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autoCompressPictures="0" defaultThemeVersion="124226"/>
  <bookViews>
    <workbookView xWindow="15" yWindow="15" windowWidth="17265" windowHeight="7995" tabRatio="807" activeTab="5"/>
  </bookViews>
  <sheets>
    <sheet name="Conventional Cost Control" sheetId="12" r:id="rId1"/>
    <sheet name="Reference" sheetId="2" state="hidden" r:id="rId2"/>
    <sheet name="Shell - IG (Monica ONLY)" sheetId="3" r:id="rId3"/>
    <sheet name="Cost Recovery" sheetId="4" r:id="rId4"/>
    <sheet name="Asset Utilization &amp; Sales" sheetId="5" r:id="rId5"/>
    <sheet name="RFPs" sheetId="6" r:id="rId6"/>
    <sheet name="Emerging Issues" sheetId="7" r:id="rId7"/>
    <sheet name="Contracts executed" sheetId="8" r:id="rId8"/>
    <sheet name="ON HOLD" sheetId="9" r:id="rId9"/>
    <sheet name="Sheet1" sheetId="10" r:id="rId10"/>
  </sheets>
  <externalReferences>
    <externalReference r:id="rId11"/>
  </externalReferences>
  <definedNames>
    <definedName name="_xlnm._FilterDatabase" localSheetId="4" hidden="1">'Asset Utilization &amp; Sales'!$A$4:$O$101</definedName>
    <definedName name="_xlnm._FilterDatabase" localSheetId="7" hidden="1">'Contracts executed'!$A$24:$Y$24</definedName>
    <definedName name="_xlnm._FilterDatabase" localSheetId="0" hidden="1">'Conventional Cost Control'!$A$25:$O$31</definedName>
    <definedName name="_xlnm._FilterDatabase" localSheetId="3" hidden="1">'Cost Recovery'!$A$3:$O$33</definedName>
    <definedName name="_xlnm._FilterDatabase" localSheetId="2" hidden="1">'Shell - IG (Monica ONLY)'!$A$21:$O$22</definedName>
    <definedName name="_xlnm.Print_Area" localSheetId="6">'Emerging Issues'!#REF!</definedName>
    <definedName name="_xlnm.Print_Area" localSheetId="2">'Shell - IG (Monica ONLY)'!$A$1:$P$22</definedName>
    <definedName name="Z_06D79FDE_014C_4CFF_A494_83D8EFB972BF_.wvu.FilterData" localSheetId="0" hidden="1">'Conventional Cost Control'!$A$25:$O$25</definedName>
    <definedName name="Z_06D79FDE_014C_4CFF_A494_83D8EFB972BF_.wvu.FilterData" localSheetId="2" hidden="1">'Shell - IG (Monica ONLY)'!$A$21:$O$21</definedName>
    <definedName name="Z_085293DF_73FA_401B_8CC8_D89B4931FC53_.wvu.FilterData" localSheetId="0" hidden="1">'Conventional Cost Control'!$A$25:$L$25</definedName>
    <definedName name="Z_085293DF_73FA_401B_8CC8_D89B4931FC53_.wvu.FilterData" localSheetId="2" hidden="1">'Shell - IG (Monica ONLY)'!$A$21:$L$21</definedName>
    <definedName name="Z_08A6CD5C_955A_417F_9247_14D2FFC184F6_.wvu.FilterData" localSheetId="0" hidden="1">'Conventional Cost Control'!$A$25:$O$25</definedName>
    <definedName name="Z_08A6CD5C_955A_417F_9247_14D2FFC184F6_.wvu.FilterData" localSheetId="2" hidden="1">'Shell - IG (Monica ONLY)'!$A$21:$O$21</definedName>
    <definedName name="Z_08FA727A_F664_496B_BEE5_2F0981E647F4_.wvu.FilterData" localSheetId="0" hidden="1">'Conventional Cost Control'!$A$25:$O$25</definedName>
    <definedName name="Z_08FA727A_F664_496B_BEE5_2F0981E647F4_.wvu.FilterData" localSheetId="2" hidden="1">'Shell - IG (Monica ONLY)'!$A$21:$O$21</definedName>
    <definedName name="Z_0A25A0CA_0D03_4362_8757_D26EB77AF031_.wvu.FilterData" localSheetId="0" hidden="1">'Conventional Cost Control'!$A$25:$L$25</definedName>
    <definedName name="Z_0A25A0CA_0D03_4362_8757_D26EB77AF031_.wvu.FilterData" localSheetId="2" hidden="1">'Shell - IG (Monica ONLY)'!$A$21:$L$21</definedName>
    <definedName name="Z_15204AAF_F8D6_4F5C_B779_8142D767886E_.wvu.FilterData" localSheetId="4" hidden="1">'Asset Utilization &amp; Sales'!$A$4:$O$4</definedName>
    <definedName name="Z_15204AAF_F8D6_4F5C_B779_8142D767886E_.wvu.FilterData" localSheetId="7" hidden="1">'Contracts executed'!$A$24:$W$24</definedName>
    <definedName name="Z_15204AAF_F8D6_4F5C_B779_8142D767886E_.wvu.FilterData" localSheetId="0" hidden="1">'Conventional Cost Control'!$A$25:$O$25</definedName>
    <definedName name="Z_15204AAF_F8D6_4F5C_B779_8142D767886E_.wvu.FilterData" localSheetId="3" hidden="1">'Cost Recovery'!$A$3:$O$33</definedName>
    <definedName name="Z_15204AAF_F8D6_4F5C_B779_8142D767886E_.wvu.FilterData" localSheetId="6" hidden="1">'Emerging Issues'!#REF!</definedName>
    <definedName name="Z_15204AAF_F8D6_4F5C_B779_8142D767886E_.wvu.FilterData" localSheetId="2" hidden="1">'Shell - IG (Monica ONLY)'!$A$21:$O$21</definedName>
    <definedName name="Z_15204AAF_F8D6_4F5C_B779_8142D767886E_.wvu.PrintArea" localSheetId="6" hidden="1">'Emerging Issues'!#REF!</definedName>
    <definedName name="Z_18079F88_A1E0_412F_9473_D8F8B099181E_.wvu.FilterData" localSheetId="4" hidden="1">'Asset Utilization &amp; Sales'!$A$4:$O$4</definedName>
    <definedName name="Z_18079F88_A1E0_412F_9473_D8F8B099181E_.wvu.FilterData" localSheetId="7" hidden="1">'Contracts executed'!$A$24:$W$24</definedName>
    <definedName name="Z_18079F88_A1E0_412F_9473_D8F8B099181E_.wvu.FilterData" localSheetId="0" hidden="1">'Conventional Cost Control'!$A$25:$O$25</definedName>
    <definedName name="Z_18079F88_A1E0_412F_9473_D8F8B099181E_.wvu.FilterData" localSheetId="3" hidden="1">'Cost Recovery'!$A$3:$O$33</definedName>
    <definedName name="Z_18079F88_A1E0_412F_9473_D8F8B099181E_.wvu.FilterData" localSheetId="6" hidden="1">'Emerging Issues'!#REF!</definedName>
    <definedName name="Z_18079F88_A1E0_412F_9473_D8F8B099181E_.wvu.FilterData" localSheetId="2" hidden="1">'Shell - IG (Monica ONLY)'!$A$21:$O$21</definedName>
    <definedName name="Z_1886CF90_486E_4646_989A_178316B9B816_.wvu.FilterData" localSheetId="0" hidden="1">'Conventional Cost Control'!$A$25:$L$25</definedName>
    <definedName name="Z_1886CF90_486E_4646_989A_178316B9B816_.wvu.FilterData" localSheetId="2" hidden="1">'Shell - IG (Monica ONLY)'!$A$21:$L$21</definedName>
    <definedName name="Z_1DB4A13D_46CD_4FA1_83CD_17F4B4A65504_.wvu.FilterData" localSheetId="0" hidden="1">'Conventional Cost Control'!$A$25:$O$25</definedName>
    <definedName name="Z_1DB4A13D_46CD_4FA1_83CD_17F4B4A65504_.wvu.FilterData" localSheetId="2" hidden="1">'Shell - IG (Monica ONLY)'!$A$21:$O$21</definedName>
    <definedName name="Z_1E0BB661_B5C0_441B_983D_8944E0191873_.wvu.FilterData" localSheetId="0" hidden="1">'Conventional Cost Control'!$A$25:$O$25</definedName>
    <definedName name="Z_1E0BB661_B5C0_441B_983D_8944E0191873_.wvu.FilterData" localSheetId="2" hidden="1">'Shell - IG (Monica ONLY)'!$A$21:$O$21</definedName>
    <definedName name="Z_1E13E71C_720A_4104_8654_F23B0B22FA37_.wvu.FilterData" localSheetId="6" hidden="1">'Emerging Issues'!#REF!</definedName>
    <definedName name="Z_1FBB4969_6CBF_41D4_A639_A7476D452D85_.wvu.FilterData" localSheetId="4" hidden="1">'Asset Utilization &amp; Sales'!$A$4:$O$4</definedName>
    <definedName name="Z_1FBB4969_6CBF_41D4_A639_A7476D452D85_.wvu.FilterData" localSheetId="7" hidden="1">'Contracts executed'!$A$24:$W$24</definedName>
    <definedName name="Z_1FBB4969_6CBF_41D4_A639_A7476D452D85_.wvu.FilterData" localSheetId="0" hidden="1">'Conventional Cost Control'!$A$25:$O$25</definedName>
    <definedName name="Z_1FBB4969_6CBF_41D4_A639_A7476D452D85_.wvu.FilterData" localSheetId="3" hidden="1">'Cost Recovery'!$A$3:$O$33</definedName>
    <definedName name="Z_1FBB4969_6CBF_41D4_A639_A7476D452D85_.wvu.FilterData" localSheetId="6" hidden="1">'Emerging Issues'!#REF!</definedName>
    <definedName name="Z_1FBB4969_6CBF_41D4_A639_A7476D452D85_.wvu.FilterData" localSheetId="2" hidden="1">'Shell - IG (Monica ONLY)'!$A$21:$O$21</definedName>
    <definedName name="Z_1FBB4969_6CBF_41D4_A639_A7476D452D85_.wvu.PrintArea" localSheetId="6" hidden="1">'Emerging Issues'!#REF!</definedName>
    <definedName name="Z_22DF1B3B_A6EC_4BF8_B301_3D3FAEC9FA9E_.wvu.FilterData" localSheetId="0" hidden="1">'Conventional Cost Control'!$A$25:$L$25</definedName>
    <definedName name="Z_22DF1B3B_A6EC_4BF8_B301_3D3FAEC9FA9E_.wvu.FilterData" localSheetId="2" hidden="1">'Shell - IG (Monica ONLY)'!$A$21:$L$21</definedName>
    <definedName name="Z_2418732A_292C_4EBB_9E36_280BFD3C6889_.wvu.FilterData" localSheetId="0" hidden="1">'Conventional Cost Control'!$A$25:$L$25</definedName>
    <definedName name="Z_2418732A_292C_4EBB_9E36_280BFD3C6889_.wvu.FilterData" localSheetId="2" hidden="1">'Shell - IG (Monica ONLY)'!$A$21:$L$21</definedName>
    <definedName name="Z_2699C5E5_96D4_48DE_87D7_EC09646739BE_.wvu.Cols" localSheetId="7" hidden="1">'Contracts executed'!$I:$T</definedName>
    <definedName name="Z_2699C5E5_96D4_48DE_87D7_EC09646739BE_.wvu.FilterData" localSheetId="4" hidden="1">'Asset Utilization &amp; Sales'!$A$4:$O$4</definedName>
    <definedName name="Z_2699C5E5_96D4_48DE_87D7_EC09646739BE_.wvu.FilterData" localSheetId="7" hidden="1">'Contracts executed'!$A$24:$Y$24</definedName>
    <definedName name="Z_2699C5E5_96D4_48DE_87D7_EC09646739BE_.wvu.FilterData" localSheetId="0" hidden="1">'Conventional Cost Control'!$A$25:$O$25</definedName>
    <definedName name="Z_2699C5E5_96D4_48DE_87D7_EC09646739BE_.wvu.FilterData" localSheetId="3" hidden="1">'Cost Recovery'!$A$3:$O$33</definedName>
    <definedName name="Z_2699C5E5_96D4_48DE_87D7_EC09646739BE_.wvu.FilterData" localSheetId="2" hidden="1">'Shell - IG (Monica ONLY)'!$A$21:$O$22</definedName>
    <definedName name="Z_28DE3D9B_5357_4961_AE41_A66B225CFB24_.wvu.FilterData" localSheetId="0" hidden="1">'Conventional Cost Control'!$A$25:$O$25</definedName>
    <definedName name="Z_28DE3D9B_5357_4961_AE41_A66B225CFB24_.wvu.FilterData" localSheetId="2" hidden="1">'Shell - IG (Monica ONLY)'!$A$21:$O$22</definedName>
    <definedName name="Z_28EC3182_CDA9_4862_8051_78993F1CB749_.wvu.FilterData" localSheetId="0" hidden="1">'Conventional Cost Control'!$A$25:$O$25</definedName>
    <definedName name="Z_28EC3182_CDA9_4862_8051_78993F1CB749_.wvu.FilterData" localSheetId="2" hidden="1">'Shell - IG (Monica ONLY)'!$A$21:$O$21</definedName>
    <definedName name="Z_290354C3_6BB2_4043_A165_0B8F8B773D22_.wvu.FilterData" localSheetId="0" hidden="1">'Conventional Cost Control'!$A$25:$O$25</definedName>
    <definedName name="Z_290354C3_6BB2_4043_A165_0B8F8B773D22_.wvu.FilterData" localSheetId="2" hidden="1">'Shell - IG (Monica ONLY)'!$A$21:$O$21</definedName>
    <definedName name="Z_29F0DEE6_CA6B_481F_988C_853C5E8301AD_.wvu.FilterData" localSheetId="0" hidden="1">'Conventional Cost Control'!$A$25:$O$25</definedName>
    <definedName name="Z_29F0DEE6_CA6B_481F_988C_853C5E8301AD_.wvu.FilterData" localSheetId="2" hidden="1">'Shell - IG (Monica ONLY)'!$A$21:$O$21</definedName>
    <definedName name="Z_2BC70246_BFB9_46B5_A63F_CAC8474EB380_.wvu.FilterData" localSheetId="0" hidden="1">'Conventional Cost Control'!$A$25:$O$25</definedName>
    <definedName name="Z_2BC70246_BFB9_46B5_A63F_CAC8474EB380_.wvu.FilterData" localSheetId="2" hidden="1">'Shell - IG (Monica ONLY)'!$A$21:$O$21</definedName>
    <definedName name="Z_2D383643_01AF_40AE_AF93_074AE536A148_.wvu.FilterData" localSheetId="0" hidden="1">'Conventional Cost Control'!$A$25:$BG$25</definedName>
    <definedName name="Z_2D383643_01AF_40AE_AF93_074AE536A148_.wvu.FilterData" localSheetId="2" hidden="1">'Shell - IG (Monica ONLY)'!$A$21:$P$21</definedName>
    <definedName name="Z_2E317475_6224_4B31_96F2_190D13482DC8_.wvu.FilterData" localSheetId="0" hidden="1">'Conventional Cost Control'!$A$25:$L$25</definedName>
    <definedName name="Z_2E317475_6224_4B31_96F2_190D13482DC8_.wvu.FilterData" localSheetId="2" hidden="1">'Shell - IG (Monica ONLY)'!$A$21:$L$21</definedName>
    <definedName name="Z_31E4D57E_6B80_4056_8EF9_90681E02214A_.wvu.FilterData" localSheetId="0" hidden="1">'Conventional Cost Control'!$A$25:$L$25</definedName>
    <definedName name="Z_31E4D57E_6B80_4056_8EF9_90681E02214A_.wvu.FilterData" localSheetId="2" hidden="1">'Shell - IG (Monica ONLY)'!$A$21:$L$21</definedName>
    <definedName name="Z_335E5269_08FD_4F80_BC72_8FC1C340BFF4_.wvu.FilterData" localSheetId="0" hidden="1">'Conventional Cost Control'!$A$25:$L$25</definedName>
    <definedName name="Z_335E5269_08FD_4F80_BC72_8FC1C340BFF4_.wvu.FilterData" localSheetId="2" hidden="1">'Shell - IG (Monica ONLY)'!$A$21:$L$21</definedName>
    <definedName name="Z_36D2D0A1_A13B_4BF2_9A8A_F42E50683E85_.wvu.FilterData" localSheetId="4" hidden="1">'Asset Utilization &amp; Sales'!$A$4:$O$4</definedName>
    <definedName name="Z_36D2D0A1_A13B_4BF2_9A8A_F42E50683E85_.wvu.FilterData" localSheetId="7" hidden="1">'Contracts executed'!$A$24:$W$24</definedName>
    <definedName name="Z_36D2D0A1_A13B_4BF2_9A8A_F42E50683E85_.wvu.FilterData" localSheetId="0" hidden="1">'Conventional Cost Control'!$A$25:$O$25</definedName>
    <definedName name="Z_36D2D0A1_A13B_4BF2_9A8A_F42E50683E85_.wvu.FilterData" localSheetId="3" hidden="1">'Cost Recovery'!$A$3:$O$33</definedName>
    <definedName name="Z_36D2D0A1_A13B_4BF2_9A8A_F42E50683E85_.wvu.FilterData" localSheetId="6" hidden="1">'Emerging Issues'!#REF!</definedName>
    <definedName name="Z_36D2D0A1_A13B_4BF2_9A8A_F42E50683E85_.wvu.FilterData" localSheetId="2" hidden="1">'Shell - IG (Monica ONLY)'!$A$21:$O$21</definedName>
    <definedName name="Z_36D2D0A1_A13B_4BF2_9A8A_F42E50683E85_.wvu.PrintArea" localSheetId="6" hidden="1">'Emerging Issues'!#REF!</definedName>
    <definedName name="Z_377CD343_6759_4FB2_8A9B_90E9BC873012_.wvu.FilterData" localSheetId="0" hidden="1">'Conventional Cost Control'!$A$25:$L$25</definedName>
    <definedName name="Z_377CD343_6759_4FB2_8A9B_90E9BC873012_.wvu.FilterData" localSheetId="2" hidden="1">'Shell - IG (Monica ONLY)'!$A$21:$L$21</definedName>
    <definedName name="Z_37940558_0B14_4BDD_BE5D_B8ADD369F914_.wvu.FilterData" localSheetId="0" hidden="1">'Conventional Cost Control'!$A$25:$L$25</definedName>
    <definedName name="Z_37940558_0B14_4BDD_BE5D_B8ADD369F914_.wvu.FilterData" localSheetId="2" hidden="1">'Shell - IG (Monica ONLY)'!$A$21:$L$21</definedName>
    <definedName name="Z_3F3CF2E9_A1E4_4EA2_BBA5_ACE54C097412_.wvu.FilterData" localSheetId="0" hidden="1">'Conventional Cost Control'!$A$25:$L$25</definedName>
    <definedName name="Z_3F3CF2E9_A1E4_4EA2_BBA5_ACE54C097412_.wvu.FilterData" localSheetId="2" hidden="1">'Shell - IG (Monica ONLY)'!$A$21:$L$21</definedName>
    <definedName name="Z_408714B3_C490_4A0A_9E6B_4A6408ECE2F9_.wvu.Cols" localSheetId="7" hidden="1">'Contracts executed'!$H:$T,'Contracts executed'!$W:$W</definedName>
    <definedName name="Z_408714B3_C490_4A0A_9E6B_4A6408ECE2F9_.wvu.FilterData" localSheetId="4" hidden="1">'Asset Utilization &amp; Sales'!$A$4:$O$4</definedName>
    <definedName name="Z_408714B3_C490_4A0A_9E6B_4A6408ECE2F9_.wvu.FilterData" localSheetId="7" hidden="1">'Contracts executed'!$A$24:$Y$24</definedName>
    <definedName name="Z_408714B3_C490_4A0A_9E6B_4A6408ECE2F9_.wvu.FilterData" localSheetId="0" hidden="1">'Conventional Cost Control'!$A$25:$O$25</definedName>
    <definedName name="Z_408714B3_C490_4A0A_9E6B_4A6408ECE2F9_.wvu.FilterData" localSheetId="3" hidden="1">'Cost Recovery'!$A$3:$O$33</definedName>
    <definedName name="Z_408714B3_C490_4A0A_9E6B_4A6408ECE2F9_.wvu.FilterData" localSheetId="2" hidden="1">'Shell - IG (Monica ONLY)'!$A$21:$O$21</definedName>
    <definedName name="Z_42F019E8_7ABE_4996_A92E_8569B50BE779_.wvu.FilterData" localSheetId="0" hidden="1">'Conventional Cost Control'!$A$25:$O$25</definedName>
    <definedName name="Z_42F019E8_7ABE_4996_A92E_8569B50BE779_.wvu.FilterData" localSheetId="2" hidden="1">'Shell - IG (Monica ONLY)'!$A$21:$O$21</definedName>
    <definedName name="Z_44019E28_0B60_4189_A5B4_243D511F0FD8_.wvu.FilterData" localSheetId="0" hidden="1">'Conventional Cost Control'!$A$25:$O$25</definedName>
    <definedName name="Z_44019E28_0B60_4189_A5B4_243D511F0FD8_.wvu.FilterData" localSheetId="2" hidden="1">'Shell - IG (Monica ONLY)'!$A$21:$O$21</definedName>
    <definedName name="Z_47D779D0_A166_4E9F_9950_C2E3A9C7C4FE_.wvu.FilterData" localSheetId="0" hidden="1">'Conventional Cost Control'!$A$25:$O$25</definedName>
    <definedName name="Z_47D779D0_A166_4E9F_9950_C2E3A9C7C4FE_.wvu.FilterData" localSheetId="2" hidden="1">'Shell - IG (Monica ONLY)'!$A$21:$O$21</definedName>
    <definedName name="Z_4C04BD47_84CE_4273_ACF8_B93F72B2FC29_.wvu.FilterData" localSheetId="4" hidden="1">'Asset Utilization &amp; Sales'!$A$4:$O$4</definedName>
    <definedName name="Z_4C04BD47_84CE_4273_ACF8_B93F72B2FC29_.wvu.FilterData" localSheetId="7" hidden="1">'Contracts executed'!$A$24:$Y$24</definedName>
    <definedName name="Z_4C04BD47_84CE_4273_ACF8_B93F72B2FC29_.wvu.FilterData" localSheetId="0" hidden="1">'Conventional Cost Control'!$A$25:$O$31</definedName>
    <definedName name="Z_4C04BD47_84CE_4273_ACF8_B93F72B2FC29_.wvu.FilterData" localSheetId="3" hidden="1">'Cost Recovery'!$A$3:$O$33</definedName>
    <definedName name="Z_4C04BD47_84CE_4273_ACF8_B93F72B2FC29_.wvu.FilterData" localSheetId="2" hidden="1">'Shell - IG (Monica ONLY)'!$A$21:$O$22</definedName>
    <definedName name="Z_4C04BD47_84CE_4273_ACF8_B93F72B2FC29_.wvu.PrintArea" localSheetId="2" hidden="1">'Shell - IG (Monica ONLY)'!$A$1:$P$22</definedName>
    <definedName name="Z_4C39ADB8_A79C_473E_8BC2_1623C036FC5C_.wvu.FilterData" localSheetId="6" hidden="1">'Emerging Issues'!#REF!</definedName>
    <definedName name="Z_52A0C3D7_2433_4C5F_8980_A9EFF02F5D26_.wvu.FilterData" localSheetId="0" hidden="1">'Conventional Cost Control'!$A$25:$O$25</definedName>
    <definedName name="Z_52A0C3D7_2433_4C5F_8980_A9EFF02F5D26_.wvu.FilterData" localSheetId="2" hidden="1">'Shell - IG (Monica ONLY)'!$A$21:$O$21</definedName>
    <definedName name="Z_5406D82A_B1D0_4983_AB8A_75181D42C23E_.wvu.Cols" localSheetId="7" hidden="1">'Contracts executed'!$L:$S</definedName>
    <definedName name="Z_5406D82A_B1D0_4983_AB8A_75181D42C23E_.wvu.FilterData" localSheetId="4" hidden="1">'Asset Utilization &amp; Sales'!$A$4:$O$62</definedName>
    <definedName name="Z_5406D82A_B1D0_4983_AB8A_75181D42C23E_.wvu.FilterData" localSheetId="7" hidden="1">'Contracts executed'!$A$24:$Y$24</definedName>
    <definedName name="Z_5406D82A_B1D0_4983_AB8A_75181D42C23E_.wvu.FilterData" localSheetId="0" hidden="1">'Conventional Cost Control'!$A$25:$O$25</definedName>
    <definedName name="Z_5406D82A_B1D0_4983_AB8A_75181D42C23E_.wvu.FilterData" localSheetId="3" hidden="1">'Cost Recovery'!$A$3:$O$33</definedName>
    <definedName name="Z_5406D82A_B1D0_4983_AB8A_75181D42C23E_.wvu.FilterData" localSheetId="2" hidden="1">'Shell - IG (Monica ONLY)'!$A$21:$O$22</definedName>
    <definedName name="Z_5406D82A_B1D0_4983_AB8A_75181D42C23E_.wvu.PrintArea" localSheetId="2" hidden="1">'Shell - IG (Monica ONLY)'!$A$1:$P$22</definedName>
    <definedName name="Z_5495ECAE_4783_411D_818A_D8EDBC82D2AC_.wvu.Cols" localSheetId="7" hidden="1">'Contracts executed'!$I:$S</definedName>
    <definedName name="Z_5495ECAE_4783_411D_818A_D8EDBC82D2AC_.wvu.FilterData" localSheetId="4" hidden="1">'Asset Utilization &amp; Sales'!$A$4:$O$51</definedName>
    <definedName name="Z_5495ECAE_4783_411D_818A_D8EDBC82D2AC_.wvu.FilterData" localSheetId="7" hidden="1">'Contracts executed'!$A$24:$Y$24</definedName>
    <definedName name="Z_5495ECAE_4783_411D_818A_D8EDBC82D2AC_.wvu.FilterData" localSheetId="0" hidden="1">'Conventional Cost Control'!$A$25:$O$31</definedName>
    <definedName name="Z_5495ECAE_4783_411D_818A_D8EDBC82D2AC_.wvu.FilterData" localSheetId="3" hidden="1">'Cost Recovery'!$A$3:$O$33</definedName>
    <definedName name="Z_5495ECAE_4783_411D_818A_D8EDBC82D2AC_.wvu.FilterData" localSheetId="2" hidden="1">'Shell - IG (Monica ONLY)'!$A$21:$O$22</definedName>
    <definedName name="Z_5495ECAE_4783_411D_818A_D8EDBC82D2AC_.wvu.PrintArea" localSheetId="2" hidden="1">'Shell - IG (Monica ONLY)'!$A$1:$P$22</definedName>
    <definedName name="Z_54F4DF14_18DA_4CE1_9EE5_8DBCC6C91338_.wvu.FilterData" localSheetId="6" hidden="1">'Emerging Issues'!#REF!</definedName>
    <definedName name="Z_571C57E3_E3F1_4802_A9DA_FF8A407E83DF_.wvu.FilterData" localSheetId="0" hidden="1">'Conventional Cost Control'!$A$25:$O$25</definedName>
    <definedName name="Z_571C57E3_E3F1_4802_A9DA_FF8A407E83DF_.wvu.FilterData" localSheetId="2" hidden="1">'Shell - IG (Monica ONLY)'!$A$21:$O$21</definedName>
    <definedName name="Z_57DFC05A_FBFB_4C2A_99A1_BA73FB1A5BF0_.wvu.FilterData" localSheetId="0" hidden="1">'Conventional Cost Control'!$A$25:$O$25</definedName>
    <definedName name="Z_57DFC05A_FBFB_4C2A_99A1_BA73FB1A5BF0_.wvu.FilterData" localSheetId="2" hidden="1">'Shell - IG (Monica ONLY)'!$A$21:$O$21</definedName>
    <definedName name="Z_583AAEFE_FC07_41D7_8E2B_AECAB1E27A75_.wvu.FilterData" localSheetId="0" hidden="1">'Conventional Cost Control'!$A$25:$L$25</definedName>
    <definedName name="Z_583AAEFE_FC07_41D7_8E2B_AECAB1E27A75_.wvu.FilterData" localSheetId="2" hidden="1">'Shell - IG (Monica ONLY)'!$A$21:$L$21</definedName>
    <definedName name="Z_5A799E05_77E3_48E1_8BD9_073D542BB542_.wvu.FilterData" localSheetId="0" hidden="1">'Conventional Cost Control'!$A$25:$L$25</definedName>
    <definedName name="Z_5A799E05_77E3_48E1_8BD9_073D542BB542_.wvu.FilterData" localSheetId="2" hidden="1">'Shell - IG (Monica ONLY)'!$A$21:$L$21</definedName>
    <definedName name="Z_5BCCA181_3020_4D13_A73E_38EE235B24DF_.wvu.FilterData" localSheetId="0" hidden="1">'Conventional Cost Control'!$A$25:$L$25</definedName>
    <definedName name="Z_5BCCA181_3020_4D13_A73E_38EE235B24DF_.wvu.FilterData" localSheetId="2" hidden="1">'Shell - IG (Monica ONLY)'!$A$21:$L$21</definedName>
    <definedName name="Z_5E684D7C_8C06_400C_BC4B_BE3B4094C66F_.wvu.FilterData" localSheetId="0" hidden="1">'Conventional Cost Control'!$A$25:$O$25</definedName>
    <definedName name="Z_5E684D7C_8C06_400C_BC4B_BE3B4094C66F_.wvu.FilterData" localSheetId="2" hidden="1">'Shell - IG (Monica ONLY)'!$A$21:$O$21</definedName>
    <definedName name="Z_5E9E3B42_609A_4B91_9FDD_9DBC58867030_.wvu.FilterData" localSheetId="4" hidden="1">'Asset Utilization &amp; Sales'!$A$4:$O$4</definedName>
    <definedName name="Z_5FC3DCBB_1083_4C50_A3FD_B9D4538DA773_.wvu.FilterData" localSheetId="4" hidden="1">'Asset Utilization &amp; Sales'!$A$4:$O$4</definedName>
    <definedName name="Z_5FC3DCBB_1083_4C50_A3FD_B9D4538DA773_.wvu.FilterData" localSheetId="7" hidden="1">'Contracts executed'!$A$24:$W$24</definedName>
    <definedName name="Z_5FC3DCBB_1083_4C50_A3FD_B9D4538DA773_.wvu.FilterData" localSheetId="0" hidden="1">'Conventional Cost Control'!$A$25:$O$25</definedName>
    <definedName name="Z_5FC3DCBB_1083_4C50_A3FD_B9D4538DA773_.wvu.FilterData" localSheetId="3" hidden="1">'Cost Recovery'!$A$3:$O$3</definedName>
    <definedName name="Z_5FC3DCBB_1083_4C50_A3FD_B9D4538DA773_.wvu.FilterData" localSheetId="2" hidden="1">'Shell - IG (Monica ONLY)'!$A$21:$O$21</definedName>
    <definedName name="Z_5FC60511_960B_4586_B350_3EA8E9FEC32E_.wvu.FilterData" localSheetId="0" hidden="1">'Conventional Cost Control'!$A$25:$L$25</definedName>
    <definedName name="Z_5FC60511_960B_4586_B350_3EA8E9FEC32E_.wvu.FilterData" localSheetId="2" hidden="1">'Shell - IG (Monica ONLY)'!$A$21:$L$21</definedName>
    <definedName name="Z_60E7D361_8F88_477F_928C_93C1A51D9A55_.wvu.FilterData" localSheetId="0" hidden="1">'Conventional Cost Control'!$A$25:$O$25</definedName>
    <definedName name="Z_60E7D361_8F88_477F_928C_93C1A51D9A55_.wvu.FilterData" localSheetId="2" hidden="1">'Shell - IG (Monica ONLY)'!$A$21:$O$21</definedName>
    <definedName name="Z_6162EB30_8434_4162_8054_8164EBA08151_.wvu.FilterData" localSheetId="0" hidden="1">'Conventional Cost Control'!$A$25:$O$25</definedName>
    <definedName name="Z_6162EB30_8434_4162_8054_8164EBA08151_.wvu.FilterData" localSheetId="2" hidden="1">'Shell - IG (Monica ONLY)'!$A$21:$O$21</definedName>
    <definedName name="Z_63B56AD3_EF9F_4946_916B_8DF74F274B95_.wvu.FilterData" localSheetId="0" hidden="1">'Conventional Cost Control'!$A$25:$L$25</definedName>
    <definedName name="Z_63B56AD3_EF9F_4946_916B_8DF74F274B95_.wvu.FilterData" localSheetId="2" hidden="1">'Shell - IG (Monica ONLY)'!$A$21:$L$21</definedName>
    <definedName name="Z_643758B3_580E_44FD_AA4F_67E43C2FD60D_.wvu.FilterData" localSheetId="0" hidden="1">'Conventional Cost Control'!$A$25:$O$25</definedName>
    <definedName name="Z_643758B3_580E_44FD_AA4F_67E43C2FD60D_.wvu.FilterData" localSheetId="2" hidden="1">'Shell - IG (Monica ONLY)'!$A$21:$O$21</definedName>
    <definedName name="Z_64DB6972_53EE_486D_8809_F2BD1AE8518C_.wvu.FilterData" localSheetId="0" hidden="1">'Conventional Cost Control'!$A$25:$O$25</definedName>
    <definedName name="Z_64DB6972_53EE_486D_8809_F2BD1AE8518C_.wvu.FilterData" localSheetId="2" hidden="1">'Shell - IG (Monica ONLY)'!$A$21:$O$21</definedName>
    <definedName name="Z_6B1350F9_FF68_4BB4_8EC2_2BC8B6C6D18D_.wvu.FilterData" localSheetId="4" hidden="1">'Asset Utilization &amp; Sales'!$A$4:$O$4</definedName>
    <definedName name="Z_6B7AD3C4_4332_4759_8485_B5C976772581_.wvu.FilterData" localSheetId="0" hidden="1">'Conventional Cost Control'!$A$25:$L$25</definedName>
    <definedName name="Z_6B7AD3C4_4332_4759_8485_B5C976772581_.wvu.FilterData" localSheetId="2" hidden="1">'Shell - IG (Monica ONLY)'!$A$21:$L$21</definedName>
    <definedName name="Z_6C29FBF3_EC4D_46FF_98D3_96634BEB1437_.wvu.FilterData" localSheetId="0" hidden="1">'Conventional Cost Control'!$A$25:$O$25</definedName>
    <definedName name="Z_6C29FBF3_EC4D_46FF_98D3_96634BEB1437_.wvu.FilterData" localSheetId="2" hidden="1">'Shell - IG (Monica ONLY)'!$A$21:$O$22</definedName>
    <definedName name="Z_6DA8A8FD_352D_4610_BC5A_169CD7F1B872_.wvu.Cols" localSheetId="7" hidden="1">'Contracts executed'!$I:$S</definedName>
    <definedName name="Z_6DA8A8FD_352D_4610_BC5A_169CD7F1B872_.wvu.FilterData" localSheetId="4" hidden="1">'Asset Utilization &amp; Sales'!$A$4:$O$37</definedName>
    <definedName name="Z_6DA8A8FD_352D_4610_BC5A_169CD7F1B872_.wvu.FilterData" localSheetId="7" hidden="1">'Contracts executed'!$A$24:$Y$24</definedName>
    <definedName name="Z_6DA8A8FD_352D_4610_BC5A_169CD7F1B872_.wvu.FilterData" localSheetId="0" hidden="1">'Conventional Cost Control'!$A$25:$O$25</definedName>
    <definedName name="Z_6DA8A8FD_352D_4610_BC5A_169CD7F1B872_.wvu.FilterData" localSheetId="3" hidden="1">'Cost Recovery'!$A$3:$O$33</definedName>
    <definedName name="Z_6DA8A8FD_352D_4610_BC5A_169CD7F1B872_.wvu.FilterData" localSheetId="2" hidden="1">'Shell - IG (Monica ONLY)'!$A$21:$O$22</definedName>
    <definedName name="Z_6DA8A8FD_352D_4610_BC5A_169CD7F1B872_.wvu.PrintArea" localSheetId="2" hidden="1">'Shell - IG (Monica ONLY)'!$A$1:$P$22</definedName>
    <definedName name="Z_6DF92B66_C865_43EF_B9FE_435DDA8E2716_.wvu.FilterData" localSheetId="7" hidden="1">'Contracts executed'!$A$24:$W$24</definedName>
    <definedName name="Z_6DF92B66_C865_43EF_B9FE_435DDA8E2716_.wvu.FilterData" localSheetId="6" hidden="1">'Emerging Issues'!#REF!</definedName>
    <definedName name="Z_6FBFC311_EFC3_4D89_B322_3F6F186F1040_.wvu.FilterData" localSheetId="0" hidden="1">'Conventional Cost Control'!$A$25:$O$25</definedName>
    <definedName name="Z_6FBFC311_EFC3_4D89_B322_3F6F186F1040_.wvu.FilterData" localSheetId="2" hidden="1">'Shell - IG (Monica ONLY)'!$A$21:$O$21</definedName>
    <definedName name="Z_6FC8E45E_B7EC_432F_999B_187E52E5BCD1_.wvu.FilterData" localSheetId="4" hidden="1">'Asset Utilization &amp; Sales'!$A$4:$O$4</definedName>
    <definedName name="Z_6FC8E45E_B7EC_432F_999B_187E52E5BCD1_.wvu.FilterData" localSheetId="7" hidden="1">'Contracts executed'!$A$24:$W$24</definedName>
    <definedName name="Z_6FC8E45E_B7EC_432F_999B_187E52E5BCD1_.wvu.FilterData" localSheetId="0" hidden="1">'Conventional Cost Control'!$A$25:$O$25</definedName>
    <definedName name="Z_6FC8E45E_B7EC_432F_999B_187E52E5BCD1_.wvu.FilterData" localSheetId="3" hidden="1">'Cost Recovery'!$A$3:$O$33</definedName>
    <definedName name="Z_6FC8E45E_B7EC_432F_999B_187E52E5BCD1_.wvu.FilterData" localSheetId="6" hidden="1">'Emerging Issues'!#REF!</definedName>
    <definedName name="Z_6FC8E45E_B7EC_432F_999B_187E52E5BCD1_.wvu.FilterData" localSheetId="2" hidden="1">'Shell - IG (Monica ONLY)'!$A$21:$O$21</definedName>
    <definedName name="Z_6FC8E45E_B7EC_432F_999B_187E52E5BCD1_.wvu.PrintArea" localSheetId="6" hidden="1">'Emerging Issues'!#REF!</definedName>
    <definedName name="Z_705002E4_789E_4119_9537_90AC38D99461_.wvu.FilterData" localSheetId="0" hidden="1">'Conventional Cost Control'!$A$25:$O$25</definedName>
    <definedName name="Z_705002E4_789E_4119_9537_90AC38D99461_.wvu.FilterData" localSheetId="2" hidden="1">'Shell - IG (Monica ONLY)'!$A$21:$O$21</definedName>
    <definedName name="Z_743A6B8C_8B96_401A_AAC5_2EB1A52E66BC_.wvu.FilterData" localSheetId="7" hidden="1">'Contracts executed'!$A$24:$W$24</definedName>
    <definedName name="Z_743A6B8C_8B96_401A_AAC5_2EB1A52E66BC_.wvu.FilterData" localSheetId="0" hidden="1">'Conventional Cost Control'!$A$25:$L$25</definedName>
    <definedName name="Z_743A6B8C_8B96_401A_AAC5_2EB1A52E66BC_.wvu.FilterData" localSheetId="2" hidden="1">'Shell - IG (Monica ONLY)'!$A$21:$L$21</definedName>
    <definedName name="Z_756A97F9_127B_411A_AD10_099F232448C5_.wvu.FilterData" localSheetId="0" hidden="1">'Conventional Cost Control'!$A$25:$O$25</definedName>
    <definedName name="Z_756A97F9_127B_411A_AD10_099F232448C5_.wvu.FilterData" localSheetId="2" hidden="1">'Shell - IG (Monica ONLY)'!$A$21:$O$21</definedName>
    <definedName name="Z_79D4E82C_EF1D_4F5E_925F_8CD1EF90DC99_.wvu.FilterData" localSheetId="0" hidden="1">'Conventional Cost Control'!$A$25:$O$25</definedName>
    <definedName name="Z_79D4E82C_EF1D_4F5E_925F_8CD1EF90DC99_.wvu.FilterData" localSheetId="2" hidden="1">'Shell - IG (Monica ONLY)'!$A$21:$O$22</definedName>
    <definedName name="Z_7E39C88C_B670_4B34_9397_EFDE03980B06_.wvu.FilterData" localSheetId="7" hidden="1">'Contracts executed'!$A$24:$W$24</definedName>
    <definedName name="Z_7E41A24B_B14A_4165_A729_60945F4C9E2C_.wvu.FilterData" localSheetId="0" hidden="1">'Conventional Cost Control'!$A$25:$O$25</definedName>
    <definedName name="Z_7E41A24B_B14A_4165_A729_60945F4C9E2C_.wvu.FilterData" localSheetId="2" hidden="1">'Shell - IG (Monica ONLY)'!$A$21:$O$21</definedName>
    <definedName name="Z_7FC6AA87_74CB_41DD_A32B_B35A00F50AA8_.wvu.FilterData" localSheetId="0" hidden="1">'Conventional Cost Control'!$A$25:$L$25</definedName>
    <definedName name="Z_7FC6AA87_74CB_41DD_A32B_B35A00F50AA8_.wvu.FilterData" localSheetId="2" hidden="1">'Shell - IG (Monica ONLY)'!$A$21:$L$21</definedName>
    <definedName name="Z_82F36205_E67C_4794_BB0C_024D3E9E2E22_.wvu.FilterData" localSheetId="4" hidden="1">'Asset Utilization &amp; Sales'!$A$4:$O$4</definedName>
    <definedName name="Z_82F36205_E67C_4794_BB0C_024D3E9E2E22_.wvu.FilterData" localSheetId="7" hidden="1">'Contracts executed'!$A$24:$W$24</definedName>
    <definedName name="Z_82F36205_E67C_4794_BB0C_024D3E9E2E22_.wvu.FilterData" localSheetId="0" hidden="1">'Conventional Cost Control'!$A$25:$O$25</definedName>
    <definedName name="Z_82F36205_E67C_4794_BB0C_024D3E9E2E22_.wvu.FilterData" localSheetId="3" hidden="1">'Cost Recovery'!$A$3:$O$3</definedName>
    <definedName name="Z_82F36205_E67C_4794_BB0C_024D3E9E2E22_.wvu.FilterData" localSheetId="2" hidden="1">'Shell - IG (Monica ONLY)'!$A$21:$O$21</definedName>
    <definedName name="Z_8359C6EF_11FD_4318_8141_2C41EAD7555C_.wvu.FilterData" localSheetId="7" hidden="1">'Contracts executed'!$A$24:$Y$24</definedName>
    <definedName name="Z_8553E7FD_9F31_43F9_9E4D_7B67B2E0411A_.wvu.FilterData" localSheetId="4" hidden="1">'Asset Utilization &amp; Sales'!$A$4:$O$4</definedName>
    <definedName name="Z_8553E7FD_9F31_43F9_9E4D_7B67B2E0411A_.wvu.FilterData" localSheetId="7" hidden="1">'Contracts executed'!$A$24:$W$24</definedName>
    <definedName name="Z_8553E7FD_9F31_43F9_9E4D_7B67B2E0411A_.wvu.FilterData" localSheetId="0" hidden="1">'Conventional Cost Control'!$A$25:$O$25</definedName>
    <definedName name="Z_8553E7FD_9F31_43F9_9E4D_7B67B2E0411A_.wvu.FilterData" localSheetId="3" hidden="1">'Cost Recovery'!$A$3:$O$33</definedName>
    <definedName name="Z_8553E7FD_9F31_43F9_9E4D_7B67B2E0411A_.wvu.FilterData" localSheetId="6" hidden="1">'Emerging Issues'!#REF!</definedName>
    <definedName name="Z_8553E7FD_9F31_43F9_9E4D_7B67B2E0411A_.wvu.FilterData" localSheetId="2" hidden="1">'Shell - IG (Monica ONLY)'!$A$21:$O$21</definedName>
    <definedName name="Z_8553E7FD_9F31_43F9_9E4D_7B67B2E0411A_.wvu.PrintArea" localSheetId="6" hidden="1">'Emerging Issues'!#REF!</definedName>
    <definedName name="Z_872A64DC_CC5A_4986_9814_7D126BD7E050_.wvu.FilterData" localSheetId="0" hidden="1">'Conventional Cost Control'!$A$25:$L$25</definedName>
    <definedName name="Z_872A64DC_CC5A_4986_9814_7D126BD7E050_.wvu.FilterData" localSheetId="2" hidden="1">'Shell - IG (Monica ONLY)'!$A$21:$L$21</definedName>
    <definedName name="Z_8AFFE876_8094_43F6_BAE3_293640A44646_.wvu.FilterData" localSheetId="0" hidden="1">'Conventional Cost Control'!$A$25:$L$25</definedName>
    <definedName name="Z_8AFFE876_8094_43F6_BAE3_293640A44646_.wvu.FilterData" localSheetId="2" hidden="1">'Shell - IG (Monica ONLY)'!$A$21:$L$21</definedName>
    <definedName name="Z_8B59E16A_52F3_478D_8070_E07F285B6736_.wvu.Cols" localSheetId="7" hidden="1">'Contracts executed'!$H:$T,'Contracts executed'!$W:$W</definedName>
    <definedName name="Z_8B59E16A_52F3_478D_8070_E07F285B6736_.wvu.FilterData" localSheetId="4" hidden="1">'Asset Utilization &amp; Sales'!$A$4:$O$4</definedName>
    <definedName name="Z_8B59E16A_52F3_478D_8070_E07F285B6736_.wvu.FilterData" localSheetId="7" hidden="1">'Contracts executed'!$A$24:$Y$24</definedName>
    <definedName name="Z_8B59E16A_52F3_478D_8070_E07F285B6736_.wvu.FilterData" localSheetId="0" hidden="1">'Conventional Cost Control'!$A$25:$O$25</definedName>
    <definedName name="Z_8B59E16A_52F3_478D_8070_E07F285B6736_.wvu.FilterData" localSheetId="3" hidden="1">'Cost Recovery'!$A$3:$O$33</definedName>
    <definedName name="Z_8B59E16A_52F3_478D_8070_E07F285B6736_.wvu.FilterData" localSheetId="2" hidden="1">'Shell - IG (Monica ONLY)'!$A$21:$O$21</definedName>
    <definedName name="Z_8D77F616_32BF_4622_AE9C_EF4F2B111621_.wvu.FilterData" localSheetId="0" hidden="1">'Conventional Cost Control'!$A$25:$O$25</definedName>
    <definedName name="Z_8FCB8EB8_4FC2_40FD_A64A_15756752189C_.wvu.FilterData" localSheetId="4" hidden="1">'Asset Utilization &amp; Sales'!$A$4:$O$4</definedName>
    <definedName name="Z_8FCB8EB8_4FC2_40FD_A64A_15756752189C_.wvu.FilterData" localSheetId="7" hidden="1">'Contracts executed'!$A$24:$Y$24</definedName>
    <definedName name="Z_8FCB8EB8_4FC2_40FD_A64A_15756752189C_.wvu.FilterData" localSheetId="0" hidden="1">'Conventional Cost Control'!$A$25:$O$25</definedName>
    <definedName name="Z_8FCB8EB8_4FC2_40FD_A64A_15756752189C_.wvu.FilterData" localSheetId="3" hidden="1">'Cost Recovery'!$A$3:$O$33</definedName>
    <definedName name="Z_8FCB8EB8_4FC2_40FD_A64A_15756752189C_.wvu.FilterData" localSheetId="2" hidden="1">'Shell - IG (Monica ONLY)'!$A$21:$O$22</definedName>
    <definedName name="Z_8FCB8EB8_4FC2_40FD_A64A_15756752189C_.wvu.PrintArea" localSheetId="2" hidden="1">'Shell - IG (Monica ONLY)'!$A$1:$P$22</definedName>
    <definedName name="Z_941DA164_9B19_449E_95CF_36E0F3655034_.wvu.FilterData" localSheetId="0" hidden="1">'Conventional Cost Control'!$A$25:$O$25</definedName>
    <definedName name="Z_941DA164_9B19_449E_95CF_36E0F3655034_.wvu.FilterData" localSheetId="2" hidden="1">'Shell - IG (Monica ONLY)'!$A$21:$O$21</definedName>
    <definedName name="Z_947FC741_16B9_4510_8985_763A01428B2B_.wvu.FilterData" localSheetId="0" hidden="1">'Conventional Cost Control'!$A$25:$O$25</definedName>
    <definedName name="Z_947FC741_16B9_4510_8985_763A01428B2B_.wvu.FilterData" localSheetId="2" hidden="1">'Shell - IG (Monica ONLY)'!$A$21:$O$22</definedName>
    <definedName name="Z_9549BDFA_964B_495E_9ED9_82201C18F589_.wvu.FilterData" localSheetId="0" hidden="1">'Conventional Cost Control'!$A$25:$L$25</definedName>
    <definedName name="Z_9549BDFA_964B_495E_9ED9_82201C18F589_.wvu.FilterData" localSheetId="2" hidden="1">'Shell - IG (Monica ONLY)'!$A$21:$L$21</definedName>
    <definedName name="Z_9703C08A_0440_4FD2_9C04_80872F204729_.wvu.FilterData" localSheetId="0" hidden="1">'Conventional Cost Control'!$A$25:$O$25</definedName>
    <definedName name="Z_9703C08A_0440_4FD2_9C04_80872F204729_.wvu.FilterData" localSheetId="2" hidden="1">'Shell - IG (Monica ONLY)'!$A$21:$O$21</definedName>
    <definedName name="Z_9876769A_3B69_45DA_AF4B_A9FDCD5BC02D_.wvu.FilterData" localSheetId="0" hidden="1">'Conventional Cost Control'!$A$25:$O$25</definedName>
    <definedName name="Z_9876769A_3B69_45DA_AF4B_A9FDCD5BC02D_.wvu.FilterData" localSheetId="2" hidden="1">'Shell - IG (Monica ONLY)'!$A$21:$O$21</definedName>
    <definedName name="Z_99C96E53_20B8_4C39_B2E0_60BB02E5589C_.wvu.Cols" localSheetId="7" hidden="1">'Contracts executed'!$L:$S</definedName>
    <definedName name="Z_99C96E53_20B8_4C39_B2E0_60BB02E5589C_.wvu.FilterData" localSheetId="4" hidden="1">'Asset Utilization &amp; Sales'!$A$4:$O$73</definedName>
    <definedName name="Z_99C96E53_20B8_4C39_B2E0_60BB02E5589C_.wvu.FilterData" localSheetId="7" hidden="1">'Contracts executed'!$A$24:$Y$24</definedName>
    <definedName name="Z_99C96E53_20B8_4C39_B2E0_60BB02E5589C_.wvu.FilterData" localSheetId="0" hidden="1">'Conventional Cost Control'!$A$25:$O$25</definedName>
    <definedName name="Z_99C96E53_20B8_4C39_B2E0_60BB02E5589C_.wvu.FilterData" localSheetId="3" hidden="1">'Cost Recovery'!$A$3:$O$33</definedName>
    <definedName name="Z_99C96E53_20B8_4C39_B2E0_60BB02E5589C_.wvu.FilterData" localSheetId="2" hidden="1">'Shell - IG (Monica ONLY)'!$A$21:$O$22</definedName>
    <definedName name="Z_99C96E53_20B8_4C39_B2E0_60BB02E5589C_.wvu.PrintArea" localSheetId="2" hidden="1">'Shell - IG (Monica ONLY)'!$A$1:$P$22</definedName>
    <definedName name="Z_99D2329B_7187_4AB2_80CC_6F800D51086C_.wvu.FilterData" localSheetId="0" hidden="1">'Conventional Cost Control'!$A$25:$L$25</definedName>
    <definedName name="Z_99D2329B_7187_4AB2_80CC_6F800D51086C_.wvu.FilterData" localSheetId="2" hidden="1">'Shell - IG (Monica ONLY)'!$A$21:$L$21</definedName>
    <definedName name="Z_9D0FF73D_5DF0_4F8B_8248_B6B5C80F626B_.wvu.FilterData" localSheetId="0" hidden="1">'Conventional Cost Control'!$A$25:$L$25</definedName>
    <definedName name="Z_9D0FF73D_5DF0_4F8B_8248_B6B5C80F626B_.wvu.FilterData" localSheetId="2" hidden="1">'Shell - IG (Monica ONLY)'!$A$21:$L$21</definedName>
    <definedName name="Z_9F130B0F_95D4_4FE7_8F18_F101B7B04C87_.wvu.FilterData" localSheetId="0" hidden="1">'Conventional Cost Control'!$A$25:$O$25</definedName>
    <definedName name="Z_9F130B0F_95D4_4FE7_8F18_F101B7B04C87_.wvu.FilterData" localSheetId="2" hidden="1">'Shell - IG (Monica ONLY)'!$A$21:$O$21</definedName>
    <definedName name="Z_9F542E90_1F5E_426E_BDB8_E53370AB21F3_.wvu.FilterData" localSheetId="2" hidden="1">'Shell - IG (Monica ONLY)'!$A$21:$O$22</definedName>
    <definedName name="Z_A11BAD2D_8B80_431F_82AB_32E581CA468E_.wvu.Cols" localSheetId="7" hidden="1">'Contracts executed'!$H:$T</definedName>
    <definedName name="Z_A11BAD2D_8B80_431F_82AB_32E581CA468E_.wvu.FilterData" localSheetId="4" hidden="1">'Asset Utilization &amp; Sales'!$A$4:$O$4</definedName>
    <definedName name="Z_A11BAD2D_8B80_431F_82AB_32E581CA468E_.wvu.FilterData" localSheetId="7" hidden="1">'Contracts executed'!$A$24:$Y$24</definedName>
    <definedName name="Z_A11BAD2D_8B80_431F_82AB_32E581CA468E_.wvu.FilterData" localSheetId="0" hidden="1">'Conventional Cost Control'!$A$25:$O$25</definedName>
    <definedName name="Z_A11BAD2D_8B80_431F_82AB_32E581CA468E_.wvu.FilterData" localSheetId="3" hidden="1">'Cost Recovery'!$A$3:$O$33</definedName>
    <definedName name="Z_A11BAD2D_8B80_431F_82AB_32E581CA468E_.wvu.FilterData" localSheetId="2" hidden="1">'Shell - IG (Monica ONLY)'!$A$21:$O$21</definedName>
    <definedName name="Z_A423EAEA_26C9_4C91_968F_9FF15FD8A3CD_.wvu.Cols" localSheetId="7" hidden="1">'Contracts executed'!$I:$T</definedName>
    <definedName name="Z_A423EAEA_26C9_4C91_968F_9FF15FD8A3CD_.wvu.FilterData" localSheetId="4" hidden="1">'Asset Utilization &amp; Sales'!$A$4:$O$4</definedName>
    <definedName name="Z_A423EAEA_26C9_4C91_968F_9FF15FD8A3CD_.wvu.FilterData" localSheetId="7" hidden="1">'Contracts executed'!$A$24:$Y$24</definedName>
    <definedName name="Z_A423EAEA_26C9_4C91_968F_9FF15FD8A3CD_.wvu.FilterData" localSheetId="0" hidden="1">'Conventional Cost Control'!$A$25:$O$25</definedName>
    <definedName name="Z_A423EAEA_26C9_4C91_968F_9FF15FD8A3CD_.wvu.FilterData" localSheetId="3" hidden="1">'Cost Recovery'!$A$3:$O$33</definedName>
    <definedName name="Z_A423EAEA_26C9_4C91_968F_9FF15FD8A3CD_.wvu.FilterData" localSheetId="2" hidden="1">'Shell - IG (Monica ONLY)'!$A$21:$O$22</definedName>
    <definedName name="Z_A423EAEA_26C9_4C91_968F_9FF15FD8A3CD_.wvu.PrintArea" localSheetId="2" hidden="1">'Shell - IG (Monica ONLY)'!$A$1:$P$22</definedName>
    <definedName name="Z_A755F7B1_1B17_4B1B_AE2C_9A42288D6C9C_.wvu.Cols" localSheetId="7" hidden="1">'Contracts executed'!$I:$S</definedName>
    <definedName name="Z_A755F7B1_1B17_4B1B_AE2C_9A42288D6C9C_.wvu.FilterData" localSheetId="4" hidden="1">'Asset Utilization &amp; Sales'!$A$4:$O$4</definedName>
    <definedName name="Z_A755F7B1_1B17_4B1B_AE2C_9A42288D6C9C_.wvu.FilterData" localSheetId="7" hidden="1">'Contracts executed'!$A$24:$Y$24</definedName>
    <definedName name="Z_A755F7B1_1B17_4B1B_AE2C_9A42288D6C9C_.wvu.FilterData" localSheetId="0" hidden="1">'Conventional Cost Control'!$A$25:$O$31</definedName>
    <definedName name="Z_A755F7B1_1B17_4B1B_AE2C_9A42288D6C9C_.wvu.FilterData" localSheetId="3" hidden="1">'Cost Recovery'!$A$3:$O$33</definedName>
    <definedName name="Z_A755F7B1_1B17_4B1B_AE2C_9A42288D6C9C_.wvu.FilterData" localSheetId="2" hidden="1">'Shell - IG (Monica ONLY)'!$A$21:$O$22</definedName>
    <definedName name="Z_A755F7B1_1B17_4B1B_AE2C_9A42288D6C9C_.wvu.PrintArea" localSheetId="2" hidden="1">'Shell - IG (Monica ONLY)'!$A$1:$P$22</definedName>
    <definedName name="Z_A999890E_7CE1_459C_AB8C_CEF36F704835_.wvu.FilterData" localSheetId="4" hidden="1">'Asset Utilization &amp; Sales'!$A$4:$O$4</definedName>
    <definedName name="Z_A999890E_7CE1_459C_AB8C_CEF36F704835_.wvu.FilterData" localSheetId="0" hidden="1">'Conventional Cost Control'!$A$25:$O$25</definedName>
    <definedName name="Z_A999890E_7CE1_459C_AB8C_CEF36F704835_.wvu.FilterData" localSheetId="2" hidden="1">'Shell - IG (Monica ONLY)'!$A$21:$O$21</definedName>
    <definedName name="Z_AC9D2C14_0D23_4036_A6E9_C97B404C93B6_.wvu.FilterData" localSheetId="0" hidden="1">'Conventional Cost Control'!$A$25:$O$25</definedName>
    <definedName name="Z_AC9D2C14_0D23_4036_A6E9_C97B404C93B6_.wvu.FilterData" localSheetId="2" hidden="1">'Shell - IG (Monica ONLY)'!$A$21:$O$21</definedName>
    <definedName name="Z_AFEB8854_205C_43B9_BE2B_69C7069F52C9_.wvu.FilterData" localSheetId="0" hidden="1">'Conventional Cost Control'!$A$25:$O$25</definedName>
    <definedName name="Z_AFEB8854_205C_43B9_BE2B_69C7069F52C9_.wvu.FilterData" localSheetId="2" hidden="1">'Shell - IG (Monica ONLY)'!$A$21:$O$21</definedName>
    <definedName name="Z_B09442F3_23E3_4BD7_B52F_7FFF4FC35E17_.wvu.FilterData" localSheetId="4" hidden="1">'Asset Utilization &amp; Sales'!$A$4:$O$4</definedName>
    <definedName name="Z_B2087012_A552_4A76_A7A4_E25A6D877B57_.wvu.FilterData" localSheetId="0" hidden="1">'Conventional Cost Control'!$A$25:$O$25</definedName>
    <definedName name="Z_B2087012_A552_4A76_A7A4_E25A6D877B57_.wvu.FilterData" localSheetId="2" hidden="1">'Shell - IG (Monica ONLY)'!$A$21:$O$21</definedName>
    <definedName name="Z_B2DBCAC9_CDEB_41C5_BA0D_B1F00213CB82_.wvu.Cols" localSheetId="7" hidden="1">'Contracts executed'!$L:$S</definedName>
    <definedName name="Z_B2DBCAC9_CDEB_41C5_BA0D_B1F00213CB82_.wvu.FilterData" localSheetId="4" hidden="1">'Asset Utilization &amp; Sales'!$A$4:$O$73</definedName>
    <definedName name="Z_B2DBCAC9_CDEB_41C5_BA0D_B1F00213CB82_.wvu.FilterData" localSheetId="7" hidden="1">'Contracts executed'!$A$24:$Y$24</definedName>
    <definedName name="Z_B2DBCAC9_CDEB_41C5_BA0D_B1F00213CB82_.wvu.FilterData" localSheetId="0" hidden="1">'Conventional Cost Control'!$A$25:$O$31</definedName>
    <definedName name="Z_B2DBCAC9_CDEB_41C5_BA0D_B1F00213CB82_.wvu.FilterData" localSheetId="3" hidden="1">'Cost Recovery'!$A$3:$O$33</definedName>
    <definedName name="Z_B2DBCAC9_CDEB_41C5_BA0D_B1F00213CB82_.wvu.FilterData" localSheetId="2" hidden="1">'Shell - IG (Monica ONLY)'!$A$21:$O$22</definedName>
    <definedName name="Z_B2DBCAC9_CDEB_41C5_BA0D_B1F00213CB82_.wvu.PrintArea" localSheetId="2" hidden="1">'Shell - IG (Monica ONLY)'!$A$1:$P$22</definedName>
    <definedName name="Z_B3DB9642_86AB_452C_A0CD_25C90A434E2B_.wvu.Cols" localSheetId="7" hidden="1">'Contracts executed'!$H:$T,'Contracts executed'!$W:$W</definedName>
    <definedName name="Z_B3DB9642_86AB_452C_A0CD_25C90A434E2B_.wvu.FilterData" localSheetId="4" hidden="1">'Asset Utilization &amp; Sales'!$A$4:$O$4</definedName>
    <definedName name="Z_B3DB9642_86AB_452C_A0CD_25C90A434E2B_.wvu.FilterData" localSheetId="7" hidden="1">'Contracts executed'!$A$24:$Y$24</definedName>
    <definedName name="Z_B3DB9642_86AB_452C_A0CD_25C90A434E2B_.wvu.FilterData" localSheetId="0" hidden="1">'Conventional Cost Control'!$A$25:$O$25</definedName>
    <definedName name="Z_B3DB9642_86AB_452C_A0CD_25C90A434E2B_.wvu.FilterData" localSheetId="3" hidden="1">'Cost Recovery'!$A$3:$O$33</definedName>
    <definedName name="Z_B3DB9642_86AB_452C_A0CD_25C90A434E2B_.wvu.FilterData" localSheetId="2" hidden="1">'Shell - IG (Monica ONLY)'!$A$21:$O$21</definedName>
    <definedName name="Z_B54B3B29_DBE5_4E05_B57A_733E861AD3D8_.wvu.Cols" localSheetId="7" hidden="1">'Contracts executed'!$I:$Q</definedName>
    <definedName name="Z_B54B3B29_DBE5_4E05_B57A_733E861AD3D8_.wvu.FilterData" localSheetId="4" hidden="1">'Asset Utilization &amp; Sales'!$A$4:$O$4</definedName>
    <definedName name="Z_B54B3B29_DBE5_4E05_B57A_733E861AD3D8_.wvu.FilterData" localSheetId="7" hidden="1">'Contracts executed'!$A$24:$Y$24</definedName>
    <definedName name="Z_B54B3B29_DBE5_4E05_B57A_733E861AD3D8_.wvu.FilterData" localSheetId="0" hidden="1">'Conventional Cost Control'!$A$25:$O$25</definedName>
    <definedName name="Z_B54B3B29_DBE5_4E05_B57A_733E861AD3D8_.wvu.FilterData" localSheetId="3" hidden="1">'Cost Recovery'!$A$3:$O$33</definedName>
    <definedName name="Z_B54B3B29_DBE5_4E05_B57A_733E861AD3D8_.wvu.FilterData" localSheetId="2" hidden="1">'Shell - IG (Monica ONLY)'!$A$21:$O$21</definedName>
    <definedName name="Z_B7BCDC88_F3BD_48B0_8DD5_36B47A2B1128_.wvu.FilterData" localSheetId="4" hidden="1">'Asset Utilization &amp; Sales'!$A$4:$O$4</definedName>
    <definedName name="Z_B7BCDC88_F3BD_48B0_8DD5_36B47A2B1128_.wvu.FilterData" localSheetId="7" hidden="1">'Contracts executed'!$A$24:$W$24</definedName>
    <definedName name="Z_B7BCDC88_F3BD_48B0_8DD5_36B47A2B1128_.wvu.FilterData" localSheetId="0" hidden="1">'Conventional Cost Control'!$A$25:$O$25</definedName>
    <definedName name="Z_B7BCDC88_F3BD_48B0_8DD5_36B47A2B1128_.wvu.FilterData" localSheetId="3" hidden="1">'Cost Recovery'!$A$3:$O$3</definedName>
    <definedName name="Z_B7BCDC88_F3BD_48B0_8DD5_36B47A2B1128_.wvu.FilterData" localSheetId="2" hidden="1">'Shell - IG (Monica ONLY)'!$A$21:$O$21</definedName>
    <definedName name="Z_BB087D8B_555F_4AB9_AAC5_7305C0252789_.wvu.FilterData" localSheetId="0" hidden="1">'Conventional Cost Control'!$A$25:$O$25</definedName>
    <definedName name="Z_BB087D8B_555F_4AB9_AAC5_7305C0252789_.wvu.FilterData" localSheetId="2" hidden="1">'Shell - IG (Monica ONLY)'!$A$21:$O$21</definedName>
    <definedName name="Z_BF47D08B_3F61_4401_9495_DBF9F720CBB4_.wvu.FilterData" localSheetId="0" hidden="1">'Conventional Cost Control'!$A$25:$O$25</definedName>
    <definedName name="Z_BF47D08B_3F61_4401_9495_DBF9F720CBB4_.wvu.FilterData" localSheetId="2" hidden="1">'Shell - IG (Monica ONLY)'!$A$21:$O$21</definedName>
    <definedName name="Z_C003D31C_3C11_4F7E_AAAB_AD241761AEF2_.wvu.FilterData" localSheetId="4" hidden="1">'Asset Utilization &amp; Sales'!$A$4:$O$4</definedName>
    <definedName name="Z_C003D31C_3C11_4F7E_AAAB_AD241761AEF2_.wvu.FilterData" localSheetId="7" hidden="1">'Contracts executed'!$A$24:$Y$24</definedName>
    <definedName name="Z_C003D31C_3C11_4F7E_AAAB_AD241761AEF2_.wvu.FilterData" localSheetId="0" hidden="1">'Conventional Cost Control'!$A$25:$O$25</definedName>
    <definedName name="Z_C003D31C_3C11_4F7E_AAAB_AD241761AEF2_.wvu.FilterData" localSheetId="3" hidden="1">'Cost Recovery'!$A$3:$O$33</definedName>
    <definedName name="Z_C003D31C_3C11_4F7E_AAAB_AD241761AEF2_.wvu.FilterData" localSheetId="2" hidden="1">'Shell - IG (Monica ONLY)'!$A$21:$O$22</definedName>
    <definedName name="Z_C003D31C_3C11_4F7E_AAAB_AD241761AEF2_.wvu.PrintArea" localSheetId="2" hidden="1">'Shell - IG (Monica ONLY)'!$A$1:$P$22</definedName>
    <definedName name="Z_C07B83D8_323A_4F11_9443_5601383695C5_.wvu.FilterData" localSheetId="0" hidden="1">'Conventional Cost Control'!$A$25:$O$25</definedName>
    <definedName name="Z_C07B83D8_323A_4F11_9443_5601383695C5_.wvu.FilterData" localSheetId="2" hidden="1">'Shell - IG (Monica ONLY)'!$A$21:$O$21</definedName>
    <definedName name="Z_C103B3A5_1866_4086_81AD_0403376C8CC3_.wvu.FilterData" localSheetId="0" hidden="1">'Conventional Cost Control'!$A$25:$O$25</definedName>
    <definedName name="Z_C103B3A5_1866_4086_81AD_0403376C8CC3_.wvu.FilterData" localSheetId="2" hidden="1">'Shell - IG (Monica ONLY)'!$A$21:$O$21</definedName>
    <definedName name="Z_C11754F3_784B_49FA_985C_ED2CB0DD9EF6_.wvu.FilterData" localSheetId="0" hidden="1">'Conventional Cost Control'!$A$25:$O$25</definedName>
    <definedName name="Z_C11754F3_784B_49FA_985C_ED2CB0DD9EF6_.wvu.FilterData" localSheetId="2" hidden="1">'Shell - IG (Monica ONLY)'!$A$21:$O$22</definedName>
    <definedName name="Z_C321B43B_C950_4E16_AA3C_DC18B6FAFFD1_.wvu.FilterData" localSheetId="0" hidden="1">'Conventional Cost Control'!$A$25:$O$25</definedName>
    <definedName name="Z_C321B43B_C950_4E16_AA3C_DC18B6FAFFD1_.wvu.FilterData" localSheetId="2" hidden="1">'Shell - IG (Monica ONLY)'!$A$21:$O$21</definedName>
    <definedName name="Z_C42B9FBE_CFC1_4A8F_9CD4_4163B4F76863_.wvu.FilterData" localSheetId="4" hidden="1">'Asset Utilization &amp; Sales'!$A$4:$O$4</definedName>
    <definedName name="Z_C9B2E986_5711_45C2_9853_52EB4AC8C3D7_.wvu.FilterData" localSheetId="7" hidden="1">'Contracts executed'!$A$24:$W$24</definedName>
    <definedName name="Z_CBB0D3E7_F247_4EC6_89DF_7E27AADB6359_.wvu.FilterData" localSheetId="0" hidden="1">'Conventional Cost Control'!$A$25:$L$25</definedName>
    <definedName name="Z_CBB0D3E7_F247_4EC6_89DF_7E27AADB6359_.wvu.FilterData" localSheetId="2" hidden="1">'Shell - IG (Monica ONLY)'!$A$21:$L$21</definedName>
    <definedName name="Z_CBBF48CD_BAD9_4BFB_B158_8635FCF08F2F_.wvu.FilterData" localSheetId="7" hidden="1">'Contracts executed'!$A$24:$W$24</definedName>
    <definedName name="Z_CF96541A_F90A_48AC_9670_7575F9D1424B_.wvu.Cols" localSheetId="7" hidden="1">'Contracts executed'!$I:$M,'Contracts executed'!$O:$S</definedName>
    <definedName name="Z_CF96541A_F90A_48AC_9670_7575F9D1424B_.wvu.FilterData" localSheetId="4" hidden="1">'Asset Utilization &amp; Sales'!$A$4:$O$4</definedName>
    <definedName name="Z_CF96541A_F90A_48AC_9670_7575F9D1424B_.wvu.FilterData" localSheetId="7" hidden="1">'Contracts executed'!$A$24:$Y$24</definedName>
    <definedName name="Z_CF96541A_F90A_48AC_9670_7575F9D1424B_.wvu.FilterData" localSheetId="0" hidden="1">'Conventional Cost Control'!$A$25:$O$25</definedName>
    <definedName name="Z_CF96541A_F90A_48AC_9670_7575F9D1424B_.wvu.FilterData" localSheetId="3" hidden="1">'Cost Recovery'!$A$3:$O$33</definedName>
    <definedName name="Z_CF96541A_F90A_48AC_9670_7575F9D1424B_.wvu.FilterData" localSheetId="2" hidden="1">'Shell - IG (Monica ONLY)'!$A$21:$O$22</definedName>
    <definedName name="Z_D0527416_56DA_471C_B239_7844AAE5BBF2_.wvu.Cols" localSheetId="7" hidden="1">'Contracts executed'!$I:$T</definedName>
    <definedName name="Z_D0527416_56DA_471C_B239_7844AAE5BBF2_.wvu.FilterData" localSheetId="4" hidden="1">'Asset Utilization &amp; Sales'!$A$4:$O$4</definedName>
    <definedName name="Z_D0527416_56DA_471C_B239_7844AAE5BBF2_.wvu.FilterData" localSheetId="7" hidden="1">'Contracts executed'!$A$24:$Y$24</definedName>
    <definedName name="Z_D0527416_56DA_471C_B239_7844AAE5BBF2_.wvu.FilterData" localSheetId="0" hidden="1">'Conventional Cost Control'!$A$25:$O$25</definedName>
    <definedName name="Z_D0527416_56DA_471C_B239_7844AAE5BBF2_.wvu.FilterData" localSheetId="3" hidden="1">'Cost Recovery'!$A$3:$O$33</definedName>
    <definedName name="Z_D0527416_56DA_471C_B239_7844AAE5BBF2_.wvu.FilterData" localSheetId="2" hidden="1">'Shell - IG (Monica ONLY)'!$A$21:$O$22</definedName>
    <definedName name="Z_D2AF4B55_6288_4404_BDA4_57667A3D222B_.wvu.Cols" localSheetId="7" hidden="1">'Contracts executed'!$H:$T</definedName>
    <definedName name="Z_D2AF4B55_6288_4404_BDA4_57667A3D222B_.wvu.FilterData" localSheetId="4" hidden="1">'Asset Utilization &amp; Sales'!$A$4:$O$4</definedName>
    <definedName name="Z_D2AF4B55_6288_4404_BDA4_57667A3D222B_.wvu.FilterData" localSheetId="7" hidden="1">'Contracts executed'!$A$24:$Y$24</definedName>
    <definedName name="Z_D2AF4B55_6288_4404_BDA4_57667A3D222B_.wvu.FilterData" localSheetId="0" hidden="1">'Conventional Cost Control'!$A$25:$O$25</definedName>
    <definedName name="Z_D2AF4B55_6288_4404_BDA4_57667A3D222B_.wvu.FilterData" localSheetId="3" hidden="1">'Cost Recovery'!$A$3:$O$33</definedName>
    <definedName name="Z_D2AF4B55_6288_4404_BDA4_57667A3D222B_.wvu.FilterData" localSheetId="2" hidden="1">'Shell - IG (Monica ONLY)'!$A$21:$O$22</definedName>
    <definedName name="Z_D2B11117_DA67_495A_AE2C_DAF393B86D9C_.wvu.FilterData" localSheetId="0" hidden="1">'Conventional Cost Control'!$A$25:$O$25</definedName>
    <definedName name="Z_D2B11117_DA67_495A_AE2C_DAF393B86D9C_.wvu.FilterData" localSheetId="2" hidden="1">'Shell - IG (Monica ONLY)'!$A$21:$O$21</definedName>
    <definedName name="Z_D5108DDB_1CA7_4882_8509_9DD5CB1D05D4_.wvu.Cols" localSheetId="7" hidden="1">'Contracts executed'!$I:$Q</definedName>
    <definedName name="Z_D5108DDB_1CA7_4882_8509_9DD5CB1D05D4_.wvu.FilterData" localSheetId="4" hidden="1">'Asset Utilization &amp; Sales'!$A$4:$O$4</definedName>
    <definedName name="Z_D5108DDB_1CA7_4882_8509_9DD5CB1D05D4_.wvu.FilterData" localSheetId="7" hidden="1">'Contracts executed'!$A$24:$Y$24</definedName>
    <definedName name="Z_D5108DDB_1CA7_4882_8509_9DD5CB1D05D4_.wvu.FilterData" localSheetId="0" hidden="1">'Conventional Cost Control'!$A$25:$O$25</definedName>
    <definedName name="Z_D5108DDB_1CA7_4882_8509_9DD5CB1D05D4_.wvu.FilterData" localSheetId="3" hidden="1">'Cost Recovery'!$A$3:$O$33</definedName>
    <definedName name="Z_D5108DDB_1CA7_4882_8509_9DD5CB1D05D4_.wvu.FilterData" localSheetId="2" hidden="1">'Shell - IG (Monica ONLY)'!$A$21:$O$22</definedName>
    <definedName name="Z_D570A0AB_7D73_4828_9E7D_BCCF88D35B2E_.wvu.Cols" localSheetId="7" hidden="1">'Contracts executed'!$I:$T</definedName>
    <definedName name="Z_D570A0AB_7D73_4828_9E7D_BCCF88D35B2E_.wvu.FilterData" localSheetId="4" hidden="1">'Asset Utilization &amp; Sales'!$A$4:$O$4</definedName>
    <definedName name="Z_D570A0AB_7D73_4828_9E7D_BCCF88D35B2E_.wvu.FilterData" localSheetId="7" hidden="1">'Contracts executed'!$A$24:$Y$24</definedName>
    <definedName name="Z_D570A0AB_7D73_4828_9E7D_BCCF88D35B2E_.wvu.FilterData" localSheetId="0" hidden="1">'Conventional Cost Control'!$A$25:$O$25</definedName>
    <definedName name="Z_D570A0AB_7D73_4828_9E7D_BCCF88D35B2E_.wvu.FilterData" localSheetId="3" hidden="1">'Cost Recovery'!$A$3:$O$33</definedName>
    <definedName name="Z_D570A0AB_7D73_4828_9E7D_BCCF88D35B2E_.wvu.FilterData" localSheetId="2" hidden="1">'Shell - IG (Monica ONLY)'!$A$21:$O$22</definedName>
    <definedName name="Z_D598809E_F200_41DC_9C4F_AC111AA6FE58_.wvu.Cols" localSheetId="7" hidden="1">'Contracts executed'!$I:$S</definedName>
    <definedName name="Z_D598809E_F200_41DC_9C4F_AC111AA6FE58_.wvu.FilterData" localSheetId="4" hidden="1">'Asset Utilization &amp; Sales'!$A$4:$O$4</definedName>
    <definedName name="Z_D598809E_F200_41DC_9C4F_AC111AA6FE58_.wvu.FilterData" localSheetId="7" hidden="1">'Contracts executed'!$A$24:$Y$24</definedName>
    <definedName name="Z_D598809E_F200_41DC_9C4F_AC111AA6FE58_.wvu.FilterData" localSheetId="0" hidden="1">'Conventional Cost Control'!$A$25:$O$25</definedName>
    <definedName name="Z_D598809E_F200_41DC_9C4F_AC111AA6FE58_.wvu.FilterData" localSheetId="3" hidden="1">'Cost Recovery'!$A$3:$O$33</definedName>
    <definedName name="Z_D598809E_F200_41DC_9C4F_AC111AA6FE58_.wvu.FilterData" localSheetId="2" hidden="1">'Shell - IG (Monica ONLY)'!$A$21:$O$22</definedName>
    <definedName name="Z_D598809E_F200_41DC_9C4F_AC111AA6FE58_.wvu.PrintArea" localSheetId="2" hidden="1">'Shell - IG (Monica ONLY)'!$A$1:$P$22</definedName>
    <definedName name="Z_DA14A789_E62D_41FA_84AD_5815B4C6D90F_.wvu.FilterData" localSheetId="0" hidden="1">'Conventional Cost Control'!$A$25:$O$25</definedName>
    <definedName name="Z_DA14A789_E62D_41FA_84AD_5815B4C6D90F_.wvu.FilterData" localSheetId="2" hidden="1">'Shell - IG (Monica ONLY)'!$A$21:$O$21</definedName>
    <definedName name="Z_DBC6B2C1_F48B_4A48_A9A1_D39BF739C5BC_.wvu.FilterData" localSheetId="4" hidden="1">'Asset Utilization &amp; Sales'!$A$4:$O$4</definedName>
    <definedName name="Z_DD11FF6F_4B6D_4B16_B98A_AEF3125F16D6_.wvu.FilterData" localSheetId="4" hidden="1">'Asset Utilization &amp; Sales'!$A$4:$O$4</definedName>
    <definedName name="Z_E141886C_E9AE_4557_80FB_8C83F3120763_.wvu.FilterData" localSheetId="0" hidden="1">'Conventional Cost Control'!$A$25:$O$25</definedName>
    <definedName name="Z_E141886C_E9AE_4557_80FB_8C83F3120763_.wvu.FilterData" localSheetId="2" hidden="1">'Shell - IG (Monica ONLY)'!$A$21:$O$21</definedName>
    <definedName name="Z_E24546E0_C70A_4CDB_9071_7D22DD598392_.wvu.FilterData" localSheetId="4" hidden="1">'Asset Utilization &amp; Sales'!$A$4:$O$4</definedName>
    <definedName name="Z_E24546E0_C70A_4CDB_9071_7D22DD598392_.wvu.FilterData" localSheetId="0" hidden="1">'Conventional Cost Control'!$A$25:$O$25</definedName>
    <definedName name="Z_E24546E0_C70A_4CDB_9071_7D22DD598392_.wvu.FilterData" localSheetId="2" hidden="1">'Shell - IG (Monica ONLY)'!$A$21:$O$21</definedName>
    <definedName name="Z_E27148AC_A21C_491B_B08E_03A866317C85_.wvu.FilterData" localSheetId="0" hidden="1">'Conventional Cost Control'!$A$25:$O$25</definedName>
    <definedName name="Z_E27148AC_A21C_491B_B08E_03A866317C85_.wvu.FilterData" localSheetId="2" hidden="1">'Shell - IG (Monica ONLY)'!$A$21:$O$21</definedName>
    <definedName name="Z_E2F217F2_6158_411C_856B_B7C63337B29F_.wvu.FilterData" localSheetId="7" hidden="1">'Contracts executed'!$A$24:$Y$24</definedName>
    <definedName name="Z_E3ED6906_030B_4E1C_B715_4A39080787C6_.wvu.FilterData" localSheetId="0" hidden="1">'Conventional Cost Control'!$A$25:$O$25</definedName>
    <definedName name="Z_E3ED6906_030B_4E1C_B715_4A39080787C6_.wvu.FilterData" localSheetId="2" hidden="1">'Shell - IG (Monica ONLY)'!$A$21:$O$21</definedName>
    <definedName name="Z_E4EF3859_E204_44CA_A219_CE9C75F2E757_.wvu.FilterData" localSheetId="0" hidden="1">'Conventional Cost Control'!$A$25:$O$25</definedName>
    <definedName name="Z_E4EF3859_E204_44CA_A219_CE9C75F2E757_.wvu.FilterData" localSheetId="2" hidden="1">'Shell - IG (Monica ONLY)'!$A$21:$O$21</definedName>
    <definedName name="Z_E536F60A_D6BA_4AA9_B83D_F62B1E7BFDAE_.wvu.FilterData" localSheetId="4" hidden="1">'Asset Utilization &amp; Sales'!$A$4:$O$4</definedName>
    <definedName name="Z_E536F60A_D6BA_4AA9_B83D_F62B1E7BFDAE_.wvu.FilterData" localSheetId="7" hidden="1">'Contracts executed'!$A$24:$Y$24</definedName>
    <definedName name="Z_E536F60A_D6BA_4AA9_B83D_F62B1E7BFDAE_.wvu.FilterData" localSheetId="0" hidden="1">'Conventional Cost Control'!$A$25:$O$25</definedName>
    <definedName name="Z_E536F60A_D6BA_4AA9_B83D_F62B1E7BFDAE_.wvu.FilterData" localSheetId="3" hidden="1">'Cost Recovery'!$A$3:$O$33</definedName>
    <definedName name="Z_E536F60A_D6BA_4AA9_B83D_F62B1E7BFDAE_.wvu.FilterData" localSheetId="2" hidden="1">'Shell - IG (Monica ONLY)'!$A$21:$O$22</definedName>
    <definedName name="Z_E536F60A_D6BA_4AA9_B83D_F62B1E7BFDAE_.wvu.PrintArea" localSheetId="2" hidden="1">'Shell - IG (Monica ONLY)'!$A$1:$P$22</definedName>
    <definedName name="Z_E5DD469D_815A_4E17_A938_99E0C2EABEC4_.wvu.FilterData" localSheetId="7" hidden="1">'Contracts executed'!$A$24:$W$24</definedName>
    <definedName name="Z_E64ADD4A_BA65_4CC3_87AE_4A7A873E5B87_.wvu.Cols" localSheetId="7" hidden="1">'Contracts executed'!$L:$S</definedName>
    <definedName name="Z_E64ADD4A_BA65_4CC3_87AE_4A7A873E5B87_.wvu.FilterData" localSheetId="4" hidden="1">'Asset Utilization &amp; Sales'!$A$4:$O$71</definedName>
    <definedName name="Z_E64ADD4A_BA65_4CC3_87AE_4A7A873E5B87_.wvu.FilterData" localSheetId="7" hidden="1">'Contracts executed'!$A$24:$Y$24</definedName>
    <definedName name="Z_E64ADD4A_BA65_4CC3_87AE_4A7A873E5B87_.wvu.FilterData" localSheetId="0" hidden="1">'Conventional Cost Control'!$A$25:$O$25</definedName>
    <definedName name="Z_E64ADD4A_BA65_4CC3_87AE_4A7A873E5B87_.wvu.FilterData" localSheetId="3" hidden="1">'Cost Recovery'!$A$3:$O$33</definedName>
    <definedName name="Z_E64ADD4A_BA65_4CC3_87AE_4A7A873E5B87_.wvu.FilterData" localSheetId="2" hidden="1">'Shell - IG (Monica ONLY)'!$A$21:$O$22</definedName>
    <definedName name="Z_E64ADD4A_BA65_4CC3_87AE_4A7A873E5B87_.wvu.PrintArea" localSheetId="2" hidden="1">'Shell - IG (Monica ONLY)'!$A$1:$P$22</definedName>
    <definedName name="Z_E78475F9_8E88_486A_B527_CF4D0005F119_.wvu.FilterData" localSheetId="4" hidden="1">'Asset Utilization &amp; Sales'!$A$4:$O$4</definedName>
    <definedName name="Z_E78475F9_8E88_486A_B527_CF4D0005F119_.wvu.FilterData" localSheetId="7" hidden="1">'Contracts executed'!$A$24:$Y$24</definedName>
    <definedName name="Z_E78475F9_8E88_486A_B527_CF4D0005F119_.wvu.FilterData" localSheetId="0" hidden="1">'Conventional Cost Control'!$A$25:$O$25</definedName>
    <definedName name="Z_E78475F9_8E88_486A_B527_CF4D0005F119_.wvu.FilterData" localSheetId="3" hidden="1">'Cost Recovery'!$A$3:$O$33</definedName>
    <definedName name="Z_E78475F9_8E88_486A_B527_CF4D0005F119_.wvu.FilterData" localSheetId="2" hidden="1">'Shell - IG (Monica ONLY)'!$A$21:$O$21</definedName>
    <definedName name="Z_E86B1091_79BC_4885_BAD8_FD89DD72A1A1_.wvu.FilterData" localSheetId="4" hidden="1">'Asset Utilization &amp; Sales'!$A$4:$O$4</definedName>
    <definedName name="Z_E86B1091_79BC_4885_BAD8_FD89DD72A1A1_.wvu.FilterData" localSheetId="7" hidden="1">'Contracts executed'!$A$24:$W$24</definedName>
    <definedName name="Z_E86B1091_79BC_4885_BAD8_FD89DD72A1A1_.wvu.FilterData" localSheetId="0" hidden="1">'Conventional Cost Control'!$A$25:$O$25</definedName>
    <definedName name="Z_E86B1091_79BC_4885_BAD8_FD89DD72A1A1_.wvu.FilterData" localSheetId="3" hidden="1">'Cost Recovery'!$A$3:$O$33</definedName>
    <definedName name="Z_E86B1091_79BC_4885_BAD8_FD89DD72A1A1_.wvu.FilterData" localSheetId="6" hidden="1">'Emerging Issues'!#REF!</definedName>
    <definedName name="Z_E86B1091_79BC_4885_BAD8_FD89DD72A1A1_.wvu.FilterData" localSheetId="2" hidden="1">'Shell - IG (Monica ONLY)'!$A$21:$O$21</definedName>
    <definedName name="Z_E86B1091_79BC_4885_BAD8_FD89DD72A1A1_.wvu.PrintArea" localSheetId="6" hidden="1">'Emerging Issues'!#REF!</definedName>
    <definedName name="Z_E948BCE7_2060_41BB_8D33_622594444302_.wvu.FilterData" localSheetId="4" hidden="1">'Asset Utilization &amp; Sales'!$A$4:$O$4</definedName>
    <definedName name="Z_E948BCE7_2060_41BB_8D33_622594444302_.wvu.FilterData" localSheetId="7" hidden="1">'Contracts executed'!$A$24:$W$24</definedName>
    <definedName name="Z_E948BCE7_2060_41BB_8D33_622594444302_.wvu.FilterData" localSheetId="0" hidden="1">'Conventional Cost Control'!$A$25:$O$25</definedName>
    <definedName name="Z_E948BCE7_2060_41BB_8D33_622594444302_.wvu.FilterData" localSheetId="3" hidden="1">'Cost Recovery'!$A$3:$O$33</definedName>
    <definedName name="Z_E948BCE7_2060_41BB_8D33_622594444302_.wvu.FilterData" localSheetId="6" hidden="1">'Emerging Issues'!#REF!</definedName>
    <definedName name="Z_E948BCE7_2060_41BB_8D33_622594444302_.wvu.FilterData" localSheetId="2" hidden="1">'Shell - IG (Monica ONLY)'!$A$21:$O$21</definedName>
    <definedName name="Z_E948BCE7_2060_41BB_8D33_622594444302_.wvu.PrintArea" localSheetId="6" hidden="1">'Emerging Issues'!#REF!</definedName>
    <definedName name="Z_ECD46D9A_F518_4875_8B25_BA8EC8C25B45_.wvu.FilterData" localSheetId="0" hidden="1">'Conventional Cost Control'!$A$25:$L$25</definedName>
    <definedName name="Z_ECD46D9A_F518_4875_8B25_BA8EC8C25B45_.wvu.FilterData" localSheetId="2" hidden="1">'Shell - IG (Monica ONLY)'!$A$21:$L$21</definedName>
    <definedName name="Z_ED94E514_37B7_4D7C_82C0_1FF657B4ABA7_.wvu.FilterData" localSheetId="4" hidden="1">'Asset Utilization &amp; Sales'!$A$4:$O$4</definedName>
    <definedName name="Z_ED94E514_37B7_4D7C_82C0_1FF657B4ABA7_.wvu.FilterData" localSheetId="0" hidden="1">'Conventional Cost Control'!$A$25:$O$25</definedName>
    <definedName name="Z_ED94E514_37B7_4D7C_82C0_1FF657B4ABA7_.wvu.FilterData" localSheetId="2" hidden="1">'Shell - IG (Monica ONLY)'!$A$21:$O$21</definedName>
    <definedName name="Z_EDDA3DC6_3337_4DCA_98BF_A62CFA281176_.wvu.FilterData" localSheetId="0" hidden="1">'Conventional Cost Control'!$A$25:$O$25</definedName>
    <definedName name="Z_EDDA3DC6_3337_4DCA_98BF_A62CFA281176_.wvu.FilterData" localSheetId="2" hidden="1">'Shell - IG (Monica ONLY)'!$A$21:$O$21</definedName>
    <definedName name="Z_F121DFDB_F7EE_4DC0_9C56_78F12606351C_.wvu.FilterData" localSheetId="4" hidden="1">'Asset Utilization &amp; Sales'!$A$4:$O$4</definedName>
    <definedName name="Z_F121DFDB_F7EE_4DC0_9C56_78F12606351C_.wvu.FilterData" localSheetId="7" hidden="1">'Contracts executed'!$A$24:$Y$24</definedName>
    <definedName name="Z_F121DFDB_F7EE_4DC0_9C56_78F12606351C_.wvu.FilterData" localSheetId="0" hidden="1">'Conventional Cost Control'!$A$25:$O$25</definedName>
    <definedName name="Z_F121DFDB_F7EE_4DC0_9C56_78F12606351C_.wvu.FilterData" localSheetId="3" hidden="1">'Cost Recovery'!$A$3:$O$33</definedName>
    <definedName name="Z_F121DFDB_F7EE_4DC0_9C56_78F12606351C_.wvu.FilterData" localSheetId="2" hidden="1">'Shell - IG (Monica ONLY)'!$A$21:$O$21</definedName>
    <definedName name="Z_F19A9281_81B4_4E79_8427_AAFA449D270B_.wvu.FilterData" localSheetId="0" hidden="1">'Conventional Cost Control'!$A$25:$L$25</definedName>
    <definedName name="Z_F19A9281_81B4_4E79_8427_AAFA449D270B_.wvu.FilterData" localSheetId="2" hidden="1">'Shell - IG (Monica ONLY)'!$A$21:$L$21</definedName>
    <definedName name="Z_F626F249_8566_4326_8E22_95717CB6FFE5_.wvu.FilterData" localSheetId="0" hidden="1">'Conventional Cost Control'!$A$25:$O$25</definedName>
    <definedName name="Z_F626F249_8566_4326_8E22_95717CB6FFE5_.wvu.FilterData" localSheetId="2" hidden="1">'Shell - IG (Monica ONLY)'!$A$21:$O$21</definedName>
    <definedName name="Z_F669A2B3_FD35_411B_97E8_A0A97A5C9F86_.wvu.FilterData" localSheetId="0" hidden="1">'Conventional Cost Control'!$A$25:$O$25</definedName>
    <definedName name="Z_F669A2B3_FD35_411B_97E8_A0A97A5C9F86_.wvu.FilterData" localSheetId="2" hidden="1">'Shell - IG (Monica ONLY)'!$A$21:$O$21</definedName>
    <definedName name="Z_F976164E_0E99_4807_8FC3_52215D1D897C_.wvu.FilterData" localSheetId="4" hidden="1">'Asset Utilization &amp; Sales'!$A$4:$O$4</definedName>
    <definedName name="Z_F976164E_0E99_4807_8FC3_52215D1D897C_.wvu.FilterData" localSheetId="7" hidden="1">'Contracts executed'!$A$24:$W$24</definedName>
    <definedName name="Z_F976164E_0E99_4807_8FC3_52215D1D897C_.wvu.FilterData" localSheetId="0" hidden="1">'Conventional Cost Control'!$A$25:$O$25</definedName>
    <definedName name="Z_F976164E_0E99_4807_8FC3_52215D1D897C_.wvu.FilterData" localSheetId="3" hidden="1">'Cost Recovery'!$A$3:$O$3</definedName>
    <definedName name="Z_F976164E_0E99_4807_8FC3_52215D1D897C_.wvu.FilterData" localSheetId="2" hidden="1">'Shell - IG (Monica ONLY)'!$A$21:$O$21</definedName>
    <definedName name="Z_FBCD9737_53FC_4BBA_9677_9554CB08187D_.wvu.FilterData" localSheetId="4" hidden="1">'Asset Utilization &amp; Sales'!$A$4:$O$4</definedName>
    <definedName name="Z_FBCD9737_53FC_4BBA_9677_9554CB08187D_.wvu.FilterData" localSheetId="7" hidden="1">'Contracts executed'!$A$24:$Y$24</definedName>
    <definedName name="Z_FBCD9737_53FC_4BBA_9677_9554CB08187D_.wvu.FilterData" localSheetId="0" hidden="1">'Conventional Cost Control'!$A$25:$O$25</definedName>
    <definedName name="Z_FBCD9737_53FC_4BBA_9677_9554CB08187D_.wvu.FilterData" localSheetId="3" hidden="1">'Cost Recovery'!$A$3:$O$33</definedName>
    <definedName name="Z_FBCD9737_53FC_4BBA_9677_9554CB08187D_.wvu.FilterData" localSheetId="2" hidden="1">'Shell - IG (Monica ONLY)'!$A$21:$O$21</definedName>
    <definedName name="Z_FF472760_45CA_425F_B9EE_06C6EB4804EE_.wvu.FilterData" localSheetId="7" hidden="1">'Contracts executed'!$A$24:$W$24</definedName>
    <definedName name="Z_FF94747A_D650_4FB6_A972_34B7CB312F1A_.wvu.FilterData" localSheetId="7" hidden="1">'Contracts executed'!$A$24:$Y$24</definedName>
  </definedNames>
  <calcPr calcId="145621"/>
  <customWorkbookViews>
    <customWorkbookView name="Michella Pritchard - Personal View" guid="{99C96E53-20B8-4C39-B2E0-60BB02E5589C}" mergeInterval="0" personalView="1" maximized="1" windowWidth="1280" windowHeight="719" tabRatio="807" activeSheetId="1"/>
    <customWorkbookView name="Naomi Withers - Personal View" guid="{E64ADD4A-BA65-4CC3-87AE-4A7A873E5B87}" mergeInterval="0" personalView="1" maximized="1" windowWidth="1184" windowHeight="646" tabRatio="807" activeSheetId="6"/>
    <customWorkbookView name="Pan Su - Personal View" guid="{6DA8A8FD-352D-4610-BC5A-169CD7F1B872}" mergeInterval="0" personalView="1" maximized="1" windowWidth="1280" windowHeight="799" tabRatio="889" activeSheetId="1"/>
    <customWorkbookView name="Kevin Finnerty - Personal View" guid="{A423EAEA-26C9-4C91-968F-9FF15FD8A3CD}" mergeInterval="0" personalView="1" maximized="1" windowWidth="1280" windowHeight="818" tabRatio="807" activeSheetId="1"/>
    <customWorkbookView name="Lina Varela - Personal View" guid="{A755F7B1-1B17-4B1B-AE2C-9A42288D6C9C}" mergeInterval="0" personalView="1" maximized="1" windowWidth="1280" windowHeight="779" tabRatio="807" activeSheetId="1"/>
    <customWorkbookView name="Elaine Cantlon - Personal View" guid="{8FCB8EB8-4FC2-40FD-A64A-15756752189C}" mergeInterval="0" personalView="1" maximized="1" windowWidth="1280" windowHeight="733" activeSheetId="1"/>
    <customWorkbookView name="Igor Guelber - Personal View" guid="{C003D31C-3C11-4F7E-AAAB-AD241761AEF2}" mergeInterval="0" personalView="1" maximized="1" windowWidth="1600" windowHeight="650" tabRatio="807" activeSheetId="6"/>
    <customWorkbookView name="Hecmy Osorio - Personal View" guid="{4C04BD47-84CE-4273-ACF8-B93F72B2FC29}" mergeInterval="0" personalView="1" maximized="1" windowWidth="1920" windowHeight="1014" tabRatio="682" activeSheetId="8"/>
    <customWorkbookView name="Ken Miller - Personal View" guid="{2699C5E5-96D4-48DE-87D7-EC09646739BE}" mergeInterval="0" personalView="1" maximized="1" windowWidth="2556" windowHeight="680" activeSheetId="1"/>
    <customWorkbookView name="DavidRo - Personal View" guid="{D570A0AB-7D73-4828-9E7D-BCCF88D35B2E}" mergeInterval="0" personalView="1" xWindow="6" yWindow="32" windowWidth="1262" windowHeight="771" tabRatio="807" activeSheetId="1"/>
    <customWorkbookView name="Al Bravo - Personal View" guid="{D5108DDB-1CA7-4882-8509-9DD5CB1D05D4}" mergeInterval="0" personalView="1" maximized="1" windowWidth="1920" windowHeight="835" activeSheetId="1"/>
    <customWorkbookView name="Brad Sackett - Personal View" guid="{B3DB9642-86AB-452C-A0CD-25C90A434E2B}" mergeInterval="0" personalView="1" maximized="1" windowWidth="1280" windowHeight="799" tabRatio="807" activeSheetId="1"/>
    <customWorkbookView name="Allan Romero - Personal View" guid="{FBCD9737-53FC-4BBA-9677-9554CB08187D}" mergeInterval="0" personalView="1" maximized="1" windowWidth="1280" windowHeight="798" tabRatio="709" activeSheetId="1"/>
    <customWorkbookView name="Tyson Bennett - Personal View" guid="{8553E7FD-9F31-43F9-9E4D-7B67B2E0411A}" mergeInterval="0" personalView="1" maximized="1" windowWidth="1680" windowHeight="805" activeSheetId="8"/>
    <customWorkbookView name="Hamilton Nkwonta - Personal View" guid="{1FBB4969-6CBF-41D4-A639-A7476D452D85}" mergeInterval="0" personalView="1" maximized="1" windowWidth="1280" windowHeight="812" tabRatio="871" activeSheetId="1" showComments="commIndAndComment"/>
    <customWorkbookView name="Lesley Dovichak - Personal View" guid="{6FC8E45E-B7EC-432F-999B-187E52E5BCD1}" mergeInterval="0" personalView="1" maximized="1" windowWidth="1280" windowHeight="818" activeSheetId="1"/>
    <customWorkbookView name="stuartk - Personal View" guid="{9D0FF73D-5DF0-4F8B-8248-B6B5C80F626B}" autoUpdate="1" mergeInterval="5" personalView="1" maximized="1" windowWidth="1280" windowHeight="838" activeSheetId="10"/>
    <customWorkbookView name="Laura Gerber - Personal View" guid="{743A6B8C-8B96-401A-AAC5-2EB1A52E66BC}" mergeInterval="0" personalView="1" maximized="1" windowWidth="1280" windowHeight="838" activeSheetId="8"/>
    <customWorkbookView name="Mark Teeple - Personal View" guid="{5FC3DCBB-1083-4C50-A3FD-B9D4538DA773}" mergeInterval="0" personalView="1" maximized="1" windowWidth="1280" windowHeight="779" activeSheetId="1"/>
    <customWorkbookView name="Stuart Kinnear - Personal View" guid="{B7BCDC88-F3BD-48B0-8DD5-36B47A2B1128}" mergeInterval="0" personalView="1" maximized="1" windowWidth="1280" windowHeight="809" activeSheetId="5"/>
    <customWorkbookView name="Laurence Dubuc - Personal View" guid="{F976164E-0E99-4807-8FC3-52215D1D897C}" mergeInterval="0" personalView="1" maximized="1" windowWidth="1280" windowHeight="818" tabRatio="808" activeSheetId="1"/>
    <customWorkbookView name="Jenny Tejada - Personal View" guid="{82F36205-E67C-4794-BB0C-024D3E9E2E22}" mergeInterval="0" personalView="1" maximized="1" windowWidth="1280" windowHeight="773" activeSheetId="4"/>
    <customWorkbookView name="Justin Sangha - Personal View" guid="{18079F88-A1E0-412F-9473-D8F8B099181E}" mergeInterval="0" personalView="1" maximized="1" windowWidth="1280" windowHeight="818" tabRatio="871" activeSheetId="8"/>
    <customWorkbookView name="Dean Boyarski - Personal View" guid="{36D2D0A1-A13B-4BF2-9A8A-F42E50683E85}" mergeInterval="0" personalView="1" maximized="1" windowWidth="1280" windowHeight="799" tabRatio="871" activeSheetId="7"/>
    <customWorkbookView name="Cam Woo - Personal View" guid="{E948BCE7-2060-41BB-8D33-622594444302}" mergeInterval="0" personalView="1" maximized="1" windowWidth="1280" windowHeight="775" tabRatio="649" activeSheetId="1"/>
    <customWorkbookView name="Michael Isakeit - Personal View" guid="{E86B1091-79BC-4885-BAD8-FD89DD72A1A1}" mergeInterval="0" personalView="1" maximized="1" windowWidth="1280" windowHeight="883" activeSheetId="7"/>
    <customWorkbookView name="Dale Palmer - Personal View" guid="{15204AAF-F8D6-4F5C-B779-8142D767886E}" mergeInterval="0" personalView="1" maximized="1" windowWidth="1280" windowHeight="732" activeSheetId="1"/>
    <customWorkbookView name="Renato Lanfranchi - Personal View" guid="{E78475F9-8E88-486A-B527-CF4D0005F119}" mergeInterval="0" personalView="1" maximized="1" windowWidth="1280" windowHeight="799" activeSheetId="7"/>
    <customWorkbookView name="Clint Shackleton - Personal View" guid="{A11BAD2D-8B80-431F-82AB-32E581CA468E}" mergeInterval="0" personalView="1" maximized="1" windowWidth="1280" windowHeight="812" tabRatio="649" activeSheetId="1"/>
    <customWorkbookView name="Hoa Lien - Personal View" guid="{F121DFDB-F7EE-4DC0-9C56-78F12606351C}" mergeInterval="0" personalView="1" maximized="1" windowWidth="1920" windowHeight="894" tabRatio="874" activeSheetId="8"/>
    <customWorkbookView name="Fred St. Goddard - Personal View" guid="{8B59E16A-52F3-478D-8070-E07F285B6736}" mergeInterval="0" personalView="1" maximized="1" windowWidth="1280" windowHeight="838" tabRatio="739" activeSheetId="1"/>
    <customWorkbookView name="Candice MacLean - Personal View" guid="{408714B3-C490-4A0A-9E6B-4A6408ECE2F9}" mergeInterval="0" personalView="1" maximized="1" windowWidth="1280" windowHeight="759" activeSheetId="5"/>
    <customWorkbookView name="Kevin Ross - Personal View" guid="{B54B3B29-DBE5-4E05-B57A-733E861AD3D8}" mergeInterval="0" personalView="1" maximized="1" windowWidth="1280" windowHeight="758" activeSheetId="1"/>
    <customWorkbookView name="CNRL - Personal View" guid="{CF96541A-F90A-48AC-9670-7575F9D1424B}" mergeInterval="0" personalView="1" maximized="1" windowWidth="1280" windowHeight="799" tabRatio="807" activeSheetId="6"/>
    <customWorkbookView name="Javier Acosta - Personal View" guid="{D0527416-56DA-471C-B239-7844AAE5BBF2}" mergeInterval="0" personalView="1" maximized="1" windowWidth="1280" windowHeight="838" activeSheetId="6"/>
    <customWorkbookView name="Wayne Berube - Personal View" guid="{D2AF4B55-6288-4404-BDA4-57667A3D222B}" mergeInterval="0" personalView="1" maximized="1" windowWidth="1920" windowHeight="795" tabRatio="649" activeSheetId="1"/>
    <customWorkbookView name="David Robinson - Personal View" guid="{E536F60A-D6BA-4AA9-B83D-F62B1E7BFDAE}" mergeInterval="0" personalView="1" maximized="1" windowWidth="1035" windowHeight="799" tabRatio="807" activeSheetId="1"/>
    <customWorkbookView name="Susan Steele - Personal View" guid="{D598809E-F200-41DC-9C4F-AC111AA6FE58}" mergeInterval="0" personalView="1" maximized="1" windowWidth="1600" windowHeight="675" tabRatio="807" activeSheetId="1"/>
    <customWorkbookView name="Colleen Gibson - Personal View" guid="{5495ECAE-4783-411D-818A-D8EDBC82D2AC}" mergeInterval="0" personalView="1" maximized="1" windowWidth="1280" windowHeight="799" tabRatio="807" activeSheetId="1"/>
    <customWorkbookView name="Mostafa Hassan - Personal View" guid="{5406D82A-B1D0-4983-AB8A-75181D42C23E}" mergeInterval="0" personalView="1" maximized="1" windowWidth="1280" windowHeight="798" tabRatio="709" activeSheetId="1"/>
    <customWorkbookView name="Monica Rivas - Personal View" guid="{B2DBCAC9-CDEB-41C5-BA0D-B1F00213CB82}" mergeInterval="0" personalView="1" maximized="1" windowWidth="1280" windowHeight="838" tabRatio="807" activeSheetId="6"/>
  </customWorkbookViews>
</workbook>
</file>

<file path=xl/calcChain.xml><?xml version="1.0" encoding="utf-8"?>
<calcChain xmlns="http://schemas.openxmlformats.org/spreadsheetml/2006/main">
  <c r="G23" i="12" l="1"/>
  <c r="G40" i="12" l="1"/>
  <c r="B5" i="12"/>
  <c r="B4" i="12"/>
  <c r="D4" i="12" s="1"/>
  <c r="G21" i="12"/>
  <c r="B6" i="12"/>
  <c r="D6" i="12" s="1"/>
  <c r="G17" i="12"/>
  <c r="D15" i="12"/>
  <c r="D14" i="12"/>
  <c r="D13" i="12"/>
  <c r="D12" i="12"/>
  <c r="D11" i="12"/>
  <c r="D10" i="12"/>
  <c r="D9" i="12"/>
  <c r="D8" i="12"/>
  <c r="D7" i="12"/>
  <c r="G19" i="12" l="1"/>
  <c r="D5" i="12"/>
  <c r="V85" i="8" l="1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H8" i="10" l="1"/>
  <c r="G19" i="3" l="1"/>
  <c r="G17" i="3"/>
  <c r="G22" i="8" l="1"/>
  <c r="C21" i="8" l="1"/>
  <c r="G4" i="4"/>
  <c r="B21" i="8"/>
</calcChain>
</file>

<file path=xl/comments1.xml><?xml version="1.0" encoding="utf-8"?>
<comments xmlns="http://schemas.openxmlformats.org/spreadsheetml/2006/main">
  <authors>
    <author>Colleen Gibson</author>
    <author>Hecmy Osorio</author>
  </authors>
  <commentList>
    <comment ref="F9" authorId="0">
      <text>
        <r>
          <rPr>
            <i/>
            <sz val="9"/>
            <color indexed="81"/>
            <rFont val="Tahoma"/>
            <family val="2"/>
          </rPr>
          <t>Colleen Gibson:</t>
        </r>
        <r>
          <rPr>
            <b/>
            <sz val="9"/>
            <color indexed="81"/>
            <rFont val="Tahoma"/>
            <family val="2"/>
          </rPr>
          <t xml:space="preserve">
Sched for Master Agreements
</t>
        </r>
      </text>
    </comment>
    <comment ref="F10" authorId="0">
      <text>
        <r>
          <rPr>
            <i/>
            <sz val="9"/>
            <color indexed="81"/>
            <rFont val="Tahoma"/>
            <family val="2"/>
          </rPr>
          <t>Colleen Gibson:</t>
        </r>
        <r>
          <rPr>
            <b/>
            <sz val="9"/>
            <color indexed="81"/>
            <rFont val="Tahoma"/>
            <family val="2"/>
          </rPr>
          <t xml:space="preserve">
Schedule A for Consulting Agreements
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Colleen Gibson:</t>
        </r>
        <r>
          <rPr>
            <sz val="9"/>
            <color indexed="81"/>
            <rFont val="Tahoma"/>
            <family val="2"/>
          </rPr>
          <t xml:space="preserve">
Total includes RRRI Letters
</t>
        </r>
      </text>
    </comment>
    <comment ref="N24" authorId="1">
      <text>
        <r>
          <rPr>
            <i/>
            <sz val="9"/>
            <color indexed="81"/>
            <rFont val="Tahoma"/>
            <family val="2"/>
          </rPr>
          <t>Hecmy Osorio:</t>
        </r>
        <r>
          <rPr>
            <b/>
            <sz val="9"/>
            <color indexed="81"/>
            <rFont val="Tahoma"/>
            <family val="2"/>
          </rPr>
          <t xml:space="preserve">
Sort by Completion date
</t>
        </r>
      </text>
    </comment>
  </commentList>
</comments>
</file>

<file path=xl/sharedStrings.xml><?xml version="1.0" encoding="utf-8"?>
<sst xmlns="http://schemas.openxmlformats.org/spreadsheetml/2006/main" count="2070" uniqueCount="569">
  <si>
    <t>SMA/SMP</t>
  </si>
  <si>
    <t>Contract Type</t>
  </si>
  <si>
    <t>MGSA</t>
  </si>
  <si>
    <t>MPSA</t>
  </si>
  <si>
    <t>Schedule</t>
  </si>
  <si>
    <t>Supplement</t>
  </si>
  <si>
    <t>CAODC</t>
  </si>
  <si>
    <t>COA</t>
  </si>
  <si>
    <t>SFCA</t>
  </si>
  <si>
    <t>PO</t>
  </si>
  <si>
    <t>CA</t>
  </si>
  <si>
    <t>Scope of Work</t>
  </si>
  <si>
    <t>Contractor</t>
  </si>
  <si>
    <t>Scope of Work Value</t>
  </si>
  <si>
    <t>Type</t>
  </si>
  <si>
    <t>Avoidance</t>
  </si>
  <si>
    <t>Savings</t>
  </si>
  <si>
    <t>Rebate</t>
  </si>
  <si>
    <t>Asset Sales</t>
  </si>
  <si>
    <t>Asset Utilization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</si>
  <si>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</si>
  <si>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</si>
  <si>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</si>
  <si>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</si>
  <si>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</si>
  <si>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</si>
  <si>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</si>
  <si>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</si>
  <si>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</si>
  <si>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</si>
  <si>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</si>
  <si>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</si>
  <si>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</si>
  <si>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Control Value</t>
  </si>
  <si>
    <t>Information</t>
  </si>
  <si>
    <t>Business Unit</t>
  </si>
  <si>
    <t>Task Details</t>
  </si>
  <si>
    <t>Status</t>
  </si>
  <si>
    <t>Vendor / BU / Area</t>
  </si>
  <si>
    <t>Early Pay Program</t>
  </si>
  <si>
    <t>Start Date</t>
  </si>
  <si>
    <t>Business Area</t>
  </si>
  <si>
    <t>Scope of work</t>
  </si>
  <si>
    <t>Scope of Work value</t>
  </si>
  <si>
    <t>SMP/SMA</t>
  </si>
  <si>
    <t>RFP issue date</t>
  </si>
  <si>
    <t>RFP close date</t>
  </si>
  <si>
    <t>Award date</t>
  </si>
  <si>
    <t>Unique #</t>
  </si>
  <si>
    <t>Contract Number</t>
  </si>
  <si>
    <t>Supplement Number</t>
  </si>
  <si>
    <t>E1 contract #</t>
  </si>
  <si>
    <t>Contracted Party</t>
  </si>
  <si>
    <t>Contract Description</t>
  </si>
  <si>
    <t>Contract Manager</t>
  </si>
  <si>
    <t>Created Date</t>
  </si>
  <si>
    <t>End date</t>
  </si>
  <si>
    <t>State</t>
  </si>
  <si>
    <t>Completion Date</t>
  </si>
  <si>
    <t>Task description</t>
  </si>
  <si>
    <t>Task executor</t>
  </si>
  <si>
    <t>Supply Management Clause Owner</t>
  </si>
  <si>
    <t>Commercial Operations Clause Owner</t>
  </si>
  <si>
    <t>Business Origin</t>
  </si>
  <si>
    <t>Area</t>
  </si>
  <si>
    <t>Total contract amount</t>
  </si>
  <si>
    <t>Supplement amount</t>
  </si>
  <si>
    <t>E1 Vendor #</t>
  </si>
  <si>
    <t>Laurence</t>
  </si>
  <si>
    <t>Contract #</t>
  </si>
  <si>
    <t>Reviewed by</t>
  </si>
  <si>
    <t>Approved by</t>
  </si>
  <si>
    <t>Comment for rejection</t>
  </si>
  <si>
    <t>Julie</t>
  </si>
  <si>
    <t>Hamilton</t>
  </si>
  <si>
    <t>Year</t>
  </si>
  <si>
    <t>Week</t>
  </si>
  <si>
    <t>Kara</t>
  </si>
  <si>
    <t>Cost Savings</t>
  </si>
  <si>
    <t>Cost Avoidance</t>
  </si>
  <si>
    <t>Savings / Rebate</t>
  </si>
  <si>
    <t>Asset Utilisation</t>
  </si>
  <si>
    <t>DO NOT REPORT ON THE GRAPH FOR YTD COST SAVINGS.  THERE IS A SEPARATE GRAPH FOR EARLY PAY.</t>
  </si>
  <si>
    <t>Cost Recovery (reported in the monthly report only - Not in the weekly report)</t>
  </si>
  <si>
    <t>Asset Utilization &amp; Asset sales (reported by Material Management)</t>
  </si>
  <si>
    <t>Early Pay (Reported quarterly on the monthly report - Added to the total savings in the weekly report)</t>
  </si>
  <si>
    <t>TOTAL SAVINGS IN THE MONTHLY REPORT</t>
  </si>
  <si>
    <t>TOTAL SAVINGS IN THE WEEKLY REPORT</t>
  </si>
  <si>
    <t>Colleen</t>
  </si>
  <si>
    <t>Amount</t>
  </si>
  <si>
    <t>Control Values</t>
  </si>
  <si>
    <t>Cost Recovery</t>
  </si>
  <si>
    <t>Includes savings/avoid + early pay  -  Excludes Cost Recovery</t>
  </si>
  <si>
    <t>Field Operations</t>
  </si>
  <si>
    <t>Confidentiality Agreement</t>
  </si>
  <si>
    <t>Jan</t>
  </si>
  <si>
    <t>Feb</t>
  </si>
  <si>
    <t>Month Reported</t>
  </si>
  <si>
    <t xml:space="preserve">Supplement </t>
  </si>
  <si>
    <t>EPC</t>
  </si>
  <si>
    <t>Mincon Multiple</t>
  </si>
  <si>
    <t>Other</t>
  </si>
  <si>
    <t>Spend</t>
  </si>
  <si>
    <t>Total</t>
  </si>
  <si>
    <t>Count</t>
  </si>
  <si>
    <t>For Mthly Report</t>
  </si>
  <si>
    <t>Total Reported</t>
  </si>
  <si>
    <t>S/A + Cost Rec</t>
  </si>
  <si>
    <t>Operations</t>
  </si>
  <si>
    <t>Dave R</t>
  </si>
  <si>
    <t>Dave Reported</t>
  </si>
  <si>
    <t>Sales</t>
  </si>
  <si>
    <t>INFORMATION ON THIS SPREADSHEET IS ENTERED BY SUPPORT SERVICES ONLY</t>
  </si>
  <si>
    <t xml:space="preserve"> Includes savings/avoid + cost recovery - Excludes Early Pay (sep. graph)</t>
  </si>
  <si>
    <t>Match</t>
  </si>
  <si>
    <t># of Proponents</t>
  </si>
  <si>
    <t>Awarded to</t>
  </si>
  <si>
    <t>RFP/RFQ #</t>
  </si>
  <si>
    <t>ADMIN ONLY</t>
  </si>
  <si>
    <t>Major Bid Package</t>
  </si>
  <si>
    <t>Major Contract Award</t>
  </si>
  <si>
    <t>Monthly Graph</t>
  </si>
  <si>
    <t>CONTRACT TYPE</t>
  </si>
  <si>
    <t>COUNT</t>
  </si>
  <si>
    <t>MM</t>
  </si>
  <si>
    <t xml:space="preserve">CONV GOAL:  </t>
  </si>
  <si>
    <t>Lyreco</t>
  </si>
  <si>
    <t>Stationery</t>
  </si>
  <si>
    <t>Corp Services</t>
  </si>
  <si>
    <t>Monthly Tab 8 In Progress</t>
  </si>
  <si>
    <t>Monthly Tab 8 Awarded</t>
  </si>
  <si>
    <t>Cost Recovery (Reported quarterly in the monthly report only - Not included in the weekly report)</t>
  </si>
  <si>
    <t>Invoicing Discrepancies - Credited back to CNRL - November 2015- March 2016</t>
  </si>
  <si>
    <t>EXAMPLE ONLY</t>
  </si>
  <si>
    <t>CONTRACTS EXECUTED Jan 2017 to YTD (Spend for SFCAs not Available on this spreadsheet)</t>
  </si>
  <si>
    <t>COLLEEN TO ENTER ONLY</t>
  </si>
  <si>
    <t>INSITU REPORTING</t>
  </si>
  <si>
    <t>INTERGRAPH</t>
  </si>
  <si>
    <t>Smart Plant Cloud Technology</t>
  </si>
  <si>
    <t>No contract</t>
  </si>
  <si>
    <t>Shell Spend</t>
  </si>
  <si>
    <t>Insitu Reporting</t>
  </si>
  <si>
    <t>Annualized Savings</t>
  </si>
  <si>
    <t>2017 Savings</t>
  </si>
  <si>
    <t>Construction Minior</t>
  </si>
  <si>
    <t xml:space="preserve">Wells Completions </t>
  </si>
  <si>
    <t>Water Transfer Services</t>
  </si>
  <si>
    <t>Igor Guelber</t>
  </si>
  <si>
    <t>RFP 1132</t>
  </si>
  <si>
    <t>REPORT AT THE END OF MARCH</t>
  </si>
  <si>
    <t>GOAL:  $2,000,000.00</t>
  </si>
  <si>
    <r>
      <t>$22K/month X 4 months =</t>
    </r>
    <r>
      <rPr>
        <b/>
        <sz val="8"/>
        <color rgb="FFFF0000"/>
        <rFont val="Calibri"/>
        <family val="2"/>
        <scheme val="minor"/>
      </rPr>
      <t xml:space="preserve"> $88,000</t>
    </r>
  </si>
  <si>
    <t>EXAMPLE ONLY:  Renato Lanfranchi</t>
  </si>
  <si>
    <t>Added to Preferred Vendor List</t>
  </si>
  <si>
    <t>SM</t>
  </si>
  <si>
    <t>Contract Management System (CMS)</t>
  </si>
  <si>
    <t>Renato Lanfranchi</t>
  </si>
  <si>
    <t>RFI 1091</t>
  </si>
  <si>
    <t xml:space="preserve"> </t>
  </si>
  <si>
    <t>CARRY TILL JAN</t>
  </si>
  <si>
    <t>ADD GOAL</t>
  </si>
  <si>
    <t>OCTG (Redband Tubing)</t>
  </si>
  <si>
    <t>Misc. Equipment from Site Decom</t>
  </si>
  <si>
    <t>2 750bbl Tanks</t>
  </si>
  <si>
    <t>C800 &amp; C200 Generators</t>
  </si>
  <si>
    <t>8 USGM Amine Plant</t>
  </si>
  <si>
    <t>36” Sour Separator Package</t>
  </si>
  <si>
    <t>Wellhead Materials (GE – December)</t>
  </si>
  <si>
    <t>OCTG</t>
  </si>
  <si>
    <t>24” Ultrasonic Meter</t>
  </si>
  <si>
    <t>Hydraulic Jack/Engine</t>
  </si>
  <si>
    <t>SALES GOAL:  $18,500,000.00</t>
  </si>
  <si>
    <t>SALES GOAL:  $60,000,000.00</t>
  </si>
  <si>
    <t>Kevin Finnerty</t>
  </si>
  <si>
    <t>The Patchwork Group</t>
  </si>
  <si>
    <t>N/A</t>
  </si>
  <si>
    <t>No MGSA</t>
  </si>
  <si>
    <t>Moore Pipe</t>
  </si>
  <si>
    <t>Encana</t>
  </si>
  <si>
    <t>Produ</t>
  </si>
  <si>
    <t>OCTG Supplier</t>
  </si>
  <si>
    <t>Negotiated the purchase of 10,255 meters of 73.0mm TN110SS TBLUE tubing for a price of $10.00/meter for a savings of $370,513.15 (Tenaris provides this tubing to Canadian Natural new at $46.13/meter)</t>
  </si>
  <si>
    <t>Negotiated the purchase of 4,546 meters of 139.7mm J55 HYD 511 tubing for a price of $36.00/meter for a savings of $54,550.8 (Tenaris provides this tubing to Canadian Natural new at $48/meter)</t>
  </si>
  <si>
    <t>Negotiated the purchase of 2003 meters of 114.3mm J55 LTC tubing for a price of $13.50/meter for a savings of $25,323.10 (Tenaris provides this tubing to Canadian Natural new at $26.14/meter)</t>
  </si>
  <si>
    <t>Asset Recovery</t>
  </si>
  <si>
    <t>Monica</t>
  </si>
  <si>
    <t>2500 BBL Tanks (2)</t>
  </si>
  <si>
    <t>FWKO</t>
  </si>
  <si>
    <t>10’x32’ Treater</t>
  </si>
  <si>
    <t>250hp Injection Pump</t>
  </si>
  <si>
    <t>Instrument Air Package</t>
  </si>
  <si>
    <t>12’x40’ Office Trailer</t>
  </si>
  <si>
    <t>Low Pressure FKOD</t>
  </si>
  <si>
    <t>Scrap Steel (Albian Froth Pumps)</t>
  </si>
  <si>
    <t xml:space="preserve">Albian </t>
  </si>
  <si>
    <t>Albian Scarp Steel (december 2017)</t>
  </si>
  <si>
    <t>Seetening Skid</t>
  </si>
  <si>
    <t>FKO &amp; Flare Stack System</t>
  </si>
  <si>
    <t>Progressive Cavity Pumps (December)</t>
  </si>
  <si>
    <t xml:space="preserve">Albian Utilization (December) </t>
  </si>
  <si>
    <t>Rod Pumps (December)</t>
  </si>
  <si>
    <t>750BBL Tank</t>
  </si>
  <si>
    <t>Michella Pritchard</t>
  </si>
  <si>
    <t>Finning</t>
  </si>
  <si>
    <t>Mechanical Compression Parts and Labour</t>
  </si>
  <si>
    <t>Negotiated back the discounted prices for parts with the Mechanical Compression Notice of Award  as a Master Agreement has not been completed for contractor.</t>
  </si>
  <si>
    <t>IS</t>
  </si>
  <si>
    <t>IS Procurement</t>
  </si>
  <si>
    <t>Lina Varela</t>
  </si>
  <si>
    <t>Marketing</t>
  </si>
  <si>
    <t>Trucking Services for Butane and NGL Mix</t>
  </si>
  <si>
    <t xml:space="preserve">New Wave Energy Services Ltd. </t>
  </si>
  <si>
    <t>Yes</t>
  </si>
  <si>
    <t>Thermal</t>
  </si>
  <si>
    <t>Kirby North Vacuum Insulated Tubing</t>
  </si>
  <si>
    <t>Naomi Withers</t>
  </si>
  <si>
    <t>Pan Su</t>
  </si>
  <si>
    <t>Spirit West Energy Services Corp.</t>
  </si>
  <si>
    <t>Service Rig</t>
  </si>
  <si>
    <t>In Q4 2017, $55/hr rate reduction from Oct 1 to Dec 13 2017 (from $480/hr down to $425/hr). Total number of hours in this period of time 574 hours.</t>
  </si>
  <si>
    <t>Triplex Pump</t>
  </si>
  <si>
    <t>jan</t>
  </si>
  <si>
    <t>Gas scrubbers</t>
  </si>
  <si>
    <t>OCTG (Red band tubing)</t>
  </si>
  <si>
    <t>16" Separator/Tank Combo</t>
  </si>
  <si>
    <t>Trevan Williams</t>
  </si>
  <si>
    <t>Heart Lake Industrial Paramedics</t>
  </si>
  <si>
    <t>Paramedics</t>
  </si>
  <si>
    <t xml:space="preserve">As a result of working with our Business to renew paramedics contract, we removal of subsistence ($55 / day x 3 personnel x 365 days per year = $60,225 per year) + also lowered the former travel rate from $1.00/km to $0.70/km. A savings of $0.30/km x 1.950 km's per year = $585. </t>
  </si>
  <si>
    <t>Kudu</t>
  </si>
  <si>
    <t>Bottom Hole Pumps</t>
  </si>
  <si>
    <t>Compressor units</t>
  </si>
  <si>
    <t>february</t>
  </si>
  <si>
    <t>Separator &amp; Coalescer</t>
  </si>
  <si>
    <t>FKO &amp; Flare Stack</t>
  </si>
  <si>
    <t xml:space="preserve">OCTG (Redband Tubing) </t>
  </si>
  <si>
    <t>Misc. Fridges/Freezers/Microwaves</t>
  </si>
  <si>
    <t>Harmonic Filters (5)</t>
  </si>
  <si>
    <t>Albian Utilization (January)</t>
  </si>
  <si>
    <t>GE Wellhead Components</t>
  </si>
  <si>
    <t xml:space="preserve">3.41% reduction on rates (stator parts), savings are based off of last years total spend. </t>
  </si>
  <si>
    <t>Pro-Rod Inc.</t>
  </si>
  <si>
    <t>805013-31-0</t>
  </si>
  <si>
    <t>805013-31</t>
  </si>
  <si>
    <t>SGS Canada Inc.</t>
  </si>
  <si>
    <t>Albian Laboratory Technicians</t>
  </si>
  <si>
    <t>Schedules for Master Agreements</t>
  </si>
  <si>
    <t>Cantlon, Elaine</t>
  </si>
  <si>
    <t>Active</t>
  </si>
  <si>
    <t>Executed</t>
  </si>
  <si>
    <t>Execute Contract</t>
  </si>
  <si>
    <t>Julie Easthope</t>
  </si>
  <si>
    <t>A - Albian</t>
  </si>
  <si>
    <t>Albian</t>
  </si>
  <si>
    <t>805449-2</t>
  </si>
  <si>
    <t>Secure Energy Services Inc.</t>
  </si>
  <si>
    <t>SECURE ENERGY - CNUL Amending Agreement</t>
  </si>
  <si>
    <t>Master Goods and Services Agreement</t>
  </si>
  <si>
    <t>St. Goddard, Fred</t>
  </si>
  <si>
    <t>Rutherford, Tess</t>
  </si>
  <si>
    <t>Ron Laing</t>
  </si>
  <si>
    <t>C - Conventional</t>
  </si>
  <si>
    <t>All</t>
  </si>
  <si>
    <t>805449-7-0</t>
  </si>
  <si>
    <t>805449-7</t>
  </si>
  <si>
    <t>Secure - Albian Scrap Steel</t>
  </si>
  <si>
    <t>805623-5</t>
  </si>
  <si>
    <t>Revisionz Inc.</t>
  </si>
  <si>
    <t>MPSA Extension Tech Support</t>
  </si>
  <si>
    <t>Master Professional Services Agreement</t>
  </si>
  <si>
    <t>Lien, Hoa</t>
  </si>
  <si>
    <t>Soriano, Loreta</t>
  </si>
  <si>
    <t>C/H - Conventional/Horizon</t>
  </si>
  <si>
    <t>806972-1</t>
  </si>
  <si>
    <t>Tervita Corporation</t>
  </si>
  <si>
    <t>Tervita - Amending Agreement</t>
  </si>
  <si>
    <t>Kara Slemko</t>
  </si>
  <si>
    <t>806972-3-10</t>
  </si>
  <si>
    <t>806972-3</t>
  </si>
  <si>
    <t>Tervita Landfill &amp; TRD Bonnyville Sand</t>
  </si>
  <si>
    <t>806972-3-9</t>
  </si>
  <si>
    <t>Tervita Landfill &amp; TRD Rate Extension</t>
  </si>
  <si>
    <t>806972-6-1</t>
  </si>
  <si>
    <t>806972-6</t>
  </si>
  <si>
    <t>Buick Disposal Wells Supplement</t>
  </si>
  <si>
    <t>Fort St. John</t>
  </si>
  <si>
    <t>808565-29-0</t>
  </si>
  <si>
    <t>808565-29</t>
  </si>
  <si>
    <t>Golder  Associates Ltd.</t>
  </si>
  <si>
    <t>WDP18 Quaternary Lab Program (Golder)</t>
  </si>
  <si>
    <t>809785-6-0</t>
  </si>
  <si>
    <t>809785-6</t>
  </si>
  <si>
    <t>ConeTec Investigations Ltd.</t>
  </si>
  <si>
    <t>Conetec_ETF Hovercraft Support</t>
  </si>
  <si>
    <t>H - Horizon</t>
  </si>
  <si>
    <t>Bitumen Production</t>
  </si>
  <si>
    <t>809926-28</t>
  </si>
  <si>
    <t>Intergraph Canada Ltd.</t>
  </si>
  <si>
    <t>Intergraph - PDS Lease - EIT Software</t>
  </si>
  <si>
    <t>Lease-Rental Agreement</t>
  </si>
  <si>
    <t>Varela, Lina</t>
  </si>
  <si>
    <t>Lanfranchi, Renato</t>
  </si>
  <si>
    <t>Technical Services</t>
  </si>
  <si>
    <t>809926-29</t>
  </si>
  <si>
    <t>Intergraph - PDS Lease - Lease addon</t>
  </si>
  <si>
    <t>810514-4</t>
  </si>
  <si>
    <t>Ridley Engineering Limited</t>
  </si>
  <si>
    <t>Rodney Ridley Process Advisor New Rates Dec 1 2015</t>
  </si>
  <si>
    <t>Short Form Consulting Agreement</t>
  </si>
  <si>
    <t>812117-26-0</t>
  </si>
  <si>
    <t>812117-26</t>
  </si>
  <si>
    <t>Loring Tarcore Labs Ltd.</t>
  </si>
  <si>
    <t>Legacy 2019-20 Mine Area PSD Testing</t>
  </si>
  <si>
    <t>812117-27-0</t>
  </si>
  <si>
    <t>812117-27</t>
  </si>
  <si>
    <t>Albian 2017-18 Winter Drilling Analysis</t>
  </si>
  <si>
    <t>Mining</t>
  </si>
  <si>
    <t>812117-28-0</t>
  </si>
  <si>
    <t>812117-28</t>
  </si>
  <si>
    <t>Horizon 2017-18 Winter Drilling Analysis</t>
  </si>
  <si>
    <t>812117-28-1</t>
  </si>
  <si>
    <t>812117-3</t>
  </si>
  <si>
    <t>Amending Agreement_Extending Agreement</t>
  </si>
  <si>
    <t>H/A - Horizon/Albian</t>
  </si>
  <si>
    <t>812812-8-0</t>
  </si>
  <si>
    <t>812812-8</t>
  </si>
  <si>
    <t>DNOW Canada ULC</t>
  </si>
  <si>
    <t>Supply of Rod Pumps</t>
  </si>
  <si>
    <t>Berube, Wayne</t>
  </si>
  <si>
    <t>Grande Prairie</t>
  </si>
  <si>
    <t>813362-2-3</t>
  </si>
  <si>
    <t>813362-2</t>
  </si>
  <si>
    <t>WorleyParsons Canada Services Ltd.</t>
  </si>
  <si>
    <t>Gaudy Gonzales- Piping Designer Drafter</t>
  </si>
  <si>
    <t>Upgrading &amp; Utilitie - Upgrading &amp; Utilities</t>
  </si>
  <si>
    <t>813448-6-4</t>
  </si>
  <si>
    <t>813448-6</t>
  </si>
  <si>
    <t>Capital Engineering</t>
  </si>
  <si>
    <t>James Belarmino - Piping Designer Drafter</t>
  </si>
  <si>
    <t>814068-1-3</t>
  </si>
  <si>
    <t>814068-1</t>
  </si>
  <si>
    <t>Hatfield Consultants Partnership</t>
  </si>
  <si>
    <t>Hatfield - Deterrent and Hazing Literature Review</t>
  </si>
  <si>
    <t>814217-2-1</t>
  </si>
  <si>
    <t>814217-2</t>
  </si>
  <si>
    <t>Stanchuck Trucking (1997) Ltd.</t>
  </si>
  <si>
    <t>Suplplement #1- Fluid Hauling Services: Slave Lake District</t>
  </si>
  <si>
    <t>Abramyan, Astrid</t>
  </si>
  <si>
    <t>814787-1-3</t>
  </si>
  <si>
    <t>814787-1</t>
  </si>
  <si>
    <t>Jurassic Vac Ltd</t>
  </si>
  <si>
    <t>Schedules A and B: Slave Lake District with 2% discounted rates</t>
  </si>
  <si>
    <t>Slave Lake</t>
  </si>
  <si>
    <t>817049-0</t>
  </si>
  <si>
    <t>Henry Stahl</t>
  </si>
  <si>
    <t>Bill Of Sale</t>
  </si>
  <si>
    <t>Shackleton, Clint</t>
  </si>
  <si>
    <t>817768-2-0</t>
  </si>
  <si>
    <t>817768-2</t>
  </si>
  <si>
    <t>Weatherford Canada Ltd.</t>
  </si>
  <si>
    <t>Continuous Rod Product Supply</t>
  </si>
  <si>
    <t>Hertzsprung, David</t>
  </si>
  <si>
    <t>Bonnyville</t>
  </si>
  <si>
    <t>818078-2</t>
  </si>
  <si>
    <t>Acden Environment Limited Partnership</t>
  </si>
  <si>
    <t>Acden Environment - Amending Agreement Name Change</t>
  </si>
  <si>
    <t>818333-1</t>
  </si>
  <si>
    <t>Tree Time Services Inc</t>
  </si>
  <si>
    <t>Tree Time Services Inc. - CNUL Amending Agreement</t>
  </si>
  <si>
    <t>818333-1-1</t>
  </si>
  <si>
    <t>Tree Time Services - Horizon Schedules Extension</t>
  </si>
  <si>
    <t>818333-2-0</t>
  </si>
  <si>
    <t>818333-2</t>
  </si>
  <si>
    <t>Tree Time Services - Albian Schedules</t>
  </si>
  <si>
    <t>818420-2</t>
  </si>
  <si>
    <t>Tetra Tech Canada Inc.</t>
  </si>
  <si>
    <t>Amending Agreement to include Albian</t>
  </si>
  <si>
    <t>818993-22-2</t>
  </si>
  <si>
    <t>818993-22</t>
  </si>
  <si>
    <t>Roevin Technical People, a div. of  Adecco Employment Services Limited</t>
  </si>
  <si>
    <t>Kristina  Blais- Time and Attendance Admin</t>
  </si>
  <si>
    <t>Human Resources - Human Resources &amp; Stakeholder Relations</t>
  </si>
  <si>
    <t>818993-4-1</t>
  </si>
  <si>
    <t>818993-4</t>
  </si>
  <si>
    <t>Colin Clark- Safety Specialist</t>
  </si>
  <si>
    <t>Major Projects</t>
  </si>
  <si>
    <t>819018-1-1</t>
  </si>
  <si>
    <t>819018-1</t>
  </si>
  <si>
    <t>GHD Limited</t>
  </si>
  <si>
    <t>GHD Extension &amp; Rate Update Horizon</t>
  </si>
  <si>
    <t>819018-2-1</t>
  </si>
  <si>
    <t>819018-2</t>
  </si>
  <si>
    <t>GHD Extension &amp; Rate Update Conventional</t>
  </si>
  <si>
    <t>819018-3-0</t>
  </si>
  <si>
    <t>819018-3</t>
  </si>
  <si>
    <t>GHD Limited - GHG Report Verification Albian</t>
  </si>
  <si>
    <t>819062-1-0</t>
  </si>
  <si>
    <t>819062-1</t>
  </si>
  <si>
    <t>Karst Research Inc.</t>
  </si>
  <si>
    <t>Karst - Horizon Reclamation Schedules</t>
  </si>
  <si>
    <t>819828-0</t>
  </si>
  <si>
    <t>736016 Alberta Ltd.</t>
  </si>
  <si>
    <t>Silvertip Fishing Services</t>
  </si>
  <si>
    <t>Finnerty, Kevin</t>
  </si>
  <si>
    <t>820008-2</t>
  </si>
  <si>
    <t>Microsoft Corporation</t>
  </si>
  <si>
    <t>Reality Headsets - EIT Research, Microsoft</t>
  </si>
  <si>
    <t>Purchase Order</t>
  </si>
  <si>
    <t>820201-2-0</t>
  </si>
  <si>
    <t>820201-2</t>
  </si>
  <si>
    <t>Laprairie Crane (Alberta) Ltd.</t>
  </si>
  <si>
    <t>LaPrairie Crane (Alberta) Ltd. - Schedules for Peace River - September 16, 2017</t>
  </si>
  <si>
    <t>Pritchard, Michella</t>
  </si>
  <si>
    <t>Limited Edit Mode</t>
  </si>
  <si>
    <t>Williams, Trevan</t>
  </si>
  <si>
    <t>820269-2-0</t>
  </si>
  <si>
    <t>820269-2</t>
  </si>
  <si>
    <t>Newalta Corporation</t>
  </si>
  <si>
    <t>Newalta - Waste Management Services</t>
  </si>
  <si>
    <t>821590-2-0</t>
  </si>
  <si>
    <t>821590-2</t>
  </si>
  <si>
    <t>Maxxam Analytics International Corporation</t>
  </si>
  <si>
    <t>3rd party Instrumentation Thermo Fisher</t>
  </si>
  <si>
    <t>821790-1-0</t>
  </si>
  <si>
    <t>821790-1</t>
  </si>
  <si>
    <t>Top-Co Inc.</t>
  </si>
  <si>
    <t>Top-Co Float Equipment Schedules</t>
  </si>
  <si>
    <t>Withers, Naomi</t>
  </si>
  <si>
    <t>822122-0</t>
  </si>
  <si>
    <t>Baosteel America Inc</t>
  </si>
  <si>
    <t>Carbon Steel Piping Supply</t>
  </si>
  <si>
    <t>822230-0</t>
  </si>
  <si>
    <t>Bergen Oilfield Service Ltd.</t>
  </si>
  <si>
    <t>Bergen Oilfield Service Ltd. - Marvin Bergen - COA</t>
  </si>
  <si>
    <t>Contract Operating Agreement</t>
  </si>
  <si>
    <t>Tran, Lanna</t>
  </si>
  <si>
    <t>Masson, Daniel</t>
  </si>
  <si>
    <t>822251-0</t>
  </si>
  <si>
    <t>Ocean Front Enterprises Inc.</t>
  </si>
  <si>
    <t>Ocean Front Enterprises Inc. - Duane Stokes - SFCA</t>
  </si>
  <si>
    <t>822254-0</t>
  </si>
  <si>
    <t>1769148 Alberta Ltd.</t>
  </si>
  <si>
    <t>1769148 Alberta Ltd. - Michael Nesbitt - COA</t>
  </si>
  <si>
    <t>822256-0</t>
  </si>
  <si>
    <t>Hauser &amp; Son's Consulting Inc.</t>
  </si>
  <si>
    <t>Hauser &amp; Son's Consulting Inc. - Chris Hauser - COA</t>
  </si>
  <si>
    <t>822269-0</t>
  </si>
  <si>
    <t>Trock Consulting Inc.</t>
  </si>
  <si>
    <t>Trock Consulting Inc. - Logan Townsend - SFCA</t>
  </si>
  <si>
    <t>822291-0</t>
  </si>
  <si>
    <t>Breinholt Ltd.</t>
  </si>
  <si>
    <t>Breinholt Ltd. - Norman Holt - COA</t>
  </si>
  <si>
    <t>Edson</t>
  </si>
  <si>
    <t>822292-0</t>
  </si>
  <si>
    <t>Cartier Exploration Inc.</t>
  </si>
  <si>
    <t>Cartier Exploration Inc - Dallan Cartier - SFCA</t>
  </si>
  <si>
    <t>822296-0</t>
  </si>
  <si>
    <t>6180061 Manitoba Ltd.</t>
  </si>
  <si>
    <t>6180061 Manitoba Ltd. - Kelvin Paskal - SFCA</t>
  </si>
  <si>
    <t>822302-0</t>
  </si>
  <si>
    <t>K Thompson Consulting Ltd</t>
  </si>
  <si>
    <t>K Thompson Consulting Ltd - Ken Thompson - SFCA</t>
  </si>
  <si>
    <t>822349-0</t>
  </si>
  <si>
    <t>783615 Alberta Ltd.</t>
  </si>
  <si>
    <t>783615 Alberta LTD - Travis Conrad</t>
  </si>
  <si>
    <t>822355-0</t>
  </si>
  <si>
    <t>1733846 Alberta Ltd.</t>
  </si>
  <si>
    <t>1733846 Alberta - Rob Scheit</t>
  </si>
  <si>
    <t>St. Albert</t>
  </si>
  <si>
    <t>822359-0</t>
  </si>
  <si>
    <t>Southern Contracting Ltd.</t>
  </si>
  <si>
    <t>Southern Contracting - Jason Zaiser - COA</t>
  </si>
  <si>
    <t>Medicine Hat</t>
  </si>
  <si>
    <t>822370-0</t>
  </si>
  <si>
    <t>1980431 Alberta LTD</t>
  </si>
  <si>
    <t>822413-0</t>
  </si>
  <si>
    <t>NetApp</t>
  </si>
  <si>
    <t>5 days service in purchase from Long View</t>
  </si>
  <si>
    <t>C/H/A - Conventional/Horizon/Albian</t>
  </si>
  <si>
    <t>822464-0</t>
  </si>
  <si>
    <t>DKY Consulting Ltd.</t>
  </si>
  <si>
    <t>Kathy Yang - Civil Designer/Drafter</t>
  </si>
  <si>
    <t>822469-0</t>
  </si>
  <si>
    <t>Picarzo Engineering &amp; Technical Services Inc.</t>
  </si>
  <si>
    <t>Aida L Picarzo - Electrical Designer/Drafter</t>
  </si>
  <si>
    <t>822471-0</t>
  </si>
  <si>
    <t>1070787 Alberta Ltd.</t>
  </si>
  <si>
    <t>Christine Marolly - Tsaprailis - Piping Designer/Drafter</t>
  </si>
  <si>
    <t>Negotiated 2.7%  unit rate reduction ($/meter) for various size and grade of Continous Rods for 2018, and calculated the cost saving based on 2017's actual usage of Continuous Rods with Pro-Rod,  the potential cost saving in 2018 is $141,401.62.</t>
  </si>
  <si>
    <t>Horizon Scrap Steel (January)</t>
  </si>
  <si>
    <t>Albian Scrap Steel (January)</t>
  </si>
  <si>
    <t>750BBL Tanks (4)</t>
  </si>
  <si>
    <t>Suitcase Meter Skids</t>
  </si>
  <si>
    <t>Great North Equip. Wellhead (January)</t>
  </si>
  <si>
    <t>Bag Filters (18)</t>
  </si>
  <si>
    <t>50BBL Blowdown Tank</t>
  </si>
  <si>
    <t>400BBL Tank</t>
  </si>
  <si>
    <t>Mostafa Hassan</t>
  </si>
  <si>
    <t>Quality Tubing</t>
  </si>
  <si>
    <t>Coil Tubing</t>
  </si>
  <si>
    <t>Negotiated the purchase of 15,001 meters of 38.1mm and 10,000 of 44.5mm Coil Tubing for a price of $7.36 and 8.63/meter for a savings of $16,299.75. (Negotiated from $7.52 and $10.02/meter)</t>
  </si>
  <si>
    <t>Compressor Unit 2551</t>
  </si>
  <si>
    <t>Triplex Pump Package</t>
  </si>
  <si>
    <t>456 Pumpjacks (3)</t>
  </si>
  <si>
    <t>Dual Filter Package</t>
  </si>
  <si>
    <t>8x10 Building</t>
  </si>
  <si>
    <t>10” Valve</t>
  </si>
  <si>
    <t>Continental Steel Corporation</t>
  </si>
  <si>
    <t>Line Pipe (Dec-Feb)</t>
  </si>
  <si>
    <t>Compressor Unit 13113</t>
  </si>
  <si>
    <t>Ferrier Instrumentation</t>
  </si>
  <si>
    <t>24” Sour Separator</t>
  </si>
  <si>
    <t>Pumpjacks</t>
  </si>
  <si>
    <t>1000BBL Tank</t>
  </si>
  <si>
    <t>Vacuum Insulated Tubing</t>
  </si>
  <si>
    <t>Previous VIT ordered in 2016 through Hunting Energy Services Canada was awarded at $197 per meter. Based off an award value of $149.49 per meter, a cost savings of $47.51 a meter is realized totaling $2,280,480 in savings</t>
  </si>
  <si>
    <t>PEBEN</t>
  </si>
  <si>
    <t>Transportation</t>
  </si>
  <si>
    <t>Solar Turbines</t>
  </si>
  <si>
    <t>Gas Turbine delivery</t>
  </si>
  <si>
    <t>Solar Turbines was deliverying the exchange units DDP with a 30% mark-up on $33,000 X 2 units. SM negotiated delivery FCA through CNQ's logistice group totaling $40,000.00. Savings $45,800.00</t>
  </si>
  <si>
    <t>Finning Canada</t>
  </si>
  <si>
    <t>Mechanical Compression rebate cheque</t>
  </si>
  <si>
    <t>No MGSA (NOA)</t>
  </si>
  <si>
    <t>Above &amp; Beyond Compression</t>
  </si>
  <si>
    <t>The rebate tier was based on the dollar value over $5M. 1% of $2,205,605.77 = $22,056.06</t>
  </si>
  <si>
    <t>Bidell Gas Compression</t>
  </si>
  <si>
    <t>Hoerbiger Canada</t>
  </si>
  <si>
    <t>The rebate tier was based on 3.5% with spend between 10M - $15M = $369,714.65</t>
  </si>
  <si>
    <t>SM negotiated $6.00 per OH working hours. 3268.5 hours  were contributed to the OH rebate.</t>
  </si>
  <si>
    <t>The rebate tier was based on 3% with spend between 10M - $15M = $331,853.70.</t>
  </si>
  <si>
    <t>The rebate tier was based on 3.5% withthe dollar value over $3.5M. 3.5% *$4,249,927.06 = $148,747.45</t>
  </si>
  <si>
    <t>April (2018 Q1)</t>
  </si>
  <si>
    <t>July (2018 Q2)</t>
  </si>
  <si>
    <t>Oct (2018 Q3)</t>
  </si>
  <si>
    <t>Jan (2018 Q4)</t>
  </si>
  <si>
    <t>Wk1</t>
  </si>
  <si>
    <t>Wk2</t>
  </si>
  <si>
    <t>Wk3</t>
  </si>
  <si>
    <t>Continuous rods</t>
  </si>
  <si>
    <t>Savings related to transportation of VIT totals $225,960 which is the difference of the proponent proposal (Continental Steel) of $410,760 and the quotation received from PE Ben at $184,800 taxes included</t>
  </si>
  <si>
    <t>813189)</t>
  </si>
  <si>
    <t>Well Servicing</t>
  </si>
  <si>
    <t>Albian Scrap Steel (February)</t>
  </si>
  <si>
    <t>Horizon Scrap Steel (February)</t>
  </si>
  <si>
    <t>7” Casing</t>
  </si>
  <si>
    <t>Mini Truck</t>
  </si>
  <si>
    <t>Scrap Steel</t>
  </si>
  <si>
    <t>Match Mar 12</t>
  </si>
  <si>
    <t>Triple Separator Package (Sour Service)</t>
  </si>
  <si>
    <t>GE Wellhead Components (February)</t>
  </si>
  <si>
    <t>750BBL Tanks (3)</t>
  </si>
  <si>
    <t>Flare Knockout</t>
  </si>
  <si>
    <t>50’ Communication Tower</t>
  </si>
  <si>
    <t>Air Compressor</t>
  </si>
  <si>
    <t>100BBL Tank</t>
  </si>
  <si>
    <t>Scrap Coil Tubing</t>
  </si>
  <si>
    <t>Compressor Unit 3524</t>
  </si>
  <si>
    <t>Progressive Cavity Pumps (January)</t>
  </si>
  <si>
    <t>QT Valve Redeployment</t>
  </si>
  <si>
    <t>Rod Pumps (January)</t>
  </si>
  <si>
    <t>No</t>
  </si>
  <si>
    <t>Wk 7</t>
  </si>
  <si>
    <t>Wk 8</t>
  </si>
  <si>
    <t>Kirby North  Temperature Monitoring</t>
  </si>
  <si>
    <t>RFP# 1228</t>
  </si>
  <si>
    <t>RFP# 1211</t>
  </si>
  <si>
    <t>RFP# 1146</t>
  </si>
  <si>
    <t>RFP# 1294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</si>
</sst>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  <numFmt numFmtId="166" formatCode="[$-409]mmm\-yy;@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[$-C0C]General"/>
    <numFmt numFmtId="170" formatCode="0.0000"/>
    <numFmt numFmtId="171" formatCode="_ * #,##0.00_)\ &quot;$&quot;_ ;_ * \(#,##0.00\)\ &quot;$&quot;_ ;_ * &quot;-&quot;??_)\ &quot;$&quot;_ ;_ @_ "/>
    <numFmt numFmtId="172" formatCode="General_)"/>
  </numFmts>
  <fonts count="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20"/>
      <color rgb="FFFF0000"/>
      <name val="Calibri"/>
      <family val="2"/>
      <scheme val="minor"/>
    </font>
    <font>
      <i/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color rgb="FF006100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rgb="FF3F3F76"/>
      <name val="Times New Roman"/>
      <family val="2"/>
    </font>
    <font>
      <b/>
      <sz val="10"/>
      <color rgb="FF3F3F3F"/>
      <name val="Times New Roman"/>
      <family val="2"/>
    </font>
    <font>
      <b/>
      <sz val="10"/>
      <color rgb="FFFA7D00"/>
      <name val="Times New Roman"/>
      <family val="2"/>
    </font>
    <font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F0000"/>
      <name val="Times New Roman"/>
      <family val="2"/>
    </font>
    <font>
      <i/>
      <sz val="10"/>
      <color rgb="FF7F7F7F"/>
      <name val="Times New Roman"/>
      <family val="2"/>
    </font>
    <font>
      <b/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rgb="FF000000"/>
      <name val="Times New Roman"/>
      <family val="1"/>
    </font>
    <font>
      <sz val="10"/>
      <color theme="1"/>
      <name val="Arial1"/>
    </font>
    <font>
      <sz val="12"/>
      <color rgb="FF9C6500"/>
      <name val="Bookman Old Style"/>
      <family val="2"/>
    </font>
    <font>
      <sz val="12"/>
      <color theme="1"/>
      <name val="Bookman Old Style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22"/>
      <color rgb="FFFF0000"/>
      <name val="Calibri"/>
      <family val="2"/>
      <scheme val="minor"/>
    </font>
    <font>
      <sz val="11"/>
      <name val="Calibri"/>
      <family val="2"/>
    </font>
    <font>
      <b/>
      <sz val="12"/>
      <color indexed="12"/>
      <name val="Arial"/>
      <family val="2"/>
    </font>
    <font>
      <sz val="18"/>
      <color theme="3"/>
      <name val="Cambria"/>
      <family val="2"/>
      <scheme val="major"/>
    </font>
    <font>
      <sz val="10"/>
      <name val="MS Sans Serif"/>
      <family val="2"/>
    </font>
    <font>
      <u/>
      <sz val="12"/>
      <color indexed="12"/>
      <name val="Arial Narrow"/>
      <family val="2"/>
    </font>
    <font>
      <u/>
      <sz val="10"/>
      <color indexed="12"/>
      <name val="MS Sans Serif"/>
      <family val="2"/>
    </font>
    <font>
      <sz val="12"/>
      <name val="Arial Narrow"/>
      <family val="2"/>
    </font>
    <font>
      <sz val="10"/>
      <name val="Courier"/>
      <family val="3"/>
    </font>
    <font>
      <sz val="10"/>
      <color rgb="FFFF0000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5140">
    <xf numFmtId="0" fontId="0" fillId="0" borderId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0" fontId="11" fillId="0" borderId="0"/>
    <xf numFmtId="0" fontId="11" fillId="0" borderId="0"/>
    <xf numFmtId="44" fontId="1" fillId="0" borderId="0" applyFont="0" applyFill="0" applyBorder="0" applyAlignment="0" applyProtection="0"/>
    <xf numFmtId="0" fontId="11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7" applyNumberFormat="0" applyAlignment="0" applyProtection="0"/>
    <xf numFmtId="0" fontId="20" fillId="8" borderId="8" applyNumberFormat="0" applyAlignment="0" applyProtection="0"/>
    <xf numFmtId="0" fontId="21" fillId="8" borderId="7" applyNumberFormat="0" applyAlignment="0" applyProtection="0"/>
    <xf numFmtId="0" fontId="22" fillId="0" borderId="9" applyNumberFormat="0" applyFill="0" applyAlignment="0" applyProtection="0"/>
    <xf numFmtId="0" fontId="2" fillId="9" borderId="10" applyNumberFormat="0" applyAlignment="0" applyProtection="0"/>
    <xf numFmtId="0" fontId="4" fillId="0" borderId="0" applyNumberFormat="0" applyFill="0" applyBorder="0" applyAlignment="0" applyProtection="0"/>
    <xf numFmtId="0" fontId="1" fillId="10" borderId="11" applyNumberFormat="0" applyFont="0" applyAlignment="0" applyProtection="0"/>
    <xf numFmtId="0" fontId="23" fillId="0" borderId="0" applyNumberFormat="0" applyFill="0" applyBorder="0" applyAlignment="0" applyProtection="0"/>
    <xf numFmtId="0" fontId="3" fillId="0" borderId="12" applyNumberFormat="0" applyFill="0" applyAlignment="0" applyProtection="0"/>
    <xf numFmtId="0" fontId="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34" borderId="0" applyNumberFormat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0" fontId="1" fillId="10" borderId="11" applyNumberFormat="0" applyFont="0" applyAlignment="0" applyProtection="0"/>
    <xf numFmtId="0" fontId="48" fillId="0" borderId="0"/>
    <xf numFmtId="44" fontId="48" fillId="0" borderId="0" applyFont="0" applyFill="0" applyBorder="0" applyAlignment="0" applyProtection="0"/>
    <xf numFmtId="0" fontId="48" fillId="0" borderId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1" fillId="0" borderId="0" applyNumberFormat="0" applyFill="0" applyBorder="0" applyAlignment="0" applyProtection="0"/>
    <xf numFmtId="0" fontId="52" fillId="4" borderId="0" applyNumberFormat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7" borderId="7" applyNumberFormat="0" applyAlignment="0" applyProtection="0"/>
    <xf numFmtId="0" fontId="56" fillId="8" borderId="8" applyNumberFormat="0" applyAlignment="0" applyProtection="0"/>
    <xf numFmtId="0" fontId="57" fillId="8" borderId="7" applyNumberFormat="0" applyAlignment="0" applyProtection="0"/>
    <xf numFmtId="0" fontId="58" fillId="0" borderId="9" applyNumberFormat="0" applyFill="0" applyAlignment="0" applyProtection="0"/>
    <xf numFmtId="0" fontId="59" fillId="9" borderId="10" applyNumberFormat="0" applyAlignment="0" applyProtection="0"/>
    <xf numFmtId="0" fontId="60" fillId="0" borderId="0" applyNumberFormat="0" applyFill="0" applyBorder="0" applyAlignment="0" applyProtection="0"/>
    <xf numFmtId="0" fontId="48" fillId="10" borderId="11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12" applyNumberFormat="0" applyFill="0" applyAlignment="0" applyProtection="0"/>
    <xf numFmtId="0" fontId="63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63" fillId="34" borderId="0" applyNumberFormat="0" applyBorder="0" applyAlignment="0" applyProtection="0"/>
    <xf numFmtId="0" fontId="1" fillId="0" borderId="0"/>
    <xf numFmtId="0" fontId="1" fillId="0" borderId="0"/>
    <xf numFmtId="0" fontId="10" fillId="0" borderId="0"/>
    <xf numFmtId="0" fontId="48" fillId="0" borderId="0"/>
    <xf numFmtId="9" fontId="10" fillId="0" borderId="0" applyFont="0" applyFill="0" applyBorder="0" applyAlignment="0" applyProtection="0"/>
    <xf numFmtId="0" fontId="10" fillId="0" borderId="0"/>
    <xf numFmtId="0" fontId="64" fillId="0" borderId="0"/>
    <xf numFmtId="0" fontId="64" fillId="0" borderId="0"/>
    <xf numFmtId="0" fontId="64" fillId="0" borderId="0"/>
    <xf numFmtId="43" fontId="10" fillId="0" borderId="0" applyFont="0" applyFill="0" applyBorder="0" applyAlignment="0" applyProtection="0"/>
    <xf numFmtId="0" fontId="10" fillId="0" borderId="1"/>
    <xf numFmtId="0" fontId="1" fillId="0" borderId="0"/>
    <xf numFmtId="0" fontId="10" fillId="0" borderId="1"/>
    <xf numFmtId="0" fontId="10" fillId="0" borderId="1"/>
    <xf numFmtId="0" fontId="10" fillId="0" borderId="1"/>
    <xf numFmtId="0" fontId="10" fillId="0" borderId="1"/>
    <xf numFmtId="0" fontId="65" fillId="0" borderId="0"/>
    <xf numFmtId="0" fontId="1" fillId="10" borderId="11" applyNumberFormat="0" applyFont="0" applyAlignment="0" applyProtection="0"/>
    <xf numFmtId="0" fontId="10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44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5" fillId="0" borderId="0"/>
    <xf numFmtId="0" fontId="10" fillId="0" borderId="0"/>
    <xf numFmtId="0" fontId="10" fillId="0" borderId="0"/>
    <xf numFmtId="0" fontId="64" fillId="0" borderId="0"/>
    <xf numFmtId="0" fontId="6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0"/>
    <xf numFmtId="0" fontId="10" fillId="0" borderId="0"/>
    <xf numFmtId="0" fontId="10" fillId="0" borderId="0"/>
    <xf numFmtId="0" fontId="65" fillId="0" borderId="0"/>
    <xf numFmtId="0" fontId="1" fillId="0" borderId="0"/>
    <xf numFmtId="0" fontId="10" fillId="0" borderId="1"/>
    <xf numFmtId="0" fontId="10" fillId="0" borderId="1"/>
    <xf numFmtId="0" fontId="10" fillId="0" borderId="1"/>
    <xf numFmtId="0" fontId="10" fillId="0" borderId="1"/>
    <xf numFmtId="43" fontId="10" fillId="0" borderId="0" applyFont="0" applyFill="0" applyBorder="0" applyAlignment="0" applyProtection="0"/>
    <xf numFmtId="0" fontId="10" fillId="0" borderId="1"/>
    <xf numFmtId="0" fontId="10" fillId="0" borderId="1"/>
    <xf numFmtId="0" fontId="10" fillId="0" borderId="1"/>
    <xf numFmtId="0" fontId="65" fillId="0" borderId="0"/>
    <xf numFmtId="0" fontId="66" fillId="0" borderId="0"/>
    <xf numFmtId="0" fontId="10" fillId="0" borderId="0"/>
    <xf numFmtId="0" fontId="10" fillId="0" borderId="0"/>
    <xf numFmtId="0" fontId="65" fillId="0" borderId="0"/>
    <xf numFmtId="0" fontId="65" fillId="0" borderId="0"/>
    <xf numFmtId="0" fontId="10" fillId="0" borderId="0"/>
    <xf numFmtId="169" fontId="67" fillId="0" borderId="0"/>
    <xf numFmtId="0" fontId="10" fillId="0" borderId="0"/>
    <xf numFmtId="0" fontId="10" fillId="0" borderId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8" fillId="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10" fillId="0" borderId="0"/>
    <xf numFmtId="0" fontId="65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0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64" fillId="0" borderId="0"/>
    <xf numFmtId="0" fontId="64" fillId="0" borderId="0"/>
    <xf numFmtId="0" fontId="10" fillId="0" borderId="0"/>
    <xf numFmtId="0" fontId="10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69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10" fillId="0" borderId="0"/>
    <xf numFmtId="0" fontId="65" fillId="0" borderId="0"/>
    <xf numFmtId="0" fontId="10" fillId="0" borderId="0"/>
    <xf numFmtId="0" fontId="10" fillId="0" borderId="0"/>
    <xf numFmtId="0" fontId="1" fillId="0" borderId="0"/>
    <xf numFmtId="0" fontId="6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65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65" fillId="0" borderId="0"/>
    <xf numFmtId="0" fontId="65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65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5" fillId="0" borderId="0"/>
    <xf numFmtId="0" fontId="10" fillId="0" borderId="0"/>
    <xf numFmtId="0" fontId="1" fillId="0" borderId="0"/>
    <xf numFmtId="0" fontId="1" fillId="0" borderId="0"/>
    <xf numFmtId="0" fontId="65" fillId="0" borderId="0"/>
    <xf numFmtId="0" fontId="10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44" fontId="10" fillId="0" borderId="0" applyFont="0" applyFill="0" applyBorder="0" applyAlignment="0" applyProtection="0"/>
    <xf numFmtId="0" fontId="65" fillId="0" borderId="0"/>
    <xf numFmtId="0" fontId="65" fillId="0" borderId="0"/>
    <xf numFmtId="0" fontId="10" fillId="0" borderId="0"/>
    <xf numFmtId="0" fontId="65" fillId="0" borderId="0"/>
    <xf numFmtId="0" fontId="10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65" fillId="0" borderId="0"/>
    <xf numFmtId="0" fontId="65" fillId="0" borderId="0"/>
    <xf numFmtId="0" fontId="10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65" fillId="0" borderId="0"/>
    <xf numFmtId="0" fontId="1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10" fillId="0" borderId="0"/>
    <xf numFmtId="0" fontId="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10" fillId="0" borderId="0"/>
    <xf numFmtId="0" fontId="65" fillId="0" borderId="0"/>
    <xf numFmtId="0" fontId="10" fillId="0" borderId="0"/>
    <xf numFmtId="0" fontId="65" fillId="0" borderId="0"/>
    <xf numFmtId="0" fontId="65" fillId="0" borderId="0"/>
    <xf numFmtId="0" fontId="64" fillId="0" borderId="0"/>
    <xf numFmtId="0" fontId="10" fillId="0" borderId="0"/>
    <xf numFmtId="0" fontId="1" fillId="0" borderId="0"/>
    <xf numFmtId="0" fontId="65" fillId="0" borderId="0"/>
    <xf numFmtId="0" fontId="10" fillId="0" borderId="0"/>
    <xf numFmtId="0" fontId="1" fillId="0" borderId="0"/>
    <xf numFmtId="0" fontId="64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0" fontId="64" fillId="0" borderId="0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0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0"/>
    <xf numFmtId="9" fontId="10" fillId="0" borderId="0" applyFont="0" applyFill="0" applyBorder="0" applyAlignment="0" applyProtection="0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54" fillId="6" borderId="0" applyNumberFormat="0" applyBorder="0" applyAlignment="0" applyProtection="0"/>
    <xf numFmtId="0" fontId="48" fillId="10" borderId="11" applyNumberFormat="0" applyFont="0" applyAlignment="0" applyProtection="0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70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1" fillId="0" borderId="0"/>
    <xf numFmtId="0" fontId="11" fillId="0" borderId="0"/>
    <xf numFmtId="44" fontId="1" fillId="0" borderId="0" applyFont="0" applyFill="0" applyBorder="0" applyAlignment="0" applyProtection="0"/>
    <xf numFmtId="0" fontId="11" fillId="0" borderId="0"/>
    <xf numFmtId="0" fontId="1" fillId="0" borderId="0"/>
    <xf numFmtId="0" fontId="1" fillId="10" borderId="11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71" fillId="0" borderId="0" applyFont="0" applyFill="0" applyBorder="0" applyAlignment="0" applyProtection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0" fillId="0" borderId="0"/>
    <xf numFmtId="43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0" fillId="0" borderId="0"/>
    <xf numFmtId="44" fontId="10" fillId="0" borderId="0"/>
    <xf numFmtId="44" fontId="10" fillId="0" borderId="0"/>
    <xf numFmtId="44" fontId="10" fillId="0" borderId="0"/>
    <xf numFmtId="44" fontId="10" fillId="0" borderId="0"/>
    <xf numFmtId="44" fontId="10" fillId="0" borderId="0"/>
    <xf numFmtId="44" fontId="72" fillId="0" borderId="0"/>
    <xf numFmtId="44" fontId="72" fillId="0" borderId="0"/>
    <xf numFmtId="44" fontId="72" fillId="0" borderId="0"/>
    <xf numFmtId="44" fontId="72" fillId="0" borderId="0"/>
    <xf numFmtId="44" fontId="1" fillId="0" borderId="0"/>
    <xf numFmtId="44" fontId="10" fillId="0" borderId="0"/>
    <xf numFmtId="44" fontId="10" fillId="0" borderId="0"/>
    <xf numFmtId="44" fontId="1" fillId="0" borderId="0"/>
    <xf numFmtId="44" fontId="1" fillId="0" borderId="0"/>
    <xf numFmtId="44" fontId="10" fillId="0" borderId="0"/>
    <xf numFmtId="44" fontId="72" fillId="0" borderId="0"/>
    <xf numFmtId="44" fontId="72" fillId="0" borderId="0"/>
    <xf numFmtId="44" fontId="10" fillId="0" borderId="0"/>
    <xf numFmtId="170" fontId="10" fillId="0" borderId="0"/>
    <xf numFmtId="170" fontId="10" fillId="0" borderId="0"/>
    <xf numFmtId="44" fontId="10" fillId="0" borderId="0"/>
    <xf numFmtId="44" fontId="10" fillId="0" borderId="0"/>
    <xf numFmtId="44" fontId="10" fillId="0" borderId="0"/>
    <xf numFmtId="44" fontId="10" fillId="0" borderId="0"/>
    <xf numFmtId="44" fontId="1" fillId="0" borderId="0"/>
    <xf numFmtId="44" fontId="1" fillId="0" borderId="0"/>
    <xf numFmtId="44" fontId="10" fillId="0" borderId="0"/>
    <xf numFmtId="44" fontId="1" fillId="0" borderId="0"/>
    <xf numFmtId="44" fontId="1" fillId="0" borderId="0"/>
    <xf numFmtId="0" fontId="73" fillId="0" borderId="0">
      <alignment vertical="top"/>
      <protection locked="0"/>
    </xf>
    <xf numFmtId="0" fontId="73" fillId="0" borderId="0">
      <alignment vertical="top"/>
      <protection locked="0"/>
    </xf>
    <xf numFmtId="0" fontId="73" fillId="0" borderId="0">
      <alignment vertical="top"/>
      <protection locked="0"/>
    </xf>
    <xf numFmtId="0" fontId="73" fillId="0" borderId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74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0" fillId="0" borderId="0"/>
    <xf numFmtId="9" fontId="10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0" fillId="0" borderId="0"/>
    <xf numFmtId="9" fontId="10" fillId="0" borderId="0"/>
    <xf numFmtId="9" fontId="1" fillId="0" borderId="0"/>
    <xf numFmtId="9" fontId="1" fillId="0" borderId="0"/>
    <xf numFmtId="9" fontId="72" fillId="0" borderId="0"/>
    <xf numFmtId="9" fontId="72" fillId="0" borderId="0"/>
    <xf numFmtId="9" fontId="10" fillId="0" borderId="0"/>
    <xf numFmtId="9" fontId="1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" fillId="0" borderId="0"/>
    <xf numFmtId="9" fontId="1" fillId="0" borderId="0"/>
    <xf numFmtId="9" fontId="1" fillId="0" borderId="0"/>
    <xf numFmtId="9" fontId="75" fillId="0" borderId="0"/>
    <xf numFmtId="9" fontId="1" fillId="0" borderId="0"/>
    <xf numFmtId="9" fontId="1" fillId="0" borderId="0"/>
    <xf numFmtId="9" fontId="10" fillId="0" borderId="0"/>
    <xf numFmtId="9" fontId="1" fillId="0" borderId="0"/>
    <xf numFmtId="9" fontId="1" fillId="0" borderId="0"/>
    <xf numFmtId="9" fontId="1" fillId="0" borderId="0"/>
    <xf numFmtId="4" fontId="74" fillId="40" borderId="24">
      <alignment vertical="center"/>
    </xf>
    <xf numFmtId="4" fontId="74" fillId="40" borderId="24">
      <alignment vertical="center"/>
    </xf>
    <xf numFmtId="4" fontId="74" fillId="40" borderId="24">
      <alignment vertical="center"/>
    </xf>
    <xf numFmtId="4" fontId="76" fillId="40" borderId="24">
      <alignment vertical="center"/>
    </xf>
    <xf numFmtId="4" fontId="76" fillId="40" borderId="24">
      <alignment vertical="center"/>
    </xf>
    <xf numFmtId="4" fontId="76" fillId="40" borderId="24">
      <alignment vertical="center"/>
    </xf>
    <xf numFmtId="4" fontId="74" fillId="40" borderId="24">
      <alignment horizontal="left" vertical="center" indent="1"/>
    </xf>
    <xf numFmtId="4" fontId="74" fillId="40" borderId="24">
      <alignment horizontal="left" vertical="center" indent="1"/>
    </xf>
    <xf numFmtId="4" fontId="74" fillId="40" borderId="24">
      <alignment horizontal="left" vertical="center" indent="1"/>
    </xf>
    <xf numFmtId="4" fontId="74" fillId="40" borderId="24">
      <alignment horizontal="left" vertical="center" indent="1"/>
    </xf>
    <xf numFmtId="4" fontId="74" fillId="40" borderId="24">
      <alignment horizontal="left" vertical="center" indent="1"/>
    </xf>
    <xf numFmtId="4" fontId="74" fillId="40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4" fontId="74" fillId="42" borderId="24">
      <alignment horizontal="right" vertical="center"/>
    </xf>
    <xf numFmtId="4" fontId="74" fillId="42" borderId="24">
      <alignment horizontal="right" vertical="center"/>
    </xf>
    <xf numFmtId="4" fontId="74" fillId="42" borderId="24">
      <alignment horizontal="right" vertical="center"/>
    </xf>
    <xf numFmtId="4" fontId="74" fillId="43" borderId="24">
      <alignment horizontal="right" vertical="center"/>
    </xf>
    <xf numFmtId="4" fontId="74" fillId="43" borderId="24">
      <alignment horizontal="right" vertical="center"/>
    </xf>
    <xf numFmtId="4" fontId="74" fillId="43" borderId="24">
      <alignment horizontal="right" vertical="center"/>
    </xf>
    <xf numFmtId="4" fontId="74" fillId="44" borderId="24">
      <alignment horizontal="right" vertical="center"/>
    </xf>
    <xf numFmtId="4" fontId="74" fillId="44" borderId="24">
      <alignment horizontal="right" vertical="center"/>
    </xf>
    <xf numFmtId="4" fontId="74" fillId="44" borderId="24">
      <alignment horizontal="right" vertical="center"/>
    </xf>
    <xf numFmtId="4" fontId="74" fillId="45" borderId="24">
      <alignment horizontal="right" vertical="center"/>
    </xf>
    <xf numFmtId="4" fontId="74" fillId="45" borderId="24">
      <alignment horizontal="right" vertical="center"/>
    </xf>
    <xf numFmtId="4" fontId="74" fillId="45" borderId="24">
      <alignment horizontal="right" vertical="center"/>
    </xf>
    <xf numFmtId="4" fontId="74" fillId="46" borderId="24">
      <alignment horizontal="right" vertical="center"/>
    </xf>
    <xf numFmtId="4" fontId="74" fillId="46" borderId="24">
      <alignment horizontal="right" vertical="center"/>
    </xf>
    <xf numFmtId="4" fontId="74" fillId="46" borderId="24">
      <alignment horizontal="right" vertical="center"/>
    </xf>
    <xf numFmtId="4" fontId="74" fillId="47" borderId="24">
      <alignment horizontal="right" vertical="center"/>
    </xf>
    <xf numFmtId="4" fontId="74" fillId="47" borderId="24">
      <alignment horizontal="right" vertical="center"/>
    </xf>
    <xf numFmtId="4" fontId="74" fillId="47" borderId="24">
      <alignment horizontal="right" vertical="center"/>
    </xf>
    <xf numFmtId="4" fontId="74" fillId="48" borderId="24">
      <alignment horizontal="right" vertical="center"/>
    </xf>
    <xf numFmtId="4" fontId="74" fillId="48" borderId="24">
      <alignment horizontal="right" vertical="center"/>
    </xf>
    <xf numFmtId="4" fontId="74" fillId="48" borderId="24">
      <alignment horizontal="right" vertical="center"/>
    </xf>
    <xf numFmtId="4" fontId="74" fillId="49" borderId="24">
      <alignment horizontal="right" vertical="center"/>
    </xf>
    <xf numFmtId="4" fontId="74" fillId="49" borderId="24">
      <alignment horizontal="right" vertical="center"/>
    </xf>
    <xf numFmtId="4" fontId="74" fillId="49" borderId="24">
      <alignment horizontal="right" vertical="center"/>
    </xf>
    <xf numFmtId="4" fontId="74" fillId="50" borderId="24">
      <alignment horizontal="right" vertical="center"/>
    </xf>
    <xf numFmtId="4" fontId="74" fillId="50" borderId="24">
      <alignment horizontal="right" vertical="center"/>
    </xf>
    <xf numFmtId="4" fontId="74" fillId="50" borderId="24">
      <alignment horizontal="right" vertical="center"/>
    </xf>
    <xf numFmtId="4" fontId="77" fillId="51" borderId="24">
      <alignment horizontal="left" vertical="center" indent="1"/>
    </xf>
    <xf numFmtId="4" fontId="77" fillId="51" borderId="24">
      <alignment horizontal="left" vertical="center" indent="1"/>
    </xf>
    <xf numFmtId="4" fontId="77" fillId="51" borderId="24">
      <alignment horizontal="left" vertical="center" indent="1"/>
    </xf>
    <xf numFmtId="4" fontId="74" fillId="52" borderId="25">
      <alignment horizontal="left" vertical="center" indent="1"/>
    </xf>
    <xf numFmtId="4" fontId="74" fillId="52" borderId="25">
      <alignment horizontal="left" vertical="center" indent="1"/>
    </xf>
    <xf numFmtId="4" fontId="74" fillId="52" borderId="25">
      <alignment horizontal="left" vertical="center" indent="1"/>
    </xf>
    <xf numFmtId="4" fontId="78" fillId="53" borderId="0">
      <alignment horizontal="left" vertical="center" indent="1"/>
    </xf>
    <xf numFmtId="4" fontId="78" fillId="53" borderId="0">
      <alignment horizontal="left" vertical="center" indent="1"/>
    </xf>
    <xf numFmtId="4" fontId="78" fillId="53" borderId="0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4" fontId="74" fillId="52" borderId="24">
      <alignment horizontal="left" vertical="center" indent="1"/>
    </xf>
    <xf numFmtId="4" fontId="74" fillId="52" borderId="24">
      <alignment horizontal="left" vertical="center" indent="1"/>
    </xf>
    <xf numFmtId="4" fontId="74" fillId="52" borderId="24">
      <alignment horizontal="left" vertical="center" indent="1"/>
    </xf>
    <xf numFmtId="4" fontId="74" fillId="52" borderId="24">
      <alignment horizontal="left" vertical="center" indent="1"/>
    </xf>
    <xf numFmtId="4" fontId="74" fillId="54" borderId="24">
      <alignment horizontal="left" vertical="center" indent="1"/>
    </xf>
    <xf numFmtId="4" fontId="74" fillId="54" borderId="24">
      <alignment horizontal="left" vertical="center" indent="1"/>
    </xf>
    <xf numFmtId="4" fontId="74" fillId="54" borderId="24">
      <alignment horizontal="left" vertical="center" indent="1"/>
    </xf>
    <xf numFmtId="4" fontId="74" fillId="54" borderId="24">
      <alignment horizontal="left" vertical="center" indent="1"/>
    </xf>
    <xf numFmtId="0" fontId="10" fillId="54" borderId="24">
      <alignment horizontal="left" vertical="center" indent="1"/>
    </xf>
    <xf numFmtId="0" fontId="10" fillId="54" borderId="24">
      <alignment horizontal="left" vertical="center" indent="1"/>
    </xf>
    <xf numFmtId="0" fontId="10" fillId="54" borderId="24">
      <alignment horizontal="left" vertical="center" indent="1"/>
    </xf>
    <xf numFmtId="0" fontId="10" fillId="54" borderId="24">
      <alignment horizontal="left" vertical="center" indent="1"/>
    </xf>
    <xf numFmtId="0" fontId="10" fillId="54" borderId="24">
      <alignment horizontal="left" vertical="center" indent="1"/>
    </xf>
    <xf numFmtId="0" fontId="10" fillId="54" borderId="24">
      <alignment horizontal="left" vertical="center" indent="1"/>
    </xf>
    <xf numFmtId="0" fontId="10" fillId="55" borderId="24">
      <alignment horizontal="left" vertical="center" indent="1"/>
    </xf>
    <xf numFmtId="0" fontId="10" fillId="55" borderId="24">
      <alignment horizontal="left" vertical="center" indent="1"/>
    </xf>
    <xf numFmtId="0" fontId="10" fillId="55" borderId="24">
      <alignment horizontal="left" vertical="center" indent="1"/>
    </xf>
    <xf numFmtId="0" fontId="10" fillId="55" borderId="24">
      <alignment horizontal="left" vertical="center" indent="1"/>
    </xf>
    <xf numFmtId="0" fontId="10" fillId="55" borderId="24">
      <alignment horizontal="left" vertical="center" indent="1"/>
    </xf>
    <xf numFmtId="0" fontId="10" fillId="55" borderId="24">
      <alignment horizontal="left" vertical="center" indent="1"/>
    </xf>
    <xf numFmtId="0" fontId="10" fillId="56" borderId="24">
      <alignment horizontal="left" vertical="center" indent="1"/>
    </xf>
    <xf numFmtId="0" fontId="10" fillId="56" borderId="24">
      <alignment horizontal="left" vertical="center" indent="1"/>
    </xf>
    <xf numFmtId="0" fontId="10" fillId="56" borderId="24">
      <alignment horizontal="left" vertical="center" indent="1"/>
    </xf>
    <xf numFmtId="0" fontId="10" fillId="56" borderId="24">
      <alignment horizontal="left" vertical="center" indent="1"/>
    </xf>
    <xf numFmtId="0" fontId="10" fillId="56" borderId="24">
      <alignment horizontal="left" vertical="center" indent="1"/>
    </xf>
    <xf numFmtId="0" fontId="10" fillId="56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4" fontId="74" fillId="57" borderId="24">
      <alignment vertical="center"/>
    </xf>
    <xf numFmtId="4" fontId="74" fillId="57" borderId="24">
      <alignment vertical="center"/>
    </xf>
    <xf numFmtId="4" fontId="74" fillId="57" borderId="24">
      <alignment vertical="center"/>
    </xf>
    <xf numFmtId="4" fontId="76" fillId="57" borderId="24">
      <alignment vertical="center"/>
    </xf>
    <xf numFmtId="4" fontId="76" fillId="57" borderId="24">
      <alignment vertical="center"/>
    </xf>
    <xf numFmtId="4" fontId="76" fillId="57" borderId="24">
      <alignment vertical="center"/>
    </xf>
    <xf numFmtId="4" fontId="74" fillId="57" borderId="24">
      <alignment horizontal="left" vertical="center" indent="1"/>
    </xf>
    <xf numFmtId="4" fontId="74" fillId="57" borderId="24">
      <alignment horizontal="left" vertical="center" indent="1"/>
    </xf>
    <xf numFmtId="4" fontId="74" fillId="57" borderId="24">
      <alignment horizontal="left" vertical="center" indent="1"/>
    </xf>
    <xf numFmtId="4" fontId="74" fillId="57" borderId="24">
      <alignment horizontal="left" vertical="center" indent="1"/>
    </xf>
    <xf numFmtId="4" fontId="74" fillId="57" borderId="24">
      <alignment horizontal="left" vertical="center" indent="1"/>
    </xf>
    <xf numFmtId="4" fontId="74" fillId="57" borderId="24">
      <alignment horizontal="left" vertical="center" indent="1"/>
    </xf>
    <xf numFmtId="4" fontId="74" fillId="52" borderId="24">
      <alignment horizontal="right" vertical="center"/>
    </xf>
    <xf numFmtId="4" fontId="74" fillId="52" borderId="24">
      <alignment horizontal="right" vertical="center"/>
    </xf>
    <xf numFmtId="4" fontId="74" fillId="52" borderId="24">
      <alignment horizontal="right" vertical="center"/>
    </xf>
    <xf numFmtId="4" fontId="76" fillId="52" borderId="24">
      <alignment horizontal="right" vertical="center"/>
    </xf>
    <xf numFmtId="4" fontId="76" fillId="52" borderId="24">
      <alignment horizontal="right" vertical="center"/>
    </xf>
    <xf numFmtId="4" fontId="76" fillId="52" borderId="24">
      <alignment horizontal="right" vertical="center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10" fillId="41" borderId="24">
      <alignment horizontal="left" vertical="center" indent="1"/>
    </xf>
    <xf numFmtId="0" fontId="79" fillId="0" borderId="0"/>
    <xf numFmtId="4" fontId="80" fillId="52" borderId="24">
      <alignment horizontal="right" vertical="center"/>
    </xf>
    <xf numFmtId="4" fontId="80" fillId="52" borderId="24">
      <alignment horizontal="right" vertical="center"/>
    </xf>
    <xf numFmtId="4" fontId="80" fillId="52" borderId="24">
      <alignment horizontal="right" vertical="center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10" fillId="58" borderId="0">
      <alignment horizontal="left"/>
    </xf>
    <xf numFmtId="4" fontId="74" fillId="40" borderId="32">
      <alignment vertical="center"/>
    </xf>
    <xf numFmtId="4" fontId="74" fillId="40" borderId="32">
      <alignment vertical="center"/>
    </xf>
    <xf numFmtId="4" fontId="74" fillId="40" borderId="32">
      <alignment vertical="center"/>
    </xf>
    <xf numFmtId="4" fontId="76" fillId="40" borderId="32">
      <alignment vertical="center"/>
    </xf>
    <xf numFmtId="4" fontId="76" fillId="40" borderId="32">
      <alignment vertical="center"/>
    </xf>
    <xf numFmtId="4" fontId="76" fillId="40" borderId="32">
      <alignment vertical="center"/>
    </xf>
    <xf numFmtId="4" fontId="74" fillId="40" borderId="32">
      <alignment horizontal="left" vertical="center" indent="1"/>
    </xf>
    <xf numFmtId="4" fontId="74" fillId="40" borderId="32">
      <alignment horizontal="left" vertical="center" indent="1"/>
    </xf>
    <xf numFmtId="4" fontId="74" fillId="40" borderId="32">
      <alignment horizontal="left" vertical="center" indent="1"/>
    </xf>
    <xf numFmtId="4" fontId="74" fillId="40" borderId="32">
      <alignment horizontal="left" vertical="center" indent="1"/>
    </xf>
    <xf numFmtId="4" fontId="74" fillId="40" borderId="32">
      <alignment horizontal="left" vertical="center" indent="1"/>
    </xf>
    <xf numFmtId="4" fontId="74" fillId="40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4" fontId="74" fillId="42" borderId="32">
      <alignment horizontal="right" vertical="center"/>
    </xf>
    <xf numFmtId="4" fontId="74" fillId="42" borderId="32">
      <alignment horizontal="right" vertical="center"/>
    </xf>
    <xf numFmtId="4" fontId="74" fillId="42" borderId="32">
      <alignment horizontal="right" vertical="center"/>
    </xf>
    <xf numFmtId="4" fontId="74" fillId="43" borderId="32">
      <alignment horizontal="right" vertical="center"/>
    </xf>
    <xf numFmtId="4" fontId="74" fillId="43" borderId="32">
      <alignment horizontal="right" vertical="center"/>
    </xf>
    <xf numFmtId="4" fontId="74" fillId="43" borderId="32">
      <alignment horizontal="right" vertical="center"/>
    </xf>
    <xf numFmtId="4" fontId="74" fillId="44" borderId="32">
      <alignment horizontal="right" vertical="center"/>
    </xf>
    <xf numFmtId="4" fontId="74" fillId="44" borderId="32">
      <alignment horizontal="right" vertical="center"/>
    </xf>
    <xf numFmtId="4" fontId="74" fillId="44" borderId="32">
      <alignment horizontal="right" vertical="center"/>
    </xf>
    <xf numFmtId="4" fontId="74" fillId="45" borderId="32">
      <alignment horizontal="right" vertical="center"/>
    </xf>
    <xf numFmtId="4" fontId="74" fillId="45" borderId="32">
      <alignment horizontal="right" vertical="center"/>
    </xf>
    <xf numFmtId="4" fontId="74" fillId="45" borderId="32">
      <alignment horizontal="right" vertical="center"/>
    </xf>
    <xf numFmtId="4" fontId="74" fillId="46" borderId="32">
      <alignment horizontal="right" vertical="center"/>
    </xf>
    <xf numFmtId="4" fontId="74" fillId="46" borderId="32">
      <alignment horizontal="right" vertical="center"/>
    </xf>
    <xf numFmtId="4" fontId="74" fillId="46" borderId="32">
      <alignment horizontal="right" vertical="center"/>
    </xf>
    <xf numFmtId="4" fontId="74" fillId="47" borderId="32">
      <alignment horizontal="right" vertical="center"/>
    </xf>
    <xf numFmtId="4" fontId="74" fillId="47" borderId="32">
      <alignment horizontal="right" vertical="center"/>
    </xf>
    <xf numFmtId="4" fontId="74" fillId="47" borderId="32">
      <alignment horizontal="right" vertical="center"/>
    </xf>
    <xf numFmtId="4" fontId="74" fillId="48" borderId="32">
      <alignment horizontal="right" vertical="center"/>
    </xf>
    <xf numFmtId="4" fontId="74" fillId="48" borderId="32">
      <alignment horizontal="right" vertical="center"/>
    </xf>
    <xf numFmtId="4" fontId="74" fillId="48" borderId="32">
      <alignment horizontal="right" vertical="center"/>
    </xf>
    <xf numFmtId="4" fontId="74" fillId="49" borderId="32">
      <alignment horizontal="right" vertical="center"/>
    </xf>
    <xf numFmtId="4" fontId="74" fillId="49" borderId="32">
      <alignment horizontal="right" vertical="center"/>
    </xf>
    <xf numFmtId="4" fontId="74" fillId="49" borderId="32">
      <alignment horizontal="right" vertical="center"/>
    </xf>
    <xf numFmtId="4" fontId="74" fillId="50" borderId="32">
      <alignment horizontal="right" vertical="center"/>
    </xf>
    <xf numFmtId="4" fontId="74" fillId="50" borderId="32">
      <alignment horizontal="right" vertical="center"/>
    </xf>
    <xf numFmtId="4" fontId="74" fillId="50" borderId="32">
      <alignment horizontal="right" vertical="center"/>
    </xf>
    <xf numFmtId="4" fontId="77" fillId="51" borderId="32">
      <alignment horizontal="left" vertical="center" indent="1"/>
    </xf>
    <xf numFmtId="4" fontId="77" fillId="51" borderId="32">
      <alignment horizontal="left" vertical="center" indent="1"/>
    </xf>
    <xf numFmtId="4" fontId="77" fillId="51" borderId="32">
      <alignment horizontal="left" vertical="center" indent="1"/>
    </xf>
    <xf numFmtId="4" fontId="74" fillId="52" borderId="33">
      <alignment horizontal="left" vertical="center" indent="1"/>
    </xf>
    <xf numFmtId="4" fontId="74" fillId="52" borderId="33">
      <alignment horizontal="left" vertical="center" indent="1"/>
    </xf>
    <xf numFmtId="4" fontId="74" fillId="52" borderId="33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4" fontId="74" fillId="52" borderId="32">
      <alignment horizontal="left" vertical="center" indent="1"/>
    </xf>
    <xf numFmtId="4" fontId="74" fillId="52" borderId="32">
      <alignment horizontal="left" vertical="center" indent="1"/>
    </xf>
    <xf numFmtId="4" fontId="74" fillId="52" borderId="32">
      <alignment horizontal="left" vertical="center" indent="1"/>
    </xf>
    <xf numFmtId="4" fontId="74" fillId="52" borderId="32">
      <alignment horizontal="left" vertical="center" indent="1"/>
    </xf>
    <xf numFmtId="4" fontId="74" fillId="54" borderId="32">
      <alignment horizontal="left" vertical="center" indent="1"/>
    </xf>
    <xf numFmtId="4" fontId="74" fillId="54" borderId="32">
      <alignment horizontal="left" vertical="center" indent="1"/>
    </xf>
    <xf numFmtId="4" fontId="74" fillId="54" borderId="32">
      <alignment horizontal="left" vertical="center" indent="1"/>
    </xf>
    <xf numFmtId="4" fontId="74" fillId="54" borderId="32">
      <alignment horizontal="left" vertical="center" indent="1"/>
    </xf>
    <xf numFmtId="0" fontId="10" fillId="54" borderId="32">
      <alignment horizontal="left" vertical="center" indent="1"/>
    </xf>
    <xf numFmtId="0" fontId="10" fillId="54" borderId="32">
      <alignment horizontal="left" vertical="center" indent="1"/>
    </xf>
    <xf numFmtId="0" fontId="10" fillId="54" borderId="32">
      <alignment horizontal="left" vertical="center" indent="1"/>
    </xf>
    <xf numFmtId="0" fontId="10" fillId="54" borderId="32">
      <alignment horizontal="left" vertical="center" indent="1"/>
    </xf>
    <xf numFmtId="0" fontId="10" fillId="54" borderId="32">
      <alignment horizontal="left" vertical="center" indent="1"/>
    </xf>
    <xf numFmtId="0" fontId="10" fillId="54" borderId="32">
      <alignment horizontal="left" vertical="center" indent="1"/>
    </xf>
    <xf numFmtId="0" fontId="10" fillId="55" borderId="32">
      <alignment horizontal="left" vertical="center" indent="1"/>
    </xf>
    <xf numFmtId="0" fontId="10" fillId="55" borderId="32">
      <alignment horizontal="left" vertical="center" indent="1"/>
    </xf>
    <xf numFmtId="0" fontId="10" fillId="55" borderId="32">
      <alignment horizontal="left" vertical="center" indent="1"/>
    </xf>
    <xf numFmtId="0" fontId="10" fillId="55" borderId="32">
      <alignment horizontal="left" vertical="center" indent="1"/>
    </xf>
    <xf numFmtId="0" fontId="10" fillId="55" borderId="32">
      <alignment horizontal="left" vertical="center" indent="1"/>
    </xf>
    <xf numFmtId="0" fontId="10" fillId="55" borderId="32">
      <alignment horizontal="left" vertical="center" indent="1"/>
    </xf>
    <xf numFmtId="0" fontId="10" fillId="56" borderId="32">
      <alignment horizontal="left" vertical="center" indent="1"/>
    </xf>
    <xf numFmtId="0" fontId="10" fillId="56" borderId="32">
      <alignment horizontal="left" vertical="center" indent="1"/>
    </xf>
    <xf numFmtId="0" fontId="10" fillId="56" borderId="32">
      <alignment horizontal="left" vertical="center" indent="1"/>
    </xf>
    <xf numFmtId="0" fontId="10" fillId="56" borderId="32">
      <alignment horizontal="left" vertical="center" indent="1"/>
    </xf>
    <xf numFmtId="0" fontId="10" fillId="56" borderId="32">
      <alignment horizontal="left" vertical="center" indent="1"/>
    </xf>
    <xf numFmtId="0" fontId="10" fillId="56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4" fontId="74" fillId="57" borderId="32">
      <alignment vertical="center"/>
    </xf>
    <xf numFmtId="4" fontId="74" fillId="57" borderId="32">
      <alignment vertical="center"/>
    </xf>
    <xf numFmtId="4" fontId="74" fillId="57" borderId="32">
      <alignment vertical="center"/>
    </xf>
    <xf numFmtId="4" fontId="76" fillId="57" borderId="32">
      <alignment vertical="center"/>
    </xf>
    <xf numFmtId="4" fontId="76" fillId="57" borderId="32">
      <alignment vertical="center"/>
    </xf>
    <xf numFmtId="4" fontId="76" fillId="57" borderId="32">
      <alignment vertical="center"/>
    </xf>
    <xf numFmtId="4" fontId="74" fillId="57" borderId="32">
      <alignment horizontal="left" vertical="center" indent="1"/>
    </xf>
    <xf numFmtId="4" fontId="74" fillId="57" borderId="32">
      <alignment horizontal="left" vertical="center" indent="1"/>
    </xf>
    <xf numFmtId="4" fontId="74" fillId="57" borderId="32">
      <alignment horizontal="left" vertical="center" indent="1"/>
    </xf>
    <xf numFmtId="4" fontId="74" fillId="57" borderId="32">
      <alignment horizontal="left" vertical="center" indent="1"/>
    </xf>
    <xf numFmtId="4" fontId="74" fillId="57" borderId="32">
      <alignment horizontal="left" vertical="center" indent="1"/>
    </xf>
    <xf numFmtId="4" fontId="74" fillId="57" borderId="32">
      <alignment horizontal="left" vertical="center" indent="1"/>
    </xf>
    <xf numFmtId="4" fontId="74" fillId="52" borderId="32">
      <alignment horizontal="right" vertical="center"/>
    </xf>
    <xf numFmtId="4" fontId="74" fillId="52" borderId="32">
      <alignment horizontal="right" vertical="center"/>
    </xf>
    <xf numFmtId="4" fontId="74" fillId="52" borderId="32">
      <alignment horizontal="right" vertical="center"/>
    </xf>
    <xf numFmtId="4" fontId="76" fillId="52" borderId="32">
      <alignment horizontal="right" vertical="center"/>
    </xf>
    <xf numFmtId="4" fontId="76" fillId="52" borderId="32">
      <alignment horizontal="right" vertical="center"/>
    </xf>
    <xf numFmtId="4" fontId="76" fillId="52" borderId="32">
      <alignment horizontal="right" vertical="center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0" fontId="10" fillId="41" borderId="32">
      <alignment horizontal="left" vertical="center" indent="1"/>
    </xf>
    <xf numFmtId="4" fontId="80" fillId="52" borderId="32">
      <alignment horizontal="right" vertical="center"/>
    </xf>
    <xf numFmtId="4" fontId="80" fillId="52" borderId="32">
      <alignment horizontal="right" vertical="center"/>
    </xf>
    <xf numFmtId="4" fontId="80" fillId="52" borderId="32">
      <alignment horizontal="right"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10" fillId="0" borderId="0"/>
    <xf numFmtId="0" fontId="1" fillId="0" borderId="0"/>
    <xf numFmtId="0" fontId="10" fillId="0" borderId="0">
      <alignment vertical="center"/>
    </xf>
    <xf numFmtId="22" fontId="10" fillId="0" borderId="0" applyFont="0" applyFill="0" applyBorder="0" applyProtection="0">
      <alignment horizontal="left" vertical="center"/>
    </xf>
    <xf numFmtId="2" fontId="10" fillId="0" borderId="0" applyFont="0" applyFill="0" applyBorder="0" applyProtection="0">
      <alignment horizontal="right" vertical="center"/>
    </xf>
    <xf numFmtId="1" fontId="10" fillId="0" borderId="0" applyFont="0" applyFill="0" applyBorder="0" applyProtection="0">
      <alignment horizontal="right" vertical="center"/>
    </xf>
    <xf numFmtId="49" fontId="10" fillId="0" borderId="0" applyFont="0" applyFill="0" applyBorder="0" applyProtection="0">
      <alignment horizontal="left" vertical="center"/>
    </xf>
    <xf numFmtId="0" fontId="83" fillId="62" borderId="0" applyNumberFormat="0" applyFont="0" applyFill="0" applyBorder="0" applyAlignment="0" applyProtection="0">
      <alignment vertical="center"/>
    </xf>
    <xf numFmtId="167" fontId="10" fillId="0" borderId="0" applyFont="0" applyFill="0" applyBorder="0" applyAlignment="0" applyProtection="0"/>
    <xf numFmtId="0" fontId="8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87" fillId="0" borderId="0" applyNumberFormat="0" applyFill="0" applyBorder="0" applyAlignment="0" applyProtection="0"/>
    <xf numFmtId="0" fontId="85" fillId="0" borderId="0"/>
    <xf numFmtId="44" fontId="1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85" fillId="0" borderId="0" applyFont="0" applyFill="0" applyBorder="0" applyAlignment="0" applyProtection="0"/>
    <xf numFmtId="0" fontId="1" fillId="0" borderId="0"/>
    <xf numFmtId="44" fontId="85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85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85" fillId="0" borderId="0" applyFon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1" fillId="0" borderId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85" fillId="0" borderId="0" applyFont="0" applyFill="0" applyBorder="0" applyAlignment="0" applyProtection="0"/>
    <xf numFmtId="0" fontId="82" fillId="0" borderId="0"/>
    <xf numFmtId="0" fontId="1" fillId="0" borderId="0"/>
    <xf numFmtId="0" fontId="1" fillId="0" borderId="0"/>
    <xf numFmtId="44" fontId="85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5" fillId="0" borderId="0"/>
    <xf numFmtId="0" fontId="85" fillId="0" borderId="0"/>
    <xf numFmtId="0" fontId="1" fillId="0" borderId="0"/>
    <xf numFmtId="0" fontId="10" fillId="0" borderId="0">
      <alignment wrapText="1"/>
    </xf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8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8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71" fillId="0" borderId="0" applyFont="0" applyFill="0" applyBorder="0" applyAlignment="0" applyProtection="0"/>
    <xf numFmtId="43" fontId="10" fillId="0" borderId="0"/>
    <xf numFmtId="43" fontId="10" fillId="0" borderId="0"/>
    <xf numFmtId="43" fontId="10" fillId="0" borderId="0"/>
    <xf numFmtId="44" fontId="1" fillId="0" borderId="0"/>
    <xf numFmtId="4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/>
    <xf numFmtId="44" fontId="1" fillId="0" borderId="0"/>
    <xf numFmtId="0" fontId="10" fillId="0" borderId="0"/>
    <xf numFmtId="0" fontId="10" fillId="0" borderId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>
      <alignment wrapText="1"/>
    </xf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9" fontId="75" fillId="0" borderId="0"/>
    <xf numFmtId="9" fontId="10" fillId="0" borderId="0"/>
    <xf numFmtId="0" fontId="1" fillId="0" borderId="0"/>
    <xf numFmtId="0" fontId="10" fillId="0" borderId="0">
      <alignment wrapText="1"/>
    </xf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/>
    <xf numFmtId="0" fontId="1" fillId="0" borderId="0"/>
    <xf numFmtId="0" fontId="88" fillId="0" borderId="0"/>
    <xf numFmtId="0" fontId="1" fillId="0" borderId="0"/>
    <xf numFmtId="0" fontId="85" fillId="0" borderId="0"/>
    <xf numFmtId="44" fontId="10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85" fillId="0" borderId="0"/>
    <xf numFmtId="0" fontId="1" fillId="0" borderId="0"/>
    <xf numFmtId="9" fontId="1" fillId="0" borderId="0" applyFont="0" applyFill="0" applyBorder="0" applyAlignment="0" applyProtection="0"/>
    <xf numFmtId="0" fontId="85" fillId="0" borderId="0"/>
    <xf numFmtId="0" fontId="1" fillId="0" borderId="0"/>
    <xf numFmtId="0" fontId="1" fillId="0" borderId="0"/>
    <xf numFmtId="44" fontId="10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5" fillId="0" borderId="0"/>
    <xf numFmtId="0" fontId="88" fillId="0" borderId="0"/>
    <xf numFmtId="44" fontId="1" fillId="0" borderId="0" applyFont="0" applyFill="0" applyBorder="0" applyAlignment="0" applyProtection="0"/>
    <xf numFmtId="0" fontId="10" fillId="0" borderId="0">
      <alignment vertical="center"/>
    </xf>
    <xf numFmtId="0" fontId="1" fillId="0" borderId="0"/>
    <xf numFmtId="0" fontId="1" fillId="0" borderId="0"/>
    <xf numFmtId="44" fontId="1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85" fillId="0" borderId="0" applyFont="0" applyFill="0" applyBorder="0" applyAlignment="0" applyProtection="0"/>
    <xf numFmtId="0" fontId="10" fillId="0" borderId="0">
      <alignment wrapText="1"/>
    </xf>
    <xf numFmtId="0" fontId="1" fillId="0" borderId="0"/>
    <xf numFmtId="0" fontId="1" fillId="0" borderId="0"/>
    <xf numFmtId="0" fontId="1" fillId="0" borderId="0"/>
    <xf numFmtId="44" fontId="85" fillId="0" borderId="0" applyFont="0" applyFill="0" applyBorder="0" applyAlignment="0" applyProtection="0"/>
    <xf numFmtId="0" fontId="10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85" fillId="0" borderId="0"/>
    <xf numFmtId="0" fontId="85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0" fillId="0" borderId="0">
      <alignment wrapText="1"/>
    </xf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>
      <alignment wrapText="1"/>
    </xf>
    <xf numFmtId="0" fontId="85" fillId="0" borderId="0"/>
    <xf numFmtId="44" fontId="10" fillId="0" borderId="0" applyFont="0" applyFill="0" applyBorder="0" applyAlignment="0" applyProtection="0">
      <alignment wrapText="1"/>
    </xf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5" fillId="0" borderId="0"/>
    <xf numFmtId="0" fontId="1" fillId="0" borderId="0"/>
    <xf numFmtId="0" fontId="1" fillId="0" borderId="0"/>
    <xf numFmtId="44" fontId="8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0" fillId="0" borderId="0"/>
    <xf numFmtId="44" fontId="85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8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0" fillId="0" borderId="0" applyFont="0" applyFill="0" applyBorder="0" applyAlignment="0" applyProtection="0">
      <alignment wrapText="1"/>
    </xf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71" fillId="0" borderId="0" applyFont="0" applyFill="0" applyBorder="0" applyAlignment="0" applyProtection="0"/>
    <xf numFmtId="43" fontId="10" fillId="0" borderId="0"/>
    <xf numFmtId="43" fontId="10" fillId="0" borderId="0"/>
    <xf numFmtId="43" fontId="10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0" fontId="10" fillId="0" borderId="0"/>
    <xf numFmtId="0" fontId="10" fillId="0" borderId="0"/>
    <xf numFmtId="0" fontId="10" fillId="0" borderId="0"/>
    <xf numFmtId="9" fontId="75" fillId="0" borderId="0"/>
    <xf numFmtId="9" fontId="10" fillId="0" borderId="0"/>
    <xf numFmtId="0" fontId="10" fillId="0" borderId="0">
      <alignment vertical="center"/>
    </xf>
    <xf numFmtId="44" fontId="71" fillId="0" borderId="0" applyFont="0" applyFill="0" applyBorder="0" applyAlignment="0" applyProtection="0"/>
    <xf numFmtId="43" fontId="10" fillId="0" borderId="0"/>
    <xf numFmtId="43" fontId="10" fillId="0" borderId="0"/>
    <xf numFmtId="43" fontId="10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0" fontId="10" fillId="0" borderId="0"/>
    <xf numFmtId="0" fontId="10" fillId="0" borderId="0"/>
    <xf numFmtId="0" fontId="10" fillId="0" borderId="0"/>
    <xf numFmtId="9" fontId="75" fillId="0" borderId="0"/>
    <xf numFmtId="9" fontId="10" fillId="0" borderId="0"/>
    <xf numFmtId="0" fontId="10" fillId="0" borderId="0">
      <alignment vertical="center"/>
    </xf>
    <xf numFmtId="4" fontId="74" fillId="52" borderId="58">
      <alignment horizontal="left" vertical="center" indent="1"/>
    </xf>
    <xf numFmtId="4" fontId="74" fillId="52" borderId="58">
      <alignment horizontal="left" vertical="center" indent="1"/>
    </xf>
    <xf numFmtId="4" fontId="74" fillId="52" borderId="58">
      <alignment horizontal="left" vertical="center" indent="1"/>
    </xf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0" fontId="10" fillId="0" borderId="37"/>
    <xf numFmtId="4" fontId="74" fillId="40" borderId="38">
      <alignment vertical="center"/>
    </xf>
    <xf numFmtId="4" fontId="74" fillId="40" borderId="38">
      <alignment vertical="center"/>
    </xf>
    <xf numFmtId="4" fontId="74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4" fontId="74" fillId="52" borderId="39">
      <alignment horizontal="left" vertical="center" indent="1"/>
    </xf>
    <xf numFmtId="4" fontId="74" fillId="52" borderId="39">
      <alignment horizontal="left" vertical="center" indent="1"/>
    </xf>
    <xf numFmtId="4" fontId="74" fillId="52" borderId="39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57" borderId="38">
      <alignment vertical="center"/>
    </xf>
    <xf numFmtId="4" fontId="74" fillId="57" borderId="38">
      <alignment vertical="center"/>
    </xf>
    <xf numFmtId="4" fontId="74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66" fillId="0" borderId="0"/>
    <xf numFmtId="0" fontId="66" fillId="0" borderId="0"/>
    <xf numFmtId="0" fontId="1" fillId="0" borderId="0"/>
    <xf numFmtId="0" fontId="1" fillId="0" borderId="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0" fontId="10" fillId="0" borderId="40"/>
    <xf numFmtId="4" fontId="74" fillId="40" borderId="38">
      <alignment vertical="center"/>
    </xf>
    <xf numFmtId="4" fontId="74" fillId="40" borderId="38">
      <alignment vertical="center"/>
    </xf>
    <xf numFmtId="4" fontId="74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57" borderId="38">
      <alignment vertical="center"/>
    </xf>
    <xf numFmtId="4" fontId="74" fillId="57" borderId="38">
      <alignment vertical="center"/>
    </xf>
    <xf numFmtId="4" fontId="74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9" fontId="1" fillId="0" borderId="0" applyFont="0" applyFill="0" applyBorder="0" applyAlignment="0" applyProtection="0"/>
    <xf numFmtId="172" fontId="89" fillId="0" borderId="0"/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4" fontId="74" fillId="40" borderId="43">
      <alignment vertical="center"/>
    </xf>
    <xf numFmtId="4" fontId="74" fillId="40" borderId="43">
      <alignment vertical="center"/>
    </xf>
    <xf numFmtId="4" fontId="74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7" borderId="43">
      <alignment vertical="center"/>
    </xf>
    <xf numFmtId="4" fontId="74" fillId="57" borderId="43">
      <alignment vertical="center"/>
    </xf>
    <xf numFmtId="4" fontId="74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4" fontId="74" fillId="40" borderId="43">
      <alignment vertical="center"/>
    </xf>
    <xf numFmtId="4" fontId="74" fillId="40" borderId="43">
      <alignment vertical="center"/>
    </xf>
    <xf numFmtId="4" fontId="74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7" borderId="43">
      <alignment vertical="center"/>
    </xf>
    <xf numFmtId="4" fontId="74" fillId="57" borderId="43">
      <alignment vertical="center"/>
    </xf>
    <xf numFmtId="4" fontId="74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0" fontId="10" fillId="0" borderId="42"/>
    <xf numFmtId="4" fontId="74" fillId="40" borderId="38">
      <alignment vertical="center"/>
    </xf>
    <xf numFmtId="4" fontId="74" fillId="40" borderId="38">
      <alignment vertical="center"/>
    </xf>
    <xf numFmtId="4" fontId="74" fillId="40" borderId="38">
      <alignment vertical="center"/>
    </xf>
    <xf numFmtId="4" fontId="74" fillId="40" borderId="38">
      <alignment vertical="center"/>
    </xf>
    <xf numFmtId="4" fontId="74" fillId="40" borderId="38">
      <alignment vertical="center"/>
    </xf>
    <xf numFmtId="4" fontId="74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6" fillId="40" borderId="38">
      <alignment vertical="center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4" fontId="74" fillId="40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2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3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4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5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6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7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8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49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4" fillId="50" borderId="38">
      <alignment horizontal="right" vertical="center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4" fontId="77" fillId="51" borderId="38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2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4" fontId="74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4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5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56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74" fillId="57" borderId="38">
      <alignment vertical="center"/>
    </xf>
    <xf numFmtId="4" fontId="74" fillId="57" borderId="38">
      <alignment vertical="center"/>
    </xf>
    <xf numFmtId="4" fontId="74" fillId="57" borderId="38">
      <alignment vertical="center"/>
    </xf>
    <xf numFmtId="4" fontId="74" fillId="57" borderId="38">
      <alignment vertical="center"/>
    </xf>
    <xf numFmtId="4" fontId="74" fillId="57" borderId="38">
      <alignment vertical="center"/>
    </xf>
    <xf numFmtId="4" fontId="74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6" fillId="57" borderId="38">
      <alignment vertical="center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7" borderId="38">
      <alignment horizontal="left" vertical="center" indent="1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4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4" fontId="76" fillId="52" borderId="38">
      <alignment horizontal="right" vertical="center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0" fontId="10" fillId="41" borderId="38">
      <alignment horizontal="left" vertical="center" indent="1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4" fontId="80" fillId="52" borderId="38">
      <alignment horizontal="right" vertical="center"/>
    </xf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4" fontId="74" fillId="40" borderId="43">
      <alignment vertical="center"/>
    </xf>
    <xf numFmtId="4" fontId="74" fillId="40" borderId="43">
      <alignment vertical="center"/>
    </xf>
    <xf numFmtId="4" fontId="74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4" fontId="74" fillId="52" borderId="41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7" borderId="43">
      <alignment vertical="center"/>
    </xf>
    <xf numFmtId="4" fontId="74" fillId="57" borderId="43">
      <alignment vertical="center"/>
    </xf>
    <xf numFmtId="4" fontId="74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0" fontId="10" fillId="0" borderId="44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4" fontId="74" fillId="40" borderId="47">
      <alignment vertical="center"/>
    </xf>
    <xf numFmtId="4" fontId="74" fillId="40" borderId="47">
      <alignment vertical="center"/>
    </xf>
    <xf numFmtId="4" fontId="74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7" borderId="47">
      <alignment vertical="center"/>
    </xf>
    <xf numFmtId="4" fontId="74" fillId="57" borderId="47">
      <alignment vertical="center"/>
    </xf>
    <xf numFmtId="4" fontId="74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4" fontId="74" fillId="40" borderId="47">
      <alignment vertical="center"/>
    </xf>
    <xf numFmtId="4" fontId="74" fillId="40" borderId="47">
      <alignment vertical="center"/>
    </xf>
    <xf numFmtId="4" fontId="74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7" borderId="47">
      <alignment vertical="center"/>
    </xf>
    <xf numFmtId="4" fontId="74" fillId="57" borderId="47">
      <alignment vertical="center"/>
    </xf>
    <xf numFmtId="4" fontId="74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0" fontId="10" fillId="0" borderId="46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40" borderId="47">
      <alignment vertical="center"/>
    </xf>
    <xf numFmtId="4" fontId="74" fillId="40" borderId="47">
      <alignment vertical="center"/>
    </xf>
    <xf numFmtId="4" fontId="74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7" borderId="47">
      <alignment vertical="center"/>
    </xf>
    <xf numFmtId="4" fontId="74" fillId="57" borderId="47">
      <alignment vertical="center"/>
    </xf>
    <xf numFmtId="4" fontId="74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40" borderId="43">
      <alignment vertical="center"/>
    </xf>
    <xf numFmtId="4" fontId="74" fillId="40" borderId="43">
      <alignment vertical="center"/>
    </xf>
    <xf numFmtId="4" fontId="74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7" borderId="43">
      <alignment vertical="center"/>
    </xf>
    <xf numFmtId="4" fontId="74" fillId="57" borderId="43">
      <alignment vertical="center"/>
    </xf>
    <xf numFmtId="4" fontId="74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40" borderId="47">
      <alignment vertical="center"/>
    </xf>
    <xf numFmtId="4" fontId="74" fillId="40" borderId="47">
      <alignment vertical="center"/>
    </xf>
    <xf numFmtId="4" fontId="74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7" borderId="47">
      <alignment vertical="center"/>
    </xf>
    <xf numFmtId="4" fontId="74" fillId="57" borderId="47">
      <alignment vertical="center"/>
    </xf>
    <xf numFmtId="4" fontId="74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40" borderId="47">
      <alignment vertical="center"/>
    </xf>
    <xf numFmtId="4" fontId="74" fillId="40" borderId="47">
      <alignment vertical="center"/>
    </xf>
    <xf numFmtId="4" fontId="74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7" borderId="47">
      <alignment vertical="center"/>
    </xf>
    <xf numFmtId="4" fontId="74" fillId="57" borderId="47">
      <alignment vertical="center"/>
    </xf>
    <xf numFmtId="4" fontId="74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40" borderId="43">
      <alignment vertical="center"/>
    </xf>
    <xf numFmtId="4" fontId="74" fillId="40" borderId="43">
      <alignment vertical="center"/>
    </xf>
    <xf numFmtId="4" fontId="74" fillId="40" borderId="43">
      <alignment vertical="center"/>
    </xf>
    <xf numFmtId="4" fontId="74" fillId="40" borderId="43">
      <alignment vertical="center"/>
    </xf>
    <xf numFmtId="4" fontId="74" fillId="40" borderId="43">
      <alignment vertical="center"/>
    </xf>
    <xf numFmtId="4" fontId="74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6" fillId="40" borderId="43">
      <alignment vertical="center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4" fontId="74" fillId="40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2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3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4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5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6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7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8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49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4" fillId="50" borderId="43">
      <alignment horizontal="right" vertical="center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7" fillId="51" borderId="43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2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4" fontId="74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4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5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56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74" fillId="57" borderId="43">
      <alignment vertical="center"/>
    </xf>
    <xf numFmtId="4" fontId="74" fillId="57" borderId="43">
      <alignment vertical="center"/>
    </xf>
    <xf numFmtId="4" fontId="74" fillId="57" borderId="43">
      <alignment vertical="center"/>
    </xf>
    <xf numFmtId="4" fontId="74" fillId="57" borderId="43">
      <alignment vertical="center"/>
    </xf>
    <xf numFmtId="4" fontId="74" fillId="57" borderId="43">
      <alignment vertical="center"/>
    </xf>
    <xf numFmtId="4" fontId="74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6" fillId="57" borderId="43">
      <alignment vertical="center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7" borderId="43">
      <alignment horizontal="left" vertical="center" indent="1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4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4" fontId="76" fillId="52" borderId="43">
      <alignment horizontal="right" vertical="center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0" fontId="10" fillId="41" borderId="43">
      <alignment horizontal="left" vertical="center" indent="1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4" fontId="80" fillId="52" borderId="43">
      <alignment horizontal="right" vertical="center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40" borderId="47">
      <alignment vertical="center"/>
    </xf>
    <xf numFmtId="4" fontId="74" fillId="40" borderId="47">
      <alignment vertical="center"/>
    </xf>
    <xf numFmtId="4" fontId="74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7" borderId="47">
      <alignment vertical="center"/>
    </xf>
    <xf numFmtId="4" fontId="74" fillId="57" borderId="47">
      <alignment vertical="center"/>
    </xf>
    <xf numFmtId="4" fontId="74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40" borderId="47">
      <alignment vertical="center"/>
    </xf>
    <xf numFmtId="4" fontId="74" fillId="40" borderId="47">
      <alignment vertical="center"/>
    </xf>
    <xf numFmtId="4" fontId="74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7" borderId="47">
      <alignment vertical="center"/>
    </xf>
    <xf numFmtId="4" fontId="74" fillId="57" borderId="47">
      <alignment vertical="center"/>
    </xf>
    <xf numFmtId="4" fontId="74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40" borderId="47">
      <alignment vertical="center"/>
    </xf>
    <xf numFmtId="4" fontId="74" fillId="40" borderId="47">
      <alignment vertical="center"/>
    </xf>
    <xf numFmtId="4" fontId="74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6" fillId="40" borderId="47">
      <alignment vertical="center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4" fontId="74" fillId="40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2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3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4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5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6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7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8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49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4" fillId="50" borderId="47">
      <alignment horizontal="right" vertical="center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7" fillId="51" borderId="47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2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4" fontId="74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4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5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56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74" fillId="57" borderId="47">
      <alignment vertical="center"/>
    </xf>
    <xf numFmtId="4" fontId="74" fillId="57" borderId="47">
      <alignment vertical="center"/>
    </xf>
    <xf numFmtId="4" fontId="74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6" fillId="57" borderId="47">
      <alignment vertical="center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7" borderId="47">
      <alignment horizontal="left" vertical="center" indent="1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4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4" fontId="76" fillId="52" borderId="47">
      <alignment horizontal="right" vertical="center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0" fontId="10" fillId="41" borderId="47">
      <alignment horizontal="left" vertical="center" indent="1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4" fontId="80" fillId="52" borderId="47">
      <alignment horizontal="right" vertical="center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0" fontId="10" fillId="0" borderId="48"/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" fontId="74" fillId="52" borderId="45">
      <alignment horizontal="left" vertical="center" indent="1"/>
    </xf>
    <xf numFmtId="44" fontId="10" fillId="0" borderId="0" applyFont="0" applyFill="0" applyBorder="0" applyAlignment="0" applyProtection="0"/>
    <xf numFmtId="4" fontId="74" fillId="52" borderId="49">
      <alignment horizontal="left" vertical="center" indent="1"/>
    </xf>
    <xf numFmtId="4" fontId="74" fillId="52" borderId="49">
      <alignment horizontal="left" vertical="center" indent="1"/>
    </xf>
    <xf numFmtId="4" fontId="74" fillId="52" borderId="49">
      <alignment horizontal="left" vertical="center" indent="1"/>
    </xf>
    <xf numFmtId="4" fontId="74" fillId="40" borderId="50">
      <alignment vertical="center"/>
    </xf>
    <xf numFmtId="4" fontId="74" fillId="40" borderId="50">
      <alignment vertical="center"/>
    </xf>
    <xf numFmtId="4" fontId="74" fillId="40" borderId="50">
      <alignment vertical="center"/>
    </xf>
    <xf numFmtId="4" fontId="76" fillId="40" borderId="50">
      <alignment vertical="center"/>
    </xf>
    <xf numFmtId="4" fontId="76" fillId="40" borderId="50">
      <alignment vertical="center"/>
    </xf>
    <xf numFmtId="4" fontId="76" fillId="40" borderId="50">
      <alignment vertical="center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4" fontId="74" fillId="42" borderId="50">
      <alignment horizontal="right" vertical="center"/>
    </xf>
    <xf numFmtId="4" fontId="74" fillId="42" borderId="50">
      <alignment horizontal="right" vertical="center"/>
    </xf>
    <xf numFmtId="4" fontId="74" fillId="42" borderId="50">
      <alignment horizontal="right" vertical="center"/>
    </xf>
    <xf numFmtId="4" fontId="74" fillId="43" borderId="50">
      <alignment horizontal="right" vertical="center"/>
    </xf>
    <xf numFmtId="4" fontId="74" fillId="43" borderId="50">
      <alignment horizontal="right" vertical="center"/>
    </xf>
    <xf numFmtId="4" fontId="74" fillId="43" borderId="50">
      <alignment horizontal="right" vertical="center"/>
    </xf>
    <xf numFmtId="4" fontId="74" fillId="44" borderId="50">
      <alignment horizontal="right" vertical="center"/>
    </xf>
    <xf numFmtId="4" fontId="74" fillId="44" borderId="50">
      <alignment horizontal="right" vertical="center"/>
    </xf>
    <xf numFmtId="4" fontId="74" fillId="44" borderId="50">
      <alignment horizontal="right" vertical="center"/>
    </xf>
    <xf numFmtId="4" fontId="74" fillId="45" borderId="50">
      <alignment horizontal="right" vertical="center"/>
    </xf>
    <xf numFmtId="4" fontId="74" fillId="45" borderId="50">
      <alignment horizontal="right" vertical="center"/>
    </xf>
    <xf numFmtId="4" fontId="74" fillId="45" borderId="50">
      <alignment horizontal="right" vertical="center"/>
    </xf>
    <xf numFmtId="4" fontId="74" fillId="46" borderId="50">
      <alignment horizontal="right" vertical="center"/>
    </xf>
    <xf numFmtId="4" fontId="74" fillId="46" borderId="50">
      <alignment horizontal="right" vertical="center"/>
    </xf>
    <xf numFmtId="4" fontId="74" fillId="46" borderId="50">
      <alignment horizontal="right" vertical="center"/>
    </xf>
    <xf numFmtId="4" fontId="74" fillId="47" borderId="50">
      <alignment horizontal="right" vertical="center"/>
    </xf>
    <xf numFmtId="4" fontId="74" fillId="47" borderId="50">
      <alignment horizontal="right" vertical="center"/>
    </xf>
    <xf numFmtId="4" fontId="74" fillId="47" borderId="50">
      <alignment horizontal="right" vertical="center"/>
    </xf>
    <xf numFmtId="4" fontId="74" fillId="48" borderId="50">
      <alignment horizontal="right" vertical="center"/>
    </xf>
    <xf numFmtId="4" fontId="74" fillId="48" borderId="50">
      <alignment horizontal="right" vertical="center"/>
    </xf>
    <xf numFmtId="4" fontId="74" fillId="48" borderId="50">
      <alignment horizontal="right" vertical="center"/>
    </xf>
    <xf numFmtId="4" fontId="74" fillId="49" borderId="50">
      <alignment horizontal="right" vertical="center"/>
    </xf>
    <xf numFmtId="4" fontId="74" fillId="49" borderId="50">
      <alignment horizontal="right" vertical="center"/>
    </xf>
    <xf numFmtId="4" fontId="74" fillId="49" borderId="50">
      <alignment horizontal="right" vertical="center"/>
    </xf>
    <xf numFmtId="4" fontId="74" fillId="50" borderId="50">
      <alignment horizontal="right" vertical="center"/>
    </xf>
    <xf numFmtId="4" fontId="74" fillId="50" borderId="50">
      <alignment horizontal="right" vertical="center"/>
    </xf>
    <xf numFmtId="4" fontId="74" fillId="50" borderId="50">
      <alignment horizontal="right" vertical="center"/>
    </xf>
    <xf numFmtId="4" fontId="77" fillId="51" borderId="50">
      <alignment horizontal="left" vertical="center" indent="1"/>
    </xf>
    <xf numFmtId="4" fontId="77" fillId="51" borderId="50">
      <alignment horizontal="left" vertical="center" indent="1"/>
    </xf>
    <xf numFmtId="4" fontId="77" fillId="51" borderId="50">
      <alignment horizontal="left" vertical="center" indent="1"/>
    </xf>
    <xf numFmtId="4" fontId="74" fillId="52" borderId="51">
      <alignment horizontal="left" vertical="center" indent="1"/>
    </xf>
    <xf numFmtId="4" fontId="74" fillId="52" borderId="51">
      <alignment horizontal="left" vertical="center" indent="1"/>
    </xf>
    <xf numFmtId="4" fontId="74" fillId="52" borderId="51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4" fontId="74" fillId="52" borderId="50">
      <alignment horizontal="left" vertical="center" indent="1"/>
    </xf>
    <xf numFmtId="4" fontId="74" fillId="52" borderId="50">
      <alignment horizontal="left" vertical="center" indent="1"/>
    </xf>
    <xf numFmtId="4" fontId="74" fillId="52" borderId="50">
      <alignment horizontal="left" vertical="center" indent="1"/>
    </xf>
    <xf numFmtId="4" fontId="74" fillId="52" borderId="50">
      <alignment horizontal="left" vertical="center" indent="1"/>
    </xf>
    <xf numFmtId="4" fontId="74" fillId="54" borderId="50">
      <alignment horizontal="left" vertical="center" indent="1"/>
    </xf>
    <xf numFmtId="4" fontId="74" fillId="54" borderId="50">
      <alignment horizontal="left" vertical="center" indent="1"/>
    </xf>
    <xf numFmtId="4" fontId="74" fillId="54" borderId="50">
      <alignment horizontal="left" vertical="center" indent="1"/>
    </xf>
    <xf numFmtId="4" fontId="74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4" fontId="74" fillId="57" borderId="50">
      <alignment vertical="center"/>
    </xf>
    <xf numFmtId="4" fontId="74" fillId="57" borderId="50">
      <alignment vertical="center"/>
    </xf>
    <xf numFmtId="4" fontId="74" fillId="57" borderId="50">
      <alignment vertical="center"/>
    </xf>
    <xf numFmtId="4" fontId="76" fillId="57" borderId="50">
      <alignment vertical="center"/>
    </xf>
    <xf numFmtId="4" fontId="76" fillId="57" borderId="50">
      <alignment vertical="center"/>
    </xf>
    <xf numFmtId="4" fontId="76" fillId="57" borderId="50">
      <alignment vertical="center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2" borderId="50">
      <alignment horizontal="right" vertical="center"/>
    </xf>
    <xf numFmtId="4" fontId="74" fillId="52" borderId="50">
      <alignment horizontal="right" vertical="center"/>
    </xf>
    <xf numFmtId="4" fontId="74" fillId="52" borderId="50">
      <alignment horizontal="right" vertical="center"/>
    </xf>
    <xf numFmtId="4" fontId="76" fillId="52" borderId="50">
      <alignment horizontal="right" vertical="center"/>
    </xf>
    <xf numFmtId="4" fontId="76" fillId="52" borderId="50">
      <alignment horizontal="right" vertical="center"/>
    </xf>
    <xf numFmtId="4" fontId="76" fillId="52" borderId="50">
      <alignment horizontal="right" vertical="center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4" fontId="80" fillId="52" borderId="50">
      <alignment horizontal="right" vertical="center"/>
    </xf>
    <xf numFmtId="4" fontId="80" fillId="52" borderId="50">
      <alignment horizontal="right" vertical="center"/>
    </xf>
    <xf numFmtId="4" fontId="80" fillId="52" borderId="50">
      <alignment horizontal="right" vertical="center"/>
    </xf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4" fontId="74" fillId="40" borderId="50">
      <alignment vertical="center"/>
    </xf>
    <xf numFmtId="4" fontId="74" fillId="40" borderId="50">
      <alignment vertical="center"/>
    </xf>
    <xf numFmtId="4" fontId="74" fillId="40" borderId="50">
      <alignment vertical="center"/>
    </xf>
    <xf numFmtId="4" fontId="76" fillId="40" borderId="50">
      <alignment vertical="center"/>
    </xf>
    <xf numFmtId="4" fontId="76" fillId="40" borderId="50">
      <alignment vertical="center"/>
    </xf>
    <xf numFmtId="4" fontId="76" fillId="40" borderId="50">
      <alignment vertical="center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4" fontId="74" fillId="40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4" fontId="74" fillId="42" borderId="50">
      <alignment horizontal="right" vertical="center"/>
    </xf>
    <xf numFmtId="4" fontId="74" fillId="42" borderId="50">
      <alignment horizontal="right" vertical="center"/>
    </xf>
    <xf numFmtId="4" fontId="74" fillId="42" borderId="50">
      <alignment horizontal="right" vertical="center"/>
    </xf>
    <xf numFmtId="4" fontId="74" fillId="43" borderId="50">
      <alignment horizontal="right" vertical="center"/>
    </xf>
    <xf numFmtId="4" fontId="74" fillId="43" borderId="50">
      <alignment horizontal="right" vertical="center"/>
    </xf>
    <xf numFmtId="4" fontId="74" fillId="43" borderId="50">
      <alignment horizontal="right" vertical="center"/>
    </xf>
    <xf numFmtId="4" fontId="74" fillId="44" borderId="50">
      <alignment horizontal="right" vertical="center"/>
    </xf>
    <xf numFmtId="4" fontId="74" fillId="44" borderId="50">
      <alignment horizontal="right" vertical="center"/>
    </xf>
    <xf numFmtId="4" fontId="74" fillId="44" borderId="50">
      <alignment horizontal="right" vertical="center"/>
    </xf>
    <xf numFmtId="4" fontId="74" fillId="45" borderId="50">
      <alignment horizontal="right" vertical="center"/>
    </xf>
    <xf numFmtId="4" fontId="74" fillId="45" borderId="50">
      <alignment horizontal="right" vertical="center"/>
    </xf>
    <xf numFmtId="4" fontId="74" fillId="45" borderId="50">
      <alignment horizontal="right" vertical="center"/>
    </xf>
    <xf numFmtId="4" fontId="74" fillId="46" borderId="50">
      <alignment horizontal="right" vertical="center"/>
    </xf>
    <xf numFmtId="4" fontId="74" fillId="46" borderId="50">
      <alignment horizontal="right" vertical="center"/>
    </xf>
    <xf numFmtId="4" fontId="74" fillId="46" borderId="50">
      <alignment horizontal="right" vertical="center"/>
    </xf>
    <xf numFmtId="4" fontId="74" fillId="47" borderId="50">
      <alignment horizontal="right" vertical="center"/>
    </xf>
    <xf numFmtId="4" fontId="74" fillId="47" borderId="50">
      <alignment horizontal="right" vertical="center"/>
    </xf>
    <xf numFmtId="4" fontId="74" fillId="47" borderId="50">
      <alignment horizontal="right" vertical="center"/>
    </xf>
    <xf numFmtId="4" fontId="74" fillId="48" borderId="50">
      <alignment horizontal="right" vertical="center"/>
    </xf>
    <xf numFmtId="4" fontId="74" fillId="48" borderId="50">
      <alignment horizontal="right" vertical="center"/>
    </xf>
    <xf numFmtId="4" fontId="74" fillId="48" borderId="50">
      <alignment horizontal="right" vertical="center"/>
    </xf>
    <xf numFmtId="4" fontId="74" fillId="49" borderId="50">
      <alignment horizontal="right" vertical="center"/>
    </xf>
    <xf numFmtId="4" fontId="74" fillId="49" borderId="50">
      <alignment horizontal="right" vertical="center"/>
    </xf>
    <xf numFmtId="4" fontId="74" fillId="49" borderId="50">
      <alignment horizontal="right" vertical="center"/>
    </xf>
    <xf numFmtId="4" fontId="74" fillId="50" borderId="50">
      <alignment horizontal="right" vertical="center"/>
    </xf>
    <xf numFmtId="4" fontId="74" fillId="50" borderId="50">
      <alignment horizontal="right" vertical="center"/>
    </xf>
    <xf numFmtId="4" fontId="74" fillId="50" borderId="50">
      <alignment horizontal="right" vertical="center"/>
    </xf>
    <xf numFmtId="4" fontId="77" fillId="51" borderId="50">
      <alignment horizontal="left" vertical="center" indent="1"/>
    </xf>
    <xf numFmtId="4" fontId="77" fillId="51" borderId="50">
      <alignment horizontal="left" vertical="center" indent="1"/>
    </xf>
    <xf numFmtId="4" fontId="77" fillId="51" borderId="50">
      <alignment horizontal="left" vertical="center" indent="1"/>
    </xf>
    <xf numFmtId="4" fontId="74" fillId="52" borderId="51">
      <alignment horizontal="left" vertical="center" indent="1"/>
    </xf>
    <xf numFmtId="4" fontId="74" fillId="52" borderId="51">
      <alignment horizontal="left" vertical="center" indent="1"/>
    </xf>
    <xf numFmtId="4" fontId="74" fillId="52" borderId="51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4" fontId="74" fillId="52" borderId="50">
      <alignment horizontal="left" vertical="center" indent="1"/>
    </xf>
    <xf numFmtId="4" fontId="74" fillId="52" borderId="50">
      <alignment horizontal="left" vertical="center" indent="1"/>
    </xf>
    <xf numFmtId="4" fontId="74" fillId="52" borderId="50">
      <alignment horizontal="left" vertical="center" indent="1"/>
    </xf>
    <xf numFmtId="4" fontId="74" fillId="52" borderId="50">
      <alignment horizontal="left" vertical="center" indent="1"/>
    </xf>
    <xf numFmtId="4" fontId="74" fillId="54" borderId="50">
      <alignment horizontal="left" vertical="center" indent="1"/>
    </xf>
    <xf numFmtId="4" fontId="74" fillId="54" borderId="50">
      <alignment horizontal="left" vertical="center" indent="1"/>
    </xf>
    <xf numFmtId="4" fontId="74" fillId="54" borderId="50">
      <alignment horizontal="left" vertical="center" indent="1"/>
    </xf>
    <xf numFmtId="4" fontId="74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4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5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56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4" fontId="74" fillId="57" borderId="50">
      <alignment vertical="center"/>
    </xf>
    <xf numFmtId="4" fontId="74" fillId="57" borderId="50">
      <alignment vertical="center"/>
    </xf>
    <xf numFmtId="4" fontId="74" fillId="57" borderId="50">
      <alignment vertical="center"/>
    </xf>
    <xf numFmtId="4" fontId="76" fillId="57" borderId="50">
      <alignment vertical="center"/>
    </xf>
    <xf numFmtId="4" fontId="76" fillId="57" borderId="50">
      <alignment vertical="center"/>
    </xf>
    <xf numFmtId="4" fontId="76" fillId="57" borderId="50">
      <alignment vertical="center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7" borderId="50">
      <alignment horizontal="left" vertical="center" indent="1"/>
    </xf>
    <xf numFmtId="4" fontId="74" fillId="52" borderId="50">
      <alignment horizontal="right" vertical="center"/>
    </xf>
    <xf numFmtId="4" fontId="74" fillId="52" borderId="50">
      <alignment horizontal="right" vertical="center"/>
    </xf>
    <xf numFmtId="4" fontId="74" fillId="52" borderId="50">
      <alignment horizontal="right" vertical="center"/>
    </xf>
    <xf numFmtId="4" fontId="76" fillId="52" borderId="50">
      <alignment horizontal="right" vertical="center"/>
    </xf>
    <xf numFmtId="4" fontId="76" fillId="52" borderId="50">
      <alignment horizontal="right" vertical="center"/>
    </xf>
    <xf numFmtId="4" fontId="76" fillId="52" borderId="50">
      <alignment horizontal="right" vertical="center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0" fontId="10" fillId="41" borderId="50">
      <alignment horizontal="left" vertical="center" indent="1"/>
    </xf>
    <xf numFmtId="4" fontId="80" fillId="52" borderId="50">
      <alignment horizontal="right" vertical="center"/>
    </xf>
    <xf numFmtId="4" fontId="80" fillId="52" borderId="50">
      <alignment horizontal="right" vertical="center"/>
    </xf>
    <xf numFmtId="4" fontId="80" fillId="52" borderId="50">
      <alignment horizontal="right" vertical="center"/>
    </xf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52"/>
    <xf numFmtId="0" fontId="10" fillId="0" borderId="52"/>
    <xf numFmtId="0" fontId="10" fillId="0" borderId="52"/>
    <xf numFmtId="0" fontId="10" fillId="0" borderId="52"/>
    <xf numFmtId="4" fontId="74" fillId="52" borderId="53">
      <alignment horizontal="left" vertical="center" indent="1"/>
    </xf>
    <xf numFmtId="4" fontId="74" fillId="52" borderId="53">
      <alignment horizontal="left" vertical="center" indent="1"/>
    </xf>
    <xf numFmtId="4" fontId="74" fillId="52" borderId="53">
      <alignment horizontal="left" vertical="center" indent="1"/>
    </xf>
    <xf numFmtId="0" fontId="10" fillId="0" borderId="52"/>
    <xf numFmtId="4" fontId="74" fillId="52" borderId="53">
      <alignment horizontal="left" vertical="center" indent="1"/>
    </xf>
    <xf numFmtId="4" fontId="74" fillId="52" borderId="53">
      <alignment horizontal="left" vertical="center" indent="1"/>
    </xf>
    <xf numFmtId="4" fontId="74" fillId="52" borderId="53">
      <alignment horizontal="left" vertical="center" indent="1"/>
    </xf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2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0" fontId="10" fillId="0" borderId="54"/>
    <xf numFmtId="4" fontId="74" fillId="40" borderId="55">
      <alignment vertical="center"/>
    </xf>
    <xf numFmtId="4" fontId="74" fillId="40" borderId="55">
      <alignment vertical="center"/>
    </xf>
    <xf numFmtId="4" fontId="74" fillId="40" borderId="55">
      <alignment vertical="center"/>
    </xf>
    <xf numFmtId="4" fontId="76" fillId="40" borderId="55">
      <alignment vertical="center"/>
    </xf>
    <xf numFmtId="4" fontId="76" fillId="40" borderId="55">
      <alignment vertical="center"/>
    </xf>
    <xf numFmtId="4" fontId="76" fillId="40" borderId="55">
      <alignment vertical="center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4" fontId="74" fillId="42" borderId="55">
      <alignment horizontal="right" vertical="center"/>
    </xf>
    <xf numFmtId="4" fontId="74" fillId="42" borderId="55">
      <alignment horizontal="right" vertical="center"/>
    </xf>
    <xf numFmtId="4" fontId="74" fillId="42" borderId="55">
      <alignment horizontal="right" vertical="center"/>
    </xf>
    <xf numFmtId="4" fontId="74" fillId="43" borderId="55">
      <alignment horizontal="right" vertical="center"/>
    </xf>
    <xf numFmtId="4" fontId="74" fillId="43" borderId="55">
      <alignment horizontal="right" vertical="center"/>
    </xf>
    <xf numFmtId="4" fontId="74" fillId="43" borderId="55">
      <alignment horizontal="right" vertical="center"/>
    </xf>
    <xf numFmtId="4" fontId="74" fillId="44" borderId="55">
      <alignment horizontal="right" vertical="center"/>
    </xf>
    <xf numFmtId="4" fontId="74" fillId="44" borderId="55">
      <alignment horizontal="right" vertical="center"/>
    </xf>
    <xf numFmtId="4" fontId="74" fillId="44" borderId="55">
      <alignment horizontal="right" vertical="center"/>
    </xf>
    <xf numFmtId="4" fontId="74" fillId="45" borderId="55">
      <alignment horizontal="right" vertical="center"/>
    </xf>
    <xf numFmtId="4" fontId="74" fillId="45" borderId="55">
      <alignment horizontal="right" vertical="center"/>
    </xf>
    <xf numFmtId="4" fontId="74" fillId="45" borderId="55">
      <alignment horizontal="right" vertical="center"/>
    </xf>
    <xf numFmtId="4" fontId="74" fillId="46" borderId="55">
      <alignment horizontal="right" vertical="center"/>
    </xf>
    <xf numFmtId="4" fontId="74" fillId="46" borderId="55">
      <alignment horizontal="right" vertical="center"/>
    </xf>
    <xf numFmtId="4" fontId="74" fillId="46" borderId="55">
      <alignment horizontal="right" vertical="center"/>
    </xf>
    <xf numFmtId="4" fontId="74" fillId="47" borderId="55">
      <alignment horizontal="right" vertical="center"/>
    </xf>
    <xf numFmtId="4" fontId="74" fillId="47" borderId="55">
      <alignment horizontal="right" vertical="center"/>
    </xf>
    <xf numFmtId="4" fontId="74" fillId="47" borderId="55">
      <alignment horizontal="right" vertical="center"/>
    </xf>
    <xf numFmtId="4" fontId="74" fillId="48" borderId="55">
      <alignment horizontal="right" vertical="center"/>
    </xf>
    <xf numFmtId="4" fontId="74" fillId="48" borderId="55">
      <alignment horizontal="right" vertical="center"/>
    </xf>
    <xf numFmtId="4" fontId="74" fillId="48" borderId="55">
      <alignment horizontal="right" vertical="center"/>
    </xf>
    <xf numFmtId="4" fontId="74" fillId="49" borderId="55">
      <alignment horizontal="right" vertical="center"/>
    </xf>
    <xf numFmtId="4" fontId="74" fillId="49" borderId="55">
      <alignment horizontal="right" vertical="center"/>
    </xf>
    <xf numFmtId="4" fontId="74" fillId="49" borderId="55">
      <alignment horizontal="right" vertical="center"/>
    </xf>
    <xf numFmtId="4" fontId="74" fillId="50" borderId="55">
      <alignment horizontal="right" vertical="center"/>
    </xf>
    <xf numFmtId="4" fontId="74" fillId="50" borderId="55">
      <alignment horizontal="right" vertical="center"/>
    </xf>
    <xf numFmtId="4" fontId="74" fillId="50" borderId="55">
      <alignment horizontal="right" vertical="center"/>
    </xf>
    <xf numFmtId="4" fontId="77" fillId="51" borderId="55">
      <alignment horizontal="left" vertical="center" indent="1"/>
    </xf>
    <xf numFmtId="4" fontId="77" fillId="51" borderId="55">
      <alignment horizontal="left" vertical="center" indent="1"/>
    </xf>
    <xf numFmtId="4" fontId="77" fillId="51" borderId="55">
      <alignment horizontal="left" vertical="center" indent="1"/>
    </xf>
    <xf numFmtId="4" fontId="74" fillId="52" borderId="56">
      <alignment horizontal="left" vertical="center" indent="1"/>
    </xf>
    <xf numFmtId="4" fontId="74" fillId="52" borderId="56">
      <alignment horizontal="left" vertical="center" indent="1"/>
    </xf>
    <xf numFmtId="4" fontId="74" fillId="52" borderId="56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4" fontId="74" fillId="52" borderId="55">
      <alignment horizontal="left" vertical="center" indent="1"/>
    </xf>
    <xf numFmtId="4" fontId="74" fillId="52" borderId="55">
      <alignment horizontal="left" vertical="center" indent="1"/>
    </xf>
    <xf numFmtId="4" fontId="74" fillId="52" borderId="55">
      <alignment horizontal="left" vertical="center" indent="1"/>
    </xf>
    <xf numFmtId="4" fontId="74" fillId="52" borderId="55">
      <alignment horizontal="left" vertical="center" indent="1"/>
    </xf>
    <xf numFmtId="4" fontId="74" fillId="54" borderId="55">
      <alignment horizontal="left" vertical="center" indent="1"/>
    </xf>
    <xf numFmtId="4" fontId="74" fillId="54" borderId="55">
      <alignment horizontal="left" vertical="center" indent="1"/>
    </xf>
    <xf numFmtId="4" fontId="74" fillId="54" borderId="55">
      <alignment horizontal="left" vertical="center" indent="1"/>
    </xf>
    <xf numFmtId="4" fontId="74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4" fontId="74" fillId="57" borderId="55">
      <alignment vertical="center"/>
    </xf>
    <xf numFmtId="4" fontId="74" fillId="57" borderId="55">
      <alignment vertical="center"/>
    </xf>
    <xf numFmtId="4" fontId="74" fillId="57" borderId="55">
      <alignment vertical="center"/>
    </xf>
    <xf numFmtId="4" fontId="76" fillId="57" borderId="55">
      <alignment vertical="center"/>
    </xf>
    <xf numFmtId="4" fontId="76" fillId="57" borderId="55">
      <alignment vertical="center"/>
    </xf>
    <xf numFmtId="4" fontId="76" fillId="57" borderId="55">
      <alignment vertical="center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2" borderId="55">
      <alignment horizontal="right" vertical="center"/>
    </xf>
    <xf numFmtId="4" fontId="74" fillId="52" borderId="55">
      <alignment horizontal="right" vertical="center"/>
    </xf>
    <xf numFmtId="4" fontId="74" fillId="52" borderId="55">
      <alignment horizontal="right" vertical="center"/>
    </xf>
    <xf numFmtId="4" fontId="76" fillId="52" borderId="55">
      <alignment horizontal="right" vertical="center"/>
    </xf>
    <xf numFmtId="4" fontId="76" fillId="52" borderId="55">
      <alignment horizontal="right" vertical="center"/>
    </xf>
    <xf numFmtId="4" fontId="76" fillId="52" borderId="55">
      <alignment horizontal="right" vertical="center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4" fontId="80" fillId="52" borderId="55">
      <alignment horizontal="right" vertical="center"/>
    </xf>
    <xf numFmtId="4" fontId="80" fillId="52" borderId="55">
      <alignment horizontal="right" vertical="center"/>
    </xf>
    <xf numFmtId="4" fontId="80" fillId="52" borderId="55">
      <alignment horizontal="right" vertical="center"/>
    </xf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0" fontId="10" fillId="0" borderId="57"/>
    <xf numFmtId="4" fontId="74" fillId="40" borderId="55">
      <alignment vertical="center"/>
    </xf>
    <xf numFmtId="4" fontId="74" fillId="40" borderId="55">
      <alignment vertical="center"/>
    </xf>
    <xf numFmtId="4" fontId="74" fillId="40" borderId="55">
      <alignment vertical="center"/>
    </xf>
    <xf numFmtId="4" fontId="76" fillId="40" borderId="55">
      <alignment vertical="center"/>
    </xf>
    <xf numFmtId="4" fontId="76" fillId="40" borderId="55">
      <alignment vertical="center"/>
    </xf>
    <xf numFmtId="4" fontId="76" fillId="40" borderId="55">
      <alignment vertical="center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4" fontId="74" fillId="40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4" fontId="74" fillId="42" borderId="55">
      <alignment horizontal="right" vertical="center"/>
    </xf>
    <xf numFmtId="4" fontId="74" fillId="42" borderId="55">
      <alignment horizontal="right" vertical="center"/>
    </xf>
    <xf numFmtId="4" fontId="74" fillId="42" borderId="55">
      <alignment horizontal="right" vertical="center"/>
    </xf>
    <xf numFmtId="4" fontId="74" fillId="43" borderId="55">
      <alignment horizontal="right" vertical="center"/>
    </xf>
    <xf numFmtId="4" fontId="74" fillId="43" borderId="55">
      <alignment horizontal="right" vertical="center"/>
    </xf>
    <xf numFmtId="4" fontId="74" fillId="43" borderId="55">
      <alignment horizontal="right" vertical="center"/>
    </xf>
    <xf numFmtId="4" fontId="74" fillId="44" borderId="55">
      <alignment horizontal="right" vertical="center"/>
    </xf>
    <xf numFmtId="4" fontId="74" fillId="44" borderId="55">
      <alignment horizontal="right" vertical="center"/>
    </xf>
    <xf numFmtId="4" fontId="74" fillId="44" borderId="55">
      <alignment horizontal="right" vertical="center"/>
    </xf>
    <xf numFmtId="4" fontId="74" fillId="45" borderId="55">
      <alignment horizontal="right" vertical="center"/>
    </xf>
    <xf numFmtId="4" fontId="74" fillId="45" borderId="55">
      <alignment horizontal="right" vertical="center"/>
    </xf>
    <xf numFmtId="4" fontId="74" fillId="45" borderId="55">
      <alignment horizontal="right" vertical="center"/>
    </xf>
    <xf numFmtId="4" fontId="74" fillId="46" borderId="55">
      <alignment horizontal="right" vertical="center"/>
    </xf>
    <xf numFmtId="4" fontId="74" fillId="46" borderId="55">
      <alignment horizontal="right" vertical="center"/>
    </xf>
    <xf numFmtId="4" fontId="74" fillId="46" borderId="55">
      <alignment horizontal="right" vertical="center"/>
    </xf>
    <xf numFmtId="4" fontId="74" fillId="47" borderId="55">
      <alignment horizontal="right" vertical="center"/>
    </xf>
    <xf numFmtId="4" fontId="74" fillId="47" borderId="55">
      <alignment horizontal="right" vertical="center"/>
    </xf>
    <xf numFmtId="4" fontId="74" fillId="47" borderId="55">
      <alignment horizontal="right" vertical="center"/>
    </xf>
    <xf numFmtId="4" fontId="74" fillId="48" borderId="55">
      <alignment horizontal="right" vertical="center"/>
    </xf>
    <xf numFmtId="4" fontId="74" fillId="48" borderId="55">
      <alignment horizontal="right" vertical="center"/>
    </xf>
    <xf numFmtId="4" fontId="74" fillId="48" borderId="55">
      <alignment horizontal="right" vertical="center"/>
    </xf>
    <xf numFmtId="4" fontId="74" fillId="49" borderId="55">
      <alignment horizontal="right" vertical="center"/>
    </xf>
    <xf numFmtId="4" fontId="74" fillId="49" borderId="55">
      <alignment horizontal="right" vertical="center"/>
    </xf>
    <xf numFmtId="4" fontId="74" fillId="49" borderId="55">
      <alignment horizontal="right" vertical="center"/>
    </xf>
    <xf numFmtId="4" fontId="74" fillId="50" borderId="55">
      <alignment horizontal="right" vertical="center"/>
    </xf>
    <xf numFmtId="4" fontId="74" fillId="50" borderId="55">
      <alignment horizontal="right" vertical="center"/>
    </xf>
    <xf numFmtId="4" fontId="74" fillId="50" borderId="55">
      <alignment horizontal="right" vertical="center"/>
    </xf>
    <xf numFmtId="4" fontId="77" fillId="51" borderId="55">
      <alignment horizontal="left" vertical="center" indent="1"/>
    </xf>
    <xf numFmtId="4" fontId="77" fillId="51" borderId="55">
      <alignment horizontal="left" vertical="center" indent="1"/>
    </xf>
    <xf numFmtId="4" fontId="77" fillId="51" borderId="55">
      <alignment horizontal="left" vertical="center" indent="1"/>
    </xf>
    <xf numFmtId="4" fontId="74" fillId="52" borderId="56">
      <alignment horizontal="left" vertical="center" indent="1"/>
    </xf>
    <xf numFmtId="4" fontId="74" fillId="52" borderId="56">
      <alignment horizontal="left" vertical="center" indent="1"/>
    </xf>
    <xf numFmtId="4" fontId="74" fillId="52" borderId="56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4" fontId="74" fillId="52" borderId="55">
      <alignment horizontal="left" vertical="center" indent="1"/>
    </xf>
    <xf numFmtId="4" fontId="74" fillId="52" borderId="55">
      <alignment horizontal="left" vertical="center" indent="1"/>
    </xf>
    <xf numFmtId="4" fontId="74" fillId="52" borderId="55">
      <alignment horizontal="left" vertical="center" indent="1"/>
    </xf>
    <xf numFmtId="4" fontId="74" fillId="52" borderId="55">
      <alignment horizontal="left" vertical="center" indent="1"/>
    </xf>
    <xf numFmtId="4" fontId="74" fillId="54" borderId="55">
      <alignment horizontal="left" vertical="center" indent="1"/>
    </xf>
    <xf numFmtId="4" fontId="74" fillId="54" borderId="55">
      <alignment horizontal="left" vertical="center" indent="1"/>
    </xf>
    <xf numFmtId="4" fontId="74" fillId="54" borderId="55">
      <alignment horizontal="left" vertical="center" indent="1"/>
    </xf>
    <xf numFmtId="4" fontId="74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4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5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56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4" fontId="74" fillId="57" borderId="55">
      <alignment vertical="center"/>
    </xf>
    <xf numFmtId="4" fontId="74" fillId="57" borderId="55">
      <alignment vertical="center"/>
    </xf>
    <xf numFmtId="4" fontId="74" fillId="57" borderId="55">
      <alignment vertical="center"/>
    </xf>
    <xf numFmtId="4" fontId="76" fillId="57" borderId="55">
      <alignment vertical="center"/>
    </xf>
    <xf numFmtId="4" fontId="76" fillId="57" borderId="55">
      <alignment vertical="center"/>
    </xf>
    <xf numFmtId="4" fontId="76" fillId="57" borderId="55">
      <alignment vertical="center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7" borderId="55">
      <alignment horizontal="left" vertical="center" indent="1"/>
    </xf>
    <xf numFmtId="4" fontId="74" fillId="52" borderId="55">
      <alignment horizontal="right" vertical="center"/>
    </xf>
    <xf numFmtId="4" fontId="74" fillId="52" borderId="55">
      <alignment horizontal="right" vertical="center"/>
    </xf>
    <xf numFmtId="4" fontId="74" fillId="52" borderId="55">
      <alignment horizontal="right" vertical="center"/>
    </xf>
    <xf numFmtId="4" fontId="76" fillId="52" borderId="55">
      <alignment horizontal="right" vertical="center"/>
    </xf>
    <xf numFmtId="4" fontId="76" fillId="52" borderId="55">
      <alignment horizontal="right" vertical="center"/>
    </xf>
    <xf numFmtId="4" fontId="76" fillId="52" borderId="55">
      <alignment horizontal="right" vertical="center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0" fontId="10" fillId="41" borderId="55">
      <alignment horizontal="left" vertical="center" indent="1"/>
    </xf>
    <xf numFmtId="4" fontId="80" fillId="52" borderId="55">
      <alignment horizontal="right" vertical="center"/>
    </xf>
    <xf numFmtId="4" fontId="80" fillId="52" borderId="55">
      <alignment horizontal="right" vertical="center"/>
    </xf>
    <xf numFmtId="4" fontId="80" fillId="52" borderId="55">
      <alignment horizontal="right" vertical="center"/>
    </xf>
    <xf numFmtId="4" fontId="74" fillId="52" borderId="58">
      <alignment horizontal="left" vertical="center" indent="1"/>
    </xf>
    <xf numFmtId="4" fontId="74" fillId="52" borderId="58">
      <alignment horizontal="left" vertical="center" indent="1"/>
    </xf>
    <xf numFmtId="4" fontId="74" fillId="52" borderId="58">
      <alignment horizontal="left" vertical="center" indent="1"/>
    </xf>
    <xf numFmtId="4" fontId="74" fillId="40" borderId="59">
      <alignment vertical="center"/>
    </xf>
    <xf numFmtId="4" fontId="74" fillId="40" borderId="59">
      <alignment vertical="center"/>
    </xf>
    <xf numFmtId="4" fontId="74" fillId="40" borderId="59">
      <alignment vertical="center"/>
    </xf>
    <xf numFmtId="4" fontId="76" fillId="40" borderId="59">
      <alignment vertical="center"/>
    </xf>
    <xf numFmtId="4" fontId="76" fillId="40" borderId="59">
      <alignment vertical="center"/>
    </xf>
    <xf numFmtId="4" fontId="76" fillId="40" borderId="59">
      <alignment vertical="center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4" fontId="74" fillId="42" borderId="59">
      <alignment horizontal="right" vertical="center"/>
    </xf>
    <xf numFmtId="4" fontId="74" fillId="42" borderId="59">
      <alignment horizontal="right" vertical="center"/>
    </xf>
    <xf numFmtId="4" fontId="74" fillId="42" borderId="59">
      <alignment horizontal="right" vertical="center"/>
    </xf>
    <xf numFmtId="4" fontId="74" fillId="43" borderId="59">
      <alignment horizontal="right" vertical="center"/>
    </xf>
    <xf numFmtId="4" fontId="74" fillId="43" borderId="59">
      <alignment horizontal="right" vertical="center"/>
    </xf>
    <xf numFmtId="4" fontId="74" fillId="43" borderId="59">
      <alignment horizontal="right" vertical="center"/>
    </xf>
    <xf numFmtId="4" fontId="74" fillId="44" borderId="59">
      <alignment horizontal="right" vertical="center"/>
    </xf>
    <xf numFmtId="4" fontId="74" fillId="44" borderId="59">
      <alignment horizontal="right" vertical="center"/>
    </xf>
    <xf numFmtId="4" fontId="74" fillId="44" borderId="59">
      <alignment horizontal="right" vertical="center"/>
    </xf>
    <xf numFmtId="4" fontId="74" fillId="45" borderId="59">
      <alignment horizontal="right" vertical="center"/>
    </xf>
    <xf numFmtId="4" fontId="74" fillId="45" borderId="59">
      <alignment horizontal="right" vertical="center"/>
    </xf>
    <xf numFmtId="4" fontId="74" fillId="45" borderId="59">
      <alignment horizontal="right" vertical="center"/>
    </xf>
    <xf numFmtId="4" fontId="74" fillId="46" borderId="59">
      <alignment horizontal="right" vertical="center"/>
    </xf>
    <xf numFmtId="4" fontId="74" fillId="46" borderId="59">
      <alignment horizontal="right" vertical="center"/>
    </xf>
    <xf numFmtId="4" fontId="74" fillId="46" borderId="59">
      <alignment horizontal="right" vertical="center"/>
    </xf>
    <xf numFmtId="4" fontId="74" fillId="47" borderId="59">
      <alignment horizontal="right" vertical="center"/>
    </xf>
    <xf numFmtId="4" fontId="74" fillId="47" borderId="59">
      <alignment horizontal="right" vertical="center"/>
    </xf>
    <xf numFmtId="4" fontId="74" fillId="47" borderId="59">
      <alignment horizontal="right" vertical="center"/>
    </xf>
    <xf numFmtId="4" fontId="74" fillId="48" borderId="59">
      <alignment horizontal="right" vertical="center"/>
    </xf>
    <xf numFmtId="4" fontId="74" fillId="48" borderId="59">
      <alignment horizontal="right" vertical="center"/>
    </xf>
    <xf numFmtId="4" fontId="74" fillId="48" borderId="59">
      <alignment horizontal="right" vertical="center"/>
    </xf>
    <xf numFmtId="4" fontId="74" fillId="49" borderId="59">
      <alignment horizontal="right" vertical="center"/>
    </xf>
    <xf numFmtId="4" fontId="74" fillId="49" borderId="59">
      <alignment horizontal="right" vertical="center"/>
    </xf>
    <xf numFmtId="4" fontId="74" fillId="49" borderId="59">
      <alignment horizontal="right" vertical="center"/>
    </xf>
    <xf numFmtId="4" fontId="74" fillId="50" borderId="59">
      <alignment horizontal="right" vertical="center"/>
    </xf>
    <xf numFmtId="4" fontId="74" fillId="50" borderId="59">
      <alignment horizontal="right" vertical="center"/>
    </xf>
    <xf numFmtId="4" fontId="74" fillId="50" borderId="59">
      <alignment horizontal="right" vertical="center"/>
    </xf>
    <xf numFmtId="4" fontId="77" fillId="51" borderId="59">
      <alignment horizontal="left" vertical="center" indent="1"/>
    </xf>
    <xf numFmtId="4" fontId="77" fillId="51" borderId="59">
      <alignment horizontal="left" vertical="center" indent="1"/>
    </xf>
    <xf numFmtId="4" fontId="77" fillId="5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4" fontId="74" fillId="52" borderId="59">
      <alignment horizontal="left" vertical="center" indent="1"/>
    </xf>
    <xf numFmtId="4" fontId="74" fillId="52" borderId="59">
      <alignment horizontal="left" vertical="center" indent="1"/>
    </xf>
    <xf numFmtId="4" fontId="74" fillId="52" borderId="59">
      <alignment horizontal="left" vertical="center" indent="1"/>
    </xf>
    <xf numFmtId="4" fontId="74" fillId="52" borderId="59">
      <alignment horizontal="left" vertical="center" indent="1"/>
    </xf>
    <xf numFmtId="4" fontId="74" fillId="54" borderId="59">
      <alignment horizontal="left" vertical="center" indent="1"/>
    </xf>
    <xf numFmtId="4" fontId="74" fillId="54" borderId="59">
      <alignment horizontal="left" vertical="center" indent="1"/>
    </xf>
    <xf numFmtId="4" fontId="74" fillId="54" borderId="59">
      <alignment horizontal="left" vertical="center" indent="1"/>
    </xf>
    <xf numFmtId="4" fontId="74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4" fontId="74" fillId="57" borderId="59">
      <alignment vertical="center"/>
    </xf>
    <xf numFmtId="4" fontId="74" fillId="57" borderId="59">
      <alignment vertical="center"/>
    </xf>
    <xf numFmtId="4" fontId="74" fillId="57" borderId="59">
      <alignment vertical="center"/>
    </xf>
    <xf numFmtId="4" fontId="76" fillId="57" borderId="59">
      <alignment vertical="center"/>
    </xf>
    <xf numFmtId="4" fontId="76" fillId="57" borderId="59">
      <alignment vertical="center"/>
    </xf>
    <xf numFmtId="4" fontId="76" fillId="57" borderId="59">
      <alignment vertical="center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2" borderId="59">
      <alignment horizontal="right" vertical="center"/>
    </xf>
    <xf numFmtId="4" fontId="74" fillId="52" borderId="59">
      <alignment horizontal="right" vertical="center"/>
    </xf>
    <xf numFmtId="4" fontId="74" fillId="52" borderId="59">
      <alignment horizontal="right" vertical="center"/>
    </xf>
    <xf numFmtId="4" fontId="76" fillId="52" borderId="59">
      <alignment horizontal="right" vertical="center"/>
    </xf>
    <xf numFmtId="4" fontId="76" fillId="52" borderId="59">
      <alignment horizontal="right" vertical="center"/>
    </xf>
    <xf numFmtId="4" fontId="76" fillId="52" borderId="59">
      <alignment horizontal="right" vertical="center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4" fontId="80" fillId="52" borderId="59">
      <alignment horizontal="right" vertical="center"/>
    </xf>
    <xf numFmtId="4" fontId="80" fillId="52" borderId="59">
      <alignment horizontal="right" vertical="center"/>
    </xf>
    <xf numFmtId="4" fontId="80" fillId="52" borderId="59">
      <alignment horizontal="right" vertical="center"/>
    </xf>
    <xf numFmtId="4" fontId="74" fillId="40" borderId="59">
      <alignment vertical="center"/>
    </xf>
    <xf numFmtId="4" fontId="74" fillId="40" borderId="59">
      <alignment vertical="center"/>
    </xf>
    <xf numFmtId="4" fontId="74" fillId="40" borderId="59">
      <alignment vertical="center"/>
    </xf>
    <xf numFmtId="4" fontId="76" fillId="40" borderId="59">
      <alignment vertical="center"/>
    </xf>
    <xf numFmtId="4" fontId="76" fillId="40" borderId="59">
      <alignment vertical="center"/>
    </xf>
    <xf numFmtId="4" fontId="76" fillId="40" borderId="59">
      <alignment vertical="center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4" fontId="74" fillId="40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4" fontId="74" fillId="42" borderId="59">
      <alignment horizontal="right" vertical="center"/>
    </xf>
    <xf numFmtId="4" fontId="74" fillId="42" borderId="59">
      <alignment horizontal="right" vertical="center"/>
    </xf>
    <xf numFmtId="4" fontId="74" fillId="42" borderId="59">
      <alignment horizontal="right" vertical="center"/>
    </xf>
    <xf numFmtId="4" fontId="74" fillId="43" borderId="59">
      <alignment horizontal="right" vertical="center"/>
    </xf>
    <xf numFmtId="4" fontId="74" fillId="43" borderId="59">
      <alignment horizontal="right" vertical="center"/>
    </xf>
    <xf numFmtId="4" fontId="74" fillId="43" borderId="59">
      <alignment horizontal="right" vertical="center"/>
    </xf>
    <xf numFmtId="4" fontId="74" fillId="44" borderId="59">
      <alignment horizontal="right" vertical="center"/>
    </xf>
    <xf numFmtId="4" fontId="74" fillId="44" borderId="59">
      <alignment horizontal="right" vertical="center"/>
    </xf>
    <xf numFmtId="4" fontId="74" fillId="44" borderId="59">
      <alignment horizontal="right" vertical="center"/>
    </xf>
    <xf numFmtId="4" fontId="74" fillId="45" borderId="59">
      <alignment horizontal="right" vertical="center"/>
    </xf>
    <xf numFmtId="4" fontId="74" fillId="45" borderId="59">
      <alignment horizontal="right" vertical="center"/>
    </xf>
    <xf numFmtId="4" fontId="74" fillId="45" borderId="59">
      <alignment horizontal="right" vertical="center"/>
    </xf>
    <xf numFmtId="4" fontId="74" fillId="46" borderId="59">
      <alignment horizontal="right" vertical="center"/>
    </xf>
    <xf numFmtId="4" fontId="74" fillId="46" borderId="59">
      <alignment horizontal="right" vertical="center"/>
    </xf>
    <xf numFmtId="4" fontId="74" fillId="46" borderId="59">
      <alignment horizontal="right" vertical="center"/>
    </xf>
    <xf numFmtId="4" fontId="74" fillId="47" borderId="59">
      <alignment horizontal="right" vertical="center"/>
    </xf>
    <xf numFmtId="4" fontId="74" fillId="47" borderId="59">
      <alignment horizontal="right" vertical="center"/>
    </xf>
    <xf numFmtId="4" fontId="74" fillId="47" borderId="59">
      <alignment horizontal="right" vertical="center"/>
    </xf>
    <xf numFmtId="4" fontId="74" fillId="48" borderId="59">
      <alignment horizontal="right" vertical="center"/>
    </xf>
    <xf numFmtId="4" fontId="74" fillId="48" borderId="59">
      <alignment horizontal="right" vertical="center"/>
    </xf>
    <xf numFmtId="4" fontId="74" fillId="48" borderId="59">
      <alignment horizontal="right" vertical="center"/>
    </xf>
    <xf numFmtId="4" fontId="74" fillId="49" borderId="59">
      <alignment horizontal="right" vertical="center"/>
    </xf>
    <xf numFmtId="4" fontId="74" fillId="49" borderId="59">
      <alignment horizontal="right" vertical="center"/>
    </xf>
    <xf numFmtId="4" fontId="74" fillId="49" borderId="59">
      <alignment horizontal="right" vertical="center"/>
    </xf>
    <xf numFmtId="4" fontId="74" fillId="50" borderId="59">
      <alignment horizontal="right" vertical="center"/>
    </xf>
    <xf numFmtId="4" fontId="74" fillId="50" borderId="59">
      <alignment horizontal="right" vertical="center"/>
    </xf>
    <xf numFmtId="4" fontId="74" fillId="50" borderId="59">
      <alignment horizontal="right" vertical="center"/>
    </xf>
    <xf numFmtId="4" fontId="77" fillId="51" borderId="59">
      <alignment horizontal="left" vertical="center" indent="1"/>
    </xf>
    <xf numFmtId="4" fontId="77" fillId="51" borderId="59">
      <alignment horizontal="left" vertical="center" indent="1"/>
    </xf>
    <xf numFmtId="4" fontId="77" fillId="5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4" fontId="74" fillId="52" borderId="59">
      <alignment horizontal="left" vertical="center" indent="1"/>
    </xf>
    <xf numFmtId="4" fontId="74" fillId="52" borderId="59">
      <alignment horizontal="left" vertical="center" indent="1"/>
    </xf>
    <xf numFmtId="4" fontId="74" fillId="52" borderId="59">
      <alignment horizontal="left" vertical="center" indent="1"/>
    </xf>
    <xf numFmtId="4" fontId="74" fillId="52" borderId="59">
      <alignment horizontal="left" vertical="center" indent="1"/>
    </xf>
    <xf numFmtId="4" fontId="74" fillId="54" borderId="59">
      <alignment horizontal="left" vertical="center" indent="1"/>
    </xf>
    <xf numFmtId="4" fontId="74" fillId="54" borderId="59">
      <alignment horizontal="left" vertical="center" indent="1"/>
    </xf>
    <xf numFmtId="4" fontId="74" fillId="54" borderId="59">
      <alignment horizontal="left" vertical="center" indent="1"/>
    </xf>
    <xf numFmtId="4" fontId="74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4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5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56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4" fontId="74" fillId="57" borderId="59">
      <alignment vertical="center"/>
    </xf>
    <xf numFmtId="4" fontId="74" fillId="57" borderId="59">
      <alignment vertical="center"/>
    </xf>
    <xf numFmtId="4" fontId="74" fillId="57" borderId="59">
      <alignment vertical="center"/>
    </xf>
    <xf numFmtId="4" fontId="76" fillId="57" borderId="59">
      <alignment vertical="center"/>
    </xf>
    <xf numFmtId="4" fontId="76" fillId="57" borderId="59">
      <alignment vertical="center"/>
    </xf>
    <xf numFmtId="4" fontId="76" fillId="57" borderId="59">
      <alignment vertical="center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7" borderId="59">
      <alignment horizontal="left" vertical="center" indent="1"/>
    </xf>
    <xf numFmtId="4" fontId="74" fillId="52" borderId="59">
      <alignment horizontal="right" vertical="center"/>
    </xf>
    <xf numFmtId="4" fontId="74" fillId="52" borderId="59">
      <alignment horizontal="right" vertical="center"/>
    </xf>
    <xf numFmtId="4" fontId="74" fillId="52" borderId="59">
      <alignment horizontal="right" vertical="center"/>
    </xf>
    <xf numFmtId="4" fontId="76" fillId="52" borderId="59">
      <alignment horizontal="right" vertical="center"/>
    </xf>
    <xf numFmtId="4" fontId="76" fillId="52" borderId="59">
      <alignment horizontal="right" vertical="center"/>
    </xf>
    <xf numFmtId="4" fontId="76" fillId="52" borderId="59">
      <alignment horizontal="right" vertical="center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0" fontId="10" fillId="41" borderId="59">
      <alignment horizontal="left" vertical="center" indent="1"/>
    </xf>
    <xf numFmtId="4" fontId="80" fillId="52" borderId="59">
      <alignment horizontal="right" vertical="center"/>
    </xf>
    <xf numFmtId="4" fontId="80" fillId="52" borderId="59">
      <alignment horizontal="right" vertical="center"/>
    </xf>
    <xf numFmtId="4" fontId="80" fillId="52" borderId="59">
      <alignment horizontal="right" vertical="center"/>
    </xf>
    <xf numFmtId="4" fontId="74" fillId="40" borderId="60">
      <alignment vertical="center"/>
    </xf>
    <xf numFmtId="4" fontId="74" fillId="40" borderId="60">
      <alignment vertical="center"/>
    </xf>
    <xf numFmtId="4" fontId="74" fillId="40" borderId="60">
      <alignment vertical="center"/>
    </xf>
    <xf numFmtId="4" fontId="76" fillId="40" borderId="60">
      <alignment vertical="center"/>
    </xf>
    <xf numFmtId="4" fontId="76" fillId="40" borderId="60">
      <alignment vertical="center"/>
    </xf>
    <xf numFmtId="4" fontId="76" fillId="40" borderId="60">
      <alignment vertical="center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4" fontId="74" fillId="42" borderId="60">
      <alignment horizontal="right" vertical="center"/>
    </xf>
    <xf numFmtId="4" fontId="74" fillId="42" borderId="60">
      <alignment horizontal="right" vertical="center"/>
    </xf>
    <xf numFmtId="4" fontId="74" fillId="42" borderId="60">
      <alignment horizontal="right" vertical="center"/>
    </xf>
    <xf numFmtId="4" fontId="74" fillId="43" borderId="60">
      <alignment horizontal="right" vertical="center"/>
    </xf>
    <xf numFmtId="4" fontId="74" fillId="43" borderId="60">
      <alignment horizontal="right" vertical="center"/>
    </xf>
    <xf numFmtId="4" fontId="74" fillId="43" borderId="60">
      <alignment horizontal="right" vertical="center"/>
    </xf>
    <xf numFmtId="4" fontId="74" fillId="44" borderId="60">
      <alignment horizontal="right" vertical="center"/>
    </xf>
    <xf numFmtId="4" fontId="74" fillId="44" borderId="60">
      <alignment horizontal="right" vertical="center"/>
    </xf>
    <xf numFmtId="4" fontId="74" fillId="44" borderId="60">
      <alignment horizontal="right" vertical="center"/>
    </xf>
    <xf numFmtId="4" fontId="74" fillId="45" borderId="60">
      <alignment horizontal="right" vertical="center"/>
    </xf>
    <xf numFmtId="4" fontId="74" fillId="45" borderId="60">
      <alignment horizontal="right" vertical="center"/>
    </xf>
    <xf numFmtId="4" fontId="74" fillId="45" borderId="60">
      <alignment horizontal="right" vertical="center"/>
    </xf>
    <xf numFmtId="4" fontId="74" fillId="46" borderId="60">
      <alignment horizontal="right" vertical="center"/>
    </xf>
    <xf numFmtId="4" fontId="74" fillId="46" borderId="60">
      <alignment horizontal="right" vertical="center"/>
    </xf>
    <xf numFmtId="4" fontId="74" fillId="46" borderId="60">
      <alignment horizontal="right" vertical="center"/>
    </xf>
    <xf numFmtId="4" fontId="74" fillId="47" borderId="60">
      <alignment horizontal="right" vertical="center"/>
    </xf>
    <xf numFmtId="4" fontId="74" fillId="47" borderId="60">
      <alignment horizontal="right" vertical="center"/>
    </xf>
    <xf numFmtId="4" fontId="74" fillId="47" borderId="60">
      <alignment horizontal="right" vertical="center"/>
    </xf>
    <xf numFmtId="4" fontId="74" fillId="48" borderId="60">
      <alignment horizontal="right" vertical="center"/>
    </xf>
    <xf numFmtId="4" fontId="74" fillId="48" borderId="60">
      <alignment horizontal="right" vertical="center"/>
    </xf>
    <xf numFmtId="4" fontId="74" fillId="48" borderId="60">
      <alignment horizontal="right" vertical="center"/>
    </xf>
    <xf numFmtId="4" fontId="74" fillId="49" borderId="60">
      <alignment horizontal="right" vertical="center"/>
    </xf>
    <xf numFmtId="4" fontId="74" fillId="49" borderId="60">
      <alignment horizontal="right" vertical="center"/>
    </xf>
    <xf numFmtId="4" fontId="74" fillId="49" borderId="60">
      <alignment horizontal="right" vertical="center"/>
    </xf>
    <xf numFmtId="4" fontId="74" fillId="50" borderId="60">
      <alignment horizontal="right" vertical="center"/>
    </xf>
    <xf numFmtId="4" fontId="74" fillId="50" borderId="60">
      <alignment horizontal="right" vertical="center"/>
    </xf>
    <xf numFmtId="4" fontId="74" fillId="50" borderId="60">
      <alignment horizontal="right" vertical="center"/>
    </xf>
    <xf numFmtId="4" fontId="77" fillId="51" borderId="60">
      <alignment horizontal="left" vertical="center" indent="1"/>
    </xf>
    <xf numFmtId="4" fontId="77" fillId="51" borderId="60">
      <alignment horizontal="left" vertical="center" indent="1"/>
    </xf>
    <xf numFmtId="4" fontId="77" fillId="5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4" fontId="74" fillId="52" borderId="60">
      <alignment horizontal="left" vertical="center" indent="1"/>
    </xf>
    <xf numFmtId="4" fontId="74" fillId="52" borderId="60">
      <alignment horizontal="left" vertical="center" indent="1"/>
    </xf>
    <xf numFmtId="4" fontId="74" fillId="52" borderId="60">
      <alignment horizontal="left" vertical="center" indent="1"/>
    </xf>
    <xf numFmtId="4" fontId="74" fillId="52" borderId="60">
      <alignment horizontal="left" vertical="center" indent="1"/>
    </xf>
    <xf numFmtId="4" fontId="74" fillId="54" borderId="60">
      <alignment horizontal="left" vertical="center" indent="1"/>
    </xf>
    <xf numFmtId="4" fontId="74" fillId="54" borderId="60">
      <alignment horizontal="left" vertical="center" indent="1"/>
    </xf>
    <xf numFmtId="4" fontId="74" fillId="54" borderId="60">
      <alignment horizontal="left" vertical="center" indent="1"/>
    </xf>
    <xf numFmtId="4" fontId="74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4" fontId="74" fillId="57" borderId="60">
      <alignment vertical="center"/>
    </xf>
    <xf numFmtId="4" fontId="74" fillId="57" borderId="60">
      <alignment vertical="center"/>
    </xf>
    <xf numFmtId="4" fontId="74" fillId="57" borderId="60">
      <alignment vertical="center"/>
    </xf>
    <xf numFmtId="4" fontId="76" fillId="57" borderId="60">
      <alignment vertical="center"/>
    </xf>
    <xf numFmtId="4" fontId="76" fillId="57" borderId="60">
      <alignment vertical="center"/>
    </xf>
    <xf numFmtId="4" fontId="76" fillId="57" borderId="60">
      <alignment vertical="center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2" borderId="60">
      <alignment horizontal="right" vertical="center"/>
    </xf>
    <xf numFmtId="4" fontId="74" fillId="52" borderId="60">
      <alignment horizontal="right" vertical="center"/>
    </xf>
    <xf numFmtId="4" fontId="74" fillId="52" borderId="60">
      <alignment horizontal="right" vertical="center"/>
    </xf>
    <xf numFmtId="4" fontId="76" fillId="52" borderId="60">
      <alignment horizontal="right" vertical="center"/>
    </xf>
    <xf numFmtId="4" fontId="76" fillId="52" borderId="60">
      <alignment horizontal="right" vertical="center"/>
    </xf>
    <xf numFmtId="4" fontId="76" fillId="52" borderId="60">
      <alignment horizontal="right" vertical="center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4" fontId="80" fillId="52" borderId="60">
      <alignment horizontal="right" vertical="center"/>
    </xf>
    <xf numFmtId="4" fontId="80" fillId="52" borderId="60">
      <alignment horizontal="right" vertical="center"/>
    </xf>
    <xf numFmtId="4" fontId="80" fillId="52" borderId="60">
      <alignment horizontal="right" vertical="center"/>
    </xf>
    <xf numFmtId="4" fontId="74" fillId="40" borderId="60">
      <alignment vertical="center"/>
    </xf>
    <xf numFmtId="4" fontId="74" fillId="40" borderId="60">
      <alignment vertical="center"/>
    </xf>
    <xf numFmtId="4" fontId="74" fillId="40" borderId="60">
      <alignment vertical="center"/>
    </xf>
    <xf numFmtId="4" fontId="76" fillId="40" borderId="60">
      <alignment vertical="center"/>
    </xf>
    <xf numFmtId="4" fontId="76" fillId="40" borderId="60">
      <alignment vertical="center"/>
    </xf>
    <xf numFmtId="4" fontId="76" fillId="40" borderId="60">
      <alignment vertical="center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4" fontId="74" fillId="40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4" fontId="74" fillId="42" borderId="60">
      <alignment horizontal="right" vertical="center"/>
    </xf>
    <xf numFmtId="4" fontId="74" fillId="42" borderId="60">
      <alignment horizontal="right" vertical="center"/>
    </xf>
    <xf numFmtId="4" fontId="74" fillId="42" borderId="60">
      <alignment horizontal="right" vertical="center"/>
    </xf>
    <xf numFmtId="4" fontId="74" fillId="43" borderId="60">
      <alignment horizontal="right" vertical="center"/>
    </xf>
    <xf numFmtId="4" fontId="74" fillId="43" borderId="60">
      <alignment horizontal="right" vertical="center"/>
    </xf>
    <xf numFmtId="4" fontId="74" fillId="43" borderId="60">
      <alignment horizontal="right" vertical="center"/>
    </xf>
    <xf numFmtId="4" fontId="74" fillId="44" borderId="60">
      <alignment horizontal="right" vertical="center"/>
    </xf>
    <xf numFmtId="4" fontId="74" fillId="44" borderId="60">
      <alignment horizontal="right" vertical="center"/>
    </xf>
    <xf numFmtId="4" fontId="74" fillId="44" borderId="60">
      <alignment horizontal="right" vertical="center"/>
    </xf>
    <xf numFmtId="4" fontId="74" fillId="45" borderId="60">
      <alignment horizontal="right" vertical="center"/>
    </xf>
    <xf numFmtId="4" fontId="74" fillId="45" borderId="60">
      <alignment horizontal="right" vertical="center"/>
    </xf>
    <xf numFmtId="4" fontId="74" fillId="45" borderId="60">
      <alignment horizontal="right" vertical="center"/>
    </xf>
    <xf numFmtId="4" fontId="74" fillId="46" borderId="60">
      <alignment horizontal="right" vertical="center"/>
    </xf>
    <xf numFmtId="4" fontId="74" fillId="46" borderId="60">
      <alignment horizontal="right" vertical="center"/>
    </xf>
    <xf numFmtId="4" fontId="74" fillId="46" borderId="60">
      <alignment horizontal="right" vertical="center"/>
    </xf>
    <xf numFmtId="4" fontId="74" fillId="47" borderId="60">
      <alignment horizontal="right" vertical="center"/>
    </xf>
    <xf numFmtId="4" fontId="74" fillId="47" borderId="60">
      <alignment horizontal="right" vertical="center"/>
    </xf>
    <xf numFmtId="4" fontId="74" fillId="47" borderId="60">
      <alignment horizontal="right" vertical="center"/>
    </xf>
    <xf numFmtId="4" fontId="74" fillId="48" borderId="60">
      <alignment horizontal="right" vertical="center"/>
    </xf>
    <xf numFmtId="4" fontId="74" fillId="48" borderId="60">
      <alignment horizontal="right" vertical="center"/>
    </xf>
    <xf numFmtId="4" fontId="74" fillId="48" borderId="60">
      <alignment horizontal="right" vertical="center"/>
    </xf>
    <xf numFmtId="4" fontId="74" fillId="49" borderId="60">
      <alignment horizontal="right" vertical="center"/>
    </xf>
    <xf numFmtId="4" fontId="74" fillId="49" borderId="60">
      <alignment horizontal="right" vertical="center"/>
    </xf>
    <xf numFmtId="4" fontId="74" fillId="49" borderId="60">
      <alignment horizontal="right" vertical="center"/>
    </xf>
    <xf numFmtId="4" fontId="74" fillId="50" borderId="60">
      <alignment horizontal="right" vertical="center"/>
    </xf>
    <xf numFmtId="4" fontId="74" fillId="50" borderId="60">
      <alignment horizontal="right" vertical="center"/>
    </xf>
    <xf numFmtId="4" fontId="74" fillId="50" borderId="60">
      <alignment horizontal="right" vertical="center"/>
    </xf>
    <xf numFmtId="4" fontId="77" fillId="51" borderId="60">
      <alignment horizontal="left" vertical="center" indent="1"/>
    </xf>
    <xf numFmtId="4" fontId="77" fillId="51" borderId="60">
      <alignment horizontal="left" vertical="center" indent="1"/>
    </xf>
    <xf numFmtId="4" fontId="77" fillId="5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4" fontId="74" fillId="52" borderId="60">
      <alignment horizontal="left" vertical="center" indent="1"/>
    </xf>
    <xf numFmtId="4" fontId="74" fillId="52" borderId="60">
      <alignment horizontal="left" vertical="center" indent="1"/>
    </xf>
    <xf numFmtId="4" fontId="74" fillId="52" borderId="60">
      <alignment horizontal="left" vertical="center" indent="1"/>
    </xf>
    <xf numFmtId="4" fontId="74" fillId="52" borderId="60">
      <alignment horizontal="left" vertical="center" indent="1"/>
    </xf>
    <xf numFmtId="4" fontId="74" fillId="54" borderId="60">
      <alignment horizontal="left" vertical="center" indent="1"/>
    </xf>
    <xf numFmtId="4" fontId="74" fillId="54" borderId="60">
      <alignment horizontal="left" vertical="center" indent="1"/>
    </xf>
    <xf numFmtId="4" fontId="74" fillId="54" borderId="60">
      <alignment horizontal="left" vertical="center" indent="1"/>
    </xf>
    <xf numFmtId="4" fontId="74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4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5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56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4" fontId="74" fillId="57" borderId="60">
      <alignment vertical="center"/>
    </xf>
    <xf numFmtId="4" fontId="74" fillId="57" borderId="60">
      <alignment vertical="center"/>
    </xf>
    <xf numFmtId="4" fontId="74" fillId="57" borderId="60">
      <alignment vertical="center"/>
    </xf>
    <xf numFmtId="4" fontId="76" fillId="57" borderId="60">
      <alignment vertical="center"/>
    </xf>
    <xf numFmtId="4" fontId="76" fillId="57" borderId="60">
      <alignment vertical="center"/>
    </xf>
    <xf numFmtId="4" fontId="76" fillId="57" borderId="60">
      <alignment vertical="center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7" borderId="60">
      <alignment horizontal="left" vertical="center" indent="1"/>
    </xf>
    <xf numFmtId="4" fontId="74" fillId="52" borderId="60">
      <alignment horizontal="right" vertical="center"/>
    </xf>
    <xf numFmtId="4" fontId="74" fillId="52" borderId="60">
      <alignment horizontal="right" vertical="center"/>
    </xf>
    <xf numFmtId="4" fontId="74" fillId="52" borderId="60">
      <alignment horizontal="right" vertical="center"/>
    </xf>
    <xf numFmtId="4" fontId="76" fillId="52" borderId="60">
      <alignment horizontal="right" vertical="center"/>
    </xf>
    <xf numFmtId="4" fontId="76" fillId="52" borderId="60">
      <alignment horizontal="right" vertical="center"/>
    </xf>
    <xf numFmtId="4" fontId="76" fillId="52" borderId="60">
      <alignment horizontal="right" vertical="center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0" fontId="10" fillId="41" borderId="60">
      <alignment horizontal="left" vertical="center" indent="1"/>
    </xf>
    <xf numFmtId="4" fontId="80" fillId="52" borderId="60">
      <alignment horizontal="right" vertical="center"/>
    </xf>
    <xf numFmtId="4" fontId="80" fillId="52" borderId="60">
      <alignment horizontal="right" vertical="center"/>
    </xf>
    <xf numFmtId="4" fontId="80" fillId="52" borderId="60">
      <alignment horizontal="right" vertical="center"/>
    </xf>
    <xf numFmtId="4" fontId="74" fillId="40" borderId="61">
      <alignment vertical="center"/>
    </xf>
    <xf numFmtId="4" fontId="74" fillId="40" borderId="61">
      <alignment vertical="center"/>
    </xf>
    <xf numFmtId="4" fontId="74" fillId="40" borderId="61">
      <alignment vertical="center"/>
    </xf>
    <xf numFmtId="4" fontId="76" fillId="40" borderId="61">
      <alignment vertical="center"/>
    </xf>
    <xf numFmtId="4" fontId="76" fillId="40" borderId="61">
      <alignment vertical="center"/>
    </xf>
    <xf numFmtId="4" fontId="76" fillId="40" borderId="61">
      <alignment vertical="center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4" fontId="74" fillId="42" borderId="61">
      <alignment horizontal="right" vertical="center"/>
    </xf>
    <xf numFmtId="4" fontId="74" fillId="42" borderId="61">
      <alignment horizontal="right" vertical="center"/>
    </xf>
    <xf numFmtId="4" fontId="74" fillId="42" borderId="61">
      <alignment horizontal="right" vertical="center"/>
    </xf>
    <xf numFmtId="4" fontId="74" fillId="43" borderId="61">
      <alignment horizontal="right" vertical="center"/>
    </xf>
    <xf numFmtId="4" fontId="74" fillId="43" borderId="61">
      <alignment horizontal="right" vertical="center"/>
    </xf>
    <xf numFmtId="4" fontId="74" fillId="43" borderId="61">
      <alignment horizontal="right" vertical="center"/>
    </xf>
    <xf numFmtId="4" fontId="74" fillId="44" borderId="61">
      <alignment horizontal="right" vertical="center"/>
    </xf>
    <xf numFmtId="4" fontId="74" fillId="44" borderId="61">
      <alignment horizontal="right" vertical="center"/>
    </xf>
    <xf numFmtId="4" fontId="74" fillId="44" borderId="61">
      <alignment horizontal="right" vertical="center"/>
    </xf>
    <xf numFmtId="4" fontId="74" fillId="45" borderId="61">
      <alignment horizontal="right" vertical="center"/>
    </xf>
    <xf numFmtId="4" fontId="74" fillId="45" borderId="61">
      <alignment horizontal="right" vertical="center"/>
    </xf>
    <xf numFmtId="4" fontId="74" fillId="45" borderId="61">
      <alignment horizontal="right" vertical="center"/>
    </xf>
    <xf numFmtId="4" fontId="74" fillId="46" borderId="61">
      <alignment horizontal="right" vertical="center"/>
    </xf>
    <xf numFmtId="4" fontId="74" fillId="46" borderId="61">
      <alignment horizontal="right" vertical="center"/>
    </xf>
    <xf numFmtId="4" fontId="74" fillId="46" borderId="61">
      <alignment horizontal="right" vertical="center"/>
    </xf>
    <xf numFmtId="4" fontId="74" fillId="47" borderId="61">
      <alignment horizontal="right" vertical="center"/>
    </xf>
    <xf numFmtId="4" fontId="74" fillId="47" borderId="61">
      <alignment horizontal="right" vertical="center"/>
    </xf>
    <xf numFmtId="4" fontId="74" fillId="47" borderId="61">
      <alignment horizontal="right" vertical="center"/>
    </xf>
    <xf numFmtId="4" fontId="74" fillId="48" borderId="61">
      <alignment horizontal="right" vertical="center"/>
    </xf>
    <xf numFmtId="4" fontId="74" fillId="48" borderId="61">
      <alignment horizontal="right" vertical="center"/>
    </xf>
    <xf numFmtId="4" fontId="74" fillId="48" borderId="61">
      <alignment horizontal="right" vertical="center"/>
    </xf>
    <xf numFmtId="4" fontId="74" fillId="49" borderId="61">
      <alignment horizontal="right" vertical="center"/>
    </xf>
    <xf numFmtId="4" fontId="74" fillId="49" borderId="61">
      <alignment horizontal="right" vertical="center"/>
    </xf>
    <xf numFmtId="4" fontId="74" fillId="49" borderId="61">
      <alignment horizontal="right" vertical="center"/>
    </xf>
    <xf numFmtId="4" fontId="74" fillId="50" borderId="61">
      <alignment horizontal="right" vertical="center"/>
    </xf>
    <xf numFmtId="4" fontId="74" fillId="50" borderId="61">
      <alignment horizontal="right" vertical="center"/>
    </xf>
    <xf numFmtId="4" fontId="74" fillId="50" borderId="61">
      <alignment horizontal="right" vertical="center"/>
    </xf>
    <xf numFmtId="4" fontId="77" fillId="51" borderId="61">
      <alignment horizontal="left" vertical="center" indent="1"/>
    </xf>
    <xf numFmtId="4" fontId="77" fillId="51" borderId="61">
      <alignment horizontal="left" vertical="center" indent="1"/>
    </xf>
    <xf numFmtId="4" fontId="77" fillId="5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4" fontId="74" fillId="52" borderId="61">
      <alignment horizontal="left" vertical="center" indent="1"/>
    </xf>
    <xf numFmtId="4" fontId="74" fillId="52" borderId="61">
      <alignment horizontal="left" vertical="center" indent="1"/>
    </xf>
    <xf numFmtId="4" fontId="74" fillId="52" borderId="61">
      <alignment horizontal="left" vertical="center" indent="1"/>
    </xf>
    <xf numFmtId="4" fontId="74" fillId="52" borderId="61">
      <alignment horizontal="left" vertical="center" indent="1"/>
    </xf>
    <xf numFmtId="4" fontId="74" fillId="54" borderId="61">
      <alignment horizontal="left" vertical="center" indent="1"/>
    </xf>
    <xf numFmtId="4" fontId="74" fillId="54" borderId="61">
      <alignment horizontal="left" vertical="center" indent="1"/>
    </xf>
    <xf numFmtId="4" fontId="74" fillId="54" borderId="61">
      <alignment horizontal="left" vertical="center" indent="1"/>
    </xf>
    <xf numFmtId="4" fontId="74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4" fontId="74" fillId="57" borderId="61">
      <alignment vertical="center"/>
    </xf>
    <xf numFmtId="4" fontId="74" fillId="57" borderId="61">
      <alignment vertical="center"/>
    </xf>
    <xf numFmtId="4" fontId="74" fillId="57" borderId="61">
      <alignment vertical="center"/>
    </xf>
    <xf numFmtId="4" fontId="76" fillId="57" borderId="61">
      <alignment vertical="center"/>
    </xf>
    <xf numFmtId="4" fontId="76" fillId="57" borderId="61">
      <alignment vertical="center"/>
    </xf>
    <xf numFmtId="4" fontId="76" fillId="57" borderId="61">
      <alignment vertical="center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2" borderId="61">
      <alignment horizontal="right" vertical="center"/>
    </xf>
    <xf numFmtId="4" fontId="74" fillId="52" borderId="61">
      <alignment horizontal="right" vertical="center"/>
    </xf>
    <xf numFmtId="4" fontId="74" fillId="52" borderId="61">
      <alignment horizontal="right" vertical="center"/>
    </xf>
    <xf numFmtId="4" fontId="76" fillId="52" borderId="61">
      <alignment horizontal="right" vertical="center"/>
    </xf>
    <xf numFmtId="4" fontId="76" fillId="52" borderId="61">
      <alignment horizontal="right" vertical="center"/>
    </xf>
    <xf numFmtId="4" fontId="76" fillId="52" borderId="61">
      <alignment horizontal="right" vertical="center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4" fontId="80" fillId="52" borderId="61">
      <alignment horizontal="right" vertical="center"/>
    </xf>
    <xf numFmtId="4" fontId="80" fillId="52" borderId="61">
      <alignment horizontal="right" vertical="center"/>
    </xf>
    <xf numFmtId="4" fontId="80" fillId="52" borderId="61">
      <alignment horizontal="right" vertical="center"/>
    </xf>
    <xf numFmtId="4" fontId="74" fillId="40" borderId="61">
      <alignment vertical="center"/>
    </xf>
    <xf numFmtId="4" fontId="74" fillId="40" borderId="61">
      <alignment vertical="center"/>
    </xf>
    <xf numFmtId="4" fontId="74" fillId="40" borderId="61">
      <alignment vertical="center"/>
    </xf>
    <xf numFmtId="4" fontId="76" fillId="40" borderId="61">
      <alignment vertical="center"/>
    </xf>
    <xf numFmtId="4" fontId="76" fillId="40" borderId="61">
      <alignment vertical="center"/>
    </xf>
    <xf numFmtId="4" fontId="76" fillId="40" borderId="61">
      <alignment vertical="center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4" fontId="74" fillId="40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4" fontId="74" fillId="42" borderId="61">
      <alignment horizontal="right" vertical="center"/>
    </xf>
    <xf numFmtId="4" fontId="74" fillId="42" borderId="61">
      <alignment horizontal="right" vertical="center"/>
    </xf>
    <xf numFmtId="4" fontId="74" fillId="42" borderId="61">
      <alignment horizontal="right" vertical="center"/>
    </xf>
    <xf numFmtId="4" fontId="74" fillId="43" borderId="61">
      <alignment horizontal="right" vertical="center"/>
    </xf>
    <xf numFmtId="4" fontId="74" fillId="43" borderId="61">
      <alignment horizontal="right" vertical="center"/>
    </xf>
    <xf numFmtId="4" fontId="74" fillId="43" borderId="61">
      <alignment horizontal="right" vertical="center"/>
    </xf>
    <xf numFmtId="4" fontId="74" fillId="44" borderId="61">
      <alignment horizontal="right" vertical="center"/>
    </xf>
    <xf numFmtId="4" fontId="74" fillId="44" borderId="61">
      <alignment horizontal="right" vertical="center"/>
    </xf>
    <xf numFmtId="4" fontId="74" fillId="44" borderId="61">
      <alignment horizontal="right" vertical="center"/>
    </xf>
    <xf numFmtId="4" fontId="74" fillId="45" borderId="61">
      <alignment horizontal="right" vertical="center"/>
    </xf>
    <xf numFmtId="4" fontId="74" fillId="45" borderId="61">
      <alignment horizontal="right" vertical="center"/>
    </xf>
    <xf numFmtId="4" fontId="74" fillId="45" borderId="61">
      <alignment horizontal="right" vertical="center"/>
    </xf>
    <xf numFmtId="4" fontId="74" fillId="46" borderId="61">
      <alignment horizontal="right" vertical="center"/>
    </xf>
    <xf numFmtId="4" fontId="74" fillId="46" borderId="61">
      <alignment horizontal="right" vertical="center"/>
    </xf>
    <xf numFmtId="4" fontId="74" fillId="46" borderId="61">
      <alignment horizontal="right" vertical="center"/>
    </xf>
    <xf numFmtId="4" fontId="74" fillId="47" borderId="61">
      <alignment horizontal="right" vertical="center"/>
    </xf>
    <xf numFmtId="4" fontId="74" fillId="47" borderId="61">
      <alignment horizontal="right" vertical="center"/>
    </xf>
    <xf numFmtId="4" fontId="74" fillId="47" borderId="61">
      <alignment horizontal="right" vertical="center"/>
    </xf>
    <xf numFmtId="4" fontId="74" fillId="48" borderId="61">
      <alignment horizontal="right" vertical="center"/>
    </xf>
    <xf numFmtId="4" fontId="74" fillId="48" borderId="61">
      <alignment horizontal="right" vertical="center"/>
    </xf>
    <xf numFmtId="4" fontId="74" fillId="48" borderId="61">
      <alignment horizontal="right" vertical="center"/>
    </xf>
    <xf numFmtId="4" fontId="74" fillId="49" borderId="61">
      <alignment horizontal="right" vertical="center"/>
    </xf>
    <xf numFmtId="4" fontId="74" fillId="49" borderId="61">
      <alignment horizontal="right" vertical="center"/>
    </xf>
    <xf numFmtId="4" fontId="74" fillId="49" borderId="61">
      <alignment horizontal="right" vertical="center"/>
    </xf>
    <xf numFmtId="4" fontId="74" fillId="50" borderId="61">
      <alignment horizontal="right" vertical="center"/>
    </xf>
    <xf numFmtId="4" fontId="74" fillId="50" borderId="61">
      <alignment horizontal="right" vertical="center"/>
    </xf>
    <xf numFmtId="4" fontId="74" fillId="50" borderId="61">
      <alignment horizontal="right" vertical="center"/>
    </xf>
    <xf numFmtId="4" fontId="77" fillId="51" borderId="61">
      <alignment horizontal="left" vertical="center" indent="1"/>
    </xf>
    <xf numFmtId="4" fontId="77" fillId="51" borderId="61">
      <alignment horizontal="left" vertical="center" indent="1"/>
    </xf>
    <xf numFmtId="4" fontId="77" fillId="5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4" fontId="74" fillId="52" borderId="61">
      <alignment horizontal="left" vertical="center" indent="1"/>
    </xf>
    <xf numFmtId="4" fontId="74" fillId="52" borderId="61">
      <alignment horizontal="left" vertical="center" indent="1"/>
    </xf>
    <xf numFmtId="4" fontId="74" fillId="52" borderId="61">
      <alignment horizontal="left" vertical="center" indent="1"/>
    </xf>
    <xf numFmtId="4" fontId="74" fillId="52" borderId="61">
      <alignment horizontal="left" vertical="center" indent="1"/>
    </xf>
    <xf numFmtId="4" fontId="74" fillId="54" borderId="61">
      <alignment horizontal="left" vertical="center" indent="1"/>
    </xf>
    <xf numFmtId="4" fontId="74" fillId="54" borderId="61">
      <alignment horizontal="left" vertical="center" indent="1"/>
    </xf>
    <xf numFmtId="4" fontId="74" fillId="54" borderId="61">
      <alignment horizontal="left" vertical="center" indent="1"/>
    </xf>
    <xf numFmtId="4" fontId="74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4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5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56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4" fontId="74" fillId="57" borderId="61">
      <alignment vertical="center"/>
    </xf>
    <xf numFmtId="4" fontId="74" fillId="57" borderId="61">
      <alignment vertical="center"/>
    </xf>
    <xf numFmtId="4" fontId="74" fillId="57" borderId="61">
      <alignment vertical="center"/>
    </xf>
    <xf numFmtId="4" fontId="76" fillId="57" borderId="61">
      <alignment vertical="center"/>
    </xf>
    <xf numFmtId="4" fontId="76" fillId="57" borderId="61">
      <alignment vertical="center"/>
    </xf>
    <xf numFmtId="4" fontId="76" fillId="57" borderId="61">
      <alignment vertical="center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7" borderId="61">
      <alignment horizontal="left" vertical="center" indent="1"/>
    </xf>
    <xf numFmtId="4" fontId="74" fillId="52" borderId="61">
      <alignment horizontal="right" vertical="center"/>
    </xf>
    <xf numFmtId="4" fontId="74" fillId="52" borderId="61">
      <alignment horizontal="right" vertical="center"/>
    </xf>
    <xf numFmtId="4" fontId="74" fillId="52" borderId="61">
      <alignment horizontal="right" vertical="center"/>
    </xf>
    <xf numFmtId="4" fontId="76" fillId="52" borderId="61">
      <alignment horizontal="right" vertical="center"/>
    </xf>
    <xf numFmtId="4" fontId="76" fillId="52" borderId="61">
      <alignment horizontal="right" vertical="center"/>
    </xf>
    <xf numFmtId="4" fontId="76" fillId="52" borderId="61">
      <alignment horizontal="right" vertical="center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0" fontId="10" fillId="41" borderId="61">
      <alignment horizontal="left" vertical="center" indent="1"/>
    </xf>
    <xf numFmtId="4" fontId="80" fillId="52" borderId="61">
      <alignment horizontal="right" vertical="center"/>
    </xf>
    <xf numFmtId="4" fontId="80" fillId="52" borderId="61">
      <alignment horizontal="right" vertical="center"/>
    </xf>
    <xf numFmtId="4" fontId="80" fillId="52" borderId="61">
      <alignment horizontal="right" vertical="center"/>
    </xf>
    <xf numFmtId="4" fontId="74" fillId="40" borderId="62">
      <alignment vertical="center"/>
    </xf>
    <xf numFmtId="4" fontId="74" fillId="40" borderId="62">
      <alignment vertical="center"/>
    </xf>
    <xf numFmtId="4" fontId="74" fillId="40" borderId="62">
      <alignment vertical="center"/>
    </xf>
    <xf numFmtId="4" fontId="76" fillId="40" borderId="62">
      <alignment vertical="center"/>
    </xf>
    <xf numFmtId="4" fontId="76" fillId="40" borderId="62">
      <alignment vertical="center"/>
    </xf>
    <xf numFmtId="4" fontId="76" fillId="40" borderId="62">
      <alignment vertical="center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4" fontId="74" fillId="42" borderId="62">
      <alignment horizontal="right" vertical="center"/>
    </xf>
    <xf numFmtId="4" fontId="74" fillId="42" borderId="62">
      <alignment horizontal="right" vertical="center"/>
    </xf>
    <xf numFmtId="4" fontId="74" fillId="42" borderId="62">
      <alignment horizontal="right" vertical="center"/>
    </xf>
    <xf numFmtId="4" fontId="74" fillId="43" borderId="62">
      <alignment horizontal="right" vertical="center"/>
    </xf>
    <xf numFmtId="4" fontId="74" fillId="43" borderId="62">
      <alignment horizontal="right" vertical="center"/>
    </xf>
    <xf numFmtId="4" fontId="74" fillId="43" borderId="62">
      <alignment horizontal="right" vertical="center"/>
    </xf>
    <xf numFmtId="4" fontId="74" fillId="44" borderId="62">
      <alignment horizontal="right" vertical="center"/>
    </xf>
    <xf numFmtId="4" fontId="74" fillId="44" borderId="62">
      <alignment horizontal="right" vertical="center"/>
    </xf>
    <xf numFmtId="4" fontId="74" fillId="44" borderId="62">
      <alignment horizontal="right" vertical="center"/>
    </xf>
    <xf numFmtId="4" fontId="74" fillId="45" borderId="62">
      <alignment horizontal="right" vertical="center"/>
    </xf>
    <xf numFmtId="4" fontId="74" fillId="45" borderId="62">
      <alignment horizontal="right" vertical="center"/>
    </xf>
    <xf numFmtId="4" fontId="74" fillId="45" borderId="62">
      <alignment horizontal="right" vertical="center"/>
    </xf>
    <xf numFmtId="4" fontId="74" fillId="46" borderId="62">
      <alignment horizontal="right" vertical="center"/>
    </xf>
    <xf numFmtId="4" fontId="74" fillId="46" borderId="62">
      <alignment horizontal="right" vertical="center"/>
    </xf>
    <xf numFmtId="4" fontId="74" fillId="46" borderId="62">
      <alignment horizontal="right" vertical="center"/>
    </xf>
    <xf numFmtId="4" fontId="74" fillId="47" borderId="62">
      <alignment horizontal="right" vertical="center"/>
    </xf>
    <xf numFmtId="4" fontId="74" fillId="47" borderId="62">
      <alignment horizontal="right" vertical="center"/>
    </xf>
    <xf numFmtId="4" fontId="74" fillId="47" borderId="62">
      <alignment horizontal="right" vertical="center"/>
    </xf>
    <xf numFmtId="4" fontId="74" fillId="48" borderId="62">
      <alignment horizontal="right" vertical="center"/>
    </xf>
    <xf numFmtId="4" fontId="74" fillId="48" borderId="62">
      <alignment horizontal="right" vertical="center"/>
    </xf>
    <xf numFmtId="4" fontId="74" fillId="48" borderId="62">
      <alignment horizontal="right" vertical="center"/>
    </xf>
    <xf numFmtId="4" fontId="74" fillId="49" borderId="62">
      <alignment horizontal="right" vertical="center"/>
    </xf>
    <xf numFmtId="4" fontId="74" fillId="49" borderId="62">
      <alignment horizontal="right" vertical="center"/>
    </xf>
    <xf numFmtId="4" fontId="74" fillId="49" borderId="62">
      <alignment horizontal="right" vertical="center"/>
    </xf>
    <xf numFmtId="4" fontId="74" fillId="50" borderId="62">
      <alignment horizontal="right" vertical="center"/>
    </xf>
    <xf numFmtId="4" fontId="74" fillId="50" borderId="62">
      <alignment horizontal="right" vertical="center"/>
    </xf>
    <xf numFmtId="4" fontId="74" fillId="50" borderId="62">
      <alignment horizontal="right" vertical="center"/>
    </xf>
    <xf numFmtId="4" fontId="77" fillId="51" borderId="62">
      <alignment horizontal="left" vertical="center" indent="1"/>
    </xf>
    <xf numFmtId="4" fontId="77" fillId="51" borderId="62">
      <alignment horizontal="left" vertical="center" indent="1"/>
    </xf>
    <xf numFmtId="4" fontId="77" fillId="5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4" fontId="74" fillId="52" borderId="62">
      <alignment horizontal="left" vertical="center" indent="1"/>
    </xf>
    <xf numFmtId="4" fontId="74" fillId="52" borderId="62">
      <alignment horizontal="left" vertical="center" indent="1"/>
    </xf>
    <xf numFmtId="4" fontId="74" fillId="52" borderId="62">
      <alignment horizontal="left" vertical="center" indent="1"/>
    </xf>
    <xf numFmtId="4" fontId="74" fillId="52" borderId="62">
      <alignment horizontal="left" vertical="center" indent="1"/>
    </xf>
    <xf numFmtId="4" fontId="74" fillId="54" borderId="62">
      <alignment horizontal="left" vertical="center" indent="1"/>
    </xf>
    <xf numFmtId="4" fontId="74" fillId="54" borderId="62">
      <alignment horizontal="left" vertical="center" indent="1"/>
    </xf>
    <xf numFmtId="4" fontId="74" fillId="54" borderId="62">
      <alignment horizontal="left" vertical="center" indent="1"/>
    </xf>
    <xf numFmtId="4" fontId="74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4" fontId="74" fillId="57" borderId="62">
      <alignment vertical="center"/>
    </xf>
    <xf numFmtId="4" fontId="74" fillId="57" borderId="62">
      <alignment vertical="center"/>
    </xf>
    <xf numFmtId="4" fontId="74" fillId="57" borderId="62">
      <alignment vertical="center"/>
    </xf>
    <xf numFmtId="4" fontId="76" fillId="57" borderId="62">
      <alignment vertical="center"/>
    </xf>
    <xf numFmtId="4" fontId="76" fillId="57" borderId="62">
      <alignment vertical="center"/>
    </xf>
    <xf numFmtId="4" fontId="76" fillId="57" borderId="62">
      <alignment vertical="center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2" borderId="62">
      <alignment horizontal="right" vertical="center"/>
    </xf>
    <xf numFmtId="4" fontId="74" fillId="52" borderId="62">
      <alignment horizontal="right" vertical="center"/>
    </xf>
    <xf numFmtId="4" fontId="74" fillId="52" borderId="62">
      <alignment horizontal="right" vertical="center"/>
    </xf>
    <xf numFmtId="4" fontId="76" fillId="52" borderId="62">
      <alignment horizontal="right" vertical="center"/>
    </xf>
    <xf numFmtId="4" fontId="76" fillId="52" borderId="62">
      <alignment horizontal="right" vertical="center"/>
    </xf>
    <xf numFmtId="4" fontId="76" fillId="52" borderId="62">
      <alignment horizontal="right" vertical="center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4" fontId="80" fillId="52" borderId="62">
      <alignment horizontal="right" vertical="center"/>
    </xf>
    <xf numFmtId="4" fontId="80" fillId="52" borderId="62">
      <alignment horizontal="right" vertical="center"/>
    </xf>
    <xf numFmtId="4" fontId="80" fillId="52" borderId="62">
      <alignment horizontal="right" vertical="center"/>
    </xf>
    <xf numFmtId="4" fontId="74" fillId="40" borderId="62">
      <alignment vertical="center"/>
    </xf>
    <xf numFmtId="4" fontId="74" fillId="40" borderId="62">
      <alignment vertical="center"/>
    </xf>
    <xf numFmtId="4" fontId="74" fillId="40" borderId="62">
      <alignment vertical="center"/>
    </xf>
    <xf numFmtId="4" fontId="76" fillId="40" borderId="62">
      <alignment vertical="center"/>
    </xf>
    <xf numFmtId="4" fontId="76" fillId="40" borderId="62">
      <alignment vertical="center"/>
    </xf>
    <xf numFmtId="4" fontId="76" fillId="40" borderId="62">
      <alignment vertical="center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4" fontId="74" fillId="40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4" fontId="74" fillId="42" borderId="62">
      <alignment horizontal="right" vertical="center"/>
    </xf>
    <xf numFmtId="4" fontId="74" fillId="42" borderId="62">
      <alignment horizontal="right" vertical="center"/>
    </xf>
    <xf numFmtId="4" fontId="74" fillId="42" borderId="62">
      <alignment horizontal="right" vertical="center"/>
    </xf>
    <xf numFmtId="4" fontId="74" fillId="43" borderId="62">
      <alignment horizontal="right" vertical="center"/>
    </xf>
    <xf numFmtId="4" fontId="74" fillId="43" borderId="62">
      <alignment horizontal="right" vertical="center"/>
    </xf>
    <xf numFmtId="4" fontId="74" fillId="43" borderId="62">
      <alignment horizontal="right" vertical="center"/>
    </xf>
    <xf numFmtId="4" fontId="74" fillId="44" borderId="62">
      <alignment horizontal="right" vertical="center"/>
    </xf>
    <xf numFmtId="4" fontId="74" fillId="44" borderId="62">
      <alignment horizontal="right" vertical="center"/>
    </xf>
    <xf numFmtId="4" fontId="74" fillId="44" borderId="62">
      <alignment horizontal="right" vertical="center"/>
    </xf>
    <xf numFmtId="4" fontId="74" fillId="45" borderId="62">
      <alignment horizontal="right" vertical="center"/>
    </xf>
    <xf numFmtId="4" fontId="74" fillId="45" borderId="62">
      <alignment horizontal="right" vertical="center"/>
    </xf>
    <xf numFmtId="4" fontId="74" fillId="45" borderId="62">
      <alignment horizontal="right" vertical="center"/>
    </xf>
    <xf numFmtId="4" fontId="74" fillId="46" borderId="62">
      <alignment horizontal="right" vertical="center"/>
    </xf>
    <xf numFmtId="4" fontId="74" fillId="46" borderId="62">
      <alignment horizontal="right" vertical="center"/>
    </xf>
    <xf numFmtId="4" fontId="74" fillId="46" borderId="62">
      <alignment horizontal="right" vertical="center"/>
    </xf>
    <xf numFmtId="4" fontId="74" fillId="47" borderId="62">
      <alignment horizontal="right" vertical="center"/>
    </xf>
    <xf numFmtId="4" fontId="74" fillId="47" borderId="62">
      <alignment horizontal="right" vertical="center"/>
    </xf>
    <xf numFmtId="4" fontId="74" fillId="47" borderId="62">
      <alignment horizontal="right" vertical="center"/>
    </xf>
    <xf numFmtId="4" fontId="74" fillId="48" borderId="62">
      <alignment horizontal="right" vertical="center"/>
    </xf>
    <xf numFmtId="4" fontId="74" fillId="48" borderId="62">
      <alignment horizontal="right" vertical="center"/>
    </xf>
    <xf numFmtId="4" fontId="74" fillId="48" borderId="62">
      <alignment horizontal="right" vertical="center"/>
    </xf>
    <xf numFmtId="4" fontId="74" fillId="49" borderId="62">
      <alignment horizontal="right" vertical="center"/>
    </xf>
    <xf numFmtId="4" fontId="74" fillId="49" borderId="62">
      <alignment horizontal="right" vertical="center"/>
    </xf>
    <xf numFmtId="4" fontId="74" fillId="49" borderId="62">
      <alignment horizontal="right" vertical="center"/>
    </xf>
    <xf numFmtId="4" fontId="74" fillId="50" borderId="62">
      <alignment horizontal="right" vertical="center"/>
    </xf>
    <xf numFmtId="4" fontId="74" fillId="50" borderId="62">
      <alignment horizontal="right" vertical="center"/>
    </xf>
    <xf numFmtId="4" fontId="74" fillId="50" borderId="62">
      <alignment horizontal="right" vertical="center"/>
    </xf>
    <xf numFmtId="4" fontId="77" fillId="51" borderId="62">
      <alignment horizontal="left" vertical="center" indent="1"/>
    </xf>
    <xf numFmtId="4" fontId="77" fillId="51" borderId="62">
      <alignment horizontal="left" vertical="center" indent="1"/>
    </xf>
    <xf numFmtId="4" fontId="77" fillId="5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4" fontId="74" fillId="52" borderId="62">
      <alignment horizontal="left" vertical="center" indent="1"/>
    </xf>
    <xf numFmtId="4" fontId="74" fillId="52" borderId="62">
      <alignment horizontal="left" vertical="center" indent="1"/>
    </xf>
    <xf numFmtId="4" fontId="74" fillId="52" borderId="62">
      <alignment horizontal="left" vertical="center" indent="1"/>
    </xf>
    <xf numFmtId="4" fontId="74" fillId="52" borderId="62">
      <alignment horizontal="left" vertical="center" indent="1"/>
    </xf>
    <xf numFmtId="4" fontId="74" fillId="54" borderId="62">
      <alignment horizontal="left" vertical="center" indent="1"/>
    </xf>
    <xf numFmtId="4" fontId="74" fillId="54" borderId="62">
      <alignment horizontal="left" vertical="center" indent="1"/>
    </xf>
    <xf numFmtId="4" fontId="74" fillId="54" borderId="62">
      <alignment horizontal="left" vertical="center" indent="1"/>
    </xf>
    <xf numFmtId="4" fontId="74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4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5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56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4" fontId="74" fillId="57" borderId="62">
      <alignment vertical="center"/>
    </xf>
    <xf numFmtId="4" fontId="74" fillId="57" borderId="62">
      <alignment vertical="center"/>
    </xf>
    <xf numFmtId="4" fontId="74" fillId="57" borderId="62">
      <alignment vertical="center"/>
    </xf>
    <xf numFmtId="4" fontId="76" fillId="57" borderId="62">
      <alignment vertical="center"/>
    </xf>
    <xf numFmtId="4" fontId="76" fillId="57" borderId="62">
      <alignment vertical="center"/>
    </xf>
    <xf numFmtId="4" fontId="76" fillId="57" borderId="62">
      <alignment vertical="center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7" borderId="62">
      <alignment horizontal="left" vertical="center" indent="1"/>
    </xf>
    <xf numFmtId="4" fontId="74" fillId="52" borderId="62">
      <alignment horizontal="right" vertical="center"/>
    </xf>
    <xf numFmtId="4" fontId="74" fillId="52" borderId="62">
      <alignment horizontal="right" vertical="center"/>
    </xf>
    <xf numFmtId="4" fontId="74" fillId="52" borderId="62">
      <alignment horizontal="right" vertical="center"/>
    </xf>
    <xf numFmtId="4" fontId="76" fillId="52" borderId="62">
      <alignment horizontal="right" vertical="center"/>
    </xf>
    <xf numFmtId="4" fontId="76" fillId="52" borderId="62">
      <alignment horizontal="right" vertical="center"/>
    </xf>
    <xf numFmtId="4" fontId="76" fillId="52" borderId="62">
      <alignment horizontal="right" vertical="center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0" fontId="10" fillId="41" borderId="62">
      <alignment horizontal="left" vertical="center" indent="1"/>
    </xf>
    <xf numFmtId="4" fontId="80" fillId="52" borderId="62">
      <alignment horizontal="right" vertical="center"/>
    </xf>
    <xf numFmtId="4" fontId="80" fillId="52" borderId="62">
      <alignment horizontal="right" vertical="center"/>
    </xf>
    <xf numFmtId="4" fontId="80" fillId="52" borderId="62">
      <alignment horizontal="right" vertical="center"/>
    </xf>
    <xf numFmtId="4" fontId="74" fillId="40" borderId="63">
      <alignment vertical="center"/>
    </xf>
    <xf numFmtId="4" fontId="74" fillId="40" borderId="63">
      <alignment vertical="center"/>
    </xf>
    <xf numFmtId="4" fontId="74" fillId="40" borderId="63">
      <alignment vertical="center"/>
    </xf>
    <xf numFmtId="4" fontId="76" fillId="40" borderId="63">
      <alignment vertical="center"/>
    </xf>
    <xf numFmtId="4" fontId="76" fillId="40" borderId="63">
      <alignment vertical="center"/>
    </xf>
    <xf numFmtId="4" fontId="76" fillId="40" borderId="63">
      <alignment vertical="center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4" fontId="74" fillId="42" borderId="63">
      <alignment horizontal="right" vertical="center"/>
    </xf>
    <xf numFmtId="4" fontId="74" fillId="42" borderId="63">
      <alignment horizontal="right" vertical="center"/>
    </xf>
    <xf numFmtId="4" fontId="74" fillId="42" borderId="63">
      <alignment horizontal="right" vertical="center"/>
    </xf>
    <xf numFmtId="4" fontId="74" fillId="43" borderId="63">
      <alignment horizontal="right" vertical="center"/>
    </xf>
    <xf numFmtId="4" fontId="74" fillId="43" borderId="63">
      <alignment horizontal="right" vertical="center"/>
    </xf>
    <xf numFmtId="4" fontId="74" fillId="43" borderId="63">
      <alignment horizontal="right" vertical="center"/>
    </xf>
    <xf numFmtId="4" fontId="74" fillId="44" borderId="63">
      <alignment horizontal="right" vertical="center"/>
    </xf>
    <xf numFmtId="4" fontId="74" fillId="44" borderId="63">
      <alignment horizontal="right" vertical="center"/>
    </xf>
    <xf numFmtId="4" fontId="74" fillId="44" borderId="63">
      <alignment horizontal="right" vertical="center"/>
    </xf>
    <xf numFmtId="4" fontId="74" fillId="45" borderId="63">
      <alignment horizontal="right" vertical="center"/>
    </xf>
    <xf numFmtId="4" fontId="74" fillId="45" borderId="63">
      <alignment horizontal="right" vertical="center"/>
    </xf>
    <xf numFmtId="4" fontId="74" fillId="45" borderId="63">
      <alignment horizontal="right" vertical="center"/>
    </xf>
    <xf numFmtId="4" fontId="74" fillId="46" borderId="63">
      <alignment horizontal="right" vertical="center"/>
    </xf>
    <xf numFmtId="4" fontId="74" fillId="46" borderId="63">
      <alignment horizontal="right" vertical="center"/>
    </xf>
    <xf numFmtId="4" fontId="74" fillId="46" borderId="63">
      <alignment horizontal="right" vertical="center"/>
    </xf>
    <xf numFmtId="4" fontId="74" fillId="47" borderId="63">
      <alignment horizontal="right" vertical="center"/>
    </xf>
    <xf numFmtId="4" fontId="74" fillId="47" borderId="63">
      <alignment horizontal="right" vertical="center"/>
    </xf>
    <xf numFmtId="4" fontId="74" fillId="47" borderId="63">
      <alignment horizontal="right" vertical="center"/>
    </xf>
    <xf numFmtId="4" fontId="74" fillId="48" borderId="63">
      <alignment horizontal="right" vertical="center"/>
    </xf>
    <xf numFmtId="4" fontId="74" fillId="48" borderId="63">
      <alignment horizontal="right" vertical="center"/>
    </xf>
    <xf numFmtId="4" fontId="74" fillId="48" borderId="63">
      <alignment horizontal="right" vertical="center"/>
    </xf>
    <xf numFmtId="4" fontId="74" fillId="49" borderId="63">
      <alignment horizontal="right" vertical="center"/>
    </xf>
    <xf numFmtId="4" fontId="74" fillId="49" borderId="63">
      <alignment horizontal="right" vertical="center"/>
    </xf>
    <xf numFmtId="4" fontId="74" fillId="49" borderId="63">
      <alignment horizontal="right" vertical="center"/>
    </xf>
    <xf numFmtId="4" fontId="74" fillId="50" borderId="63">
      <alignment horizontal="right" vertical="center"/>
    </xf>
    <xf numFmtId="4" fontId="74" fillId="50" borderId="63">
      <alignment horizontal="right" vertical="center"/>
    </xf>
    <xf numFmtId="4" fontId="74" fillId="50" borderId="63">
      <alignment horizontal="right" vertical="center"/>
    </xf>
    <xf numFmtId="4" fontId="77" fillId="51" borderId="63">
      <alignment horizontal="left" vertical="center" indent="1"/>
    </xf>
    <xf numFmtId="4" fontId="77" fillId="51" borderId="63">
      <alignment horizontal="left" vertical="center" indent="1"/>
    </xf>
    <xf numFmtId="4" fontId="77" fillId="5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4" fontId="74" fillId="52" borderId="63">
      <alignment horizontal="left" vertical="center" indent="1"/>
    </xf>
    <xf numFmtId="4" fontId="74" fillId="52" borderId="63">
      <alignment horizontal="left" vertical="center" indent="1"/>
    </xf>
    <xf numFmtId="4" fontId="74" fillId="52" borderId="63">
      <alignment horizontal="left" vertical="center" indent="1"/>
    </xf>
    <xf numFmtId="4" fontId="74" fillId="52" borderId="63">
      <alignment horizontal="left" vertical="center" indent="1"/>
    </xf>
    <xf numFmtId="4" fontId="74" fillId="54" borderId="63">
      <alignment horizontal="left" vertical="center" indent="1"/>
    </xf>
    <xf numFmtId="4" fontId="74" fillId="54" borderId="63">
      <alignment horizontal="left" vertical="center" indent="1"/>
    </xf>
    <xf numFmtId="4" fontId="74" fillId="54" borderId="63">
      <alignment horizontal="left" vertical="center" indent="1"/>
    </xf>
    <xf numFmtId="4" fontId="74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4" fontId="74" fillId="57" borderId="63">
      <alignment vertical="center"/>
    </xf>
    <xf numFmtId="4" fontId="74" fillId="57" borderId="63">
      <alignment vertical="center"/>
    </xf>
    <xf numFmtId="4" fontId="74" fillId="57" borderId="63">
      <alignment vertical="center"/>
    </xf>
    <xf numFmtId="4" fontId="76" fillId="57" borderId="63">
      <alignment vertical="center"/>
    </xf>
    <xf numFmtId="4" fontId="76" fillId="57" borderId="63">
      <alignment vertical="center"/>
    </xf>
    <xf numFmtId="4" fontId="76" fillId="57" borderId="63">
      <alignment vertical="center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2" borderId="63">
      <alignment horizontal="right" vertical="center"/>
    </xf>
    <xf numFmtId="4" fontId="74" fillId="52" borderId="63">
      <alignment horizontal="right" vertical="center"/>
    </xf>
    <xf numFmtId="4" fontId="74" fillId="52" borderId="63">
      <alignment horizontal="right" vertical="center"/>
    </xf>
    <xf numFmtId="4" fontId="76" fillId="52" borderId="63">
      <alignment horizontal="right" vertical="center"/>
    </xf>
    <xf numFmtId="4" fontId="76" fillId="52" borderId="63">
      <alignment horizontal="right" vertical="center"/>
    </xf>
    <xf numFmtId="4" fontId="76" fillId="52" borderId="63">
      <alignment horizontal="right" vertical="center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4" fontId="80" fillId="52" borderId="63">
      <alignment horizontal="right" vertical="center"/>
    </xf>
    <xf numFmtId="4" fontId="80" fillId="52" borderId="63">
      <alignment horizontal="right" vertical="center"/>
    </xf>
    <xf numFmtId="4" fontId="80" fillId="52" borderId="63">
      <alignment horizontal="right" vertical="center"/>
    </xf>
    <xf numFmtId="4" fontId="74" fillId="40" borderId="63">
      <alignment vertical="center"/>
    </xf>
    <xf numFmtId="4" fontId="74" fillId="40" borderId="63">
      <alignment vertical="center"/>
    </xf>
    <xf numFmtId="4" fontId="74" fillId="40" borderId="63">
      <alignment vertical="center"/>
    </xf>
    <xf numFmtId="4" fontId="76" fillId="40" borderId="63">
      <alignment vertical="center"/>
    </xf>
    <xf numFmtId="4" fontId="76" fillId="40" borderId="63">
      <alignment vertical="center"/>
    </xf>
    <xf numFmtId="4" fontId="76" fillId="40" borderId="63">
      <alignment vertical="center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4" fontId="74" fillId="40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4" fontId="74" fillId="42" borderId="63">
      <alignment horizontal="right" vertical="center"/>
    </xf>
    <xf numFmtId="4" fontId="74" fillId="42" borderId="63">
      <alignment horizontal="right" vertical="center"/>
    </xf>
    <xf numFmtId="4" fontId="74" fillId="42" borderId="63">
      <alignment horizontal="right" vertical="center"/>
    </xf>
    <xf numFmtId="4" fontId="74" fillId="43" borderId="63">
      <alignment horizontal="right" vertical="center"/>
    </xf>
    <xf numFmtId="4" fontId="74" fillId="43" borderId="63">
      <alignment horizontal="right" vertical="center"/>
    </xf>
    <xf numFmtId="4" fontId="74" fillId="43" borderId="63">
      <alignment horizontal="right" vertical="center"/>
    </xf>
    <xf numFmtId="4" fontId="74" fillId="44" borderId="63">
      <alignment horizontal="right" vertical="center"/>
    </xf>
    <xf numFmtId="4" fontId="74" fillId="44" borderId="63">
      <alignment horizontal="right" vertical="center"/>
    </xf>
    <xf numFmtId="4" fontId="74" fillId="44" borderId="63">
      <alignment horizontal="right" vertical="center"/>
    </xf>
    <xf numFmtId="4" fontId="74" fillId="45" borderId="63">
      <alignment horizontal="right" vertical="center"/>
    </xf>
    <xf numFmtId="4" fontId="74" fillId="45" borderId="63">
      <alignment horizontal="right" vertical="center"/>
    </xf>
    <xf numFmtId="4" fontId="74" fillId="45" borderId="63">
      <alignment horizontal="right" vertical="center"/>
    </xf>
    <xf numFmtId="4" fontId="74" fillId="46" borderId="63">
      <alignment horizontal="right" vertical="center"/>
    </xf>
    <xf numFmtId="4" fontId="74" fillId="46" borderId="63">
      <alignment horizontal="right" vertical="center"/>
    </xf>
    <xf numFmtId="4" fontId="74" fillId="46" borderId="63">
      <alignment horizontal="right" vertical="center"/>
    </xf>
    <xf numFmtId="4" fontId="74" fillId="47" borderId="63">
      <alignment horizontal="right" vertical="center"/>
    </xf>
    <xf numFmtId="4" fontId="74" fillId="47" borderId="63">
      <alignment horizontal="right" vertical="center"/>
    </xf>
    <xf numFmtId="4" fontId="74" fillId="47" borderId="63">
      <alignment horizontal="right" vertical="center"/>
    </xf>
    <xf numFmtId="4" fontId="74" fillId="48" borderId="63">
      <alignment horizontal="right" vertical="center"/>
    </xf>
    <xf numFmtId="4" fontId="74" fillId="48" borderId="63">
      <alignment horizontal="right" vertical="center"/>
    </xf>
    <xf numFmtId="4" fontId="74" fillId="48" borderId="63">
      <alignment horizontal="right" vertical="center"/>
    </xf>
    <xf numFmtId="4" fontId="74" fillId="49" borderId="63">
      <alignment horizontal="right" vertical="center"/>
    </xf>
    <xf numFmtId="4" fontId="74" fillId="49" borderId="63">
      <alignment horizontal="right" vertical="center"/>
    </xf>
    <xf numFmtId="4" fontId="74" fillId="49" borderId="63">
      <alignment horizontal="right" vertical="center"/>
    </xf>
    <xf numFmtId="4" fontId="74" fillId="50" borderId="63">
      <alignment horizontal="right" vertical="center"/>
    </xf>
    <xf numFmtId="4" fontId="74" fillId="50" borderId="63">
      <alignment horizontal="right" vertical="center"/>
    </xf>
    <xf numFmtId="4" fontId="74" fillId="50" borderId="63">
      <alignment horizontal="right" vertical="center"/>
    </xf>
    <xf numFmtId="4" fontId="77" fillId="51" borderId="63">
      <alignment horizontal="left" vertical="center" indent="1"/>
    </xf>
    <xf numFmtId="4" fontId="77" fillId="51" borderId="63">
      <alignment horizontal="left" vertical="center" indent="1"/>
    </xf>
    <xf numFmtId="4" fontId="77" fillId="5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4" fontId="74" fillId="52" borderId="63">
      <alignment horizontal="left" vertical="center" indent="1"/>
    </xf>
    <xf numFmtId="4" fontId="74" fillId="52" borderId="63">
      <alignment horizontal="left" vertical="center" indent="1"/>
    </xf>
    <xf numFmtId="4" fontId="74" fillId="52" borderId="63">
      <alignment horizontal="left" vertical="center" indent="1"/>
    </xf>
    <xf numFmtId="4" fontId="74" fillId="52" borderId="63">
      <alignment horizontal="left" vertical="center" indent="1"/>
    </xf>
    <xf numFmtId="4" fontId="74" fillId="54" borderId="63">
      <alignment horizontal="left" vertical="center" indent="1"/>
    </xf>
    <xf numFmtId="4" fontId="74" fillId="54" borderId="63">
      <alignment horizontal="left" vertical="center" indent="1"/>
    </xf>
    <xf numFmtId="4" fontId="74" fillId="54" borderId="63">
      <alignment horizontal="left" vertical="center" indent="1"/>
    </xf>
    <xf numFmtId="4" fontId="74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4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5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56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4" fontId="74" fillId="57" borderId="63">
      <alignment vertical="center"/>
    </xf>
    <xf numFmtId="4" fontId="74" fillId="57" borderId="63">
      <alignment vertical="center"/>
    </xf>
    <xf numFmtId="4" fontId="74" fillId="57" borderId="63">
      <alignment vertical="center"/>
    </xf>
    <xf numFmtId="4" fontId="76" fillId="57" borderId="63">
      <alignment vertical="center"/>
    </xf>
    <xf numFmtId="4" fontId="76" fillId="57" borderId="63">
      <alignment vertical="center"/>
    </xf>
    <xf numFmtId="4" fontId="76" fillId="57" borderId="63">
      <alignment vertical="center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7" borderId="63">
      <alignment horizontal="left" vertical="center" indent="1"/>
    </xf>
    <xf numFmtId="4" fontId="74" fillId="52" borderId="63">
      <alignment horizontal="right" vertical="center"/>
    </xf>
    <xf numFmtId="4" fontId="74" fillId="52" borderId="63">
      <alignment horizontal="right" vertical="center"/>
    </xf>
    <xf numFmtId="4" fontId="74" fillId="52" borderId="63">
      <alignment horizontal="right" vertical="center"/>
    </xf>
    <xf numFmtId="4" fontId="76" fillId="52" borderId="63">
      <alignment horizontal="right" vertical="center"/>
    </xf>
    <xf numFmtId="4" fontId="76" fillId="52" borderId="63">
      <alignment horizontal="right" vertical="center"/>
    </xf>
    <xf numFmtId="4" fontId="76" fillId="52" borderId="63">
      <alignment horizontal="right" vertical="center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0" fontId="10" fillId="41" borderId="63">
      <alignment horizontal="left" vertical="center" indent="1"/>
    </xf>
    <xf numFmtId="4" fontId="80" fillId="52" borderId="63">
      <alignment horizontal="right" vertical="center"/>
    </xf>
    <xf numFmtId="4" fontId="80" fillId="52" borderId="63">
      <alignment horizontal="right" vertical="center"/>
    </xf>
    <xf numFmtId="4" fontId="80" fillId="52" borderId="63">
      <alignment horizontal="right" vertical="center"/>
    </xf>
    <xf numFmtId="4" fontId="74" fillId="40" borderId="64">
      <alignment vertical="center"/>
    </xf>
    <xf numFmtId="4" fontId="74" fillId="40" borderId="64">
      <alignment vertical="center"/>
    </xf>
    <xf numFmtId="4" fontId="74" fillId="40" borderId="64">
      <alignment vertical="center"/>
    </xf>
    <xf numFmtId="4" fontId="76" fillId="40" borderId="64">
      <alignment vertical="center"/>
    </xf>
    <xf numFmtId="4" fontId="76" fillId="40" borderId="64">
      <alignment vertical="center"/>
    </xf>
    <xf numFmtId="4" fontId="76" fillId="40" borderId="64">
      <alignment vertical="center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4" fontId="74" fillId="42" borderId="64">
      <alignment horizontal="right" vertical="center"/>
    </xf>
    <xf numFmtId="4" fontId="74" fillId="42" borderId="64">
      <alignment horizontal="right" vertical="center"/>
    </xf>
    <xf numFmtId="4" fontId="74" fillId="42" borderId="64">
      <alignment horizontal="right" vertical="center"/>
    </xf>
    <xf numFmtId="4" fontId="74" fillId="43" borderId="64">
      <alignment horizontal="right" vertical="center"/>
    </xf>
    <xf numFmtId="4" fontId="74" fillId="43" borderId="64">
      <alignment horizontal="right" vertical="center"/>
    </xf>
    <xf numFmtId="4" fontId="74" fillId="43" borderId="64">
      <alignment horizontal="right" vertical="center"/>
    </xf>
    <xf numFmtId="4" fontId="74" fillId="44" borderId="64">
      <alignment horizontal="right" vertical="center"/>
    </xf>
    <xf numFmtId="4" fontId="74" fillId="44" borderId="64">
      <alignment horizontal="right" vertical="center"/>
    </xf>
    <xf numFmtId="4" fontId="74" fillId="44" borderId="64">
      <alignment horizontal="right" vertical="center"/>
    </xf>
    <xf numFmtId="4" fontId="74" fillId="45" borderId="64">
      <alignment horizontal="right" vertical="center"/>
    </xf>
    <xf numFmtId="4" fontId="74" fillId="45" borderId="64">
      <alignment horizontal="right" vertical="center"/>
    </xf>
    <xf numFmtId="4" fontId="74" fillId="45" borderId="64">
      <alignment horizontal="right" vertical="center"/>
    </xf>
    <xf numFmtId="4" fontId="74" fillId="46" borderId="64">
      <alignment horizontal="right" vertical="center"/>
    </xf>
    <xf numFmtId="4" fontId="74" fillId="46" borderId="64">
      <alignment horizontal="right" vertical="center"/>
    </xf>
    <xf numFmtId="4" fontId="74" fillId="46" borderId="64">
      <alignment horizontal="right" vertical="center"/>
    </xf>
    <xf numFmtId="4" fontId="74" fillId="47" borderId="64">
      <alignment horizontal="right" vertical="center"/>
    </xf>
    <xf numFmtId="4" fontId="74" fillId="47" borderId="64">
      <alignment horizontal="right" vertical="center"/>
    </xf>
    <xf numFmtId="4" fontId="74" fillId="47" borderId="64">
      <alignment horizontal="right" vertical="center"/>
    </xf>
    <xf numFmtId="4" fontId="74" fillId="48" borderId="64">
      <alignment horizontal="right" vertical="center"/>
    </xf>
    <xf numFmtId="4" fontId="74" fillId="48" borderId="64">
      <alignment horizontal="right" vertical="center"/>
    </xf>
    <xf numFmtId="4" fontId="74" fillId="48" borderId="64">
      <alignment horizontal="right" vertical="center"/>
    </xf>
    <xf numFmtId="4" fontId="74" fillId="49" borderId="64">
      <alignment horizontal="right" vertical="center"/>
    </xf>
    <xf numFmtId="4" fontId="74" fillId="49" borderId="64">
      <alignment horizontal="right" vertical="center"/>
    </xf>
    <xf numFmtId="4" fontId="74" fillId="49" borderId="64">
      <alignment horizontal="right" vertical="center"/>
    </xf>
    <xf numFmtId="4" fontId="74" fillId="50" borderId="64">
      <alignment horizontal="right" vertical="center"/>
    </xf>
    <xf numFmtId="4" fontId="74" fillId="50" borderId="64">
      <alignment horizontal="right" vertical="center"/>
    </xf>
    <xf numFmtId="4" fontId="74" fillId="50" borderId="64">
      <alignment horizontal="right" vertical="center"/>
    </xf>
    <xf numFmtId="4" fontId="77" fillId="51" borderId="64">
      <alignment horizontal="left" vertical="center" indent="1"/>
    </xf>
    <xf numFmtId="4" fontId="77" fillId="51" borderId="64">
      <alignment horizontal="left" vertical="center" indent="1"/>
    </xf>
    <xf numFmtId="4" fontId="77" fillId="5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4" fontId="74" fillId="52" borderId="64">
      <alignment horizontal="left" vertical="center" indent="1"/>
    </xf>
    <xf numFmtId="4" fontId="74" fillId="52" borderId="64">
      <alignment horizontal="left" vertical="center" indent="1"/>
    </xf>
    <xf numFmtId="4" fontId="74" fillId="52" borderId="64">
      <alignment horizontal="left" vertical="center" indent="1"/>
    </xf>
    <xf numFmtId="4" fontId="74" fillId="52" borderId="64">
      <alignment horizontal="left" vertical="center" indent="1"/>
    </xf>
    <xf numFmtId="4" fontId="74" fillId="54" borderId="64">
      <alignment horizontal="left" vertical="center" indent="1"/>
    </xf>
    <xf numFmtId="4" fontId="74" fillId="54" borderId="64">
      <alignment horizontal="left" vertical="center" indent="1"/>
    </xf>
    <xf numFmtId="4" fontId="74" fillId="54" borderId="64">
      <alignment horizontal="left" vertical="center" indent="1"/>
    </xf>
    <xf numFmtId="4" fontId="74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4" fontId="74" fillId="57" borderId="64">
      <alignment vertical="center"/>
    </xf>
    <xf numFmtId="4" fontId="74" fillId="57" borderId="64">
      <alignment vertical="center"/>
    </xf>
    <xf numFmtId="4" fontId="74" fillId="57" borderId="64">
      <alignment vertical="center"/>
    </xf>
    <xf numFmtId="4" fontId="76" fillId="57" borderId="64">
      <alignment vertical="center"/>
    </xf>
    <xf numFmtId="4" fontId="76" fillId="57" borderId="64">
      <alignment vertical="center"/>
    </xf>
    <xf numFmtId="4" fontId="76" fillId="57" borderId="64">
      <alignment vertical="center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2" borderId="64">
      <alignment horizontal="right" vertical="center"/>
    </xf>
    <xf numFmtId="4" fontId="74" fillId="52" borderId="64">
      <alignment horizontal="right" vertical="center"/>
    </xf>
    <xf numFmtId="4" fontId="74" fillId="52" borderId="64">
      <alignment horizontal="right" vertical="center"/>
    </xf>
    <xf numFmtId="4" fontId="76" fillId="52" borderId="64">
      <alignment horizontal="right" vertical="center"/>
    </xf>
    <xf numFmtId="4" fontId="76" fillId="52" borderId="64">
      <alignment horizontal="right" vertical="center"/>
    </xf>
    <xf numFmtId="4" fontId="76" fillId="52" borderId="64">
      <alignment horizontal="right" vertical="center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4" fontId="80" fillId="52" borderId="64">
      <alignment horizontal="right" vertical="center"/>
    </xf>
    <xf numFmtId="4" fontId="80" fillId="52" borderId="64">
      <alignment horizontal="right" vertical="center"/>
    </xf>
    <xf numFmtId="4" fontId="80" fillId="52" borderId="64">
      <alignment horizontal="right" vertical="center"/>
    </xf>
    <xf numFmtId="4" fontId="74" fillId="40" borderId="64">
      <alignment vertical="center"/>
    </xf>
    <xf numFmtId="4" fontId="74" fillId="40" borderId="64">
      <alignment vertical="center"/>
    </xf>
    <xf numFmtId="4" fontId="74" fillId="40" borderId="64">
      <alignment vertical="center"/>
    </xf>
    <xf numFmtId="4" fontId="76" fillId="40" borderId="64">
      <alignment vertical="center"/>
    </xf>
    <xf numFmtId="4" fontId="76" fillId="40" borderId="64">
      <alignment vertical="center"/>
    </xf>
    <xf numFmtId="4" fontId="76" fillId="40" borderId="64">
      <alignment vertical="center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4" fontId="74" fillId="40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4" fontId="74" fillId="42" borderId="64">
      <alignment horizontal="right" vertical="center"/>
    </xf>
    <xf numFmtId="4" fontId="74" fillId="42" borderId="64">
      <alignment horizontal="right" vertical="center"/>
    </xf>
    <xf numFmtId="4" fontId="74" fillId="42" borderId="64">
      <alignment horizontal="right" vertical="center"/>
    </xf>
    <xf numFmtId="4" fontId="74" fillId="43" borderId="64">
      <alignment horizontal="right" vertical="center"/>
    </xf>
    <xf numFmtId="4" fontId="74" fillId="43" borderId="64">
      <alignment horizontal="right" vertical="center"/>
    </xf>
    <xf numFmtId="4" fontId="74" fillId="43" borderId="64">
      <alignment horizontal="right" vertical="center"/>
    </xf>
    <xf numFmtId="4" fontId="74" fillId="44" borderId="64">
      <alignment horizontal="right" vertical="center"/>
    </xf>
    <xf numFmtId="4" fontId="74" fillId="44" borderId="64">
      <alignment horizontal="right" vertical="center"/>
    </xf>
    <xf numFmtId="4" fontId="74" fillId="44" borderId="64">
      <alignment horizontal="right" vertical="center"/>
    </xf>
    <xf numFmtId="4" fontId="74" fillId="45" borderId="64">
      <alignment horizontal="right" vertical="center"/>
    </xf>
    <xf numFmtId="4" fontId="74" fillId="45" borderId="64">
      <alignment horizontal="right" vertical="center"/>
    </xf>
    <xf numFmtId="4" fontId="74" fillId="45" borderId="64">
      <alignment horizontal="right" vertical="center"/>
    </xf>
    <xf numFmtId="4" fontId="74" fillId="46" borderId="64">
      <alignment horizontal="right" vertical="center"/>
    </xf>
    <xf numFmtId="4" fontId="74" fillId="46" borderId="64">
      <alignment horizontal="right" vertical="center"/>
    </xf>
    <xf numFmtId="4" fontId="74" fillId="46" borderId="64">
      <alignment horizontal="right" vertical="center"/>
    </xf>
    <xf numFmtId="4" fontId="74" fillId="47" borderId="64">
      <alignment horizontal="right" vertical="center"/>
    </xf>
    <xf numFmtId="4" fontId="74" fillId="47" borderId="64">
      <alignment horizontal="right" vertical="center"/>
    </xf>
    <xf numFmtId="4" fontId="74" fillId="47" borderId="64">
      <alignment horizontal="right" vertical="center"/>
    </xf>
    <xf numFmtId="4" fontId="74" fillId="48" borderId="64">
      <alignment horizontal="right" vertical="center"/>
    </xf>
    <xf numFmtId="4" fontId="74" fillId="48" borderId="64">
      <alignment horizontal="right" vertical="center"/>
    </xf>
    <xf numFmtId="4" fontId="74" fillId="48" borderId="64">
      <alignment horizontal="right" vertical="center"/>
    </xf>
    <xf numFmtId="4" fontId="74" fillId="49" borderId="64">
      <alignment horizontal="right" vertical="center"/>
    </xf>
    <xf numFmtId="4" fontId="74" fillId="49" borderId="64">
      <alignment horizontal="right" vertical="center"/>
    </xf>
    <xf numFmtId="4" fontId="74" fillId="49" borderId="64">
      <alignment horizontal="right" vertical="center"/>
    </xf>
    <xf numFmtId="4" fontId="74" fillId="50" borderId="64">
      <alignment horizontal="right" vertical="center"/>
    </xf>
    <xf numFmtId="4" fontId="74" fillId="50" borderId="64">
      <alignment horizontal="right" vertical="center"/>
    </xf>
    <xf numFmtId="4" fontId="74" fillId="50" borderId="64">
      <alignment horizontal="right" vertical="center"/>
    </xf>
    <xf numFmtId="4" fontId="77" fillId="51" borderId="64">
      <alignment horizontal="left" vertical="center" indent="1"/>
    </xf>
    <xf numFmtId="4" fontId="77" fillId="51" borderId="64">
      <alignment horizontal="left" vertical="center" indent="1"/>
    </xf>
    <xf numFmtId="4" fontId="77" fillId="5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4" fontId="74" fillId="52" borderId="64">
      <alignment horizontal="left" vertical="center" indent="1"/>
    </xf>
    <xf numFmtId="4" fontId="74" fillId="52" borderId="64">
      <alignment horizontal="left" vertical="center" indent="1"/>
    </xf>
    <xf numFmtId="4" fontId="74" fillId="52" borderId="64">
      <alignment horizontal="left" vertical="center" indent="1"/>
    </xf>
    <xf numFmtId="4" fontId="74" fillId="52" borderId="64">
      <alignment horizontal="left" vertical="center" indent="1"/>
    </xf>
    <xf numFmtId="4" fontId="74" fillId="54" borderId="64">
      <alignment horizontal="left" vertical="center" indent="1"/>
    </xf>
    <xf numFmtId="4" fontId="74" fillId="54" borderId="64">
      <alignment horizontal="left" vertical="center" indent="1"/>
    </xf>
    <xf numFmtId="4" fontId="74" fillId="54" borderId="64">
      <alignment horizontal="left" vertical="center" indent="1"/>
    </xf>
    <xf numFmtId="4" fontId="74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4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5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56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4" fontId="74" fillId="57" borderId="64">
      <alignment vertical="center"/>
    </xf>
    <xf numFmtId="4" fontId="74" fillId="57" borderId="64">
      <alignment vertical="center"/>
    </xf>
    <xf numFmtId="4" fontId="74" fillId="57" borderId="64">
      <alignment vertical="center"/>
    </xf>
    <xf numFmtId="4" fontId="76" fillId="57" borderId="64">
      <alignment vertical="center"/>
    </xf>
    <xf numFmtId="4" fontId="76" fillId="57" borderId="64">
      <alignment vertical="center"/>
    </xf>
    <xf numFmtId="4" fontId="76" fillId="57" borderId="64">
      <alignment vertical="center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7" borderId="64">
      <alignment horizontal="left" vertical="center" indent="1"/>
    </xf>
    <xf numFmtId="4" fontId="74" fillId="52" borderId="64">
      <alignment horizontal="right" vertical="center"/>
    </xf>
    <xf numFmtId="4" fontId="74" fillId="52" borderId="64">
      <alignment horizontal="right" vertical="center"/>
    </xf>
    <xf numFmtId="4" fontId="74" fillId="52" borderId="64">
      <alignment horizontal="right" vertical="center"/>
    </xf>
    <xf numFmtId="4" fontId="76" fillId="52" borderId="64">
      <alignment horizontal="right" vertical="center"/>
    </xf>
    <xf numFmtId="4" fontId="76" fillId="52" borderId="64">
      <alignment horizontal="right" vertical="center"/>
    </xf>
    <xf numFmtId="4" fontId="76" fillId="52" borderId="64">
      <alignment horizontal="right" vertical="center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0" fontId="10" fillId="41" borderId="64">
      <alignment horizontal="left" vertical="center" indent="1"/>
    </xf>
    <xf numFmtId="4" fontId="80" fillId="52" borderId="64">
      <alignment horizontal="right" vertical="center"/>
    </xf>
    <xf numFmtId="4" fontId="80" fillId="52" borderId="64">
      <alignment horizontal="right" vertical="center"/>
    </xf>
    <xf numFmtId="4" fontId="80" fillId="52" borderId="64">
      <alignment horizontal="right" vertical="center"/>
    </xf>
    <xf numFmtId="4" fontId="74" fillId="40" borderId="65">
      <alignment vertical="center"/>
    </xf>
    <xf numFmtId="4" fontId="74" fillId="40" borderId="65">
      <alignment vertical="center"/>
    </xf>
    <xf numFmtId="4" fontId="74" fillId="40" borderId="65">
      <alignment vertical="center"/>
    </xf>
    <xf numFmtId="4" fontId="76" fillId="40" borderId="65">
      <alignment vertical="center"/>
    </xf>
    <xf numFmtId="4" fontId="76" fillId="40" borderId="65">
      <alignment vertical="center"/>
    </xf>
    <xf numFmtId="4" fontId="76" fillId="40" borderId="65">
      <alignment vertical="center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4" fontId="74" fillId="42" borderId="65">
      <alignment horizontal="right" vertical="center"/>
    </xf>
    <xf numFmtId="4" fontId="74" fillId="42" borderId="65">
      <alignment horizontal="right" vertical="center"/>
    </xf>
    <xf numFmtId="4" fontId="74" fillId="42" borderId="65">
      <alignment horizontal="right" vertical="center"/>
    </xf>
    <xf numFmtId="4" fontId="74" fillId="43" borderId="65">
      <alignment horizontal="right" vertical="center"/>
    </xf>
    <xf numFmtId="4" fontId="74" fillId="43" borderId="65">
      <alignment horizontal="right" vertical="center"/>
    </xf>
    <xf numFmtId="4" fontId="74" fillId="43" borderId="65">
      <alignment horizontal="right" vertical="center"/>
    </xf>
    <xf numFmtId="4" fontId="74" fillId="44" borderId="65">
      <alignment horizontal="right" vertical="center"/>
    </xf>
    <xf numFmtId="4" fontId="74" fillId="44" borderId="65">
      <alignment horizontal="right" vertical="center"/>
    </xf>
    <xf numFmtId="4" fontId="74" fillId="44" borderId="65">
      <alignment horizontal="right" vertical="center"/>
    </xf>
    <xf numFmtId="4" fontId="74" fillId="45" borderId="65">
      <alignment horizontal="right" vertical="center"/>
    </xf>
    <xf numFmtId="4" fontId="74" fillId="45" borderId="65">
      <alignment horizontal="right" vertical="center"/>
    </xf>
    <xf numFmtId="4" fontId="74" fillId="45" borderId="65">
      <alignment horizontal="right" vertical="center"/>
    </xf>
    <xf numFmtId="4" fontId="74" fillId="46" borderId="65">
      <alignment horizontal="right" vertical="center"/>
    </xf>
    <xf numFmtId="4" fontId="74" fillId="46" borderId="65">
      <alignment horizontal="right" vertical="center"/>
    </xf>
    <xf numFmtId="4" fontId="74" fillId="46" borderId="65">
      <alignment horizontal="right" vertical="center"/>
    </xf>
    <xf numFmtId="4" fontId="74" fillId="47" borderId="65">
      <alignment horizontal="right" vertical="center"/>
    </xf>
    <xf numFmtId="4" fontId="74" fillId="47" borderId="65">
      <alignment horizontal="right" vertical="center"/>
    </xf>
    <xf numFmtId="4" fontId="74" fillId="47" borderId="65">
      <alignment horizontal="right" vertical="center"/>
    </xf>
    <xf numFmtId="4" fontId="74" fillId="48" borderId="65">
      <alignment horizontal="right" vertical="center"/>
    </xf>
    <xf numFmtId="4" fontId="74" fillId="48" borderId="65">
      <alignment horizontal="right" vertical="center"/>
    </xf>
    <xf numFmtId="4" fontId="74" fillId="48" borderId="65">
      <alignment horizontal="right" vertical="center"/>
    </xf>
    <xf numFmtId="4" fontId="74" fillId="49" borderId="65">
      <alignment horizontal="right" vertical="center"/>
    </xf>
    <xf numFmtId="4" fontId="74" fillId="49" borderId="65">
      <alignment horizontal="right" vertical="center"/>
    </xf>
    <xf numFmtId="4" fontId="74" fillId="49" borderId="65">
      <alignment horizontal="right" vertical="center"/>
    </xf>
    <xf numFmtId="4" fontId="74" fillId="50" borderId="65">
      <alignment horizontal="right" vertical="center"/>
    </xf>
    <xf numFmtId="4" fontId="74" fillId="50" borderId="65">
      <alignment horizontal="right" vertical="center"/>
    </xf>
    <xf numFmtId="4" fontId="74" fillId="50" borderId="65">
      <alignment horizontal="right" vertical="center"/>
    </xf>
    <xf numFmtId="4" fontId="77" fillId="51" borderId="65">
      <alignment horizontal="left" vertical="center" indent="1"/>
    </xf>
    <xf numFmtId="4" fontId="77" fillId="51" borderId="65">
      <alignment horizontal="left" vertical="center" indent="1"/>
    </xf>
    <xf numFmtId="4" fontId="77" fillId="5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4" fontId="74" fillId="52" borderId="65">
      <alignment horizontal="left" vertical="center" indent="1"/>
    </xf>
    <xf numFmtId="4" fontId="74" fillId="52" borderId="65">
      <alignment horizontal="left" vertical="center" indent="1"/>
    </xf>
    <xf numFmtId="4" fontId="74" fillId="52" borderId="65">
      <alignment horizontal="left" vertical="center" indent="1"/>
    </xf>
    <xf numFmtId="4" fontId="74" fillId="52" borderId="65">
      <alignment horizontal="left" vertical="center" indent="1"/>
    </xf>
    <xf numFmtId="4" fontId="74" fillId="54" borderId="65">
      <alignment horizontal="left" vertical="center" indent="1"/>
    </xf>
    <xf numFmtId="4" fontId="74" fillId="54" borderId="65">
      <alignment horizontal="left" vertical="center" indent="1"/>
    </xf>
    <xf numFmtId="4" fontId="74" fillId="54" borderId="65">
      <alignment horizontal="left" vertical="center" indent="1"/>
    </xf>
    <xf numFmtId="4" fontId="74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4" fontId="74" fillId="57" borderId="65">
      <alignment vertical="center"/>
    </xf>
    <xf numFmtId="4" fontId="74" fillId="57" borderId="65">
      <alignment vertical="center"/>
    </xf>
    <xf numFmtId="4" fontId="74" fillId="57" borderId="65">
      <alignment vertical="center"/>
    </xf>
    <xf numFmtId="4" fontId="76" fillId="57" borderId="65">
      <alignment vertical="center"/>
    </xf>
    <xf numFmtId="4" fontId="76" fillId="57" borderId="65">
      <alignment vertical="center"/>
    </xf>
    <xf numFmtId="4" fontId="76" fillId="57" borderId="65">
      <alignment vertical="center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2" borderId="65">
      <alignment horizontal="right" vertical="center"/>
    </xf>
    <xf numFmtId="4" fontId="74" fillId="52" borderId="65">
      <alignment horizontal="right" vertical="center"/>
    </xf>
    <xf numFmtId="4" fontId="74" fillId="52" borderId="65">
      <alignment horizontal="right" vertical="center"/>
    </xf>
    <xf numFmtId="4" fontId="76" fillId="52" borderId="65">
      <alignment horizontal="right" vertical="center"/>
    </xf>
    <xf numFmtId="4" fontId="76" fillId="52" borderId="65">
      <alignment horizontal="right" vertical="center"/>
    </xf>
    <xf numFmtId="4" fontId="76" fillId="52" borderId="65">
      <alignment horizontal="right" vertical="center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4" fontId="80" fillId="52" borderId="65">
      <alignment horizontal="right" vertical="center"/>
    </xf>
    <xf numFmtId="4" fontId="80" fillId="52" borderId="65">
      <alignment horizontal="right" vertical="center"/>
    </xf>
    <xf numFmtId="4" fontId="80" fillId="52" borderId="65">
      <alignment horizontal="right" vertical="center"/>
    </xf>
    <xf numFmtId="4" fontId="74" fillId="40" borderId="65">
      <alignment vertical="center"/>
    </xf>
    <xf numFmtId="4" fontId="74" fillId="40" borderId="65">
      <alignment vertical="center"/>
    </xf>
    <xf numFmtId="4" fontId="74" fillId="40" borderId="65">
      <alignment vertical="center"/>
    </xf>
    <xf numFmtId="4" fontId="76" fillId="40" borderId="65">
      <alignment vertical="center"/>
    </xf>
    <xf numFmtId="4" fontId="76" fillId="40" borderId="65">
      <alignment vertical="center"/>
    </xf>
    <xf numFmtId="4" fontId="76" fillId="40" borderId="65">
      <alignment vertical="center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4" fontId="74" fillId="40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4" fontId="74" fillId="42" borderId="65">
      <alignment horizontal="right" vertical="center"/>
    </xf>
    <xf numFmtId="4" fontId="74" fillId="42" borderId="65">
      <alignment horizontal="right" vertical="center"/>
    </xf>
    <xf numFmtId="4" fontId="74" fillId="42" borderId="65">
      <alignment horizontal="right" vertical="center"/>
    </xf>
    <xf numFmtId="4" fontId="74" fillId="43" borderId="65">
      <alignment horizontal="right" vertical="center"/>
    </xf>
    <xf numFmtId="4" fontId="74" fillId="43" borderId="65">
      <alignment horizontal="right" vertical="center"/>
    </xf>
    <xf numFmtId="4" fontId="74" fillId="43" borderId="65">
      <alignment horizontal="right" vertical="center"/>
    </xf>
    <xf numFmtId="4" fontId="74" fillId="44" borderId="65">
      <alignment horizontal="right" vertical="center"/>
    </xf>
    <xf numFmtId="4" fontId="74" fillId="44" borderId="65">
      <alignment horizontal="right" vertical="center"/>
    </xf>
    <xf numFmtId="4" fontId="74" fillId="44" borderId="65">
      <alignment horizontal="right" vertical="center"/>
    </xf>
    <xf numFmtId="4" fontId="74" fillId="45" borderId="65">
      <alignment horizontal="right" vertical="center"/>
    </xf>
    <xf numFmtId="4" fontId="74" fillId="45" borderId="65">
      <alignment horizontal="right" vertical="center"/>
    </xf>
    <xf numFmtId="4" fontId="74" fillId="45" borderId="65">
      <alignment horizontal="right" vertical="center"/>
    </xf>
    <xf numFmtId="4" fontId="74" fillId="46" borderId="65">
      <alignment horizontal="right" vertical="center"/>
    </xf>
    <xf numFmtId="4" fontId="74" fillId="46" borderId="65">
      <alignment horizontal="right" vertical="center"/>
    </xf>
    <xf numFmtId="4" fontId="74" fillId="46" borderId="65">
      <alignment horizontal="right" vertical="center"/>
    </xf>
    <xf numFmtId="4" fontId="74" fillId="47" borderId="65">
      <alignment horizontal="right" vertical="center"/>
    </xf>
    <xf numFmtId="4" fontId="74" fillId="47" borderId="65">
      <alignment horizontal="right" vertical="center"/>
    </xf>
    <xf numFmtId="4" fontId="74" fillId="47" borderId="65">
      <alignment horizontal="right" vertical="center"/>
    </xf>
    <xf numFmtId="4" fontId="74" fillId="48" borderId="65">
      <alignment horizontal="right" vertical="center"/>
    </xf>
    <xf numFmtId="4" fontId="74" fillId="48" borderId="65">
      <alignment horizontal="right" vertical="center"/>
    </xf>
    <xf numFmtId="4" fontId="74" fillId="48" borderId="65">
      <alignment horizontal="right" vertical="center"/>
    </xf>
    <xf numFmtId="4" fontId="74" fillId="49" borderId="65">
      <alignment horizontal="right" vertical="center"/>
    </xf>
    <xf numFmtId="4" fontId="74" fillId="49" borderId="65">
      <alignment horizontal="right" vertical="center"/>
    </xf>
    <xf numFmtId="4" fontId="74" fillId="49" borderId="65">
      <alignment horizontal="right" vertical="center"/>
    </xf>
    <xf numFmtId="4" fontId="74" fillId="50" borderId="65">
      <alignment horizontal="right" vertical="center"/>
    </xf>
    <xf numFmtId="4" fontId="74" fillId="50" borderId="65">
      <alignment horizontal="right" vertical="center"/>
    </xf>
    <xf numFmtId="4" fontId="74" fillId="50" borderId="65">
      <alignment horizontal="right" vertical="center"/>
    </xf>
    <xf numFmtId="4" fontId="77" fillId="51" borderId="65">
      <alignment horizontal="left" vertical="center" indent="1"/>
    </xf>
    <xf numFmtId="4" fontId="77" fillId="51" borderId="65">
      <alignment horizontal="left" vertical="center" indent="1"/>
    </xf>
    <xf numFmtId="4" fontId="77" fillId="5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4" fontId="74" fillId="52" borderId="65">
      <alignment horizontal="left" vertical="center" indent="1"/>
    </xf>
    <xf numFmtId="4" fontId="74" fillId="52" borderId="65">
      <alignment horizontal="left" vertical="center" indent="1"/>
    </xf>
    <xf numFmtId="4" fontId="74" fillId="52" borderId="65">
      <alignment horizontal="left" vertical="center" indent="1"/>
    </xf>
    <xf numFmtId="4" fontId="74" fillId="52" borderId="65">
      <alignment horizontal="left" vertical="center" indent="1"/>
    </xf>
    <xf numFmtId="4" fontId="74" fillId="54" borderId="65">
      <alignment horizontal="left" vertical="center" indent="1"/>
    </xf>
    <xf numFmtId="4" fontId="74" fillId="54" borderId="65">
      <alignment horizontal="left" vertical="center" indent="1"/>
    </xf>
    <xf numFmtId="4" fontId="74" fillId="54" borderId="65">
      <alignment horizontal="left" vertical="center" indent="1"/>
    </xf>
    <xf numFmtId="4" fontId="74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4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5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56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4" fontId="74" fillId="57" borderId="65">
      <alignment vertical="center"/>
    </xf>
    <xf numFmtId="4" fontId="74" fillId="57" borderId="65">
      <alignment vertical="center"/>
    </xf>
    <xf numFmtId="4" fontId="74" fillId="57" borderId="65">
      <alignment vertical="center"/>
    </xf>
    <xf numFmtId="4" fontId="76" fillId="57" borderId="65">
      <alignment vertical="center"/>
    </xf>
    <xf numFmtId="4" fontId="76" fillId="57" borderId="65">
      <alignment vertical="center"/>
    </xf>
    <xf numFmtId="4" fontId="76" fillId="57" borderId="65">
      <alignment vertical="center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7" borderId="65">
      <alignment horizontal="left" vertical="center" indent="1"/>
    </xf>
    <xf numFmtId="4" fontId="74" fillId="52" borderId="65">
      <alignment horizontal="right" vertical="center"/>
    </xf>
    <xf numFmtId="4" fontId="74" fillId="52" borderId="65">
      <alignment horizontal="right" vertical="center"/>
    </xf>
    <xf numFmtId="4" fontId="74" fillId="52" borderId="65">
      <alignment horizontal="right" vertical="center"/>
    </xf>
    <xf numFmtId="4" fontId="76" fillId="52" borderId="65">
      <alignment horizontal="right" vertical="center"/>
    </xf>
    <xf numFmtId="4" fontId="76" fillId="52" borderId="65">
      <alignment horizontal="right" vertical="center"/>
    </xf>
    <xf numFmtId="4" fontId="76" fillId="52" borderId="65">
      <alignment horizontal="right" vertical="center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0" fontId="10" fillId="41" borderId="65">
      <alignment horizontal="left" vertical="center" indent="1"/>
    </xf>
    <xf numFmtId="4" fontId="80" fillId="52" borderId="65">
      <alignment horizontal="right" vertical="center"/>
    </xf>
    <xf numFmtId="4" fontId="80" fillId="52" borderId="65">
      <alignment horizontal="right" vertical="center"/>
    </xf>
    <xf numFmtId="4" fontId="80" fillId="52" borderId="65">
      <alignment horizontal="right" vertical="center"/>
    </xf>
    <xf numFmtId="4" fontId="74" fillId="40" borderId="66">
      <alignment vertical="center"/>
    </xf>
    <xf numFmtId="4" fontId="74" fillId="40" borderId="66">
      <alignment vertical="center"/>
    </xf>
    <xf numFmtId="4" fontId="74" fillId="40" borderId="66">
      <alignment vertical="center"/>
    </xf>
    <xf numFmtId="4" fontId="76" fillId="40" borderId="66">
      <alignment vertical="center"/>
    </xf>
    <xf numFmtId="4" fontId="76" fillId="40" borderId="66">
      <alignment vertical="center"/>
    </xf>
    <xf numFmtId="4" fontId="76" fillId="40" borderId="66">
      <alignment vertical="center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4" fontId="74" fillId="42" borderId="66">
      <alignment horizontal="right" vertical="center"/>
    </xf>
    <xf numFmtId="4" fontId="74" fillId="42" borderId="66">
      <alignment horizontal="right" vertical="center"/>
    </xf>
    <xf numFmtId="4" fontId="74" fillId="42" borderId="66">
      <alignment horizontal="right" vertical="center"/>
    </xf>
    <xf numFmtId="4" fontId="74" fillId="43" borderId="66">
      <alignment horizontal="right" vertical="center"/>
    </xf>
    <xf numFmtId="4" fontId="74" fillId="43" borderId="66">
      <alignment horizontal="right" vertical="center"/>
    </xf>
    <xf numFmtId="4" fontId="74" fillId="43" borderId="66">
      <alignment horizontal="right" vertical="center"/>
    </xf>
    <xf numFmtId="4" fontId="74" fillId="44" borderId="66">
      <alignment horizontal="right" vertical="center"/>
    </xf>
    <xf numFmtId="4" fontId="74" fillId="44" borderId="66">
      <alignment horizontal="right" vertical="center"/>
    </xf>
    <xf numFmtId="4" fontId="74" fillId="44" borderId="66">
      <alignment horizontal="right" vertical="center"/>
    </xf>
    <xf numFmtId="4" fontId="74" fillId="45" borderId="66">
      <alignment horizontal="right" vertical="center"/>
    </xf>
    <xf numFmtId="4" fontId="74" fillId="45" borderId="66">
      <alignment horizontal="right" vertical="center"/>
    </xf>
    <xf numFmtId="4" fontId="74" fillId="45" borderId="66">
      <alignment horizontal="right" vertical="center"/>
    </xf>
    <xf numFmtId="4" fontId="74" fillId="46" borderId="66">
      <alignment horizontal="right" vertical="center"/>
    </xf>
    <xf numFmtId="4" fontId="74" fillId="46" borderId="66">
      <alignment horizontal="right" vertical="center"/>
    </xf>
    <xf numFmtId="4" fontId="74" fillId="46" borderId="66">
      <alignment horizontal="right" vertical="center"/>
    </xf>
    <xf numFmtId="4" fontId="74" fillId="47" borderId="66">
      <alignment horizontal="right" vertical="center"/>
    </xf>
    <xf numFmtId="4" fontId="74" fillId="47" borderId="66">
      <alignment horizontal="right" vertical="center"/>
    </xf>
    <xf numFmtId="4" fontId="74" fillId="47" borderId="66">
      <alignment horizontal="right" vertical="center"/>
    </xf>
    <xf numFmtId="4" fontId="74" fillId="48" borderId="66">
      <alignment horizontal="right" vertical="center"/>
    </xf>
    <xf numFmtId="4" fontId="74" fillId="48" borderId="66">
      <alignment horizontal="right" vertical="center"/>
    </xf>
    <xf numFmtId="4" fontId="74" fillId="48" borderId="66">
      <alignment horizontal="right" vertical="center"/>
    </xf>
    <xf numFmtId="4" fontId="74" fillId="49" borderId="66">
      <alignment horizontal="right" vertical="center"/>
    </xf>
    <xf numFmtId="4" fontId="74" fillId="49" borderId="66">
      <alignment horizontal="right" vertical="center"/>
    </xf>
    <xf numFmtId="4" fontId="74" fillId="49" borderId="66">
      <alignment horizontal="right" vertical="center"/>
    </xf>
    <xf numFmtId="4" fontId="74" fillId="50" borderId="66">
      <alignment horizontal="right" vertical="center"/>
    </xf>
    <xf numFmtId="4" fontId="74" fillId="50" borderId="66">
      <alignment horizontal="right" vertical="center"/>
    </xf>
    <xf numFmtId="4" fontId="74" fillId="50" borderId="66">
      <alignment horizontal="right" vertical="center"/>
    </xf>
    <xf numFmtId="4" fontId="77" fillId="51" borderId="66">
      <alignment horizontal="left" vertical="center" indent="1"/>
    </xf>
    <xf numFmtId="4" fontId="77" fillId="51" borderId="66">
      <alignment horizontal="left" vertical="center" indent="1"/>
    </xf>
    <xf numFmtId="4" fontId="77" fillId="5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4" fontId="74" fillId="52" borderId="66">
      <alignment horizontal="left" vertical="center" indent="1"/>
    </xf>
    <xf numFmtId="4" fontId="74" fillId="52" borderId="66">
      <alignment horizontal="left" vertical="center" indent="1"/>
    </xf>
    <xf numFmtId="4" fontId="74" fillId="52" borderId="66">
      <alignment horizontal="left" vertical="center" indent="1"/>
    </xf>
    <xf numFmtId="4" fontId="74" fillId="52" borderId="66">
      <alignment horizontal="left" vertical="center" indent="1"/>
    </xf>
    <xf numFmtId="4" fontId="74" fillId="54" borderId="66">
      <alignment horizontal="left" vertical="center" indent="1"/>
    </xf>
    <xf numFmtId="4" fontId="74" fillId="54" borderId="66">
      <alignment horizontal="left" vertical="center" indent="1"/>
    </xf>
    <xf numFmtId="4" fontId="74" fillId="54" borderId="66">
      <alignment horizontal="left" vertical="center" indent="1"/>
    </xf>
    <xf numFmtId="4" fontId="74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4" fontId="74" fillId="57" borderId="66">
      <alignment vertical="center"/>
    </xf>
    <xf numFmtId="4" fontId="74" fillId="57" borderId="66">
      <alignment vertical="center"/>
    </xf>
    <xf numFmtId="4" fontId="74" fillId="57" borderId="66">
      <alignment vertical="center"/>
    </xf>
    <xf numFmtId="4" fontId="76" fillId="57" borderId="66">
      <alignment vertical="center"/>
    </xf>
    <xf numFmtId="4" fontId="76" fillId="57" borderId="66">
      <alignment vertical="center"/>
    </xf>
    <xf numFmtId="4" fontId="76" fillId="57" borderId="66">
      <alignment vertical="center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2" borderId="66">
      <alignment horizontal="right" vertical="center"/>
    </xf>
    <xf numFmtId="4" fontId="74" fillId="52" borderId="66">
      <alignment horizontal="right" vertical="center"/>
    </xf>
    <xf numFmtId="4" fontId="74" fillId="52" borderId="66">
      <alignment horizontal="right" vertical="center"/>
    </xf>
    <xf numFmtId="4" fontId="76" fillId="52" borderId="66">
      <alignment horizontal="right" vertical="center"/>
    </xf>
    <xf numFmtId="4" fontId="76" fillId="52" borderId="66">
      <alignment horizontal="right" vertical="center"/>
    </xf>
    <xf numFmtId="4" fontId="76" fillId="52" borderId="66">
      <alignment horizontal="right" vertical="center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4" fontId="80" fillId="52" borderId="66">
      <alignment horizontal="right" vertical="center"/>
    </xf>
    <xf numFmtId="4" fontId="80" fillId="52" borderId="66">
      <alignment horizontal="right" vertical="center"/>
    </xf>
    <xf numFmtId="4" fontId="80" fillId="52" borderId="66">
      <alignment horizontal="right" vertical="center"/>
    </xf>
    <xf numFmtId="4" fontId="74" fillId="40" borderId="66">
      <alignment vertical="center"/>
    </xf>
    <xf numFmtId="4" fontId="74" fillId="40" borderId="66">
      <alignment vertical="center"/>
    </xf>
    <xf numFmtId="4" fontId="74" fillId="40" borderId="66">
      <alignment vertical="center"/>
    </xf>
    <xf numFmtId="4" fontId="76" fillId="40" borderId="66">
      <alignment vertical="center"/>
    </xf>
    <xf numFmtId="4" fontId="76" fillId="40" borderId="66">
      <alignment vertical="center"/>
    </xf>
    <xf numFmtId="4" fontId="76" fillId="40" borderId="66">
      <alignment vertical="center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4" fontId="74" fillId="40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4" fontId="74" fillId="42" borderId="66">
      <alignment horizontal="right" vertical="center"/>
    </xf>
    <xf numFmtId="4" fontId="74" fillId="42" borderId="66">
      <alignment horizontal="right" vertical="center"/>
    </xf>
    <xf numFmtId="4" fontId="74" fillId="42" borderId="66">
      <alignment horizontal="right" vertical="center"/>
    </xf>
    <xf numFmtId="4" fontId="74" fillId="43" borderId="66">
      <alignment horizontal="right" vertical="center"/>
    </xf>
    <xf numFmtId="4" fontId="74" fillId="43" borderId="66">
      <alignment horizontal="right" vertical="center"/>
    </xf>
    <xf numFmtId="4" fontId="74" fillId="43" borderId="66">
      <alignment horizontal="right" vertical="center"/>
    </xf>
    <xf numFmtId="4" fontId="74" fillId="44" borderId="66">
      <alignment horizontal="right" vertical="center"/>
    </xf>
    <xf numFmtId="4" fontId="74" fillId="44" borderId="66">
      <alignment horizontal="right" vertical="center"/>
    </xf>
    <xf numFmtId="4" fontId="74" fillId="44" borderId="66">
      <alignment horizontal="right" vertical="center"/>
    </xf>
    <xf numFmtId="4" fontId="74" fillId="45" borderId="66">
      <alignment horizontal="right" vertical="center"/>
    </xf>
    <xf numFmtId="4" fontId="74" fillId="45" borderId="66">
      <alignment horizontal="right" vertical="center"/>
    </xf>
    <xf numFmtId="4" fontId="74" fillId="45" borderId="66">
      <alignment horizontal="right" vertical="center"/>
    </xf>
    <xf numFmtId="4" fontId="74" fillId="46" borderId="66">
      <alignment horizontal="right" vertical="center"/>
    </xf>
    <xf numFmtId="4" fontId="74" fillId="46" borderId="66">
      <alignment horizontal="right" vertical="center"/>
    </xf>
    <xf numFmtId="4" fontId="74" fillId="46" borderId="66">
      <alignment horizontal="right" vertical="center"/>
    </xf>
    <xf numFmtId="4" fontId="74" fillId="47" borderId="66">
      <alignment horizontal="right" vertical="center"/>
    </xf>
    <xf numFmtId="4" fontId="74" fillId="47" borderId="66">
      <alignment horizontal="right" vertical="center"/>
    </xf>
    <xf numFmtId="4" fontId="74" fillId="47" borderId="66">
      <alignment horizontal="right" vertical="center"/>
    </xf>
    <xf numFmtId="4" fontId="74" fillId="48" borderId="66">
      <alignment horizontal="right" vertical="center"/>
    </xf>
    <xf numFmtId="4" fontId="74" fillId="48" borderId="66">
      <alignment horizontal="right" vertical="center"/>
    </xf>
    <xf numFmtId="4" fontId="74" fillId="48" borderId="66">
      <alignment horizontal="right" vertical="center"/>
    </xf>
    <xf numFmtId="4" fontId="74" fillId="49" borderId="66">
      <alignment horizontal="right" vertical="center"/>
    </xf>
    <xf numFmtId="4" fontId="74" fillId="49" borderId="66">
      <alignment horizontal="right" vertical="center"/>
    </xf>
    <xf numFmtId="4" fontId="74" fillId="49" borderId="66">
      <alignment horizontal="right" vertical="center"/>
    </xf>
    <xf numFmtId="4" fontId="74" fillId="50" borderId="66">
      <alignment horizontal="right" vertical="center"/>
    </xf>
    <xf numFmtId="4" fontId="74" fillId="50" borderId="66">
      <alignment horizontal="right" vertical="center"/>
    </xf>
    <xf numFmtId="4" fontId="74" fillId="50" borderId="66">
      <alignment horizontal="right" vertical="center"/>
    </xf>
    <xf numFmtId="4" fontId="77" fillId="51" borderId="66">
      <alignment horizontal="left" vertical="center" indent="1"/>
    </xf>
    <xf numFmtId="4" fontId="77" fillId="51" borderId="66">
      <alignment horizontal="left" vertical="center" indent="1"/>
    </xf>
    <xf numFmtId="4" fontId="77" fillId="5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4" fontId="74" fillId="52" borderId="66">
      <alignment horizontal="left" vertical="center" indent="1"/>
    </xf>
    <xf numFmtId="4" fontId="74" fillId="52" borderId="66">
      <alignment horizontal="left" vertical="center" indent="1"/>
    </xf>
    <xf numFmtId="4" fontId="74" fillId="52" borderId="66">
      <alignment horizontal="left" vertical="center" indent="1"/>
    </xf>
    <xf numFmtId="4" fontId="74" fillId="52" borderId="66">
      <alignment horizontal="left" vertical="center" indent="1"/>
    </xf>
    <xf numFmtId="4" fontId="74" fillId="54" borderId="66">
      <alignment horizontal="left" vertical="center" indent="1"/>
    </xf>
    <xf numFmtId="4" fontId="74" fillId="54" borderId="66">
      <alignment horizontal="left" vertical="center" indent="1"/>
    </xf>
    <xf numFmtId="4" fontId="74" fillId="54" borderId="66">
      <alignment horizontal="left" vertical="center" indent="1"/>
    </xf>
    <xf numFmtId="4" fontId="74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4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5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56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4" fontId="74" fillId="57" borderId="66">
      <alignment vertical="center"/>
    </xf>
    <xf numFmtId="4" fontId="74" fillId="57" borderId="66">
      <alignment vertical="center"/>
    </xf>
    <xf numFmtId="4" fontId="74" fillId="57" borderId="66">
      <alignment vertical="center"/>
    </xf>
    <xf numFmtId="4" fontId="76" fillId="57" borderId="66">
      <alignment vertical="center"/>
    </xf>
    <xf numFmtId="4" fontId="76" fillId="57" borderId="66">
      <alignment vertical="center"/>
    </xf>
    <xf numFmtId="4" fontId="76" fillId="57" borderId="66">
      <alignment vertical="center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7" borderId="66">
      <alignment horizontal="left" vertical="center" indent="1"/>
    </xf>
    <xf numFmtId="4" fontId="74" fillId="52" borderId="66">
      <alignment horizontal="right" vertical="center"/>
    </xf>
    <xf numFmtId="4" fontId="74" fillId="52" borderId="66">
      <alignment horizontal="right" vertical="center"/>
    </xf>
    <xf numFmtId="4" fontId="74" fillId="52" borderId="66">
      <alignment horizontal="right" vertical="center"/>
    </xf>
    <xf numFmtId="4" fontId="76" fillId="52" borderId="66">
      <alignment horizontal="right" vertical="center"/>
    </xf>
    <xf numFmtId="4" fontId="76" fillId="52" borderId="66">
      <alignment horizontal="right" vertical="center"/>
    </xf>
    <xf numFmtId="4" fontId="76" fillId="52" borderId="66">
      <alignment horizontal="right" vertical="center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0" fontId="10" fillId="41" borderId="66">
      <alignment horizontal="left" vertical="center" indent="1"/>
    </xf>
    <xf numFmtId="4" fontId="80" fillId="52" borderId="66">
      <alignment horizontal="right" vertical="center"/>
    </xf>
    <xf numFmtId="4" fontId="80" fillId="52" borderId="66">
      <alignment horizontal="right" vertical="center"/>
    </xf>
    <xf numFmtId="4" fontId="80" fillId="52" borderId="66">
      <alignment horizontal="right" vertical="center"/>
    </xf>
    <xf numFmtId="4" fontId="74" fillId="40" borderId="69">
      <alignment vertical="center"/>
    </xf>
    <xf numFmtId="4" fontId="74" fillId="40" borderId="69">
      <alignment vertical="center"/>
    </xf>
    <xf numFmtId="4" fontId="74" fillId="40" borderId="69">
      <alignment vertical="center"/>
    </xf>
    <xf numFmtId="4" fontId="76" fillId="40" borderId="69">
      <alignment vertical="center"/>
    </xf>
    <xf numFmtId="4" fontId="76" fillId="40" borderId="69">
      <alignment vertical="center"/>
    </xf>
    <xf numFmtId="4" fontId="76" fillId="40" borderId="69">
      <alignment vertical="center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4" fontId="74" fillId="42" borderId="69">
      <alignment horizontal="right" vertical="center"/>
    </xf>
    <xf numFmtId="4" fontId="74" fillId="42" borderId="69">
      <alignment horizontal="right" vertical="center"/>
    </xf>
    <xf numFmtId="4" fontId="74" fillId="42" borderId="69">
      <alignment horizontal="right" vertical="center"/>
    </xf>
    <xf numFmtId="4" fontId="74" fillId="43" borderId="69">
      <alignment horizontal="right" vertical="center"/>
    </xf>
    <xf numFmtId="4" fontId="74" fillId="43" borderId="69">
      <alignment horizontal="right" vertical="center"/>
    </xf>
    <xf numFmtId="4" fontId="74" fillId="43" borderId="69">
      <alignment horizontal="right" vertical="center"/>
    </xf>
    <xf numFmtId="4" fontId="74" fillId="44" borderId="69">
      <alignment horizontal="right" vertical="center"/>
    </xf>
    <xf numFmtId="4" fontId="74" fillId="44" borderId="69">
      <alignment horizontal="right" vertical="center"/>
    </xf>
    <xf numFmtId="4" fontId="74" fillId="44" borderId="69">
      <alignment horizontal="right" vertical="center"/>
    </xf>
    <xf numFmtId="4" fontId="74" fillId="45" borderId="69">
      <alignment horizontal="right" vertical="center"/>
    </xf>
    <xf numFmtId="4" fontId="74" fillId="45" borderId="69">
      <alignment horizontal="right" vertical="center"/>
    </xf>
    <xf numFmtId="4" fontId="74" fillId="45" borderId="69">
      <alignment horizontal="right" vertical="center"/>
    </xf>
    <xf numFmtId="4" fontId="74" fillId="46" borderId="69">
      <alignment horizontal="right" vertical="center"/>
    </xf>
    <xf numFmtId="4" fontId="74" fillId="46" borderId="69">
      <alignment horizontal="right" vertical="center"/>
    </xf>
    <xf numFmtId="4" fontId="74" fillId="46" borderId="69">
      <alignment horizontal="right" vertical="center"/>
    </xf>
    <xf numFmtId="4" fontId="74" fillId="47" borderId="69">
      <alignment horizontal="right" vertical="center"/>
    </xf>
    <xf numFmtId="4" fontId="74" fillId="47" borderId="69">
      <alignment horizontal="right" vertical="center"/>
    </xf>
    <xf numFmtId="4" fontId="74" fillId="47" borderId="69">
      <alignment horizontal="right" vertical="center"/>
    </xf>
    <xf numFmtId="4" fontId="74" fillId="48" borderId="69">
      <alignment horizontal="right" vertical="center"/>
    </xf>
    <xf numFmtId="4" fontId="74" fillId="48" borderId="69">
      <alignment horizontal="right" vertical="center"/>
    </xf>
    <xf numFmtId="4" fontId="74" fillId="48" borderId="69">
      <alignment horizontal="right" vertical="center"/>
    </xf>
    <xf numFmtId="4" fontId="74" fillId="49" borderId="69">
      <alignment horizontal="right" vertical="center"/>
    </xf>
    <xf numFmtId="4" fontId="74" fillId="49" borderId="69">
      <alignment horizontal="right" vertical="center"/>
    </xf>
    <xf numFmtId="4" fontId="74" fillId="49" borderId="69">
      <alignment horizontal="right" vertical="center"/>
    </xf>
    <xf numFmtId="4" fontId="74" fillId="50" borderId="69">
      <alignment horizontal="right" vertical="center"/>
    </xf>
    <xf numFmtId="4" fontId="74" fillId="50" borderId="69">
      <alignment horizontal="right" vertical="center"/>
    </xf>
    <xf numFmtId="4" fontId="74" fillId="50" borderId="69">
      <alignment horizontal="right" vertical="center"/>
    </xf>
    <xf numFmtId="4" fontId="77" fillId="51" borderId="69">
      <alignment horizontal="left" vertical="center" indent="1"/>
    </xf>
    <xf numFmtId="4" fontId="77" fillId="51" borderId="69">
      <alignment horizontal="left" vertical="center" indent="1"/>
    </xf>
    <xf numFmtId="4" fontId="77" fillId="5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4" fontId="74" fillId="52" borderId="69">
      <alignment horizontal="left" vertical="center" indent="1"/>
    </xf>
    <xf numFmtId="4" fontId="74" fillId="52" borderId="69">
      <alignment horizontal="left" vertical="center" indent="1"/>
    </xf>
    <xf numFmtId="4" fontId="74" fillId="52" borderId="69">
      <alignment horizontal="left" vertical="center" indent="1"/>
    </xf>
    <xf numFmtId="4" fontId="74" fillId="52" borderId="69">
      <alignment horizontal="left" vertical="center" indent="1"/>
    </xf>
    <xf numFmtId="4" fontId="74" fillId="54" borderId="69">
      <alignment horizontal="left" vertical="center" indent="1"/>
    </xf>
    <xf numFmtId="4" fontId="74" fillId="54" borderId="69">
      <alignment horizontal="left" vertical="center" indent="1"/>
    </xf>
    <xf numFmtId="4" fontId="74" fillId="54" borderId="69">
      <alignment horizontal="left" vertical="center" indent="1"/>
    </xf>
    <xf numFmtId="4" fontId="74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4" fontId="74" fillId="57" borderId="69">
      <alignment vertical="center"/>
    </xf>
    <xf numFmtId="4" fontId="74" fillId="57" borderId="69">
      <alignment vertical="center"/>
    </xf>
    <xf numFmtId="4" fontId="74" fillId="57" borderId="69">
      <alignment vertical="center"/>
    </xf>
    <xf numFmtId="4" fontId="76" fillId="57" borderId="69">
      <alignment vertical="center"/>
    </xf>
    <xf numFmtId="4" fontId="76" fillId="57" borderId="69">
      <alignment vertical="center"/>
    </xf>
    <xf numFmtId="4" fontId="76" fillId="57" borderId="69">
      <alignment vertical="center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2" borderId="69">
      <alignment horizontal="right" vertical="center"/>
    </xf>
    <xf numFmtId="4" fontId="74" fillId="52" borderId="69">
      <alignment horizontal="right" vertical="center"/>
    </xf>
    <xf numFmtId="4" fontId="74" fillId="52" borderId="69">
      <alignment horizontal="right" vertical="center"/>
    </xf>
    <xf numFmtId="4" fontId="76" fillId="52" borderId="69">
      <alignment horizontal="right" vertical="center"/>
    </xf>
    <xf numFmtId="4" fontId="76" fillId="52" borderId="69">
      <alignment horizontal="right" vertical="center"/>
    </xf>
    <xf numFmtId="4" fontId="76" fillId="52" borderId="69">
      <alignment horizontal="right" vertical="center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4" fontId="80" fillId="52" borderId="69">
      <alignment horizontal="right" vertical="center"/>
    </xf>
    <xf numFmtId="4" fontId="80" fillId="52" borderId="69">
      <alignment horizontal="right" vertical="center"/>
    </xf>
    <xf numFmtId="4" fontId="80" fillId="52" borderId="69">
      <alignment horizontal="right" vertical="center"/>
    </xf>
    <xf numFmtId="4" fontId="74" fillId="40" borderId="69">
      <alignment vertical="center"/>
    </xf>
    <xf numFmtId="4" fontId="74" fillId="40" borderId="69">
      <alignment vertical="center"/>
    </xf>
    <xf numFmtId="4" fontId="74" fillId="40" borderId="69">
      <alignment vertical="center"/>
    </xf>
    <xf numFmtId="4" fontId="76" fillId="40" borderId="69">
      <alignment vertical="center"/>
    </xf>
    <xf numFmtId="4" fontId="76" fillId="40" borderId="69">
      <alignment vertical="center"/>
    </xf>
    <xf numFmtId="4" fontId="76" fillId="40" borderId="69">
      <alignment vertical="center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4" fontId="74" fillId="40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4" fontId="74" fillId="42" borderId="69">
      <alignment horizontal="right" vertical="center"/>
    </xf>
    <xf numFmtId="4" fontId="74" fillId="42" borderId="69">
      <alignment horizontal="right" vertical="center"/>
    </xf>
    <xf numFmtId="4" fontId="74" fillId="42" borderId="69">
      <alignment horizontal="right" vertical="center"/>
    </xf>
    <xf numFmtId="4" fontId="74" fillId="43" borderId="69">
      <alignment horizontal="right" vertical="center"/>
    </xf>
    <xf numFmtId="4" fontId="74" fillId="43" borderId="69">
      <alignment horizontal="right" vertical="center"/>
    </xf>
    <xf numFmtId="4" fontId="74" fillId="43" borderId="69">
      <alignment horizontal="right" vertical="center"/>
    </xf>
    <xf numFmtId="4" fontId="74" fillId="44" borderId="69">
      <alignment horizontal="right" vertical="center"/>
    </xf>
    <xf numFmtId="4" fontId="74" fillId="44" borderId="69">
      <alignment horizontal="right" vertical="center"/>
    </xf>
    <xf numFmtId="4" fontId="74" fillId="44" borderId="69">
      <alignment horizontal="right" vertical="center"/>
    </xf>
    <xf numFmtId="4" fontId="74" fillId="45" borderId="69">
      <alignment horizontal="right" vertical="center"/>
    </xf>
    <xf numFmtId="4" fontId="74" fillId="45" borderId="69">
      <alignment horizontal="right" vertical="center"/>
    </xf>
    <xf numFmtId="4" fontId="74" fillId="45" borderId="69">
      <alignment horizontal="right" vertical="center"/>
    </xf>
    <xf numFmtId="4" fontId="74" fillId="46" borderId="69">
      <alignment horizontal="right" vertical="center"/>
    </xf>
    <xf numFmtId="4" fontId="74" fillId="46" borderId="69">
      <alignment horizontal="right" vertical="center"/>
    </xf>
    <xf numFmtId="4" fontId="74" fillId="46" borderId="69">
      <alignment horizontal="right" vertical="center"/>
    </xf>
    <xf numFmtId="4" fontId="74" fillId="47" borderId="69">
      <alignment horizontal="right" vertical="center"/>
    </xf>
    <xf numFmtId="4" fontId="74" fillId="47" borderId="69">
      <alignment horizontal="right" vertical="center"/>
    </xf>
    <xf numFmtId="4" fontId="74" fillId="47" borderId="69">
      <alignment horizontal="right" vertical="center"/>
    </xf>
    <xf numFmtId="4" fontId="74" fillId="48" borderId="69">
      <alignment horizontal="right" vertical="center"/>
    </xf>
    <xf numFmtId="4" fontId="74" fillId="48" borderId="69">
      <alignment horizontal="right" vertical="center"/>
    </xf>
    <xf numFmtId="4" fontId="74" fillId="48" borderId="69">
      <alignment horizontal="right" vertical="center"/>
    </xf>
    <xf numFmtId="4" fontId="74" fillId="49" borderId="69">
      <alignment horizontal="right" vertical="center"/>
    </xf>
    <xf numFmtId="4" fontId="74" fillId="49" borderId="69">
      <alignment horizontal="right" vertical="center"/>
    </xf>
    <xf numFmtId="4" fontId="74" fillId="49" borderId="69">
      <alignment horizontal="right" vertical="center"/>
    </xf>
    <xf numFmtId="4" fontId="74" fillId="50" borderId="69">
      <alignment horizontal="right" vertical="center"/>
    </xf>
    <xf numFmtId="4" fontId="74" fillId="50" borderId="69">
      <alignment horizontal="right" vertical="center"/>
    </xf>
    <xf numFmtId="4" fontId="74" fillId="50" borderId="69">
      <alignment horizontal="right" vertical="center"/>
    </xf>
    <xf numFmtId="4" fontId="77" fillId="51" borderId="69">
      <alignment horizontal="left" vertical="center" indent="1"/>
    </xf>
    <xf numFmtId="4" fontId="77" fillId="51" borderId="69">
      <alignment horizontal="left" vertical="center" indent="1"/>
    </xf>
    <xf numFmtId="4" fontId="77" fillId="5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4" fontId="74" fillId="52" borderId="69">
      <alignment horizontal="left" vertical="center" indent="1"/>
    </xf>
    <xf numFmtId="4" fontId="74" fillId="52" borderId="69">
      <alignment horizontal="left" vertical="center" indent="1"/>
    </xf>
    <xf numFmtId="4" fontId="74" fillId="52" borderId="69">
      <alignment horizontal="left" vertical="center" indent="1"/>
    </xf>
    <xf numFmtId="4" fontId="74" fillId="52" borderId="69">
      <alignment horizontal="left" vertical="center" indent="1"/>
    </xf>
    <xf numFmtId="4" fontId="74" fillId="54" borderId="69">
      <alignment horizontal="left" vertical="center" indent="1"/>
    </xf>
    <xf numFmtId="4" fontId="74" fillId="54" borderId="69">
      <alignment horizontal="left" vertical="center" indent="1"/>
    </xf>
    <xf numFmtId="4" fontId="74" fillId="54" borderId="69">
      <alignment horizontal="left" vertical="center" indent="1"/>
    </xf>
    <xf numFmtId="4" fontId="74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4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5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56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4" fontId="74" fillId="57" borderId="69">
      <alignment vertical="center"/>
    </xf>
    <xf numFmtId="4" fontId="74" fillId="57" borderId="69">
      <alignment vertical="center"/>
    </xf>
    <xf numFmtId="4" fontId="74" fillId="57" borderId="69">
      <alignment vertical="center"/>
    </xf>
    <xf numFmtId="4" fontId="76" fillId="57" borderId="69">
      <alignment vertical="center"/>
    </xf>
    <xf numFmtId="4" fontId="76" fillId="57" borderId="69">
      <alignment vertical="center"/>
    </xf>
    <xf numFmtId="4" fontId="76" fillId="57" borderId="69">
      <alignment vertical="center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7" borderId="69">
      <alignment horizontal="left" vertical="center" indent="1"/>
    </xf>
    <xf numFmtId="4" fontId="74" fillId="52" borderId="69">
      <alignment horizontal="right" vertical="center"/>
    </xf>
    <xf numFmtId="4" fontId="74" fillId="52" borderId="69">
      <alignment horizontal="right" vertical="center"/>
    </xf>
    <xf numFmtId="4" fontId="74" fillId="52" borderId="69">
      <alignment horizontal="right" vertical="center"/>
    </xf>
    <xf numFmtId="4" fontId="76" fillId="52" borderId="69">
      <alignment horizontal="right" vertical="center"/>
    </xf>
    <xf numFmtId="4" fontId="76" fillId="52" borderId="69">
      <alignment horizontal="right" vertical="center"/>
    </xf>
    <xf numFmtId="4" fontId="76" fillId="52" borderId="69">
      <alignment horizontal="right" vertical="center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0" fontId="10" fillId="41" borderId="69">
      <alignment horizontal="left" vertical="center" indent="1"/>
    </xf>
    <xf numFmtId="4" fontId="80" fillId="52" borderId="69">
      <alignment horizontal="right" vertical="center"/>
    </xf>
    <xf numFmtId="4" fontId="80" fillId="52" borderId="69">
      <alignment horizontal="right" vertical="center"/>
    </xf>
    <xf numFmtId="4" fontId="80" fillId="52" borderId="69">
      <alignment horizontal="right" vertical="center"/>
    </xf>
  </cellStyleXfs>
  <cellXfs count="352">
    <xf numFmtId="0" fontId="0" fillId="0" borderId="0" xfId="0"/>
    <xf numFmtId="0" fontId="0" fillId="0" borderId="0" xfId="0" applyFont="1" applyFill="1" applyBorder="1"/>
    <xf numFmtId="0" fontId="0" fillId="0" borderId="0" xfId="0" applyAlignment="1">
      <alignment wrapText="1"/>
    </xf>
    <xf numFmtId="164" fontId="5" fillId="0" borderId="0" xfId="1" applyNumberFormat="1" applyFont="1" applyAlignment="1">
      <alignment wrapText="1"/>
    </xf>
    <xf numFmtId="0" fontId="0" fillId="0" borderId="0" xfId="0" applyFill="1" applyBorder="1" applyAlignment="1">
      <alignment wrapText="1"/>
    </xf>
    <xf numFmtId="44" fontId="1" fillId="0" borderId="0" xfId="1" applyNumberFormat="1" applyFont="1" applyAlignment="1">
      <alignment wrapText="1"/>
    </xf>
    <xf numFmtId="0" fontId="28" fillId="0" borderId="0" xfId="0" applyFont="1"/>
    <xf numFmtId="44" fontId="1" fillId="0" borderId="0" xfId="1" applyNumberFormat="1" applyFont="1" applyAlignment="1">
      <alignment horizontal="left" wrapText="1"/>
    </xf>
    <xf numFmtId="0" fontId="28" fillId="0" borderId="0" xfId="0" applyFont="1" applyAlignment="1"/>
    <xf numFmtId="0" fontId="2" fillId="2" borderId="0" xfId="0" applyFont="1" applyFill="1" applyBorder="1" applyAlignment="1" applyProtection="1">
      <alignment horizontal="center" vertical="center" wrapText="1"/>
    </xf>
    <xf numFmtId="0" fontId="28" fillId="0" borderId="0" xfId="0" applyFont="1" applyProtection="1"/>
    <xf numFmtId="0" fontId="32" fillId="0" borderId="0" xfId="0" applyFont="1" applyFill="1" applyBorder="1" applyAlignment="1" applyProtection="1">
      <alignment horizontal="center" vertical="center" wrapText="1"/>
      <protection locked="0"/>
    </xf>
    <xf numFmtId="164" fontId="30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Border="1" applyAlignment="1" applyProtection="1">
      <alignment vertical="center" wrapText="1"/>
      <protection locked="0"/>
    </xf>
    <xf numFmtId="0" fontId="0" fillId="0" borderId="1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Alignment="1" applyProtection="1">
      <alignment horizontal="left" vertical="top"/>
    </xf>
    <xf numFmtId="0" fontId="0" fillId="0" borderId="0" xfId="0" applyFill="1" applyAlignment="1" applyProtection="1">
      <alignment horizontal="left" vertical="top"/>
    </xf>
    <xf numFmtId="0" fontId="0" fillId="0" borderId="1" xfId="0" applyFill="1" applyBorder="1" applyAlignment="1" applyProtection="1">
      <alignment horizontal="left" vertical="top"/>
    </xf>
    <xf numFmtId="0" fontId="0" fillId="0" borderId="0" xfId="0" applyAlignment="1">
      <alignment horizontal="left" vertical="top"/>
    </xf>
    <xf numFmtId="0" fontId="39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24" fillId="0" borderId="0" xfId="0" applyFont="1" applyAlignment="1" applyProtection="1">
      <alignment horizontal="left" vertical="top"/>
    </xf>
    <xf numFmtId="0" fontId="0" fillId="0" borderId="0" xfId="0" applyFill="1" applyBorder="1" applyAlignment="1" applyProtection="1">
      <alignment horizontal="left" vertical="top"/>
    </xf>
    <xf numFmtId="0" fontId="0" fillId="0" borderId="0" xfId="0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left" vertical="top"/>
    </xf>
    <xf numFmtId="14" fontId="0" fillId="0" borderId="0" xfId="0" applyNumberFormat="1" applyFill="1" applyBorder="1" applyAlignment="1" applyProtection="1">
      <alignment horizontal="left" vertical="top"/>
    </xf>
    <xf numFmtId="4" fontId="0" fillId="0" borderId="0" xfId="0" applyNumberFormat="1" applyFill="1" applyBorder="1" applyAlignment="1" applyProtection="1">
      <alignment horizontal="left" vertical="top"/>
    </xf>
    <xf numFmtId="2" fontId="0" fillId="0" borderId="0" xfId="0" applyNumberFormat="1" applyFill="1" applyBorder="1" applyAlignment="1" applyProtection="1">
      <alignment horizontal="left" vertical="top"/>
    </xf>
    <xf numFmtId="0" fontId="0" fillId="0" borderId="22" xfId="0" applyBorder="1" applyAlignment="1" applyProtection="1">
      <alignment horizontal="left" vertical="top"/>
    </xf>
    <xf numFmtId="0" fontId="0" fillId="37" borderId="1" xfId="0" applyFill="1" applyBorder="1" applyAlignment="1" applyProtection="1">
      <alignment horizontal="left" vertical="top"/>
    </xf>
    <xf numFmtId="0" fontId="0" fillId="37" borderId="0" xfId="0" applyFill="1" applyAlignment="1" applyProtection="1">
      <alignment horizontal="left" vertical="top"/>
    </xf>
    <xf numFmtId="4" fontId="0" fillId="0" borderId="0" xfId="0" applyNumberFormat="1" applyFill="1" applyAlignment="1" applyProtection="1">
      <alignment horizontal="left" vertical="top"/>
    </xf>
    <xf numFmtId="0" fontId="0" fillId="0" borderId="22" xfId="0" applyFill="1" applyBorder="1" applyAlignment="1" applyProtection="1">
      <alignment horizontal="left" vertical="top"/>
    </xf>
    <xf numFmtId="0" fontId="0" fillId="0" borderId="23" xfId="0" applyFill="1" applyBorder="1" applyAlignment="1" applyProtection="1">
      <alignment horizontal="left" vertical="top"/>
    </xf>
    <xf numFmtId="0" fontId="0" fillId="0" borderId="0" xfId="0" applyNumberFormat="1" applyFill="1" applyBorder="1" applyAlignment="1" applyProtection="1">
      <alignment horizontal="left" vertical="top"/>
    </xf>
    <xf numFmtId="14" fontId="0" fillId="0" borderId="0" xfId="0" applyNumberFormat="1" applyFill="1" applyAlignment="1" applyProtection="1">
      <alignment horizontal="left" vertical="top"/>
    </xf>
    <xf numFmtId="0" fontId="0" fillId="0" borderId="0" xfId="0" applyAlignment="1" applyProtection="1">
      <alignment horizontal="left" vertical="top" wrapText="1"/>
    </xf>
    <xf numFmtId="0" fontId="0" fillId="0" borderId="22" xfId="0" applyFont="1" applyFill="1" applyBorder="1" applyAlignment="1" applyProtection="1">
      <alignment horizontal="left" vertical="top"/>
    </xf>
    <xf numFmtId="0" fontId="28" fillId="0" borderId="0" xfId="0" applyFont="1" applyAlignment="1">
      <alignment horizontal="left" vertical="top"/>
    </xf>
    <xf numFmtId="164" fontId="28" fillId="0" borderId="0" xfId="0" applyNumberFormat="1" applyFont="1" applyAlignment="1">
      <alignment horizontal="left" vertical="top"/>
    </xf>
    <xf numFmtId="0" fontId="28" fillId="0" borderId="0" xfId="0" applyNumberFormat="1" applyFont="1" applyAlignment="1">
      <alignment horizontal="left" vertical="top"/>
    </xf>
    <xf numFmtId="0" fontId="28" fillId="0" borderId="0" xfId="0" applyFont="1" applyFill="1" applyBorder="1" applyAlignment="1" applyProtection="1">
      <alignment horizontal="left" vertical="top" wrapText="1"/>
      <protection locked="0"/>
    </xf>
    <xf numFmtId="0" fontId="28" fillId="0" borderId="0" xfId="0" applyFont="1" applyFill="1" applyAlignment="1" applyProtection="1">
      <alignment horizontal="left" vertical="top" wrapText="1"/>
      <protection locked="0"/>
    </xf>
    <xf numFmtId="0" fontId="28" fillId="0" borderId="0" xfId="0" applyFont="1" applyFill="1" applyAlignment="1" applyProtection="1">
      <alignment horizontal="left" vertical="top"/>
      <protection locked="0"/>
    </xf>
    <xf numFmtId="0" fontId="27" fillId="2" borderId="3" xfId="0" applyFont="1" applyFill="1" applyBorder="1" applyAlignment="1" applyProtection="1">
      <alignment horizontal="left" vertical="top" wrapText="1"/>
    </xf>
    <xf numFmtId="164" fontId="27" fillId="2" borderId="3" xfId="1" applyNumberFormat="1" applyFont="1" applyFill="1" applyBorder="1" applyAlignment="1" applyProtection="1">
      <alignment horizontal="left" vertical="top" wrapText="1"/>
    </xf>
    <xf numFmtId="0" fontId="27" fillId="2" borderId="3" xfId="1" applyNumberFormat="1" applyFont="1" applyFill="1" applyBorder="1" applyAlignment="1" applyProtection="1">
      <alignment horizontal="left" vertical="top" wrapText="1"/>
    </xf>
    <xf numFmtId="164" fontId="29" fillId="2" borderId="3" xfId="1" applyNumberFormat="1" applyFont="1" applyFill="1" applyBorder="1" applyAlignment="1" applyProtection="1">
      <alignment horizontal="left" vertical="top" wrapText="1"/>
    </xf>
    <xf numFmtId="0" fontId="27" fillId="35" borderId="3" xfId="0" applyFont="1" applyFill="1" applyBorder="1" applyAlignment="1" applyProtection="1">
      <alignment horizontal="left" vertical="top" wrapText="1"/>
    </xf>
    <xf numFmtId="0" fontId="28" fillId="0" borderId="0" xfId="0" applyFont="1" applyFill="1" applyBorder="1" applyAlignment="1" applyProtection="1">
      <alignment horizontal="left" vertical="top" wrapText="1"/>
    </xf>
    <xf numFmtId="0" fontId="28" fillId="0" borderId="0" xfId="0" applyFont="1" applyAlignment="1" applyProtection="1">
      <alignment horizontal="left" vertical="top" wrapText="1"/>
    </xf>
    <xf numFmtId="0" fontId="28" fillId="0" borderId="0" xfId="0" applyFont="1" applyAlignment="1" applyProtection="1">
      <alignment horizontal="left" vertical="top"/>
    </xf>
    <xf numFmtId="0" fontId="6" fillId="2" borderId="0" xfId="0" applyFont="1" applyFill="1" applyBorder="1" applyAlignment="1" applyProtection="1">
      <alignment horizontal="left" vertical="top" wrapText="1"/>
    </xf>
    <xf numFmtId="164" fontId="26" fillId="2" borderId="0" xfId="1" applyNumberFormat="1" applyFont="1" applyFill="1" applyBorder="1" applyAlignment="1" applyProtection="1">
      <alignment horizontal="left" vertical="top" wrapText="1"/>
    </xf>
    <xf numFmtId="0" fontId="6" fillId="2" borderId="0" xfId="1" applyNumberFormat="1" applyFont="1" applyFill="1" applyBorder="1" applyAlignment="1" applyProtection="1">
      <alignment horizontal="left" vertical="top" wrapText="1"/>
    </xf>
    <xf numFmtId="165" fontId="26" fillId="2" borderId="0" xfId="1" applyNumberFormat="1" applyFont="1" applyFill="1" applyBorder="1" applyAlignment="1" applyProtection="1">
      <alignment horizontal="left" vertical="top" wrapText="1"/>
    </xf>
    <xf numFmtId="0" fontId="6" fillId="35" borderId="0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4" fillId="0" borderId="0" xfId="0" applyFont="1" applyAlignment="1" applyProtection="1">
      <alignment horizontal="left" vertical="top" wrapText="1"/>
    </xf>
    <xf numFmtId="0" fontId="30" fillId="0" borderId="1" xfId="0" applyFont="1" applyFill="1" applyBorder="1" applyAlignment="1" applyProtection="1">
      <alignment horizontal="left" vertical="top" wrapText="1"/>
      <protection locked="0"/>
    </xf>
    <xf numFmtId="0" fontId="31" fillId="0" borderId="1" xfId="1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NumberForma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NumberFormat="1" applyAlignment="1">
      <alignment horizontal="left" vertical="top"/>
    </xf>
    <xf numFmtId="165" fontId="30" fillId="0" borderId="1" xfId="1" applyNumberFormat="1" applyFont="1" applyFill="1" applyBorder="1" applyAlignment="1" applyProtection="1">
      <alignment horizontal="left" vertical="top" wrapText="1"/>
    </xf>
    <xf numFmtId="0" fontId="30" fillId="0" borderId="1" xfId="0" applyFont="1" applyFill="1" applyBorder="1" applyAlignment="1" applyProtection="1">
      <alignment horizontal="left" vertical="top" wrapText="1"/>
    </xf>
    <xf numFmtId="0" fontId="30" fillId="0" borderId="1" xfId="0" applyFont="1" applyFill="1" applyBorder="1" applyAlignment="1" applyProtection="1">
      <alignment horizontal="left" vertical="top"/>
      <protection locked="0"/>
    </xf>
    <xf numFmtId="0" fontId="32" fillId="0" borderId="1" xfId="0" applyFont="1" applyFill="1" applyBorder="1" applyAlignment="1" applyProtection="1">
      <alignment horizontal="left" vertical="top"/>
      <protection locked="0"/>
    </xf>
    <xf numFmtId="0" fontId="44" fillId="0" borderId="0" xfId="0" applyFont="1" applyAlignment="1">
      <alignment horizontal="left" vertical="top"/>
    </xf>
    <xf numFmtId="0" fontId="5" fillId="0" borderId="1" xfId="0" applyFont="1" applyFill="1" applyBorder="1" applyAlignment="1" applyProtection="1">
      <alignment horizontal="left" vertical="top" wrapText="1"/>
      <protection locked="0"/>
    </xf>
    <xf numFmtId="0" fontId="5" fillId="0" borderId="1" xfId="0" applyFont="1" applyFill="1" applyBorder="1" applyAlignment="1" applyProtection="1">
      <alignment wrapText="1"/>
      <protection locked="0"/>
    </xf>
    <xf numFmtId="0" fontId="30" fillId="0" borderId="0" xfId="0" applyFont="1" applyFill="1" applyBorder="1" applyAlignment="1" applyProtection="1">
      <alignment horizontal="left" vertical="top" wrapText="1"/>
      <protection locked="0"/>
    </xf>
    <xf numFmtId="0" fontId="30" fillId="0" borderId="0" xfId="0" applyFont="1" applyFill="1" applyAlignment="1" applyProtection="1">
      <alignment horizontal="left" vertical="top" wrapText="1"/>
      <protection locked="0"/>
    </xf>
    <xf numFmtId="165" fontId="0" fillId="0" borderId="1" xfId="0" applyNumberFormat="1" applyFill="1" applyBorder="1" applyAlignment="1" applyProtection="1">
      <alignment horizontal="left" vertical="top"/>
    </xf>
    <xf numFmtId="4" fontId="0" fillId="0" borderId="1" xfId="0" applyNumberFormat="1" applyFill="1" applyBorder="1" applyAlignment="1" applyProtection="1">
      <alignment horizontal="left" vertical="top"/>
    </xf>
    <xf numFmtId="166" fontId="0" fillId="38" borderId="1" xfId="0" applyNumberFormat="1" applyFill="1" applyBorder="1" applyAlignment="1" applyProtection="1">
      <alignment horizontal="left" vertical="top"/>
    </xf>
    <xf numFmtId="0" fontId="27" fillId="39" borderId="1" xfId="0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 applyProtection="1">
      <alignment horizontal="center" vertical="center" wrapText="1"/>
    </xf>
    <xf numFmtId="165" fontId="27" fillId="2" borderId="1" xfId="1" applyNumberFormat="1" applyFont="1" applyFill="1" applyBorder="1" applyAlignment="1" applyProtection="1">
      <alignment horizontal="center" vertical="center" wrapText="1"/>
    </xf>
    <xf numFmtId="44" fontId="27" fillId="2" borderId="1" xfId="1" applyNumberFormat="1" applyFont="1" applyFill="1" applyBorder="1" applyAlignment="1" applyProtection="1">
      <alignment horizontal="center" vertical="center" wrapText="1"/>
    </xf>
    <xf numFmtId="165" fontId="29" fillId="2" borderId="1" xfId="1" applyNumberFormat="1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vertical="center" wrapText="1"/>
    </xf>
    <xf numFmtId="0" fontId="28" fillId="0" borderId="1" xfId="0" applyFont="1" applyBorder="1" applyAlignment="1" applyProtection="1">
      <alignment vertical="center" wrapText="1"/>
    </xf>
    <xf numFmtId="165" fontId="5" fillId="0" borderId="1" xfId="1" applyNumberFormat="1" applyFont="1" applyFill="1" applyBorder="1" applyAlignment="1" applyProtection="1">
      <alignment horizontal="left" vertical="top" wrapText="1"/>
      <protection locked="0"/>
    </xf>
    <xf numFmtId="0" fontId="5" fillId="0" borderId="1" xfId="1" applyNumberFormat="1" applyFont="1" applyFill="1" applyBorder="1" applyAlignment="1" applyProtection="1">
      <alignment horizontal="left" vertical="top" wrapText="1"/>
      <protection locked="0"/>
    </xf>
    <xf numFmtId="0" fontId="45" fillId="0" borderId="0" xfId="0" quotePrefix="1" applyFont="1" applyProtection="1"/>
    <xf numFmtId="0" fontId="28" fillId="0" borderId="0" xfId="0" quotePrefix="1" applyFont="1" applyAlignment="1" applyProtection="1">
      <alignment horizontal="left"/>
    </xf>
    <xf numFmtId="0" fontId="28" fillId="0" borderId="0" xfId="0" quotePrefix="1" applyFont="1" applyProtection="1"/>
    <xf numFmtId="164" fontId="28" fillId="0" borderId="0" xfId="0" quotePrefix="1" applyNumberFormat="1" applyFont="1" applyProtection="1"/>
    <xf numFmtId="0" fontId="44" fillId="0" borderId="0" xfId="0" quotePrefix="1" applyFont="1" applyProtection="1"/>
    <xf numFmtId="0" fontId="28" fillId="0" borderId="0" xfId="0" applyFont="1" applyFill="1" applyBorder="1" applyAlignment="1" applyProtection="1">
      <alignment wrapText="1"/>
    </xf>
    <xf numFmtId="0" fontId="28" fillId="0" borderId="0" xfId="0" applyFont="1" applyFill="1" applyAlignment="1" applyProtection="1">
      <alignment wrapText="1"/>
    </xf>
    <xf numFmtId="0" fontId="28" fillId="0" borderId="0" xfId="0" applyFont="1" applyFill="1" applyProtection="1"/>
    <xf numFmtId="0" fontId="6" fillId="0" borderId="0" xfId="0" quotePrefix="1" applyFont="1" applyProtection="1"/>
    <xf numFmtId="164" fontId="28" fillId="0" borderId="0" xfId="0" applyNumberFormat="1" applyFont="1" applyProtection="1"/>
    <xf numFmtId="0" fontId="28" fillId="0" borderId="0" xfId="0" applyFont="1" applyAlignment="1" applyProtection="1">
      <alignment horizontal="left"/>
    </xf>
    <xf numFmtId="8" fontId="6" fillId="0" borderId="0" xfId="0" applyNumberFormat="1" applyFont="1" applyProtection="1"/>
    <xf numFmtId="0" fontId="44" fillId="0" borderId="0" xfId="0" applyFont="1" applyProtection="1"/>
    <xf numFmtId="8" fontId="28" fillId="0" borderId="0" xfId="0" applyNumberFormat="1" applyFont="1" applyProtection="1"/>
    <xf numFmtId="0" fontId="28" fillId="0" borderId="0" xfId="0" applyFont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28" fillId="0" borderId="0" xfId="0" applyFont="1" applyBorder="1" applyProtection="1"/>
    <xf numFmtId="0" fontId="28" fillId="0" borderId="0" xfId="0" applyFont="1" applyFill="1" applyBorder="1" applyProtection="1"/>
    <xf numFmtId="44" fontId="1" fillId="0" borderId="0" xfId="1" applyNumberFormat="1" applyFont="1" applyBorder="1" applyAlignment="1" applyProtection="1">
      <alignment horizontal="left" wrapText="1"/>
    </xf>
    <xf numFmtId="0" fontId="4" fillId="0" borderId="14" xfId="0" applyFont="1" applyFill="1" applyBorder="1" applyAlignment="1" applyProtection="1">
      <alignment wrapText="1"/>
    </xf>
    <xf numFmtId="165" fontId="4" fillId="0" borderId="15" xfId="0" applyNumberFormat="1" applyFont="1" applyFill="1" applyBorder="1" applyAlignment="1" applyProtection="1">
      <alignment wrapText="1"/>
    </xf>
    <xf numFmtId="0" fontId="4" fillId="0" borderId="16" xfId="0" applyFont="1" applyFill="1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0" xfId="0" applyFill="1" applyBorder="1" applyAlignment="1" applyProtection="1">
      <alignment wrapText="1"/>
    </xf>
    <xf numFmtId="0" fontId="0" fillId="0" borderId="17" xfId="0" applyFill="1" applyBorder="1" applyAlignment="1" applyProtection="1">
      <alignment wrapText="1"/>
    </xf>
    <xf numFmtId="0" fontId="0" fillId="0" borderId="19" xfId="0" applyFill="1" applyBorder="1" applyAlignment="1" applyProtection="1">
      <alignment wrapText="1"/>
    </xf>
    <xf numFmtId="44" fontId="1" fillId="0" borderId="0" xfId="1" applyNumberFormat="1" applyFont="1" applyFill="1" applyBorder="1" applyAlignment="1" applyProtection="1">
      <alignment wrapText="1"/>
    </xf>
    <xf numFmtId="44" fontId="1" fillId="0" borderId="0" xfId="1" applyNumberFormat="1" applyFont="1" applyFill="1" applyBorder="1" applyAlignment="1" applyProtection="1">
      <alignment horizontal="left" wrapText="1"/>
    </xf>
    <xf numFmtId="0" fontId="0" fillId="0" borderId="0" xfId="0" applyFill="1" applyBorder="1" applyAlignment="1" applyProtection="1">
      <alignment horizontal="center" vertical="center" wrapText="1"/>
    </xf>
    <xf numFmtId="0" fontId="36" fillId="0" borderId="0" xfId="0" applyFont="1" applyBorder="1" applyProtection="1"/>
    <xf numFmtId="0" fontId="37" fillId="0" borderId="0" xfId="0" applyFont="1" applyFill="1" applyBorder="1" applyAlignment="1" applyProtection="1">
      <alignment wrapText="1"/>
    </xf>
    <xf numFmtId="44" fontId="37" fillId="0" borderId="0" xfId="1" applyNumberFormat="1" applyFont="1" applyFill="1" applyBorder="1" applyAlignment="1" applyProtection="1">
      <alignment wrapText="1"/>
    </xf>
    <xf numFmtId="165" fontId="36" fillId="0" borderId="0" xfId="1" applyNumberFormat="1" applyFont="1" applyBorder="1" applyProtection="1"/>
    <xf numFmtId="0" fontId="6" fillId="0" borderId="0" xfId="0" applyFont="1" applyBorder="1" applyProtection="1"/>
    <xf numFmtId="0" fontId="0" fillId="37" borderId="0" xfId="0" applyFill="1" applyBorder="1" applyAlignment="1" applyProtection="1">
      <alignment horizontal="center" wrapText="1"/>
    </xf>
    <xf numFmtId="165" fontId="6" fillId="0" borderId="0" xfId="0" applyNumberFormat="1" applyFont="1" applyFill="1" applyBorder="1" applyProtection="1"/>
    <xf numFmtId="0" fontId="33" fillId="0" borderId="0" xfId="0" applyFont="1" applyBorder="1" applyProtection="1"/>
    <xf numFmtId="164" fontId="33" fillId="0" borderId="0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Fill="1" applyBorder="1" applyAlignment="1" applyProtection="1">
      <alignment wrapText="1"/>
    </xf>
    <xf numFmtId="165" fontId="38" fillId="0" borderId="0" xfId="1" applyNumberFormat="1" applyFont="1" applyFill="1" applyBorder="1" applyAlignment="1" applyProtection="1">
      <alignment wrapText="1"/>
    </xf>
    <xf numFmtId="165" fontId="38" fillId="0" borderId="0" xfId="0" applyNumberFormat="1" applyFont="1" applyFill="1" applyBorder="1" applyProtection="1"/>
    <xf numFmtId="44" fontId="1" fillId="0" borderId="0" xfId="1" applyNumberFormat="1" applyFont="1" applyBorder="1" applyAlignment="1" applyProtection="1">
      <alignment wrapText="1"/>
    </xf>
    <xf numFmtId="164" fontId="5" fillId="0" borderId="0" xfId="1" applyNumberFormat="1" applyFont="1" applyBorder="1" applyAlignment="1" applyProtection="1">
      <alignment wrapText="1"/>
    </xf>
    <xf numFmtId="0" fontId="0" fillId="0" borderId="0" xfId="0" applyBorder="1" applyProtection="1"/>
    <xf numFmtId="44" fontId="2" fillId="2" borderId="0" xfId="1" applyNumberFormat="1" applyFont="1" applyFill="1" applyBorder="1" applyAlignment="1" applyProtection="1">
      <alignment horizontal="center" vertical="center" wrapText="1"/>
    </xf>
    <xf numFmtId="164" fontId="2" fillId="2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5" fillId="0" borderId="1" xfId="0" applyFont="1" applyBorder="1" applyAlignment="1" applyProtection="1">
      <alignment wrapText="1"/>
      <protection locked="0"/>
    </xf>
    <xf numFmtId="0" fontId="0" fillId="37" borderId="22" xfId="0" applyFill="1" applyBorder="1" applyAlignment="1" applyProtection="1">
      <alignment horizontal="left" vertical="top"/>
    </xf>
    <xf numFmtId="165" fontId="0" fillId="37" borderId="1" xfId="0" applyNumberFormat="1" applyFill="1" applyBorder="1" applyAlignment="1" applyProtection="1">
      <alignment horizontal="left" vertical="top"/>
    </xf>
    <xf numFmtId="16" fontId="0" fillId="37" borderId="0" xfId="1" applyNumberFormat="1" applyFont="1" applyFill="1" applyBorder="1" applyAlignment="1" applyProtection="1">
      <alignment horizontal="left" wrapText="1"/>
    </xf>
    <xf numFmtId="0" fontId="4" fillId="0" borderId="0" xfId="0" applyFont="1" applyAlignment="1" applyProtection="1">
      <alignment horizontal="left" vertical="top"/>
    </xf>
    <xf numFmtId="0" fontId="4" fillId="0" borderId="0" xfId="0" applyFont="1" applyFill="1" applyAlignment="1" applyProtection="1">
      <alignment horizontal="left" vertical="top"/>
    </xf>
    <xf numFmtId="0" fontId="2" fillId="2" borderId="1" xfId="0" applyFont="1" applyFill="1" applyBorder="1" applyAlignment="1" applyProtection="1">
      <alignment horizontal="left" vertical="top" wrapText="1"/>
    </xf>
    <xf numFmtId="0" fontId="7" fillId="3" borderId="1" xfId="0" applyFont="1" applyFill="1" applyBorder="1" applyAlignment="1" applyProtection="1">
      <alignment horizontal="left" vertical="top" wrapText="1"/>
    </xf>
    <xf numFmtId="0" fontId="27" fillId="2" borderId="0" xfId="0" applyFont="1" applyFill="1" applyBorder="1" applyAlignment="1" applyProtection="1">
      <alignment horizontal="center" vertical="center" wrapText="1"/>
    </xf>
    <xf numFmtId="44" fontId="27" fillId="2" borderId="0" xfId="1" applyNumberFormat="1" applyFont="1" applyFill="1" applyBorder="1" applyAlignment="1" applyProtection="1">
      <alignment horizontal="center" vertical="center" wrapText="1"/>
    </xf>
    <xf numFmtId="164" fontId="27" fillId="2" borderId="0" xfId="1" applyNumberFormat="1" applyFont="1" applyFill="1" applyBorder="1" applyAlignment="1" applyProtection="1">
      <alignment horizontal="center" vertical="center" wrapText="1"/>
    </xf>
    <xf numFmtId="0" fontId="27" fillId="35" borderId="0" xfId="0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 applyProtection="1">
      <alignment horizontal="center" vertical="center" wrapText="1"/>
    </xf>
    <xf numFmtId="0" fontId="28" fillId="0" borderId="0" xfId="0" applyFont="1" applyBorder="1" applyAlignment="1" applyProtection="1">
      <alignment horizontal="center" vertical="center" wrapText="1"/>
    </xf>
    <xf numFmtId="0" fontId="28" fillId="0" borderId="0" xfId="0" applyFont="1" applyBorder="1" applyAlignment="1" applyProtection="1">
      <alignment horizontal="center" vertical="center"/>
    </xf>
    <xf numFmtId="165" fontId="28" fillId="0" borderId="0" xfId="0" applyNumberFormat="1" applyFont="1" applyProtection="1"/>
    <xf numFmtId="0" fontId="0" fillId="59" borderId="0" xfId="0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left"/>
    </xf>
    <xf numFmtId="165" fontId="28" fillId="0" borderId="0" xfId="0" applyNumberFormat="1" applyFont="1" applyAlignment="1">
      <alignment horizontal="left"/>
    </xf>
    <xf numFmtId="0" fontId="27" fillId="2" borderId="3" xfId="0" applyFont="1" applyFill="1" applyBorder="1" applyAlignment="1" applyProtection="1">
      <alignment horizontal="left" wrapText="1"/>
    </xf>
    <xf numFmtId="165" fontId="27" fillId="2" borderId="3" xfId="1" applyNumberFormat="1" applyFont="1" applyFill="1" applyBorder="1" applyAlignment="1" applyProtection="1">
      <alignment horizontal="left" wrapText="1"/>
    </xf>
    <xf numFmtId="44" fontId="27" fillId="2" borderId="3" xfId="1" applyNumberFormat="1" applyFont="1" applyFill="1" applyBorder="1" applyAlignment="1" applyProtection="1">
      <alignment horizontal="left" wrapText="1"/>
    </xf>
    <xf numFmtId="165" fontId="29" fillId="2" borderId="3" xfId="1" applyNumberFormat="1" applyFont="1" applyFill="1" applyBorder="1" applyAlignment="1" applyProtection="1">
      <alignment horizontal="left" wrapText="1"/>
    </xf>
    <xf numFmtId="0" fontId="27" fillId="35" borderId="3" xfId="0" applyFont="1" applyFill="1" applyBorder="1" applyAlignment="1" applyProtection="1">
      <alignment horizontal="left" wrapText="1"/>
    </xf>
    <xf numFmtId="0" fontId="27" fillId="2" borderId="13" xfId="0" applyFont="1" applyFill="1" applyBorder="1" applyAlignment="1" applyProtection="1">
      <alignment horizontal="left" wrapText="1"/>
    </xf>
    <xf numFmtId="0" fontId="28" fillId="0" borderId="0" xfId="0" applyFont="1" applyFill="1" applyBorder="1" applyAlignment="1" applyProtection="1">
      <alignment horizontal="left" wrapText="1"/>
    </xf>
    <xf numFmtId="0" fontId="28" fillId="0" borderId="0" xfId="0" applyFont="1" applyAlignment="1" applyProtection="1">
      <alignment horizontal="left" wrapText="1"/>
    </xf>
    <xf numFmtId="0" fontId="0" fillId="0" borderId="0" xfId="0" applyAlignment="1">
      <alignment horizontal="left" vertical="top"/>
    </xf>
    <xf numFmtId="165" fontId="44" fillId="3" borderId="0" xfId="0" applyNumberFormat="1" applyFont="1" applyFill="1" applyBorder="1" applyAlignment="1" applyProtection="1">
      <alignment horizontal="left" vertical="top" wrapText="1"/>
    </xf>
    <xf numFmtId="0" fontId="5" fillId="0" borderId="26" xfId="0" applyFont="1" applyFill="1" applyBorder="1" applyAlignment="1" applyProtection="1">
      <alignment horizontal="left" vertical="top" wrapText="1"/>
      <protection locked="0"/>
    </xf>
    <xf numFmtId="0" fontId="5" fillId="0" borderId="27" xfId="0" applyFont="1" applyFill="1" applyBorder="1" applyAlignment="1" applyProtection="1">
      <alignment horizontal="left" vertical="top" wrapText="1"/>
      <protection locked="0"/>
    </xf>
    <xf numFmtId="0" fontId="34" fillId="36" borderId="1" xfId="0" applyFont="1" applyFill="1" applyBorder="1" applyAlignment="1" applyProtection="1">
      <alignment horizontal="left" vertical="top" wrapText="1"/>
    </xf>
    <xf numFmtId="165" fontId="34" fillId="36" borderId="1" xfId="1" applyNumberFormat="1" applyFont="1" applyFill="1" applyBorder="1" applyAlignment="1" applyProtection="1">
      <alignment horizontal="left" vertical="top" wrapText="1"/>
    </xf>
    <xf numFmtId="0" fontId="34" fillId="36" borderId="1" xfId="1" applyNumberFormat="1" applyFont="1" applyFill="1" applyBorder="1" applyAlignment="1" applyProtection="1">
      <alignment horizontal="left" vertical="top" wrapText="1"/>
    </xf>
    <xf numFmtId="16" fontId="34" fillId="36" borderId="1" xfId="0" applyNumberFormat="1" applyFont="1" applyFill="1" applyBorder="1" applyAlignment="1" applyProtection="1">
      <alignment horizontal="left" vertical="top" wrapText="1"/>
    </xf>
    <xf numFmtId="0" fontId="35" fillId="36" borderId="1" xfId="0" applyFont="1" applyFill="1" applyBorder="1" applyAlignment="1" applyProtection="1">
      <alignment horizontal="left" vertical="top"/>
    </xf>
    <xf numFmtId="0" fontId="34" fillId="36" borderId="0" xfId="0" applyFont="1" applyFill="1" applyBorder="1" applyAlignment="1" applyProtection="1">
      <alignment horizontal="left" vertical="top" wrapText="1"/>
    </xf>
    <xf numFmtId="0" fontId="28" fillId="0" borderId="1" xfId="0" applyFont="1" applyBorder="1" applyAlignment="1" applyProtection="1">
      <alignment wrapText="1"/>
    </xf>
    <xf numFmtId="0" fontId="0" fillId="0" borderId="1" xfId="0" applyBorder="1" applyAlignment="1">
      <alignment wrapText="1"/>
    </xf>
    <xf numFmtId="0" fontId="28" fillId="0" borderId="0" xfId="0" quotePrefix="1" applyFont="1" applyAlignment="1" applyProtection="1">
      <alignment horizontal="left" vertical="top"/>
    </xf>
    <xf numFmtId="0" fontId="28" fillId="0" borderId="0" xfId="0" applyFont="1" applyBorder="1" applyAlignment="1" applyProtection="1">
      <alignment horizontal="left" vertical="top"/>
    </xf>
    <xf numFmtId="0" fontId="0" fillId="0" borderId="0" xfId="0" applyBorder="1" applyAlignment="1" applyProtection="1">
      <alignment horizontal="left" vertical="top" wrapText="1"/>
    </xf>
    <xf numFmtId="0" fontId="0" fillId="0" borderId="0" xfId="0" applyFill="1" applyBorder="1" applyAlignment="1" applyProtection="1">
      <alignment horizontal="left" vertical="top" wrapText="1"/>
    </xf>
    <xf numFmtId="0" fontId="2" fillId="39" borderId="28" xfId="0" applyFont="1" applyFill="1" applyBorder="1" applyAlignment="1" applyProtection="1">
      <alignment horizontal="center" vertical="top" wrapText="1"/>
    </xf>
    <xf numFmtId="0" fontId="0" fillId="0" borderId="0" xfId="0" applyAlignment="1">
      <alignment horizontal="left" vertical="top" wrapText="1"/>
    </xf>
    <xf numFmtId="0" fontId="44" fillId="0" borderId="0" xfId="0" quotePrefix="1" applyFont="1" applyAlignment="1" applyProtection="1">
      <alignment horizontal="left" vertical="top"/>
    </xf>
    <xf numFmtId="0" fontId="4" fillId="0" borderId="0" xfId="0" applyFont="1" applyBorder="1" applyAlignment="1" applyProtection="1">
      <alignment horizontal="left" vertical="top" wrapText="1"/>
    </xf>
    <xf numFmtId="164" fontId="0" fillId="0" borderId="0" xfId="0" applyNumberFormat="1" applyBorder="1" applyAlignment="1" applyProtection="1">
      <alignment horizontal="left" vertical="top" wrapText="1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44" fontId="4" fillId="0" borderId="0" xfId="56" applyNumberFormat="1" applyFont="1" applyAlignment="1" applyProtection="1">
      <alignment horizontal="left" vertical="top"/>
    </xf>
    <xf numFmtId="44" fontId="4" fillId="0" borderId="0" xfId="56" applyNumberFormat="1" applyFont="1" applyBorder="1" applyAlignment="1" applyProtection="1">
      <alignment horizontal="left" vertical="top"/>
    </xf>
    <xf numFmtId="44" fontId="4" fillId="0" borderId="0" xfId="56" applyNumberFormat="1" applyFont="1" applyFill="1" applyBorder="1" applyAlignment="1" applyProtection="1">
      <alignment horizontal="left" vertical="top"/>
    </xf>
    <xf numFmtId="44" fontId="0" fillId="0" borderId="0" xfId="56" applyNumberFormat="1" applyFont="1" applyFill="1" applyAlignment="1" applyProtection="1">
      <alignment horizontal="left" vertical="top"/>
    </xf>
    <xf numFmtId="44" fontId="2" fillId="2" borderId="1" xfId="56" applyNumberFormat="1" applyFont="1" applyFill="1" applyBorder="1" applyAlignment="1" applyProtection="1">
      <alignment horizontal="left" vertical="top" wrapText="1"/>
    </xf>
    <xf numFmtId="44" fontId="0" fillId="0" borderId="0" xfId="56" applyNumberFormat="1" applyFont="1" applyAlignment="1">
      <alignment horizontal="left" vertical="top"/>
    </xf>
    <xf numFmtId="0" fontId="44" fillId="0" borderId="0" xfId="0" applyFont="1" applyAlignment="1" applyProtection="1">
      <alignment horizontal="left"/>
    </xf>
    <xf numFmtId="165" fontId="28" fillId="0" borderId="0" xfId="0" applyNumberFormat="1" applyFont="1" applyAlignment="1" applyProtection="1">
      <alignment horizontal="left"/>
    </xf>
    <xf numFmtId="0" fontId="28" fillId="0" borderId="0" xfId="0" applyFont="1" applyFill="1" applyAlignment="1" applyProtection="1">
      <alignment horizontal="left" wrapText="1"/>
    </xf>
    <xf numFmtId="0" fontId="28" fillId="0" borderId="0" xfId="0" applyFont="1" applyFill="1" applyAlignment="1" applyProtection="1">
      <alignment horizontal="left"/>
    </xf>
    <xf numFmtId="0" fontId="81" fillId="39" borderId="1" xfId="0" applyFont="1" applyFill="1" applyBorder="1" applyAlignment="1" applyProtection="1">
      <alignment horizontal="left" vertical="top" wrapText="1"/>
    </xf>
    <xf numFmtId="0" fontId="6" fillId="0" borderId="0" xfId="0" quotePrefix="1" applyFont="1" applyFill="1" applyBorder="1" applyAlignment="1" applyProtection="1">
      <alignment horizontal="left" vertical="center"/>
    </xf>
    <xf numFmtId="0" fontId="27" fillId="2" borderId="26" xfId="0" applyFont="1" applyFill="1" applyBorder="1" applyAlignment="1" applyProtection="1">
      <alignment horizontal="center" vertical="center" wrapText="1"/>
    </xf>
    <xf numFmtId="0" fontId="0" fillId="0" borderId="26" xfId="0" applyBorder="1" applyAlignment="1">
      <alignment wrapText="1"/>
    </xf>
    <xf numFmtId="0" fontId="27" fillId="39" borderId="27" xfId="0" applyFont="1" applyFill="1" applyBorder="1" applyAlignment="1" applyProtection="1">
      <alignment horizontal="center" vertical="center" wrapText="1"/>
    </xf>
    <xf numFmtId="0" fontId="0" fillId="0" borderId="27" xfId="0" applyBorder="1" applyAlignment="1">
      <alignment wrapText="1"/>
    </xf>
    <xf numFmtId="0" fontId="0" fillId="0" borderId="36" xfId="0" applyBorder="1" applyAlignment="1">
      <alignment wrapText="1"/>
    </xf>
    <xf numFmtId="16" fontId="0" fillId="37" borderId="0" xfId="1" applyNumberFormat="1" applyFont="1" applyFill="1" applyBorder="1" applyAlignment="1" applyProtection="1">
      <alignment horizontal="left" wrapText="1"/>
    </xf>
    <xf numFmtId="165" fontId="33" fillId="37" borderId="0" xfId="0" applyNumberFormat="1" applyFont="1" applyFill="1" applyBorder="1" applyProtection="1"/>
    <xf numFmtId="0" fontId="28" fillId="0" borderId="1" xfId="0" applyFont="1" applyBorder="1" applyAlignment="1">
      <alignment wrapText="1"/>
    </xf>
    <xf numFmtId="0" fontId="28" fillId="0" borderId="26" xfId="0" applyFont="1" applyBorder="1" applyAlignment="1">
      <alignment wrapText="1"/>
    </xf>
    <xf numFmtId="0" fontId="28" fillId="0" borderId="27" xfId="0" applyFont="1" applyBorder="1" applyAlignment="1">
      <alignment wrapText="1"/>
    </xf>
    <xf numFmtId="0" fontId="45" fillId="0" borderId="0" xfId="0" quotePrefix="1" applyFont="1" applyAlignment="1" applyProtection="1">
      <alignment vertical="center"/>
    </xf>
    <xf numFmtId="0" fontId="28" fillId="0" borderId="0" xfId="0" quotePrefix="1" applyFont="1" applyAlignment="1" applyProtection="1">
      <alignment horizontal="left" vertical="center"/>
    </xf>
    <xf numFmtId="0" fontId="28" fillId="0" borderId="0" xfId="0" quotePrefix="1" applyFont="1" applyAlignment="1" applyProtection="1">
      <alignment vertical="center"/>
    </xf>
    <xf numFmtId="164" fontId="28" fillId="0" borderId="0" xfId="0" quotePrefix="1" applyNumberFormat="1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44" fillId="0" borderId="0" xfId="0" quotePrefix="1" applyFont="1" applyAlignment="1" applyProtection="1">
      <alignment horizontal="left" vertical="center"/>
    </xf>
    <xf numFmtId="0" fontId="28" fillId="0" borderId="0" xfId="0" applyFont="1" applyAlignment="1" applyProtection="1">
      <alignment horizontal="left" vertical="center"/>
    </xf>
    <xf numFmtId="0" fontId="28" fillId="0" borderId="0" xfId="0" applyFont="1" applyFill="1" applyBorder="1" applyAlignment="1" applyProtection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6" fillId="0" borderId="0" xfId="0" quotePrefix="1" applyFont="1" applyAlignment="1" applyProtection="1">
      <alignment vertical="center"/>
    </xf>
    <xf numFmtId="164" fontId="28" fillId="0" borderId="0" xfId="0" applyNumberFormat="1" applyFont="1" applyAlignment="1" applyProtection="1">
      <alignment vertical="center"/>
    </xf>
    <xf numFmtId="0" fontId="44" fillId="0" borderId="0" xfId="0" applyFont="1" applyAlignment="1" applyProtection="1">
      <alignment vertical="center"/>
    </xf>
    <xf numFmtId="0" fontId="28" fillId="36" borderId="1" xfId="0" applyFont="1" applyFill="1" applyBorder="1" applyAlignment="1" applyProtection="1">
      <alignment vertical="center"/>
    </xf>
    <xf numFmtId="164" fontId="28" fillId="36" borderId="1" xfId="0" applyNumberFormat="1" applyFont="1" applyFill="1" applyBorder="1" applyAlignment="1" applyProtection="1">
      <alignment vertical="center"/>
    </xf>
    <xf numFmtId="8" fontId="6" fillId="0" borderId="0" xfId="0" applyNumberFormat="1" applyFont="1" applyAlignment="1" applyProtection="1">
      <alignment vertical="center"/>
    </xf>
    <xf numFmtId="0" fontId="28" fillId="0" borderId="1" xfId="0" applyFont="1" applyFill="1" applyBorder="1" applyAlignment="1" applyProtection="1">
      <alignment vertical="center"/>
    </xf>
    <xf numFmtId="165" fontId="28" fillId="0" borderId="1" xfId="0" applyNumberFormat="1" applyFont="1" applyFill="1" applyBorder="1" applyAlignment="1" applyProtection="1">
      <alignment vertical="center"/>
    </xf>
    <xf numFmtId="165" fontId="8" fillId="0" borderId="0" xfId="1" applyNumberFormat="1" applyFont="1" applyFill="1" applyBorder="1" applyAlignment="1" applyProtection="1">
      <alignment vertical="center" wrapText="1"/>
    </xf>
    <xf numFmtId="8" fontId="28" fillId="0" borderId="0" xfId="0" applyNumberFormat="1" applyFont="1" applyAlignment="1" applyProtection="1">
      <alignment vertical="center"/>
    </xf>
    <xf numFmtId="165" fontId="28" fillId="0" borderId="0" xfId="0" applyNumberFormat="1" applyFont="1" applyAlignment="1" applyProtection="1">
      <alignment vertical="center"/>
    </xf>
    <xf numFmtId="0" fontId="28" fillId="0" borderId="0" xfId="0" applyFont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/>
    </xf>
    <xf numFmtId="0" fontId="28" fillId="0" borderId="0" xfId="0" applyFont="1" applyBorder="1" applyAlignment="1" applyProtection="1">
      <alignment vertical="center"/>
    </xf>
    <xf numFmtId="44" fontId="1" fillId="0" borderId="0" xfId="1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0" fillId="0" borderId="0" xfId="0" applyFill="1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164" fontId="0" fillId="0" borderId="0" xfId="0" applyNumberFormat="1" applyBorder="1" applyAlignment="1" applyProtection="1">
      <alignment horizontal="left" vertical="center" wrapText="1"/>
    </xf>
    <xf numFmtId="44" fontId="1" fillId="0" borderId="0" xfId="1" applyNumberFormat="1" applyFont="1" applyFill="1" applyBorder="1" applyAlignment="1" applyProtection="1">
      <alignment vertical="center" wrapText="1"/>
    </xf>
    <xf numFmtId="44" fontId="1" fillId="0" borderId="0" xfId="1" applyNumberFormat="1" applyFont="1" applyFill="1" applyBorder="1" applyAlignment="1" applyProtection="1">
      <alignment horizontal="left" vertical="center" wrapText="1"/>
    </xf>
    <xf numFmtId="165" fontId="25" fillId="0" borderId="0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 wrapText="1"/>
    </xf>
    <xf numFmtId="0" fontId="33" fillId="0" borderId="0" xfId="0" applyFont="1" applyBorder="1" applyAlignment="1" applyProtection="1">
      <alignment vertical="center"/>
    </xf>
    <xf numFmtId="16" fontId="0" fillId="37" borderId="0" xfId="1" applyNumberFormat="1" applyFont="1" applyFill="1" applyBorder="1" applyAlignment="1" applyProtection="1">
      <alignment horizontal="left" vertical="center" wrapText="1"/>
    </xf>
    <xf numFmtId="165" fontId="33" fillId="0" borderId="0" xfId="0" applyNumberFormat="1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165" fontId="6" fillId="0" borderId="0" xfId="0" applyNumberFormat="1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vertical="center" wrapText="1"/>
    </xf>
    <xf numFmtId="165" fontId="38" fillId="0" borderId="0" xfId="1" applyNumberFormat="1" applyFont="1" applyFill="1" applyBorder="1" applyAlignment="1" applyProtection="1">
      <alignment vertical="center" wrapText="1"/>
    </xf>
    <xf numFmtId="165" fontId="38" fillId="0" borderId="0" xfId="0" applyNumberFormat="1" applyFont="1" applyFill="1" applyBorder="1" applyAlignment="1" applyProtection="1">
      <alignment vertical="center"/>
    </xf>
    <xf numFmtId="44" fontId="1" fillId="0" borderId="0" xfId="1" applyNumberFormat="1" applyFont="1" applyBorder="1" applyAlignment="1" applyProtection="1">
      <alignment vertical="center" wrapText="1"/>
    </xf>
    <xf numFmtId="164" fontId="5" fillId="0" borderId="0" xfId="1" applyNumberFormat="1" applyFont="1" applyBorder="1" applyAlignment="1" applyProtection="1">
      <alignment vertical="center" wrapText="1"/>
    </xf>
    <xf numFmtId="0" fontId="34" fillId="61" borderId="1" xfId="0" applyFont="1" applyFill="1" applyBorder="1" applyAlignment="1" applyProtection="1">
      <alignment horizontal="left" wrapText="1"/>
    </xf>
    <xf numFmtId="165" fontId="34" fillId="61" borderId="1" xfId="0" applyNumberFormat="1" applyFont="1" applyFill="1" applyBorder="1" applyAlignment="1" applyProtection="1">
      <alignment horizontal="left" wrapText="1"/>
    </xf>
    <xf numFmtId="165" fontId="90" fillId="61" borderId="2" xfId="0" applyNumberFormat="1" applyFont="1" applyFill="1" applyBorder="1" applyAlignment="1" applyProtection="1">
      <alignment horizontal="left" wrapText="1"/>
    </xf>
    <xf numFmtId="0" fontId="4" fillId="61" borderId="27" xfId="0" applyFont="1" applyFill="1" applyBorder="1" applyAlignment="1" applyProtection="1">
      <alignment horizontal="left" vertical="top" wrapText="1"/>
    </xf>
    <xf numFmtId="0" fontId="4" fillId="61" borderId="1" xfId="0" applyFont="1" applyFill="1" applyBorder="1" applyAlignment="1" applyProtection="1">
      <alignment horizontal="left" vertical="top" wrapText="1"/>
    </xf>
    <xf numFmtId="16" fontId="4" fillId="61" borderId="1" xfId="0" applyNumberFormat="1" applyFont="1" applyFill="1" applyBorder="1" applyAlignment="1" applyProtection="1">
      <alignment horizontal="left" vertical="top" wrapText="1"/>
    </xf>
    <xf numFmtId="0" fontId="28" fillId="60" borderId="1" xfId="0" applyFont="1" applyFill="1" applyBorder="1" applyAlignment="1">
      <alignment horizontal="left" vertical="top" wrapText="1"/>
    </xf>
    <xf numFmtId="6" fontId="28" fillId="60" borderId="1" xfId="0" applyNumberFormat="1" applyFont="1" applyFill="1" applyBorder="1" applyAlignment="1">
      <alignment horizontal="left" vertical="top" wrapText="1"/>
    </xf>
    <xf numFmtId="15" fontId="28" fillId="60" borderId="1" xfId="0" applyNumberFormat="1" applyFont="1" applyFill="1" applyBorder="1" applyAlignment="1">
      <alignment horizontal="left" vertical="top" wrapText="1"/>
    </xf>
    <xf numFmtId="16" fontId="28" fillId="60" borderId="1" xfId="0" applyNumberFormat="1" applyFont="1" applyFill="1" applyBorder="1" applyAlignment="1">
      <alignment horizontal="left" vertical="top" wrapText="1"/>
    </xf>
    <xf numFmtId="16" fontId="28" fillId="60" borderId="68" xfId="0" applyNumberFormat="1" applyFont="1" applyFill="1" applyBorder="1" applyAlignment="1">
      <alignment horizontal="left" vertical="top" wrapText="1"/>
    </xf>
    <xf numFmtId="0" fontId="44" fillId="3" borderId="0" xfId="0" applyFont="1" applyFill="1" applyAlignment="1" applyProtection="1">
      <alignment horizontal="left"/>
    </xf>
    <xf numFmtId="0" fontId="28" fillId="3" borderId="0" xfId="0" applyFont="1" applyFill="1" applyAlignment="1" applyProtection="1">
      <alignment horizontal="left"/>
    </xf>
    <xf numFmtId="0" fontId="32" fillId="3" borderId="26" xfId="0" applyFont="1" applyFill="1" applyBorder="1" applyAlignment="1" applyProtection="1">
      <alignment horizontal="center" vertical="center" wrapText="1"/>
    </xf>
    <xf numFmtId="0" fontId="28" fillId="36" borderId="1" xfId="0" applyFont="1" applyFill="1" applyBorder="1" applyAlignment="1" applyProtection="1">
      <alignment horizontal="left" vertical="top" wrapText="1"/>
    </xf>
    <xf numFmtId="0" fontId="28" fillId="36" borderId="1" xfId="0" applyFont="1" applyFill="1" applyBorder="1" applyAlignment="1">
      <alignment horizontal="left"/>
    </xf>
    <xf numFmtId="165" fontId="28" fillId="36" borderId="1" xfId="0" applyNumberFormat="1" applyFont="1" applyFill="1" applyBorder="1" applyAlignment="1">
      <alignment horizontal="left"/>
    </xf>
    <xf numFmtId="16" fontId="28" fillId="36" borderId="1" xfId="0" applyNumberFormat="1" applyFont="1" applyFill="1" applyBorder="1" applyAlignment="1">
      <alignment horizontal="left"/>
    </xf>
    <xf numFmtId="0" fontId="30" fillId="36" borderId="1" xfId="0" applyFont="1" applyFill="1" applyBorder="1" applyAlignment="1" applyProtection="1">
      <alignment horizontal="left" vertical="top" wrapText="1"/>
    </xf>
    <xf numFmtId="8" fontId="5" fillId="36" borderId="1" xfId="0" applyNumberFormat="1" applyFont="1" applyFill="1" applyBorder="1" applyAlignment="1">
      <alignment horizontal="left" vertical="top"/>
    </xf>
    <xf numFmtId="0" fontId="5" fillId="36" borderId="1" xfId="0" applyFont="1" applyFill="1" applyBorder="1" applyAlignment="1">
      <alignment horizontal="left" vertical="top"/>
    </xf>
    <xf numFmtId="165" fontId="30" fillId="36" borderId="1" xfId="1" applyNumberFormat="1" applyFont="1" applyFill="1" applyBorder="1" applyAlignment="1" applyProtection="1">
      <alignment horizontal="left" vertical="top" wrapText="1"/>
    </xf>
    <xf numFmtId="16" fontId="30" fillId="36" borderId="1" xfId="0" applyNumberFormat="1" applyFont="1" applyFill="1" applyBorder="1" applyAlignment="1" applyProtection="1">
      <alignment horizontal="left" vertical="top" wrapText="1"/>
    </xf>
    <xf numFmtId="0" fontId="30" fillId="36" borderId="1" xfId="0" applyFont="1" applyFill="1" applyBorder="1" applyAlignment="1" applyProtection="1">
      <alignment horizontal="left" vertical="top"/>
    </xf>
    <xf numFmtId="0" fontId="30" fillId="36" borderId="1" xfId="0" applyFont="1" applyFill="1" applyBorder="1" applyAlignment="1">
      <alignment horizontal="left"/>
    </xf>
    <xf numFmtId="165" fontId="30" fillId="36" borderId="1" xfId="0" applyNumberFormat="1" applyFont="1" applyFill="1" applyBorder="1" applyAlignment="1">
      <alignment horizontal="left"/>
    </xf>
    <xf numFmtId="16" fontId="30" fillId="36" borderId="1" xfId="0" applyNumberFormat="1" applyFont="1" applyFill="1" applyBorder="1" applyAlignment="1">
      <alignment horizontal="left"/>
    </xf>
    <xf numFmtId="0" fontId="28" fillId="60" borderId="70" xfId="0" applyFont="1" applyFill="1" applyBorder="1" applyAlignment="1">
      <alignment horizontal="left" vertical="top" wrapText="1"/>
    </xf>
    <xf numFmtId="6" fontId="28" fillId="60" borderId="70" xfId="0" applyNumberFormat="1" applyFont="1" applyFill="1" applyBorder="1" applyAlignment="1">
      <alignment horizontal="left" vertical="top" wrapText="1"/>
    </xf>
    <xf numFmtId="15" fontId="28" fillId="60" borderId="70" xfId="0" applyNumberFormat="1" applyFont="1" applyFill="1" applyBorder="1" applyAlignment="1">
      <alignment horizontal="left" vertical="top" wrapText="1"/>
    </xf>
    <xf numFmtId="16" fontId="28" fillId="60" borderId="71" xfId="0" applyNumberFormat="1" applyFont="1" applyFill="1" applyBorder="1" applyAlignment="1">
      <alignment horizontal="left" vertical="top" wrapText="1"/>
    </xf>
    <xf numFmtId="0" fontId="28" fillId="36" borderId="2" xfId="0" applyFont="1" applyFill="1" applyBorder="1" applyAlignment="1">
      <alignment horizontal="left" vertical="top" wrapText="1"/>
    </xf>
    <xf numFmtId="6" fontId="28" fillId="36" borderId="2" xfId="0" applyNumberFormat="1" applyFont="1" applyFill="1" applyBorder="1" applyAlignment="1">
      <alignment horizontal="left" vertical="top" wrapText="1"/>
    </xf>
    <xf numFmtId="15" fontId="28" fillId="36" borderId="2" xfId="0" applyNumberFormat="1" applyFont="1" applyFill="1" applyBorder="1" applyAlignment="1">
      <alignment horizontal="left" vertical="top" wrapText="1"/>
    </xf>
    <xf numFmtId="0" fontId="28" fillId="36" borderId="34" xfId="0" applyFont="1" applyFill="1" applyBorder="1" applyAlignment="1">
      <alignment horizontal="left" vertical="top" wrapText="1"/>
    </xf>
    <xf numFmtId="0" fontId="28" fillId="61" borderId="1" xfId="0" applyFont="1" applyFill="1" applyBorder="1" applyAlignment="1">
      <alignment horizontal="left" vertical="top" wrapText="1"/>
    </xf>
    <xf numFmtId="6" fontId="28" fillId="61" borderId="1" xfId="0" applyNumberFormat="1" applyFont="1" applyFill="1" applyBorder="1" applyAlignment="1">
      <alignment horizontal="left" vertical="top" wrapText="1"/>
    </xf>
    <xf numFmtId="15" fontId="28" fillId="61" borderId="1" xfId="0" applyNumberFormat="1" applyFont="1" applyFill="1" applyBorder="1" applyAlignment="1">
      <alignment horizontal="left" vertical="top" wrapText="1"/>
    </xf>
    <xf numFmtId="0" fontId="28" fillId="61" borderId="67" xfId="0" applyFont="1" applyFill="1" applyBorder="1" applyAlignment="1">
      <alignment horizontal="left" vertical="top" wrapText="1"/>
    </xf>
    <xf numFmtId="0" fontId="28" fillId="3" borderId="1" xfId="0" applyFont="1" applyFill="1" applyBorder="1" applyAlignment="1">
      <alignment horizontal="left" vertical="top" wrapText="1"/>
    </xf>
    <xf numFmtId="0" fontId="28" fillId="3" borderId="35" xfId="0" applyFont="1" applyFill="1" applyBorder="1" applyAlignment="1">
      <alignment horizontal="left" vertical="top" wrapText="1"/>
    </xf>
    <xf numFmtId="0" fontId="28" fillId="3" borderId="2" xfId="0" applyFont="1" applyFill="1" applyBorder="1" applyAlignment="1">
      <alignment horizontal="left" vertical="top" wrapText="1"/>
    </xf>
    <xf numFmtId="14" fontId="0" fillId="0" borderId="0" xfId="0" applyNumberFormat="1"/>
    <xf numFmtId="4" fontId="0" fillId="0" borderId="0" xfId="0" applyNumberFormat="1"/>
    <xf numFmtId="43" fontId="0" fillId="0" borderId="1" xfId="56" applyFont="1" applyBorder="1" applyAlignment="1">
      <alignment wrapText="1"/>
    </xf>
    <xf numFmtId="0" fontId="5" fillId="60" borderId="1" xfId="0" applyFont="1" applyFill="1" applyBorder="1" applyAlignment="1" applyProtection="1">
      <alignment horizontal="left" vertical="top" wrapText="1"/>
      <protection locked="0"/>
    </xf>
    <xf numFmtId="165" fontId="5" fillId="60" borderId="1" xfId="1" applyNumberFormat="1" applyFont="1" applyFill="1" applyBorder="1" applyAlignment="1" applyProtection="1">
      <alignment horizontal="left" vertical="top" wrapText="1"/>
      <protection locked="0"/>
    </xf>
    <xf numFmtId="0" fontId="5" fillId="60" borderId="1" xfId="1" applyNumberFormat="1" applyFont="1" applyFill="1" applyBorder="1" applyAlignment="1" applyProtection="1">
      <alignment horizontal="left" vertical="top" wrapText="1"/>
      <protection locked="0"/>
    </xf>
    <xf numFmtId="0" fontId="5" fillId="60" borderId="26" xfId="0" applyFont="1" applyFill="1" applyBorder="1" applyAlignment="1" applyProtection="1">
      <alignment horizontal="left" vertical="top" wrapText="1"/>
      <protection locked="0"/>
    </xf>
    <xf numFmtId="0" fontId="28" fillId="36" borderId="57" xfId="0" applyFont="1" applyFill="1" applyBorder="1" applyProtection="1"/>
    <xf numFmtId="164" fontId="28" fillId="36" borderId="57" xfId="0" applyNumberFormat="1" applyFont="1" applyFill="1" applyBorder="1" applyProtection="1"/>
    <xf numFmtId="0" fontId="28" fillId="0" borderId="57" xfId="0" applyFont="1" applyFill="1" applyBorder="1" applyProtection="1"/>
    <xf numFmtId="165" fontId="28" fillId="0" borderId="57" xfId="0" applyNumberFormat="1" applyFont="1" applyFill="1" applyBorder="1" applyProtection="1"/>
    <xf numFmtId="165" fontId="5" fillId="0" borderId="0" xfId="1" applyNumberFormat="1" applyFont="1" applyFill="1" applyBorder="1" applyAlignment="1" applyProtection="1">
      <alignment wrapText="1"/>
    </xf>
    <xf numFmtId="165" fontId="5" fillId="0" borderId="0" xfId="0" applyNumberFormat="1" applyFont="1" applyFill="1" applyBorder="1" applyProtection="1"/>
    <xf numFmtId="165" fontId="5" fillId="0" borderId="20" xfId="0" applyNumberFormat="1" applyFont="1" applyFill="1" applyBorder="1" applyProtection="1"/>
    <xf numFmtId="0" fontId="5" fillId="0" borderId="42" xfId="0" applyFont="1" applyFill="1" applyBorder="1" applyAlignment="1" applyProtection="1">
      <alignment horizontal="left" vertical="top" wrapText="1"/>
      <protection locked="0"/>
    </xf>
    <xf numFmtId="44" fontId="1" fillId="0" borderId="0" xfId="1" applyNumberFormat="1" applyFont="1" applyFill="1" applyAlignment="1">
      <alignment wrapText="1"/>
    </xf>
    <xf numFmtId="44" fontId="1" fillId="0" borderId="0" xfId="1" applyNumberFormat="1" applyFont="1" applyFill="1" applyAlignment="1">
      <alignment horizontal="left" wrapText="1"/>
    </xf>
    <xf numFmtId="0" fontId="0" fillId="0" borderId="0" xfId="0" applyFill="1" applyAlignment="1">
      <alignment wrapText="1"/>
    </xf>
    <xf numFmtId="164" fontId="5" fillId="0" borderId="0" xfId="1" applyNumberFormat="1" applyFont="1" applyFill="1" applyAlignment="1">
      <alignment wrapText="1"/>
    </xf>
    <xf numFmtId="0" fontId="0" fillId="0" borderId="0" xfId="0" applyFill="1" applyAlignment="1">
      <alignment horizontal="left" vertical="top" wrapText="1"/>
    </xf>
    <xf numFmtId="0" fontId="0" fillId="0" borderId="0" xfId="0" applyFill="1" applyAlignment="1" applyProtection="1">
      <alignment horizontal="left" vertical="top" wrapText="1"/>
      <protection locked="0"/>
    </xf>
    <xf numFmtId="0" fontId="5" fillId="63" borderId="72" xfId="0" applyFont="1" applyFill="1" applyBorder="1" applyAlignment="1" applyProtection="1">
      <alignment horizontal="left" vertical="top" wrapText="1"/>
      <protection locked="0"/>
    </xf>
    <xf numFmtId="0" fontId="5" fillId="63" borderId="27" xfId="0" applyFont="1" applyFill="1" applyBorder="1" applyAlignment="1" applyProtection="1">
      <alignment horizontal="left" vertical="top" wrapText="1"/>
      <protection locked="0"/>
    </xf>
    <xf numFmtId="0" fontId="5" fillId="63" borderId="42" xfId="0" applyFont="1" applyFill="1" applyBorder="1" applyAlignment="1" applyProtection="1">
      <alignment horizontal="left" vertical="top" wrapText="1"/>
      <protection locked="0"/>
    </xf>
    <xf numFmtId="165" fontId="5" fillId="63" borderId="42" xfId="1" applyNumberFormat="1" applyFont="1" applyFill="1" applyBorder="1" applyAlignment="1" applyProtection="1">
      <alignment horizontal="left" vertical="top" wrapText="1"/>
      <protection locked="0"/>
    </xf>
    <xf numFmtId="0" fontId="5" fillId="63" borderId="42" xfId="1" applyNumberFormat="1" applyFont="1" applyFill="1" applyBorder="1" applyAlignment="1" applyProtection="1">
      <alignment horizontal="left" vertical="top" wrapText="1"/>
      <protection locked="0"/>
    </xf>
    <xf numFmtId="0" fontId="5" fillId="63" borderId="42" xfId="0" applyFont="1" applyFill="1" applyBorder="1" applyAlignment="1" applyProtection="1">
      <alignment wrapText="1"/>
      <protection locked="0"/>
    </xf>
    <xf numFmtId="44" fontId="1" fillId="63" borderId="0" xfId="1" applyNumberFormat="1" applyFont="1" applyFill="1" applyAlignment="1">
      <alignment wrapText="1"/>
    </xf>
    <xf numFmtId="44" fontId="1" fillId="63" borderId="0" xfId="1" applyNumberFormat="1" applyFont="1" applyFill="1" applyAlignment="1">
      <alignment horizontal="left" wrapText="1"/>
    </xf>
    <xf numFmtId="0" fontId="0" fillId="63" borderId="0" xfId="0" applyFill="1" applyAlignment="1">
      <alignment wrapText="1"/>
    </xf>
    <xf numFmtId="164" fontId="5" fillId="63" borderId="0" xfId="1" applyNumberFormat="1" applyFont="1" applyFill="1" applyAlignment="1">
      <alignment wrapText="1"/>
    </xf>
    <xf numFmtId="0" fontId="0" fillId="63" borderId="0" xfId="0" applyFill="1" applyAlignment="1">
      <alignment horizontal="left" vertical="top" wrapText="1"/>
    </xf>
    <xf numFmtId="0" fontId="0" fillId="63" borderId="0" xfId="0" applyFill="1" applyAlignment="1" applyProtection="1">
      <alignment horizontal="left" vertical="top" wrapText="1"/>
      <protection locked="0"/>
    </xf>
    <xf numFmtId="0" fontId="0" fillId="63" borderId="0" xfId="0" applyFill="1" applyBorder="1" applyAlignment="1">
      <alignment wrapText="1"/>
    </xf>
    <xf numFmtId="165" fontId="0" fillId="0" borderId="0" xfId="0" applyNumberFormat="1" applyFill="1" applyBorder="1" applyAlignment="1" applyProtection="1">
      <alignment wrapText="1"/>
    </xf>
    <xf numFmtId="0" fontId="5" fillId="60" borderId="27" xfId="0" applyFont="1" applyFill="1" applyBorder="1" applyAlignment="1" applyProtection="1">
      <alignment horizontal="left" vertical="top" wrapText="1"/>
      <protection locked="0"/>
    </xf>
    <xf numFmtId="0" fontId="5" fillId="60" borderId="42" xfId="0" applyFont="1" applyFill="1" applyBorder="1" applyAlignment="1" applyProtection="1">
      <alignment horizontal="left" vertical="top" wrapText="1"/>
      <protection locked="0"/>
    </xf>
    <xf numFmtId="8" fontId="5" fillId="36" borderId="1" xfId="0" applyNumberFormat="1" applyFont="1" applyFill="1" applyBorder="1" applyAlignment="1" applyProtection="1">
      <alignment horizontal="left" vertical="top"/>
    </xf>
    <xf numFmtId="0" fontId="5" fillId="36" borderId="1" xfId="0" applyFont="1" applyFill="1" applyBorder="1" applyAlignment="1" applyProtection="1">
      <alignment horizontal="left" vertical="top"/>
    </xf>
    <xf numFmtId="0" fontId="30" fillId="0" borderId="0" xfId="0" applyFont="1" applyAlignment="1">
      <alignment horizontal="left"/>
    </xf>
    <xf numFmtId="0" fontId="5" fillId="36" borderId="57" xfId="0" applyFont="1" applyFill="1" applyBorder="1" applyAlignment="1" applyProtection="1">
      <alignment horizontal="left" vertical="top" wrapText="1"/>
      <protection locked="0"/>
    </xf>
    <xf numFmtId="165" fontId="5" fillId="36" borderId="57" xfId="1" applyNumberFormat="1" applyFont="1" applyFill="1" applyBorder="1" applyAlignment="1" applyProtection="1">
      <alignment horizontal="left" vertical="top" wrapText="1"/>
      <protection locked="0"/>
    </xf>
    <xf numFmtId="0" fontId="5" fillId="36" borderId="57" xfId="1" applyNumberFormat="1" applyFont="1" applyFill="1" applyBorder="1" applyAlignment="1" applyProtection="1">
      <alignment horizontal="left" vertical="top" wrapText="1"/>
      <protection locked="0"/>
    </xf>
    <xf numFmtId="0" fontId="5" fillId="36" borderId="72" xfId="0" applyFont="1" applyFill="1" applyBorder="1" applyAlignment="1" applyProtection="1">
      <alignment horizontal="left" vertical="top" wrapText="1"/>
      <protection locked="0"/>
    </xf>
    <xf numFmtId="0" fontId="5" fillId="36" borderId="27" xfId="0" applyFont="1" applyFill="1" applyBorder="1" applyAlignment="1" applyProtection="1">
      <alignment horizontal="left" vertical="top" wrapText="1"/>
      <protection locked="0"/>
    </xf>
    <xf numFmtId="0" fontId="5" fillId="36" borderId="42" xfId="0" applyFont="1" applyFill="1" applyBorder="1" applyAlignment="1" applyProtection="1">
      <alignment horizontal="left" vertical="top" wrapText="1"/>
      <protection locked="0"/>
    </xf>
    <xf numFmtId="165" fontId="5" fillId="36" borderId="42" xfId="1" applyNumberFormat="1" applyFont="1" applyFill="1" applyBorder="1" applyAlignment="1" applyProtection="1">
      <alignment horizontal="left" vertical="top" wrapText="1"/>
      <protection locked="0"/>
    </xf>
    <xf numFmtId="0" fontId="5" fillId="36" borderId="42" xfId="1" applyNumberFormat="1" applyFont="1" applyFill="1" applyBorder="1" applyAlignment="1" applyProtection="1">
      <alignment horizontal="left" vertical="top" wrapText="1"/>
      <protection locked="0"/>
    </xf>
    <xf numFmtId="0" fontId="28" fillId="36" borderId="1" xfId="0" applyFont="1" applyFill="1" applyBorder="1" applyAlignment="1">
      <alignment vertical="top" wrapText="1"/>
    </xf>
    <xf numFmtId="0" fontId="28" fillId="36" borderId="1" xfId="0" applyFont="1" applyFill="1" applyBorder="1" applyAlignment="1">
      <alignment horizontal="left" vertical="top" wrapText="1"/>
    </xf>
    <xf numFmtId="0" fontId="28" fillId="36" borderId="26" xfId="0" applyFont="1" applyFill="1" applyBorder="1" applyAlignment="1">
      <alignment vertical="top" wrapText="1"/>
    </xf>
    <xf numFmtId="0" fontId="28" fillId="36" borderId="27" xfId="0" applyFont="1" applyFill="1" applyBorder="1" applyAlignment="1">
      <alignment vertical="top" wrapText="1"/>
    </xf>
    <xf numFmtId="16" fontId="28" fillId="61" borderId="68" xfId="0" applyNumberFormat="1" applyFont="1" applyFill="1" applyBorder="1" applyAlignment="1">
      <alignment horizontal="left" vertical="top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21" xfId="0" applyFill="1" applyBorder="1" applyAlignment="1" applyProtection="1">
      <alignment horizontal="center" vertical="center" wrapText="1"/>
    </xf>
    <xf numFmtId="0" fontId="3" fillId="39" borderId="29" xfId="0" applyFont="1" applyFill="1" applyBorder="1" applyAlignment="1" applyProtection="1">
      <alignment horizontal="left" vertical="top" wrapText="1"/>
    </xf>
    <xf numFmtId="0" fontId="3" fillId="39" borderId="30" xfId="0" applyFont="1" applyFill="1" applyBorder="1" applyAlignment="1" applyProtection="1">
      <alignment horizontal="left" vertical="top" wrapText="1"/>
    </xf>
    <xf numFmtId="0" fontId="3" fillId="39" borderId="31" xfId="0" applyFont="1" applyFill="1" applyBorder="1" applyAlignment="1" applyProtection="1">
      <alignment horizontal="left" vertical="top" wrapText="1"/>
    </xf>
    <xf numFmtId="0" fontId="3" fillId="39" borderId="29" xfId="0" applyFont="1" applyFill="1" applyBorder="1" applyAlignment="1" applyProtection="1">
      <alignment horizontal="left" vertical="center" wrapText="1"/>
    </xf>
    <xf numFmtId="0" fontId="3" fillId="39" borderId="30" xfId="0" applyFont="1" applyFill="1" applyBorder="1" applyAlignment="1" applyProtection="1">
      <alignment horizontal="left" vertical="center" wrapText="1"/>
    </xf>
    <xf numFmtId="0" fontId="3" fillId="39" borderId="31" xfId="0" applyFont="1" applyFill="1" applyBorder="1" applyAlignment="1" applyProtection="1">
      <alignment horizontal="left" vertical="center" wrapText="1"/>
    </xf>
  </cellXfs>
  <cellStyles count="55140">
    <cellStyle name="20% - Accent1" xfId="29" builtinId="30" customBuiltin="1"/>
    <cellStyle name="20% - Accent1 2" xfId="103"/>
    <cellStyle name="20% - Accent1 3" xfId="1099"/>
    <cellStyle name="20% - Accent2" xfId="33" builtinId="34" customBuiltin="1"/>
    <cellStyle name="20% - Accent2 2" xfId="107"/>
    <cellStyle name="20% - Accent2 3" xfId="1101"/>
    <cellStyle name="20% - Accent3" xfId="37" builtinId="38" customBuiltin="1"/>
    <cellStyle name="20% - Accent3 2" xfId="111"/>
    <cellStyle name="20% - Accent3 3" xfId="1103"/>
    <cellStyle name="20% - Accent4" xfId="41" builtinId="42" customBuiltin="1"/>
    <cellStyle name="20% - Accent4 2" xfId="115"/>
    <cellStyle name="20% - Accent4 3" xfId="1105"/>
    <cellStyle name="20% - Accent5" xfId="45" builtinId="46" customBuiltin="1"/>
    <cellStyle name="20% - Accent5 2" xfId="119"/>
    <cellStyle name="20% - Accent5 3" xfId="1107"/>
    <cellStyle name="20% - Accent6" xfId="49" builtinId="50" customBuiltin="1"/>
    <cellStyle name="20% - Accent6 2" xfId="123"/>
    <cellStyle name="20% - Accent6 3" xfId="1109"/>
    <cellStyle name="40% - Accent1" xfId="30" builtinId="31" customBuiltin="1"/>
    <cellStyle name="40% - Accent1 2" xfId="104"/>
    <cellStyle name="40% - Accent1 3" xfId="1100"/>
    <cellStyle name="40% - Accent2" xfId="34" builtinId="35" customBuiltin="1"/>
    <cellStyle name="40% - Accent2 2" xfId="108"/>
    <cellStyle name="40% - Accent2 3" xfId="1102"/>
    <cellStyle name="40% - Accent3" xfId="38" builtinId="39" customBuiltin="1"/>
    <cellStyle name="40% - Accent3 2" xfId="112"/>
    <cellStyle name="40% - Accent3 3" xfId="1104"/>
    <cellStyle name="40% - Accent4" xfId="42" builtinId="43" customBuiltin="1"/>
    <cellStyle name="40% - Accent4 2" xfId="116"/>
    <cellStyle name="40% - Accent4 3" xfId="1106"/>
    <cellStyle name="40% - Accent5" xfId="46" builtinId="47" customBuiltin="1"/>
    <cellStyle name="40% - Accent5 2" xfId="120"/>
    <cellStyle name="40% - Accent5 3" xfId="1108"/>
    <cellStyle name="40% - Accent6" xfId="50" builtinId="51" customBuiltin="1"/>
    <cellStyle name="40% - Accent6 2" xfId="124"/>
    <cellStyle name="40% - Accent6 3" xfId="1110"/>
    <cellStyle name="60% - Accent1" xfId="31" builtinId="32" customBuiltin="1"/>
    <cellStyle name="60% - Accent1 2" xfId="105"/>
    <cellStyle name="60% - Accent2" xfId="35" builtinId="36" customBuiltin="1"/>
    <cellStyle name="60% - Accent2 2" xfId="109"/>
    <cellStyle name="60% - Accent3" xfId="39" builtinId="40" customBuiltin="1"/>
    <cellStyle name="60% - Accent3 2" xfId="113"/>
    <cellStyle name="60% - Accent4" xfId="43" builtinId="44" customBuiltin="1"/>
    <cellStyle name="60% - Accent4 2" xfId="117"/>
    <cellStyle name="60% - Accent5" xfId="47" builtinId="48" customBuiltin="1"/>
    <cellStyle name="60% - Accent5 2" xfId="121"/>
    <cellStyle name="60% - Accent6" xfId="51" builtinId="52" customBuiltin="1"/>
    <cellStyle name="60% - Accent6 2" xfId="125"/>
    <cellStyle name="Accent1" xfId="28" builtinId="29" customBuiltin="1"/>
    <cellStyle name="Accent1 2" xfId="102"/>
    <cellStyle name="Accent2" xfId="32" builtinId="33" customBuiltin="1"/>
    <cellStyle name="Accent2 2" xfId="106"/>
    <cellStyle name="Accent3" xfId="36" builtinId="37" customBuiltin="1"/>
    <cellStyle name="Accent3 2" xfId="110"/>
    <cellStyle name="Accent4" xfId="40" builtinId="41" customBuiltin="1"/>
    <cellStyle name="Accent4 2" xfId="114"/>
    <cellStyle name="Accent5" xfId="44" builtinId="45" customBuiltin="1"/>
    <cellStyle name="Accent5 2" xfId="118"/>
    <cellStyle name="Accent6" xfId="48" builtinId="49" customBuiltin="1"/>
    <cellStyle name="Accent6 2" xfId="122"/>
    <cellStyle name="Bad" xfId="17" builtinId="27" customBuiltin="1"/>
    <cellStyle name="Bad 2" xfId="91"/>
    <cellStyle name="Calculation" xfId="21" builtinId="22" customBuiltin="1"/>
    <cellStyle name="Calculation 2" xfId="95"/>
    <cellStyle name="Check Cell" xfId="23" builtinId="23" customBuiltin="1"/>
    <cellStyle name="Check Cell 2" xfId="97"/>
    <cellStyle name="Comma" xfId="56" builtinId="3"/>
    <cellStyle name="Comma 10" xfId="51399"/>
    <cellStyle name="Comma 2" xfId="53"/>
    <cellStyle name="Comma 2 2" xfId="61"/>
    <cellStyle name="Comma 2 2 2" xfId="1286"/>
    <cellStyle name="Comma 2 2 3" xfId="1287"/>
    <cellStyle name="Comma 2 2 4" xfId="1285"/>
    <cellStyle name="Comma 2 2 5" xfId="1944"/>
    <cellStyle name="Comma 2 3" xfId="59"/>
    <cellStyle name="Comma 2 3 2" xfId="1288"/>
    <cellStyle name="Comma 2 4" xfId="1289"/>
    <cellStyle name="Comma 2 5" xfId="1284"/>
    <cellStyle name="Comma 2 6" xfId="1991"/>
    <cellStyle name="Comma 3" xfId="65"/>
    <cellStyle name="Comma 3 2" xfId="69"/>
    <cellStyle name="Comma 3 2 2" xfId="187"/>
    <cellStyle name="Comma 3 2 3" xfId="1291"/>
    <cellStyle name="Comma 3 3" xfId="171"/>
    <cellStyle name="Comma 3 3 2" xfId="1292"/>
    <cellStyle name="Comma 3 4" xfId="1293"/>
    <cellStyle name="Comma 3 5" xfId="1290"/>
    <cellStyle name="Comma 3 6" xfId="51400"/>
    <cellStyle name="Comma 4" xfId="73"/>
    <cellStyle name="Comma 4 2" xfId="172"/>
    <cellStyle name="Comma 4 2 2" xfId="1295"/>
    <cellStyle name="Comma 4 3" xfId="135"/>
    <cellStyle name="Comma 4 4" xfId="1294"/>
    <cellStyle name="Comma 5" xfId="1112"/>
    <cellStyle name="Comma 5 2" xfId="1296"/>
    <cellStyle name="Comma 6" xfId="1297"/>
    <cellStyle name="Comma 6 2" xfId="1734"/>
    <cellStyle name="Comma 6 3" xfId="1857"/>
    <cellStyle name="Comma 6 4" xfId="2023"/>
    <cellStyle name="Comma 6 5" xfId="2037"/>
    <cellStyle name="Comma 7" xfId="1298"/>
    <cellStyle name="Comma 7 2" xfId="1299"/>
    <cellStyle name="Comma 7 2 2" xfId="1768"/>
    <cellStyle name="Comma 7 2 3" xfId="1859"/>
    <cellStyle name="Comma 7 2 4" xfId="2025"/>
    <cellStyle name="Comma 7 2 5" xfId="2039"/>
    <cellStyle name="Comma 7 3" xfId="1737"/>
    <cellStyle name="Comma 7 4" xfId="1858"/>
    <cellStyle name="Comma 7 5" xfId="2024"/>
    <cellStyle name="Comma 7 6" xfId="2038"/>
    <cellStyle name="Comma 8" xfId="1300"/>
    <cellStyle name="Currency" xfId="1" builtinId="4"/>
    <cellStyle name="Currency 10" xfId="1301"/>
    <cellStyle name="Currency 10 2" xfId="1735"/>
    <cellStyle name="Currency 10 2 2" xfId="1997"/>
    <cellStyle name="Currency 10 3" xfId="1860"/>
    <cellStyle name="Currency 10 4" xfId="1992"/>
    <cellStyle name="Currency 10 5" xfId="2026"/>
    <cellStyle name="Currency 10 6" xfId="2040"/>
    <cellStyle name="Currency 11" xfId="1302"/>
    <cellStyle name="Currency 11 2" xfId="1736"/>
    <cellStyle name="Currency 11 3" xfId="1762"/>
    <cellStyle name="Currency 11 4" xfId="1861"/>
    <cellStyle name="Currency 11 5" xfId="1980"/>
    <cellStyle name="Currency 11 6" xfId="2027"/>
    <cellStyle name="Currency 11 7" xfId="2041"/>
    <cellStyle name="Currency 12" xfId="1303"/>
    <cellStyle name="Currency 12 2" xfId="1304"/>
    <cellStyle name="Currency 12 3" xfId="1305"/>
    <cellStyle name="Currency 12 4" xfId="1306"/>
    <cellStyle name="Currency 12 5" xfId="1307"/>
    <cellStyle name="Currency 12 6" xfId="2011"/>
    <cellStyle name="Currency 13" xfId="1308"/>
    <cellStyle name="Currency 13 2" xfId="1995"/>
    <cellStyle name="Currency 14" xfId="1309"/>
    <cellStyle name="Currency 15" xfId="1310"/>
    <cellStyle name="Currency 16" xfId="1311"/>
    <cellStyle name="Currency 2" xfId="3"/>
    <cellStyle name="Currency 2 10" xfId="1283"/>
    <cellStyle name="Currency 2 10 2" xfId="1856"/>
    <cellStyle name="Currency 2 10 2 2" xfId="2002"/>
    <cellStyle name="Currency 2 10 3" xfId="1773"/>
    <cellStyle name="Currency 2 10 3 2" xfId="2006"/>
    <cellStyle name="Currency 2 10 4" xfId="2022"/>
    <cellStyle name="Currency 2 10 5" xfId="2036"/>
    <cellStyle name="Currency 2 2" xfId="58"/>
    <cellStyle name="Currency 2 2 2" xfId="355"/>
    <cellStyle name="Currency 2 2 2 2" xfId="1314"/>
    <cellStyle name="Currency 2 2 2 2 2" xfId="1934"/>
    <cellStyle name="Currency 2 2 2 3" xfId="1313"/>
    <cellStyle name="Currency 2 2 2 3 2" xfId="1981"/>
    <cellStyle name="Currency 2 2 3" xfId="363"/>
    <cellStyle name="Currency 2 2 3 2" xfId="1315"/>
    <cellStyle name="Currency 2 2 3 2 2" xfId="2007"/>
    <cellStyle name="Currency 2 2 3 3" xfId="1867"/>
    <cellStyle name="Currency 2 2 4" xfId="203"/>
    <cellStyle name="Currency 2 2 4 2" xfId="1316"/>
    <cellStyle name="Currency 2 2 5" xfId="1113"/>
    <cellStyle name="Currency 2 2 5 2" xfId="1317"/>
    <cellStyle name="Currency 2 2 6" xfId="1312"/>
    <cellStyle name="Currency 2 3" xfId="354"/>
    <cellStyle name="Currency 2 3 2" xfId="380"/>
    <cellStyle name="Currency 2 3 2 2" xfId="1319"/>
    <cellStyle name="Currency 2 3 2 2 2" xfId="1989"/>
    <cellStyle name="Currency 2 3 2 3" xfId="1809"/>
    <cellStyle name="Currency 2 3 2 4" xfId="1823"/>
    <cellStyle name="Currency 2 3 3" xfId="410"/>
    <cellStyle name="Currency 2 3 4" xfId="1318"/>
    <cellStyle name="Currency 2 3 5" xfId="2003"/>
    <cellStyle name="Currency 2 4" xfId="362"/>
    <cellStyle name="Currency 2 4 2" xfId="1320"/>
    <cellStyle name="Currency 2 4 2 2" xfId="1814"/>
    <cellStyle name="Currency 2 4 3" xfId="1883"/>
    <cellStyle name="Currency 2 5" xfId="202"/>
    <cellStyle name="Currency 2 5 2" xfId="1321"/>
    <cellStyle name="Currency 2 5 2 2" xfId="1812"/>
    <cellStyle name="Currency 2 5 2 3" xfId="1790"/>
    <cellStyle name="Currency 2 5 3" xfId="1788"/>
    <cellStyle name="Currency 2 6" xfId="845"/>
    <cellStyle name="Currency 2 6 2" xfId="1322"/>
    <cellStyle name="Currency 2 6 3" xfId="2015"/>
    <cellStyle name="Currency 2 7" xfId="162"/>
    <cellStyle name="Currency 2 7 2" xfId="1323"/>
    <cellStyle name="Currency 2 8" xfId="84"/>
    <cellStyle name="Currency 2 9" xfId="1091"/>
    <cellStyle name="Currency 3" xfId="8"/>
    <cellStyle name="Currency 3 2" xfId="165"/>
    <cellStyle name="Currency 3 2 2" xfId="1127"/>
    <cellStyle name="Currency 3 2 3" xfId="1325"/>
    <cellStyle name="Currency 3 2 4" xfId="2014"/>
    <cellStyle name="Currency 3 3" xfId="1095"/>
    <cellStyle name="Currency 3 3 2" xfId="1326"/>
    <cellStyle name="Currency 3 4" xfId="1327"/>
    <cellStyle name="Currency 3 5" xfId="1324"/>
    <cellStyle name="Currency 3 6" xfId="1985"/>
    <cellStyle name="Currency 4" xfId="54"/>
    <cellStyle name="Currency 4 2" xfId="62"/>
    <cellStyle name="Currency 4 2 2" xfId="1329"/>
    <cellStyle name="Currency 4 2 2 2" xfId="1942"/>
    <cellStyle name="Currency 4 2 3" xfId="1849"/>
    <cellStyle name="Currency 4 2 4" xfId="1990"/>
    <cellStyle name="Currency 4 2 5" xfId="1884"/>
    <cellStyle name="Currency 4 3" xfId="1330"/>
    <cellStyle name="Currency 4 3 2" xfId="1750"/>
    <cellStyle name="Currency 4 3 2 2" xfId="1943"/>
    <cellStyle name="Currency 4 3 3" xfId="2013"/>
    <cellStyle name="Currency 4 4" xfId="1328"/>
    <cellStyle name="Currency 4 4 2" xfId="1855"/>
    <cellStyle name="Currency 4 4 3" xfId="1871"/>
    <cellStyle name="Currency 4 5" xfId="1901"/>
    <cellStyle name="Currency 4 6" xfId="1888"/>
    <cellStyle name="Currency 4 7" xfId="1796"/>
    <cellStyle name="Currency 4 8" xfId="1805"/>
    <cellStyle name="Currency 5" xfId="66"/>
    <cellStyle name="Currency 5 2" xfId="70"/>
    <cellStyle name="Currency 5 2 2" xfId="1332"/>
    <cellStyle name="Currency 5 2 2 2" xfId="2012"/>
    <cellStyle name="Currency 5 2 2 3" xfId="1877"/>
    <cellStyle name="Currency 5 2 2 4" xfId="1772"/>
    <cellStyle name="Currency 5 2 2 5" xfId="1950"/>
    <cellStyle name="Currency 5 2 3" xfId="2016"/>
    <cellStyle name="Currency 5 2 4" xfId="1979"/>
    <cellStyle name="Currency 5 2 5" xfId="1785"/>
    <cellStyle name="Currency 5 3" xfId="81"/>
    <cellStyle name="Currency 5 3 2" xfId="1975"/>
    <cellStyle name="Currency 5 3 3" xfId="2017"/>
    <cellStyle name="Currency 5 3 4" xfId="1824"/>
    <cellStyle name="Currency 5 4" xfId="1116"/>
    <cellStyle name="Currency 5 4 2" xfId="1876"/>
    <cellStyle name="Currency 5 4 3" xfId="1911"/>
    <cellStyle name="Currency 5 5" xfId="1331"/>
    <cellStyle name="Currency 5 5 2" xfId="1926"/>
    <cellStyle name="Currency 5 6" xfId="1930"/>
    <cellStyle name="Currency 5 7" xfId="1924"/>
    <cellStyle name="Currency 5 8" xfId="1910"/>
    <cellStyle name="Currency 5 9" xfId="1801"/>
    <cellStyle name="Currency 58" xfId="50647"/>
    <cellStyle name="Currency 6" xfId="74"/>
    <cellStyle name="Currency 6 2" xfId="1119"/>
    <cellStyle name="Currency 6 2 2" xfId="1334"/>
    <cellStyle name="Currency 6 2 2 2" xfId="1869"/>
    <cellStyle name="Currency 6 2 3" xfId="1811"/>
    <cellStyle name="Currency 6 3" xfId="1333"/>
    <cellStyle name="Currency 6 4" xfId="1838"/>
    <cellStyle name="Currency 7" xfId="1090"/>
    <cellStyle name="Currency 7 2" xfId="1336"/>
    <cellStyle name="Currency 7 2 2" xfId="1967"/>
    <cellStyle name="Currency 7 2 3" xfId="1936"/>
    <cellStyle name="Currency 7 3" xfId="1337"/>
    <cellStyle name="Currency 7 3 2" xfId="1835"/>
    <cellStyle name="Currency 7 4" xfId="1335"/>
    <cellStyle name="Currency 8" xfId="1338"/>
    <cellStyle name="Currency 8 2" xfId="1730"/>
    <cellStyle name="Currency 8 2 2" xfId="1993"/>
    <cellStyle name="Currency 8 3" xfId="1872"/>
    <cellStyle name="Currency 8 3 2" xfId="1885"/>
    <cellStyle name="Currency 8 4" xfId="1916"/>
    <cellStyle name="Currency 8 5" xfId="2028"/>
    <cellStyle name="Currency 8 6" xfId="2042"/>
    <cellStyle name="Currency 9" xfId="1339"/>
    <cellStyle name="Currency 9 2" xfId="1727"/>
    <cellStyle name="Currency 9 2 2" xfId="1978"/>
    <cellStyle name="Currency 9 3" xfId="1873"/>
    <cellStyle name="Currency 9 3 2" xfId="2008"/>
    <cellStyle name="Currency 9 4" xfId="1793"/>
    <cellStyle name="Currency 9 5" xfId="1976"/>
    <cellStyle name="Currency 9 6" xfId="2029"/>
    <cellStyle name="Currency 9 7" xfId="2043"/>
    <cellStyle name="Excel Built-in Normal" xfId="198"/>
    <cellStyle name="Explanatory Text" xfId="26" builtinId="53" customBuiltin="1"/>
    <cellStyle name="Explanatory Text 2" xfId="100"/>
    <cellStyle name="FormatDateAndTime" xfId="1745"/>
    <cellStyle name="FormatDecimal" xfId="1746"/>
    <cellStyle name="FormatInteger" xfId="1747"/>
    <cellStyle name="FormatText" xfId="1748"/>
    <cellStyle name="Good" xfId="16" builtinId="26" customBuiltin="1"/>
    <cellStyle name="Good 2" xfId="90"/>
    <cellStyle name="HeaderStyle" xfId="1749"/>
    <cellStyle name="Heading 1" xfId="12" builtinId="16" customBuiltin="1"/>
    <cellStyle name="Heading 1 2" xfId="86"/>
    <cellStyle name="Heading 2" xfId="13" builtinId="17" customBuiltin="1"/>
    <cellStyle name="Heading 2 2" xfId="87"/>
    <cellStyle name="Heading 3" xfId="14" builtinId="18" customBuiltin="1"/>
    <cellStyle name="Heading 3 2" xfId="88"/>
    <cellStyle name="Heading 4" xfId="15" builtinId="19" customBuiltin="1"/>
    <cellStyle name="Heading 4 2" xfId="89"/>
    <cellStyle name="Hyperlink 2" xfId="1088"/>
    <cellStyle name="Hyperlink 2 2" xfId="1341"/>
    <cellStyle name="Hyperlink 2 3" xfId="1340"/>
    <cellStyle name="Hyperlink 2 4" xfId="1866"/>
    <cellStyle name="Hyperlink 3" xfId="1342"/>
    <cellStyle name="Hyperlink 3 2" xfId="1343"/>
    <cellStyle name="Hyperlink 3 3" xfId="1798"/>
    <cellStyle name="Hyperlink 4" xfId="1770"/>
    <cellStyle name="Input" xfId="19" builtinId="20" customBuiltin="1"/>
    <cellStyle name="Input 2" xfId="93"/>
    <cellStyle name="Linked Cell" xfId="22" builtinId="24" customBuiltin="1"/>
    <cellStyle name="Linked Cell 2" xfId="96"/>
    <cellStyle name="Monétaire 2" xfId="1800"/>
    <cellStyle name="Monétaire 2 2" xfId="1955"/>
    <cellStyle name="Monétaire 2 3" xfId="1913"/>
    <cellStyle name="Neutral" xfId="18" builtinId="28" customBuiltin="1"/>
    <cellStyle name="Neutral 2" xfId="92"/>
    <cellStyle name="Neutral 2 2" xfId="846"/>
    <cellStyle name="Neutral 2 3" xfId="204"/>
    <cellStyle name="Nor_x0004_al" xfId="1742"/>
    <cellStyle name="Normal" xfId="0" builtinId="0"/>
    <cellStyle name="Normal 10" xfId="153"/>
    <cellStyle name="Normal 10 2" xfId="205"/>
    <cellStyle name="Normal 10 2 2" xfId="206"/>
    <cellStyle name="Normal 10 2 2 2" xfId="1960"/>
    <cellStyle name="Normal 10 2 3" xfId="407"/>
    <cellStyle name="Normal 10 2 3 2" xfId="1890"/>
    <cellStyle name="Normal 10 2 4" xfId="1345"/>
    <cellStyle name="Normal 10 2 4 2" xfId="1874"/>
    <cellStyle name="Normal 10 2 4 3" xfId="1778"/>
    <cellStyle name="Normal 10 2 4 4" xfId="2030"/>
    <cellStyle name="Normal 10 2 4 5" xfId="2044"/>
    <cellStyle name="Normal 10 3" xfId="207"/>
    <cellStyle name="Normal 10 3 2" xfId="208"/>
    <cellStyle name="Normal 10 3 2 2" xfId="2004"/>
    <cellStyle name="Normal 10 3 3" xfId="372"/>
    <cellStyle name="Normal 10 3 4" xfId="1346"/>
    <cellStyle name="Normal 10 3 5" xfId="1846"/>
    <cellStyle name="Normal 10 4" xfId="209"/>
    <cellStyle name="Normal 10 4 2" xfId="1347"/>
    <cellStyle name="Normal 10 4 2 2" xfId="1803"/>
    <cellStyle name="Normal 10 4 3" xfId="1851"/>
    <cellStyle name="Normal 10 5" xfId="371"/>
    <cellStyle name="Normal 10 5 2" xfId="1348"/>
    <cellStyle name="Normal 10 5 3" xfId="1795"/>
    <cellStyle name="Normal 10 6" xfId="1349"/>
    <cellStyle name="Normal 10 6 2" xfId="1875"/>
    <cellStyle name="Normal 10 6 3" xfId="1779"/>
    <cellStyle name="Normal 10 6 4" xfId="2031"/>
    <cellStyle name="Normal 10 6 5" xfId="2045"/>
    <cellStyle name="Normal 10 7" xfId="1344"/>
    <cellStyle name="Normal 11" xfId="154"/>
    <cellStyle name="Normal 11 10" xfId="1350"/>
    <cellStyle name="Normal 11 11" xfId="1351"/>
    <cellStyle name="Normal 11 12" xfId="1352"/>
    <cellStyle name="Normal 11 13" xfId="1353"/>
    <cellStyle name="Normal 11 14" xfId="1354"/>
    <cellStyle name="Normal 11 2" xfId="210"/>
    <cellStyle name="Normal 11 2 2" xfId="211"/>
    <cellStyle name="Normal 11 2 2 2" xfId="1356"/>
    <cellStyle name="Normal 11 2 3" xfId="376"/>
    <cellStyle name="Normal 11 2 4" xfId="1355"/>
    <cellStyle name="Normal 11 3" xfId="212"/>
    <cellStyle name="Normal 11 3 2" xfId="213"/>
    <cellStyle name="Normal 11 3 3" xfId="405"/>
    <cellStyle name="Normal 11 4" xfId="214"/>
    <cellStyle name="Normal 11 4 2" xfId="1357"/>
    <cellStyle name="Normal 11 5" xfId="397"/>
    <cellStyle name="Normal 11 5 2" xfId="1358"/>
    <cellStyle name="Normal 11 6" xfId="1359"/>
    <cellStyle name="Normal 11 7" xfId="1360"/>
    <cellStyle name="Normal 11 8" xfId="1361"/>
    <cellStyle name="Normal 11 9" xfId="1362"/>
    <cellStyle name="Normal 12" xfId="215"/>
    <cellStyle name="Normal 12 2" xfId="434"/>
    <cellStyle name="Normal 12 2 2" xfId="1158"/>
    <cellStyle name="Normal 12 2 3" xfId="1364"/>
    <cellStyle name="Normal 12 3" xfId="462"/>
    <cellStyle name="Normal 12 3 2" xfId="1186"/>
    <cellStyle name="Normal 12 3 3" xfId="1365"/>
    <cellStyle name="Normal 12 4" xfId="492"/>
    <cellStyle name="Normal 12 4 2" xfId="1216"/>
    <cellStyle name="Normal 12 4 3" xfId="1366"/>
    <cellStyle name="Normal 12 5" xfId="522"/>
    <cellStyle name="Normal 12 5 2" xfId="572"/>
    <cellStyle name="Normal 12 5 2 2" xfId="1281"/>
    <cellStyle name="Normal 12 5 3" xfId="566"/>
    <cellStyle name="Normal 12 5 4" xfId="1246"/>
    <cellStyle name="Normal 12 5 5" xfId="1367"/>
    <cellStyle name="Normal 12 6" xfId="573"/>
    <cellStyle name="Normal 12 6 2" xfId="1282"/>
    <cellStyle name="Normal 12 7" xfId="1129"/>
    <cellStyle name="Normal 12 8" xfId="1363"/>
    <cellStyle name="Normal 13" xfId="216"/>
    <cellStyle name="Normal 13 2" xfId="217"/>
    <cellStyle name="Normal 13 2 2" xfId="1369"/>
    <cellStyle name="Normal 13 2 2 2" xfId="1813"/>
    <cellStyle name="Normal 13 2 3" xfId="1923"/>
    <cellStyle name="Normal 13 3" xfId="398"/>
    <cellStyle name="Normal 13 3 2" xfId="1370"/>
    <cellStyle name="Normal 13 3 3" xfId="1777"/>
    <cellStyle name="Normal 13 4" xfId="1371"/>
    <cellStyle name="Normal 13 5" xfId="1372"/>
    <cellStyle name="Normal 13 6" xfId="1368"/>
    <cellStyle name="Normal 13 7" xfId="1794"/>
    <cellStyle name="Normal 14" xfId="218"/>
    <cellStyle name="Normal 14 2" xfId="219"/>
    <cellStyle name="Normal 14 2 2" xfId="1374"/>
    <cellStyle name="Normal 14 2 2 2" xfId="1987"/>
    <cellStyle name="Normal 14 2 3" xfId="1808"/>
    <cellStyle name="Normal 14 3" xfId="374"/>
    <cellStyle name="Normal 14 3 2" xfId="1375"/>
    <cellStyle name="Normal 14 3 3" xfId="1844"/>
    <cellStyle name="Normal 14 4" xfId="1376"/>
    <cellStyle name="Normal 14 5" xfId="1377"/>
    <cellStyle name="Normal 14 6" xfId="1373"/>
    <cellStyle name="Normal 14 7" xfId="1938"/>
    <cellStyle name="Normal 15" xfId="220"/>
    <cellStyle name="Normal 15 2" xfId="181"/>
    <cellStyle name="Normal 15 2 2" xfId="166"/>
    <cellStyle name="Normal 15 2 3" xfId="221"/>
    <cellStyle name="Normal 15 2 4" xfId="404"/>
    <cellStyle name="Normal 15 2 5" xfId="1379"/>
    <cellStyle name="Normal 15 2 6" xfId="1964"/>
    <cellStyle name="Normal 15 3" xfId="413"/>
    <cellStyle name="Normal 15 4" xfId="1378"/>
    <cellStyle name="Normal 15 5" xfId="2018"/>
    <cellStyle name="Normal 16" xfId="351"/>
    <cellStyle name="Normal 16 2" xfId="456"/>
    <cellStyle name="Normal 16 2 2" xfId="1180"/>
    <cellStyle name="Normal 16 2 3" xfId="1381"/>
    <cellStyle name="Normal 16 2 4" xfId="1880"/>
    <cellStyle name="Normal 16 3" xfId="484"/>
    <cellStyle name="Normal 16 3 2" xfId="1208"/>
    <cellStyle name="Normal 16 3 3" xfId="1968"/>
    <cellStyle name="Normal 16 4" xfId="514"/>
    <cellStyle name="Normal 16 4 2" xfId="1238"/>
    <cellStyle name="Normal 16 5" xfId="544"/>
    <cellStyle name="Normal 16 5 2" xfId="1268"/>
    <cellStyle name="Normal 16 6" xfId="1151"/>
    <cellStyle name="Normal 16 7" xfId="1380"/>
    <cellStyle name="Normal 16 8" xfId="1831"/>
    <cellStyle name="Normal 17" xfId="191"/>
    <cellStyle name="Normal 17 2" xfId="356"/>
    <cellStyle name="Normal 17 2 2" xfId="381"/>
    <cellStyle name="Normal 17 2 3" xfId="1789"/>
    <cellStyle name="Normal 17 3" xfId="406"/>
    <cellStyle name="Normal 17 3 2" xfId="565"/>
    <cellStyle name="Normal 17 3 2 2" xfId="1279"/>
    <cellStyle name="Normal 17 4" xfId="414"/>
    <cellStyle name="Normal 17 4 2" xfId="1157"/>
    <cellStyle name="Normal 17 5" xfId="1829"/>
    <cellStyle name="Normal 18" xfId="358"/>
    <cellStyle name="Normal 18 2" xfId="458"/>
    <cellStyle name="Normal 18 2 2" xfId="1182"/>
    <cellStyle name="Normal 18 3" xfId="486"/>
    <cellStyle name="Normal 18 3 2" xfId="1210"/>
    <cellStyle name="Normal 18 4" xfId="516"/>
    <cellStyle name="Normal 18 4 2" xfId="1240"/>
    <cellStyle name="Normal 18 5" xfId="546"/>
    <cellStyle name="Normal 18 5 2" xfId="1270"/>
    <cellStyle name="Normal 18 6" xfId="1153"/>
    <cellStyle name="Normal 18 7" xfId="1918"/>
    <cellStyle name="Normal 19" xfId="357"/>
    <cellStyle name="Normal 19 2" xfId="415"/>
    <cellStyle name="Normal 19 2 2" xfId="1382"/>
    <cellStyle name="Normal 19 3" xfId="412"/>
    <cellStyle name="Normal 19 3 2" xfId="1383"/>
    <cellStyle name="Normal 19 4" xfId="561"/>
    <cellStyle name="Normal 19 5" xfId="568"/>
    <cellStyle name="Normal 19 5 2" xfId="1280"/>
    <cellStyle name="Normal 19 6" xfId="1982"/>
    <cellStyle name="Normal 2" xfId="2"/>
    <cellStyle name="Normal 2 10" xfId="343"/>
    <cellStyle name="Normal 2 10 2" xfId="453"/>
    <cellStyle name="Normal 2 10 2 2" xfId="1177"/>
    <cellStyle name="Normal 2 10 3" xfId="481"/>
    <cellStyle name="Normal 2 10 3 2" xfId="1205"/>
    <cellStyle name="Normal 2 10 4" xfId="511"/>
    <cellStyle name="Normal 2 10 4 2" xfId="1235"/>
    <cellStyle name="Normal 2 10 5" xfId="541"/>
    <cellStyle name="Normal 2 10 5 2" xfId="1265"/>
    <cellStyle name="Normal 2 10 6" xfId="1148"/>
    <cellStyle name="Normal 2 11" xfId="344"/>
    <cellStyle name="Normal 2 11 2" xfId="348"/>
    <cellStyle name="Normal 2 11 2 2" xfId="574"/>
    <cellStyle name="Normal 2 11 3" xfId="556"/>
    <cellStyle name="Normal 2 11 3 2" xfId="1278"/>
    <cellStyle name="Normal 2 12" xfId="346"/>
    <cellStyle name="Normal 2 12 2" xfId="454"/>
    <cellStyle name="Normal 2 12 2 2" xfId="1178"/>
    <cellStyle name="Normal 2 12 3" xfId="482"/>
    <cellStyle name="Normal 2 12 3 2" xfId="1206"/>
    <cellStyle name="Normal 2 12 4" xfId="512"/>
    <cellStyle name="Normal 2 12 4 2" xfId="1236"/>
    <cellStyle name="Normal 2 12 5" xfId="542"/>
    <cellStyle name="Normal 2 12 5 2" xfId="1266"/>
    <cellStyle name="Normal 2 12 6" xfId="1149"/>
    <cellStyle name="Normal 2 13" xfId="345"/>
    <cellStyle name="Normal 2 13 2" xfId="349"/>
    <cellStyle name="Normal 2 14" xfId="347"/>
    <cellStyle name="Normal 2 14 2" xfId="455"/>
    <cellStyle name="Normal 2 14 2 2" xfId="1179"/>
    <cellStyle name="Normal 2 14 3" xfId="483"/>
    <cellStyle name="Normal 2 14 3 2" xfId="1207"/>
    <cellStyle name="Normal 2 14 4" xfId="513"/>
    <cellStyle name="Normal 2 14 4 2" xfId="1237"/>
    <cellStyle name="Normal 2 14 5" xfId="543"/>
    <cellStyle name="Normal 2 14 5 2" xfId="1267"/>
    <cellStyle name="Normal 2 14 6" xfId="1150"/>
    <cellStyle name="Normal 2 15" xfId="352"/>
    <cellStyle name="Normal 2 15 2" xfId="457"/>
    <cellStyle name="Normal 2 15 2 2" xfId="1181"/>
    <cellStyle name="Normal 2 15 3" xfId="485"/>
    <cellStyle name="Normal 2 15 3 2" xfId="1209"/>
    <cellStyle name="Normal 2 15 4" xfId="515"/>
    <cellStyle name="Normal 2 15 4 2" xfId="1239"/>
    <cellStyle name="Normal 2 15 5" xfId="545"/>
    <cellStyle name="Normal 2 15 5 2" xfId="1269"/>
    <cellStyle name="Normal 2 15 6" xfId="1152"/>
    <cellStyle name="Normal 2 16" xfId="182"/>
    <cellStyle name="Normal 2 16 2" xfId="1128"/>
    <cellStyle name="Normal 2 17" xfId="461"/>
    <cellStyle name="Normal 2 17 2" xfId="1185"/>
    <cellStyle name="Normal 2 18" xfId="491"/>
    <cellStyle name="Normal 2 18 2" xfId="1215"/>
    <cellStyle name="Normal 2 19" xfId="521"/>
    <cellStyle name="Normal 2 19 2" xfId="1245"/>
    <cellStyle name="Normal 2 2" xfId="127"/>
    <cellStyle name="Normal 2 2 10" xfId="134"/>
    <cellStyle name="Normal 2 2 11" xfId="1124"/>
    <cellStyle name="Normal 2 2 12" xfId="1744"/>
    <cellStyle name="Normal 2 2 12 2" xfId="1931"/>
    <cellStyle name="Normal 2 2 12 3" xfId="1806"/>
    <cellStyle name="Normal 2 2 12 4" xfId="2035"/>
    <cellStyle name="Normal 2 2 12 5" xfId="2049"/>
    <cellStyle name="Normal 2 2 12 6" xfId="3750"/>
    <cellStyle name="Normal 2 2 13" xfId="3748"/>
    <cellStyle name="Normal 2 2 2" xfId="145"/>
    <cellStyle name="Normal 2 2 2 2" xfId="180"/>
    <cellStyle name="Normal 2 2 2 2 2" xfId="193"/>
    <cellStyle name="Normal 2 2 2 2 3" xfId="365"/>
    <cellStyle name="Normal 2 2 2 2 4" xfId="1827"/>
    <cellStyle name="Normal 2 2 2 3" xfId="224"/>
    <cellStyle name="Normal 2 2 2 3 2" xfId="225"/>
    <cellStyle name="Normal 2 2 2 3 3" xfId="382"/>
    <cellStyle name="Normal 2 2 2 4" xfId="383"/>
    <cellStyle name="Normal 2 2 2 5" xfId="1384"/>
    <cellStyle name="Normal 2 2 2 6" xfId="1905"/>
    <cellStyle name="Normal 2 2 3" xfId="170"/>
    <cellStyle name="Normal 2 2 3 2" xfId="227"/>
    <cellStyle name="Normal 2 2 3 3" xfId="384"/>
    <cellStyle name="Normal 2 2 3 4" xfId="226"/>
    <cellStyle name="Normal 2 2 3 5" xfId="1385"/>
    <cellStyle name="Normal 2 2 4" xfId="194"/>
    <cellStyle name="Normal 2 2 5" xfId="435"/>
    <cellStyle name="Normal 2 2 5 2" xfId="1159"/>
    <cellStyle name="Normal 2 2 6" xfId="463"/>
    <cellStyle name="Normal 2 2 6 2" xfId="1187"/>
    <cellStyle name="Normal 2 2 7" xfId="493"/>
    <cellStyle name="Normal 2 2 7 2" xfId="1217"/>
    <cellStyle name="Normal 2 2 8" xfId="523"/>
    <cellStyle name="Normal 2 2 8 2" xfId="1247"/>
    <cellStyle name="Normal 2 2 9" xfId="223"/>
    <cellStyle name="Normal 2 2 9 2" xfId="1130"/>
    <cellStyle name="Normal 2 20" xfId="844"/>
    <cellStyle name="Normal 2 21" xfId="128"/>
    <cellStyle name="Normal 2 22" xfId="83"/>
    <cellStyle name="Normal 2 23" xfId="80"/>
    <cellStyle name="Normal 2 24" xfId="76"/>
    <cellStyle name="Normal 2 3" xfId="126"/>
    <cellStyle name="Normal 2 3 2" xfId="137"/>
    <cellStyle name="Normal 2 3 2 2" xfId="229"/>
    <cellStyle name="Normal 2 3 2 3" xfId="385"/>
    <cellStyle name="Normal 2 3 2 4" xfId="228"/>
    <cellStyle name="Normal 2 3 2 5" xfId="1125"/>
    <cellStyle name="Normal 2 3 2 6" xfId="1962"/>
    <cellStyle name="Normal 2 3 3" xfId="155"/>
    <cellStyle name="Normal 2 3 3 10" xfId="2586"/>
    <cellStyle name="Normal 2 3 3 10 2" xfId="5034"/>
    <cellStyle name="Normal 2 3 3 10 2 2" xfId="7787"/>
    <cellStyle name="Normal 2 3 3 10 2 2 2" xfId="19989"/>
    <cellStyle name="Normal 2 3 3 10 2 2 2 2" xfId="44286"/>
    <cellStyle name="Normal 2 3 3 10 2 2 3" xfId="32084"/>
    <cellStyle name="Normal 2 3 3 10 2 3" xfId="17236"/>
    <cellStyle name="Normal 2 3 3 10 2 3 2" xfId="41533"/>
    <cellStyle name="Normal 2 3 3 10 2 4" xfId="29331"/>
    <cellStyle name="Normal 2 3 3 10 3" xfId="6624"/>
    <cellStyle name="Normal 2 3 3 10 3 2" xfId="7788"/>
    <cellStyle name="Normal 2 3 3 10 3 2 2" xfId="19990"/>
    <cellStyle name="Normal 2 3 3 10 3 2 2 2" xfId="44287"/>
    <cellStyle name="Normal 2 3 3 10 3 2 3" xfId="32085"/>
    <cellStyle name="Normal 2 3 3 10 3 3" xfId="18826"/>
    <cellStyle name="Normal 2 3 3 10 3 3 2" xfId="43123"/>
    <cellStyle name="Normal 2 3 3 10 3 4" xfId="30921"/>
    <cellStyle name="Normal 2 3 3 10 4" xfId="7786"/>
    <cellStyle name="Normal 2 3 3 10 4 2" xfId="19988"/>
    <cellStyle name="Normal 2 3 3 10 4 2 2" xfId="44285"/>
    <cellStyle name="Normal 2 3 3 10 4 3" xfId="32083"/>
    <cellStyle name="Normal 2 3 3 10 5" xfId="15008"/>
    <cellStyle name="Normal 2 3 3 10 5 2" xfId="39305"/>
    <cellStyle name="Normal 2 3 3 10 6" xfId="26996"/>
    <cellStyle name="Normal 2 3 3 11" xfId="7785"/>
    <cellStyle name="Normal 2 3 3 11 2" xfId="19987"/>
    <cellStyle name="Normal 2 3 3 11 2 2" xfId="44284"/>
    <cellStyle name="Normal 2 3 3 11 3" xfId="32082"/>
    <cellStyle name="Normal 2 3 3 12" xfId="13836"/>
    <cellStyle name="Normal 2 3 3 12 2" xfId="25824"/>
    <cellStyle name="Normal 2 3 3 12 2 2" xfId="50121"/>
    <cellStyle name="Normal 2 3 3 12 3" xfId="38133"/>
    <cellStyle name="Normal 2 3 3 13" xfId="51919"/>
    <cellStyle name="Normal 2 3 3 14" xfId="51940"/>
    <cellStyle name="Normal 2 3 3 2" xfId="183"/>
    <cellStyle name="Normal 2 3 3 2 10" xfId="13848"/>
    <cellStyle name="Normal 2 3 3 2 10 2" xfId="25836"/>
    <cellStyle name="Normal 2 3 3 2 10 2 2" xfId="50133"/>
    <cellStyle name="Normal 2 3 3 2 10 3" xfId="38145"/>
    <cellStyle name="Normal 2 3 3 2 11" xfId="51926"/>
    <cellStyle name="Normal 2 3 3 2 12" xfId="51952"/>
    <cellStyle name="Normal 2 3 3 2 2" xfId="231"/>
    <cellStyle name="Normal 2 3 3 2 3" xfId="593"/>
    <cellStyle name="Normal 2 3 3 2 3 10" xfId="51523"/>
    <cellStyle name="Normal 2 3 3 2 3 11" xfId="51976"/>
    <cellStyle name="Normal 2 3 3 2 3 2" xfId="641"/>
    <cellStyle name="Normal 2 3 3 2 3 2 10" xfId="52024"/>
    <cellStyle name="Normal 2 3 3 2 3 2 2" xfId="836"/>
    <cellStyle name="Normal 2 3 3 2 3 2 2 2" xfId="1081"/>
    <cellStyle name="Normal 2 3 3 2 3 2 2 2 2" xfId="2574"/>
    <cellStyle name="Normal 2 3 3 2 3 2 2 2 2 10" xfId="53094"/>
    <cellStyle name="Normal 2 3 3 2 3 2 2 2 2 2" xfId="3740"/>
    <cellStyle name="Normal 2 3 3 2 3 2 2 2 2 2 2" xfId="6081"/>
    <cellStyle name="Normal 2 3 3 2 3 2 2 2 2 2 2 2" xfId="7796"/>
    <cellStyle name="Normal 2 3 3 2 3 2 2 2 2 2 2 2 2" xfId="19998"/>
    <cellStyle name="Normal 2 3 3 2 3 2 2 2 2 2 2 2 2 2" xfId="44295"/>
    <cellStyle name="Normal 2 3 3 2 3 2 2 2 2 2 2 2 3" xfId="32093"/>
    <cellStyle name="Normal 2 3 3 2 3 2 2 2 2 2 2 3" xfId="18283"/>
    <cellStyle name="Normal 2 3 3 2 3 2 2 2 2 2 2 3 2" xfId="42580"/>
    <cellStyle name="Normal 2 3 3 2 3 2 2 2 2 2 2 4" xfId="30378"/>
    <cellStyle name="Normal 2 3 3 2 3 2 2 2 2 2 3" xfId="7778"/>
    <cellStyle name="Normal 2 3 3 2 3 2 2 2 2 2 3 2" xfId="7797"/>
    <cellStyle name="Normal 2 3 3 2 3 2 2 2 2 2 3 2 2" xfId="19999"/>
    <cellStyle name="Normal 2 3 3 2 3 2 2 2 2 2 3 2 2 2" xfId="44296"/>
    <cellStyle name="Normal 2 3 3 2 3 2 2 2 2 2 3 2 3" xfId="32094"/>
    <cellStyle name="Normal 2 3 3 2 3 2 2 2 2 2 3 3" xfId="19980"/>
    <cellStyle name="Normal 2 3 3 2 3 2 2 2 2 2 3 3 2" xfId="44277"/>
    <cellStyle name="Normal 2 3 3 2 3 2 2 2 2 2 3 4" xfId="32075"/>
    <cellStyle name="Normal 2 3 3 2 3 2 2 2 2 2 4" xfId="7795"/>
    <cellStyle name="Normal 2 3 3 2 3 2 2 2 2 2 4 2" xfId="19997"/>
    <cellStyle name="Normal 2 3 3 2 3 2 2 2 2 2 4 2 2" xfId="44294"/>
    <cellStyle name="Normal 2 3 3 2 3 2 2 2 2 2 4 3" xfId="32092"/>
    <cellStyle name="Normal 2 3 3 2 3 2 2 2 2 2 5" xfId="16055"/>
    <cellStyle name="Normal 2 3 3 2 3 2 2 2 2 2 5 2" xfId="40352"/>
    <cellStyle name="Normal 2 3 3 2 3 2 2 2 2 2 6" xfId="28043"/>
    <cellStyle name="Normal 2 3 3 2 3 2 2 2 2 3" xfId="4272"/>
    <cellStyle name="Normal 2 3 3 2 3 2 2 2 2 3 2" xfId="7798"/>
    <cellStyle name="Normal 2 3 3 2 3 2 2 2 2 3 2 2" xfId="20000"/>
    <cellStyle name="Normal 2 3 3 2 3 2 2 2 2 3 2 2 2" xfId="44297"/>
    <cellStyle name="Normal 2 3 3 2 3 2 2 2 2 3 2 3" xfId="32095"/>
    <cellStyle name="Normal 2 3 3 2 3 2 2 2 2 3 3" xfId="16583"/>
    <cellStyle name="Normal 2 3 3 2 3 2 2 2 2 3 3 2" xfId="40880"/>
    <cellStyle name="Normal 2 3 3 2 3 2 2 2 2 3 4" xfId="28571"/>
    <cellStyle name="Normal 2 3 3 2 3 2 2 2 2 4" xfId="4912"/>
    <cellStyle name="Normal 2 3 3 2 3 2 2 2 2 4 2" xfId="7799"/>
    <cellStyle name="Normal 2 3 3 2 3 2 2 2 2 4 2 2" xfId="20001"/>
    <cellStyle name="Normal 2 3 3 2 3 2 2 2 2 4 2 2 2" xfId="44298"/>
    <cellStyle name="Normal 2 3 3 2 3 2 2 2 2 4 2 3" xfId="32096"/>
    <cellStyle name="Normal 2 3 3 2 3 2 2 2 2 4 3" xfId="17114"/>
    <cellStyle name="Normal 2 3 3 2 3 2 2 2 2 4 3 2" xfId="41411"/>
    <cellStyle name="Normal 2 3 3 2 3 2 2 2 2 4 4" xfId="29209"/>
    <cellStyle name="Normal 2 3 3 2 3 2 2 2 2 5" xfId="6609"/>
    <cellStyle name="Normal 2 3 3 2 3 2 2 2 2 5 2" xfId="7800"/>
    <cellStyle name="Normal 2 3 3 2 3 2 2 2 2 5 2 2" xfId="20002"/>
    <cellStyle name="Normal 2 3 3 2 3 2 2 2 2 5 2 2 2" xfId="44299"/>
    <cellStyle name="Normal 2 3 3 2 3 2 2 2 2 5 2 3" xfId="32097"/>
    <cellStyle name="Normal 2 3 3 2 3 2 2 2 2 5 3" xfId="18811"/>
    <cellStyle name="Normal 2 3 3 2 3 2 2 2 2 5 3 2" xfId="43108"/>
    <cellStyle name="Normal 2 3 3 2 3 2 2 2 2 5 4" xfId="30906"/>
    <cellStyle name="Normal 2 3 3 2 3 2 2 2 2 6" xfId="7794"/>
    <cellStyle name="Normal 2 3 3 2 3 2 2 2 2 6 2" xfId="19996"/>
    <cellStyle name="Normal 2 3 3 2 3 2 2 2 2 6 2 2" xfId="44293"/>
    <cellStyle name="Normal 2 3 3 2 3 2 2 2 2 6 3" xfId="32091"/>
    <cellStyle name="Normal 2 3 3 2 3 2 2 2 2 7" xfId="14886"/>
    <cellStyle name="Normal 2 3 3 2 3 2 2 2 2 7 2" xfId="39183"/>
    <cellStyle name="Normal 2 3 3 2 3 2 2 2 2 8" xfId="26874"/>
    <cellStyle name="Normal 2 3 3 2 3 2 2 2 2 9" xfId="51282"/>
    <cellStyle name="Normal 2 3 3 2 3 2 2 2 3" xfId="3102"/>
    <cellStyle name="Normal 2 3 3 2 3 2 2 2 3 2" xfId="5550"/>
    <cellStyle name="Normal 2 3 3 2 3 2 2 2 3 2 2" xfId="7802"/>
    <cellStyle name="Normal 2 3 3 2 3 2 2 2 3 2 2 2" xfId="20004"/>
    <cellStyle name="Normal 2 3 3 2 3 2 2 2 3 2 2 2 2" xfId="44301"/>
    <cellStyle name="Normal 2 3 3 2 3 2 2 2 3 2 2 3" xfId="32099"/>
    <cellStyle name="Normal 2 3 3 2 3 2 2 2 3 2 3" xfId="17752"/>
    <cellStyle name="Normal 2 3 3 2 3 2 2 2 3 2 3 2" xfId="42049"/>
    <cellStyle name="Normal 2 3 3 2 3 2 2 2 3 2 4" xfId="29847"/>
    <cellStyle name="Normal 2 3 3 2 3 2 2 2 3 3" xfId="7140"/>
    <cellStyle name="Normal 2 3 3 2 3 2 2 2 3 3 2" xfId="7803"/>
    <cellStyle name="Normal 2 3 3 2 3 2 2 2 3 3 2 2" xfId="20005"/>
    <cellStyle name="Normal 2 3 3 2 3 2 2 2 3 3 2 2 2" xfId="44302"/>
    <cellStyle name="Normal 2 3 3 2 3 2 2 2 3 3 2 3" xfId="32100"/>
    <cellStyle name="Normal 2 3 3 2 3 2 2 2 3 3 3" xfId="19342"/>
    <cellStyle name="Normal 2 3 3 2 3 2 2 2 3 3 3 2" xfId="43639"/>
    <cellStyle name="Normal 2 3 3 2 3 2 2 2 3 3 4" xfId="31437"/>
    <cellStyle name="Normal 2 3 3 2 3 2 2 2 3 4" xfId="7801"/>
    <cellStyle name="Normal 2 3 3 2 3 2 2 2 3 4 2" xfId="20003"/>
    <cellStyle name="Normal 2 3 3 2 3 2 2 2 3 4 2 2" xfId="44300"/>
    <cellStyle name="Normal 2 3 3 2 3 2 2 2 3 4 3" xfId="32098"/>
    <cellStyle name="Normal 2 3 3 2 3 2 2 2 3 5" xfId="15524"/>
    <cellStyle name="Normal 2 3 3 2 3 2 2 2 3 5 2" xfId="39821"/>
    <cellStyle name="Normal 2 3 3 2 3 2 2 2 3 6" xfId="27512"/>
    <cellStyle name="Normal 2 3 3 2 3 2 2 2 4" xfId="7793"/>
    <cellStyle name="Normal 2 3 3 2 3 2 2 2 4 2" xfId="19995"/>
    <cellStyle name="Normal 2 3 3 2 3 2 2 2 4 2 2" xfId="44292"/>
    <cellStyle name="Normal 2 3 3 2 3 2 2 2 4 3" xfId="32090"/>
    <cellStyle name="Normal 2 3 3 2 3 2 2 2 5" xfId="14352"/>
    <cellStyle name="Normal 2 3 3 2 3 2 2 2 5 2" xfId="26340"/>
    <cellStyle name="Normal 2 3 3 2 3 2 2 2 5 2 2" xfId="50637"/>
    <cellStyle name="Normal 2 3 3 2 3 2 2 2 5 3" xfId="38649"/>
    <cellStyle name="Normal 2 3 3 2 3 2 2 2 6" xfId="51603"/>
    <cellStyle name="Normal 2 3 3 2 3 2 2 2 7" xfId="52456"/>
    <cellStyle name="Normal 2 3 3 2 3 2 2 3" xfId="2334"/>
    <cellStyle name="Normal 2 3 3 2 3 2 2 3 10" xfId="52854"/>
    <cellStyle name="Normal 2 3 3 2 3 2 2 3 2" xfId="3500"/>
    <cellStyle name="Normal 2 3 3 2 3 2 2 3 2 2" xfId="5841"/>
    <cellStyle name="Normal 2 3 3 2 3 2 2 3 2 2 2" xfId="7806"/>
    <cellStyle name="Normal 2 3 3 2 3 2 2 3 2 2 2 2" xfId="20008"/>
    <cellStyle name="Normal 2 3 3 2 3 2 2 3 2 2 2 2 2" xfId="44305"/>
    <cellStyle name="Normal 2 3 3 2 3 2 2 3 2 2 2 3" xfId="32103"/>
    <cellStyle name="Normal 2 3 3 2 3 2 2 3 2 2 3" xfId="18043"/>
    <cellStyle name="Normal 2 3 3 2 3 2 2 3 2 2 3 2" xfId="42340"/>
    <cellStyle name="Normal 2 3 3 2 3 2 2 3 2 2 4" xfId="30138"/>
    <cellStyle name="Normal 2 3 3 2 3 2 2 3 2 3" xfId="7538"/>
    <cellStyle name="Normal 2 3 3 2 3 2 2 3 2 3 2" xfId="7807"/>
    <cellStyle name="Normal 2 3 3 2 3 2 2 3 2 3 2 2" xfId="20009"/>
    <cellStyle name="Normal 2 3 3 2 3 2 2 3 2 3 2 2 2" xfId="44306"/>
    <cellStyle name="Normal 2 3 3 2 3 2 2 3 2 3 2 3" xfId="32104"/>
    <cellStyle name="Normal 2 3 3 2 3 2 2 3 2 3 3" xfId="19740"/>
    <cellStyle name="Normal 2 3 3 2 3 2 2 3 2 3 3 2" xfId="44037"/>
    <cellStyle name="Normal 2 3 3 2 3 2 2 3 2 3 4" xfId="31835"/>
    <cellStyle name="Normal 2 3 3 2 3 2 2 3 2 4" xfId="7805"/>
    <cellStyle name="Normal 2 3 3 2 3 2 2 3 2 4 2" xfId="20007"/>
    <cellStyle name="Normal 2 3 3 2 3 2 2 3 2 4 2 2" xfId="44304"/>
    <cellStyle name="Normal 2 3 3 2 3 2 2 3 2 4 3" xfId="32102"/>
    <cellStyle name="Normal 2 3 3 2 3 2 2 3 2 5" xfId="15815"/>
    <cellStyle name="Normal 2 3 3 2 3 2 2 3 2 5 2" xfId="40112"/>
    <cellStyle name="Normal 2 3 3 2 3 2 2 3 2 6" xfId="27803"/>
    <cellStyle name="Normal 2 3 3 2 3 2 2 3 3" xfId="4032"/>
    <cellStyle name="Normal 2 3 3 2 3 2 2 3 3 2" xfId="7808"/>
    <cellStyle name="Normal 2 3 3 2 3 2 2 3 3 2 2" xfId="20010"/>
    <cellStyle name="Normal 2 3 3 2 3 2 2 3 3 2 2 2" xfId="44307"/>
    <cellStyle name="Normal 2 3 3 2 3 2 2 3 3 2 3" xfId="32105"/>
    <cellStyle name="Normal 2 3 3 2 3 2 2 3 3 3" xfId="16343"/>
    <cellStyle name="Normal 2 3 3 2 3 2 2 3 3 3 2" xfId="40640"/>
    <cellStyle name="Normal 2 3 3 2 3 2 2 3 3 4" xfId="28331"/>
    <cellStyle name="Normal 2 3 3 2 3 2 2 3 4" xfId="4672"/>
    <cellStyle name="Normal 2 3 3 2 3 2 2 3 4 2" xfId="7809"/>
    <cellStyle name="Normal 2 3 3 2 3 2 2 3 4 2 2" xfId="20011"/>
    <cellStyle name="Normal 2 3 3 2 3 2 2 3 4 2 2 2" xfId="44308"/>
    <cellStyle name="Normal 2 3 3 2 3 2 2 3 4 2 3" xfId="32106"/>
    <cellStyle name="Normal 2 3 3 2 3 2 2 3 4 3" xfId="16874"/>
    <cellStyle name="Normal 2 3 3 2 3 2 2 3 4 3 2" xfId="41171"/>
    <cellStyle name="Normal 2 3 3 2 3 2 2 3 4 4" xfId="28969"/>
    <cellStyle name="Normal 2 3 3 2 3 2 2 3 5" xfId="6369"/>
    <cellStyle name="Normal 2 3 3 2 3 2 2 3 5 2" xfId="7810"/>
    <cellStyle name="Normal 2 3 3 2 3 2 2 3 5 2 2" xfId="20012"/>
    <cellStyle name="Normal 2 3 3 2 3 2 2 3 5 2 2 2" xfId="44309"/>
    <cellStyle name="Normal 2 3 3 2 3 2 2 3 5 2 3" xfId="32107"/>
    <cellStyle name="Normal 2 3 3 2 3 2 2 3 5 3" xfId="18571"/>
    <cellStyle name="Normal 2 3 3 2 3 2 2 3 5 3 2" xfId="42868"/>
    <cellStyle name="Normal 2 3 3 2 3 2 2 3 5 4" xfId="30666"/>
    <cellStyle name="Normal 2 3 3 2 3 2 2 3 6" xfId="7804"/>
    <cellStyle name="Normal 2 3 3 2 3 2 2 3 6 2" xfId="20006"/>
    <cellStyle name="Normal 2 3 3 2 3 2 2 3 6 2 2" xfId="44303"/>
    <cellStyle name="Normal 2 3 3 2 3 2 2 3 6 3" xfId="32101"/>
    <cellStyle name="Normal 2 3 3 2 3 2 2 3 7" xfId="14646"/>
    <cellStyle name="Normal 2 3 3 2 3 2 2 3 7 2" xfId="38943"/>
    <cellStyle name="Normal 2 3 3 2 3 2 2 3 8" xfId="26634"/>
    <cellStyle name="Normal 2 3 3 2 3 2 2 3 9" xfId="51042"/>
    <cellStyle name="Normal 2 3 3 2 3 2 2 4" xfId="2862"/>
    <cellStyle name="Normal 2 3 3 2 3 2 2 4 2" xfId="5310"/>
    <cellStyle name="Normal 2 3 3 2 3 2 2 4 2 2" xfId="7812"/>
    <cellStyle name="Normal 2 3 3 2 3 2 2 4 2 2 2" xfId="20014"/>
    <cellStyle name="Normal 2 3 3 2 3 2 2 4 2 2 2 2" xfId="44311"/>
    <cellStyle name="Normal 2 3 3 2 3 2 2 4 2 2 3" xfId="32109"/>
    <cellStyle name="Normal 2 3 3 2 3 2 2 4 2 3" xfId="17512"/>
    <cellStyle name="Normal 2 3 3 2 3 2 2 4 2 3 2" xfId="41809"/>
    <cellStyle name="Normal 2 3 3 2 3 2 2 4 2 4" xfId="29607"/>
    <cellStyle name="Normal 2 3 3 2 3 2 2 4 3" xfId="6900"/>
    <cellStyle name="Normal 2 3 3 2 3 2 2 4 3 2" xfId="7813"/>
    <cellStyle name="Normal 2 3 3 2 3 2 2 4 3 2 2" xfId="20015"/>
    <cellStyle name="Normal 2 3 3 2 3 2 2 4 3 2 2 2" xfId="44312"/>
    <cellStyle name="Normal 2 3 3 2 3 2 2 4 3 2 3" xfId="32110"/>
    <cellStyle name="Normal 2 3 3 2 3 2 2 4 3 3" xfId="19102"/>
    <cellStyle name="Normal 2 3 3 2 3 2 2 4 3 3 2" xfId="43399"/>
    <cellStyle name="Normal 2 3 3 2 3 2 2 4 3 4" xfId="31197"/>
    <cellStyle name="Normal 2 3 3 2 3 2 2 4 4" xfId="7811"/>
    <cellStyle name="Normal 2 3 3 2 3 2 2 4 4 2" xfId="20013"/>
    <cellStyle name="Normal 2 3 3 2 3 2 2 4 4 2 2" xfId="44310"/>
    <cellStyle name="Normal 2 3 3 2 3 2 2 4 4 3" xfId="32108"/>
    <cellStyle name="Normal 2 3 3 2 3 2 2 4 5" xfId="15284"/>
    <cellStyle name="Normal 2 3 3 2 3 2 2 4 5 2" xfId="39581"/>
    <cellStyle name="Normal 2 3 3 2 3 2 2 4 6" xfId="27272"/>
    <cellStyle name="Normal 2 3 3 2 3 2 2 5" xfId="7792"/>
    <cellStyle name="Normal 2 3 3 2 3 2 2 5 2" xfId="19994"/>
    <cellStyle name="Normal 2 3 3 2 3 2 2 5 2 2" xfId="44291"/>
    <cellStyle name="Normal 2 3 3 2 3 2 2 5 3" xfId="32089"/>
    <cellStyle name="Normal 2 3 3 2 3 2 2 6" xfId="14112"/>
    <cellStyle name="Normal 2 3 3 2 3 2 2 6 2" xfId="26100"/>
    <cellStyle name="Normal 2 3 3 2 3 2 2 6 2 2" xfId="50397"/>
    <cellStyle name="Normal 2 3 3 2 3 2 2 6 3" xfId="38409"/>
    <cellStyle name="Normal 2 3 3 2 3 2 2 7" xfId="51472"/>
    <cellStyle name="Normal 2 3 3 2 3 2 2 8" xfId="52216"/>
    <cellStyle name="Normal 2 3 3 2 3 2 3" xfId="738"/>
    <cellStyle name="Normal 2 3 3 2 3 2 3 2" xfId="985"/>
    <cellStyle name="Normal 2 3 3 2 3 2 3 2 2" xfId="2478"/>
    <cellStyle name="Normal 2 3 3 2 3 2 3 2 2 10" xfId="52998"/>
    <cellStyle name="Normal 2 3 3 2 3 2 3 2 2 2" xfId="3644"/>
    <cellStyle name="Normal 2 3 3 2 3 2 3 2 2 2 2" xfId="5985"/>
    <cellStyle name="Normal 2 3 3 2 3 2 3 2 2 2 2 2" xfId="7818"/>
    <cellStyle name="Normal 2 3 3 2 3 2 3 2 2 2 2 2 2" xfId="20020"/>
    <cellStyle name="Normal 2 3 3 2 3 2 3 2 2 2 2 2 2 2" xfId="44317"/>
    <cellStyle name="Normal 2 3 3 2 3 2 3 2 2 2 2 2 3" xfId="32115"/>
    <cellStyle name="Normal 2 3 3 2 3 2 3 2 2 2 2 3" xfId="18187"/>
    <cellStyle name="Normal 2 3 3 2 3 2 3 2 2 2 2 3 2" xfId="42484"/>
    <cellStyle name="Normal 2 3 3 2 3 2 3 2 2 2 2 4" xfId="30282"/>
    <cellStyle name="Normal 2 3 3 2 3 2 3 2 2 2 3" xfId="7682"/>
    <cellStyle name="Normal 2 3 3 2 3 2 3 2 2 2 3 2" xfId="7819"/>
    <cellStyle name="Normal 2 3 3 2 3 2 3 2 2 2 3 2 2" xfId="20021"/>
    <cellStyle name="Normal 2 3 3 2 3 2 3 2 2 2 3 2 2 2" xfId="44318"/>
    <cellStyle name="Normal 2 3 3 2 3 2 3 2 2 2 3 2 3" xfId="32116"/>
    <cellStyle name="Normal 2 3 3 2 3 2 3 2 2 2 3 3" xfId="19884"/>
    <cellStyle name="Normal 2 3 3 2 3 2 3 2 2 2 3 3 2" xfId="44181"/>
    <cellStyle name="Normal 2 3 3 2 3 2 3 2 2 2 3 4" xfId="31979"/>
    <cellStyle name="Normal 2 3 3 2 3 2 3 2 2 2 4" xfId="7817"/>
    <cellStyle name="Normal 2 3 3 2 3 2 3 2 2 2 4 2" xfId="20019"/>
    <cellStyle name="Normal 2 3 3 2 3 2 3 2 2 2 4 2 2" xfId="44316"/>
    <cellStyle name="Normal 2 3 3 2 3 2 3 2 2 2 4 3" xfId="32114"/>
    <cellStyle name="Normal 2 3 3 2 3 2 3 2 2 2 5" xfId="15959"/>
    <cellStyle name="Normal 2 3 3 2 3 2 3 2 2 2 5 2" xfId="40256"/>
    <cellStyle name="Normal 2 3 3 2 3 2 3 2 2 2 6" xfId="27947"/>
    <cellStyle name="Normal 2 3 3 2 3 2 3 2 2 3" xfId="4176"/>
    <cellStyle name="Normal 2 3 3 2 3 2 3 2 2 3 2" xfId="7820"/>
    <cellStyle name="Normal 2 3 3 2 3 2 3 2 2 3 2 2" xfId="20022"/>
    <cellStyle name="Normal 2 3 3 2 3 2 3 2 2 3 2 2 2" xfId="44319"/>
    <cellStyle name="Normal 2 3 3 2 3 2 3 2 2 3 2 3" xfId="32117"/>
    <cellStyle name="Normal 2 3 3 2 3 2 3 2 2 3 3" xfId="16487"/>
    <cellStyle name="Normal 2 3 3 2 3 2 3 2 2 3 3 2" xfId="40784"/>
    <cellStyle name="Normal 2 3 3 2 3 2 3 2 2 3 4" xfId="28475"/>
    <cellStyle name="Normal 2 3 3 2 3 2 3 2 2 4" xfId="4816"/>
    <cellStyle name="Normal 2 3 3 2 3 2 3 2 2 4 2" xfId="7821"/>
    <cellStyle name="Normal 2 3 3 2 3 2 3 2 2 4 2 2" xfId="20023"/>
    <cellStyle name="Normal 2 3 3 2 3 2 3 2 2 4 2 2 2" xfId="44320"/>
    <cellStyle name="Normal 2 3 3 2 3 2 3 2 2 4 2 3" xfId="32118"/>
    <cellStyle name="Normal 2 3 3 2 3 2 3 2 2 4 3" xfId="17018"/>
    <cellStyle name="Normal 2 3 3 2 3 2 3 2 2 4 3 2" xfId="41315"/>
    <cellStyle name="Normal 2 3 3 2 3 2 3 2 2 4 4" xfId="29113"/>
    <cellStyle name="Normal 2 3 3 2 3 2 3 2 2 5" xfId="6513"/>
    <cellStyle name="Normal 2 3 3 2 3 2 3 2 2 5 2" xfId="7822"/>
    <cellStyle name="Normal 2 3 3 2 3 2 3 2 2 5 2 2" xfId="20024"/>
    <cellStyle name="Normal 2 3 3 2 3 2 3 2 2 5 2 2 2" xfId="44321"/>
    <cellStyle name="Normal 2 3 3 2 3 2 3 2 2 5 2 3" xfId="32119"/>
    <cellStyle name="Normal 2 3 3 2 3 2 3 2 2 5 3" xfId="18715"/>
    <cellStyle name="Normal 2 3 3 2 3 2 3 2 2 5 3 2" xfId="43012"/>
    <cellStyle name="Normal 2 3 3 2 3 2 3 2 2 5 4" xfId="30810"/>
    <cellStyle name="Normal 2 3 3 2 3 2 3 2 2 6" xfId="7816"/>
    <cellStyle name="Normal 2 3 3 2 3 2 3 2 2 6 2" xfId="20018"/>
    <cellStyle name="Normal 2 3 3 2 3 2 3 2 2 6 2 2" xfId="44315"/>
    <cellStyle name="Normal 2 3 3 2 3 2 3 2 2 6 3" xfId="32113"/>
    <cellStyle name="Normal 2 3 3 2 3 2 3 2 2 7" xfId="14790"/>
    <cellStyle name="Normal 2 3 3 2 3 2 3 2 2 7 2" xfId="39087"/>
    <cellStyle name="Normal 2 3 3 2 3 2 3 2 2 8" xfId="26778"/>
    <cellStyle name="Normal 2 3 3 2 3 2 3 2 2 9" xfId="51186"/>
    <cellStyle name="Normal 2 3 3 2 3 2 3 2 3" xfId="3006"/>
    <cellStyle name="Normal 2 3 3 2 3 2 3 2 3 2" xfId="5454"/>
    <cellStyle name="Normal 2 3 3 2 3 2 3 2 3 2 2" xfId="7824"/>
    <cellStyle name="Normal 2 3 3 2 3 2 3 2 3 2 2 2" xfId="20026"/>
    <cellStyle name="Normal 2 3 3 2 3 2 3 2 3 2 2 2 2" xfId="44323"/>
    <cellStyle name="Normal 2 3 3 2 3 2 3 2 3 2 2 3" xfId="32121"/>
    <cellStyle name="Normal 2 3 3 2 3 2 3 2 3 2 3" xfId="17656"/>
    <cellStyle name="Normal 2 3 3 2 3 2 3 2 3 2 3 2" xfId="41953"/>
    <cellStyle name="Normal 2 3 3 2 3 2 3 2 3 2 4" xfId="29751"/>
    <cellStyle name="Normal 2 3 3 2 3 2 3 2 3 3" xfId="7044"/>
    <cellStyle name="Normal 2 3 3 2 3 2 3 2 3 3 2" xfId="7825"/>
    <cellStyle name="Normal 2 3 3 2 3 2 3 2 3 3 2 2" xfId="20027"/>
    <cellStyle name="Normal 2 3 3 2 3 2 3 2 3 3 2 2 2" xfId="44324"/>
    <cellStyle name="Normal 2 3 3 2 3 2 3 2 3 3 2 3" xfId="32122"/>
    <cellStyle name="Normal 2 3 3 2 3 2 3 2 3 3 3" xfId="19246"/>
    <cellStyle name="Normal 2 3 3 2 3 2 3 2 3 3 3 2" xfId="43543"/>
    <cellStyle name="Normal 2 3 3 2 3 2 3 2 3 3 4" xfId="31341"/>
    <cellStyle name="Normal 2 3 3 2 3 2 3 2 3 4" xfId="7823"/>
    <cellStyle name="Normal 2 3 3 2 3 2 3 2 3 4 2" xfId="20025"/>
    <cellStyle name="Normal 2 3 3 2 3 2 3 2 3 4 2 2" xfId="44322"/>
    <cellStyle name="Normal 2 3 3 2 3 2 3 2 3 4 3" xfId="32120"/>
    <cellStyle name="Normal 2 3 3 2 3 2 3 2 3 5" xfId="15428"/>
    <cellStyle name="Normal 2 3 3 2 3 2 3 2 3 5 2" xfId="39725"/>
    <cellStyle name="Normal 2 3 3 2 3 2 3 2 3 6" xfId="27416"/>
    <cellStyle name="Normal 2 3 3 2 3 2 3 2 4" xfId="7815"/>
    <cellStyle name="Normal 2 3 3 2 3 2 3 2 4 2" xfId="20017"/>
    <cellStyle name="Normal 2 3 3 2 3 2 3 2 4 2 2" xfId="44314"/>
    <cellStyle name="Normal 2 3 3 2 3 2 3 2 4 3" xfId="32112"/>
    <cellStyle name="Normal 2 3 3 2 3 2 3 2 5" xfId="14256"/>
    <cellStyle name="Normal 2 3 3 2 3 2 3 2 5 2" xfId="26244"/>
    <cellStyle name="Normal 2 3 3 2 3 2 3 2 5 2 2" xfId="50541"/>
    <cellStyle name="Normal 2 3 3 2 3 2 3 2 5 3" xfId="38553"/>
    <cellStyle name="Normal 2 3 3 2 3 2 3 2 6" xfId="51836"/>
    <cellStyle name="Normal 2 3 3 2 3 2 3 2 7" xfId="52360"/>
    <cellStyle name="Normal 2 3 3 2 3 2 3 3" xfId="2238"/>
    <cellStyle name="Normal 2 3 3 2 3 2 3 3 10" xfId="52758"/>
    <cellStyle name="Normal 2 3 3 2 3 2 3 3 2" xfId="3404"/>
    <cellStyle name="Normal 2 3 3 2 3 2 3 3 2 2" xfId="5745"/>
    <cellStyle name="Normal 2 3 3 2 3 2 3 3 2 2 2" xfId="7828"/>
    <cellStyle name="Normal 2 3 3 2 3 2 3 3 2 2 2 2" xfId="20030"/>
    <cellStyle name="Normal 2 3 3 2 3 2 3 3 2 2 2 2 2" xfId="44327"/>
    <cellStyle name="Normal 2 3 3 2 3 2 3 3 2 2 2 3" xfId="32125"/>
    <cellStyle name="Normal 2 3 3 2 3 2 3 3 2 2 3" xfId="17947"/>
    <cellStyle name="Normal 2 3 3 2 3 2 3 3 2 2 3 2" xfId="42244"/>
    <cellStyle name="Normal 2 3 3 2 3 2 3 3 2 2 4" xfId="30042"/>
    <cellStyle name="Normal 2 3 3 2 3 2 3 3 2 3" xfId="7442"/>
    <cellStyle name="Normal 2 3 3 2 3 2 3 3 2 3 2" xfId="7829"/>
    <cellStyle name="Normal 2 3 3 2 3 2 3 3 2 3 2 2" xfId="20031"/>
    <cellStyle name="Normal 2 3 3 2 3 2 3 3 2 3 2 2 2" xfId="44328"/>
    <cellStyle name="Normal 2 3 3 2 3 2 3 3 2 3 2 3" xfId="32126"/>
    <cellStyle name="Normal 2 3 3 2 3 2 3 3 2 3 3" xfId="19644"/>
    <cellStyle name="Normal 2 3 3 2 3 2 3 3 2 3 3 2" xfId="43941"/>
    <cellStyle name="Normal 2 3 3 2 3 2 3 3 2 3 4" xfId="31739"/>
    <cellStyle name="Normal 2 3 3 2 3 2 3 3 2 4" xfId="7827"/>
    <cellStyle name="Normal 2 3 3 2 3 2 3 3 2 4 2" xfId="20029"/>
    <cellStyle name="Normal 2 3 3 2 3 2 3 3 2 4 2 2" xfId="44326"/>
    <cellStyle name="Normal 2 3 3 2 3 2 3 3 2 4 3" xfId="32124"/>
    <cellStyle name="Normal 2 3 3 2 3 2 3 3 2 5" xfId="15719"/>
    <cellStyle name="Normal 2 3 3 2 3 2 3 3 2 5 2" xfId="40016"/>
    <cellStyle name="Normal 2 3 3 2 3 2 3 3 2 6" xfId="27707"/>
    <cellStyle name="Normal 2 3 3 2 3 2 3 3 3" xfId="3936"/>
    <cellStyle name="Normal 2 3 3 2 3 2 3 3 3 2" xfId="7830"/>
    <cellStyle name="Normal 2 3 3 2 3 2 3 3 3 2 2" xfId="20032"/>
    <cellStyle name="Normal 2 3 3 2 3 2 3 3 3 2 2 2" xfId="44329"/>
    <cellStyle name="Normal 2 3 3 2 3 2 3 3 3 2 3" xfId="32127"/>
    <cellStyle name="Normal 2 3 3 2 3 2 3 3 3 3" xfId="16247"/>
    <cellStyle name="Normal 2 3 3 2 3 2 3 3 3 3 2" xfId="40544"/>
    <cellStyle name="Normal 2 3 3 2 3 2 3 3 3 4" xfId="28235"/>
    <cellStyle name="Normal 2 3 3 2 3 2 3 3 4" xfId="4576"/>
    <cellStyle name="Normal 2 3 3 2 3 2 3 3 4 2" xfId="7831"/>
    <cellStyle name="Normal 2 3 3 2 3 2 3 3 4 2 2" xfId="20033"/>
    <cellStyle name="Normal 2 3 3 2 3 2 3 3 4 2 2 2" xfId="44330"/>
    <cellStyle name="Normal 2 3 3 2 3 2 3 3 4 2 3" xfId="32128"/>
    <cellStyle name="Normal 2 3 3 2 3 2 3 3 4 3" xfId="16778"/>
    <cellStyle name="Normal 2 3 3 2 3 2 3 3 4 3 2" xfId="41075"/>
    <cellStyle name="Normal 2 3 3 2 3 2 3 3 4 4" xfId="28873"/>
    <cellStyle name="Normal 2 3 3 2 3 2 3 3 5" xfId="6273"/>
    <cellStyle name="Normal 2 3 3 2 3 2 3 3 5 2" xfId="7832"/>
    <cellStyle name="Normal 2 3 3 2 3 2 3 3 5 2 2" xfId="20034"/>
    <cellStyle name="Normal 2 3 3 2 3 2 3 3 5 2 2 2" xfId="44331"/>
    <cellStyle name="Normal 2 3 3 2 3 2 3 3 5 2 3" xfId="32129"/>
    <cellStyle name="Normal 2 3 3 2 3 2 3 3 5 3" xfId="18475"/>
    <cellStyle name="Normal 2 3 3 2 3 2 3 3 5 3 2" xfId="42772"/>
    <cellStyle name="Normal 2 3 3 2 3 2 3 3 5 4" xfId="30570"/>
    <cellStyle name="Normal 2 3 3 2 3 2 3 3 6" xfId="7826"/>
    <cellStyle name="Normal 2 3 3 2 3 2 3 3 6 2" xfId="20028"/>
    <cellStyle name="Normal 2 3 3 2 3 2 3 3 6 2 2" xfId="44325"/>
    <cellStyle name="Normal 2 3 3 2 3 2 3 3 6 3" xfId="32123"/>
    <cellStyle name="Normal 2 3 3 2 3 2 3 3 7" xfId="14550"/>
    <cellStyle name="Normal 2 3 3 2 3 2 3 3 7 2" xfId="38847"/>
    <cellStyle name="Normal 2 3 3 2 3 2 3 3 8" xfId="26538"/>
    <cellStyle name="Normal 2 3 3 2 3 2 3 3 9" xfId="50946"/>
    <cellStyle name="Normal 2 3 3 2 3 2 3 4" xfId="2766"/>
    <cellStyle name="Normal 2 3 3 2 3 2 3 4 2" xfId="5214"/>
    <cellStyle name="Normal 2 3 3 2 3 2 3 4 2 2" xfId="7834"/>
    <cellStyle name="Normal 2 3 3 2 3 2 3 4 2 2 2" xfId="20036"/>
    <cellStyle name="Normal 2 3 3 2 3 2 3 4 2 2 2 2" xfId="44333"/>
    <cellStyle name="Normal 2 3 3 2 3 2 3 4 2 2 3" xfId="32131"/>
    <cellStyle name="Normal 2 3 3 2 3 2 3 4 2 3" xfId="17416"/>
    <cellStyle name="Normal 2 3 3 2 3 2 3 4 2 3 2" xfId="41713"/>
    <cellStyle name="Normal 2 3 3 2 3 2 3 4 2 4" xfId="29511"/>
    <cellStyle name="Normal 2 3 3 2 3 2 3 4 3" xfId="6804"/>
    <cellStyle name="Normal 2 3 3 2 3 2 3 4 3 2" xfId="7835"/>
    <cellStyle name="Normal 2 3 3 2 3 2 3 4 3 2 2" xfId="20037"/>
    <cellStyle name="Normal 2 3 3 2 3 2 3 4 3 2 2 2" xfId="44334"/>
    <cellStyle name="Normal 2 3 3 2 3 2 3 4 3 2 3" xfId="32132"/>
    <cellStyle name="Normal 2 3 3 2 3 2 3 4 3 3" xfId="19006"/>
    <cellStyle name="Normal 2 3 3 2 3 2 3 4 3 3 2" xfId="43303"/>
    <cellStyle name="Normal 2 3 3 2 3 2 3 4 3 4" xfId="31101"/>
    <cellStyle name="Normal 2 3 3 2 3 2 3 4 4" xfId="7833"/>
    <cellStyle name="Normal 2 3 3 2 3 2 3 4 4 2" xfId="20035"/>
    <cellStyle name="Normal 2 3 3 2 3 2 3 4 4 2 2" xfId="44332"/>
    <cellStyle name="Normal 2 3 3 2 3 2 3 4 4 3" xfId="32130"/>
    <cellStyle name="Normal 2 3 3 2 3 2 3 4 5" xfId="15188"/>
    <cellStyle name="Normal 2 3 3 2 3 2 3 4 5 2" xfId="39485"/>
    <cellStyle name="Normal 2 3 3 2 3 2 3 4 6" xfId="27176"/>
    <cellStyle name="Normal 2 3 3 2 3 2 3 5" xfId="7814"/>
    <cellStyle name="Normal 2 3 3 2 3 2 3 5 2" xfId="20016"/>
    <cellStyle name="Normal 2 3 3 2 3 2 3 5 2 2" xfId="44313"/>
    <cellStyle name="Normal 2 3 3 2 3 2 3 5 3" xfId="32111"/>
    <cellStyle name="Normal 2 3 3 2 3 2 3 6" xfId="14016"/>
    <cellStyle name="Normal 2 3 3 2 3 2 3 6 2" xfId="26004"/>
    <cellStyle name="Normal 2 3 3 2 3 2 3 6 2 2" xfId="50301"/>
    <cellStyle name="Normal 2 3 3 2 3 2 3 6 3" xfId="38313"/>
    <cellStyle name="Normal 2 3 3 2 3 2 3 7" xfId="51757"/>
    <cellStyle name="Normal 2 3 3 2 3 2 3 8" xfId="52120"/>
    <cellStyle name="Normal 2 3 3 2 3 2 4" xfId="913"/>
    <cellStyle name="Normal 2 3 3 2 3 2 4 2" xfId="2406"/>
    <cellStyle name="Normal 2 3 3 2 3 2 4 2 10" xfId="52926"/>
    <cellStyle name="Normal 2 3 3 2 3 2 4 2 2" xfId="3572"/>
    <cellStyle name="Normal 2 3 3 2 3 2 4 2 2 2" xfId="5913"/>
    <cellStyle name="Normal 2 3 3 2 3 2 4 2 2 2 2" xfId="7839"/>
    <cellStyle name="Normal 2 3 3 2 3 2 4 2 2 2 2 2" xfId="20041"/>
    <cellStyle name="Normal 2 3 3 2 3 2 4 2 2 2 2 2 2" xfId="44338"/>
    <cellStyle name="Normal 2 3 3 2 3 2 4 2 2 2 2 3" xfId="32136"/>
    <cellStyle name="Normal 2 3 3 2 3 2 4 2 2 2 3" xfId="18115"/>
    <cellStyle name="Normal 2 3 3 2 3 2 4 2 2 2 3 2" xfId="42412"/>
    <cellStyle name="Normal 2 3 3 2 3 2 4 2 2 2 4" xfId="30210"/>
    <cellStyle name="Normal 2 3 3 2 3 2 4 2 2 3" xfId="7610"/>
    <cellStyle name="Normal 2 3 3 2 3 2 4 2 2 3 2" xfId="7840"/>
    <cellStyle name="Normal 2 3 3 2 3 2 4 2 2 3 2 2" xfId="20042"/>
    <cellStyle name="Normal 2 3 3 2 3 2 4 2 2 3 2 2 2" xfId="44339"/>
    <cellStyle name="Normal 2 3 3 2 3 2 4 2 2 3 2 3" xfId="32137"/>
    <cellStyle name="Normal 2 3 3 2 3 2 4 2 2 3 3" xfId="19812"/>
    <cellStyle name="Normal 2 3 3 2 3 2 4 2 2 3 3 2" xfId="44109"/>
    <cellStyle name="Normal 2 3 3 2 3 2 4 2 2 3 4" xfId="31907"/>
    <cellStyle name="Normal 2 3 3 2 3 2 4 2 2 4" xfId="7838"/>
    <cellStyle name="Normal 2 3 3 2 3 2 4 2 2 4 2" xfId="20040"/>
    <cellStyle name="Normal 2 3 3 2 3 2 4 2 2 4 2 2" xfId="44337"/>
    <cellStyle name="Normal 2 3 3 2 3 2 4 2 2 4 3" xfId="32135"/>
    <cellStyle name="Normal 2 3 3 2 3 2 4 2 2 5" xfId="15887"/>
    <cellStyle name="Normal 2 3 3 2 3 2 4 2 2 5 2" xfId="40184"/>
    <cellStyle name="Normal 2 3 3 2 3 2 4 2 2 6" xfId="27875"/>
    <cellStyle name="Normal 2 3 3 2 3 2 4 2 3" xfId="4104"/>
    <cellStyle name="Normal 2 3 3 2 3 2 4 2 3 2" xfId="7841"/>
    <cellStyle name="Normal 2 3 3 2 3 2 4 2 3 2 2" xfId="20043"/>
    <cellStyle name="Normal 2 3 3 2 3 2 4 2 3 2 2 2" xfId="44340"/>
    <cellStyle name="Normal 2 3 3 2 3 2 4 2 3 2 3" xfId="32138"/>
    <cellStyle name="Normal 2 3 3 2 3 2 4 2 3 3" xfId="16415"/>
    <cellStyle name="Normal 2 3 3 2 3 2 4 2 3 3 2" xfId="40712"/>
    <cellStyle name="Normal 2 3 3 2 3 2 4 2 3 4" xfId="28403"/>
    <cellStyle name="Normal 2 3 3 2 3 2 4 2 4" xfId="4744"/>
    <cellStyle name="Normal 2 3 3 2 3 2 4 2 4 2" xfId="7842"/>
    <cellStyle name="Normal 2 3 3 2 3 2 4 2 4 2 2" xfId="20044"/>
    <cellStyle name="Normal 2 3 3 2 3 2 4 2 4 2 2 2" xfId="44341"/>
    <cellStyle name="Normal 2 3 3 2 3 2 4 2 4 2 3" xfId="32139"/>
    <cellStyle name="Normal 2 3 3 2 3 2 4 2 4 3" xfId="16946"/>
    <cellStyle name="Normal 2 3 3 2 3 2 4 2 4 3 2" xfId="41243"/>
    <cellStyle name="Normal 2 3 3 2 3 2 4 2 4 4" xfId="29041"/>
    <cellStyle name="Normal 2 3 3 2 3 2 4 2 5" xfId="6441"/>
    <cellStyle name="Normal 2 3 3 2 3 2 4 2 5 2" xfId="7843"/>
    <cellStyle name="Normal 2 3 3 2 3 2 4 2 5 2 2" xfId="20045"/>
    <cellStyle name="Normal 2 3 3 2 3 2 4 2 5 2 2 2" xfId="44342"/>
    <cellStyle name="Normal 2 3 3 2 3 2 4 2 5 2 3" xfId="32140"/>
    <cellStyle name="Normal 2 3 3 2 3 2 4 2 5 3" xfId="18643"/>
    <cellStyle name="Normal 2 3 3 2 3 2 4 2 5 3 2" xfId="42940"/>
    <cellStyle name="Normal 2 3 3 2 3 2 4 2 5 4" xfId="30738"/>
    <cellStyle name="Normal 2 3 3 2 3 2 4 2 6" xfId="7837"/>
    <cellStyle name="Normal 2 3 3 2 3 2 4 2 6 2" xfId="20039"/>
    <cellStyle name="Normal 2 3 3 2 3 2 4 2 6 2 2" xfId="44336"/>
    <cellStyle name="Normal 2 3 3 2 3 2 4 2 6 3" xfId="32134"/>
    <cellStyle name="Normal 2 3 3 2 3 2 4 2 7" xfId="14718"/>
    <cellStyle name="Normal 2 3 3 2 3 2 4 2 7 2" xfId="39015"/>
    <cellStyle name="Normal 2 3 3 2 3 2 4 2 8" xfId="26706"/>
    <cellStyle name="Normal 2 3 3 2 3 2 4 2 9" xfId="51114"/>
    <cellStyle name="Normal 2 3 3 2 3 2 4 3" xfId="2934"/>
    <cellStyle name="Normal 2 3 3 2 3 2 4 3 2" xfId="5382"/>
    <cellStyle name="Normal 2 3 3 2 3 2 4 3 2 2" xfId="7845"/>
    <cellStyle name="Normal 2 3 3 2 3 2 4 3 2 2 2" xfId="20047"/>
    <cellStyle name="Normal 2 3 3 2 3 2 4 3 2 2 2 2" xfId="44344"/>
    <cellStyle name="Normal 2 3 3 2 3 2 4 3 2 2 3" xfId="32142"/>
    <cellStyle name="Normal 2 3 3 2 3 2 4 3 2 3" xfId="17584"/>
    <cellStyle name="Normal 2 3 3 2 3 2 4 3 2 3 2" xfId="41881"/>
    <cellStyle name="Normal 2 3 3 2 3 2 4 3 2 4" xfId="29679"/>
    <cellStyle name="Normal 2 3 3 2 3 2 4 3 3" xfId="6972"/>
    <cellStyle name="Normal 2 3 3 2 3 2 4 3 3 2" xfId="7846"/>
    <cellStyle name="Normal 2 3 3 2 3 2 4 3 3 2 2" xfId="20048"/>
    <cellStyle name="Normal 2 3 3 2 3 2 4 3 3 2 2 2" xfId="44345"/>
    <cellStyle name="Normal 2 3 3 2 3 2 4 3 3 2 3" xfId="32143"/>
    <cellStyle name="Normal 2 3 3 2 3 2 4 3 3 3" xfId="19174"/>
    <cellStyle name="Normal 2 3 3 2 3 2 4 3 3 3 2" xfId="43471"/>
    <cellStyle name="Normal 2 3 3 2 3 2 4 3 3 4" xfId="31269"/>
    <cellStyle name="Normal 2 3 3 2 3 2 4 3 4" xfId="7844"/>
    <cellStyle name="Normal 2 3 3 2 3 2 4 3 4 2" xfId="20046"/>
    <cellStyle name="Normal 2 3 3 2 3 2 4 3 4 2 2" xfId="44343"/>
    <cellStyle name="Normal 2 3 3 2 3 2 4 3 4 3" xfId="32141"/>
    <cellStyle name="Normal 2 3 3 2 3 2 4 3 5" xfId="15356"/>
    <cellStyle name="Normal 2 3 3 2 3 2 4 3 5 2" xfId="39653"/>
    <cellStyle name="Normal 2 3 3 2 3 2 4 3 6" xfId="27344"/>
    <cellStyle name="Normal 2 3 3 2 3 2 4 4" xfId="7836"/>
    <cellStyle name="Normal 2 3 3 2 3 2 4 4 2" xfId="20038"/>
    <cellStyle name="Normal 2 3 3 2 3 2 4 4 2 2" xfId="44335"/>
    <cellStyle name="Normal 2 3 3 2 3 2 4 4 3" xfId="32133"/>
    <cellStyle name="Normal 2 3 3 2 3 2 4 5" xfId="14184"/>
    <cellStyle name="Normal 2 3 3 2 3 2 4 5 2" xfId="26172"/>
    <cellStyle name="Normal 2 3 3 2 3 2 4 5 2 2" xfId="50469"/>
    <cellStyle name="Normal 2 3 3 2 3 2 4 5 3" xfId="38481"/>
    <cellStyle name="Normal 2 3 3 2 3 2 4 6" xfId="51466"/>
    <cellStyle name="Normal 2 3 3 2 3 2 4 7" xfId="52288"/>
    <cellStyle name="Normal 2 3 3 2 3 2 5" xfId="2142"/>
    <cellStyle name="Normal 2 3 3 2 3 2 5 10" xfId="52662"/>
    <cellStyle name="Normal 2 3 3 2 3 2 5 2" xfId="3308"/>
    <cellStyle name="Normal 2 3 3 2 3 2 5 2 2" xfId="5649"/>
    <cellStyle name="Normal 2 3 3 2 3 2 5 2 2 2" xfId="7849"/>
    <cellStyle name="Normal 2 3 3 2 3 2 5 2 2 2 2" xfId="20051"/>
    <cellStyle name="Normal 2 3 3 2 3 2 5 2 2 2 2 2" xfId="44348"/>
    <cellStyle name="Normal 2 3 3 2 3 2 5 2 2 2 3" xfId="32146"/>
    <cellStyle name="Normal 2 3 3 2 3 2 5 2 2 3" xfId="17851"/>
    <cellStyle name="Normal 2 3 3 2 3 2 5 2 2 3 2" xfId="42148"/>
    <cellStyle name="Normal 2 3 3 2 3 2 5 2 2 4" xfId="29946"/>
    <cellStyle name="Normal 2 3 3 2 3 2 5 2 3" xfId="7346"/>
    <cellStyle name="Normal 2 3 3 2 3 2 5 2 3 2" xfId="7850"/>
    <cellStyle name="Normal 2 3 3 2 3 2 5 2 3 2 2" xfId="20052"/>
    <cellStyle name="Normal 2 3 3 2 3 2 5 2 3 2 2 2" xfId="44349"/>
    <cellStyle name="Normal 2 3 3 2 3 2 5 2 3 2 3" xfId="32147"/>
    <cellStyle name="Normal 2 3 3 2 3 2 5 2 3 3" xfId="19548"/>
    <cellStyle name="Normal 2 3 3 2 3 2 5 2 3 3 2" xfId="43845"/>
    <cellStyle name="Normal 2 3 3 2 3 2 5 2 3 4" xfId="31643"/>
    <cellStyle name="Normal 2 3 3 2 3 2 5 2 4" xfId="7848"/>
    <cellStyle name="Normal 2 3 3 2 3 2 5 2 4 2" xfId="20050"/>
    <cellStyle name="Normal 2 3 3 2 3 2 5 2 4 2 2" xfId="44347"/>
    <cellStyle name="Normal 2 3 3 2 3 2 5 2 4 3" xfId="32145"/>
    <cellStyle name="Normal 2 3 3 2 3 2 5 2 5" xfId="15623"/>
    <cellStyle name="Normal 2 3 3 2 3 2 5 2 5 2" xfId="39920"/>
    <cellStyle name="Normal 2 3 3 2 3 2 5 2 6" xfId="27611"/>
    <cellStyle name="Normal 2 3 3 2 3 2 5 3" xfId="3840"/>
    <cellStyle name="Normal 2 3 3 2 3 2 5 3 2" xfId="7851"/>
    <cellStyle name="Normal 2 3 3 2 3 2 5 3 2 2" xfId="20053"/>
    <cellStyle name="Normal 2 3 3 2 3 2 5 3 2 2 2" xfId="44350"/>
    <cellStyle name="Normal 2 3 3 2 3 2 5 3 2 3" xfId="32148"/>
    <cellStyle name="Normal 2 3 3 2 3 2 5 3 3" xfId="16151"/>
    <cellStyle name="Normal 2 3 3 2 3 2 5 3 3 2" xfId="40448"/>
    <cellStyle name="Normal 2 3 3 2 3 2 5 3 4" xfId="28139"/>
    <cellStyle name="Normal 2 3 3 2 3 2 5 4" xfId="4480"/>
    <cellStyle name="Normal 2 3 3 2 3 2 5 4 2" xfId="7852"/>
    <cellStyle name="Normal 2 3 3 2 3 2 5 4 2 2" xfId="20054"/>
    <cellStyle name="Normal 2 3 3 2 3 2 5 4 2 2 2" xfId="44351"/>
    <cellStyle name="Normal 2 3 3 2 3 2 5 4 2 3" xfId="32149"/>
    <cellStyle name="Normal 2 3 3 2 3 2 5 4 3" xfId="16682"/>
    <cellStyle name="Normal 2 3 3 2 3 2 5 4 3 2" xfId="40979"/>
    <cellStyle name="Normal 2 3 3 2 3 2 5 4 4" xfId="28777"/>
    <cellStyle name="Normal 2 3 3 2 3 2 5 5" xfId="6177"/>
    <cellStyle name="Normal 2 3 3 2 3 2 5 5 2" xfId="7853"/>
    <cellStyle name="Normal 2 3 3 2 3 2 5 5 2 2" xfId="20055"/>
    <cellStyle name="Normal 2 3 3 2 3 2 5 5 2 2 2" xfId="44352"/>
    <cellStyle name="Normal 2 3 3 2 3 2 5 5 2 3" xfId="32150"/>
    <cellStyle name="Normal 2 3 3 2 3 2 5 5 3" xfId="18379"/>
    <cellStyle name="Normal 2 3 3 2 3 2 5 5 3 2" xfId="42676"/>
    <cellStyle name="Normal 2 3 3 2 3 2 5 5 4" xfId="30474"/>
    <cellStyle name="Normal 2 3 3 2 3 2 5 6" xfId="7847"/>
    <cellStyle name="Normal 2 3 3 2 3 2 5 6 2" xfId="20049"/>
    <cellStyle name="Normal 2 3 3 2 3 2 5 6 2 2" xfId="44346"/>
    <cellStyle name="Normal 2 3 3 2 3 2 5 6 3" xfId="32144"/>
    <cellStyle name="Normal 2 3 3 2 3 2 5 7" xfId="14454"/>
    <cellStyle name="Normal 2 3 3 2 3 2 5 7 2" xfId="38751"/>
    <cellStyle name="Normal 2 3 3 2 3 2 5 8" xfId="26442"/>
    <cellStyle name="Normal 2 3 3 2 3 2 5 9" xfId="50850"/>
    <cellStyle name="Normal 2 3 3 2 3 2 6" xfId="2670"/>
    <cellStyle name="Normal 2 3 3 2 3 2 6 2" xfId="5118"/>
    <cellStyle name="Normal 2 3 3 2 3 2 6 2 2" xfId="7855"/>
    <cellStyle name="Normal 2 3 3 2 3 2 6 2 2 2" xfId="20057"/>
    <cellStyle name="Normal 2 3 3 2 3 2 6 2 2 2 2" xfId="44354"/>
    <cellStyle name="Normal 2 3 3 2 3 2 6 2 2 3" xfId="32152"/>
    <cellStyle name="Normal 2 3 3 2 3 2 6 2 3" xfId="17320"/>
    <cellStyle name="Normal 2 3 3 2 3 2 6 2 3 2" xfId="41617"/>
    <cellStyle name="Normal 2 3 3 2 3 2 6 2 4" xfId="29415"/>
    <cellStyle name="Normal 2 3 3 2 3 2 6 3" xfId="6708"/>
    <cellStyle name="Normal 2 3 3 2 3 2 6 3 2" xfId="7856"/>
    <cellStyle name="Normal 2 3 3 2 3 2 6 3 2 2" xfId="20058"/>
    <cellStyle name="Normal 2 3 3 2 3 2 6 3 2 2 2" xfId="44355"/>
    <cellStyle name="Normal 2 3 3 2 3 2 6 3 2 3" xfId="32153"/>
    <cellStyle name="Normal 2 3 3 2 3 2 6 3 3" xfId="18910"/>
    <cellStyle name="Normal 2 3 3 2 3 2 6 3 3 2" xfId="43207"/>
    <cellStyle name="Normal 2 3 3 2 3 2 6 3 4" xfId="31005"/>
    <cellStyle name="Normal 2 3 3 2 3 2 6 4" xfId="7854"/>
    <cellStyle name="Normal 2 3 3 2 3 2 6 4 2" xfId="20056"/>
    <cellStyle name="Normal 2 3 3 2 3 2 6 4 2 2" xfId="44353"/>
    <cellStyle name="Normal 2 3 3 2 3 2 6 4 3" xfId="32151"/>
    <cellStyle name="Normal 2 3 3 2 3 2 6 5" xfId="15092"/>
    <cellStyle name="Normal 2 3 3 2 3 2 6 5 2" xfId="39389"/>
    <cellStyle name="Normal 2 3 3 2 3 2 6 6" xfId="27080"/>
    <cellStyle name="Normal 2 3 3 2 3 2 7" xfId="7791"/>
    <cellStyle name="Normal 2 3 3 2 3 2 7 2" xfId="19993"/>
    <cellStyle name="Normal 2 3 3 2 3 2 7 2 2" xfId="44290"/>
    <cellStyle name="Normal 2 3 3 2 3 2 7 3" xfId="32088"/>
    <cellStyle name="Normal 2 3 3 2 3 2 8" xfId="13920"/>
    <cellStyle name="Normal 2 3 3 2 3 2 8 2" xfId="25908"/>
    <cellStyle name="Normal 2 3 3 2 3 2 8 2 2" xfId="50205"/>
    <cellStyle name="Normal 2 3 3 2 3 2 8 3" xfId="38217"/>
    <cellStyle name="Normal 2 3 3 2 3 2 9" xfId="51593"/>
    <cellStyle name="Normal 2 3 3 2 3 3" xfId="788"/>
    <cellStyle name="Normal 2 3 3 2 3 3 2" xfId="1033"/>
    <cellStyle name="Normal 2 3 3 2 3 3 2 2" xfId="2526"/>
    <cellStyle name="Normal 2 3 3 2 3 3 2 2 10" xfId="53046"/>
    <cellStyle name="Normal 2 3 3 2 3 3 2 2 2" xfId="3692"/>
    <cellStyle name="Normal 2 3 3 2 3 3 2 2 2 2" xfId="6033"/>
    <cellStyle name="Normal 2 3 3 2 3 3 2 2 2 2 2" xfId="7861"/>
    <cellStyle name="Normal 2 3 3 2 3 3 2 2 2 2 2 2" xfId="20063"/>
    <cellStyle name="Normal 2 3 3 2 3 3 2 2 2 2 2 2 2" xfId="44360"/>
    <cellStyle name="Normal 2 3 3 2 3 3 2 2 2 2 2 3" xfId="32158"/>
    <cellStyle name="Normal 2 3 3 2 3 3 2 2 2 2 3" xfId="18235"/>
    <cellStyle name="Normal 2 3 3 2 3 3 2 2 2 2 3 2" xfId="42532"/>
    <cellStyle name="Normal 2 3 3 2 3 3 2 2 2 2 4" xfId="30330"/>
    <cellStyle name="Normal 2 3 3 2 3 3 2 2 2 3" xfId="7730"/>
    <cellStyle name="Normal 2 3 3 2 3 3 2 2 2 3 2" xfId="7862"/>
    <cellStyle name="Normal 2 3 3 2 3 3 2 2 2 3 2 2" xfId="20064"/>
    <cellStyle name="Normal 2 3 3 2 3 3 2 2 2 3 2 2 2" xfId="44361"/>
    <cellStyle name="Normal 2 3 3 2 3 3 2 2 2 3 2 3" xfId="32159"/>
    <cellStyle name="Normal 2 3 3 2 3 3 2 2 2 3 3" xfId="19932"/>
    <cellStyle name="Normal 2 3 3 2 3 3 2 2 2 3 3 2" xfId="44229"/>
    <cellStyle name="Normal 2 3 3 2 3 3 2 2 2 3 4" xfId="32027"/>
    <cellStyle name="Normal 2 3 3 2 3 3 2 2 2 4" xfId="7860"/>
    <cellStyle name="Normal 2 3 3 2 3 3 2 2 2 4 2" xfId="20062"/>
    <cellStyle name="Normal 2 3 3 2 3 3 2 2 2 4 2 2" xfId="44359"/>
    <cellStyle name="Normal 2 3 3 2 3 3 2 2 2 4 3" xfId="32157"/>
    <cellStyle name="Normal 2 3 3 2 3 3 2 2 2 5" xfId="16007"/>
    <cellStyle name="Normal 2 3 3 2 3 3 2 2 2 5 2" xfId="40304"/>
    <cellStyle name="Normal 2 3 3 2 3 3 2 2 2 6" xfId="27995"/>
    <cellStyle name="Normal 2 3 3 2 3 3 2 2 3" xfId="4224"/>
    <cellStyle name="Normal 2 3 3 2 3 3 2 2 3 2" xfId="7863"/>
    <cellStyle name="Normal 2 3 3 2 3 3 2 2 3 2 2" xfId="20065"/>
    <cellStyle name="Normal 2 3 3 2 3 3 2 2 3 2 2 2" xfId="44362"/>
    <cellStyle name="Normal 2 3 3 2 3 3 2 2 3 2 3" xfId="32160"/>
    <cellStyle name="Normal 2 3 3 2 3 3 2 2 3 3" xfId="16535"/>
    <cellStyle name="Normal 2 3 3 2 3 3 2 2 3 3 2" xfId="40832"/>
    <cellStyle name="Normal 2 3 3 2 3 3 2 2 3 4" xfId="28523"/>
    <cellStyle name="Normal 2 3 3 2 3 3 2 2 4" xfId="4864"/>
    <cellStyle name="Normal 2 3 3 2 3 3 2 2 4 2" xfId="7864"/>
    <cellStyle name="Normal 2 3 3 2 3 3 2 2 4 2 2" xfId="20066"/>
    <cellStyle name="Normal 2 3 3 2 3 3 2 2 4 2 2 2" xfId="44363"/>
    <cellStyle name="Normal 2 3 3 2 3 3 2 2 4 2 3" xfId="32161"/>
    <cellStyle name="Normal 2 3 3 2 3 3 2 2 4 3" xfId="17066"/>
    <cellStyle name="Normal 2 3 3 2 3 3 2 2 4 3 2" xfId="41363"/>
    <cellStyle name="Normal 2 3 3 2 3 3 2 2 4 4" xfId="29161"/>
    <cellStyle name="Normal 2 3 3 2 3 3 2 2 5" xfId="6561"/>
    <cellStyle name="Normal 2 3 3 2 3 3 2 2 5 2" xfId="7865"/>
    <cellStyle name="Normal 2 3 3 2 3 3 2 2 5 2 2" xfId="20067"/>
    <cellStyle name="Normal 2 3 3 2 3 3 2 2 5 2 2 2" xfId="44364"/>
    <cellStyle name="Normal 2 3 3 2 3 3 2 2 5 2 3" xfId="32162"/>
    <cellStyle name="Normal 2 3 3 2 3 3 2 2 5 3" xfId="18763"/>
    <cellStyle name="Normal 2 3 3 2 3 3 2 2 5 3 2" xfId="43060"/>
    <cellStyle name="Normal 2 3 3 2 3 3 2 2 5 4" xfId="30858"/>
    <cellStyle name="Normal 2 3 3 2 3 3 2 2 6" xfId="7859"/>
    <cellStyle name="Normal 2 3 3 2 3 3 2 2 6 2" xfId="20061"/>
    <cellStyle name="Normal 2 3 3 2 3 3 2 2 6 2 2" xfId="44358"/>
    <cellStyle name="Normal 2 3 3 2 3 3 2 2 6 3" xfId="32156"/>
    <cellStyle name="Normal 2 3 3 2 3 3 2 2 7" xfId="14838"/>
    <cellStyle name="Normal 2 3 3 2 3 3 2 2 7 2" xfId="39135"/>
    <cellStyle name="Normal 2 3 3 2 3 3 2 2 8" xfId="26826"/>
    <cellStyle name="Normal 2 3 3 2 3 3 2 2 9" xfId="51234"/>
    <cellStyle name="Normal 2 3 3 2 3 3 2 3" xfId="3054"/>
    <cellStyle name="Normal 2 3 3 2 3 3 2 3 2" xfId="5502"/>
    <cellStyle name="Normal 2 3 3 2 3 3 2 3 2 2" xfId="7867"/>
    <cellStyle name="Normal 2 3 3 2 3 3 2 3 2 2 2" xfId="20069"/>
    <cellStyle name="Normal 2 3 3 2 3 3 2 3 2 2 2 2" xfId="44366"/>
    <cellStyle name="Normal 2 3 3 2 3 3 2 3 2 2 3" xfId="32164"/>
    <cellStyle name="Normal 2 3 3 2 3 3 2 3 2 3" xfId="17704"/>
    <cellStyle name="Normal 2 3 3 2 3 3 2 3 2 3 2" xfId="42001"/>
    <cellStyle name="Normal 2 3 3 2 3 3 2 3 2 4" xfId="29799"/>
    <cellStyle name="Normal 2 3 3 2 3 3 2 3 3" xfId="7092"/>
    <cellStyle name="Normal 2 3 3 2 3 3 2 3 3 2" xfId="7868"/>
    <cellStyle name="Normal 2 3 3 2 3 3 2 3 3 2 2" xfId="20070"/>
    <cellStyle name="Normal 2 3 3 2 3 3 2 3 3 2 2 2" xfId="44367"/>
    <cellStyle name="Normal 2 3 3 2 3 3 2 3 3 2 3" xfId="32165"/>
    <cellStyle name="Normal 2 3 3 2 3 3 2 3 3 3" xfId="19294"/>
    <cellStyle name="Normal 2 3 3 2 3 3 2 3 3 3 2" xfId="43591"/>
    <cellStyle name="Normal 2 3 3 2 3 3 2 3 3 4" xfId="31389"/>
    <cellStyle name="Normal 2 3 3 2 3 3 2 3 4" xfId="7866"/>
    <cellStyle name="Normal 2 3 3 2 3 3 2 3 4 2" xfId="20068"/>
    <cellStyle name="Normal 2 3 3 2 3 3 2 3 4 2 2" xfId="44365"/>
    <cellStyle name="Normal 2 3 3 2 3 3 2 3 4 3" xfId="32163"/>
    <cellStyle name="Normal 2 3 3 2 3 3 2 3 5" xfId="15476"/>
    <cellStyle name="Normal 2 3 3 2 3 3 2 3 5 2" xfId="39773"/>
    <cellStyle name="Normal 2 3 3 2 3 3 2 3 6" xfId="27464"/>
    <cellStyle name="Normal 2 3 3 2 3 3 2 4" xfId="7858"/>
    <cellStyle name="Normal 2 3 3 2 3 3 2 4 2" xfId="20060"/>
    <cellStyle name="Normal 2 3 3 2 3 3 2 4 2 2" xfId="44357"/>
    <cellStyle name="Normal 2 3 3 2 3 3 2 4 3" xfId="32155"/>
    <cellStyle name="Normal 2 3 3 2 3 3 2 5" xfId="14304"/>
    <cellStyle name="Normal 2 3 3 2 3 3 2 5 2" xfId="26292"/>
    <cellStyle name="Normal 2 3 3 2 3 3 2 5 2 2" xfId="50589"/>
    <cellStyle name="Normal 2 3 3 2 3 3 2 5 3" xfId="38601"/>
    <cellStyle name="Normal 2 3 3 2 3 3 2 6" xfId="51450"/>
    <cellStyle name="Normal 2 3 3 2 3 3 2 7" xfId="52408"/>
    <cellStyle name="Normal 2 3 3 2 3 3 3" xfId="2286"/>
    <cellStyle name="Normal 2 3 3 2 3 3 3 10" xfId="52806"/>
    <cellStyle name="Normal 2 3 3 2 3 3 3 2" xfId="3452"/>
    <cellStyle name="Normal 2 3 3 2 3 3 3 2 2" xfId="5793"/>
    <cellStyle name="Normal 2 3 3 2 3 3 3 2 2 2" xfId="7871"/>
    <cellStyle name="Normal 2 3 3 2 3 3 3 2 2 2 2" xfId="20073"/>
    <cellStyle name="Normal 2 3 3 2 3 3 3 2 2 2 2 2" xfId="44370"/>
    <cellStyle name="Normal 2 3 3 2 3 3 3 2 2 2 3" xfId="32168"/>
    <cellStyle name="Normal 2 3 3 2 3 3 3 2 2 3" xfId="17995"/>
    <cellStyle name="Normal 2 3 3 2 3 3 3 2 2 3 2" xfId="42292"/>
    <cellStyle name="Normal 2 3 3 2 3 3 3 2 2 4" xfId="30090"/>
    <cellStyle name="Normal 2 3 3 2 3 3 3 2 3" xfId="7490"/>
    <cellStyle name="Normal 2 3 3 2 3 3 3 2 3 2" xfId="7872"/>
    <cellStyle name="Normal 2 3 3 2 3 3 3 2 3 2 2" xfId="20074"/>
    <cellStyle name="Normal 2 3 3 2 3 3 3 2 3 2 2 2" xfId="44371"/>
    <cellStyle name="Normal 2 3 3 2 3 3 3 2 3 2 3" xfId="32169"/>
    <cellStyle name="Normal 2 3 3 2 3 3 3 2 3 3" xfId="19692"/>
    <cellStyle name="Normal 2 3 3 2 3 3 3 2 3 3 2" xfId="43989"/>
    <cellStyle name="Normal 2 3 3 2 3 3 3 2 3 4" xfId="31787"/>
    <cellStyle name="Normal 2 3 3 2 3 3 3 2 4" xfId="7870"/>
    <cellStyle name="Normal 2 3 3 2 3 3 3 2 4 2" xfId="20072"/>
    <cellStyle name="Normal 2 3 3 2 3 3 3 2 4 2 2" xfId="44369"/>
    <cellStyle name="Normal 2 3 3 2 3 3 3 2 4 3" xfId="32167"/>
    <cellStyle name="Normal 2 3 3 2 3 3 3 2 5" xfId="15767"/>
    <cellStyle name="Normal 2 3 3 2 3 3 3 2 5 2" xfId="40064"/>
    <cellStyle name="Normal 2 3 3 2 3 3 3 2 6" xfId="27755"/>
    <cellStyle name="Normal 2 3 3 2 3 3 3 3" xfId="3984"/>
    <cellStyle name="Normal 2 3 3 2 3 3 3 3 2" xfId="7873"/>
    <cellStyle name="Normal 2 3 3 2 3 3 3 3 2 2" xfId="20075"/>
    <cellStyle name="Normal 2 3 3 2 3 3 3 3 2 2 2" xfId="44372"/>
    <cellStyle name="Normal 2 3 3 2 3 3 3 3 2 3" xfId="32170"/>
    <cellStyle name="Normal 2 3 3 2 3 3 3 3 3" xfId="16295"/>
    <cellStyle name="Normal 2 3 3 2 3 3 3 3 3 2" xfId="40592"/>
    <cellStyle name="Normal 2 3 3 2 3 3 3 3 4" xfId="28283"/>
    <cellStyle name="Normal 2 3 3 2 3 3 3 4" xfId="4624"/>
    <cellStyle name="Normal 2 3 3 2 3 3 3 4 2" xfId="7874"/>
    <cellStyle name="Normal 2 3 3 2 3 3 3 4 2 2" xfId="20076"/>
    <cellStyle name="Normal 2 3 3 2 3 3 3 4 2 2 2" xfId="44373"/>
    <cellStyle name="Normal 2 3 3 2 3 3 3 4 2 3" xfId="32171"/>
    <cellStyle name="Normal 2 3 3 2 3 3 3 4 3" xfId="16826"/>
    <cellStyle name="Normal 2 3 3 2 3 3 3 4 3 2" xfId="41123"/>
    <cellStyle name="Normal 2 3 3 2 3 3 3 4 4" xfId="28921"/>
    <cellStyle name="Normal 2 3 3 2 3 3 3 5" xfId="6321"/>
    <cellStyle name="Normal 2 3 3 2 3 3 3 5 2" xfId="7875"/>
    <cellStyle name="Normal 2 3 3 2 3 3 3 5 2 2" xfId="20077"/>
    <cellStyle name="Normal 2 3 3 2 3 3 3 5 2 2 2" xfId="44374"/>
    <cellStyle name="Normal 2 3 3 2 3 3 3 5 2 3" xfId="32172"/>
    <cellStyle name="Normal 2 3 3 2 3 3 3 5 3" xfId="18523"/>
    <cellStyle name="Normal 2 3 3 2 3 3 3 5 3 2" xfId="42820"/>
    <cellStyle name="Normal 2 3 3 2 3 3 3 5 4" xfId="30618"/>
    <cellStyle name="Normal 2 3 3 2 3 3 3 6" xfId="7869"/>
    <cellStyle name="Normal 2 3 3 2 3 3 3 6 2" xfId="20071"/>
    <cellStyle name="Normal 2 3 3 2 3 3 3 6 2 2" xfId="44368"/>
    <cellStyle name="Normal 2 3 3 2 3 3 3 6 3" xfId="32166"/>
    <cellStyle name="Normal 2 3 3 2 3 3 3 7" xfId="14598"/>
    <cellStyle name="Normal 2 3 3 2 3 3 3 7 2" xfId="38895"/>
    <cellStyle name="Normal 2 3 3 2 3 3 3 8" xfId="26586"/>
    <cellStyle name="Normal 2 3 3 2 3 3 3 9" xfId="50994"/>
    <cellStyle name="Normal 2 3 3 2 3 3 4" xfId="2814"/>
    <cellStyle name="Normal 2 3 3 2 3 3 4 2" xfId="5262"/>
    <cellStyle name="Normal 2 3 3 2 3 3 4 2 2" xfId="7877"/>
    <cellStyle name="Normal 2 3 3 2 3 3 4 2 2 2" xfId="20079"/>
    <cellStyle name="Normal 2 3 3 2 3 3 4 2 2 2 2" xfId="44376"/>
    <cellStyle name="Normal 2 3 3 2 3 3 4 2 2 3" xfId="32174"/>
    <cellStyle name="Normal 2 3 3 2 3 3 4 2 3" xfId="17464"/>
    <cellStyle name="Normal 2 3 3 2 3 3 4 2 3 2" xfId="41761"/>
    <cellStyle name="Normal 2 3 3 2 3 3 4 2 4" xfId="29559"/>
    <cellStyle name="Normal 2 3 3 2 3 3 4 3" xfId="6852"/>
    <cellStyle name="Normal 2 3 3 2 3 3 4 3 2" xfId="7878"/>
    <cellStyle name="Normal 2 3 3 2 3 3 4 3 2 2" xfId="20080"/>
    <cellStyle name="Normal 2 3 3 2 3 3 4 3 2 2 2" xfId="44377"/>
    <cellStyle name="Normal 2 3 3 2 3 3 4 3 2 3" xfId="32175"/>
    <cellStyle name="Normal 2 3 3 2 3 3 4 3 3" xfId="19054"/>
    <cellStyle name="Normal 2 3 3 2 3 3 4 3 3 2" xfId="43351"/>
    <cellStyle name="Normal 2 3 3 2 3 3 4 3 4" xfId="31149"/>
    <cellStyle name="Normal 2 3 3 2 3 3 4 4" xfId="7876"/>
    <cellStyle name="Normal 2 3 3 2 3 3 4 4 2" xfId="20078"/>
    <cellStyle name="Normal 2 3 3 2 3 3 4 4 2 2" xfId="44375"/>
    <cellStyle name="Normal 2 3 3 2 3 3 4 4 3" xfId="32173"/>
    <cellStyle name="Normal 2 3 3 2 3 3 4 5" xfId="15236"/>
    <cellStyle name="Normal 2 3 3 2 3 3 4 5 2" xfId="39533"/>
    <cellStyle name="Normal 2 3 3 2 3 3 4 6" xfId="27224"/>
    <cellStyle name="Normal 2 3 3 2 3 3 5" xfId="7857"/>
    <cellStyle name="Normal 2 3 3 2 3 3 5 2" xfId="20059"/>
    <cellStyle name="Normal 2 3 3 2 3 3 5 2 2" xfId="44356"/>
    <cellStyle name="Normal 2 3 3 2 3 3 5 3" xfId="32154"/>
    <cellStyle name="Normal 2 3 3 2 3 3 6" xfId="14064"/>
    <cellStyle name="Normal 2 3 3 2 3 3 6 2" xfId="26052"/>
    <cellStyle name="Normal 2 3 3 2 3 3 6 2 2" xfId="50349"/>
    <cellStyle name="Normal 2 3 3 2 3 3 6 3" xfId="38361"/>
    <cellStyle name="Normal 2 3 3 2 3 3 7" xfId="51756"/>
    <cellStyle name="Normal 2 3 3 2 3 3 8" xfId="52168"/>
    <cellStyle name="Normal 2 3 3 2 3 4" xfId="690"/>
    <cellStyle name="Normal 2 3 3 2 3 4 2" xfId="937"/>
    <cellStyle name="Normal 2 3 3 2 3 4 2 2" xfId="2430"/>
    <cellStyle name="Normal 2 3 3 2 3 4 2 2 10" xfId="52950"/>
    <cellStyle name="Normal 2 3 3 2 3 4 2 2 2" xfId="3596"/>
    <cellStyle name="Normal 2 3 3 2 3 4 2 2 2 2" xfId="5937"/>
    <cellStyle name="Normal 2 3 3 2 3 4 2 2 2 2 2" xfId="7883"/>
    <cellStyle name="Normal 2 3 3 2 3 4 2 2 2 2 2 2" xfId="20085"/>
    <cellStyle name="Normal 2 3 3 2 3 4 2 2 2 2 2 2 2" xfId="44382"/>
    <cellStyle name="Normal 2 3 3 2 3 4 2 2 2 2 2 3" xfId="32180"/>
    <cellStyle name="Normal 2 3 3 2 3 4 2 2 2 2 3" xfId="18139"/>
    <cellStyle name="Normal 2 3 3 2 3 4 2 2 2 2 3 2" xfId="42436"/>
    <cellStyle name="Normal 2 3 3 2 3 4 2 2 2 2 4" xfId="30234"/>
    <cellStyle name="Normal 2 3 3 2 3 4 2 2 2 3" xfId="7634"/>
    <cellStyle name="Normal 2 3 3 2 3 4 2 2 2 3 2" xfId="7884"/>
    <cellStyle name="Normal 2 3 3 2 3 4 2 2 2 3 2 2" xfId="20086"/>
    <cellStyle name="Normal 2 3 3 2 3 4 2 2 2 3 2 2 2" xfId="44383"/>
    <cellStyle name="Normal 2 3 3 2 3 4 2 2 2 3 2 3" xfId="32181"/>
    <cellStyle name="Normal 2 3 3 2 3 4 2 2 2 3 3" xfId="19836"/>
    <cellStyle name="Normal 2 3 3 2 3 4 2 2 2 3 3 2" xfId="44133"/>
    <cellStyle name="Normal 2 3 3 2 3 4 2 2 2 3 4" xfId="31931"/>
    <cellStyle name="Normal 2 3 3 2 3 4 2 2 2 4" xfId="7882"/>
    <cellStyle name="Normal 2 3 3 2 3 4 2 2 2 4 2" xfId="20084"/>
    <cellStyle name="Normal 2 3 3 2 3 4 2 2 2 4 2 2" xfId="44381"/>
    <cellStyle name="Normal 2 3 3 2 3 4 2 2 2 4 3" xfId="32179"/>
    <cellStyle name="Normal 2 3 3 2 3 4 2 2 2 5" xfId="15911"/>
    <cellStyle name="Normal 2 3 3 2 3 4 2 2 2 5 2" xfId="40208"/>
    <cellStyle name="Normal 2 3 3 2 3 4 2 2 2 6" xfId="27899"/>
    <cellStyle name="Normal 2 3 3 2 3 4 2 2 3" xfId="4128"/>
    <cellStyle name="Normal 2 3 3 2 3 4 2 2 3 2" xfId="7885"/>
    <cellStyle name="Normal 2 3 3 2 3 4 2 2 3 2 2" xfId="20087"/>
    <cellStyle name="Normal 2 3 3 2 3 4 2 2 3 2 2 2" xfId="44384"/>
    <cellStyle name="Normal 2 3 3 2 3 4 2 2 3 2 3" xfId="32182"/>
    <cellStyle name="Normal 2 3 3 2 3 4 2 2 3 3" xfId="16439"/>
    <cellStyle name="Normal 2 3 3 2 3 4 2 2 3 3 2" xfId="40736"/>
    <cellStyle name="Normal 2 3 3 2 3 4 2 2 3 4" xfId="28427"/>
    <cellStyle name="Normal 2 3 3 2 3 4 2 2 4" xfId="4768"/>
    <cellStyle name="Normal 2 3 3 2 3 4 2 2 4 2" xfId="7886"/>
    <cellStyle name="Normal 2 3 3 2 3 4 2 2 4 2 2" xfId="20088"/>
    <cellStyle name="Normal 2 3 3 2 3 4 2 2 4 2 2 2" xfId="44385"/>
    <cellStyle name="Normal 2 3 3 2 3 4 2 2 4 2 3" xfId="32183"/>
    <cellStyle name="Normal 2 3 3 2 3 4 2 2 4 3" xfId="16970"/>
    <cellStyle name="Normal 2 3 3 2 3 4 2 2 4 3 2" xfId="41267"/>
    <cellStyle name="Normal 2 3 3 2 3 4 2 2 4 4" xfId="29065"/>
    <cellStyle name="Normal 2 3 3 2 3 4 2 2 5" xfId="6465"/>
    <cellStyle name="Normal 2 3 3 2 3 4 2 2 5 2" xfId="7887"/>
    <cellStyle name="Normal 2 3 3 2 3 4 2 2 5 2 2" xfId="20089"/>
    <cellStyle name="Normal 2 3 3 2 3 4 2 2 5 2 2 2" xfId="44386"/>
    <cellStyle name="Normal 2 3 3 2 3 4 2 2 5 2 3" xfId="32184"/>
    <cellStyle name="Normal 2 3 3 2 3 4 2 2 5 3" xfId="18667"/>
    <cellStyle name="Normal 2 3 3 2 3 4 2 2 5 3 2" xfId="42964"/>
    <cellStyle name="Normal 2 3 3 2 3 4 2 2 5 4" xfId="30762"/>
    <cellStyle name="Normal 2 3 3 2 3 4 2 2 6" xfId="7881"/>
    <cellStyle name="Normal 2 3 3 2 3 4 2 2 6 2" xfId="20083"/>
    <cellStyle name="Normal 2 3 3 2 3 4 2 2 6 2 2" xfId="44380"/>
    <cellStyle name="Normal 2 3 3 2 3 4 2 2 6 3" xfId="32178"/>
    <cellStyle name="Normal 2 3 3 2 3 4 2 2 7" xfId="14742"/>
    <cellStyle name="Normal 2 3 3 2 3 4 2 2 7 2" xfId="39039"/>
    <cellStyle name="Normal 2 3 3 2 3 4 2 2 8" xfId="26730"/>
    <cellStyle name="Normal 2 3 3 2 3 4 2 2 9" xfId="51138"/>
    <cellStyle name="Normal 2 3 3 2 3 4 2 3" xfId="2958"/>
    <cellStyle name="Normal 2 3 3 2 3 4 2 3 2" xfId="5406"/>
    <cellStyle name="Normal 2 3 3 2 3 4 2 3 2 2" xfId="7889"/>
    <cellStyle name="Normal 2 3 3 2 3 4 2 3 2 2 2" xfId="20091"/>
    <cellStyle name="Normal 2 3 3 2 3 4 2 3 2 2 2 2" xfId="44388"/>
    <cellStyle name="Normal 2 3 3 2 3 4 2 3 2 2 3" xfId="32186"/>
    <cellStyle name="Normal 2 3 3 2 3 4 2 3 2 3" xfId="17608"/>
    <cellStyle name="Normal 2 3 3 2 3 4 2 3 2 3 2" xfId="41905"/>
    <cellStyle name="Normal 2 3 3 2 3 4 2 3 2 4" xfId="29703"/>
    <cellStyle name="Normal 2 3 3 2 3 4 2 3 3" xfId="6996"/>
    <cellStyle name="Normal 2 3 3 2 3 4 2 3 3 2" xfId="7890"/>
    <cellStyle name="Normal 2 3 3 2 3 4 2 3 3 2 2" xfId="20092"/>
    <cellStyle name="Normal 2 3 3 2 3 4 2 3 3 2 2 2" xfId="44389"/>
    <cellStyle name="Normal 2 3 3 2 3 4 2 3 3 2 3" xfId="32187"/>
    <cellStyle name="Normal 2 3 3 2 3 4 2 3 3 3" xfId="19198"/>
    <cellStyle name="Normal 2 3 3 2 3 4 2 3 3 3 2" xfId="43495"/>
    <cellStyle name="Normal 2 3 3 2 3 4 2 3 3 4" xfId="31293"/>
    <cellStyle name="Normal 2 3 3 2 3 4 2 3 4" xfId="7888"/>
    <cellStyle name="Normal 2 3 3 2 3 4 2 3 4 2" xfId="20090"/>
    <cellStyle name="Normal 2 3 3 2 3 4 2 3 4 2 2" xfId="44387"/>
    <cellStyle name="Normal 2 3 3 2 3 4 2 3 4 3" xfId="32185"/>
    <cellStyle name="Normal 2 3 3 2 3 4 2 3 5" xfId="15380"/>
    <cellStyle name="Normal 2 3 3 2 3 4 2 3 5 2" xfId="39677"/>
    <cellStyle name="Normal 2 3 3 2 3 4 2 3 6" xfId="27368"/>
    <cellStyle name="Normal 2 3 3 2 3 4 2 4" xfId="7880"/>
    <cellStyle name="Normal 2 3 3 2 3 4 2 4 2" xfId="20082"/>
    <cellStyle name="Normal 2 3 3 2 3 4 2 4 2 2" xfId="44379"/>
    <cellStyle name="Normal 2 3 3 2 3 4 2 4 3" xfId="32177"/>
    <cellStyle name="Normal 2 3 3 2 3 4 2 5" xfId="14208"/>
    <cellStyle name="Normal 2 3 3 2 3 4 2 5 2" xfId="26196"/>
    <cellStyle name="Normal 2 3 3 2 3 4 2 5 2 2" xfId="50493"/>
    <cellStyle name="Normal 2 3 3 2 3 4 2 5 3" xfId="38505"/>
    <cellStyle name="Normal 2 3 3 2 3 4 2 6" xfId="51670"/>
    <cellStyle name="Normal 2 3 3 2 3 4 2 7" xfId="52312"/>
    <cellStyle name="Normal 2 3 3 2 3 4 3" xfId="2190"/>
    <cellStyle name="Normal 2 3 3 2 3 4 3 10" xfId="52710"/>
    <cellStyle name="Normal 2 3 3 2 3 4 3 2" xfId="3356"/>
    <cellStyle name="Normal 2 3 3 2 3 4 3 2 2" xfId="5697"/>
    <cellStyle name="Normal 2 3 3 2 3 4 3 2 2 2" xfId="7893"/>
    <cellStyle name="Normal 2 3 3 2 3 4 3 2 2 2 2" xfId="20095"/>
    <cellStyle name="Normal 2 3 3 2 3 4 3 2 2 2 2 2" xfId="44392"/>
    <cellStyle name="Normal 2 3 3 2 3 4 3 2 2 2 3" xfId="32190"/>
    <cellStyle name="Normal 2 3 3 2 3 4 3 2 2 3" xfId="17899"/>
    <cellStyle name="Normal 2 3 3 2 3 4 3 2 2 3 2" xfId="42196"/>
    <cellStyle name="Normal 2 3 3 2 3 4 3 2 2 4" xfId="29994"/>
    <cellStyle name="Normal 2 3 3 2 3 4 3 2 3" xfId="7394"/>
    <cellStyle name="Normal 2 3 3 2 3 4 3 2 3 2" xfId="7894"/>
    <cellStyle name="Normal 2 3 3 2 3 4 3 2 3 2 2" xfId="20096"/>
    <cellStyle name="Normal 2 3 3 2 3 4 3 2 3 2 2 2" xfId="44393"/>
    <cellStyle name="Normal 2 3 3 2 3 4 3 2 3 2 3" xfId="32191"/>
    <cellStyle name="Normal 2 3 3 2 3 4 3 2 3 3" xfId="19596"/>
    <cellStyle name="Normal 2 3 3 2 3 4 3 2 3 3 2" xfId="43893"/>
    <cellStyle name="Normal 2 3 3 2 3 4 3 2 3 4" xfId="31691"/>
    <cellStyle name="Normal 2 3 3 2 3 4 3 2 4" xfId="7892"/>
    <cellStyle name="Normal 2 3 3 2 3 4 3 2 4 2" xfId="20094"/>
    <cellStyle name="Normal 2 3 3 2 3 4 3 2 4 2 2" xfId="44391"/>
    <cellStyle name="Normal 2 3 3 2 3 4 3 2 4 3" xfId="32189"/>
    <cellStyle name="Normal 2 3 3 2 3 4 3 2 5" xfId="15671"/>
    <cellStyle name="Normal 2 3 3 2 3 4 3 2 5 2" xfId="39968"/>
    <cellStyle name="Normal 2 3 3 2 3 4 3 2 6" xfId="27659"/>
    <cellStyle name="Normal 2 3 3 2 3 4 3 3" xfId="3888"/>
    <cellStyle name="Normal 2 3 3 2 3 4 3 3 2" xfId="7895"/>
    <cellStyle name="Normal 2 3 3 2 3 4 3 3 2 2" xfId="20097"/>
    <cellStyle name="Normal 2 3 3 2 3 4 3 3 2 2 2" xfId="44394"/>
    <cellStyle name="Normal 2 3 3 2 3 4 3 3 2 3" xfId="32192"/>
    <cellStyle name="Normal 2 3 3 2 3 4 3 3 3" xfId="16199"/>
    <cellStyle name="Normal 2 3 3 2 3 4 3 3 3 2" xfId="40496"/>
    <cellStyle name="Normal 2 3 3 2 3 4 3 3 4" xfId="28187"/>
    <cellStyle name="Normal 2 3 3 2 3 4 3 4" xfId="4528"/>
    <cellStyle name="Normal 2 3 3 2 3 4 3 4 2" xfId="7896"/>
    <cellStyle name="Normal 2 3 3 2 3 4 3 4 2 2" xfId="20098"/>
    <cellStyle name="Normal 2 3 3 2 3 4 3 4 2 2 2" xfId="44395"/>
    <cellStyle name="Normal 2 3 3 2 3 4 3 4 2 3" xfId="32193"/>
    <cellStyle name="Normal 2 3 3 2 3 4 3 4 3" xfId="16730"/>
    <cellStyle name="Normal 2 3 3 2 3 4 3 4 3 2" xfId="41027"/>
    <cellStyle name="Normal 2 3 3 2 3 4 3 4 4" xfId="28825"/>
    <cellStyle name="Normal 2 3 3 2 3 4 3 5" xfId="6225"/>
    <cellStyle name="Normal 2 3 3 2 3 4 3 5 2" xfId="7897"/>
    <cellStyle name="Normal 2 3 3 2 3 4 3 5 2 2" xfId="20099"/>
    <cellStyle name="Normal 2 3 3 2 3 4 3 5 2 2 2" xfId="44396"/>
    <cellStyle name="Normal 2 3 3 2 3 4 3 5 2 3" xfId="32194"/>
    <cellStyle name="Normal 2 3 3 2 3 4 3 5 3" xfId="18427"/>
    <cellStyle name="Normal 2 3 3 2 3 4 3 5 3 2" xfId="42724"/>
    <cellStyle name="Normal 2 3 3 2 3 4 3 5 4" xfId="30522"/>
    <cellStyle name="Normal 2 3 3 2 3 4 3 6" xfId="7891"/>
    <cellStyle name="Normal 2 3 3 2 3 4 3 6 2" xfId="20093"/>
    <cellStyle name="Normal 2 3 3 2 3 4 3 6 2 2" xfId="44390"/>
    <cellStyle name="Normal 2 3 3 2 3 4 3 6 3" xfId="32188"/>
    <cellStyle name="Normal 2 3 3 2 3 4 3 7" xfId="14502"/>
    <cellStyle name="Normal 2 3 3 2 3 4 3 7 2" xfId="38799"/>
    <cellStyle name="Normal 2 3 3 2 3 4 3 8" xfId="26490"/>
    <cellStyle name="Normal 2 3 3 2 3 4 3 9" xfId="50898"/>
    <cellStyle name="Normal 2 3 3 2 3 4 4" xfId="2718"/>
    <cellStyle name="Normal 2 3 3 2 3 4 4 2" xfId="5166"/>
    <cellStyle name="Normal 2 3 3 2 3 4 4 2 2" xfId="7899"/>
    <cellStyle name="Normal 2 3 3 2 3 4 4 2 2 2" xfId="20101"/>
    <cellStyle name="Normal 2 3 3 2 3 4 4 2 2 2 2" xfId="44398"/>
    <cellStyle name="Normal 2 3 3 2 3 4 4 2 2 3" xfId="32196"/>
    <cellStyle name="Normal 2 3 3 2 3 4 4 2 3" xfId="17368"/>
    <cellStyle name="Normal 2 3 3 2 3 4 4 2 3 2" xfId="41665"/>
    <cellStyle name="Normal 2 3 3 2 3 4 4 2 4" xfId="29463"/>
    <cellStyle name="Normal 2 3 3 2 3 4 4 3" xfId="6756"/>
    <cellStyle name="Normal 2 3 3 2 3 4 4 3 2" xfId="7900"/>
    <cellStyle name="Normal 2 3 3 2 3 4 4 3 2 2" xfId="20102"/>
    <cellStyle name="Normal 2 3 3 2 3 4 4 3 2 2 2" xfId="44399"/>
    <cellStyle name="Normal 2 3 3 2 3 4 4 3 2 3" xfId="32197"/>
    <cellStyle name="Normal 2 3 3 2 3 4 4 3 3" xfId="18958"/>
    <cellStyle name="Normal 2 3 3 2 3 4 4 3 3 2" xfId="43255"/>
    <cellStyle name="Normal 2 3 3 2 3 4 4 3 4" xfId="31053"/>
    <cellStyle name="Normal 2 3 3 2 3 4 4 4" xfId="7898"/>
    <cellStyle name="Normal 2 3 3 2 3 4 4 4 2" xfId="20100"/>
    <cellStyle name="Normal 2 3 3 2 3 4 4 4 2 2" xfId="44397"/>
    <cellStyle name="Normal 2 3 3 2 3 4 4 4 3" xfId="32195"/>
    <cellStyle name="Normal 2 3 3 2 3 4 4 5" xfId="15140"/>
    <cellStyle name="Normal 2 3 3 2 3 4 4 5 2" xfId="39437"/>
    <cellStyle name="Normal 2 3 3 2 3 4 4 6" xfId="27128"/>
    <cellStyle name="Normal 2 3 3 2 3 4 5" xfId="7879"/>
    <cellStyle name="Normal 2 3 3 2 3 4 5 2" xfId="20081"/>
    <cellStyle name="Normal 2 3 3 2 3 4 5 2 2" xfId="44378"/>
    <cellStyle name="Normal 2 3 3 2 3 4 5 3" xfId="32176"/>
    <cellStyle name="Normal 2 3 3 2 3 4 6" xfId="13968"/>
    <cellStyle name="Normal 2 3 3 2 3 4 6 2" xfId="25956"/>
    <cellStyle name="Normal 2 3 3 2 3 4 6 2 2" xfId="50253"/>
    <cellStyle name="Normal 2 3 3 2 3 4 6 3" xfId="38265"/>
    <cellStyle name="Normal 2 3 3 2 3 4 7" xfId="51709"/>
    <cellStyle name="Normal 2 3 3 2 3 4 8" xfId="52072"/>
    <cellStyle name="Normal 2 3 3 2 3 5" xfId="865"/>
    <cellStyle name="Normal 2 3 3 2 3 5 2" xfId="2358"/>
    <cellStyle name="Normal 2 3 3 2 3 5 2 10" xfId="52878"/>
    <cellStyle name="Normal 2 3 3 2 3 5 2 2" xfId="3524"/>
    <cellStyle name="Normal 2 3 3 2 3 5 2 2 2" xfId="5865"/>
    <cellStyle name="Normal 2 3 3 2 3 5 2 2 2 2" xfId="7904"/>
    <cellStyle name="Normal 2 3 3 2 3 5 2 2 2 2 2" xfId="20106"/>
    <cellStyle name="Normal 2 3 3 2 3 5 2 2 2 2 2 2" xfId="44403"/>
    <cellStyle name="Normal 2 3 3 2 3 5 2 2 2 2 3" xfId="32201"/>
    <cellStyle name="Normal 2 3 3 2 3 5 2 2 2 3" xfId="18067"/>
    <cellStyle name="Normal 2 3 3 2 3 5 2 2 2 3 2" xfId="42364"/>
    <cellStyle name="Normal 2 3 3 2 3 5 2 2 2 4" xfId="30162"/>
    <cellStyle name="Normal 2 3 3 2 3 5 2 2 3" xfId="7562"/>
    <cellStyle name="Normal 2 3 3 2 3 5 2 2 3 2" xfId="7905"/>
    <cellStyle name="Normal 2 3 3 2 3 5 2 2 3 2 2" xfId="20107"/>
    <cellStyle name="Normal 2 3 3 2 3 5 2 2 3 2 2 2" xfId="44404"/>
    <cellStyle name="Normal 2 3 3 2 3 5 2 2 3 2 3" xfId="32202"/>
    <cellStyle name="Normal 2 3 3 2 3 5 2 2 3 3" xfId="19764"/>
    <cellStyle name="Normal 2 3 3 2 3 5 2 2 3 3 2" xfId="44061"/>
    <cellStyle name="Normal 2 3 3 2 3 5 2 2 3 4" xfId="31859"/>
    <cellStyle name="Normal 2 3 3 2 3 5 2 2 4" xfId="7903"/>
    <cellStyle name="Normal 2 3 3 2 3 5 2 2 4 2" xfId="20105"/>
    <cellStyle name="Normal 2 3 3 2 3 5 2 2 4 2 2" xfId="44402"/>
    <cellStyle name="Normal 2 3 3 2 3 5 2 2 4 3" xfId="32200"/>
    <cellStyle name="Normal 2 3 3 2 3 5 2 2 5" xfId="15839"/>
    <cellStyle name="Normal 2 3 3 2 3 5 2 2 5 2" xfId="40136"/>
    <cellStyle name="Normal 2 3 3 2 3 5 2 2 6" xfId="27827"/>
    <cellStyle name="Normal 2 3 3 2 3 5 2 3" xfId="4056"/>
    <cellStyle name="Normal 2 3 3 2 3 5 2 3 2" xfId="7906"/>
    <cellStyle name="Normal 2 3 3 2 3 5 2 3 2 2" xfId="20108"/>
    <cellStyle name="Normal 2 3 3 2 3 5 2 3 2 2 2" xfId="44405"/>
    <cellStyle name="Normal 2 3 3 2 3 5 2 3 2 3" xfId="32203"/>
    <cellStyle name="Normal 2 3 3 2 3 5 2 3 3" xfId="16367"/>
    <cellStyle name="Normal 2 3 3 2 3 5 2 3 3 2" xfId="40664"/>
    <cellStyle name="Normal 2 3 3 2 3 5 2 3 4" xfId="28355"/>
    <cellStyle name="Normal 2 3 3 2 3 5 2 4" xfId="4696"/>
    <cellStyle name="Normal 2 3 3 2 3 5 2 4 2" xfId="7907"/>
    <cellStyle name="Normal 2 3 3 2 3 5 2 4 2 2" xfId="20109"/>
    <cellStyle name="Normal 2 3 3 2 3 5 2 4 2 2 2" xfId="44406"/>
    <cellStyle name="Normal 2 3 3 2 3 5 2 4 2 3" xfId="32204"/>
    <cellStyle name="Normal 2 3 3 2 3 5 2 4 3" xfId="16898"/>
    <cellStyle name="Normal 2 3 3 2 3 5 2 4 3 2" xfId="41195"/>
    <cellStyle name="Normal 2 3 3 2 3 5 2 4 4" xfId="28993"/>
    <cellStyle name="Normal 2 3 3 2 3 5 2 5" xfId="6393"/>
    <cellStyle name="Normal 2 3 3 2 3 5 2 5 2" xfId="7908"/>
    <cellStyle name="Normal 2 3 3 2 3 5 2 5 2 2" xfId="20110"/>
    <cellStyle name="Normal 2 3 3 2 3 5 2 5 2 2 2" xfId="44407"/>
    <cellStyle name="Normal 2 3 3 2 3 5 2 5 2 3" xfId="32205"/>
    <cellStyle name="Normal 2 3 3 2 3 5 2 5 3" xfId="18595"/>
    <cellStyle name="Normal 2 3 3 2 3 5 2 5 3 2" xfId="42892"/>
    <cellStyle name="Normal 2 3 3 2 3 5 2 5 4" xfId="30690"/>
    <cellStyle name="Normal 2 3 3 2 3 5 2 6" xfId="7902"/>
    <cellStyle name="Normal 2 3 3 2 3 5 2 6 2" xfId="20104"/>
    <cellStyle name="Normal 2 3 3 2 3 5 2 6 2 2" xfId="44401"/>
    <cellStyle name="Normal 2 3 3 2 3 5 2 6 3" xfId="32199"/>
    <cellStyle name="Normal 2 3 3 2 3 5 2 7" xfId="14670"/>
    <cellStyle name="Normal 2 3 3 2 3 5 2 7 2" xfId="38967"/>
    <cellStyle name="Normal 2 3 3 2 3 5 2 8" xfId="26658"/>
    <cellStyle name="Normal 2 3 3 2 3 5 2 9" xfId="51066"/>
    <cellStyle name="Normal 2 3 3 2 3 5 3" xfId="2886"/>
    <cellStyle name="Normal 2 3 3 2 3 5 3 2" xfId="5334"/>
    <cellStyle name="Normal 2 3 3 2 3 5 3 2 2" xfId="7910"/>
    <cellStyle name="Normal 2 3 3 2 3 5 3 2 2 2" xfId="20112"/>
    <cellStyle name="Normal 2 3 3 2 3 5 3 2 2 2 2" xfId="44409"/>
    <cellStyle name="Normal 2 3 3 2 3 5 3 2 2 3" xfId="32207"/>
    <cellStyle name="Normal 2 3 3 2 3 5 3 2 3" xfId="17536"/>
    <cellStyle name="Normal 2 3 3 2 3 5 3 2 3 2" xfId="41833"/>
    <cellStyle name="Normal 2 3 3 2 3 5 3 2 4" xfId="29631"/>
    <cellStyle name="Normal 2 3 3 2 3 5 3 3" xfId="6924"/>
    <cellStyle name="Normal 2 3 3 2 3 5 3 3 2" xfId="7911"/>
    <cellStyle name="Normal 2 3 3 2 3 5 3 3 2 2" xfId="20113"/>
    <cellStyle name="Normal 2 3 3 2 3 5 3 3 2 2 2" xfId="44410"/>
    <cellStyle name="Normal 2 3 3 2 3 5 3 3 2 3" xfId="32208"/>
    <cellStyle name="Normal 2 3 3 2 3 5 3 3 3" xfId="19126"/>
    <cellStyle name="Normal 2 3 3 2 3 5 3 3 3 2" xfId="43423"/>
    <cellStyle name="Normal 2 3 3 2 3 5 3 3 4" xfId="31221"/>
    <cellStyle name="Normal 2 3 3 2 3 5 3 4" xfId="7909"/>
    <cellStyle name="Normal 2 3 3 2 3 5 3 4 2" xfId="20111"/>
    <cellStyle name="Normal 2 3 3 2 3 5 3 4 2 2" xfId="44408"/>
    <cellStyle name="Normal 2 3 3 2 3 5 3 4 3" xfId="32206"/>
    <cellStyle name="Normal 2 3 3 2 3 5 3 5" xfId="15308"/>
    <cellStyle name="Normal 2 3 3 2 3 5 3 5 2" xfId="39605"/>
    <cellStyle name="Normal 2 3 3 2 3 5 3 6" xfId="27296"/>
    <cellStyle name="Normal 2 3 3 2 3 5 4" xfId="7901"/>
    <cellStyle name="Normal 2 3 3 2 3 5 4 2" xfId="20103"/>
    <cellStyle name="Normal 2 3 3 2 3 5 4 2 2" xfId="44400"/>
    <cellStyle name="Normal 2 3 3 2 3 5 4 3" xfId="32198"/>
    <cellStyle name="Normal 2 3 3 2 3 5 5" xfId="14136"/>
    <cellStyle name="Normal 2 3 3 2 3 5 5 2" xfId="26124"/>
    <cellStyle name="Normal 2 3 3 2 3 5 5 2 2" xfId="50421"/>
    <cellStyle name="Normal 2 3 3 2 3 5 5 3" xfId="38433"/>
    <cellStyle name="Normal 2 3 3 2 3 5 6" xfId="51904"/>
    <cellStyle name="Normal 2 3 3 2 3 5 7" xfId="52240"/>
    <cellStyle name="Normal 2 3 3 2 3 6" xfId="2094"/>
    <cellStyle name="Normal 2 3 3 2 3 6 10" xfId="52614"/>
    <cellStyle name="Normal 2 3 3 2 3 6 2" xfId="3260"/>
    <cellStyle name="Normal 2 3 3 2 3 6 2 2" xfId="5601"/>
    <cellStyle name="Normal 2 3 3 2 3 6 2 2 2" xfId="7914"/>
    <cellStyle name="Normal 2 3 3 2 3 6 2 2 2 2" xfId="20116"/>
    <cellStyle name="Normal 2 3 3 2 3 6 2 2 2 2 2" xfId="44413"/>
    <cellStyle name="Normal 2 3 3 2 3 6 2 2 2 3" xfId="32211"/>
    <cellStyle name="Normal 2 3 3 2 3 6 2 2 3" xfId="17803"/>
    <cellStyle name="Normal 2 3 3 2 3 6 2 2 3 2" xfId="42100"/>
    <cellStyle name="Normal 2 3 3 2 3 6 2 2 4" xfId="29898"/>
    <cellStyle name="Normal 2 3 3 2 3 6 2 3" xfId="7298"/>
    <cellStyle name="Normal 2 3 3 2 3 6 2 3 2" xfId="7915"/>
    <cellStyle name="Normal 2 3 3 2 3 6 2 3 2 2" xfId="20117"/>
    <cellStyle name="Normal 2 3 3 2 3 6 2 3 2 2 2" xfId="44414"/>
    <cellStyle name="Normal 2 3 3 2 3 6 2 3 2 3" xfId="32212"/>
    <cellStyle name="Normal 2 3 3 2 3 6 2 3 3" xfId="19500"/>
    <cellStyle name="Normal 2 3 3 2 3 6 2 3 3 2" xfId="43797"/>
    <cellStyle name="Normal 2 3 3 2 3 6 2 3 4" xfId="31595"/>
    <cellStyle name="Normal 2 3 3 2 3 6 2 4" xfId="7913"/>
    <cellStyle name="Normal 2 3 3 2 3 6 2 4 2" xfId="20115"/>
    <cellStyle name="Normal 2 3 3 2 3 6 2 4 2 2" xfId="44412"/>
    <cellStyle name="Normal 2 3 3 2 3 6 2 4 3" xfId="32210"/>
    <cellStyle name="Normal 2 3 3 2 3 6 2 5" xfId="15575"/>
    <cellStyle name="Normal 2 3 3 2 3 6 2 5 2" xfId="39872"/>
    <cellStyle name="Normal 2 3 3 2 3 6 2 6" xfId="27563"/>
    <cellStyle name="Normal 2 3 3 2 3 6 3" xfId="3792"/>
    <cellStyle name="Normal 2 3 3 2 3 6 3 2" xfId="7916"/>
    <cellStyle name="Normal 2 3 3 2 3 6 3 2 2" xfId="20118"/>
    <cellStyle name="Normal 2 3 3 2 3 6 3 2 2 2" xfId="44415"/>
    <cellStyle name="Normal 2 3 3 2 3 6 3 2 3" xfId="32213"/>
    <cellStyle name="Normal 2 3 3 2 3 6 3 3" xfId="16103"/>
    <cellStyle name="Normal 2 3 3 2 3 6 3 3 2" xfId="40400"/>
    <cellStyle name="Normal 2 3 3 2 3 6 3 4" xfId="28091"/>
    <cellStyle name="Normal 2 3 3 2 3 6 4" xfId="4432"/>
    <cellStyle name="Normal 2 3 3 2 3 6 4 2" xfId="7917"/>
    <cellStyle name="Normal 2 3 3 2 3 6 4 2 2" xfId="20119"/>
    <cellStyle name="Normal 2 3 3 2 3 6 4 2 2 2" xfId="44416"/>
    <cellStyle name="Normal 2 3 3 2 3 6 4 2 3" xfId="32214"/>
    <cellStyle name="Normal 2 3 3 2 3 6 4 3" xfId="16634"/>
    <cellStyle name="Normal 2 3 3 2 3 6 4 3 2" xfId="40931"/>
    <cellStyle name="Normal 2 3 3 2 3 6 4 4" xfId="28729"/>
    <cellStyle name="Normal 2 3 3 2 3 6 5" xfId="6129"/>
    <cellStyle name="Normal 2 3 3 2 3 6 5 2" xfId="7918"/>
    <cellStyle name="Normal 2 3 3 2 3 6 5 2 2" xfId="20120"/>
    <cellStyle name="Normal 2 3 3 2 3 6 5 2 2 2" xfId="44417"/>
    <cellStyle name="Normal 2 3 3 2 3 6 5 2 3" xfId="32215"/>
    <cellStyle name="Normal 2 3 3 2 3 6 5 3" xfId="18331"/>
    <cellStyle name="Normal 2 3 3 2 3 6 5 3 2" xfId="42628"/>
    <cellStyle name="Normal 2 3 3 2 3 6 5 4" xfId="30426"/>
    <cellStyle name="Normal 2 3 3 2 3 6 6" xfId="7912"/>
    <cellStyle name="Normal 2 3 3 2 3 6 6 2" xfId="20114"/>
    <cellStyle name="Normal 2 3 3 2 3 6 6 2 2" xfId="44411"/>
    <cellStyle name="Normal 2 3 3 2 3 6 6 3" xfId="32209"/>
    <cellStyle name="Normal 2 3 3 2 3 6 7" xfId="14406"/>
    <cellStyle name="Normal 2 3 3 2 3 6 7 2" xfId="38703"/>
    <cellStyle name="Normal 2 3 3 2 3 6 8" xfId="26394"/>
    <cellStyle name="Normal 2 3 3 2 3 6 9" xfId="50802"/>
    <cellStyle name="Normal 2 3 3 2 3 7" xfId="2622"/>
    <cellStyle name="Normal 2 3 3 2 3 7 2" xfId="5070"/>
    <cellStyle name="Normal 2 3 3 2 3 7 2 2" xfId="7920"/>
    <cellStyle name="Normal 2 3 3 2 3 7 2 2 2" xfId="20122"/>
    <cellStyle name="Normal 2 3 3 2 3 7 2 2 2 2" xfId="44419"/>
    <cellStyle name="Normal 2 3 3 2 3 7 2 2 3" xfId="32217"/>
    <cellStyle name="Normal 2 3 3 2 3 7 2 3" xfId="17272"/>
    <cellStyle name="Normal 2 3 3 2 3 7 2 3 2" xfId="41569"/>
    <cellStyle name="Normal 2 3 3 2 3 7 2 4" xfId="29367"/>
    <cellStyle name="Normal 2 3 3 2 3 7 3" xfId="6660"/>
    <cellStyle name="Normal 2 3 3 2 3 7 3 2" xfId="7921"/>
    <cellStyle name="Normal 2 3 3 2 3 7 3 2 2" xfId="20123"/>
    <cellStyle name="Normal 2 3 3 2 3 7 3 2 2 2" xfId="44420"/>
    <cellStyle name="Normal 2 3 3 2 3 7 3 2 3" xfId="32218"/>
    <cellStyle name="Normal 2 3 3 2 3 7 3 3" xfId="18862"/>
    <cellStyle name="Normal 2 3 3 2 3 7 3 3 2" xfId="43159"/>
    <cellStyle name="Normal 2 3 3 2 3 7 3 4" xfId="30957"/>
    <cellStyle name="Normal 2 3 3 2 3 7 4" xfId="7919"/>
    <cellStyle name="Normal 2 3 3 2 3 7 4 2" xfId="20121"/>
    <cellStyle name="Normal 2 3 3 2 3 7 4 2 2" xfId="44418"/>
    <cellStyle name="Normal 2 3 3 2 3 7 4 3" xfId="32216"/>
    <cellStyle name="Normal 2 3 3 2 3 7 5" xfId="15044"/>
    <cellStyle name="Normal 2 3 3 2 3 7 5 2" xfId="39341"/>
    <cellStyle name="Normal 2 3 3 2 3 7 6" xfId="27032"/>
    <cellStyle name="Normal 2 3 3 2 3 8" xfId="7790"/>
    <cellStyle name="Normal 2 3 3 2 3 8 2" xfId="19992"/>
    <cellStyle name="Normal 2 3 3 2 3 8 2 2" xfId="44289"/>
    <cellStyle name="Normal 2 3 3 2 3 8 3" xfId="32087"/>
    <cellStyle name="Normal 2 3 3 2 3 9" xfId="13872"/>
    <cellStyle name="Normal 2 3 3 2 3 9 2" xfId="25860"/>
    <cellStyle name="Normal 2 3 3 2 3 9 2 2" xfId="50157"/>
    <cellStyle name="Normal 2 3 3 2 3 9 3" xfId="38169"/>
    <cellStyle name="Normal 2 3 3 2 4" xfId="617"/>
    <cellStyle name="Normal 2 3 3 2 4 10" xfId="52000"/>
    <cellStyle name="Normal 2 3 3 2 4 2" xfId="812"/>
    <cellStyle name="Normal 2 3 3 2 4 2 2" xfId="1057"/>
    <cellStyle name="Normal 2 3 3 2 4 2 2 2" xfId="2550"/>
    <cellStyle name="Normal 2 3 3 2 4 2 2 2 10" xfId="53070"/>
    <cellStyle name="Normal 2 3 3 2 4 2 2 2 2" xfId="3716"/>
    <cellStyle name="Normal 2 3 3 2 4 2 2 2 2 2" xfId="6057"/>
    <cellStyle name="Normal 2 3 3 2 4 2 2 2 2 2 2" xfId="7927"/>
    <cellStyle name="Normal 2 3 3 2 4 2 2 2 2 2 2 2" xfId="20129"/>
    <cellStyle name="Normal 2 3 3 2 4 2 2 2 2 2 2 2 2" xfId="44426"/>
    <cellStyle name="Normal 2 3 3 2 4 2 2 2 2 2 2 3" xfId="32224"/>
    <cellStyle name="Normal 2 3 3 2 4 2 2 2 2 2 3" xfId="18259"/>
    <cellStyle name="Normal 2 3 3 2 4 2 2 2 2 2 3 2" xfId="42556"/>
    <cellStyle name="Normal 2 3 3 2 4 2 2 2 2 2 4" xfId="30354"/>
    <cellStyle name="Normal 2 3 3 2 4 2 2 2 2 3" xfId="7754"/>
    <cellStyle name="Normal 2 3 3 2 4 2 2 2 2 3 2" xfId="7928"/>
    <cellStyle name="Normal 2 3 3 2 4 2 2 2 2 3 2 2" xfId="20130"/>
    <cellStyle name="Normal 2 3 3 2 4 2 2 2 2 3 2 2 2" xfId="44427"/>
    <cellStyle name="Normal 2 3 3 2 4 2 2 2 2 3 2 3" xfId="32225"/>
    <cellStyle name="Normal 2 3 3 2 4 2 2 2 2 3 3" xfId="19956"/>
    <cellStyle name="Normal 2 3 3 2 4 2 2 2 2 3 3 2" xfId="44253"/>
    <cellStyle name="Normal 2 3 3 2 4 2 2 2 2 3 4" xfId="32051"/>
    <cellStyle name="Normal 2 3 3 2 4 2 2 2 2 4" xfId="7926"/>
    <cellStyle name="Normal 2 3 3 2 4 2 2 2 2 4 2" xfId="20128"/>
    <cellStyle name="Normal 2 3 3 2 4 2 2 2 2 4 2 2" xfId="44425"/>
    <cellStyle name="Normal 2 3 3 2 4 2 2 2 2 4 3" xfId="32223"/>
    <cellStyle name="Normal 2 3 3 2 4 2 2 2 2 5" xfId="16031"/>
    <cellStyle name="Normal 2 3 3 2 4 2 2 2 2 5 2" xfId="40328"/>
    <cellStyle name="Normal 2 3 3 2 4 2 2 2 2 6" xfId="28019"/>
    <cellStyle name="Normal 2 3 3 2 4 2 2 2 3" xfId="4248"/>
    <cellStyle name="Normal 2 3 3 2 4 2 2 2 3 2" xfId="7929"/>
    <cellStyle name="Normal 2 3 3 2 4 2 2 2 3 2 2" xfId="20131"/>
    <cellStyle name="Normal 2 3 3 2 4 2 2 2 3 2 2 2" xfId="44428"/>
    <cellStyle name="Normal 2 3 3 2 4 2 2 2 3 2 3" xfId="32226"/>
    <cellStyle name="Normal 2 3 3 2 4 2 2 2 3 3" xfId="16559"/>
    <cellStyle name="Normal 2 3 3 2 4 2 2 2 3 3 2" xfId="40856"/>
    <cellStyle name="Normal 2 3 3 2 4 2 2 2 3 4" xfId="28547"/>
    <cellStyle name="Normal 2 3 3 2 4 2 2 2 4" xfId="4888"/>
    <cellStyle name="Normal 2 3 3 2 4 2 2 2 4 2" xfId="7930"/>
    <cellStyle name="Normal 2 3 3 2 4 2 2 2 4 2 2" xfId="20132"/>
    <cellStyle name="Normal 2 3 3 2 4 2 2 2 4 2 2 2" xfId="44429"/>
    <cellStyle name="Normal 2 3 3 2 4 2 2 2 4 2 3" xfId="32227"/>
    <cellStyle name="Normal 2 3 3 2 4 2 2 2 4 3" xfId="17090"/>
    <cellStyle name="Normal 2 3 3 2 4 2 2 2 4 3 2" xfId="41387"/>
    <cellStyle name="Normal 2 3 3 2 4 2 2 2 4 4" xfId="29185"/>
    <cellStyle name="Normal 2 3 3 2 4 2 2 2 5" xfId="6585"/>
    <cellStyle name="Normal 2 3 3 2 4 2 2 2 5 2" xfId="7931"/>
    <cellStyle name="Normal 2 3 3 2 4 2 2 2 5 2 2" xfId="20133"/>
    <cellStyle name="Normal 2 3 3 2 4 2 2 2 5 2 2 2" xfId="44430"/>
    <cellStyle name="Normal 2 3 3 2 4 2 2 2 5 2 3" xfId="32228"/>
    <cellStyle name="Normal 2 3 3 2 4 2 2 2 5 3" xfId="18787"/>
    <cellStyle name="Normal 2 3 3 2 4 2 2 2 5 3 2" xfId="43084"/>
    <cellStyle name="Normal 2 3 3 2 4 2 2 2 5 4" xfId="30882"/>
    <cellStyle name="Normal 2 3 3 2 4 2 2 2 6" xfId="7925"/>
    <cellStyle name="Normal 2 3 3 2 4 2 2 2 6 2" xfId="20127"/>
    <cellStyle name="Normal 2 3 3 2 4 2 2 2 6 2 2" xfId="44424"/>
    <cellStyle name="Normal 2 3 3 2 4 2 2 2 6 3" xfId="32222"/>
    <cellStyle name="Normal 2 3 3 2 4 2 2 2 7" xfId="14862"/>
    <cellStyle name="Normal 2 3 3 2 4 2 2 2 7 2" xfId="39159"/>
    <cellStyle name="Normal 2 3 3 2 4 2 2 2 8" xfId="26850"/>
    <cellStyle name="Normal 2 3 3 2 4 2 2 2 9" xfId="51258"/>
    <cellStyle name="Normal 2 3 3 2 4 2 2 3" xfId="3078"/>
    <cellStyle name="Normal 2 3 3 2 4 2 2 3 2" xfId="5526"/>
    <cellStyle name="Normal 2 3 3 2 4 2 2 3 2 2" xfId="7933"/>
    <cellStyle name="Normal 2 3 3 2 4 2 2 3 2 2 2" xfId="20135"/>
    <cellStyle name="Normal 2 3 3 2 4 2 2 3 2 2 2 2" xfId="44432"/>
    <cellStyle name="Normal 2 3 3 2 4 2 2 3 2 2 3" xfId="32230"/>
    <cellStyle name="Normal 2 3 3 2 4 2 2 3 2 3" xfId="17728"/>
    <cellStyle name="Normal 2 3 3 2 4 2 2 3 2 3 2" xfId="42025"/>
    <cellStyle name="Normal 2 3 3 2 4 2 2 3 2 4" xfId="29823"/>
    <cellStyle name="Normal 2 3 3 2 4 2 2 3 3" xfId="7116"/>
    <cellStyle name="Normal 2 3 3 2 4 2 2 3 3 2" xfId="7934"/>
    <cellStyle name="Normal 2 3 3 2 4 2 2 3 3 2 2" xfId="20136"/>
    <cellStyle name="Normal 2 3 3 2 4 2 2 3 3 2 2 2" xfId="44433"/>
    <cellStyle name="Normal 2 3 3 2 4 2 2 3 3 2 3" xfId="32231"/>
    <cellStyle name="Normal 2 3 3 2 4 2 2 3 3 3" xfId="19318"/>
    <cellStyle name="Normal 2 3 3 2 4 2 2 3 3 3 2" xfId="43615"/>
    <cellStyle name="Normal 2 3 3 2 4 2 2 3 3 4" xfId="31413"/>
    <cellStyle name="Normal 2 3 3 2 4 2 2 3 4" xfId="7932"/>
    <cellStyle name="Normal 2 3 3 2 4 2 2 3 4 2" xfId="20134"/>
    <cellStyle name="Normal 2 3 3 2 4 2 2 3 4 2 2" xfId="44431"/>
    <cellStyle name="Normal 2 3 3 2 4 2 2 3 4 3" xfId="32229"/>
    <cellStyle name="Normal 2 3 3 2 4 2 2 3 5" xfId="15500"/>
    <cellStyle name="Normal 2 3 3 2 4 2 2 3 5 2" xfId="39797"/>
    <cellStyle name="Normal 2 3 3 2 4 2 2 3 6" xfId="27488"/>
    <cellStyle name="Normal 2 3 3 2 4 2 2 4" xfId="7924"/>
    <cellStyle name="Normal 2 3 3 2 4 2 2 4 2" xfId="20126"/>
    <cellStyle name="Normal 2 3 3 2 4 2 2 4 2 2" xfId="44423"/>
    <cellStyle name="Normal 2 3 3 2 4 2 2 4 3" xfId="32221"/>
    <cellStyle name="Normal 2 3 3 2 4 2 2 5" xfId="14328"/>
    <cellStyle name="Normal 2 3 3 2 4 2 2 5 2" xfId="26316"/>
    <cellStyle name="Normal 2 3 3 2 4 2 2 5 2 2" xfId="50613"/>
    <cellStyle name="Normal 2 3 3 2 4 2 2 5 3" xfId="38625"/>
    <cellStyle name="Normal 2 3 3 2 4 2 2 6" xfId="51732"/>
    <cellStyle name="Normal 2 3 3 2 4 2 2 7" xfId="52432"/>
    <cellStyle name="Normal 2 3 3 2 4 2 3" xfId="2310"/>
    <cellStyle name="Normal 2 3 3 2 4 2 3 10" xfId="52830"/>
    <cellStyle name="Normal 2 3 3 2 4 2 3 2" xfId="3476"/>
    <cellStyle name="Normal 2 3 3 2 4 2 3 2 2" xfId="5817"/>
    <cellStyle name="Normal 2 3 3 2 4 2 3 2 2 2" xfId="7937"/>
    <cellStyle name="Normal 2 3 3 2 4 2 3 2 2 2 2" xfId="20139"/>
    <cellStyle name="Normal 2 3 3 2 4 2 3 2 2 2 2 2" xfId="44436"/>
    <cellStyle name="Normal 2 3 3 2 4 2 3 2 2 2 3" xfId="32234"/>
    <cellStyle name="Normal 2 3 3 2 4 2 3 2 2 3" xfId="18019"/>
    <cellStyle name="Normal 2 3 3 2 4 2 3 2 2 3 2" xfId="42316"/>
    <cellStyle name="Normal 2 3 3 2 4 2 3 2 2 4" xfId="30114"/>
    <cellStyle name="Normal 2 3 3 2 4 2 3 2 3" xfId="7514"/>
    <cellStyle name="Normal 2 3 3 2 4 2 3 2 3 2" xfId="7938"/>
    <cellStyle name="Normal 2 3 3 2 4 2 3 2 3 2 2" xfId="20140"/>
    <cellStyle name="Normal 2 3 3 2 4 2 3 2 3 2 2 2" xfId="44437"/>
    <cellStyle name="Normal 2 3 3 2 4 2 3 2 3 2 3" xfId="32235"/>
    <cellStyle name="Normal 2 3 3 2 4 2 3 2 3 3" xfId="19716"/>
    <cellStyle name="Normal 2 3 3 2 4 2 3 2 3 3 2" xfId="44013"/>
    <cellStyle name="Normal 2 3 3 2 4 2 3 2 3 4" xfId="31811"/>
    <cellStyle name="Normal 2 3 3 2 4 2 3 2 4" xfId="7936"/>
    <cellStyle name="Normal 2 3 3 2 4 2 3 2 4 2" xfId="20138"/>
    <cellStyle name="Normal 2 3 3 2 4 2 3 2 4 2 2" xfId="44435"/>
    <cellStyle name="Normal 2 3 3 2 4 2 3 2 4 3" xfId="32233"/>
    <cellStyle name="Normal 2 3 3 2 4 2 3 2 5" xfId="15791"/>
    <cellStyle name="Normal 2 3 3 2 4 2 3 2 5 2" xfId="40088"/>
    <cellStyle name="Normal 2 3 3 2 4 2 3 2 6" xfId="27779"/>
    <cellStyle name="Normal 2 3 3 2 4 2 3 3" xfId="4008"/>
    <cellStyle name="Normal 2 3 3 2 4 2 3 3 2" xfId="7939"/>
    <cellStyle name="Normal 2 3 3 2 4 2 3 3 2 2" xfId="20141"/>
    <cellStyle name="Normal 2 3 3 2 4 2 3 3 2 2 2" xfId="44438"/>
    <cellStyle name="Normal 2 3 3 2 4 2 3 3 2 3" xfId="32236"/>
    <cellStyle name="Normal 2 3 3 2 4 2 3 3 3" xfId="16319"/>
    <cellStyle name="Normal 2 3 3 2 4 2 3 3 3 2" xfId="40616"/>
    <cellStyle name="Normal 2 3 3 2 4 2 3 3 4" xfId="28307"/>
    <cellStyle name="Normal 2 3 3 2 4 2 3 4" xfId="4648"/>
    <cellStyle name="Normal 2 3 3 2 4 2 3 4 2" xfId="7940"/>
    <cellStyle name="Normal 2 3 3 2 4 2 3 4 2 2" xfId="20142"/>
    <cellStyle name="Normal 2 3 3 2 4 2 3 4 2 2 2" xfId="44439"/>
    <cellStyle name="Normal 2 3 3 2 4 2 3 4 2 3" xfId="32237"/>
    <cellStyle name="Normal 2 3 3 2 4 2 3 4 3" xfId="16850"/>
    <cellStyle name="Normal 2 3 3 2 4 2 3 4 3 2" xfId="41147"/>
    <cellStyle name="Normal 2 3 3 2 4 2 3 4 4" xfId="28945"/>
    <cellStyle name="Normal 2 3 3 2 4 2 3 5" xfId="6345"/>
    <cellStyle name="Normal 2 3 3 2 4 2 3 5 2" xfId="7941"/>
    <cellStyle name="Normal 2 3 3 2 4 2 3 5 2 2" xfId="20143"/>
    <cellStyle name="Normal 2 3 3 2 4 2 3 5 2 2 2" xfId="44440"/>
    <cellStyle name="Normal 2 3 3 2 4 2 3 5 2 3" xfId="32238"/>
    <cellStyle name="Normal 2 3 3 2 4 2 3 5 3" xfId="18547"/>
    <cellStyle name="Normal 2 3 3 2 4 2 3 5 3 2" xfId="42844"/>
    <cellStyle name="Normal 2 3 3 2 4 2 3 5 4" xfId="30642"/>
    <cellStyle name="Normal 2 3 3 2 4 2 3 6" xfId="7935"/>
    <cellStyle name="Normal 2 3 3 2 4 2 3 6 2" xfId="20137"/>
    <cellStyle name="Normal 2 3 3 2 4 2 3 6 2 2" xfId="44434"/>
    <cellStyle name="Normal 2 3 3 2 4 2 3 6 3" xfId="32232"/>
    <cellStyle name="Normal 2 3 3 2 4 2 3 7" xfId="14622"/>
    <cellStyle name="Normal 2 3 3 2 4 2 3 7 2" xfId="38919"/>
    <cellStyle name="Normal 2 3 3 2 4 2 3 8" xfId="26610"/>
    <cellStyle name="Normal 2 3 3 2 4 2 3 9" xfId="51018"/>
    <cellStyle name="Normal 2 3 3 2 4 2 4" xfId="2838"/>
    <cellStyle name="Normal 2 3 3 2 4 2 4 2" xfId="5286"/>
    <cellStyle name="Normal 2 3 3 2 4 2 4 2 2" xfId="7943"/>
    <cellStyle name="Normal 2 3 3 2 4 2 4 2 2 2" xfId="20145"/>
    <cellStyle name="Normal 2 3 3 2 4 2 4 2 2 2 2" xfId="44442"/>
    <cellStyle name="Normal 2 3 3 2 4 2 4 2 2 3" xfId="32240"/>
    <cellStyle name="Normal 2 3 3 2 4 2 4 2 3" xfId="17488"/>
    <cellStyle name="Normal 2 3 3 2 4 2 4 2 3 2" xfId="41785"/>
    <cellStyle name="Normal 2 3 3 2 4 2 4 2 4" xfId="29583"/>
    <cellStyle name="Normal 2 3 3 2 4 2 4 3" xfId="6876"/>
    <cellStyle name="Normal 2 3 3 2 4 2 4 3 2" xfId="7944"/>
    <cellStyle name="Normal 2 3 3 2 4 2 4 3 2 2" xfId="20146"/>
    <cellStyle name="Normal 2 3 3 2 4 2 4 3 2 2 2" xfId="44443"/>
    <cellStyle name="Normal 2 3 3 2 4 2 4 3 2 3" xfId="32241"/>
    <cellStyle name="Normal 2 3 3 2 4 2 4 3 3" xfId="19078"/>
    <cellStyle name="Normal 2 3 3 2 4 2 4 3 3 2" xfId="43375"/>
    <cellStyle name="Normal 2 3 3 2 4 2 4 3 4" xfId="31173"/>
    <cellStyle name="Normal 2 3 3 2 4 2 4 4" xfId="7942"/>
    <cellStyle name="Normal 2 3 3 2 4 2 4 4 2" xfId="20144"/>
    <cellStyle name="Normal 2 3 3 2 4 2 4 4 2 2" xfId="44441"/>
    <cellStyle name="Normal 2 3 3 2 4 2 4 4 3" xfId="32239"/>
    <cellStyle name="Normal 2 3 3 2 4 2 4 5" xfId="15260"/>
    <cellStyle name="Normal 2 3 3 2 4 2 4 5 2" xfId="39557"/>
    <cellStyle name="Normal 2 3 3 2 4 2 4 6" xfId="27248"/>
    <cellStyle name="Normal 2 3 3 2 4 2 5" xfId="7923"/>
    <cellStyle name="Normal 2 3 3 2 4 2 5 2" xfId="20125"/>
    <cellStyle name="Normal 2 3 3 2 4 2 5 2 2" xfId="44422"/>
    <cellStyle name="Normal 2 3 3 2 4 2 5 3" xfId="32220"/>
    <cellStyle name="Normal 2 3 3 2 4 2 6" xfId="14088"/>
    <cellStyle name="Normal 2 3 3 2 4 2 6 2" xfId="26076"/>
    <cellStyle name="Normal 2 3 3 2 4 2 6 2 2" xfId="50373"/>
    <cellStyle name="Normal 2 3 3 2 4 2 6 3" xfId="38385"/>
    <cellStyle name="Normal 2 3 3 2 4 2 7" xfId="51823"/>
    <cellStyle name="Normal 2 3 3 2 4 2 8" xfId="52192"/>
    <cellStyle name="Normal 2 3 3 2 4 3" xfId="714"/>
    <cellStyle name="Normal 2 3 3 2 4 3 2" xfId="961"/>
    <cellStyle name="Normal 2 3 3 2 4 3 2 2" xfId="2454"/>
    <cellStyle name="Normal 2 3 3 2 4 3 2 2 10" xfId="52974"/>
    <cellStyle name="Normal 2 3 3 2 4 3 2 2 2" xfId="3620"/>
    <cellStyle name="Normal 2 3 3 2 4 3 2 2 2 2" xfId="5961"/>
    <cellStyle name="Normal 2 3 3 2 4 3 2 2 2 2 2" xfId="7949"/>
    <cellStyle name="Normal 2 3 3 2 4 3 2 2 2 2 2 2" xfId="20151"/>
    <cellStyle name="Normal 2 3 3 2 4 3 2 2 2 2 2 2 2" xfId="44448"/>
    <cellStyle name="Normal 2 3 3 2 4 3 2 2 2 2 2 3" xfId="32246"/>
    <cellStyle name="Normal 2 3 3 2 4 3 2 2 2 2 3" xfId="18163"/>
    <cellStyle name="Normal 2 3 3 2 4 3 2 2 2 2 3 2" xfId="42460"/>
    <cellStyle name="Normal 2 3 3 2 4 3 2 2 2 2 4" xfId="30258"/>
    <cellStyle name="Normal 2 3 3 2 4 3 2 2 2 3" xfId="7658"/>
    <cellStyle name="Normal 2 3 3 2 4 3 2 2 2 3 2" xfId="7950"/>
    <cellStyle name="Normal 2 3 3 2 4 3 2 2 2 3 2 2" xfId="20152"/>
    <cellStyle name="Normal 2 3 3 2 4 3 2 2 2 3 2 2 2" xfId="44449"/>
    <cellStyle name="Normal 2 3 3 2 4 3 2 2 2 3 2 3" xfId="32247"/>
    <cellStyle name="Normal 2 3 3 2 4 3 2 2 2 3 3" xfId="19860"/>
    <cellStyle name="Normal 2 3 3 2 4 3 2 2 2 3 3 2" xfId="44157"/>
    <cellStyle name="Normal 2 3 3 2 4 3 2 2 2 3 4" xfId="31955"/>
    <cellStyle name="Normal 2 3 3 2 4 3 2 2 2 4" xfId="7948"/>
    <cellStyle name="Normal 2 3 3 2 4 3 2 2 2 4 2" xfId="20150"/>
    <cellStyle name="Normal 2 3 3 2 4 3 2 2 2 4 2 2" xfId="44447"/>
    <cellStyle name="Normal 2 3 3 2 4 3 2 2 2 4 3" xfId="32245"/>
    <cellStyle name="Normal 2 3 3 2 4 3 2 2 2 5" xfId="15935"/>
    <cellStyle name="Normal 2 3 3 2 4 3 2 2 2 5 2" xfId="40232"/>
    <cellStyle name="Normal 2 3 3 2 4 3 2 2 2 6" xfId="27923"/>
    <cellStyle name="Normal 2 3 3 2 4 3 2 2 3" xfId="4152"/>
    <cellStyle name="Normal 2 3 3 2 4 3 2 2 3 2" xfId="7951"/>
    <cellStyle name="Normal 2 3 3 2 4 3 2 2 3 2 2" xfId="20153"/>
    <cellStyle name="Normal 2 3 3 2 4 3 2 2 3 2 2 2" xfId="44450"/>
    <cellStyle name="Normal 2 3 3 2 4 3 2 2 3 2 3" xfId="32248"/>
    <cellStyle name="Normal 2 3 3 2 4 3 2 2 3 3" xfId="16463"/>
    <cellStyle name="Normal 2 3 3 2 4 3 2 2 3 3 2" xfId="40760"/>
    <cellStyle name="Normal 2 3 3 2 4 3 2 2 3 4" xfId="28451"/>
    <cellStyle name="Normal 2 3 3 2 4 3 2 2 4" xfId="4792"/>
    <cellStyle name="Normal 2 3 3 2 4 3 2 2 4 2" xfId="7952"/>
    <cellStyle name="Normal 2 3 3 2 4 3 2 2 4 2 2" xfId="20154"/>
    <cellStyle name="Normal 2 3 3 2 4 3 2 2 4 2 2 2" xfId="44451"/>
    <cellStyle name="Normal 2 3 3 2 4 3 2 2 4 2 3" xfId="32249"/>
    <cellStyle name="Normal 2 3 3 2 4 3 2 2 4 3" xfId="16994"/>
    <cellStyle name="Normal 2 3 3 2 4 3 2 2 4 3 2" xfId="41291"/>
    <cellStyle name="Normal 2 3 3 2 4 3 2 2 4 4" xfId="29089"/>
    <cellStyle name="Normal 2 3 3 2 4 3 2 2 5" xfId="6489"/>
    <cellStyle name="Normal 2 3 3 2 4 3 2 2 5 2" xfId="7953"/>
    <cellStyle name="Normal 2 3 3 2 4 3 2 2 5 2 2" xfId="20155"/>
    <cellStyle name="Normal 2 3 3 2 4 3 2 2 5 2 2 2" xfId="44452"/>
    <cellStyle name="Normal 2 3 3 2 4 3 2 2 5 2 3" xfId="32250"/>
    <cellStyle name="Normal 2 3 3 2 4 3 2 2 5 3" xfId="18691"/>
    <cellStyle name="Normal 2 3 3 2 4 3 2 2 5 3 2" xfId="42988"/>
    <cellStyle name="Normal 2 3 3 2 4 3 2 2 5 4" xfId="30786"/>
    <cellStyle name="Normal 2 3 3 2 4 3 2 2 6" xfId="7947"/>
    <cellStyle name="Normal 2 3 3 2 4 3 2 2 6 2" xfId="20149"/>
    <cellStyle name="Normal 2 3 3 2 4 3 2 2 6 2 2" xfId="44446"/>
    <cellStyle name="Normal 2 3 3 2 4 3 2 2 6 3" xfId="32244"/>
    <cellStyle name="Normal 2 3 3 2 4 3 2 2 7" xfId="14766"/>
    <cellStyle name="Normal 2 3 3 2 4 3 2 2 7 2" xfId="39063"/>
    <cellStyle name="Normal 2 3 3 2 4 3 2 2 8" xfId="26754"/>
    <cellStyle name="Normal 2 3 3 2 4 3 2 2 9" xfId="51162"/>
    <cellStyle name="Normal 2 3 3 2 4 3 2 3" xfId="2982"/>
    <cellStyle name="Normal 2 3 3 2 4 3 2 3 2" xfId="5430"/>
    <cellStyle name="Normal 2 3 3 2 4 3 2 3 2 2" xfId="7955"/>
    <cellStyle name="Normal 2 3 3 2 4 3 2 3 2 2 2" xfId="20157"/>
    <cellStyle name="Normal 2 3 3 2 4 3 2 3 2 2 2 2" xfId="44454"/>
    <cellStyle name="Normal 2 3 3 2 4 3 2 3 2 2 3" xfId="32252"/>
    <cellStyle name="Normal 2 3 3 2 4 3 2 3 2 3" xfId="17632"/>
    <cellStyle name="Normal 2 3 3 2 4 3 2 3 2 3 2" xfId="41929"/>
    <cellStyle name="Normal 2 3 3 2 4 3 2 3 2 4" xfId="29727"/>
    <cellStyle name="Normal 2 3 3 2 4 3 2 3 3" xfId="7020"/>
    <cellStyle name="Normal 2 3 3 2 4 3 2 3 3 2" xfId="7956"/>
    <cellStyle name="Normal 2 3 3 2 4 3 2 3 3 2 2" xfId="20158"/>
    <cellStyle name="Normal 2 3 3 2 4 3 2 3 3 2 2 2" xfId="44455"/>
    <cellStyle name="Normal 2 3 3 2 4 3 2 3 3 2 3" xfId="32253"/>
    <cellStyle name="Normal 2 3 3 2 4 3 2 3 3 3" xfId="19222"/>
    <cellStyle name="Normal 2 3 3 2 4 3 2 3 3 3 2" xfId="43519"/>
    <cellStyle name="Normal 2 3 3 2 4 3 2 3 3 4" xfId="31317"/>
    <cellStyle name="Normal 2 3 3 2 4 3 2 3 4" xfId="7954"/>
    <cellStyle name="Normal 2 3 3 2 4 3 2 3 4 2" xfId="20156"/>
    <cellStyle name="Normal 2 3 3 2 4 3 2 3 4 2 2" xfId="44453"/>
    <cellStyle name="Normal 2 3 3 2 4 3 2 3 4 3" xfId="32251"/>
    <cellStyle name="Normal 2 3 3 2 4 3 2 3 5" xfId="15404"/>
    <cellStyle name="Normal 2 3 3 2 4 3 2 3 5 2" xfId="39701"/>
    <cellStyle name="Normal 2 3 3 2 4 3 2 3 6" xfId="27392"/>
    <cellStyle name="Normal 2 3 3 2 4 3 2 4" xfId="7946"/>
    <cellStyle name="Normal 2 3 3 2 4 3 2 4 2" xfId="20148"/>
    <cellStyle name="Normal 2 3 3 2 4 3 2 4 2 2" xfId="44445"/>
    <cellStyle name="Normal 2 3 3 2 4 3 2 4 3" xfId="32243"/>
    <cellStyle name="Normal 2 3 3 2 4 3 2 5" xfId="14232"/>
    <cellStyle name="Normal 2 3 3 2 4 3 2 5 2" xfId="26220"/>
    <cellStyle name="Normal 2 3 3 2 4 3 2 5 2 2" xfId="50517"/>
    <cellStyle name="Normal 2 3 3 2 4 3 2 5 3" xfId="38529"/>
    <cellStyle name="Normal 2 3 3 2 4 3 2 6" xfId="51878"/>
    <cellStyle name="Normal 2 3 3 2 4 3 2 7" xfId="52336"/>
    <cellStyle name="Normal 2 3 3 2 4 3 3" xfId="2214"/>
    <cellStyle name="Normal 2 3 3 2 4 3 3 10" xfId="52734"/>
    <cellStyle name="Normal 2 3 3 2 4 3 3 2" xfId="3380"/>
    <cellStyle name="Normal 2 3 3 2 4 3 3 2 2" xfId="5721"/>
    <cellStyle name="Normal 2 3 3 2 4 3 3 2 2 2" xfId="7959"/>
    <cellStyle name="Normal 2 3 3 2 4 3 3 2 2 2 2" xfId="20161"/>
    <cellStyle name="Normal 2 3 3 2 4 3 3 2 2 2 2 2" xfId="44458"/>
    <cellStyle name="Normal 2 3 3 2 4 3 3 2 2 2 3" xfId="32256"/>
    <cellStyle name="Normal 2 3 3 2 4 3 3 2 2 3" xfId="17923"/>
    <cellStyle name="Normal 2 3 3 2 4 3 3 2 2 3 2" xfId="42220"/>
    <cellStyle name="Normal 2 3 3 2 4 3 3 2 2 4" xfId="30018"/>
    <cellStyle name="Normal 2 3 3 2 4 3 3 2 3" xfId="7418"/>
    <cellStyle name="Normal 2 3 3 2 4 3 3 2 3 2" xfId="7960"/>
    <cellStyle name="Normal 2 3 3 2 4 3 3 2 3 2 2" xfId="20162"/>
    <cellStyle name="Normal 2 3 3 2 4 3 3 2 3 2 2 2" xfId="44459"/>
    <cellStyle name="Normal 2 3 3 2 4 3 3 2 3 2 3" xfId="32257"/>
    <cellStyle name="Normal 2 3 3 2 4 3 3 2 3 3" xfId="19620"/>
    <cellStyle name="Normal 2 3 3 2 4 3 3 2 3 3 2" xfId="43917"/>
    <cellStyle name="Normal 2 3 3 2 4 3 3 2 3 4" xfId="31715"/>
    <cellStyle name="Normal 2 3 3 2 4 3 3 2 4" xfId="7958"/>
    <cellStyle name="Normal 2 3 3 2 4 3 3 2 4 2" xfId="20160"/>
    <cellStyle name="Normal 2 3 3 2 4 3 3 2 4 2 2" xfId="44457"/>
    <cellStyle name="Normal 2 3 3 2 4 3 3 2 4 3" xfId="32255"/>
    <cellStyle name="Normal 2 3 3 2 4 3 3 2 5" xfId="15695"/>
    <cellStyle name="Normal 2 3 3 2 4 3 3 2 5 2" xfId="39992"/>
    <cellStyle name="Normal 2 3 3 2 4 3 3 2 6" xfId="27683"/>
    <cellStyle name="Normal 2 3 3 2 4 3 3 3" xfId="3912"/>
    <cellStyle name="Normal 2 3 3 2 4 3 3 3 2" xfId="7961"/>
    <cellStyle name="Normal 2 3 3 2 4 3 3 3 2 2" xfId="20163"/>
    <cellStyle name="Normal 2 3 3 2 4 3 3 3 2 2 2" xfId="44460"/>
    <cellStyle name="Normal 2 3 3 2 4 3 3 3 2 3" xfId="32258"/>
    <cellStyle name="Normal 2 3 3 2 4 3 3 3 3" xfId="16223"/>
    <cellStyle name="Normal 2 3 3 2 4 3 3 3 3 2" xfId="40520"/>
    <cellStyle name="Normal 2 3 3 2 4 3 3 3 4" xfId="28211"/>
    <cellStyle name="Normal 2 3 3 2 4 3 3 4" xfId="4552"/>
    <cellStyle name="Normal 2 3 3 2 4 3 3 4 2" xfId="7962"/>
    <cellStyle name="Normal 2 3 3 2 4 3 3 4 2 2" xfId="20164"/>
    <cellStyle name="Normal 2 3 3 2 4 3 3 4 2 2 2" xfId="44461"/>
    <cellStyle name="Normal 2 3 3 2 4 3 3 4 2 3" xfId="32259"/>
    <cellStyle name="Normal 2 3 3 2 4 3 3 4 3" xfId="16754"/>
    <cellStyle name="Normal 2 3 3 2 4 3 3 4 3 2" xfId="41051"/>
    <cellStyle name="Normal 2 3 3 2 4 3 3 4 4" xfId="28849"/>
    <cellStyle name="Normal 2 3 3 2 4 3 3 5" xfId="6249"/>
    <cellStyle name="Normal 2 3 3 2 4 3 3 5 2" xfId="7963"/>
    <cellStyle name="Normal 2 3 3 2 4 3 3 5 2 2" xfId="20165"/>
    <cellStyle name="Normal 2 3 3 2 4 3 3 5 2 2 2" xfId="44462"/>
    <cellStyle name="Normal 2 3 3 2 4 3 3 5 2 3" xfId="32260"/>
    <cellStyle name="Normal 2 3 3 2 4 3 3 5 3" xfId="18451"/>
    <cellStyle name="Normal 2 3 3 2 4 3 3 5 3 2" xfId="42748"/>
    <cellStyle name="Normal 2 3 3 2 4 3 3 5 4" xfId="30546"/>
    <cellStyle name="Normal 2 3 3 2 4 3 3 6" xfId="7957"/>
    <cellStyle name="Normal 2 3 3 2 4 3 3 6 2" xfId="20159"/>
    <cellStyle name="Normal 2 3 3 2 4 3 3 6 2 2" xfId="44456"/>
    <cellStyle name="Normal 2 3 3 2 4 3 3 6 3" xfId="32254"/>
    <cellStyle name="Normal 2 3 3 2 4 3 3 7" xfId="14526"/>
    <cellStyle name="Normal 2 3 3 2 4 3 3 7 2" xfId="38823"/>
    <cellStyle name="Normal 2 3 3 2 4 3 3 8" xfId="26514"/>
    <cellStyle name="Normal 2 3 3 2 4 3 3 9" xfId="50922"/>
    <cellStyle name="Normal 2 3 3 2 4 3 4" xfId="2742"/>
    <cellStyle name="Normal 2 3 3 2 4 3 4 2" xfId="5190"/>
    <cellStyle name="Normal 2 3 3 2 4 3 4 2 2" xfId="7965"/>
    <cellStyle name="Normal 2 3 3 2 4 3 4 2 2 2" xfId="20167"/>
    <cellStyle name="Normal 2 3 3 2 4 3 4 2 2 2 2" xfId="44464"/>
    <cellStyle name="Normal 2 3 3 2 4 3 4 2 2 3" xfId="32262"/>
    <cellStyle name="Normal 2 3 3 2 4 3 4 2 3" xfId="17392"/>
    <cellStyle name="Normal 2 3 3 2 4 3 4 2 3 2" xfId="41689"/>
    <cellStyle name="Normal 2 3 3 2 4 3 4 2 4" xfId="29487"/>
    <cellStyle name="Normal 2 3 3 2 4 3 4 3" xfId="6780"/>
    <cellStyle name="Normal 2 3 3 2 4 3 4 3 2" xfId="7966"/>
    <cellStyle name="Normal 2 3 3 2 4 3 4 3 2 2" xfId="20168"/>
    <cellStyle name="Normal 2 3 3 2 4 3 4 3 2 2 2" xfId="44465"/>
    <cellStyle name="Normal 2 3 3 2 4 3 4 3 2 3" xfId="32263"/>
    <cellStyle name="Normal 2 3 3 2 4 3 4 3 3" xfId="18982"/>
    <cellStyle name="Normal 2 3 3 2 4 3 4 3 3 2" xfId="43279"/>
    <cellStyle name="Normal 2 3 3 2 4 3 4 3 4" xfId="31077"/>
    <cellStyle name="Normal 2 3 3 2 4 3 4 4" xfId="7964"/>
    <cellStyle name="Normal 2 3 3 2 4 3 4 4 2" xfId="20166"/>
    <cellStyle name="Normal 2 3 3 2 4 3 4 4 2 2" xfId="44463"/>
    <cellStyle name="Normal 2 3 3 2 4 3 4 4 3" xfId="32261"/>
    <cellStyle name="Normal 2 3 3 2 4 3 4 5" xfId="15164"/>
    <cellStyle name="Normal 2 3 3 2 4 3 4 5 2" xfId="39461"/>
    <cellStyle name="Normal 2 3 3 2 4 3 4 6" xfId="27152"/>
    <cellStyle name="Normal 2 3 3 2 4 3 5" xfId="7945"/>
    <cellStyle name="Normal 2 3 3 2 4 3 5 2" xfId="20147"/>
    <cellStyle name="Normal 2 3 3 2 4 3 5 2 2" xfId="44444"/>
    <cellStyle name="Normal 2 3 3 2 4 3 5 3" xfId="32242"/>
    <cellStyle name="Normal 2 3 3 2 4 3 6" xfId="13992"/>
    <cellStyle name="Normal 2 3 3 2 4 3 6 2" xfId="25980"/>
    <cellStyle name="Normal 2 3 3 2 4 3 6 2 2" xfId="50277"/>
    <cellStyle name="Normal 2 3 3 2 4 3 6 3" xfId="38289"/>
    <cellStyle name="Normal 2 3 3 2 4 3 7" xfId="51675"/>
    <cellStyle name="Normal 2 3 3 2 4 3 8" xfId="52096"/>
    <cellStyle name="Normal 2 3 3 2 4 4" xfId="889"/>
    <cellStyle name="Normal 2 3 3 2 4 4 2" xfId="2382"/>
    <cellStyle name="Normal 2 3 3 2 4 4 2 10" xfId="52902"/>
    <cellStyle name="Normal 2 3 3 2 4 4 2 2" xfId="3548"/>
    <cellStyle name="Normal 2 3 3 2 4 4 2 2 2" xfId="5889"/>
    <cellStyle name="Normal 2 3 3 2 4 4 2 2 2 2" xfId="7970"/>
    <cellStyle name="Normal 2 3 3 2 4 4 2 2 2 2 2" xfId="20172"/>
    <cellStyle name="Normal 2 3 3 2 4 4 2 2 2 2 2 2" xfId="44469"/>
    <cellStyle name="Normal 2 3 3 2 4 4 2 2 2 2 3" xfId="32267"/>
    <cellStyle name="Normal 2 3 3 2 4 4 2 2 2 3" xfId="18091"/>
    <cellStyle name="Normal 2 3 3 2 4 4 2 2 2 3 2" xfId="42388"/>
    <cellStyle name="Normal 2 3 3 2 4 4 2 2 2 4" xfId="30186"/>
    <cellStyle name="Normal 2 3 3 2 4 4 2 2 3" xfId="7586"/>
    <cellStyle name="Normal 2 3 3 2 4 4 2 2 3 2" xfId="7971"/>
    <cellStyle name="Normal 2 3 3 2 4 4 2 2 3 2 2" xfId="20173"/>
    <cellStyle name="Normal 2 3 3 2 4 4 2 2 3 2 2 2" xfId="44470"/>
    <cellStyle name="Normal 2 3 3 2 4 4 2 2 3 2 3" xfId="32268"/>
    <cellStyle name="Normal 2 3 3 2 4 4 2 2 3 3" xfId="19788"/>
    <cellStyle name="Normal 2 3 3 2 4 4 2 2 3 3 2" xfId="44085"/>
    <cellStyle name="Normal 2 3 3 2 4 4 2 2 3 4" xfId="31883"/>
    <cellStyle name="Normal 2 3 3 2 4 4 2 2 4" xfId="7969"/>
    <cellStyle name="Normal 2 3 3 2 4 4 2 2 4 2" xfId="20171"/>
    <cellStyle name="Normal 2 3 3 2 4 4 2 2 4 2 2" xfId="44468"/>
    <cellStyle name="Normal 2 3 3 2 4 4 2 2 4 3" xfId="32266"/>
    <cellStyle name="Normal 2 3 3 2 4 4 2 2 5" xfId="15863"/>
    <cellStyle name="Normal 2 3 3 2 4 4 2 2 5 2" xfId="40160"/>
    <cellStyle name="Normal 2 3 3 2 4 4 2 2 6" xfId="27851"/>
    <cellStyle name="Normal 2 3 3 2 4 4 2 3" xfId="4080"/>
    <cellStyle name="Normal 2 3 3 2 4 4 2 3 2" xfId="7972"/>
    <cellStyle name="Normal 2 3 3 2 4 4 2 3 2 2" xfId="20174"/>
    <cellStyle name="Normal 2 3 3 2 4 4 2 3 2 2 2" xfId="44471"/>
    <cellStyle name="Normal 2 3 3 2 4 4 2 3 2 3" xfId="32269"/>
    <cellStyle name="Normal 2 3 3 2 4 4 2 3 3" xfId="16391"/>
    <cellStyle name="Normal 2 3 3 2 4 4 2 3 3 2" xfId="40688"/>
    <cellStyle name="Normal 2 3 3 2 4 4 2 3 4" xfId="28379"/>
    <cellStyle name="Normal 2 3 3 2 4 4 2 4" xfId="4720"/>
    <cellStyle name="Normal 2 3 3 2 4 4 2 4 2" xfId="7973"/>
    <cellStyle name="Normal 2 3 3 2 4 4 2 4 2 2" xfId="20175"/>
    <cellStyle name="Normal 2 3 3 2 4 4 2 4 2 2 2" xfId="44472"/>
    <cellStyle name="Normal 2 3 3 2 4 4 2 4 2 3" xfId="32270"/>
    <cellStyle name="Normal 2 3 3 2 4 4 2 4 3" xfId="16922"/>
    <cellStyle name="Normal 2 3 3 2 4 4 2 4 3 2" xfId="41219"/>
    <cellStyle name="Normal 2 3 3 2 4 4 2 4 4" xfId="29017"/>
    <cellStyle name="Normal 2 3 3 2 4 4 2 5" xfId="6417"/>
    <cellStyle name="Normal 2 3 3 2 4 4 2 5 2" xfId="7974"/>
    <cellStyle name="Normal 2 3 3 2 4 4 2 5 2 2" xfId="20176"/>
    <cellStyle name="Normal 2 3 3 2 4 4 2 5 2 2 2" xfId="44473"/>
    <cellStyle name="Normal 2 3 3 2 4 4 2 5 2 3" xfId="32271"/>
    <cellStyle name="Normal 2 3 3 2 4 4 2 5 3" xfId="18619"/>
    <cellStyle name="Normal 2 3 3 2 4 4 2 5 3 2" xfId="42916"/>
    <cellStyle name="Normal 2 3 3 2 4 4 2 5 4" xfId="30714"/>
    <cellStyle name="Normal 2 3 3 2 4 4 2 6" xfId="7968"/>
    <cellStyle name="Normal 2 3 3 2 4 4 2 6 2" xfId="20170"/>
    <cellStyle name="Normal 2 3 3 2 4 4 2 6 2 2" xfId="44467"/>
    <cellStyle name="Normal 2 3 3 2 4 4 2 6 3" xfId="32265"/>
    <cellStyle name="Normal 2 3 3 2 4 4 2 7" xfId="14694"/>
    <cellStyle name="Normal 2 3 3 2 4 4 2 7 2" xfId="38991"/>
    <cellStyle name="Normal 2 3 3 2 4 4 2 8" xfId="26682"/>
    <cellStyle name="Normal 2 3 3 2 4 4 2 9" xfId="51090"/>
    <cellStyle name="Normal 2 3 3 2 4 4 3" xfId="2910"/>
    <cellStyle name="Normal 2 3 3 2 4 4 3 2" xfId="5358"/>
    <cellStyle name="Normal 2 3 3 2 4 4 3 2 2" xfId="7976"/>
    <cellStyle name="Normal 2 3 3 2 4 4 3 2 2 2" xfId="20178"/>
    <cellStyle name="Normal 2 3 3 2 4 4 3 2 2 2 2" xfId="44475"/>
    <cellStyle name="Normal 2 3 3 2 4 4 3 2 2 3" xfId="32273"/>
    <cellStyle name="Normal 2 3 3 2 4 4 3 2 3" xfId="17560"/>
    <cellStyle name="Normal 2 3 3 2 4 4 3 2 3 2" xfId="41857"/>
    <cellStyle name="Normal 2 3 3 2 4 4 3 2 4" xfId="29655"/>
    <cellStyle name="Normal 2 3 3 2 4 4 3 3" xfId="6948"/>
    <cellStyle name="Normal 2 3 3 2 4 4 3 3 2" xfId="7977"/>
    <cellStyle name="Normal 2 3 3 2 4 4 3 3 2 2" xfId="20179"/>
    <cellStyle name="Normal 2 3 3 2 4 4 3 3 2 2 2" xfId="44476"/>
    <cellStyle name="Normal 2 3 3 2 4 4 3 3 2 3" xfId="32274"/>
    <cellStyle name="Normal 2 3 3 2 4 4 3 3 3" xfId="19150"/>
    <cellStyle name="Normal 2 3 3 2 4 4 3 3 3 2" xfId="43447"/>
    <cellStyle name="Normal 2 3 3 2 4 4 3 3 4" xfId="31245"/>
    <cellStyle name="Normal 2 3 3 2 4 4 3 4" xfId="7975"/>
    <cellStyle name="Normal 2 3 3 2 4 4 3 4 2" xfId="20177"/>
    <cellStyle name="Normal 2 3 3 2 4 4 3 4 2 2" xfId="44474"/>
    <cellStyle name="Normal 2 3 3 2 4 4 3 4 3" xfId="32272"/>
    <cellStyle name="Normal 2 3 3 2 4 4 3 5" xfId="15332"/>
    <cellStyle name="Normal 2 3 3 2 4 4 3 5 2" xfId="39629"/>
    <cellStyle name="Normal 2 3 3 2 4 4 3 6" xfId="27320"/>
    <cellStyle name="Normal 2 3 3 2 4 4 4" xfId="7967"/>
    <cellStyle name="Normal 2 3 3 2 4 4 4 2" xfId="20169"/>
    <cellStyle name="Normal 2 3 3 2 4 4 4 2 2" xfId="44466"/>
    <cellStyle name="Normal 2 3 3 2 4 4 4 3" xfId="32264"/>
    <cellStyle name="Normal 2 3 3 2 4 4 5" xfId="14160"/>
    <cellStyle name="Normal 2 3 3 2 4 4 5 2" xfId="26148"/>
    <cellStyle name="Normal 2 3 3 2 4 4 5 2 2" xfId="50445"/>
    <cellStyle name="Normal 2 3 3 2 4 4 5 3" xfId="38457"/>
    <cellStyle name="Normal 2 3 3 2 4 4 6" xfId="51465"/>
    <cellStyle name="Normal 2 3 3 2 4 4 7" xfId="52264"/>
    <cellStyle name="Normal 2 3 3 2 4 5" xfId="2118"/>
    <cellStyle name="Normal 2 3 3 2 4 5 10" xfId="52638"/>
    <cellStyle name="Normal 2 3 3 2 4 5 2" xfId="3284"/>
    <cellStyle name="Normal 2 3 3 2 4 5 2 2" xfId="5625"/>
    <cellStyle name="Normal 2 3 3 2 4 5 2 2 2" xfId="7980"/>
    <cellStyle name="Normal 2 3 3 2 4 5 2 2 2 2" xfId="20182"/>
    <cellStyle name="Normal 2 3 3 2 4 5 2 2 2 2 2" xfId="44479"/>
    <cellStyle name="Normal 2 3 3 2 4 5 2 2 2 3" xfId="32277"/>
    <cellStyle name="Normal 2 3 3 2 4 5 2 2 3" xfId="17827"/>
    <cellStyle name="Normal 2 3 3 2 4 5 2 2 3 2" xfId="42124"/>
    <cellStyle name="Normal 2 3 3 2 4 5 2 2 4" xfId="29922"/>
    <cellStyle name="Normal 2 3 3 2 4 5 2 3" xfId="7322"/>
    <cellStyle name="Normal 2 3 3 2 4 5 2 3 2" xfId="7981"/>
    <cellStyle name="Normal 2 3 3 2 4 5 2 3 2 2" xfId="20183"/>
    <cellStyle name="Normal 2 3 3 2 4 5 2 3 2 2 2" xfId="44480"/>
    <cellStyle name="Normal 2 3 3 2 4 5 2 3 2 3" xfId="32278"/>
    <cellStyle name="Normal 2 3 3 2 4 5 2 3 3" xfId="19524"/>
    <cellStyle name="Normal 2 3 3 2 4 5 2 3 3 2" xfId="43821"/>
    <cellStyle name="Normal 2 3 3 2 4 5 2 3 4" xfId="31619"/>
    <cellStyle name="Normal 2 3 3 2 4 5 2 4" xfId="7979"/>
    <cellStyle name="Normal 2 3 3 2 4 5 2 4 2" xfId="20181"/>
    <cellStyle name="Normal 2 3 3 2 4 5 2 4 2 2" xfId="44478"/>
    <cellStyle name="Normal 2 3 3 2 4 5 2 4 3" xfId="32276"/>
    <cellStyle name="Normal 2 3 3 2 4 5 2 5" xfId="15599"/>
    <cellStyle name="Normal 2 3 3 2 4 5 2 5 2" xfId="39896"/>
    <cellStyle name="Normal 2 3 3 2 4 5 2 6" xfId="27587"/>
    <cellStyle name="Normal 2 3 3 2 4 5 3" xfId="3816"/>
    <cellStyle name="Normal 2 3 3 2 4 5 3 2" xfId="7982"/>
    <cellStyle name="Normal 2 3 3 2 4 5 3 2 2" xfId="20184"/>
    <cellStyle name="Normal 2 3 3 2 4 5 3 2 2 2" xfId="44481"/>
    <cellStyle name="Normal 2 3 3 2 4 5 3 2 3" xfId="32279"/>
    <cellStyle name="Normal 2 3 3 2 4 5 3 3" xfId="16127"/>
    <cellStyle name="Normal 2 3 3 2 4 5 3 3 2" xfId="40424"/>
    <cellStyle name="Normal 2 3 3 2 4 5 3 4" xfId="28115"/>
    <cellStyle name="Normal 2 3 3 2 4 5 4" xfId="4456"/>
    <cellStyle name="Normal 2 3 3 2 4 5 4 2" xfId="7983"/>
    <cellStyle name="Normal 2 3 3 2 4 5 4 2 2" xfId="20185"/>
    <cellStyle name="Normal 2 3 3 2 4 5 4 2 2 2" xfId="44482"/>
    <cellStyle name="Normal 2 3 3 2 4 5 4 2 3" xfId="32280"/>
    <cellStyle name="Normal 2 3 3 2 4 5 4 3" xfId="16658"/>
    <cellStyle name="Normal 2 3 3 2 4 5 4 3 2" xfId="40955"/>
    <cellStyle name="Normal 2 3 3 2 4 5 4 4" xfId="28753"/>
    <cellStyle name="Normal 2 3 3 2 4 5 5" xfId="6153"/>
    <cellStyle name="Normal 2 3 3 2 4 5 5 2" xfId="7984"/>
    <cellStyle name="Normal 2 3 3 2 4 5 5 2 2" xfId="20186"/>
    <cellStyle name="Normal 2 3 3 2 4 5 5 2 2 2" xfId="44483"/>
    <cellStyle name="Normal 2 3 3 2 4 5 5 2 3" xfId="32281"/>
    <cellStyle name="Normal 2 3 3 2 4 5 5 3" xfId="18355"/>
    <cellStyle name="Normal 2 3 3 2 4 5 5 3 2" xfId="42652"/>
    <cellStyle name="Normal 2 3 3 2 4 5 5 4" xfId="30450"/>
    <cellStyle name="Normal 2 3 3 2 4 5 6" xfId="7978"/>
    <cellStyle name="Normal 2 3 3 2 4 5 6 2" xfId="20180"/>
    <cellStyle name="Normal 2 3 3 2 4 5 6 2 2" xfId="44477"/>
    <cellStyle name="Normal 2 3 3 2 4 5 6 3" xfId="32275"/>
    <cellStyle name="Normal 2 3 3 2 4 5 7" xfId="14430"/>
    <cellStyle name="Normal 2 3 3 2 4 5 7 2" xfId="38727"/>
    <cellStyle name="Normal 2 3 3 2 4 5 8" xfId="26418"/>
    <cellStyle name="Normal 2 3 3 2 4 5 9" xfId="50826"/>
    <cellStyle name="Normal 2 3 3 2 4 6" xfId="2646"/>
    <cellStyle name="Normal 2 3 3 2 4 6 2" xfId="5094"/>
    <cellStyle name="Normal 2 3 3 2 4 6 2 2" xfId="7986"/>
    <cellStyle name="Normal 2 3 3 2 4 6 2 2 2" xfId="20188"/>
    <cellStyle name="Normal 2 3 3 2 4 6 2 2 2 2" xfId="44485"/>
    <cellStyle name="Normal 2 3 3 2 4 6 2 2 3" xfId="32283"/>
    <cellStyle name="Normal 2 3 3 2 4 6 2 3" xfId="17296"/>
    <cellStyle name="Normal 2 3 3 2 4 6 2 3 2" xfId="41593"/>
    <cellStyle name="Normal 2 3 3 2 4 6 2 4" xfId="29391"/>
    <cellStyle name="Normal 2 3 3 2 4 6 3" xfId="6684"/>
    <cellStyle name="Normal 2 3 3 2 4 6 3 2" xfId="7987"/>
    <cellStyle name="Normal 2 3 3 2 4 6 3 2 2" xfId="20189"/>
    <cellStyle name="Normal 2 3 3 2 4 6 3 2 2 2" xfId="44486"/>
    <cellStyle name="Normal 2 3 3 2 4 6 3 2 3" xfId="32284"/>
    <cellStyle name="Normal 2 3 3 2 4 6 3 3" xfId="18886"/>
    <cellStyle name="Normal 2 3 3 2 4 6 3 3 2" xfId="43183"/>
    <cellStyle name="Normal 2 3 3 2 4 6 3 4" xfId="30981"/>
    <cellStyle name="Normal 2 3 3 2 4 6 4" xfId="7985"/>
    <cellStyle name="Normal 2 3 3 2 4 6 4 2" xfId="20187"/>
    <cellStyle name="Normal 2 3 3 2 4 6 4 2 2" xfId="44484"/>
    <cellStyle name="Normal 2 3 3 2 4 6 4 3" xfId="32282"/>
    <cellStyle name="Normal 2 3 3 2 4 6 5" xfId="15068"/>
    <cellStyle name="Normal 2 3 3 2 4 6 5 2" xfId="39365"/>
    <cellStyle name="Normal 2 3 3 2 4 6 6" xfId="27056"/>
    <cellStyle name="Normal 2 3 3 2 4 7" xfId="7922"/>
    <cellStyle name="Normal 2 3 3 2 4 7 2" xfId="20124"/>
    <cellStyle name="Normal 2 3 3 2 4 7 2 2" xfId="44421"/>
    <cellStyle name="Normal 2 3 3 2 4 7 3" xfId="32219"/>
    <cellStyle name="Normal 2 3 3 2 4 8" xfId="13896"/>
    <cellStyle name="Normal 2 3 3 2 4 8 2" xfId="25884"/>
    <cellStyle name="Normal 2 3 3 2 4 8 2 2" xfId="50181"/>
    <cellStyle name="Normal 2 3 3 2 4 8 3" xfId="38193"/>
    <cellStyle name="Normal 2 3 3 2 4 9" xfId="51758"/>
    <cellStyle name="Normal 2 3 3 2 5" xfId="764"/>
    <cellStyle name="Normal 2 3 3 2 5 2" xfId="1009"/>
    <cellStyle name="Normal 2 3 3 2 5 2 2" xfId="2502"/>
    <cellStyle name="Normal 2 3 3 2 5 2 2 10" xfId="53022"/>
    <cellStyle name="Normal 2 3 3 2 5 2 2 2" xfId="3668"/>
    <cellStyle name="Normal 2 3 3 2 5 2 2 2 2" xfId="6009"/>
    <cellStyle name="Normal 2 3 3 2 5 2 2 2 2 2" xfId="7992"/>
    <cellStyle name="Normal 2 3 3 2 5 2 2 2 2 2 2" xfId="20194"/>
    <cellStyle name="Normal 2 3 3 2 5 2 2 2 2 2 2 2" xfId="44491"/>
    <cellStyle name="Normal 2 3 3 2 5 2 2 2 2 2 3" xfId="32289"/>
    <cellStyle name="Normal 2 3 3 2 5 2 2 2 2 3" xfId="18211"/>
    <cellStyle name="Normal 2 3 3 2 5 2 2 2 2 3 2" xfId="42508"/>
    <cellStyle name="Normal 2 3 3 2 5 2 2 2 2 4" xfId="30306"/>
    <cellStyle name="Normal 2 3 3 2 5 2 2 2 3" xfId="7706"/>
    <cellStyle name="Normal 2 3 3 2 5 2 2 2 3 2" xfId="7993"/>
    <cellStyle name="Normal 2 3 3 2 5 2 2 2 3 2 2" xfId="20195"/>
    <cellStyle name="Normal 2 3 3 2 5 2 2 2 3 2 2 2" xfId="44492"/>
    <cellStyle name="Normal 2 3 3 2 5 2 2 2 3 2 3" xfId="32290"/>
    <cellStyle name="Normal 2 3 3 2 5 2 2 2 3 3" xfId="19908"/>
    <cellStyle name="Normal 2 3 3 2 5 2 2 2 3 3 2" xfId="44205"/>
    <cellStyle name="Normal 2 3 3 2 5 2 2 2 3 4" xfId="32003"/>
    <cellStyle name="Normal 2 3 3 2 5 2 2 2 4" xfId="7991"/>
    <cellStyle name="Normal 2 3 3 2 5 2 2 2 4 2" xfId="20193"/>
    <cellStyle name="Normal 2 3 3 2 5 2 2 2 4 2 2" xfId="44490"/>
    <cellStyle name="Normal 2 3 3 2 5 2 2 2 4 3" xfId="32288"/>
    <cellStyle name="Normal 2 3 3 2 5 2 2 2 5" xfId="15983"/>
    <cellStyle name="Normal 2 3 3 2 5 2 2 2 5 2" xfId="40280"/>
    <cellStyle name="Normal 2 3 3 2 5 2 2 2 6" xfId="27971"/>
    <cellStyle name="Normal 2 3 3 2 5 2 2 3" xfId="4200"/>
    <cellStyle name="Normal 2 3 3 2 5 2 2 3 2" xfId="7994"/>
    <cellStyle name="Normal 2 3 3 2 5 2 2 3 2 2" xfId="20196"/>
    <cellStyle name="Normal 2 3 3 2 5 2 2 3 2 2 2" xfId="44493"/>
    <cellStyle name="Normal 2 3 3 2 5 2 2 3 2 3" xfId="32291"/>
    <cellStyle name="Normal 2 3 3 2 5 2 2 3 3" xfId="16511"/>
    <cellStyle name="Normal 2 3 3 2 5 2 2 3 3 2" xfId="40808"/>
    <cellStyle name="Normal 2 3 3 2 5 2 2 3 4" xfId="28499"/>
    <cellStyle name="Normal 2 3 3 2 5 2 2 4" xfId="4840"/>
    <cellStyle name="Normal 2 3 3 2 5 2 2 4 2" xfId="7995"/>
    <cellStyle name="Normal 2 3 3 2 5 2 2 4 2 2" xfId="20197"/>
    <cellStyle name="Normal 2 3 3 2 5 2 2 4 2 2 2" xfId="44494"/>
    <cellStyle name="Normal 2 3 3 2 5 2 2 4 2 3" xfId="32292"/>
    <cellStyle name="Normal 2 3 3 2 5 2 2 4 3" xfId="17042"/>
    <cellStyle name="Normal 2 3 3 2 5 2 2 4 3 2" xfId="41339"/>
    <cellStyle name="Normal 2 3 3 2 5 2 2 4 4" xfId="29137"/>
    <cellStyle name="Normal 2 3 3 2 5 2 2 5" xfId="6537"/>
    <cellStyle name="Normal 2 3 3 2 5 2 2 5 2" xfId="7996"/>
    <cellStyle name="Normal 2 3 3 2 5 2 2 5 2 2" xfId="20198"/>
    <cellStyle name="Normal 2 3 3 2 5 2 2 5 2 2 2" xfId="44495"/>
    <cellStyle name="Normal 2 3 3 2 5 2 2 5 2 3" xfId="32293"/>
    <cellStyle name="Normal 2 3 3 2 5 2 2 5 3" xfId="18739"/>
    <cellStyle name="Normal 2 3 3 2 5 2 2 5 3 2" xfId="43036"/>
    <cellStyle name="Normal 2 3 3 2 5 2 2 5 4" xfId="30834"/>
    <cellStyle name="Normal 2 3 3 2 5 2 2 6" xfId="7990"/>
    <cellStyle name="Normal 2 3 3 2 5 2 2 6 2" xfId="20192"/>
    <cellStyle name="Normal 2 3 3 2 5 2 2 6 2 2" xfId="44489"/>
    <cellStyle name="Normal 2 3 3 2 5 2 2 6 3" xfId="32287"/>
    <cellStyle name="Normal 2 3 3 2 5 2 2 7" xfId="14814"/>
    <cellStyle name="Normal 2 3 3 2 5 2 2 7 2" xfId="39111"/>
    <cellStyle name="Normal 2 3 3 2 5 2 2 8" xfId="26802"/>
    <cellStyle name="Normal 2 3 3 2 5 2 2 9" xfId="51210"/>
    <cellStyle name="Normal 2 3 3 2 5 2 3" xfId="3030"/>
    <cellStyle name="Normal 2 3 3 2 5 2 3 2" xfId="5478"/>
    <cellStyle name="Normal 2 3 3 2 5 2 3 2 2" xfId="7998"/>
    <cellStyle name="Normal 2 3 3 2 5 2 3 2 2 2" xfId="20200"/>
    <cellStyle name="Normal 2 3 3 2 5 2 3 2 2 2 2" xfId="44497"/>
    <cellStyle name="Normal 2 3 3 2 5 2 3 2 2 3" xfId="32295"/>
    <cellStyle name="Normal 2 3 3 2 5 2 3 2 3" xfId="17680"/>
    <cellStyle name="Normal 2 3 3 2 5 2 3 2 3 2" xfId="41977"/>
    <cellStyle name="Normal 2 3 3 2 5 2 3 2 4" xfId="29775"/>
    <cellStyle name="Normal 2 3 3 2 5 2 3 3" xfId="7068"/>
    <cellStyle name="Normal 2 3 3 2 5 2 3 3 2" xfId="7999"/>
    <cellStyle name="Normal 2 3 3 2 5 2 3 3 2 2" xfId="20201"/>
    <cellStyle name="Normal 2 3 3 2 5 2 3 3 2 2 2" xfId="44498"/>
    <cellStyle name="Normal 2 3 3 2 5 2 3 3 2 3" xfId="32296"/>
    <cellStyle name="Normal 2 3 3 2 5 2 3 3 3" xfId="19270"/>
    <cellStyle name="Normal 2 3 3 2 5 2 3 3 3 2" xfId="43567"/>
    <cellStyle name="Normal 2 3 3 2 5 2 3 3 4" xfId="31365"/>
    <cellStyle name="Normal 2 3 3 2 5 2 3 4" xfId="7997"/>
    <cellStyle name="Normal 2 3 3 2 5 2 3 4 2" xfId="20199"/>
    <cellStyle name="Normal 2 3 3 2 5 2 3 4 2 2" xfId="44496"/>
    <cellStyle name="Normal 2 3 3 2 5 2 3 4 3" xfId="32294"/>
    <cellStyle name="Normal 2 3 3 2 5 2 3 5" xfId="15452"/>
    <cellStyle name="Normal 2 3 3 2 5 2 3 5 2" xfId="39749"/>
    <cellStyle name="Normal 2 3 3 2 5 2 3 6" xfId="27440"/>
    <cellStyle name="Normal 2 3 3 2 5 2 4" xfId="7989"/>
    <cellStyle name="Normal 2 3 3 2 5 2 4 2" xfId="20191"/>
    <cellStyle name="Normal 2 3 3 2 5 2 4 2 2" xfId="44488"/>
    <cellStyle name="Normal 2 3 3 2 5 2 4 3" xfId="32286"/>
    <cellStyle name="Normal 2 3 3 2 5 2 5" xfId="14280"/>
    <cellStyle name="Normal 2 3 3 2 5 2 5 2" xfId="26268"/>
    <cellStyle name="Normal 2 3 3 2 5 2 5 2 2" xfId="50565"/>
    <cellStyle name="Normal 2 3 3 2 5 2 5 3" xfId="38577"/>
    <cellStyle name="Normal 2 3 3 2 5 2 6" xfId="51813"/>
    <cellStyle name="Normal 2 3 3 2 5 2 7" xfId="52384"/>
    <cellStyle name="Normal 2 3 3 2 5 3" xfId="2262"/>
    <cellStyle name="Normal 2 3 3 2 5 3 10" xfId="52782"/>
    <cellStyle name="Normal 2 3 3 2 5 3 2" xfId="3428"/>
    <cellStyle name="Normal 2 3 3 2 5 3 2 2" xfId="5769"/>
    <cellStyle name="Normal 2 3 3 2 5 3 2 2 2" xfId="8002"/>
    <cellStyle name="Normal 2 3 3 2 5 3 2 2 2 2" xfId="20204"/>
    <cellStyle name="Normal 2 3 3 2 5 3 2 2 2 2 2" xfId="44501"/>
    <cellStyle name="Normal 2 3 3 2 5 3 2 2 2 3" xfId="32299"/>
    <cellStyle name="Normal 2 3 3 2 5 3 2 2 3" xfId="17971"/>
    <cellStyle name="Normal 2 3 3 2 5 3 2 2 3 2" xfId="42268"/>
    <cellStyle name="Normal 2 3 3 2 5 3 2 2 4" xfId="30066"/>
    <cellStyle name="Normal 2 3 3 2 5 3 2 3" xfId="7466"/>
    <cellStyle name="Normal 2 3 3 2 5 3 2 3 2" xfId="8003"/>
    <cellStyle name="Normal 2 3 3 2 5 3 2 3 2 2" xfId="20205"/>
    <cellStyle name="Normal 2 3 3 2 5 3 2 3 2 2 2" xfId="44502"/>
    <cellStyle name="Normal 2 3 3 2 5 3 2 3 2 3" xfId="32300"/>
    <cellStyle name="Normal 2 3 3 2 5 3 2 3 3" xfId="19668"/>
    <cellStyle name="Normal 2 3 3 2 5 3 2 3 3 2" xfId="43965"/>
    <cellStyle name="Normal 2 3 3 2 5 3 2 3 4" xfId="31763"/>
    <cellStyle name="Normal 2 3 3 2 5 3 2 4" xfId="8001"/>
    <cellStyle name="Normal 2 3 3 2 5 3 2 4 2" xfId="20203"/>
    <cellStyle name="Normal 2 3 3 2 5 3 2 4 2 2" xfId="44500"/>
    <cellStyle name="Normal 2 3 3 2 5 3 2 4 3" xfId="32298"/>
    <cellStyle name="Normal 2 3 3 2 5 3 2 5" xfId="15743"/>
    <cellStyle name="Normal 2 3 3 2 5 3 2 5 2" xfId="40040"/>
    <cellStyle name="Normal 2 3 3 2 5 3 2 6" xfId="27731"/>
    <cellStyle name="Normal 2 3 3 2 5 3 3" xfId="3960"/>
    <cellStyle name="Normal 2 3 3 2 5 3 3 2" xfId="8004"/>
    <cellStyle name="Normal 2 3 3 2 5 3 3 2 2" xfId="20206"/>
    <cellStyle name="Normal 2 3 3 2 5 3 3 2 2 2" xfId="44503"/>
    <cellStyle name="Normal 2 3 3 2 5 3 3 2 3" xfId="32301"/>
    <cellStyle name="Normal 2 3 3 2 5 3 3 3" xfId="16271"/>
    <cellStyle name="Normal 2 3 3 2 5 3 3 3 2" xfId="40568"/>
    <cellStyle name="Normal 2 3 3 2 5 3 3 4" xfId="28259"/>
    <cellStyle name="Normal 2 3 3 2 5 3 4" xfId="4600"/>
    <cellStyle name="Normal 2 3 3 2 5 3 4 2" xfId="8005"/>
    <cellStyle name="Normal 2 3 3 2 5 3 4 2 2" xfId="20207"/>
    <cellStyle name="Normal 2 3 3 2 5 3 4 2 2 2" xfId="44504"/>
    <cellStyle name="Normal 2 3 3 2 5 3 4 2 3" xfId="32302"/>
    <cellStyle name="Normal 2 3 3 2 5 3 4 3" xfId="16802"/>
    <cellStyle name="Normal 2 3 3 2 5 3 4 3 2" xfId="41099"/>
    <cellStyle name="Normal 2 3 3 2 5 3 4 4" xfId="28897"/>
    <cellStyle name="Normal 2 3 3 2 5 3 5" xfId="6297"/>
    <cellStyle name="Normal 2 3 3 2 5 3 5 2" xfId="8006"/>
    <cellStyle name="Normal 2 3 3 2 5 3 5 2 2" xfId="20208"/>
    <cellStyle name="Normal 2 3 3 2 5 3 5 2 2 2" xfId="44505"/>
    <cellStyle name="Normal 2 3 3 2 5 3 5 2 3" xfId="32303"/>
    <cellStyle name="Normal 2 3 3 2 5 3 5 3" xfId="18499"/>
    <cellStyle name="Normal 2 3 3 2 5 3 5 3 2" xfId="42796"/>
    <cellStyle name="Normal 2 3 3 2 5 3 5 4" xfId="30594"/>
    <cellStyle name="Normal 2 3 3 2 5 3 6" xfId="8000"/>
    <cellStyle name="Normal 2 3 3 2 5 3 6 2" xfId="20202"/>
    <cellStyle name="Normal 2 3 3 2 5 3 6 2 2" xfId="44499"/>
    <cellStyle name="Normal 2 3 3 2 5 3 6 3" xfId="32297"/>
    <cellStyle name="Normal 2 3 3 2 5 3 7" xfId="14574"/>
    <cellStyle name="Normal 2 3 3 2 5 3 7 2" xfId="38871"/>
    <cellStyle name="Normal 2 3 3 2 5 3 8" xfId="26562"/>
    <cellStyle name="Normal 2 3 3 2 5 3 9" xfId="50970"/>
    <cellStyle name="Normal 2 3 3 2 5 4" xfId="2790"/>
    <cellStyle name="Normal 2 3 3 2 5 4 2" xfId="5238"/>
    <cellStyle name="Normal 2 3 3 2 5 4 2 2" xfId="8008"/>
    <cellStyle name="Normal 2 3 3 2 5 4 2 2 2" xfId="20210"/>
    <cellStyle name="Normal 2 3 3 2 5 4 2 2 2 2" xfId="44507"/>
    <cellStyle name="Normal 2 3 3 2 5 4 2 2 3" xfId="32305"/>
    <cellStyle name="Normal 2 3 3 2 5 4 2 3" xfId="17440"/>
    <cellStyle name="Normal 2 3 3 2 5 4 2 3 2" xfId="41737"/>
    <cellStyle name="Normal 2 3 3 2 5 4 2 4" xfId="29535"/>
    <cellStyle name="Normal 2 3 3 2 5 4 3" xfId="6828"/>
    <cellStyle name="Normal 2 3 3 2 5 4 3 2" xfId="8009"/>
    <cellStyle name="Normal 2 3 3 2 5 4 3 2 2" xfId="20211"/>
    <cellStyle name="Normal 2 3 3 2 5 4 3 2 2 2" xfId="44508"/>
    <cellStyle name="Normal 2 3 3 2 5 4 3 2 3" xfId="32306"/>
    <cellStyle name="Normal 2 3 3 2 5 4 3 3" xfId="19030"/>
    <cellStyle name="Normal 2 3 3 2 5 4 3 3 2" xfId="43327"/>
    <cellStyle name="Normal 2 3 3 2 5 4 3 4" xfId="31125"/>
    <cellStyle name="Normal 2 3 3 2 5 4 4" xfId="8007"/>
    <cellStyle name="Normal 2 3 3 2 5 4 4 2" xfId="20209"/>
    <cellStyle name="Normal 2 3 3 2 5 4 4 2 2" xfId="44506"/>
    <cellStyle name="Normal 2 3 3 2 5 4 4 3" xfId="32304"/>
    <cellStyle name="Normal 2 3 3 2 5 4 5" xfId="15212"/>
    <cellStyle name="Normal 2 3 3 2 5 4 5 2" xfId="39509"/>
    <cellStyle name="Normal 2 3 3 2 5 4 6" xfId="27200"/>
    <cellStyle name="Normal 2 3 3 2 5 5" xfId="7988"/>
    <cellStyle name="Normal 2 3 3 2 5 5 2" xfId="20190"/>
    <cellStyle name="Normal 2 3 3 2 5 5 2 2" xfId="44487"/>
    <cellStyle name="Normal 2 3 3 2 5 5 3" xfId="32285"/>
    <cellStyle name="Normal 2 3 3 2 5 6" xfId="14040"/>
    <cellStyle name="Normal 2 3 3 2 5 6 2" xfId="26028"/>
    <cellStyle name="Normal 2 3 3 2 5 6 2 2" xfId="50325"/>
    <cellStyle name="Normal 2 3 3 2 5 6 3" xfId="38337"/>
    <cellStyle name="Normal 2 3 3 2 5 7" xfId="51795"/>
    <cellStyle name="Normal 2 3 3 2 5 8" xfId="52144"/>
    <cellStyle name="Normal 2 3 3 2 6" xfId="668"/>
    <cellStyle name="Normal 2 3 3 2 6 2" xfId="2169"/>
    <cellStyle name="Normal 2 3 3 2 6 2 10" xfId="52689"/>
    <cellStyle name="Normal 2 3 3 2 6 2 2" xfId="3335"/>
    <cellStyle name="Normal 2 3 3 2 6 2 2 2" xfId="5676"/>
    <cellStyle name="Normal 2 3 3 2 6 2 2 2 2" xfId="8013"/>
    <cellStyle name="Normal 2 3 3 2 6 2 2 2 2 2" xfId="20215"/>
    <cellStyle name="Normal 2 3 3 2 6 2 2 2 2 2 2" xfId="44512"/>
    <cellStyle name="Normal 2 3 3 2 6 2 2 2 2 3" xfId="32310"/>
    <cellStyle name="Normal 2 3 3 2 6 2 2 2 3" xfId="17878"/>
    <cellStyle name="Normal 2 3 3 2 6 2 2 2 3 2" xfId="42175"/>
    <cellStyle name="Normal 2 3 3 2 6 2 2 2 4" xfId="29973"/>
    <cellStyle name="Normal 2 3 3 2 6 2 2 3" xfId="7373"/>
    <cellStyle name="Normal 2 3 3 2 6 2 2 3 2" xfId="8014"/>
    <cellStyle name="Normal 2 3 3 2 6 2 2 3 2 2" xfId="20216"/>
    <cellStyle name="Normal 2 3 3 2 6 2 2 3 2 2 2" xfId="44513"/>
    <cellStyle name="Normal 2 3 3 2 6 2 2 3 2 3" xfId="32311"/>
    <cellStyle name="Normal 2 3 3 2 6 2 2 3 3" xfId="19575"/>
    <cellStyle name="Normal 2 3 3 2 6 2 2 3 3 2" xfId="43872"/>
    <cellStyle name="Normal 2 3 3 2 6 2 2 3 4" xfId="31670"/>
    <cellStyle name="Normal 2 3 3 2 6 2 2 4" xfId="8012"/>
    <cellStyle name="Normal 2 3 3 2 6 2 2 4 2" xfId="20214"/>
    <cellStyle name="Normal 2 3 3 2 6 2 2 4 2 2" xfId="44511"/>
    <cellStyle name="Normal 2 3 3 2 6 2 2 4 3" xfId="32309"/>
    <cellStyle name="Normal 2 3 3 2 6 2 2 5" xfId="15650"/>
    <cellStyle name="Normal 2 3 3 2 6 2 2 5 2" xfId="39947"/>
    <cellStyle name="Normal 2 3 3 2 6 2 2 6" xfId="27638"/>
    <cellStyle name="Normal 2 3 3 2 6 2 3" xfId="3867"/>
    <cellStyle name="Normal 2 3 3 2 6 2 3 2" xfId="8015"/>
    <cellStyle name="Normal 2 3 3 2 6 2 3 2 2" xfId="20217"/>
    <cellStyle name="Normal 2 3 3 2 6 2 3 2 2 2" xfId="44514"/>
    <cellStyle name="Normal 2 3 3 2 6 2 3 2 3" xfId="32312"/>
    <cellStyle name="Normal 2 3 3 2 6 2 3 3" xfId="16178"/>
    <cellStyle name="Normal 2 3 3 2 6 2 3 3 2" xfId="40475"/>
    <cellStyle name="Normal 2 3 3 2 6 2 3 4" xfId="28166"/>
    <cellStyle name="Normal 2 3 3 2 6 2 4" xfId="4507"/>
    <cellStyle name="Normal 2 3 3 2 6 2 4 2" xfId="8016"/>
    <cellStyle name="Normal 2 3 3 2 6 2 4 2 2" xfId="20218"/>
    <cellStyle name="Normal 2 3 3 2 6 2 4 2 2 2" xfId="44515"/>
    <cellStyle name="Normal 2 3 3 2 6 2 4 2 3" xfId="32313"/>
    <cellStyle name="Normal 2 3 3 2 6 2 4 3" xfId="16709"/>
    <cellStyle name="Normal 2 3 3 2 6 2 4 3 2" xfId="41006"/>
    <cellStyle name="Normal 2 3 3 2 6 2 4 4" xfId="28804"/>
    <cellStyle name="Normal 2 3 3 2 6 2 5" xfId="6204"/>
    <cellStyle name="Normal 2 3 3 2 6 2 5 2" xfId="8017"/>
    <cellStyle name="Normal 2 3 3 2 6 2 5 2 2" xfId="20219"/>
    <cellStyle name="Normal 2 3 3 2 6 2 5 2 2 2" xfId="44516"/>
    <cellStyle name="Normal 2 3 3 2 6 2 5 2 3" xfId="32314"/>
    <cellStyle name="Normal 2 3 3 2 6 2 5 3" xfId="18406"/>
    <cellStyle name="Normal 2 3 3 2 6 2 5 3 2" xfId="42703"/>
    <cellStyle name="Normal 2 3 3 2 6 2 5 4" xfId="30501"/>
    <cellStyle name="Normal 2 3 3 2 6 2 6" xfId="8011"/>
    <cellStyle name="Normal 2 3 3 2 6 2 6 2" xfId="20213"/>
    <cellStyle name="Normal 2 3 3 2 6 2 6 2 2" xfId="44510"/>
    <cellStyle name="Normal 2 3 3 2 6 2 6 3" xfId="32308"/>
    <cellStyle name="Normal 2 3 3 2 6 2 7" xfId="14481"/>
    <cellStyle name="Normal 2 3 3 2 6 2 7 2" xfId="38778"/>
    <cellStyle name="Normal 2 3 3 2 6 2 8" xfId="26469"/>
    <cellStyle name="Normal 2 3 3 2 6 2 9" xfId="50877"/>
    <cellStyle name="Normal 2 3 3 2 6 3" xfId="2697"/>
    <cellStyle name="Normal 2 3 3 2 6 3 2" xfId="5145"/>
    <cellStyle name="Normal 2 3 3 2 6 3 2 2" xfId="8019"/>
    <cellStyle name="Normal 2 3 3 2 6 3 2 2 2" xfId="20221"/>
    <cellStyle name="Normal 2 3 3 2 6 3 2 2 2 2" xfId="44518"/>
    <cellStyle name="Normal 2 3 3 2 6 3 2 2 3" xfId="32316"/>
    <cellStyle name="Normal 2 3 3 2 6 3 2 3" xfId="17347"/>
    <cellStyle name="Normal 2 3 3 2 6 3 2 3 2" xfId="41644"/>
    <cellStyle name="Normal 2 3 3 2 6 3 2 4" xfId="29442"/>
    <cellStyle name="Normal 2 3 3 2 6 3 3" xfId="6735"/>
    <cellStyle name="Normal 2 3 3 2 6 3 3 2" xfId="8020"/>
    <cellStyle name="Normal 2 3 3 2 6 3 3 2 2" xfId="20222"/>
    <cellStyle name="Normal 2 3 3 2 6 3 3 2 2 2" xfId="44519"/>
    <cellStyle name="Normal 2 3 3 2 6 3 3 2 3" xfId="32317"/>
    <cellStyle name="Normal 2 3 3 2 6 3 3 3" xfId="18937"/>
    <cellStyle name="Normal 2 3 3 2 6 3 3 3 2" xfId="43234"/>
    <cellStyle name="Normal 2 3 3 2 6 3 3 4" xfId="31032"/>
    <cellStyle name="Normal 2 3 3 2 6 3 4" xfId="8018"/>
    <cellStyle name="Normal 2 3 3 2 6 3 4 2" xfId="20220"/>
    <cellStyle name="Normal 2 3 3 2 6 3 4 2 2" xfId="44517"/>
    <cellStyle name="Normal 2 3 3 2 6 3 4 3" xfId="32315"/>
    <cellStyle name="Normal 2 3 3 2 6 3 5" xfId="15119"/>
    <cellStyle name="Normal 2 3 3 2 6 3 5 2" xfId="39416"/>
    <cellStyle name="Normal 2 3 3 2 6 3 6" xfId="27107"/>
    <cellStyle name="Normal 2 3 3 2 6 4" xfId="8010"/>
    <cellStyle name="Normal 2 3 3 2 6 4 2" xfId="20212"/>
    <cellStyle name="Normal 2 3 3 2 6 4 2 2" xfId="44509"/>
    <cellStyle name="Normal 2 3 3 2 6 4 3" xfId="32307"/>
    <cellStyle name="Normal 2 3 3 2 6 5" xfId="13947"/>
    <cellStyle name="Normal 2 3 3 2 6 5 2" xfId="25935"/>
    <cellStyle name="Normal 2 3 3 2 6 5 2 2" xfId="50232"/>
    <cellStyle name="Normal 2 3 3 2 6 5 3" xfId="38244"/>
    <cellStyle name="Normal 2 3 3 2 6 6" xfId="51879"/>
    <cellStyle name="Normal 2 3 3 2 6 7" xfId="52051"/>
    <cellStyle name="Normal 2 3 3 2 7" xfId="2070"/>
    <cellStyle name="Normal 2 3 3 2 7 10" xfId="52590"/>
    <cellStyle name="Normal 2 3 3 2 7 2" xfId="3236"/>
    <cellStyle name="Normal 2 3 3 2 7 2 2" xfId="5577"/>
    <cellStyle name="Normal 2 3 3 2 7 2 2 2" xfId="8023"/>
    <cellStyle name="Normal 2 3 3 2 7 2 2 2 2" xfId="20225"/>
    <cellStyle name="Normal 2 3 3 2 7 2 2 2 2 2" xfId="44522"/>
    <cellStyle name="Normal 2 3 3 2 7 2 2 2 3" xfId="32320"/>
    <cellStyle name="Normal 2 3 3 2 7 2 2 3" xfId="17779"/>
    <cellStyle name="Normal 2 3 3 2 7 2 2 3 2" xfId="42076"/>
    <cellStyle name="Normal 2 3 3 2 7 2 2 4" xfId="29874"/>
    <cellStyle name="Normal 2 3 3 2 7 2 3" xfId="7274"/>
    <cellStyle name="Normal 2 3 3 2 7 2 3 2" xfId="8024"/>
    <cellStyle name="Normal 2 3 3 2 7 2 3 2 2" xfId="20226"/>
    <cellStyle name="Normal 2 3 3 2 7 2 3 2 2 2" xfId="44523"/>
    <cellStyle name="Normal 2 3 3 2 7 2 3 2 3" xfId="32321"/>
    <cellStyle name="Normal 2 3 3 2 7 2 3 3" xfId="19476"/>
    <cellStyle name="Normal 2 3 3 2 7 2 3 3 2" xfId="43773"/>
    <cellStyle name="Normal 2 3 3 2 7 2 3 4" xfId="31571"/>
    <cellStyle name="Normal 2 3 3 2 7 2 4" xfId="8022"/>
    <cellStyle name="Normal 2 3 3 2 7 2 4 2" xfId="20224"/>
    <cellStyle name="Normal 2 3 3 2 7 2 4 2 2" xfId="44521"/>
    <cellStyle name="Normal 2 3 3 2 7 2 4 3" xfId="32319"/>
    <cellStyle name="Normal 2 3 3 2 7 2 5" xfId="15551"/>
    <cellStyle name="Normal 2 3 3 2 7 2 5 2" xfId="39848"/>
    <cellStyle name="Normal 2 3 3 2 7 2 6" xfId="27539"/>
    <cellStyle name="Normal 2 3 3 2 7 3" xfId="3768"/>
    <cellStyle name="Normal 2 3 3 2 7 3 2" xfId="8025"/>
    <cellStyle name="Normal 2 3 3 2 7 3 2 2" xfId="20227"/>
    <cellStyle name="Normal 2 3 3 2 7 3 2 2 2" xfId="44524"/>
    <cellStyle name="Normal 2 3 3 2 7 3 2 3" xfId="32322"/>
    <cellStyle name="Normal 2 3 3 2 7 3 3" xfId="16079"/>
    <cellStyle name="Normal 2 3 3 2 7 3 3 2" xfId="40376"/>
    <cellStyle name="Normal 2 3 3 2 7 3 4" xfId="28067"/>
    <cellStyle name="Normal 2 3 3 2 7 4" xfId="4408"/>
    <cellStyle name="Normal 2 3 3 2 7 4 2" xfId="8026"/>
    <cellStyle name="Normal 2 3 3 2 7 4 2 2" xfId="20228"/>
    <cellStyle name="Normal 2 3 3 2 7 4 2 2 2" xfId="44525"/>
    <cellStyle name="Normal 2 3 3 2 7 4 2 3" xfId="32323"/>
    <cellStyle name="Normal 2 3 3 2 7 4 3" xfId="16610"/>
    <cellStyle name="Normal 2 3 3 2 7 4 3 2" xfId="40907"/>
    <cellStyle name="Normal 2 3 3 2 7 4 4" xfId="28705"/>
    <cellStyle name="Normal 2 3 3 2 7 5" xfId="6105"/>
    <cellStyle name="Normal 2 3 3 2 7 5 2" xfId="8027"/>
    <cellStyle name="Normal 2 3 3 2 7 5 2 2" xfId="20229"/>
    <cellStyle name="Normal 2 3 3 2 7 5 2 2 2" xfId="44526"/>
    <cellStyle name="Normal 2 3 3 2 7 5 2 3" xfId="32324"/>
    <cellStyle name="Normal 2 3 3 2 7 5 3" xfId="18307"/>
    <cellStyle name="Normal 2 3 3 2 7 5 3 2" xfId="42604"/>
    <cellStyle name="Normal 2 3 3 2 7 5 4" xfId="30402"/>
    <cellStyle name="Normal 2 3 3 2 7 6" xfId="8021"/>
    <cellStyle name="Normal 2 3 3 2 7 6 2" xfId="20223"/>
    <cellStyle name="Normal 2 3 3 2 7 6 2 2" xfId="44520"/>
    <cellStyle name="Normal 2 3 3 2 7 6 3" xfId="32318"/>
    <cellStyle name="Normal 2 3 3 2 7 7" xfId="14382"/>
    <cellStyle name="Normal 2 3 3 2 7 7 2" xfId="38679"/>
    <cellStyle name="Normal 2 3 3 2 7 8" xfId="26370"/>
    <cellStyle name="Normal 2 3 3 2 7 9" xfId="50778"/>
    <cellStyle name="Normal 2 3 3 2 8" xfId="2598"/>
    <cellStyle name="Normal 2 3 3 2 8 2" xfId="5046"/>
    <cellStyle name="Normal 2 3 3 2 8 2 2" xfId="8029"/>
    <cellStyle name="Normal 2 3 3 2 8 2 2 2" xfId="20231"/>
    <cellStyle name="Normal 2 3 3 2 8 2 2 2 2" xfId="44528"/>
    <cellStyle name="Normal 2 3 3 2 8 2 2 3" xfId="32326"/>
    <cellStyle name="Normal 2 3 3 2 8 2 3" xfId="17248"/>
    <cellStyle name="Normal 2 3 3 2 8 2 3 2" xfId="41545"/>
    <cellStyle name="Normal 2 3 3 2 8 2 4" xfId="29343"/>
    <cellStyle name="Normal 2 3 3 2 8 3" xfId="6636"/>
    <cellStyle name="Normal 2 3 3 2 8 3 2" xfId="8030"/>
    <cellStyle name="Normal 2 3 3 2 8 3 2 2" xfId="20232"/>
    <cellStyle name="Normal 2 3 3 2 8 3 2 2 2" xfId="44529"/>
    <cellStyle name="Normal 2 3 3 2 8 3 2 3" xfId="32327"/>
    <cellStyle name="Normal 2 3 3 2 8 3 3" xfId="18838"/>
    <cellStyle name="Normal 2 3 3 2 8 3 3 2" xfId="43135"/>
    <cellStyle name="Normal 2 3 3 2 8 3 4" xfId="30933"/>
    <cellStyle name="Normal 2 3 3 2 8 4" xfId="8028"/>
    <cellStyle name="Normal 2 3 3 2 8 4 2" xfId="20230"/>
    <cellStyle name="Normal 2 3 3 2 8 4 2 2" xfId="44527"/>
    <cellStyle name="Normal 2 3 3 2 8 4 3" xfId="32325"/>
    <cellStyle name="Normal 2 3 3 2 8 5" xfId="15020"/>
    <cellStyle name="Normal 2 3 3 2 8 5 2" xfId="39317"/>
    <cellStyle name="Normal 2 3 3 2 8 6" xfId="27008"/>
    <cellStyle name="Normal 2 3 3 2 9" xfId="7789"/>
    <cellStyle name="Normal 2 3 3 2 9 2" xfId="19991"/>
    <cellStyle name="Normal 2 3 3 2 9 2 2" xfId="44288"/>
    <cellStyle name="Normal 2 3 3 2 9 3" xfId="32086"/>
    <cellStyle name="Normal 2 3 3 3" xfId="386"/>
    <cellStyle name="Normal 2 3 3 4" xfId="230"/>
    <cellStyle name="Normal 2 3 3 5" xfId="581"/>
    <cellStyle name="Normal 2 3 3 5 10" xfId="51615"/>
    <cellStyle name="Normal 2 3 3 5 11" xfId="51964"/>
    <cellStyle name="Normal 2 3 3 5 2" xfId="629"/>
    <cellStyle name="Normal 2 3 3 5 2 10" xfId="52012"/>
    <cellStyle name="Normal 2 3 3 5 2 2" xfId="824"/>
    <cellStyle name="Normal 2 3 3 5 2 2 2" xfId="1069"/>
    <cellStyle name="Normal 2 3 3 5 2 2 2 2" xfId="2562"/>
    <cellStyle name="Normal 2 3 3 5 2 2 2 2 10" xfId="53082"/>
    <cellStyle name="Normal 2 3 3 5 2 2 2 2 2" xfId="3728"/>
    <cellStyle name="Normal 2 3 3 5 2 2 2 2 2 2" xfId="6069"/>
    <cellStyle name="Normal 2 3 3 5 2 2 2 2 2 2 2" xfId="8037"/>
    <cellStyle name="Normal 2 3 3 5 2 2 2 2 2 2 2 2" xfId="20239"/>
    <cellStyle name="Normal 2 3 3 5 2 2 2 2 2 2 2 2 2" xfId="44536"/>
    <cellStyle name="Normal 2 3 3 5 2 2 2 2 2 2 2 3" xfId="32334"/>
    <cellStyle name="Normal 2 3 3 5 2 2 2 2 2 2 3" xfId="18271"/>
    <cellStyle name="Normal 2 3 3 5 2 2 2 2 2 2 3 2" xfId="42568"/>
    <cellStyle name="Normal 2 3 3 5 2 2 2 2 2 2 4" xfId="30366"/>
    <cellStyle name="Normal 2 3 3 5 2 2 2 2 2 3" xfId="7766"/>
    <cellStyle name="Normal 2 3 3 5 2 2 2 2 2 3 2" xfId="8038"/>
    <cellStyle name="Normal 2 3 3 5 2 2 2 2 2 3 2 2" xfId="20240"/>
    <cellStyle name="Normal 2 3 3 5 2 2 2 2 2 3 2 2 2" xfId="44537"/>
    <cellStyle name="Normal 2 3 3 5 2 2 2 2 2 3 2 3" xfId="32335"/>
    <cellStyle name="Normal 2 3 3 5 2 2 2 2 2 3 3" xfId="19968"/>
    <cellStyle name="Normal 2 3 3 5 2 2 2 2 2 3 3 2" xfId="44265"/>
    <cellStyle name="Normal 2 3 3 5 2 2 2 2 2 3 4" xfId="32063"/>
    <cellStyle name="Normal 2 3 3 5 2 2 2 2 2 4" xfId="8036"/>
    <cellStyle name="Normal 2 3 3 5 2 2 2 2 2 4 2" xfId="20238"/>
    <cellStyle name="Normal 2 3 3 5 2 2 2 2 2 4 2 2" xfId="44535"/>
    <cellStyle name="Normal 2 3 3 5 2 2 2 2 2 4 3" xfId="32333"/>
    <cellStyle name="Normal 2 3 3 5 2 2 2 2 2 5" xfId="16043"/>
    <cellStyle name="Normal 2 3 3 5 2 2 2 2 2 5 2" xfId="40340"/>
    <cellStyle name="Normal 2 3 3 5 2 2 2 2 2 6" xfId="28031"/>
    <cellStyle name="Normal 2 3 3 5 2 2 2 2 3" xfId="4260"/>
    <cellStyle name="Normal 2 3 3 5 2 2 2 2 3 2" xfId="8039"/>
    <cellStyle name="Normal 2 3 3 5 2 2 2 2 3 2 2" xfId="20241"/>
    <cellStyle name="Normal 2 3 3 5 2 2 2 2 3 2 2 2" xfId="44538"/>
    <cellStyle name="Normal 2 3 3 5 2 2 2 2 3 2 3" xfId="32336"/>
    <cellStyle name="Normal 2 3 3 5 2 2 2 2 3 3" xfId="16571"/>
    <cellStyle name="Normal 2 3 3 5 2 2 2 2 3 3 2" xfId="40868"/>
    <cellStyle name="Normal 2 3 3 5 2 2 2 2 3 4" xfId="28559"/>
    <cellStyle name="Normal 2 3 3 5 2 2 2 2 4" xfId="4900"/>
    <cellStyle name="Normal 2 3 3 5 2 2 2 2 4 2" xfId="8040"/>
    <cellStyle name="Normal 2 3 3 5 2 2 2 2 4 2 2" xfId="20242"/>
    <cellStyle name="Normal 2 3 3 5 2 2 2 2 4 2 2 2" xfId="44539"/>
    <cellStyle name="Normal 2 3 3 5 2 2 2 2 4 2 3" xfId="32337"/>
    <cellStyle name="Normal 2 3 3 5 2 2 2 2 4 3" xfId="17102"/>
    <cellStyle name="Normal 2 3 3 5 2 2 2 2 4 3 2" xfId="41399"/>
    <cellStyle name="Normal 2 3 3 5 2 2 2 2 4 4" xfId="29197"/>
    <cellStyle name="Normal 2 3 3 5 2 2 2 2 5" xfId="6597"/>
    <cellStyle name="Normal 2 3 3 5 2 2 2 2 5 2" xfId="8041"/>
    <cellStyle name="Normal 2 3 3 5 2 2 2 2 5 2 2" xfId="20243"/>
    <cellStyle name="Normal 2 3 3 5 2 2 2 2 5 2 2 2" xfId="44540"/>
    <cellStyle name="Normal 2 3 3 5 2 2 2 2 5 2 3" xfId="32338"/>
    <cellStyle name="Normal 2 3 3 5 2 2 2 2 5 3" xfId="18799"/>
    <cellStyle name="Normal 2 3 3 5 2 2 2 2 5 3 2" xfId="43096"/>
    <cellStyle name="Normal 2 3 3 5 2 2 2 2 5 4" xfId="30894"/>
    <cellStyle name="Normal 2 3 3 5 2 2 2 2 6" xfId="8035"/>
    <cellStyle name="Normal 2 3 3 5 2 2 2 2 6 2" xfId="20237"/>
    <cellStyle name="Normal 2 3 3 5 2 2 2 2 6 2 2" xfId="44534"/>
    <cellStyle name="Normal 2 3 3 5 2 2 2 2 6 3" xfId="32332"/>
    <cellStyle name="Normal 2 3 3 5 2 2 2 2 7" xfId="14874"/>
    <cellStyle name="Normal 2 3 3 5 2 2 2 2 7 2" xfId="39171"/>
    <cellStyle name="Normal 2 3 3 5 2 2 2 2 8" xfId="26862"/>
    <cellStyle name="Normal 2 3 3 5 2 2 2 2 9" xfId="51270"/>
    <cellStyle name="Normal 2 3 3 5 2 2 2 3" xfId="3090"/>
    <cellStyle name="Normal 2 3 3 5 2 2 2 3 2" xfId="5538"/>
    <cellStyle name="Normal 2 3 3 5 2 2 2 3 2 2" xfId="8043"/>
    <cellStyle name="Normal 2 3 3 5 2 2 2 3 2 2 2" xfId="20245"/>
    <cellStyle name="Normal 2 3 3 5 2 2 2 3 2 2 2 2" xfId="44542"/>
    <cellStyle name="Normal 2 3 3 5 2 2 2 3 2 2 3" xfId="32340"/>
    <cellStyle name="Normal 2 3 3 5 2 2 2 3 2 3" xfId="17740"/>
    <cellStyle name="Normal 2 3 3 5 2 2 2 3 2 3 2" xfId="42037"/>
    <cellStyle name="Normal 2 3 3 5 2 2 2 3 2 4" xfId="29835"/>
    <cellStyle name="Normal 2 3 3 5 2 2 2 3 3" xfId="7128"/>
    <cellStyle name="Normal 2 3 3 5 2 2 2 3 3 2" xfId="8044"/>
    <cellStyle name="Normal 2 3 3 5 2 2 2 3 3 2 2" xfId="20246"/>
    <cellStyle name="Normal 2 3 3 5 2 2 2 3 3 2 2 2" xfId="44543"/>
    <cellStyle name="Normal 2 3 3 5 2 2 2 3 3 2 3" xfId="32341"/>
    <cellStyle name="Normal 2 3 3 5 2 2 2 3 3 3" xfId="19330"/>
    <cellStyle name="Normal 2 3 3 5 2 2 2 3 3 3 2" xfId="43627"/>
    <cellStyle name="Normal 2 3 3 5 2 2 2 3 3 4" xfId="31425"/>
    <cellStyle name="Normal 2 3 3 5 2 2 2 3 4" xfId="8042"/>
    <cellStyle name="Normal 2 3 3 5 2 2 2 3 4 2" xfId="20244"/>
    <cellStyle name="Normal 2 3 3 5 2 2 2 3 4 2 2" xfId="44541"/>
    <cellStyle name="Normal 2 3 3 5 2 2 2 3 4 3" xfId="32339"/>
    <cellStyle name="Normal 2 3 3 5 2 2 2 3 5" xfId="15512"/>
    <cellStyle name="Normal 2 3 3 5 2 2 2 3 5 2" xfId="39809"/>
    <cellStyle name="Normal 2 3 3 5 2 2 2 3 6" xfId="27500"/>
    <cellStyle name="Normal 2 3 3 5 2 2 2 4" xfId="8034"/>
    <cellStyle name="Normal 2 3 3 5 2 2 2 4 2" xfId="20236"/>
    <cellStyle name="Normal 2 3 3 5 2 2 2 4 2 2" xfId="44533"/>
    <cellStyle name="Normal 2 3 3 5 2 2 2 4 3" xfId="32331"/>
    <cellStyle name="Normal 2 3 3 5 2 2 2 5" xfId="14340"/>
    <cellStyle name="Normal 2 3 3 5 2 2 2 5 2" xfId="26328"/>
    <cellStyle name="Normal 2 3 3 5 2 2 2 5 2 2" xfId="50625"/>
    <cellStyle name="Normal 2 3 3 5 2 2 2 5 3" xfId="38637"/>
    <cellStyle name="Normal 2 3 3 5 2 2 2 6" xfId="51793"/>
    <cellStyle name="Normal 2 3 3 5 2 2 2 7" xfId="52444"/>
    <cellStyle name="Normal 2 3 3 5 2 2 3" xfId="2322"/>
    <cellStyle name="Normal 2 3 3 5 2 2 3 10" xfId="52842"/>
    <cellStyle name="Normal 2 3 3 5 2 2 3 2" xfId="3488"/>
    <cellStyle name="Normal 2 3 3 5 2 2 3 2 2" xfId="5829"/>
    <cellStyle name="Normal 2 3 3 5 2 2 3 2 2 2" xfId="8047"/>
    <cellStyle name="Normal 2 3 3 5 2 2 3 2 2 2 2" xfId="20249"/>
    <cellStyle name="Normal 2 3 3 5 2 2 3 2 2 2 2 2" xfId="44546"/>
    <cellStyle name="Normal 2 3 3 5 2 2 3 2 2 2 3" xfId="32344"/>
    <cellStyle name="Normal 2 3 3 5 2 2 3 2 2 3" xfId="18031"/>
    <cellStyle name="Normal 2 3 3 5 2 2 3 2 2 3 2" xfId="42328"/>
    <cellStyle name="Normal 2 3 3 5 2 2 3 2 2 4" xfId="30126"/>
    <cellStyle name="Normal 2 3 3 5 2 2 3 2 3" xfId="7526"/>
    <cellStyle name="Normal 2 3 3 5 2 2 3 2 3 2" xfId="8048"/>
    <cellStyle name="Normal 2 3 3 5 2 2 3 2 3 2 2" xfId="20250"/>
    <cellStyle name="Normal 2 3 3 5 2 2 3 2 3 2 2 2" xfId="44547"/>
    <cellStyle name="Normal 2 3 3 5 2 2 3 2 3 2 3" xfId="32345"/>
    <cellStyle name="Normal 2 3 3 5 2 2 3 2 3 3" xfId="19728"/>
    <cellStyle name="Normal 2 3 3 5 2 2 3 2 3 3 2" xfId="44025"/>
    <cellStyle name="Normal 2 3 3 5 2 2 3 2 3 4" xfId="31823"/>
    <cellStyle name="Normal 2 3 3 5 2 2 3 2 4" xfId="8046"/>
    <cellStyle name="Normal 2 3 3 5 2 2 3 2 4 2" xfId="20248"/>
    <cellStyle name="Normal 2 3 3 5 2 2 3 2 4 2 2" xfId="44545"/>
    <cellStyle name="Normal 2 3 3 5 2 2 3 2 4 3" xfId="32343"/>
    <cellStyle name="Normal 2 3 3 5 2 2 3 2 5" xfId="15803"/>
    <cellStyle name="Normal 2 3 3 5 2 2 3 2 5 2" xfId="40100"/>
    <cellStyle name="Normal 2 3 3 5 2 2 3 2 6" xfId="27791"/>
    <cellStyle name="Normal 2 3 3 5 2 2 3 3" xfId="4020"/>
    <cellStyle name="Normal 2 3 3 5 2 2 3 3 2" xfId="8049"/>
    <cellStyle name="Normal 2 3 3 5 2 2 3 3 2 2" xfId="20251"/>
    <cellStyle name="Normal 2 3 3 5 2 2 3 3 2 2 2" xfId="44548"/>
    <cellStyle name="Normal 2 3 3 5 2 2 3 3 2 3" xfId="32346"/>
    <cellStyle name="Normal 2 3 3 5 2 2 3 3 3" xfId="16331"/>
    <cellStyle name="Normal 2 3 3 5 2 2 3 3 3 2" xfId="40628"/>
    <cellStyle name="Normal 2 3 3 5 2 2 3 3 4" xfId="28319"/>
    <cellStyle name="Normal 2 3 3 5 2 2 3 4" xfId="4660"/>
    <cellStyle name="Normal 2 3 3 5 2 2 3 4 2" xfId="8050"/>
    <cellStyle name="Normal 2 3 3 5 2 2 3 4 2 2" xfId="20252"/>
    <cellStyle name="Normal 2 3 3 5 2 2 3 4 2 2 2" xfId="44549"/>
    <cellStyle name="Normal 2 3 3 5 2 2 3 4 2 3" xfId="32347"/>
    <cellStyle name="Normal 2 3 3 5 2 2 3 4 3" xfId="16862"/>
    <cellStyle name="Normal 2 3 3 5 2 2 3 4 3 2" xfId="41159"/>
    <cellStyle name="Normal 2 3 3 5 2 2 3 4 4" xfId="28957"/>
    <cellStyle name="Normal 2 3 3 5 2 2 3 5" xfId="6357"/>
    <cellStyle name="Normal 2 3 3 5 2 2 3 5 2" xfId="8051"/>
    <cellStyle name="Normal 2 3 3 5 2 2 3 5 2 2" xfId="20253"/>
    <cellStyle name="Normal 2 3 3 5 2 2 3 5 2 2 2" xfId="44550"/>
    <cellStyle name="Normal 2 3 3 5 2 2 3 5 2 3" xfId="32348"/>
    <cellStyle name="Normal 2 3 3 5 2 2 3 5 3" xfId="18559"/>
    <cellStyle name="Normal 2 3 3 5 2 2 3 5 3 2" xfId="42856"/>
    <cellStyle name="Normal 2 3 3 5 2 2 3 5 4" xfId="30654"/>
    <cellStyle name="Normal 2 3 3 5 2 2 3 6" xfId="8045"/>
    <cellStyle name="Normal 2 3 3 5 2 2 3 6 2" xfId="20247"/>
    <cellStyle name="Normal 2 3 3 5 2 2 3 6 2 2" xfId="44544"/>
    <cellStyle name="Normal 2 3 3 5 2 2 3 6 3" xfId="32342"/>
    <cellStyle name="Normal 2 3 3 5 2 2 3 7" xfId="14634"/>
    <cellStyle name="Normal 2 3 3 5 2 2 3 7 2" xfId="38931"/>
    <cellStyle name="Normal 2 3 3 5 2 2 3 8" xfId="26622"/>
    <cellStyle name="Normal 2 3 3 5 2 2 3 9" xfId="51030"/>
    <cellStyle name="Normal 2 3 3 5 2 2 4" xfId="2850"/>
    <cellStyle name="Normal 2 3 3 5 2 2 4 2" xfId="5298"/>
    <cellStyle name="Normal 2 3 3 5 2 2 4 2 2" xfId="8053"/>
    <cellStyle name="Normal 2 3 3 5 2 2 4 2 2 2" xfId="20255"/>
    <cellStyle name="Normal 2 3 3 5 2 2 4 2 2 2 2" xfId="44552"/>
    <cellStyle name="Normal 2 3 3 5 2 2 4 2 2 3" xfId="32350"/>
    <cellStyle name="Normal 2 3 3 5 2 2 4 2 3" xfId="17500"/>
    <cellStyle name="Normal 2 3 3 5 2 2 4 2 3 2" xfId="41797"/>
    <cellStyle name="Normal 2 3 3 5 2 2 4 2 4" xfId="29595"/>
    <cellStyle name="Normal 2 3 3 5 2 2 4 3" xfId="6888"/>
    <cellStyle name="Normal 2 3 3 5 2 2 4 3 2" xfId="8054"/>
    <cellStyle name="Normal 2 3 3 5 2 2 4 3 2 2" xfId="20256"/>
    <cellStyle name="Normal 2 3 3 5 2 2 4 3 2 2 2" xfId="44553"/>
    <cellStyle name="Normal 2 3 3 5 2 2 4 3 2 3" xfId="32351"/>
    <cellStyle name="Normal 2 3 3 5 2 2 4 3 3" xfId="19090"/>
    <cellStyle name="Normal 2 3 3 5 2 2 4 3 3 2" xfId="43387"/>
    <cellStyle name="Normal 2 3 3 5 2 2 4 3 4" xfId="31185"/>
    <cellStyle name="Normal 2 3 3 5 2 2 4 4" xfId="8052"/>
    <cellStyle name="Normal 2 3 3 5 2 2 4 4 2" xfId="20254"/>
    <cellStyle name="Normal 2 3 3 5 2 2 4 4 2 2" xfId="44551"/>
    <cellStyle name="Normal 2 3 3 5 2 2 4 4 3" xfId="32349"/>
    <cellStyle name="Normal 2 3 3 5 2 2 4 5" xfId="15272"/>
    <cellStyle name="Normal 2 3 3 5 2 2 4 5 2" xfId="39569"/>
    <cellStyle name="Normal 2 3 3 5 2 2 4 6" xfId="27260"/>
    <cellStyle name="Normal 2 3 3 5 2 2 5" xfId="8033"/>
    <cellStyle name="Normal 2 3 3 5 2 2 5 2" xfId="20235"/>
    <cellStyle name="Normal 2 3 3 5 2 2 5 2 2" xfId="44532"/>
    <cellStyle name="Normal 2 3 3 5 2 2 5 3" xfId="32330"/>
    <cellStyle name="Normal 2 3 3 5 2 2 6" xfId="14100"/>
    <cellStyle name="Normal 2 3 3 5 2 2 6 2" xfId="26088"/>
    <cellStyle name="Normal 2 3 3 5 2 2 6 2 2" xfId="50385"/>
    <cellStyle name="Normal 2 3 3 5 2 2 6 3" xfId="38397"/>
    <cellStyle name="Normal 2 3 3 5 2 2 7" xfId="51542"/>
    <cellStyle name="Normal 2 3 3 5 2 2 8" xfId="52204"/>
    <cellStyle name="Normal 2 3 3 5 2 3" xfId="726"/>
    <cellStyle name="Normal 2 3 3 5 2 3 2" xfId="973"/>
    <cellStyle name="Normal 2 3 3 5 2 3 2 2" xfId="2466"/>
    <cellStyle name="Normal 2 3 3 5 2 3 2 2 10" xfId="52986"/>
    <cellStyle name="Normal 2 3 3 5 2 3 2 2 2" xfId="3632"/>
    <cellStyle name="Normal 2 3 3 5 2 3 2 2 2 2" xfId="5973"/>
    <cellStyle name="Normal 2 3 3 5 2 3 2 2 2 2 2" xfId="8059"/>
    <cellStyle name="Normal 2 3 3 5 2 3 2 2 2 2 2 2" xfId="20261"/>
    <cellStyle name="Normal 2 3 3 5 2 3 2 2 2 2 2 2 2" xfId="44558"/>
    <cellStyle name="Normal 2 3 3 5 2 3 2 2 2 2 2 3" xfId="32356"/>
    <cellStyle name="Normal 2 3 3 5 2 3 2 2 2 2 3" xfId="18175"/>
    <cellStyle name="Normal 2 3 3 5 2 3 2 2 2 2 3 2" xfId="42472"/>
    <cellStyle name="Normal 2 3 3 5 2 3 2 2 2 2 4" xfId="30270"/>
    <cellStyle name="Normal 2 3 3 5 2 3 2 2 2 3" xfId="7670"/>
    <cellStyle name="Normal 2 3 3 5 2 3 2 2 2 3 2" xfId="8060"/>
    <cellStyle name="Normal 2 3 3 5 2 3 2 2 2 3 2 2" xfId="20262"/>
    <cellStyle name="Normal 2 3 3 5 2 3 2 2 2 3 2 2 2" xfId="44559"/>
    <cellStyle name="Normal 2 3 3 5 2 3 2 2 2 3 2 3" xfId="32357"/>
    <cellStyle name="Normal 2 3 3 5 2 3 2 2 2 3 3" xfId="19872"/>
    <cellStyle name="Normal 2 3 3 5 2 3 2 2 2 3 3 2" xfId="44169"/>
    <cellStyle name="Normal 2 3 3 5 2 3 2 2 2 3 4" xfId="31967"/>
    <cellStyle name="Normal 2 3 3 5 2 3 2 2 2 4" xfId="8058"/>
    <cellStyle name="Normal 2 3 3 5 2 3 2 2 2 4 2" xfId="20260"/>
    <cellStyle name="Normal 2 3 3 5 2 3 2 2 2 4 2 2" xfId="44557"/>
    <cellStyle name="Normal 2 3 3 5 2 3 2 2 2 4 3" xfId="32355"/>
    <cellStyle name="Normal 2 3 3 5 2 3 2 2 2 5" xfId="15947"/>
    <cellStyle name="Normal 2 3 3 5 2 3 2 2 2 5 2" xfId="40244"/>
    <cellStyle name="Normal 2 3 3 5 2 3 2 2 2 6" xfId="27935"/>
    <cellStyle name="Normal 2 3 3 5 2 3 2 2 3" xfId="4164"/>
    <cellStyle name="Normal 2 3 3 5 2 3 2 2 3 2" xfId="8061"/>
    <cellStyle name="Normal 2 3 3 5 2 3 2 2 3 2 2" xfId="20263"/>
    <cellStyle name="Normal 2 3 3 5 2 3 2 2 3 2 2 2" xfId="44560"/>
    <cellStyle name="Normal 2 3 3 5 2 3 2 2 3 2 3" xfId="32358"/>
    <cellStyle name="Normal 2 3 3 5 2 3 2 2 3 3" xfId="16475"/>
    <cellStyle name="Normal 2 3 3 5 2 3 2 2 3 3 2" xfId="40772"/>
    <cellStyle name="Normal 2 3 3 5 2 3 2 2 3 4" xfId="28463"/>
    <cellStyle name="Normal 2 3 3 5 2 3 2 2 4" xfId="4804"/>
    <cellStyle name="Normal 2 3 3 5 2 3 2 2 4 2" xfId="8062"/>
    <cellStyle name="Normal 2 3 3 5 2 3 2 2 4 2 2" xfId="20264"/>
    <cellStyle name="Normal 2 3 3 5 2 3 2 2 4 2 2 2" xfId="44561"/>
    <cellStyle name="Normal 2 3 3 5 2 3 2 2 4 2 3" xfId="32359"/>
    <cellStyle name="Normal 2 3 3 5 2 3 2 2 4 3" xfId="17006"/>
    <cellStyle name="Normal 2 3 3 5 2 3 2 2 4 3 2" xfId="41303"/>
    <cellStyle name="Normal 2 3 3 5 2 3 2 2 4 4" xfId="29101"/>
    <cellStyle name="Normal 2 3 3 5 2 3 2 2 5" xfId="6501"/>
    <cellStyle name="Normal 2 3 3 5 2 3 2 2 5 2" xfId="8063"/>
    <cellStyle name="Normal 2 3 3 5 2 3 2 2 5 2 2" xfId="20265"/>
    <cellStyle name="Normal 2 3 3 5 2 3 2 2 5 2 2 2" xfId="44562"/>
    <cellStyle name="Normal 2 3 3 5 2 3 2 2 5 2 3" xfId="32360"/>
    <cellStyle name="Normal 2 3 3 5 2 3 2 2 5 3" xfId="18703"/>
    <cellStyle name="Normal 2 3 3 5 2 3 2 2 5 3 2" xfId="43000"/>
    <cellStyle name="Normal 2 3 3 5 2 3 2 2 5 4" xfId="30798"/>
    <cellStyle name="Normal 2 3 3 5 2 3 2 2 6" xfId="8057"/>
    <cellStyle name="Normal 2 3 3 5 2 3 2 2 6 2" xfId="20259"/>
    <cellStyle name="Normal 2 3 3 5 2 3 2 2 6 2 2" xfId="44556"/>
    <cellStyle name="Normal 2 3 3 5 2 3 2 2 6 3" xfId="32354"/>
    <cellStyle name="Normal 2 3 3 5 2 3 2 2 7" xfId="14778"/>
    <cellStyle name="Normal 2 3 3 5 2 3 2 2 7 2" xfId="39075"/>
    <cellStyle name="Normal 2 3 3 5 2 3 2 2 8" xfId="26766"/>
    <cellStyle name="Normal 2 3 3 5 2 3 2 2 9" xfId="51174"/>
    <cellStyle name="Normal 2 3 3 5 2 3 2 3" xfId="2994"/>
    <cellStyle name="Normal 2 3 3 5 2 3 2 3 2" xfId="5442"/>
    <cellStyle name="Normal 2 3 3 5 2 3 2 3 2 2" xfId="8065"/>
    <cellStyle name="Normal 2 3 3 5 2 3 2 3 2 2 2" xfId="20267"/>
    <cellStyle name="Normal 2 3 3 5 2 3 2 3 2 2 2 2" xfId="44564"/>
    <cellStyle name="Normal 2 3 3 5 2 3 2 3 2 2 3" xfId="32362"/>
    <cellStyle name="Normal 2 3 3 5 2 3 2 3 2 3" xfId="17644"/>
    <cellStyle name="Normal 2 3 3 5 2 3 2 3 2 3 2" xfId="41941"/>
    <cellStyle name="Normal 2 3 3 5 2 3 2 3 2 4" xfId="29739"/>
    <cellStyle name="Normal 2 3 3 5 2 3 2 3 3" xfId="7032"/>
    <cellStyle name="Normal 2 3 3 5 2 3 2 3 3 2" xfId="8066"/>
    <cellStyle name="Normal 2 3 3 5 2 3 2 3 3 2 2" xfId="20268"/>
    <cellStyle name="Normal 2 3 3 5 2 3 2 3 3 2 2 2" xfId="44565"/>
    <cellStyle name="Normal 2 3 3 5 2 3 2 3 3 2 3" xfId="32363"/>
    <cellStyle name="Normal 2 3 3 5 2 3 2 3 3 3" xfId="19234"/>
    <cellStyle name="Normal 2 3 3 5 2 3 2 3 3 3 2" xfId="43531"/>
    <cellStyle name="Normal 2 3 3 5 2 3 2 3 3 4" xfId="31329"/>
    <cellStyle name="Normal 2 3 3 5 2 3 2 3 4" xfId="8064"/>
    <cellStyle name="Normal 2 3 3 5 2 3 2 3 4 2" xfId="20266"/>
    <cellStyle name="Normal 2 3 3 5 2 3 2 3 4 2 2" xfId="44563"/>
    <cellStyle name="Normal 2 3 3 5 2 3 2 3 4 3" xfId="32361"/>
    <cellStyle name="Normal 2 3 3 5 2 3 2 3 5" xfId="15416"/>
    <cellStyle name="Normal 2 3 3 5 2 3 2 3 5 2" xfId="39713"/>
    <cellStyle name="Normal 2 3 3 5 2 3 2 3 6" xfId="27404"/>
    <cellStyle name="Normal 2 3 3 5 2 3 2 4" xfId="8056"/>
    <cellStyle name="Normal 2 3 3 5 2 3 2 4 2" xfId="20258"/>
    <cellStyle name="Normal 2 3 3 5 2 3 2 4 2 2" xfId="44555"/>
    <cellStyle name="Normal 2 3 3 5 2 3 2 4 3" xfId="32353"/>
    <cellStyle name="Normal 2 3 3 5 2 3 2 5" xfId="14244"/>
    <cellStyle name="Normal 2 3 3 5 2 3 2 5 2" xfId="26232"/>
    <cellStyle name="Normal 2 3 3 5 2 3 2 5 2 2" xfId="50529"/>
    <cellStyle name="Normal 2 3 3 5 2 3 2 5 3" xfId="38541"/>
    <cellStyle name="Normal 2 3 3 5 2 3 2 6" xfId="51516"/>
    <cellStyle name="Normal 2 3 3 5 2 3 2 7" xfId="52348"/>
    <cellStyle name="Normal 2 3 3 5 2 3 3" xfId="2226"/>
    <cellStyle name="Normal 2 3 3 5 2 3 3 10" xfId="52746"/>
    <cellStyle name="Normal 2 3 3 5 2 3 3 2" xfId="3392"/>
    <cellStyle name="Normal 2 3 3 5 2 3 3 2 2" xfId="5733"/>
    <cellStyle name="Normal 2 3 3 5 2 3 3 2 2 2" xfId="8069"/>
    <cellStyle name="Normal 2 3 3 5 2 3 3 2 2 2 2" xfId="20271"/>
    <cellStyle name="Normal 2 3 3 5 2 3 3 2 2 2 2 2" xfId="44568"/>
    <cellStyle name="Normal 2 3 3 5 2 3 3 2 2 2 3" xfId="32366"/>
    <cellStyle name="Normal 2 3 3 5 2 3 3 2 2 3" xfId="17935"/>
    <cellStyle name="Normal 2 3 3 5 2 3 3 2 2 3 2" xfId="42232"/>
    <cellStyle name="Normal 2 3 3 5 2 3 3 2 2 4" xfId="30030"/>
    <cellStyle name="Normal 2 3 3 5 2 3 3 2 3" xfId="7430"/>
    <cellStyle name="Normal 2 3 3 5 2 3 3 2 3 2" xfId="8070"/>
    <cellStyle name="Normal 2 3 3 5 2 3 3 2 3 2 2" xfId="20272"/>
    <cellStyle name="Normal 2 3 3 5 2 3 3 2 3 2 2 2" xfId="44569"/>
    <cellStyle name="Normal 2 3 3 5 2 3 3 2 3 2 3" xfId="32367"/>
    <cellStyle name="Normal 2 3 3 5 2 3 3 2 3 3" xfId="19632"/>
    <cellStyle name="Normal 2 3 3 5 2 3 3 2 3 3 2" xfId="43929"/>
    <cellStyle name="Normal 2 3 3 5 2 3 3 2 3 4" xfId="31727"/>
    <cellStyle name="Normal 2 3 3 5 2 3 3 2 4" xfId="8068"/>
    <cellStyle name="Normal 2 3 3 5 2 3 3 2 4 2" xfId="20270"/>
    <cellStyle name="Normal 2 3 3 5 2 3 3 2 4 2 2" xfId="44567"/>
    <cellStyle name="Normal 2 3 3 5 2 3 3 2 4 3" xfId="32365"/>
    <cellStyle name="Normal 2 3 3 5 2 3 3 2 5" xfId="15707"/>
    <cellStyle name="Normal 2 3 3 5 2 3 3 2 5 2" xfId="40004"/>
    <cellStyle name="Normal 2 3 3 5 2 3 3 2 6" xfId="27695"/>
    <cellStyle name="Normal 2 3 3 5 2 3 3 3" xfId="3924"/>
    <cellStyle name="Normal 2 3 3 5 2 3 3 3 2" xfId="8071"/>
    <cellStyle name="Normal 2 3 3 5 2 3 3 3 2 2" xfId="20273"/>
    <cellStyle name="Normal 2 3 3 5 2 3 3 3 2 2 2" xfId="44570"/>
    <cellStyle name="Normal 2 3 3 5 2 3 3 3 2 3" xfId="32368"/>
    <cellStyle name="Normal 2 3 3 5 2 3 3 3 3" xfId="16235"/>
    <cellStyle name="Normal 2 3 3 5 2 3 3 3 3 2" xfId="40532"/>
    <cellStyle name="Normal 2 3 3 5 2 3 3 3 4" xfId="28223"/>
    <cellStyle name="Normal 2 3 3 5 2 3 3 4" xfId="4564"/>
    <cellStyle name="Normal 2 3 3 5 2 3 3 4 2" xfId="8072"/>
    <cellStyle name="Normal 2 3 3 5 2 3 3 4 2 2" xfId="20274"/>
    <cellStyle name="Normal 2 3 3 5 2 3 3 4 2 2 2" xfId="44571"/>
    <cellStyle name="Normal 2 3 3 5 2 3 3 4 2 3" xfId="32369"/>
    <cellStyle name="Normal 2 3 3 5 2 3 3 4 3" xfId="16766"/>
    <cellStyle name="Normal 2 3 3 5 2 3 3 4 3 2" xfId="41063"/>
    <cellStyle name="Normal 2 3 3 5 2 3 3 4 4" xfId="28861"/>
    <cellStyle name="Normal 2 3 3 5 2 3 3 5" xfId="6261"/>
    <cellStyle name="Normal 2 3 3 5 2 3 3 5 2" xfId="8073"/>
    <cellStyle name="Normal 2 3 3 5 2 3 3 5 2 2" xfId="20275"/>
    <cellStyle name="Normal 2 3 3 5 2 3 3 5 2 2 2" xfId="44572"/>
    <cellStyle name="Normal 2 3 3 5 2 3 3 5 2 3" xfId="32370"/>
    <cellStyle name="Normal 2 3 3 5 2 3 3 5 3" xfId="18463"/>
    <cellStyle name="Normal 2 3 3 5 2 3 3 5 3 2" xfId="42760"/>
    <cellStyle name="Normal 2 3 3 5 2 3 3 5 4" xfId="30558"/>
    <cellStyle name="Normal 2 3 3 5 2 3 3 6" xfId="8067"/>
    <cellStyle name="Normal 2 3 3 5 2 3 3 6 2" xfId="20269"/>
    <cellStyle name="Normal 2 3 3 5 2 3 3 6 2 2" xfId="44566"/>
    <cellStyle name="Normal 2 3 3 5 2 3 3 6 3" xfId="32364"/>
    <cellStyle name="Normal 2 3 3 5 2 3 3 7" xfId="14538"/>
    <cellStyle name="Normal 2 3 3 5 2 3 3 7 2" xfId="38835"/>
    <cellStyle name="Normal 2 3 3 5 2 3 3 8" xfId="26526"/>
    <cellStyle name="Normal 2 3 3 5 2 3 3 9" xfId="50934"/>
    <cellStyle name="Normal 2 3 3 5 2 3 4" xfId="2754"/>
    <cellStyle name="Normal 2 3 3 5 2 3 4 2" xfId="5202"/>
    <cellStyle name="Normal 2 3 3 5 2 3 4 2 2" xfId="8075"/>
    <cellStyle name="Normal 2 3 3 5 2 3 4 2 2 2" xfId="20277"/>
    <cellStyle name="Normal 2 3 3 5 2 3 4 2 2 2 2" xfId="44574"/>
    <cellStyle name="Normal 2 3 3 5 2 3 4 2 2 3" xfId="32372"/>
    <cellStyle name="Normal 2 3 3 5 2 3 4 2 3" xfId="17404"/>
    <cellStyle name="Normal 2 3 3 5 2 3 4 2 3 2" xfId="41701"/>
    <cellStyle name="Normal 2 3 3 5 2 3 4 2 4" xfId="29499"/>
    <cellStyle name="Normal 2 3 3 5 2 3 4 3" xfId="6792"/>
    <cellStyle name="Normal 2 3 3 5 2 3 4 3 2" xfId="8076"/>
    <cellStyle name="Normal 2 3 3 5 2 3 4 3 2 2" xfId="20278"/>
    <cellStyle name="Normal 2 3 3 5 2 3 4 3 2 2 2" xfId="44575"/>
    <cellStyle name="Normal 2 3 3 5 2 3 4 3 2 3" xfId="32373"/>
    <cellStyle name="Normal 2 3 3 5 2 3 4 3 3" xfId="18994"/>
    <cellStyle name="Normal 2 3 3 5 2 3 4 3 3 2" xfId="43291"/>
    <cellStyle name="Normal 2 3 3 5 2 3 4 3 4" xfId="31089"/>
    <cellStyle name="Normal 2 3 3 5 2 3 4 4" xfId="8074"/>
    <cellStyle name="Normal 2 3 3 5 2 3 4 4 2" xfId="20276"/>
    <cellStyle name="Normal 2 3 3 5 2 3 4 4 2 2" xfId="44573"/>
    <cellStyle name="Normal 2 3 3 5 2 3 4 4 3" xfId="32371"/>
    <cellStyle name="Normal 2 3 3 5 2 3 4 5" xfId="15176"/>
    <cellStyle name="Normal 2 3 3 5 2 3 4 5 2" xfId="39473"/>
    <cellStyle name="Normal 2 3 3 5 2 3 4 6" xfId="27164"/>
    <cellStyle name="Normal 2 3 3 5 2 3 5" xfId="8055"/>
    <cellStyle name="Normal 2 3 3 5 2 3 5 2" xfId="20257"/>
    <cellStyle name="Normal 2 3 3 5 2 3 5 2 2" xfId="44554"/>
    <cellStyle name="Normal 2 3 3 5 2 3 5 3" xfId="32352"/>
    <cellStyle name="Normal 2 3 3 5 2 3 6" xfId="14004"/>
    <cellStyle name="Normal 2 3 3 5 2 3 6 2" xfId="25992"/>
    <cellStyle name="Normal 2 3 3 5 2 3 6 2 2" xfId="50289"/>
    <cellStyle name="Normal 2 3 3 5 2 3 6 3" xfId="38301"/>
    <cellStyle name="Normal 2 3 3 5 2 3 7" xfId="51667"/>
    <cellStyle name="Normal 2 3 3 5 2 3 8" xfId="52108"/>
    <cellStyle name="Normal 2 3 3 5 2 4" xfId="901"/>
    <cellStyle name="Normal 2 3 3 5 2 4 2" xfId="2394"/>
    <cellStyle name="Normal 2 3 3 5 2 4 2 10" xfId="52914"/>
    <cellStyle name="Normal 2 3 3 5 2 4 2 2" xfId="3560"/>
    <cellStyle name="Normal 2 3 3 5 2 4 2 2 2" xfId="5901"/>
    <cellStyle name="Normal 2 3 3 5 2 4 2 2 2 2" xfId="8080"/>
    <cellStyle name="Normal 2 3 3 5 2 4 2 2 2 2 2" xfId="20282"/>
    <cellStyle name="Normal 2 3 3 5 2 4 2 2 2 2 2 2" xfId="44579"/>
    <cellStyle name="Normal 2 3 3 5 2 4 2 2 2 2 3" xfId="32377"/>
    <cellStyle name="Normal 2 3 3 5 2 4 2 2 2 3" xfId="18103"/>
    <cellStyle name="Normal 2 3 3 5 2 4 2 2 2 3 2" xfId="42400"/>
    <cellStyle name="Normal 2 3 3 5 2 4 2 2 2 4" xfId="30198"/>
    <cellStyle name="Normal 2 3 3 5 2 4 2 2 3" xfId="7598"/>
    <cellStyle name="Normal 2 3 3 5 2 4 2 2 3 2" xfId="8081"/>
    <cellStyle name="Normal 2 3 3 5 2 4 2 2 3 2 2" xfId="20283"/>
    <cellStyle name="Normal 2 3 3 5 2 4 2 2 3 2 2 2" xfId="44580"/>
    <cellStyle name="Normal 2 3 3 5 2 4 2 2 3 2 3" xfId="32378"/>
    <cellStyle name="Normal 2 3 3 5 2 4 2 2 3 3" xfId="19800"/>
    <cellStyle name="Normal 2 3 3 5 2 4 2 2 3 3 2" xfId="44097"/>
    <cellStyle name="Normal 2 3 3 5 2 4 2 2 3 4" xfId="31895"/>
    <cellStyle name="Normal 2 3 3 5 2 4 2 2 4" xfId="8079"/>
    <cellStyle name="Normal 2 3 3 5 2 4 2 2 4 2" xfId="20281"/>
    <cellStyle name="Normal 2 3 3 5 2 4 2 2 4 2 2" xfId="44578"/>
    <cellStyle name="Normal 2 3 3 5 2 4 2 2 4 3" xfId="32376"/>
    <cellStyle name="Normal 2 3 3 5 2 4 2 2 5" xfId="15875"/>
    <cellStyle name="Normal 2 3 3 5 2 4 2 2 5 2" xfId="40172"/>
    <cellStyle name="Normal 2 3 3 5 2 4 2 2 6" xfId="27863"/>
    <cellStyle name="Normal 2 3 3 5 2 4 2 3" xfId="4092"/>
    <cellStyle name="Normal 2 3 3 5 2 4 2 3 2" xfId="8082"/>
    <cellStyle name="Normal 2 3 3 5 2 4 2 3 2 2" xfId="20284"/>
    <cellStyle name="Normal 2 3 3 5 2 4 2 3 2 2 2" xfId="44581"/>
    <cellStyle name="Normal 2 3 3 5 2 4 2 3 2 3" xfId="32379"/>
    <cellStyle name="Normal 2 3 3 5 2 4 2 3 3" xfId="16403"/>
    <cellStyle name="Normal 2 3 3 5 2 4 2 3 3 2" xfId="40700"/>
    <cellStyle name="Normal 2 3 3 5 2 4 2 3 4" xfId="28391"/>
    <cellStyle name="Normal 2 3 3 5 2 4 2 4" xfId="4732"/>
    <cellStyle name="Normal 2 3 3 5 2 4 2 4 2" xfId="8083"/>
    <cellStyle name="Normal 2 3 3 5 2 4 2 4 2 2" xfId="20285"/>
    <cellStyle name="Normal 2 3 3 5 2 4 2 4 2 2 2" xfId="44582"/>
    <cellStyle name="Normal 2 3 3 5 2 4 2 4 2 3" xfId="32380"/>
    <cellStyle name="Normal 2 3 3 5 2 4 2 4 3" xfId="16934"/>
    <cellStyle name="Normal 2 3 3 5 2 4 2 4 3 2" xfId="41231"/>
    <cellStyle name="Normal 2 3 3 5 2 4 2 4 4" xfId="29029"/>
    <cellStyle name="Normal 2 3 3 5 2 4 2 5" xfId="6429"/>
    <cellStyle name="Normal 2 3 3 5 2 4 2 5 2" xfId="8084"/>
    <cellStyle name="Normal 2 3 3 5 2 4 2 5 2 2" xfId="20286"/>
    <cellStyle name="Normal 2 3 3 5 2 4 2 5 2 2 2" xfId="44583"/>
    <cellStyle name="Normal 2 3 3 5 2 4 2 5 2 3" xfId="32381"/>
    <cellStyle name="Normal 2 3 3 5 2 4 2 5 3" xfId="18631"/>
    <cellStyle name="Normal 2 3 3 5 2 4 2 5 3 2" xfId="42928"/>
    <cellStyle name="Normal 2 3 3 5 2 4 2 5 4" xfId="30726"/>
    <cellStyle name="Normal 2 3 3 5 2 4 2 6" xfId="8078"/>
    <cellStyle name="Normal 2 3 3 5 2 4 2 6 2" xfId="20280"/>
    <cellStyle name="Normal 2 3 3 5 2 4 2 6 2 2" xfId="44577"/>
    <cellStyle name="Normal 2 3 3 5 2 4 2 6 3" xfId="32375"/>
    <cellStyle name="Normal 2 3 3 5 2 4 2 7" xfId="14706"/>
    <cellStyle name="Normal 2 3 3 5 2 4 2 7 2" xfId="39003"/>
    <cellStyle name="Normal 2 3 3 5 2 4 2 8" xfId="26694"/>
    <cellStyle name="Normal 2 3 3 5 2 4 2 9" xfId="51102"/>
    <cellStyle name="Normal 2 3 3 5 2 4 3" xfId="2922"/>
    <cellStyle name="Normal 2 3 3 5 2 4 3 2" xfId="5370"/>
    <cellStyle name="Normal 2 3 3 5 2 4 3 2 2" xfId="8086"/>
    <cellStyle name="Normal 2 3 3 5 2 4 3 2 2 2" xfId="20288"/>
    <cellStyle name="Normal 2 3 3 5 2 4 3 2 2 2 2" xfId="44585"/>
    <cellStyle name="Normal 2 3 3 5 2 4 3 2 2 3" xfId="32383"/>
    <cellStyle name="Normal 2 3 3 5 2 4 3 2 3" xfId="17572"/>
    <cellStyle name="Normal 2 3 3 5 2 4 3 2 3 2" xfId="41869"/>
    <cellStyle name="Normal 2 3 3 5 2 4 3 2 4" xfId="29667"/>
    <cellStyle name="Normal 2 3 3 5 2 4 3 3" xfId="6960"/>
    <cellStyle name="Normal 2 3 3 5 2 4 3 3 2" xfId="8087"/>
    <cellStyle name="Normal 2 3 3 5 2 4 3 3 2 2" xfId="20289"/>
    <cellStyle name="Normal 2 3 3 5 2 4 3 3 2 2 2" xfId="44586"/>
    <cellStyle name="Normal 2 3 3 5 2 4 3 3 2 3" xfId="32384"/>
    <cellStyle name="Normal 2 3 3 5 2 4 3 3 3" xfId="19162"/>
    <cellStyle name="Normal 2 3 3 5 2 4 3 3 3 2" xfId="43459"/>
    <cellStyle name="Normal 2 3 3 5 2 4 3 3 4" xfId="31257"/>
    <cellStyle name="Normal 2 3 3 5 2 4 3 4" xfId="8085"/>
    <cellStyle name="Normal 2 3 3 5 2 4 3 4 2" xfId="20287"/>
    <cellStyle name="Normal 2 3 3 5 2 4 3 4 2 2" xfId="44584"/>
    <cellStyle name="Normal 2 3 3 5 2 4 3 4 3" xfId="32382"/>
    <cellStyle name="Normal 2 3 3 5 2 4 3 5" xfId="15344"/>
    <cellStyle name="Normal 2 3 3 5 2 4 3 5 2" xfId="39641"/>
    <cellStyle name="Normal 2 3 3 5 2 4 3 6" xfId="27332"/>
    <cellStyle name="Normal 2 3 3 5 2 4 4" xfId="8077"/>
    <cellStyle name="Normal 2 3 3 5 2 4 4 2" xfId="20279"/>
    <cellStyle name="Normal 2 3 3 5 2 4 4 2 2" xfId="44576"/>
    <cellStyle name="Normal 2 3 3 5 2 4 4 3" xfId="32374"/>
    <cellStyle name="Normal 2 3 3 5 2 4 5" xfId="14172"/>
    <cellStyle name="Normal 2 3 3 5 2 4 5 2" xfId="26160"/>
    <cellStyle name="Normal 2 3 3 5 2 4 5 2 2" xfId="50457"/>
    <cellStyle name="Normal 2 3 3 5 2 4 5 3" xfId="38469"/>
    <cellStyle name="Normal 2 3 3 5 2 4 6" xfId="51724"/>
    <cellStyle name="Normal 2 3 3 5 2 4 7" xfId="52276"/>
    <cellStyle name="Normal 2 3 3 5 2 5" xfId="2130"/>
    <cellStyle name="Normal 2 3 3 5 2 5 10" xfId="52650"/>
    <cellStyle name="Normal 2 3 3 5 2 5 2" xfId="3296"/>
    <cellStyle name="Normal 2 3 3 5 2 5 2 2" xfId="5637"/>
    <cellStyle name="Normal 2 3 3 5 2 5 2 2 2" xfId="8090"/>
    <cellStyle name="Normal 2 3 3 5 2 5 2 2 2 2" xfId="20292"/>
    <cellStyle name="Normal 2 3 3 5 2 5 2 2 2 2 2" xfId="44589"/>
    <cellStyle name="Normal 2 3 3 5 2 5 2 2 2 3" xfId="32387"/>
    <cellStyle name="Normal 2 3 3 5 2 5 2 2 3" xfId="17839"/>
    <cellStyle name="Normal 2 3 3 5 2 5 2 2 3 2" xfId="42136"/>
    <cellStyle name="Normal 2 3 3 5 2 5 2 2 4" xfId="29934"/>
    <cellStyle name="Normal 2 3 3 5 2 5 2 3" xfId="7334"/>
    <cellStyle name="Normal 2 3 3 5 2 5 2 3 2" xfId="8091"/>
    <cellStyle name="Normal 2 3 3 5 2 5 2 3 2 2" xfId="20293"/>
    <cellStyle name="Normal 2 3 3 5 2 5 2 3 2 2 2" xfId="44590"/>
    <cellStyle name="Normal 2 3 3 5 2 5 2 3 2 3" xfId="32388"/>
    <cellStyle name="Normal 2 3 3 5 2 5 2 3 3" xfId="19536"/>
    <cellStyle name="Normal 2 3 3 5 2 5 2 3 3 2" xfId="43833"/>
    <cellStyle name="Normal 2 3 3 5 2 5 2 3 4" xfId="31631"/>
    <cellStyle name="Normal 2 3 3 5 2 5 2 4" xfId="8089"/>
    <cellStyle name="Normal 2 3 3 5 2 5 2 4 2" xfId="20291"/>
    <cellStyle name="Normal 2 3 3 5 2 5 2 4 2 2" xfId="44588"/>
    <cellStyle name="Normal 2 3 3 5 2 5 2 4 3" xfId="32386"/>
    <cellStyle name="Normal 2 3 3 5 2 5 2 5" xfId="15611"/>
    <cellStyle name="Normal 2 3 3 5 2 5 2 5 2" xfId="39908"/>
    <cellStyle name="Normal 2 3 3 5 2 5 2 6" xfId="27599"/>
    <cellStyle name="Normal 2 3 3 5 2 5 3" xfId="3828"/>
    <cellStyle name="Normal 2 3 3 5 2 5 3 2" xfId="8092"/>
    <cellStyle name="Normal 2 3 3 5 2 5 3 2 2" xfId="20294"/>
    <cellStyle name="Normal 2 3 3 5 2 5 3 2 2 2" xfId="44591"/>
    <cellStyle name="Normal 2 3 3 5 2 5 3 2 3" xfId="32389"/>
    <cellStyle name="Normal 2 3 3 5 2 5 3 3" xfId="16139"/>
    <cellStyle name="Normal 2 3 3 5 2 5 3 3 2" xfId="40436"/>
    <cellStyle name="Normal 2 3 3 5 2 5 3 4" xfId="28127"/>
    <cellStyle name="Normal 2 3 3 5 2 5 4" xfId="4468"/>
    <cellStyle name="Normal 2 3 3 5 2 5 4 2" xfId="8093"/>
    <cellStyle name="Normal 2 3 3 5 2 5 4 2 2" xfId="20295"/>
    <cellStyle name="Normal 2 3 3 5 2 5 4 2 2 2" xfId="44592"/>
    <cellStyle name="Normal 2 3 3 5 2 5 4 2 3" xfId="32390"/>
    <cellStyle name="Normal 2 3 3 5 2 5 4 3" xfId="16670"/>
    <cellStyle name="Normal 2 3 3 5 2 5 4 3 2" xfId="40967"/>
    <cellStyle name="Normal 2 3 3 5 2 5 4 4" xfId="28765"/>
    <cellStyle name="Normal 2 3 3 5 2 5 5" xfId="6165"/>
    <cellStyle name="Normal 2 3 3 5 2 5 5 2" xfId="8094"/>
    <cellStyle name="Normal 2 3 3 5 2 5 5 2 2" xfId="20296"/>
    <cellStyle name="Normal 2 3 3 5 2 5 5 2 2 2" xfId="44593"/>
    <cellStyle name="Normal 2 3 3 5 2 5 5 2 3" xfId="32391"/>
    <cellStyle name="Normal 2 3 3 5 2 5 5 3" xfId="18367"/>
    <cellStyle name="Normal 2 3 3 5 2 5 5 3 2" xfId="42664"/>
    <cellStyle name="Normal 2 3 3 5 2 5 5 4" xfId="30462"/>
    <cellStyle name="Normal 2 3 3 5 2 5 6" xfId="8088"/>
    <cellStyle name="Normal 2 3 3 5 2 5 6 2" xfId="20290"/>
    <cellStyle name="Normal 2 3 3 5 2 5 6 2 2" xfId="44587"/>
    <cellStyle name="Normal 2 3 3 5 2 5 6 3" xfId="32385"/>
    <cellStyle name="Normal 2 3 3 5 2 5 7" xfId="14442"/>
    <cellStyle name="Normal 2 3 3 5 2 5 7 2" xfId="38739"/>
    <cellStyle name="Normal 2 3 3 5 2 5 8" xfId="26430"/>
    <cellStyle name="Normal 2 3 3 5 2 5 9" xfId="50838"/>
    <cellStyle name="Normal 2 3 3 5 2 6" xfId="2658"/>
    <cellStyle name="Normal 2 3 3 5 2 6 2" xfId="5106"/>
    <cellStyle name="Normal 2 3 3 5 2 6 2 2" xfId="8096"/>
    <cellStyle name="Normal 2 3 3 5 2 6 2 2 2" xfId="20298"/>
    <cellStyle name="Normal 2 3 3 5 2 6 2 2 2 2" xfId="44595"/>
    <cellStyle name="Normal 2 3 3 5 2 6 2 2 3" xfId="32393"/>
    <cellStyle name="Normal 2 3 3 5 2 6 2 3" xfId="17308"/>
    <cellStyle name="Normal 2 3 3 5 2 6 2 3 2" xfId="41605"/>
    <cellStyle name="Normal 2 3 3 5 2 6 2 4" xfId="29403"/>
    <cellStyle name="Normal 2 3 3 5 2 6 3" xfId="6696"/>
    <cellStyle name="Normal 2 3 3 5 2 6 3 2" xfId="8097"/>
    <cellStyle name="Normal 2 3 3 5 2 6 3 2 2" xfId="20299"/>
    <cellStyle name="Normal 2 3 3 5 2 6 3 2 2 2" xfId="44596"/>
    <cellStyle name="Normal 2 3 3 5 2 6 3 2 3" xfId="32394"/>
    <cellStyle name="Normal 2 3 3 5 2 6 3 3" xfId="18898"/>
    <cellStyle name="Normal 2 3 3 5 2 6 3 3 2" xfId="43195"/>
    <cellStyle name="Normal 2 3 3 5 2 6 3 4" xfId="30993"/>
    <cellStyle name="Normal 2 3 3 5 2 6 4" xfId="8095"/>
    <cellStyle name="Normal 2 3 3 5 2 6 4 2" xfId="20297"/>
    <cellStyle name="Normal 2 3 3 5 2 6 4 2 2" xfId="44594"/>
    <cellStyle name="Normal 2 3 3 5 2 6 4 3" xfId="32392"/>
    <cellStyle name="Normal 2 3 3 5 2 6 5" xfId="15080"/>
    <cellStyle name="Normal 2 3 3 5 2 6 5 2" xfId="39377"/>
    <cellStyle name="Normal 2 3 3 5 2 6 6" xfId="27068"/>
    <cellStyle name="Normal 2 3 3 5 2 7" xfId="8032"/>
    <cellStyle name="Normal 2 3 3 5 2 7 2" xfId="20234"/>
    <cellStyle name="Normal 2 3 3 5 2 7 2 2" xfId="44531"/>
    <cellStyle name="Normal 2 3 3 5 2 7 3" xfId="32329"/>
    <cellStyle name="Normal 2 3 3 5 2 8" xfId="13908"/>
    <cellStyle name="Normal 2 3 3 5 2 8 2" xfId="25896"/>
    <cellStyle name="Normal 2 3 3 5 2 8 2 2" xfId="50193"/>
    <cellStyle name="Normal 2 3 3 5 2 8 3" xfId="38205"/>
    <cellStyle name="Normal 2 3 3 5 2 9" xfId="51892"/>
    <cellStyle name="Normal 2 3 3 5 3" xfId="776"/>
    <cellStyle name="Normal 2 3 3 5 3 2" xfId="1021"/>
    <cellStyle name="Normal 2 3 3 5 3 2 2" xfId="2514"/>
    <cellStyle name="Normal 2 3 3 5 3 2 2 10" xfId="53034"/>
    <cellStyle name="Normal 2 3 3 5 3 2 2 2" xfId="3680"/>
    <cellStyle name="Normal 2 3 3 5 3 2 2 2 2" xfId="6021"/>
    <cellStyle name="Normal 2 3 3 5 3 2 2 2 2 2" xfId="8102"/>
    <cellStyle name="Normal 2 3 3 5 3 2 2 2 2 2 2" xfId="20304"/>
    <cellStyle name="Normal 2 3 3 5 3 2 2 2 2 2 2 2" xfId="44601"/>
    <cellStyle name="Normal 2 3 3 5 3 2 2 2 2 2 3" xfId="32399"/>
    <cellStyle name="Normal 2 3 3 5 3 2 2 2 2 3" xfId="18223"/>
    <cellStyle name="Normal 2 3 3 5 3 2 2 2 2 3 2" xfId="42520"/>
    <cellStyle name="Normal 2 3 3 5 3 2 2 2 2 4" xfId="30318"/>
    <cellStyle name="Normal 2 3 3 5 3 2 2 2 3" xfId="7718"/>
    <cellStyle name="Normal 2 3 3 5 3 2 2 2 3 2" xfId="8103"/>
    <cellStyle name="Normal 2 3 3 5 3 2 2 2 3 2 2" xfId="20305"/>
    <cellStyle name="Normal 2 3 3 5 3 2 2 2 3 2 2 2" xfId="44602"/>
    <cellStyle name="Normal 2 3 3 5 3 2 2 2 3 2 3" xfId="32400"/>
    <cellStyle name="Normal 2 3 3 5 3 2 2 2 3 3" xfId="19920"/>
    <cellStyle name="Normal 2 3 3 5 3 2 2 2 3 3 2" xfId="44217"/>
    <cellStyle name="Normal 2 3 3 5 3 2 2 2 3 4" xfId="32015"/>
    <cellStyle name="Normal 2 3 3 5 3 2 2 2 4" xfId="8101"/>
    <cellStyle name="Normal 2 3 3 5 3 2 2 2 4 2" xfId="20303"/>
    <cellStyle name="Normal 2 3 3 5 3 2 2 2 4 2 2" xfId="44600"/>
    <cellStyle name="Normal 2 3 3 5 3 2 2 2 4 3" xfId="32398"/>
    <cellStyle name="Normal 2 3 3 5 3 2 2 2 5" xfId="15995"/>
    <cellStyle name="Normal 2 3 3 5 3 2 2 2 5 2" xfId="40292"/>
    <cellStyle name="Normal 2 3 3 5 3 2 2 2 6" xfId="27983"/>
    <cellStyle name="Normal 2 3 3 5 3 2 2 3" xfId="4212"/>
    <cellStyle name="Normal 2 3 3 5 3 2 2 3 2" xfId="8104"/>
    <cellStyle name="Normal 2 3 3 5 3 2 2 3 2 2" xfId="20306"/>
    <cellStyle name="Normal 2 3 3 5 3 2 2 3 2 2 2" xfId="44603"/>
    <cellStyle name="Normal 2 3 3 5 3 2 2 3 2 3" xfId="32401"/>
    <cellStyle name="Normal 2 3 3 5 3 2 2 3 3" xfId="16523"/>
    <cellStyle name="Normal 2 3 3 5 3 2 2 3 3 2" xfId="40820"/>
    <cellStyle name="Normal 2 3 3 5 3 2 2 3 4" xfId="28511"/>
    <cellStyle name="Normal 2 3 3 5 3 2 2 4" xfId="4852"/>
    <cellStyle name="Normal 2 3 3 5 3 2 2 4 2" xfId="8105"/>
    <cellStyle name="Normal 2 3 3 5 3 2 2 4 2 2" xfId="20307"/>
    <cellStyle name="Normal 2 3 3 5 3 2 2 4 2 2 2" xfId="44604"/>
    <cellStyle name="Normal 2 3 3 5 3 2 2 4 2 3" xfId="32402"/>
    <cellStyle name="Normal 2 3 3 5 3 2 2 4 3" xfId="17054"/>
    <cellStyle name="Normal 2 3 3 5 3 2 2 4 3 2" xfId="41351"/>
    <cellStyle name="Normal 2 3 3 5 3 2 2 4 4" xfId="29149"/>
    <cellStyle name="Normal 2 3 3 5 3 2 2 5" xfId="6549"/>
    <cellStyle name="Normal 2 3 3 5 3 2 2 5 2" xfId="8106"/>
    <cellStyle name="Normal 2 3 3 5 3 2 2 5 2 2" xfId="20308"/>
    <cellStyle name="Normal 2 3 3 5 3 2 2 5 2 2 2" xfId="44605"/>
    <cellStyle name="Normal 2 3 3 5 3 2 2 5 2 3" xfId="32403"/>
    <cellStyle name="Normal 2 3 3 5 3 2 2 5 3" xfId="18751"/>
    <cellStyle name="Normal 2 3 3 5 3 2 2 5 3 2" xfId="43048"/>
    <cellStyle name="Normal 2 3 3 5 3 2 2 5 4" xfId="30846"/>
    <cellStyle name="Normal 2 3 3 5 3 2 2 6" xfId="8100"/>
    <cellStyle name="Normal 2 3 3 5 3 2 2 6 2" xfId="20302"/>
    <cellStyle name="Normal 2 3 3 5 3 2 2 6 2 2" xfId="44599"/>
    <cellStyle name="Normal 2 3 3 5 3 2 2 6 3" xfId="32397"/>
    <cellStyle name="Normal 2 3 3 5 3 2 2 7" xfId="14826"/>
    <cellStyle name="Normal 2 3 3 5 3 2 2 7 2" xfId="39123"/>
    <cellStyle name="Normal 2 3 3 5 3 2 2 8" xfId="26814"/>
    <cellStyle name="Normal 2 3 3 5 3 2 2 9" xfId="51222"/>
    <cellStyle name="Normal 2 3 3 5 3 2 3" xfId="3042"/>
    <cellStyle name="Normal 2 3 3 5 3 2 3 2" xfId="5490"/>
    <cellStyle name="Normal 2 3 3 5 3 2 3 2 2" xfId="8108"/>
    <cellStyle name="Normal 2 3 3 5 3 2 3 2 2 2" xfId="20310"/>
    <cellStyle name="Normal 2 3 3 5 3 2 3 2 2 2 2" xfId="44607"/>
    <cellStyle name="Normal 2 3 3 5 3 2 3 2 2 3" xfId="32405"/>
    <cellStyle name="Normal 2 3 3 5 3 2 3 2 3" xfId="17692"/>
    <cellStyle name="Normal 2 3 3 5 3 2 3 2 3 2" xfId="41989"/>
    <cellStyle name="Normal 2 3 3 5 3 2 3 2 4" xfId="29787"/>
    <cellStyle name="Normal 2 3 3 5 3 2 3 3" xfId="7080"/>
    <cellStyle name="Normal 2 3 3 5 3 2 3 3 2" xfId="8109"/>
    <cellStyle name="Normal 2 3 3 5 3 2 3 3 2 2" xfId="20311"/>
    <cellStyle name="Normal 2 3 3 5 3 2 3 3 2 2 2" xfId="44608"/>
    <cellStyle name="Normal 2 3 3 5 3 2 3 3 2 3" xfId="32406"/>
    <cellStyle name="Normal 2 3 3 5 3 2 3 3 3" xfId="19282"/>
    <cellStyle name="Normal 2 3 3 5 3 2 3 3 3 2" xfId="43579"/>
    <cellStyle name="Normal 2 3 3 5 3 2 3 3 4" xfId="31377"/>
    <cellStyle name="Normal 2 3 3 5 3 2 3 4" xfId="8107"/>
    <cellStyle name="Normal 2 3 3 5 3 2 3 4 2" xfId="20309"/>
    <cellStyle name="Normal 2 3 3 5 3 2 3 4 2 2" xfId="44606"/>
    <cellStyle name="Normal 2 3 3 5 3 2 3 4 3" xfId="32404"/>
    <cellStyle name="Normal 2 3 3 5 3 2 3 5" xfId="15464"/>
    <cellStyle name="Normal 2 3 3 5 3 2 3 5 2" xfId="39761"/>
    <cellStyle name="Normal 2 3 3 5 3 2 3 6" xfId="27452"/>
    <cellStyle name="Normal 2 3 3 5 3 2 4" xfId="8099"/>
    <cellStyle name="Normal 2 3 3 5 3 2 4 2" xfId="20301"/>
    <cellStyle name="Normal 2 3 3 5 3 2 4 2 2" xfId="44598"/>
    <cellStyle name="Normal 2 3 3 5 3 2 4 3" xfId="32396"/>
    <cellStyle name="Normal 2 3 3 5 3 2 5" xfId="14292"/>
    <cellStyle name="Normal 2 3 3 5 3 2 5 2" xfId="26280"/>
    <cellStyle name="Normal 2 3 3 5 3 2 5 2 2" xfId="50577"/>
    <cellStyle name="Normal 2 3 3 5 3 2 5 3" xfId="38589"/>
    <cellStyle name="Normal 2 3 3 5 3 2 6" xfId="51677"/>
    <cellStyle name="Normal 2 3 3 5 3 2 7" xfId="52396"/>
    <cellStyle name="Normal 2 3 3 5 3 3" xfId="2274"/>
    <cellStyle name="Normal 2 3 3 5 3 3 10" xfId="52794"/>
    <cellStyle name="Normal 2 3 3 5 3 3 2" xfId="3440"/>
    <cellStyle name="Normal 2 3 3 5 3 3 2 2" xfId="5781"/>
    <cellStyle name="Normal 2 3 3 5 3 3 2 2 2" xfId="8112"/>
    <cellStyle name="Normal 2 3 3 5 3 3 2 2 2 2" xfId="20314"/>
    <cellStyle name="Normal 2 3 3 5 3 3 2 2 2 2 2" xfId="44611"/>
    <cellStyle name="Normal 2 3 3 5 3 3 2 2 2 3" xfId="32409"/>
    <cellStyle name="Normal 2 3 3 5 3 3 2 2 3" xfId="17983"/>
    <cellStyle name="Normal 2 3 3 5 3 3 2 2 3 2" xfId="42280"/>
    <cellStyle name="Normal 2 3 3 5 3 3 2 2 4" xfId="30078"/>
    <cellStyle name="Normal 2 3 3 5 3 3 2 3" xfId="7478"/>
    <cellStyle name="Normal 2 3 3 5 3 3 2 3 2" xfId="8113"/>
    <cellStyle name="Normal 2 3 3 5 3 3 2 3 2 2" xfId="20315"/>
    <cellStyle name="Normal 2 3 3 5 3 3 2 3 2 2 2" xfId="44612"/>
    <cellStyle name="Normal 2 3 3 5 3 3 2 3 2 3" xfId="32410"/>
    <cellStyle name="Normal 2 3 3 5 3 3 2 3 3" xfId="19680"/>
    <cellStyle name="Normal 2 3 3 5 3 3 2 3 3 2" xfId="43977"/>
    <cellStyle name="Normal 2 3 3 5 3 3 2 3 4" xfId="31775"/>
    <cellStyle name="Normal 2 3 3 5 3 3 2 4" xfId="8111"/>
    <cellStyle name="Normal 2 3 3 5 3 3 2 4 2" xfId="20313"/>
    <cellStyle name="Normal 2 3 3 5 3 3 2 4 2 2" xfId="44610"/>
    <cellStyle name="Normal 2 3 3 5 3 3 2 4 3" xfId="32408"/>
    <cellStyle name="Normal 2 3 3 5 3 3 2 5" xfId="15755"/>
    <cellStyle name="Normal 2 3 3 5 3 3 2 5 2" xfId="40052"/>
    <cellStyle name="Normal 2 3 3 5 3 3 2 6" xfId="27743"/>
    <cellStyle name="Normal 2 3 3 5 3 3 3" xfId="3972"/>
    <cellStyle name="Normal 2 3 3 5 3 3 3 2" xfId="8114"/>
    <cellStyle name="Normal 2 3 3 5 3 3 3 2 2" xfId="20316"/>
    <cellStyle name="Normal 2 3 3 5 3 3 3 2 2 2" xfId="44613"/>
    <cellStyle name="Normal 2 3 3 5 3 3 3 2 3" xfId="32411"/>
    <cellStyle name="Normal 2 3 3 5 3 3 3 3" xfId="16283"/>
    <cellStyle name="Normal 2 3 3 5 3 3 3 3 2" xfId="40580"/>
    <cellStyle name="Normal 2 3 3 5 3 3 3 4" xfId="28271"/>
    <cellStyle name="Normal 2 3 3 5 3 3 4" xfId="4612"/>
    <cellStyle name="Normal 2 3 3 5 3 3 4 2" xfId="8115"/>
    <cellStyle name="Normal 2 3 3 5 3 3 4 2 2" xfId="20317"/>
    <cellStyle name="Normal 2 3 3 5 3 3 4 2 2 2" xfId="44614"/>
    <cellStyle name="Normal 2 3 3 5 3 3 4 2 3" xfId="32412"/>
    <cellStyle name="Normal 2 3 3 5 3 3 4 3" xfId="16814"/>
    <cellStyle name="Normal 2 3 3 5 3 3 4 3 2" xfId="41111"/>
    <cellStyle name="Normal 2 3 3 5 3 3 4 4" xfId="28909"/>
    <cellStyle name="Normal 2 3 3 5 3 3 5" xfId="6309"/>
    <cellStyle name="Normal 2 3 3 5 3 3 5 2" xfId="8116"/>
    <cellStyle name="Normal 2 3 3 5 3 3 5 2 2" xfId="20318"/>
    <cellStyle name="Normal 2 3 3 5 3 3 5 2 2 2" xfId="44615"/>
    <cellStyle name="Normal 2 3 3 5 3 3 5 2 3" xfId="32413"/>
    <cellStyle name="Normal 2 3 3 5 3 3 5 3" xfId="18511"/>
    <cellStyle name="Normal 2 3 3 5 3 3 5 3 2" xfId="42808"/>
    <cellStyle name="Normal 2 3 3 5 3 3 5 4" xfId="30606"/>
    <cellStyle name="Normal 2 3 3 5 3 3 6" xfId="8110"/>
    <cellStyle name="Normal 2 3 3 5 3 3 6 2" xfId="20312"/>
    <cellStyle name="Normal 2 3 3 5 3 3 6 2 2" xfId="44609"/>
    <cellStyle name="Normal 2 3 3 5 3 3 6 3" xfId="32407"/>
    <cellStyle name="Normal 2 3 3 5 3 3 7" xfId="14586"/>
    <cellStyle name="Normal 2 3 3 5 3 3 7 2" xfId="38883"/>
    <cellStyle name="Normal 2 3 3 5 3 3 8" xfId="26574"/>
    <cellStyle name="Normal 2 3 3 5 3 3 9" xfId="50982"/>
    <cellStyle name="Normal 2 3 3 5 3 4" xfId="2802"/>
    <cellStyle name="Normal 2 3 3 5 3 4 2" xfId="5250"/>
    <cellStyle name="Normal 2 3 3 5 3 4 2 2" xfId="8118"/>
    <cellStyle name="Normal 2 3 3 5 3 4 2 2 2" xfId="20320"/>
    <cellStyle name="Normal 2 3 3 5 3 4 2 2 2 2" xfId="44617"/>
    <cellStyle name="Normal 2 3 3 5 3 4 2 2 3" xfId="32415"/>
    <cellStyle name="Normal 2 3 3 5 3 4 2 3" xfId="17452"/>
    <cellStyle name="Normal 2 3 3 5 3 4 2 3 2" xfId="41749"/>
    <cellStyle name="Normal 2 3 3 5 3 4 2 4" xfId="29547"/>
    <cellStyle name="Normal 2 3 3 5 3 4 3" xfId="6840"/>
    <cellStyle name="Normal 2 3 3 5 3 4 3 2" xfId="8119"/>
    <cellStyle name="Normal 2 3 3 5 3 4 3 2 2" xfId="20321"/>
    <cellStyle name="Normal 2 3 3 5 3 4 3 2 2 2" xfId="44618"/>
    <cellStyle name="Normal 2 3 3 5 3 4 3 2 3" xfId="32416"/>
    <cellStyle name="Normal 2 3 3 5 3 4 3 3" xfId="19042"/>
    <cellStyle name="Normal 2 3 3 5 3 4 3 3 2" xfId="43339"/>
    <cellStyle name="Normal 2 3 3 5 3 4 3 4" xfId="31137"/>
    <cellStyle name="Normal 2 3 3 5 3 4 4" xfId="8117"/>
    <cellStyle name="Normal 2 3 3 5 3 4 4 2" xfId="20319"/>
    <cellStyle name="Normal 2 3 3 5 3 4 4 2 2" xfId="44616"/>
    <cellStyle name="Normal 2 3 3 5 3 4 4 3" xfId="32414"/>
    <cellStyle name="Normal 2 3 3 5 3 4 5" xfId="15224"/>
    <cellStyle name="Normal 2 3 3 5 3 4 5 2" xfId="39521"/>
    <cellStyle name="Normal 2 3 3 5 3 4 6" xfId="27212"/>
    <cellStyle name="Normal 2 3 3 5 3 5" xfId="8098"/>
    <cellStyle name="Normal 2 3 3 5 3 5 2" xfId="20300"/>
    <cellStyle name="Normal 2 3 3 5 3 5 2 2" xfId="44597"/>
    <cellStyle name="Normal 2 3 3 5 3 5 3" xfId="32395"/>
    <cellStyle name="Normal 2 3 3 5 3 6" xfId="14052"/>
    <cellStyle name="Normal 2 3 3 5 3 6 2" xfId="26040"/>
    <cellStyle name="Normal 2 3 3 5 3 6 2 2" xfId="50337"/>
    <cellStyle name="Normal 2 3 3 5 3 6 3" xfId="38349"/>
    <cellStyle name="Normal 2 3 3 5 3 7" xfId="51666"/>
    <cellStyle name="Normal 2 3 3 5 3 8" xfId="52156"/>
    <cellStyle name="Normal 2 3 3 5 4" xfId="678"/>
    <cellStyle name="Normal 2 3 3 5 4 2" xfId="925"/>
    <cellStyle name="Normal 2 3 3 5 4 2 2" xfId="2418"/>
    <cellStyle name="Normal 2 3 3 5 4 2 2 10" xfId="52938"/>
    <cellStyle name="Normal 2 3 3 5 4 2 2 2" xfId="3584"/>
    <cellStyle name="Normal 2 3 3 5 4 2 2 2 2" xfId="5925"/>
    <cellStyle name="Normal 2 3 3 5 4 2 2 2 2 2" xfId="8124"/>
    <cellStyle name="Normal 2 3 3 5 4 2 2 2 2 2 2" xfId="20326"/>
    <cellStyle name="Normal 2 3 3 5 4 2 2 2 2 2 2 2" xfId="44623"/>
    <cellStyle name="Normal 2 3 3 5 4 2 2 2 2 2 3" xfId="32421"/>
    <cellStyle name="Normal 2 3 3 5 4 2 2 2 2 3" xfId="18127"/>
    <cellStyle name="Normal 2 3 3 5 4 2 2 2 2 3 2" xfId="42424"/>
    <cellStyle name="Normal 2 3 3 5 4 2 2 2 2 4" xfId="30222"/>
    <cellStyle name="Normal 2 3 3 5 4 2 2 2 3" xfId="7622"/>
    <cellStyle name="Normal 2 3 3 5 4 2 2 2 3 2" xfId="8125"/>
    <cellStyle name="Normal 2 3 3 5 4 2 2 2 3 2 2" xfId="20327"/>
    <cellStyle name="Normal 2 3 3 5 4 2 2 2 3 2 2 2" xfId="44624"/>
    <cellStyle name="Normal 2 3 3 5 4 2 2 2 3 2 3" xfId="32422"/>
    <cellStyle name="Normal 2 3 3 5 4 2 2 2 3 3" xfId="19824"/>
    <cellStyle name="Normal 2 3 3 5 4 2 2 2 3 3 2" xfId="44121"/>
    <cellStyle name="Normal 2 3 3 5 4 2 2 2 3 4" xfId="31919"/>
    <cellStyle name="Normal 2 3 3 5 4 2 2 2 4" xfId="8123"/>
    <cellStyle name="Normal 2 3 3 5 4 2 2 2 4 2" xfId="20325"/>
    <cellStyle name="Normal 2 3 3 5 4 2 2 2 4 2 2" xfId="44622"/>
    <cellStyle name="Normal 2 3 3 5 4 2 2 2 4 3" xfId="32420"/>
    <cellStyle name="Normal 2 3 3 5 4 2 2 2 5" xfId="15899"/>
    <cellStyle name="Normal 2 3 3 5 4 2 2 2 5 2" xfId="40196"/>
    <cellStyle name="Normal 2 3 3 5 4 2 2 2 6" xfId="27887"/>
    <cellStyle name="Normal 2 3 3 5 4 2 2 3" xfId="4116"/>
    <cellStyle name="Normal 2 3 3 5 4 2 2 3 2" xfId="8126"/>
    <cellStyle name="Normal 2 3 3 5 4 2 2 3 2 2" xfId="20328"/>
    <cellStyle name="Normal 2 3 3 5 4 2 2 3 2 2 2" xfId="44625"/>
    <cellStyle name="Normal 2 3 3 5 4 2 2 3 2 3" xfId="32423"/>
    <cellStyle name="Normal 2 3 3 5 4 2 2 3 3" xfId="16427"/>
    <cellStyle name="Normal 2 3 3 5 4 2 2 3 3 2" xfId="40724"/>
    <cellStyle name="Normal 2 3 3 5 4 2 2 3 4" xfId="28415"/>
    <cellStyle name="Normal 2 3 3 5 4 2 2 4" xfId="4756"/>
    <cellStyle name="Normal 2 3 3 5 4 2 2 4 2" xfId="8127"/>
    <cellStyle name="Normal 2 3 3 5 4 2 2 4 2 2" xfId="20329"/>
    <cellStyle name="Normal 2 3 3 5 4 2 2 4 2 2 2" xfId="44626"/>
    <cellStyle name="Normal 2 3 3 5 4 2 2 4 2 3" xfId="32424"/>
    <cellStyle name="Normal 2 3 3 5 4 2 2 4 3" xfId="16958"/>
    <cellStyle name="Normal 2 3 3 5 4 2 2 4 3 2" xfId="41255"/>
    <cellStyle name="Normal 2 3 3 5 4 2 2 4 4" xfId="29053"/>
    <cellStyle name="Normal 2 3 3 5 4 2 2 5" xfId="6453"/>
    <cellStyle name="Normal 2 3 3 5 4 2 2 5 2" xfId="8128"/>
    <cellStyle name="Normal 2 3 3 5 4 2 2 5 2 2" xfId="20330"/>
    <cellStyle name="Normal 2 3 3 5 4 2 2 5 2 2 2" xfId="44627"/>
    <cellStyle name="Normal 2 3 3 5 4 2 2 5 2 3" xfId="32425"/>
    <cellStyle name="Normal 2 3 3 5 4 2 2 5 3" xfId="18655"/>
    <cellStyle name="Normal 2 3 3 5 4 2 2 5 3 2" xfId="42952"/>
    <cellStyle name="Normal 2 3 3 5 4 2 2 5 4" xfId="30750"/>
    <cellStyle name="Normal 2 3 3 5 4 2 2 6" xfId="8122"/>
    <cellStyle name="Normal 2 3 3 5 4 2 2 6 2" xfId="20324"/>
    <cellStyle name="Normal 2 3 3 5 4 2 2 6 2 2" xfId="44621"/>
    <cellStyle name="Normal 2 3 3 5 4 2 2 6 3" xfId="32419"/>
    <cellStyle name="Normal 2 3 3 5 4 2 2 7" xfId="14730"/>
    <cellStyle name="Normal 2 3 3 5 4 2 2 7 2" xfId="39027"/>
    <cellStyle name="Normal 2 3 3 5 4 2 2 8" xfId="26718"/>
    <cellStyle name="Normal 2 3 3 5 4 2 2 9" xfId="51126"/>
    <cellStyle name="Normal 2 3 3 5 4 2 3" xfId="2946"/>
    <cellStyle name="Normal 2 3 3 5 4 2 3 2" xfId="5394"/>
    <cellStyle name="Normal 2 3 3 5 4 2 3 2 2" xfId="8130"/>
    <cellStyle name="Normal 2 3 3 5 4 2 3 2 2 2" xfId="20332"/>
    <cellStyle name="Normal 2 3 3 5 4 2 3 2 2 2 2" xfId="44629"/>
    <cellStyle name="Normal 2 3 3 5 4 2 3 2 2 3" xfId="32427"/>
    <cellStyle name="Normal 2 3 3 5 4 2 3 2 3" xfId="17596"/>
    <cellStyle name="Normal 2 3 3 5 4 2 3 2 3 2" xfId="41893"/>
    <cellStyle name="Normal 2 3 3 5 4 2 3 2 4" xfId="29691"/>
    <cellStyle name="Normal 2 3 3 5 4 2 3 3" xfId="6984"/>
    <cellStyle name="Normal 2 3 3 5 4 2 3 3 2" xfId="8131"/>
    <cellStyle name="Normal 2 3 3 5 4 2 3 3 2 2" xfId="20333"/>
    <cellStyle name="Normal 2 3 3 5 4 2 3 3 2 2 2" xfId="44630"/>
    <cellStyle name="Normal 2 3 3 5 4 2 3 3 2 3" xfId="32428"/>
    <cellStyle name="Normal 2 3 3 5 4 2 3 3 3" xfId="19186"/>
    <cellStyle name="Normal 2 3 3 5 4 2 3 3 3 2" xfId="43483"/>
    <cellStyle name="Normal 2 3 3 5 4 2 3 3 4" xfId="31281"/>
    <cellStyle name="Normal 2 3 3 5 4 2 3 4" xfId="8129"/>
    <cellStyle name="Normal 2 3 3 5 4 2 3 4 2" xfId="20331"/>
    <cellStyle name="Normal 2 3 3 5 4 2 3 4 2 2" xfId="44628"/>
    <cellStyle name="Normal 2 3 3 5 4 2 3 4 3" xfId="32426"/>
    <cellStyle name="Normal 2 3 3 5 4 2 3 5" xfId="15368"/>
    <cellStyle name="Normal 2 3 3 5 4 2 3 5 2" xfId="39665"/>
    <cellStyle name="Normal 2 3 3 5 4 2 3 6" xfId="27356"/>
    <cellStyle name="Normal 2 3 3 5 4 2 4" xfId="8121"/>
    <cellStyle name="Normal 2 3 3 5 4 2 4 2" xfId="20323"/>
    <cellStyle name="Normal 2 3 3 5 4 2 4 2 2" xfId="44620"/>
    <cellStyle name="Normal 2 3 3 5 4 2 4 3" xfId="32418"/>
    <cellStyle name="Normal 2 3 3 5 4 2 5" xfId="14196"/>
    <cellStyle name="Normal 2 3 3 5 4 2 5 2" xfId="26184"/>
    <cellStyle name="Normal 2 3 3 5 4 2 5 2 2" xfId="50481"/>
    <cellStyle name="Normal 2 3 3 5 4 2 5 3" xfId="38493"/>
    <cellStyle name="Normal 2 3 3 5 4 2 6" xfId="51806"/>
    <cellStyle name="Normal 2 3 3 5 4 2 7" xfId="52300"/>
    <cellStyle name="Normal 2 3 3 5 4 3" xfId="2178"/>
    <cellStyle name="Normal 2 3 3 5 4 3 10" xfId="52698"/>
    <cellStyle name="Normal 2 3 3 5 4 3 2" xfId="3344"/>
    <cellStyle name="Normal 2 3 3 5 4 3 2 2" xfId="5685"/>
    <cellStyle name="Normal 2 3 3 5 4 3 2 2 2" xfId="8134"/>
    <cellStyle name="Normal 2 3 3 5 4 3 2 2 2 2" xfId="20336"/>
    <cellStyle name="Normal 2 3 3 5 4 3 2 2 2 2 2" xfId="44633"/>
    <cellStyle name="Normal 2 3 3 5 4 3 2 2 2 3" xfId="32431"/>
    <cellStyle name="Normal 2 3 3 5 4 3 2 2 3" xfId="17887"/>
    <cellStyle name="Normal 2 3 3 5 4 3 2 2 3 2" xfId="42184"/>
    <cellStyle name="Normal 2 3 3 5 4 3 2 2 4" xfId="29982"/>
    <cellStyle name="Normal 2 3 3 5 4 3 2 3" xfId="7382"/>
    <cellStyle name="Normal 2 3 3 5 4 3 2 3 2" xfId="8135"/>
    <cellStyle name="Normal 2 3 3 5 4 3 2 3 2 2" xfId="20337"/>
    <cellStyle name="Normal 2 3 3 5 4 3 2 3 2 2 2" xfId="44634"/>
    <cellStyle name="Normal 2 3 3 5 4 3 2 3 2 3" xfId="32432"/>
    <cellStyle name="Normal 2 3 3 5 4 3 2 3 3" xfId="19584"/>
    <cellStyle name="Normal 2 3 3 5 4 3 2 3 3 2" xfId="43881"/>
    <cellStyle name="Normal 2 3 3 5 4 3 2 3 4" xfId="31679"/>
    <cellStyle name="Normal 2 3 3 5 4 3 2 4" xfId="8133"/>
    <cellStyle name="Normal 2 3 3 5 4 3 2 4 2" xfId="20335"/>
    <cellStyle name="Normal 2 3 3 5 4 3 2 4 2 2" xfId="44632"/>
    <cellStyle name="Normal 2 3 3 5 4 3 2 4 3" xfId="32430"/>
    <cellStyle name="Normal 2 3 3 5 4 3 2 5" xfId="15659"/>
    <cellStyle name="Normal 2 3 3 5 4 3 2 5 2" xfId="39956"/>
    <cellStyle name="Normal 2 3 3 5 4 3 2 6" xfId="27647"/>
    <cellStyle name="Normal 2 3 3 5 4 3 3" xfId="3876"/>
    <cellStyle name="Normal 2 3 3 5 4 3 3 2" xfId="8136"/>
    <cellStyle name="Normal 2 3 3 5 4 3 3 2 2" xfId="20338"/>
    <cellStyle name="Normal 2 3 3 5 4 3 3 2 2 2" xfId="44635"/>
    <cellStyle name="Normal 2 3 3 5 4 3 3 2 3" xfId="32433"/>
    <cellStyle name="Normal 2 3 3 5 4 3 3 3" xfId="16187"/>
    <cellStyle name="Normal 2 3 3 5 4 3 3 3 2" xfId="40484"/>
    <cellStyle name="Normal 2 3 3 5 4 3 3 4" xfId="28175"/>
    <cellStyle name="Normal 2 3 3 5 4 3 4" xfId="4516"/>
    <cellStyle name="Normal 2 3 3 5 4 3 4 2" xfId="8137"/>
    <cellStyle name="Normal 2 3 3 5 4 3 4 2 2" xfId="20339"/>
    <cellStyle name="Normal 2 3 3 5 4 3 4 2 2 2" xfId="44636"/>
    <cellStyle name="Normal 2 3 3 5 4 3 4 2 3" xfId="32434"/>
    <cellStyle name="Normal 2 3 3 5 4 3 4 3" xfId="16718"/>
    <cellStyle name="Normal 2 3 3 5 4 3 4 3 2" xfId="41015"/>
    <cellStyle name="Normal 2 3 3 5 4 3 4 4" xfId="28813"/>
    <cellStyle name="Normal 2 3 3 5 4 3 5" xfId="6213"/>
    <cellStyle name="Normal 2 3 3 5 4 3 5 2" xfId="8138"/>
    <cellStyle name="Normal 2 3 3 5 4 3 5 2 2" xfId="20340"/>
    <cellStyle name="Normal 2 3 3 5 4 3 5 2 2 2" xfId="44637"/>
    <cellStyle name="Normal 2 3 3 5 4 3 5 2 3" xfId="32435"/>
    <cellStyle name="Normal 2 3 3 5 4 3 5 3" xfId="18415"/>
    <cellStyle name="Normal 2 3 3 5 4 3 5 3 2" xfId="42712"/>
    <cellStyle name="Normal 2 3 3 5 4 3 5 4" xfId="30510"/>
    <cellStyle name="Normal 2 3 3 5 4 3 6" xfId="8132"/>
    <cellStyle name="Normal 2 3 3 5 4 3 6 2" xfId="20334"/>
    <cellStyle name="Normal 2 3 3 5 4 3 6 2 2" xfId="44631"/>
    <cellStyle name="Normal 2 3 3 5 4 3 6 3" xfId="32429"/>
    <cellStyle name="Normal 2 3 3 5 4 3 7" xfId="14490"/>
    <cellStyle name="Normal 2 3 3 5 4 3 7 2" xfId="38787"/>
    <cellStyle name="Normal 2 3 3 5 4 3 8" xfId="26478"/>
    <cellStyle name="Normal 2 3 3 5 4 3 9" xfId="50886"/>
    <cellStyle name="Normal 2 3 3 5 4 4" xfId="2706"/>
    <cellStyle name="Normal 2 3 3 5 4 4 2" xfId="5154"/>
    <cellStyle name="Normal 2 3 3 5 4 4 2 2" xfId="8140"/>
    <cellStyle name="Normal 2 3 3 5 4 4 2 2 2" xfId="20342"/>
    <cellStyle name="Normal 2 3 3 5 4 4 2 2 2 2" xfId="44639"/>
    <cellStyle name="Normal 2 3 3 5 4 4 2 2 3" xfId="32437"/>
    <cellStyle name="Normal 2 3 3 5 4 4 2 3" xfId="17356"/>
    <cellStyle name="Normal 2 3 3 5 4 4 2 3 2" xfId="41653"/>
    <cellStyle name="Normal 2 3 3 5 4 4 2 4" xfId="29451"/>
    <cellStyle name="Normal 2 3 3 5 4 4 3" xfId="6744"/>
    <cellStyle name="Normal 2 3 3 5 4 4 3 2" xfId="8141"/>
    <cellStyle name="Normal 2 3 3 5 4 4 3 2 2" xfId="20343"/>
    <cellStyle name="Normal 2 3 3 5 4 4 3 2 2 2" xfId="44640"/>
    <cellStyle name="Normal 2 3 3 5 4 4 3 2 3" xfId="32438"/>
    <cellStyle name="Normal 2 3 3 5 4 4 3 3" xfId="18946"/>
    <cellStyle name="Normal 2 3 3 5 4 4 3 3 2" xfId="43243"/>
    <cellStyle name="Normal 2 3 3 5 4 4 3 4" xfId="31041"/>
    <cellStyle name="Normal 2 3 3 5 4 4 4" xfId="8139"/>
    <cellStyle name="Normal 2 3 3 5 4 4 4 2" xfId="20341"/>
    <cellStyle name="Normal 2 3 3 5 4 4 4 2 2" xfId="44638"/>
    <cellStyle name="Normal 2 3 3 5 4 4 4 3" xfId="32436"/>
    <cellStyle name="Normal 2 3 3 5 4 4 5" xfId="15128"/>
    <cellStyle name="Normal 2 3 3 5 4 4 5 2" xfId="39425"/>
    <cellStyle name="Normal 2 3 3 5 4 4 6" xfId="27116"/>
    <cellStyle name="Normal 2 3 3 5 4 5" xfId="8120"/>
    <cellStyle name="Normal 2 3 3 5 4 5 2" xfId="20322"/>
    <cellStyle name="Normal 2 3 3 5 4 5 2 2" xfId="44619"/>
    <cellStyle name="Normal 2 3 3 5 4 5 3" xfId="32417"/>
    <cellStyle name="Normal 2 3 3 5 4 6" xfId="13956"/>
    <cellStyle name="Normal 2 3 3 5 4 6 2" xfId="25944"/>
    <cellStyle name="Normal 2 3 3 5 4 6 2 2" xfId="50241"/>
    <cellStyle name="Normal 2 3 3 5 4 6 3" xfId="38253"/>
    <cellStyle name="Normal 2 3 3 5 4 7" xfId="51846"/>
    <cellStyle name="Normal 2 3 3 5 4 8" xfId="52060"/>
    <cellStyle name="Normal 2 3 3 5 5" xfId="853"/>
    <cellStyle name="Normal 2 3 3 5 5 2" xfId="2346"/>
    <cellStyle name="Normal 2 3 3 5 5 2 10" xfId="52866"/>
    <cellStyle name="Normal 2 3 3 5 5 2 2" xfId="3512"/>
    <cellStyle name="Normal 2 3 3 5 5 2 2 2" xfId="5853"/>
    <cellStyle name="Normal 2 3 3 5 5 2 2 2 2" xfId="8145"/>
    <cellStyle name="Normal 2 3 3 5 5 2 2 2 2 2" xfId="20347"/>
    <cellStyle name="Normal 2 3 3 5 5 2 2 2 2 2 2" xfId="44644"/>
    <cellStyle name="Normal 2 3 3 5 5 2 2 2 2 3" xfId="32442"/>
    <cellStyle name="Normal 2 3 3 5 5 2 2 2 3" xfId="18055"/>
    <cellStyle name="Normal 2 3 3 5 5 2 2 2 3 2" xfId="42352"/>
    <cellStyle name="Normal 2 3 3 5 5 2 2 2 4" xfId="30150"/>
    <cellStyle name="Normal 2 3 3 5 5 2 2 3" xfId="7550"/>
    <cellStyle name="Normal 2 3 3 5 5 2 2 3 2" xfId="8146"/>
    <cellStyle name="Normal 2 3 3 5 5 2 2 3 2 2" xfId="20348"/>
    <cellStyle name="Normal 2 3 3 5 5 2 2 3 2 2 2" xfId="44645"/>
    <cellStyle name="Normal 2 3 3 5 5 2 2 3 2 3" xfId="32443"/>
    <cellStyle name="Normal 2 3 3 5 5 2 2 3 3" xfId="19752"/>
    <cellStyle name="Normal 2 3 3 5 5 2 2 3 3 2" xfId="44049"/>
    <cellStyle name="Normal 2 3 3 5 5 2 2 3 4" xfId="31847"/>
    <cellStyle name="Normal 2 3 3 5 5 2 2 4" xfId="8144"/>
    <cellStyle name="Normal 2 3 3 5 5 2 2 4 2" xfId="20346"/>
    <cellStyle name="Normal 2 3 3 5 5 2 2 4 2 2" xfId="44643"/>
    <cellStyle name="Normal 2 3 3 5 5 2 2 4 3" xfId="32441"/>
    <cellStyle name="Normal 2 3 3 5 5 2 2 5" xfId="15827"/>
    <cellStyle name="Normal 2 3 3 5 5 2 2 5 2" xfId="40124"/>
    <cellStyle name="Normal 2 3 3 5 5 2 2 6" xfId="27815"/>
    <cellStyle name="Normal 2 3 3 5 5 2 3" xfId="4044"/>
    <cellStyle name="Normal 2 3 3 5 5 2 3 2" xfId="8147"/>
    <cellStyle name="Normal 2 3 3 5 5 2 3 2 2" xfId="20349"/>
    <cellStyle name="Normal 2 3 3 5 5 2 3 2 2 2" xfId="44646"/>
    <cellStyle name="Normal 2 3 3 5 5 2 3 2 3" xfId="32444"/>
    <cellStyle name="Normal 2 3 3 5 5 2 3 3" xfId="16355"/>
    <cellStyle name="Normal 2 3 3 5 5 2 3 3 2" xfId="40652"/>
    <cellStyle name="Normal 2 3 3 5 5 2 3 4" xfId="28343"/>
    <cellStyle name="Normal 2 3 3 5 5 2 4" xfId="4684"/>
    <cellStyle name="Normal 2 3 3 5 5 2 4 2" xfId="8148"/>
    <cellStyle name="Normal 2 3 3 5 5 2 4 2 2" xfId="20350"/>
    <cellStyle name="Normal 2 3 3 5 5 2 4 2 2 2" xfId="44647"/>
    <cellStyle name="Normal 2 3 3 5 5 2 4 2 3" xfId="32445"/>
    <cellStyle name="Normal 2 3 3 5 5 2 4 3" xfId="16886"/>
    <cellStyle name="Normal 2 3 3 5 5 2 4 3 2" xfId="41183"/>
    <cellStyle name="Normal 2 3 3 5 5 2 4 4" xfId="28981"/>
    <cellStyle name="Normal 2 3 3 5 5 2 5" xfId="6381"/>
    <cellStyle name="Normal 2 3 3 5 5 2 5 2" xfId="8149"/>
    <cellStyle name="Normal 2 3 3 5 5 2 5 2 2" xfId="20351"/>
    <cellStyle name="Normal 2 3 3 5 5 2 5 2 2 2" xfId="44648"/>
    <cellStyle name="Normal 2 3 3 5 5 2 5 2 3" xfId="32446"/>
    <cellStyle name="Normal 2 3 3 5 5 2 5 3" xfId="18583"/>
    <cellStyle name="Normal 2 3 3 5 5 2 5 3 2" xfId="42880"/>
    <cellStyle name="Normal 2 3 3 5 5 2 5 4" xfId="30678"/>
    <cellStyle name="Normal 2 3 3 5 5 2 6" xfId="8143"/>
    <cellStyle name="Normal 2 3 3 5 5 2 6 2" xfId="20345"/>
    <cellStyle name="Normal 2 3 3 5 5 2 6 2 2" xfId="44642"/>
    <cellStyle name="Normal 2 3 3 5 5 2 6 3" xfId="32440"/>
    <cellStyle name="Normal 2 3 3 5 5 2 7" xfId="14658"/>
    <cellStyle name="Normal 2 3 3 5 5 2 7 2" xfId="38955"/>
    <cellStyle name="Normal 2 3 3 5 5 2 8" xfId="26646"/>
    <cellStyle name="Normal 2 3 3 5 5 2 9" xfId="51054"/>
    <cellStyle name="Normal 2 3 3 5 5 3" xfId="2874"/>
    <cellStyle name="Normal 2 3 3 5 5 3 2" xfId="5322"/>
    <cellStyle name="Normal 2 3 3 5 5 3 2 2" xfId="8151"/>
    <cellStyle name="Normal 2 3 3 5 5 3 2 2 2" xfId="20353"/>
    <cellStyle name="Normal 2 3 3 5 5 3 2 2 2 2" xfId="44650"/>
    <cellStyle name="Normal 2 3 3 5 5 3 2 2 3" xfId="32448"/>
    <cellStyle name="Normal 2 3 3 5 5 3 2 3" xfId="17524"/>
    <cellStyle name="Normal 2 3 3 5 5 3 2 3 2" xfId="41821"/>
    <cellStyle name="Normal 2 3 3 5 5 3 2 4" xfId="29619"/>
    <cellStyle name="Normal 2 3 3 5 5 3 3" xfId="6912"/>
    <cellStyle name="Normal 2 3 3 5 5 3 3 2" xfId="8152"/>
    <cellStyle name="Normal 2 3 3 5 5 3 3 2 2" xfId="20354"/>
    <cellStyle name="Normal 2 3 3 5 5 3 3 2 2 2" xfId="44651"/>
    <cellStyle name="Normal 2 3 3 5 5 3 3 2 3" xfId="32449"/>
    <cellStyle name="Normal 2 3 3 5 5 3 3 3" xfId="19114"/>
    <cellStyle name="Normal 2 3 3 5 5 3 3 3 2" xfId="43411"/>
    <cellStyle name="Normal 2 3 3 5 5 3 3 4" xfId="31209"/>
    <cellStyle name="Normal 2 3 3 5 5 3 4" xfId="8150"/>
    <cellStyle name="Normal 2 3 3 5 5 3 4 2" xfId="20352"/>
    <cellStyle name="Normal 2 3 3 5 5 3 4 2 2" xfId="44649"/>
    <cellStyle name="Normal 2 3 3 5 5 3 4 3" xfId="32447"/>
    <cellStyle name="Normal 2 3 3 5 5 3 5" xfId="15296"/>
    <cellStyle name="Normal 2 3 3 5 5 3 5 2" xfId="39593"/>
    <cellStyle name="Normal 2 3 3 5 5 3 6" xfId="27284"/>
    <cellStyle name="Normal 2 3 3 5 5 4" xfId="8142"/>
    <cellStyle name="Normal 2 3 3 5 5 4 2" xfId="20344"/>
    <cellStyle name="Normal 2 3 3 5 5 4 2 2" xfId="44641"/>
    <cellStyle name="Normal 2 3 3 5 5 4 3" xfId="32439"/>
    <cellStyle name="Normal 2 3 3 5 5 5" xfId="14124"/>
    <cellStyle name="Normal 2 3 3 5 5 5 2" xfId="26112"/>
    <cellStyle name="Normal 2 3 3 5 5 5 2 2" xfId="50409"/>
    <cellStyle name="Normal 2 3 3 5 5 5 3" xfId="38421"/>
    <cellStyle name="Normal 2 3 3 5 5 6" xfId="51799"/>
    <cellStyle name="Normal 2 3 3 5 5 7" xfId="52228"/>
    <cellStyle name="Normal 2 3 3 5 6" xfId="2082"/>
    <cellStyle name="Normal 2 3 3 5 6 10" xfId="52602"/>
    <cellStyle name="Normal 2 3 3 5 6 2" xfId="3248"/>
    <cellStyle name="Normal 2 3 3 5 6 2 2" xfId="5589"/>
    <cellStyle name="Normal 2 3 3 5 6 2 2 2" xfId="8155"/>
    <cellStyle name="Normal 2 3 3 5 6 2 2 2 2" xfId="20357"/>
    <cellStyle name="Normal 2 3 3 5 6 2 2 2 2 2" xfId="44654"/>
    <cellStyle name="Normal 2 3 3 5 6 2 2 2 3" xfId="32452"/>
    <cellStyle name="Normal 2 3 3 5 6 2 2 3" xfId="17791"/>
    <cellStyle name="Normal 2 3 3 5 6 2 2 3 2" xfId="42088"/>
    <cellStyle name="Normal 2 3 3 5 6 2 2 4" xfId="29886"/>
    <cellStyle name="Normal 2 3 3 5 6 2 3" xfId="7286"/>
    <cellStyle name="Normal 2 3 3 5 6 2 3 2" xfId="8156"/>
    <cellStyle name="Normal 2 3 3 5 6 2 3 2 2" xfId="20358"/>
    <cellStyle name="Normal 2 3 3 5 6 2 3 2 2 2" xfId="44655"/>
    <cellStyle name="Normal 2 3 3 5 6 2 3 2 3" xfId="32453"/>
    <cellStyle name="Normal 2 3 3 5 6 2 3 3" xfId="19488"/>
    <cellStyle name="Normal 2 3 3 5 6 2 3 3 2" xfId="43785"/>
    <cellStyle name="Normal 2 3 3 5 6 2 3 4" xfId="31583"/>
    <cellStyle name="Normal 2 3 3 5 6 2 4" xfId="8154"/>
    <cellStyle name="Normal 2 3 3 5 6 2 4 2" xfId="20356"/>
    <cellStyle name="Normal 2 3 3 5 6 2 4 2 2" xfId="44653"/>
    <cellStyle name="Normal 2 3 3 5 6 2 4 3" xfId="32451"/>
    <cellStyle name="Normal 2 3 3 5 6 2 5" xfId="15563"/>
    <cellStyle name="Normal 2 3 3 5 6 2 5 2" xfId="39860"/>
    <cellStyle name="Normal 2 3 3 5 6 2 6" xfId="27551"/>
    <cellStyle name="Normal 2 3 3 5 6 3" xfId="3780"/>
    <cellStyle name="Normal 2 3 3 5 6 3 2" xfId="8157"/>
    <cellStyle name="Normal 2 3 3 5 6 3 2 2" xfId="20359"/>
    <cellStyle name="Normal 2 3 3 5 6 3 2 2 2" xfId="44656"/>
    <cellStyle name="Normal 2 3 3 5 6 3 2 3" xfId="32454"/>
    <cellStyle name="Normal 2 3 3 5 6 3 3" xfId="16091"/>
    <cellStyle name="Normal 2 3 3 5 6 3 3 2" xfId="40388"/>
    <cellStyle name="Normal 2 3 3 5 6 3 4" xfId="28079"/>
    <cellStyle name="Normal 2 3 3 5 6 4" xfId="4420"/>
    <cellStyle name="Normal 2 3 3 5 6 4 2" xfId="8158"/>
    <cellStyle name="Normal 2 3 3 5 6 4 2 2" xfId="20360"/>
    <cellStyle name="Normal 2 3 3 5 6 4 2 2 2" xfId="44657"/>
    <cellStyle name="Normal 2 3 3 5 6 4 2 3" xfId="32455"/>
    <cellStyle name="Normal 2 3 3 5 6 4 3" xfId="16622"/>
    <cellStyle name="Normal 2 3 3 5 6 4 3 2" xfId="40919"/>
    <cellStyle name="Normal 2 3 3 5 6 4 4" xfId="28717"/>
    <cellStyle name="Normal 2 3 3 5 6 5" xfId="6117"/>
    <cellStyle name="Normal 2 3 3 5 6 5 2" xfId="8159"/>
    <cellStyle name="Normal 2 3 3 5 6 5 2 2" xfId="20361"/>
    <cellStyle name="Normal 2 3 3 5 6 5 2 2 2" xfId="44658"/>
    <cellStyle name="Normal 2 3 3 5 6 5 2 3" xfId="32456"/>
    <cellStyle name="Normal 2 3 3 5 6 5 3" xfId="18319"/>
    <cellStyle name="Normal 2 3 3 5 6 5 3 2" xfId="42616"/>
    <cellStyle name="Normal 2 3 3 5 6 5 4" xfId="30414"/>
    <cellStyle name="Normal 2 3 3 5 6 6" xfId="8153"/>
    <cellStyle name="Normal 2 3 3 5 6 6 2" xfId="20355"/>
    <cellStyle name="Normal 2 3 3 5 6 6 2 2" xfId="44652"/>
    <cellStyle name="Normal 2 3 3 5 6 6 3" xfId="32450"/>
    <cellStyle name="Normal 2 3 3 5 6 7" xfId="14394"/>
    <cellStyle name="Normal 2 3 3 5 6 7 2" xfId="38691"/>
    <cellStyle name="Normal 2 3 3 5 6 8" xfId="26382"/>
    <cellStyle name="Normal 2 3 3 5 6 9" xfId="50790"/>
    <cellStyle name="Normal 2 3 3 5 7" xfId="2610"/>
    <cellStyle name="Normal 2 3 3 5 7 2" xfId="5058"/>
    <cellStyle name="Normal 2 3 3 5 7 2 2" xfId="8161"/>
    <cellStyle name="Normal 2 3 3 5 7 2 2 2" xfId="20363"/>
    <cellStyle name="Normal 2 3 3 5 7 2 2 2 2" xfId="44660"/>
    <cellStyle name="Normal 2 3 3 5 7 2 2 3" xfId="32458"/>
    <cellStyle name="Normal 2 3 3 5 7 2 3" xfId="17260"/>
    <cellStyle name="Normal 2 3 3 5 7 2 3 2" xfId="41557"/>
    <cellStyle name="Normal 2 3 3 5 7 2 4" xfId="29355"/>
    <cellStyle name="Normal 2 3 3 5 7 3" xfId="6648"/>
    <cellStyle name="Normal 2 3 3 5 7 3 2" xfId="8162"/>
    <cellStyle name="Normal 2 3 3 5 7 3 2 2" xfId="20364"/>
    <cellStyle name="Normal 2 3 3 5 7 3 2 2 2" xfId="44661"/>
    <cellStyle name="Normal 2 3 3 5 7 3 2 3" xfId="32459"/>
    <cellStyle name="Normal 2 3 3 5 7 3 3" xfId="18850"/>
    <cellStyle name="Normal 2 3 3 5 7 3 3 2" xfId="43147"/>
    <cellStyle name="Normal 2 3 3 5 7 3 4" xfId="30945"/>
    <cellStyle name="Normal 2 3 3 5 7 4" xfId="8160"/>
    <cellStyle name="Normal 2 3 3 5 7 4 2" xfId="20362"/>
    <cellStyle name="Normal 2 3 3 5 7 4 2 2" xfId="44659"/>
    <cellStyle name="Normal 2 3 3 5 7 4 3" xfId="32457"/>
    <cellStyle name="Normal 2 3 3 5 7 5" xfId="15032"/>
    <cellStyle name="Normal 2 3 3 5 7 5 2" xfId="39329"/>
    <cellStyle name="Normal 2 3 3 5 7 6" xfId="27020"/>
    <cellStyle name="Normal 2 3 3 5 8" xfId="8031"/>
    <cellStyle name="Normal 2 3 3 5 8 2" xfId="20233"/>
    <cellStyle name="Normal 2 3 3 5 8 2 2" xfId="44530"/>
    <cellStyle name="Normal 2 3 3 5 8 3" xfId="32328"/>
    <cellStyle name="Normal 2 3 3 5 9" xfId="13860"/>
    <cellStyle name="Normal 2 3 3 5 9 2" xfId="25848"/>
    <cellStyle name="Normal 2 3 3 5 9 2 2" xfId="50145"/>
    <cellStyle name="Normal 2 3 3 5 9 3" xfId="38157"/>
    <cellStyle name="Normal 2 3 3 6" xfId="605"/>
    <cellStyle name="Normal 2 3 3 6 10" xfId="51988"/>
    <cellStyle name="Normal 2 3 3 6 2" xfId="800"/>
    <cellStyle name="Normal 2 3 3 6 2 2" xfId="1045"/>
    <cellStyle name="Normal 2 3 3 6 2 2 2" xfId="2538"/>
    <cellStyle name="Normal 2 3 3 6 2 2 2 10" xfId="53058"/>
    <cellStyle name="Normal 2 3 3 6 2 2 2 2" xfId="3704"/>
    <cellStyle name="Normal 2 3 3 6 2 2 2 2 2" xfId="6045"/>
    <cellStyle name="Normal 2 3 3 6 2 2 2 2 2 2" xfId="8168"/>
    <cellStyle name="Normal 2 3 3 6 2 2 2 2 2 2 2" xfId="20370"/>
    <cellStyle name="Normal 2 3 3 6 2 2 2 2 2 2 2 2" xfId="44667"/>
    <cellStyle name="Normal 2 3 3 6 2 2 2 2 2 2 3" xfId="32465"/>
    <cellStyle name="Normal 2 3 3 6 2 2 2 2 2 3" xfId="18247"/>
    <cellStyle name="Normal 2 3 3 6 2 2 2 2 2 3 2" xfId="42544"/>
    <cellStyle name="Normal 2 3 3 6 2 2 2 2 2 4" xfId="30342"/>
    <cellStyle name="Normal 2 3 3 6 2 2 2 2 3" xfId="7742"/>
    <cellStyle name="Normal 2 3 3 6 2 2 2 2 3 2" xfId="8169"/>
    <cellStyle name="Normal 2 3 3 6 2 2 2 2 3 2 2" xfId="20371"/>
    <cellStyle name="Normal 2 3 3 6 2 2 2 2 3 2 2 2" xfId="44668"/>
    <cellStyle name="Normal 2 3 3 6 2 2 2 2 3 2 3" xfId="32466"/>
    <cellStyle name="Normal 2 3 3 6 2 2 2 2 3 3" xfId="19944"/>
    <cellStyle name="Normal 2 3 3 6 2 2 2 2 3 3 2" xfId="44241"/>
    <cellStyle name="Normal 2 3 3 6 2 2 2 2 3 4" xfId="32039"/>
    <cellStyle name="Normal 2 3 3 6 2 2 2 2 4" xfId="8167"/>
    <cellStyle name="Normal 2 3 3 6 2 2 2 2 4 2" xfId="20369"/>
    <cellStyle name="Normal 2 3 3 6 2 2 2 2 4 2 2" xfId="44666"/>
    <cellStyle name="Normal 2 3 3 6 2 2 2 2 4 3" xfId="32464"/>
    <cellStyle name="Normal 2 3 3 6 2 2 2 2 5" xfId="16019"/>
    <cellStyle name="Normal 2 3 3 6 2 2 2 2 5 2" xfId="40316"/>
    <cellStyle name="Normal 2 3 3 6 2 2 2 2 6" xfId="28007"/>
    <cellStyle name="Normal 2 3 3 6 2 2 2 3" xfId="4236"/>
    <cellStyle name="Normal 2 3 3 6 2 2 2 3 2" xfId="8170"/>
    <cellStyle name="Normal 2 3 3 6 2 2 2 3 2 2" xfId="20372"/>
    <cellStyle name="Normal 2 3 3 6 2 2 2 3 2 2 2" xfId="44669"/>
    <cellStyle name="Normal 2 3 3 6 2 2 2 3 2 3" xfId="32467"/>
    <cellStyle name="Normal 2 3 3 6 2 2 2 3 3" xfId="16547"/>
    <cellStyle name="Normal 2 3 3 6 2 2 2 3 3 2" xfId="40844"/>
    <cellStyle name="Normal 2 3 3 6 2 2 2 3 4" xfId="28535"/>
    <cellStyle name="Normal 2 3 3 6 2 2 2 4" xfId="4876"/>
    <cellStyle name="Normal 2 3 3 6 2 2 2 4 2" xfId="8171"/>
    <cellStyle name="Normal 2 3 3 6 2 2 2 4 2 2" xfId="20373"/>
    <cellStyle name="Normal 2 3 3 6 2 2 2 4 2 2 2" xfId="44670"/>
    <cellStyle name="Normal 2 3 3 6 2 2 2 4 2 3" xfId="32468"/>
    <cellStyle name="Normal 2 3 3 6 2 2 2 4 3" xfId="17078"/>
    <cellStyle name="Normal 2 3 3 6 2 2 2 4 3 2" xfId="41375"/>
    <cellStyle name="Normal 2 3 3 6 2 2 2 4 4" xfId="29173"/>
    <cellStyle name="Normal 2 3 3 6 2 2 2 5" xfId="6573"/>
    <cellStyle name="Normal 2 3 3 6 2 2 2 5 2" xfId="8172"/>
    <cellStyle name="Normal 2 3 3 6 2 2 2 5 2 2" xfId="20374"/>
    <cellStyle name="Normal 2 3 3 6 2 2 2 5 2 2 2" xfId="44671"/>
    <cellStyle name="Normal 2 3 3 6 2 2 2 5 2 3" xfId="32469"/>
    <cellStyle name="Normal 2 3 3 6 2 2 2 5 3" xfId="18775"/>
    <cellStyle name="Normal 2 3 3 6 2 2 2 5 3 2" xfId="43072"/>
    <cellStyle name="Normal 2 3 3 6 2 2 2 5 4" xfId="30870"/>
    <cellStyle name="Normal 2 3 3 6 2 2 2 6" xfId="8166"/>
    <cellStyle name="Normal 2 3 3 6 2 2 2 6 2" xfId="20368"/>
    <cellStyle name="Normal 2 3 3 6 2 2 2 6 2 2" xfId="44665"/>
    <cellStyle name="Normal 2 3 3 6 2 2 2 6 3" xfId="32463"/>
    <cellStyle name="Normal 2 3 3 6 2 2 2 7" xfId="14850"/>
    <cellStyle name="Normal 2 3 3 6 2 2 2 7 2" xfId="39147"/>
    <cellStyle name="Normal 2 3 3 6 2 2 2 8" xfId="26838"/>
    <cellStyle name="Normal 2 3 3 6 2 2 2 9" xfId="51246"/>
    <cellStyle name="Normal 2 3 3 6 2 2 3" xfId="3066"/>
    <cellStyle name="Normal 2 3 3 6 2 2 3 2" xfId="5514"/>
    <cellStyle name="Normal 2 3 3 6 2 2 3 2 2" xfId="8174"/>
    <cellStyle name="Normal 2 3 3 6 2 2 3 2 2 2" xfId="20376"/>
    <cellStyle name="Normal 2 3 3 6 2 2 3 2 2 2 2" xfId="44673"/>
    <cellStyle name="Normal 2 3 3 6 2 2 3 2 2 3" xfId="32471"/>
    <cellStyle name="Normal 2 3 3 6 2 2 3 2 3" xfId="17716"/>
    <cellStyle name="Normal 2 3 3 6 2 2 3 2 3 2" xfId="42013"/>
    <cellStyle name="Normal 2 3 3 6 2 2 3 2 4" xfId="29811"/>
    <cellStyle name="Normal 2 3 3 6 2 2 3 3" xfId="7104"/>
    <cellStyle name="Normal 2 3 3 6 2 2 3 3 2" xfId="8175"/>
    <cellStyle name="Normal 2 3 3 6 2 2 3 3 2 2" xfId="20377"/>
    <cellStyle name="Normal 2 3 3 6 2 2 3 3 2 2 2" xfId="44674"/>
    <cellStyle name="Normal 2 3 3 6 2 2 3 3 2 3" xfId="32472"/>
    <cellStyle name="Normal 2 3 3 6 2 2 3 3 3" xfId="19306"/>
    <cellStyle name="Normal 2 3 3 6 2 2 3 3 3 2" xfId="43603"/>
    <cellStyle name="Normal 2 3 3 6 2 2 3 3 4" xfId="31401"/>
    <cellStyle name="Normal 2 3 3 6 2 2 3 4" xfId="8173"/>
    <cellStyle name="Normal 2 3 3 6 2 2 3 4 2" xfId="20375"/>
    <cellStyle name="Normal 2 3 3 6 2 2 3 4 2 2" xfId="44672"/>
    <cellStyle name="Normal 2 3 3 6 2 2 3 4 3" xfId="32470"/>
    <cellStyle name="Normal 2 3 3 6 2 2 3 5" xfId="15488"/>
    <cellStyle name="Normal 2 3 3 6 2 2 3 5 2" xfId="39785"/>
    <cellStyle name="Normal 2 3 3 6 2 2 3 6" xfId="27476"/>
    <cellStyle name="Normal 2 3 3 6 2 2 4" xfId="8165"/>
    <cellStyle name="Normal 2 3 3 6 2 2 4 2" xfId="20367"/>
    <cellStyle name="Normal 2 3 3 6 2 2 4 2 2" xfId="44664"/>
    <cellStyle name="Normal 2 3 3 6 2 2 4 3" xfId="32462"/>
    <cellStyle name="Normal 2 3 3 6 2 2 5" xfId="14316"/>
    <cellStyle name="Normal 2 3 3 6 2 2 5 2" xfId="26304"/>
    <cellStyle name="Normal 2 3 3 6 2 2 5 2 2" xfId="50601"/>
    <cellStyle name="Normal 2 3 3 6 2 2 5 3" xfId="38613"/>
    <cellStyle name="Normal 2 3 3 6 2 2 6" xfId="51505"/>
    <cellStyle name="Normal 2 3 3 6 2 2 7" xfId="52420"/>
    <cellStyle name="Normal 2 3 3 6 2 3" xfId="2298"/>
    <cellStyle name="Normal 2 3 3 6 2 3 10" xfId="52818"/>
    <cellStyle name="Normal 2 3 3 6 2 3 2" xfId="3464"/>
    <cellStyle name="Normal 2 3 3 6 2 3 2 2" xfId="5805"/>
    <cellStyle name="Normal 2 3 3 6 2 3 2 2 2" xfId="8178"/>
    <cellStyle name="Normal 2 3 3 6 2 3 2 2 2 2" xfId="20380"/>
    <cellStyle name="Normal 2 3 3 6 2 3 2 2 2 2 2" xfId="44677"/>
    <cellStyle name="Normal 2 3 3 6 2 3 2 2 2 3" xfId="32475"/>
    <cellStyle name="Normal 2 3 3 6 2 3 2 2 3" xfId="18007"/>
    <cellStyle name="Normal 2 3 3 6 2 3 2 2 3 2" xfId="42304"/>
    <cellStyle name="Normal 2 3 3 6 2 3 2 2 4" xfId="30102"/>
    <cellStyle name="Normal 2 3 3 6 2 3 2 3" xfId="7502"/>
    <cellStyle name="Normal 2 3 3 6 2 3 2 3 2" xfId="8179"/>
    <cellStyle name="Normal 2 3 3 6 2 3 2 3 2 2" xfId="20381"/>
    <cellStyle name="Normal 2 3 3 6 2 3 2 3 2 2 2" xfId="44678"/>
    <cellStyle name="Normal 2 3 3 6 2 3 2 3 2 3" xfId="32476"/>
    <cellStyle name="Normal 2 3 3 6 2 3 2 3 3" xfId="19704"/>
    <cellStyle name="Normal 2 3 3 6 2 3 2 3 3 2" xfId="44001"/>
    <cellStyle name="Normal 2 3 3 6 2 3 2 3 4" xfId="31799"/>
    <cellStyle name="Normal 2 3 3 6 2 3 2 4" xfId="8177"/>
    <cellStyle name="Normal 2 3 3 6 2 3 2 4 2" xfId="20379"/>
    <cellStyle name="Normal 2 3 3 6 2 3 2 4 2 2" xfId="44676"/>
    <cellStyle name="Normal 2 3 3 6 2 3 2 4 3" xfId="32474"/>
    <cellStyle name="Normal 2 3 3 6 2 3 2 5" xfId="15779"/>
    <cellStyle name="Normal 2 3 3 6 2 3 2 5 2" xfId="40076"/>
    <cellStyle name="Normal 2 3 3 6 2 3 2 6" xfId="27767"/>
    <cellStyle name="Normal 2 3 3 6 2 3 3" xfId="3996"/>
    <cellStyle name="Normal 2 3 3 6 2 3 3 2" xfId="8180"/>
    <cellStyle name="Normal 2 3 3 6 2 3 3 2 2" xfId="20382"/>
    <cellStyle name="Normal 2 3 3 6 2 3 3 2 2 2" xfId="44679"/>
    <cellStyle name="Normal 2 3 3 6 2 3 3 2 3" xfId="32477"/>
    <cellStyle name="Normal 2 3 3 6 2 3 3 3" xfId="16307"/>
    <cellStyle name="Normal 2 3 3 6 2 3 3 3 2" xfId="40604"/>
    <cellStyle name="Normal 2 3 3 6 2 3 3 4" xfId="28295"/>
    <cellStyle name="Normal 2 3 3 6 2 3 4" xfId="4636"/>
    <cellStyle name="Normal 2 3 3 6 2 3 4 2" xfId="8181"/>
    <cellStyle name="Normal 2 3 3 6 2 3 4 2 2" xfId="20383"/>
    <cellStyle name="Normal 2 3 3 6 2 3 4 2 2 2" xfId="44680"/>
    <cellStyle name="Normal 2 3 3 6 2 3 4 2 3" xfId="32478"/>
    <cellStyle name="Normal 2 3 3 6 2 3 4 3" xfId="16838"/>
    <cellStyle name="Normal 2 3 3 6 2 3 4 3 2" xfId="41135"/>
    <cellStyle name="Normal 2 3 3 6 2 3 4 4" xfId="28933"/>
    <cellStyle name="Normal 2 3 3 6 2 3 5" xfId="6333"/>
    <cellStyle name="Normal 2 3 3 6 2 3 5 2" xfId="8182"/>
    <cellStyle name="Normal 2 3 3 6 2 3 5 2 2" xfId="20384"/>
    <cellStyle name="Normal 2 3 3 6 2 3 5 2 2 2" xfId="44681"/>
    <cellStyle name="Normal 2 3 3 6 2 3 5 2 3" xfId="32479"/>
    <cellStyle name="Normal 2 3 3 6 2 3 5 3" xfId="18535"/>
    <cellStyle name="Normal 2 3 3 6 2 3 5 3 2" xfId="42832"/>
    <cellStyle name="Normal 2 3 3 6 2 3 5 4" xfId="30630"/>
    <cellStyle name="Normal 2 3 3 6 2 3 6" xfId="8176"/>
    <cellStyle name="Normal 2 3 3 6 2 3 6 2" xfId="20378"/>
    <cellStyle name="Normal 2 3 3 6 2 3 6 2 2" xfId="44675"/>
    <cellStyle name="Normal 2 3 3 6 2 3 6 3" xfId="32473"/>
    <cellStyle name="Normal 2 3 3 6 2 3 7" xfId="14610"/>
    <cellStyle name="Normal 2 3 3 6 2 3 7 2" xfId="38907"/>
    <cellStyle name="Normal 2 3 3 6 2 3 8" xfId="26598"/>
    <cellStyle name="Normal 2 3 3 6 2 3 9" xfId="51006"/>
    <cellStyle name="Normal 2 3 3 6 2 4" xfId="2826"/>
    <cellStyle name="Normal 2 3 3 6 2 4 2" xfId="5274"/>
    <cellStyle name="Normal 2 3 3 6 2 4 2 2" xfId="8184"/>
    <cellStyle name="Normal 2 3 3 6 2 4 2 2 2" xfId="20386"/>
    <cellStyle name="Normal 2 3 3 6 2 4 2 2 2 2" xfId="44683"/>
    <cellStyle name="Normal 2 3 3 6 2 4 2 2 3" xfId="32481"/>
    <cellStyle name="Normal 2 3 3 6 2 4 2 3" xfId="17476"/>
    <cellStyle name="Normal 2 3 3 6 2 4 2 3 2" xfId="41773"/>
    <cellStyle name="Normal 2 3 3 6 2 4 2 4" xfId="29571"/>
    <cellStyle name="Normal 2 3 3 6 2 4 3" xfId="6864"/>
    <cellStyle name="Normal 2 3 3 6 2 4 3 2" xfId="8185"/>
    <cellStyle name="Normal 2 3 3 6 2 4 3 2 2" xfId="20387"/>
    <cellStyle name="Normal 2 3 3 6 2 4 3 2 2 2" xfId="44684"/>
    <cellStyle name="Normal 2 3 3 6 2 4 3 2 3" xfId="32482"/>
    <cellStyle name="Normal 2 3 3 6 2 4 3 3" xfId="19066"/>
    <cellStyle name="Normal 2 3 3 6 2 4 3 3 2" xfId="43363"/>
    <cellStyle name="Normal 2 3 3 6 2 4 3 4" xfId="31161"/>
    <cellStyle name="Normal 2 3 3 6 2 4 4" xfId="8183"/>
    <cellStyle name="Normal 2 3 3 6 2 4 4 2" xfId="20385"/>
    <cellStyle name="Normal 2 3 3 6 2 4 4 2 2" xfId="44682"/>
    <cellStyle name="Normal 2 3 3 6 2 4 4 3" xfId="32480"/>
    <cellStyle name="Normal 2 3 3 6 2 4 5" xfId="15248"/>
    <cellStyle name="Normal 2 3 3 6 2 4 5 2" xfId="39545"/>
    <cellStyle name="Normal 2 3 3 6 2 4 6" xfId="27236"/>
    <cellStyle name="Normal 2 3 3 6 2 5" xfId="8164"/>
    <cellStyle name="Normal 2 3 3 6 2 5 2" xfId="20366"/>
    <cellStyle name="Normal 2 3 3 6 2 5 2 2" xfId="44663"/>
    <cellStyle name="Normal 2 3 3 6 2 5 3" xfId="32461"/>
    <cellStyle name="Normal 2 3 3 6 2 6" xfId="14076"/>
    <cellStyle name="Normal 2 3 3 6 2 6 2" xfId="26064"/>
    <cellStyle name="Normal 2 3 3 6 2 6 2 2" xfId="50361"/>
    <cellStyle name="Normal 2 3 3 6 2 6 3" xfId="38373"/>
    <cellStyle name="Normal 2 3 3 6 2 7" xfId="51607"/>
    <cellStyle name="Normal 2 3 3 6 2 8" xfId="52180"/>
    <cellStyle name="Normal 2 3 3 6 3" xfId="702"/>
    <cellStyle name="Normal 2 3 3 6 3 2" xfId="949"/>
    <cellStyle name="Normal 2 3 3 6 3 2 2" xfId="2442"/>
    <cellStyle name="Normal 2 3 3 6 3 2 2 10" xfId="52962"/>
    <cellStyle name="Normal 2 3 3 6 3 2 2 2" xfId="3608"/>
    <cellStyle name="Normal 2 3 3 6 3 2 2 2 2" xfId="5949"/>
    <cellStyle name="Normal 2 3 3 6 3 2 2 2 2 2" xfId="8190"/>
    <cellStyle name="Normal 2 3 3 6 3 2 2 2 2 2 2" xfId="20392"/>
    <cellStyle name="Normal 2 3 3 6 3 2 2 2 2 2 2 2" xfId="44689"/>
    <cellStyle name="Normal 2 3 3 6 3 2 2 2 2 2 3" xfId="32487"/>
    <cellStyle name="Normal 2 3 3 6 3 2 2 2 2 3" xfId="18151"/>
    <cellStyle name="Normal 2 3 3 6 3 2 2 2 2 3 2" xfId="42448"/>
    <cellStyle name="Normal 2 3 3 6 3 2 2 2 2 4" xfId="30246"/>
    <cellStyle name="Normal 2 3 3 6 3 2 2 2 3" xfId="7646"/>
    <cellStyle name="Normal 2 3 3 6 3 2 2 2 3 2" xfId="8191"/>
    <cellStyle name="Normal 2 3 3 6 3 2 2 2 3 2 2" xfId="20393"/>
    <cellStyle name="Normal 2 3 3 6 3 2 2 2 3 2 2 2" xfId="44690"/>
    <cellStyle name="Normal 2 3 3 6 3 2 2 2 3 2 3" xfId="32488"/>
    <cellStyle name="Normal 2 3 3 6 3 2 2 2 3 3" xfId="19848"/>
    <cellStyle name="Normal 2 3 3 6 3 2 2 2 3 3 2" xfId="44145"/>
    <cellStyle name="Normal 2 3 3 6 3 2 2 2 3 4" xfId="31943"/>
    <cellStyle name="Normal 2 3 3 6 3 2 2 2 4" xfId="8189"/>
    <cellStyle name="Normal 2 3 3 6 3 2 2 2 4 2" xfId="20391"/>
    <cellStyle name="Normal 2 3 3 6 3 2 2 2 4 2 2" xfId="44688"/>
    <cellStyle name="Normal 2 3 3 6 3 2 2 2 4 3" xfId="32486"/>
    <cellStyle name="Normal 2 3 3 6 3 2 2 2 5" xfId="15923"/>
    <cellStyle name="Normal 2 3 3 6 3 2 2 2 5 2" xfId="40220"/>
    <cellStyle name="Normal 2 3 3 6 3 2 2 2 6" xfId="27911"/>
    <cellStyle name="Normal 2 3 3 6 3 2 2 3" xfId="4140"/>
    <cellStyle name="Normal 2 3 3 6 3 2 2 3 2" xfId="8192"/>
    <cellStyle name="Normal 2 3 3 6 3 2 2 3 2 2" xfId="20394"/>
    <cellStyle name="Normal 2 3 3 6 3 2 2 3 2 2 2" xfId="44691"/>
    <cellStyle name="Normal 2 3 3 6 3 2 2 3 2 3" xfId="32489"/>
    <cellStyle name="Normal 2 3 3 6 3 2 2 3 3" xfId="16451"/>
    <cellStyle name="Normal 2 3 3 6 3 2 2 3 3 2" xfId="40748"/>
    <cellStyle name="Normal 2 3 3 6 3 2 2 3 4" xfId="28439"/>
    <cellStyle name="Normal 2 3 3 6 3 2 2 4" xfId="4780"/>
    <cellStyle name="Normal 2 3 3 6 3 2 2 4 2" xfId="8193"/>
    <cellStyle name="Normal 2 3 3 6 3 2 2 4 2 2" xfId="20395"/>
    <cellStyle name="Normal 2 3 3 6 3 2 2 4 2 2 2" xfId="44692"/>
    <cellStyle name="Normal 2 3 3 6 3 2 2 4 2 3" xfId="32490"/>
    <cellStyle name="Normal 2 3 3 6 3 2 2 4 3" xfId="16982"/>
    <cellStyle name="Normal 2 3 3 6 3 2 2 4 3 2" xfId="41279"/>
    <cellStyle name="Normal 2 3 3 6 3 2 2 4 4" xfId="29077"/>
    <cellStyle name="Normal 2 3 3 6 3 2 2 5" xfId="6477"/>
    <cellStyle name="Normal 2 3 3 6 3 2 2 5 2" xfId="8194"/>
    <cellStyle name="Normal 2 3 3 6 3 2 2 5 2 2" xfId="20396"/>
    <cellStyle name="Normal 2 3 3 6 3 2 2 5 2 2 2" xfId="44693"/>
    <cellStyle name="Normal 2 3 3 6 3 2 2 5 2 3" xfId="32491"/>
    <cellStyle name="Normal 2 3 3 6 3 2 2 5 3" xfId="18679"/>
    <cellStyle name="Normal 2 3 3 6 3 2 2 5 3 2" xfId="42976"/>
    <cellStyle name="Normal 2 3 3 6 3 2 2 5 4" xfId="30774"/>
    <cellStyle name="Normal 2 3 3 6 3 2 2 6" xfId="8188"/>
    <cellStyle name="Normal 2 3 3 6 3 2 2 6 2" xfId="20390"/>
    <cellStyle name="Normal 2 3 3 6 3 2 2 6 2 2" xfId="44687"/>
    <cellStyle name="Normal 2 3 3 6 3 2 2 6 3" xfId="32485"/>
    <cellStyle name="Normal 2 3 3 6 3 2 2 7" xfId="14754"/>
    <cellStyle name="Normal 2 3 3 6 3 2 2 7 2" xfId="39051"/>
    <cellStyle name="Normal 2 3 3 6 3 2 2 8" xfId="26742"/>
    <cellStyle name="Normal 2 3 3 6 3 2 2 9" xfId="51150"/>
    <cellStyle name="Normal 2 3 3 6 3 2 3" xfId="2970"/>
    <cellStyle name="Normal 2 3 3 6 3 2 3 2" xfId="5418"/>
    <cellStyle name="Normal 2 3 3 6 3 2 3 2 2" xfId="8196"/>
    <cellStyle name="Normal 2 3 3 6 3 2 3 2 2 2" xfId="20398"/>
    <cellStyle name="Normal 2 3 3 6 3 2 3 2 2 2 2" xfId="44695"/>
    <cellStyle name="Normal 2 3 3 6 3 2 3 2 2 3" xfId="32493"/>
    <cellStyle name="Normal 2 3 3 6 3 2 3 2 3" xfId="17620"/>
    <cellStyle name="Normal 2 3 3 6 3 2 3 2 3 2" xfId="41917"/>
    <cellStyle name="Normal 2 3 3 6 3 2 3 2 4" xfId="29715"/>
    <cellStyle name="Normal 2 3 3 6 3 2 3 3" xfId="7008"/>
    <cellStyle name="Normal 2 3 3 6 3 2 3 3 2" xfId="8197"/>
    <cellStyle name="Normal 2 3 3 6 3 2 3 3 2 2" xfId="20399"/>
    <cellStyle name="Normal 2 3 3 6 3 2 3 3 2 2 2" xfId="44696"/>
    <cellStyle name="Normal 2 3 3 6 3 2 3 3 2 3" xfId="32494"/>
    <cellStyle name="Normal 2 3 3 6 3 2 3 3 3" xfId="19210"/>
    <cellStyle name="Normal 2 3 3 6 3 2 3 3 3 2" xfId="43507"/>
    <cellStyle name="Normal 2 3 3 6 3 2 3 3 4" xfId="31305"/>
    <cellStyle name="Normal 2 3 3 6 3 2 3 4" xfId="8195"/>
    <cellStyle name="Normal 2 3 3 6 3 2 3 4 2" xfId="20397"/>
    <cellStyle name="Normal 2 3 3 6 3 2 3 4 2 2" xfId="44694"/>
    <cellStyle name="Normal 2 3 3 6 3 2 3 4 3" xfId="32492"/>
    <cellStyle name="Normal 2 3 3 6 3 2 3 5" xfId="15392"/>
    <cellStyle name="Normal 2 3 3 6 3 2 3 5 2" xfId="39689"/>
    <cellStyle name="Normal 2 3 3 6 3 2 3 6" xfId="27380"/>
    <cellStyle name="Normal 2 3 3 6 3 2 4" xfId="8187"/>
    <cellStyle name="Normal 2 3 3 6 3 2 4 2" xfId="20389"/>
    <cellStyle name="Normal 2 3 3 6 3 2 4 2 2" xfId="44686"/>
    <cellStyle name="Normal 2 3 3 6 3 2 4 3" xfId="32484"/>
    <cellStyle name="Normal 2 3 3 6 3 2 5" xfId="14220"/>
    <cellStyle name="Normal 2 3 3 6 3 2 5 2" xfId="26208"/>
    <cellStyle name="Normal 2 3 3 6 3 2 5 2 2" xfId="50505"/>
    <cellStyle name="Normal 2 3 3 6 3 2 5 3" xfId="38517"/>
    <cellStyle name="Normal 2 3 3 6 3 2 6" xfId="51867"/>
    <cellStyle name="Normal 2 3 3 6 3 2 7" xfId="52324"/>
    <cellStyle name="Normal 2 3 3 6 3 3" xfId="2202"/>
    <cellStyle name="Normal 2 3 3 6 3 3 10" xfId="52722"/>
    <cellStyle name="Normal 2 3 3 6 3 3 2" xfId="3368"/>
    <cellStyle name="Normal 2 3 3 6 3 3 2 2" xfId="5709"/>
    <cellStyle name="Normal 2 3 3 6 3 3 2 2 2" xfId="8200"/>
    <cellStyle name="Normal 2 3 3 6 3 3 2 2 2 2" xfId="20402"/>
    <cellStyle name="Normal 2 3 3 6 3 3 2 2 2 2 2" xfId="44699"/>
    <cellStyle name="Normal 2 3 3 6 3 3 2 2 2 3" xfId="32497"/>
    <cellStyle name="Normal 2 3 3 6 3 3 2 2 3" xfId="17911"/>
    <cellStyle name="Normal 2 3 3 6 3 3 2 2 3 2" xfId="42208"/>
    <cellStyle name="Normal 2 3 3 6 3 3 2 2 4" xfId="30006"/>
    <cellStyle name="Normal 2 3 3 6 3 3 2 3" xfId="7406"/>
    <cellStyle name="Normal 2 3 3 6 3 3 2 3 2" xfId="8201"/>
    <cellStyle name="Normal 2 3 3 6 3 3 2 3 2 2" xfId="20403"/>
    <cellStyle name="Normal 2 3 3 6 3 3 2 3 2 2 2" xfId="44700"/>
    <cellStyle name="Normal 2 3 3 6 3 3 2 3 2 3" xfId="32498"/>
    <cellStyle name="Normal 2 3 3 6 3 3 2 3 3" xfId="19608"/>
    <cellStyle name="Normal 2 3 3 6 3 3 2 3 3 2" xfId="43905"/>
    <cellStyle name="Normal 2 3 3 6 3 3 2 3 4" xfId="31703"/>
    <cellStyle name="Normal 2 3 3 6 3 3 2 4" xfId="8199"/>
    <cellStyle name="Normal 2 3 3 6 3 3 2 4 2" xfId="20401"/>
    <cellStyle name="Normal 2 3 3 6 3 3 2 4 2 2" xfId="44698"/>
    <cellStyle name="Normal 2 3 3 6 3 3 2 4 3" xfId="32496"/>
    <cellStyle name="Normal 2 3 3 6 3 3 2 5" xfId="15683"/>
    <cellStyle name="Normal 2 3 3 6 3 3 2 5 2" xfId="39980"/>
    <cellStyle name="Normal 2 3 3 6 3 3 2 6" xfId="27671"/>
    <cellStyle name="Normal 2 3 3 6 3 3 3" xfId="3900"/>
    <cellStyle name="Normal 2 3 3 6 3 3 3 2" xfId="8202"/>
    <cellStyle name="Normal 2 3 3 6 3 3 3 2 2" xfId="20404"/>
    <cellStyle name="Normal 2 3 3 6 3 3 3 2 2 2" xfId="44701"/>
    <cellStyle name="Normal 2 3 3 6 3 3 3 2 3" xfId="32499"/>
    <cellStyle name="Normal 2 3 3 6 3 3 3 3" xfId="16211"/>
    <cellStyle name="Normal 2 3 3 6 3 3 3 3 2" xfId="40508"/>
    <cellStyle name="Normal 2 3 3 6 3 3 3 4" xfId="28199"/>
    <cellStyle name="Normal 2 3 3 6 3 3 4" xfId="4540"/>
    <cellStyle name="Normal 2 3 3 6 3 3 4 2" xfId="8203"/>
    <cellStyle name="Normal 2 3 3 6 3 3 4 2 2" xfId="20405"/>
    <cellStyle name="Normal 2 3 3 6 3 3 4 2 2 2" xfId="44702"/>
    <cellStyle name="Normal 2 3 3 6 3 3 4 2 3" xfId="32500"/>
    <cellStyle name="Normal 2 3 3 6 3 3 4 3" xfId="16742"/>
    <cellStyle name="Normal 2 3 3 6 3 3 4 3 2" xfId="41039"/>
    <cellStyle name="Normal 2 3 3 6 3 3 4 4" xfId="28837"/>
    <cellStyle name="Normal 2 3 3 6 3 3 5" xfId="6237"/>
    <cellStyle name="Normal 2 3 3 6 3 3 5 2" xfId="8204"/>
    <cellStyle name="Normal 2 3 3 6 3 3 5 2 2" xfId="20406"/>
    <cellStyle name="Normal 2 3 3 6 3 3 5 2 2 2" xfId="44703"/>
    <cellStyle name="Normal 2 3 3 6 3 3 5 2 3" xfId="32501"/>
    <cellStyle name="Normal 2 3 3 6 3 3 5 3" xfId="18439"/>
    <cellStyle name="Normal 2 3 3 6 3 3 5 3 2" xfId="42736"/>
    <cellStyle name="Normal 2 3 3 6 3 3 5 4" xfId="30534"/>
    <cellStyle name="Normal 2 3 3 6 3 3 6" xfId="8198"/>
    <cellStyle name="Normal 2 3 3 6 3 3 6 2" xfId="20400"/>
    <cellStyle name="Normal 2 3 3 6 3 3 6 2 2" xfId="44697"/>
    <cellStyle name="Normal 2 3 3 6 3 3 6 3" xfId="32495"/>
    <cellStyle name="Normal 2 3 3 6 3 3 7" xfId="14514"/>
    <cellStyle name="Normal 2 3 3 6 3 3 7 2" xfId="38811"/>
    <cellStyle name="Normal 2 3 3 6 3 3 8" xfId="26502"/>
    <cellStyle name="Normal 2 3 3 6 3 3 9" xfId="50910"/>
    <cellStyle name="Normal 2 3 3 6 3 4" xfId="2730"/>
    <cellStyle name="Normal 2 3 3 6 3 4 2" xfId="5178"/>
    <cellStyle name="Normal 2 3 3 6 3 4 2 2" xfId="8206"/>
    <cellStyle name="Normal 2 3 3 6 3 4 2 2 2" xfId="20408"/>
    <cellStyle name="Normal 2 3 3 6 3 4 2 2 2 2" xfId="44705"/>
    <cellStyle name="Normal 2 3 3 6 3 4 2 2 3" xfId="32503"/>
    <cellStyle name="Normal 2 3 3 6 3 4 2 3" xfId="17380"/>
    <cellStyle name="Normal 2 3 3 6 3 4 2 3 2" xfId="41677"/>
    <cellStyle name="Normal 2 3 3 6 3 4 2 4" xfId="29475"/>
    <cellStyle name="Normal 2 3 3 6 3 4 3" xfId="6768"/>
    <cellStyle name="Normal 2 3 3 6 3 4 3 2" xfId="8207"/>
    <cellStyle name="Normal 2 3 3 6 3 4 3 2 2" xfId="20409"/>
    <cellStyle name="Normal 2 3 3 6 3 4 3 2 2 2" xfId="44706"/>
    <cellStyle name="Normal 2 3 3 6 3 4 3 2 3" xfId="32504"/>
    <cellStyle name="Normal 2 3 3 6 3 4 3 3" xfId="18970"/>
    <cellStyle name="Normal 2 3 3 6 3 4 3 3 2" xfId="43267"/>
    <cellStyle name="Normal 2 3 3 6 3 4 3 4" xfId="31065"/>
    <cellStyle name="Normal 2 3 3 6 3 4 4" xfId="8205"/>
    <cellStyle name="Normal 2 3 3 6 3 4 4 2" xfId="20407"/>
    <cellStyle name="Normal 2 3 3 6 3 4 4 2 2" xfId="44704"/>
    <cellStyle name="Normal 2 3 3 6 3 4 4 3" xfId="32502"/>
    <cellStyle name="Normal 2 3 3 6 3 4 5" xfId="15152"/>
    <cellStyle name="Normal 2 3 3 6 3 4 5 2" xfId="39449"/>
    <cellStyle name="Normal 2 3 3 6 3 4 6" xfId="27140"/>
    <cellStyle name="Normal 2 3 3 6 3 5" xfId="8186"/>
    <cellStyle name="Normal 2 3 3 6 3 5 2" xfId="20388"/>
    <cellStyle name="Normal 2 3 3 6 3 5 2 2" xfId="44685"/>
    <cellStyle name="Normal 2 3 3 6 3 5 3" xfId="32483"/>
    <cellStyle name="Normal 2 3 3 6 3 6" xfId="13980"/>
    <cellStyle name="Normal 2 3 3 6 3 6 2" xfId="25968"/>
    <cellStyle name="Normal 2 3 3 6 3 6 2 2" xfId="50265"/>
    <cellStyle name="Normal 2 3 3 6 3 6 3" xfId="38277"/>
    <cellStyle name="Normal 2 3 3 6 3 7" xfId="51812"/>
    <cellStyle name="Normal 2 3 3 6 3 8" xfId="52084"/>
    <cellStyle name="Normal 2 3 3 6 4" xfId="877"/>
    <cellStyle name="Normal 2 3 3 6 4 2" xfId="2370"/>
    <cellStyle name="Normal 2 3 3 6 4 2 10" xfId="52890"/>
    <cellStyle name="Normal 2 3 3 6 4 2 2" xfId="3536"/>
    <cellStyle name="Normal 2 3 3 6 4 2 2 2" xfId="5877"/>
    <cellStyle name="Normal 2 3 3 6 4 2 2 2 2" xfId="8211"/>
    <cellStyle name="Normal 2 3 3 6 4 2 2 2 2 2" xfId="20413"/>
    <cellStyle name="Normal 2 3 3 6 4 2 2 2 2 2 2" xfId="44710"/>
    <cellStyle name="Normal 2 3 3 6 4 2 2 2 2 3" xfId="32508"/>
    <cellStyle name="Normal 2 3 3 6 4 2 2 2 3" xfId="18079"/>
    <cellStyle name="Normal 2 3 3 6 4 2 2 2 3 2" xfId="42376"/>
    <cellStyle name="Normal 2 3 3 6 4 2 2 2 4" xfId="30174"/>
    <cellStyle name="Normal 2 3 3 6 4 2 2 3" xfId="7574"/>
    <cellStyle name="Normal 2 3 3 6 4 2 2 3 2" xfId="8212"/>
    <cellStyle name="Normal 2 3 3 6 4 2 2 3 2 2" xfId="20414"/>
    <cellStyle name="Normal 2 3 3 6 4 2 2 3 2 2 2" xfId="44711"/>
    <cellStyle name="Normal 2 3 3 6 4 2 2 3 2 3" xfId="32509"/>
    <cellStyle name="Normal 2 3 3 6 4 2 2 3 3" xfId="19776"/>
    <cellStyle name="Normal 2 3 3 6 4 2 2 3 3 2" xfId="44073"/>
    <cellStyle name="Normal 2 3 3 6 4 2 2 3 4" xfId="31871"/>
    <cellStyle name="Normal 2 3 3 6 4 2 2 4" xfId="8210"/>
    <cellStyle name="Normal 2 3 3 6 4 2 2 4 2" xfId="20412"/>
    <cellStyle name="Normal 2 3 3 6 4 2 2 4 2 2" xfId="44709"/>
    <cellStyle name="Normal 2 3 3 6 4 2 2 4 3" xfId="32507"/>
    <cellStyle name="Normal 2 3 3 6 4 2 2 5" xfId="15851"/>
    <cellStyle name="Normal 2 3 3 6 4 2 2 5 2" xfId="40148"/>
    <cellStyle name="Normal 2 3 3 6 4 2 2 6" xfId="27839"/>
    <cellStyle name="Normal 2 3 3 6 4 2 3" xfId="4068"/>
    <cellStyle name="Normal 2 3 3 6 4 2 3 2" xfId="8213"/>
    <cellStyle name="Normal 2 3 3 6 4 2 3 2 2" xfId="20415"/>
    <cellStyle name="Normal 2 3 3 6 4 2 3 2 2 2" xfId="44712"/>
    <cellStyle name="Normal 2 3 3 6 4 2 3 2 3" xfId="32510"/>
    <cellStyle name="Normal 2 3 3 6 4 2 3 3" xfId="16379"/>
    <cellStyle name="Normal 2 3 3 6 4 2 3 3 2" xfId="40676"/>
    <cellStyle name="Normal 2 3 3 6 4 2 3 4" xfId="28367"/>
    <cellStyle name="Normal 2 3 3 6 4 2 4" xfId="4708"/>
    <cellStyle name="Normal 2 3 3 6 4 2 4 2" xfId="8214"/>
    <cellStyle name="Normal 2 3 3 6 4 2 4 2 2" xfId="20416"/>
    <cellStyle name="Normal 2 3 3 6 4 2 4 2 2 2" xfId="44713"/>
    <cellStyle name="Normal 2 3 3 6 4 2 4 2 3" xfId="32511"/>
    <cellStyle name="Normal 2 3 3 6 4 2 4 3" xfId="16910"/>
    <cellStyle name="Normal 2 3 3 6 4 2 4 3 2" xfId="41207"/>
    <cellStyle name="Normal 2 3 3 6 4 2 4 4" xfId="29005"/>
    <cellStyle name="Normal 2 3 3 6 4 2 5" xfId="6405"/>
    <cellStyle name="Normal 2 3 3 6 4 2 5 2" xfId="8215"/>
    <cellStyle name="Normal 2 3 3 6 4 2 5 2 2" xfId="20417"/>
    <cellStyle name="Normal 2 3 3 6 4 2 5 2 2 2" xfId="44714"/>
    <cellStyle name="Normal 2 3 3 6 4 2 5 2 3" xfId="32512"/>
    <cellStyle name="Normal 2 3 3 6 4 2 5 3" xfId="18607"/>
    <cellStyle name="Normal 2 3 3 6 4 2 5 3 2" xfId="42904"/>
    <cellStyle name="Normal 2 3 3 6 4 2 5 4" xfId="30702"/>
    <cellStyle name="Normal 2 3 3 6 4 2 6" xfId="8209"/>
    <cellStyle name="Normal 2 3 3 6 4 2 6 2" xfId="20411"/>
    <cellStyle name="Normal 2 3 3 6 4 2 6 2 2" xfId="44708"/>
    <cellStyle name="Normal 2 3 3 6 4 2 6 3" xfId="32506"/>
    <cellStyle name="Normal 2 3 3 6 4 2 7" xfId="14682"/>
    <cellStyle name="Normal 2 3 3 6 4 2 7 2" xfId="38979"/>
    <cellStyle name="Normal 2 3 3 6 4 2 8" xfId="26670"/>
    <cellStyle name="Normal 2 3 3 6 4 2 9" xfId="51078"/>
    <cellStyle name="Normal 2 3 3 6 4 3" xfId="2898"/>
    <cellStyle name="Normal 2 3 3 6 4 3 2" xfId="5346"/>
    <cellStyle name="Normal 2 3 3 6 4 3 2 2" xfId="8217"/>
    <cellStyle name="Normal 2 3 3 6 4 3 2 2 2" xfId="20419"/>
    <cellStyle name="Normal 2 3 3 6 4 3 2 2 2 2" xfId="44716"/>
    <cellStyle name="Normal 2 3 3 6 4 3 2 2 3" xfId="32514"/>
    <cellStyle name="Normal 2 3 3 6 4 3 2 3" xfId="17548"/>
    <cellStyle name="Normal 2 3 3 6 4 3 2 3 2" xfId="41845"/>
    <cellStyle name="Normal 2 3 3 6 4 3 2 4" xfId="29643"/>
    <cellStyle name="Normal 2 3 3 6 4 3 3" xfId="6936"/>
    <cellStyle name="Normal 2 3 3 6 4 3 3 2" xfId="8218"/>
    <cellStyle name="Normal 2 3 3 6 4 3 3 2 2" xfId="20420"/>
    <cellStyle name="Normal 2 3 3 6 4 3 3 2 2 2" xfId="44717"/>
    <cellStyle name="Normal 2 3 3 6 4 3 3 2 3" xfId="32515"/>
    <cellStyle name="Normal 2 3 3 6 4 3 3 3" xfId="19138"/>
    <cellStyle name="Normal 2 3 3 6 4 3 3 3 2" xfId="43435"/>
    <cellStyle name="Normal 2 3 3 6 4 3 3 4" xfId="31233"/>
    <cellStyle name="Normal 2 3 3 6 4 3 4" xfId="8216"/>
    <cellStyle name="Normal 2 3 3 6 4 3 4 2" xfId="20418"/>
    <cellStyle name="Normal 2 3 3 6 4 3 4 2 2" xfId="44715"/>
    <cellStyle name="Normal 2 3 3 6 4 3 4 3" xfId="32513"/>
    <cellStyle name="Normal 2 3 3 6 4 3 5" xfId="15320"/>
    <cellStyle name="Normal 2 3 3 6 4 3 5 2" xfId="39617"/>
    <cellStyle name="Normal 2 3 3 6 4 3 6" xfId="27308"/>
    <cellStyle name="Normal 2 3 3 6 4 4" xfId="8208"/>
    <cellStyle name="Normal 2 3 3 6 4 4 2" xfId="20410"/>
    <cellStyle name="Normal 2 3 3 6 4 4 2 2" xfId="44707"/>
    <cellStyle name="Normal 2 3 3 6 4 4 3" xfId="32505"/>
    <cellStyle name="Normal 2 3 3 6 4 5" xfId="14148"/>
    <cellStyle name="Normal 2 3 3 6 4 5 2" xfId="26136"/>
    <cellStyle name="Normal 2 3 3 6 4 5 2 2" xfId="50433"/>
    <cellStyle name="Normal 2 3 3 6 4 5 3" xfId="38445"/>
    <cellStyle name="Normal 2 3 3 6 4 6" xfId="51718"/>
    <cellStyle name="Normal 2 3 3 6 4 7" xfId="52252"/>
    <cellStyle name="Normal 2 3 3 6 5" xfId="2106"/>
    <cellStyle name="Normal 2 3 3 6 5 10" xfId="52626"/>
    <cellStyle name="Normal 2 3 3 6 5 2" xfId="3272"/>
    <cellStyle name="Normal 2 3 3 6 5 2 2" xfId="5613"/>
    <cellStyle name="Normal 2 3 3 6 5 2 2 2" xfId="8221"/>
    <cellStyle name="Normal 2 3 3 6 5 2 2 2 2" xfId="20423"/>
    <cellStyle name="Normal 2 3 3 6 5 2 2 2 2 2" xfId="44720"/>
    <cellStyle name="Normal 2 3 3 6 5 2 2 2 3" xfId="32518"/>
    <cellStyle name="Normal 2 3 3 6 5 2 2 3" xfId="17815"/>
    <cellStyle name="Normal 2 3 3 6 5 2 2 3 2" xfId="42112"/>
    <cellStyle name="Normal 2 3 3 6 5 2 2 4" xfId="29910"/>
    <cellStyle name="Normal 2 3 3 6 5 2 3" xfId="7310"/>
    <cellStyle name="Normal 2 3 3 6 5 2 3 2" xfId="8222"/>
    <cellStyle name="Normal 2 3 3 6 5 2 3 2 2" xfId="20424"/>
    <cellStyle name="Normal 2 3 3 6 5 2 3 2 2 2" xfId="44721"/>
    <cellStyle name="Normal 2 3 3 6 5 2 3 2 3" xfId="32519"/>
    <cellStyle name="Normal 2 3 3 6 5 2 3 3" xfId="19512"/>
    <cellStyle name="Normal 2 3 3 6 5 2 3 3 2" xfId="43809"/>
    <cellStyle name="Normal 2 3 3 6 5 2 3 4" xfId="31607"/>
    <cellStyle name="Normal 2 3 3 6 5 2 4" xfId="8220"/>
    <cellStyle name="Normal 2 3 3 6 5 2 4 2" xfId="20422"/>
    <cellStyle name="Normal 2 3 3 6 5 2 4 2 2" xfId="44719"/>
    <cellStyle name="Normal 2 3 3 6 5 2 4 3" xfId="32517"/>
    <cellStyle name="Normal 2 3 3 6 5 2 5" xfId="15587"/>
    <cellStyle name="Normal 2 3 3 6 5 2 5 2" xfId="39884"/>
    <cellStyle name="Normal 2 3 3 6 5 2 6" xfId="27575"/>
    <cellStyle name="Normal 2 3 3 6 5 3" xfId="3804"/>
    <cellStyle name="Normal 2 3 3 6 5 3 2" xfId="8223"/>
    <cellStyle name="Normal 2 3 3 6 5 3 2 2" xfId="20425"/>
    <cellStyle name="Normal 2 3 3 6 5 3 2 2 2" xfId="44722"/>
    <cellStyle name="Normal 2 3 3 6 5 3 2 3" xfId="32520"/>
    <cellStyle name="Normal 2 3 3 6 5 3 3" xfId="16115"/>
    <cellStyle name="Normal 2 3 3 6 5 3 3 2" xfId="40412"/>
    <cellStyle name="Normal 2 3 3 6 5 3 4" xfId="28103"/>
    <cellStyle name="Normal 2 3 3 6 5 4" xfId="4444"/>
    <cellStyle name="Normal 2 3 3 6 5 4 2" xfId="8224"/>
    <cellStyle name="Normal 2 3 3 6 5 4 2 2" xfId="20426"/>
    <cellStyle name="Normal 2 3 3 6 5 4 2 2 2" xfId="44723"/>
    <cellStyle name="Normal 2 3 3 6 5 4 2 3" xfId="32521"/>
    <cellStyle name="Normal 2 3 3 6 5 4 3" xfId="16646"/>
    <cellStyle name="Normal 2 3 3 6 5 4 3 2" xfId="40943"/>
    <cellStyle name="Normal 2 3 3 6 5 4 4" xfId="28741"/>
    <cellStyle name="Normal 2 3 3 6 5 5" xfId="6141"/>
    <cellStyle name="Normal 2 3 3 6 5 5 2" xfId="8225"/>
    <cellStyle name="Normal 2 3 3 6 5 5 2 2" xfId="20427"/>
    <cellStyle name="Normal 2 3 3 6 5 5 2 2 2" xfId="44724"/>
    <cellStyle name="Normal 2 3 3 6 5 5 2 3" xfId="32522"/>
    <cellStyle name="Normal 2 3 3 6 5 5 3" xfId="18343"/>
    <cellStyle name="Normal 2 3 3 6 5 5 3 2" xfId="42640"/>
    <cellStyle name="Normal 2 3 3 6 5 5 4" xfId="30438"/>
    <cellStyle name="Normal 2 3 3 6 5 6" xfId="8219"/>
    <cellStyle name="Normal 2 3 3 6 5 6 2" xfId="20421"/>
    <cellStyle name="Normal 2 3 3 6 5 6 2 2" xfId="44718"/>
    <cellStyle name="Normal 2 3 3 6 5 6 3" xfId="32516"/>
    <cellStyle name="Normal 2 3 3 6 5 7" xfId="14418"/>
    <cellStyle name="Normal 2 3 3 6 5 7 2" xfId="38715"/>
    <cellStyle name="Normal 2 3 3 6 5 8" xfId="26406"/>
    <cellStyle name="Normal 2 3 3 6 5 9" xfId="50814"/>
    <cellStyle name="Normal 2 3 3 6 6" xfId="2634"/>
    <cellStyle name="Normal 2 3 3 6 6 2" xfId="5082"/>
    <cellStyle name="Normal 2 3 3 6 6 2 2" xfId="8227"/>
    <cellStyle name="Normal 2 3 3 6 6 2 2 2" xfId="20429"/>
    <cellStyle name="Normal 2 3 3 6 6 2 2 2 2" xfId="44726"/>
    <cellStyle name="Normal 2 3 3 6 6 2 2 3" xfId="32524"/>
    <cellStyle name="Normal 2 3 3 6 6 2 3" xfId="17284"/>
    <cellStyle name="Normal 2 3 3 6 6 2 3 2" xfId="41581"/>
    <cellStyle name="Normal 2 3 3 6 6 2 4" xfId="29379"/>
    <cellStyle name="Normal 2 3 3 6 6 3" xfId="6672"/>
    <cellStyle name="Normal 2 3 3 6 6 3 2" xfId="8228"/>
    <cellStyle name="Normal 2 3 3 6 6 3 2 2" xfId="20430"/>
    <cellStyle name="Normal 2 3 3 6 6 3 2 2 2" xfId="44727"/>
    <cellStyle name="Normal 2 3 3 6 6 3 2 3" xfId="32525"/>
    <cellStyle name="Normal 2 3 3 6 6 3 3" xfId="18874"/>
    <cellStyle name="Normal 2 3 3 6 6 3 3 2" xfId="43171"/>
    <cellStyle name="Normal 2 3 3 6 6 3 4" xfId="30969"/>
    <cellStyle name="Normal 2 3 3 6 6 4" xfId="8226"/>
    <cellStyle name="Normal 2 3 3 6 6 4 2" xfId="20428"/>
    <cellStyle name="Normal 2 3 3 6 6 4 2 2" xfId="44725"/>
    <cellStyle name="Normal 2 3 3 6 6 4 3" xfId="32523"/>
    <cellStyle name="Normal 2 3 3 6 6 5" xfId="15056"/>
    <cellStyle name="Normal 2 3 3 6 6 5 2" xfId="39353"/>
    <cellStyle name="Normal 2 3 3 6 6 6" xfId="27044"/>
    <cellStyle name="Normal 2 3 3 6 7" xfId="8163"/>
    <cellStyle name="Normal 2 3 3 6 7 2" xfId="20365"/>
    <cellStyle name="Normal 2 3 3 6 7 2 2" xfId="44662"/>
    <cellStyle name="Normal 2 3 3 6 7 3" xfId="32460"/>
    <cellStyle name="Normal 2 3 3 6 8" xfId="13884"/>
    <cellStyle name="Normal 2 3 3 6 8 2" xfId="25872"/>
    <cellStyle name="Normal 2 3 3 6 8 2 2" xfId="50169"/>
    <cellStyle name="Normal 2 3 3 6 8 3" xfId="38181"/>
    <cellStyle name="Normal 2 3 3 6 9" xfId="51492"/>
    <cellStyle name="Normal 2 3 3 7" xfId="752"/>
    <cellStyle name="Normal 2 3 3 7 2" xfId="997"/>
    <cellStyle name="Normal 2 3 3 7 2 2" xfId="2490"/>
    <cellStyle name="Normal 2 3 3 7 2 2 10" xfId="53010"/>
    <cellStyle name="Normal 2 3 3 7 2 2 2" xfId="3656"/>
    <cellStyle name="Normal 2 3 3 7 2 2 2 2" xfId="5997"/>
    <cellStyle name="Normal 2 3 3 7 2 2 2 2 2" xfId="8233"/>
    <cellStyle name="Normal 2 3 3 7 2 2 2 2 2 2" xfId="20435"/>
    <cellStyle name="Normal 2 3 3 7 2 2 2 2 2 2 2" xfId="44732"/>
    <cellStyle name="Normal 2 3 3 7 2 2 2 2 2 3" xfId="32530"/>
    <cellStyle name="Normal 2 3 3 7 2 2 2 2 3" xfId="18199"/>
    <cellStyle name="Normal 2 3 3 7 2 2 2 2 3 2" xfId="42496"/>
    <cellStyle name="Normal 2 3 3 7 2 2 2 2 4" xfId="30294"/>
    <cellStyle name="Normal 2 3 3 7 2 2 2 3" xfId="7694"/>
    <cellStyle name="Normal 2 3 3 7 2 2 2 3 2" xfId="8234"/>
    <cellStyle name="Normal 2 3 3 7 2 2 2 3 2 2" xfId="20436"/>
    <cellStyle name="Normal 2 3 3 7 2 2 2 3 2 2 2" xfId="44733"/>
    <cellStyle name="Normal 2 3 3 7 2 2 2 3 2 3" xfId="32531"/>
    <cellStyle name="Normal 2 3 3 7 2 2 2 3 3" xfId="19896"/>
    <cellStyle name="Normal 2 3 3 7 2 2 2 3 3 2" xfId="44193"/>
    <cellStyle name="Normal 2 3 3 7 2 2 2 3 4" xfId="31991"/>
    <cellStyle name="Normal 2 3 3 7 2 2 2 4" xfId="8232"/>
    <cellStyle name="Normal 2 3 3 7 2 2 2 4 2" xfId="20434"/>
    <cellStyle name="Normal 2 3 3 7 2 2 2 4 2 2" xfId="44731"/>
    <cellStyle name="Normal 2 3 3 7 2 2 2 4 3" xfId="32529"/>
    <cellStyle name="Normal 2 3 3 7 2 2 2 5" xfId="15971"/>
    <cellStyle name="Normal 2 3 3 7 2 2 2 5 2" xfId="40268"/>
    <cellStyle name="Normal 2 3 3 7 2 2 2 6" xfId="27959"/>
    <cellStyle name="Normal 2 3 3 7 2 2 3" xfId="4188"/>
    <cellStyle name="Normal 2 3 3 7 2 2 3 2" xfId="8235"/>
    <cellStyle name="Normal 2 3 3 7 2 2 3 2 2" xfId="20437"/>
    <cellStyle name="Normal 2 3 3 7 2 2 3 2 2 2" xfId="44734"/>
    <cellStyle name="Normal 2 3 3 7 2 2 3 2 3" xfId="32532"/>
    <cellStyle name="Normal 2 3 3 7 2 2 3 3" xfId="16499"/>
    <cellStyle name="Normal 2 3 3 7 2 2 3 3 2" xfId="40796"/>
    <cellStyle name="Normal 2 3 3 7 2 2 3 4" xfId="28487"/>
    <cellStyle name="Normal 2 3 3 7 2 2 4" xfId="4828"/>
    <cellStyle name="Normal 2 3 3 7 2 2 4 2" xfId="8236"/>
    <cellStyle name="Normal 2 3 3 7 2 2 4 2 2" xfId="20438"/>
    <cellStyle name="Normal 2 3 3 7 2 2 4 2 2 2" xfId="44735"/>
    <cellStyle name="Normal 2 3 3 7 2 2 4 2 3" xfId="32533"/>
    <cellStyle name="Normal 2 3 3 7 2 2 4 3" xfId="17030"/>
    <cellStyle name="Normal 2 3 3 7 2 2 4 3 2" xfId="41327"/>
    <cellStyle name="Normal 2 3 3 7 2 2 4 4" xfId="29125"/>
    <cellStyle name="Normal 2 3 3 7 2 2 5" xfId="6525"/>
    <cellStyle name="Normal 2 3 3 7 2 2 5 2" xfId="8237"/>
    <cellStyle name="Normal 2 3 3 7 2 2 5 2 2" xfId="20439"/>
    <cellStyle name="Normal 2 3 3 7 2 2 5 2 2 2" xfId="44736"/>
    <cellStyle name="Normal 2 3 3 7 2 2 5 2 3" xfId="32534"/>
    <cellStyle name="Normal 2 3 3 7 2 2 5 3" xfId="18727"/>
    <cellStyle name="Normal 2 3 3 7 2 2 5 3 2" xfId="43024"/>
    <cellStyle name="Normal 2 3 3 7 2 2 5 4" xfId="30822"/>
    <cellStyle name="Normal 2 3 3 7 2 2 6" xfId="8231"/>
    <cellStyle name="Normal 2 3 3 7 2 2 6 2" xfId="20433"/>
    <cellStyle name="Normal 2 3 3 7 2 2 6 2 2" xfId="44730"/>
    <cellStyle name="Normal 2 3 3 7 2 2 6 3" xfId="32528"/>
    <cellStyle name="Normal 2 3 3 7 2 2 7" xfId="14802"/>
    <cellStyle name="Normal 2 3 3 7 2 2 7 2" xfId="39099"/>
    <cellStyle name="Normal 2 3 3 7 2 2 8" xfId="26790"/>
    <cellStyle name="Normal 2 3 3 7 2 2 9" xfId="51198"/>
    <cellStyle name="Normal 2 3 3 7 2 3" xfId="3018"/>
    <cellStyle name="Normal 2 3 3 7 2 3 2" xfId="5466"/>
    <cellStyle name="Normal 2 3 3 7 2 3 2 2" xfId="8239"/>
    <cellStyle name="Normal 2 3 3 7 2 3 2 2 2" xfId="20441"/>
    <cellStyle name="Normal 2 3 3 7 2 3 2 2 2 2" xfId="44738"/>
    <cellStyle name="Normal 2 3 3 7 2 3 2 2 3" xfId="32536"/>
    <cellStyle name="Normal 2 3 3 7 2 3 2 3" xfId="17668"/>
    <cellStyle name="Normal 2 3 3 7 2 3 2 3 2" xfId="41965"/>
    <cellStyle name="Normal 2 3 3 7 2 3 2 4" xfId="29763"/>
    <cellStyle name="Normal 2 3 3 7 2 3 3" xfId="7056"/>
    <cellStyle name="Normal 2 3 3 7 2 3 3 2" xfId="8240"/>
    <cellStyle name="Normal 2 3 3 7 2 3 3 2 2" xfId="20442"/>
    <cellStyle name="Normal 2 3 3 7 2 3 3 2 2 2" xfId="44739"/>
    <cellStyle name="Normal 2 3 3 7 2 3 3 2 3" xfId="32537"/>
    <cellStyle name="Normal 2 3 3 7 2 3 3 3" xfId="19258"/>
    <cellStyle name="Normal 2 3 3 7 2 3 3 3 2" xfId="43555"/>
    <cellStyle name="Normal 2 3 3 7 2 3 3 4" xfId="31353"/>
    <cellStyle name="Normal 2 3 3 7 2 3 4" xfId="8238"/>
    <cellStyle name="Normal 2 3 3 7 2 3 4 2" xfId="20440"/>
    <cellStyle name="Normal 2 3 3 7 2 3 4 2 2" xfId="44737"/>
    <cellStyle name="Normal 2 3 3 7 2 3 4 3" xfId="32535"/>
    <cellStyle name="Normal 2 3 3 7 2 3 5" xfId="15440"/>
    <cellStyle name="Normal 2 3 3 7 2 3 5 2" xfId="39737"/>
    <cellStyle name="Normal 2 3 3 7 2 3 6" xfId="27428"/>
    <cellStyle name="Normal 2 3 3 7 2 4" xfId="8230"/>
    <cellStyle name="Normal 2 3 3 7 2 4 2" xfId="20432"/>
    <cellStyle name="Normal 2 3 3 7 2 4 2 2" xfId="44729"/>
    <cellStyle name="Normal 2 3 3 7 2 4 3" xfId="32527"/>
    <cellStyle name="Normal 2 3 3 7 2 5" xfId="14268"/>
    <cellStyle name="Normal 2 3 3 7 2 5 2" xfId="26256"/>
    <cellStyle name="Normal 2 3 3 7 2 5 2 2" xfId="50553"/>
    <cellStyle name="Normal 2 3 3 7 2 5 3" xfId="38565"/>
    <cellStyle name="Normal 2 3 3 7 2 6" xfId="51699"/>
    <cellStyle name="Normal 2 3 3 7 2 7" xfId="52372"/>
    <cellStyle name="Normal 2 3 3 7 3" xfId="2250"/>
    <cellStyle name="Normal 2 3 3 7 3 10" xfId="52770"/>
    <cellStyle name="Normal 2 3 3 7 3 2" xfId="3416"/>
    <cellStyle name="Normal 2 3 3 7 3 2 2" xfId="5757"/>
    <cellStyle name="Normal 2 3 3 7 3 2 2 2" xfId="8243"/>
    <cellStyle name="Normal 2 3 3 7 3 2 2 2 2" xfId="20445"/>
    <cellStyle name="Normal 2 3 3 7 3 2 2 2 2 2" xfId="44742"/>
    <cellStyle name="Normal 2 3 3 7 3 2 2 2 3" xfId="32540"/>
    <cellStyle name="Normal 2 3 3 7 3 2 2 3" xfId="17959"/>
    <cellStyle name="Normal 2 3 3 7 3 2 2 3 2" xfId="42256"/>
    <cellStyle name="Normal 2 3 3 7 3 2 2 4" xfId="30054"/>
    <cellStyle name="Normal 2 3 3 7 3 2 3" xfId="7454"/>
    <cellStyle name="Normal 2 3 3 7 3 2 3 2" xfId="8244"/>
    <cellStyle name="Normal 2 3 3 7 3 2 3 2 2" xfId="20446"/>
    <cellStyle name="Normal 2 3 3 7 3 2 3 2 2 2" xfId="44743"/>
    <cellStyle name="Normal 2 3 3 7 3 2 3 2 3" xfId="32541"/>
    <cellStyle name="Normal 2 3 3 7 3 2 3 3" xfId="19656"/>
    <cellStyle name="Normal 2 3 3 7 3 2 3 3 2" xfId="43953"/>
    <cellStyle name="Normal 2 3 3 7 3 2 3 4" xfId="31751"/>
    <cellStyle name="Normal 2 3 3 7 3 2 4" xfId="8242"/>
    <cellStyle name="Normal 2 3 3 7 3 2 4 2" xfId="20444"/>
    <cellStyle name="Normal 2 3 3 7 3 2 4 2 2" xfId="44741"/>
    <cellStyle name="Normal 2 3 3 7 3 2 4 3" xfId="32539"/>
    <cellStyle name="Normal 2 3 3 7 3 2 5" xfId="15731"/>
    <cellStyle name="Normal 2 3 3 7 3 2 5 2" xfId="40028"/>
    <cellStyle name="Normal 2 3 3 7 3 2 6" xfId="27719"/>
    <cellStyle name="Normal 2 3 3 7 3 3" xfId="3948"/>
    <cellStyle name="Normal 2 3 3 7 3 3 2" xfId="8245"/>
    <cellStyle name="Normal 2 3 3 7 3 3 2 2" xfId="20447"/>
    <cellStyle name="Normal 2 3 3 7 3 3 2 2 2" xfId="44744"/>
    <cellStyle name="Normal 2 3 3 7 3 3 2 3" xfId="32542"/>
    <cellStyle name="Normal 2 3 3 7 3 3 3" xfId="16259"/>
    <cellStyle name="Normal 2 3 3 7 3 3 3 2" xfId="40556"/>
    <cellStyle name="Normal 2 3 3 7 3 3 4" xfId="28247"/>
    <cellStyle name="Normal 2 3 3 7 3 4" xfId="4588"/>
    <cellStyle name="Normal 2 3 3 7 3 4 2" xfId="8246"/>
    <cellStyle name="Normal 2 3 3 7 3 4 2 2" xfId="20448"/>
    <cellStyle name="Normal 2 3 3 7 3 4 2 2 2" xfId="44745"/>
    <cellStyle name="Normal 2 3 3 7 3 4 2 3" xfId="32543"/>
    <cellStyle name="Normal 2 3 3 7 3 4 3" xfId="16790"/>
    <cellStyle name="Normal 2 3 3 7 3 4 3 2" xfId="41087"/>
    <cellStyle name="Normal 2 3 3 7 3 4 4" xfId="28885"/>
    <cellStyle name="Normal 2 3 3 7 3 5" xfId="6285"/>
    <cellStyle name="Normal 2 3 3 7 3 5 2" xfId="8247"/>
    <cellStyle name="Normal 2 3 3 7 3 5 2 2" xfId="20449"/>
    <cellStyle name="Normal 2 3 3 7 3 5 2 2 2" xfId="44746"/>
    <cellStyle name="Normal 2 3 3 7 3 5 2 3" xfId="32544"/>
    <cellStyle name="Normal 2 3 3 7 3 5 3" xfId="18487"/>
    <cellStyle name="Normal 2 3 3 7 3 5 3 2" xfId="42784"/>
    <cellStyle name="Normal 2 3 3 7 3 5 4" xfId="30582"/>
    <cellStyle name="Normal 2 3 3 7 3 6" xfId="8241"/>
    <cellStyle name="Normal 2 3 3 7 3 6 2" xfId="20443"/>
    <cellStyle name="Normal 2 3 3 7 3 6 2 2" xfId="44740"/>
    <cellStyle name="Normal 2 3 3 7 3 6 3" xfId="32538"/>
    <cellStyle name="Normal 2 3 3 7 3 7" xfId="14562"/>
    <cellStyle name="Normal 2 3 3 7 3 7 2" xfId="38859"/>
    <cellStyle name="Normal 2 3 3 7 3 8" xfId="26550"/>
    <cellStyle name="Normal 2 3 3 7 3 9" xfId="50958"/>
    <cellStyle name="Normal 2 3 3 7 4" xfId="2778"/>
    <cellStyle name="Normal 2 3 3 7 4 2" xfId="5226"/>
    <cellStyle name="Normal 2 3 3 7 4 2 2" xfId="8249"/>
    <cellStyle name="Normal 2 3 3 7 4 2 2 2" xfId="20451"/>
    <cellStyle name="Normal 2 3 3 7 4 2 2 2 2" xfId="44748"/>
    <cellStyle name="Normal 2 3 3 7 4 2 2 3" xfId="32546"/>
    <cellStyle name="Normal 2 3 3 7 4 2 3" xfId="17428"/>
    <cellStyle name="Normal 2 3 3 7 4 2 3 2" xfId="41725"/>
    <cellStyle name="Normal 2 3 3 7 4 2 4" xfId="29523"/>
    <cellStyle name="Normal 2 3 3 7 4 3" xfId="6816"/>
    <cellStyle name="Normal 2 3 3 7 4 3 2" xfId="8250"/>
    <cellStyle name="Normal 2 3 3 7 4 3 2 2" xfId="20452"/>
    <cellStyle name="Normal 2 3 3 7 4 3 2 2 2" xfId="44749"/>
    <cellStyle name="Normal 2 3 3 7 4 3 2 3" xfId="32547"/>
    <cellStyle name="Normal 2 3 3 7 4 3 3" xfId="19018"/>
    <cellStyle name="Normal 2 3 3 7 4 3 3 2" xfId="43315"/>
    <cellStyle name="Normal 2 3 3 7 4 3 4" xfId="31113"/>
    <cellStyle name="Normal 2 3 3 7 4 4" xfId="8248"/>
    <cellStyle name="Normal 2 3 3 7 4 4 2" xfId="20450"/>
    <cellStyle name="Normal 2 3 3 7 4 4 2 2" xfId="44747"/>
    <cellStyle name="Normal 2 3 3 7 4 4 3" xfId="32545"/>
    <cellStyle name="Normal 2 3 3 7 4 5" xfId="15200"/>
    <cellStyle name="Normal 2 3 3 7 4 5 2" xfId="39497"/>
    <cellStyle name="Normal 2 3 3 7 4 6" xfId="27188"/>
    <cellStyle name="Normal 2 3 3 7 5" xfId="8229"/>
    <cellStyle name="Normal 2 3 3 7 5 2" xfId="20431"/>
    <cellStyle name="Normal 2 3 3 7 5 2 2" xfId="44728"/>
    <cellStyle name="Normal 2 3 3 7 5 3" xfId="32526"/>
    <cellStyle name="Normal 2 3 3 7 6" xfId="14028"/>
    <cellStyle name="Normal 2 3 3 7 6 2" xfId="26016"/>
    <cellStyle name="Normal 2 3 3 7 6 2 2" xfId="50313"/>
    <cellStyle name="Normal 2 3 3 7 6 3" xfId="38325"/>
    <cellStyle name="Normal 2 3 3 7 7" xfId="51734"/>
    <cellStyle name="Normal 2 3 3 7 8" xfId="52132"/>
    <cellStyle name="Normal 2 3 3 8" xfId="657"/>
    <cellStyle name="Normal 2 3 3 8 2" xfId="2158"/>
    <cellStyle name="Normal 2 3 3 8 2 10" xfId="52678"/>
    <cellStyle name="Normal 2 3 3 8 2 2" xfId="3324"/>
    <cellStyle name="Normal 2 3 3 8 2 2 2" xfId="5665"/>
    <cellStyle name="Normal 2 3 3 8 2 2 2 2" xfId="8254"/>
    <cellStyle name="Normal 2 3 3 8 2 2 2 2 2" xfId="20456"/>
    <cellStyle name="Normal 2 3 3 8 2 2 2 2 2 2" xfId="44753"/>
    <cellStyle name="Normal 2 3 3 8 2 2 2 2 3" xfId="32551"/>
    <cellStyle name="Normal 2 3 3 8 2 2 2 3" xfId="17867"/>
    <cellStyle name="Normal 2 3 3 8 2 2 2 3 2" xfId="42164"/>
    <cellStyle name="Normal 2 3 3 8 2 2 2 4" xfId="29962"/>
    <cellStyle name="Normal 2 3 3 8 2 2 3" xfId="7362"/>
    <cellStyle name="Normal 2 3 3 8 2 2 3 2" xfId="8255"/>
    <cellStyle name="Normal 2 3 3 8 2 2 3 2 2" xfId="20457"/>
    <cellStyle name="Normal 2 3 3 8 2 2 3 2 2 2" xfId="44754"/>
    <cellStyle name="Normal 2 3 3 8 2 2 3 2 3" xfId="32552"/>
    <cellStyle name="Normal 2 3 3 8 2 2 3 3" xfId="19564"/>
    <cellStyle name="Normal 2 3 3 8 2 2 3 3 2" xfId="43861"/>
    <cellStyle name="Normal 2 3 3 8 2 2 3 4" xfId="31659"/>
    <cellStyle name="Normal 2 3 3 8 2 2 4" xfId="8253"/>
    <cellStyle name="Normal 2 3 3 8 2 2 4 2" xfId="20455"/>
    <cellStyle name="Normal 2 3 3 8 2 2 4 2 2" xfId="44752"/>
    <cellStyle name="Normal 2 3 3 8 2 2 4 3" xfId="32550"/>
    <cellStyle name="Normal 2 3 3 8 2 2 5" xfId="15639"/>
    <cellStyle name="Normal 2 3 3 8 2 2 5 2" xfId="39936"/>
    <cellStyle name="Normal 2 3 3 8 2 2 6" xfId="27627"/>
    <cellStyle name="Normal 2 3 3 8 2 3" xfId="3856"/>
    <cellStyle name="Normal 2 3 3 8 2 3 2" xfId="8256"/>
    <cellStyle name="Normal 2 3 3 8 2 3 2 2" xfId="20458"/>
    <cellStyle name="Normal 2 3 3 8 2 3 2 2 2" xfId="44755"/>
    <cellStyle name="Normal 2 3 3 8 2 3 2 3" xfId="32553"/>
    <cellStyle name="Normal 2 3 3 8 2 3 3" xfId="16167"/>
    <cellStyle name="Normal 2 3 3 8 2 3 3 2" xfId="40464"/>
    <cellStyle name="Normal 2 3 3 8 2 3 4" xfId="28155"/>
    <cellStyle name="Normal 2 3 3 8 2 4" xfId="4496"/>
    <cellStyle name="Normal 2 3 3 8 2 4 2" xfId="8257"/>
    <cellStyle name="Normal 2 3 3 8 2 4 2 2" xfId="20459"/>
    <cellStyle name="Normal 2 3 3 8 2 4 2 2 2" xfId="44756"/>
    <cellStyle name="Normal 2 3 3 8 2 4 2 3" xfId="32554"/>
    <cellStyle name="Normal 2 3 3 8 2 4 3" xfId="16698"/>
    <cellStyle name="Normal 2 3 3 8 2 4 3 2" xfId="40995"/>
    <cellStyle name="Normal 2 3 3 8 2 4 4" xfId="28793"/>
    <cellStyle name="Normal 2 3 3 8 2 5" xfId="6193"/>
    <cellStyle name="Normal 2 3 3 8 2 5 2" xfId="8258"/>
    <cellStyle name="Normal 2 3 3 8 2 5 2 2" xfId="20460"/>
    <cellStyle name="Normal 2 3 3 8 2 5 2 2 2" xfId="44757"/>
    <cellStyle name="Normal 2 3 3 8 2 5 2 3" xfId="32555"/>
    <cellStyle name="Normal 2 3 3 8 2 5 3" xfId="18395"/>
    <cellStyle name="Normal 2 3 3 8 2 5 3 2" xfId="42692"/>
    <cellStyle name="Normal 2 3 3 8 2 5 4" xfId="30490"/>
    <cellStyle name="Normal 2 3 3 8 2 6" xfId="8252"/>
    <cellStyle name="Normal 2 3 3 8 2 6 2" xfId="20454"/>
    <cellStyle name="Normal 2 3 3 8 2 6 2 2" xfId="44751"/>
    <cellStyle name="Normal 2 3 3 8 2 6 3" xfId="32549"/>
    <cellStyle name="Normal 2 3 3 8 2 7" xfId="14470"/>
    <cellStyle name="Normal 2 3 3 8 2 7 2" xfId="38767"/>
    <cellStyle name="Normal 2 3 3 8 2 8" xfId="26458"/>
    <cellStyle name="Normal 2 3 3 8 2 9" xfId="50866"/>
    <cellStyle name="Normal 2 3 3 8 3" xfId="2686"/>
    <cellStyle name="Normal 2 3 3 8 3 2" xfId="5134"/>
    <cellStyle name="Normal 2 3 3 8 3 2 2" xfId="8260"/>
    <cellStyle name="Normal 2 3 3 8 3 2 2 2" xfId="20462"/>
    <cellStyle name="Normal 2 3 3 8 3 2 2 2 2" xfId="44759"/>
    <cellStyle name="Normal 2 3 3 8 3 2 2 3" xfId="32557"/>
    <cellStyle name="Normal 2 3 3 8 3 2 3" xfId="17336"/>
    <cellStyle name="Normal 2 3 3 8 3 2 3 2" xfId="41633"/>
    <cellStyle name="Normal 2 3 3 8 3 2 4" xfId="29431"/>
    <cellStyle name="Normal 2 3 3 8 3 3" xfId="6724"/>
    <cellStyle name="Normal 2 3 3 8 3 3 2" xfId="8261"/>
    <cellStyle name="Normal 2 3 3 8 3 3 2 2" xfId="20463"/>
    <cellStyle name="Normal 2 3 3 8 3 3 2 2 2" xfId="44760"/>
    <cellStyle name="Normal 2 3 3 8 3 3 2 3" xfId="32558"/>
    <cellStyle name="Normal 2 3 3 8 3 3 3" xfId="18926"/>
    <cellStyle name="Normal 2 3 3 8 3 3 3 2" xfId="43223"/>
    <cellStyle name="Normal 2 3 3 8 3 3 4" xfId="31021"/>
    <cellStyle name="Normal 2 3 3 8 3 4" xfId="8259"/>
    <cellStyle name="Normal 2 3 3 8 3 4 2" xfId="20461"/>
    <cellStyle name="Normal 2 3 3 8 3 4 2 2" xfId="44758"/>
    <cellStyle name="Normal 2 3 3 8 3 4 3" xfId="32556"/>
    <cellStyle name="Normal 2 3 3 8 3 5" xfId="15108"/>
    <cellStyle name="Normal 2 3 3 8 3 5 2" xfId="39405"/>
    <cellStyle name="Normal 2 3 3 8 3 6" xfId="27096"/>
    <cellStyle name="Normal 2 3 3 8 4" xfId="8251"/>
    <cellStyle name="Normal 2 3 3 8 4 2" xfId="20453"/>
    <cellStyle name="Normal 2 3 3 8 4 2 2" xfId="44750"/>
    <cellStyle name="Normal 2 3 3 8 4 3" xfId="32548"/>
    <cellStyle name="Normal 2 3 3 8 5" xfId="13936"/>
    <cellStyle name="Normal 2 3 3 8 5 2" xfId="25924"/>
    <cellStyle name="Normal 2 3 3 8 5 2 2" xfId="50221"/>
    <cellStyle name="Normal 2 3 3 8 5 3" xfId="38233"/>
    <cellStyle name="Normal 2 3 3 8 6" xfId="51566"/>
    <cellStyle name="Normal 2 3 3 8 7" xfId="52040"/>
    <cellStyle name="Normal 2 3 3 9" xfId="1758"/>
    <cellStyle name="Normal 2 3 3 9 10" xfId="52578"/>
    <cellStyle name="Normal 2 3 3 9 11" xfId="2058"/>
    <cellStyle name="Normal 2 3 3 9 2" xfId="3224"/>
    <cellStyle name="Normal 2 3 3 9 2 2" xfId="5565"/>
    <cellStyle name="Normal 2 3 3 9 2 2 2" xfId="8264"/>
    <cellStyle name="Normal 2 3 3 9 2 2 2 2" xfId="20466"/>
    <cellStyle name="Normal 2 3 3 9 2 2 2 2 2" xfId="44763"/>
    <cellStyle name="Normal 2 3 3 9 2 2 2 3" xfId="32561"/>
    <cellStyle name="Normal 2 3 3 9 2 2 3" xfId="17767"/>
    <cellStyle name="Normal 2 3 3 9 2 2 3 2" xfId="42064"/>
    <cellStyle name="Normal 2 3 3 9 2 2 4" xfId="29862"/>
    <cellStyle name="Normal 2 3 3 9 2 3" xfId="7262"/>
    <cellStyle name="Normal 2 3 3 9 2 3 2" xfId="8265"/>
    <cellStyle name="Normal 2 3 3 9 2 3 2 2" xfId="20467"/>
    <cellStyle name="Normal 2 3 3 9 2 3 2 2 2" xfId="44764"/>
    <cellStyle name="Normal 2 3 3 9 2 3 2 3" xfId="32562"/>
    <cellStyle name="Normal 2 3 3 9 2 3 3" xfId="19464"/>
    <cellStyle name="Normal 2 3 3 9 2 3 3 2" xfId="43761"/>
    <cellStyle name="Normal 2 3 3 9 2 3 4" xfId="31559"/>
    <cellStyle name="Normal 2 3 3 9 2 4" xfId="8263"/>
    <cellStyle name="Normal 2 3 3 9 2 4 2" xfId="20465"/>
    <cellStyle name="Normal 2 3 3 9 2 4 2 2" xfId="44762"/>
    <cellStyle name="Normal 2 3 3 9 2 4 3" xfId="32560"/>
    <cellStyle name="Normal 2 3 3 9 2 5" xfId="15539"/>
    <cellStyle name="Normal 2 3 3 9 2 5 2" xfId="39836"/>
    <cellStyle name="Normal 2 3 3 9 2 6" xfId="27527"/>
    <cellStyle name="Normal 2 3 3 9 3" xfId="3756"/>
    <cellStyle name="Normal 2 3 3 9 3 2" xfId="8266"/>
    <cellStyle name="Normal 2 3 3 9 3 2 2" xfId="20468"/>
    <cellStyle name="Normal 2 3 3 9 3 2 2 2" xfId="44765"/>
    <cellStyle name="Normal 2 3 3 9 3 2 3" xfId="32563"/>
    <cellStyle name="Normal 2 3 3 9 3 3" xfId="16067"/>
    <cellStyle name="Normal 2 3 3 9 3 3 2" xfId="40364"/>
    <cellStyle name="Normal 2 3 3 9 3 4" xfId="28055"/>
    <cellStyle name="Normal 2 3 3 9 4" xfId="4396"/>
    <cellStyle name="Normal 2 3 3 9 4 2" xfId="8267"/>
    <cellStyle name="Normal 2 3 3 9 4 2 2" xfId="20469"/>
    <cellStyle name="Normal 2 3 3 9 4 2 2 2" xfId="44766"/>
    <cellStyle name="Normal 2 3 3 9 4 2 3" xfId="32564"/>
    <cellStyle name="Normal 2 3 3 9 4 3" xfId="16598"/>
    <cellStyle name="Normal 2 3 3 9 4 3 2" xfId="40895"/>
    <cellStyle name="Normal 2 3 3 9 4 4" xfId="28693"/>
    <cellStyle name="Normal 2 3 3 9 5" xfId="6093"/>
    <cellStyle name="Normal 2 3 3 9 5 2" xfId="8268"/>
    <cellStyle name="Normal 2 3 3 9 5 2 2" xfId="20470"/>
    <cellStyle name="Normal 2 3 3 9 5 2 2 2" xfId="44767"/>
    <cellStyle name="Normal 2 3 3 9 5 2 3" xfId="32565"/>
    <cellStyle name="Normal 2 3 3 9 5 3" xfId="18295"/>
    <cellStyle name="Normal 2 3 3 9 5 3 2" xfId="42592"/>
    <cellStyle name="Normal 2 3 3 9 5 4" xfId="30390"/>
    <cellStyle name="Normal 2 3 3 9 6" xfId="8262"/>
    <cellStyle name="Normal 2 3 3 9 6 2" xfId="20464"/>
    <cellStyle name="Normal 2 3 3 9 6 2 2" xfId="44761"/>
    <cellStyle name="Normal 2 3 3 9 6 3" xfId="32559"/>
    <cellStyle name="Normal 2 3 3 9 7" xfId="14370"/>
    <cellStyle name="Normal 2 3 3 9 7 2" xfId="38667"/>
    <cellStyle name="Normal 2 3 3 9 8" xfId="26358"/>
    <cellStyle name="Normal 2 3 3 9 9" xfId="50766"/>
    <cellStyle name="Normal 2 3 4" xfId="232"/>
    <cellStyle name="Normal 2 3 4 2" xfId="233"/>
    <cellStyle name="Normal 2 3 4 3" xfId="387"/>
    <cellStyle name="Normal 2 3 4 4" xfId="575"/>
    <cellStyle name="Normal 2 3 5" xfId="167"/>
    <cellStyle name="Normal 2 3 6" xfId="133"/>
    <cellStyle name="Normal 2 3 7" xfId="1123"/>
    <cellStyle name="Normal 2 3 8" xfId="1907"/>
    <cellStyle name="Normal 2 3 8 2" xfId="3749"/>
    <cellStyle name="Normal 2 3 9" xfId="3747"/>
    <cellStyle name="Normal 2 4" xfId="129"/>
    <cellStyle name="Normal 2 4 10" xfId="1386"/>
    <cellStyle name="Normal 2 4 10 2" xfId="1759"/>
    <cellStyle name="Normal 2 4 2" xfId="173"/>
    <cellStyle name="Normal 2 4 2 10" xfId="8269"/>
    <cellStyle name="Normal 2 4 2 10 2" xfId="20471"/>
    <cellStyle name="Normal 2 4 2 10 2 2" xfId="44768"/>
    <cellStyle name="Normal 2 4 2 10 3" xfId="32566"/>
    <cellStyle name="Normal 2 4 2 11" xfId="13843"/>
    <cellStyle name="Normal 2 4 2 11 2" xfId="25831"/>
    <cellStyle name="Normal 2 4 2 11 2 2" xfId="50128"/>
    <cellStyle name="Normal 2 4 2 11 3" xfId="38140"/>
    <cellStyle name="Normal 2 4 2 12" xfId="51915"/>
    <cellStyle name="Normal 2 4 2 13" xfId="51947"/>
    <cellStyle name="Normal 2 4 2 2" xfId="235"/>
    <cellStyle name="Normal 2 4 2 3" xfId="588"/>
    <cellStyle name="Normal 2 4 2 3 10" xfId="51706"/>
    <cellStyle name="Normal 2 4 2 3 11" xfId="51971"/>
    <cellStyle name="Normal 2 4 2 3 2" xfId="636"/>
    <cellStyle name="Normal 2 4 2 3 2 10" xfId="52019"/>
    <cellStyle name="Normal 2 4 2 3 2 2" xfId="831"/>
    <cellStyle name="Normal 2 4 2 3 2 2 2" xfId="1076"/>
    <cellStyle name="Normal 2 4 2 3 2 2 2 2" xfId="2569"/>
    <cellStyle name="Normal 2 4 2 3 2 2 2 2 10" xfId="53089"/>
    <cellStyle name="Normal 2 4 2 3 2 2 2 2 2" xfId="3735"/>
    <cellStyle name="Normal 2 4 2 3 2 2 2 2 2 2" xfId="6076"/>
    <cellStyle name="Normal 2 4 2 3 2 2 2 2 2 2 2" xfId="8276"/>
    <cellStyle name="Normal 2 4 2 3 2 2 2 2 2 2 2 2" xfId="20478"/>
    <cellStyle name="Normal 2 4 2 3 2 2 2 2 2 2 2 2 2" xfId="44775"/>
    <cellStyle name="Normal 2 4 2 3 2 2 2 2 2 2 2 3" xfId="32573"/>
    <cellStyle name="Normal 2 4 2 3 2 2 2 2 2 2 3" xfId="18278"/>
    <cellStyle name="Normal 2 4 2 3 2 2 2 2 2 2 3 2" xfId="42575"/>
    <cellStyle name="Normal 2 4 2 3 2 2 2 2 2 2 4" xfId="30373"/>
    <cellStyle name="Normal 2 4 2 3 2 2 2 2 2 3" xfId="7773"/>
    <cellStyle name="Normal 2 4 2 3 2 2 2 2 2 3 2" xfId="8277"/>
    <cellStyle name="Normal 2 4 2 3 2 2 2 2 2 3 2 2" xfId="20479"/>
    <cellStyle name="Normal 2 4 2 3 2 2 2 2 2 3 2 2 2" xfId="44776"/>
    <cellStyle name="Normal 2 4 2 3 2 2 2 2 2 3 2 3" xfId="32574"/>
    <cellStyle name="Normal 2 4 2 3 2 2 2 2 2 3 3" xfId="19975"/>
    <cellStyle name="Normal 2 4 2 3 2 2 2 2 2 3 3 2" xfId="44272"/>
    <cellStyle name="Normal 2 4 2 3 2 2 2 2 2 3 4" xfId="32070"/>
    <cellStyle name="Normal 2 4 2 3 2 2 2 2 2 4" xfId="8275"/>
    <cellStyle name="Normal 2 4 2 3 2 2 2 2 2 4 2" xfId="20477"/>
    <cellStyle name="Normal 2 4 2 3 2 2 2 2 2 4 2 2" xfId="44774"/>
    <cellStyle name="Normal 2 4 2 3 2 2 2 2 2 4 3" xfId="32572"/>
    <cellStyle name="Normal 2 4 2 3 2 2 2 2 2 5" xfId="16050"/>
    <cellStyle name="Normal 2 4 2 3 2 2 2 2 2 5 2" xfId="40347"/>
    <cellStyle name="Normal 2 4 2 3 2 2 2 2 2 6" xfId="28038"/>
    <cellStyle name="Normal 2 4 2 3 2 2 2 2 3" xfId="4267"/>
    <cellStyle name="Normal 2 4 2 3 2 2 2 2 3 2" xfId="8278"/>
    <cellStyle name="Normal 2 4 2 3 2 2 2 2 3 2 2" xfId="20480"/>
    <cellStyle name="Normal 2 4 2 3 2 2 2 2 3 2 2 2" xfId="44777"/>
    <cellStyle name="Normal 2 4 2 3 2 2 2 2 3 2 3" xfId="32575"/>
    <cellStyle name="Normal 2 4 2 3 2 2 2 2 3 3" xfId="16578"/>
    <cellStyle name="Normal 2 4 2 3 2 2 2 2 3 3 2" xfId="40875"/>
    <cellStyle name="Normal 2 4 2 3 2 2 2 2 3 4" xfId="28566"/>
    <cellStyle name="Normal 2 4 2 3 2 2 2 2 4" xfId="4907"/>
    <cellStyle name="Normal 2 4 2 3 2 2 2 2 4 2" xfId="8279"/>
    <cellStyle name="Normal 2 4 2 3 2 2 2 2 4 2 2" xfId="20481"/>
    <cellStyle name="Normal 2 4 2 3 2 2 2 2 4 2 2 2" xfId="44778"/>
    <cellStyle name="Normal 2 4 2 3 2 2 2 2 4 2 3" xfId="32576"/>
    <cellStyle name="Normal 2 4 2 3 2 2 2 2 4 3" xfId="17109"/>
    <cellStyle name="Normal 2 4 2 3 2 2 2 2 4 3 2" xfId="41406"/>
    <cellStyle name="Normal 2 4 2 3 2 2 2 2 4 4" xfId="29204"/>
    <cellStyle name="Normal 2 4 2 3 2 2 2 2 5" xfId="6604"/>
    <cellStyle name="Normal 2 4 2 3 2 2 2 2 5 2" xfId="8280"/>
    <cellStyle name="Normal 2 4 2 3 2 2 2 2 5 2 2" xfId="20482"/>
    <cellStyle name="Normal 2 4 2 3 2 2 2 2 5 2 2 2" xfId="44779"/>
    <cellStyle name="Normal 2 4 2 3 2 2 2 2 5 2 3" xfId="32577"/>
    <cellStyle name="Normal 2 4 2 3 2 2 2 2 5 3" xfId="18806"/>
    <cellStyle name="Normal 2 4 2 3 2 2 2 2 5 3 2" xfId="43103"/>
    <cellStyle name="Normal 2 4 2 3 2 2 2 2 5 4" xfId="30901"/>
    <cellStyle name="Normal 2 4 2 3 2 2 2 2 6" xfId="8274"/>
    <cellStyle name="Normal 2 4 2 3 2 2 2 2 6 2" xfId="20476"/>
    <cellStyle name="Normal 2 4 2 3 2 2 2 2 6 2 2" xfId="44773"/>
    <cellStyle name="Normal 2 4 2 3 2 2 2 2 6 3" xfId="32571"/>
    <cellStyle name="Normal 2 4 2 3 2 2 2 2 7" xfId="14881"/>
    <cellStyle name="Normal 2 4 2 3 2 2 2 2 7 2" xfId="39178"/>
    <cellStyle name="Normal 2 4 2 3 2 2 2 2 8" xfId="26869"/>
    <cellStyle name="Normal 2 4 2 3 2 2 2 2 9" xfId="51277"/>
    <cellStyle name="Normal 2 4 2 3 2 2 2 3" xfId="3097"/>
    <cellStyle name="Normal 2 4 2 3 2 2 2 3 2" xfId="5545"/>
    <cellStyle name="Normal 2 4 2 3 2 2 2 3 2 2" xfId="8282"/>
    <cellStyle name="Normal 2 4 2 3 2 2 2 3 2 2 2" xfId="20484"/>
    <cellStyle name="Normal 2 4 2 3 2 2 2 3 2 2 2 2" xfId="44781"/>
    <cellStyle name="Normal 2 4 2 3 2 2 2 3 2 2 3" xfId="32579"/>
    <cellStyle name="Normal 2 4 2 3 2 2 2 3 2 3" xfId="17747"/>
    <cellStyle name="Normal 2 4 2 3 2 2 2 3 2 3 2" xfId="42044"/>
    <cellStyle name="Normal 2 4 2 3 2 2 2 3 2 4" xfId="29842"/>
    <cellStyle name="Normal 2 4 2 3 2 2 2 3 3" xfId="7135"/>
    <cellStyle name="Normal 2 4 2 3 2 2 2 3 3 2" xfId="8283"/>
    <cellStyle name="Normal 2 4 2 3 2 2 2 3 3 2 2" xfId="20485"/>
    <cellStyle name="Normal 2 4 2 3 2 2 2 3 3 2 2 2" xfId="44782"/>
    <cellStyle name="Normal 2 4 2 3 2 2 2 3 3 2 3" xfId="32580"/>
    <cellStyle name="Normal 2 4 2 3 2 2 2 3 3 3" xfId="19337"/>
    <cellStyle name="Normal 2 4 2 3 2 2 2 3 3 3 2" xfId="43634"/>
    <cellStyle name="Normal 2 4 2 3 2 2 2 3 3 4" xfId="31432"/>
    <cellStyle name="Normal 2 4 2 3 2 2 2 3 4" xfId="8281"/>
    <cellStyle name="Normal 2 4 2 3 2 2 2 3 4 2" xfId="20483"/>
    <cellStyle name="Normal 2 4 2 3 2 2 2 3 4 2 2" xfId="44780"/>
    <cellStyle name="Normal 2 4 2 3 2 2 2 3 4 3" xfId="32578"/>
    <cellStyle name="Normal 2 4 2 3 2 2 2 3 5" xfId="15519"/>
    <cellStyle name="Normal 2 4 2 3 2 2 2 3 5 2" xfId="39816"/>
    <cellStyle name="Normal 2 4 2 3 2 2 2 3 6" xfId="27507"/>
    <cellStyle name="Normal 2 4 2 3 2 2 2 4" xfId="8273"/>
    <cellStyle name="Normal 2 4 2 3 2 2 2 4 2" xfId="20475"/>
    <cellStyle name="Normal 2 4 2 3 2 2 2 4 2 2" xfId="44772"/>
    <cellStyle name="Normal 2 4 2 3 2 2 2 4 3" xfId="32570"/>
    <cellStyle name="Normal 2 4 2 3 2 2 2 5" xfId="14347"/>
    <cellStyle name="Normal 2 4 2 3 2 2 2 5 2" xfId="26335"/>
    <cellStyle name="Normal 2 4 2 3 2 2 2 5 2 2" xfId="50632"/>
    <cellStyle name="Normal 2 4 2 3 2 2 2 5 3" xfId="38644"/>
    <cellStyle name="Normal 2 4 2 3 2 2 2 6" xfId="51504"/>
    <cellStyle name="Normal 2 4 2 3 2 2 2 7" xfId="52451"/>
    <cellStyle name="Normal 2 4 2 3 2 2 3" xfId="2329"/>
    <cellStyle name="Normal 2 4 2 3 2 2 3 10" xfId="52849"/>
    <cellStyle name="Normal 2 4 2 3 2 2 3 2" xfId="3495"/>
    <cellStyle name="Normal 2 4 2 3 2 2 3 2 2" xfId="5836"/>
    <cellStyle name="Normal 2 4 2 3 2 2 3 2 2 2" xfId="8286"/>
    <cellStyle name="Normal 2 4 2 3 2 2 3 2 2 2 2" xfId="20488"/>
    <cellStyle name="Normal 2 4 2 3 2 2 3 2 2 2 2 2" xfId="44785"/>
    <cellStyle name="Normal 2 4 2 3 2 2 3 2 2 2 3" xfId="32583"/>
    <cellStyle name="Normal 2 4 2 3 2 2 3 2 2 3" xfId="18038"/>
    <cellStyle name="Normal 2 4 2 3 2 2 3 2 2 3 2" xfId="42335"/>
    <cellStyle name="Normal 2 4 2 3 2 2 3 2 2 4" xfId="30133"/>
    <cellStyle name="Normal 2 4 2 3 2 2 3 2 3" xfId="7533"/>
    <cellStyle name="Normal 2 4 2 3 2 2 3 2 3 2" xfId="8287"/>
    <cellStyle name="Normal 2 4 2 3 2 2 3 2 3 2 2" xfId="20489"/>
    <cellStyle name="Normal 2 4 2 3 2 2 3 2 3 2 2 2" xfId="44786"/>
    <cellStyle name="Normal 2 4 2 3 2 2 3 2 3 2 3" xfId="32584"/>
    <cellStyle name="Normal 2 4 2 3 2 2 3 2 3 3" xfId="19735"/>
    <cellStyle name="Normal 2 4 2 3 2 2 3 2 3 3 2" xfId="44032"/>
    <cellStyle name="Normal 2 4 2 3 2 2 3 2 3 4" xfId="31830"/>
    <cellStyle name="Normal 2 4 2 3 2 2 3 2 4" xfId="8285"/>
    <cellStyle name="Normal 2 4 2 3 2 2 3 2 4 2" xfId="20487"/>
    <cellStyle name="Normal 2 4 2 3 2 2 3 2 4 2 2" xfId="44784"/>
    <cellStyle name="Normal 2 4 2 3 2 2 3 2 4 3" xfId="32582"/>
    <cellStyle name="Normal 2 4 2 3 2 2 3 2 5" xfId="15810"/>
    <cellStyle name="Normal 2 4 2 3 2 2 3 2 5 2" xfId="40107"/>
    <cellStyle name="Normal 2 4 2 3 2 2 3 2 6" xfId="27798"/>
    <cellStyle name="Normal 2 4 2 3 2 2 3 3" xfId="4027"/>
    <cellStyle name="Normal 2 4 2 3 2 2 3 3 2" xfId="8288"/>
    <cellStyle name="Normal 2 4 2 3 2 2 3 3 2 2" xfId="20490"/>
    <cellStyle name="Normal 2 4 2 3 2 2 3 3 2 2 2" xfId="44787"/>
    <cellStyle name="Normal 2 4 2 3 2 2 3 3 2 3" xfId="32585"/>
    <cellStyle name="Normal 2 4 2 3 2 2 3 3 3" xfId="16338"/>
    <cellStyle name="Normal 2 4 2 3 2 2 3 3 3 2" xfId="40635"/>
    <cellStyle name="Normal 2 4 2 3 2 2 3 3 4" xfId="28326"/>
    <cellStyle name="Normal 2 4 2 3 2 2 3 4" xfId="4667"/>
    <cellStyle name="Normal 2 4 2 3 2 2 3 4 2" xfId="8289"/>
    <cellStyle name="Normal 2 4 2 3 2 2 3 4 2 2" xfId="20491"/>
    <cellStyle name="Normal 2 4 2 3 2 2 3 4 2 2 2" xfId="44788"/>
    <cellStyle name="Normal 2 4 2 3 2 2 3 4 2 3" xfId="32586"/>
    <cellStyle name="Normal 2 4 2 3 2 2 3 4 3" xfId="16869"/>
    <cellStyle name="Normal 2 4 2 3 2 2 3 4 3 2" xfId="41166"/>
    <cellStyle name="Normal 2 4 2 3 2 2 3 4 4" xfId="28964"/>
    <cellStyle name="Normal 2 4 2 3 2 2 3 5" xfId="6364"/>
    <cellStyle name="Normal 2 4 2 3 2 2 3 5 2" xfId="8290"/>
    <cellStyle name="Normal 2 4 2 3 2 2 3 5 2 2" xfId="20492"/>
    <cellStyle name="Normal 2 4 2 3 2 2 3 5 2 2 2" xfId="44789"/>
    <cellStyle name="Normal 2 4 2 3 2 2 3 5 2 3" xfId="32587"/>
    <cellStyle name="Normal 2 4 2 3 2 2 3 5 3" xfId="18566"/>
    <cellStyle name="Normal 2 4 2 3 2 2 3 5 3 2" xfId="42863"/>
    <cellStyle name="Normal 2 4 2 3 2 2 3 5 4" xfId="30661"/>
    <cellStyle name="Normal 2 4 2 3 2 2 3 6" xfId="8284"/>
    <cellStyle name="Normal 2 4 2 3 2 2 3 6 2" xfId="20486"/>
    <cellStyle name="Normal 2 4 2 3 2 2 3 6 2 2" xfId="44783"/>
    <cellStyle name="Normal 2 4 2 3 2 2 3 6 3" xfId="32581"/>
    <cellStyle name="Normal 2 4 2 3 2 2 3 7" xfId="14641"/>
    <cellStyle name="Normal 2 4 2 3 2 2 3 7 2" xfId="38938"/>
    <cellStyle name="Normal 2 4 2 3 2 2 3 8" xfId="26629"/>
    <cellStyle name="Normal 2 4 2 3 2 2 3 9" xfId="51037"/>
    <cellStyle name="Normal 2 4 2 3 2 2 4" xfId="2857"/>
    <cellStyle name="Normal 2 4 2 3 2 2 4 2" xfId="5305"/>
    <cellStyle name="Normal 2 4 2 3 2 2 4 2 2" xfId="8292"/>
    <cellStyle name="Normal 2 4 2 3 2 2 4 2 2 2" xfId="20494"/>
    <cellStyle name="Normal 2 4 2 3 2 2 4 2 2 2 2" xfId="44791"/>
    <cellStyle name="Normal 2 4 2 3 2 2 4 2 2 3" xfId="32589"/>
    <cellStyle name="Normal 2 4 2 3 2 2 4 2 3" xfId="17507"/>
    <cellStyle name="Normal 2 4 2 3 2 2 4 2 3 2" xfId="41804"/>
    <cellStyle name="Normal 2 4 2 3 2 2 4 2 4" xfId="29602"/>
    <cellStyle name="Normal 2 4 2 3 2 2 4 3" xfId="6895"/>
    <cellStyle name="Normal 2 4 2 3 2 2 4 3 2" xfId="8293"/>
    <cellStyle name="Normal 2 4 2 3 2 2 4 3 2 2" xfId="20495"/>
    <cellStyle name="Normal 2 4 2 3 2 2 4 3 2 2 2" xfId="44792"/>
    <cellStyle name="Normal 2 4 2 3 2 2 4 3 2 3" xfId="32590"/>
    <cellStyle name="Normal 2 4 2 3 2 2 4 3 3" xfId="19097"/>
    <cellStyle name="Normal 2 4 2 3 2 2 4 3 3 2" xfId="43394"/>
    <cellStyle name="Normal 2 4 2 3 2 2 4 3 4" xfId="31192"/>
    <cellStyle name="Normal 2 4 2 3 2 2 4 4" xfId="8291"/>
    <cellStyle name="Normal 2 4 2 3 2 2 4 4 2" xfId="20493"/>
    <cellStyle name="Normal 2 4 2 3 2 2 4 4 2 2" xfId="44790"/>
    <cellStyle name="Normal 2 4 2 3 2 2 4 4 3" xfId="32588"/>
    <cellStyle name="Normal 2 4 2 3 2 2 4 5" xfId="15279"/>
    <cellStyle name="Normal 2 4 2 3 2 2 4 5 2" xfId="39576"/>
    <cellStyle name="Normal 2 4 2 3 2 2 4 6" xfId="27267"/>
    <cellStyle name="Normal 2 4 2 3 2 2 5" xfId="8272"/>
    <cellStyle name="Normal 2 4 2 3 2 2 5 2" xfId="20474"/>
    <cellStyle name="Normal 2 4 2 3 2 2 5 2 2" xfId="44771"/>
    <cellStyle name="Normal 2 4 2 3 2 2 5 3" xfId="32569"/>
    <cellStyle name="Normal 2 4 2 3 2 2 6" xfId="14107"/>
    <cellStyle name="Normal 2 4 2 3 2 2 6 2" xfId="26095"/>
    <cellStyle name="Normal 2 4 2 3 2 2 6 2 2" xfId="50392"/>
    <cellStyle name="Normal 2 4 2 3 2 2 6 3" xfId="38404"/>
    <cellStyle name="Normal 2 4 2 3 2 2 7" xfId="51475"/>
    <cellStyle name="Normal 2 4 2 3 2 2 8" xfId="52211"/>
    <cellStyle name="Normal 2 4 2 3 2 3" xfId="733"/>
    <cellStyle name="Normal 2 4 2 3 2 3 2" xfId="980"/>
    <cellStyle name="Normal 2 4 2 3 2 3 2 2" xfId="2473"/>
    <cellStyle name="Normal 2 4 2 3 2 3 2 2 10" xfId="52993"/>
    <cellStyle name="Normal 2 4 2 3 2 3 2 2 2" xfId="3639"/>
    <cellStyle name="Normal 2 4 2 3 2 3 2 2 2 2" xfId="5980"/>
    <cellStyle name="Normal 2 4 2 3 2 3 2 2 2 2 2" xfId="8298"/>
    <cellStyle name="Normal 2 4 2 3 2 3 2 2 2 2 2 2" xfId="20500"/>
    <cellStyle name="Normal 2 4 2 3 2 3 2 2 2 2 2 2 2" xfId="44797"/>
    <cellStyle name="Normal 2 4 2 3 2 3 2 2 2 2 2 3" xfId="32595"/>
    <cellStyle name="Normal 2 4 2 3 2 3 2 2 2 2 3" xfId="18182"/>
    <cellStyle name="Normal 2 4 2 3 2 3 2 2 2 2 3 2" xfId="42479"/>
    <cellStyle name="Normal 2 4 2 3 2 3 2 2 2 2 4" xfId="30277"/>
    <cellStyle name="Normal 2 4 2 3 2 3 2 2 2 3" xfId="7677"/>
    <cellStyle name="Normal 2 4 2 3 2 3 2 2 2 3 2" xfId="8299"/>
    <cellStyle name="Normal 2 4 2 3 2 3 2 2 2 3 2 2" xfId="20501"/>
    <cellStyle name="Normal 2 4 2 3 2 3 2 2 2 3 2 2 2" xfId="44798"/>
    <cellStyle name="Normal 2 4 2 3 2 3 2 2 2 3 2 3" xfId="32596"/>
    <cellStyle name="Normal 2 4 2 3 2 3 2 2 2 3 3" xfId="19879"/>
    <cellStyle name="Normal 2 4 2 3 2 3 2 2 2 3 3 2" xfId="44176"/>
    <cellStyle name="Normal 2 4 2 3 2 3 2 2 2 3 4" xfId="31974"/>
    <cellStyle name="Normal 2 4 2 3 2 3 2 2 2 4" xfId="8297"/>
    <cellStyle name="Normal 2 4 2 3 2 3 2 2 2 4 2" xfId="20499"/>
    <cellStyle name="Normal 2 4 2 3 2 3 2 2 2 4 2 2" xfId="44796"/>
    <cellStyle name="Normal 2 4 2 3 2 3 2 2 2 4 3" xfId="32594"/>
    <cellStyle name="Normal 2 4 2 3 2 3 2 2 2 5" xfId="15954"/>
    <cellStyle name="Normal 2 4 2 3 2 3 2 2 2 5 2" xfId="40251"/>
    <cellStyle name="Normal 2 4 2 3 2 3 2 2 2 6" xfId="27942"/>
    <cellStyle name="Normal 2 4 2 3 2 3 2 2 3" xfId="4171"/>
    <cellStyle name="Normal 2 4 2 3 2 3 2 2 3 2" xfId="8300"/>
    <cellStyle name="Normal 2 4 2 3 2 3 2 2 3 2 2" xfId="20502"/>
    <cellStyle name="Normal 2 4 2 3 2 3 2 2 3 2 2 2" xfId="44799"/>
    <cellStyle name="Normal 2 4 2 3 2 3 2 2 3 2 3" xfId="32597"/>
    <cellStyle name="Normal 2 4 2 3 2 3 2 2 3 3" xfId="16482"/>
    <cellStyle name="Normal 2 4 2 3 2 3 2 2 3 3 2" xfId="40779"/>
    <cellStyle name="Normal 2 4 2 3 2 3 2 2 3 4" xfId="28470"/>
    <cellStyle name="Normal 2 4 2 3 2 3 2 2 4" xfId="4811"/>
    <cellStyle name="Normal 2 4 2 3 2 3 2 2 4 2" xfId="8301"/>
    <cellStyle name="Normal 2 4 2 3 2 3 2 2 4 2 2" xfId="20503"/>
    <cellStyle name="Normal 2 4 2 3 2 3 2 2 4 2 2 2" xfId="44800"/>
    <cellStyle name="Normal 2 4 2 3 2 3 2 2 4 2 3" xfId="32598"/>
    <cellStyle name="Normal 2 4 2 3 2 3 2 2 4 3" xfId="17013"/>
    <cellStyle name="Normal 2 4 2 3 2 3 2 2 4 3 2" xfId="41310"/>
    <cellStyle name="Normal 2 4 2 3 2 3 2 2 4 4" xfId="29108"/>
    <cellStyle name="Normal 2 4 2 3 2 3 2 2 5" xfId="6508"/>
    <cellStyle name="Normal 2 4 2 3 2 3 2 2 5 2" xfId="8302"/>
    <cellStyle name="Normal 2 4 2 3 2 3 2 2 5 2 2" xfId="20504"/>
    <cellStyle name="Normal 2 4 2 3 2 3 2 2 5 2 2 2" xfId="44801"/>
    <cellStyle name="Normal 2 4 2 3 2 3 2 2 5 2 3" xfId="32599"/>
    <cellStyle name="Normal 2 4 2 3 2 3 2 2 5 3" xfId="18710"/>
    <cellStyle name="Normal 2 4 2 3 2 3 2 2 5 3 2" xfId="43007"/>
    <cellStyle name="Normal 2 4 2 3 2 3 2 2 5 4" xfId="30805"/>
    <cellStyle name="Normal 2 4 2 3 2 3 2 2 6" xfId="8296"/>
    <cellStyle name="Normal 2 4 2 3 2 3 2 2 6 2" xfId="20498"/>
    <cellStyle name="Normal 2 4 2 3 2 3 2 2 6 2 2" xfId="44795"/>
    <cellStyle name="Normal 2 4 2 3 2 3 2 2 6 3" xfId="32593"/>
    <cellStyle name="Normal 2 4 2 3 2 3 2 2 7" xfId="14785"/>
    <cellStyle name="Normal 2 4 2 3 2 3 2 2 7 2" xfId="39082"/>
    <cellStyle name="Normal 2 4 2 3 2 3 2 2 8" xfId="26773"/>
    <cellStyle name="Normal 2 4 2 3 2 3 2 2 9" xfId="51181"/>
    <cellStyle name="Normal 2 4 2 3 2 3 2 3" xfId="3001"/>
    <cellStyle name="Normal 2 4 2 3 2 3 2 3 2" xfId="5449"/>
    <cellStyle name="Normal 2 4 2 3 2 3 2 3 2 2" xfId="8304"/>
    <cellStyle name="Normal 2 4 2 3 2 3 2 3 2 2 2" xfId="20506"/>
    <cellStyle name="Normal 2 4 2 3 2 3 2 3 2 2 2 2" xfId="44803"/>
    <cellStyle name="Normal 2 4 2 3 2 3 2 3 2 2 3" xfId="32601"/>
    <cellStyle name="Normal 2 4 2 3 2 3 2 3 2 3" xfId="17651"/>
    <cellStyle name="Normal 2 4 2 3 2 3 2 3 2 3 2" xfId="41948"/>
    <cellStyle name="Normal 2 4 2 3 2 3 2 3 2 4" xfId="29746"/>
    <cellStyle name="Normal 2 4 2 3 2 3 2 3 3" xfId="7039"/>
    <cellStyle name="Normal 2 4 2 3 2 3 2 3 3 2" xfId="8305"/>
    <cellStyle name="Normal 2 4 2 3 2 3 2 3 3 2 2" xfId="20507"/>
    <cellStyle name="Normal 2 4 2 3 2 3 2 3 3 2 2 2" xfId="44804"/>
    <cellStyle name="Normal 2 4 2 3 2 3 2 3 3 2 3" xfId="32602"/>
    <cellStyle name="Normal 2 4 2 3 2 3 2 3 3 3" xfId="19241"/>
    <cellStyle name="Normal 2 4 2 3 2 3 2 3 3 3 2" xfId="43538"/>
    <cellStyle name="Normal 2 4 2 3 2 3 2 3 3 4" xfId="31336"/>
    <cellStyle name="Normal 2 4 2 3 2 3 2 3 4" xfId="8303"/>
    <cellStyle name="Normal 2 4 2 3 2 3 2 3 4 2" xfId="20505"/>
    <cellStyle name="Normal 2 4 2 3 2 3 2 3 4 2 2" xfId="44802"/>
    <cellStyle name="Normal 2 4 2 3 2 3 2 3 4 3" xfId="32600"/>
    <cellStyle name="Normal 2 4 2 3 2 3 2 3 5" xfId="15423"/>
    <cellStyle name="Normal 2 4 2 3 2 3 2 3 5 2" xfId="39720"/>
    <cellStyle name="Normal 2 4 2 3 2 3 2 3 6" xfId="27411"/>
    <cellStyle name="Normal 2 4 2 3 2 3 2 4" xfId="8295"/>
    <cellStyle name="Normal 2 4 2 3 2 3 2 4 2" xfId="20497"/>
    <cellStyle name="Normal 2 4 2 3 2 3 2 4 2 2" xfId="44794"/>
    <cellStyle name="Normal 2 4 2 3 2 3 2 4 3" xfId="32592"/>
    <cellStyle name="Normal 2 4 2 3 2 3 2 5" xfId="14251"/>
    <cellStyle name="Normal 2 4 2 3 2 3 2 5 2" xfId="26239"/>
    <cellStyle name="Normal 2 4 2 3 2 3 2 5 2 2" xfId="50536"/>
    <cellStyle name="Normal 2 4 2 3 2 3 2 5 3" xfId="38548"/>
    <cellStyle name="Normal 2 4 2 3 2 3 2 6" xfId="51805"/>
    <cellStyle name="Normal 2 4 2 3 2 3 2 7" xfId="52355"/>
    <cellStyle name="Normal 2 4 2 3 2 3 3" xfId="2233"/>
    <cellStyle name="Normal 2 4 2 3 2 3 3 10" xfId="52753"/>
    <cellStyle name="Normal 2 4 2 3 2 3 3 2" xfId="3399"/>
    <cellStyle name="Normal 2 4 2 3 2 3 3 2 2" xfId="5740"/>
    <cellStyle name="Normal 2 4 2 3 2 3 3 2 2 2" xfId="8308"/>
    <cellStyle name="Normal 2 4 2 3 2 3 3 2 2 2 2" xfId="20510"/>
    <cellStyle name="Normal 2 4 2 3 2 3 3 2 2 2 2 2" xfId="44807"/>
    <cellStyle name="Normal 2 4 2 3 2 3 3 2 2 2 3" xfId="32605"/>
    <cellStyle name="Normal 2 4 2 3 2 3 3 2 2 3" xfId="17942"/>
    <cellStyle name="Normal 2 4 2 3 2 3 3 2 2 3 2" xfId="42239"/>
    <cellStyle name="Normal 2 4 2 3 2 3 3 2 2 4" xfId="30037"/>
    <cellStyle name="Normal 2 4 2 3 2 3 3 2 3" xfId="7437"/>
    <cellStyle name="Normal 2 4 2 3 2 3 3 2 3 2" xfId="8309"/>
    <cellStyle name="Normal 2 4 2 3 2 3 3 2 3 2 2" xfId="20511"/>
    <cellStyle name="Normal 2 4 2 3 2 3 3 2 3 2 2 2" xfId="44808"/>
    <cellStyle name="Normal 2 4 2 3 2 3 3 2 3 2 3" xfId="32606"/>
    <cellStyle name="Normal 2 4 2 3 2 3 3 2 3 3" xfId="19639"/>
    <cellStyle name="Normal 2 4 2 3 2 3 3 2 3 3 2" xfId="43936"/>
    <cellStyle name="Normal 2 4 2 3 2 3 3 2 3 4" xfId="31734"/>
    <cellStyle name="Normal 2 4 2 3 2 3 3 2 4" xfId="8307"/>
    <cellStyle name="Normal 2 4 2 3 2 3 3 2 4 2" xfId="20509"/>
    <cellStyle name="Normal 2 4 2 3 2 3 3 2 4 2 2" xfId="44806"/>
    <cellStyle name="Normal 2 4 2 3 2 3 3 2 4 3" xfId="32604"/>
    <cellStyle name="Normal 2 4 2 3 2 3 3 2 5" xfId="15714"/>
    <cellStyle name="Normal 2 4 2 3 2 3 3 2 5 2" xfId="40011"/>
    <cellStyle name="Normal 2 4 2 3 2 3 3 2 6" xfId="27702"/>
    <cellStyle name="Normal 2 4 2 3 2 3 3 3" xfId="3931"/>
    <cellStyle name="Normal 2 4 2 3 2 3 3 3 2" xfId="8310"/>
    <cellStyle name="Normal 2 4 2 3 2 3 3 3 2 2" xfId="20512"/>
    <cellStyle name="Normal 2 4 2 3 2 3 3 3 2 2 2" xfId="44809"/>
    <cellStyle name="Normal 2 4 2 3 2 3 3 3 2 3" xfId="32607"/>
    <cellStyle name="Normal 2 4 2 3 2 3 3 3 3" xfId="16242"/>
    <cellStyle name="Normal 2 4 2 3 2 3 3 3 3 2" xfId="40539"/>
    <cellStyle name="Normal 2 4 2 3 2 3 3 3 4" xfId="28230"/>
    <cellStyle name="Normal 2 4 2 3 2 3 3 4" xfId="4571"/>
    <cellStyle name="Normal 2 4 2 3 2 3 3 4 2" xfId="8311"/>
    <cellStyle name="Normal 2 4 2 3 2 3 3 4 2 2" xfId="20513"/>
    <cellStyle name="Normal 2 4 2 3 2 3 3 4 2 2 2" xfId="44810"/>
    <cellStyle name="Normal 2 4 2 3 2 3 3 4 2 3" xfId="32608"/>
    <cellStyle name="Normal 2 4 2 3 2 3 3 4 3" xfId="16773"/>
    <cellStyle name="Normal 2 4 2 3 2 3 3 4 3 2" xfId="41070"/>
    <cellStyle name="Normal 2 4 2 3 2 3 3 4 4" xfId="28868"/>
    <cellStyle name="Normal 2 4 2 3 2 3 3 5" xfId="6268"/>
    <cellStyle name="Normal 2 4 2 3 2 3 3 5 2" xfId="8312"/>
    <cellStyle name="Normal 2 4 2 3 2 3 3 5 2 2" xfId="20514"/>
    <cellStyle name="Normal 2 4 2 3 2 3 3 5 2 2 2" xfId="44811"/>
    <cellStyle name="Normal 2 4 2 3 2 3 3 5 2 3" xfId="32609"/>
    <cellStyle name="Normal 2 4 2 3 2 3 3 5 3" xfId="18470"/>
    <cellStyle name="Normal 2 4 2 3 2 3 3 5 3 2" xfId="42767"/>
    <cellStyle name="Normal 2 4 2 3 2 3 3 5 4" xfId="30565"/>
    <cellStyle name="Normal 2 4 2 3 2 3 3 6" xfId="8306"/>
    <cellStyle name="Normal 2 4 2 3 2 3 3 6 2" xfId="20508"/>
    <cellStyle name="Normal 2 4 2 3 2 3 3 6 2 2" xfId="44805"/>
    <cellStyle name="Normal 2 4 2 3 2 3 3 6 3" xfId="32603"/>
    <cellStyle name="Normal 2 4 2 3 2 3 3 7" xfId="14545"/>
    <cellStyle name="Normal 2 4 2 3 2 3 3 7 2" xfId="38842"/>
    <cellStyle name="Normal 2 4 2 3 2 3 3 8" xfId="26533"/>
    <cellStyle name="Normal 2 4 2 3 2 3 3 9" xfId="50941"/>
    <cellStyle name="Normal 2 4 2 3 2 3 4" xfId="2761"/>
    <cellStyle name="Normal 2 4 2 3 2 3 4 2" xfId="5209"/>
    <cellStyle name="Normal 2 4 2 3 2 3 4 2 2" xfId="8314"/>
    <cellStyle name="Normal 2 4 2 3 2 3 4 2 2 2" xfId="20516"/>
    <cellStyle name="Normal 2 4 2 3 2 3 4 2 2 2 2" xfId="44813"/>
    <cellStyle name="Normal 2 4 2 3 2 3 4 2 2 3" xfId="32611"/>
    <cellStyle name="Normal 2 4 2 3 2 3 4 2 3" xfId="17411"/>
    <cellStyle name="Normal 2 4 2 3 2 3 4 2 3 2" xfId="41708"/>
    <cellStyle name="Normal 2 4 2 3 2 3 4 2 4" xfId="29506"/>
    <cellStyle name="Normal 2 4 2 3 2 3 4 3" xfId="6799"/>
    <cellStyle name="Normal 2 4 2 3 2 3 4 3 2" xfId="8315"/>
    <cellStyle name="Normal 2 4 2 3 2 3 4 3 2 2" xfId="20517"/>
    <cellStyle name="Normal 2 4 2 3 2 3 4 3 2 2 2" xfId="44814"/>
    <cellStyle name="Normal 2 4 2 3 2 3 4 3 2 3" xfId="32612"/>
    <cellStyle name="Normal 2 4 2 3 2 3 4 3 3" xfId="19001"/>
    <cellStyle name="Normal 2 4 2 3 2 3 4 3 3 2" xfId="43298"/>
    <cellStyle name="Normal 2 4 2 3 2 3 4 3 4" xfId="31096"/>
    <cellStyle name="Normal 2 4 2 3 2 3 4 4" xfId="8313"/>
    <cellStyle name="Normal 2 4 2 3 2 3 4 4 2" xfId="20515"/>
    <cellStyle name="Normal 2 4 2 3 2 3 4 4 2 2" xfId="44812"/>
    <cellStyle name="Normal 2 4 2 3 2 3 4 4 3" xfId="32610"/>
    <cellStyle name="Normal 2 4 2 3 2 3 4 5" xfId="15183"/>
    <cellStyle name="Normal 2 4 2 3 2 3 4 5 2" xfId="39480"/>
    <cellStyle name="Normal 2 4 2 3 2 3 4 6" xfId="27171"/>
    <cellStyle name="Normal 2 4 2 3 2 3 5" xfId="8294"/>
    <cellStyle name="Normal 2 4 2 3 2 3 5 2" xfId="20496"/>
    <cellStyle name="Normal 2 4 2 3 2 3 5 2 2" xfId="44793"/>
    <cellStyle name="Normal 2 4 2 3 2 3 5 3" xfId="32591"/>
    <cellStyle name="Normal 2 4 2 3 2 3 6" xfId="14011"/>
    <cellStyle name="Normal 2 4 2 3 2 3 6 2" xfId="25999"/>
    <cellStyle name="Normal 2 4 2 3 2 3 6 2 2" xfId="50296"/>
    <cellStyle name="Normal 2 4 2 3 2 3 6 3" xfId="38308"/>
    <cellStyle name="Normal 2 4 2 3 2 3 7" xfId="51726"/>
    <cellStyle name="Normal 2 4 2 3 2 3 8" xfId="52115"/>
    <cellStyle name="Normal 2 4 2 3 2 4" xfId="908"/>
    <cellStyle name="Normal 2 4 2 3 2 4 2" xfId="2401"/>
    <cellStyle name="Normal 2 4 2 3 2 4 2 10" xfId="52921"/>
    <cellStyle name="Normal 2 4 2 3 2 4 2 2" xfId="3567"/>
    <cellStyle name="Normal 2 4 2 3 2 4 2 2 2" xfId="5908"/>
    <cellStyle name="Normal 2 4 2 3 2 4 2 2 2 2" xfId="8319"/>
    <cellStyle name="Normal 2 4 2 3 2 4 2 2 2 2 2" xfId="20521"/>
    <cellStyle name="Normal 2 4 2 3 2 4 2 2 2 2 2 2" xfId="44818"/>
    <cellStyle name="Normal 2 4 2 3 2 4 2 2 2 2 3" xfId="32616"/>
    <cellStyle name="Normal 2 4 2 3 2 4 2 2 2 3" xfId="18110"/>
    <cellStyle name="Normal 2 4 2 3 2 4 2 2 2 3 2" xfId="42407"/>
    <cellStyle name="Normal 2 4 2 3 2 4 2 2 2 4" xfId="30205"/>
    <cellStyle name="Normal 2 4 2 3 2 4 2 2 3" xfId="7605"/>
    <cellStyle name="Normal 2 4 2 3 2 4 2 2 3 2" xfId="8320"/>
    <cellStyle name="Normal 2 4 2 3 2 4 2 2 3 2 2" xfId="20522"/>
    <cellStyle name="Normal 2 4 2 3 2 4 2 2 3 2 2 2" xfId="44819"/>
    <cellStyle name="Normal 2 4 2 3 2 4 2 2 3 2 3" xfId="32617"/>
    <cellStyle name="Normal 2 4 2 3 2 4 2 2 3 3" xfId="19807"/>
    <cellStyle name="Normal 2 4 2 3 2 4 2 2 3 3 2" xfId="44104"/>
    <cellStyle name="Normal 2 4 2 3 2 4 2 2 3 4" xfId="31902"/>
    <cellStyle name="Normal 2 4 2 3 2 4 2 2 4" xfId="8318"/>
    <cellStyle name="Normal 2 4 2 3 2 4 2 2 4 2" xfId="20520"/>
    <cellStyle name="Normal 2 4 2 3 2 4 2 2 4 2 2" xfId="44817"/>
    <cellStyle name="Normal 2 4 2 3 2 4 2 2 4 3" xfId="32615"/>
    <cellStyle name="Normal 2 4 2 3 2 4 2 2 5" xfId="15882"/>
    <cellStyle name="Normal 2 4 2 3 2 4 2 2 5 2" xfId="40179"/>
    <cellStyle name="Normal 2 4 2 3 2 4 2 2 6" xfId="27870"/>
    <cellStyle name="Normal 2 4 2 3 2 4 2 3" xfId="4099"/>
    <cellStyle name="Normal 2 4 2 3 2 4 2 3 2" xfId="8321"/>
    <cellStyle name="Normal 2 4 2 3 2 4 2 3 2 2" xfId="20523"/>
    <cellStyle name="Normal 2 4 2 3 2 4 2 3 2 2 2" xfId="44820"/>
    <cellStyle name="Normal 2 4 2 3 2 4 2 3 2 3" xfId="32618"/>
    <cellStyle name="Normal 2 4 2 3 2 4 2 3 3" xfId="16410"/>
    <cellStyle name="Normal 2 4 2 3 2 4 2 3 3 2" xfId="40707"/>
    <cellStyle name="Normal 2 4 2 3 2 4 2 3 4" xfId="28398"/>
    <cellStyle name="Normal 2 4 2 3 2 4 2 4" xfId="4739"/>
    <cellStyle name="Normal 2 4 2 3 2 4 2 4 2" xfId="8322"/>
    <cellStyle name="Normal 2 4 2 3 2 4 2 4 2 2" xfId="20524"/>
    <cellStyle name="Normal 2 4 2 3 2 4 2 4 2 2 2" xfId="44821"/>
    <cellStyle name="Normal 2 4 2 3 2 4 2 4 2 3" xfId="32619"/>
    <cellStyle name="Normal 2 4 2 3 2 4 2 4 3" xfId="16941"/>
    <cellStyle name="Normal 2 4 2 3 2 4 2 4 3 2" xfId="41238"/>
    <cellStyle name="Normal 2 4 2 3 2 4 2 4 4" xfId="29036"/>
    <cellStyle name="Normal 2 4 2 3 2 4 2 5" xfId="6436"/>
    <cellStyle name="Normal 2 4 2 3 2 4 2 5 2" xfId="8323"/>
    <cellStyle name="Normal 2 4 2 3 2 4 2 5 2 2" xfId="20525"/>
    <cellStyle name="Normal 2 4 2 3 2 4 2 5 2 2 2" xfId="44822"/>
    <cellStyle name="Normal 2 4 2 3 2 4 2 5 2 3" xfId="32620"/>
    <cellStyle name="Normal 2 4 2 3 2 4 2 5 3" xfId="18638"/>
    <cellStyle name="Normal 2 4 2 3 2 4 2 5 3 2" xfId="42935"/>
    <cellStyle name="Normal 2 4 2 3 2 4 2 5 4" xfId="30733"/>
    <cellStyle name="Normal 2 4 2 3 2 4 2 6" xfId="8317"/>
    <cellStyle name="Normal 2 4 2 3 2 4 2 6 2" xfId="20519"/>
    <cellStyle name="Normal 2 4 2 3 2 4 2 6 2 2" xfId="44816"/>
    <cellStyle name="Normal 2 4 2 3 2 4 2 6 3" xfId="32614"/>
    <cellStyle name="Normal 2 4 2 3 2 4 2 7" xfId="14713"/>
    <cellStyle name="Normal 2 4 2 3 2 4 2 7 2" xfId="39010"/>
    <cellStyle name="Normal 2 4 2 3 2 4 2 8" xfId="26701"/>
    <cellStyle name="Normal 2 4 2 3 2 4 2 9" xfId="51109"/>
    <cellStyle name="Normal 2 4 2 3 2 4 3" xfId="2929"/>
    <cellStyle name="Normal 2 4 2 3 2 4 3 2" xfId="5377"/>
    <cellStyle name="Normal 2 4 2 3 2 4 3 2 2" xfId="8325"/>
    <cellStyle name="Normal 2 4 2 3 2 4 3 2 2 2" xfId="20527"/>
    <cellStyle name="Normal 2 4 2 3 2 4 3 2 2 2 2" xfId="44824"/>
    <cellStyle name="Normal 2 4 2 3 2 4 3 2 2 3" xfId="32622"/>
    <cellStyle name="Normal 2 4 2 3 2 4 3 2 3" xfId="17579"/>
    <cellStyle name="Normal 2 4 2 3 2 4 3 2 3 2" xfId="41876"/>
    <cellStyle name="Normal 2 4 2 3 2 4 3 2 4" xfId="29674"/>
    <cellStyle name="Normal 2 4 2 3 2 4 3 3" xfId="6967"/>
    <cellStyle name="Normal 2 4 2 3 2 4 3 3 2" xfId="8326"/>
    <cellStyle name="Normal 2 4 2 3 2 4 3 3 2 2" xfId="20528"/>
    <cellStyle name="Normal 2 4 2 3 2 4 3 3 2 2 2" xfId="44825"/>
    <cellStyle name="Normal 2 4 2 3 2 4 3 3 2 3" xfId="32623"/>
    <cellStyle name="Normal 2 4 2 3 2 4 3 3 3" xfId="19169"/>
    <cellStyle name="Normal 2 4 2 3 2 4 3 3 3 2" xfId="43466"/>
    <cellStyle name="Normal 2 4 2 3 2 4 3 3 4" xfId="31264"/>
    <cellStyle name="Normal 2 4 2 3 2 4 3 4" xfId="8324"/>
    <cellStyle name="Normal 2 4 2 3 2 4 3 4 2" xfId="20526"/>
    <cellStyle name="Normal 2 4 2 3 2 4 3 4 2 2" xfId="44823"/>
    <cellStyle name="Normal 2 4 2 3 2 4 3 4 3" xfId="32621"/>
    <cellStyle name="Normal 2 4 2 3 2 4 3 5" xfId="15351"/>
    <cellStyle name="Normal 2 4 2 3 2 4 3 5 2" xfId="39648"/>
    <cellStyle name="Normal 2 4 2 3 2 4 3 6" xfId="27339"/>
    <cellStyle name="Normal 2 4 2 3 2 4 4" xfId="8316"/>
    <cellStyle name="Normal 2 4 2 3 2 4 4 2" xfId="20518"/>
    <cellStyle name="Normal 2 4 2 3 2 4 4 2 2" xfId="44815"/>
    <cellStyle name="Normal 2 4 2 3 2 4 4 3" xfId="32613"/>
    <cellStyle name="Normal 2 4 2 3 2 4 5" xfId="14179"/>
    <cellStyle name="Normal 2 4 2 3 2 4 5 2" xfId="26167"/>
    <cellStyle name="Normal 2 4 2 3 2 4 5 2 2" xfId="50464"/>
    <cellStyle name="Normal 2 4 2 3 2 4 5 3" xfId="38476"/>
    <cellStyle name="Normal 2 4 2 3 2 4 6" xfId="51649"/>
    <cellStyle name="Normal 2 4 2 3 2 4 7" xfId="52283"/>
    <cellStyle name="Normal 2 4 2 3 2 5" xfId="2137"/>
    <cellStyle name="Normal 2 4 2 3 2 5 10" xfId="52657"/>
    <cellStyle name="Normal 2 4 2 3 2 5 2" xfId="3303"/>
    <cellStyle name="Normal 2 4 2 3 2 5 2 2" xfId="5644"/>
    <cellStyle name="Normal 2 4 2 3 2 5 2 2 2" xfId="8329"/>
    <cellStyle name="Normal 2 4 2 3 2 5 2 2 2 2" xfId="20531"/>
    <cellStyle name="Normal 2 4 2 3 2 5 2 2 2 2 2" xfId="44828"/>
    <cellStyle name="Normal 2 4 2 3 2 5 2 2 2 3" xfId="32626"/>
    <cellStyle name="Normal 2 4 2 3 2 5 2 2 3" xfId="17846"/>
    <cellStyle name="Normal 2 4 2 3 2 5 2 2 3 2" xfId="42143"/>
    <cellStyle name="Normal 2 4 2 3 2 5 2 2 4" xfId="29941"/>
    <cellStyle name="Normal 2 4 2 3 2 5 2 3" xfId="7341"/>
    <cellStyle name="Normal 2 4 2 3 2 5 2 3 2" xfId="8330"/>
    <cellStyle name="Normal 2 4 2 3 2 5 2 3 2 2" xfId="20532"/>
    <cellStyle name="Normal 2 4 2 3 2 5 2 3 2 2 2" xfId="44829"/>
    <cellStyle name="Normal 2 4 2 3 2 5 2 3 2 3" xfId="32627"/>
    <cellStyle name="Normal 2 4 2 3 2 5 2 3 3" xfId="19543"/>
    <cellStyle name="Normal 2 4 2 3 2 5 2 3 3 2" xfId="43840"/>
    <cellStyle name="Normal 2 4 2 3 2 5 2 3 4" xfId="31638"/>
    <cellStyle name="Normal 2 4 2 3 2 5 2 4" xfId="8328"/>
    <cellStyle name="Normal 2 4 2 3 2 5 2 4 2" xfId="20530"/>
    <cellStyle name="Normal 2 4 2 3 2 5 2 4 2 2" xfId="44827"/>
    <cellStyle name="Normal 2 4 2 3 2 5 2 4 3" xfId="32625"/>
    <cellStyle name="Normal 2 4 2 3 2 5 2 5" xfId="15618"/>
    <cellStyle name="Normal 2 4 2 3 2 5 2 5 2" xfId="39915"/>
    <cellStyle name="Normal 2 4 2 3 2 5 2 6" xfId="27606"/>
    <cellStyle name="Normal 2 4 2 3 2 5 3" xfId="3835"/>
    <cellStyle name="Normal 2 4 2 3 2 5 3 2" xfId="8331"/>
    <cellStyle name="Normal 2 4 2 3 2 5 3 2 2" xfId="20533"/>
    <cellStyle name="Normal 2 4 2 3 2 5 3 2 2 2" xfId="44830"/>
    <cellStyle name="Normal 2 4 2 3 2 5 3 2 3" xfId="32628"/>
    <cellStyle name="Normal 2 4 2 3 2 5 3 3" xfId="16146"/>
    <cellStyle name="Normal 2 4 2 3 2 5 3 3 2" xfId="40443"/>
    <cellStyle name="Normal 2 4 2 3 2 5 3 4" xfId="28134"/>
    <cellStyle name="Normal 2 4 2 3 2 5 4" xfId="4475"/>
    <cellStyle name="Normal 2 4 2 3 2 5 4 2" xfId="8332"/>
    <cellStyle name="Normal 2 4 2 3 2 5 4 2 2" xfId="20534"/>
    <cellStyle name="Normal 2 4 2 3 2 5 4 2 2 2" xfId="44831"/>
    <cellStyle name="Normal 2 4 2 3 2 5 4 2 3" xfId="32629"/>
    <cellStyle name="Normal 2 4 2 3 2 5 4 3" xfId="16677"/>
    <cellStyle name="Normal 2 4 2 3 2 5 4 3 2" xfId="40974"/>
    <cellStyle name="Normal 2 4 2 3 2 5 4 4" xfId="28772"/>
    <cellStyle name="Normal 2 4 2 3 2 5 5" xfId="6172"/>
    <cellStyle name="Normal 2 4 2 3 2 5 5 2" xfId="8333"/>
    <cellStyle name="Normal 2 4 2 3 2 5 5 2 2" xfId="20535"/>
    <cellStyle name="Normal 2 4 2 3 2 5 5 2 2 2" xfId="44832"/>
    <cellStyle name="Normal 2 4 2 3 2 5 5 2 3" xfId="32630"/>
    <cellStyle name="Normal 2 4 2 3 2 5 5 3" xfId="18374"/>
    <cellStyle name="Normal 2 4 2 3 2 5 5 3 2" xfId="42671"/>
    <cellStyle name="Normal 2 4 2 3 2 5 5 4" xfId="30469"/>
    <cellStyle name="Normal 2 4 2 3 2 5 6" xfId="8327"/>
    <cellStyle name="Normal 2 4 2 3 2 5 6 2" xfId="20529"/>
    <cellStyle name="Normal 2 4 2 3 2 5 6 2 2" xfId="44826"/>
    <cellStyle name="Normal 2 4 2 3 2 5 6 3" xfId="32624"/>
    <cellStyle name="Normal 2 4 2 3 2 5 7" xfId="14449"/>
    <cellStyle name="Normal 2 4 2 3 2 5 7 2" xfId="38746"/>
    <cellStyle name="Normal 2 4 2 3 2 5 8" xfId="26437"/>
    <cellStyle name="Normal 2 4 2 3 2 5 9" xfId="50845"/>
    <cellStyle name="Normal 2 4 2 3 2 6" xfId="2665"/>
    <cellStyle name="Normal 2 4 2 3 2 6 2" xfId="5113"/>
    <cellStyle name="Normal 2 4 2 3 2 6 2 2" xfId="8335"/>
    <cellStyle name="Normal 2 4 2 3 2 6 2 2 2" xfId="20537"/>
    <cellStyle name="Normal 2 4 2 3 2 6 2 2 2 2" xfId="44834"/>
    <cellStyle name="Normal 2 4 2 3 2 6 2 2 3" xfId="32632"/>
    <cellStyle name="Normal 2 4 2 3 2 6 2 3" xfId="17315"/>
    <cellStyle name="Normal 2 4 2 3 2 6 2 3 2" xfId="41612"/>
    <cellStyle name="Normal 2 4 2 3 2 6 2 4" xfId="29410"/>
    <cellStyle name="Normal 2 4 2 3 2 6 3" xfId="6703"/>
    <cellStyle name="Normal 2 4 2 3 2 6 3 2" xfId="8336"/>
    <cellStyle name="Normal 2 4 2 3 2 6 3 2 2" xfId="20538"/>
    <cellStyle name="Normal 2 4 2 3 2 6 3 2 2 2" xfId="44835"/>
    <cellStyle name="Normal 2 4 2 3 2 6 3 2 3" xfId="32633"/>
    <cellStyle name="Normal 2 4 2 3 2 6 3 3" xfId="18905"/>
    <cellStyle name="Normal 2 4 2 3 2 6 3 3 2" xfId="43202"/>
    <cellStyle name="Normal 2 4 2 3 2 6 3 4" xfId="31000"/>
    <cellStyle name="Normal 2 4 2 3 2 6 4" xfId="8334"/>
    <cellStyle name="Normal 2 4 2 3 2 6 4 2" xfId="20536"/>
    <cellStyle name="Normal 2 4 2 3 2 6 4 2 2" xfId="44833"/>
    <cellStyle name="Normal 2 4 2 3 2 6 4 3" xfId="32631"/>
    <cellStyle name="Normal 2 4 2 3 2 6 5" xfId="15087"/>
    <cellStyle name="Normal 2 4 2 3 2 6 5 2" xfId="39384"/>
    <cellStyle name="Normal 2 4 2 3 2 6 6" xfId="27075"/>
    <cellStyle name="Normal 2 4 2 3 2 7" xfId="8271"/>
    <cellStyle name="Normal 2 4 2 3 2 7 2" xfId="20473"/>
    <cellStyle name="Normal 2 4 2 3 2 7 2 2" xfId="44770"/>
    <cellStyle name="Normal 2 4 2 3 2 7 3" xfId="32568"/>
    <cellStyle name="Normal 2 4 2 3 2 8" xfId="13915"/>
    <cellStyle name="Normal 2 4 2 3 2 8 2" xfId="25903"/>
    <cellStyle name="Normal 2 4 2 3 2 8 2 2" xfId="50200"/>
    <cellStyle name="Normal 2 4 2 3 2 8 3" xfId="38212"/>
    <cellStyle name="Normal 2 4 2 3 2 9" xfId="51526"/>
    <cellStyle name="Normal 2 4 2 3 3" xfId="783"/>
    <cellStyle name="Normal 2 4 2 3 3 2" xfId="1028"/>
    <cellStyle name="Normal 2 4 2 3 3 2 2" xfId="2521"/>
    <cellStyle name="Normal 2 4 2 3 3 2 2 10" xfId="53041"/>
    <cellStyle name="Normal 2 4 2 3 3 2 2 2" xfId="3687"/>
    <cellStyle name="Normal 2 4 2 3 3 2 2 2 2" xfId="6028"/>
    <cellStyle name="Normal 2 4 2 3 3 2 2 2 2 2" xfId="8341"/>
    <cellStyle name="Normal 2 4 2 3 3 2 2 2 2 2 2" xfId="20543"/>
    <cellStyle name="Normal 2 4 2 3 3 2 2 2 2 2 2 2" xfId="44840"/>
    <cellStyle name="Normal 2 4 2 3 3 2 2 2 2 2 3" xfId="32638"/>
    <cellStyle name="Normal 2 4 2 3 3 2 2 2 2 3" xfId="18230"/>
    <cellStyle name="Normal 2 4 2 3 3 2 2 2 2 3 2" xfId="42527"/>
    <cellStyle name="Normal 2 4 2 3 3 2 2 2 2 4" xfId="30325"/>
    <cellStyle name="Normal 2 4 2 3 3 2 2 2 3" xfId="7725"/>
    <cellStyle name="Normal 2 4 2 3 3 2 2 2 3 2" xfId="8342"/>
    <cellStyle name="Normal 2 4 2 3 3 2 2 2 3 2 2" xfId="20544"/>
    <cellStyle name="Normal 2 4 2 3 3 2 2 2 3 2 2 2" xfId="44841"/>
    <cellStyle name="Normal 2 4 2 3 3 2 2 2 3 2 3" xfId="32639"/>
    <cellStyle name="Normal 2 4 2 3 3 2 2 2 3 3" xfId="19927"/>
    <cellStyle name="Normal 2 4 2 3 3 2 2 2 3 3 2" xfId="44224"/>
    <cellStyle name="Normal 2 4 2 3 3 2 2 2 3 4" xfId="32022"/>
    <cellStyle name="Normal 2 4 2 3 3 2 2 2 4" xfId="8340"/>
    <cellStyle name="Normal 2 4 2 3 3 2 2 2 4 2" xfId="20542"/>
    <cellStyle name="Normal 2 4 2 3 3 2 2 2 4 2 2" xfId="44839"/>
    <cellStyle name="Normal 2 4 2 3 3 2 2 2 4 3" xfId="32637"/>
    <cellStyle name="Normal 2 4 2 3 3 2 2 2 5" xfId="16002"/>
    <cellStyle name="Normal 2 4 2 3 3 2 2 2 5 2" xfId="40299"/>
    <cellStyle name="Normal 2 4 2 3 3 2 2 2 6" xfId="27990"/>
    <cellStyle name="Normal 2 4 2 3 3 2 2 3" xfId="4219"/>
    <cellStyle name="Normal 2 4 2 3 3 2 2 3 2" xfId="8343"/>
    <cellStyle name="Normal 2 4 2 3 3 2 2 3 2 2" xfId="20545"/>
    <cellStyle name="Normal 2 4 2 3 3 2 2 3 2 2 2" xfId="44842"/>
    <cellStyle name="Normal 2 4 2 3 3 2 2 3 2 3" xfId="32640"/>
    <cellStyle name="Normal 2 4 2 3 3 2 2 3 3" xfId="16530"/>
    <cellStyle name="Normal 2 4 2 3 3 2 2 3 3 2" xfId="40827"/>
    <cellStyle name="Normal 2 4 2 3 3 2 2 3 4" xfId="28518"/>
    <cellStyle name="Normal 2 4 2 3 3 2 2 4" xfId="4859"/>
    <cellStyle name="Normal 2 4 2 3 3 2 2 4 2" xfId="8344"/>
    <cellStyle name="Normal 2 4 2 3 3 2 2 4 2 2" xfId="20546"/>
    <cellStyle name="Normal 2 4 2 3 3 2 2 4 2 2 2" xfId="44843"/>
    <cellStyle name="Normal 2 4 2 3 3 2 2 4 2 3" xfId="32641"/>
    <cellStyle name="Normal 2 4 2 3 3 2 2 4 3" xfId="17061"/>
    <cellStyle name="Normal 2 4 2 3 3 2 2 4 3 2" xfId="41358"/>
    <cellStyle name="Normal 2 4 2 3 3 2 2 4 4" xfId="29156"/>
    <cellStyle name="Normal 2 4 2 3 3 2 2 5" xfId="6556"/>
    <cellStyle name="Normal 2 4 2 3 3 2 2 5 2" xfId="8345"/>
    <cellStyle name="Normal 2 4 2 3 3 2 2 5 2 2" xfId="20547"/>
    <cellStyle name="Normal 2 4 2 3 3 2 2 5 2 2 2" xfId="44844"/>
    <cellStyle name="Normal 2 4 2 3 3 2 2 5 2 3" xfId="32642"/>
    <cellStyle name="Normal 2 4 2 3 3 2 2 5 3" xfId="18758"/>
    <cellStyle name="Normal 2 4 2 3 3 2 2 5 3 2" xfId="43055"/>
    <cellStyle name="Normal 2 4 2 3 3 2 2 5 4" xfId="30853"/>
    <cellStyle name="Normal 2 4 2 3 3 2 2 6" xfId="8339"/>
    <cellStyle name="Normal 2 4 2 3 3 2 2 6 2" xfId="20541"/>
    <cellStyle name="Normal 2 4 2 3 3 2 2 6 2 2" xfId="44838"/>
    <cellStyle name="Normal 2 4 2 3 3 2 2 6 3" xfId="32636"/>
    <cellStyle name="Normal 2 4 2 3 3 2 2 7" xfId="14833"/>
    <cellStyle name="Normal 2 4 2 3 3 2 2 7 2" xfId="39130"/>
    <cellStyle name="Normal 2 4 2 3 3 2 2 8" xfId="26821"/>
    <cellStyle name="Normal 2 4 2 3 3 2 2 9" xfId="51229"/>
    <cellStyle name="Normal 2 4 2 3 3 2 3" xfId="3049"/>
    <cellStyle name="Normal 2 4 2 3 3 2 3 2" xfId="5497"/>
    <cellStyle name="Normal 2 4 2 3 3 2 3 2 2" xfId="8347"/>
    <cellStyle name="Normal 2 4 2 3 3 2 3 2 2 2" xfId="20549"/>
    <cellStyle name="Normal 2 4 2 3 3 2 3 2 2 2 2" xfId="44846"/>
    <cellStyle name="Normal 2 4 2 3 3 2 3 2 2 3" xfId="32644"/>
    <cellStyle name="Normal 2 4 2 3 3 2 3 2 3" xfId="17699"/>
    <cellStyle name="Normal 2 4 2 3 3 2 3 2 3 2" xfId="41996"/>
    <cellStyle name="Normal 2 4 2 3 3 2 3 2 4" xfId="29794"/>
    <cellStyle name="Normal 2 4 2 3 3 2 3 3" xfId="7087"/>
    <cellStyle name="Normal 2 4 2 3 3 2 3 3 2" xfId="8348"/>
    <cellStyle name="Normal 2 4 2 3 3 2 3 3 2 2" xfId="20550"/>
    <cellStyle name="Normal 2 4 2 3 3 2 3 3 2 2 2" xfId="44847"/>
    <cellStyle name="Normal 2 4 2 3 3 2 3 3 2 3" xfId="32645"/>
    <cellStyle name="Normal 2 4 2 3 3 2 3 3 3" xfId="19289"/>
    <cellStyle name="Normal 2 4 2 3 3 2 3 3 3 2" xfId="43586"/>
    <cellStyle name="Normal 2 4 2 3 3 2 3 3 4" xfId="31384"/>
    <cellStyle name="Normal 2 4 2 3 3 2 3 4" xfId="8346"/>
    <cellStyle name="Normal 2 4 2 3 3 2 3 4 2" xfId="20548"/>
    <cellStyle name="Normal 2 4 2 3 3 2 3 4 2 2" xfId="44845"/>
    <cellStyle name="Normal 2 4 2 3 3 2 3 4 3" xfId="32643"/>
    <cellStyle name="Normal 2 4 2 3 3 2 3 5" xfId="15471"/>
    <cellStyle name="Normal 2 4 2 3 3 2 3 5 2" xfId="39768"/>
    <cellStyle name="Normal 2 4 2 3 3 2 3 6" xfId="27459"/>
    <cellStyle name="Normal 2 4 2 3 3 2 4" xfId="8338"/>
    <cellStyle name="Normal 2 4 2 3 3 2 4 2" xfId="20540"/>
    <cellStyle name="Normal 2 4 2 3 3 2 4 2 2" xfId="44837"/>
    <cellStyle name="Normal 2 4 2 3 3 2 4 3" xfId="32635"/>
    <cellStyle name="Normal 2 4 2 3 3 2 5" xfId="14299"/>
    <cellStyle name="Normal 2 4 2 3 3 2 5 2" xfId="26287"/>
    <cellStyle name="Normal 2 4 2 3 3 2 5 2 2" xfId="50584"/>
    <cellStyle name="Normal 2 4 2 3 3 2 5 3" xfId="38596"/>
    <cellStyle name="Normal 2 4 2 3 3 2 6" xfId="51556"/>
    <cellStyle name="Normal 2 4 2 3 3 2 7" xfId="52403"/>
    <cellStyle name="Normal 2 4 2 3 3 3" xfId="2281"/>
    <cellStyle name="Normal 2 4 2 3 3 3 10" xfId="52801"/>
    <cellStyle name="Normal 2 4 2 3 3 3 2" xfId="3447"/>
    <cellStyle name="Normal 2 4 2 3 3 3 2 2" xfId="5788"/>
    <cellStyle name="Normal 2 4 2 3 3 3 2 2 2" xfId="8351"/>
    <cellStyle name="Normal 2 4 2 3 3 3 2 2 2 2" xfId="20553"/>
    <cellStyle name="Normal 2 4 2 3 3 3 2 2 2 2 2" xfId="44850"/>
    <cellStyle name="Normal 2 4 2 3 3 3 2 2 2 3" xfId="32648"/>
    <cellStyle name="Normal 2 4 2 3 3 3 2 2 3" xfId="17990"/>
    <cellStyle name="Normal 2 4 2 3 3 3 2 2 3 2" xfId="42287"/>
    <cellStyle name="Normal 2 4 2 3 3 3 2 2 4" xfId="30085"/>
    <cellStyle name="Normal 2 4 2 3 3 3 2 3" xfId="7485"/>
    <cellStyle name="Normal 2 4 2 3 3 3 2 3 2" xfId="8352"/>
    <cellStyle name="Normal 2 4 2 3 3 3 2 3 2 2" xfId="20554"/>
    <cellStyle name="Normal 2 4 2 3 3 3 2 3 2 2 2" xfId="44851"/>
    <cellStyle name="Normal 2 4 2 3 3 3 2 3 2 3" xfId="32649"/>
    <cellStyle name="Normal 2 4 2 3 3 3 2 3 3" xfId="19687"/>
    <cellStyle name="Normal 2 4 2 3 3 3 2 3 3 2" xfId="43984"/>
    <cellStyle name="Normal 2 4 2 3 3 3 2 3 4" xfId="31782"/>
    <cellStyle name="Normal 2 4 2 3 3 3 2 4" xfId="8350"/>
    <cellStyle name="Normal 2 4 2 3 3 3 2 4 2" xfId="20552"/>
    <cellStyle name="Normal 2 4 2 3 3 3 2 4 2 2" xfId="44849"/>
    <cellStyle name="Normal 2 4 2 3 3 3 2 4 3" xfId="32647"/>
    <cellStyle name="Normal 2 4 2 3 3 3 2 5" xfId="15762"/>
    <cellStyle name="Normal 2 4 2 3 3 3 2 5 2" xfId="40059"/>
    <cellStyle name="Normal 2 4 2 3 3 3 2 6" xfId="27750"/>
    <cellStyle name="Normal 2 4 2 3 3 3 3" xfId="3979"/>
    <cellStyle name="Normal 2 4 2 3 3 3 3 2" xfId="8353"/>
    <cellStyle name="Normal 2 4 2 3 3 3 3 2 2" xfId="20555"/>
    <cellStyle name="Normal 2 4 2 3 3 3 3 2 2 2" xfId="44852"/>
    <cellStyle name="Normal 2 4 2 3 3 3 3 2 3" xfId="32650"/>
    <cellStyle name="Normal 2 4 2 3 3 3 3 3" xfId="16290"/>
    <cellStyle name="Normal 2 4 2 3 3 3 3 3 2" xfId="40587"/>
    <cellStyle name="Normal 2 4 2 3 3 3 3 4" xfId="28278"/>
    <cellStyle name="Normal 2 4 2 3 3 3 4" xfId="4619"/>
    <cellStyle name="Normal 2 4 2 3 3 3 4 2" xfId="8354"/>
    <cellStyle name="Normal 2 4 2 3 3 3 4 2 2" xfId="20556"/>
    <cellStyle name="Normal 2 4 2 3 3 3 4 2 2 2" xfId="44853"/>
    <cellStyle name="Normal 2 4 2 3 3 3 4 2 3" xfId="32651"/>
    <cellStyle name="Normal 2 4 2 3 3 3 4 3" xfId="16821"/>
    <cellStyle name="Normal 2 4 2 3 3 3 4 3 2" xfId="41118"/>
    <cellStyle name="Normal 2 4 2 3 3 3 4 4" xfId="28916"/>
    <cellStyle name="Normal 2 4 2 3 3 3 5" xfId="6316"/>
    <cellStyle name="Normal 2 4 2 3 3 3 5 2" xfId="8355"/>
    <cellStyle name="Normal 2 4 2 3 3 3 5 2 2" xfId="20557"/>
    <cellStyle name="Normal 2 4 2 3 3 3 5 2 2 2" xfId="44854"/>
    <cellStyle name="Normal 2 4 2 3 3 3 5 2 3" xfId="32652"/>
    <cellStyle name="Normal 2 4 2 3 3 3 5 3" xfId="18518"/>
    <cellStyle name="Normal 2 4 2 3 3 3 5 3 2" xfId="42815"/>
    <cellStyle name="Normal 2 4 2 3 3 3 5 4" xfId="30613"/>
    <cellStyle name="Normal 2 4 2 3 3 3 6" xfId="8349"/>
    <cellStyle name="Normal 2 4 2 3 3 3 6 2" xfId="20551"/>
    <cellStyle name="Normal 2 4 2 3 3 3 6 2 2" xfId="44848"/>
    <cellStyle name="Normal 2 4 2 3 3 3 6 3" xfId="32646"/>
    <cellStyle name="Normal 2 4 2 3 3 3 7" xfId="14593"/>
    <cellStyle name="Normal 2 4 2 3 3 3 7 2" xfId="38890"/>
    <cellStyle name="Normal 2 4 2 3 3 3 8" xfId="26581"/>
    <cellStyle name="Normal 2 4 2 3 3 3 9" xfId="50989"/>
    <cellStyle name="Normal 2 4 2 3 3 4" xfId="2809"/>
    <cellStyle name="Normal 2 4 2 3 3 4 2" xfId="5257"/>
    <cellStyle name="Normal 2 4 2 3 3 4 2 2" xfId="8357"/>
    <cellStyle name="Normal 2 4 2 3 3 4 2 2 2" xfId="20559"/>
    <cellStyle name="Normal 2 4 2 3 3 4 2 2 2 2" xfId="44856"/>
    <cellStyle name="Normal 2 4 2 3 3 4 2 2 3" xfId="32654"/>
    <cellStyle name="Normal 2 4 2 3 3 4 2 3" xfId="17459"/>
    <cellStyle name="Normal 2 4 2 3 3 4 2 3 2" xfId="41756"/>
    <cellStyle name="Normal 2 4 2 3 3 4 2 4" xfId="29554"/>
    <cellStyle name="Normal 2 4 2 3 3 4 3" xfId="6847"/>
    <cellStyle name="Normal 2 4 2 3 3 4 3 2" xfId="8358"/>
    <cellStyle name="Normal 2 4 2 3 3 4 3 2 2" xfId="20560"/>
    <cellStyle name="Normal 2 4 2 3 3 4 3 2 2 2" xfId="44857"/>
    <cellStyle name="Normal 2 4 2 3 3 4 3 2 3" xfId="32655"/>
    <cellStyle name="Normal 2 4 2 3 3 4 3 3" xfId="19049"/>
    <cellStyle name="Normal 2 4 2 3 3 4 3 3 2" xfId="43346"/>
    <cellStyle name="Normal 2 4 2 3 3 4 3 4" xfId="31144"/>
    <cellStyle name="Normal 2 4 2 3 3 4 4" xfId="8356"/>
    <cellStyle name="Normal 2 4 2 3 3 4 4 2" xfId="20558"/>
    <cellStyle name="Normal 2 4 2 3 3 4 4 2 2" xfId="44855"/>
    <cellStyle name="Normal 2 4 2 3 3 4 4 3" xfId="32653"/>
    <cellStyle name="Normal 2 4 2 3 3 4 5" xfId="15231"/>
    <cellStyle name="Normal 2 4 2 3 3 4 5 2" xfId="39528"/>
    <cellStyle name="Normal 2 4 2 3 3 4 6" xfId="27219"/>
    <cellStyle name="Normal 2 4 2 3 3 5" xfId="8337"/>
    <cellStyle name="Normal 2 4 2 3 3 5 2" xfId="20539"/>
    <cellStyle name="Normal 2 4 2 3 3 5 2 2" xfId="44836"/>
    <cellStyle name="Normal 2 4 2 3 3 5 3" xfId="32634"/>
    <cellStyle name="Normal 2 4 2 3 3 6" xfId="14059"/>
    <cellStyle name="Normal 2 4 2 3 3 6 2" xfId="26047"/>
    <cellStyle name="Normal 2 4 2 3 3 6 2 2" xfId="50344"/>
    <cellStyle name="Normal 2 4 2 3 3 6 3" xfId="38356"/>
    <cellStyle name="Normal 2 4 2 3 3 7" xfId="51725"/>
    <cellStyle name="Normal 2 4 2 3 3 8" xfId="52163"/>
    <cellStyle name="Normal 2 4 2 3 4" xfId="685"/>
    <cellStyle name="Normal 2 4 2 3 4 2" xfId="932"/>
    <cellStyle name="Normal 2 4 2 3 4 2 2" xfId="2425"/>
    <cellStyle name="Normal 2 4 2 3 4 2 2 10" xfId="52945"/>
    <cellStyle name="Normal 2 4 2 3 4 2 2 2" xfId="3591"/>
    <cellStyle name="Normal 2 4 2 3 4 2 2 2 2" xfId="5932"/>
    <cellStyle name="Normal 2 4 2 3 4 2 2 2 2 2" xfId="8363"/>
    <cellStyle name="Normal 2 4 2 3 4 2 2 2 2 2 2" xfId="20565"/>
    <cellStyle name="Normal 2 4 2 3 4 2 2 2 2 2 2 2" xfId="44862"/>
    <cellStyle name="Normal 2 4 2 3 4 2 2 2 2 2 3" xfId="32660"/>
    <cellStyle name="Normal 2 4 2 3 4 2 2 2 2 3" xfId="18134"/>
    <cellStyle name="Normal 2 4 2 3 4 2 2 2 2 3 2" xfId="42431"/>
    <cellStyle name="Normal 2 4 2 3 4 2 2 2 2 4" xfId="30229"/>
    <cellStyle name="Normal 2 4 2 3 4 2 2 2 3" xfId="7629"/>
    <cellStyle name="Normal 2 4 2 3 4 2 2 2 3 2" xfId="8364"/>
    <cellStyle name="Normal 2 4 2 3 4 2 2 2 3 2 2" xfId="20566"/>
    <cellStyle name="Normal 2 4 2 3 4 2 2 2 3 2 2 2" xfId="44863"/>
    <cellStyle name="Normal 2 4 2 3 4 2 2 2 3 2 3" xfId="32661"/>
    <cellStyle name="Normal 2 4 2 3 4 2 2 2 3 3" xfId="19831"/>
    <cellStyle name="Normal 2 4 2 3 4 2 2 2 3 3 2" xfId="44128"/>
    <cellStyle name="Normal 2 4 2 3 4 2 2 2 3 4" xfId="31926"/>
    <cellStyle name="Normal 2 4 2 3 4 2 2 2 4" xfId="8362"/>
    <cellStyle name="Normal 2 4 2 3 4 2 2 2 4 2" xfId="20564"/>
    <cellStyle name="Normal 2 4 2 3 4 2 2 2 4 2 2" xfId="44861"/>
    <cellStyle name="Normal 2 4 2 3 4 2 2 2 4 3" xfId="32659"/>
    <cellStyle name="Normal 2 4 2 3 4 2 2 2 5" xfId="15906"/>
    <cellStyle name="Normal 2 4 2 3 4 2 2 2 5 2" xfId="40203"/>
    <cellStyle name="Normal 2 4 2 3 4 2 2 2 6" xfId="27894"/>
    <cellStyle name="Normal 2 4 2 3 4 2 2 3" xfId="4123"/>
    <cellStyle name="Normal 2 4 2 3 4 2 2 3 2" xfId="8365"/>
    <cellStyle name="Normal 2 4 2 3 4 2 2 3 2 2" xfId="20567"/>
    <cellStyle name="Normal 2 4 2 3 4 2 2 3 2 2 2" xfId="44864"/>
    <cellStyle name="Normal 2 4 2 3 4 2 2 3 2 3" xfId="32662"/>
    <cellStyle name="Normal 2 4 2 3 4 2 2 3 3" xfId="16434"/>
    <cellStyle name="Normal 2 4 2 3 4 2 2 3 3 2" xfId="40731"/>
    <cellStyle name="Normal 2 4 2 3 4 2 2 3 4" xfId="28422"/>
    <cellStyle name="Normal 2 4 2 3 4 2 2 4" xfId="4763"/>
    <cellStyle name="Normal 2 4 2 3 4 2 2 4 2" xfId="8366"/>
    <cellStyle name="Normal 2 4 2 3 4 2 2 4 2 2" xfId="20568"/>
    <cellStyle name="Normal 2 4 2 3 4 2 2 4 2 2 2" xfId="44865"/>
    <cellStyle name="Normal 2 4 2 3 4 2 2 4 2 3" xfId="32663"/>
    <cellStyle name="Normal 2 4 2 3 4 2 2 4 3" xfId="16965"/>
    <cellStyle name="Normal 2 4 2 3 4 2 2 4 3 2" xfId="41262"/>
    <cellStyle name="Normal 2 4 2 3 4 2 2 4 4" xfId="29060"/>
    <cellStyle name="Normal 2 4 2 3 4 2 2 5" xfId="6460"/>
    <cellStyle name="Normal 2 4 2 3 4 2 2 5 2" xfId="8367"/>
    <cellStyle name="Normal 2 4 2 3 4 2 2 5 2 2" xfId="20569"/>
    <cellStyle name="Normal 2 4 2 3 4 2 2 5 2 2 2" xfId="44866"/>
    <cellStyle name="Normal 2 4 2 3 4 2 2 5 2 3" xfId="32664"/>
    <cellStyle name="Normal 2 4 2 3 4 2 2 5 3" xfId="18662"/>
    <cellStyle name="Normal 2 4 2 3 4 2 2 5 3 2" xfId="42959"/>
    <cellStyle name="Normal 2 4 2 3 4 2 2 5 4" xfId="30757"/>
    <cellStyle name="Normal 2 4 2 3 4 2 2 6" xfId="8361"/>
    <cellStyle name="Normal 2 4 2 3 4 2 2 6 2" xfId="20563"/>
    <cellStyle name="Normal 2 4 2 3 4 2 2 6 2 2" xfId="44860"/>
    <cellStyle name="Normal 2 4 2 3 4 2 2 6 3" xfId="32658"/>
    <cellStyle name="Normal 2 4 2 3 4 2 2 7" xfId="14737"/>
    <cellStyle name="Normal 2 4 2 3 4 2 2 7 2" xfId="39034"/>
    <cellStyle name="Normal 2 4 2 3 4 2 2 8" xfId="26725"/>
    <cellStyle name="Normal 2 4 2 3 4 2 2 9" xfId="51133"/>
    <cellStyle name="Normal 2 4 2 3 4 2 3" xfId="2953"/>
    <cellStyle name="Normal 2 4 2 3 4 2 3 2" xfId="5401"/>
    <cellStyle name="Normal 2 4 2 3 4 2 3 2 2" xfId="8369"/>
    <cellStyle name="Normal 2 4 2 3 4 2 3 2 2 2" xfId="20571"/>
    <cellStyle name="Normal 2 4 2 3 4 2 3 2 2 2 2" xfId="44868"/>
    <cellStyle name="Normal 2 4 2 3 4 2 3 2 2 3" xfId="32666"/>
    <cellStyle name="Normal 2 4 2 3 4 2 3 2 3" xfId="17603"/>
    <cellStyle name="Normal 2 4 2 3 4 2 3 2 3 2" xfId="41900"/>
    <cellStyle name="Normal 2 4 2 3 4 2 3 2 4" xfId="29698"/>
    <cellStyle name="Normal 2 4 2 3 4 2 3 3" xfId="6991"/>
    <cellStyle name="Normal 2 4 2 3 4 2 3 3 2" xfId="8370"/>
    <cellStyle name="Normal 2 4 2 3 4 2 3 3 2 2" xfId="20572"/>
    <cellStyle name="Normal 2 4 2 3 4 2 3 3 2 2 2" xfId="44869"/>
    <cellStyle name="Normal 2 4 2 3 4 2 3 3 2 3" xfId="32667"/>
    <cellStyle name="Normal 2 4 2 3 4 2 3 3 3" xfId="19193"/>
    <cellStyle name="Normal 2 4 2 3 4 2 3 3 3 2" xfId="43490"/>
    <cellStyle name="Normal 2 4 2 3 4 2 3 3 4" xfId="31288"/>
    <cellStyle name="Normal 2 4 2 3 4 2 3 4" xfId="8368"/>
    <cellStyle name="Normal 2 4 2 3 4 2 3 4 2" xfId="20570"/>
    <cellStyle name="Normal 2 4 2 3 4 2 3 4 2 2" xfId="44867"/>
    <cellStyle name="Normal 2 4 2 3 4 2 3 4 3" xfId="32665"/>
    <cellStyle name="Normal 2 4 2 3 4 2 3 5" xfId="15375"/>
    <cellStyle name="Normal 2 4 2 3 4 2 3 5 2" xfId="39672"/>
    <cellStyle name="Normal 2 4 2 3 4 2 3 6" xfId="27363"/>
    <cellStyle name="Normal 2 4 2 3 4 2 4" xfId="8360"/>
    <cellStyle name="Normal 2 4 2 3 4 2 4 2" xfId="20562"/>
    <cellStyle name="Normal 2 4 2 3 4 2 4 2 2" xfId="44859"/>
    <cellStyle name="Normal 2 4 2 3 4 2 4 3" xfId="32657"/>
    <cellStyle name="Normal 2 4 2 3 4 2 5" xfId="14203"/>
    <cellStyle name="Normal 2 4 2 3 4 2 5 2" xfId="26191"/>
    <cellStyle name="Normal 2 4 2 3 4 2 5 2 2" xfId="50488"/>
    <cellStyle name="Normal 2 4 2 3 4 2 5 3" xfId="38500"/>
    <cellStyle name="Normal 2 4 2 3 4 2 6" xfId="51564"/>
    <cellStyle name="Normal 2 4 2 3 4 2 7" xfId="52307"/>
    <cellStyle name="Normal 2 4 2 3 4 3" xfId="2185"/>
    <cellStyle name="Normal 2 4 2 3 4 3 10" xfId="52705"/>
    <cellStyle name="Normal 2 4 2 3 4 3 2" xfId="3351"/>
    <cellStyle name="Normal 2 4 2 3 4 3 2 2" xfId="5692"/>
    <cellStyle name="Normal 2 4 2 3 4 3 2 2 2" xfId="8373"/>
    <cellStyle name="Normal 2 4 2 3 4 3 2 2 2 2" xfId="20575"/>
    <cellStyle name="Normal 2 4 2 3 4 3 2 2 2 2 2" xfId="44872"/>
    <cellStyle name="Normal 2 4 2 3 4 3 2 2 2 3" xfId="32670"/>
    <cellStyle name="Normal 2 4 2 3 4 3 2 2 3" xfId="17894"/>
    <cellStyle name="Normal 2 4 2 3 4 3 2 2 3 2" xfId="42191"/>
    <cellStyle name="Normal 2 4 2 3 4 3 2 2 4" xfId="29989"/>
    <cellStyle name="Normal 2 4 2 3 4 3 2 3" xfId="7389"/>
    <cellStyle name="Normal 2 4 2 3 4 3 2 3 2" xfId="8374"/>
    <cellStyle name="Normal 2 4 2 3 4 3 2 3 2 2" xfId="20576"/>
    <cellStyle name="Normal 2 4 2 3 4 3 2 3 2 2 2" xfId="44873"/>
    <cellStyle name="Normal 2 4 2 3 4 3 2 3 2 3" xfId="32671"/>
    <cellStyle name="Normal 2 4 2 3 4 3 2 3 3" xfId="19591"/>
    <cellStyle name="Normal 2 4 2 3 4 3 2 3 3 2" xfId="43888"/>
    <cellStyle name="Normal 2 4 2 3 4 3 2 3 4" xfId="31686"/>
    <cellStyle name="Normal 2 4 2 3 4 3 2 4" xfId="8372"/>
    <cellStyle name="Normal 2 4 2 3 4 3 2 4 2" xfId="20574"/>
    <cellStyle name="Normal 2 4 2 3 4 3 2 4 2 2" xfId="44871"/>
    <cellStyle name="Normal 2 4 2 3 4 3 2 4 3" xfId="32669"/>
    <cellStyle name="Normal 2 4 2 3 4 3 2 5" xfId="15666"/>
    <cellStyle name="Normal 2 4 2 3 4 3 2 5 2" xfId="39963"/>
    <cellStyle name="Normal 2 4 2 3 4 3 2 6" xfId="27654"/>
    <cellStyle name="Normal 2 4 2 3 4 3 3" xfId="3883"/>
    <cellStyle name="Normal 2 4 2 3 4 3 3 2" xfId="8375"/>
    <cellStyle name="Normal 2 4 2 3 4 3 3 2 2" xfId="20577"/>
    <cellStyle name="Normal 2 4 2 3 4 3 3 2 2 2" xfId="44874"/>
    <cellStyle name="Normal 2 4 2 3 4 3 3 2 3" xfId="32672"/>
    <cellStyle name="Normal 2 4 2 3 4 3 3 3" xfId="16194"/>
    <cellStyle name="Normal 2 4 2 3 4 3 3 3 2" xfId="40491"/>
    <cellStyle name="Normal 2 4 2 3 4 3 3 4" xfId="28182"/>
    <cellStyle name="Normal 2 4 2 3 4 3 4" xfId="4523"/>
    <cellStyle name="Normal 2 4 2 3 4 3 4 2" xfId="8376"/>
    <cellStyle name="Normal 2 4 2 3 4 3 4 2 2" xfId="20578"/>
    <cellStyle name="Normal 2 4 2 3 4 3 4 2 2 2" xfId="44875"/>
    <cellStyle name="Normal 2 4 2 3 4 3 4 2 3" xfId="32673"/>
    <cellStyle name="Normal 2 4 2 3 4 3 4 3" xfId="16725"/>
    <cellStyle name="Normal 2 4 2 3 4 3 4 3 2" xfId="41022"/>
    <cellStyle name="Normal 2 4 2 3 4 3 4 4" xfId="28820"/>
    <cellStyle name="Normal 2 4 2 3 4 3 5" xfId="6220"/>
    <cellStyle name="Normal 2 4 2 3 4 3 5 2" xfId="8377"/>
    <cellStyle name="Normal 2 4 2 3 4 3 5 2 2" xfId="20579"/>
    <cellStyle name="Normal 2 4 2 3 4 3 5 2 2 2" xfId="44876"/>
    <cellStyle name="Normal 2 4 2 3 4 3 5 2 3" xfId="32674"/>
    <cellStyle name="Normal 2 4 2 3 4 3 5 3" xfId="18422"/>
    <cellStyle name="Normal 2 4 2 3 4 3 5 3 2" xfId="42719"/>
    <cellStyle name="Normal 2 4 2 3 4 3 5 4" xfId="30517"/>
    <cellStyle name="Normal 2 4 2 3 4 3 6" xfId="8371"/>
    <cellStyle name="Normal 2 4 2 3 4 3 6 2" xfId="20573"/>
    <cellStyle name="Normal 2 4 2 3 4 3 6 2 2" xfId="44870"/>
    <cellStyle name="Normal 2 4 2 3 4 3 6 3" xfId="32668"/>
    <cellStyle name="Normal 2 4 2 3 4 3 7" xfId="14497"/>
    <cellStyle name="Normal 2 4 2 3 4 3 7 2" xfId="38794"/>
    <cellStyle name="Normal 2 4 2 3 4 3 8" xfId="26485"/>
    <cellStyle name="Normal 2 4 2 3 4 3 9" xfId="50893"/>
    <cellStyle name="Normal 2 4 2 3 4 4" xfId="2713"/>
    <cellStyle name="Normal 2 4 2 3 4 4 2" xfId="5161"/>
    <cellStyle name="Normal 2 4 2 3 4 4 2 2" xfId="8379"/>
    <cellStyle name="Normal 2 4 2 3 4 4 2 2 2" xfId="20581"/>
    <cellStyle name="Normal 2 4 2 3 4 4 2 2 2 2" xfId="44878"/>
    <cellStyle name="Normal 2 4 2 3 4 4 2 2 3" xfId="32676"/>
    <cellStyle name="Normal 2 4 2 3 4 4 2 3" xfId="17363"/>
    <cellStyle name="Normal 2 4 2 3 4 4 2 3 2" xfId="41660"/>
    <cellStyle name="Normal 2 4 2 3 4 4 2 4" xfId="29458"/>
    <cellStyle name="Normal 2 4 2 3 4 4 3" xfId="6751"/>
    <cellStyle name="Normal 2 4 2 3 4 4 3 2" xfId="8380"/>
    <cellStyle name="Normal 2 4 2 3 4 4 3 2 2" xfId="20582"/>
    <cellStyle name="Normal 2 4 2 3 4 4 3 2 2 2" xfId="44879"/>
    <cellStyle name="Normal 2 4 2 3 4 4 3 2 3" xfId="32677"/>
    <cellStyle name="Normal 2 4 2 3 4 4 3 3" xfId="18953"/>
    <cellStyle name="Normal 2 4 2 3 4 4 3 3 2" xfId="43250"/>
    <cellStyle name="Normal 2 4 2 3 4 4 3 4" xfId="31048"/>
    <cellStyle name="Normal 2 4 2 3 4 4 4" xfId="8378"/>
    <cellStyle name="Normal 2 4 2 3 4 4 4 2" xfId="20580"/>
    <cellStyle name="Normal 2 4 2 3 4 4 4 2 2" xfId="44877"/>
    <cellStyle name="Normal 2 4 2 3 4 4 4 3" xfId="32675"/>
    <cellStyle name="Normal 2 4 2 3 4 4 5" xfId="15135"/>
    <cellStyle name="Normal 2 4 2 3 4 4 5 2" xfId="39432"/>
    <cellStyle name="Normal 2 4 2 3 4 4 6" xfId="27123"/>
    <cellStyle name="Normal 2 4 2 3 4 5" xfId="8359"/>
    <cellStyle name="Normal 2 4 2 3 4 5 2" xfId="20561"/>
    <cellStyle name="Normal 2 4 2 3 4 5 2 2" xfId="44858"/>
    <cellStyle name="Normal 2 4 2 3 4 5 3" xfId="32656"/>
    <cellStyle name="Normal 2 4 2 3 4 6" xfId="13963"/>
    <cellStyle name="Normal 2 4 2 3 4 6 2" xfId="25951"/>
    <cellStyle name="Normal 2 4 2 3 4 6 2 2" xfId="50248"/>
    <cellStyle name="Normal 2 4 2 3 4 6 3" xfId="38260"/>
    <cellStyle name="Normal 2 4 2 3 4 7" xfId="51679"/>
    <cellStyle name="Normal 2 4 2 3 4 8" xfId="52067"/>
    <cellStyle name="Normal 2 4 2 3 5" xfId="860"/>
    <cellStyle name="Normal 2 4 2 3 5 2" xfId="2353"/>
    <cellStyle name="Normal 2 4 2 3 5 2 10" xfId="52873"/>
    <cellStyle name="Normal 2 4 2 3 5 2 2" xfId="3519"/>
    <cellStyle name="Normal 2 4 2 3 5 2 2 2" xfId="5860"/>
    <cellStyle name="Normal 2 4 2 3 5 2 2 2 2" xfId="8384"/>
    <cellStyle name="Normal 2 4 2 3 5 2 2 2 2 2" xfId="20586"/>
    <cellStyle name="Normal 2 4 2 3 5 2 2 2 2 2 2" xfId="44883"/>
    <cellStyle name="Normal 2 4 2 3 5 2 2 2 2 3" xfId="32681"/>
    <cellStyle name="Normal 2 4 2 3 5 2 2 2 3" xfId="18062"/>
    <cellStyle name="Normal 2 4 2 3 5 2 2 2 3 2" xfId="42359"/>
    <cellStyle name="Normal 2 4 2 3 5 2 2 2 4" xfId="30157"/>
    <cellStyle name="Normal 2 4 2 3 5 2 2 3" xfId="7557"/>
    <cellStyle name="Normal 2 4 2 3 5 2 2 3 2" xfId="8385"/>
    <cellStyle name="Normal 2 4 2 3 5 2 2 3 2 2" xfId="20587"/>
    <cellStyle name="Normal 2 4 2 3 5 2 2 3 2 2 2" xfId="44884"/>
    <cellStyle name="Normal 2 4 2 3 5 2 2 3 2 3" xfId="32682"/>
    <cellStyle name="Normal 2 4 2 3 5 2 2 3 3" xfId="19759"/>
    <cellStyle name="Normal 2 4 2 3 5 2 2 3 3 2" xfId="44056"/>
    <cellStyle name="Normal 2 4 2 3 5 2 2 3 4" xfId="31854"/>
    <cellStyle name="Normal 2 4 2 3 5 2 2 4" xfId="8383"/>
    <cellStyle name="Normal 2 4 2 3 5 2 2 4 2" xfId="20585"/>
    <cellStyle name="Normal 2 4 2 3 5 2 2 4 2 2" xfId="44882"/>
    <cellStyle name="Normal 2 4 2 3 5 2 2 4 3" xfId="32680"/>
    <cellStyle name="Normal 2 4 2 3 5 2 2 5" xfId="15834"/>
    <cellStyle name="Normal 2 4 2 3 5 2 2 5 2" xfId="40131"/>
    <cellStyle name="Normal 2 4 2 3 5 2 2 6" xfId="27822"/>
    <cellStyle name="Normal 2 4 2 3 5 2 3" xfId="4051"/>
    <cellStyle name="Normal 2 4 2 3 5 2 3 2" xfId="8386"/>
    <cellStyle name="Normal 2 4 2 3 5 2 3 2 2" xfId="20588"/>
    <cellStyle name="Normal 2 4 2 3 5 2 3 2 2 2" xfId="44885"/>
    <cellStyle name="Normal 2 4 2 3 5 2 3 2 3" xfId="32683"/>
    <cellStyle name="Normal 2 4 2 3 5 2 3 3" xfId="16362"/>
    <cellStyle name="Normal 2 4 2 3 5 2 3 3 2" xfId="40659"/>
    <cellStyle name="Normal 2 4 2 3 5 2 3 4" xfId="28350"/>
    <cellStyle name="Normal 2 4 2 3 5 2 4" xfId="4691"/>
    <cellStyle name="Normal 2 4 2 3 5 2 4 2" xfId="8387"/>
    <cellStyle name="Normal 2 4 2 3 5 2 4 2 2" xfId="20589"/>
    <cellStyle name="Normal 2 4 2 3 5 2 4 2 2 2" xfId="44886"/>
    <cellStyle name="Normal 2 4 2 3 5 2 4 2 3" xfId="32684"/>
    <cellStyle name="Normal 2 4 2 3 5 2 4 3" xfId="16893"/>
    <cellStyle name="Normal 2 4 2 3 5 2 4 3 2" xfId="41190"/>
    <cellStyle name="Normal 2 4 2 3 5 2 4 4" xfId="28988"/>
    <cellStyle name="Normal 2 4 2 3 5 2 5" xfId="6388"/>
    <cellStyle name="Normal 2 4 2 3 5 2 5 2" xfId="8388"/>
    <cellStyle name="Normal 2 4 2 3 5 2 5 2 2" xfId="20590"/>
    <cellStyle name="Normal 2 4 2 3 5 2 5 2 2 2" xfId="44887"/>
    <cellStyle name="Normal 2 4 2 3 5 2 5 2 3" xfId="32685"/>
    <cellStyle name="Normal 2 4 2 3 5 2 5 3" xfId="18590"/>
    <cellStyle name="Normal 2 4 2 3 5 2 5 3 2" xfId="42887"/>
    <cellStyle name="Normal 2 4 2 3 5 2 5 4" xfId="30685"/>
    <cellStyle name="Normal 2 4 2 3 5 2 6" xfId="8382"/>
    <cellStyle name="Normal 2 4 2 3 5 2 6 2" xfId="20584"/>
    <cellStyle name="Normal 2 4 2 3 5 2 6 2 2" xfId="44881"/>
    <cellStyle name="Normal 2 4 2 3 5 2 6 3" xfId="32679"/>
    <cellStyle name="Normal 2 4 2 3 5 2 7" xfId="14665"/>
    <cellStyle name="Normal 2 4 2 3 5 2 7 2" xfId="38962"/>
    <cellStyle name="Normal 2 4 2 3 5 2 8" xfId="26653"/>
    <cellStyle name="Normal 2 4 2 3 5 2 9" xfId="51061"/>
    <cellStyle name="Normal 2 4 2 3 5 3" xfId="2881"/>
    <cellStyle name="Normal 2 4 2 3 5 3 2" xfId="5329"/>
    <cellStyle name="Normal 2 4 2 3 5 3 2 2" xfId="8390"/>
    <cellStyle name="Normal 2 4 2 3 5 3 2 2 2" xfId="20592"/>
    <cellStyle name="Normal 2 4 2 3 5 3 2 2 2 2" xfId="44889"/>
    <cellStyle name="Normal 2 4 2 3 5 3 2 2 3" xfId="32687"/>
    <cellStyle name="Normal 2 4 2 3 5 3 2 3" xfId="17531"/>
    <cellStyle name="Normal 2 4 2 3 5 3 2 3 2" xfId="41828"/>
    <cellStyle name="Normal 2 4 2 3 5 3 2 4" xfId="29626"/>
    <cellStyle name="Normal 2 4 2 3 5 3 3" xfId="6919"/>
    <cellStyle name="Normal 2 4 2 3 5 3 3 2" xfId="8391"/>
    <cellStyle name="Normal 2 4 2 3 5 3 3 2 2" xfId="20593"/>
    <cellStyle name="Normal 2 4 2 3 5 3 3 2 2 2" xfId="44890"/>
    <cellStyle name="Normal 2 4 2 3 5 3 3 2 3" xfId="32688"/>
    <cellStyle name="Normal 2 4 2 3 5 3 3 3" xfId="19121"/>
    <cellStyle name="Normal 2 4 2 3 5 3 3 3 2" xfId="43418"/>
    <cellStyle name="Normal 2 4 2 3 5 3 3 4" xfId="31216"/>
    <cellStyle name="Normal 2 4 2 3 5 3 4" xfId="8389"/>
    <cellStyle name="Normal 2 4 2 3 5 3 4 2" xfId="20591"/>
    <cellStyle name="Normal 2 4 2 3 5 3 4 2 2" xfId="44888"/>
    <cellStyle name="Normal 2 4 2 3 5 3 4 3" xfId="32686"/>
    <cellStyle name="Normal 2 4 2 3 5 3 5" xfId="15303"/>
    <cellStyle name="Normal 2 4 2 3 5 3 5 2" xfId="39600"/>
    <cellStyle name="Normal 2 4 2 3 5 3 6" xfId="27291"/>
    <cellStyle name="Normal 2 4 2 3 5 4" xfId="8381"/>
    <cellStyle name="Normal 2 4 2 3 5 4 2" xfId="20583"/>
    <cellStyle name="Normal 2 4 2 3 5 4 2 2" xfId="44880"/>
    <cellStyle name="Normal 2 4 2 3 5 4 3" xfId="32678"/>
    <cellStyle name="Normal 2 4 2 3 5 5" xfId="14131"/>
    <cellStyle name="Normal 2 4 2 3 5 5 2" xfId="26119"/>
    <cellStyle name="Normal 2 4 2 3 5 5 2 2" xfId="50416"/>
    <cellStyle name="Normal 2 4 2 3 5 5 3" xfId="38428"/>
    <cellStyle name="Normal 2 4 2 3 5 6" xfId="51498"/>
    <cellStyle name="Normal 2 4 2 3 5 7" xfId="52235"/>
    <cellStyle name="Normal 2 4 2 3 6" xfId="2089"/>
    <cellStyle name="Normal 2 4 2 3 6 10" xfId="52609"/>
    <cellStyle name="Normal 2 4 2 3 6 2" xfId="3255"/>
    <cellStyle name="Normal 2 4 2 3 6 2 2" xfId="5596"/>
    <cellStyle name="Normal 2 4 2 3 6 2 2 2" xfId="8394"/>
    <cellStyle name="Normal 2 4 2 3 6 2 2 2 2" xfId="20596"/>
    <cellStyle name="Normal 2 4 2 3 6 2 2 2 2 2" xfId="44893"/>
    <cellStyle name="Normal 2 4 2 3 6 2 2 2 3" xfId="32691"/>
    <cellStyle name="Normal 2 4 2 3 6 2 2 3" xfId="17798"/>
    <cellStyle name="Normal 2 4 2 3 6 2 2 3 2" xfId="42095"/>
    <cellStyle name="Normal 2 4 2 3 6 2 2 4" xfId="29893"/>
    <cellStyle name="Normal 2 4 2 3 6 2 3" xfId="7293"/>
    <cellStyle name="Normal 2 4 2 3 6 2 3 2" xfId="8395"/>
    <cellStyle name="Normal 2 4 2 3 6 2 3 2 2" xfId="20597"/>
    <cellStyle name="Normal 2 4 2 3 6 2 3 2 2 2" xfId="44894"/>
    <cellStyle name="Normal 2 4 2 3 6 2 3 2 3" xfId="32692"/>
    <cellStyle name="Normal 2 4 2 3 6 2 3 3" xfId="19495"/>
    <cellStyle name="Normal 2 4 2 3 6 2 3 3 2" xfId="43792"/>
    <cellStyle name="Normal 2 4 2 3 6 2 3 4" xfId="31590"/>
    <cellStyle name="Normal 2 4 2 3 6 2 4" xfId="8393"/>
    <cellStyle name="Normal 2 4 2 3 6 2 4 2" xfId="20595"/>
    <cellStyle name="Normal 2 4 2 3 6 2 4 2 2" xfId="44892"/>
    <cellStyle name="Normal 2 4 2 3 6 2 4 3" xfId="32690"/>
    <cellStyle name="Normal 2 4 2 3 6 2 5" xfId="15570"/>
    <cellStyle name="Normal 2 4 2 3 6 2 5 2" xfId="39867"/>
    <cellStyle name="Normal 2 4 2 3 6 2 6" xfId="27558"/>
    <cellStyle name="Normal 2 4 2 3 6 3" xfId="3787"/>
    <cellStyle name="Normal 2 4 2 3 6 3 2" xfId="8396"/>
    <cellStyle name="Normal 2 4 2 3 6 3 2 2" xfId="20598"/>
    <cellStyle name="Normal 2 4 2 3 6 3 2 2 2" xfId="44895"/>
    <cellStyle name="Normal 2 4 2 3 6 3 2 3" xfId="32693"/>
    <cellStyle name="Normal 2 4 2 3 6 3 3" xfId="16098"/>
    <cellStyle name="Normal 2 4 2 3 6 3 3 2" xfId="40395"/>
    <cellStyle name="Normal 2 4 2 3 6 3 4" xfId="28086"/>
    <cellStyle name="Normal 2 4 2 3 6 4" xfId="4427"/>
    <cellStyle name="Normal 2 4 2 3 6 4 2" xfId="8397"/>
    <cellStyle name="Normal 2 4 2 3 6 4 2 2" xfId="20599"/>
    <cellStyle name="Normal 2 4 2 3 6 4 2 2 2" xfId="44896"/>
    <cellStyle name="Normal 2 4 2 3 6 4 2 3" xfId="32694"/>
    <cellStyle name="Normal 2 4 2 3 6 4 3" xfId="16629"/>
    <cellStyle name="Normal 2 4 2 3 6 4 3 2" xfId="40926"/>
    <cellStyle name="Normal 2 4 2 3 6 4 4" xfId="28724"/>
    <cellStyle name="Normal 2 4 2 3 6 5" xfId="6124"/>
    <cellStyle name="Normal 2 4 2 3 6 5 2" xfId="8398"/>
    <cellStyle name="Normal 2 4 2 3 6 5 2 2" xfId="20600"/>
    <cellStyle name="Normal 2 4 2 3 6 5 2 2 2" xfId="44897"/>
    <cellStyle name="Normal 2 4 2 3 6 5 2 3" xfId="32695"/>
    <cellStyle name="Normal 2 4 2 3 6 5 3" xfId="18326"/>
    <cellStyle name="Normal 2 4 2 3 6 5 3 2" xfId="42623"/>
    <cellStyle name="Normal 2 4 2 3 6 5 4" xfId="30421"/>
    <cellStyle name="Normal 2 4 2 3 6 6" xfId="8392"/>
    <cellStyle name="Normal 2 4 2 3 6 6 2" xfId="20594"/>
    <cellStyle name="Normal 2 4 2 3 6 6 2 2" xfId="44891"/>
    <cellStyle name="Normal 2 4 2 3 6 6 3" xfId="32689"/>
    <cellStyle name="Normal 2 4 2 3 6 7" xfId="14401"/>
    <cellStyle name="Normal 2 4 2 3 6 7 2" xfId="38698"/>
    <cellStyle name="Normal 2 4 2 3 6 8" xfId="26389"/>
    <cellStyle name="Normal 2 4 2 3 6 9" xfId="50797"/>
    <cellStyle name="Normal 2 4 2 3 7" xfId="2617"/>
    <cellStyle name="Normal 2 4 2 3 7 2" xfId="5065"/>
    <cellStyle name="Normal 2 4 2 3 7 2 2" xfId="8400"/>
    <cellStyle name="Normal 2 4 2 3 7 2 2 2" xfId="20602"/>
    <cellStyle name="Normal 2 4 2 3 7 2 2 2 2" xfId="44899"/>
    <cellStyle name="Normal 2 4 2 3 7 2 2 3" xfId="32697"/>
    <cellStyle name="Normal 2 4 2 3 7 2 3" xfId="17267"/>
    <cellStyle name="Normal 2 4 2 3 7 2 3 2" xfId="41564"/>
    <cellStyle name="Normal 2 4 2 3 7 2 4" xfId="29362"/>
    <cellStyle name="Normal 2 4 2 3 7 3" xfId="6655"/>
    <cellStyle name="Normal 2 4 2 3 7 3 2" xfId="8401"/>
    <cellStyle name="Normal 2 4 2 3 7 3 2 2" xfId="20603"/>
    <cellStyle name="Normal 2 4 2 3 7 3 2 2 2" xfId="44900"/>
    <cellStyle name="Normal 2 4 2 3 7 3 2 3" xfId="32698"/>
    <cellStyle name="Normal 2 4 2 3 7 3 3" xfId="18857"/>
    <cellStyle name="Normal 2 4 2 3 7 3 3 2" xfId="43154"/>
    <cellStyle name="Normal 2 4 2 3 7 3 4" xfId="30952"/>
    <cellStyle name="Normal 2 4 2 3 7 4" xfId="8399"/>
    <cellStyle name="Normal 2 4 2 3 7 4 2" xfId="20601"/>
    <cellStyle name="Normal 2 4 2 3 7 4 2 2" xfId="44898"/>
    <cellStyle name="Normal 2 4 2 3 7 4 3" xfId="32696"/>
    <cellStyle name="Normal 2 4 2 3 7 5" xfId="15039"/>
    <cellStyle name="Normal 2 4 2 3 7 5 2" xfId="39336"/>
    <cellStyle name="Normal 2 4 2 3 7 6" xfId="27027"/>
    <cellStyle name="Normal 2 4 2 3 8" xfId="8270"/>
    <cellStyle name="Normal 2 4 2 3 8 2" xfId="20472"/>
    <cellStyle name="Normal 2 4 2 3 8 2 2" xfId="44769"/>
    <cellStyle name="Normal 2 4 2 3 8 3" xfId="32567"/>
    <cellStyle name="Normal 2 4 2 3 9" xfId="13867"/>
    <cellStyle name="Normal 2 4 2 3 9 2" xfId="25855"/>
    <cellStyle name="Normal 2 4 2 3 9 2 2" xfId="50152"/>
    <cellStyle name="Normal 2 4 2 3 9 3" xfId="38164"/>
    <cellStyle name="Normal 2 4 2 4" xfId="612"/>
    <cellStyle name="Normal 2 4 2 4 10" xfId="51995"/>
    <cellStyle name="Normal 2 4 2 4 2" xfId="807"/>
    <cellStyle name="Normal 2 4 2 4 2 2" xfId="1052"/>
    <cellStyle name="Normal 2 4 2 4 2 2 2" xfId="2545"/>
    <cellStyle name="Normal 2 4 2 4 2 2 2 10" xfId="53065"/>
    <cellStyle name="Normal 2 4 2 4 2 2 2 2" xfId="3711"/>
    <cellStyle name="Normal 2 4 2 4 2 2 2 2 2" xfId="6052"/>
    <cellStyle name="Normal 2 4 2 4 2 2 2 2 2 2" xfId="8407"/>
    <cellStyle name="Normal 2 4 2 4 2 2 2 2 2 2 2" xfId="20609"/>
    <cellStyle name="Normal 2 4 2 4 2 2 2 2 2 2 2 2" xfId="44906"/>
    <cellStyle name="Normal 2 4 2 4 2 2 2 2 2 2 3" xfId="32704"/>
    <cellStyle name="Normal 2 4 2 4 2 2 2 2 2 3" xfId="18254"/>
    <cellStyle name="Normal 2 4 2 4 2 2 2 2 2 3 2" xfId="42551"/>
    <cellStyle name="Normal 2 4 2 4 2 2 2 2 2 4" xfId="30349"/>
    <cellStyle name="Normal 2 4 2 4 2 2 2 2 3" xfId="7749"/>
    <cellStyle name="Normal 2 4 2 4 2 2 2 2 3 2" xfId="8408"/>
    <cellStyle name="Normal 2 4 2 4 2 2 2 2 3 2 2" xfId="20610"/>
    <cellStyle name="Normal 2 4 2 4 2 2 2 2 3 2 2 2" xfId="44907"/>
    <cellStyle name="Normal 2 4 2 4 2 2 2 2 3 2 3" xfId="32705"/>
    <cellStyle name="Normal 2 4 2 4 2 2 2 2 3 3" xfId="19951"/>
    <cellStyle name="Normal 2 4 2 4 2 2 2 2 3 3 2" xfId="44248"/>
    <cellStyle name="Normal 2 4 2 4 2 2 2 2 3 4" xfId="32046"/>
    <cellStyle name="Normal 2 4 2 4 2 2 2 2 4" xfId="8406"/>
    <cellStyle name="Normal 2 4 2 4 2 2 2 2 4 2" xfId="20608"/>
    <cellStyle name="Normal 2 4 2 4 2 2 2 2 4 2 2" xfId="44905"/>
    <cellStyle name="Normal 2 4 2 4 2 2 2 2 4 3" xfId="32703"/>
    <cellStyle name="Normal 2 4 2 4 2 2 2 2 5" xfId="16026"/>
    <cellStyle name="Normal 2 4 2 4 2 2 2 2 5 2" xfId="40323"/>
    <cellStyle name="Normal 2 4 2 4 2 2 2 2 6" xfId="28014"/>
    <cellStyle name="Normal 2 4 2 4 2 2 2 3" xfId="4243"/>
    <cellStyle name="Normal 2 4 2 4 2 2 2 3 2" xfId="8409"/>
    <cellStyle name="Normal 2 4 2 4 2 2 2 3 2 2" xfId="20611"/>
    <cellStyle name="Normal 2 4 2 4 2 2 2 3 2 2 2" xfId="44908"/>
    <cellStyle name="Normal 2 4 2 4 2 2 2 3 2 3" xfId="32706"/>
    <cellStyle name="Normal 2 4 2 4 2 2 2 3 3" xfId="16554"/>
    <cellStyle name="Normal 2 4 2 4 2 2 2 3 3 2" xfId="40851"/>
    <cellStyle name="Normal 2 4 2 4 2 2 2 3 4" xfId="28542"/>
    <cellStyle name="Normal 2 4 2 4 2 2 2 4" xfId="4883"/>
    <cellStyle name="Normal 2 4 2 4 2 2 2 4 2" xfId="8410"/>
    <cellStyle name="Normal 2 4 2 4 2 2 2 4 2 2" xfId="20612"/>
    <cellStyle name="Normal 2 4 2 4 2 2 2 4 2 2 2" xfId="44909"/>
    <cellStyle name="Normal 2 4 2 4 2 2 2 4 2 3" xfId="32707"/>
    <cellStyle name="Normal 2 4 2 4 2 2 2 4 3" xfId="17085"/>
    <cellStyle name="Normal 2 4 2 4 2 2 2 4 3 2" xfId="41382"/>
    <cellStyle name="Normal 2 4 2 4 2 2 2 4 4" xfId="29180"/>
    <cellStyle name="Normal 2 4 2 4 2 2 2 5" xfId="6580"/>
    <cellStyle name="Normal 2 4 2 4 2 2 2 5 2" xfId="8411"/>
    <cellStyle name="Normal 2 4 2 4 2 2 2 5 2 2" xfId="20613"/>
    <cellStyle name="Normal 2 4 2 4 2 2 2 5 2 2 2" xfId="44910"/>
    <cellStyle name="Normal 2 4 2 4 2 2 2 5 2 3" xfId="32708"/>
    <cellStyle name="Normal 2 4 2 4 2 2 2 5 3" xfId="18782"/>
    <cellStyle name="Normal 2 4 2 4 2 2 2 5 3 2" xfId="43079"/>
    <cellStyle name="Normal 2 4 2 4 2 2 2 5 4" xfId="30877"/>
    <cellStyle name="Normal 2 4 2 4 2 2 2 6" xfId="8405"/>
    <cellStyle name="Normal 2 4 2 4 2 2 2 6 2" xfId="20607"/>
    <cellStyle name="Normal 2 4 2 4 2 2 2 6 2 2" xfId="44904"/>
    <cellStyle name="Normal 2 4 2 4 2 2 2 6 3" xfId="32702"/>
    <cellStyle name="Normal 2 4 2 4 2 2 2 7" xfId="14857"/>
    <cellStyle name="Normal 2 4 2 4 2 2 2 7 2" xfId="39154"/>
    <cellStyle name="Normal 2 4 2 4 2 2 2 8" xfId="26845"/>
    <cellStyle name="Normal 2 4 2 4 2 2 2 9" xfId="51253"/>
    <cellStyle name="Normal 2 4 2 4 2 2 3" xfId="3073"/>
    <cellStyle name="Normal 2 4 2 4 2 2 3 2" xfId="5521"/>
    <cellStyle name="Normal 2 4 2 4 2 2 3 2 2" xfId="8413"/>
    <cellStyle name="Normal 2 4 2 4 2 2 3 2 2 2" xfId="20615"/>
    <cellStyle name="Normal 2 4 2 4 2 2 3 2 2 2 2" xfId="44912"/>
    <cellStyle name="Normal 2 4 2 4 2 2 3 2 2 3" xfId="32710"/>
    <cellStyle name="Normal 2 4 2 4 2 2 3 2 3" xfId="17723"/>
    <cellStyle name="Normal 2 4 2 4 2 2 3 2 3 2" xfId="42020"/>
    <cellStyle name="Normal 2 4 2 4 2 2 3 2 4" xfId="29818"/>
    <cellStyle name="Normal 2 4 2 4 2 2 3 3" xfId="7111"/>
    <cellStyle name="Normal 2 4 2 4 2 2 3 3 2" xfId="8414"/>
    <cellStyle name="Normal 2 4 2 4 2 2 3 3 2 2" xfId="20616"/>
    <cellStyle name="Normal 2 4 2 4 2 2 3 3 2 2 2" xfId="44913"/>
    <cellStyle name="Normal 2 4 2 4 2 2 3 3 2 3" xfId="32711"/>
    <cellStyle name="Normal 2 4 2 4 2 2 3 3 3" xfId="19313"/>
    <cellStyle name="Normal 2 4 2 4 2 2 3 3 3 2" xfId="43610"/>
    <cellStyle name="Normal 2 4 2 4 2 2 3 3 4" xfId="31408"/>
    <cellStyle name="Normal 2 4 2 4 2 2 3 4" xfId="8412"/>
    <cellStyle name="Normal 2 4 2 4 2 2 3 4 2" xfId="20614"/>
    <cellStyle name="Normal 2 4 2 4 2 2 3 4 2 2" xfId="44911"/>
    <cellStyle name="Normal 2 4 2 4 2 2 3 4 3" xfId="32709"/>
    <cellStyle name="Normal 2 4 2 4 2 2 3 5" xfId="15495"/>
    <cellStyle name="Normal 2 4 2 4 2 2 3 5 2" xfId="39792"/>
    <cellStyle name="Normal 2 4 2 4 2 2 3 6" xfId="27483"/>
    <cellStyle name="Normal 2 4 2 4 2 2 4" xfId="8404"/>
    <cellStyle name="Normal 2 4 2 4 2 2 4 2" xfId="20606"/>
    <cellStyle name="Normal 2 4 2 4 2 2 4 2 2" xfId="44903"/>
    <cellStyle name="Normal 2 4 2 4 2 2 4 3" xfId="32701"/>
    <cellStyle name="Normal 2 4 2 4 2 2 5" xfId="14323"/>
    <cellStyle name="Normal 2 4 2 4 2 2 5 2" xfId="26311"/>
    <cellStyle name="Normal 2 4 2 4 2 2 5 2 2" xfId="50608"/>
    <cellStyle name="Normal 2 4 2 4 2 2 5 3" xfId="38620"/>
    <cellStyle name="Normal 2 4 2 4 2 2 6" xfId="51495"/>
    <cellStyle name="Normal 2 4 2 4 2 2 7" xfId="52427"/>
    <cellStyle name="Normal 2 4 2 4 2 3" xfId="2305"/>
    <cellStyle name="Normal 2 4 2 4 2 3 10" xfId="52825"/>
    <cellStyle name="Normal 2 4 2 4 2 3 2" xfId="3471"/>
    <cellStyle name="Normal 2 4 2 4 2 3 2 2" xfId="5812"/>
    <cellStyle name="Normal 2 4 2 4 2 3 2 2 2" xfId="8417"/>
    <cellStyle name="Normal 2 4 2 4 2 3 2 2 2 2" xfId="20619"/>
    <cellStyle name="Normal 2 4 2 4 2 3 2 2 2 2 2" xfId="44916"/>
    <cellStyle name="Normal 2 4 2 4 2 3 2 2 2 3" xfId="32714"/>
    <cellStyle name="Normal 2 4 2 4 2 3 2 2 3" xfId="18014"/>
    <cellStyle name="Normal 2 4 2 4 2 3 2 2 3 2" xfId="42311"/>
    <cellStyle name="Normal 2 4 2 4 2 3 2 2 4" xfId="30109"/>
    <cellStyle name="Normal 2 4 2 4 2 3 2 3" xfId="7509"/>
    <cellStyle name="Normal 2 4 2 4 2 3 2 3 2" xfId="8418"/>
    <cellStyle name="Normal 2 4 2 4 2 3 2 3 2 2" xfId="20620"/>
    <cellStyle name="Normal 2 4 2 4 2 3 2 3 2 2 2" xfId="44917"/>
    <cellStyle name="Normal 2 4 2 4 2 3 2 3 2 3" xfId="32715"/>
    <cellStyle name="Normal 2 4 2 4 2 3 2 3 3" xfId="19711"/>
    <cellStyle name="Normal 2 4 2 4 2 3 2 3 3 2" xfId="44008"/>
    <cellStyle name="Normal 2 4 2 4 2 3 2 3 4" xfId="31806"/>
    <cellStyle name="Normal 2 4 2 4 2 3 2 4" xfId="8416"/>
    <cellStyle name="Normal 2 4 2 4 2 3 2 4 2" xfId="20618"/>
    <cellStyle name="Normal 2 4 2 4 2 3 2 4 2 2" xfId="44915"/>
    <cellStyle name="Normal 2 4 2 4 2 3 2 4 3" xfId="32713"/>
    <cellStyle name="Normal 2 4 2 4 2 3 2 5" xfId="15786"/>
    <cellStyle name="Normal 2 4 2 4 2 3 2 5 2" xfId="40083"/>
    <cellStyle name="Normal 2 4 2 4 2 3 2 6" xfId="27774"/>
    <cellStyle name="Normal 2 4 2 4 2 3 3" xfId="4003"/>
    <cellStyle name="Normal 2 4 2 4 2 3 3 2" xfId="8419"/>
    <cellStyle name="Normal 2 4 2 4 2 3 3 2 2" xfId="20621"/>
    <cellStyle name="Normal 2 4 2 4 2 3 3 2 2 2" xfId="44918"/>
    <cellStyle name="Normal 2 4 2 4 2 3 3 2 3" xfId="32716"/>
    <cellStyle name="Normal 2 4 2 4 2 3 3 3" xfId="16314"/>
    <cellStyle name="Normal 2 4 2 4 2 3 3 3 2" xfId="40611"/>
    <cellStyle name="Normal 2 4 2 4 2 3 3 4" xfId="28302"/>
    <cellStyle name="Normal 2 4 2 4 2 3 4" xfId="4643"/>
    <cellStyle name="Normal 2 4 2 4 2 3 4 2" xfId="8420"/>
    <cellStyle name="Normal 2 4 2 4 2 3 4 2 2" xfId="20622"/>
    <cellStyle name="Normal 2 4 2 4 2 3 4 2 2 2" xfId="44919"/>
    <cellStyle name="Normal 2 4 2 4 2 3 4 2 3" xfId="32717"/>
    <cellStyle name="Normal 2 4 2 4 2 3 4 3" xfId="16845"/>
    <cellStyle name="Normal 2 4 2 4 2 3 4 3 2" xfId="41142"/>
    <cellStyle name="Normal 2 4 2 4 2 3 4 4" xfId="28940"/>
    <cellStyle name="Normal 2 4 2 4 2 3 5" xfId="6340"/>
    <cellStyle name="Normal 2 4 2 4 2 3 5 2" xfId="8421"/>
    <cellStyle name="Normal 2 4 2 4 2 3 5 2 2" xfId="20623"/>
    <cellStyle name="Normal 2 4 2 4 2 3 5 2 2 2" xfId="44920"/>
    <cellStyle name="Normal 2 4 2 4 2 3 5 2 3" xfId="32718"/>
    <cellStyle name="Normal 2 4 2 4 2 3 5 3" xfId="18542"/>
    <cellStyle name="Normal 2 4 2 4 2 3 5 3 2" xfId="42839"/>
    <cellStyle name="Normal 2 4 2 4 2 3 5 4" xfId="30637"/>
    <cellStyle name="Normal 2 4 2 4 2 3 6" xfId="8415"/>
    <cellStyle name="Normal 2 4 2 4 2 3 6 2" xfId="20617"/>
    <cellStyle name="Normal 2 4 2 4 2 3 6 2 2" xfId="44914"/>
    <cellStyle name="Normal 2 4 2 4 2 3 6 3" xfId="32712"/>
    <cellStyle name="Normal 2 4 2 4 2 3 7" xfId="14617"/>
    <cellStyle name="Normal 2 4 2 4 2 3 7 2" xfId="38914"/>
    <cellStyle name="Normal 2 4 2 4 2 3 8" xfId="26605"/>
    <cellStyle name="Normal 2 4 2 4 2 3 9" xfId="51013"/>
    <cellStyle name="Normal 2 4 2 4 2 4" xfId="2833"/>
    <cellStyle name="Normal 2 4 2 4 2 4 2" xfId="5281"/>
    <cellStyle name="Normal 2 4 2 4 2 4 2 2" xfId="8423"/>
    <cellStyle name="Normal 2 4 2 4 2 4 2 2 2" xfId="20625"/>
    <cellStyle name="Normal 2 4 2 4 2 4 2 2 2 2" xfId="44922"/>
    <cellStyle name="Normal 2 4 2 4 2 4 2 2 3" xfId="32720"/>
    <cellStyle name="Normal 2 4 2 4 2 4 2 3" xfId="17483"/>
    <cellStyle name="Normal 2 4 2 4 2 4 2 3 2" xfId="41780"/>
    <cellStyle name="Normal 2 4 2 4 2 4 2 4" xfId="29578"/>
    <cellStyle name="Normal 2 4 2 4 2 4 3" xfId="6871"/>
    <cellStyle name="Normal 2 4 2 4 2 4 3 2" xfId="8424"/>
    <cellStyle name="Normal 2 4 2 4 2 4 3 2 2" xfId="20626"/>
    <cellStyle name="Normal 2 4 2 4 2 4 3 2 2 2" xfId="44923"/>
    <cellStyle name="Normal 2 4 2 4 2 4 3 2 3" xfId="32721"/>
    <cellStyle name="Normal 2 4 2 4 2 4 3 3" xfId="19073"/>
    <cellStyle name="Normal 2 4 2 4 2 4 3 3 2" xfId="43370"/>
    <cellStyle name="Normal 2 4 2 4 2 4 3 4" xfId="31168"/>
    <cellStyle name="Normal 2 4 2 4 2 4 4" xfId="8422"/>
    <cellStyle name="Normal 2 4 2 4 2 4 4 2" xfId="20624"/>
    <cellStyle name="Normal 2 4 2 4 2 4 4 2 2" xfId="44921"/>
    <cellStyle name="Normal 2 4 2 4 2 4 4 3" xfId="32719"/>
    <cellStyle name="Normal 2 4 2 4 2 4 5" xfId="15255"/>
    <cellStyle name="Normal 2 4 2 4 2 4 5 2" xfId="39552"/>
    <cellStyle name="Normal 2 4 2 4 2 4 6" xfId="27243"/>
    <cellStyle name="Normal 2 4 2 4 2 5" xfId="8403"/>
    <cellStyle name="Normal 2 4 2 4 2 5 2" xfId="20605"/>
    <cellStyle name="Normal 2 4 2 4 2 5 2 2" xfId="44902"/>
    <cellStyle name="Normal 2 4 2 4 2 5 3" xfId="32700"/>
    <cellStyle name="Normal 2 4 2 4 2 6" xfId="14083"/>
    <cellStyle name="Normal 2 4 2 4 2 6 2" xfId="26071"/>
    <cellStyle name="Normal 2 4 2 4 2 6 2 2" xfId="50368"/>
    <cellStyle name="Normal 2 4 2 4 2 6 3" xfId="38380"/>
    <cellStyle name="Normal 2 4 2 4 2 7" xfId="51686"/>
    <cellStyle name="Normal 2 4 2 4 2 8" xfId="52187"/>
    <cellStyle name="Normal 2 4 2 4 3" xfId="709"/>
    <cellStyle name="Normal 2 4 2 4 3 2" xfId="956"/>
    <cellStyle name="Normal 2 4 2 4 3 2 2" xfId="2449"/>
    <cellStyle name="Normal 2 4 2 4 3 2 2 10" xfId="52969"/>
    <cellStyle name="Normal 2 4 2 4 3 2 2 2" xfId="3615"/>
    <cellStyle name="Normal 2 4 2 4 3 2 2 2 2" xfId="5956"/>
    <cellStyle name="Normal 2 4 2 4 3 2 2 2 2 2" xfId="8429"/>
    <cellStyle name="Normal 2 4 2 4 3 2 2 2 2 2 2" xfId="20631"/>
    <cellStyle name="Normal 2 4 2 4 3 2 2 2 2 2 2 2" xfId="44928"/>
    <cellStyle name="Normal 2 4 2 4 3 2 2 2 2 2 3" xfId="32726"/>
    <cellStyle name="Normal 2 4 2 4 3 2 2 2 2 3" xfId="18158"/>
    <cellStyle name="Normal 2 4 2 4 3 2 2 2 2 3 2" xfId="42455"/>
    <cellStyle name="Normal 2 4 2 4 3 2 2 2 2 4" xfId="30253"/>
    <cellStyle name="Normal 2 4 2 4 3 2 2 2 3" xfId="7653"/>
    <cellStyle name="Normal 2 4 2 4 3 2 2 2 3 2" xfId="8430"/>
    <cellStyle name="Normal 2 4 2 4 3 2 2 2 3 2 2" xfId="20632"/>
    <cellStyle name="Normal 2 4 2 4 3 2 2 2 3 2 2 2" xfId="44929"/>
    <cellStyle name="Normal 2 4 2 4 3 2 2 2 3 2 3" xfId="32727"/>
    <cellStyle name="Normal 2 4 2 4 3 2 2 2 3 3" xfId="19855"/>
    <cellStyle name="Normal 2 4 2 4 3 2 2 2 3 3 2" xfId="44152"/>
    <cellStyle name="Normal 2 4 2 4 3 2 2 2 3 4" xfId="31950"/>
    <cellStyle name="Normal 2 4 2 4 3 2 2 2 4" xfId="8428"/>
    <cellStyle name="Normal 2 4 2 4 3 2 2 2 4 2" xfId="20630"/>
    <cellStyle name="Normal 2 4 2 4 3 2 2 2 4 2 2" xfId="44927"/>
    <cellStyle name="Normal 2 4 2 4 3 2 2 2 4 3" xfId="32725"/>
    <cellStyle name="Normal 2 4 2 4 3 2 2 2 5" xfId="15930"/>
    <cellStyle name="Normal 2 4 2 4 3 2 2 2 5 2" xfId="40227"/>
    <cellStyle name="Normal 2 4 2 4 3 2 2 2 6" xfId="27918"/>
    <cellStyle name="Normal 2 4 2 4 3 2 2 3" xfId="4147"/>
    <cellStyle name="Normal 2 4 2 4 3 2 2 3 2" xfId="8431"/>
    <cellStyle name="Normal 2 4 2 4 3 2 2 3 2 2" xfId="20633"/>
    <cellStyle name="Normal 2 4 2 4 3 2 2 3 2 2 2" xfId="44930"/>
    <cellStyle name="Normal 2 4 2 4 3 2 2 3 2 3" xfId="32728"/>
    <cellStyle name="Normal 2 4 2 4 3 2 2 3 3" xfId="16458"/>
    <cellStyle name="Normal 2 4 2 4 3 2 2 3 3 2" xfId="40755"/>
    <cellStyle name="Normal 2 4 2 4 3 2 2 3 4" xfId="28446"/>
    <cellStyle name="Normal 2 4 2 4 3 2 2 4" xfId="4787"/>
    <cellStyle name="Normal 2 4 2 4 3 2 2 4 2" xfId="8432"/>
    <cellStyle name="Normal 2 4 2 4 3 2 2 4 2 2" xfId="20634"/>
    <cellStyle name="Normal 2 4 2 4 3 2 2 4 2 2 2" xfId="44931"/>
    <cellStyle name="Normal 2 4 2 4 3 2 2 4 2 3" xfId="32729"/>
    <cellStyle name="Normal 2 4 2 4 3 2 2 4 3" xfId="16989"/>
    <cellStyle name="Normal 2 4 2 4 3 2 2 4 3 2" xfId="41286"/>
    <cellStyle name="Normal 2 4 2 4 3 2 2 4 4" xfId="29084"/>
    <cellStyle name="Normal 2 4 2 4 3 2 2 5" xfId="6484"/>
    <cellStyle name="Normal 2 4 2 4 3 2 2 5 2" xfId="8433"/>
    <cellStyle name="Normal 2 4 2 4 3 2 2 5 2 2" xfId="20635"/>
    <cellStyle name="Normal 2 4 2 4 3 2 2 5 2 2 2" xfId="44932"/>
    <cellStyle name="Normal 2 4 2 4 3 2 2 5 2 3" xfId="32730"/>
    <cellStyle name="Normal 2 4 2 4 3 2 2 5 3" xfId="18686"/>
    <cellStyle name="Normal 2 4 2 4 3 2 2 5 3 2" xfId="42983"/>
    <cellStyle name="Normal 2 4 2 4 3 2 2 5 4" xfId="30781"/>
    <cellStyle name="Normal 2 4 2 4 3 2 2 6" xfId="8427"/>
    <cellStyle name="Normal 2 4 2 4 3 2 2 6 2" xfId="20629"/>
    <cellStyle name="Normal 2 4 2 4 3 2 2 6 2 2" xfId="44926"/>
    <cellStyle name="Normal 2 4 2 4 3 2 2 6 3" xfId="32724"/>
    <cellStyle name="Normal 2 4 2 4 3 2 2 7" xfId="14761"/>
    <cellStyle name="Normal 2 4 2 4 3 2 2 7 2" xfId="39058"/>
    <cellStyle name="Normal 2 4 2 4 3 2 2 8" xfId="26749"/>
    <cellStyle name="Normal 2 4 2 4 3 2 2 9" xfId="51157"/>
    <cellStyle name="Normal 2 4 2 4 3 2 3" xfId="2977"/>
    <cellStyle name="Normal 2 4 2 4 3 2 3 2" xfId="5425"/>
    <cellStyle name="Normal 2 4 2 4 3 2 3 2 2" xfId="8435"/>
    <cellStyle name="Normal 2 4 2 4 3 2 3 2 2 2" xfId="20637"/>
    <cellStyle name="Normal 2 4 2 4 3 2 3 2 2 2 2" xfId="44934"/>
    <cellStyle name="Normal 2 4 2 4 3 2 3 2 2 3" xfId="32732"/>
    <cellStyle name="Normal 2 4 2 4 3 2 3 2 3" xfId="17627"/>
    <cellStyle name="Normal 2 4 2 4 3 2 3 2 3 2" xfId="41924"/>
    <cellStyle name="Normal 2 4 2 4 3 2 3 2 4" xfId="29722"/>
    <cellStyle name="Normal 2 4 2 4 3 2 3 3" xfId="7015"/>
    <cellStyle name="Normal 2 4 2 4 3 2 3 3 2" xfId="8436"/>
    <cellStyle name="Normal 2 4 2 4 3 2 3 3 2 2" xfId="20638"/>
    <cellStyle name="Normal 2 4 2 4 3 2 3 3 2 2 2" xfId="44935"/>
    <cellStyle name="Normal 2 4 2 4 3 2 3 3 2 3" xfId="32733"/>
    <cellStyle name="Normal 2 4 2 4 3 2 3 3 3" xfId="19217"/>
    <cellStyle name="Normal 2 4 2 4 3 2 3 3 3 2" xfId="43514"/>
    <cellStyle name="Normal 2 4 2 4 3 2 3 3 4" xfId="31312"/>
    <cellStyle name="Normal 2 4 2 4 3 2 3 4" xfId="8434"/>
    <cellStyle name="Normal 2 4 2 4 3 2 3 4 2" xfId="20636"/>
    <cellStyle name="Normal 2 4 2 4 3 2 3 4 2 2" xfId="44933"/>
    <cellStyle name="Normal 2 4 2 4 3 2 3 4 3" xfId="32731"/>
    <cellStyle name="Normal 2 4 2 4 3 2 3 5" xfId="15399"/>
    <cellStyle name="Normal 2 4 2 4 3 2 3 5 2" xfId="39696"/>
    <cellStyle name="Normal 2 4 2 4 3 2 3 6" xfId="27387"/>
    <cellStyle name="Normal 2 4 2 4 3 2 4" xfId="8426"/>
    <cellStyle name="Normal 2 4 2 4 3 2 4 2" xfId="20628"/>
    <cellStyle name="Normal 2 4 2 4 3 2 4 2 2" xfId="44925"/>
    <cellStyle name="Normal 2 4 2 4 3 2 4 3" xfId="32723"/>
    <cellStyle name="Normal 2 4 2 4 3 2 5" xfId="14227"/>
    <cellStyle name="Normal 2 4 2 4 3 2 5 2" xfId="26215"/>
    <cellStyle name="Normal 2 4 2 4 3 2 5 2 2" xfId="50512"/>
    <cellStyle name="Normal 2 4 2 4 3 2 5 3" xfId="38524"/>
    <cellStyle name="Normal 2 4 2 4 3 2 6" xfId="51536"/>
    <cellStyle name="Normal 2 4 2 4 3 2 7" xfId="52331"/>
    <cellStyle name="Normal 2 4 2 4 3 3" xfId="2209"/>
    <cellStyle name="Normal 2 4 2 4 3 3 10" xfId="52729"/>
    <cellStyle name="Normal 2 4 2 4 3 3 2" xfId="3375"/>
    <cellStyle name="Normal 2 4 2 4 3 3 2 2" xfId="5716"/>
    <cellStyle name="Normal 2 4 2 4 3 3 2 2 2" xfId="8439"/>
    <cellStyle name="Normal 2 4 2 4 3 3 2 2 2 2" xfId="20641"/>
    <cellStyle name="Normal 2 4 2 4 3 3 2 2 2 2 2" xfId="44938"/>
    <cellStyle name="Normal 2 4 2 4 3 3 2 2 2 3" xfId="32736"/>
    <cellStyle name="Normal 2 4 2 4 3 3 2 2 3" xfId="17918"/>
    <cellStyle name="Normal 2 4 2 4 3 3 2 2 3 2" xfId="42215"/>
    <cellStyle name="Normal 2 4 2 4 3 3 2 2 4" xfId="30013"/>
    <cellStyle name="Normal 2 4 2 4 3 3 2 3" xfId="7413"/>
    <cellStyle name="Normal 2 4 2 4 3 3 2 3 2" xfId="8440"/>
    <cellStyle name="Normal 2 4 2 4 3 3 2 3 2 2" xfId="20642"/>
    <cellStyle name="Normal 2 4 2 4 3 3 2 3 2 2 2" xfId="44939"/>
    <cellStyle name="Normal 2 4 2 4 3 3 2 3 2 3" xfId="32737"/>
    <cellStyle name="Normal 2 4 2 4 3 3 2 3 3" xfId="19615"/>
    <cellStyle name="Normal 2 4 2 4 3 3 2 3 3 2" xfId="43912"/>
    <cellStyle name="Normal 2 4 2 4 3 3 2 3 4" xfId="31710"/>
    <cellStyle name="Normal 2 4 2 4 3 3 2 4" xfId="8438"/>
    <cellStyle name="Normal 2 4 2 4 3 3 2 4 2" xfId="20640"/>
    <cellStyle name="Normal 2 4 2 4 3 3 2 4 2 2" xfId="44937"/>
    <cellStyle name="Normal 2 4 2 4 3 3 2 4 3" xfId="32735"/>
    <cellStyle name="Normal 2 4 2 4 3 3 2 5" xfId="15690"/>
    <cellStyle name="Normal 2 4 2 4 3 3 2 5 2" xfId="39987"/>
    <cellStyle name="Normal 2 4 2 4 3 3 2 6" xfId="27678"/>
    <cellStyle name="Normal 2 4 2 4 3 3 3" xfId="3907"/>
    <cellStyle name="Normal 2 4 2 4 3 3 3 2" xfId="8441"/>
    <cellStyle name="Normal 2 4 2 4 3 3 3 2 2" xfId="20643"/>
    <cellStyle name="Normal 2 4 2 4 3 3 3 2 2 2" xfId="44940"/>
    <cellStyle name="Normal 2 4 2 4 3 3 3 2 3" xfId="32738"/>
    <cellStyle name="Normal 2 4 2 4 3 3 3 3" xfId="16218"/>
    <cellStyle name="Normal 2 4 2 4 3 3 3 3 2" xfId="40515"/>
    <cellStyle name="Normal 2 4 2 4 3 3 3 4" xfId="28206"/>
    <cellStyle name="Normal 2 4 2 4 3 3 4" xfId="4547"/>
    <cellStyle name="Normal 2 4 2 4 3 3 4 2" xfId="8442"/>
    <cellStyle name="Normal 2 4 2 4 3 3 4 2 2" xfId="20644"/>
    <cellStyle name="Normal 2 4 2 4 3 3 4 2 2 2" xfId="44941"/>
    <cellStyle name="Normal 2 4 2 4 3 3 4 2 3" xfId="32739"/>
    <cellStyle name="Normal 2 4 2 4 3 3 4 3" xfId="16749"/>
    <cellStyle name="Normal 2 4 2 4 3 3 4 3 2" xfId="41046"/>
    <cellStyle name="Normal 2 4 2 4 3 3 4 4" xfId="28844"/>
    <cellStyle name="Normal 2 4 2 4 3 3 5" xfId="6244"/>
    <cellStyle name="Normal 2 4 2 4 3 3 5 2" xfId="8443"/>
    <cellStyle name="Normal 2 4 2 4 3 3 5 2 2" xfId="20645"/>
    <cellStyle name="Normal 2 4 2 4 3 3 5 2 2 2" xfId="44942"/>
    <cellStyle name="Normal 2 4 2 4 3 3 5 2 3" xfId="32740"/>
    <cellStyle name="Normal 2 4 2 4 3 3 5 3" xfId="18446"/>
    <cellStyle name="Normal 2 4 2 4 3 3 5 3 2" xfId="42743"/>
    <cellStyle name="Normal 2 4 2 4 3 3 5 4" xfId="30541"/>
    <cellStyle name="Normal 2 4 2 4 3 3 6" xfId="8437"/>
    <cellStyle name="Normal 2 4 2 4 3 3 6 2" xfId="20639"/>
    <cellStyle name="Normal 2 4 2 4 3 3 6 2 2" xfId="44936"/>
    <cellStyle name="Normal 2 4 2 4 3 3 6 3" xfId="32734"/>
    <cellStyle name="Normal 2 4 2 4 3 3 7" xfId="14521"/>
    <cellStyle name="Normal 2 4 2 4 3 3 7 2" xfId="38818"/>
    <cellStyle name="Normal 2 4 2 4 3 3 8" xfId="26509"/>
    <cellStyle name="Normal 2 4 2 4 3 3 9" xfId="50917"/>
    <cellStyle name="Normal 2 4 2 4 3 4" xfId="2737"/>
    <cellStyle name="Normal 2 4 2 4 3 4 2" xfId="5185"/>
    <cellStyle name="Normal 2 4 2 4 3 4 2 2" xfId="8445"/>
    <cellStyle name="Normal 2 4 2 4 3 4 2 2 2" xfId="20647"/>
    <cellStyle name="Normal 2 4 2 4 3 4 2 2 2 2" xfId="44944"/>
    <cellStyle name="Normal 2 4 2 4 3 4 2 2 3" xfId="32742"/>
    <cellStyle name="Normal 2 4 2 4 3 4 2 3" xfId="17387"/>
    <cellStyle name="Normal 2 4 2 4 3 4 2 3 2" xfId="41684"/>
    <cellStyle name="Normal 2 4 2 4 3 4 2 4" xfId="29482"/>
    <cellStyle name="Normal 2 4 2 4 3 4 3" xfId="6775"/>
    <cellStyle name="Normal 2 4 2 4 3 4 3 2" xfId="8446"/>
    <cellStyle name="Normal 2 4 2 4 3 4 3 2 2" xfId="20648"/>
    <cellStyle name="Normal 2 4 2 4 3 4 3 2 2 2" xfId="44945"/>
    <cellStyle name="Normal 2 4 2 4 3 4 3 2 3" xfId="32743"/>
    <cellStyle name="Normal 2 4 2 4 3 4 3 3" xfId="18977"/>
    <cellStyle name="Normal 2 4 2 4 3 4 3 3 2" xfId="43274"/>
    <cellStyle name="Normal 2 4 2 4 3 4 3 4" xfId="31072"/>
    <cellStyle name="Normal 2 4 2 4 3 4 4" xfId="8444"/>
    <cellStyle name="Normal 2 4 2 4 3 4 4 2" xfId="20646"/>
    <cellStyle name="Normal 2 4 2 4 3 4 4 2 2" xfId="44943"/>
    <cellStyle name="Normal 2 4 2 4 3 4 4 3" xfId="32741"/>
    <cellStyle name="Normal 2 4 2 4 3 4 5" xfId="15159"/>
    <cellStyle name="Normal 2 4 2 4 3 4 5 2" xfId="39456"/>
    <cellStyle name="Normal 2 4 2 4 3 4 6" xfId="27147"/>
    <cellStyle name="Normal 2 4 2 4 3 5" xfId="8425"/>
    <cellStyle name="Normal 2 4 2 4 3 5 2" xfId="20627"/>
    <cellStyle name="Normal 2 4 2 4 3 5 2 2" xfId="44924"/>
    <cellStyle name="Normal 2 4 2 4 3 5 3" xfId="32722"/>
    <cellStyle name="Normal 2 4 2 4 3 6" xfId="13987"/>
    <cellStyle name="Normal 2 4 2 4 3 6 2" xfId="25975"/>
    <cellStyle name="Normal 2 4 2 4 3 6 2 2" xfId="50272"/>
    <cellStyle name="Normal 2 4 2 4 3 6 3" xfId="38284"/>
    <cellStyle name="Normal 2 4 2 4 3 7" xfId="51570"/>
    <cellStyle name="Normal 2 4 2 4 3 8" xfId="52091"/>
    <cellStyle name="Normal 2 4 2 4 4" xfId="884"/>
    <cellStyle name="Normal 2 4 2 4 4 2" xfId="2377"/>
    <cellStyle name="Normal 2 4 2 4 4 2 10" xfId="52897"/>
    <cellStyle name="Normal 2 4 2 4 4 2 2" xfId="3543"/>
    <cellStyle name="Normal 2 4 2 4 4 2 2 2" xfId="5884"/>
    <cellStyle name="Normal 2 4 2 4 4 2 2 2 2" xfId="8450"/>
    <cellStyle name="Normal 2 4 2 4 4 2 2 2 2 2" xfId="20652"/>
    <cellStyle name="Normal 2 4 2 4 4 2 2 2 2 2 2" xfId="44949"/>
    <cellStyle name="Normal 2 4 2 4 4 2 2 2 2 3" xfId="32747"/>
    <cellStyle name="Normal 2 4 2 4 4 2 2 2 3" xfId="18086"/>
    <cellStyle name="Normal 2 4 2 4 4 2 2 2 3 2" xfId="42383"/>
    <cellStyle name="Normal 2 4 2 4 4 2 2 2 4" xfId="30181"/>
    <cellStyle name="Normal 2 4 2 4 4 2 2 3" xfId="7581"/>
    <cellStyle name="Normal 2 4 2 4 4 2 2 3 2" xfId="8451"/>
    <cellStyle name="Normal 2 4 2 4 4 2 2 3 2 2" xfId="20653"/>
    <cellStyle name="Normal 2 4 2 4 4 2 2 3 2 2 2" xfId="44950"/>
    <cellStyle name="Normal 2 4 2 4 4 2 2 3 2 3" xfId="32748"/>
    <cellStyle name="Normal 2 4 2 4 4 2 2 3 3" xfId="19783"/>
    <cellStyle name="Normal 2 4 2 4 4 2 2 3 3 2" xfId="44080"/>
    <cellStyle name="Normal 2 4 2 4 4 2 2 3 4" xfId="31878"/>
    <cellStyle name="Normal 2 4 2 4 4 2 2 4" xfId="8449"/>
    <cellStyle name="Normal 2 4 2 4 4 2 2 4 2" xfId="20651"/>
    <cellStyle name="Normal 2 4 2 4 4 2 2 4 2 2" xfId="44948"/>
    <cellStyle name="Normal 2 4 2 4 4 2 2 4 3" xfId="32746"/>
    <cellStyle name="Normal 2 4 2 4 4 2 2 5" xfId="15858"/>
    <cellStyle name="Normal 2 4 2 4 4 2 2 5 2" xfId="40155"/>
    <cellStyle name="Normal 2 4 2 4 4 2 2 6" xfId="27846"/>
    <cellStyle name="Normal 2 4 2 4 4 2 3" xfId="4075"/>
    <cellStyle name="Normal 2 4 2 4 4 2 3 2" xfId="8452"/>
    <cellStyle name="Normal 2 4 2 4 4 2 3 2 2" xfId="20654"/>
    <cellStyle name="Normal 2 4 2 4 4 2 3 2 2 2" xfId="44951"/>
    <cellStyle name="Normal 2 4 2 4 4 2 3 2 3" xfId="32749"/>
    <cellStyle name="Normal 2 4 2 4 4 2 3 3" xfId="16386"/>
    <cellStyle name="Normal 2 4 2 4 4 2 3 3 2" xfId="40683"/>
    <cellStyle name="Normal 2 4 2 4 4 2 3 4" xfId="28374"/>
    <cellStyle name="Normal 2 4 2 4 4 2 4" xfId="4715"/>
    <cellStyle name="Normal 2 4 2 4 4 2 4 2" xfId="8453"/>
    <cellStyle name="Normal 2 4 2 4 4 2 4 2 2" xfId="20655"/>
    <cellStyle name="Normal 2 4 2 4 4 2 4 2 2 2" xfId="44952"/>
    <cellStyle name="Normal 2 4 2 4 4 2 4 2 3" xfId="32750"/>
    <cellStyle name="Normal 2 4 2 4 4 2 4 3" xfId="16917"/>
    <cellStyle name="Normal 2 4 2 4 4 2 4 3 2" xfId="41214"/>
    <cellStyle name="Normal 2 4 2 4 4 2 4 4" xfId="29012"/>
    <cellStyle name="Normal 2 4 2 4 4 2 5" xfId="6412"/>
    <cellStyle name="Normal 2 4 2 4 4 2 5 2" xfId="8454"/>
    <cellStyle name="Normal 2 4 2 4 4 2 5 2 2" xfId="20656"/>
    <cellStyle name="Normal 2 4 2 4 4 2 5 2 2 2" xfId="44953"/>
    <cellStyle name="Normal 2 4 2 4 4 2 5 2 3" xfId="32751"/>
    <cellStyle name="Normal 2 4 2 4 4 2 5 3" xfId="18614"/>
    <cellStyle name="Normal 2 4 2 4 4 2 5 3 2" xfId="42911"/>
    <cellStyle name="Normal 2 4 2 4 4 2 5 4" xfId="30709"/>
    <cellStyle name="Normal 2 4 2 4 4 2 6" xfId="8448"/>
    <cellStyle name="Normal 2 4 2 4 4 2 6 2" xfId="20650"/>
    <cellStyle name="Normal 2 4 2 4 4 2 6 2 2" xfId="44947"/>
    <cellStyle name="Normal 2 4 2 4 4 2 6 3" xfId="32745"/>
    <cellStyle name="Normal 2 4 2 4 4 2 7" xfId="14689"/>
    <cellStyle name="Normal 2 4 2 4 4 2 7 2" xfId="38986"/>
    <cellStyle name="Normal 2 4 2 4 4 2 8" xfId="26677"/>
    <cellStyle name="Normal 2 4 2 4 4 2 9" xfId="51085"/>
    <cellStyle name="Normal 2 4 2 4 4 3" xfId="2905"/>
    <cellStyle name="Normal 2 4 2 4 4 3 2" xfId="5353"/>
    <cellStyle name="Normal 2 4 2 4 4 3 2 2" xfId="8456"/>
    <cellStyle name="Normal 2 4 2 4 4 3 2 2 2" xfId="20658"/>
    <cellStyle name="Normal 2 4 2 4 4 3 2 2 2 2" xfId="44955"/>
    <cellStyle name="Normal 2 4 2 4 4 3 2 2 3" xfId="32753"/>
    <cellStyle name="Normal 2 4 2 4 4 3 2 3" xfId="17555"/>
    <cellStyle name="Normal 2 4 2 4 4 3 2 3 2" xfId="41852"/>
    <cellStyle name="Normal 2 4 2 4 4 3 2 4" xfId="29650"/>
    <cellStyle name="Normal 2 4 2 4 4 3 3" xfId="6943"/>
    <cellStyle name="Normal 2 4 2 4 4 3 3 2" xfId="8457"/>
    <cellStyle name="Normal 2 4 2 4 4 3 3 2 2" xfId="20659"/>
    <cellStyle name="Normal 2 4 2 4 4 3 3 2 2 2" xfId="44956"/>
    <cellStyle name="Normal 2 4 2 4 4 3 3 2 3" xfId="32754"/>
    <cellStyle name="Normal 2 4 2 4 4 3 3 3" xfId="19145"/>
    <cellStyle name="Normal 2 4 2 4 4 3 3 3 2" xfId="43442"/>
    <cellStyle name="Normal 2 4 2 4 4 3 3 4" xfId="31240"/>
    <cellStyle name="Normal 2 4 2 4 4 3 4" xfId="8455"/>
    <cellStyle name="Normal 2 4 2 4 4 3 4 2" xfId="20657"/>
    <cellStyle name="Normal 2 4 2 4 4 3 4 2 2" xfId="44954"/>
    <cellStyle name="Normal 2 4 2 4 4 3 4 3" xfId="32752"/>
    <cellStyle name="Normal 2 4 2 4 4 3 5" xfId="15327"/>
    <cellStyle name="Normal 2 4 2 4 4 3 5 2" xfId="39624"/>
    <cellStyle name="Normal 2 4 2 4 4 3 6" xfId="27315"/>
    <cellStyle name="Normal 2 4 2 4 4 4" xfId="8447"/>
    <cellStyle name="Normal 2 4 2 4 4 4 2" xfId="20649"/>
    <cellStyle name="Normal 2 4 2 4 4 4 2 2" xfId="44946"/>
    <cellStyle name="Normal 2 4 2 4 4 4 3" xfId="32744"/>
    <cellStyle name="Normal 2 4 2 4 4 5" xfId="14155"/>
    <cellStyle name="Normal 2 4 2 4 4 5 2" xfId="26143"/>
    <cellStyle name="Normal 2 4 2 4 4 5 2 2" xfId="50440"/>
    <cellStyle name="Normal 2 4 2 4 4 5 3" xfId="38452"/>
    <cellStyle name="Normal 2 4 2 4 4 6" xfId="51642"/>
    <cellStyle name="Normal 2 4 2 4 4 7" xfId="52259"/>
    <cellStyle name="Normal 2 4 2 4 5" xfId="2113"/>
    <cellStyle name="Normal 2 4 2 4 5 10" xfId="52633"/>
    <cellStyle name="Normal 2 4 2 4 5 2" xfId="3279"/>
    <cellStyle name="Normal 2 4 2 4 5 2 2" xfId="5620"/>
    <cellStyle name="Normal 2 4 2 4 5 2 2 2" xfId="8460"/>
    <cellStyle name="Normal 2 4 2 4 5 2 2 2 2" xfId="20662"/>
    <cellStyle name="Normal 2 4 2 4 5 2 2 2 2 2" xfId="44959"/>
    <cellStyle name="Normal 2 4 2 4 5 2 2 2 3" xfId="32757"/>
    <cellStyle name="Normal 2 4 2 4 5 2 2 3" xfId="17822"/>
    <cellStyle name="Normal 2 4 2 4 5 2 2 3 2" xfId="42119"/>
    <cellStyle name="Normal 2 4 2 4 5 2 2 4" xfId="29917"/>
    <cellStyle name="Normal 2 4 2 4 5 2 3" xfId="7317"/>
    <cellStyle name="Normal 2 4 2 4 5 2 3 2" xfId="8461"/>
    <cellStyle name="Normal 2 4 2 4 5 2 3 2 2" xfId="20663"/>
    <cellStyle name="Normal 2 4 2 4 5 2 3 2 2 2" xfId="44960"/>
    <cellStyle name="Normal 2 4 2 4 5 2 3 2 3" xfId="32758"/>
    <cellStyle name="Normal 2 4 2 4 5 2 3 3" xfId="19519"/>
    <cellStyle name="Normal 2 4 2 4 5 2 3 3 2" xfId="43816"/>
    <cellStyle name="Normal 2 4 2 4 5 2 3 4" xfId="31614"/>
    <cellStyle name="Normal 2 4 2 4 5 2 4" xfId="8459"/>
    <cellStyle name="Normal 2 4 2 4 5 2 4 2" xfId="20661"/>
    <cellStyle name="Normal 2 4 2 4 5 2 4 2 2" xfId="44958"/>
    <cellStyle name="Normal 2 4 2 4 5 2 4 3" xfId="32756"/>
    <cellStyle name="Normal 2 4 2 4 5 2 5" xfId="15594"/>
    <cellStyle name="Normal 2 4 2 4 5 2 5 2" xfId="39891"/>
    <cellStyle name="Normal 2 4 2 4 5 2 6" xfId="27582"/>
    <cellStyle name="Normal 2 4 2 4 5 3" xfId="3811"/>
    <cellStyle name="Normal 2 4 2 4 5 3 2" xfId="8462"/>
    <cellStyle name="Normal 2 4 2 4 5 3 2 2" xfId="20664"/>
    <cellStyle name="Normal 2 4 2 4 5 3 2 2 2" xfId="44961"/>
    <cellStyle name="Normal 2 4 2 4 5 3 2 3" xfId="32759"/>
    <cellStyle name="Normal 2 4 2 4 5 3 3" xfId="16122"/>
    <cellStyle name="Normal 2 4 2 4 5 3 3 2" xfId="40419"/>
    <cellStyle name="Normal 2 4 2 4 5 3 4" xfId="28110"/>
    <cellStyle name="Normal 2 4 2 4 5 4" xfId="4451"/>
    <cellStyle name="Normal 2 4 2 4 5 4 2" xfId="8463"/>
    <cellStyle name="Normal 2 4 2 4 5 4 2 2" xfId="20665"/>
    <cellStyle name="Normal 2 4 2 4 5 4 2 2 2" xfId="44962"/>
    <cellStyle name="Normal 2 4 2 4 5 4 2 3" xfId="32760"/>
    <cellStyle name="Normal 2 4 2 4 5 4 3" xfId="16653"/>
    <cellStyle name="Normal 2 4 2 4 5 4 3 2" xfId="40950"/>
    <cellStyle name="Normal 2 4 2 4 5 4 4" xfId="28748"/>
    <cellStyle name="Normal 2 4 2 4 5 5" xfId="6148"/>
    <cellStyle name="Normal 2 4 2 4 5 5 2" xfId="8464"/>
    <cellStyle name="Normal 2 4 2 4 5 5 2 2" xfId="20666"/>
    <cellStyle name="Normal 2 4 2 4 5 5 2 2 2" xfId="44963"/>
    <cellStyle name="Normal 2 4 2 4 5 5 2 3" xfId="32761"/>
    <cellStyle name="Normal 2 4 2 4 5 5 3" xfId="18350"/>
    <cellStyle name="Normal 2 4 2 4 5 5 3 2" xfId="42647"/>
    <cellStyle name="Normal 2 4 2 4 5 5 4" xfId="30445"/>
    <cellStyle name="Normal 2 4 2 4 5 6" xfId="8458"/>
    <cellStyle name="Normal 2 4 2 4 5 6 2" xfId="20660"/>
    <cellStyle name="Normal 2 4 2 4 5 6 2 2" xfId="44957"/>
    <cellStyle name="Normal 2 4 2 4 5 6 3" xfId="32755"/>
    <cellStyle name="Normal 2 4 2 4 5 7" xfId="14425"/>
    <cellStyle name="Normal 2 4 2 4 5 7 2" xfId="38722"/>
    <cellStyle name="Normal 2 4 2 4 5 8" xfId="26413"/>
    <cellStyle name="Normal 2 4 2 4 5 9" xfId="50821"/>
    <cellStyle name="Normal 2 4 2 4 6" xfId="2641"/>
    <cellStyle name="Normal 2 4 2 4 6 2" xfId="5089"/>
    <cellStyle name="Normal 2 4 2 4 6 2 2" xfId="8466"/>
    <cellStyle name="Normal 2 4 2 4 6 2 2 2" xfId="20668"/>
    <cellStyle name="Normal 2 4 2 4 6 2 2 2 2" xfId="44965"/>
    <cellStyle name="Normal 2 4 2 4 6 2 2 3" xfId="32763"/>
    <cellStyle name="Normal 2 4 2 4 6 2 3" xfId="17291"/>
    <cellStyle name="Normal 2 4 2 4 6 2 3 2" xfId="41588"/>
    <cellStyle name="Normal 2 4 2 4 6 2 4" xfId="29386"/>
    <cellStyle name="Normal 2 4 2 4 6 3" xfId="6679"/>
    <cellStyle name="Normal 2 4 2 4 6 3 2" xfId="8467"/>
    <cellStyle name="Normal 2 4 2 4 6 3 2 2" xfId="20669"/>
    <cellStyle name="Normal 2 4 2 4 6 3 2 2 2" xfId="44966"/>
    <cellStyle name="Normal 2 4 2 4 6 3 2 3" xfId="32764"/>
    <cellStyle name="Normal 2 4 2 4 6 3 3" xfId="18881"/>
    <cellStyle name="Normal 2 4 2 4 6 3 3 2" xfId="43178"/>
    <cellStyle name="Normal 2 4 2 4 6 3 4" xfId="30976"/>
    <cellStyle name="Normal 2 4 2 4 6 4" xfId="8465"/>
    <cellStyle name="Normal 2 4 2 4 6 4 2" xfId="20667"/>
    <cellStyle name="Normal 2 4 2 4 6 4 2 2" xfId="44964"/>
    <cellStyle name="Normal 2 4 2 4 6 4 3" xfId="32762"/>
    <cellStyle name="Normal 2 4 2 4 6 5" xfId="15063"/>
    <cellStyle name="Normal 2 4 2 4 6 5 2" xfId="39360"/>
    <cellStyle name="Normal 2 4 2 4 6 6" xfId="27051"/>
    <cellStyle name="Normal 2 4 2 4 7" xfId="8402"/>
    <cellStyle name="Normal 2 4 2 4 7 2" xfId="20604"/>
    <cellStyle name="Normal 2 4 2 4 7 2 2" xfId="44901"/>
    <cellStyle name="Normal 2 4 2 4 7 3" xfId="32699"/>
    <cellStyle name="Normal 2 4 2 4 8" xfId="13891"/>
    <cellStyle name="Normal 2 4 2 4 8 2" xfId="25879"/>
    <cellStyle name="Normal 2 4 2 4 8 2 2" xfId="50176"/>
    <cellStyle name="Normal 2 4 2 4 8 3" xfId="38188"/>
    <cellStyle name="Normal 2 4 2 4 9" xfId="51727"/>
    <cellStyle name="Normal 2 4 2 5" xfId="759"/>
    <cellStyle name="Normal 2 4 2 5 2" xfId="1004"/>
    <cellStyle name="Normal 2 4 2 5 2 2" xfId="2497"/>
    <cellStyle name="Normal 2 4 2 5 2 2 10" xfId="53017"/>
    <cellStyle name="Normal 2 4 2 5 2 2 2" xfId="3663"/>
    <cellStyle name="Normal 2 4 2 5 2 2 2 2" xfId="6004"/>
    <cellStyle name="Normal 2 4 2 5 2 2 2 2 2" xfId="8472"/>
    <cellStyle name="Normal 2 4 2 5 2 2 2 2 2 2" xfId="20674"/>
    <cellStyle name="Normal 2 4 2 5 2 2 2 2 2 2 2" xfId="44971"/>
    <cellStyle name="Normal 2 4 2 5 2 2 2 2 2 3" xfId="32769"/>
    <cellStyle name="Normal 2 4 2 5 2 2 2 2 3" xfId="18206"/>
    <cellStyle name="Normal 2 4 2 5 2 2 2 2 3 2" xfId="42503"/>
    <cellStyle name="Normal 2 4 2 5 2 2 2 2 4" xfId="30301"/>
    <cellStyle name="Normal 2 4 2 5 2 2 2 3" xfId="7701"/>
    <cellStyle name="Normal 2 4 2 5 2 2 2 3 2" xfId="8473"/>
    <cellStyle name="Normal 2 4 2 5 2 2 2 3 2 2" xfId="20675"/>
    <cellStyle name="Normal 2 4 2 5 2 2 2 3 2 2 2" xfId="44972"/>
    <cellStyle name="Normal 2 4 2 5 2 2 2 3 2 3" xfId="32770"/>
    <cellStyle name="Normal 2 4 2 5 2 2 2 3 3" xfId="19903"/>
    <cellStyle name="Normal 2 4 2 5 2 2 2 3 3 2" xfId="44200"/>
    <cellStyle name="Normal 2 4 2 5 2 2 2 3 4" xfId="31998"/>
    <cellStyle name="Normal 2 4 2 5 2 2 2 4" xfId="8471"/>
    <cellStyle name="Normal 2 4 2 5 2 2 2 4 2" xfId="20673"/>
    <cellStyle name="Normal 2 4 2 5 2 2 2 4 2 2" xfId="44970"/>
    <cellStyle name="Normal 2 4 2 5 2 2 2 4 3" xfId="32768"/>
    <cellStyle name="Normal 2 4 2 5 2 2 2 5" xfId="15978"/>
    <cellStyle name="Normal 2 4 2 5 2 2 2 5 2" xfId="40275"/>
    <cellStyle name="Normal 2 4 2 5 2 2 2 6" xfId="27966"/>
    <cellStyle name="Normal 2 4 2 5 2 2 3" xfId="4195"/>
    <cellStyle name="Normal 2 4 2 5 2 2 3 2" xfId="8474"/>
    <cellStyle name="Normal 2 4 2 5 2 2 3 2 2" xfId="20676"/>
    <cellStyle name="Normal 2 4 2 5 2 2 3 2 2 2" xfId="44973"/>
    <cellStyle name="Normal 2 4 2 5 2 2 3 2 3" xfId="32771"/>
    <cellStyle name="Normal 2 4 2 5 2 2 3 3" xfId="16506"/>
    <cellStyle name="Normal 2 4 2 5 2 2 3 3 2" xfId="40803"/>
    <cellStyle name="Normal 2 4 2 5 2 2 3 4" xfId="28494"/>
    <cellStyle name="Normal 2 4 2 5 2 2 4" xfId="4835"/>
    <cellStyle name="Normal 2 4 2 5 2 2 4 2" xfId="8475"/>
    <cellStyle name="Normal 2 4 2 5 2 2 4 2 2" xfId="20677"/>
    <cellStyle name="Normal 2 4 2 5 2 2 4 2 2 2" xfId="44974"/>
    <cellStyle name="Normal 2 4 2 5 2 2 4 2 3" xfId="32772"/>
    <cellStyle name="Normal 2 4 2 5 2 2 4 3" xfId="17037"/>
    <cellStyle name="Normal 2 4 2 5 2 2 4 3 2" xfId="41334"/>
    <cellStyle name="Normal 2 4 2 5 2 2 4 4" xfId="29132"/>
    <cellStyle name="Normal 2 4 2 5 2 2 5" xfId="6532"/>
    <cellStyle name="Normal 2 4 2 5 2 2 5 2" xfId="8476"/>
    <cellStyle name="Normal 2 4 2 5 2 2 5 2 2" xfId="20678"/>
    <cellStyle name="Normal 2 4 2 5 2 2 5 2 2 2" xfId="44975"/>
    <cellStyle name="Normal 2 4 2 5 2 2 5 2 3" xfId="32773"/>
    <cellStyle name="Normal 2 4 2 5 2 2 5 3" xfId="18734"/>
    <cellStyle name="Normal 2 4 2 5 2 2 5 3 2" xfId="43031"/>
    <cellStyle name="Normal 2 4 2 5 2 2 5 4" xfId="30829"/>
    <cellStyle name="Normal 2 4 2 5 2 2 6" xfId="8470"/>
    <cellStyle name="Normal 2 4 2 5 2 2 6 2" xfId="20672"/>
    <cellStyle name="Normal 2 4 2 5 2 2 6 2 2" xfId="44969"/>
    <cellStyle name="Normal 2 4 2 5 2 2 6 3" xfId="32767"/>
    <cellStyle name="Normal 2 4 2 5 2 2 7" xfId="14809"/>
    <cellStyle name="Normal 2 4 2 5 2 2 7 2" xfId="39106"/>
    <cellStyle name="Normal 2 4 2 5 2 2 8" xfId="26797"/>
    <cellStyle name="Normal 2 4 2 5 2 2 9" xfId="51205"/>
    <cellStyle name="Normal 2 4 2 5 2 3" xfId="3025"/>
    <cellStyle name="Normal 2 4 2 5 2 3 2" xfId="5473"/>
    <cellStyle name="Normal 2 4 2 5 2 3 2 2" xfId="8478"/>
    <cellStyle name="Normal 2 4 2 5 2 3 2 2 2" xfId="20680"/>
    <cellStyle name="Normal 2 4 2 5 2 3 2 2 2 2" xfId="44977"/>
    <cellStyle name="Normal 2 4 2 5 2 3 2 2 3" xfId="32775"/>
    <cellStyle name="Normal 2 4 2 5 2 3 2 3" xfId="17675"/>
    <cellStyle name="Normal 2 4 2 5 2 3 2 3 2" xfId="41972"/>
    <cellStyle name="Normal 2 4 2 5 2 3 2 4" xfId="29770"/>
    <cellStyle name="Normal 2 4 2 5 2 3 3" xfId="7063"/>
    <cellStyle name="Normal 2 4 2 5 2 3 3 2" xfId="8479"/>
    <cellStyle name="Normal 2 4 2 5 2 3 3 2 2" xfId="20681"/>
    <cellStyle name="Normal 2 4 2 5 2 3 3 2 2 2" xfId="44978"/>
    <cellStyle name="Normal 2 4 2 5 2 3 3 2 3" xfId="32776"/>
    <cellStyle name="Normal 2 4 2 5 2 3 3 3" xfId="19265"/>
    <cellStyle name="Normal 2 4 2 5 2 3 3 3 2" xfId="43562"/>
    <cellStyle name="Normal 2 4 2 5 2 3 3 4" xfId="31360"/>
    <cellStyle name="Normal 2 4 2 5 2 3 4" xfId="8477"/>
    <cellStyle name="Normal 2 4 2 5 2 3 4 2" xfId="20679"/>
    <cellStyle name="Normal 2 4 2 5 2 3 4 2 2" xfId="44976"/>
    <cellStyle name="Normal 2 4 2 5 2 3 4 3" xfId="32774"/>
    <cellStyle name="Normal 2 4 2 5 2 3 5" xfId="15447"/>
    <cellStyle name="Normal 2 4 2 5 2 3 5 2" xfId="39744"/>
    <cellStyle name="Normal 2 4 2 5 2 3 6" xfId="27435"/>
    <cellStyle name="Normal 2 4 2 5 2 4" xfId="8469"/>
    <cellStyle name="Normal 2 4 2 5 2 4 2" xfId="20671"/>
    <cellStyle name="Normal 2 4 2 5 2 4 2 2" xfId="44968"/>
    <cellStyle name="Normal 2 4 2 5 2 4 3" xfId="32766"/>
    <cellStyle name="Normal 2 4 2 5 2 5" xfId="14275"/>
    <cellStyle name="Normal 2 4 2 5 2 5 2" xfId="26263"/>
    <cellStyle name="Normal 2 4 2 5 2 5 2 2" xfId="50560"/>
    <cellStyle name="Normal 2 4 2 5 2 5 3" xfId="38572"/>
    <cellStyle name="Normal 2 4 2 5 2 6" xfId="51454"/>
    <cellStyle name="Normal 2 4 2 5 2 7" xfId="52379"/>
    <cellStyle name="Normal 2 4 2 5 3" xfId="2257"/>
    <cellStyle name="Normal 2 4 2 5 3 10" xfId="52777"/>
    <cellStyle name="Normal 2 4 2 5 3 2" xfId="3423"/>
    <cellStyle name="Normal 2 4 2 5 3 2 2" xfId="5764"/>
    <cellStyle name="Normal 2 4 2 5 3 2 2 2" xfId="8482"/>
    <cellStyle name="Normal 2 4 2 5 3 2 2 2 2" xfId="20684"/>
    <cellStyle name="Normal 2 4 2 5 3 2 2 2 2 2" xfId="44981"/>
    <cellStyle name="Normal 2 4 2 5 3 2 2 2 3" xfId="32779"/>
    <cellStyle name="Normal 2 4 2 5 3 2 2 3" xfId="17966"/>
    <cellStyle name="Normal 2 4 2 5 3 2 2 3 2" xfId="42263"/>
    <cellStyle name="Normal 2 4 2 5 3 2 2 4" xfId="30061"/>
    <cellStyle name="Normal 2 4 2 5 3 2 3" xfId="7461"/>
    <cellStyle name="Normal 2 4 2 5 3 2 3 2" xfId="8483"/>
    <cellStyle name="Normal 2 4 2 5 3 2 3 2 2" xfId="20685"/>
    <cellStyle name="Normal 2 4 2 5 3 2 3 2 2 2" xfId="44982"/>
    <cellStyle name="Normal 2 4 2 5 3 2 3 2 3" xfId="32780"/>
    <cellStyle name="Normal 2 4 2 5 3 2 3 3" xfId="19663"/>
    <cellStyle name="Normal 2 4 2 5 3 2 3 3 2" xfId="43960"/>
    <cellStyle name="Normal 2 4 2 5 3 2 3 4" xfId="31758"/>
    <cellStyle name="Normal 2 4 2 5 3 2 4" xfId="8481"/>
    <cellStyle name="Normal 2 4 2 5 3 2 4 2" xfId="20683"/>
    <cellStyle name="Normal 2 4 2 5 3 2 4 2 2" xfId="44980"/>
    <cellStyle name="Normal 2 4 2 5 3 2 4 3" xfId="32778"/>
    <cellStyle name="Normal 2 4 2 5 3 2 5" xfId="15738"/>
    <cellStyle name="Normal 2 4 2 5 3 2 5 2" xfId="40035"/>
    <cellStyle name="Normal 2 4 2 5 3 2 6" xfId="27726"/>
    <cellStyle name="Normal 2 4 2 5 3 3" xfId="3955"/>
    <cellStyle name="Normal 2 4 2 5 3 3 2" xfId="8484"/>
    <cellStyle name="Normal 2 4 2 5 3 3 2 2" xfId="20686"/>
    <cellStyle name="Normal 2 4 2 5 3 3 2 2 2" xfId="44983"/>
    <cellStyle name="Normal 2 4 2 5 3 3 2 3" xfId="32781"/>
    <cellStyle name="Normal 2 4 2 5 3 3 3" xfId="16266"/>
    <cellStyle name="Normal 2 4 2 5 3 3 3 2" xfId="40563"/>
    <cellStyle name="Normal 2 4 2 5 3 3 4" xfId="28254"/>
    <cellStyle name="Normal 2 4 2 5 3 4" xfId="4595"/>
    <cellStyle name="Normal 2 4 2 5 3 4 2" xfId="8485"/>
    <cellStyle name="Normal 2 4 2 5 3 4 2 2" xfId="20687"/>
    <cellStyle name="Normal 2 4 2 5 3 4 2 2 2" xfId="44984"/>
    <cellStyle name="Normal 2 4 2 5 3 4 2 3" xfId="32782"/>
    <cellStyle name="Normal 2 4 2 5 3 4 3" xfId="16797"/>
    <cellStyle name="Normal 2 4 2 5 3 4 3 2" xfId="41094"/>
    <cellStyle name="Normal 2 4 2 5 3 4 4" xfId="28892"/>
    <cellStyle name="Normal 2 4 2 5 3 5" xfId="6292"/>
    <cellStyle name="Normal 2 4 2 5 3 5 2" xfId="8486"/>
    <cellStyle name="Normal 2 4 2 5 3 5 2 2" xfId="20688"/>
    <cellStyle name="Normal 2 4 2 5 3 5 2 2 2" xfId="44985"/>
    <cellStyle name="Normal 2 4 2 5 3 5 2 3" xfId="32783"/>
    <cellStyle name="Normal 2 4 2 5 3 5 3" xfId="18494"/>
    <cellStyle name="Normal 2 4 2 5 3 5 3 2" xfId="42791"/>
    <cellStyle name="Normal 2 4 2 5 3 5 4" xfId="30589"/>
    <cellStyle name="Normal 2 4 2 5 3 6" xfId="8480"/>
    <cellStyle name="Normal 2 4 2 5 3 6 2" xfId="20682"/>
    <cellStyle name="Normal 2 4 2 5 3 6 2 2" xfId="44979"/>
    <cellStyle name="Normal 2 4 2 5 3 6 3" xfId="32777"/>
    <cellStyle name="Normal 2 4 2 5 3 7" xfId="14569"/>
    <cellStyle name="Normal 2 4 2 5 3 7 2" xfId="38866"/>
    <cellStyle name="Normal 2 4 2 5 3 8" xfId="26557"/>
    <cellStyle name="Normal 2 4 2 5 3 9" xfId="50965"/>
    <cellStyle name="Normal 2 4 2 5 4" xfId="2785"/>
    <cellStyle name="Normal 2 4 2 5 4 2" xfId="5233"/>
    <cellStyle name="Normal 2 4 2 5 4 2 2" xfId="8488"/>
    <cellStyle name="Normal 2 4 2 5 4 2 2 2" xfId="20690"/>
    <cellStyle name="Normal 2 4 2 5 4 2 2 2 2" xfId="44987"/>
    <cellStyle name="Normal 2 4 2 5 4 2 2 3" xfId="32785"/>
    <cellStyle name="Normal 2 4 2 5 4 2 3" xfId="17435"/>
    <cellStyle name="Normal 2 4 2 5 4 2 3 2" xfId="41732"/>
    <cellStyle name="Normal 2 4 2 5 4 2 4" xfId="29530"/>
    <cellStyle name="Normal 2 4 2 5 4 3" xfId="6823"/>
    <cellStyle name="Normal 2 4 2 5 4 3 2" xfId="8489"/>
    <cellStyle name="Normal 2 4 2 5 4 3 2 2" xfId="20691"/>
    <cellStyle name="Normal 2 4 2 5 4 3 2 2 2" xfId="44988"/>
    <cellStyle name="Normal 2 4 2 5 4 3 2 3" xfId="32786"/>
    <cellStyle name="Normal 2 4 2 5 4 3 3" xfId="19025"/>
    <cellStyle name="Normal 2 4 2 5 4 3 3 2" xfId="43322"/>
    <cellStyle name="Normal 2 4 2 5 4 3 4" xfId="31120"/>
    <cellStyle name="Normal 2 4 2 5 4 4" xfId="8487"/>
    <cellStyle name="Normal 2 4 2 5 4 4 2" xfId="20689"/>
    <cellStyle name="Normal 2 4 2 5 4 4 2 2" xfId="44986"/>
    <cellStyle name="Normal 2 4 2 5 4 4 3" xfId="32784"/>
    <cellStyle name="Normal 2 4 2 5 4 5" xfId="15207"/>
    <cellStyle name="Normal 2 4 2 5 4 5 2" xfId="39504"/>
    <cellStyle name="Normal 2 4 2 5 4 6" xfId="27195"/>
    <cellStyle name="Normal 2 4 2 5 5" xfId="8468"/>
    <cellStyle name="Normal 2 4 2 5 5 2" xfId="20670"/>
    <cellStyle name="Normal 2 4 2 5 5 2 2" xfId="44967"/>
    <cellStyle name="Normal 2 4 2 5 5 3" xfId="32765"/>
    <cellStyle name="Normal 2 4 2 5 6" xfId="14035"/>
    <cellStyle name="Normal 2 4 2 5 6 2" xfId="26023"/>
    <cellStyle name="Normal 2 4 2 5 6 2 2" xfId="50320"/>
    <cellStyle name="Normal 2 4 2 5 6 3" xfId="38332"/>
    <cellStyle name="Normal 2 4 2 5 7" xfId="51764"/>
    <cellStyle name="Normal 2 4 2 5 8" xfId="52139"/>
    <cellStyle name="Normal 2 4 2 6" xfId="664"/>
    <cellStyle name="Normal 2 4 2 6 2" xfId="2165"/>
    <cellStyle name="Normal 2 4 2 6 2 10" xfId="52685"/>
    <cellStyle name="Normal 2 4 2 6 2 2" xfId="3331"/>
    <cellStyle name="Normal 2 4 2 6 2 2 2" xfId="5672"/>
    <cellStyle name="Normal 2 4 2 6 2 2 2 2" xfId="8493"/>
    <cellStyle name="Normal 2 4 2 6 2 2 2 2 2" xfId="20695"/>
    <cellStyle name="Normal 2 4 2 6 2 2 2 2 2 2" xfId="44992"/>
    <cellStyle name="Normal 2 4 2 6 2 2 2 2 3" xfId="32790"/>
    <cellStyle name="Normal 2 4 2 6 2 2 2 3" xfId="17874"/>
    <cellStyle name="Normal 2 4 2 6 2 2 2 3 2" xfId="42171"/>
    <cellStyle name="Normal 2 4 2 6 2 2 2 4" xfId="29969"/>
    <cellStyle name="Normal 2 4 2 6 2 2 3" xfId="7369"/>
    <cellStyle name="Normal 2 4 2 6 2 2 3 2" xfId="8494"/>
    <cellStyle name="Normal 2 4 2 6 2 2 3 2 2" xfId="20696"/>
    <cellStyle name="Normal 2 4 2 6 2 2 3 2 2 2" xfId="44993"/>
    <cellStyle name="Normal 2 4 2 6 2 2 3 2 3" xfId="32791"/>
    <cellStyle name="Normal 2 4 2 6 2 2 3 3" xfId="19571"/>
    <cellStyle name="Normal 2 4 2 6 2 2 3 3 2" xfId="43868"/>
    <cellStyle name="Normal 2 4 2 6 2 2 3 4" xfId="31666"/>
    <cellStyle name="Normal 2 4 2 6 2 2 4" xfId="8492"/>
    <cellStyle name="Normal 2 4 2 6 2 2 4 2" xfId="20694"/>
    <cellStyle name="Normal 2 4 2 6 2 2 4 2 2" xfId="44991"/>
    <cellStyle name="Normal 2 4 2 6 2 2 4 3" xfId="32789"/>
    <cellStyle name="Normal 2 4 2 6 2 2 5" xfId="15646"/>
    <cellStyle name="Normal 2 4 2 6 2 2 5 2" xfId="39943"/>
    <cellStyle name="Normal 2 4 2 6 2 2 6" xfId="27634"/>
    <cellStyle name="Normal 2 4 2 6 2 3" xfId="3863"/>
    <cellStyle name="Normal 2 4 2 6 2 3 2" xfId="8495"/>
    <cellStyle name="Normal 2 4 2 6 2 3 2 2" xfId="20697"/>
    <cellStyle name="Normal 2 4 2 6 2 3 2 2 2" xfId="44994"/>
    <cellStyle name="Normal 2 4 2 6 2 3 2 3" xfId="32792"/>
    <cellStyle name="Normal 2 4 2 6 2 3 3" xfId="16174"/>
    <cellStyle name="Normal 2 4 2 6 2 3 3 2" xfId="40471"/>
    <cellStyle name="Normal 2 4 2 6 2 3 4" xfId="28162"/>
    <cellStyle name="Normal 2 4 2 6 2 4" xfId="4503"/>
    <cellStyle name="Normal 2 4 2 6 2 4 2" xfId="8496"/>
    <cellStyle name="Normal 2 4 2 6 2 4 2 2" xfId="20698"/>
    <cellStyle name="Normal 2 4 2 6 2 4 2 2 2" xfId="44995"/>
    <cellStyle name="Normal 2 4 2 6 2 4 2 3" xfId="32793"/>
    <cellStyle name="Normal 2 4 2 6 2 4 3" xfId="16705"/>
    <cellStyle name="Normal 2 4 2 6 2 4 3 2" xfId="41002"/>
    <cellStyle name="Normal 2 4 2 6 2 4 4" xfId="28800"/>
    <cellStyle name="Normal 2 4 2 6 2 5" xfId="6200"/>
    <cellStyle name="Normal 2 4 2 6 2 5 2" xfId="8497"/>
    <cellStyle name="Normal 2 4 2 6 2 5 2 2" xfId="20699"/>
    <cellStyle name="Normal 2 4 2 6 2 5 2 2 2" xfId="44996"/>
    <cellStyle name="Normal 2 4 2 6 2 5 2 3" xfId="32794"/>
    <cellStyle name="Normal 2 4 2 6 2 5 3" xfId="18402"/>
    <cellStyle name="Normal 2 4 2 6 2 5 3 2" xfId="42699"/>
    <cellStyle name="Normal 2 4 2 6 2 5 4" xfId="30497"/>
    <cellStyle name="Normal 2 4 2 6 2 6" xfId="8491"/>
    <cellStyle name="Normal 2 4 2 6 2 6 2" xfId="20693"/>
    <cellStyle name="Normal 2 4 2 6 2 6 2 2" xfId="44990"/>
    <cellStyle name="Normal 2 4 2 6 2 6 3" xfId="32788"/>
    <cellStyle name="Normal 2 4 2 6 2 7" xfId="14477"/>
    <cellStyle name="Normal 2 4 2 6 2 7 2" xfId="38774"/>
    <cellStyle name="Normal 2 4 2 6 2 8" xfId="26465"/>
    <cellStyle name="Normal 2 4 2 6 2 9" xfId="50873"/>
    <cellStyle name="Normal 2 4 2 6 3" xfId="2693"/>
    <cellStyle name="Normal 2 4 2 6 3 2" xfId="5141"/>
    <cellStyle name="Normal 2 4 2 6 3 2 2" xfId="8499"/>
    <cellStyle name="Normal 2 4 2 6 3 2 2 2" xfId="20701"/>
    <cellStyle name="Normal 2 4 2 6 3 2 2 2 2" xfId="44998"/>
    <cellStyle name="Normal 2 4 2 6 3 2 2 3" xfId="32796"/>
    <cellStyle name="Normal 2 4 2 6 3 2 3" xfId="17343"/>
    <cellStyle name="Normal 2 4 2 6 3 2 3 2" xfId="41640"/>
    <cellStyle name="Normal 2 4 2 6 3 2 4" xfId="29438"/>
    <cellStyle name="Normal 2 4 2 6 3 3" xfId="6731"/>
    <cellStyle name="Normal 2 4 2 6 3 3 2" xfId="8500"/>
    <cellStyle name="Normal 2 4 2 6 3 3 2 2" xfId="20702"/>
    <cellStyle name="Normal 2 4 2 6 3 3 2 2 2" xfId="44999"/>
    <cellStyle name="Normal 2 4 2 6 3 3 2 3" xfId="32797"/>
    <cellStyle name="Normal 2 4 2 6 3 3 3" xfId="18933"/>
    <cellStyle name="Normal 2 4 2 6 3 3 3 2" xfId="43230"/>
    <cellStyle name="Normal 2 4 2 6 3 3 4" xfId="31028"/>
    <cellStyle name="Normal 2 4 2 6 3 4" xfId="8498"/>
    <cellStyle name="Normal 2 4 2 6 3 4 2" xfId="20700"/>
    <cellStyle name="Normal 2 4 2 6 3 4 2 2" xfId="44997"/>
    <cellStyle name="Normal 2 4 2 6 3 4 3" xfId="32795"/>
    <cellStyle name="Normal 2 4 2 6 3 5" xfId="15115"/>
    <cellStyle name="Normal 2 4 2 6 3 5 2" xfId="39412"/>
    <cellStyle name="Normal 2 4 2 6 3 6" xfId="27103"/>
    <cellStyle name="Normal 2 4 2 6 4" xfId="8490"/>
    <cellStyle name="Normal 2 4 2 6 4 2" xfId="20692"/>
    <cellStyle name="Normal 2 4 2 6 4 2 2" xfId="44989"/>
    <cellStyle name="Normal 2 4 2 6 4 3" xfId="32787"/>
    <cellStyle name="Normal 2 4 2 6 5" xfId="13943"/>
    <cellStyle name="Normal 2 4 2 6 5 2" xfId="25931"/>
    <cellStyle name="Normal 2 4 2 6 5 2 2" xfId="50228"/>
    <cellStyle name="Normal 2 4 2 6 5 3" xfId="38240"/>
    <cellStyle name="Normal 2 4 2 6 6" xfId="51887"/>
    <cellStyle name="Normal 2 4 2 6 7" xfId="52047"/>
    <cellStyle name="Normal 2 4 2 7" xfId="1387"/>
    <cellStyle name="Normal 2 4 2 8" xfId="1839"/>
    <cellStyle name="Normal 2 4 2 8 10" xfId="52585"/>
    <cellStyle name="Normal 2 4 2 8 11" xfId="2065"/>
    <cellStyle name="Normal 2 4 2 8 2" xfId="3231"/>
    <cellStyle name="Normal 2 4 2 8 2 2" xfId="5572"/>
    <cellStyle name="Normal 2 4 2 8 2 2 2" xfId="8503"/>
    <cellStyle name="Normal 2 4 2 8 2 2 2 2" xfId="20705"/>
    <cellStyle name="Normal 2 4 2 8 2 2 2 2 2" xfId="45002"/>
    <cellStyle name="Normal 2 4 2 8 2 2 2 3" xfId="32800"/>
    <cellStyle name="Normal 2 4 2 8 2 2 3" xfId="17774"/>
    <cellStyle name="Normal 2 4 2 8 2 2 3 2" xfId="42071"/>
    <cellStyle name="Normal 2 4 2 8 2 2 4" xfId="29869"/>
    <cellStyle name="Normal 2 4 2 8 2 3" xfId="7269"/>
    <cellStyle name="Normal 2 4 2 8 2 3 2" xfId="8504"/>
    <cellStyle name="Normal 2 4 2 8 2 3 2 2" xfId="20706"/>
    <cellStyle name="Normal 2 4 2 8 2 3 2 2 2" xfId="45003"/>
    <cellStyle name="Normal 2 4 2 8 2 3 2 3" xfId="32801"/>
    <cellStyle name="Normal 2 4 2 8 2 3 3" xfId="19471"/>
    <cellStyle name="Normal 2 4 2 8 2 3 3 2" xfId="43768"/>
    <cellStyle name="Normal 2 4 2 8 2 3 4" xfId="31566"/>
    <cellStyle name="Normal 2 4 2 8 2 4" xfId="8502"/>
    <cellStyle name="Normal 2 4 2 8 2 4 2" xfId="20704"/>
    <cellStyle name="Normal 2 4 2 8 2 4 2 2" xfId="45001"/>
    <cellStyle name="Normal 2 4 2 8 2 4 3" xfId="32799"/>
    <cellStyle name="Normal 2 4 2 8 2 5" xfId="15546"/>
    <cellStyle name="Normal 2 4 2 8 2 5 2" xfId="39843"/>
    <cellStyle name="Normal 2 4 2 8 2 6" xfId="27534"/>
    <cellStyle name="Normal 2 4 2 8 3" xfId="3763"/>
    <cellStyle name="Normal 2 4 2 8 3 2" xfId="8505"/>
    <cellStyle name="Normal 2 4 2 8 3 2 2" xfId="20707"/>
    <cellStyle name="Normal 2 4 2 8 3 2 2 2" xfId="45004"/>
    <cellStyle name="Normal 2 4 2 8 3 2 3" xfId="32802"/>
    <cellStyle name="Normal 2 4 2 8 3 3" xfId="16074"/>
    <cellStyle name="Normal 2 4 2 8 3 3 2" xfId="40371"/>
    <cellStyle name="Normal 2 4 2 8 3 4" xfId="28062"/>
    <cellStyle name="Normal 2 4 2 8 4" xfId="4403"/>
    <cellStyle name="Normal 2 4 2 8 4 2" xfId="8506"/>
    <cellStyle name="Normal 2 4 2 8 4 2 2" xfId="20708"/>
    <cellStyle name="Normal 2 4 2 8 4 2 2 2" xfId="45005"/>
    <cellStyle name="Normal 2 4 2 8 4 2 3" xfId="32803"/>
    <cellStyle name="Normal 2 4 2 8 4 3" xfId="16605"/>
    <cellStyle name="Normal 2 4 2 8 4 3 2" xfId="40902"/>
    <cellStyle name="Normal 2 4 2 8 4 4" xfId="28700"/>
    <cellStyle name="Normal 2 4 2 8 5" xfId="6100"/>
    <cellStyle name="Normal 2 4 2 8 5 2" xfId="8507"/>
    <cellStyle name="Normal 2 4 2 8 5 2 2" xfId="20709"/>
    <cellStyle name="Normal 2 4 2 8 5 2 2 2" xfId="45006"/>
    <cellStyle name="Normal 2 4 2 8 5 2 3" xfId="32804"/>
    <cellStyle name="Normal 2 4 2 8 5 3" xfId="18302"/>
    <cellStyle name="Normal 2 4 2 8 5 3 2" xfId="42599"/>
    <cellStyle name="Normal 2 4 2 8 5 4" xfId="30397"/>
    <cellStyle name="Normal 2 4 2 8 6" xfId="8501"/>
    <cellStyle name="Normal 2 4 2 8 6 2" xfId="20703"/>
    <cellStyle name="Normal 2 4 2 8 6 2 2" xfId="45000"/>
    <cellStyle name="Normal 2 4 2 8 6 3" xfId="32798"/>
    <cellStyle name="Normal 2 4 2 8 7" xfId="14377"/>
    <cellStyle name="Normal 2 4 2 8 7 2" xfId="38674"/>
    <cellStyle name="Normal 2 4 2 8 8" xfId="26365"/>
    <cellStyle name="Normal 2 4 2 8 9" xfId="50773"/>
    <cellStyle name="Normal 2 4 2 9" xfId="2593"/>
    <cellStyle name="Normal 2 4 2 9 2" xfId="5041"/>
    <cellStyle name="Normal 2 4 2 9 2 2" xfId="8509"/>
    <cellStyle name="Normal 2 4 2 9 2 2 2" xfId="20711"/>
    <cellStyle name="Normal 2 4 2 9 2 2 2 2" xfId="45008"/>
    <cellStyle name="Normal 2 4 2 9 2 2 3" xfId="32806"/>
    <cellStyle name="Normal 2 4 2 9 2 3" xfId="17243"/>
    <cellStyle name="Normal 2 4 2 9 2 3 2" xfId="41540"/>
    <cellStyle name="Normal 2 4 2 9 2 4" xfId="29338"/>
    <cellStyle name="Normal 2 4 2 9 3" xfId="6631"/>
    <cellStyle name="Normal 2 4 2 9 3 2" xfId="8510"/>
    <cellStyle name="Normal 2 4 2 9 3 2 2" xfId="20712"/>
    <cellStyle name="Normal 2 4 2 9 3 2 2 2" xfId="45009"/>
    <cellStyle name="Normal 2 4 2 9 3 2 3" xfId="32807"/>
    <cellStyle name="Normal 2 4 2 9 3 3" xfId="18833"/>
    <cellStyle name="Normal 2 4 2 9 3 3 2" xfId="43130"/>
    <cellStyle name="Normal 2 4 2 9 3 4" xfId="30928"/>
    <cellStyle name="Normal 2 4 2 9 4" xfId="8508"/>
    <cellStyle name="Normal 2 4 2 9 4 2" xfId="20710"/>
    <cellStyle name="Normal 2 4 2 9 4 2 2" xfId="45007"/>
    <cellStyle name="Normal 2 4 2 9 4 3" xfId="32805"/>
    <cellStyle name="Normal 2 4 2 9 5" xfId="15015"/>
    <cellStyle name="Normal 2 4 2 9 5 2" xfId="39312"/>
    <cellStyle name="Normal 2 4 2 9 6" xfId="27003"/>
    <cellStyle name="Normal 2 4 3" xfId="389"/>
    <cellStyle name="Normal 2 4 4" xfId="234"/>
    <cellStyle name="Normal 2 4 5" xfId="576"/>
    <cellStyle name="Normal 2 4 5 10" xfId="51844"/>
    <cellStyle name="Normal 2 4 5 11" xfId="51959"/>
    <cellStyle name="Normal 2 4 5 2" xfId="624"/>
    <cellStyle name="Normal 2 4 5 2 10" xfId="52007"/>
    <cellStyle name="Normal 2 4 5 2 2" xfId="819"/>
    <cellStyle name="Normal 2 4 5 2 2 2" xfId="1064"/>
    <cellStyle name="Normal 2 4 5 2 2 2 2" xfId="2557"/>
    <cellStyle name="Normal 2 4 5 2 2 2 2 10" xfId="53077"/>
    <cellStyle name="Normal 2 4 5 2 2 2 2 2" xfId="3723"/>
    <cellStyle name="Normal 2 4 5 2 2 2 2 2 2" xfId="6064"/>
    <cellStyle name="Normal 2 4 5 2 2 2 2 2 2 2" xfId="8517"/>
    <cellStyle name="Normal 2 4 5 2 2 2 2 2 2 2 2" xfId="20719"/>
    <cellStyle name="Normal 2 4 5 2 2 2 2 2 2 2 2 2" xfId="45016"/>
    <cellStyle name="Normal 2 4 5 2 2 2 2 2 2 2 3" xfId="32814"/>
    <cellStyle name="Normal 2 4 5 2 2 2 2 2 2 3" xfId="18266"/>
    <cellStyle name="Normal 2 4 5 2 2 2 2 2 2 3 2" xfId="42563"/>
    <cellStyle name="Normal 2 4 5 2 2 2 2 2 2 4" xfId="30361"/>
    <cellStyle name="Normal 2 4 5 2 2 2 2 2 3" xfId="7761"/>
    <cellStyle name="Normal 2 4 5 2 2 2 2 2 3 2" xfId="8518"/>
    <cellStyle name="Normal 2 4 5 2 2 2 2 2 3 2 2" xfId="20720"/>
    <cellStyle name="Normal 2 4 5 2 2 2 2 2 3 2 2 2" xfId="45017"/>
    <cellStyle name="Normal 2 4 5 2 2 2 2 2 3 2 3" xfId="32815"/>
    <cellStyle name="Normal 2 4 5 2 2 2 2 2 3 3" xfId="19963"/>
    <cellStyle name="Normal 2 4 5 2 2 2 2 2 3 3 2" xfId="44260"/>
    <cellStyle name="Normal 2 4 5 2 2 2 2 2 3 4" xfId="32058"/>
    <cellStyle name="Normal 2 4 5 2 2 2 2 2 4" xfId="8516"/>
    <cellStyle name="Normal 2 4 5 2 2 2 2 2 4 2" xfId="20718"/>
    <cellStyle name="Normal 2 4 5 2 2 2 2 2 4 2 2" xfId="45015"/>
    <cellStyle name="Normal 2 4 5 2 2 2 2 2 4 3" xfId="32813"/>
    <cellStyle name="Normal 2 4 5 2 2 2 2 2 5" xfId="16038"/>
    <cellStyle name="Normal 2 4 5 2 2 2 2 2 5 2" xfId="40335"/>
    <cellStyle name="Normal 2 4 5 2 2 2 2 2 6" xfId="28026"/>
    <cellStyle name="Normal 2 4 5 2 2 2 2 3" xfId="4255"/>
    <cellStyle name="Normal 2 4 5 2 2 2 2 3 2" xfId="8519"/>
    <cellStyle name="Normal 2 4 5 2 2 2 2 3 2 2" xfId="20721"/>
    <cellStyle name="Normal 2 4 5 2 2 2 2 3 2 2 2" xfId="45018"/>
    <cellStyle name="Normal 2 4 5 2 2 2 2 3 2 3" xfId="32816"/>
    <cellStyle name="Normal 2 4 5 2 2 2 2 3 3" xfId="16566"/>
    <cellStyle name="Normal 2 4 5 2 2 2 2 3 3 2" xfId="40863"/>
    <cellStyle name="Normal 2 4 5 2 2 2 2 3 4" xfId="28554"/>
    <cellStyle name="Normal 2 4 5 2 2 2 2 4" xfId="4895"/>
    <cellStyle name="Normal 2 4 5 2 2 2 2 4 2" xfId="8520"/>
    <cellStyle name="Normal 2 4 5 2 2 2 2 4 2 2" xfId="20722"/>
    <cellStyle name="Normal 2 4 5 2 2 2 2 4 2 2 2" xfId="45019"/>
    <cellStyle name="Normal 2 4 5 2 2 2 2 4 2 3" xfId="32817"/>
    <cellStyle name="Normal 2 4 5 2 2 2 2 4 3" xfId="17097"/>
    <cellStyle name="Normal 2 4 5 2 2 2 2 4 3 2" xfId="41394"/>
    <cellStyle name="Normal 2 4 5 2 2 2 2 4 4" xfId="29192"/>
    <cellStyle name="Normal 2 4 5 2 2 2 2 5" xfId="6592"/>
    <cellStyle name="Normal 2 4 5 2 2 2 2 5 2" xfId="8521"/>
    <cellStyle name="Normal 2 4 5 2 2 2 2 5 2 2" xfId="20723"/>
    <cellStyle name="Normal 2 4 5 2 2 2 2 5 2 2 2" xfId="45020"/>
    <cellStyle name="Normal 2 4 5 2 2 2 2 5 2 3" xfId="32818"/>
    <cellStyle name="Normal 2 4 5 2 2 2 2 5 3" xfId="18794"/>
    <cellStyle name="Normal 2 4 5 2 2 2 2 5 3 2" xfId="43091"/>
    <cellStyle name="Normal 2 4 5 2 2 2 2 5 4" xfId="30889"/>
    <cellStyle name="Normal 2 4 5 2 2 2 2 6" xfId="8515"/>
    <cellStyle name="Normal 2 4 5 2 2 2 2 6 2" xfId="20717"/>
    <cellStyle name="Normal 2 4 5 2 2 2 2 6 2 2" xfId="45014"/>
    <cellStyle name="Normal 2 4 5 2 2 2 2 6 3" xfId="32812"/>
    <cellStyle name="Normal 2 4 5 2 2 2 2 7" xfId="14869"/>
    <cellStyle name="Normal 2 4 5 2 2 2 2 7 2" xfId="39166"/>
    <cellStyle name="Normal 2 4 5 2 2 2 2 8" xfId="26857"/>
    <cellStyle name="Normal 2 4 5 2 2 2 2 9" xfId="51265"/>
    <cellStyle name="Normal 2 4 5 2 2 2 3" xfId="3085"/>
    <cellStyle name="Normal 2 4 5 2 2 2 3 2" xfId="5533"/>
    <cellStyle name="Normal 2 4 5 2 2 2 3 2 2" xfId="8523"/>
    <cellStyle name="Normal 2 4 5 2 2 2 3 2 2 2" xfId="20725"/>
    <cellStyle name="Normal 2 4 5 2 2 2 3 2 2 2 2" xfId="45022"/>
    <cellStyle name="Normal 2 4 5 2 2 2 3 2 2 3" xfId="32820"/>
    <cellStyle name="Normal 2 4 5 2 2 2 3 2 3" xfId="17735"/>
    <cellStyle name="Normal 2 4 5 2 2 2 3 2 3 2" xfId="42032"/>
    <cellStyle name="Normal 2 4 5 2 2 2 3 2 4" xfId="29830"/>
    <cellStyle name="Normal 2 4 5 2 2 2 3 3" xfId="7123"/>
    <cellStyle name="Normal 2 4 5 2 2 2 3 3 2" xfId="8524"/>
    <cellStyle name="Normal 2 4 5 2 2 2 3 3 2 2" xfId="20726"/>
    <cellStyle name="Normal 2 4 5 2 2 2 3 3 2 2 2" xfId="45023"/>
    <cellStyle name="Normal 2 4 5 2 2 2 3 3 2 3" xfId="32821"/>
    <cellStyle name="Normal 2 4 5 2 2 2 3 3 3" xfId="19325"/>
    <cellStyle name="Normal 2 4 5 2 2 2 3 3 3 2" xfId="43622"/>
    <cellStyle name="Normal 2 4 5 2 2 2 3 3 4" xfId="31420"/>
    <cellStyle name="Normal 2 4 5 2 2 2 3 4" xfId="8522"/>
    <cellStyle name="Normal 2 4 5 2 2 2 3 4 2" xfId="20724"/>
    <cellStyle name="Normal 2 4 5 2 2 2 3 4 2 2" xfId="45021"/>
    <cellStyle name="Normal 2 4 5 2 2 2 3 4 3" xfId="32819"/>
    <cellStyle name="Normal 2 4 5 2 2 2 3 5" xfId="15507"/>
    <cellStyle name="Normal 2 4 5 2 2 2 3 5 2" xfId="39804"/>
    <cellStyle name="Normal 2 4 5 2 2 2 3 6" xfId="27495"/>
    <cellStyle name="Normal 2 4 5 2 2 2 4" xfId="8514"/>
    <cellStyle name="Normal 2 4 5 2 2 2 4 2" xfId="20716"/>
    <cellStyle name="Normal 2 4 5 2 2 2 4 2 2" xfId="45013"/>
    <cellStyle name="Normal 2 4 5 2 2 2 4 3" xfId="32811"/>
    <cellStyle name="Normal 2 4 5 2 2 2 5" xfId="14335"/>
    <cellStyle name="Normal 2 4 5 2 2 2 5 2" xfId="26323"/>
    <cellStyle name="Normal 2 4 5 2 2 2 5 2 2" xfId="50620"/>
    <cellStyle name="Normal 2 4 5 2 2 2 5 3" xfId="38632"/>
    <cellStyle name="Normal 2 4 5 2 2 2 6" xfId="51762"/>
    <cellStyle name="Normal 2 4 5 2 2 2 7" xfId="52439"/>
    <cellStyle name="Normal 2 4 5 2 2 3" xfId="2317"/>
    <cellStyle name="Normal 2 4 5 2 2 3 10" xfId="52837"/>
    <cellStyle name="Normal 2 4 5 2 2 3 2" xfId="3483"/>
    <cellStyle name="Normal 2 4 5 2 2 3 2 2" xfId="5824"/>
    <cellStyle name="Normal 2 4 5 2 2 3 2 2 2" xfId="8527"/>
    <cellStyle name="Normal 2 4 5 2 2 3 2 2 2 2" xfId="20729"/>
    <cellStyle name="Normal 2 4 5 2 2 3 2 2 2 2 2" xfId="45026"/>
    <cellStyle name="Normal 2 4 5 2 2 3 2 2 2 3" xfId="32824"/>
    <cellStyle name="Normal 2 4 5 2 2 3 2 2 3" xfId="18026"/>
    <cellStyle name="Normal 2 4 5 2 2 3 2 2 3 2" xfId="42323"/>
    <cellStyle name="Normal 2 4 5 2 2 3 2 2 4" xfId="30121"/>
    <cellStyle name="Normal 2 4 5 2 2 3 2 3" xfId="7521"/>
    <cellStyle name="Normal 2 4 5 2 2 3 2 3 2" xfId="8528"/>
    <cellStyle name="Normal 2 4 5 2 2 3 2 3 2 2" xfId="20730"/>
    <cellStyle name="Normal 2 4 5 2 2 3 2 3 2 2 2" xfId="45027"/>
    <cellStyle name="Normal 2 4 5 2 2 3 2 3 2 3" xfId="32825"/>
    <cellStyle name="Normal 2 4 5 2 2 3 2 3 3" xfId="19723"/>
    <cellStyle name="Normal 2 4 5 2 2 3 2 3 3 2" xfId="44020"/>
    <cellStyle name="Normal 2 4 5 2 2 3 2 3 4" xfId="31818"/>
    <cellStyle name="Normal 2 4 5 2 2 3 2 4" xfId="8526"/>
    <cellStyle name="Normal 2 4 5 2 2 3 2 4 2" xfId="20728"/>
    <cellStyle name="Normal 2 4 5 2 2 3 2 4 2 2" xfId="45025"/>
    <cellStyle name="Normal 2 4 5 2 2 3 2 4 3" xfId="32823"/>
    <cellStyle name="Normal 2 4 5 2 2 3 2 5" xfId="15798"/>
    <cellStyle name="Normal 2 4 5 2 2 3 2 5 2" xfId="40095"/>
    <cellStyle name="Normal 2 4 5 2 2 3 2 6" xfId="27786"/>
    <cellStyle name="Normal 2 4 5 2 2 3 3" xfId="4015"/>
    <cellStyle name="Normal 2 4 5 2 2 3 3 2" xfId="8529"/>
    <cellStyle name="Normal 2 4 5 2 2 3 3 2 2" xfId="20731"/>
    <cellStyle name="Normal 2 4 5 2 2 3 3 2 2 2" xfId="45028"/>
    <cellStyle name="Normal 2 4 5 2 2 3 3 2 3" xfId="32826"/>
    <cellStyle name="Normal 2 4 5 2 2 3 3 3" xfId="16326"/>
    <cellStyle name="Normal 2 4 5 2 2 3 3 3 2" xfId="40623"/>
    <cellStyle name="Normal 2 4 5 2 2 3 3 4" xfId="28314"/>
    <cellStyle name="Normal 2 4 5 2 2 3 4" xfId="4655"/>
    <cellStyle name="Normal 2 4 5 2 2 3 4 2" xfId="8530"/>
    <cellStyle name="Normal 2 4 5 2 2 3 4 2 2" xfId="20732"/>
    <cellStyle name="Normal 2 4 5 2 2 3 4 2 2 2" xfId="45029"/>
    <cellStyle name="Normal 2 4 5 2 2 3 4 2 3" xfId="32827"/>
    <cellStyle name="Normal 2 4 5 2 2 3 4 3" xfId="16857"/>
    <cellStyle name="Normal 2 4 5 2 2 3 4 3 2" xfId="41154"/>
    <cellStyle name="Normal 2 4 5 2 2 3 4 4" xfId="28952"/>
    <cellStyle name="Normal 2 4 5 2 2 3 5" xfId="6352"/>
    <cellStyle name="Normal 2 4 5 2 2 3 5 2" xfId="8531"/>
    <cellStyle name="Normal 2 4 5 2 2 3 5 2 2" xfId="20733"/>
    <cellStyle name="Normal 2 4 5 2 2 3 5 2 2 2" xfId="45030"/>
    <cellStyle name="Normal 2 4 5 2 2 3 5 2 3" xfId="32828"/>
    <cellStyle name="Normal 2 4 5 2 2 3 5 3" xfId="18554"/>
    <cellStyle name="Normal 2 4 5 2 2 3 5 3 2" xfId="42851"/>
    <cellStyle name="Normal 2 4 5 2 2 3 5 4" xfId="30649"/>
    <cellStyle name="Normal 2 4 5 2 2 3 6" xfId="8525"/>
    <cellStyle name="Normal 2 4 5 2 2 3 6 2" xfId="20727"/>
    <cellStyle name="Normal 2 4 5 2 2 3 6 2 2" xfId="45024"/>
    <cellStyle name="Normal 2 4 5 2 2 3 6 3" xfId="32822"/>
    <cellStyle name="Normal 2 4 5 2 2 3 7" xfId="14629"/>
    <cellStyle name="Normal 2 4 5 2 2 3 7 2" xfId="38926"/>
    <cellStyle name="Normal 2 4 5 2 2 3 8" xfId="26617"/>
    <cellStyle name="Normal 2 4 5 2 2 3 9" xfId="51025"/>
    <cellStyle name="Normal 2 4 5 2 2 4" xfId="2845"/>
    <cellStyle name="Normal 2 4 5 2 2 4 2" xfId="5293"/>
    <cellStyle name="Normal 2 4 5 2 2 4 2 2" xfId="8533"/>
    <cellStyle name="Normal 2 4 5 2 2 4 2 2 2" xfId="20735"/>
    <cellStyle name="Normal 2 4 5 2 2 4 2 2 2 2" xfId="45032"/>
    <cellStyle name="Normal 2 4 5 2 2 4 2 2 3" xfId="32830"/>
    <cellStyle name="Normal 2 4 5 2 2 4 2 3" xfId="17495"/>
    <cellStyle name="Normal 2 4 5 2 2 4 2 3 2" xfId="41792"/>
    <cellStyle name="Normal 2 4 5 2 2 4 2 4" xfId="29590"/>
    <cellStyle name="Normal 2 4 5 2 2 4 3" xfId="6883"/>
    <cellStyle name="Normal 2 4 5 2 2 4 3 2" xfId="8534"/>
    <cellStyle name="Normal 2 4 5 2 2 4 3 2 2" xfId="20736"/>
    <cellStyle name="Normal 2 4 5 2 2 4 3 2 2 2" xfId="45033"/>
    <cellStyle name="Normal 2 4 5 2 2 4 3 2 3" xfId="32831"/>
    <cellStyle name="Normal 2 4 5 2 2 4 3 3" xfId="19085"/>
    <cellStyle name="Normal 2 4 5 2 2 4 3 3 2" xfId="43382"/>
    <cellStyle name="Normal 2 4 5 2 2 4 3 4" xfId="31180"/>
    <cellStyle name="Normal 2 4 5 2 2 4 4" xfId="8532"/>
    <cellStyle name="Normal 2 4 5 2 2 4 4 2" xfId="20734"/>
    <cellStyle name="Normal 2 4 5 2 2 4 4 2 2" xfId="45031"/>
    <cellStyle name="Normal 2 4 5 2 2 4 4 3" xfId="32829"/>
    <cellStyle name="Normal 2 4 5 2 2 4 5" xfId="15267"/>
    <cellStyle name="Normal 2 4 5 2 2 4 5 2" xfId="39564"/>
    <cellStyle name="Normal 2 4 5 2 2 4 6" xfId="27255"/>
    <cellStyle name="Normal 2 4 5 2 2 5" xfId="8513"/>
    <cellStyle name="Normal 2 4 5 2 2 5 2" xfId="20715"/>
    <cellStyle name="Normal 2 4 5 2 2 5 2 2" xfId="45012"/>
    <cellStyle name="Normal 2 4 5 2 2 5 3" xfId="32810"/>
    <cellStyle name="Normal 2 4 5 2 2 6" xfId="14095"/>
    <cellStyle name="Normal 2 4 5 2 2 6 2" xfId="26083"/>
    <cellStyle name="Normal 2 4 5 2 2 6 2 2" xfId="50380"/>
    <cellStyle name="Normal 2 4 5 2 2 6 3" xfId="38392"/>
    <cellStyle name="Normal 2 4 5 2 2 7" xfId="51580"/>
    <cellStyle name="Normal 2 4 5 2 2 8" xfId="52199"/>
    <cellStyle name="Normal 2 4 5 2 3" xfId="721"/>
    <cellStyle name="Normal 2 4 5 2 3 2" xfId="968"/>
    <cellStyle name="Normal 2 4 5 2 3 2 2" xfId="2461"/>
    <cellStyle name="Normal 2 4 5 2 3 2 2 10" xfId="52981"/>
    <cellStyle name="Normal 2 4 5 2 3 2 2 2" xfId="3627"/>
    <cellStyle name="Normal 2 4 5 2 3 2 2 2 2" xfId="5968"/>
    <cellStyle name="Normal 2 4 5 2 3 2 2 2 2 2" xfId="8539"/>
    <cellStyle name="Normal 2 4 5 2 3 2 2 2 2 2 2" xfId="20741"/>
    <cellStyle name="Normal 2 4 5 2 3 2 2 2 2 2 2 2" xfId="45038"/>
    <cellStyle name="Normal 2 4 5 2 3 2 2 2 2 2 3" xfId="32836"/>
    <cellStyle name="Normal 2 4 5 2 3 2 2 2 2 3" xfId="18170"/>
    <cellStyle name="Normal 2 4 5 2 3 2 2 2 2 3 2" xfId="42467"/>
    <cellStyle name="Normal 2 4 5 2 3 2 2 2 2 4" xfId="30265"/>
    <cellStyle name="Normal 2 4 5 2 3 2 2 2 3" xfId="7665"/>
    <cellStyle name="Normal 2 4 5 2 3 2 2 2 3 2" xfId="8540"/>
    <cellStyle name="Normal 2 4 5 2 3 2 2 2 3 2 2" xfId="20742"/>
    <cellStyle name="Normal 2 4 5 2 3 2 2 2 3 2 2 2" xfId="45039"/>
    <cellStyle name="Normal 2 4 5 2 3 2 2 2 3 2 3" xfId="32837"/>
    <cellStyle name="Normal 2 4 5 2 3 2 2 2 3 3" xfId="19867"/>
    <cellStyle name="Normal 2 4 5 2 3 2 2 2 3 3 2" xfId="44164"/>
    <cellStyle name="Normal 2 4 5 2 3 2 2 2 3 4" xfId="31962"/>
    <cellStyle name="Normal 2 4 5 2 3 2 2 2 4" xfId="8538"/>
    <cellStyle name="Normal 2 4 5 2 3 2 2 2 4 2" xfId="20740"/>
    <cellStyle name="Normal 2 4 5 2 3 2 2 2 4 2 2" xfId="45037"/>
    <cellStyle name="Normal 2 4 5 2 3 2 2 2 4 3" xfId="32835"/>
    <cellStyle name="Normal 2 4 5 2 3 2 2 2 5" xfId="15942"/>
    <cellStyle name="Normal 2 4 5 2 3 2 2 2 5 2" xfId="40239"/>
    <cellStyle name="Normal 2 4 5 2 3 2 2 2 6" xfId="27930"/>
    <cellStyle name="Normal 2 4 5 2 3 2 2 3" xfId="4159"/>
    <cellStyle name="Normal 2 4 5 2 3 2 2 3 2" xfId="8541"/>
    <cellStyle name="Normal 2 4 5 2 3 2 2 3 2 2" xfId="20743"/>
    <cellStyle name="Normal 2 4 5 2 3 2 2 3 2 2 2" xfId="45040"/>
    <cellStyle name="Normal 2 4 5 2 3 2 2 3 2 3" xfId="32838"/>
    <cellStyle name="Normal 2 4 5 2 3 2 2 3 3" xfId="16470"/>
    <cellStyle name="Normal 2 4 5 2 3 2 2 3 3 2" xfId="40767"/>
    <cellStyle name="Normal 2 4 5 2 3 2 2 3 4" xfId="28458"/>
    <cellStyle name="Normal 2 4 5 2 3 2 2 4" xfId="4799"/>
    <cellStyle name="Normal 2 4 5 2 3 2 2 4 2" xfId="8542"/>
    <cellStyle name="Normal 2 4 5 2 3 2 2 4 2 2" xfId="20744"/>
    <cellStyle name="Normal 2 4 5 2 3 2 2 4 2 2 2" xfId="45041"/>
    <cellStyle name="Normal 2 4 5 2 3 2 2 4 2 3" xfId="32839"/>
    <cellStyle name="Normal 2 4 5 2 3 2 2 4 3" xfId="17001"/>
    <cellStyle name="Normal 2 4 5 2 3 2 2 4 3 2" xfId="41298"/>
    <cellStyle name="Normal 2 4 5 2 3 2 2 4 4" xfId="29096"/>
    <cellStyle name="Normal 2 4 5 2 3 2 2 5" xfId="6496"/>
    <cellStyle name="Normal 2 4 5 2 3 2 2 5 2" xfId="8543"/>
    <cellStyle name="Normal 2 4 5 2 3 2 2 5 2 2" xfId="20745"/>
    <cellStyle name="Normal 2 4 5 2 3 2 2 5 2 2 2" xfId="45042"/>
    <cellStyle name="Normal 2 4 5 2 3 2 2 5 2 3" xfId="32840"/>
    <cellStyle name="Normal 2 4 5 2 3 2 2 5 3" xfId="18698"/>
    <cellStyle name="Normal 2 4 5 2 3 2 2 5 3 2" xfId="42995"/>
    <cellStyle name="Normal 2 4 5 2 3 2 2 5 4" xfId="30793"/>
    <cellStyle name="Normal 2 4 5 2 3 2 2 6" xfId="8537"/>
    <cellStyle name="Normal 2 4 5 2 3 2 2 6 2" xfId="20739"/>
    <cellStyle name="Normal 2 4 5 2 3 2 2 6 2 2" xfId="45036"/>
    <cellStyle name="Normal 2 4 5 2 3 2 2 6 3" xfId="32834"/>
    <cellStyle name="Normal 2 4 5 2 3 2 2 7" xfId="14773"/>
    <cellStyle name="Normal 2 4 5 2 3 2 2 7 2" xfId="39070"/>
    <cellStyle name="Normal 2 4 5 2 3 2 2 8" xfId="26761"/>
    <cellStyle name="Normal 2 4 5 2 3 2 2 9" xfId="51169"/>
    <cellStyle name="Normal 2 4 5 2 3 2 3" xfId="2989"/>
    <cellStyle name="Normal 2 4 5 2 3 2 3 2" xfId="5437"/>
    <cellStyle name="Normal 2 4 5 2 3 2 3 2 2" xfId="8545"/>
    <cellStyle name="Normal 2 4 5 2 3 2 3 2 2 2" xfId="20747"/>
    <cellStyle name="Normal 2 4 5 2 3 2 3 2 2 2 2" xfId="45044"/>
    <cellStyle name="Normal 2 4 5 2 3 2 3 2 2 3" xfId="32842"/>
    <cellStyle name="Normal 2 4 5 2 3 2 3 2 3" xfId="17639"/>
    <cellStyle name="Normal 2 4 5 2 3 2 3 2 3 2" xfId="41936"/>
    <cellStyle name="Normal 2 4 5 2 3 2 3 2 4" xfId="29734"/>
    <cellStyle name="Normal 2 4 5 2 3 2 3 3" xfId="7027"/>
    <cellStyle name="Normal 2 4 5 2 3 2 3 3 2" xfId="8546"/>
    <cellStyle name="Normal 2 4 5 2 3 2 3 3 2 2" xfId="20748"/>
    <cellStyle name="Normal 2 4 5 2 3 2 3 3 2 2 2" xfId="45045"/>
    <cellStyle name="Normal 2 4 5 2 3 2 3 3 2 3" xfId="32843"/>
    <cellStyle name="Normal 2 4 5 2 3 2 3 3 3" xfId="19229"/>
    <cellStyle name="Normal 2 4 5 2 3 2 3 3 3 2" xfId="43526"/>
    <cellStyle name="Normal 2 4 5 2 3 2 3 3 4" xfId="31324"/>
    <cellStyle name="Normal 2 4 5 2 3 2 3 4" xfId="8544"/>
    <cellStyle name="Normal 2 4 5 2 3 2 3 4 2" xfId="20746"/>
    <cellStyle name="Normal 2 4 5 2 3 2 3 4 2 2" xfId="45043"/>
    <cellStyle name="Normal 2 4 5 2 3 2 3 4 3" xfId="32841"/>
    <cellStyle name="Normal 2 4 5 2 3 2 3 5" xfId="15411"/>
    <cellStyle name="Normal 2 4 5 2 3 2 3 5 2" xfId="39708"/>
    <cellStyle name="Normal 2 4 5 2 3 2 3 6" xfId="27399"/>
    <cellStyle name="Normal 2 4 5 2 3 2 4" xfId="8536"/>
    <cellStyle name="Normal 2 4 5 2 3 2 4 2" xfId="20738"/>
    <cellStyle name="Normal 2 4 5 2 3 2 4 2 2" xfId="45035"/>
    <cellStyle name="Normal 2 4 5 2 3 2 4 3" xfId="32833"/>
    <cellStyle name="Normal 2 4 5 2 3 2 5" xfId="14239"/>
    <cellStyle name="Normal 2 4 5 2 3 2 5 2" xfId="26227"/>
    <cellStyle name="Normal 2 4 5 2 3 2 5 2 2" xfId="50524"/>
    <cellStyle name="Normal 2 4 5 2 3 2 5 3" xfId="38536"/>
    <cellStyle name="Normal 2 4 5 2 3 2 6" xfId="51897"/>
    <cellStyle name="Normal 2 4 5 2 3 2 7" xfId="52343"/>
    <cellStyle name="Normal 2 4 5 2 3 3" xfId="2221"/>
    <cellStyle name="Normal 2 4 5 2 3 3 10" xfId="52741"/>
    <cellStyle name="Normal 2 4 5 2 3 3 2" xfId="3387"/>
    <cellStyle name="Normal 2 4 5 2 3 3 2 2" xfId="5728"/>
    <cellStyle name="Normal 2 4 5 2 3 3 2 2 2" xfId="8549"/>
    <cellStyle name="Normal 2 4 5 2 3 3 2 2 2 2" xfId="20751"/>
    <cellStyle name="Normal 2 4 5 2 3 3 2 2 2 2 2" xfId="45048"/>
    <cellStyle name="Normal 2 4 5 2 3 3 2 2 2 3" xfId="32846"/>
    <cellStyle name="Normal 2 4 5 2 3 3 2 2 3" xfId="17930"/>
    <cellStyle name="Normal 2 4 5 2 3 3 2 2 3 2" xfId="42227"/>
    <cellStyle name="Normal 2 4 5 2 3 3 2 2 4" xfId="30025"/>
    <cellStyle name="Normal 2 4 5 2 3 3 2 3" xfId="7425"/>
    <cellStyle name="Normal 2 4 5 2 3 3 2 3 2" xfId="8550"/>
    <cellStyle name="Normal 2 4 5 2 3 3 2 3 2 2" xfId="20752"/>
    <cellStyle name="Normal 2 4 5 2 3 3 2 3 2 2 2" xfId="45049"/>
    <cellStyle name="Normal 2 4 5 2 3 3 2 3 2 3" xfId="32847"/>
    <cellStyle name="Normal 2 4 5 2 3 3 2 3 3" xfId="19627"/>
    <cellStyle name="Normal 2 4 5 2 3 3 2 3 3 2" xfId="43924"/>
    <cellStyle name="Normal 2 4 5 2 3 3 2 3 4" xfId="31722"/>
    <cellStyle name="Normal 2 4 5 2 3 3 2 4" xfId="8548"/>
    <cellStyle name="Normal 2 4 5 2 3 3 2 4 2" xfId="20750"/>
    <cellStyle name="Normal 2 4 5 2 3 3 2 4 2 2" xfId="45047"/>
    <cellStyle name="Normal 2 4 5 2 3 3 2 4 3" xfId="32845"/>
    <cellStyle name="Normal 2 4 5 2 3 3 2 5" xfId="15702"/>
    <cellStyle name="Normal 2 4 5 2 3 3 2 5 2" xfId="39999"/>
    <cellStyle name="Normal 2 4 5 2 3 3 2 6" xfId="27690"/>
    <cellStyle name="Normal 2 4 5 2 3 3 3" xfId="3919"/>
    <cellStyle name="Normal 2 4 5 2 3 3 3 2" xfId="8551"/>
    <cellStyle name="Normal 2 4 5 2 3 3 3 2 2" xfId="20753"/>
    <cellStyle name="Normal 2 4 5 2 3 3 3 2 2 2" xfId="45050"/>
    <cellStyle name="Normal 2 4 5 2 3 3 3 2 3" xfId="32848"/>
    <cellStyle name="Normal 2 4 5 2 3 3 3 3" xfId="16230"/>
    <cellStyle name="Normal 2 4 5 2 3 3 3 3 2" xfId="40527"/>
    <cellStyle name="Normal 2 4 5 2 3 3 3 4" xfId="28218"/>
    <cellStyle name="Normal 2 4 5 2 3 3 4" xfId="4559"/>
    <cellStyle name="Normal 2 4 5 2 3 3 4 2" xfId="8552"/>
    <cellStyle name="Normal 2 4 5 2 3 3 4 2 2" xfId="20754"/>
    <cellStyle name="Normal 2 4 5 2 3 3 4 2 2 2" xfId="45051"/>
    <cellStyle name="Normal 2 4 5 2 3 3 4 2 3" xfId="32849"/>
    <cellStyle name="Normal 2 4 5 2 3 3 4 3" xfId="16761"/>
    <cellStyle name="Normal 2 4 5 2 3 3 4 3 2" xfId="41058"/>
    <cellStyle name="Normal 2 4 5 2 3 3 4 4" xfId="28856"/>
    <cellStyle name="Normal 2 4 5 2 3 3 5" xfId="6256"/>
    <cellStyle name="Normal 2 4 5 2 3 3 5 2" xfId="8553"/>
    <cellStyle name="Normal 2 4 5 2 3 3 5 2 2" xfId="20755"/>
    <cellStyle name="Normal 2 4 5 2 3 3 5 2 2 2" xfId="45052"/>
    <cellStyle name="Normal 2 4 5 2 3 3 5 2 3" xfId="32850"/>
    <cellStyle name="Normal 2 4 5 2 3 3 5 3" xfId="18458"/>
    <cellStyle name="Normal 2 4 5 2 3 3 5 3 2" xfId="42755"/>
    <cellStyle name="Normal 2 4 5 2 3 3 5 4" xfId="30553"/>
    <cellStyle name="Normal 2 4 5 2 3 3 6" xfId="8547"/>
    <cellStyle name="Normal 2 4 5 2 3 3 6 2" xfId="20749"/>
    <cellStyle name="Normal 2 4 5 2 3 3 6 2 2" xfId="45046"/>
    <cellStyle name="Normal 2 4 5 2 3 3 6 3" xfId="32844"/>
    <cellStyle name="Normal 2 4 5 2 3 3 7" xfId="14533"/>
    <cellStyle name="Normal 2 4 5 2 3 3 7 2" xfId="38830"/>
    <cellStyle name="Normal 2 4 5 2 3 3 8" xfId="26521"/>
    <cellStyle name="Normal 2 4 5 2 3 3 9" xfId="50929"/>
    <cellStyle name="Normal 2 4 5 2 3 4" xfId="2749"/>
    <cellStyle name="Normal 2 4 5 2 3 4 2" xfId="5197"/>
    <cellStyle name="Normal 2 4 5 2 3 4 2 2" xfId="8555"/>
    <cellStyle name="Normal 2 4 5 2 3 4 2 2 2" xfId="20757"/>
    <cellStyle name="Normal 2 4 5 2 3 4 2 2 2 2" xfId="45054"/>
    <cellStyle name="Normal 2 4 5 2 3 4 2 2 3" xfId="32852"/>
    <cellStyle name="Normal 2 4 5 2 3 4 2 3" xfId="17399"/>
    <cellStyle name="Normal 2 4 5 2 3 4 2 3 2" xfId="41696"/>
    <cellStyle name="Normal 2 4 5 2 3 4 2 4" xfId="29494"/>
    <cellStyle name="Normal 2 4 5 2 3 4 3" xfId="6787"/>
    <cellStyle name="Normal 2 4 5 2 3 4 3 2" xfId="8556"/>
    <cellStyle name="Normal 2 4 5 2 3 4 3 2 2" xfId="20758"/>
    <cellStyle name="Normal 2 4 5 2 3 4 3 2 2 2" xfId="45055"/>
    <cellStyle name="Normal 2 4 5 2 3 4 3 2 3" xfId="32853"/>
    <cellStyle name="Normal 2 4 5 2 3 4 3 3" xfId="18989"/>
    <cellStyle name="Normal 2 4 5 2 3 4 3 3 2" xfId="43286"/>
    <cellStyle name="Normal 2 4 5 2 3 4 3 4" xfId="31084"/>
    <cellStyle name="Normal 2 4 5 2 3 4 4" xfId="8554"/>
    <cellStyle name="Normal 2 4 5 2 3 4 4 2" xfId="20756"/>
    <cellStyle name="Normal 2 4 5 2 3 4 4 2 2" xfId="45053"/>
    <cellStyle name="Normal 2 4 5 2 3 4 4 3" xfId="32851"/>
    <cellStyle name="Normal 2 4 5 2 3 4 5" xfId="15171"/>
    <cellStyle name="Normal 2 4 5 2 3 4 5 2" xfId="39468"/>
    <cellStyle name="Normal 2 4 5 2 3 4 6" xfId="27159"/>
    <cellStyle name="Normal 2 4 5 2 3 5" xfId="8535"/>
    <cellStyle name="Normal 2 4 5 2 3 5 2" xfId="20737"/>
    <cellStyle name="Normal 2 4 5 2 3 5 2 2" xfId="45034"/>
    <cellStyle name="Normal 2 4 5 2 3 5 3" xfId="32832"/>
    <cellStyle name="Normal 2 4 5 2 3 6" xfId="13999"/>
    <cellStyle name="Normal 2 4 5 2 3 6 2" xfId="25987"/>
    <cellStyle name="Normal 2 4 5 2 3 6 2 2" xfId="50284"/>
    <cellStyle name="Normal 2 4 5 2 3 6 3" xfId="38296"/>
    <cellStyle name="Normal 2 4 5 2 3 7" xfId="51554"/>
    <cellStyle name="Normal 2 4 5 2 3 8" xfId="52103"/>
    <cellStyle name="Normal 2 4 5 2 4" xfId="896"/>
    <cellStyle name="Normal 2 4 5 2 4 2" xfId="2389"/>
    <cellStyle name="Normal 2 4 5 2 4 2 10" xfId="52909"/>
    <cellStyle name="Normal 2 4 5 2 4 2 2" xfId="3555"/>
    <cellStyle name="Normal 2 4 5 2 4 2 2 2" xfId="5896"/>
    <cellStyle name="Normal 2 4 5 2 4 2 2 2 2" xfId="8560"/>
    <cellStyle name="Normal 2 4 5 2 4 2 2 2 2 2" xfId="20762"/>
    <cellStyle name="Normal 2 4 5 2 4 2 2 2 2 2 2" xfId="45059"/>
    <cellStyle name="Normal 2 4 5 2 4 2 2 2 2 3" xfId="32857"/>
    <cellStyle name="Normal 2 4 5 2 4 2 2 2 3" xfId="18098"/>
    <cellStyle name="Normal 2 4 5 2 4 2 2 2 3 2" xfId="42395"/>
    <cellStyle name="Normal 2 4 5 2 4 2 2 2 4" xfId="30193"/>
    <cellStyle name="Normal 2 4 5 2 4 2 2 3" xfId="7593"/>
    <cellStyle name="Normal 2 4 5 2 4 2 2 3 2" xfId="8561"/>
    <cellStyle name="Normal 2 4 5 2 4 2 2 3 2 2" xfId="20763"/>
    <cellStyle name="Normal 2 4 5 2 4 2 2 3 2 2 2" xfId="45060"/>
    <cellStyle name="Normal 2 4 5 2 4 2 2 3 2 3" xfId="32858"/>
    <cellStyle name="Normal 2 4 5 2 4 2 2 3 3" xfId="19795"/>
    <cellStyle name="Normal 2 4 5 2 4 2 2 3 3 2" xfId="44092"/>
    <cellStyle name="Normal 2 4 5 2 4 2 2 3 4" xfId="31890"/>
    <cellStyle name="Normal 2 4 5 2 4 2 2 4" xfId="8559"/>
    <cellStyle name="Normal 2 4 5 2 4 2 2 4 2" xfId="20761"/>
    <cellStyle name="Normal 2 4 5 2 4 2 2 4 2 2" xfId="45058"/>
    <cellStyle name="Normal 2 4 5 2 4 2 2 4 3" xfId="32856"/>
    <cellStyle name="Normal 2 4 5 2 4 2 2 5" xfId="15870"/>
    <cellStyle name="Normal 2 4 5 2 4 2 2 5 2" xfId="40167"/>
    <cellStyle name="Normal 2 4 5 2 4 2 2 6" xfId="27858"/>
    <cellStyle name="Normal 2 4 5 2 4 2 3" xfId="4087"/>
    <cellStyle name="Normal 2 4 5 2 4 2 3 2" xfId="8562"/>
    <cellStyle name="Normal 2 4 5 2 4 2 3 2 2" xfId="20764"/>
    <cellStyle name="Normal 2 4 5 2 4 2 3 2 2 2" xfId="45061"/>
    <cellStyle name="Normal 2 4 5 2 4 2 3 2 3" xfId="32859"/>
    <cellStyle name="Normal 2 4 5 2 4 2 3 3" xfId="16398"/>
    <cellStyle name="Normal 2 4 5 2 4 2 3 3 2" xfId="40695"/>
    <cellStyle name="Normal 2 4 5 2 4 2 3 4" xfId="28386"/>
    <cellStyle name="Normal 2 4 5 2 4 2 4" xfId="4727"/>
    <cellStyle name="Normal 2 4 5 2 4 2 4 2" xfId="8563"/>
    <cellStyle name="Normal 2 4 5 2 4 2 4 2 2" xfId="20765"/>
    <cellStyle name="Normal 2 4 5 2 4 2 4 2 2 2" xfId="45062"/>
    <cellStyle name="Normal 2 4 5 2 4 2 4 2 3" xfId="32860"/>
    <cellStyle name="Normal 2 4 5 2 4 2 4 3" xfId="16929"/>
    <cellStyle name="Normal 2 4 5 2 4 2 4 3 2" xfId="41226"/>
    <cellStyle name="Normal 2 4 5 2 4 2 4 4" xfId="29024"/>
    <cellStyle name="Normal 2 4 5 2 4 2 5" xfId="6424"/>
    <cellStyle name="Normal 2 4 5 2 4 2 5 2" xfId="8564"/>
    <cellStyle name="Normal 2 4 5 2 4 2 5 2 2" xfId="20766"/>
    <cellStyle name="Normal 2 4 5 2 4 2 5 2 2 2" xfId="45063"/>
    <cellStyle name="Normal 2 4 5 2 4 2 5 2 3" xfId="32861"/>
    <cellStyle name="Normal 2 4 5 2 4 2 5 3" xfId="18626"/>
    <cellStyle name="Normal 2 4 5 2 4 2 5 3 2" xfId="42923"/>
    <cellStyle name="Normal 2 4 5 2 4 2 5 4" xfId="30721"/>
    <cellStyle name="Normal 2 4 5 2 4 2 6" xfId="8558"/>
    <cellStyle name="Normal 2 4 5 2 4 2 6 2" xfId="20760"/>
    <cellStyle name="Normal 2 4 5 2 4 2 6 2 2" xfId="45057"/>
    <cellStyle name="Normal 2 4 5 2 4 2 6 3" xfId="32855"/>
    <cellStyle name="Normal 2 4 5 2 4 2 7" xfId="14701"/>
    <cellStyle name="Normal 2 4 5 2 4 2 7 2" xfId="38998"/>
    <cellStyle name="Normal 2 4 5 2 4 2 8" xfId="26689"/>
    <cellStyle name="Normal 2 4 5 2 4 2 9" xfId="51097"/>
    <cellStyle name="Normal 2 4 5 2 4 3" xfId="2917"/>
    <cellStyle name="Normal 2 4 5 2 4 3 2" xfId="5365"/>
    <cellStyle name="Normal 2 4 5 2 4 3 2 2" xfId="8566"/>
    <cellStyle name="Normal 2 4 5 2 4 3 2 2 2" xfId="20768"/>
    <cellStyle name="Normal 2 4 5 2 4 3 2 2 2 2" xfId="45065"/>
    <cellStyle name="Normal 2 4 5 2 4 3 2 2 3" xfId="32863"/>
    <cellStyle name="Normal 2 4 5 2 4 3 2 3" xfId="17567"/>
    <cellStyle name="Normal 2 4 5 2 4 3 2 3 2" xfId="41864"/>
    <cellStyle name="Normal 2 4 5 2 4 3 2 4" xfId="29662"/>
    <cellStyle name="Normal 2 4 5 2 4 3 3" xfId="6955"/>
    <cellStyle name="Normal 2 4 5 2 4 3 3 2" xfId="8567"/>
    <cellStyle name="Normal 2 4 5 2 4 3 3 2 2" xfId="20769"/>
    <cellStyle name="Normal 2 4 5 2 4 3 3 2 2 2" xfId="45066"/>
    <cellStyle name="Normal 2 4 5 2 4 3 3 2 3" xfId="32864"/>
    <cellStyle name="Normal 2 4 5 2 4 3 3 3" xfId="19157"/>
    <cellStyle name="Normal 2 4 5 2 4 3 3 3 2" xfId="43454"/>
    <cellStyle name="Normal 2 4 5 2 4 3 3 4" xfId="31252"/>
    <cellStyle name="Normal 2 4 5 2 4 3 4" xfId="8565"/>
    <cellStyle name="Normal 2 4 5 2 4 3 4 2" xfId="20767"/>
    <cellStyle name="Normal 2 4 5 2 4 3 4 2 2" xfId="45064"/>
    <cellStyle name="Normal 2 4 5 2 4 3 4 3" xfId="32862"/>
    <cellStyle name="Normal 2 4 5 2 4 3 5" xfId="15339"/>
    <cellStyle name="Normal 2 4 5 2 4 3 5 2" xfId="39636"/>
    <cellStyle name="Normal 2 4 5 2 4 3 6" xfId="27327"/>
    <cellStyle name="Normal 2 4 5 2 4 4" xfId="8557"/>
    <cellStyle name="Normal 2 4 5 2 4 4 2" xfId="20759"/>
    <cellStyle name="Normal 2 4 5 2 4 4 2 2" xfId="45056"/>
    <cellStyle name="Normal 2 4 5 2 4 4 3" xfId="32854"/>
    <cellStyle name="Normal 2 4 5 2 4 5" xfId="14167"/>
    <cellStyle name="Normal 2 4 5 2 4 5 2" xfId="26155"/>
    <cellStyle name="Normal 2 4 5 2 4 5 2 2" xfId="50452"/>
    <cellStyle name="Normal 2 4 5 2 4 5 3" xfId="38464"/>
    <cellStyle name="Normal 2 4 5 2 4 6" xfId="51786"/>
    <cellStyle name="Normal 2 4 5 2 4 7" xfId="52271"/>
    <cellStyle name="Normal 2 4 5 2 5" xfId="2125"/>
    <cellStyle name="Normal 2 4 5 2 5 10" xfId="52645"/>
    <cellStyle name="Normal 2 4 5 2 5 2" xfId="3291"/>
    <cellStyle name="Normal 2 4 5 2 5 2 2" xfId="5632"/>
    <cellStyle name="Normal 2 4 5 2 5 2 2 2" xfId="8570"/>
    <cellStyle name="Normal 2 4 5 2 5 2 2 2 2" xfId="20772"/>
    <cellStyle name="Normal 2 4 5 2 5 2 2 2 2 2" xfId="45069"/>
    <cellStyle name="Normal 2 4 5 2 5 2 2 2 3" xfId="32867"/>
    <cellStyle name="Normal 2 4 5 2 5 2 2 3" xfId="17834"/>
    <cellStyle name="Normal 2 4 5 2 5 2 2 3 2" xfId="42131"/>
    <cellStyle name="Normal 2 4 5 2 5 2 2 4" xfId="29929"/>
    <cellStyle name="Normal 2 4 5 2 5 2 3" xfId="7329"/>
    <cellStyle name="Normal 2 4 5 2 5 2 3 2" xfId="8571"/>
    <cellStyle name="Normal 2 4 5 2 5 2 3 2 2" xfId="20773"/>
    <cellStyle name="Normal 2 4 5 2 5 2 3 2 2 2" xfId="45070"/>
    <cellStyle name="Normal 2 4 5 2 5 2 3 2 3" xfId="32868"/>
    <cellStyle name="Normal 2 4 5 2 5 2 3 3" xfId="19531"/>
    <cellStyle name="Normal 2 4 5 2 5 2 3 3 2" xfId="43828"/>
    <cellStyle name="Normal 2 4 5 2 5 2 3 4" xfId="31626"/>
    <cellStyle name="Normal 2 4 5 2 5 2 4" xfId="8569"/>
    <cellStyle name="Normal 2 4 5 2 5 2 4 2" xfId="20771"/>
    <cellStyle name="Normal 2 4 5 2 5 2 4 2 2" xfId="45068"/>
    <cellStyle name="Normal 2 4 5 2 5 2 4 3" xfId="32866"/>
    <cellStyle name="Normal 2 4 5 2 5 2 5" xfId="15606"/>
    <cellStyle name="Normal 2 4 5 2 5 2 5 2" xfId="39903"/>
    <cellStyle name="Normal 2 4 5 2 5 2 6" xfId="27594"/>
    <cellStyle name="Normal 2 4 5 2 5 3" xfId="3823"/>
    <cellStyle name="Normal 2 4 5 2 5 3 2" xfId="8572"/>
    <cellStyle name="Normal 2 4 5 2 5 3 2 2" xfId="20774"/>
    <cellStyle name="Normal 2 4 5 2 5 3 2 2 2" xfId="45071"/>
    <cellStyle name="Normal 2 4 5 2 5 3 2 3" xfId="32869"/>
    <cellStyle name="Normal 2 4 5 2 5 3 3" xfId="16134"/>
    <cellStyle name="Normal 2 4 5 2 5 3 3 2" xfId="40431"/>
    <cellStyle name="Normal 2 4 5 2 5 3 4" xfId="28122"/>
    <cellStyle name="Normal 2 4 5 2 5 4" xfId="4463"/>
    <cellStyle name="Normal 2 4 5 2 5 4 2" xfId="8573"/>
    <cellStyle name="Normal 2 4 5 2 5 4 2 2" xfId="20775"/>
    <cellStyle name="Normal 2 4 5 2 5 4 2 2 2" xfId="45072"/>
    <cellStyle name="Normal 2 4 5 2 5 4 2 3" xfId="32870"/>
    <cellStyle name="Normal 2 4 5 2 5 4 3" xfId="16665"/>
    <cellStyle name="Normal 2 4 5 2 5 4 3 2" xfId="40962"/>
    <cellStyle name="Normal 2 4 5 2 5 4 4" xfId="28760"/>
    <cellStyle name="Normal 2 4 5 2 5 5" xfId="6160"/>
    <cellStyle name="Normal 2 4 5 2 5 5 2" xfId="8574"/>
    <cellStyle name="Normal 2 4 5 2 5 5 2 2" xfId="20776"/>
    <cellStyle name="Normal 2 4 5 2 5 5 2 2 2" xfId="45073"/>
    <cellStyle name="Normal 2 4 5 2 5 5 2 3" xfId="32871"/>
    <cellStyle name="Normal 2 4 5 2 5 5 3" xfId="18362"/>
    <cellStyle name="Normal 2 4 5 2 5 5 3 2" xfId="42659"/>
    <cellStyle name="Normal 2 4 5 2 5 5 4" xfId="30457"/>
    <cellStyle name="Normal 2 4 5 2 5 6" xfId="8568"/>
    <cellStyle name="Normal 2 4 5 2 5 6 2" xfId="20770"/>
    <cellStyle name="Normal 2 4 5 2 5 6 2 2" xfId="45067"/>
    <cellStyle name="Normal 2 4 5 2 5 6 3" xfId="32865"/>
    <cellStyle name="Normal 2 4 5 2 5 7" xfId="14437"/>
    <cellStyle name="Normal 2 4 5 2 5 7 2" xfId="38734"/>
    <cellStyle name="Normal 2 4 5 2 5 8" xfId="26425"/>
    <cellStyle name="Normal 2 4 5 2 5 9" xfId="50833"/>
    <cellStyle name="Normal 2 4 5 2 6" xfId="2653"/>
    <cellStyle name="Normal 2 4 5 2 6 2" xfId="5101"/>
    <cellStyle name="Normal 2 4 5 2 6 2 2" xfId="8576"/>
    <cellStyle name="Normal 2 4 5 2 6 2 2 2" xfId="20778"/>
    <cellStyle name="Normal 2 4 5 2 6 2 2 2 2" xfId="45075"/>
    <cellStyle name="Normal 2 4 5 2 6 2 2 3" xfId="32873"/>
    <cellStyle name="Normal 2 4 5 2 6 2 3" xfId="17303"/>
    <cellStyle name="Normal 2 4 5 2 6 2 3 2" xfId="41600"/>
    <cellStyle name="Normal 2 4 5 2 6 2 4" xfId="29398"/>
    <cellStyle name="Normal 2 4 5 2 6 3" xfId="6691"/>
    <cellStyle name="Normal 2 4 5 2 6 3 2" xfId="8577"/>
    <cellStyle name="Normal 2 4 5 2 6 3 2 2" xfId="20779"/>
    <cellStyle name="Normal 2 4 5 2 6 3 2 2 2" xfId="45076"/>
    <cellStyle name="Normal 2 4 5 2 6 3 2 3" xfId="32874"/>
    <cellStyle name="Normal 2 4 5 2 6 3 3" xfId="18893"/>
    <cellStyle name="Normal 2 4 5 2 6 3 3 2" xfId="43190"/>
    <cellStyle name="Normal 2 4 5 2 6 3 4" xfId="30988"/>
    <cellStyle name="Normal 2 4 5 2 6 4" xfId="8575"/>
    <cellStyle name="Normal 2 4 5 2 6 4 2" xfId="20777"/>
    <cellStyle name="Normal 2 4 5 2 6 4 2 2" xfId="45074"/>
    <cellStyle name="Normal 2 4 5 2 6 4 3" xfId="32872"/>
    <cellStyle name="Normal 2 4 5 2 6 5" xfId="15075"/>
    <cellStyle name="Normal 2 4 5 2 6 5 2" xfId="39372"/>
    <cellStyle name="Normal 2 4 5 2 6 6" xfId="27063"/>
    <cellStyle name="Normal 2 4 5 2 7" xfId="8512"/>
    <cellStyle name="Normal 2 4 5 2 7 2" xfId="20714"/>
    <cellStyle name="Normal 2 4 5 2 7 2 2" xfId="45011"/>
    <cellStyle name="Normal 2 4 5 2 7 3" xfId="32809"/>
    <cellStyle name="Normal 2 4 5 2 8" xfId="13903"/>
    <cellStyle name="Normal 2 4 5 2 8 2" xfId="25891"/>
    <cellStyle name="Normal 2 4 5 2 8 2 2" xfId="50188"/>
    <cellStyle name="Normal 2 4 5 2 8 3" xfId="38200"/>
    <cellStyle name="Normal 2 4 5 2 9" xfId="51431"/>
    <cellStyle name="Normal 2 4 5 3" xfId="771"/>
    <cellStyle name="Normal 2 4 5 3 2" xfId="1016"/>
    <cellStyle name="Normal 2 4 5 3 2 2" xfId="2509"/>
    <cellStyle name="Normal 2 4 5 3 2 2 10" xfId="53029"/>
    <cellStyle name="Normal 2 4 5 3 2 2 2" xfId="3675"/>
    <cellStyle name="Normal 2 4 5 3 2 2 2 2" xfId="6016"/>
    <cellStyle name="Normal 2 4 5 3 2 2 2 2 2" xfId="8582"/>
    <cellStyle name="Normal 2 4 5 3 2 2 2 2 2 2" xfId="20784"/>
    <cellStyle name="Normal 2 4 5 3 2 2 2 2 2 2 2" xfId="45081"/>
    <cellStyle name="Normal 2 4 5 3 2 2 2 2 2 3" xfId="32879"/>
    <cellStyle name="Normal 2 4 5 3 2 2 2 2 3" xfId="18218"/>
    <cellStyle name="Normal 2 4 5 3 2 2 2 2 3 2" xfId="42515"/>
    <cellStyle name="Normal 2 4 5 3 2 2 2 2 4" xfId="30313"/>
    <cellStyle name="Normal 2 4 5 3 2 2 2 3" xfId="7713"/>
    <cellStyle name="Normal 2 4 5 3 2 2 2 3 2" xfId="8583"/>
    <cellStyle name="Normal 2 4 5 3 2 2 2 3 2 2" xfId="20785"/>
    <cellStyle name="Normal 2 4 5 3 2 2 2 3 2 2 2" xfId="45082"/>
    <cellStyle name="Normal 2 4 5 3 2 2 2 3 2 3" xfId="32880"/>
    <cellStyle name="Normal 2 4 5 3 2 2 2 3 3" xfId="19915"/>
    <cellStyle name="Normal 2 4 5 3 2 2 2 3 3 2" xfId="44212"/>
    <cellStyle name="Normal 2 4 5 3 2 2 2 3 4" xfId="32010"/>
    <cellStyle name="Normal 2 4 5 3 2 2 2 4" xfId="8581"/>
    <cellStyle name="Normal 2 4 5 3 2 2 2 4 2" xfId="20783"/>
    <cellStyle name="Normal 2 4 5 3 2 2 2 4 2 2" xfId="45080"/>
    <cellStyle name="Normal 2 4 5 3 2 2 2 4 3" xfId="32878"/>
    <cellStyle name="Normal 2 4 5 3 2 2 2 5" xfId="15990"/>
    <cellStyle name="Normal 2 4 5 3 2 2 2 5 2" xfId="40287"/>
    <cellStyle name="Normal 2 4 5 3 2 2 2 6" xfId="27978"/>
    <cellStyle name="Normal 2 4 5 3 2 2 3" xfId="4207"/>
    <cellStyle name="Normal 2 4 5 3 2 2 3 2" xfId="8584"/>
    <cellStyle name="Normal 2 4 5 3 2 2 3 2 2" xfId="20786"/>
    <cellStyle name="Normal 2 4 5 3 2 2 3 2 2 2" xfId="45083"/>
    <cellStyle name="Normal 2 4 5 3 2 2 3 2 3" xfId="32881"/>
    <cellStyle name="Normal 2 4 5 3 2 2 3 3" xfId="16518"/>
    <cellStyle name="Normal 2 4 5 3 2 2 3 3 2" xfId="40815"/>
    <cellStyle name="Normal 2 4 5 3 2 2 3 4" xfId="28506"/>
    <cellStyle name="Normal 2 4 5 3 2 2 4" xfId="4847"/>
    <cellStyle name="Normal 2 4 5 3 2 2 4 2" xfId="8585"/>
    <cellStyle name="Normal 2 4 5 3 2 2 4 2 2" xfId="20787"/>
    <cellStyle name="Normal 2 4 5 3 2 2 4 2 2 2" xfId="45084"/>
    <cellStyle name="Normal 2 4 5 3 2 2 4 2 3" xfId="32882"/>
    <cellStyle name="Normal 2 4 5 3 2 2 4 3" xfId="17049"/>
    <cellStyle name="Normal 2 4 5 3 2 2 4 3 2" xfId="41346"/>
    <cellStyle name="Normal 2 4 5 3 2 2 4 4" xfId="29144"/>
    <cellStyle name="Normal 2 4 5 3 2 2 5" xfId="6544"/>
    <cellStyle name="Normal 2 4 5 3 2 2 5 2" xfId="8586"/>
    <cellStyle name="Normal 2 4 5 3 2 2 5 2 2" xfId="20788"/>
    <cellStyle name="Normal 2 4 5 3 2 2 5 2 2 2" xfId="45085"/>
    <cellStyle name="Normal 2 4 5 3 2 2 5 2 3" xfId="32883"/>
    <cellStyle name="Normal 2 4 5 3 2 2 5 3" xfId="18746"/>
    <cellStyle name="Normal 2 4 5 3 2 2 5 3 2" xfId="43043"/>
    <cellStyle name="Normal 2 4 5 3 2 2 5 4" xfId="30841"/>
    <cellStyle name="Normal 2 4 5 3 2 2 6" xfId="8580"/>
    <cellStyle name="Normal 2 4 5 3 2 2 6 2" xfId="20782"/>
    <cellStyle name="Normal 2 4 5 3 2 2 6 2 2" xfId="45079"/>
    <cellStyle name="Normal 2 4 5 3 2 2 6 3" xfId="32877"/>
    <cellStyle name="Normal 2 4 5 3 2 2 7" xfId="14821"/>
    <cellStyle name="Normal 2 4 5 3 2 2 7 2" xfId="39118"/>
    <cellStyle name="Normal 2 4 5 3 2 2 8" xfId="26809"/>
    <cellStyle name="Normal 2 4 5 3 2 2 9" xfId="51217"/>
    <cellStyle name="Normal 2 4 5 3 2 3" xfId="3037"/>
    <cellStyle name="Normal 2 4 5 3 2 3 2" xfId="5485"/>
    <cellStyle name="Normal 2 4 5 3 2 3 2 2" xfId="8588"/>
    <cellStyle name="Normal 2 4 5 3 2 3 2 2 2" xfId="20790"/>
    <cellStyle name="Normal 2 4 5 3 2 3 2 2 2 2" xfId="45087"/>
    <cellStyle name="Normal 2 4 5 3 2 3 2 2 3" xfId="32885"/>
    <cellStyle name="Normal 2 4 5 3 2 3 2 3" xfId="17687"/>
    <cellStyle name="Normal 2 4 5 3 2 3 2 3 2" xfId="41984"/>
    <cellStyle name="Normal 2 4 5 3 2 3 2 4" xfId="29782"/>
    <cellStyle name="Normal 2 4 5 3 2 3 3" xfId="7075"/>
    <cellStyle name="Normal 2 4 5 3 2 3 3 2" xfId="8589"/>
    <cellStyle name="Normal 2 4 5 3 2 3 3 2 2" xfId="20791"/>
    <cellStyle name="Normal 2 4 5 3 2 3 3 2 2 2" xfId="45088"/>
    <cellStyle name="Normal 2 4 5 3 2 3 3 2 3" xfId="32886"/>
    <cellStyle name="Normal 2 4 5 3 2 3 3 3" xfId="19277"/>
    <cellStyle name="Normal 2 4 5 3 2 3 3 3 2" xfId="43574"/>
    <cellStyle name="Normal 2 4 5 3 2 3 3 4" xfId="31372"/>
    <cellStyle name="Normal 2 4 5 3 2 3 4" xfId="8587"/>
    <cellStyle name="Normal 2 4 5 3 2 3 4 2" xfId="20789"/>
    <cellStyle name="Normal 2 4 5 3 2 3 4 2 2" xfId="45086"/>
    <cellStyle name="Normal 2 4 5 3 2 3 4 3" xfId="32884"/>
    <cellStyle name="Normal 2 4 5 3 2 3 5" xfId="15459"/>
    <cellStyle name="Normal 2 4 5 3 2 3 5 2" xfId="39756"/>
    <cellStyle name="Normal 2 4 5 3 2 3 6" xfId="27447"/>
    <cellStyle name="Normal 2 4 5 3 2 4" xfId="8579"/>
    <cellStyle name="Normal 2 4 5 3 2 4 2" xfId="20781"/>
    <cellStyle name="Normal 2 4 5 3 2 4 2 2" xfId="45078"/>
    <cellStyle name="Normal 2 4 5 3 2 4 3" xfId="32876"/>
    <cellStyle name="Normal 2 4 5 3 2 5" xfId="14287"/>
    <cellStyle name="Normal 2 4 5 3 2 5 2" xfId="26275"/>
    <cellStyle name="Normal 2 4 5 3 2 5 2 2" xfId="50572"/>
    <cellStyle name="Normal 2 4 5 3 2 5 3" xfId="38584"/>
    <cellStyle name="Normal 2 4 5 3 2 6" xfId="51572"/>
    <cellStyle name="Normal 2 4 5 3 2 7" xfId="52391"/>
    <cellStyle name="Normal 2 4 5 3 3" xfId="2269"/>
    <cellStyle name="Normal 2 4 5 3 3 10" xfId="52789"/>
    <cellStyle name="Normal 2 4 5 3 3 2" xfId="3435"/>
    <cellStyle name="Normal 2 4 5 3 3 2 2" xfId="5776"/>
    <cellStyle name="Normal 2 4 5 3 3 2 2 2" xfId="8592"/>
    <cellStyle name="Normal 2 4 5 3 3 2 2 2 2" xfId="20794"/>
    <cellStyle name="Normal 2 4 5 3 3 2 2 2 2 2" xfId="45091"/>
    <cellStyle name="Normal 2 4 5 3 3 2 2 2 3" xfId="32889"/>
    <cellStyle name="Normal 2 4 5 3 3 2 2 3" xfId="17978"/>
    <cellStyle name="Normal 2 4 5 3 3 2 2 3 2" xfId="42275"/>
    <cellStyle name="Normal 2 4 5 3 3 2 2 4" xfId="30073"/>
    <cellStyle name="Normal 2 4 5 3 3 2 3" xfId="7473"/>
    <cellStyle name="Normal 2 4 5 3 3 2 3 2" xfId="8593"/>
    <cellStyle name="Normal 2 4 5 3 3 2 3 2 2" xfId="20795"/>
    <cellStyle name="Normal 2 4 5 3 3 2 3 2 2 2" xfId="45092"/>
    <cellStyle name="Normal 2 4 5 3 3 2 3 2 3" xfId="32890"/>
    <cellStyle name="Normal 2 4 5 3 3 2 3 3" xfId="19675"/>
    <cellStyle name="Normal 2 4 5 3 3 2 3 3 2" xfId="43972"/>
    <cellStyle name="Normal 2 4 5 3 3 2 3 4" xfId="31770"/>
    <cellStyle name="Normal 2 4 5 3 3 2 4" xfId="8591"/>
    <cellStyle name="Normal 2 4 5 3 3 2 4 2" xfId="20793"/>
    <cellStyle name="Normal 2 4 5 3 3 2 4 2 2" xfId="45090"/>
    <cellStyle name="Normal 2 4 5 3 3 2 4 3" xfId="32888"/>
    <cellStyle name="Normal 2 4 5 3 3 2 5" xfId="15750"/>
    <cellStyle name="Normal 2 4 5 3 3 2 5 2" xfId="40047"/>
    <cellStyle name="Normal 2 4 5 3 3 2 6" xfId="27738"/>
    <cellStyle name="Normal 2 4 5 3 3 3" xfId="3967"/>
    <cellStyle name="Normal 2 4 5 3 3 3 2" xfId="8594"/>
    <cellStyle name="Normal 2 4 5 3 3 3 2 2" xfId="20796"/>
    <cellStyle name="Normal 2 4 5 3 3 3 2 2 2" xfId="45093"/>
    <cellStyle name="Normal 2 4 5 3 3 3 2 3" xfId="32891"/>
    <cellStyle name="Normal 2 4 5 3 3 3 3" xfId="16278"/>
    <cellStyle name="Normal 2 4 5 3 3 3 3 2" xfId="40575"/>
    <cellStyle name="Normal 2 4 5 3 3 3 4" xfId="28266"/>
    <cellStyle name="Normal 2 4 5 3 3 4" xfId="4607"/>
    <cellStyle name="Normal 2 4 5 3 3 4 2" xfId="8595"/>
    <cellStyle name="Normal 2 4 5 3 3 4 2 2" xfId="20797"/>
    <cellStyle name="Normal 2 4 5 3 3 4 2 2 2" xfId="45094"/>
    <cellStyle name="Normal 2 4 5 3 3 4 2 3" xfId="32892"/>
    <cellStyle name="Normal 2 4 5 3 3 4 3" xfId="16809"/>
    <cellStyle name="Normal 2 4 5 3 3 4 3 2" xfId="41106"/>
    <cellStyle name="Normal 2 4 5 3 3 4 4" xfId="28904"/>
    <cellStyle name="Normal 2 4 5 3 3 5" xfId="6304"/>
    <cellStyle name="Normal 2 4 5 3 3 5 2" xfId="8596"/>
    <cellStyle name="Normal 2 4 5 3 3 5 2 2" xfId="20798"/>
    <cellStyle name="Normal 2 4 5 3 3 5 2 2 2" xfId="45095"/>
    <cellStyle name="Normal 2 4 5 3 3 5 2 3" xfId="32893"/>
    <cellStyle name="Normal 2 4 5 3 3 5 3" xfId="18506"/>
    <cellStyle name="Normal 2 4 5 3 3 5 3 2" xfId="42803"/>
    <cellStyle name="Normal 2 4 5 3 3 5 4" xfId="30601"/>
    <cellStyle name="Normal 2 4 5 3 3 6" xfId="8590"/>
    <cellStyle name="Normal 2 4 5 3 3 6 2" xfId="20792"/>
    <cellStyle name="Normal 2 4 5 3 3 6 2 2" xfId="45089"/>
    <cellStyle name="Normal 2 4 5 3 3 6 3" xfId="32887"/>
    <cellStyle name="Normal 2 4 5 3 3 7" xfId="14581"/>
    <cellStyle name="Normal 2 4 5 3 3 7 2" xfId="38878"/>
    <cellStyle name="Normal 2 4 5 3 3 8" xfId="26569"/>
    <cellStyle name="Normal 2 4 5 3 3 9" xfId="50977"/>
    <cellStyle name="Normal 2 4 5 3 4" xfId="2797"/>
    <cellStyle name="Normal 2 4 5 3 4 2" xfId="5245"/>
    <cellStyle name="Normal 2 4 5 3 4 2 2" xfId="8598"/>
    <cellStyle name="Normal 2 4 5 3 4 2 2 2" xfId="20800"/>
    <cellStyle name="Normal 2 4 5 3 4 2 2 2 2" xfId="45097"/>
    <cellStyle name="Normal 2 4 5 3 4 2 2 3" xfId="32895"/>
    <cellStyle name="Normal 2 4 5 3 4 2 3" xfId="17447"/>
    <cellStyle name="Normal 2 4 5 3 4 2 3 2" xfId="41744"/>
    <cellStyle name="Normal 2 4 5 3 4 2 4" xfId="29542"/>
    <cellStyle name="Normal 2 4 5 3 4 3" xfId="6835"/>
    <cellStyle name="Normal 2 4 5 3 4 3 2" xfId="8599"/>
    <cellStyle name="Normal 2 4 5 3 4 3 2 2" xfId="20801"/>
    <cellStyle name="Normal 2 4 5 3 4 3 2 2 2" xfId="45098"/>
    <cellStyle name="Normal 2 4 5 3 4 3 2 3" xfId="32896"/>
    <cellStyle name="Normal 2 4 5 3 4 3 3" xfId="19037"/>
    <cellStyle name="Normal 2 4 5 3 4 3 3 2" xfId="43334"/>
    <cellStyle name="Normal 2 4 5 3 4 3 4" xfId="31132"/>
    <cellStyle name="Normal 2 4 5 3 4 4" xfId="8597"/>
    <cellStyle name="Normal 2 4 5 3 4 4 2" xfId="20799"/>
    <cellStyle name="Normal 2 4 5 3 4 4 2 2" xfId="45096"/>
    <cellStyle name="Normal 2 4 5 3 4 4 3" xfId="32894"/>
    <cellStyle name="Normal 2 4 5 3 4 5" xfId="15219"/>
    <cellStyle name="Normal 2 4 5 3 4 5 2" xfId="39516"/>
    <cellStyle name="Normal 2 4 5 3 4 6" xfId="27207"/>
    <cellStyle name="Normal 2 4 5 3 5" xfId="8578"/>
    <cellStyle name="Normal 2 4 5 3 5 2" xfId="20780"/>
    <cellStyle name="Normal 2 4 5 3 5 2 2" xfId="45077"/>
    <cellStyle name="Normal 2 4 5 3 5 3" xfId="32875"/>
    <cellStyle name="Normal 2 4 5 3 6" xfId="14047"/>
    <cellStyle name="Normal 2 4 5 3 6 2" xfId="26035"/>
    <cellStyle name="Normal 2 4 5 3 6 2 2" xfId="50332"/>
    <cellStyle name="Normal 2 4 5 3 6 3" xfId="38344"/>
    <cellStyle name="Normal 2 4 5 3 7" xfId="51910"/>
    <cellStyle name="Normal 2 4 5 3 8" xfId="52151"/>
    <cellStyle name="Normal 2 4 5 4" xfId="673"/>
    <cellStyle name="Normal 2 4 5 4 2" xfId="920"/>
    <cellStyle name="Normal 2 4 5 4 2 2" xfId="2413"/>
    <cellStyle name="Normal 2 4 5 4 2 2 10" xfId="52933"/>
    <cellStyle name="Normal 2 4 5 4 2 2 2" xfId="3579"/>
    <cellStyle name="Normal 2 4 5 4 2 2 2 2" xfId="5920"/>
    <cellStyle name="Normal 2 4 5 4 2 2 2 2 2" xfId="8604"/>
    <cellStyle name="Normal 2 4 5 4 2 2 2 2 2 2" xfId="20806"/>
    <cellStyle name="Normal 2 4 5 4 2 2 2 2 2 2 2" xfId="45103"/>
    <cellStyle name="Normal 2 4 5 4 2 2 2 2 2 3" xfId="32901"/>
    <cellStyle name="Normal 2 4 5 4 2 2 2 2 3" xfId="18122"/>
    <cellStyle name="Normal 2 4 5 4 2 2 2 2 3 2" xfId="42419"/>
    <cellStyle name="Normal 2 4 5 4 2 2 2 2 4" xfId="30217"/>
    <cellStyle name="Normal 2 4 5 4 2 2 2 3" xfId="7617"/>
    <cellStyle name="Normal 2 4 5 4 2 2 2 3 2" xfId="8605"/>
    <cellStyle name="Normal 2 4 5 4 2 2 2 3 2 2" xfId="20807"/>
    <cellStyle name="Normal 2 4 5 4 2 2 2 3 2 2 2" xfId="45104"/>
    <cellStyle name="Normal 2 4 5 4 2 2 2 3 2 3" xfId="32902"/>
    <cellStyle name="Normal 2 4 5 4 2 2 2 3 3" xfId="19819"/>
    <cellStyle name="Normal 2 4 5 4 2 2 2 3 3 2" xfId="44116"/>
    <cellStyle name="Normal 2 4 5 4 2 2 2 3 4" xfId="31914"/>
    <cellStyle name="Normal 2 4 5 4 2 2 2 4" xfId="8603"/>
    <cellStyle name="Normal 2 4 5 4 2 2 2 4 2" xfId="20805"/>
    <cellStyle name="Normal 2 4 5 4 2 2 2 4 2 2" xfId="45102"/>
    <cellStyle name="Normal 2 4 5 4 2 2 2 4 3" xfId="32900"/>
    <cellStyle name="Normal 2 4 5 4 2 2 2 5" xfId="15894"/>
    <cellStyle name="Normal 2 4 5 4 2 2 2 5 2" xfId="40191"/>
    <cellStyle name="Normal 2 4 5 4 2 2 2 6" xfId="27882"/>
    <cellStyle name="Normal 2 4 5 4 2 2 3" xfId="4111"/>
    <cellStyle name="Normal 2 4 5 4 2 2 3 2" xfId="8606"/>
    <cellStyle name="Normal 2 4 5 4 2 2 3 2 2" xfId="20808"/>
    <cellStyle name="Normal 2 4 5 4 2 2 3 2 2 2" xfId="45105"/>
    <cellStyle name="Normal 2 4 5 4 2 2 3 2 3" xfId="32903"/>
    <cellStyle name="Normal 2 4 5 4 2 2 3 3" xfId="16422"/>
    <cellStyle name="Normal 2 4 5 4 2 2 3 3 2" xfId="40719"/>
    <cellStyle name="Normal 2 4 5 4 2 2 3 4" xfId="28410"/>
    <cellStyle name="Normal 2 4 5 4 2 2 4" xfId="4751"/>
    <cellStyle name="Normal 2 4 5 4 2 2 4 2" xfId="8607"/>
    <cellStyle name="Normal 2 4 5 4 2 2 4 2 2" xfId="20809"/>
    <cellStyle name="Normal 2 4 5 4 2 2 4 2 2 2" xfId="45106"/>
    <cellStyle name="Normal 2 4 5 4 2 2 4 2 3" xfId="32904"/>
    <cellStyle name="Normal 2 4 5 4 2 2 4 3" xfId="16953"/>
    <cellStyle name="Normal 2 4 5 4 2 2 4 3 2" xfId="41250"/>
    <cellStyle name="Normal 2 4 5 4 2 2 4 4" xfId="29048"/>
    <cellStyle name="Normal 2 4 5 4 2 2 5" xfId="6448"/>
    <cellStyle name="Normal 2 4 5 4 2 2 5 2" xfId="8608"/>
    <cellStyle name="Normal 2 4 5 4 2 2 5 2 2" xfId="20810"/>
    <cellStyle name="Normal 2 4 5 4 2 2 5 2 2 2" xfId="45107"/>
    <cellStyle name="Normal 2 4 5 4 2 2 5 2 3" xfId="32905"/>
    <cellStyle name="Normal 2 4 5 4 2 2 5 3" xfId="18650"/>
    <cellStyle name="Normal 2 4 5 4 2 2 5 3 2" xfId="42947"/>
    <cellStyle name="Normal 2 4 5 4 2 2 5 4" xfId="30745"/>
    <cellStyle name="Normal 2 4 5 4 2 2 6" xfId="8602"/>
    <cellStyle name="Normal 2 4 5 4 2 2 6 2" xfId="20804"/>
    <cellStyle name="Normal 2 4 5 4 2 2 6 2 2" xfId="45101"/>
    <cellStyle name="Normal 2 4 5 4 2 2 6 3" xfId="32899"/>
    <cellStyle name="Normal 2 4 5 4 2 2 7" xfId="14725"/>
    <cellStyle name="Normal 2 4 5 4 2 2 7 2" xfId="39022"/>
    <cellStyle name="Normal 2 4 5 4 2 2 8" xfId="26713"/>
    <cellStyle name="Normal 2 4 5 4 2 2 9" xfId="51121"/>
    <cellStyle name="Normal 2 4 5 4 2 3" xfId="2941"/>
    <cellStyle name="Normal 2 4 5 4 2 3 2" xfId="5389"/>
    <cellStyle name="Normal 2 4 5 4 2 3 2 2" xfId="8610"/>
    <cellStyle name="Normal 2 4 5 4 2 3 2 2 2" xfId="20812"/>
    <cellStyle name="Normal 2 4 5 4 2 3 2 2 2 2" xfId="45109"/>
    <cellStyle name="Normal 2 4 5 4 2 3 2 2 3" xfId="32907"/>
    <cellStyle name="Normal 2 4 5 4 2 3 2 3" xfId="17591"/>
    <cellStyle name="Normal 2 4 5 4 2 3 2 3 2" xfId="41888"/>
    <cellStyle name="Normal 2 4 5 4 2 3 2 4" xfId="29686"/>
    <cellStyle name="Normal 2 4 5 4 2 3 3" xfId="6979"/>
    <cellStyle name="Normal 2 4 5 4 2 3 3 2" xfId="8611"/>
    <cellStyle name="Normal 2 4 5 4 2 3 3 2 2" xfId="20813"/>
    <cellStyle name="Normal 2 4 5 4 2 3 3 2 2 2" xfId="45110"/>
    <cellStyle name="Normal 2 4 5 4 2 3 3 2 3" xfId="32908"/>
    <cellStyle name="Normal 2 4 5 4 2 3 3 3" xfId="19181"/>
    <cellStyle name="Normal 2 4 5 4 2 3 3 3 2" xfId="43478"/>
    <cellStyle name="Normal 2 4 5 4 2 3 3 4" xfId="31276"/>
    <cellStyle name="Normal 2 4 5 4 2 3 4" xfId="8609"/>
    <cellStyle name="Normal 2 4 5 4 2 3 4 2" xfId="20811"/>
    <cellStyle name="Normal 2 4 5 4 2 3 4 2 2" xfId="45108"/>
    <cellStyle name="Normal 2 4 5 4 2 3 4 3" xfId="32906"/>
    <cellStyle name="Normal 2 4 5 4 2 3 5" xfId="15363"/>
    <cellStyle name="Normal 2 4 5 4 2 3 5 2" xfId="39660"/>
    <cellStyle name="Normal 2 4 5 4 2 3 6" xfId="27351"/>
    <cellStyle name="Normal 2 4 5 4 2 4" xfId="8601"/>
    <cellStyle name="Normal 2 4 5 4 2 4 2" xfId="20803"/>
    <cellStyle name="Normal 2 4 5 4 2 4 2 2" xfId="45100"/>
    <cellStyle name="Normal 2 4 5 4 2 4 3" xfId="32898"/>
    <cellStyle name="Normal 2 4 5 4 2 5" xfId="14191"/>
    <cellStyle name="Normal 2 4 5 4 2 5 2" xfId="26179"/>
    <cellStyle name="Normal 2 4 5 4 2 5 2 2" xfId="50476"/>
    <cellStyle name="Normal 2 4 5 4 2 5 3" xfId="38488"/>
    <cellStyle name="Normal 2 4 5 4 2 6" xfId="51402"/>
    <cellStyle name="Normal 2 4 5 4 2 7" xfId="52295"/>
    <cellStyle name="Normal 2 4 5 4 3" xfId="2173"/>
    <cellStyle name="Normal 2 4 5 4 3 10" xfId="52693"/>
    <cellStyle name="Normal 2 4 5 4 3 2" xfId="3339"/>
    <cellStyle name="Normal 2 4 5 4 3 2 2" xfId="5680"/>
    <cellStyle name="Normal 2 4 5 4 3 2 2 2" xfId="8614"/>
    <cellStyle name="Normal 2 4 5 4 3 2 2 2 2" xfId="20816"/>
    <cellStyle name="Normal 2 4 5 4 3 2 2 2 2 2" xfId="45113"/>
    <cellStyle name="Normal 2 4 5 4 3 2 2 2 3" xfId="32911"/>
    <cellStyle name="Normal 2 4 5 4 3 2 2 3" xfId="17882"/>
    <cellStyle name="Normal 2 4 5 4 3 2 2 3 2" xfId="42179"/>
    <cellStyle name="Normal 2 4 5 4 3 2 2 4" xfId="29977"/>
    <cellStyle name="Normal 2 4 5 4 3 2 3" xfId="7377"/>
    <cellStyle name="Normal 2 4 5 4 3 2 3 2" xfId="8615"/>
    <cellStyle name="Normal 2 4 5 4 3 2 3 2 2" xfId="20817"/>
    <cellStyle name="Normal 2 4 5 4 3 2 3 2 2 2" xfId="45114"/>
    <cellStyle name="Normal 2 4 5 4 3 2 3 2 3" xfId="32912"/>
    <cellStyle name="Normal 2 4 5 4 3 2 3 3" xfId="19579"/>
    <cellStyle name="Normal 2 4 5 4 3 2 3 3 2" xfId="43876"/>
    <cellStyle name="Normal 2 4 5 4 3 2 3 4" xfId="31674"/>
    <cellStyle name="Normal 2 4 5 4 3 2 4" xfId="8613"/>
    <cellStyle name="Normal 2 4 5 4 3 2 4 2" xfId="20815"/>
    <cellStyle name="Normal 2 4 5 4 3 2 4 2 2" xfId="45112"/>
    <cellStyle name="Normal 2 4 5 4 3 2 4 3" xfId="32910"/>
    <cellStyle name="Normal 2 4 5 4 3 2 5" xfId="15654"/>
    <cellStyle name="Normal 2 4 5 4 3 2 5 2" xfId="39951"/>
    <cellStyle name="Normal 2 4 5 4 3 2 6" xfId="27642"/>
    <cellStyle name="Normal 2 4 5 4 3 3" xfId="3871"/>
    <cellStyle name="Normal 2 4 5 4 3 3 2" xfId="8616"/>
    <cellStyle name="Normal 2 4 5 4 3 3 2 2" xfId="20818"/>
    <cellStyle name="Normal 2 4 5 4 3 3 2 2 2" xfId="45115"/>
    <cellStyle name="Normal 2 4 5 4 3 3 2 3" xfId="32913"/>
    <cellStyle name="Normal 2 4 5 4 3 3 3" xfId="16182"/>
    <cellStyle name="Normal 2 4 5 4 3 3 3 2" xfId="40479"/>
    <cellStyle name="Normal 2 4 5 4 3 3 4" xfId="28170"/>
    <cellStyle name="Normal 2 4 5 4 3 4" xfId="4511"/>
    <cellStyle name="Normal 2 4 5 4 3 4 2" xfId="8617"/>
    <cellStyle name="Normal 2 4 5 4 3 4 2 2" xfId="20819"/>
    <cellStyle name="Normal 2 4 5 4 3 4 2 2 2" xfId="45116"/>
    <cellStyle name="Normal 2 4 5 4 3 4 2 3" xfId="32914"/>
    <cellStyle name="Normal 2 4 5 4 3 4 3" xfId="16713"/>
    <cellStyle name="Normal 2 4 5 4 3 4 3 2" xfId="41010"/>
    <cellStyle name="Normal 2 4 5 4 3 4 4" xfId="28808"/>
    <cellStyle name="Normal 2 4 5 4 3 5" xfId="6208"/>
    <cellStyle name="Normal 2 4 5 4 3 5 2" xfId="8618"/>
    <cellStyle name="Normal 2 4 5 4 3 5 2 2" xfId="20820"/>
    <cellStyle name="Normal 2 4 5 4 3 5 2 2 2" xfId="45117"/>
    <cellStyle name="Normal 2 4 5 4 3 5 2 3" xfId="32915"/>
    <cellStyle name="Normal 2 4 5 4 3 5 3" xfId="18410"/>
    <cellStyle name="Normal 2 4 5 4 3 5 3 2" xfId="42707"/>
    <cellStyle name="Normal 2 4 5 4 3 5 4" xfId="30505"/>
    <cellStyle name="Normal 2 4 5 4 3 6" xfId="8612"/>
    <cellStyle name="Normal 2 4 5 4 3 6 2" xfId="20814"/>
    <cellStyle name="Normal 2 4 5 4 3 6 2 2" xfId="45111"/>
    <cellStyle name="Normal 2 4 5 4 3 6 3" xfId="32909"/>
    <cellStyle name="Normal 2 4 5 4 3 7" xfId="14485"/>
    <cellStyle name="Normal 2 4 5 4 3 7 2" xfId="38782"/>
    <cellStyle name="Normal 2 4 5 4 3 8" xfId="26473"/>
    <cellStyle name="Normal 2 4 5 4 3 9" xfId="50881"/>
    <cellStyle name="Normal 2 4 5 4 4" xfId="2701"/>
    <cellStyle name="Normal 2 4 5 4 4 2" xfId="5149"/>
    <cellStyle name="Normal 2 4 5 4 4 2 2" xfId="8620"/>
    <cellStyle name="Normal 2 4 5 4 4 2 2 2" xfId="20822"/>
    <cellStyle name="Normal 2 4 5 4 4 2 2 2 2" xfId="45119"/>
    <cellStyle name="Normal 2 4 5 4 4 2 2 3" xfId="32917"/>
    <cellStyle name="Normal 2 4 5 4 4 2 3" xfId="17351"/>
    <cellStyle name="Normal 2 4 5 4 4 2 3 2" xfId="41648"/>
    <cellStyle name="Normal 2 4 5 4 4 2 4" xfId="29446"/>
    <cellStyle name="Normal 2 4 5 4 4 3" xfId="6739"/>
    <cellStyle name="Normal 2 4 5 4 4 3 2" xfId="8621"/>
    <cellStyle name="Normal 2 4 5 4 4 3 2 2" xfId="20823"/>
    <cellStyle name="Normal 2 4 5 4 4 3 2 2 2" xfId="45120"/>
    <cellStyle name="Normal 2 4 5 4 4 3 2 3" xfId="32918"/>
    <cellStyle name="Normal 2 4 5 4 4 3 3" xfId="18941"/>
    <cellStyle name="Normal 2 4 5 4 4 3 3 2" xfId="43238"/>
    <cellStyle name="Normal 2 4 5 4 4 3 4" xfId="31036"/>
    <cellStyle name="Normal 2 4 5 4 4 4" xfId="8619"/>
    <cellStyle name="Normal 2 4 5 4 4 4 2" xfId="20821"/>
    <cellStyle name="Normal 2 4 5 4 4 4 2 2" xfId="45118"/>
    <cellStyle name="Normal 2 4 5 4 4 4 3" xfId="32916"/>
    <cellStyle name="Normal 2 4 5 4 4 5" xfId="15123"/>
    <cellStyle name="Normal 2 4 5 4 4 5 2" xfId="39420"/>
    <cellStyle name="Normal 2 4 5 4 4 6" xfId="27111"/>
    <cellStyle name="Normal 2 4 5 4 5" xfId="8600"/>
    <cellStyle name="Normal 2 4 5 4 5 2" xfId="20802"/>
    <cellStyle name="Normal 2 4 5 4 5 2 2" xfId="45099"/>
    <cellStyle name="Normal 2 4 5 4 5 3" xfId="32897"/>
    <cellStyle name="Normal 2 4 5 4 6" xfId="13951"/>
    <cellStyle name="Normal 2 4 5 4 6 2" xfId="25939"/>
    <cellStyle name="Normal 2 4 5 4 6 2 2" xfId="50236"/>
    <cellStyle name="Normal 2 4 5 4 6 3" xfId="38248"/>
    <cellStyle name="Normal 2 4 5 4 7" xfId="51815"/>
    <cellStyle name="Normal 2 4 5 4 8" xfId="52055"/>
    <cellStyle name="Normal 2 4 5 5" xfId="848"/>
    <cellStyle name="Normal 2 4 5 5 2" xfId="2341"/>
    <cellStyle name="Normal 2 4 5 5 2 10" xfId="52861"/>
    <cellStyle name="Normal 2 4 5 5 2 2" xfId="3507"/>
    <cellStyle name="Normal 2 4 5 5 2 2 2" xfId="5848"/>
    <cellStyle name="Normal 2 4 5 5 2 2 2 2" xfId="8625"/>
    <cellStyle name="Normal 2 4 5 5 2 2 2 2 2" xfId="20827"/>
    <cellStyle name="Normal 2 4 5 5 2 2 2 2 2 2" xfId="45124"/>
    <cellStyle name="Normal 2 4 5 5 2 2 2 2 3" xfId="32922"/>
    <cellStyle name="Normal 2 4 5 5 2 2 2 3" xfId="18050"/>
    <cellStyle name="Normal 2 4 5 5 2 2 2 3 2" xfId="42347"/>
    <cellStyle name="Normal 2 4 5 5 2 2 2 4" xfId="30145"/>
    <cellStyle name="Normal 2 4 5 5 2 2 3" xfId="7545"/>
    <cellStyle name="Normal 2 4 5 5 2 2 3 2" xfId="8626"/>
    <cellStyle name="Normal 2 4 5 5 2 2 3 2 2" xfId="20828"/>
    <cellStyle name="Normal 2 4 5 5 2 2 3 2 2 2" xfId="45125"/>
    <cellStyle name="Normal 2 4 5 5 2 2 3 2 3" xfId="32923"/>
    <cellStyle name="Normal 2 4 5 5 2 2 3 3" xfId="19747"/>
    <cellStyle name="Normal 2 4 5 5 2 2 3 3 2" xfId="44044"/>
    <cellStyle name="Normal 2 4 5 5 2 2 3 4" xfId="31842"/>
    <cellStyle name="Normal 2 4 5 5 2 2 4" xfId="8624"/>
    <cellStyle name="Normal 2 4 5 5 2 2 4 2" xfId="20826"/>
    <cellStyle name="Normal 2 4 5 5 2 2 4 2 2" xfId="45123"/>
    <cellStyle name="Normal 2 4 5 5 2 2 4 3" xfId="32921"/>
    <cellStyle name="Normal 2 4 5 5 2 2 5" xfId="15822"/>
    <cellStyle name="Normal 2 4 5 5 2 2 5 2" xfId="40119"/>
    <cellStyle name="Normal 2 4 5 5 2 2 6" xfId="27810"/>
    <cellStyle name="Normal 2 4 5 5 2 3" xfId="4039"/>
    <cellStyle name="Normal 2 4 5 5 2 3 2" xfId="8627"/>
    <cellStyle name="Normal 2 4 5 5 2 3 2 2" xfId="20829"/>
    <cellStyle name="Normal 2 4 5 5 2 3 2 2 2" xfId="45126"/>
    <cellStyle name="Normal 2 4 5 5 2 3 2 3" xfId="32924"/>
    <cellStyle name="Normal 2 4 5 5 2 3 3" xfId="16350"/>
    <cellStyle name="Normal 2 4 5 5 2 3 3 2" xfId="40647"/>
    <cellStyle name="Normal 2 4 5 5 2 3 4" xfId="28338"/>
    <cellStyle name="Normal 2 4 5 5 2 4" xfId="4679"/>
    <cellStyle name="Normal 2 4 5 5 2 4 2" xfId="8628"/>
    <cellStyle name="Normal 2 4 5 5 2 4 2 2" xfId="20830"/>
    <cellStyle name="Normal 2 4 5 5 2 4 2 2 2" xfId="45127"/>
    <cellStyle name="Normal 2 4 5 5 2 4 2 3" xfId="32925"/>
    <cellStyle name="Normal 2 4 5 5 2 4 3" xfId="16881"/>
    <cellStyle name="Normal 2 4 5 5 2 4 3 2" xfId="41178"/>
    <cellStyle name="Normal 2 4 5 5 2 4 4" xfId="28976"/>
    <cellStyle name="Normal 2 4 5 5 2 5" xfId="6376"/>
    <cellStyle name="Normal 2 4 5 5 2 5 2" xfId="8629"/>
    <cellStyle name="Normal 2 4 5 5 2 5 2 2" xfId="20831"/>
    <cellStyle name="Normal 2 4 5 5 2 5 2 2 2" xfId="45128"/>
    <cellStyle name="Normal 2 4 5 5 2 5 2 3" xfId="32926"/>
    <cellStyle name="Normal 2 4 5 5 2 5 3" xfId="18578"/>
    <cellStyle name="Normal 2 4 5 5 2 5 3 2" xfId="42875"/>
    <cellStyle name="Normal 2 4 5 5 2 5 4" xfId="30673"/>
    <cellStyle name="Normal 2 4 5 5 2 6" xfId="8623"/>
    <cellStyle name="Normal 2 4 5 5 2 6 2" xfId="20825"/>
    <cellStyle name="Normal 2 4 5 5 2 6 2 2" xfId="45122"/>
    <cellStyle name="Normal 2 4 5 5 2 6 3" xfId="32920"/>
    <cellStyle name="Normal 2 4 5 5 2 7" xfId="14653"/>
    <cellStyle name="Normal 2 4 5 5 2 7 2" xfId="38950"/>
    <cellStyle name="Normal 2 4 5 5 2 8" xfId="26641"/>
    <cellStyle name="Normal 2 4 5 5 2 9" xfId="51049"/>
    <cellStyle name="Normal 2 4 5 5 3" xfId="2869"/>
    <cellStyle name="Normal 2 4 5 5 3 2" xfId="5317"/>
    <cellStyle name="Normal 2 4 5 5 3 2 2" xfId="8631"/>
    <cellStyle name="Normal 2 4 5 5 3 2 2 2" xfId="20833"/>
    <cellStyle name="Normal 2 4 5 5 3 2 2 2 2" xfId="45130"/>
    <cellStyle name="Normal 2 4 5 5 3 2 2 3" xfId="32928"/>
    <cellStyle name="Normal 2 4 5 5 3 2 3" xfId="17519"/>
    <cellStyle name="Normal 2 4 5 5 3 2 3 2" xfId="41816"/>
    <cellStyle name="Normal 2 4 5 5 3 2 4" xfId="29614"/>
    <cellStyle name="Normal 2 4 5 5 3 3" xfId="6907"/>
    <cellStyle name="Normal 2 4 5 5 3 3 2" xfId="8632"/>
    <cellStyle name="Normal 2 4 5 5 3 3 2 2" xfId="20834"/>
    <cellStyle name="Normal 2 4 5 5 3 3 2 2 2" xfId="45131"/>
    <cellStyle name="Normal 2 4 5 5 3 3 2 3" xfId="32929"/>
    <cellStyle name="Normal 2 4 5 5 3 3 3" xfId="19109"/>
    <cellStyle name="Normal 2 4 5 5 3 3 3 2" xfId="43406"/>
    <cellStyle name="Normal 2 4 5 5 3 3 4" xfId="31204"/>
    <cellStyle name="Normal 2 4 5 5 3 4" xfId="8630"/>
    <cellStyle name="Normal 2 4 5 5 3 4 2" xfId="20832"/>
    <cellStyle name="Normal 2 4 5 5 3 4 2 2" xfId="45129"/>
    <cellStyle name="Normal 2 4 5 5 3 4 3" xfId="32927"/>
    <cellStyle name="Normal 2 4 5 5 3 5" xfId="15291"/>
    <cellStyle name="Normal 2 4 5 5 3 5 2" xfId="39588"/>
    <cellStyle name="Normal 2 4 5 5 3 6" xfId="27279"/>
    <cellStyle name="Normal 2 4 5 5 4" xfId="8622"/>
    <cellStyle name="Normal 2 4 5 5 4 2" xfId="20824"/>
    <cellStyle name="Normal 2 4 5 5 4 2 2" xfId="45121"/>
    <cellStyle name="Normal 2 4 5 5 4 3" xfId="32919"/>
    <cellStyle name="Normal 2 4 5 5 5" xfId="14119"/>
    <cellStyle name="Normal 2 4 5 5 5 2" xfId="26107"/>
    <cellStyle name="Normal 2 4 5 5 5 2 2" xfId="50404"/>
    <cellStyle name="Normal 2 4 5 5 5 3" xfId="38416"/>
    <cellStyle name="Normal 2 4 5 5 6" xfId="51768"/>
    <cellStyle name="Normal 2 4 5 5 7" xfId="52223"/>
    <cellStyle name="Normal 2 4 5 6" xfId="2077"/>
    <cellStyle name="Normal 2 4 5 6 10" xfId="52597"/>
    <cellStyle name="Normal 2 4 5 6 2" xfId="3243"/>
    <cellStyle name="Normal 2 4 5 6 2 2" xfId="5584"/>
    <cellStyle name="Normal 2 4 5 6 2 2 2" xfId="8635"/>
    <cellStyle name="Normal 2 4 5 6 2 2 2 2" xfId="20837"/>
    <cellStyle name="Normal 2 4 5 6 2 2 2 2 2" xfId="45134"/>
    <cellStyle name="Normal 2 4 5 6 2 2 2 3" xfId="32932"/>
    <cellStyle name="Normal 2 4 5 6 2 2 3" xfId="17786"/>
    <cellStyle name="Normal 2 4 5 6 2 2 3 2" xfId="42083"/>
    <cellStyle name="Normal 2 4 5 6 2 2 4" xfId="29881"/>
    <cellStyle name="Normal 2 4 5 6 2 3" xfId="7281"/>
    <cellStyle name="Normal 2 4 5 6 2 3 2" xfId="8636"/>
    <cellStyle name="Normal 2 4 5 6 2 3 2 2" xfId="20838"/>
    <cellStyle name="Normal 2 4 5 6 2 3 2 2 2" xfId="45135"/>
    <cellStyle name="Normal 2 4 5 6 2 3 2 3" xfId="32933"/>
    <cellStyle name="Normal 2 4 5 6 2 3 3" xfId="19483"/>
    <cellStyle name="Normal 2 4 5 6 2 3 3 2" xfId="43780"/>
    <cellStyle name="Normal 2 4 5 6 2 3 4" xfId="31578"/>
    <cellStyle name="Normal 2 4 5 6 2 4" xfId="8634"/>
    <cellStyle name="Normal 2 4 5 6 2 4 2" xfId="20836"/>
    <cellStyle name="Normal 2 4 5 6 2 4 2 2" xfId="45133"/>
    <cellStyle name="Normal 2 4 5 6 2 4 3" xfId="32931"/>
    <cellStyle name="Normal 2 4 5 6 2 5" xfId="15558"/>
    <cellStyle name="Normal 2 4 5 6 2 5 2" xfId="39855"/>
    <cellStyle name="Normal 2 4 5 6 2 6" xfId="27546"/>
    <cellStyle name="Normal 2 4 5 6 3" xfId="3775"/>
    <cellStyle name="Normal 2 4 5 6 3 2" xfId="8637"/>
    <cellStyle name="Normal 2 4 5 6 3 2 2" xfId="20839"/>
    <cellStyle name="Normal 2 4 5 6 3 2 2 2" xfId="45136"/>
    <cellStyle name="Normal 2 4 5 6 3 2 3" xfId="32934"/>
    <cellStyle name="Normal 2 4 5 6 3 3" xfId="16086"/>
    <cellStyle name="Normal 2 4 5 6 3 3 2" xfId="40383"/>
    <cellStyle name="Normal 2 4 5 6 3 4" xfId="28074"/>
    <cellStyle name="Normal 2 4 5 6 4" xfId="4415"/>
    <cellStyle name="Normal 2 4 5 6 4 2" xfId="8638"/>
    <cellStyle name="Normal 2 4 5 6 4 2 2" xfId="20840"/>
    <cellStyle name="Normal 2 4 5 6 4 2 2 2" xfId="45137"/>
    <cellStyle name="Normal 2 4 5 6 4 2 3" xfId="32935"/>
    <cellStyle name="Normal 2 4 5 6 4 3" xfId="16617"/>
    <cellStyle name="Normal 2 4 5 6 4 3 2" xfId="40914"/>
    <cellStyle name="Normal 2 4 5 6 4 4" xfId="28712"/>
    <cellStyle name="Normal 2 4 5 6 5" xfId="6112"/>
    <cellStyle name="Normal 2 4 5 6 5 2" xfId="8639"/>
    <cellStyle name="Normal 2 4 5 6 5 2 2" xfId="20841"/>
    <cellStyle name="Normal 2 4 5 6 5 2 2 2" xfId="45138"/>
    <cellStyle name="Normal 2 4 5 6 5 2 3" xfId="32936"/>
    <cellStyle name="Normal 2 4 5 6 5 3" xfId="18314"/>
    <cellStyle name="Normal 2 4 5 6 5 3 2" xfId="42611"/>
    <cellStyle name="Normal 2 4 5 6 5 4" xfId="30409"/>
    <cellStyle name="Normal 2 4 5 6 6" xfId="8633"/>
    <cellStyle name="Normal 2 4 5 6 6 2" xfId="20835"/>
    <cellStyle name="Normal 2 4 5 6 6 2 2" xfId="45132"/>
    <cellStyle name="Normal 2 4 5 6 6 3" xfId="32930"/>
    <cellStyle name="Normal 2 4 5 6 7" xfId="14389"/>
    <cellStyle name="Normal 2 4 5 6 7 2" xfId="38686"/>
    <cellStyle name="Normal 2 4 5 6 8" xfId="26377"/>
    <cellStyle name="Normal 2 4 5 6 9" xfId="50785"/>
    <cellStyle name="Normal 2 4 5 7" xfId="2605"/>
    <cellStyle name="Normal 2 4 5 7 2" xfId="5053"/>
    <cellStyle name="Normal 2 4 5 7 2 2" xfId="8641"/>
    <cellStyle name="Normal 2 4 5 7 2 2 2" xfId="20843"/>
    <cellStyle name="Normal 2 4 5 7 2 2 2 2" xfId="45140"/>
    <cellStyle name="Normal 2 4 5 7 2 2 3" xfId="32938"/>
    <cellStyle name="Normal 2 4 5 7 2 3" xfId="17255"/>
    <cellStyle name="Normal 2 4 5 7 2 3 2" xfId="41552"/>
    <cellStyle name="Normal 2 4 5 7 2 4" xfId="29350"/>
    <cellStyle name="Normal 2 4 5 7 3" xfId="6643"/>
    <cellStyle name="Normal 2 4 5 7 3 2" xfId="8642"/>
    <cellStyle name="Normal 2 4 5 7 3 2 2" xfId="20844"/>
    <cellStyle name="Normal 2 4 5 7 3 2 2 2" xfId="45141"/>
    <cellStyle name="Normal 2 4 5 7 3 2 3" xfId="32939"/>
    <cellStyle name="Normal 2 4 5 7 3 3" xfId="18845"/>
    <cellStyle name="Normal 2 4 5 7 3 3 2" xfId="43142"/>
    <cellStyle name="Normal 2 4 5 7 3 4" xfId="30940"/>
    <cellStyle name="Normal 2 4 5 7 4" xfId="8640"/>
    <cellStyle name="Normal 2 4 5 7 4 2" xfId="20842"/>
    <cellStyle name="Normal 2 4 5 7 4 2 2" xfId="45139"/>
    <cellStyle name="Normal 2 4 5 7 4 3" xfId="32937"/>
    <cellStyle name="Normal 2 4 5 7 5" xfId="15027"/>
    <cellStyle name="Normal 2 4 5 7 5 2" xfId="39324"/>
    <cellStyle name="Normal 2 4 5 7 6" xfId="27015"/>
    <cellStyle name="Normal 2 4 5 8" xfId="8511"/>
    <cellStyle name="Normal 2 4 5 8 2" xfId="20713"/>
    <cellStyle name="Normal 2 4 5 8 2 2" xfId="45010"/>
    <cellStyle name="Normal 2 4 5 8 3" xfId="32808"/>
    <cellStyle name="Normal 2 4 5 9" xfId="13855"/>
    <cellStyle name="Normal 2 4 5 9 2" xfId="25843"/>
    <cellStyle name="Normal 2 4 5 9 2 2" xfId="50140"/>
    <cellStyle name="Normal 2 4 5 9 3" xfId="38152"/>
    <cellStyle name="Normal 2 4 6" xfId="600"/>
    <cellStyle name="Normal 2 4 6 10" xfId="51983"/>
    <cellStyle name="Normal 2 4 6 2" xfId="795"/>
    <cellStyle name="Normal 2 4 6 2 2" xfId="1040"/>
    <cellStyle name="Normal 2 4 6 2 2 2" xfId="2533"/>
    <cellStyle name="Normal 2 4 6 2 2 2 10" xfId="53053"/>
    <cellStyle name="Normal 2 4 6 2 2 2 2" xfId="3699"/>
    <cellStyle name="Normal 2 4 6 2 2 2 2 2" xfId="6040"/>
    <cellStyle name="Normal 2 4 6 2 2 2 2 2 2" xfId="8648"/>
    <cellStyle name="Normal 2 4 6 2 2 2 2 2 2 2" xfId="20850"/>
    <cellStyle name="Normal 2 4 6 2 2 2 2 2 2 2 2" xfId="45147"/>
    <cellStyle name="Normal 2 4 6 2 2 2 2 2 2 3" xfId="32945"/>
    <cellStyle name="Normal 2 4 6 2 2 2 2 2 3" xfId="18242"/>
    <cellStyle name="Normal 2 4 6 2 2 2 2 2 3 2" xfId="42539"/>
    <cellStyle name="Normal 2 4 6 2 2 2 2 2 4" xfId="30337"/>
    <cellStyle name="Normal 2 4 6 2 2 2 2 3" xfId="7737"/>
    <cellStyle name="Normal 2 4 6 2 2 2 2 3 2" xfId="8649"/>
    <cellStyle name="Normal 2 4 6 2 2 2 2 3 2 2" xfId="20851"/>
    <cellStyle name="Normal 2 4 6 2 2 2 2 3 2 2 2" xfId="45148"/>
    <cellStyle name="Normal 2 4 6 2 2 2 2 3 2 3" xfId="32946"/>
    <cellStyle name="Normal 2 4 6 2 2 2 2 3 3" xfId="19939"/>
    <cellStyle name="Normal 2 4 6 2 2 2 2 3 3 2" xfId="44236"/>
    <cellStyle name="Normal 2 4 6 2 2 2 2 3 4" xfId="32034"/>
    <cellStyle name="Normal 2 4 6 2 2 2 2 4" xfId="8647"/>
    <cellStyle name="Normal 2 4 6 2 2 2 2 4 2" xfId="20849"/>
    <cellStyle name="Normal 2 4 6 2 2 2 2 4 2 2" xfId="45146"/>
    <cellStyle name="Normal 2 4 6 2 2 2 2 4 3" xfId="32944"/>
    <cellStyle name="Normal 2 4 6 2 2 2 2 5" xfId="16014"/>
    <cellStyle name="Normal 2 4 6 2 2 2 2 5 2" xfId="40311"/>
    <cellStyle name="Normal 2 4 6 2 2 2 2 6" xfId="28002"/>
    <cellStyle name="Normal 2 4 6 2 2 2 3" xfId="4231"/>
    <cellStyle name="Normal 2 4 6 2 2 2 3 2" xfId="8650"/>
    <cellStyle name="Normal 2 4 6 2 2 2 3 2 2" xfId="20852"/>
    <cellStyle name="Normal 2 4 6 2 2 2 3 2 2 2" xfId="45149"/>
    <cellStyle name="Normal 2 4 6 2 2 2 3 2 3" xfId="32947"/>
    <cellStyle name="Normal 2 4 6 2 2 2 3 3" xfId="16542"/>
    <cellStyle name="Normal 2 4 6 2 2 2 3 3 2" xfId="40839"/>
    <cellStyle name="Normal 2 4 6 2 2 2 3 4" xfId="28530"/>
    <cellStyle name="Normal 2 4 6 2 2 2 4" xfId="4871"/>
    <cellStyle name="Normal 2 4 6 2 2 2 4 2" xfId="8651"/>
    <cellStyle name="Normal 2 4 6 2 2 2 4 2 2" xfId="20853"/>
    <cellStyle name="Normal 2 4 6 2 2 2 4 2 2 2" xfId="45150"/>
    <cellStyle name="Normal 2 4 6 2 2 2 4 2 3" xfId="32948"/>
    <cellStyle name="Normal 2 4 6 2 2 2 4 3" xfId="17073"/>
    <cellStyle name="Normal 2 4 6 2 2 2 4 3 2" xfId="41370"/>
    <cellStyle name="Normal 2 4 6 2 2 2 4 4" xfId="29168"/>
    <cellStyle name="Normal 2 4 6 2 2 2 5" xfId="6568"/>
    <cellStyle name="Normal 2 4 6 2 2 2 5 2" xfId="8652"/>
    <cellStyle name="Normal 2 4 6 2 2 2 5 2 2" xfId="20854"/>
    <cellStyle name="Normal 2 4 6 2 2 2 5 2 2 2" xfId="45151"/>
    <cellStyle name="Normal 2 4 6 2 2 2 5 2 3" xfId="32949"/>
    <cellStyle name="Normal 2 4 6 2 2 2 5 3" xfId="18770"/>
    <cellStyle name="Normal 2 4 6 2 2 2 5 3 2" xfId="43067"/>
    <cellStyle name="Normal 2 4 6 2 2 2 5 4" xfId="30865"/>
    <cellStyle name="Normal 2 4 6 2 2 2 6" xfId="8646"/>
    <cellStyle name="Normal 2 4 6 2 2 2 6 2" xfId="20848"/>
    <cellStyle name="Normal 2 4 6 2 2 2 6 2 2" xfId="45145"/>
    <cellStyle name="Normal 2 4 6 2 2 2 6 3" xfId="32943"/>
    <cellStyle name="Normal 2 4 6 2 2 2 7" xfId="14845"/>
    <cellStyle name="Normal 2 4 6 2 2 2 7 2" xfId="39142"/>
    <cellStyle name="Normal 2 4 6 2 2 2 8" xfId="26833"/>
    <cellStyle name="Normal 2 4 6 2 2 2 9" xfId="51241"/>
    <cellStyle name="Normal 2 4 6 2 2 3" xfId="3061"/>
    <cellStyle name="Normal 2 4 6 2 2 3 2" xfId="5509"/>
    <cellStyle name="Normal 2 4 6 2 2 3 2 2" xfId="8654"/>
    <cellStyle name="Normal 2 4 6 2 2 3 2 2 2" xfId="20856"/>
    <cellStyle name="Normal 2 4 6 2 2 3 2 2 2 2" xfId="45153"/>
    <cellStyle name="Normal 2 4 6 2 2 3 2 2 3" xfId="32951"/>
    <cellStyle name="Normal 2 4 6 2 2 3 2 3" xfId="17711"/>
    <cellStyle name="Normal 2 4 6 2 2 3 2 3 2" xfId="42008"/>
    <cellStyle name="Normal 2 4 6 2 2 3 2 4" xfId="29806"/>
    <cellStyle name="Normal 2 4 6 2 2 3 3" xfId="7099"/>
    <cellStyle name="Normal 2 4 6 2 2 3 3 2" xfId="8655"/>
    <cellStyle name="Normal 2 4 6 2 2 3 3 2 2" xfId="20857"/>
    <cellStyle name="Normal 2 4 6 2 2 3 3 2 2 2" xfId="45154"/>
    <cellStyle name="Normal 2 4 6 2 2 3 3 2 3" xfId="32952"/>
    <cellStyle name="Normal 2 4 6 2 2 3 3 3" xfId="19301"/>
    <cellStyle name="Normal 2 4 6 2 2 3 3 3 2" xfId="43598"/>
    <cellStyle name="Normal 2 4 6 2 2 3 3 4" xfId="31396"/>
    <cellStyle name="Normal 2 4 6 2 2 3 4" xfId="8653"/>
    <cellStyle name="Normal 2 4 6 2 2 3 4 2" xfId="20855"/>
    <cellStyle name="Normal 2 4 6 2 2 3 4 2 2" xfId="45152"/>
    <cellStyle name="Normal 2 4 6 2 2 3 4 3" xfId="32950"/>
    <cellStyle name="Normal 2 4 6 2 2 3 5" xfId="15483"/>
    <cellStyle name="Normal 2 4 6 2 2 3 5 2" xfId="39780"/>
    <cellStyle name="Normal 2 4 6 2 2 3 6" xfId="27471"/>
    <cellStyle name="Normal 2 4 6 2 2 4" xfId="8645"/>
    <cellStyle name="Normal 2 4 6 2 2 4 2" xfId="20847"/>
    <cellStyle name="Normal 2 4 6 2 2 4 2 2" xfId="45144"/>
    <cellStyle name="Normal 2 4 6 2 2 4 3" xfId="32942"/>
    <cellStyle name="Normal 2 4 6 2 2 5" xfId="14311"/>
    <cellStyle name="Normal 2 4 6 2 2 5 2" xfId="26299"/>
    <cellStyle name="Normal 2 4 6 2 2 5 2 2" xfId="50596"/>
    <cellStyle name="Normal 2 4 6 2 2 5 3" xfId="38608"/>
    <cellStyle name="Normal 2 4 6 2 2 6" xfId="51510"/>
    <cellStyle name="Normal 2 4 6 2 2 7" xfId="52415"/>
    <cellStyle name="Normal 2 4 6 2 3" xfId="2293"/>
    <cellStyle name="Normal 2 4 6 2 3 10" xfId="52813"/>
    <cellStyle name="Normal 2 4 6 2 3 2" xfId="3459"/>
    <cellStyle name="Normal 2 4 6 2 3 2 2" xfId="5800"/>
    <cellStyle name="Normal 2 4 6 2 3 2 2 2" xfId="8658"/>
    <cellStyle name="Normal 2 4 6 2 3 2 2 2 2" xfId="20860"/>
    <cellStyle name="Normal 2 4 6 2 3 2 2 2 2 2" xfId="45157"/>
    <cellStyle name="Normal 2 4 6 2 3 2 2 2 3" xfId="32955"/>
    <cellStyle name="Normal 2 4 6 2 3 2 2 3" xfId="18002"/>
    <cellStyle name="Normal 2 4 6 2 3 2 2 3 2" xfId="42299"/>
    <cellStyle name="Normal 2 4 6 2 3 2 2 4" xfId="30097"/>
    <cellStyle name="Normal 2 4 6 2 3 2 3" xfId="7497"/>
    <cellStyle name="Normal 2 4 6 2 3 2 3 2" xfId="8659"/>
    <cellStyle name="Normal 2 4 6 2 3 2 3 2 2" xfId="20861"/>
    <cellStyle name="Normal 2 4 6 2 3 2 3 2 2 2" xfId="45158"/>
    <cellStyle name="Normal 2 4 6 2 3 2 3 2 3" xfId="32956"/>
    <cellStyle name="Normal 2 4 6 2 3 2 3 3" xfId="19699"/>
    <cellStyle name="Normal 2 4 6 2 3 2 3 3 2" xfId="43996"/>
    <cellStyle name="Normal 2 4 6 2 3 2 3 4" xfId="31794"/>
    <cellStyle name="Normal 2 4 6 2 3 2 4" xfId="8657"/>
    <cellStyle name="Normal 2 4 6 2 3 2 4 2" xfId="20859"/>
    <cellStyle name="Normal 2 4 6 2 3 2 4 2 2" xfId="45156"/>
    <cellStyle name="Normal 2 4 6 2 3 2 4 3" xfId="32954"/>
    <cellStyle name="Normal 2 4 6 2 3 2 5" xfId="15774"/>
    <cellStyle name="Normal 2 4 6 2 3 2 5 2" xfId="40071"/>
    <cellStyle name="Normal 2 4 6 2 3 2 6" xfId="27762"/>
    <cellStyle name="Normal 2 4 6 2 3 3" xfId="3991"/>
    <cellStyle name="Normal 2 4 6 2 3 3 2" xfId="8660"/>
    <cellStyle name="Normal 2 4 6 2 3 3 2 2" xfId="20862"/>
    <cellStyle name="Normal 2 4 6 2 3 3 2 2 2" xfId="45159"/>
    <cellStyle name="Normal 2 4 6 2 3 3 2 3" xfId="32957"/>
    <cellStyle name="Normal 2 4 6 2 3 3 3" xfId="16302"/>
    <cellStyle name="Normal 2 4 6 2 3 3 3 2" xfId="40599"/>
    <cellStyle name="Normal 2 4 6 2 3 3 4" xfId="28290"/>
    <cellStyle name="Normal 2 4 6 2 3 4" xfId="4631"/>
    <cellStyle name="Normal 2 4 6 2 3 4 2" xfId="8661"/>
    <cellStyle name="Normal 2 4 6 2 3 4 2 2" xfId="20863"/>
    <cellStyle name="Normal 2 4 6 2 3 4 2 2 2" xfId="45160"/>
    <cellStyle name="Normal 2 4 6 2 3 4 2 3" xfId="32958"/>
    <cellStyle name="Normal 2 4 6 2 3 4 3" xfId="16833"/>
    <cellStyle name="Normal 2 4 6 2 3 4 3 2" xfId="41130"/>
    <cellStyle name="Normal 2 4 6 2 3 4 4" xfId="28928"/>
    <cellStyle name="Normal 2 4 6 2 3 5" xfId="6328"/>
    <cellStyle name="Normal 2 4 6 2 3 5 2" xfId="8662"/>
    <cellStyle name="Normal 2 4 6 2 3 5 2 2" xfId="20864"/>
    <cellStyle name="Normal 2 4 6 2 3 5 2 2 2" xfId="45161"/>
    <cellStyle name="Normal 2 4 6 2 3 5 2 3" xfId="32959"/>
    <cellStyle name="Normal 2 4 6 2 3 5 3" xfId="18530"/>
    <cellStyle name="Normal 2 4 6 2 3 5 3 2" xfId="42827"/>
    <cellStyle name="Normal 2 4 6 2 3 5 4" xfId="30625"/>
    <cellStyle name="Normal 2 4 6 2 3 6" xfId="8656"/>
    <cellStyle name="Normal 2 4 6 2 3 6 2" xfId="20858"/>
    <cellStyle name="Normal 2 4 6 2 3 6 2 2" xfId="45155"/>
    <cellStyle name="Normal 2 4 6 2 3 6 3" xfId="32953"/>
    <cellStyle name="Normal 2 4 6 2 3 7" xfId="14605"/>
    <cellStyle name="Normal 2 4 6 2 3 7 2" xfId="38902"/>
    <cellStyle name="Normal 2 4 6 2 3 8" xfId="26593"/>
    <cellStyle name="Normal 2 4 6 2 3 9" xfId="51001"/>
    <cellStyle name="Normal 2 4 6 2 4" xfId="2821"/>
    <cellStyle name="Normal 2 4 6 2 4 2" xfId="5269"/>
    <cellStyle name="Normal 2 4 6 2 4 2 2" xfId="8664"/>
    <cellStyle name="Normal 2 4 6 2 4 2 2 2" xfId="20866"/>
    <cellStyle name="Normal 2 4 6 2 4 2 2 2 2" xfId="45163"/>
    <cellStyle name="Normal 2 4 6 2 4 2 2 3" xfId="32961"/>
    <cellStyle name="Normal 2 4 6 2 4 2 3" xfId="17471"/>
    <cellStyle name="Normal 2 4 6 2 4 2 3 2" xfId="41768"/>
    <cellStyle name="Normal 2 4 6 2 4 2 4" xfId="29566"/>
    <cellStyle name="Normal 2 4 6 2 4 3" xfId="6859"/>
    <cellStyle name="Normal 2 4 6 2 4 3 2" xfId="8665"/>
    <cellStyle name="Normal 2 4 6 2 4 3 2 2" xfId="20867"/>
    <cellStyle name="Normal 2 4 6 2 4 3 2 2 2" xfId="45164"/>
    <cellStyle name="Normal 2 4 6 2 4 3 2 3" xfId="32962"/>
    <cellStyle name="Normal 2 4 6 2 4 3 3" xfId="19061"/>
    <cellStyle name="Normal 2 4 6 2 4 3 3 2" xfId="43358"/>
    <cellStyle name="Normal 2 4 6 2 4 3 4" xfId="31156"/>
    <cellStyle name="Normal 2 4 6 2 4 4" xfId="8663"/>
    <cellStyle name="Normal 2 4 6 2 4 4 2" xfId="20865"/>
    <cellStyle name="Normal 2 4 6 2 4 4 2 2" xfId="45162"/>
    <cellStyle name="Normal 2 4 6 2 4 4 3" xfId="32960"/>
    <cellStyle name="Normal 2 4 6 2 4 5" xfId="15243"/>
    <cellStyle name="Normal 2 4 6 2 4 5 2" xfId="39540"/>
    <cellStyle name="Normal 2 4 6 2 4 6" xfId="27231"/>
    <cellStyle name="Normal 2 4 6 2 5" xfId="8644"/>
    <cellStyle name="Normal 2 4 6 2 5 2" xfId="20846"/>
    <cellStyle name="Normal 2 4 6 2 5 2 2" xfId="45143"/>
    <cellStyle name="Normal 2 4 6 2 5 3" xfId="32941"/>
    <cellStyle name="Normal 2 4 6 2 6" xfId="14071"/>
    <cellStyle name="Normal 2 4 6 2 6 2" xfId="26059"/>
    <cellStyle name="Normal 2 4 6 2 6 2 2" xfId="50356"/>
    <cellStyle name="Normal 2 4 6 2 6 3" xfId="38368"/>
    <cellStyle name="Normal 2 4 6 2 7" xfId="51482"/>
    <cellStyle name="Normal 2 4 6 2 8" xfId="52175"/>
    <cellStyle name="Normal 2 4 6 3" xfId="697"/>
    <cellStyle name="Normal 2 4 6 3 2" xfId="944"/>
    <cellStyle name="Normal 2 4 6 3 2 2" xfId="2437"/>
    <cellStyle name="Normal 2 4 6 3 2 2 10" xfId="52957"/>
    <cellStyle name="Normal 2 4 6 3 2 2 2" xfId="3603"/>
    <cellStyle name="Normal 2 4 6 3 2 2 2 2" xfId="5944"/>
    <cellStyle name="Normal 2 4 6 3 2 2 2 2 2" xfId="8670"/>
    <cellStyle name="Normal 2 4 6 3 2 2 2 2 2 2" xfId="20872"/>
    <cellStyle name="Normal 2 4 6 3 2 2 2 2 2 2 2" xfId="45169"/>
    <cellStyle name="Normal 2 4 6 3 2 2 2 2 2 3" xfId="32967"/>
    <cellStyle name="Normal 2 4 6 3 2 2 2 2 3" xfId="18146"/>
    <cellStyle name="Normal 2 4 6 3 2 2 2 2 3 2" xfId="42443"/>
    <cellStyle name="Normal 2 4 6 3 2 2 2 2 4" xfId="30241"/>
    <cellStyle name="Normal 2 4 6 3 2 2 2 3" xfId="7641"/>
    <cellStyle name="Normal 2 4 6 3 2 2 2 3 2" xfId="8671"/>
    <cellStyle name="Normal 2 4 6 3 2 2 2 3 2 2" xfId="20873"/>
    <cellStyle name="Normal 2 4 6 3 2 2 2 3 2 2 2" xfId="45170"/>
    <cellStyle name="Normal 2 4 6 3 2 2 2 3 2 3" xfId="32968"/>
    <cellStyle name="Normal 2 4 6 3 2 2 2 3 3" xfId="19843"/>
    <cellStyle name="Normal 2 4 6 3 2 2 2 3 3 2" xfId="44140"/>
    <cellStyle name="Normal 2 4 6 3 2 2 2 3 4" xfId="31938"/>
    <cellStyle name="Normal 2 4 6 3 2 2 2 4" xfId="8669"/>
    <cellStyle name="Normal 2 4 6 3 2 2 2 4 2" xfId="20871"/>
    <cellStyle name="Normal 2 4 6 3 2 2 2 4 2 2" xfId="45168"/>
    <cellStyle name="Normal 2 4 6 3 2 2 2 4 3" xfId="32966"/>
    <cellStyle name="Normal 2 4 6 3 2 2 2 5" xfId="15918"/>
    <cellStyle name="Normal 2 4 6 3 2 2 2 5 2" xfId="40215"/>
    <cellStyle name="Normal 2 4 6 3 2 2 2 6" xfId="27906"/>
    <cellStyle name="Normal 2 4 6 3 2 2 3" xfId="4135"/>
    <cellStyle name="Normal 2 4 6 3 2 2 3 2" xfId="8672"/>
    <cellStyle name="Normal 2 4 6 3 2 2 3 2 2" xfId="20874"/>
    <cellStyle name="Normal 2 4 6 3 2 2 3 2 2 2" xfId="45171"/>
    <cellStyle name="Normal 2 4 6 3 2 2 3 2 3" xfId="32969"/>
    <cellStyle name="Normal 2 4 6 3 2 2 3 3" xfId="16446"/>
    <cellStyle name="Normal 2 4 6 3 2 2 3 3 2" xfId="40743"/>
    <cellStyle name="Normal 2 4 6 3 2 2 3 4" xfId="28434"/>
    <cellStyle name="Normal 2 4 6 3 2 2 4" xfId="4775"/>
    <cellStyle name="Normal 2 4 6 3 2 2 4 2" xfId="8673"/>
    <cellStyle name="Normal 2 4 6 3 2 2 4 2 2" xfId="20875"/>
    <cellStyle name="Normal 2 4 6 3 2 2 4 2 2 2" xfId="45172"/>
    <cellStyle name="Normal 2 4 6 3 2 2 4 2 3" xfId="32970"/>
    <cellStyle name="Normal 2 4 6 3 2 2 4 3" xfId="16977"/>
    <cellStyle name="Normal 2 4 6 3 2 2 4 3 2" xfId="41274"/>
    <cellStyle name="Normal 2 4 6 3 2 2 4 4" xfId="29072"/>
    <cellStyle name="Normal 2 4 6 3 2 2 5" xfId="6472"/>
    <cellStyle name="Normal 2 4 6 3 2 2 5 2" xfId="8674"/>
    <cellStyle name="Normal 2 4 6 3 2 2 5 2 2" xfId="20876"/>
    <cellStyle name="Normal 2 4 6 3 2 2 5 2 2 2" xfId="45173"/>
    <cellStyle name="Normal 2 4 6 3 2 2 5 2 3" xfId="32971"/>
    <cellStyle name="Normal 2 4 6 3 2 2 5 3" xfId="18674"/>
    <cellStyle name="Normal 2 4 6 3 2 2 5 3 2" xfId="42971"/>
    <cellStyle name="Normal 2 4 6 3 2 2 5 4" xfId="30769"/>
    <cellStyle name="Normal 2 4 6 3 2 2 6" xfId="8668"/>
    <cellStyle name="Normal 2 4 6 3 2 2 6 2" xfId="20870"/>
    <cellStyle name="Normal 2 4 6 3 2 2 6 2 2" xfId="45167"/>
    <cellStyle name="Normal 2 4 6 3 2 2 6 3" xfId="32965"/>
    <cellStyle name="Normal 2 4 6 3 2 2 7" xfId="14749"/>
    <cellStyle name="Normal 2 4 6 3 2 2 7 2" xfId="39046"/>
    <cellStyle name="Normal 2 4 6 3 2 2 8" xfId="26737"/>
    <cellStyle name="Normal 2 4 6 3 2 2 9" xfId="51145"/>
    <cellStyle name="Normal 2 4 6 3 2 3" xfId="2965"/>
    <cellStyle name="Normal 2 4 6 3 2 3 2" xfId="5413"/>
    <cellStyle name="Normal 2 4 6 3 2 3 2 2" xfId="8676"/>
    <cellStyle name="Normal 2 4 6 3 2 3 2 2 2" xfId="20878"/>
    <cellStyle name="Normal 2 4 6 3 2 3 2 2 2 2" xfId="45175"/>
    <cellStyle name="Normal 2 4 6 3 2 3 2 2 3" xfId="32973"/>
    <cellStyle name="Normal 2 4 6 3 2 3 2 3" xfId="17615"/>
    <cellStyle name="Normal 2 4 6 3 2 3 2 3 2" xfId="41912"/>
    <cellStyle name="Normal 2 4 6 3 2 3 2 4" xfId="29710"/>
    <cellStyle name="Normal 2 4 6 3 2 3 3" xfId="7003"/>
    <cellStyle name="Normal 2 4 6 3 2 3 3 2" xfId="8677"/>
    <cellStyle name="Normal 2 4 6 3 2 3 3 2 2" xfId="20879"/>
    <cellStyle name="Normal 2 4 6 3 2 3 3 2 2 2" xfId="45176"/>
    <cellStyle name="Normal 2 4 6 3 2 3 3 2 3" xfId="32974"/>
    <cellStyle name="Normal 2 4 6 3 2 3 3 3" xfId="19205"/>
    <cellStyle name="Normal 2 4 6 3 2 3 3 3 2" xfId="43502"/>
    <cellStyle name="Normal 2 4 6 3 2 3 3 4" xfId="31300"/>
    <cellStyle name="Normal 2 4 6 3 2 3 4" xfId="8675"/>
    <cellStyle name="Normal 2 4 6 3 2 3 4 2" xfId="20877"/>
    <cellStyle name="Normal 2 4 6 3 2 3 4 2 2" xfId="45174"/>
    <cellStyle name="Normal 2 4 6 3 2 3 4 3" xfId="32972"/>
    <cellStyle name="Normal 2 4 6 3 2 3 5" xfId="15387"/>
    <cellStyle name="Normal 2 4 6 3 2 3 5 2" xfId="39684"/>
    <cellStyle name="Normal 2 4 6 3 2 3 6" xfId="27375"/>
    <cellStyle name="Normal 2 4 6 3 2 4" xfId="8667"/>
    <cellStyle name="Normal 2 4 6 3 2 4 2" xfId="20869"/>
    <cellStyle name="Normal 2 4 6 3 2 4 2 2" xfId="45166"/>
    <cellStyle name="Normal 2 4 6 3 2 4 3" xfId="32964"/>
    <cellStyle name="Normal 2 4 6 3 2 5" xfId="14215"/>
    <cellStyle name="Normal 2 4 6 3 2 5 2" xfId="26203"/>
    <cellStyle name="Normal 2 4 6 3 2 5 2 2" xfId="50500"/>
    <cellStyle name="Normal 2 4 6 3 2 5 3" xfId="38512"/>
    <cellStyle name="Normal 2 4 6 3 2 6" xfId="51549"/>
    <cellStyle name="Normal 2 4 6 3 2 7" xfId="52319"/>
    <cellStyle name="Normal 2 4 6 3 3" xfId="2197"/>
    <cellStyle name="Normal 2 4 6 3 3 10" xfId="52717"/>
    <cellStyle name="Normal 2 4 6 3 3 2" xfId="3363"/>
    <cellStyle name="Normal 2 4 6 3 3 2 2" xfId="5704"/>
    <cellStyle name="Normal 2 4 6 3 3 2 2 2" xfId="8680"/>
    <cellStyle name="Normal 2 4 6 3 3 2 2 2 2" xfId="20882"/>
    <cellStyle name="Normal 2 4 6 3 3 2 2 2 2 2" xfId="45179"/>
    <cellStyle name="Normal 2 4 6 3 3 2 2 2 3" xfId="32977"/>
    <cellStyle name="Normal 2 4 6 3 3 2 2 3" xfId="17906"/>
    <cellStyle name="Normal 2 4 6 3 3 2 2 3 2" xfId="42203"/>
    <cellStyle name="Normal 2 4 6 3 3 2 2 4" xfId="30001"/>
    <cellStyle name="Normal 2 4 6 3 3 2 3" xfId="7401"/>
    <cellStyle name="Normal 2 4 6 3 3 2 3 2" xfId="8681"/>
    <cellStyle name="Normal 2 4 6 3 3 2 3 2 2" xfId="20883"/>
    <cellStyle name="Normal 2 4 6 3 3 2 3 2 2 2" xfId="45180"/>
    <cellStyle name="Normal 2 4 6 3 3 2 3 2 3" xfId="32978"/>
    <cellStyle name="Normal 2 4 6 3 3 2 3 3" xfId="19603"/>
    <cellStyle name="Normal 2 4 6 3 3 2 3 3 2" xfId="43900"/>
    <cellStyle name="Normal 2 4 6 3 3 2 3 4" xfId="31698"/>
    <cellStyle name="Normal 2 4 6 3 3 2 4" xfId="8679"/>
    <cellStyle name="Normal 2 4 6 3 3 2 4 2" xfId="20881"/>
    <cellStyle name="Normal 2 4 6 3 3 2 4 2 2" xfId="45178"/>
    <cellStyle name="Normal 2 4 6 3 3 2 4 3" xfId="32976"/>
    <cellStyle name="Normal 2 4 6 3 3 2 5" xfId="15678"/>
    <cellStyle name="Normal 2 4 6 3 3 2 5 2" xfId="39975"/>
    <cellStyle name="Normal 2 4 6 3 3 2 6" xfId="27666"/>
    <cellStyle name="Normal 2 4 6 3 3 3" xfId="3895"/>
    <cellStyle name="Normal 2 4 6 3 3 3 2" xfId="8682"/>
    <cellStyle name="Normal 2 4 6 3 3 3 2 2" xfId="20884"/>
    <cellStyle name="Normal 2 4 6 3 3 3 2 2 2" xfId="45181"/>
    <cellStyle name="Normal 2 4 6 3 3 3 2 3" xfId="32979"/>
    <cellStyle name="Normal 2 4 6 3 3 3 3" xfId="16206"/>
    <cellStyle name="Normal 2 4 6 3 3 3 3 2" xfId="40503"/>
    <cellStyle name="Normal 2 4 6 3 3 3 4" xfId="28194"/>
    <cellStyle name="Normal 2 4 6 3 3 4" xfId="4535"/>
    <cellStyle name="Normal 2 4 6 3 3 4 2" xfId="8683"/>
    <cellStyle name="Normal 2 4 6 3 3 4 2 2" xfId="20885"/>
    <cellStyle name="Normal 2 4 6 3 3 4 2 2 2" xfId="45182"/>
    <cellStyle name="Normal 2 4 6 3 3 4 2 3" xfId="32980"/>
    <cellStyle name="Normal 2 4 6 3 3 4 3" xfId="16737"/>
    <cellStyle name="Normal 2 4 6 3 3 4 3 2" xfId="41034"/>
    <cellStyle name="Normal 2 4 6 3 3 4 4" xfId="28832"/>
    <cellStyle name="Normal 2 4 6 3 3 5" xfId="6232"/>
    <cellStyle name="Normal 2 4 6 3 3 5 2" xfId="8684"/>
    <cellStyle name="Normal 2 4 6 3 3 5 2 2" xfId="20886"/>
    <cellStyle name="Normal 2 4 6 3 3 5 2 2 2" xfId="45183"/>
    <cellStyle name="Normal 2 4 6 3 3 5 2 3" xfId="32981"/>
    <cellStyle name="Normal 2 4 6 3 3 5 3" xfId="18434"/>
    <cellStyle name="Normal 2 4 6 3 3 5 3 2" xfId="42731"/>
    <cellStyle name="Normal 2 4 6 3 3 5 4" xfId="30529"/>
    <cellStyle name="Normal 2 4 6 3 3 6" xfId="8678"/>
    <cellStyle name="Normal 2 4 6 3 3 6 2" xfId="20880"/>
    <cellStyle name="Normal 2 4 6 3 3 6 2 2" xfId="45177"/>
    <cellStyle name="Normal 2 4 6 3 3 6 3" xfId="32975"/>
    <cellStyle name="Normal 2 4 6 3 3 7" xfId="14509"/>
    <cellStyle name="Normal 2 4 6 3 3 7 2" xfId="38806"/>
    <cellStyle name="Normal 2 4 6 3 3 8" xfId="26497"/>
    <cellStyle name="Normal 2 4 6 3 3 9" xfId="50905"/>
    <cellStyle name="Normal 2 4 6 3 4" xfId="2725"/>
    <cellStyle name="Normal 2 4 6 3 4 2" xfId="5173"/>
    <cellStyle name="Normal 2 4 6 3 4 2 2" xfId="8686"/>
    <cellStyle name="Normal 2 4 6 3 4 2 2 2" xfId="20888"/>
    <cellStyle name="Normal 2 4 6 3 4 2 2 2 2" xfId="45185"/>
    <cellStyle name="Normal 2 4 6 3 4 2 2 3" xfId="32983"/>
    <cellStyle name="Normal 2 4 6 3 4 2 3" xfId="17375"/>
    <cellStyle name="Normal 2 4 6 3 4 2 3 2" xfId="41672"/>
    <cellStyle name="Normal 2 4 6 3 4 2 4" xfId="29470"/>
    <cellStyle name="Normal 2 4 6 3 4 3" xfId="6763"/>
    <cellStyle name="Normal 2 4 6 3 4 3 2" xfId="8687"/>
    <cellStyle name="Normal 2 4 6 3 4 3 2 2" xfId="20889"/>
    <cellStyle name="Normal 2 4 6 3 4 3 2 2 2" xfId="45186"/>
    <cellStyle name="Normal 2 4 6 3 4 3 2 3" xfId="32984"/>
    <cellStyle name="Normal 2 4 6 3 4 3 3" xfId="18965"/>
    <cellStyle name="Normal 2 4 6 3 4 3 3 2" xfId="43262"/>
    <cellStyle name="Normal 2 4 6 3 4 3 4" xfId="31060"/>
    <cellStyle name="Normal 2 4 6 3 4 4" xfId="8685"/>
    <cellStyle name="Normal 2 4 6 3 4 4 2" xfId="20887"/>
    <cellStyle name="Normal 2 4 6 3 4 4 2 2" xfId="45184"/>
    <cellStyle name="Normal 2 4 6 3 4 4 3" xfId="32982"/>
    <cellStyle name="Normal 2 4 6 3 4 5" xfId="15147"/>
    <cellStyle name="Normal 2 4 6 3 4 5 2" xfId="39444"/>
    <cellStyle name="Normal 2 4 6 3 4 6" xfId="27135"/>
    <cellStyle name="Normal 2 4 6 3 5" xfId="8666"/>
    <cellStyle name="Normal 2 4 6 3 5 2" xfId="20868"/>
    <cellStyle name="Normal 2 4 6 3 5 2 2" xfId="45165"/>
    <cellStyle name="Normal 2 4 6 3 5 3" xfId="32963"/>
    <cellStyle name="Normal 2 4 6 3 6" xfId="13975"/>
    <cellStyle name="Normal 2 4 6 3 6 2" xfId="25963"/>
    <cellStyle name="Normal 2 4 6 3 6 2 2" xfId="50260"/>
    <cellStyle name="Normal 2 4 6 3 6 3" xfId="38272"/>
    <cellStyle name="Normal 2 4 6 3 7" xfId="51427"/>
    <cellStyle name="Normal 2 4 6 3 8" xfId="52079"/>
    <cellStyle name="Normal 2 4 6 4" xfId="872"/>
    <cellStyle name="Normal 2 4 6 4 2" xfId="2365"/>
    <cellStyle name="Normal 2 4 6 4 2 10" xfId="52885"/>
    <cellStyle name="Normal 2 4 6 4 2 2" xfId="3531"/>
    <cellStyle name="Normal 2 4 6 4 2 2 2" xfId="5872"/>
    <cellStyle name="Normal 2 4 6 4 2 2 2 2" xfId="8691"/>
    <cellStyle name="Normal 2 4 6 4 2 2 2 2 2" xfId="20893"/>
    <cellStyle name="Normal 2 4 6 4 2 2 2 2 2 2" xfId="45190"/>
    <cellStyle name="Normal 2 4 6 4 2 2 2 2 3" xfId="32988"/>
    <cellStyle name="Normal 2 4 6 4 2 2 2 3" xfId="18074"/>
    <cellStyle name="Normal 2 4 6 4 2 2 2 3 2" xfId="42371"/>
    <cellStyle name="Normal 2 4 6 4 2 2 2 4" xfId="30169"/>
    <cellStyle name="Normal 2 4 6 4 2 2 3" xfId="7569"/>
    <cellStyle name="Normal 2 4 6 4 2 2 3 2" xfId="8692"/>
    <cellStyle name="Normal 2 4 6 4 2 2 3 2 2" xfId="20894"/>
    <cellStyle name="Normal 2 4 6 4 2 2 3 2 2 2" xfId="45191"/>
    <cellStyle name="Normal 2 4 6 4 2 2 3 2 3" xfId="32989"/>
    <cellStyle name="Normal 2 4 6 4 2 2 3 3" xfId="19771"/>
    <cellStyle name="Normal 2 4 6 4 2 2 3 3 2" xfId="44068"/>
    <cellStyle name="Normal 2 4 6 4 2 2 3 4" xfId="31866"/>
    <cellStyle name="Normal 2 4 6 4 2 2 4" xfId="8690"/>
    <cellStyle name="Normal 2 4 6 4 2 2 4 2" xfId="20892"/>
    <cellStyle name="Normal 2 4 6 4 2 2 4 2 2" xfId="45189"/>
    <cellStyle name="Normal 2 4 6 4 2 2 4 3" xfId="32987"/>
    <cellStyle name="Normal 2 4 6 4 2 2 5" xfId="15846"/>
    <cellStyle name="Normal 2 4 6 4 2 2 5 2" xfId="40143"/>
    <cellStyle name="Normal 2 4 6 4 2 2 6" xfId="27834"/>
    <cellStyle name="Normal 2 4 6 4 2 3" xfId="4063"/>
    <cellStyle name="Normal 2 4 6 4 2 3 2" xfId="8693"/>
    <cellStyle name="Normal 2 4 6 4 2 3 2 2" xfId="20895"/>
    <cellStyle name="Normal 2 4 6 4 2 3 2 2 2" xfId="45192"/>
    <cellStyle name="Normal 2 4 6 4 2 3 2 3" xfId="32990"/>
    <cellStyle name="Normal 2 4 6 4 2 3 3" xfId="16374"/>
    <cellStyle name="Normal 2 4 6 4 2 3 3 2" xfId="40671"/>
    <cellStyle name="Normal 2 4 6 4 2 3 4" xfId="28362"/>
    <cellStyle name="Normal 2 4 6 4 2 4" xfId="4703"/>
    <cellStyle name="Normal 2 4 6 4 2 4 2" xfId="8694"/>
    <cellStyle name="Normal 2 4 6 4 2 4 2 2" xfId="20896"/>
    <cellStyle name="Normal 2 4 6 4 2 4 2 2 2" xfId="45193"/>
    <cellStyle name="Normal 2 4 6 4 2 4 2 3" xfId="32991"/>
    <cellStyle name="Normal 2 4 6 4 2 4 3" xfId="16905"/>
    <cellStyle name="Normal 2 4 6 4 2 4 3 2" xfId="41202"/>
    <cellStyle name="Normal 2 4 6 4 2 4 4" xfId="29000"/>
    <cellStyle name="Normal 2 4 6 4 2 5" xfId="6400"/>
    <cellStyle name="Normal 2 4 6 4 2 5 2" xfId="8695"/>
    <cellStyle name="Normal 2 4 6 4 2 5 2 2" xfId="20897"/>
    <cellStyle name="Normal 2 4 6 4 2 5 2 2 2" xfId="45194"/>
    <cellStyle name="Normal 2 4 6 4 2 5 2 3" xfId="32992"/>
    <cellStyle name="Normal 2 4 6 4 2 5 3" xfId="18602"/>
    <cellStyle name="Normal 2 4 6 4 2 5 3 2" xfId="42899"/>
    <cellStyle name="Normal 2 4 6 4 2 5 4" xfId="30697"/>
    <cellStyle name="Normal 2 4 6 4 2 6" xfId="8689"/>
    <cellStyle name="Normal 2 4 6 4 2 6 2" xfId="20891"/>
    <cellStyle name="Normal 2 4 6 4 2 6 2 2" xfId="45188"/>
    <cellStyle name="Normal 2 4 6 4 2 6 3" xfId="32986"/>
    <cellStyle name="Normal 2 4 6 4 2 7" xfId="14677"/>
    <cellStyle name="Normal 2 4 6 4 2 7 2" xfId="38974"/>
    <cellStyle name="Normal 2 4 6 4 2 8" xfId="26665"/>
    <cellStyle name="Normal 2 4 6 4 2 9" xfId="51073"/>
    <cellStyle name="Normal 2 4 6 4 3" xfId="2893"/>
    <cellStyle name="Normal 2 4 6 4 3 2" xfId="5341"/>
    <cellStyle name="Normal 2 4 6 4 3 2 2" xfId="8697"/>
    <cellStyle name="Normal 2 4 6 4 3 2 2 2" xfId="20899"/>
    <cellStyle name="Normal 2 4 6 4 3 2 2 2 2" xfId="45196"/>
    <cellStyle name="Normal 2 4 6 4 3 2 2 3" xfId="32994"/>
    <cellStyle name="Normal 2 4 6 4 3 2 3" xfId="17543"/>
    <cellStyle name="Normal 2 4 6 4 3 2 3 2" xfId="41840"/>
    <cellStyle name="Normal 2 4 6 4 3 2 4" xfId="29638"/>
    <cellStyle name="Normal 2 4 6 4 3 3" xfId="6931"/>
    <cellStyle name="Normal 2 4 6 4 3 3 2" xfId="8698"/>
    <cellStyle name="Normal 2 4 6 4 3 3 2 2" xfId="20900"/>
    <cellStyle name="Normal 2 4 6 4 3 3 2 2 2" xfId="45197"/>
    <cellStyle name="Normal 2 4 6 4 3 3 2 3" xfId="32995"/>
    <cellStyle name="Normal 2 4 6 4 3 3 3" xfId="19133"/>
    <cellStyle name="Normal 2 4 6 4 3 3 3 2" xfId="43430"/>
    <cellStyle name="Normal 2 4 6 4 3 3 4" xfId="31228"/>
    <cellStyle name="Normal 2 4 6 4 3 4" xfId="8696"/>
    <cellStyle name="Normal 2 4 6 4 3 4 2" xfId="20898"/>
    <cellStyle name="Normal 2 4 6 4 3 4 2 2" xfId="45195"/>
    <cellStyle name="Normal 2 4 6 4 3 4 3" xfId="32993"/>
    <cellStyle name="Normal 2 4 6 4 3 5" xfId="15315"/>
    <cellStyle name="Normal 2 4 6 4 3 5 2" xfId="39612"/>
    <cellStyle name="Normal 2 4 6 4 3 6" xfId="27303"/>
    <cellStyle name="Normal 2 4 6 4 4" xfId="8688"/>
    <cellStyle name="Normal 2 4 6 4 4 2" xfId="20890"/>
    <cellStyle name="Normal 2 4 6 4 4 2 2" xfId="45187"/>
    <cellStyle name="Normal 2 4 6 4 4 3" xfId="32985"/>
    <cellStyle name="Normal 2 4 6 4 5" xfId="14143"/>
    <cellStyle name="Normal 2 4 6 4 5 2" xfId="26131"/>
    <cellStyle name="Normal 2 4 6 4 5 2 2" xfId="50428"/>
    <cellStyle name="Normal 2 4 6 4 5 3" xfId="38440"/>
    <cellStyle name="Normal 2 4 6 4 6" xfId="51779"/>
    <cellStyle name="Normal 2 4 6 4 7" xfId="52247"/>
    <cellStyle name="Normal 2 4 6 5" xfId="2101"/>
    <cellStyle name="Normal 2 4 6 5 10" xfId="52621"/>
    <cellStyle name="Normal 2 4 6 5 2" xfId="3267"/>
    <cellStyle name="Normal 2 4 6 5 2 2" xfId="5608"/>
    <cellStyle name="Normal 2 4 6 5 2 2 2" xfId="8701"/>
    <cellStyle name="Normal 2 4 6 5 2 2 2 2" xfId="20903"/>
    <cellStyle name="Normal 2 4 6 5 2 2 2 2 2" xfId="45200"/>
    <cellStyle name="Normal 2 4 6 5 2 2 2 3" xfId="32998"/>
    <cellStyle name="Normal 2 4 6 5 2 2 3" xfId="17810"/>
    <cellStyle name="Normal 2 4 6 5 2 2 3 2" xfId="42107"/>
    <cellStyle name="Normal 2 4 6 5 2 2 4" xfId="29905"/>
    <cellStyle name="Normal 2 4 6 5 2 3" xfId="7305"/>
    <cellStyle name="Normal 2 4 6 5 2 3 2" xfId="8702"/>
    <cellStyle name="Normal 2 4 6 5 2 3 2 2" xfId="20904"/>
    <cellStyle name="Normal 2 4 6 5 2 3 2 2 2" xfId="45201"/>
    <cellStyle name="Normal 2 4 6 5 2 3 2 3" xfId="32999"/>
    <cellStyle name="Normal 2 4 6 5 2 3 3" xfId="19507"/>
    <cellStyle name="Normal 2 4 6 5 2 3 3 2" xfId="43804"/>
    <cellStyle name="Normal 2 4 6 5 2 3 4" xfId="31602"/>
    <cellStyle name="Normal 2 4 6 5 2 4" xfId="8700"/>
    <cellStyle name="Normal 2 4 6 5 2 4 2" xfId="20902"/>
    <cellStyle name="Normal 2 4 6 5 2 4 2 2" xfId="45199"/>
    <cellStyle name="Normal 2 4 6 5 2 4 3" xfId="32997"/>
    <cellStyle name="Normal 2 4 6 5 2 5" xfId="15582"/>
    <cellStyle name="Normal 2 4 6 5 2 5 2" xfId="39879"/>
    <cellStyle name="Normal 2 4 6 5 2 6" xfId="27570"/>
    <cellStyle name="Normal 2 4 6 5 3" xfId="3799"/>
    <cellStyle name="Normal 2 4 6 5 3 2" xfId="8703"/>
    <cellStyle name="Normal 2 4 6 5 3 2 2" xfId="20905"/>
    <cellStyle name="Normal 2 4 6 5 3 2 2 2" xfId="45202"/>
    <cellStyle name="Normal 2 4 6 5 3 2 3" xfId="33000"/>
    <cellStyle name="Normal 2 4 6 5 3 3" xfId="16110"/>
    <cellStyle name="Normal 2 4 6 5 3 3 2" xfId="40407"/>
    <cellStyle name="Normal 2 4 6 5 3 4" xfId="28098"/>
    <cellStyle name="Normal 2 4 6 5 4" xfId="4439"/>
    <cellStyle name="Normal 2 4 6 5 4 2" xfId="8704"/>
    <cellStyle name="Normal 2 4 6 5 4 2 2" xfId="20906"/>
    <cellStyle name="Normal 2 4 6 5 4 2 2 2" xfId="45203"/>
    <cellStyle name="Normal 2 4 6 5 4 2 3" xfId="33001"/>
    <cellStyle name="Normal 2 4 6 5 4 3" xfId="16641"/>
    <cellStyle name="Normal 2 4 6 5 4 3 2" xfId="40938"/>
    <cellStyle name="Normal 2 4 6 5 4 4" xfId="28736"/>
    <cellStyle name="Normal 2 4 6 5 5" xfId="6136"/>
    <cellStyle name="Normal 2 4 6 5 5 2" xfId="8705"/>
    <cellStyle name="Normal 2 4 6 5 5 2 2" xfId="20907"/>
    <cellStyle name="Normal 2 4 6 5 5 2 2 2" xfId="45204"/>
    <cellStyle name="Normal 2 4 6 5 5 2 3" xfId="33002"/>
    <cellStyle name="Normal 2 4 6 5 5 3" xfId="18338"/>
    <cellStyle name="Normal 2 4 6 5 5 3 2" xfId="42635"/>
    <cellStyle name="Normal 2 4 6 5 5 4" xfId="30433"/>
    <cellStyle name="Normal 2 4 6 5 6" xfId="8699"/>
    <cellStyle name="Normal 2 4 6 5 6 2" xfId="20901"/>
    <cellStyle name="Normal 2 4 6 5 6 2 2" xfId="45198"/>
    <cellStyle name="Normal 2 4 6 5 6 3" xfId="32996"/>
    <cellStyle name="Normal 2 4 6 5 7" xfId="14413"/>
    <cellStyle name="Normal 2 4 6 5 7 2" xfId="38710"/>
    <cellStyle name="Normal 2 4 6 5 8" xfId="26401"/>
    <cellStyle name="Normal 2 4 6 5 9" xfId="50809"/>
    <cellStyle name="Normal 2 4 6 6" xfId="2629"/>
    <cellStyle name="Normal 2 4 6 6 2" xfId="5077"/>
    <cellStyle name="Normal 2 4 6 6 2 2" xfId="8707"/>
    <cellStyle name="Normal 2 4 6 6 2 2 2" xfId="20909"/>
    <cellStyle name="Normal 2 4 6 6 2 2 2 2" xfId="45206"/>
    <cellStyle name="Normal 2 4 6 6 2 2 3" xfId="33004"/>
    <cellStyle name="Normal 2 4 6 6 2 3" xfId="17279"/>
    <cellStyle name="Normal 2 4 6 6 2 3 2" xfId="41576"/>
    <cellStyle name="Normal 2 4 6 6 2 4" xfId="29374"/>
    <cellStyle name="Normal 2 4 6 6 3" xfId="6667"/>
    <cellStyle name="Normal 2 4 6 6 3 2" xfId="8708"/>
    <cellStyle name="Normal 2 4 6 6 3 2 2" xfId="20910"/>
    <cellStyle name="Normal 2 4 6 6 3 2 2 2" xfId="45207"/>
    <cellStyle name="Normal 2 4 6 6 3 2 3" xfId="33005"/>
    <cellStyle name="Normal 2 4 6 6 3 3" xfId="18869"/>
    <cellStyle name="Normal 2 4 6 6 3 3 2" xfId="43166"/>
    <cellStyle name="Normal 2 4 6 6 3 4" xfId="30964"/>
    <cellStyle name="Normal 2 4 6 6 4" xfId="8706"/>
    <cellStyle name="Normal 2 4 6 6 4 2" xfId="20908"/>
    <cellStyle name="Normal 2 4 6 6 4 2 2" xfId="45205"/>
    <cellStyle name="Normal 2 4 6 6 4 3" xfId="33003"/>
    <cellStyle name="Normal 2 4 6 6 5" xfId="15051"/>
    <cellStyle name="Normal 2 4 6 6 5 2" xfId="39348"/>
    <cellStyle name="Normal 2 4 6 6 6" xfId="27039"/>
    <cellStyle name="Normal 2 4 6 7" xfId="8643"/>
    <cellStyle name="Normal 2 4 6 7 2" xfId="20845"/>
    <cellStyle name="Normal 2 4 6 7 2 2" xfId="45142"/>
    <cellStyle name="Normal 2 4 6 7 3" xfId="32940"/>
    <cellStyle name="Normal 2 4 6 8" xfId="13879"/>
    <cellStyle name="Normal 2 4 6 8 2" xfId="25867"/>
    <cellStyle name="Normal 2 4 6 8 2 2" xfId="50164"/>
    <cellStyle name="Normal 2 4 6 8 3" xfId="38176"/>
    <cellStyle name="Normal 2 4 6 9" xfId="51535"/>
    <cellStyle name="Normal 2 4 7" xfId="747"/>
    <cellStyle name="Normal 2 4 7 2" xfId="992"/>
    <cellStyle name="Normal 2 4 7 2 2" xfId="2485"/>
    <cellStyle name="Normal 2 4 7 2 2 10" xfId="53005"/>
    <cellStyle name="Normal 2 4 7 2 2 2" xfId="3651"/>
    <cellStyle name="Normal 2 4 7 2 2 2 2" xfId="5992"/>
    <cellStyle name="Normal 2 4 7 2 2 2 2 2" xfId="8713"/>
    <cellStyle name="Normal 2 4 7 2 2 2 2 2 2" xfId="20915"/>
    <cellStyle name="Normal 2 4 7 2 2 2 2 2 2 2" xfId="45212"/>
    <cellStyle name="Normal 2 4 7 2 2 2 2 2 3" xfId="33010"/>
    <cellStyle name="Normal 2 4 7 2 2 2 2 3" xfId="18194"/>
    <cellStyle name="Normal 2 4 7 2 2 2 2 3 2" xfId="42491"/>
    <cellStyle name="Normal 2 4 7 2 2 2 2 4" xfId="30289"/>
    <cellStyle name="Normal 2 4 7 2 2 2 3" xfId="7689"/>
    <cellStyle name="Normal 2 4 7 2 2 2 3 2" xfId="8714"/>
    <cellStyle name="Normal 2 4 7 2 2 2 3 2 2" xfId="20916"/>
    <cellStyle name="Normal 2 4 7 2 2 2 3 2 2 2" xfId="45213"/>
    <cellStyle name="Normal 2 4 7 2 2 2 3 2 3" xfId="33011"/>
    <cellStyle name="Normal 2 4 7 2 2 2 3 3" xfId="19891"/>
    <cellStyle name="Normal 2 4 7 2 2 2 3 3 2" xfId="44188"/>
    <cellStyle name="Normal 2 4 7 2 2 2 3 4" xfId="31986"/>
    <cellStyle name="Normal 2 4 7 2 2 2 4" xfId="8712"/>
    <cellStyle name="Normal 2 4 7 2 2 2 4 2" xfId="20914"/>
    <cellStyle name="Normal 2 4 7 2 2 2 4 2 2" xfId="45211"/>
    <cellStyle name="Normal 2 4 7 2 2 2 4 3" xfId="33009"/>
    <cellStyle name="Normal 2 4 7 2 2 2 5" xfId="15966"/>
    <cellStyle name="Normal 2 4 7 2 2 2 5 2" xfId="40263"/>
    <cellStyle name="Normal 2 4 7 2 2 2 6" xfId="27954"/>
    <cellStyle name="Normal 2 4 7 2 2 3" xfId="4183"/>
    <cellStyle name="Normal 2 4 7 2 2 3 2" xfId="8715"/>
    <cellStyle name="Normal 2 4 7 2 2 3 2 2" xfId="20917"/>
    <cellStyle name="Normal 2 4 7 2 2 3 2 2 2" xfId="45214"/>
    <cellStyle name="Normal 2 4 7 2 2 3 2 3" xfId="33012"/>
    <cellStyle name="Normal 2 4 7 2 2 3 3" xfId="16494"/>
    <cellStyle name="Normal 2 4 7 2 2 3 3 2" xfId="40791"/>
    <cellStyle name="Normal 2 4 7 2 2 3 4" xfId="28482"/>
    <cellStyle name="Normal 2 4 7 2 2 4" xfId="4823"/>
    <cellStyle name="Normal 2 4 7 2 2 4 2" xfId="8716"/>
    <cellStyle name="Normal 2 4 7 2 2 4 2 2" xfId="20918"/>
    <cellStyle name="Normal 2 4 7 2 2 4 2 2 2" xfId="45215"/>
    <cellStyle name="Normal 2 4 7 2 2 4 2 3" xfId="33013"/>
    <cellStyle name="Normal 2 4 7 2 2 4 3" xfId="17025"/>
    <cellStyle name="Normal 2 4 7 2 2 4 3 2" xfId="41322"/>
    <cellStyle name="Normal 2 4 7 2 2 4 4" xfId="29120"/>
    <cellStyle name="Normal 2 4 7 2 2 5" xfId="6520"/>
    <cellStyle name="Normal 2 4 7 2 2 5 2" xfId="8717"/>
    <cellStyle name="Normal 2 4 7 2 2 5 2 2" xfId="20919"/>
    <cellStyle name="Normal 2 4 7 2 2 5 2 2 2" xfId="45216"/>
    <cellStyle name="Normal 2 4 7 2 2 5 2 3" xfId="33014"/>
    <cellStyle name="Normal 2 4 7 2 2 5 3" xfId="18722"/>
    <cellStyle name="Normal 2 4 7 2 2 5 3 2" xfId="43019"/>
    <cellStyle name="Normal 2 4 7 2 2 5 4" xfId="30817"/>
    <cellStyle name="Normal 2 4 7 2 2 6" xfId="8711"/>
    <cellStyle name="Normal 2 4 7 2 2 6 2" xfId="20913"/>
    <cellStyle name="Normal 2 4 7 2 2 6 2 2" xfId="45210"/>
    <cellStyle name="Normal 2 4 7 2 2 6 3" xfId="33008"/>
    <cellStyle name="Normal 2 4 7 2 2 7" xfId="14797"/>
    <cellStyle name="Normal 2 4 7 2 2 7 2" xfId="39094"/>
    <cellStyle name="Normal 2 4 7 2 2 8" xfId="26785"/>
    <cellStyle name="Normal 2 4 7 2 2 9" xfId="51193"/>
    <cellStyle name="Normal 2 4 7 2 3" xfId="3013"/>
    <cellStyle name="Normal 2 4 7 2 3 2" xfId="5461"/>
    <cellStyle name="Normal 2 4 7 2 3 2 2" xfId="8719"/>
    <cellStyle name="Normal 2 4 7 2 3 2 2 2" xfId="20921"/>
    <cellStyle name="Normal 2 4 7 2 3 2 2 2 2" xfId="45218"/>
    <cellStyle name="Normal 2 4 7 2 3 2 2 3" xfId="33016"/>
    <cellStyle name="Normal 2 4 7 2 3 2 3" xfId="17663"/>
    <cellStyle name="Normal 2 4 7 2 3 2 3 2" xfId="41960"/>
    <cellStyle name="Normal 2 4 7 2 3 2 4" xfId="29758"/>
    <cellStyle name="Normal 2 4 7 2 3 3" xfId="7051"/>
    <cellStyle name="Normal 2 4 7 2 3 3 2" xfId="8720"/>
    <cellStyle name="Normal 2 4 7 2 3 3 2 2" xfId="20922"/>
    <cellStyle name="Normal 2 4 7 2 3 3 2 2 2" xfId="45219"/>
    <cellStyle name="Normal 2 4 7 2 3 3 2 3" xfId="33017"/>
    <cellStyle name="Normal 2 4 7 2 3 3 3" xfId="19253"/>
    <cellStyle name="Normal 2 4 7 2 3 3 3 2" xfId="43550"/>
    <cellStyle name="Normal 2 4 7 2 3 3 4" xfId="31348"/>
    <cellStyle name="Normal 2 4 7 2 3 4" xfId="8718"/>
    <cellStyle name="Normal 2 4 7 2 3 4 2" xfId="20920"/>
    <cellStyle name="Normal 2 4 7 2 3 4 2 2" xfId="45217"/>
    <cellStyle name="Normal 2 4 7 2 3 4 3" xfId="33015"/>
    <cellStyle name="Normal 2 4 7 2 3 5" xfId="15435"/>
    <cellStyle name="Normal 2 4 7 2 3 5 2" xfId="39732"/>
    <cellStyle name="Normal 2 4 7 2 3 6" xfId="27423"/>
    <cellStyle name="Normal 2 4 7 2 4" xfId="8710"/>
    <cellStyle name="Normal 2 4 7 2 4 2" xfId="20912"/>
    <cellStyle name="Normal 2 4 7 2 4 2 2" xfId="45209"/>
    <cellStyle name="Normal 2 4 7 2 4 3" xfId="33007"/>
    <cellStyle name="Normal 2 4 7 2 5" xfId="14263"/>
    <cellStyle name="Normal 2 4 7 2 5 2" xfId="26251"/>
    <cellStyle name="Normal 2 4 7 2 5 2 2" xfId="50548"/>
    <cellStyle name="Normal 2 4 7 2 5 3" xfId="38560"/>
    <cellStyle name="Normal 2 4 7 2 6" xfId="51669"/>
    <cellStyle name="Normal 2 4 7 2 7" xfId="52367"/>
    <cellStyle name="Normal 2 4 7 3" xfId="2245"/>
    <cellStyle name="Normal 2 4 7 3 10" xfId="52765"/>
    <cellStyle name="Normal 2 4 7 3 2" xfId="3411"/>
    <cellStyle name="Normal 2 4 7 3 2 2" xfId="5752"/>
    <cellStyle name="Normal 2 4 7 3 2 2 2" xfId="8723"/>
    <cellStyle name="Normal 2 4 7 3 2 2 2 2" xfId="20925"/>
    <cellStyle name="Normal 2 4 7 3 2 2 2 2 2" xfId="45222"/>
    <cellStyle name="Normal 2 4 7 3 2 2 2 3" xfId="33020"/>
    <cellStyle name="Normal 2 4 7 3 2 2 3" xfId="17954"/>
    <cellStyle name="Normal 2 4 7 3 2 2 3 2" xfId="42251"/>
    <cellStyle name="Normal 2 4 7 3 2 2 4" xfId="30049"/>
    <cellStyle name="Normal 2 4 7 3 2 3" xfId="7449"/>
    <cellStyle name="Normal 2 4 7 3 2 3 2" xfId="8724"/>
    <cellStyle name="Normal 2 4 7 3 2 3 2 2" xfId="20926"/>
    <cellStyle name="Normal 2 4 7 3 2 3 2 2 2" xfId="45223"/>
    <cellStyle name="Normal 2 4 7 3 2 3 2 3" xfId="33021"/>
    <cellStyle name="Normal 2 4 7 3 2 3 3" xfId="19651"/>
    <cellStyle name="Normal 2 4 7 3 2 3 3 2" xfId="43948"/>
    <cellStyle name="Normal 2 4 7 3 2 3 4" xfId="31746"/>
    <cellStyle name="Normal 2 4 7 3 2 4" xfId="8722"/>
    <cellStyle name="Normal 2 4 7 3 2 4 2" xfId="20924"/>
    <cellStyle name="Normal 2 4 7 3 2 4 2 2" xfId="45221"/>
    <cellStyle name="Normal 2 4 7 3 2 4 3" xfId="33019"/>
    <cellStyle name="Normal 2 4 7 3 2 5" xfId="15726"/>
    <cellStyle name="Normal 2 4 7 3 2 5 2" xfId="40023"/>
    <cellStyle name="Normal 2 4 7 3 2 6" xfId="27714"/>
    <cellStyle name="Normal 2 4 7 3 3" xfId="3943"/>
    <cellStyle name="Normal 2 4 7 3 3 2" xfId="8725"/>
    <cellStyle name="Normal 2 4 7 3 3 2 2" xfId="20927"/>
    <cellStyle name="Normal 2 4 7 3 3 2 2 2" xfId="45224"/>
    <cellStyle name="Normal 2 4 7 3 3 2 3" xfId="33022"/>
    <cellStyle name="Normal 2 4 7 3 3 3" xfId="16254"/>
    <cellStyle name="Normal 2 4 7 3 3 3 2" xfId="40551"/>
    <cellStyle name="Normal 2 4 7 3 3 4" xfId="28242"/>
    <cellStyle name="Normal 2 4 7 3 4" xfId="4583"/>
    <cellStyle name="Normal 2 4 7 3 4 2" xfId="8726"/>
    <cellStyle name="Normal 2 4 7 3 4 2 2" xfId="20928"/>
    <cellStyle name="Normal 2 4 7 3 4 2 2 2" xfId="45225"/>
    <cellStyle name="Normal 2 4 7 3 4 2 3" xfId="33023"/>
    <cellStyle name="Normal 2 4 7 3 4 3" xfId="16785"/>
    <cellStyle name="Normal 2 4 7 3 4 3 2" xfId="41082"/>
    <cellStyle name="Normal 2 4 7 3 4 4" xfId="28880"/>
    <cellStyle name="Normal 2 4 7 3 5" xfId="6280"/>
    <cellStyle name="Normal 2 4 7 3 5 2" xfId="8727"/>
    <cellStyle name="Normal 2 4 7 3 5 2 2" xfId="20929"/>
    <cellStyle name="Normal 2 4 7 3 5 2 2 2" xfId="45226"/>
    <cellStyle name="Normal 2 4 7 3 5 2 3" xfId="33024"/>
    <cellStyle name="Normal 2 4 7 3 5 3" xfId="18482"/>
    <cellStyle name="Normal 2 4 7 3 5 3 2" xfId="42779"/>
    <cellStyle name="Normal 2 4 7 3 5 4" xfId="30577"/>
    <cellStyle name="Normal 2 4 7 3 6" xfId="8721"/>
    <cellStyle name="Normal 2 4 7 3 6 2" xfId="20923"/>
    <cellStyle name="Normal 2 4 7 3 6 2 2" xfId="45220"/>
    <cellStyle name="Normal 2 4 7 3 6 3" xfId="33018"/>
    <cellStyle name="Normal 2 4 7 3 7" xfId="14557"/>
    <cellStyle name="Normal 2 4 7 3 7 2" xfId="38854"/>
    <cellStyle name="Normal 2 4 7 3 8" xfId="26545"/>
    <cellStyle name="Normal 2 4 7 3 9" xfId="50953"/>
    <cellStyle name="Normal 2 4 7 4" xfId="2773"/>
    <cellStyle name="Normal 2 4 7 4 2" xfId="5221"/>
    <cellStyle name="Normal 2 4 7 4 2 2" xfId="8729"/>
    <cellStyle name="Normal 2 4 7 4 2 2 2" xfId="20931"/>
    <cellStyle name="Normal 2 4 7 4 2 2 2 2" xfId="45228"/>
    <cellStyle name="Normal 2 4 7 4 2 2 3" xfId="33026"/>
    <cellStyle name="Normal 2 4 7 4 2 3" xfId="17423"/>
    <cellStyle name="Normal 2 4 7 4 2 3 2" xfId="41720"/>
    <cellStyle name="Normal 2 4 7 4 2 4" xfId="29518"/>
    <cellStyle name="Normal 2 4 7 4 3" xfId="6811"/>
    <cellStyle name="Normal 2 4 7 4 3 2" xfId="8730"/>
    <cellStyle name="Normal 2 4 7 4 3 2 2" xfId="20932"/>
    <cellStyle name="Normal 2 4 7 4 3 2 2 2" xfId="45229"/>
    <cellStyle name="Normal 2 4 7 4 3 2 3" xfId="33027"/>
    <cellStyle name="Normal 2 4 7 4 3 3" xfId="19013"/>
    <cellStyle name="Normal 2 4 7 4 3 3 2" xfId="43310"/>
    <cellStyle name="Normal 2 4 7 4 3 4" xfId="31108"/>
    <cellStyle name="Normal 2 4 7 4 4" xfId="8728"/>
    <cellStyle name="Normal 2 4 7 4 4 2" xfId="20930"/>
    <cellStyle name="Normal 2 4 7 4 4 2 2" xfId="45227"/>
    <cellStyle name="Normal 2 4 7 4 4 3" xfId="33025"/>
    <cellStyle name="Normal 2 4 7 4 5" xfId="15195"/>
    <cellStyle name="Normal 2 4 7 4 5 2" xfId="39492"/>
    <cellStyle name="Normal 2 4 7 4 6" xfId="27183"/>
    <cellStyle name="Normal 2 4 7 5" xfId="8709"/>
    <cellStyle name="Normal 2 4 7 5 2" xfId="20911"/>
    <cellStyle name="Normal 2 4 7 5 2 2" xfId="45208"/>
    <cellStyle name="Normal 2 4 7 5 3" xfId="33006"/>
    <cellStyle name="Normal 2 4 7 6" xfId="14023"/>
    <cellStyle name="Normal 2 4 7 6 2" xfId="26011"/>
    <cellStyle name="Normal 2 4 7 6 2 2" xfId="50308"/>
    <cellStyle name="Normal 2 4 7 6 3" xfId="38320"/>
    <cellStyle name="Normal 2 4 7 7" xfId="51421"/>
    <cellStyle name="Normal 2 4 7 8" xfId="52127"/>
    <cellStyle name="Normal 2 4 8" xfId="655"/>
    <cellStyle name="Normal 2 4 8 2" xfId="2156"/>
    <cellStyle name="Normal 2 4 8 2 10" xfId="52676"/>
    <cellStyle name="Normal 2 4 8 2 2" xfId="3322"/>
    <cellStyle name="Normal 2 4 8 2 2 2" xfId="5663"/>
    <cellStyle name="Normal 2 4 8 2 2 2 2" xfId="8734"/>
    <cellStyle name="Normal 2 4 8 2 2 2 2 2" xfId="20936"/>
    <cellStyle name="Normal 2 4 8 2 2 2 2 2 2" xfId="45233"/>
    <cellStyle name="Normal 2 4 8 2 2 2 2 3" xfId="33031"/>
    <cellStyle name="Normal 2 4 8 2 2 2 3" xfId="17865"/>
    <cellStyle name="Normal 2 4 8 2 2 2 3 2" xfId="42162"/>
    <cellStyle name="Normal 2 4 8 2 2 2 4" xfId="29960"/>
    <cellStyle name="Normal 2 4 8 2 2 3" xfId="7360"/>
    <cellStyle name="Normal 2 4 8 2 2 3 2" xfId="8735"/>
    <cellStyle name="Normal 2 4 8 2 2 3 2 2" xfId="20937"/>
    <cellStyle name="Normal 2 4 8 2 2 3 2 2 2" xfId="45234"/>
    <cellStyle name="Normal 2 4 8 2 2 3 2 3" xfId="33032"/>
    <cellStyle name="Normal 2 4 8 2 2 3 3" xfId="19562"/>
    <cellStyle name="Normal 2 4 8 2 2 3 3 2" xfId="43859"/>
    <cellStyle name="Normal 2 4 8 2 2 3 4" xfId="31657"/>
    <cellStyle name="Normal 2 4 8 2 2 4" xfId="8733"/>
    <cellStyle name="Normal 2 4 8 2 2 4 2" xfId="20935"/>
    <cellStyle name="Normal 2 4 8 2 2 4 2 2" xfId="45232"/>
    <cellStyle name="Normal 2 4 8 2 2 4 3" xfId="33030"/>
    <cellStyle name="Normal 2 4 8 2 2 5" xfId="15637"/>
    <cellStyle name="Normal 2 4 8 2 2 5 2" xfId="39934"/>
    <cellStyle name="Normal 2 4 8 2 2 6" xfId="27625"/>
    <cellStyle name="Normal 2 4 8 2 3" xfId="3854"/>
    <cellStyle name="Normal 2 4 8 2 3 2" xfId="8736"/>
    <cellStyle name="Normal 2 4 8 2 3 2 2" xfId="20938"/>
    <cellStyle name="Normal 2 4 8 2 3 2 2 2" xfId="45235"/>
    <cellStyle name="Normal 2 4 8 2 3 2 3" xfId="33033"/>
    <cellStyle name="Normal 2 4 8 2 3 3" xfId="16165"/>
    <cellStyle name="Normal 2 4 8 2 3 3 2" xfId="40462"/>
    <cellStyle name="Normal 2 4 8 2 3 4" xfId="28153"/>
    <cellStyle name="Normal 2 4 8 2 4" xfId="4494"/>
    <cellStyle name="Normal 2 4 8 2 4 2" xfId="8737"/>
    <cellStyle name="Normal 2 4 8 2 4 2 2" xfId="20939"/>
    <cellStyle name="Normal 2 4 8 2 4 2 2 2" xfId="45236"/>
    <cellStyle name="Normal 2 4 8 2 4 2 3" xfId="33034"/>
    <cellStyle name="Normal 2 4 8 2 4 3" xfId="16696"/>
    <cellStyle name="Normal 2 4 8 2 4 3 2" xfId="40993"/>
    <cellStyle name="Normal 2 4 8 2 4 4" xfId="28791"/>
    <cellStyle name="Normal 2 4 8 2 5" xfId="6191"/>
    <cellStyle name="Normal 2 4 8 2 5 2" xfId="8738"/>
    <cellStyle name="Normal 2 4 8 2 5 2 2" xfId="20940"/>
    <cellStyle name="Normal 2 4 8 2 5 2 2 2" xfId="45237"/>
    <cellStyle name="Normal 2 4 8 2 5 2 3" xfId="33035"/>
    <cellStyle name="Normal 2 4 8 2 5 3" xfId="18393"/>
    <cellStyle name="Normal 2 4 8 2 5 3 2" xfId="42690"/>
    <cellStyle name="Normal 2 4 8 2 5 4" xfId="30488"/>
    <cellStyle name="Normal 2 4 8 2 6" xfId="8732"/>
    <cellStyle name="Normal 2 4 8 2 6 2" xfId="20934"/>
    <cellStyle name="Normal 2 4 8 2 6 2 2" xfId="45231"/>
    <cellStyle name="Normal 2 4 8 2 6 3" xfId="33029"/>
    <cellStyle name="Normal 2 4 8 2 7" xfId="14468"/>
    <cellStyle name="Normal 2 4 8 2 7 2" xfId="38765"/>
    <cellStyle name="Normal 2 4 8 2 8" xfId="26456"/>
    <cellStyle name="Normal 2 4 8 2 9" xfId="50864"/>
    <cellStyle name="Normal 2 4 8 3" xfId="2684"/>
    <cellStyle name="Normal 2 4 8 3 2" xfId="5132"/>
    <cellStyle name="Normal 2 4 8 3 2 2" xfId="8740"/>
    <cellStyle name="Normal 2 4 8 3 2 2 2" xfId="20942"/>
    <cellStyle name="Normal 2 4 8 3 2 2 2 2" xfId="45239"/>
    <cellStyle name="Normal 2 4 8 3 2 2 3" xfId="33037"/>
    <cellStyle name="Normal 2 4 8 3 2 3" xfId="17334"/>
    <cellStyle name="Normal 2 4 8 3 2 3 2" xfId="41631"/>
    <cellStyle name="Normal 2 4 8 3 2 4" xfId="29429"/>
    <cellStyle name="Normal 2 4 8 3 3" xfId="6722"/>
    <cellStyle name="Normal 2 4 8 3 3 2" xfId="8741"/>
    <cellStyle name="Normal 2 4 8 3 3 2 2" xfId="20943"/>
    <cellStyle name="Normal 2 4 8 3 3 2 2 2" xfId="45240"/>
    <cellStyle name="Normal 2 4 8 3 3 2 3" xfId="33038"/>
    <cellStyle name="Normal 2 4 8 3 3 3" xfId="18924"/>
    <cellStyle name="Normal 2 4 8 3 3 3 2" xfId="43221"/>
    <cellStyle name="Normal 2 4 8 3 3 4" xfId="31019"/>
    <cellStyle name="Normal 2 4 8 3 4" xfId="8739"/>
    <cellStyle name="Normal 2 4 8 3 4 2" xfId="20941"/>
    <cellStyle name="Normal 2 4 8 3 4 2 2" xfId="45238"/>
    <cellStyle name="Normal 2 4 8 3 4 3" xfId="33036"/>
    <cellStyle name="Normal 2 4 8 3 5" xfId="15106"/>
    <cellStyle name="Normal 2 4 8 3 5 2" xfId="39403"/>
    <cellStyle name="Normal 2 4 8 3 6" xfId="27094"/>
    <cellStyle name="Normal 2 4 8 4" xfId="8731"/>
    <cellStyle name="Normal 2 4 8 4 2" xfId="20933"/>
    <cellStyle name="Normal 2 4 8 4 2 2" xfId="45230"/>
    <cellStyle name="Normal 2 4 8 4 3" xfId="33028"/>
    <cellStyle name="Normal 2 4 8 5" xfId="13934"/>
    <cellStyle name="Normal 2 4 8 5 2" xfId="25922"/>
    <cellStyle name="Normal 2 4 8 5 2 2" xfId="50219"/>
    <cellStyle name="Normal 2 4 8 5 3" xfId="38231"/>
    <cellStyle name="Normal 2 4 8 6" xfId="51839"/>
    <cellStyle name="Normal 2 4 8 7" xfId="52038"/>
    <cellStyle name="Normal 2 4 9" xfId="136"/>
    <cellStyle name="Normal 2 4 9 2" xfId="2053"/>
    <cellStyle name="Normal 2 4 9 2 10" xfId="52573"/>
    <cellStyle name="Normal 2 4 9 2 2" xfId="3219"/>
    <cellStyle name="Normal 2 4 9 2 2 2" xfId="5560"/>
    <cellStyle name="Normal 2 4 9 2 2 2 2" xfId="8745"/>
    <cellStyle name="Normal 2 4 9 2 2 2 2 2" xfId="20947"/>
    <cellStyle name="Normal 2 4 9 2 2 2 2 2 2" xfId="45244"/>
    <cellStyle name="Normal 2 4 9 2 2 2 2 3" xfId="33042"/>
    <cellStyle name="Normal 2 4 9 2 2 2 3" xfId="17762"/>
    <cellStyle name="Normal 2 4 9 2 2 2 3 2" xfId="42059"/>
    <cellStyle name="Normal 2 4 9 2 2 2 4" xfId="29857"/>
    <cellStyle name="Normal 2 4 9 2 2 3" xfId="7257"/>
    <cellStyle name="Normal 2 4 9 2 2 3 2" xfId="8746"/>
    <cellStyle name="Normal 2 4 9 2 2 3 2 2" xfId="20948"/>
    <cellStyle name="Normal 2 4 9 2 2 3 2 2 2" xfId="45245"/>
    <cellStyle name="Normal 2 4 9 2 2 3 2 3" xfId="33043"/>
    <cellStyle name="Normal 2 4 9 2 2 3 3" xfId="19459"/>
    <cellStyle name="Normal 2 4 9 2 2 3 3 2" xfId="43756"/>
    <cellStyle name="Normal 2 4 9 2 2 3 4" xfId="31554"/>
    <cellStyle name="Normal 2 4 9 2 2 4" xfId="8744"/>
    <cellStyle name="Normal 2 4 9 2 2 4 2" xfId="20946"/>
    <cellStyle name="Normal 2 4 9 2 2 4 2 2" xfId="45243"/>
    <cellStyle name="Normal 2 4 9 2 2 4 3" xfId="33041"/>
    <cellStyle name="Normal 2 4 9 2 2 5" xfId="15534"/>
    <cellStyle name="Normal 2 4 9 2 2 5 2" xfId="39831"/>
    <cellStyle name="Normal 2 4 9 2 2 6" xfId="27522"/>
    <cellStyle name="Normal 2 4 9 2 3" xfId="3751"/>
    <cellStyle name="Normal 2 4 9 2 3 2" xfId="8747"/>
    <cellStyle name="Normal 2 4 9 2 3 2 2" xfId="20949"/>
    <cellStyle name="Normal 2 4 9 2 3 2 2 2" xfId="45246"/>
    <cellStyle name="Normal 2 4 9 2 3 2 3" xfId="33044"/>
    <cellStyle name="Normal 2 4 9 2 3 3" xfId="16062"/>
    <cellStyle name="Normal 2 4 9 2 3 3 2" xfId="40359"/>
    <cellStyle name="Normal 2 4 9 2 3 4" xfId="28050"/>
    <cellStyle name="Normal 2 4 9 2 4" xfId="4391"/>
    <cellStyle name="Normal 2 4 9 2 4 2" xfId="8748"/>
    <cellStyle name="Normal 2 4 9 2 4 2 2" xfId="20950"/>
    <cellStyle name="Normal 2 4 9 2 4 2 2 2" xfId="45247"/>
    <cellStyle name="Normal 2 4 9 2 4 2 3" xfId="33045"/>
    <cellStyle name="Normal 2 4 9 2 4 3" xfId="16593"/>
    <cellStyle name="Normal 2 4 9 2 4 3 2" xfId="40890"/>
    <cellStyle name="Normal 2 4 9 2 4 4" xfId="28688"/>
    <cellStyle name="Normal 2 4 9 2 5" xfId="6088"/>
    <cellStyle name="Normal 2 4 9 2 5 2" xfId="8749"/>
    <cellStyle name="Normal 2 4 9 2 5 2 2" xfId="20951"/>
    <cellStyle name="Normal 2 4 9 2 5 2 2 2" xfId="45248"/>
    <cellStyle name="Normal 2 4 9 2 5 2 3" xfId="33046"/>
    <cellStyle name="Normal 2 4 9 2 5 3" xfId="18290"/>
    <cellStyle name="Normal 2 4 9 2 5 3 2" xfId="42587"/>
    <cellStyle name="Normal 2 4 9 2 5 4" xfId="30385"/>
    <cellStyle name="Normal 2 4 9 2 6" xfId="8743"/>
    <cellStyle name="Normal 2 4 9 2 6 2" xfId="20945"/>
    <cellStyle name="Normal 2 4 9 2 6 2 2" xfId="45242"/>
    <cellStyle name="Normal 2 4 9 2 6 3" xfId="33040"/>
    <cellStyle name="Normal 2 4 9 2 7" xfId="14365"/>
    <cellStyle name="Normal 2 4 9 2 7 2" xfId="38662"/>
    <cellStyle name="Normal 2 4 9 2 8" xfId="26353"/>
    <cellStyle name="Normal 2 4 9 2 9" xfId="50761"/>
    <cellStyle name="Normal 2 4 9 3" xfId="2581"/>
    <cellStyle name="Normal 2 4 9 3 2" xfId="5029"/>
    <cellStyle name="Normal 2 4 9 3 2 2" xfId="8751"/>
    <cellStyle name="Normal 2 4 9 3 2 2 2" xfId="20953"/>
    <cellStyle name="Normal 2 4 9 3 2 2 2 2" xfId="45250"/>
    <cellStyle name="Normal 2 4 9 3 2 2 3" xfId="33048"/>
    <cellStyle name="Normal 2 4 9 3 2 3" xfId="17231"/>
    <cellStyle name="Normal 2 4 9 3 2 3 2" xfId="41528"/>
    <cellStyle name="Normal 2 4 9 3 2 4" xfId="29326"/>
    <cellStyle name="Normal 2 4 9 3 3" xfId="6619"/>
    <cellStyle name="Normal 2 4 9 3 3 2" xfId="8752"/>
    <cellStyle name="Normal 2 4 9 3 3 2 2" xfId="20954"/>
    <cellStyle name="Normal 2 4 9 3 3 2 2 2" xfId="45251"/>
    <cellStyle name="Normal 2 4 9 3 3 2 3" xfId="33049"/>
    <cellStyle name="Normal 2 4 9 3 3 3" xfId="18821"/>
    <cellStyle name="Normal 2 4 9 3 3 3 2" xfId="43118"/>
    <cellStyle name="Normal 2 4 9 3 3 4" xfId="30916"/>
    <cellStyle name="Normal 2 4 9 3 4" xfId="8750"/>
    <cellStyle name="Normal 2 4 9 3 4 2" xfId="20952"/>
    <cellStyle name="Normal 2 4 9 3 4 2 2" xfId="45249"/>
    <cellStyle name="Normal 2 4 9 3 4 3" xfId="33047"/>
    <cellStyle name="Normal 2 4 9 3 5" xfId="15003"/>
    <cellStyle name="Normal 2 4 9 3 5 2" xfId="39300"/>
    <cellStyle name="Normal 2 4 9 3 6" xfId="26991"/>
    <cellStyle name="Normal 2 4 9 4" xfId="8742"/>
    <cellStyle name="Normal 2 4 9 4 2" xfId="20944"/>
    <cellStyle name="Normal 2 4 9 4 2 2" xfId="45241"/>
    <cellStyle name="Normal 2 4 9 4 3" xfId="33039"/>
    <cellStyle name="Normal 2 4 9 5" xfId="13831"/>
    <cellStyle name="Normal 2 4 9 5 2" xfId="25819"/>
    <cellStyle name="Normal 2 4 9 5 2 2" xfId="50116"/>
    <cellStyle name="Normal 2 4 9 5 3" xfId="38128"/>
    <cellStyle name="Normal 2 4 9 6" xfId="51923"/>
    <cellStyle name="Normal 2 4 9 7" xfId="51935"/>
    <cellStyle name="Normal 2 5" xfId="144"/>
    <cellStyle name="Normal 2 5 2" xfId="179"/>
    <cellStyle name="Normal 2 5 2 2" xfId="238"/>
    <cellStyle name="Normal 2 5 2 3" xfId="388"/>
    <cellStyle name="Normal 2 5 2 4" xfId="237"/>
    <cellStyle name="Normal 2 5 2 5" xfId="1951"/>
    <cellStyle name="Normal 2 5 3" xfId="239"/>
    <cellStyle name="Normal 2 5 4" xfId="409"/>
    <cellStyle name="Normal 2 5 5" xfId="236"/>
    <cellStyle name="Normal 2 5 6" xfId="1956"/>
    <cellStyle name="Normal 2 6" xfId="146"/>
    <cellStyle name="Normal 2 6 2" xfId="557"/>
    <cellStyle name="Normal 2 6 3" xfId="552"/>
    <cellStyle name="Normal 2 6 3 2" xfId="1276"/>
    <cellStyle name="Normal 2 6 4" xfId="222"/>
    <cellStyle name="Normal 2 6 5" xfId="1929"/>
    <cellStyle name="Normal 2 7" xfId="340"/>
    <cellStyle name="Normal 2 7 2" xfId="451"/>
    <cellStyle name="Normal 2 7 2 2" xfId="1175"/>
    <cellStyle name="Normal 2 7 3" xfId="479"/>
    <cellStyle name="Normal 2 7 3 2" xfId="1203"/>
    <cellStyle name="Normal 2 7 4" xfId="509"/>
    <cellStyle name="Normal 2 7 4 2" xfId="1233"/>
    <cellStyle name="Normal 2 7 5" xfId="539"/>
    <cellStyle name="Normal 2 7 5 2" xfId="1263"/>
    <cellStyle name="Normal 2 7 6" xfId="1146"/>
    <cellStyle name="Normal 2 7 7" xfId="1852"/>
    <cellStyle name="Normal 2 8" xfId="339"/>
    <cellStyle name="Normal 2 8 2" xfId="342"/>
    <cellStyle name="Normal 2 9" xfId="341"/>
    <cellStyle name="Normal 2 9 2" xfId="452"/>
    <cellStyle name="Normal 2 9 2 2" xfId="1176"/>
    <cellStyle name="Normal 2 9 3" xfId="480"/>
    <cellStyle name="Normal 2 9 3 2" xfId="1204"/>
    <cellStyle name="Normal 2 9 4" xfId="510"/>
    <cellStyle name="Normal 2 9 4 2" xfId="1234"/>
    <cellStyle name="Normal 2 9 5" xfId="540"/>
    <cellStyle name="Normal 2 9 5 2" xfId="1264"/>
    <cellStyle name="Normal 2 9 6" xfId="1147"/>
    <cellStyle name="Normal 20" xfId="359"/>
    <cellStyle name="Normal 20 2" xfId="459"/>
    <cellStyle name="Normal 20 2 2" xfId="570"/>
    <cellStyle name="Normal 20 2 3" xfId="1183"/>
    <cellStyle name="Normal 20 3" xfId="487"/>
    <cellStyle name="Normal 20 3 2" xfId="1211"/>
    <cellStyle name="Normal 20 4" xfId="517"/>
    <cellStyle name="Normal 20 4 2" xfId="1241"/>
    <cellStyle name="Normal 20 5" xfId="547"/>
    <cellStyle name="Normal 20 5 2" xfId="1271"/>
    <cellStyle name="Normal 20 6" xfId="1154"/>
    <cellStyle name="Normal 21" xfId="360"/>
    <cellStyle name="Normal 21 2" xfId="488"/>
    <cellStyle name="Normal 21 2 2" xfId="571"/>
    <cellStyle name="Normal 21 2 3" xfId="1212"/>
    <cellStyle name="Normal 21 3" xfId="518"/>
    <cellStyle name="Normal 21 3 2" xfId="1242"/>
    <cellStyle name="Normal 21 4" xfId="548"/>
    <cellStyle name="Normal 21 4 2" xfId="1272"/>
    <cellStyle name="Normal 21 5" xfId="1155"/>
    <cellStyle name="Normal 22" xfId="361"/>
    <cellStyle name="Normal 22 2" xfId="489"/>
    <cellStyle name="Normal 22 2 2" xfId="1213"/>
    <cellStyle name="Normal 22 3" xfId="519"/>
    <cellStyle name="Normal 22 3 2" xfId="1243"/>
    <cellStyle name="Normal 22 4" xfId="549"/>
    <cellStyle name="Normal 22 4 2" xfId="1273"/>
    <cellStyle name="Normal 22 5" xfId="1156"/>
    <cellStyle name="Normal 23" xfId="460"/>
    <cellStyle name="Normal 23 2" xfId="1184"/>
    <cellStyle name="Normal 24" xfId="490"/>
    <cellStyle name="Normal 24 2" xfId="1214"/>
    <cellStyle name="Normal 25" xfId="520"/>
    <cellStyle name="Normal 25 2" xfId="1244"/>
    <cellStyle name="Normal 25 2 2" xfId="1389"/>
    <cellStyle name="Normal 25 3" xfId="1388"/>
    <cellStyle name="Normal 26" xfId="550"/>
    <cellStyle name="Normal 26 2" xfId="1274"/>
    <cellStyle name="Normal 27" xfId="551"/>
    <cellStyle name="Normal 27 2" xfId="1275"/>
    <cellStyle name="Normal 27 3" xfId="1390"/>
    <cellStyle name="Normal 28" xfId="192"/>
    <cellStyle name="Normal 28 2" xfId="1391"/>
    <cellStyle name="Normal 29" xfId="745"/>
    <cellStyle name="Normal 3" xfId="4"/>
    <cellStyle name="Normal 3 10" xfId="241"/>
    <cellStyle name="Normal 3 10 2" xfId="242"/>
    <cellStyle name="Normal 3 10 3" xfId="377"/>
    <cellStyle name="Normal 3 11" xfId="243"/>
    <cellStyle name="Normal 3 11 2" xfId="558"/>
    <cellStyle name="Normal 3 11 3" xfId="553"/>
    <cellStyle name="Normal 3 12" xfId="244"/>
    <cellStyle name="Normal 3 13" xfId="240"/>
    <cellStyle name="Normal 3 14" xfId="338"/>
    <cellStyle name="Normal 3 15" xfId="350"/>
    <cellStyle name="Normal 3 15 2" xfId="353"/>
    <cellStyle name="Normal 3 16" xfId="396"/>
    <cellStyle name="Normal 3 17" xfId="843"/>
    <cellStyle name="Normal 3 18" xfId="131"/>
    <cellStyle name="Normal 3 19" xfId="85"/>
    <cellStyle name="Normal 3 2" xfId="57"/>
    <cellStyle name="Normal 3 2 10" xfId="132"/>
    <cellStyle name="Normal 3 2 11" xfId="1840"/>
    <cellStyle name="Normal 3 2 12" xfId="1909"/>
    <cellStyle name="Normal 3 2 2" xfId="156"/>
    <cellStyle name="Normal 3 2 2 10" xfId="652"/>
    <cellStyle name="Normal 3 2 2 10 2" xfId="2153"/>
    <cellStyle name="Normal 3 2 2 10 2 10" xfId="52673"/>
    <cellStyle name="Normal 3 2 2 10 2 2" xfId="3319"/>
    <cellStyle name="Normal 3 2 2 10 2 2 2" xfId="5660"/>
    <cellStyle name="Normal 3 2 2 10 2 2 2 2" xfId="8757"/>
    <cellStyle name="Normal 3 2 2 10 2 2 2 2 2" xfId="20959"/>
    <cellStyle name="Normal 3 2 2 10 2 2 2 2 2 2" xfId="45256"/>
    <cellStyle name="Normal 3 2 2 10 2 2 2 2 3" xfId="33054"/>
    <cellStyle name="Normal 3 2 2 10 2 2 2 3" xfId="17862"/>
    <cellStyle name="Normal 3 2 2 10 2 2 2 3 2" xfId="42159"/>
    <cellStyle name="Normal 3 2 2 10 2 2 2 4" xfId="29957"/>
    <cellStyle name="Normal 3 2 2 10 2 2 3" xfId="7357"/>
    <cellStyle name="Normal 3 2 2 10 2 2 3 2" xfId="8758"/>
    <cellStyle name="Normal 3 2 2 10 2 2 3 2 2" xfId="20960"/>
    <cellStyle name="Normal 3 2 2 10 2 2 3 2 2 2" xfId="45257"/>
    <cellStyle name="Normal 3 2 2 10 2 2 3 2 3" xfId="33055"/>
    <cellStyle name="Normal 3 2 2 10 2 2 3 3" xfId="19559"/>
    <cellStyle name="Normal 3 2 2 10 2 2 3 3 2" xfId="43856"/>
    <cellStyle name="Normal 3 2 2 10 2 2 3 4" xfId="31654"/>
    <cellStyle name="Normal 3 2 2 10 2 2 4" xfId="8756"/>
    <cellStyle name="Normal 3 2 2 10 2 2 4 2" xfId="20958"/>
    <cellStyle name="Normal 3 2 2 10 2 2 4 2 2" xfId="45255"/>
    <cellStyle name="Normal 3 2 2 10 2 2 4 3" xfId="33053"/>
    <cellStyle name="Normal 3 2 2 10 2 2 5" xfId="15634"/>
    <cellStyle name="Normal 3 2 2 10 2 2 5 2" xfId="39931"/>
    <cellStyle name="Normal 3 2 2 10 2 2 6" xfId="27622"/>
    <cellStyle name="Normal 3 2 2 10 2 3" xfId="3851"/>
    <cellStyle name="Normal 3 2 2 10 2 3 2" xfId="8759"/>
    <cellStyle name="Normal 3 2 2 10 2 3 2 2" xfId="20961"/>
    <cellStyle name="Normal 3 2 2 10 2 3 2 2 2" xfId="45258"/>
    <cellStyle name="Normal 3 2 2 10 2 3 2 3" xfId="33056"/>
    <cellStyle name="Normal 3 2 2 10 2 3 3" xfId="16162"/>
    <cellStyle name="Normal 3 2 2 10 2 3 3 2" xfId="40459"/>
    <cellStyle name="Normal 3 2 2 10 2 3 4" xfId="28150"/>
    <cellStyle name="Normal 3 2 2 10 2 4" xfId="4491"/>
    <cellStyle name="Normal 3 2 2 10 2 4 2" xfId="8760"/>
    <cellStyle name="Normal 3 2 2 10 2 4 2 2" xfId="20962"/>
    <cellStyle name="Normal 3 2 2 10 2 4 2 2 2" xfId="45259"/>
    <cellStyle name="Normal 3 2 2 10 2 4 2 3" xfId="33057"/>
    <cellStyle name="Normal 3 2 2 10 2 4 3" xfId="16693"/>
    <cellStyle name="Normal 3 2 2 10 2 4 3 2" xfId="40990"/>
    <cellStyle name="Normal 3 2 2 10 2 4 4" xfId="28788"/>
    <cellStyle name="Normal 3 2 2 10 2 5" xfId="6188"/>
    <cellStyle name="Normal 3 2 2 10 2 5 2" xfId="8761"/>
    <cellStyle name="Normal 3 2 2 10 2 5 2 2" xfId="20963"/>
    <cellStyle name="Normal 3 2 2 10 2 5 2 2 2" xfId="45260"/>
    <cellStyle name="Normal 3 2 2 10 2 5 2 3" xfId="33058"/>
    <cellStyle name="Normal 3 2 2 10 2 5 3" xfId="18390"/>
    <cellStyle name="Normal 3 2 2 10 2 5 3 2" xfId="42687"/>
    <cellStyle name="Normal 3 2 2 10 2 5 4" xfId="30485"/>
    <cellStyle name="Normal 3 2 2 10 2 6" xfId="8755"/>
    <cellStyle name="Normal 3 2 2 10 2 6 2" xfId="20957"/>
    <cellStyle name="Normal 3 2 2 10 2 6 2 2" xfId="45254"/>
    <cellStyle name="Normal 3 2 2 10 2 6 3" xfId="33052"/>
    <cellStyle name="Normal 3 2 2 10 2 7" xfId="14465"/>
    <cellStyle name="Normal 3 2 2 10 2 7 2" xfId="38762"/>
    <cellStyle name="Normal 3 2 2 10 2 8" xfId="26453"/>
    <cellStyle name="Normal 3 2 2 10 2 9" xfId="50861"/>
    <cellStyle name="Normal 3 2 2 10 3" xfId="2681"/>
    <cellStyle name="Normal 3 2 2 10 3 2" xfId="5129"/>
    <cellStyle name="Normal 3 2 2 10 3 2 2" xfId="8763"/>
    <cellStyle name="Normal 3 2 2 10 3 2 2 2" xfId="20965"/>
    <cellStyle name="Normal 3 2 2 10 3 2 2 2 2" xfId="45262"/>
    <cellStyle name="Normal 3 2 2 10 3 2 2 3" xfId="33060"/>
    <cellStyle name="Normal 3 2 2 10 3 2 3" xfId="17331"/>
    <cellStyle name="Normal 3 2 2 10 3 2 3 2" xfId="41628"/>
    <cellStyle name="Normal 3 2 2 10 3 2 4" xfId="29426"/>
    <cellStyle name="Normal 3 2 2 10 3 3" xfId="6719"/>
    <cellStyle name="Normal 3 2 2 10 3 3 2" xfId="8764"/>
    <cellStyle name="Normal 3 2 2 10 3 3 2 2" xfId="20966"/>
    <cellStyle name="Normal 3 2 2 10 3 3 2 2 2" xfId="45263"/>
    <cellStyle name="Normal 3 2 2 10 3 3 2 3" xfId="33061"/>
    <cellStyle name="Normal 3 2 2 10 3 3 3" xfId="18921"/>
    <cellStyle name="Normal 3 2 2 10 3 3 3 2" xfId="43218"/>
    <cellStyle name="Normal 3 2 2 10 3 3 4" xfId="31016"/>
    <cellStyle name="Normal 3 2 2 10 3 4" xfId="8762"/>
    <cellStyle name="Normal 3 2 2 10 3 4 2" xfId="20964"/>
    <cellStyle name="Normal 3 2 2 10 3 4 2 2" xfId="45261"/>
    <cellStyle name="Normal 3 2 2 10 3 4 3" xfId="33059"/>
    <cellStyle name="Normal 3 2 2 10 3 5" xfId="15103"/>
    <cellStyle name="Normal 3 2 2 10 3 5 2" xfId="39400"/>
    <cellStyle name="Normal 3 2 2 10 3 6" xfId="27091"/>
    <cellStyle name="Normal 3 2 2 10 4" xfId="8754"/>
    <cellStyle name="Normal 3 2 2 10 4 2" xfId="20956"/>
    <cellStyle name="Normal 3 2 2 10 4 2 2" xfId="45253"/>
    <cellStyle name="Normal 3 2 2 10 4 3" xfId="33051"/>
    <cellStyle name="Normal 3 2 2 10 5" xfId="13931"/>
    <cellStyle name="Normal 3 2 2 10 5 2" xfId="25919"/>
    <cellStyle name="Normal 3 2 2 10 5 2 2" xfId="50216"/>
    <cellStyle name="Normal 3 2 2 10 5 3" xfId="38228"/>
    <cellStyle name="Normal 3 2 2 10 6" xfId="51731"/>
    <cellStyle name="Normal 3 2 2 10 7" xfId="52035"/>
    <cellStyle name="Normal 3 2 2 11" xfId="2059"/>
    <cellStyle name="Normal 3 2 2 11 10" xfId="52579"/>
    <cellStyle name="Normal 3 2 2 11 2" xfId="3225"/>
    <cellStyle name="Normal 3 2 2 11 2 2" xfId="5566"/>
    <cellStyle name="Normal 3 2 2 11 2 2 2" xfId="8767"/>
    <cellStyle name="Normal 3 2 2 11 2 2 2 2" xfId="20969"/>
    <cellStyle name="Normal 3 2 2 11 2 2 2 2 2" xfId="45266"/>
    <cellStyle name="Normal 3 2 2 11 2 2 2 3" xfId="33064"/>
    <cellStyle name="Normal 3 2 2 11 2 2 3" xfId="17768"/>
    <cellStyle name="Normal 3 2 2 11 2 2 3 2" xfId="42065"/>
    <cellStyle name="Normal 3 2 2 11 2 2 4" xfId="29863"/>
    <cellStyle name="Normal 3 2 2 11 2 3" xfId="7263"/>
    <cellStyle name="Normal 3 2 2 11 2 3 2" xfId="8768"/>
    <cellStyle name="Normal 3 2 2 11 2 3 2 2" xfId="20970"/>
    <cellStyle name="Normal 3 2 2 11 2 3 2 2 2" xfId="45267"/>
    <cellStyle name="Normal 3 2 2 11 2 3 2 3" xfId="33065"/>
    <cellStyle name="Normal 3 2 2 11 2 3 3" xfId="19465"/>
    <cellStyle name="Normal 3 2 2 11 2 3 3 2" xfId="43762"/>
    <cellStyle name="Normal 3 2 2 11 2 3 4" xfId="31560"/>
    <cellStyle name="Normal 3 2 2 11 2 4" xfId="8766"/>
    <cellStyle name="Normal 3 2 2 11 2 4 2" xfId="20968"/>
    <cellStyle name="Normal 3 2 2 11 2 4 2 2" xfId="45265"/>
    <cellStyle name="Normal 3 2 2 11 2 4 3" xfId="33063"/>
    <cellStyle name="Normal 3 2 2 11 2 5" xfId="15540"/>
    <cellStyle name="Normal 3 2 2 11 2 5 2" xfId="39837"/>
    <cellStyle name="Normal 3 2 2 11 2 6" xfId="27528"/>
    <cellStyle name="Normal 3 2 2 11 3" xfId="3757"/>
    <cellStyle name="Normal 3 2 2 11 3 2" xfId="8769"/>
    <cellStyle name="Normal 3 2 2 11 3 2 2" xfId="20971"/>
    <cellStyle name="Normal 3 2 2 11 3 2 2 2" xfId="45268"/>
    <cellStyle name="Normal 3 2 2 11 3 2 3" xfId="33066"/>
    <cellStyle name="Normal 3 2 2 11 3 3" xfId="16068"/>
    <cellStyle name="Normal 3 2 2 11 3 3 2" xfId="40365"/>
    <cellStyle name="Normal 3 2 2 11 3 4" xfId="28056"/>
    <cellStyle name="Normal 3 2 2 11 4" xfId="4397"/>
    <cellStyle name="Normal 3 2 2 11 4 2" xfId="8770"/>
    <cellStyle name="Normal 3 2 2 11 4 2 2" xfId="20972"/>
    <cellStyle name="Normal 3 2 2 11 4 2 2 2" xfId="45269"/>
    <cellStyle name="Normal 3 2 2 11 4 2 3" xfId="33067"/>
    <cellStyle name="Normal 3 2 2 11 4 3" xfId="16599"/>
    <cellStyle name="Normal 3 2 2 11 4 3 2" xfId="40896"/>
    <cellStyle name="Normal 3 2 2 11 4 4" xfId="28694"/>
    <cellStyle name="Normal 3 2 2 11 5" xfId="6094"/>
    <cellStyle name="Normal 3 2 2 11 5 2" xfId="8771"/>
    <cellStyle name="Normal 3 2 2 11 5 2 2" xfId="20973"/>
    <cellStyle name="Normal 3 2 2 11 5 2 2 2" xfId="45270"/>
    <cellStyle name="Normal 3 2 2 11 5 2 3" xfId="33068"/>
    <cellStyle name="Normal 3 2 2 11 5 3" xfId="18296"/>
    <cellStyle name="Normal 3 2 2 11 5 3 2" xfId="42593"/>
    <cellStyle name="Normal 3 2 2 11 5 4" xfId="30391"/>
    <cellStyle name="Normal 3 2 2 11 6" xfId="8765"/>
    <cellStyle name="Normal 3 2 2 11 6 2" xfId="20967"/>
    <cellStyle name="Normal 3 2 2 11 6 2 2" xfId="45264"/>
    <cellStyle name="Normal 3 2 2 11 6 3" xfId="33062"/>
    <cellStyle name="Normal 3 2 2 11 7" xfId="14371"/>
    <cellStyle name="Normal 3 2 2 11 7 2" xfId="38668"/>
    <cellStyle name="Normal 3 2 2 11 8" xfId="26359"/>
    <cellStyle name="Normal 3 2 2 11 9" xfId="50767"/>
    <cellStyle name="Normal 3 2 2 12" xfId="2587"/>
    <cellStyle name="Normal 3 2 2 12 2" xfId="5035"/>
    <cellStyle name="Normal 3 2 2 12 2 2" xfId="8773"/>
    <cellStyle name="Normal 3 2 2 12 2 2 2" xfId="20975"/>
    <cellStyle name="Normal 3 2 2 12 2 2 2 2" xfId="45272"/>
    <cellStyle name="Normal 3 2 2 12 2 2 3" xfId="33070"/>
    <cellStyle name="Normal 3 2 2 12 2 3" xfId="17237"/>
    <cellStyle name="Normal 3 2 2 12 2 3 2" xfId="41534"/>
    <cellStyle name="Normal 3 2 2 12 2 4" xfId="29332"/>
    <cellStyle name="Normal 3 2 2 12 3" xfId="6625"/>
    <cellStyle name="Normal 3 2 2 12 3 2" xfId="8774"/>
    <cellStyle name="Normal 3 2 2 12 3 2 2" xfId="20976"/>
    <cellStyle name="Normal 3 2 2 12 3 2 2 2" xfId="45273"/>
    <cellStyle name="Normal 3 2 2 12 3 2 3" xfId="33071"/>
    <cellStyle name="Normal 3 2 2 12 3 3" xfId="18827"/>
    <cellStyle name="Normal 3 2 2 12 3 3 2" xfId="43124"/>
    <cellStyle name="Normal 3 2 2 12 3 4" xfId="30922"/>
    <cellStyle name="Normal 3 2 2 12 4" xfId="8772"/>
    <cellStyle name="Normal 3 2 2 12 4 2" xfId="20974"/>
    <cellStyle name="Normal 3 2 2 12 4 2 2" xfId="45271"/>
    <cellStyle name="Normal 3 2 2 12 4 3" xfId="33069"/>
    <cellStyle name="Normal 3 2 2 12 5" xfId="15009"/>
    <cellStyle name="Normal 3 2 2 12 5 2" xfId="39306"/>
    <cellStyle name="Normal 3 2 2 12 6" xfId="26997"/>
    <cellStyle name="Normal 3 2 2 13" xfId="8753"/>
    <cellStyle name="Normal 3 2 2 13 2" xfId="20955"/>
    <cellStyle name="Normal 3 2 2 13 2 2" xfId="45252"/>
    <cellStyle name="Normal 3 2 2 13 3" xfId="33050"/>
    <cellStyle name="Normal 3 2 2 14" xfId="13837"/>
    <cellStyle name="Normal 3 2 2 14 2" xfId="25825"/>
    <cellStyle name="Normal 3 2 2 14 2 2" xfId="50122"/>
    <cellStyle name="Normal 3 2 2 14 3" xfId="38134"/>
    <cellStyle name="Normal 3 2 2 15" xfId="51933"/>
    <cellStyle name="Normal 3 2 2 16" xfId="51941"/>
    <cellStyle name="Normal 3 2 2 2" xfId="184"/>
    <cellStyle name="Normal 3 2 2 2 10" xfId="2599"/>
    <cellStyle name="Normal 3 2 2 2 10 2" xfId="5047"/>
    <cellStyle name="Normal 3 2 2 2 10 2 2" xfId="8777"/>
    <cellStyle name="Normal 3 2 2 2 10 2 2 2" xfId="20979"/>
    <cellStyle name="Normal 3 2 2 2 10 2 2 2 2" xfId="45276"/>
    <cellStyle name="Normal 3 2 2 2 10 2 2 3" xfId="33074"/>
    <cellStyle name="Normal 3 2 2 2 10 2 3" xfId="17249"/>
    <cellStyle name="Normal 3 2 2 2 10 2 3 2" xfId="41546"/>
    <cellStyle name="Normal 3 2 2 2 10 2 4" xfId="29344"/>
    <cellStyle name="Normal 3 2 2 2 10 3" xfId="6637"/>
    <cellStyle name="Normal 3 2 2 2 10 3 2" xfId="8778"/>
    <cellStyle name="Normal 3 2 2 2 10 3 2 2" xfId="20980"/>
    <cellStyle name="Normal 3 2 2 2 10 3 2 2 2" xfId="45277"/>
    <cellStyle name="Normal 3 2 2 2 10 3 2 3" xfId="33075"/>
    <cellStyle name="Normal 3 2 2 2 10 3 3" xfId="18839"/>
    <cellStyle name="Normal 3 2 2 2 10 3 3 2" xfId="43136"/>
    <cellStyle name="Normal 3 2 2 2 10 3 4" xfId="30934"/>
    <cellStyle name="Normal 3 2 2 2 10 4" xfId="8776"/>
    <cellStyle name="Normal 3 2 2 2 10 4 2" xfId="20978"/>
    <cellStyle name="Normal 3 2 2 2 10 4 2 2" xfId="45275"/>
    <cellStyle name="Normal 3 2 2 2 10 4 3" xfId="33073"/>
    <cellStyle name="Normal 3 2 2 2 10 5" xfId="15021"/>
    <cellStyle name="Normal 3 2 2 2 10 5 2" xfId="39318"/>
    <cellStyle name="Normal 3 2 2 2 10 6" xfId="27009"/>
    <cellStyle name="Normal 3 2 2 2 11" xfId="8775"/>
    <cellStyle name="Normal 3 2 2 2 11 2" xfId="20977"/>
    <cellStyle name="Normal 3 2 2 2 11 2 2" xfId="45274"/>
    <cellStyle name="Normal 3 2 2 2 11 3" xfId="33072"/>
    <cellStyle name="Normal 3 2 2 2 12" xfId="13849"/>
    <cellStyle name="Normal 3 2 2 2 12 2" xfId="25837"/>
    <cellStyle name="Normal 3 2 2 2 12 2 2" xfId="50134"/>
    <cellStyle name="Normal 3 2 2 2 12 3" xfId="38146"/>
    <cellStyle name="Normal 3 2 2 2 13" xfId="51928"/>
    <cellStyle name="Normal 3 2 2 2 14" xfId="51953"/>
    <cellStyle name="Normal 3 2 2 2 2" xfId="248"/>
    <cellStyle name="Normal 3 2 2 2 3" xfId="379"/>
    <cellStyle name="Normal 3 2 2 2 4" xfId="247"/>
    <cellStyle name="Normal 3 2 2 2 5" xfId="594"/>
    <cellStyle name="Normal 3 2 2 2 5 10" xfId="51494"/>
    <cellStyle name="Normal 3 2 2 2 5 11" xfId="51977"/>
    <cellStyle name="Normal 3 2 2 2 5 2" xfId="642"/>
    <cellStyle name="Normal 3 2 2 2 5 2 10" xfId="52025"/>
    <cellStyle name="Normal 3 2 2 2 5 2 2" xfId="837"/>
    <cellStyle name="Normal 3 2 2 2 5 2 2 2" xfId="1082"/>
    <cellStyle name="Normal 3 2 2 2 5 2 2 2 2" xfId="2575"/>
    <cellStyle name="Normal 3 2 2 2 5 2 2 2 2 10" xfId="53095"/>
    <cellStyle name="Normal 3 2 2 2 5 2 2 2 2 2" xfId="3741"/>
    <cellStyle name="Normal 3 2 2 2 5 2 2 2 2 2 2" xfId="6082"/>
    <cellStyle name="Normal 3 2 2 2 5 2 2 2 2 2 2 2" xfId="8785"/>
    <cellStyle name="Normal 3 2 2 2 5 2 2 2 2 2 2 2 2" xfId="20987"/>
    <cellStyle name="Normal 3 2 2 2 5 2 2 2 2 2 2 2 2 2" xfId="45284"/>
    <cellStyle name="Normal 3 2 2 2 5 2 2 2 2 2 2 2 3" xfId="33082"/>
    <cellStyle name="Normal 3 2 2 2 5 2 2 2 2 2 2 3" xfId="18284"/>
    <cellStyle name="Normal 3 2 2 2 5 2 2 2 2 2 2 3 2" xfId="42581"/>
    <cellStyle name="Normal 3 2 2 2 5 2 2 2 2 2 2 4" xfId="30379"/>
    <cellStyle name="Normal 3 2 2 2 5 2 2 2 2 2 3" xfId="7779"/>
    <cellStyle name="Normal 3 2 2 2 5 2 2 2 2 2 3 2" xfId="8786"/>
    <cellStyle name="Normal 3 2 2 2 5 2 2 2 2 2 3 2 2" xfId="20988"/>
    <cellStyle name="Normal 3 2 2 2 5 2 2 2 2 2 3 2 2 2" xfId="45285"/>
    <cellStyle name="Normal 3 2 2 2 5 2 2 2 2 2 3 2 3" xfId="33083"/>
    <cellStyle name="Normal 3 2 2 2 5 2 2 2 2 2 3 3" xfId="19981"/>
    <cellStyle name="Normal 3 2 2 2 5 2 2 2 2 2 3 3 2" xfId="44278"/>
    <cellStyle name="Normal 3 2 2 2 5 2 2 2 2 2 3 4" xfId="32076"/>
    <cellStyle name="Normal 3 2 2 2 5 2 2 2 2 2 4" xfId="8784"/>
    <cellStyle name="Normal 3 2 2 2 5 2 2 2 2 2 4 2" xfId="20986"/>
    <cellStyle name="Normal 3 2 2 2 5 2 2 2 2 2 4 2 2" xfId="45283"/>
    <cellStyle name="Normal 3 2 2 2 5 2 2 2 2 2 4 3" xfId="33081"/>
    <cellStyle name="Normal 3 2 2 2 5 2 2 2 2 2 5" xfId="16056"/>
    <cellStyle name="Normal 3 2 2 2 5 2 2 2 2 2 5 2" xfId="40353"/>
    <cellStyle name="Normal 3 2 2 2 5 2 2 2 2 2 6" xfId="28044"/>
    <cellStyle name="Normal 3 2 2 2 5 2 2 2 2 3" xfId="4273"/>
    <cellStyle name="Normal 3 2 2 2 5 2 2 2 2 3 2" xfId="8787"/>
    <cellStyle name="Normal 3 2 2 2 5 2 2 2 2 3 2 2" xfId="20989"/>
    <cellStyle name="Normal 3 2 2 2 5 2 2 2 2 3 2 2 2" xfId="45286"/>
    <cellStyle name="Normal 3 2 2 2 5 2 2 2 2 3 2 3" xfId="33084"/>
    <cellStyle name="Normal 3 2 2 2 5 2 2 2 2 3 3" xfId="16584"/>
    <cellStyle name="Normal 3 2 2 2 5 2 2 2 2 3 3 2" xfId="40881"/>
    <cellStyle name="Normal 3 2 2 2 5 2 2 2 2 3 4" xfId="28572"/>
    <cellStyle name="Normal 3 2 2 2 5 2 2 2 2 4" xfId="4913"/>
    <cellStyle name="Normal 3 2 2 2 5 2 2 2 2 4 2" xfId="8788"/>
    <cellStyle name="Normal 3 2 2 2 5 2 2 2 2 4 2 2" xfId="20990"/>
    <cellStyle name="Normal 3 2 2 2 5 2 2 2 2 4 2 2 2" xfId="45287"/>
    <cellStyle name="Normal 3 2 2 2 5 2 2 2 2 4 2 3" xfId="33085"/>
    <cellStyle name="Normal 3 2 2 2 5 2 2 2 2 4 3" xfId="17115"/>
    <cellStyle name="Normal 3 2 2 2 5 2 2 2 2 4 3 2" xfId="41412"/>
    <cellStyle name="Normal 3 2 2 2 5 2 2 2 2 4 4" xfId="29210"/>
    <cellStyle name="Normal 3 2 2 2 5 2 2 2 2 5" xfId="6610"/>
    <cellStyle name="Normal 3 2 2 2 5 2 2 2 2 5 2" xfId="8789"/>
    <cellStyle name="Normal 3 2 2 2 5 2 2 2 2 5 2 2" xfId="20991"/>
    <cellStyle name="Normal 3 2 2 2 5 2 2 2 2 5 2 2 2" xfId="45288"/>
    <cellStyle name="Normal 3 2 2 2 5 2 2 2 2 5 2 3" xfId="33086"/>
    <cellStyle name="Normal 3 2 2 2 5 2 2 2 2 5 3" xfId="18812"/>
    <cellStyle name="Normal 3 2 2 2 5 2 2 2 2 5 3 2" xfId="43109"/>
    <cellStyle name="Normal 3 2 2 2 5 2 2 2 2 5 4" xfId="30907"/>
    <cellStyle name="Normal 3 2 2 2 5 2 2 2 2 6" xfId="8783"/>
    <cellStyle name="Normal 3 2 2 2 5 2 2 2 2 6 2" xfId="20985"/>
    <cellStyle name="Normal 3 2 2 2 5 2 2 2 2 6 2 2" xfId="45282"/>
    <cellStyle name="Normal 3 2 2 2 5 2 2 2 2 6 3" xfId="33080"/>
    <cellStyle name="Normal 3 2 2 2 5 2 2 2 2 7" xfId="14887"/>
    <cellStyle name="Normal 3 2 2 2 5 2 2 2 2 7 2" xfId="39184"/>
    <cellStyle name="Normal 3 2 2 2 5 2 2 2 2 8" xfId="26875"/>
    <cellStyle name="Normal 3 2 2 2 5 2 2 2 2 9" xfId="51283"/>
    <cellStyle name="Normal 3 2 2 2 5 2 2 2 3" xfId="3103"/>
    <cellStyle name="Normal 3 2 2 2 5 2 2 2 3 2" xfId="5551"/>
    <cellStyle name="Normal 3 2 2 2 5 2 2 2 3 2 2" xfId="8791"/>
    <cellStyle name="Normal 3 2 2 2 5 2 2 2 3 2 2 2" xfId="20993"/>
    <cellStyle name="Normal 3 2 2 2 5 2 2 2 3 2 2 2 2" xfId="45290"/>
    <cellStyle name="Normal 3 2 2 2 5 2 2 2 3 2 2 3" xfId="33088"/>
    <cellStyle name="Normal 3 2 2 2 5 2 2 2 3 2 3" xfId="17753"/>
    <cellStyle name="Normal 3 2 2 2 5 2 2 2 3 2 3 2" xfId="42050"/>
    <cellStyle name="Normal 3 2 2 2 5 2 2 2 3 2 4" xfId="29848"/>
    <cellStyle name="Normal 3 2 2 2 5 2 2 2 3 3" xfId="7141"/>
    <cellStyle name="Normal 3 2 2 2 5 2 2 2 3 3 2" xfId="8792"/>
    <cellStyle name="Normal 3 2 2 2 5 2 2 2 3 3 2 2" xfId="20994"/>
    <cellStyle name="Normal 3 2 2 2 5 2 2 2 3 3 2 2 2" xfId="45291"/>
    <cellStyle name="Normal 3 2 2 2 5 2 2 2 3 3 2 3" xfId="33089"/>
    <cellStyle name="Normal 3 2 2 2 5 2 2 2 3 3 3" xfId="19343"/>
    <cellStyle name="Normal 3 2 2 2 5 2 2 2 3 3 3 2" xfId="43640"/>
    <cellStyle name="Normal 3 2 2 2 5 2 2 2 3 3 4" xfId="31438"/>
    <cellStyle name="Normal 3 2 2 2 5 2 2 2 3 4" xfId="8790"/>
    <cellStyle name="Normal 3 2 2 2 5 2 2 2 3 4 2" xfId="20992"/>
    <cellStyle name="Normal 3 2 2 2 5 2 2 2 3 4 2 2" xfId="45289"/>
    <cellStyle name="Normal 3 2 2 2 5 2 2 2 3 4 3" xfId="33087"/>
    <cellStyle name="Normal 3 2 2 2 5 2 2 2 3 5" xfId="15525"/>
    <cellStyle name="Normal 3 2 2 2 5 2 2 2 3 5 2" xfId="39822"/>
    <cellStyle name="Normal 3 2 2 2 5 2 2 2 3 6" xfId="27513"/>
    <cellStyle name="Normal 3 2 2 2 5 2 2 2 4" xfId="8782"/>
    <cellStyle name="Normal 3 2 2 2 5 2 2 2 4 2" xfId="20984"/>
    <cellStyle name="Normal 3 2 2 2 5 2 2 2 4 2 2" xfId="45281"/>
    <cellStyle name="Normal 3 2 2 2 5 2 2 2 4 3" xfId="33079"/>
    <cellStyle name="Normal 3 2 2 2 5 2 2 2 5" xfId="14353"/>
    <cellStyle name="Normal 3 2 2 2 5 2 2 2 5 2" xfId="26341"/>
    <cellStyle name="Normal 3 2 2 2 5 2 2 2 5 2 2" xfId="50638"/>
    <cellStyle name="Normal 3 2 2 2 5 2 2 2 5 3" xfId="38650"/>
    <cellStyle name="Normal 3 2 2 2 5 2 2 2 6" xfId="51816"/>
    <cellStyle name="Normal 3 2 2 2 5 2 2 2 7" xfId="52457"/>
    <cellStyle name="Normal 3 2 2 2 5 2 2 3" xfId="2335"/>
    <cellStyle name="Normal 3 2 2 2 5 2 2 3 10" xfId="52855"/>
    <cellStyle name="Normal 3 2 2 2 5 2 2 3 2" xfId="3501"/>
    <cellStyle name="Normal 3 2 2 2 5 2 2 3 2 2" xfId="5842"/>
    <cellStyle name="Normal 3 2 2 2 5 2 2 3 2 2 2" xfId="8795"/>
    <cellStyle name="Normal 3 2 2 2 5 2 2 3 2 2 2 2" xfId="20997"/>
    <cellStyle name="Normal 3 2 2 2 5 2 2 3 2 2 2 2 2" xfId="45294"/>
    <cellStyle name="Normal 3 2 2 2 5 2 2 3 2 2 2 3" xfId="33092"/>
    <cellStyle name="Normal 3 2 2 2 5 2 2 3 2 2 3" xfId="18044"/>
    <cellStyle name="Normal 3 2 2 2 5 2 2 3 2 2 3 2" xfId="42341"/>
    <cellStyle name="Normal 3 2 2 2 5 2 2 3 2 2 4" xfId="30139"/>
    <cellStyle name="Normal 3 2 2 2 5 2 2 3 2 3" xfId="7539"/>
    <cellStyle name="Normal 3 2 2 2 5 2 2 3 2 3 2" xfId="8796"/>
    <cellStyle name="Normal 3 2 2 2 5 2 2 3 2 3 2 2" xfId="20998"/>
    <cellStyle name="Normal 3 2 2 2 5 2 2 3 2 3 2 2 2" xfId="45295"/>
    <cellStyle name="Normal 3 2 2 2 5 2 2 3 2 3 2 3" xfId="33093"/>
    <cellStyle name="Normal 3 2 2 2 5 2 2 3 2 3 3" xfId="19741"/>
    <cellStyle name="Normal 3 2 2 2 5 2 2 3 2 3 3 2" xfId="44038"/>
    <cellStyle name="Normal 3 2 2 2 5 2 2 3 2 3 4" xfId="31836"/>
    <cellStyle name="Normal 3 2 2 2 5 2 2 3 2 4" xfId="8794"/>
    <cellStyle name="Normal 3 2 2 2 5 2 2 3 2 4 2" xfId="20996"/>
    <cellStyle name="Normal 3 2 2 2 5 2 2 3 2 4 2 2" xfId="45293"/>
    <cellStyle name="Normal 3 2 2 2 5 2 2 3 2 4 3" xfId="33091"/>
    <cellStyle name="Normal 3 2 2 2 5 2 2 3 2 5" xfId="15816"/>
    <cellStyle name="Normal 3 2 2 2 5 2 2 3 2 5 2" xfId="40113"/>
    <cellStyle name="Normal 3 2 2 2 5 2 2 3 2 6" xfId="27804"/>
    <cellStyle name="Normal 3 2 2 2 5 2 2 3 3" xfId="4033"/>
    <cellStyle name="Normal 3 2 2 2 5 2 2 3 3 2" xfId="8797"/>
    <cellStyle name="Normal 3 2 2 2 5 2 2 3 3 2 2" xfId="20999"/>
    <cellStyle name="Normal 3 2 2 2 5 2 2 3 3 2 2 2" xfId="45296"/>
    <cellStyle name="Normal 3 2 2 2 5 2 2 3 3 2 3" xfId="33094"/>
    <cellStyle name="Normal 3 2 2 2 5 2 2 3 3 3" xfId="16344"/>
    <cellStyle name="Normal 3 2 2 2 5 2 2 3 3 3 2" xfId="40641"/>
    <cellStyle name="Normal 3 2 2 2 5 2 2 3 3 4" xfId="28332"/>
    <cellStyle name="Normal 3 2 2 2 5 2 2 3 4" xfId="4673"/>
    <cellStyle name="Normal 3 2 2 2 5 2 2 3 4 2" xfId="8798"/>
    <cellStyle name="Normal 3 2 2 2 5 2 2 3 4 2 2" xfId="21000"/>
    <cellStyle name="Normal 3 2 2 2 5 2 2 3 4 2 2 2" xfId="45297"/>
    <cellStyle name="Normal 3 2 2 2 5 2 2 3 4 2 3" xfId="33095"/>
    <cellStyle name="Normal 3 2 2 2 5 2 2 3 4 3" xfId="16875"/>
    <cellStyle name="Normal 3 2 2 2 5 2 2 3 4 3 2" xfId="41172"/>
    <cellStyle name="Normal 3 2 2 2 5 2 2 3 4 4" xfId="28970"/>
    <cellStyle name="Normal 3 2 2 2 5 2 2 3 5" xfId="6370"/>
    <cellStyle name="Normal 3 2 2 2 5 2 2 3 5 2" xfId="8799"/>
    <cellStyle name="Normal 3 2 2 2 5 2 2 3 5 2 2" xfId="21001"/>
    <cellStyle name="Normal 3 2 2 2 5 2 2 3 5 2 2 2" xfId="45298"/>
    <cellStyle name="Normal 3 2 2 2 5 2 2 3 5 2 3" xfId="33096"/>
    <cellStyle name="Normal 3 2 2 2 5 2 2 3 5 3" xfId="18572"/>
    <cellStyle name="Normal 3 2 2 2 5 2 2 3 5 3 2" xfId="42869"/>
    <cellStyle name="Normal 3 2 2 2 5 2 2 3 5 4" xfId="30667"/>
    <cellStyle name="Normal 3 2 2 2 5 2 2 3 6" xfId="8793"/>
    <cellStyle name="Normal 3 2 2 2 5 2 2 3 6 2" xfId="20995"/>
    <cellStyle name="Normal 3 2 2 2 5 2 2 3 6 2 2" xfId="45292"/>
    <cellStyle name="Normal 3 2 2 2 5 2 2 3 6 3" xfId="33090"/>
    <cellStyle name="Normal 3 2 2 2 5 2 2 3 7" xfId="14647"/>
    <cellStyle name="Normal 3 2 2 2 5 2 2 3 7 2" xfId="38944"/>
    <cellStyle name="Normal 3 2 2 2 5 2 2 3 8" xfId="26635"/>
    <cellStyle name="Normal 3 2 2 2 5 2 2 3 9" xfId="51043"/>
    <cellStyle name="Normal 3 2 2 2 5 2 2 4" xfId="2863"/>
    <cellStyle name="Normal 3 2 2 2 5 2 2 4 2" xfId="5311"/>
    <cellStyle name="Normal 3 2 2 2 5 2 2 4 2 2" xfId="8801"/>
    <cellStyle name="Normal 3 2 2 2 5 2 2 4 2 2 2" xfId="21003"/>
    <cellStyle name="Normal 3 2 2 2 5 2 2 4 2 2 2 2" xfId="45300"/>
    <cellStyle name="Normal 3 2 2 2 5 2 2 4 2 2 3" xfId="33098"/>
    <cellStyle name="Normal 3 2 2 2 5 2 2 4 2 3" xfId="17513"/>
    <cellStyle name="Normal 3 2 2 2 5 2 2 4 2 3 2" xfId="41810"/>
    <cellStyle name="Normal 3 2 2 2 5 2 2 4 2 4" xfId="29608"/>
    <cellStyle name="Normal 3 2 2 2 5 2 2 4 3" xfId="6901"/>
    <cellStyle name="Normal 3 2 2 2 5 2 2 4 3 2" xfId="8802"/>
    <cellStyle name="Normal 3 2 2 2 5 2 2 4 3 2 2" xfId="21004"/>
    <cellStyle name="Normal 3 2 2 2 5 2 2 4 3 2 2 2" xfId="45301"/>
    <cellStyle name="Normal 3 2 2 2 5 2 2 4 3 2 3" xfId="33099"/>
    <cellStyle name="Normal 3 2 2 2 5 2 2 4 3 3" xfId="19103"/>
    <cellStyle name="Normal 3 2 2 2 5 2 2 4 3 3 2" xfId="43400"/>
    <cellStyle name="Normal 3 2 2 2 5 2 2 4 3 4" xfId="31198"/>
    <cellStyle name="Normal 3 2 2 2 5 2 2 4 4" xfId="8800"/>
    <cellStyle name="Normal 3 2 2 2 5 2 2 4 4 2" xfId="21002"/>
    <cellStyle name="Normal 3 2 2 2 5 2 2 4 4 2 2" xfId="45299"/>
    <cellStyle name="Normal 3 2 2 2 5 2 2 4 4 3" xfId="33097"/>
    <cellStyle name="Normal 3 2 2 2 5 2 2 4 5" xfId="15285"/>
    <cellStyle name="Normal 3 2 2 2 5 2 2 4 5 2" xfId="39582"/>
    <cellStyle name="Normal 3 2 2 2 5 2 2 4 6" xfId="27273"/>
    <cellStyle name="Normal 3 2 2 2 5 2 2 5" xfId="8781"/>
    <cellStyle name="Normal 3 2 2 2 5 2 2 5 2" xfId="20983"/>
    <cellStyle name="Normal 3 2 2 2 5 2 2 5 2 2" xfId="45280"/>
    <cellStyle name="Normal 3 2 2 2 5 2 2 5 3" xfId="33078"/>
    <cellStyle name="Normal 3 2 2 2 5 2 2 6" xfId="14113"/>
    <cellStyle name="Normal 3 2 2 2 5 2 2 6 2" xfId="26101"/>
    <cellStyle name="Normal 3 2 2 2 5 2 2 6 2 2" xfId="50398"/>
    <cellStyle name="Normal 3 2 2 2 5 2 2 6 3" xfId="38410"/>
    <cellStyle name="Normal 3 2 2 2 5 2 2 7" xfId="51905"/>
    <cellStyle name="Normal 3 2 2 2 5 2 2 8" xfId="52217"/>
    <cellStyle name="Normal 3 2 2 2 5 2 3" xfId="739"/>
    <cellStyle name="Normal 3 2 2 2 5 2 3 2" xfId="986"/>
    <cellStyle name="Normal 3 2 2 2 5 2 3 2 2" xfId="2479"/>
    <cellStyle name="Normal 3 2 2 2 5 2 3 2 2 10" xfId="52999"/>
    <cellStyle name="Normal 3 2 2 2 5 2 3 2 2 2" xfId="3645"/>
    <cellStyle name="Normal 3 2 2 2 5 2 3 2 2 2 2" xfId="5986"/>
    <cellStyle name="Normal 3 2 2 2 5 2 3 2 2 2 2 2" xfId="8807"/>
    <cellStyle name="Normal 3 2 2 2 5 2 3 2 2 2 2 2 2" xfId="21009"/>
    <cellStyle name="Normal 3 2 2 2 5 2 3 2 2 2 2 2 2 2" xfId="45306"/>
    <cellStyle name="Normal 3 2 2 2 5 2 3 2 2 2 2 2 3" xfId="33104"/>
    <cellStyle name="Normal 3 2 2 2 5 2 3 2 2 2 2 3" xfId="18188"/>
    <cellStyle name="Normal 3 2 2 2 5 2 3 2 2 2 2 3 2" xfId="42485"/>
    <cellStyle name="Normal 3 2 2 2 5 2 3 2 2 2 2 4" xfId="30283"/>
    <cellStyle name="Normal 3 2 2 2 5 2 3 2 2 2 3" xfId="7683"/>
    <cellStyle name="Normal 3 2 2 2 5 2 3 2 2 2 3 2" xfId="8808"/>
    <cellStyle name="Normal 3 2 2 2 5 2 3 2 2 2 3 2 2" xfId="21010"/>
    <cellStyle name="Normal 3 2 2 2 5 2 3 2 2 2 3 2 2 2" xfId="45307"/>
    <cellStyle name="Normal 3 2 2 2 5 2 3 2 2 2 3 2 3" xfId="33105"/>
    <cellStyle name="Normal 3 2 2 2 5 2 3 2 2 2 3 3" xfId="19885"/>
    <cellStyle name="Normal 3 2 2 2 5 2 3 2 2 2 3 3 2" xfId="44182"/>
    <cellStyle name="Normal 3 2 2 2 5 2 3 2 2 2 3 4" xfId="31980"/>
    <cellStyle name="Normal 3 2 2 2 5 2 3 2 2 2 4" xfId="8806"/>
    <cellStyle name="Normal 3 2 2 2 5 2 3 2 2 2 4 2" xfId="21008"/>
    <cellStyle name="Normal 3 2 2 2 5 2 3 2 2 2 4 2 2" xfId="45305"/>
    <cellStyle name="Normal 3 2 2 2 5 2 3 2 2 2 4 3" xfId="33103"/>
    <cellStyle name="Normal 3 2 2 2 5 2 3 2 2 2 5" xfId="15960"/>
    <cellStyle name="Normal 3 2 2 2 5 2 3 2 2 2 5 2" xfId="40257"/>
    <cellStyle name="Normal 3 2 2 2 5 2 3 2 2 2 6" xfId="27948"/>
    <cellStyle name="Normal 3 2 2 2 5 2 3 2 2 3" xfId="4177"/>
    <cellStyle name="Normal 3 2 2 2 5 2 3 2 2 3 2" xfId="8809"/>
    <cellStyle name="Normal 3 2 2 2 5 2 3 2 2 3 2 2" xfId="21011"/>
    <cellStyle name="Normal 3 2 2 2 5 2 3 2 2 3 2 2 2" xfId="45308"/>
    <cellStyle name="Normal 3 2 2 2 5 2 3 2 2 3 2 3" xfId="33106"/>
    <cellStyle name="Normal 3 2 2 2 5 2 3 2 2 3 3" xfId="16488"/>
    <cellStyle name="Normal 3 2 2 2 5 2 3 2 2 3 3 2" xfId="40785"/>
    <cellStyle name="Normal 3 2 2 2 5 2 3 2 2 3 4" xfId="28476"/>
    <cellStyle name="Normal 3 2 2 2 5 2 3 2 2 4" xfId="4817"/>
    <cellStyle name="Normal 3 2 2 2 5 2 3 2 2 4 2" xfId="8810"/>
    <cellStyle name="Normal 3 2 2 2 5 2 3 2 2 4 2 2" xfId="21012"/>
    <cellStyle name="Normal 3 2 2 2 5 2 3 2 2 4 2 2 2" xfId="45309"/>
    <cellStyle name="Normal 3 2 2 2 5 2 3 2 2 4 2 3" xfId="33107"/>
    <cellStyle name="Normal 3 2 2 2 5 2 3 2 2 4 3" xfId="17019"/>
    <cellStyle name="Normal 3 2 2 2 5 2 3 2 2 4 3 2" xfId="41316"/>
    <cellStyle name="Normal 3 2 2 2 5 2 3 2 2 4 4" xfId="29114"/>
    <cellStyle name="Normal 3 2 2 2 5 2 3 2 2 5" xfId="6514"/>
    <cellStyle name="Normal 3 2 2 2 5 2 3 2 2 5 2" xfId="8811"/>
    <cellStyle name="Normal 3 2 2 2 5 2 3 2 2 5 2 2" xfId="21013"/>
    <cellStyle name="Normal 3 2 2 2 5 2 3 2 2 5 2 2 2" xfId="45310"/>
    <cellStyle name="Normal 3 2 2 2 5 2 3 2 2 5 2 3" xfId="33108"/>
    <cellStyle name="Normal 3 2 2 2 5 2 3 2 2 5 3" xfId="18716"/>
    <cellStyle name="Normal 3 2 2 2 5 2 3 2 2 5 3 2" xfId="43013"/>
    <cellStyle name="Normal 3 2 2 2 5 2 3 2 2 5 4" xfId="30811"/>
    <cellStyle name="Normal 3 2 2 2 5 2 3 2 2 6" xfId="8805"/>
    <cellStyle name="Normal 3 2 2 2 5 2 3 2 2 6 2" xfId="21007"/>
    <cellStyle name="Normal 3 2 2 2 5 2 3 2 2 6 2 2" xfId="45304"/>
    <cellStyle name="Normal 3 2 2 2 5 2 3 2 2 6 3" xfId="33102"/>
    <cellStyle name="Normal 3 2 2 2 5 2 3 2 2 7" xfId="14791"/>
    <cellStyle name="Normal 3 2 2 2 5 2 3 2 2 7 2" xfId="39088"/>
    <cellStyle name="Normal 3 2 2 2 5 2 3 2 2 8" xfId="26779"/>
    <cellStyle name="Normal 3 2 2 2 5 2 3 2 2 9" xfId="51187"/>
    <cellStyle name="Normal 3 2 2 2 5 2 3 2 3" xfId="3007"/>
    <cellStyle name="Normal 3 2 2 2 5 2 3 2 3 2" xfId="5455"/>
    <cellStyle name="Normal 3 2 2 2 5 2 3 2 3 2 2" xfId="8813"/>
    <cellStyle name="Normal 3 2 2 2 5 2 3 2 3 2 2 2" xfId="21015"/>
    <cellStyle name="Normal 3 2 2 2 5 2 3 2 3 2 2 2 2" xfId="45312"/>
    <cellStyle name="Normal 3 2 2 2 5 2 3 2 3 2 2 3" xfId="33110"/>
    <cellStyle name="Normal 3 2 2 2 5 2 3 2 3 2 3" xfId="17657"/>
    <cellStyle name="Normal 3 2 2 2 5 2 3 2 3 2 3 2" xfId="41954"/>
    <cellStyle name="Normal 3 2 2 2 5 2 3 2 3 2 4" xfId="29752"/>
    <cellStyle name="Normal 3 2 2 2 5 2 3 2 3 3" xfId="7045"/>
    <cellStyle name="Normal 3 2 2 2 5 2 3 2 3 3 2" xfId="8814"/>
    <cellStyle name="Normal 3 2 2 2 5 2 3 2 3 3 2 2" xfId="21016"/>
    <cellStyle name="Normal 3 2 2 2 5 2 3 2 3 3 2 2 2" xfId="45313"/>
    <cellStyle name="Normal 3 2 2 2 5 2 3 2 3 3 2 3" xfId="33111"/>
    <cellStyle name="Normal 3 2 2 2 5 2 3 2 3 3 3" xfId="19247"/>
    <cellStyle name="Normal 3 2 2 2 5 2 3 2 3 3 3 2" xfId="43544"/>
    <cellStyle name="Normal 3 2 2 2 5 2 3 2 3 3 4" xfId="31342"/>
    <cellStyle name="Normal 3 2 2 2 5 2 3 2 3 4" xfId="8812"/>
    <cellStyle name="Normal 3 2 2 2 5 2 3 2 3 4 2" xfId="21014"/>
    <cellStyle name="Normal 3 2 2 2 5 2 3 2 3 4 2 2" xfId="45311"/>
    <cellStyle name="Normal 3 2 2 2 5 2 3 2 3 4 3" xfId="33109"/>
    <cellStyle name="Normal 3 2 2 2 5 2 3 2 3 5" xfId="15429"/>
    <cellStyle name="Normal 3 2 2 2 5 2 3 2 3 5 2" xfId="39726"/>
    <cellStyle name="Normal 3 2 2 2 5 2 3 2 3 6" xfId="27417"/>
    <cellStyle name="Normal 3 2 2 2 5 2 3 2 4" xfId="8804"/>
    <cellStyle name="Normal 3 2 2 2 5 2 3 2 4 2" xfId="21006"/>
    <cellStyle name="Normal 3 2 2 2 5 2 3 2 4 2 2" xfId="45303"/>
    <cellStyle name="Normal 3 2 2 2 5 2 3 2 4 3" xfId="33101"/>
    <cellStyle name="Normal 3 2 2 2 5 2 3 2 5" xfId="14257"/>
    <cellStyle name="Normal 3 2 2 2 5 2 3 2 5 2" xfId="26245"/>
    <cellStyle name="Normal 3 2 2 2 5 2 3 2 5 2 2" xfId="50542"/>
    <cellStyle name="Normal 3 2 2 2 5 2 3 2 5 3" xfId="38554"/>
    <cellStyle name="Normal 3 2 2 2 5 2 3 2 6" xfId="51684"/>
    <cellStyle name="Normal 3 2 2 2 5 2 3 2 7" xfId="52361"/>
    <cellStyle name="Normal 3 2 2 2 5 2 3 3" xfId="2239"/>
    <cellStyle name="Normal 3 2 2 2 5 2 3 3 10" xfId="52759"/>
    <cellStyle name="Normal 3 2 2 2 5 2 3 3 2" xfId="3405"/>
    <cellStyle name="Normal 3 2 2 2 5 2 3 3 2 2" xfId="5746"/>
    <cellStyle name="Normal 3 2 2 2 5 2 3 3 2 2 2" xfId="8817"/>
    <cellStyle name="Normal 3 2 2 2 5 2 3 3 2 2 2 2" xfId="21019"/>
    <cellStyle name="Normal 3 2 2 2 5 2 3 3 2 2 2 2 2" xfId="45316"/>
    <cellStyle name="Normal 3 2 2 2 5 2 3 3 2 2 2 3" xfId="33114"/>
    <cellStyle name="Normal 3 2 2 2 5 2 3 3 2 2 3" xfId="17948"/>
    <cellStyle name="Normal 3 2 2 2 5 2 3 3 2 2 3 2" xfId="42245"/>
    <cellStyle name="Normal 3 2 2 2 5 2 3 3 2 2 4" xfId="30043"/>
    <cellStyle name="Normal 3 2 2 2 5 2 3 3 2 3" xfId="7443"/>
    <cellStyle name="Normal 3 2 2 2 5 2 3 3 2 3 2" xfId="8818"/>
    <cellStyle name="Normal 3 2 2 2 5 2 3 3 2 3 2 2" xfId="21020"/>
    <cellStyle name="Normal 3 2 2 2 5 2 3 3 2 3 2 2 2" xfId="45317"/>
    <cellStyle name="Normal 3 2 2 2 5 2 3 3 2 3 2 3" xfId="33115"/>
    <cellStyle name="Normal 3 2 2 2 5 2 3 3 2 3 3" xfId="19645"/>
    <cellStyle name="Normal 3 2 2 2 5 2 3 3 2 3 3 2" xfId="43942"/>
    <cellStyle name="Normal 3 2 2 2 5 2 3 3 2 3 4" xfId="31740"/>
    <cellStyle name="Normal 3 2 2 2 5 2 3 3 2 4" xfId="8816"/>
    <cellStyle name="Normal 3 2 2 2 5 2 3 3 2 4 2" xfId="21018"/>
    <cellStyle name="Normal 3 2 2 2 5 2 3 3 2 4 2 2" xfId="45315"/>
    <cellStyle name="Normal 3 2 2 2 5 2 3 3 2 4 3" xfId="33113"/>
    <cellStyle name="Normal 3 2 2 2 5 2 3 3 2 5" xfId="15720"/>
    <cellStyle name="Normal 3 2 2 2 5 2 3 3 2 5 2" xfId="40017"/>
    <cellStyle name="Normal 3 2 2 2 5 2 3 3 2 6" xfId="27708"/>
    <cellStyle name="Normal 3 2 2 2 5 2 3 3 3" xfId="3937"/>
    <cellStyle name="Normal 3 2 2 2 5 2 3 3 3 2" xfId="8819"/>
    <cellStyle name="Normal 3 2 2 2 5 2 3 3 3 2 2" xfId="21021"/>
    <cellStyle name="Normal 3 2 2 2 5 2 3 3 3 2 2 2" xfId="45318"/>
    <cellStyle name="Normal 3 2 2 2 5 2 3 3 3 2 3" xfId="33116"/>
    <cellStyle name="Normal 3 2 2 2 5 2 3 3 3 3" xfId="16248"/>
    <cellStyle name="Normal 3 2 2 2 5 2 3 3 3 3 2" xfId="40545"/>
    <cellStyle name="Normal 3 2 2 2 5 2 3 3 3 4" xfId="28236"/>
    <cellStyle name="Normal 3 2 2 2 5 2 3 3 4" xfId="4577"/>
    <cellStyle name="Normal 3 2 2 2 5 2 3 3 4 2" xfId="8820"/>
    <cellStyle name="Normal 3 2 2 2 5 2 3 3 4 2 2" xfId="21022"/>
    <cellStyle name="Normal 3 2 2 2 5 2 3 3 4 2 2 2" xfId="45319"/>
    <cellStyle name="Normal 3 2 2 2 5 2 3 3 4 2 3" xfId="33117"/>
    <cellStyle name="Normal 3 2 2 2 5 2 3 3 4 3" xfId="16779"/>
    <cellStyle name="Normal 3 2 2 2 5 2 3 3 4 3 2" xfId="41076"/>
    <cellStyle name="Normal 3 2 2 2 5 2 3 3 4 4" xfId="28874"/>
    <cellStyle name="Normal 3 2 2 2 5 2 3 3 5" xfId="6274"/>
    <cellStyle name="Normal 3 2 2 2 5 2 3 3 5 2" xfId="8821"/>
    <cellStyle name="Normal 3 2 2 2 5 2 3 3 5 2 2" xfId="21023"/>
    <cellStyle name="Normal 3 2 2 2 5 2 3 3 5 2 2 2" xfId="45320"/>
    <cellStyle name="Normal 3 2 2 2 5 2 3 3 5 2 3" xfId="33118"/>
    <cellStyle name="Normal 3 2 2 2 5 2 3 3 5 3" xfId="18476"/>
    <cellStyle name="Normal 3 2 2 2 5 2 3 3 5 3 2" xfId="42773"/>
    <cellStyle name="Normal 3 2 2 2 5 2 3 3 5 4" xfId="30571"/>
    <cellStyle name="Normal 3 2 2 2 5 2 3 3 6" xfId="8815"/>
    <cellStyle name="Normal 3 2 2 2 5 2 3 3 6 2" xfId="21017"/>
    <cellStyle name="Normal 3 2 2 2 5 2 3 3 6 2 2" xfId="45314"/>
    <cellStyle name="Normal 3 2 2 2 5 2 3 3 6 3" xfId="33112"/>
    <cellStyle name="Normal 3 2 2 2 5 2 3 3 7" xfId="14551"/>
    <cellStyle name="Normal 3 2 2 2 5 2 3 3 7 2" xfId="38848"/>
    <cellStyle name="Normal 3 2 2 2 5 2 3 3 8" xfId="26539"/>
    <cellStyle name="Normal 3 2 2 2 5 2 3 3 9" xfId="50947"/>
    <cellStyle name="Normal 3 2 2 2 5 2 3 4" xfId="2767"/>
    <cellStyle name="Normal 3 2 2 2 5 2 3 4 2" xfId="5215"/>
    <cellStyle name="Normal 3 2 2 2 5 2 3 4 2 2" xfId="8823"/>
    <cellStyle name="Normal 3 2 2 2 5 2 3 4 2 2 2" xfId="21025"/>
    <cellStyle name="Normal 3 2 2 2 5 2 3 4 2 2 2 2" xfId="45322"/>
    <cellStyle name="Normal 3 2 2 2 5 2 3 4 2 2 3" xfId="33120"/>
    <cellStyle name="Normal 3 2 2 2 5 2 3 4 2 3" xfId="17417"/>
    <cellStyle name="Normal 3 2 2 2 5 2 3 4 2 3 2" xfId="41714"/>
    <cellStyle name="Normal 3 2 2 2 5 2 3 4 2 4" xfId="29512"/>
    <cellStyle name="Normal 3 2 2 2 5 2 3 4 3" xfId="6805"/>
    <cellStyle name="Normal 3 2 2 2 5 2 3 4 3 2" xfId="8824"/>
    <cellStyle name="Normal 3 2 2 2 5 2 3 4 3 2 2" xfId="21026"/>
    <cellStyle name="Normal 3 2 2 2 5 2 3 4 3 2 2 2" xfId="45323"/>
    <cellStyle name="Normal 3 2 2 2 5 2 3 4 3 2 3" xfId="33121"/>
    <cellStyle name="Normal 3 2 2 2 5 2 3 4 3 3" xfId="19007"/>
    <cellStyle name="Normal 3 2 2 2 5 2 3 4 3 3 2" xfId="43304"/>
    <cellStyle name="Normal 3 2 2 2 5 2 3 4 3 4" xfId="31102"/>
    <cellStyle name="Normal 3 2 2 2 5 2 3 4 4" xfId="8822"/>
    <cellStyle name="Normal 3 2 2 2 5 2 3 4 4 2" xfId="21024"/>
    <cellStyle name="Normal 3 2 2 2 5 2 3 4 4 2 2" xfId="45321"/>
    <cellStyle name="Normal 3 2 2 2 5 2 3 4 4 3" xfId="33119"/>
    <cellStyle name="Normal 3 2 2 2 5 2 3 4 5" xfId="15189"/>
    <cellStyle name="Normal 3 2 2 2 5 2 3 4 5 2" xfId="39486"/>
    <cellStyle name="Normal 3 2 2 2 5 2 3 4 6" xfId="27177"/>
    <cellStyle name="Normal 3 2 2 2 5 2 3 5" xfId="8803"/>
    <cellStyle name="Normal 3 2 2 2 5 2 3 5 2" xfId="21005"/>
    <cellStyle name="Normal 3 2 2 2 5 2 3 5 2 2" xfId="45302"/>
    <cellStyle name="Normal 3 2 2 2 5 2 3 5 3" xfId="33100"/>
    <cellStyle name="Normal 3 2 2 2 5 2 3 6" xfId="14017"/>
    <cellStyle name="Normal 3 2 2 2 5 2 3 6 2" xfId="26005"/>
    <cellStyle name="Normal 3 2 2 2 5 2 3 6 2 2" xfId="50302"/>
    <cellStyle name="Normal 3 2 2 2 5 2 3 6 3" xfId="38314"/>
    <cellStyle name="Normal 3 2 2 2 5 2 3 7" xfId="51803"/>
    <cellStyle name="Normal 3 2 2 2 5 2 3 8" xfId="52121"/>
    <cellStyle name="Normal 3 2 2 2 5 2 4" xfId="914"/>
    <cellStyle name="Normal 3 2 2 2 5 2 4 2" xfId="2407"/>
    <cellStyle name="Normal 3 2 2 2 5 2 4 2 10" xfId="52927"/>
    <cellStyle name="Normal 3 2 2 2 5 2 4 2 2" xfId="3573"/>
    <cellStyle name="Normal 3 2 2 2 5 2 4 2 2 2" xfId="5914"/>
    <cellStyle name="Normal 3 2 2 2 5 2 4 2 2 2 2" xfId="8828"/>
    <cellStyle name="Normal 3 2 2 2 5 2 4 2 2 2 2 2" xfId="21030"/>
    <cellStyle name="Normal 3 2 2 2 5 2 4 2 2 2 2 2 2" xfId="45327"/>
    <cellStyle name="Normal 3 2 2 2 5 2 4 2 2 2 2 3" xfId="33125"/>
    <cellStyle name="Normal 3 2 2 2 5 2 4 2 2 2 3" xfId="18116"/>
    <cellStyle name="Normal 3 2 2 2 5 2 4 2 2 2 3 2" xfId="42413"/>
    <cellStyle name="Normal 3 2 2 2 5 2 4 2 2 2 4" xfId="30211"/>
    <cellStyle name="Normal 3 2 2 2 5 2 4 2 2 3" xfId="7611"/>
    <cellStyle name="Normal 3 2 2 2 5 2 4 2 2 3 2" xfId="8829"/>
    <cellStyle name="Normal 3 2 2 2 5 2 4 2 2 3 2 2" xfId="21031"/>
    <cellStyle name="Normal 3 2 2 2 5 2 4 2 2 3 2 2 2" xfId="45328"/>
    <cellStyle name="Normal 3 2 2 2 5 2 4 2 2 3 2 3" xfId="33126"/>
    <cellStyle name="Normal 3 2 2 2 5 2 4 2 2 3 3" xfId="19813"/>
    <cellStyle name="Normal 3 2 2 2 5 2 4 2 2 3 3 2" xfId="44110"/>
    <cellStyle name="Normal 3 2 2 2 5 2 4 2 2 3 4" xfId="31908"/>
    <cellStyle name="Normal 3 2 2 2 5 2 4 2 2 4" xfId="8827"/>
    <cellStyle name="Normal 3 2 2 2 5 2 4 2 2 4 2" xfId="21029"/>
    <cellStyle name="Normal 3 2 2 2 5 2 4 2 2 4 2 2" xfId="45326"/>
    <cellStyle name="Normal 3 2 2 2 5 2 4 2 2 4 3" xfId="33124"/>
    <cellStyle name="Normal 3 2 2 2 5 2 4 2 2 5" xfId="15888"/>
    <cellStyle name="Normal 3 2 2 2 5 2 4 2 2 5 2" xfId="40185"/>
    <cellStyle name="Normal 3 2 2 2 5 2 4 2 2 6" xfId="27876"/>
    <cellStyle name="Normal 3 2 2 2 5 2 4 2 3" xfId="4105"/>
    <cellStyle name="Normal 3 2 2 2 5 2 4 2 3 2" xfId="8830"/>
    <cellStyle name="Normal 3 2 2 2 5 2 4 2 3 2 2" xfId="21032"/>
    <cellStyle name="Normal 3 2 2 2 5 2 4 2 3 2 2 2" xfId="45329"/>
    <cellStyle name="Normal 3 2 2 2 5 2 4 2 3 2 3" xfId="33127"/>
    <cellStyle name="Normal 3 2 2 2 5 2 4 2 3 3" xfId="16416"/>
    <cellStyle name="Normal 3 2 2 2 5 2 4 2 3 3 2" xfId="40713"/>
    <cellStyle name="Normal 3 2 2 2 5 2 4 2 3 4" xfId="28404"/>
    <cellStyle name="Normal 3 2 2 2 5 2 4 2 4" xfId="4745"/>
    <cellStyle name="Normal 3 2 2 2 5 2 4 2 4 2" xfId="8831"/>
    <cellStyle name="Normal 3 2 2 2 5 2 4 2 4 2 2" xfId="21033"/>
    <cellStyle name="Normal 3 2 2 2 5 2 4 2 4 2 2 2" xfId="45330"/>
    <cellStyle name="Normal 3 2 2 2 5 2 4 2 4 2 3" xfId="33128"/>
    <cellStyle name="Normal 3 2 2 2 5 2 4 2 4 3" xfId="16947"/>
    <cellStyle name="Normal 3 2 2 2 5 2 4 2 4 3 2" xfId="41244"/>
    <cellStyle name="Normal 3 2 2 2 5 2 4 2 4 4" xfId="29042"/>
    <cellStyle name="Normal 3 2 2 2 5 2 4 2 5" xfId="6442"/>
    <cellStyle name="Normal 3 2 2 2 5 2 4 2 5 2" xfId="8832"/>
    <cellStyle name="Normal 3 2 2 2 5 2 4 2 5 2 2" xfId="21034"/>
    <cellStyle name="Normal 3 2 2 2 5 2 4 2 5 2 2 2" xfId="45331"/>
    <cellStyle name="Normal 3 2 2 2 5 2 4 2 5 2 3" xfId="33129"/>
    <cellStyle name="Normal 3 2 2 2 5 2 4 2 5 3" xfId="18644"/>
    <cellStyle name="Normal 3 2 2 2 5 2 4 2 5 3 2" xfId="42941"/>
    <cellStyle name="Normal 3 2 2 2 5 2 4 2 5 4" xfId="30739"/>
    <cellStyle name="Normal 3 2 2 2 5 2 4 2 6" xfId="8826"/>
    <cellStyle name="Normal 3 2 2 2 5 2 4 2 6 2" xfId="21028"/>
    <cellStyle name="Normal 3 2 2 2 5 2 4 2 6 2 2" xfId="45325"/>
    <cellStyle name="Normal 3 2 2 2 5 2 4 2 6 3" xfId="33123"/>
    <cellStyle name="Normal 3 2 2 2 5 2 4 2 7" xfId="14719"/>
    <cellStyle name="Normal 3 2 2 2 5 2 4 2 7 2" xfId="39016"/>
    <cellStyle name="Normal 3 2 2 2 5 2 4 2 8" xfId="26707"/>
    <cellStyle name="Normal 3 2 2 2 5 2 4 2 9" xfId="51115"/>
    <cellStyle name="Normal 3 2 2 2 5 2 4 3" xfId="2935"/>
    <cellStyle name="Normal 3 2 2 2 5 2 4 3 2" xfId="5383"/>
    <cellStyle name="Normal 3 2 2 2 5 2 4 3 2 2" xfId="8834"/>
    <cellStyle name="Normal 3 2 2 2 5 2 4 3 2 2 2" xfId="21036"/>
    <cellStyle name="Normal 3 2 2 2 5 2 4 3 2 2 2 2" xfId="45333"/>
    <cellStyle name="Normal 3 2 2 2 5 2 4 3 2 2 3" xfId="33131"/>
    <cellStyle name="Normal 3 2 2 2 5 2 4 3 2 3" xfId="17585"/>
    <cellStyle name="Normal 3 2 2 2 5 2 4 3 2 3 2" xfId="41882"/>
    <cellStyle name="Normal 3 2 2 2 5 2 4 3 2 4" xfId="29680"/>
    <cellStyle name="Normal 3 2 2 2 5 2 4 3 3" xfId="6973"/>
    <cellStyle name="Normal 3 2 2 2 5 2 4 3 3 2" xfId="8835"/>
    <cellStyle name="Normal 3 2 2 2 5 2 4 3 3 2 2" xfId="21037"/>
    <cellStyle name="Normal 3 2 2 2 5 2 4 3 3 2 2 2" xfId="45334"/>
    <cellStyle name="Normal 3 2 2 2 5 2 4 3 3 2 3" xfId="33132"/>
    <cellStyle name="Normal 3 2 2 2 5 2 4 3 3 3" xfId="19175"/>
    <cellStyle name="Normal 3 2 2 2 5 2 4 3 3 3 2" xfId="43472"/>
    <cellStyle name="Normal 3 2 2 2 5 2 4 3 3 4" xfId="31270"/>
    <cellStyle name="Normal 3 2 2 2 5 2 4 3 4" xfId="8833"/>
    <cellStyle name="Normal 3 2 2 2 5 2 4 3 4 2" xfId="21035"/>
    <cellStyle name="Normal 3 2 2 2 5 2 4 3 4 2 2" xfId="45332"/>
    <cellStyle name="Normal 3 2 2 2 5 2 4 3 4 3" xfId="33130"/>
    <cellStyle name="Normal 3 2 2 2 5 2 4 3 5" xfId="15357"/>
    <cellStyle name="Normal 3 2 2 2 5 2 4 3 5 2" xfId="39654"/>
    <cellStyle name="Normal 3 2 2 2 5 2 4 3 6" xfId="27345"/>
    <cellStyle name="Normal 3 2 2 2 5 2 4 4" xfId="8825"/>
    <cellStyle name="Normal 3 2 2 2 5 2 4 4 2" xfId="21027"/>
    <cellStyle name="Normal 3 2 2 2 5 2 4 4 2 2" xfId="45324"/>
    <cellStyle name="Normal 3 2 2 2 5 2 4 4 3" xfId="33122"/>
    <cellStyle name="Normal 3 2 2 2 5 2 4 5" xfId="14185"/>
    <cellStyle name="Normal 3 2 2 2 5 2 4 5 2" xfId="26173"/>
    <cellStyle name="Normal 3 2 2 2 5 2 4 5 2 2" xfId="50470"/>
    <cellStyle name="Normal 3 2 2 2 5 2 4 5 3" xfId="38482"/>
    <cellStyle name="Normal 3 2 2 2 5 2 4 6" xfId="51508"/>
    <cellStyle name="Normal 3 2 2 2 5 2 4 7" xfId="52289"/>
    <cellStyle name="Normal 3 2 2 2 5 2 5" xfId="2143"/>
    <cellStyle name="Normal 3 2 2 2 5 2 5 10" xfId="52663"/>
    <cellStyle name="Normal 3 2 2 2 5 2 5 2" xfId="3309"/>
    <cellStyle name="Normal 3 2 2 2 5 2 5 2 2" xfId="5650"/>
    <cellStyle name="Normal 3 2 2 2 5 2 5 2 2 2" xfId="8838"/>
    <cellStyle name="Normal 3 2 2 2 5 2 5 2 2 2 2" xfId="21040"/>
    <cellStyle name="Normal 3 2 2 2 5 2 5 2 2 2 2 2" xfId="45337"/>
    <cellStyle name="Normal 3 2 2 2 5 2 5 2 2 2 3" xfId="33135"/>
    <cellStyle name="Normal 3 2 2 2 5 2 5 2 2 3" xfId="17852"/>
    <cellStyle name="Normal 3 2 2 2 5 2 5 2 2 3 2" xfId="42149"/>
    <cellStyle name="Normal 3 2 2 2 5 2 5 2 2 4" xfId="29947"/>
    <cellStyle name="Normal 3 2 2 2 5 2 5 2 3" xfId="7347"/>
    <cellStyle name="Normal 3 2 2 2 5 2 5 2 3 2" xfId="8839"/>
    <cellStyle name="Normal 3 2 2 2 5 2 5 2 3 2 2" xfId="21041"/>
    <cellStyle name="Normal 3 2 2 2 5 2 5 2 3 2 2 2" xfId="45338"/>
    <cellStyle name="Normal 3 2 2 2 5 2 5 2 3 2 3" xfId="33136"/>
    <cellStyle name="Normal 3 2 2 2 5 2 5 2 3 3" xfId="19549"/>
    <cellStyle name="Normal 3 2 2 2 5 2 5 2 3 3 2" xfId="43846"/>
    <cellStyle name="Normal 3 2 2 2 5 2 5 2 3 4" xfId="31644"/>
    <cellStyle name="Normal 3 2 2 2 5 2 5 2 4" xfId="8837"/>
    <cellStyle name="Normal 3 2 2 2 5 2 5 2 4 2" xfId="21039"/>
    <cellStyle name="Normal 3 2 2 2 5 2 5 2 4 2 2" xfId="45336"/>
    <cellStyle name="Normal 3 2 2 2 5 2 5 2 4 3" xfId="33134"/>
    <cellStyle name="Normal 3 2 2 2 5 2 5 2 5" xfId="15624"/>
    <cellStyle name="Normal 3 2 2 2 5 2 5 2 5 2" xfId="39921"/>
    <cellStyle name="Normal 3 2 2 2 5 2 5 2 6" xfId="27612"/>
    <cellStyle name="Normal 3 2 2 2 5 2 5 3" xfId="3841"/>
    <cellStyle name="Normal 3 2 2 2 5 2 5 3 2" xfId="8840"/>
    <cellStyle name="Normal 3 2 2 2 5 2 5 3 2 2" xfId="21042"/>
    <cellStyle name="Normal 3 2 2 2 5 2 5 3 2 2 2" xfId="45339"/>
    <cellStyle name="Normal 3 2 2 2 5 2 5 3 2 3" xfId="33137"/>
    <cellStyle name="Normal 3 2 2 2 5 2 5 3 3" xfId="16152"/>
    <cellStyle name="Normal 3 2 2 2 5 2 5 3 3 2" xfId="40449"/>
    <cellStyle name="Normal 3 2 2 2 5 2 5 3 4" xfId="28140"/>
    <cellStyle name="Normal 3 2 2 2 5 2 5 4" xfId="4481"/>
    <cellStyle name="Normal 3 2 2 2 5 2 5 4 2" xfId="8841"/>
    <cellStyle name="Normal 3 2 2 2 5 2 5 4 2 2" xfId="21043"/>
    <cellStyle name="Normal 3 2 2 2 5 2 5 4 2 2 2" xfId="45340"/>
    <cellStyle name="Normal 3 2 2 2 5 2 5 4 2 3" xfId="33138"/>
    <cellStyle name="Normal 3 2 2 2 5 2 5 4 3" xfId="16683"/>
    <cellStyle name="Normal 3 2 2 2 5 2 5 4 3 2" xfId="40980"/>
    <cellStyle name="Normal 3 2 2 2 5 2 5 4 4" xfId="28778"/>
    <cellStyle name="Normal 3 2 2 2 5 2 5 5" xfId="6178"/>
    <cellStyle name="Normal 3 2 2 2 5 2 5 5 2" xfId="8842"/>
    <cellStyle name="Normal 3 2 2 2 5 2 5 5 2 2" xfId="21044"/>
    <cellStyle name="Normal 3 2 2 2 5 2 5 5 2 2 2" xfId="45341"/>
    <cellStyle name="Normal 3 2 2 2 5 2 5 5 2 3" xfId="33139"/>
    <cellStyle name="Normal 3 2 2 2 5 2 5 5 3" xfId="18380"/>
    <cellStyle name="Normal 3 2 2 2 5 2 5 5 3 2" xfId="42677"/>
    <cellStyle name="Normal 3 2 2 2 5 2 5 5 4" xfId="30475"/>
    <cellStyle name="Normal 3 2 2 2 5 2 5 6" xfId="8836"/>
    <cellStyle name="Normal 3 2 2 2 5 2 5 6 2" xfId="21038"/>
    <cellStyle name="Normal 3 2 2 2 5 2 5 6 2 2" xfId="45335"/>
    <cellStyle name="Normal 3 2 2 2 5 2 5 6 3" xfId="33133"/>
    <cellStyle name="Normal 3 2 2 2 5 2 5 7" xfId="14455"/>
    <cellStyle name="Normal 3 2 2 2 5 2 5 7 2" xfId="38752"/>
    <cellStyle name="Normal 3 2 2 2 5 2 5 8" xfId="26443"/>
    <cellStyle name="Normal 3 2 2 2 5 2 5 9" xfId="50851"/>
    <cellStyle name="Normal 3 2 2 2 5 2 6" xfId="2671"/>
    <cellStyle name="Normal 3 2 2 2 5 2 6 2" xfId="5119"/>
    <cellStyle name="Normal 3 2 2 2 5 2 6 2 2" xfId="8844"/>
    <cellStyle name="Normal 3 2 2 2 5 2 6 2 2 2" xfId="21046"/>
    <cellStyle name="Normal 3 2 2 2 5 2 6 2 2 2 2" xfId="45343"/>
    <cellStyle name="Normal 3 2 2 2 5 2 6 2 2 3" xfId="33141"/>
    <cellStyle name="Normal 3 2 2 2 5 2 6 2 3" xfId="17321"/>
    <cellStyle name="Normal 3 2 2 2 5 2 6 2 3 2" xfId="41618"/>
    <cellStyle name="Normal 3 2 2 2 5 2 6 2 4" xfId="29416"/>
    <cellStyle name="Normal 3 2 2 2 5 2 6 3" xfId="6709"/>
    <cellStyle name="Normal 3 2 2 2 5 2 6 3 2" xfId="8845"/>
    <cellStyle name="Normal 3 2 2 2 5 2 6 3 2 2" xfId="21047"/>
    <cellStyle name="Normal 3 2 2 2 5 2 6 3 2 2 2" xfId="45344"/>
    <cellStyle name="Normal 3 2 2 2 5 2 6 3 2 3" xfId="33142"/>
    <cellStyle name="Normal 3 2 2 2 5 2 6 3 3" xfId="18911"/>
    <cellStyle name="Normal 3 2 2 2 5 2 6 3 3 2" xfId="43208"/>
    <cellStyle name="Normal 3 2 2 2 5 2 6 3 4" xfId="31006"/>
    <cellStyle name="Normal 3 2 2 2 5 2 6 4" xfId="8843"/>
    <cellStyle name="Normal 3 2 2 2 5 2 6 4 2" xfId="21045"/>
    <cellStyle name="Normal 3 2 2 2 5 2 6 4 2 2" xfId="45342"/>
    <cellStyle name="Normal 3 2 2 2 5 2 6 4 3" xfId="33140"/>
    <cellStyle name="Normal 3 2 2 2 5 2 6 5" xfId="15093"/>
    <cellStyle name="Normal 3 2 2 2 5 2 6 5 2" xfId="39390"/>
    <cellStyle name="Normal 3 2 2 2 5 2 6 6" xfId="27081"/>
    <cellStyle name="Normal 3 2 2 2 5 2 7" xfId="8780"/>
    <cellStyle name="Normal 3 2 2 2 5 2 7 2" xfId="20982"/>
    <cellStyle name="Normal 3 2 2 2 5 2 7 2 2" xfId="45279"/>
    <cellStyle name="Normal 3 2 2 2 5 2 7 3" xfId="33077"/>
    <cellStyle name="Normal 3 2 2 2 5 2 8" xfId="13921"/>
    <cellStyle name="Normal 3 2 2 2 5 2 8 2" xfId="25909"/>
    <cellStyle name="Normal 3 2 2 2 5 2 8 2 2" xfId="50206"/>
    <cellStyle name="Normal 3 2 2 2 5 2 8 3" xfId="38218"/>
    <cellStyle name="Normal 3 2 2 2 5 2 9" xfId="51820"/>
    <cellStyle name="Normal 3 2 2 2 5 3" xfId="789"/>
    <cellStyle name="Normal 3 2 2 2 5 3 2" xfId="1034"/>
    <cellStyle name="Normal 3 2 2 2 5 3 2 2" xfId="2527"/>
    <cellStyle name="Normal 3 2 2 2 5 3 2 2 10" xfId="53047"/>
    <cellStyle name="Normal 3 2 2 2 5 3 2 2 2" xfId="3693"/>
    <cellStyle name="Normal 3 2 2 2 5 3 2 2 2 2" xfId="6034"/>
    <cellStyle name="Normal 3 2 2 2 5 3 2 2 2 2 2" xfId="8850"/>
    <cellStyle name="Normal 3 2 2 2 5 3 2 2 2 2 2 2" xfId="21052"/>
    <cellStyle name="Normal 3 2 2 2 5 3 2 2 2 2 2 2 2" xfId="45349"/>
    <cellStyle name="Normal 3 2 2 2 5 3 2 2 2 2 2 3" xfId="33147"/>
    <cellStyle name="Normal 3 2 2 2 5 3 2 2 2 2 3" xfId="18236"/>
    <cellStyle name="Normal 3 2 2 2 5 3 2 2 2 2 3 2" xfId="42533"/>
    <cellStyle name="Normal 3 2 2 2 5 3 2 2 2 2 4" xfId="30331"/>
    <cellStyle name="Normal 3 2 2 2 5 3 2 2 2 3" xfId="7731"/>
    <cellStyle name="Normal 3 2 2 2 5 3 2 2 2 3 2" xfId="8851"/>
    <cellStyle name="Normal 3 2 2 2 5 3 2 2 2 3 2 2" xfId="21053"/>
    <cellStyle name="Normal 3 2 2 2 5 3 2 2 2 3 2 2 2" xfId="45350"/>
    <cellStyle name="Normal 3 2 2 2 5 3 2 2 2 3 2 3" xfId="33148"/>
    <cellStyle name="Normal 3 2 2 2 5 3 2 2 2 3 3" xfId="19933"/>
    <cellStyle name="Normal 3 2 2 2 5 3 2 2 2 3 3 2" xfId="44230"/>
    <cellStyle name="Normal 3 2 2 2 5 3 2 2 2 3 4" xfId="32028"/>
    <cellStyle name="Normal 3 2 2 2 5 3 2 2 2 4" xfId="8849"/>
    <cellStyle name="Normal 3 2 2 2 5 3 2 2 2 4 2" xfId="21051"/>
    <cellStyle name="Normal 3 2 2 2 5 3 2 2 2 4 2 2" xfId="45348"/>
    <cellStyle name="Normal 3 2 2 2 5 3 2 2 2 4 3" xfId="33146"/>
    <cellStyle name="Normal 3 2 2 2 5 3 2 2 2 5" xfId="16008"/>
    <cellStyle name="Normal 3 2 2 2 5 3 2 2 2 5 2" xfId="40305"/>
    <cellStyle name="Normal 3 2 2 2 5 3 2 2 2 6" xfId="27996"/>
    <cellStyle name="Normal 3 2 2 2 5 3 2 2 3" xfId="4225"/>
    <cellStyle name="Normal 3 2 2 2 5 3 2 2 3 2" xfId="8852"/>
    <cellStyle name="Normal 3 2 2 2 5 3 2 2 3 2 2" xfId="21054"/>
    <cellStyle name="Normal 3 2 2 2 5 3 2 2 3 2 2 2" xfId="45351"/>
    <cellStyle name="Normal 3 2 2 2 5 3 2 2 3 2 3" xfId="33149"/>
    <cellStyle name="Normal 3 2 2 2 5 3 2 2 3 3" xfId="16536"/>
    <cellStyle name="Normal 3 2 2 2 5 3 2 2 3 3 2" xfId="40833"/>
    <cellStyle name="Normal 3 2 2 2 5 3 2 2 3 4" xfId="28524"/>
    <cellStyle name="Normal 3 2 2 2 5 3 2 2 4" xfId="4865"/>
    <cellStyle name="Normal 3 2 2 2 5 3 2 2 4 2" xfId="8853"/>
    <cellStyle name="Normal 3 2 2 2 5 3 2 2 4 2 2" xfId="21055"/>
    <cellStyle name="Normal 3 2 2 2 5 3 2 2 4 2 2 2" xfId="45352"/>
    <cellStyle name="Normal 3 2 2 2 5 3 2 2 4 2 3" xfId="33150"/>
    <cellStyle name="Normal 3 2 2 2 5 3 2 2 4 3" xfId="17067"/>
    <cellStyle name="Normal 3 2 2 2 5 3 2 2 4 3 2" xfId="41364"/>
    <cellStyle name="Normal 3 2 2 2 5 3 2 2 4 4" xfId="29162"/>
    <cellStyle name="Normal 3 2 2 2 5 3 2 2 5" xfId="6562"/>
    <cellStyle name="Normal 3 2 2 2 5 3 2 2 5 2" xfId="8854"/>
    <cellStyle name="Normal 3 2 2 2 5 3 2 2 5 2 2" xfId="21056"/>
    <cellStyle name="Normal 3 2 2 2 5 3 2 2 5 2 2 2" xfId="45353"/>
    <cellStyle name="Normal 3 2 2 2 5 3 2 2 5 2 3" xfId="33151"/>
    <cellStyle name="Normal 3 2 2 2 5 3 2 2 5 3" xfId="18764"/>
    <cellStyle name="Normal 3 2 2 2 5 3 2 2 5 3 2" xfId="43061"/>
    <cellStyle name="Normal 3 2 2 2 5 3 2 2 5 4" xfId="30859"/>
    <cellStyle name="Normal 3 2 2 2 5 3 2 2 6" xfId="8848"/>
    <cellStyle name="Normal 3 2 2 2 5 3 2 2 6 2" xfId="21050"/>
    <cellStyle name="Normal 3 2 2 2 5 3 2 2 6 2 2" xfId="45347"/>
    <cellStyle name="Normal 3 2 2 2 5 3 2 2 6 3" xfId="33145"/>
    <cellStyle name="Normal 3 2 2 2 5 3 2 2 7" xfId="14839"/>
    <cellStyle name="Normal 3 2 2 2 5 3 2 2 7 2" xfId="39136"/>
    <cellStyle name="Normal 3 2 2 2 5 3 2 2 8" xfId="26827"/>
    <cellStyle name="Normal 3 2 2 2 5 3 2 2 9" xfId="51235"/>
    <cellStyle name="Normal 3 2 2 2 5 3 2 3" xfId="3055"/>
    <cellStyle name="Normal 3 2 2 2 5 3 2 3 2" xfId="5503"/>
    <cellStyle name="Normal 3 2 2 2 5 3 2 3 2 2" xfId="8856"/>
    <cellStyle name="Normal 3 2 2 2 5 3 2 3 2 2 2" xfId="21058"/>
    <cellStyle name="Normal 3 2 2 2 5 3 2 3 2 2 2 2" xfId="45355"/>
    <cellStyle name="Normal 3 2 2 2 5 3 2 3 2 2 3" xfId="33153"/>
    <cellStyle name="Normal 3 2 2 2 5 3 2 3 2 3" xfId="17705"/>
    <cellStyle name="Normal 3 2 2 2 5 3 2 3 2 3 2" xfId="42002"/>
    <cellStyle name="Normal 3 2 2 2 5 3 2 3 2 4" xfId="29800"/>
    <cellStyle name="Normal 3 2 2 2 5 3 2 3 3" xfId="7093"/>
    <cellStyle name="Normal 3 2 2 2 5 3 2 3 3 2" xfId="8857"/>
    <cellStyle name="Normal 3 2 2 2 5 3 2 3 3 2 2" xfId="21059"/>
    <cellStyle name="Normal 3 2 2 2 5 3 2 3 3 2 2 2" xfId="45356"/>
    <cellStyle name="Normal 3 2 2 2 5 3 2 3 3 2 3" xfId="33154"/>
    <cellStyle name="Normal 3 2 2 2 5 3 2 3 3 3" xfId="19295"/>
    <cellStyle name="Normal 3 2 2 2 5 3 2 3 3 3 2" xfId="43592"/>
    <cellStyle name="Normal 3 2 2 2 5 3 2 3 3 4" xfId="31390"/>
    <cellStyle name="Normal 3 2 2 2 5 3 2 3 4" xfId="8855"/>
    <cellStyle name="Normal 3 2 2 2 5 3 2 3 4 2" xfId="21057"/>
    <cellStyle name="Normal 3 2 2 2 5 3 2 3 4 2 2" xfId="45354"/>
    <cellStyle name="Normal 3 2 2 2 5 3 2 3 4 3" xfId="33152"/>
    <cellStyle name="Normal 3 2 2 2 5 3 2 3 5" xfId="15477"/>
    <cellStyle name="Normal 3 2 2 2 5 3 2 3 5 2" xfId="39774"/>
    <cellStyle name="Normal 3 2 2 2 5 3 2 3 6" xfId="27465"/>
    <cellStyle name="Normal 3 2 2 2 5 3 2 4" xfId="8847"/>
    <cellStyle name="Normal 3 2 2 2 5 3 2 4 2" xfId="21049"/>
    <cellStyle name="Normal 3 2 2 2 5 3 2 4 2 2" xfId="45346"/>
    <cellStyle name="Normal 3 2 2 2 5 3 2 4 3" xfId="33144"/>
    <cellStyle name="Normal 3 2 2 2 5 3 2 5" xfId="14305"/>
    <cellStyle name="Normal 3 2 2 2 5 3 2 5 2" xfId="26293"/>
    <cellStyle name="Normal 3 2 2 2 5 3 2 5 2 2" xfId="50590"/>
    <cellStyle name="Normal 3 2 2 2 5 3 2 5 3" xfId="38602"/>
    <cellStyle name="Normal 3 2 2 2 5 3 2 6" xfId="51449"/>
    <cellStyle name="Normal 3 2 2 2 5 3 2 7" xfId="52409"/>
    <cellStyle name="Normal 3 2 2 2 5 3 3" xfId="2287"/>
    <cellStyle name="Normal 3 2 2 2 5 3 3 10" xfId="52807"/>
    <cellStyle name="Normal 3 2 2 2 5 3 3 2" xfId="3453"/>
    <cellStyle name="Normal 3 2 2 2 5 3 3 2 2" xfId="5794"/>
    <cellStyle name="Normal 3 2 2 2 5 3 3 2 2 2" xfId="8860"/>
    <cellStyle name="Normal 3 2 2 2 5 3 3 2 2 2 2" xfId="21062"/>
    <cellStyle name="Normal 3 2 2 2 5 3 3 2 2 2 2 2" xfId="45359"/>
    <cellStyle name="Normal 3 2 2 2 5 3 3 2 2 2 3" xfId="33157"/>
    <cellStyle name="Normal 3 2 2 2 5 3 3 2 2 3" xfId="17996"/>
    <cellStyle name="Normal 3 2 2 2 5 3 3 2 2 3 2" xfId="42293"/>
    <cellStyle name="Normal 3 2 2 2 5 3 3 2 2 4" xfId="30091"/>
    <cellStyle name="Normal 3 2 2 2 5 3 3 2 3" xfId="7491"/>
    <cellStyle name="Normal 3 2 2 2 5 3 3 2 3 2" xfId="8861"/>
    <cellStyle name="Normal 3 2 2 2 5 3 3 2 3 2 2" xfId="21063"/>
    <cellStyle name="Normal 3 2 2 2 5 3 3 2 3 2 2 2" xfId="45360"/>
    <cellStyle name="Normal 3 2 2 2 5 3 3 2 3 2 3" xfId="33158"/>
    <cellStyle name="Normal 3 2 2 2 5 3 3 2 3 3" xfId="19693"/>
    <cellStyle name="Normal 3 2 2 2 5 3 3 2 3 3 2" xfId="43990"/>
    <cellStyle name="Normal 3 2 2 2 5 3 3 2 3 4" xfId="31788"/>
    <cellStyle name="Normal 3 2 2 2 5 3 3 2 4" xfId="8859"/>
    <cellStyle name="Normal 3 2 2 2 5 3 3 2 4 2" xfId="21061"/>
    <cellStyle name="Normal 3 2 2 2 5 3 3 2 4 2 2" xfId="45358"/>
    <cellStyle name="Normal 3 2 2 2 5 3 3 2 4 3" xfId="33156"/>
    <cellStyle name="Normal 3 2 2 2 5 3 3 2 5" xfId="15768"/>
    <cellStyle name="Normal 3 2 2 2 5 3 3 2 5 2" xfId="40065"/>
    <cellStyle name="Normal 3 2 2 2 5 3 3 2 6" xfId="27756"/>
    <cellStyle name="Normal 3 2 2 2 5 3 3 3" xfId="3985"/>
    <cellStyle name="Normal 3 2 2 2 5 3 3 3 2" xfId="8862"/>
    <cellStyle name="Normal 3 2 2 2 5 3 3 3 2 2" xfId="21064"/>
    <cellStyle name="Normal 3 2 2 2 5 3 3 3 2 2 2" xfId="45361"/>
    <cellStyle name="Normal 3 2 2 2 5 3 3 3 2 3" xfId="33159"/>
    <cellStyle name="Normal 3 2 2 2 5 3 3 3 3" xfId="16296"/>
    <cellStyle name="Normal 3 2 2 2 5 3 3 3 3 2" xfId="40593"/>
    <cellStyle name="Normal 3 2 2 2 5 3 3 3 4" xfId="28284"/>
    <cellStyle name="Normal 3 2 2 2 5 3 3 4" xfId="4625"/>
    <cellStyle name="Normal 3 2 2 2 5 3 3 4 2" xfId="8863"/>
    <cellStyle name="Normal 3 2 2 2 5 3 3 4 2 2" xfId="21065"/>
    <cellStyle name="Normal 3 2 2 2 5 3 3 4 2 2 2" xfId="45362"/>
    <cellStyle name="Normal 3 2 2 2 5 3 3 4 2 3" xfId="33160"/>
    <cellStyle name="Normal 3 2 2 2 5 3 3 4 3" xfId="16827"/>
    <cellStyle name="Normal 3 2 2 2 5 3 3 4 3 2" xfId="41124"/>
    <cellStyle name="Normal 3 2 2 2 5 3 3 4 4" xfId="28922"/>
    <cellStyle name="Normal 3 2 2 2 5 3 3 5" xfId="6322"/>
    <cellStyle name="Normal 3 2 2 2 5 3 3 5 2" xfId="8864"/>
    <cellStyle name="Normal 3 2 2 2 5 3 3 5 2 2" xfId="21066"/>
    <cellStyle name="Normal 3 2 2 2 5 3 3 5 2 2 2" xfId="45363"/>
    <cellStyle name="Normal 3 2 2 2 5 3 3 5 2 3" xfId="33161"/>
    <cellStyle name="Normal 3 2 2 2 5 3 3 5 3" xfId="18524"/>
    <cellStyle name="Normal 3 2 2 2 5 3 3 5 3 2" xfId="42821"/>
    <cellStyle name="Normal 3 2 2 2 5 3 3 5 4" xfId="30619"/>
    <cellStyle name="Normal 3 2 2 2 5 3 3 6" xfId="8858"/>
    <cellStyle name="Normal 3 2 2 2 5 3 3 6 2" xfId="21060"/>
    <cellStyle name="Normal 3 2 2 2 5 3 3 6 2 2" xfId="45357"/>
    <cellStyle name="Normal 3 2 2 2 5 3 3 6 3" xfId="33155"/>
    <cellStyle name="Normal 3 2 2 2 5 3 3 7" xfId="14599"/>
    <cellStyle name="Normal 3 2 2 2 5 3 3 7 2" xfId="38896"/>
    <cellStyle name="Normal 3 2 2 2 5 3 3 8" xfId="26587"/>
    <cellStyle name="Normal 3 2 2 2 5 3 3 9" xfId="50995"/>
    <cellStyle name="Normal 3 2 2 2 5 3 4" xfId="2815"/>
    <cellStyle name="Normal 3 2 2 2 5 3 4 2" xfId="5263"/>
    <cellStyle name="Normal 3 2 2 2 5 3 4 2 2" xfId="8866"/>
    <cellStyle name="Normal 3 2 2 2 5 3 4 2 2 2" xfId="21068"/>
    <cellStyle name="Normal 3 2 2 2 5 3 4 2 2 2 2" xfId="45365"/>
    <cellStyle name="Normal 3 2 2 2 5 3 4 2 2 3" xfId="33163"/>
    <cellStyle name="Normal 3 2 2 2 5 3 4 2 3" xfId="17465"/>
    <cellStyle name="Normal 3 2 2 2 5 3 4 2 3 2" xfId="41762"/>
    <cellStyle name="Normal 3 2 2 2 5 3 4 2 4" xfId="29560"/>
    <cellStyle name="Normal 3 2 2 2 5 3 4 3" xfId="6853"/>
    <cellStyle name="Normal 3 2 2 2 5 3 4 3 2" xfId="8867"/>
    <cellStyle name="Normal 3 2 2 2 5 3 4 3 2 2" xfId="21069"/>
    <cellStyle name="Normal 3 2 2 2 5 3 4 3 2 2 2" xfId="45366"/>
    <cellStyle name="Normal 3 2 2 2 5 3 4 3 2 3" xfId="33164"/>
    <cellStyle name="Normal 3 2 2 2 5 3 4 3 3" xfId="19055"/>
    <cellStyle name="Normal 3 2 2 2 5 3 4 3 3 2" xfId="43352"/>
    <cellStyle name="Normal 3 2 2 2 5 3 4 3 4" xfId="31150"/>
    <cellStyle name="Normal 3 2 2 2 5 3 4 4" xfId="8865"/>
    <cellStyle name="Normal 3 2 2 2 5 3 4 4 2" xfId="21067"/>
    <cellStyle name="Normal 3 2 2 2 5 3 4 4 2 2" xfId="45364"/>
    <cellStyle name="Normal 3 2 2 2 5 3 4 4 3" xfId="33162"/>
    <cellStyle name="Normal 3 2 2 2 5 3 4 5" xfId="15237"/>
    <cellStyle name="Normal 3 2 2 2 5 3 4 5 2" xfId="39534"/>
    <cellStyle name="Normal 3 2 2 2 5 3 4 6" xfId="27225"/>
    <cellStyle name="Normal 3 2 2 2 5 3 5" xfId="8846"/>
    <cellStyle name="Normal 3 2 2 2 5 3 5 2" xfId="21048"/>
    <cellStyle name="Normal 3 2 2 2 5 3 5 2 2" xfId="45345"/>
    <cellStyle name="Normal 3 2 2 2 5 3 5 3" xfId="33143"/>
    <cellStyle name="Normal 3 2 2 2 5 3 6" xfId="14065"/>
    <cellStyle name="Normal 3 2 2 2 5 3 6 2" xfId="26053"/>
    <cellStyle name="Normal 3 2 2 2 5 3 6 2 2" xfId="50350"/>
    <cellStyle name="Normal 3 2 2 2 5 3 6 3" xfId="38362"/>
    <cellStyle name="Normal 3 2 2 2 5 3 7" xfId="51802"/>
    <cellStyle name="Normal 3 2 2 2 5 3 8" xfId="52169"/>
    <cellStyle name="Normal 3 2 2 2 5 4" xfId="691"/>
    <cellStyle name="Normal 3 2 2 2 5 4 2" xfId="938"/>
    <cellStyle name="Normal 3 2 2 2 5 4 2 2" xfId="2431"/>
    <cellStyle name="Normal 3 2 2 2 5 4 2 2 10" xfId="52951"/>
    <cellStyle name="Normal 3 2 2 2 5 4 2 2 2" xfId="3597"/>
    <cellStyle name="Normal 3 2 2 2 5 4 2 2 2 2" xfId="5938"/>
    <cellStyle name="Normal 3 2 2 2 5 4 2 2 2 2 2" xfId="8872"/>
    <cellStyle name="Normal 3 2 2 2 5 4 2 2 2 2 2 2" xfId="21074"/>
    <cellStyle name="Normal 3 2 2 2 5 4 2 2 2 2 2 2 2" xfId="45371"/>
    <cellStyle name="Normal 3 2 2 2 5 4 2 2 2 2 2 3" xfId="33169"/>
    <cellStyle name="Normal 3 2 2 2 5 4 2 2 2 2 3" xfId="18140"/>
    <cellStyle name="Normal 3 2 2 2 5 4 2 2 2 2 3 2" xfId="42437"/>
    <cellStyle name="Normal 3 2 2 2 5 4 2 2 2 2 4" xfId="30235"/>
    <cellStyle name="Normal 3 2 2 2 5 4 2 2 2 3" xfId="7635"/>
    <cellStyle name="Normal 3 2 2 2 5 4 2 2 2 3 2" xfId="8873"/>
    <cellStyle name="Normal 3 2 2 2 5 4 2 2 2 3 2 2" xfId="21075"/>
    <cellStyle name="Normal 3 2 2 2 5 4 2 2 2 3 2 2 2" xfId="45372"/>
    <cellStyle name="Normal 3 2 2 2 5 4 2 2 2 3 2 3" xfId="33170"/>
    <cellStyle name="Normal 3 2 2 2 5 4 2 2 2 3 3" xfId="19837"/>
    <cellStyle name="Normal 3 2 2 2 5 4 2 2 2 3 3 2" xfId="44134"/>
    <cellStyle name="Normal 3 2 2 2 5 4 2 2 2 3 4" xfId="31932"/>
    <cellStyle name="Normal 3 2 2 2 5 4 2 2 2 4" xfId="8871"/>
    <cellStyle name="Normal 3 2 2 2 5 4 2 2 2 4 2" xfId="21073"/>
    <cellStyle name="Normal 3 2 2 2 5 4 2 2 2 4 2 2" xfId="45370"/>
    <cellStyle name="Normal 3 2 2 2 5 4 2 2 2 4 3" xfId="33168"/>
    <cellStyle name="Normal 3 2 2 2 5 4 2 2 2 5" xfId="15912"/>
    <cellStyle name="Normal 3 2 2 2 5 4 2 2 2 5 2" xfId="40209"/>
    <cellStyle name="Normal 3 2 2 2 5 4 2 2 2 6" xfId="27900"/>
    <cellStyle name="Normal 3 2 2 2 5 4 2 2 3" xfId="4129"/>
    <cellStyle name="Normal 3 2 2 2 5 4 2 2 3 2" xfId="8874"/>
    <cellStyle name="Normal 3 2 2 2 5 4 2 2 3 2 2" xfId="21076"/>
    <cellStyle name="Normal 3 2 2 2 5 4 2 2 3 2 2 2" xfId="45373"/>
    <cellStyle name="Normal 3 2 2 2 5 4 2 2 3 2 3" xfId="33171"/>
    <cellStyle name="Normal 3 2 2 2 5 4 2 2 3 3" xfId="16440"/>
    <cellStyle name="Normal 3 2 2 2 5 4 2 2 3 3 2" xfId="40737"/>
    <cellStyle name="Normal 3 2 2 2 5 4 2 2 3 4" xfId="28428"/>
    <cellStyle name="Normal 3 2 2 2 5 4 2 2 4" xfId="4769"/>
    <cellStyle name="Normal 3 2 2 2 5 4 2 2 4 2" xfId="8875"/>
    <cellStyle name="Normal 3 2 2 2 5 4 2 2 4 2 2" xfId="21077"/>
    <cellStyle name="Normal 3 2 2 2 5 4 2 2 4 2 2 2" xfId="45374"/>
    <cellStyle name="Normal 3 2 2 2 5 4 2 2 4 2 3" xfId="33172"/>
    <cellStyle name="Normal 3 2 2 2 5 4 2 2 4 3" xfId="16971"/>
    <cellStyle name="Normal 3 2 2 2 5 4 2 2 4 3 2" xfId="41268"/>
    <cellStyle name="Normal 3 2 2 2 5 4 2 2 4 4" xfId="29066"/>
    <cellStyle name="Normal 3 2 2 2 5 4 2 2 5" xfId="6466"/>
    <cellStyle name="Normal 3 2 2 2 5 4 2 2 5 2" xfId="8876"/>
    <cellStyle name="Normal 3 2 2 2 5 4 2 2 5 2 2" xfId="21078"/>
    <cellStyle name="Normal 3 2 2 2 5 4 2 2 5 2 2 2" xfId="45375"/>
    <cellStyle name="Normal 3 2 2 2 5 4 2 2 5 2 3" xfId="33173"/>
    <cellStyle name="Normal 3 2 2 2 5 4 2 2 5 3" xfId="18668"/>
    <cellStyle name="Normal 3 2 2 2 5 4 2 2 5 3 2" xfId="42965"/>
    <cellStyle name="Normal 3 2 2 2 5 4 2 2 5 4" xfId="30763"/>
    <cellStyle name="Normal 3 2 2 2 5 4 2 2 6" xfId="8870"/>
    <cellStyle name="Normal 3 2 2 2 5 4 2 2 6 2" xfId="21072"/>
    <cellStyle name="Normal 3 2 2 2 5 4 2 2 6 2 2" xfId="45369"/>
    <cellStyle name="Normal 3 2 2 2 5 4 2 2 6 3" xfId="33167"/>
    <cellStyle name="Normal 3 2 2 2 5 4 2 2 7" xfId="14743"/>
    <cellStyle name="Normal 3 2 2 2 5 4 2 2 7 2" xfId="39040"/>
    <cellStyle name="Normal 3 2 2 2 5 4 2 2 8" xfId="26731"/>
    <cellStyle name="Normal 3 2 2 2 5 4 2 2 9" xfId="51139"/>
    <cellStyle name="Normal 3 2 2 2 5 4 2 3" xfId="2959"/>
    <cellStyle name="Normal 3 2 2 2 5 4 2 3 2" xfId="5407"/>
    <cellStyle name="Normal 3 2 2 2 5 4 2 3 2 2" xfId="8878"/>
    <cellStyle name="Normal 3 2 2 2 5 4 2 3 2 2 2" xfId="21080"/>
    <cellStyle name="Normal 3 2 2 2 5 4 2 3 2 2 2 2" xfId="45377"/>
    <cellStyle name="Normal 3 2 2 2 5 4 2 3 2 2 3" xfId="33175"/>
    <cellStyle name="Normal 3 2 2 2 5 4 2 3 2 3" xfId="17609"/>
    <cellStyle name="Normal 3 2 2 2 5 4 2 3 2 3 2" xfId="41906"/>
    <cellStyle name="Normal 3 2 2 2 5 4 2 3 2 4" xfId="29704"/>
    <cellStyle name="Normal 3 2 2 2 5 4 2 3 3" xfId="6997"/>
    <cellStyle name="Normal 3 2 2 2 5 4 2 3 3 2" xfId="8879"/>
    <cellStyle name="Normal 3 2 2 2 5 4 2 3 3 2 2" xfId="21081"/>
    <cellStyle name="Normal 3 2 2 2 5 4 2 3 3 2 2 2" xfId="45378"/>
    <cellStyle name="Normal 3 2 2 2 5 4 2 3 3 2 3" xfId="33176"/>
    <cellStyle name="Normal 3 2 2 2 5 4 2 3 3 3" xfId="19199"/>
    <cellStyle name="Normal 3 2 2 2 5 4 2 3 3 3 2" xfId="43496"/>
    <cellStyle name="Normal 3 2 2 2 5 4 2 3 3 4" xfId="31294"/>
    <cellStyle name="Normal 3 2 2 2 5 4 2 3 4" xfId="8877"/>
    <cellStyle name="Normal 3 2 2 2 5 4 2 3 4 2" xfId="21079"/>
    <cellStyle name="Normal 3 2 2 2 5 4 2 3 4 2 2" xfId="45376"/>
    <cellStyle name="Normal 3 2 2 2 5 4 2 3 4 3" xfId="33174"/>
    <cellStyle name="Normal 3 2 2 2 5 4 2 3 5" xfId="15381"/>
    <cellStyle name="Normal 3 2 2 2 5 4 2 3 5 2" xfId="39678"/>
    <cellStyle name="Normal 3 2 2 2 5 4 2 3 6" xfId="27369"/>
    <cellStyle name="Normal 3 2 2 2 5 4 2 4" xfId="8869"/>
    <cellStyle name="Normal 3 2 2 2 5 4 2 4 2" xfId="21071"/>
    <cellStyle name="Normal 3 2 2 2 5 4 2 4 2 2" xfId="45368"/>
    <cellStyle name="Normal 3 2 2 2 5 4 2 4 3" xfId="33166"/>
    <cellStyle name="Normal 3 2 2 2 5 4 2 5" xfId="14209"/>
    <cellStyle name="Normal 3 2 2 2 5 4 2 5 2" xfId="26197"/>
    <cellStyle name="Normal 3 2 2 2 5 4 2 5 2 2" xfId="50494"/>
    <cellStyle name="Normal 3 2 2 2 5 4 2 5 3" xfId="38506"/>
    <cellStyle name="Normal 3 2 2 2 5 4 2 6" xfId="51745"/>
    <cellStyle name="Normal 3 2 2 2 5 4 2 7" xfId="52313"/>
    <cellStyle name="Normal 3 2 2 2 5 4 3" xfId="2191"/>
    <cellStyle name="Normal 3 2 2 2 5 4 3 10" xfId="52711"/>
    <cellStyle name="Normal 3 2 2 2 5 4 3 2" xfId="3357"/>
    <cellStyle name="Normal 3 2 2 2 5 4 3 2 2" xfId="5698"/>
    <cellStyle name="Normal 3 2 2 2 5 4 3 2 2 2" xfId="8882"/>
    <cellStyle name="Normal 3 2 2 2 5 4 3 2 2 2 2" xfId="21084"/>
    <cellStyle name="Normal 3 2 2 2 5 4 3 2 2 2 2 2" xfId="45381"/>
    <cellStyle name="Normal 3 2 2 2 5 4 3 2 2 2 3" xfId="33179"/>
    <cellStyle name="Normal 3 2 2 2 5 4 3 2 2 3" xfId="17900"/>
    <cellStyle name="Normal 3 2 2 2 5 4 3 2 2 3 2" xfId="42197"/>
    <cellStyle name="Normal 3 2 2 2 5 4 3 2 2 4" xfId="29995"/>
    <cellStyle name="Normal 3 2 2 2 5 4 3 2 3" xfId="7395"/>
    <cellStyle name="Normal 3 2 2 2 5 4 3 2 3 2" xfId="8883"/>
    <cellStyle name="Normal 3 2 2 2 5 4 3 2 3 2 2" xfId="21085"/>
    <cellStyle name="Normal 3 2 2 2 5 4 3 2 3 2 2 2" xfId="45382"/>
    <cellStyle name="Normal 3 2 2 2 5 4 3 2 3 2 3" xfId="33180"/>
    <cellStyle name="Normal 3 2 2 2 5 4 3 2 3 3" xfId="19597"/>
    <cellStyle name="Normal 3 2 2 2 5 4 3 2 3 3 2" xfId="43894"/>
    <cellStyle name="Normal 3 2 2 2 5 4 3 2 3 4" xfId="31692"/>
    <cellStyle name="Normal 3 2 2 2 5 4 3 2 4" xfId="8881"/>
    <cellStyle name="Normal 3 2 2 2 5 4 3 2 4 2" xfId="21083"/>
    <cellStyle name="Normal 3 2 2 2 5 4 3 2 4 2 2" xfId="45380"/>
    <cellStyle name="Normal 3 2 2 2 5 4 3 2 4 3" xfId="33178"/>
    <cellStyle name="Normal 3 2 2 2 5 4 3 2 5" xfId="15672"/>
    <cellStyle name="Normal 3 2 2 2 5 4 3 2 5 2" xfId="39969"/>
    <cellStyle name="Normal 3 2 2 2 5 4 3 2 6" xfId="27660"/>
    <cellStyle name="Normal 3 2 2 2 5 4 3 3" xfId="3889"/>
    <cellStyle name="Normal 3 2 2 2 5 4 3 3 2" xfId="8884"/>
    <cellStyle name="Normal 3 2 2 2 5 4 3 3 2 2" xfId="21086"/>
    <cellStyle name="Normal 3 2 2 2 5 4 3 3 2 2 2" xfId="45383"/>
    <cellStyle name="Normal 3 2 2 2 5 4 3 3 2 3" xfId="33181"/>
    <cellStyle name="Normal 3 2 2 2 5 4 3 3 3" xfId="16200"/>
    <cellStyle name="Normal 3 2 2 2 5 4 3 3 3 2" xfId="40497"/>
    <cellStyle name="Normal 3 2 2 2 5 4 3 3 4" xfId="28188"/>
    <cellStyle name="Normal 3 2 2 2 5 4 3 4" xfId="4529"/>
    <cellStyle name="Normal 3 2 2 2 5 4 3 4 2" xfId="8885"/>
    <cellStyle name="Normal 3 2 2 2 5 4 3 4 2 2" xfId="21087"/>
    <cellStyle name="Normal 3 2 2 2 5 4 3 4 2 2 2" xfId="45384"/>
    <cellStyle name="Normal 3 2 2 2 5 4 3 4 2 3" xfId="33182"/>
    <cellStyle name="Normal 3 2 2 2 5 4 3 4 3" xfId="16731"/>
    <cellStyle name="Normal 3 2 2 2 5 4 3 4 3 2" xfId="41028"/>
    <cellStyle name="Normal 3 2 2 2 5 4 3 4 4" xfId="28826"/>
    <cellStyle name="Normal 3 2 2 2 5 4 3 5" xfId="6226"/>
    <cellStyle name="Normal 3 2 2 2 5 4 3 5 2" xfId="8886"/>
    <cellStyle name="Normal 3 2 2 2 5 4 3 5 2 2" xfId="21088"/>
    <cellStyle name="Normal 3 2 2 2 5 4 3 5 2 2 2" xfId="45385"/>
    <cellStyle name="Normal 3 2 2 2 5 4 3 5 2 3" xfId="33183"/>
    <cellStyle name="Normal 3 2 2 2 5 4 3 5 3" xfId="18428"/>
    <cellStyle name="Normal 3 2 2 2 5 4 3 5 3 2" xfId="42725"/>
    <cellStyle name="Normal 3 2 2 2 5 4 3 5 4" xfId="30523"/>
    <cellStyle name="Normal 3 2 2 2 5 4 3 6" xfId="8880"/>
    <cellStyle name="Normal 3 2 2 2 5 4 3 6 2" xfId="21082"/>
    <cellStyle name="Normal 3 2 2 2 5 4 3 6 2 2" xfId="45379"/>
    <cellStyle name="Normal 3 2 2 2 5 4 3 6 3" xfId="33177"/>
    <cellStyle name="Normal 3 2 2 2 5 4 3 7" xfId="14503"/>
    <cellStyle name="Normal 3 2 2 2 5 4 3 7 2" xfId="38800"/>
    <cellStyle name="Normal 3 2 2 2 5 4 3 8" xfId="26491"/>
    <cellStyle name="Normal 3 2 2 2 5 4 3 9" xfId="50899"/>
    <cellStyle name="Normal 3 2 2 2 5 4 4" xfId="2719"/>
    <cellStyle name="Normal 3 2 2 2 5 4 4 2" xfId="5167"/>
    <cellStyle name="Normal 3 2 2 2 5 4 4 2 2" xfId="8888"/>
    <cellStyle name="Normal 3 2 2 2 5 4 4 2 2 2" xfId="21090"/>
    <cellStyle name="Normal 3 2 2 2 5 4 4 2 2 2 2" xfId="45387"/>
    <cellStyle name="Normal 3 2 2 2 5 4 4 2 2 3" xfId="33185"/>
    <cellStyle name="Normal 3 2 2 2 5 4 4 2 3" xfId="17369"/>
    <cellStyle name="Normal 3 2 2 2 5 4 4 2 3 2" xfId="41666"/>
    <cellStyle name="Normal 3 2 2 2 5 4 4 2 4" xfId="29464"/>
    <cellStyle name="Normal 3 2 2 2 5 4 4 3" xfId="6757"/>
    <cellStyle name="Normal 3 2 2 2 5 4 4 3 2" xfId="8889"/>
    <cellStyle name="Normal 3 2 2 2 5 4 4 3 2 2" xfId="21091"/>
    <cellStyle name="Normal 3 2 2 2 5 4 4 3 2 2 2" xfId="45388"/>
    <cellStyle name="Normal 3 2 2 2 5 4 4 3 2 3" xfId="33186"/>
    <cellStyle name="Normal 3 2 2 2 5 4 4 3 3" xfId="18959"/>
    <cellStyle name="Normal 3 2 2 2 5 4 4 3 3 2" xfId="43256"/>
    <cellStyle name="Normal 3 2 2 2 5 4 4 3 4" xfId="31054"/>
    <cellStyle name="Normal 3 2 2 2 5 4 4 4" xfId="8887"/>
    <cellStyle name="Normal 3 2 2 2 5 4 4 4 2" xfId="21089"/>
    <cellStyle name="Normal 3 2 2 2 5 4 4 4 2 2" xfId="45386"/>
    <cellStyle name="Normal 3 2 2 2 5 4 4 4 3" xfId="33184"/>
    <cellStyle name="Normal 3 2 2 2 5 4 4 5" xfId="15141"/>
    <cellStyle name="Normal 3 2 2 2 5 4 4 5 2" xfId="39438"/>
    <cellStyle name="Normal 3 2 2 2 5 4 4 6" xfId="27129"/>
    <cellStyle name="Normal 3 2 2 2 5 4 5" xfId="8868"/>
    <cellStyle name="Normal 3 2 2 2 5 4 5 2" xfId="21070"/>
    <cellStyle name="Normal 3 2 2 2 5 4 5 2 2" xfId="45367"/>
    <cellStyle name="Normal 3 2 2 2 5 4 5 3" xfId="33165"/>
    <cellStyle name="Normal 3 2 2 2 5 4 6" xfId="13969"/>
    <cellStyle name="Normal 3 2 2 2 5 4 6 2" xfId="25957"/>
    <cellStyle name="Normal 3 2 2 2 5 4 6 2 2" xfId="50254"/>
    <cellStyle name="Normal 3 2 2 2 5 4 6 3" xfId="38266"/>
    <cellStyle name="Normal 3 2 2 2 5 4 7" xfId="51588"/>
    <cellStyle name="Normal 3 2 2 2 5 4 8" xfId="52073"/>
    <cellStyle name="Normal 3 2 2 2 5 5" xfId="866"/>
    <cellStyle name="Normal 3 2 2 2 5 5 2" xfId="2359"/>
    <cellStyle name="Normal 3 2 2 2 5 5 2 10" xfId="52879"/>
    <cellStyle name="Normal 3 2 2 2 5 5 2 2" xfId="3525"/>
    <cellStyle name="Normal 3 2 2 2 5 5 2 2 2" xfId="5866"/>
    <cellStyle name="Normal 3 2 2 2 5 5 2 2 2 2" xfId="8893"/>
    <cellStyle name="Normal 3 2 2 2 5 5 2 2 2 2 2" xfId="21095"/>
    <cellStyle name="Normal 3 2 2 2 5 5 2 2 2 2 2 2" xfId="45392"/>
    <cellStyle name="Normal 3 2 2 2 5 5 2 2 2 2 3" xfId="33190"/>
    <cellStyle name="Normal 3 2 2 2 5 5 2 2 2 3" xfId="18068"/>
    <cellStyle name="Normal 3 2 2 2 5 5 2 2 2 3 2" xfId="42365"/>
    <cellStyle name="Normal 3 2 2 2 5 5 2 2 2 4" xfId="30163"/>
    <cellStyle name="Normal 3 2 2 2 5 5 2 2 3" xfId="7563"/>
    <cellStyle name="Normal 3 2 2 2 5 5 2 2 3 2" xfId="8894"/>
    <cellStyle name="Normal 3 2 2 2 5 5 2 2 3 2 2" xfId="21096"/>
    <cellStyle name="Normal 3 2 2 2 5 5 2 2 3 2 2 2" xfId="45393"/>
    <cellStyle name="Normal 3 2 2 2 5 5 2 2 3 2 3" xfId="33191"/>
    <cellStyle name="Normal 3 2 2 2 5 5 2 2 3 3" xfId="19765"/>
    <cellStyle name="Normal 3 2 2 2 5 5 2 2 3 3 2" xfId="44062"/>
    <cellStyle name="Normal 3 2 2 2 5 5 2 2 3 4" xfId="31860"/>
    <cellStyle name="Normal 3 2 2 2 5 5 2 2 4" xfId="8892"/>
    <cellStyle name="Normal 3 2 2 2 5 5 2 2 4 2" xfId="21094"/>
    <cellStyle name="Normal 3 2 2 2 5 5 2 2 4 2 2" xfId="45391"/>
    <cellStyle name="Normal 3 2 2 2 5 5 2 2 4 3" xfId="33189"/>
    <cellStyle name="Normal 3 2 2 2 5 5 2 2 5" xfId="15840"/>
    <cellStyle name="Normal 3 2 2 2 5 5 2 2 5 2" xfId="40137"/>
    <cellStyle name="Normal 3 2 2 2 5 5 2 2 6" xfId="27828"/>
    <cellStyle name="Normal 3 2 2 2 5 5 2 3" xfId="4057"/>
    <cellStyle name="Normal 3 2 2 2 5 5 2 3 2" xfId="8895"/>
    <cellStyle name="Normal 3 2 2 2 5 5 2 3 2 2" xfId="21097"/>
    <cellStyle name="Normal 3 2 2 2 5 5 2 3 2 2 2" xfId="45394"/>
    <cellStyle name="Normal 3 2 2 2 5 5 2 3 2 3" xfId="33192"/>
    <cellStyle name="Normal 3 2 2 2 5 5 2 3 3" xfId="16368"/>
    <cellStyle name="Normal 3 2 2 2 5 5 2 3 3 2" xfId="40665"/>
    <cellStyle name="Normal 3 2 2 2 5 5 2 3 4" xfId="28356"/>
    <cellStyle name="Normal 3 2 2 2 5 5 2 4" xfId="4697"/>
    <cellStyle name="Normal 3 2 2 2 5 5 2 4 2" xfId="8896"/>
    <cellStyle name="Normal 3 2 2 2 5 5 2 4 2 2" xfId="21098"/>
    <cellStyle name="Normal 3 2 2 2 5 5 2 4 2 2 2" xfId="45395"/>
    <cellStyle name="Normal 3 2 2 2 5 5 2 4 2 3" xfId="33193"/>
    <cellStyle name="Normal 3 2 2 2 5 5 2 4 3" xfId="16899"/>
    <cellStyle name="Normal 3 2 2 2 5 5 2 4 3 2" xfId="41196"/>
    <cellStyle name="Normal 3 2 2 2 5 5 2 4 4" xfId="28994"/>
    <cellStyle name="Normal 3 2 2 2 5 5 2 5" xfId="6394"/>
    <cellStyle name="Normal 3 2 2 2 5 5 2 5 2" xfId="8897"/>
    <cellStyle name="Normal 3 2 2 2 5 5 2 5 2 2" xfId="21099"/>
    <cellStyle name="Normal 3 2 2 2 5 5 2 5 2 2 2" xfId="45396"/>
    <cellStyle name="Normal 3 2 2 2 5 5 2 5 2 3" xfId="33194"/>
    <cellStyle name="Normal 3 2 2 2 5 5 2 5 3" xfId="18596"/>
    <cellStyle name="Normal 3 2 2 2 5 5 2 5 3 2" xfId="42893"/>
    <cellStyle name="Normal 3 2 2 2 5 5 2 5 4" xfId="30691"/>
    <cellStyle name="Normal 3 2 2 2 5 5 2 6" xfId="8891"/>
    <cellStyle name="Normal 3 2 2 2 5 5 2 6 2" xfId="21093"/>
    <cellStyle name="Normal 3 2 2 2 5 5 2 6 2 2" xfId="45390"/>
    <cellStyle name="Normal 3 2 2 2 5 5 2 6 3" xfId="33188"/>
    <cellStyle name="Normal 3 2 2 2 5 5 2 7" xfId="14671"/>
    <cellStyle name="Normal 3 2 2 2 5 5 2 7 2" xfId="38968"/>
    <cellStyle name="Normal 3 2 2 2 5 5 2 8" xfId="26659"/>
    <cellStyle name="Normal 3 2 2 2 5 5 2 9" xfId="51067"/>
    <cellStyle name="Normal 3 2 2 2 5 5 3" xfId="2887"/>
    <cellStyle name="Normal 3 2 2 2 5 5 3 2" xfId="5335"/>
    <cellStyle name="Normal 3 2 2 2 5 5 3 2 2" xfId="8899"/>
    <cellStyle name="Normal 3 2 2 2 5 5 3 2 2 2" xfId="21101"/>
    <cellStyle name="Normal 3 2 2 2 5 5 3 2 2 2 2" xfId="45398"/>
    <cellStyle name="Normal 3 2 2 2 5 5 3 2 2 3" xfId="33196"/>
    <cellStyle name="Normal 3 2 2 2 5 5 3 2 3" xfId="17537"/>
    <cellStyle name="Normal 3 2 2 2 5 5 3 2 3 2" xfId="41834"/>
    <cellStyle name="Normal 3 2 2 2 5 5 3 2 4" xfId="29632"/>
    <cellStyle name="Normal 3 2 2 2 5 5 3 3" xfId="6925"/>
    <cellStyle name="Normal 3 2 2 2 5 5 3 3 2" xfId="8900"/>
    <cellStyle name="Normal 3 2 2 2 5 5 3 3 2 2" xfId="21102"/>
    <cellStyle name="Normal 3 2 2 2 5 5 3 3 2 2 2" xfId="45399"/>
    <cellStyle name="Normal 3 2 2 2 5 5 3 3 2 3" xfId="33197"/>
    <cellStyle name="Normal 3 2 2 2 5 5 3 3 3" xfId="19127"/>
    <cellStyle name="Normal 3 2 2 2 5 5 3 3 3 2" xfId="43424"/>
    <cellStyle name="Normal 3 2 2 2 5 5 3 3 4" xfId="31222"/>
    <cellStyle name="Normal 3 2 2 2 5 5 3 4" xfId="8898"/>
    <cellStyle name="Normal 3 2 2 2 5 5 3 4 2" xfId="21100"/>
    <cellStyle name="Normal 3 2 2 2 5 5 3 4 2 2" xfId="45397"/>
    <cellStyle name="Normal 3 2 2 2 5 5 3 4 3" xfId="33195"/>
    <cellStyle name="Normal 3 2 2 2 5 5 3 5" xfId="15309"/>
    <cellStyle name="Normal 3 2 2 2 5 5 3 5 2" xfId="39606"/>
    <cellStyle name="Normal 3 2 2 2 5 5 3 6" xfId="27297"/>
    <cellStyle name="Normal 3 2 2 2 5 5 4" xfId="8890"/>
    <cellStyle name="Normal 3 2 2 2 5 5 4 2" xfId="21092"/>
    <cellStyle name="Normal 3 2 2 2 5 5 4 2 2" xfId="45389"/>
    <cellStyle name="Normal 3 2 2 2 5 5 4 3" xfId="33187"/>
    <cellStyle name="Normal 3 2 2 2 5 5 5" xfId="14137"/>
    <cellStyle name="Normal 3 2 2 2 5 5 5 2" xfId="26125"/>
    <cellStyle name="Normal 3 2 2 2 5 5 5 2 2" xfId="50422"/>
    <cellStyle name="Normal 3 2 2 2 5 5 5 3" xfId="38434"/>
    <cellStyle name="Normal 3 2 2 2 5 5 6" xfId="51469"/>
    <cellStyle name="Normal 3 2 2 2 5 5 7" xfId="52241"/>
    <cellStyle name="Normal 3 2 2 2 5 6" xfId="2095"/>
    <cellStyle name="Normal 3 2 2 2 5 6 10" xfId="52615"/>
    <cellStyle name="Normal 3 2 2 2 5 6 2" xfId="3261"/>
    <cellStyle name="Normal 3 2 2 2 5 6 2 2" xfId="5602"/>
    <cellStyle name="Normal 3 2 2 2 5 6 2 2 2" xfId="8903"/>
    <cellStyle name="Normal 3 2 2 2 5 6 2 2 2 2" xfId="21105"/>
    <cellStyle name="Normal 3 2 2 2 5 6 2 2 2 2 2" xfId="45402"/>
    <cellStyle name="Normal 3 2 2 2 5 6 2 2 2 3" xfId="33200"/>
    <cellStyle name="Normal 3 2 2 2 5 6 2 2 3" xfId="17804"/>
    <cellStyle name="Normal 3 2 2 2 5 6 2 2 3 2" xfId="42101"/>
    <cellStyle name="Normal 3 2 2 2 5 6 2 2 4" xfId="29899"/>
    <cellStyle name="Normal 3 2 2 2 5 6 2 3" xfId="7299"/>
    <cellStyle name="Normal 3 2 2 2 5 6 2 3 2" xfId="8904"/>
    <cellStyle name="Normal 3 2 2 2 5 6 2 3 2 2" xfId="21106"/>
    <cellStyle name="Normal 3 2 2 2 5 6 2 3 2 2 2" xfId="45403"/>
    <cellStyle name="Normal 3 2 2 2 5 6 2 3 2 3" xfId="33201"/>
    <cellStyle name="Normal 3 2 2 2 5 6 2 3 3" xfId="19501"/>
    <cellStyle name="Normal 3 2 2 2 5 6 2 3 3 2" xfId="43798"/>
    <cellStyle name="Normal 3 2 2 2 5 6 2 3 4" xfId="31596"/>
    <cellStyle name="Normal 3 2 2 2 5 6 2 4" xfId="8902"/>
    <cellStyle name="Normal 3 2 2 2 5 6 2 4 2" xfId="21104"/>
    <cellStyle name="Normal 3 2 2 2 5 6 2 4 2 2" xfId="45401"/>
    <cellStyle name="Normal 3 2 2 2 5 6 2 4 3" xfId="33199"/>
    <cellStyle name="Normal 3 2 2 2 5 6 2 5" xfId="15576"/>
    <cellStyle name="Normal 3 2 2 2 5 6 2 5 2" xfId="39873"/>
    <cellStyle name="Normal 3 2 2 2 5 6 2 6" xfId="27564"/>
    <cellStyle name="Normal 3 2 2 2 5 6 3" xfId="3793"/>
    <cellStyle name="Normal 3 2 2 2 5 6 3 2" xfId="8905"/>
    <cellStyle name="Normal 3 2 2 2 5 6 3 2 2" xfId="21107"/>
    <cellStyle name="Normal 3 2 2 2 5 6 3 2 2 2" xfId="45404"/>
    <cellStyle name="Normal 3 2 2 2 5 6 3 2 3" xfId="33202"/>
    <cellStyle name="Normal 3 2 2 2 5 6 3 3" xfId="16104"/>
    <cellStyle name="Normal 3 2 2 2 5 6 3 3 2" xfId="40401"/>
    <cellStyle name="Normal 3 2 2 2 5 6 3 4" xfId="28092"/>
    <cellStyle name="Normal 3 2 2 2 5 6 4" xfId="4433"/>
    <cellStyle name="Normal 3 2 2 2 5 6 4 2" xfId="8906"/>
    <cellStyle name="Normal 3 2 2 2 5 6 4 2 2" xfId="21108"/>
    <cellStyle name="Normal 3 2 2 2 5 6 4 2 2 2" xfId="45405"/>
    <cellStyle name="Normal 3 2 2 2 5 6 4 2 3" xfId="33203"/>
    <cellStyle name="Normal 3 2 2 2 5 6 4 3" xfId="16635"/>
    <cellStyle name="Normal 3 2 2 2 5 6 4 3 2" xfId="40932"/>
    <cellStyle name="Normal 3 2 2 2 5 6 4 4" xfId="28730"/>
    <cellStyle name="Normal 3 2 2 2 5 6 5" xfId="6130"/>
    <cellStyle name="Normal 3 2 2 2 5 6 5 2" xfId="8907"/>
    <cellStyle name="Normal 3 2 2 2 5 6 5 2 2" xfId="21109"/>
    <cellStyle name="Normal 3 2 2 2 5 6 5 2 2 2" xfId="45406"/>
    <cellStyle name="Normal 3 2 2 2 5 6 5 2 3" xfId="33204"/>
    <cellStyle name="Normal 3 2 2 2 5 6 5 3" xfId="18332"/>
    <cellStyle name="Normal 3 2 2 2 5 6 5 3 2" xfId="42629"/>
    <cellStyle name="Normal 3 2 2 2 5 6 5 4" xfId="30427"/>
    <cellStyle name="Normal 3 2 2 2 5 6 6" xfId="8901"/>
    <cellStyle name="Normal 3 2 2 2 5 6 6 2" xfId="21103"/>
    <cellStyle name="Normal 3 2 2 2 5 6 6 2 2" xfId="45400"/>
    <cellStyle name="Normal 3 2 2 2 5 6 6 3" xfId="33198"/>
    <cellStyle name="Normal 3 2 2 2 5 6 7" xfId="14407"/>
    <cellStyle name="Normal 3 2 2 2 5 6 7 2" xfId="38704"/>
    <cellStyle name="Normal 3 2 2 2 5 6 8" xfId="26395"/>
    <cellStyle name="Normal 3 2 2 2 5 6 9" xfId="50803"/>
    <cellStyle name="Normal 3 2 2 2 5 7" xfId="2623"/>
    <cellStyle name="Normal 3 2 2 2 5 7 2" xfId="5071"/>
    <cellStyle name="Normal 3 2 2 2 5 7 2 2" xfId="8909"/>
    <cellStyle name="Normal 3 2 2 2 5 7 2 2 2" xfId="21111"/>
    <cellStyle name="Normal 3 2 2 2 5 7 2 2 2 2" xfId="45408"/>
    <cellStyle name="Normal 3 2 2 2 5 7 2 2 3" xfId="33206"/>
    <cellStyle name="Normal 3 2 2 2 5 7 2 3" xfId="17273"/>
    <cellStyle name="Normal 3 2 2 2 5 7 2 3 2" xfId="41570"/>
    <cellStyle name="Normal 3 2 2 2 5 7 2 4" xfId="29368"/>
    <cellStyle name="Normal 3 2 2 2 5 7 3" xfId="6661"/>
    <cellStyle name="Normal 3 2 2 2 5 7 3 2" xfId="8910"/>
    <cellStyle name="Normal 3 2 2 2 5 7 3 2 2" xfId="21112"/>
    <cellStyle name="Normal 3 2 2 2 5 7 3 2 2 2" xfId="45409"/>
    <cellStyle name="Normal 3 2 2 2 5 7 3 2 3" xfId="33207"/>
    <cellStyle name="Normal 3 2 2 2 5 7 3 3" xfId="18863"/>
    <cellStyle name="Normal 3 2 2 2 5 7 3 3 2" xfId="43160"/>
    <cellStyle name="Normal 3 2 2 2 5 7 3 4" xfId="30958"/>
    <cellStyle name="Normal 3 2 2 2 5 7 4" xfId="8908"/>
    <cellStyle name="Normal 3 2 2 2 5 7 4 2" xfId="21110"/>
    <cellStyle name="Normal 3 2 2 2 5 7 4 2 2" xfId="45407"/>
    <cellStyle name="Normal 3 2 2 2 5 7 4 3" xfId="33205"/>
    <cellStyle name="Normal 3 2 2 2 5 7 5" xfId="15045"/>
    <cellStyle name="Normal 3 2 2 2 5 7 5 2" xfId="39342"/>
    <cellStyle name="Normal 3 2 2 2 5 7 6" xfId="27033"/>
    <cellStyle name="Normal 3 2 2 2 5 8" xfId="8779"/>
    <cellStyle name="Normal 3 2 2 2 5 8 2" xfId="20981"/>
    <cellStyle name="Normal 3 2 2 2 5 8 2 2" xfId="45278"/>
    <cellStyle name="Normal 3 2 2 2 5 8 3" xfId="33076"/>
    <cellStyle name="Normal 3 2 2 2 5 9" xfId="13873"/>
    <cellStyle name="Normal 3 2 2 2 5 9 2" xfId="25861"/>
    <cellStyle name="Normal 3 2 2 2 5 9 2 2" xfId="50158"/>
    <cellStyle name="Normal 3 2 2 2 5 9 3" xfId="38170"/>
    <cellStyle name="Normal 3 2 2 2 6" xfId="618"/>
    <cellStyle name="Normal 3 2 2 2 6 10" xfId="52001"/>
    <cellStyle name="Normal 3 2 2 2 6 2" xfId="813"/>
    <cellStyle name="Normal 3 2 2 2 6 2 2" xfId="1058"/>
    <cellStyle name="Normal 3 2 2 2 6 2 2 2" xfId="2551"/>
    <cellStyle name="Normal 3 2 2 2 6 2 2 2 10" xfId="53071"/>
    <cellStyle name="Normal 3 2 2 2 6 2 2 2 2" xfId="3717"/>
    <cellStyle name="Normal 3 2 2 2 6 2 2 2 2 2" xfId="6058"/>
    <cellStyle name="Normal 3 2 2 2 6 2 2 2 2 2 2" xfId="8916"/>
    <cellStyle name="Normal 3 2 2 2 6 2 2 2 2 2 2 2" xfId="21118"/>
    <cellStyle name="Normal 3 2 2 2 6 2 2 2 2 2 2 2 2" xfId="45415"/>
    <cellStyle name="Normal 3 2 2 2 6 2 2 2 2 2 2 3" xfId="33213"/>
    <cellStyle name="Normal 3 2 2 2 6 2 2 2 2 2 3" xfId="18260"/>
    <cellStyle name="Normal 3 2 2 2 6 2 2 2 2 2 3 2" xfId="42557"/>
    <cellStyle name="Normal 3 2 2 2 6 2 2 2 2 2 4" xfId="30355"/>
    <cellStyle name="Normal 3 2 2 2 6 2 2 2 2 3" xfId="7755"/>
    <cellStyle name="Normal 3 2 2 2 6 2 2 2 2 3 2" xfId="8917"/>
    <cellStyle name="Normal 3 2 2 2 6 2 2 2 2 3 2 2" xfId="21119"/>
    <cellStyle name="Normal 3 2 2 2 6 2 2 2 2 3 2 2 2" xfId="45416"/>
    <cellStyle name="Normal 3 2 2 2 6 2 2 2 2 3 2 3" xfId="33214"/>
    <cellStyle name="Normal 3 2 2 2 6 2 2 2 2 3 3" xfId="19957"/>
    <cellStyle name="Normal 3 2 2 2 6 2 2 2 2 3 3 2" xfId="44254"/>
    <cellStyle name="Normal 3 2 2 2 6 2 2 2 2 3 4" xfId="32052"/>
    <cellStyle name="Normal 3 2 2 2 6 2 2 2 2 4" xfId="8915"/>
    <cellStyle name="Normal 3 2 2 2 6 2 2 2 2 4 2" xfId="21117"/>
    <cellStyle name="Normal 3 2 2 2 6 2 2 2 2 4 2 2" xfId="45414"/>
    <cellStyle name="Normal 3 2 2 2 6 2 2 2 2 4 3" xfId="33212"/>
    <cellStyle name="Normal 3 2 2 2 6 2 2 2 2 5" xfId="16032"/>
    <cellStyle name="Normal 3 2 2 2 6 2 2 2 2 5 2" xfId="40329"/>
    <cellStyle name="Normal 3 2 2 2 6 2 2 2 2 6" xfId="28020"/>
    <cellStyle name="Normal 3 2 2 2 6 2 2 2 3" xfId="4249"/>
    <cellStyle name="Normal 3 2 2 2 6 2 2 2 3 2" xfId="8918"/>
    <cellStyle name="Normal 3 2 2 2 6 2 2 2 3 2 2" xfId="21120"/>
    <cellStyle name="Normal 3 2 2 2 6 2 2 2 3 2 2 2" xfId="45417"/>
    <cellStyle name="Normal 3 2 2 2 6 2 2 2 3 2 3" xfId="33215"/>
    <cellStyle name="Normal 3 2 2 2 6 2 2 2 3 3" xfId="16560"/>
    <cellStyle name="Normal 3 2 2 2 6 2 2 2 3 3 2" xfId="40857"/>
    <cellStyle name="Normal 3 2 2 2 6 2 2 2 3 4" xfId="28548"/>
    <cellStyle name="Normal 3 2 2 2 6 2 2 2 4" xfId="4889"/>
    <cellStyle name="Normal 3 2 2 2 6 2 2 2 4 2" xfId="8919"/>
    <cellStyle name="Normal 3 2 2 2 6 2 2 2 4 2 2" xfId="21121"/>
    <cellStyle name="Normal 3 2 2 2 6 2 2 2 4 2 2 2" xfId="45418"/>
    <cellStyle name="Normal 3 2 2 2 6 2 2 2 4 2 3" xfId="33216"/>
    <cellStyle name="Normal 3 2 2 2 6 2 2 2 4 3" xfId="17091"/>
    <cellStyle name="Normal 3 2 2 2 6 2 2 2 4 3 2" xfId="41388"/>
    <cellStyle name="Normal 3 2 2 2 6 2 2 2 4 4" xfId="29186"/>
    <cellStyle name="Normal 3 2 2 2 6 2 2 2 5" xfId="6586"/>
    <cellStyle name="Normal 3 2 2 2 6 2 2 2 5 2" xfId="8920"/>
    <cellStyle name="Normal 3 2 2 2 6 2 2 2 5 2 2" xfId="21122"/>
    <cellStyle name="Normal 3 2 2 2 6 2 2 2 5 2 2 2" xfId="45419"/>
    <cellStyle name="Normal 3 2 2 2 6 2 2 2 5 2 3" xfId="33217"/>
    <cellStyle name="Normal 3 2 2 2 6 2 2 2 5 3" xfId="18788"/>
    <cellStyle name="Normal 3 2 2 2 6 2 2 2 5 3 2" xfId="43085"/>
    <cellStyle name="Normal 3 2 2 2 6 2 2 2 5 4" xfId="30883"/>
    <cellStyle name="Normal 3 2 2 2 6 2 2 2 6" xfId="8914"/>
    <cellStyle name="Normal 3 2 2 2 6 2 2 2 6 2" xfId="21116"/>
    <cellStyle name="Normal 3 2 2 2 6 2 2 2 6 2 2" xfId="45413"/>
    <cellStyle name="Normal 3 2 2 2 6 2 2 2 6 3" xfId="33211"/>
    <cellStyle name="Normal 3 2 2 2 6 2 2 2 7" xfId="14863"/>
    <cellStyle name="Normal 3 2 2 2 6 2 2 2 7 2" xfId="39160"/>
    <cellStyle name="Normal 3 2 2 2 6 2 2 2 8" xfId="26851"/>
    <cellStyle name="Normal 3 2 2 2 6 2 2 2 9" xfId="51259"/>
    <cellStyle name="Normal 3 2 2 2 6 2 2 3" xfId="3079"/>
    <cellStyle name="Normal 3 2 2 2 6 2 2 3 2" xfId="5527"/>
    <cellStyle name="Normal 3 2 2 2 6 2 2 3 2 2" xfId="8922"/>
    <cellStyle name="Normal 3 2 2 2 6 2 2 3 2 2 2" xfId="21124"/>
    <cellStyle name="Normal 3 2 2 2 6 2 2 3 2 2 2 2" xfId="45421"/>
    <cellStyle name="Normal 3 2 2 2 6 2 2 3 2 2 3" xfId="33219"/>
    <cellStyle name="Normal 3 2 2 2 6 2 2 3 2 3" xfId="17729"/>
    <cellStyle name="Normal 3 2 2 2 6 2 2 3 2 3 2" xfId="42026"/>
    <cellStyle name="Normal 3 2 2 2 6 2 2 3 2 4" xfId="29824"/>
    <cellStyle name="Normal 3 2 2 2 6 2 2 3 3" xfId="7117"/>
    <cellStyle name="Normal 3 2 2 2 6 2 2 3 3 2" xfId="8923"/>
    <cellStyle name="Normal 3 2 2 2 6 2 2 3 3 2 2" xfId="21125"/>
    <cellStyle name="Normal 3 2 2 2 6 2 2 3 3 2 2 2" xfId="45422"/>
    <cellStyle name="Normal 3 2 2 2 6 2 2 3 3 2 3" xfId="33220"/>
    <cellStyle name="Normal 3 2 2 2 6 2 2 3 3 3" xfId="19319"/>
    <cellStyle name="Normal 3 2 2 2 6 2 2 3 3 3 2" xfId="43616"/>
    <cellStyle name="Normal 3 2 2 2 6 2 2 3 3 4" xfId="31414"/>
    <cellStyle name="Normal 3 2 2 2 6 2 2 3 4" xfId="8921"/>
    <cellStyle name="Normal 3 2 2 2 6 2 2 3 4 2" xfId="21123"/>
    <cellStyle name="Normal 3 2 2 2 6 2 2 3 4 2 2" xfId="45420"/>
    <cellStyle name="Normal 3 2 2 2 6 2 2 3 4 3" xfId="33218"/>
    <cellStyle name="Normal 3 2 2 2 6 2 2 3 5" xfId="15501"/>
    <cellStyle name="Normal 3 2 2 2 6 2 2 3 5 2" xfId="39798"/>
    <cellStyle name="Normal 3 2 2 2 6 2 2 3 6" xfId="27489"/>
    <cellStyle name="Normal 3 2 2 2 6 2 2 4" xfId="8913"/>
    <cellStyle name="Normal 3 2 2 2 6 2 2 4 2" xfId="21115"/>
    <cellStyle name="Normal 3 2 2 2 6 2 2 4 2 2" xfId="45412"/>
    <cellStyle name="Normal 3 2 2 2 6 2 2 4 3" xfId="33210"/>
    <cellStyle name="Normal 3 2 2 2 6 2 2 5" xfId="14329"/>
    <cellStyle name="Normal 3 2 2 2 6 2 2 5 2" xfId="26317"/>
    <cellStyle name="Normal 3 2 2 2 6 2 2 5 2 2" xfId="50614"/>
    <cellStyle name="Normal 3 2 2 2 6 2 2 5 3" xfId="38626"/>
    <cellStyle name="Normal 3 2 2 2 6 2 2 6" xfId="51778"/>
    <cellStyle name="Normal 3 2 2 2 6 2 2 7" xfId="52433"/>
    <cellStyle name="Normal 3 2 2 2 6 2 3" xfId="2311"/>
    <cellStyle name="Normal 3 2 2 2 6 2 3 10" xfId="52831"/>
    <cellStyle name="Normal 3 2 2 2 6 2 3 2" xfId="3477"/>
    <cellStyle name="Normal 3 2 2 2 6 2 3 2 2" xfId="5818"/>
    <cellStyle name="Normal 3 2 2 2 6 2 3 2 2 2" xfId="8926"/>
    <cellStyle name="Normal 3 2 2 2 6 2 3 2 2 2 2" xfId="21128"/>
    <cellStyle name="Normal 3 2 2 2 6 2 3 2 2 2 2 2" xfId="45425"/>
    <cellStyle name="Normal 3 2 2 2 6 2 3 2 2 2 3" xfId="33223"/>
    <cellStyle name="Normal 3 2 2 2 6 2 3 2 2 3" xfId="18020"/>
    <cellStyle name="Normal 3 2 2 2 6 2 3 2 2 3 2" xfId="42317"/>
    <cellStyle name="Normal 3 2 2 2 6 2 3 2 2 4" xfId="30115"/>
    <cellStyle name="Normal 3 2 2 2 6 2 3 2 3" xfId="7515"/>
    <cellStyle name="Normal 3 2 2 2 6 2 3 2 3 2" xfId="8927"/>
    <cellStyle name="Normal 3 2 2 2 6 2 3 2 3 2 2" xfId="21129"/>
    <cellStyle name="Normal 3 2 2 2 6 2 3 2 3 2 2 2" xfId="45426"/>
    <cellStyle name="Normal 3 2 2 2 6 2 3 2 3 2 3" xfId="33224"/>
    <cellStyle name="Normal 3 2 2 2 6 2 3 2 3 3" xfId="19717"/>
    <cellStyle name="Normal 3 2 2 2 6 2 3 2 3 3 2" xfId="44014"/>
    <cellStyle name="Normal 3 2 2 2 6 2 3 2 3 4" xfId="31812"/>
    <cellStyle name="Normal 3 2 2 2 6 2 3 2 4" xfId="8925"/>
    <cellStyle name="Normal 3 2 2 2 6 2 3 2 4 2" xfId="21127"/>
    <cellStyle name="Normal 3 2 2 2 6 2 3 2 4 2 2" xfId="45424"/>
    <cellStyle name="Normal 3 2 2 2 6 2 3 2 4 3" xfId="33222"/>
    <cellStyle name="Normal 3 2 2 2 6 2 3 2 5" xfId="15792"/>
    <cellStyle name="Normal 3 2 2 2 6 2 3 2 5 2" xfId="40089"/>
    <cellStyle name="Normal 3 2 2 2 6 2 3 2 6" xfId="27780"/>
    <cellStyle name="Normal 3 2 2 2 6 2 3 3" xfId="4009"/>
    <cellStyle name="Normal 3 2 2 2 6 2 3 3 2" xfId="8928"/>
    <cellStyle name="Normal 3 2 2 2 6 2 3 3 2 2" xfId="21130"/>
    <cellStyle name="Normal 3 2 2 2 6 2 3 3 2 2 2" xfId="45427"/>
    <cellStyle name="Normal 3 2 2 2 6 2 3 3 2 3" xfId="33225"/>
    <cellStyle name="Normal 3 2 2 2 6 2 3 3 3" xfId="16320"/>
    <cellStyle name="Normal 3 2 2 2 6 2 3 3 3 2" xfId="40617"/>
    <cellStyle name="Normal 3 2 2 2 6 2 3 3 4" xfId="28308"/>
    <cellStyle name="Normal 3 2 2 2 6 2 3 4" xfId="4649"/>
    <cellStyle name="Normal 3 2 2 2 6 2 3 4 2" xfId="8929"/>
    <cellStyle name="Normal 3 2 2 2 6 2 3 4 2 2" xfId="21131"/>
    <cellStyle name="Normal 3 2 2 2 6 2 3 4 2 2 2" xfId="45428"/>
    <cellStyle name="Normal 3 2 2 2 6 2 3 4 2 3" xfId="33226"/>
    <cellStyle name="Normal 3 2 2 2 6 2 3 4 3" xfId="16851"/>
    <cellStyle name="Normal 3 2 2 2 6 2 3 4 3 2" xfId="41148"/>
    <cellStyle name="Normal 3 2 2 2 6 2 3 4 4" xfId="28946"/>
    <cellStyle name="Normal 3 2 2 2 6 2 3 5" xfId="6346"/>
    <cellStyle name="Normal 3 2 2 2 6 2 3 5 2" xfId="8930"/>
    <cellStyle name="Normal 3 2 2 2 6 2 3 5 2 2" xfId="21132"/>
    <cellStyle name="Normal 3 2 2 2 6 2 3 5 2 2 2" xfId="45429"/>
    <cellStyle name="Normal 3 2 2 2 6 2 3 5 2 3" xfId="33227"/>
    <cellStyle name="Normal 3 2 2 2 6 2 3 5 3" xfId="18548"/>
    <cellStyle name="Normal 3 2 2 2 6 2 3 5 3 2" xfId="42845"/>
    <cellStyle name="Normal 3 2 2 2 6 2 3 5 4" xfId="30643"/>
    <cellStyle name="Normal 3 2 2 2 6 2 3 6" xfId="8924"/>
    <cellStyle name="Normal 3 2 2 2 6 2 3 6 2" xfId="21126"/>
    <cellStyle name="Normal 3 2 2 2 6 2 3 6 2 2" xfId="45423"/>
    <cellStyle name="Normal 3 2 2 2 6 2 3 6 3" xfId="33221"/>
    <cellStyle name="Normal 3 2 2 2 6 2 3 7" xfId="14623"/>
    <cellStyle name="Normal 3 2 2 2 6 2 3 7 2" xfId="38920"/>
    <cellStyle name="Normal 3 2 2 2 6 2 3 8" xfId="26611"/>
    <cellStyle name="Normal 3 2 2 2 6 2 3 9" xfId="51019"/>
    <cellStyle name="Normal 3 2 2 2 6 2 4" xfId="2839"/>
    <cellStyle name="Normal 3 2 2 2 6 2 4 2" xfId="5287"/>
    <cellStyle name="Normal 3 2 2 2 6 2 4 2 2" xfId="8932"/>
    <cellStyle name="Normal 3 2 2 2 6 2 4 2 2 2" xfId="21134"/>
    <cellStyle name="Normal 3 2 2 2 6 2 4 2 2 2 2" xfId="45431"/>
    <cellStyle name="Normal 3 2 2 2 6 2 4 2 2 3" xfId="33229"/>
    <cellStyle name="Normal 3 2 2 2 6 2 4 2 3" xfId="17489"/>
    <cellStyle name="Normal 3 2 2 2 6 2 4 2 3 2" xfId="41786"/>
    <cellStyle name="Normal 3 2 2 2 6 2 4 2 4" xfId="29584"/>
    <cellStyle name="Normal 3 2 2 2 6 2 4 3" xfId="6877"/>
    <cellStyle name="Normal 3 2 2 2 6 2 4 3 2" xfId="8933"/>
    <cellStyle name="Normal 3 2 2 2 6 2 4 3 2 2" xfId="21135"/>
    <cellStyle name="Normal 3 2 2 2 6 2 4 3 2 2 2" xfId="45432"/>
    <cellStyle name="Normal 3 2 2 2 6 2 4 3 2 3" xfId="33230"/>
    <cellStyle name="Normal 3 2 2 2 6 2 4 3 3" xfId="19079"/>
    <cellStyle name="Normal 3 2 2 2 6 2 4 3 3 2" xfId="43376"/>
    <cellStyle name="Normal 3 2 2 2 6 2 4 3 4" xfId="31174"/>
    <cellStyle name="Normal 3 2 2 2 6 2 4 4" xfId="8931"/>
    <cellStyle name="Normal 3 2 2 2 6 2 4 4 2" xfId="21133"/>
    <cellStyle name="Normal 3 2 2 2 6 2 4 4 2 2" xfId="45430"/>
    <cellStyle name="Normal 3 2 2 2 6 2 4 4 3" xfId="33228"/>
    <cellStyle name="Normal 3 2 2 2 6 2 4 5" xfId="15261"/>
    <cellStyle name="Normal 3 2 2 2 6 2 4 5 2" xfId="39558"/>
    <cellStyle name="Normal 3 2 2 2 6 2 4 6" xfId="27249"/>
    <cellStyle name="Normal 3 2 2 2 6 2 5" xfId="8912"/>
    <cellStyle name="Normal 3 2 2 2 6 2 5 2" xfId="21114"/>
    <cellStyle name="Normal 3 2 2 2 6 2 5 2 2" xfId="45411"/>
    <cellStyle name="Normal 3 2 2 2 6 2 5 3" xfId="33209"/>
    <cellStyle name="Normal 3 2 2 2 6 2 6" xfId="14089"/>
    <cellStyle name="Normal 3 2 2 2 6 2 6 2" xfId="26077"/>
    <cellStyle name="Normal 3 2 2 2 6 2 6 2 2" xfId="50374"/>
    <cellStyle name="Normal 3 2 2 2 6 2 6 3" xfId="38386"/>
    <cellStyle name="Normal 3 2 2 2 6 2 7" xfId="51671"/>
    <cellStyle name="Normal 3 2 2 2 6 2 8" xfId="52193"/>
    <cellStyle name="Normal 3 2 2 2 6 3" xfId="715"/>
    <cellStyle name="Normal 3 2 2 2 6 3 2" xfId="962"/>
    <cellStyle name="Normal 3 2 2 2 6 3 2 2" xfId="2455"/>
    <cellStyle name="Normal 3 2 2 2 6 3 2 2 10" xfId="52975"/>
    <cellStyle name="Normal 3 2 2 2 6 3 2 2 2" xfId="3621"/>
    <cellStyle name="Normal 3 2 2 2 6 3 2 2 2 2" xfId="5962"/>
    <cellStyle name="Normal 3 2 2 2 6 3 2 2 2 2 2" xfId="8938"/>
    <cellStyle name="Normal 3 2 2 2 6 3 2 2 2 2 2 2" xfId="21140"/>
    <cellStyle name="Normal 3 2 2 2 6 3 2 2 2 2 2 2 2" xfId="45437"/>
    <cellStyle name="Normal 3 2 2 2 6 3 2 2 2 2 2 3" xfId="33235"/>
    <cellStyle name="Normal 3 2 2 2 6 3 2 2 2 2 3" xfId="18164"/>
    <cellStyle name="Normal 3 2 2 2 6 3 2 2 2 2 3 2" xfId="42461"/>
    <cellStyle name="Normal 3 2 2 2 6 3 2 2 2 2 4" xfId="30259"/>
    <cellStyle name="Normal 3 2 2 2 6 3 2 2 2 3" xfId="7659"/>
    <cellStyle name="Normal 3 2 2 2 6 3 2 2 2 3 2" xfId="8939"/>
    <cellStyle name="Normal 3 2 2 2 6 3 2 2 2 3 2 2" xfId="21141"/>
    <cellStyle name="Normal 3 2 2 2 6 3 2 2 2 3 2 2 2" xfId="45438"/>
    <cellStyle name="Normal 3 2 2 2 6 3 2 2 2 3 2 3" xfId="33236"/>
    <cellStyle name="Normal 3 2 2 2 6 3 2 2 2 3 3" xfId="19861"/>
    <cellStyle name="Normal 3 2 2 2 6 3 2 2 2 3 3 2" xfId="44158"/>
    <cellStyle name="Normal 3 2 2 2 6 3 2 2 2 3 4" xfId="31956"/>
    <cellStyle name="Normal 3 2 2 2 6 3 2 2 2 4" xfId="8937"/>
    <cellStyle name="Normal 3 2 2 2 6 3 2 2 2 4 2" xfId="21139"/>
    <cellStyle name="Normal 3 2 2 2 6 3 2 2 2 4 2 2" xfId="45436"/>
    <cellStyle name="Normal 3 2 2 2 6 3 2 2 2 4 3" xfId="33234"/>
    <cellStyle name="Normal 3 2 2 2 6 3 2 2 2 5" xfId="15936"/>
    <cellStyle name="Normal 3 2 2 2 6 3 2 2 2 5 2" xfId="40233"/>
    <cellStyle name="Normal 3 2 2 2 6 3 2 2 2 6" xfId="27924"/>
    <cellStyle name="Normal 3 2 2 2 6 3 2 2 3" xfId="4153"/>
    <cellStyle name="Normal 3 2 2 2 6 3 2 2 3 2" xfId="8940"/>
    <cellStyle name="Normal 3 2 2 2 6 3 2 2 3 2 2" xfId="21142"/>
    <cellStyle name="Normal 3 2 2 2 6 3 2 2 3 2 2 2" xfId="45439"/>
    <cellStyle name="Normal 3 2 2 2 6 3 2 2 3 2 3" xfId="33237"/>
    <cellStyle name="Normal 3 2 2 2 6 3 2 2 3 3" xfId="16464"/>
    <cellStyle name="Normal 3 2 2 2 6 3 2 2 3 3 2" xfId="40761"/>
    <cellStyle name="Normal 3 2 2 2 6 3 2 2 3 4" xfId="28452"/>
    <cellStyle name="Normal 3 2 2 2 6 3 2 2 4" xfId="4793"/>
    <cellStyle name="Normal 3 2 2 2 6 3 2 2 4 2" xfId="8941"/>
    <cellStyle name="Normal 3 2 2 2 6 3 2 2 4 2 2" xfId="21143"/>
    <cellStyle name="Normal 3 2 2 2 6 3 2 2 4 2 2 2" xfId="45440"/>
    <cellStyle name="Normal 3 2 2 2 6 3 2 2 4 2 3" xfId="33238"/>
    <cellStyle name="Normal 3 2 2 2 6 3 2 2 4 3" xfId="16995"/>
    <cellStyle name="Normal 3 2 2 2 6 3 2 2 4 3 2" xfId="41292"/>
    <cellStyle name="Normal 3 2 2 2 6 3 2 2 4 4" xfId="29090"/>
    <cellStyle name="Normal 3 2 2 2 6 3 2 2 5" xfId="6490"/>
    <cellStyle name="Normal 3 2 2 2 6 3 2 2 5 2" xfId="8942"/>
    <cellStyle name="Normal 3 2 2 2 6 3 2 2 5 2 2" xfId="21144"/>
    <cellStyle name="Normal 3 2 2 2 6 3 2 2 5 2 2 2" xfId="45441"/>
    <cellStyle name="Normal 3 2 2 2 6 3 2 2 5 2 3" xfId="33239"/>
    <cellStyle name="Normal 3 2 2 2 6 3 2 2 5 3" xfId="18692"/>
    <cellStyle name="Normal 3 2 2 2 6 3 2 2 5 3 2" xfId="42989"/>
    <cellStyle name="Normal 3 2 2 2 6 3 2 2 5 4" xfId="30787"/>
    <cellStyle name="Normal 3 2 2 2 6 3 2 2 6" xfId="8936"/>
    <cellStyle name="Normal 3 2 2 2 6 3 2 2 6 2" xfId="21138"/>
    <cellStyle name="Normal 3 2 2 2 6 3 2 2 6 2 2" xfId="45435"/>
    <cellStyle name="Normal 3 2 2 2 6 3 2 2 6 3" xfId="33233"/>
    <cellStyle name="Normal 3 2 2 2 6 3 2 2 7" xfId="14767"/>
    <cellStyle name="Normal 3 2 2 2 6 3 2 2 7 2" xfId="39064"/>
    <cellStyle name="Normal 3 2 2 2 6 3 2 2 8" xfId="26755"/>
    <cellStyle name="Normal 3 2 2 2 6 3 2 2 9" xfId="51163"/>
    <cellStyle name="Normal 3 2 2 2 6 3 2 3" xfId="2983"/>
    <cellStyle name="Normal 3 2 2 2 6 3 2 3 2" xfId="5431"/>
    <cellStyle name="Normal 3 2 2 2 6 3 2 3 2 2" xfId="8944"/>
    <cellStyle name="Normal 3 2 2 2 6 3 2 3 2 2 2" xfId="21146"/>
    <cellStyle name="Normal 3 2 2 2 6 3 2 3 2 2 2 2" xfId="45443"/>
    <cellStyle name="Normal 3 2 2 2 6 3 2 3 2 2 3" xfId="33241"/>
    <cellStyle name="Normal 3 2 2 2 6 3 2 3 2 3" xfId="17633"/>
    <cellStyle name="Normal 3 2 2 2 6 3 2 3 2 3 2" xfId="41930"/>
    <cellStyle name="Normal 3 2 2 2 6 3 2 3 2 4" xfId="29728"/>
    <cellStyle name="Normal 3 2 2 2 6 3 2 3 3" xfId="7021"/>
    <cellStyle name="Normal 3 2 2 2 6 3 2 3 3 2" xfId="8945"/>
    <cellStyle name="Normal 3 2 2 2 6 3 2 3 3 2 2" xfId="21147"/>
    <cellStyle name="Normal 3 2 2 2 6 3 2 3 3 2 2 2" xfId="45444"/>
    <cellStyle name="Normal 3 2 2 2 6 3 2 3 3 2 3" xfId="33242"/>
    <cellStyle name="Normal 3 2 2 2 6 3 2 3 3 3" xfId="19223"/>
    <cellStyle name="Normal 3 2 2 2 6 3 2 3 3 3 2" xfId="43520"/>
    <cellStyle name="Normal 3 2 2 2 6 3 2 3 3 4" xfId="31318"/>
    <cellStyle name="Normal 3 2 2 2 6 3 2 3 4" xfId="8943"/>
    <cellStyle name="Normal 3 2 2 2 6 3 2 3 4 2" xfId="21145"/>
    <cellStyle name="Normal 3 2 2 2 6 3 2 3 4 2 2" xfId="45442"/>
    <cellStyle name="Normal 3 2 2 2 6 3 2 3 4 3" xfId="33240"/>
    <cellStyle name="Normal 3 2 2 2 6 3 2 3 5" xfId="15405"/>
    <cellStyle name="Normal 3 2 2 2 6 3 2 3 5 2" xfId="39702"/>
    <cellStyle name="Normal 3 2 2 2 6 3 2 3 6" xfId="27393"/>
    <cellStyle name="Normal 3 2 2 2 6 3 2 4" xfId="8935"/>
    <cellStyle name="Normal 3 2 2 2 6 3 2 4 2" xfId="21137"/>
    <cellStyle name="Normal 3 2 2 2 6 3 2 4 2 2" xfId="45434"/>
    <cellStyle name="Normal 3 2 2 2 6 3 2 4 3" xfId="33232"/>
    <cellStyle name="Normal 3 2 2 2 6 3 2 5" xfId="14233"/>
    <cellStyle name="Normal 3 2 2 2 6 3 2 5 2" xfId="26221"/>
    <cellStyle name="Normal 3 2 2 2 6 3 2 5 2 2" xfId="50518"/>
    <cellStyle name="Normal 3 2 2 2 6 3 2 5 3" xfId="38530"/>
    <cellStyle name="Normal 3 2 2 2 6 3 2 6" xfId="51524"/>
    <cellStyle name="Normal 3 2 2 2 6 3 2 7" xfId="52337"/>
    <cellStyle name="Normal 3 2 2 2 6 3 3" xfId="2215"/>
    <cellStyle name="Normal 3 2 2 2 6 3 3 10" xfId="52735"/>
    <cellStyle name="Normal 3 2 2 2 6 3 3 2" xfId="3381"/>
    <cellStyle name="Normal 3 2 2 2 6 3 3 2 2" xfId="5722"/>
    <cellStyle name="Normal 3 2 2 2 6 3 3 2 2 2" xfId="8948"/>
    <cellStyle name="Normal 3 2 2 2 6 3 3 2 2 2 2" xfId="21150"/>
    <cellStyle name="Normal 3 2 2 2 6 3 3 2 2 2 2 2" xfId="45447"/>
    <cellStyle name="Normal 3 2 2 2 6 3 3 2 2 2 3" xfId="33245"/>
    <cellStyle name="Normal 3 2 2 2 6 3 3 2 2 3" xfId="17924"/>
    <cellStyle name="Normal 3 2 2 2 6 3 3 2 2 3 2" xfId="42221"/>
    <cellStyle name="Normal 3 2 2 2 6 3 3 2 2 4" xfId="30019"/>
    <cellStyle name="Normal 3 2 2 2 6 3 3 2 3" xfId="7419"/>
    <cellStyle name="Normal 3 2 2 2 6 3 3 2 3 2" xfId="8949"/>
    <cellStyle name="Normal 3 2 2 2 6 3 3 2 3 2 2" xfId="21151"/>
    <cellStyle name="Normal 3 2 2 2 6 3 3 2 3 2 2 2" xfId="45448"/>
    <cellStyle name="Normal 3 2 2 2 6 3 3 2 3 2 3" xfId="33246"/>
    <cellStyle name="Normal 3 2 2 2 6 3 3 2 3 3" xfId="19621"/>
    <cellStyle name="Normal 3 2 2 2 6 3 3 2 3 3 2" xfId="43918"/>
    <cellStyle name="Normal 3 2 2 2 6 3 3 2 3 4" xfId="31716"/>
    <cellStyle name="Normal 3 2 2 2 6 3 3 2 4" xfId="8947"/>
    <cellStyle name="Normal 3 2 2 2 6 3 3 2 4 2" xfId="21149"/>
    <cellStyle name="Normal 3 2 2 2 6 3 3 2 4 2 2" xfId="45446"/>
    <cellStyle name="Normal 3 2 2 2 6 3 3 2 4 3" xfId="33244"/>
    <cellStyle name="Normal 3 2 2 2 6 3 3 2 5" xfId="15696"/>
    <cellStyle name="Normal 3 2 2 2 6 3 3 2 5 2" xfId="39993"/>
    <cellStyle name="Normal 3 2 2 2 6 3 3 2 6" xfId="27684"/>
    <cellStyle name="Normal 3 2 2 2 6 3 3 3" xfId="3913"/>
    <cellStyle name="Normal 3 2 2 2 6 3 3 3 2" xfId="8950"/>
    <cellStyle name="Normal 3 2 2 2 6 3 3 3 2 2" xfId="21152"/>
    <cellStyle name="Normal 3 2 2 2 6 3 3 3 2 2 2" xfId="45449"/>
    <cellStyle name="Normal 3 2 2 2 6 3 3 3 2 3" xfId="33247"/>
    <cellStyle name="Normal 3 2 2 2 6 3 3 3 3" xfId="16224"/>
    <cellStyle name="Normal 3 2 2 2 6 3 3 3 3 2" xfId="40521"/>
    <cellStyle name="Normal 3 2 2 2 6 3 3 3 4" xfId="28212"/>
    <cellStyle name="Normal 3 2 2 2 6 3 3 4" xfId="4553"/>
    <cellStyle name="Normal 3 2 2 2 6 3 3 4 2" xfId="8951"/>
    <cellStyle name="Normal 3 2 2 2 6 3 3 4 2 2" xfId="21153"/>
    <cellStyle name="Normal 3 2 2 2 6 3 3 4 2 2 2" xfId="45450"/>
    <cellStyle name="Normal 3 2 2 2 6 3 3 4 2 3" xfId="33248"/>
    <cellStyle name="Normal 3 2 2 2 6 3 3 4 3" xfId="16755"/>
    <cellStyle name="Normal 3 2 2 2 6 3 3 4 3 2" xfId="41052"/>
    <cellStyle name="Normal 3 2 2 2 6 3 3 4 4" xfId="28850"/>
    <cellStyle name="Normal 3 2 2 2 6 3 3 5" xfId="6250"/>
    <cellStyle name="Normal 3 2 2 2 6 3 3 5 2" xfId="8952"/>
    <cellStyle name="Normal 3 2 2 2 6 3 3 5 2 2" xfId="21154"/>
    <cellStyle name="Normal 3 2 2 2 6 3 3 5 2 2 2" xfId="45451"/>
    <cellStyle name="Normal 3 2 2 2 6 3 3 5 2 3" xfId="33249"/>
    <cellStyle name="Normal 3 2 2 2 6 3 3 5 3" xfId="18452"/>
    <cellStyle name="Normal 3 2 2 2 6 3 3 5 3 2" xfId="42749"/>
    <cellStyle name="Normal 3 2 2 2 6 3 3 5 4" xfId="30547"/>
    <cellStyle name="Normal 3 2 2 2 6 3 3 6" xfId="8946"/>
    <cellStyle name="Normal 3 2 2 2 6 3 3 6 2" xfId="21148"/>
    <cellStyle name="Normal 3 2 2 2 6 3 3 6 2 2" xfId="45445"/>
    <cellStyle name="Normal 3 2 2 2 6 3 3 6 3" xfId="33243"/>
    <cellStyle name="Normal 3 2 2 2 6 3 3 7" xfId="14527"/>
    <cellStyle name="Normal 3 2 2 2 6 3 3 7 2" xfId="38824"/>
    <cellStyle name="Normal 3 2 2 2 6 3 3 8" xfId="26515"/>
    <cellStyle name="Normal 3 2 2 2 6 3 3 9" xfId="50923"/>
    <cellStyle name="Normal 3 2 2 2 6 3 4" xfId="2743"/>
    <cellStyle name="Normal 3 2 2 2 6 3 4 2" xfId="5191"/>
    <cellStyle name="Normal 3 2 2 2 6 3 4 2 2" xfId="8954"/>
    <cellStyle name="Normal 3 2 2 2 6 3 4 2 2 2" xfId="21156"/>
    <cellStyle name="Normal 3 2 2 2 6 3 4 2 2 2 2" xfId="45453"/>
    <cellStyle name="Normal 3 2 2 2 6 3 4 2 2 3" xfId="33251"/>
    <cellStyle name="Normal 3 2 2 2 6 3 4 2 3" xfId="17393"/>
    <cellStyle name="Normal 3 2 2 2 6 3 4 2 3 2" xfId="41690"/>
    <cellStyle name="Normal 3 2 2 2 6 3 4 2 4" xfId="29488"/>
    <cellStyle name="Normal 3 2 2 2 6 3 4 3" xfId="6781"/>
    <cellStyle name="Normal 3 2 2 2 6 3 4 3 2" xfId="8955"/>
    <cellStyle name="Normal 3 2 2 2 6 3 4 3 2 2" xfId="21157"/>
    <cellStyle name="Normal 3 2 2 2 6 3 4 3 2 2 2" xfId="45454"/>
    <cellStyle name="Normal 3 2 2 2 6 3 4 3 2 3" xfId="33252"/>
    <cellStyle name="Normal 3 2 2 2 6 3 4 3 3" xfId="18983"/>
    <cellStyle name="Normal 3 2 2 2 6 3 4 3 3 2" xfId="43280"/>
    <cellStyle name="Normal 3 2 2 2 6 3 4 3 4" xfId="31078"/>
    <cellStyle name="Normal 3 2 2 2 6 3 4 4" xfId="8953"/>
    <cellStyle name="Normal 3 2 2 2 6 3 4 4 2" xfId="21155"/>
    <cellStyle name="Normal 3 2 2 2 6 3 4 4 2 2" xfId="45452"/>
    <cellStyle name="Normal 3 2 2 2 6 3 4 4 3" xfId="33250"/>
    <cellStyle name="Normal 3 2 2 2 6 3 4 5" xfId="15165"/>
    <cellStyle name="Normal 3 2 2 2 6 3 4 5 2" xfId="39462"/>
    <cellStyle name="Normal 3 2 2 2 6 3 4 6" xfId="27153"/>
    <cellStyle name="Normal 3 2 2 2 6 3 5" xfId="8934"/>
    <cellStyle name="Normal 3 2 2 2 6 3 5 2" xfId="21136"/>
    <cellStyle name="Normal 3 2 2 2 6 3 5 2 2" xfId="45433"/>
    <cellStyle name="Normal 3 2 2 2 6 3 5 3" xfId="33231"/>
    <cellStyle name="Normal 3 2 2 2 6 3 6" xfId="13993"/>
    <cellStyle name="Normal 3 2 2 2 6 3 6 2" xfId="25981"/>
    <cellStyle name="Normal 3 2 2 2 6 3 6 2 2" xfId="50278"/>
    <cellStyle name="Normal 3 2 2 2 6 3 6 3" xfId="38290"/>
    <cellStyle name="Normal 3 2 2 2 6 3 7" xfId="51750"/>
    <cellStyle name="Normal 3 2 2 2 6 3 8" xfId="52097"/>
    <cellStyle name="Normal 3 2 2 2 6 4" xfId="890"/>
    <cellStyle name="Normal 3 2 2 2 6 4 2" xfId="2383"/>
    <cellStyle name="Normal 3 2 2 2 6 4 2 10" xfId="52903"/>
    <cellStyle name="Normal 3 2 2 2 6 4 2 2" xfId="3549"/>
    <cellStyle name="Normal 3 2 2 2 6 4 2 2 2" xfId="5890"/>
    <cellStyle name="Normal 3 2 2 2 6 4 2 2 2 2" xfId="8959"/>
    <cellStyle name="Normal 3 2 2 2 6 4 2 2 2 2 2" xfId="21161"/>
    <cellStyle name="Normal 3 2 2 2 6 4 2 2 2 2 2 2" xfId="45458"/>
    <cellStyle name="Normal 3 2 2 2 6 4 2 2 2 2 3" xfId="33256"/>
    <cellStyle name="Normal 3 2 2 2 6 4 2 2 2 3" xfId="18092"/>
    <cellStyle name="Normal 3 2 2 2 6 4 2 2 2 3 2" xfId="42389"/>
    <cellStyle name="Normal 3 2 2 2 6 4 2 2 2 4" xfId="30187"/>
    <cellStyle name="Normal 3 2 2 2 6 4 2 2 3" xfId="7587"/>
    <cellStyle name="Normal 3 2 2 2 6 4 2 2 3 2" xfId="8960"/>
    <cellStyle name="Normal 3 2 2 2 6 4 2 2 3 2 2" xfId="21162"/>
    <cellStyle name="Normal 3 2 2 2 6 4 2 2 3 2 2 2" xfId="45459"/>
    <cellStyle name="Normal 3 2 2 2 6 4 2 2 3 2 3" xfId="33257"/>
    <cellStyle name="Normal 3 2 2 2 6 4 2 2 3 3" xfId="19789"/>
    <cellStyle name="Normal 3 2 2 2 6 4 2 2 3 3 2" xfId="44086"/>
    <cellStyle name="Normal 3 2 2 2 6 4 2 2 3 4" xfId="31884"/>
    <cellStyle name="Normal 3 2 2 2 6 4 2 2 4" xfId="8958"/>
    <cellStyle name="Normal 3 2 2 2 6 4 2 2 4 2" xfId="21160"/>
    <cellStyle name="Normal 3 2 2 2 6 4 2 2 4 2 2" xfId="45457"/>
    <cellStyle name="Normal 3 2 2 2 6 4 2 2 4 3" xfId="33255"/>
    <cellStyle name="Normal 3 2 2 2 6 4 2 2 5" xfId="15864"/>
    <cellStyle name="Normal 3 2 2 2 6 4 2 2 5 2" xfId="40161"/>
    <cellStyle name="Normal 3 2 2 2 6 4 2 2 6" xfId="27852"/>
    <cellStyle name="Normal 3 2 2 2 6 4 2 3" xfId="4081"/>
    <cellStyle name="Normal 3 2 2 2 6 4 2 3 2" xfId="8961"/>
    <cellStyle name="Normal 3 2 2 2 6 4 2 3 2 2" xfId="21163"/>
    <cellStyle name="Normal 3 2 2 2 6 4 2 3 2 2 2" xfId="45460"/>
    <cellStyle name="Normal 3 2 2 2 6 4 2 3 2 3" xfId="33258"/>
    <cellStyle name="Normal 3 2 2 2 6 4 2 3 3" xfId="16392"/>
    <cellStyle name="Normal 3 2 2 2 6 4 2 3 3 2" xfId="40689"/>
    <cellStyle name="Normal 3 2 2 2 6 4 2 3 4" xfId="28380"/>
    <cellStyle name="Normal 3 2 2 2 6 4 2 4" xfId="4721"/>
    <cellStyle name="Normal 3 2 2 2 6 4 2 4 2" xfId="8962"/>
    <cellStyle name="Normal 3 2 2 2 6 4 2 4 2 2" xfId="21164"/>
    <cellStyle name="Normal 3 2 2 2 6 4 2 4 2 2 2" xfId="45461"/>
    <cellStyle name="Normal 3 2 2 2 6 4 2 4 2 3" xfId="33259"/>
    <cellStyle name="Normal 3 2 2 2 6 4 2 4 3" xfId="16923"/>
    <cellStyle name="Normal 3 2 2 2 6 4 2 4 3 2" xfId="41220"/>
    <cellStyle name="Normal 3 2 2 2 6 4 2 4 4" xfId="29018"/>
    <cellStyle name="Normal 3 2 2 2 6 4 2 5" xfId="6418"/>
    <cellStyle name="Normal 3 2 2 2 6 4 2 5 2" xfId="8963"/>
    <cellStyle name="Normal 3 2 2 2 6 4 2 5 2 2" xfId="21165"/>
    <cellStyle name="Normal 3 2 2 2 6 4 2 5 2 2 2" xfId="45462"/>
    <cellStyle name="Normal 3 2 2 2 6 4 2 5 2 3" xfId="33260"/>
    <cellStyle name="Normal 3 2 2 2 6 4 2 5 3" xfId="18620"/>
    <cellStyle name="Normal 3 2 2 2 6 4 2 5 3 2" xfId="42917"/>
    <cellStyle name="Normal 3 2 2 2 6 4 2 5 4" xfId="30715"/>
    <cellStyle name="Normal 3 2 2 2 6 4 2 6" xfId="8957"/>
    <cellStyle name="Normal 3 2 2 2 6 4 2 6 2" xfId="21159"/>
    <cellStyle name="Normal 3 2 2 2 6 4 2 6 2 2" xfId="45456"/>
    <cellStyle name="Normal 3 2 2 2 6 4 2 6 3" xfId="33254"/>
    <cellStyle name="Normal 3 2 2 2 6 4 2 7" xfId="14695"/>
    <cellStyle name="Normal 3 2 2 2 6 4 2 7 2" xfId="38992"/>
    <cellStyle name="Normal 3 2 2 2 6 4 2 8" xfId="26683"/>
    <cellStyle name="Normal 3 2 2 2 6 4 2 9" xfId="51091"/>
    <cellStyle name="Normal 3 2 2 2 6 4 3" xfId="2911"/>
    <cellStyle name="Normal 3 2 2 2 6 4 3 2" xfId="5359"/>
    <cellStyle name="Normal 3 2 2 2 6 4 3 2 2" xfId="8965"/>
    <cellStyle name="Normal 3 2 2 2 6 4 3 2 2 2" xfId="21167"/>
    <cellStyle name="Normal 3 2 2 2 6 4 3 2 2 2 2" xfId="45464"/>
    <cellStyle name="Normal 3 2 2 2 6 4 3 2 2 3" xfId="33262"/>
    <cellStyle name="Normal 3 2 2 2 6 4 3 2 3" xfId="17561"/>
    <cellStyle name="Normal 3 2 2 2 6 4 3 2 3 2" xfId="41858"/>
    <cellStyle name="Normal 3 2 2 2 6 4 3 2 4" xfId="29656"/>
    <cellStyle name="Normal 3 2 2 2 6 4 3 3" xfId="6949"/>
    <cellStyle name="Normal 3 2 2 2 6 4 3 3 2" xfId="8966"/>
    <cellStyle name="Normal 3 2 2 2 6 4 3 3 2 2" xfId="21168"/>
    <cellStyle name="Normal 3 2 2 2 6 4 3 3 2 2 2" xfId="45465"/>
    <cellStyle name="Normal 3 2 2 2 6 4 3 3 2 3" xfId="33263"/>
    <cellStyle name="Normal 3 2 2 2 6 4 3 3 3" xfId="19151"/>
    <cellStyle name="Normal 3 2 2 2 6 4 3 3 3 2" xfId="43448"/>
    <cellStyle name="Normal 3 2 2 2 6 4 3 3 4" xfId="31246"/>
    <cellStyle name="Normal 3 2 2 2 6 4 3 4" xfId="8964"/>
    <cellStyle name="Normal 3 2 2 2 6 4 3 4 2" xfId="21166"/>
    <cellStyle name="Normal 3 2 2 2 6 4 3 4 2 2" xfId="45463"/>
    <cellStyle name="Normal 3 2 2 2 6 4 3 4 3" xfId="33261"/>
    <cellStyle name="Normal 3 2 2 2 6 4 3 5" xfId="15333"/>
    <cellStyle name="Normal 3 2 2 2 6 4 3 5 2" xfId="39630"/>
    <cellStyle name="Normal 3 2 2 2 6 4 3 6" xfId="27321"/>
    <cellStyle name="Normal 3 2 2 2 6 4 4" xfId="8956"/>
    <cellStyle name="Normal 3 2 2 2 6 4 4 2" xfId="21158"/>
    <cellStyle name="Normal 3 2 2 2 6 4 4 2 2" xfId="45455"/>
    <cellStyle name="Normal 3 2 2 2 6 4 4 3" xfId="33253"/>
    <cellStyle name="Normal 3 2 2 2 6 4 5" xfId="14161"/>
    <cellStyle name="Normal 3 2 2 2 6 4 5 2" xfId="26149"/>
    <cellStyle name="Normal 3 2 2 2 6 4 5 2 2" xfId="50446"/>
    <cellStyle name="Normal 3 2 2 2 6 4 5 3" xfId="38458"/>
    <cellStyle name="Normal 3 2 2 2 6 4 6" xfId="51497"/>
    <cellStyle name="Normal 3 2 2 2 6 4 7" xfId="52265"/>
    <cellStyle name="Normal 3 2 2 2 6 5" xfId="2119"/>
    <cellStyle name="Normal 3 2 2 2 6 5 10" xfId="52639"/>
    <cellStyle name="Normal 3 2 2 2 6 5 2" xfId="3285"/>
    <cellStyle name="Normal 3 2 2 2 6 5 2 2" xfId="5626"/>
    <cellStyle name="Normal 3 2 2 2 6 5 2 2 2" xfId="8969"/>
    <cellStyle name="Normal 3 2 2 2 6 5 2 2 2 2" xfId="21171"/>
    <cellStyle name="Normal 3 2 2 2 6 5 2 2 2 2 2" xfId="45468"/>
    <cellStyle name="Normal 3 2 2 2 6 5 2 2 2 3" xfId="33266"/>
    <cellStyle name="Normal 3 2 2 2 6 5 2 2 3" xfId="17828"/>
    <cellStyle name="Normal 3 2 2 2 6 5 2 2 3 2" xfId="42125"/>
    <cellStyle name="Normal 3 2 2 2 6 5 2 2 4" xfId="29923"/>
    <cellStyle name="Normal 3 2 2 2 6 5 2 3" xfId="7323"/>
    <cellStyle name="Normal 3 2 2 2 6 5 2 3 2" xfId="8970"/>
    <cellStyle name="Normal 3 2 2 2 6 5 2 3 2 2" xfId="21172"/>
    <cellStyle name="Normal 3 2 2 2 6 5 2 3 2 2 2" xfId="45469"/>
    <cellStyle name="Normal 3 2 2 2 6 5 2 3 2 3" xfId="33267"/>
    <cellStyle name="Normal 3 2 2 2 6 5 2 3 3" xfId="19525"/>
    <cellStyle name="Normal 3 2 2 2 6 5 2 3 3 2" xfId="43822"/>
    <cellStyle name="Normal 3 2 2 2 6 5 2 3 4" xfId="31620"/>
    <cellStyle name="Normal 3 2 2 2 6 5 2 4" xfId="8968"/>
    <cellStyle name="Normal 3 2 2 2 6 5 2 4 2" xfId="21170"/>
    <cellStyle name="Normal 3 2 2 2 6 5 2 4 2 2" xfId="45467"/>
    <cellStyle name="Normal 3 2 2 2 6 5 2 4 3" xfId="33265"/>
    <cellStyle name="Normal 3 2 2 2 6 5 2 5" xfId="15600"/>
    <cellStyle name="Normal 3 2 2 2 6 5 2 5 2" xfId="39897"/>
    <cellStyle name="Normal 3 2 2 2 6 5 2 6" xfId="27588"/>
    <cellStyle name="Normal 3 2 2 2 6 5 3" xfId="3817"/>
    <cellStyle name="Normal 3 2 2 2 6 5 3 2" xfId="8971"/>
    <cellStyle name="Normal 3 2 2 2 6 5 3 2 2" xfId="21173"/>
    <cellStyle name="Normal 3 2 2 2 6 5 3 2 2 2" xfId="45470"/>
    <cellStyle name="Normal 3 2 2 2 6 5 3 2 3" xfId="33268"/>
    <cellStyle name="Normal 3 2 2 2 6 5 3 3" xfId="16128"/>
    <cellStyle name="Normal 3 2 2 2 6 5 3 3 2" xfId="40425"/>
    <cellStyle name="Normal 3 2 2 2 6 5 3 4" xfId="28116"/>
    <cellStyle name="Normal 3 2 2 2 6 5 4" xfId="4457"/>
    <cellStyle name="Normal 3 2 2 2 6 5 4 2" xfId="8972"/>
    <cellStyle name="Normal 3 2 2 2 6 5 4 2 2" xfId="21174"/>
    <cellStyle name="Normal 3 2 2 2 6 5 4 2 2 2" xfId="45471"/>
    <cellStyle name="Normal 3 2 2 2 6 5 4 2 3" xfId="33269"/>
    <cellStyle name="Normal 3 2 2 2 6 5 4 3" xfId="16659"/>
    <cellStyle name="Normal 3 2 2 2 6 5 4 3 2" xfId="40956"/>
    <cellStyle name="Normal 3 2 2 2 6 5 4 4" xfId="28754"/>
    <cellStyle name="Normal 3 2 2 2 6 5 5" xfId="6154"/>
    <cellStyle name="Normal 3 2 2 2 6 5 5 2" xfId="8973"/>
    <cellStyle name="Normal 3 2 2 2 6 5 5 2 2" xfId="21175"/>
    <cellStyle name="Normal 3 2 2 2 6 5 5 2 2 2" xfId="45472"/>
    <cellStyle name="Normal 3 2 2 2 6 5 5 2 3" xfId="33270"/>
    <cellStyle name="Normal 3 2 2 2 6 5 5 3" xfId="18356"/>
    <cellStyle name="Normal 3 2 2 2 6 5 5 3 2" xfId="42653"/>
    <cellStyle name="Normal 3 2 2 2 6 5 5 4" xfId="30451"/>
    <cellStyle name="Normal 3 2 2 2 6 5 6" xfId="8967"/>
    <cellStyle name="Normal 3 2 2 2 6 5 6 2" xfId="21169"/>
    <cellStyle name="Normal 3 2 2 2 6 5 6 2 2" xfId="45466"/>
    <cellStyle name="Normal 3 2 2 2 6 5 6 3" xfId="33264"/>
    <cellStyle name="Normal 3 2 2 2 6 5 7" xfId="14431"/>
    <cellStyle name="Normal 3 2 2 2 6 5 7 2" xfId="38728"/>
    <cellStyle name="Normal 3 2 2 2 6 5 8" xfId="26419"/>
    <cellStyle name="Normal 3 2 2 2 6 5 9" xfId="50827"/>
    <cellStyle name="Normal 3 2 2 2 6 6" xfId="2647"/>
    <cellStyle name="Normal 3 2 2 2 6 6 2" xfId="5095"/>
    <cellStyle name="Normal 3 2 2 2 6 6 2 2" xfId="8975"/>
    <cellStyle name="Normal 3 2 2 2 6 6 2 2 2" xfId="21177"/>
    <cellStyle name="Normal 3 2 2 2 6 6 2 2 2 2" xfId="45474"/>
    <cellStyle name="Normal 3 2 2 2 6 6 2 2 3" xfId="33272"/>
    <cellStyle name="Normal 3 2 2 2 6 6 2 3" xfId="17297"/>
    <cellStyle name="Normal 3 2 2 2 6 6 2 3 2" xfId="41594"/>
    <cellStyle name="Normal 3 2 2 2 6 6 2 4" xfId="29392"/>
    <cellStyle name="Normal 3 2 2 2 6 6 3" xfId="6685"/>
    <cellStyle name="Normal 3 2 2 2 6 6 3 2" xfId="8976"/>
    <cellStyle name="Normal 3 2 2 2 6 6 3 2 2" xfId="21178"/>
    <cellStyle name="Normal 3 2 2 2 6 6 3 2 2 2" xfId="45475"/>
    <cellStyle name="Normal 3 2 2 2 6 6 3 2 3" xfId="33273"/>
    <cellStyle name="Normal 3 2 2 2 6 6 3 3" xfId="18887"/>
    <cellStyle name="Normal 3 2 2 2 6 6 3 3 2" xfId="43184"/>
    <cellStyle name="Normal 3 2 2 2 6 6 3 4" xfId="30982"/>
    <cellStyle name="Normal 3 2 2 2 6 6 4" xfId="8974"/>
    <cellStyle name="Normal 3 2 2 2 6 6 4 2" xfId="21176"/>
    <cellStyle name="Normal 3 2 2 2 6 6 4 2 2" xfId="45473"/>
    <cellStyle name="Normal 3 2 2 2 6 6 4 3" xfId="33271"/>
    <cellStyle name="Normal 3 2 2 2 6 6 5" xfId="15069"/>
    <cellStyle name="Normal 3 2 2 2 6 6 5 2" xfId="39366"/>
    <cellStyle name="Normal 3 2 2 2 6 6 6" xfId="27057"/>
    <cellStyle name="Normal 3 2 2 2 6 7" xfId="8911"/>
    <cellStyle name="Normal 3 2 2 2 6 7 2" xfId="21113"/>
    <cellStyle name="Normal 3 2 2 2 6 7 2 2" xfId="45410"/>
    <cellStyle name="Normal 3 2 2 2 6 7 3" xfId="33208"/>
    <cellStyle name="Normal 3 2 2 2 6 8" xfId="13897"/>
    <cellStyle name="Normal 3 2 2 2 6 8 2" xfId="25885"/>
    <cellStyle name="Normal 3 2 2 2 6 8 2 2" xfId="50182"/>
    <cellStyle name="Normal 3 2 2 2 6 8 3" xfId="38194"/>
    <cellStyle name="Normal 3 2 2 2 6 9" xfId="51804"/>
    <cellStyle name="Normal 3 2 2 2 7" xfId="765"/>
    <cellStyle name="Normal 3 2 2 2 7 2" xfId="1010"/>
    <cellStyle name="Normal 3 2 2 2 7 2 2" xfId="2503"/>
    <cellStyle name="Normal 3 2 2 2 7 2 2 10" xfId="53023"/>
    <cellStyle name="Normal 3 2 2 2 7 2 2 2" xfId="3669"/>
    <cellStyle name="Normal 3 2 2 2 7 2 2 2 2" xfId="6010"/>
    <cellStyle name="Normal 3 2 2 2 7 2 2 2 2 2" xfId="8981"/>
    <cellStyle name="Normal 3 2 2 2 7 2 2 2 2 2 2" xfId="21183"/>
    <cellStyle name="Normal 3 2 2 2 7 2 2 2 2 2 2 2" xfId="45480"/>
    <cellStyle name="Normal 3 2 2 2 7 2 2 2 2 2 3" xfId="33278"/>
    <cellStyle name="Normal 3 2 2 2 7 2 2 2 2 3" xfId="18212"/>
    <cellStyle name="Normal 3 2 2 2 7 2 2 2 2 3 2" xfId="42509"/>
    <cellStyle name="Normal 3 2 2 2 7 2 2 2 2 4" xfId="30307"/>
    <cellStyle name="Normal 3 2 2 2 7 2 2 2 3" xfId="7707"/>
    <cellStyle name="Normal 3 2 2 2 7 2 2 2 3 2" xfId="8982"/>
    <cellStyle name="Normal 3 2 2 2 7 2 2 2 3 2 2" xfId="21184"/>
    <cellStyle name="Normal 3 2 2 2 7 2 2 2 3 2 2 2" xfId="45481"/>
    <cellStyle name="Normal 3 2 2 2 7 2 2 2 3 2 3" xfId="33279"/>
    <cellStyle name="Normal 3 2 2 2 7 2 2 2 3 3" xfId="19909"/>
    <cellStyle name="Normal 3 2 2 2 7 2 2 2 3 3 2" xfId="44206"/>
    <cellStyle name="Normal 3 2 2 2 7 2 2 2 3 4" xfId="32004"/>
    <cellStyle name="Normal 3 2 2 2 7 2 2 2 4" xfId="8980"/>
    <cellStyle name="Normal 3 2 2 2 7 2 2 2 4 2" xfId="21182"/>
    <cellStyle name="Normal 3 2 2 2 7 2 2 2 4 2 2" xfId="45479"/>
    <cellStyle name="Normal 3 2 2 2 7 2 2 2 4 3" xfId="33277"/>
    <cellStyle name="Normal 3 2 2 2 7 2 2 2 5" xfId="15984"/>
    <cellStyle name="Normal 3 2 2 2 7 2 2 2 5 2" xfId="40281"/>
    <cellStyle name="Normal 3 2 2 2 7 2 2 2 6" xfId="27972"/>
    <cellStyle name="Normal 3 2 2 2 7 2 2 3" xfId="4201"/>
    <cellStyle name="Normal 3 2 2 2 7 2 2 3 2" xfId="8983"/>
    <cellStyle name="Normal 3 2 2 2 7 2 2 3 2 2" xfId="21185"/>
    <cellStyle name="Normal 3 2 2 2 7 2 2 3 2 2 2" xfId="45482"/>
    <cellStyle name="Normal 3 2 2 2 7 2 2 3 2 3" xfId="33280"/>
    <cellStyle name="Normal 3 2 2 2 7 2 2 3 3" xfId="16512"/>
    <cellStyle name="Normal 3 2 2 2 7 2 2 3 3 2" xfId="40809"/>
    <cellStyle name="Normal 3 2 2 2 7 2 2 3 4" xfId="28500"/>
    <cellStyle name="Normal 3 2 2 2 7 2 2 4" xfId="4841"/>
    <cellStyle name="Normal 3 2 2 2 7 2 2 4 2" xfId="8984"/>
    <cellStyle name="Normal 3 2 2 2 7 2 2 4 2 2" xfId="21186"/>
    <cellStyle name="Normal 3 2 2 2 7 2 2 4 2 2 2" xfId="45483"/>
    <cellStyle name="Normal 3 2 2 2 7 2 2 4 2 3" xfId="33281"/>
    <cellStyle name="Normal 3 2 2 2 7 2 2 4 3" xfId="17043"/>
    <cellStyle name="Normal 3 2 2 2 7 2 2 4 3 2" xfId="41340"/>
    <cellStyle name="Normal 3 2 2 2 7 2 2 4 4" xfId="29138"/>
    <cellStyle name="Normal 3 2 2 2 7 2 2 5" xfId="6538"/>
    <cellStyle name="Normal 3 2 2 2 7 2 2 5 2" xfId="8985"/>
    <cellStyle name="Normal 3 2 2 2 7 2 2 5 2 2" xfId="21187"/>
    <cellStyle name="Normal 3 2 2 2 7 2 2 5 2 2 2" xfId="45484"/>
    <cellStyle name="Normal 3 2 2 2 7 2 2 5 2 3" xfId="33282"/>
    <cellStyle name="Normal 3 2 2 2 7 2 2 5 3" xfId="18740"/>
    <cellStyle name="Normal 3 2 2 2 7 2 2 5 3 2" xfId="43037"/>
    <cellStyle name="Normal 3 2 2 2 7 2 2 5 4" xfId="30835"/>
    <cellStyle name="Normal 3 2 2 2 7 2 2 6" xfId="8979"/>
    <cellStyle name="Normal 3 2 2 2 7 2 2 6 2" xfId="21181"/>
    <cellStyle name="Normal 3 2 2 2 7 2 2 6 2 2" xfId="45478"/>
    <cellStyle name="Normal 3 2 2 2 7 2 2 6 3" xfId="33276"/>
    <cellStyle name="Normal 3 2 2 2 7 2 2 7" xfId="14815"/>
    <cellStyle name="Normal 3 2 2 2 7 2 2 7 2" xfId="39112"/>
    <cellStyle name="Normal 3 2 2 2 7 2 2 8" xfId="26803"/>
    <cellStyle name="Normal 3 2 2 2 7 2 2 9" xfId="51211"/>
    <cellStyle name="Normal 3 2 2 2 7 2 3" xfId="3031"/>
    <cellStyle name="Normal 3 2 2 2 7 2 3 2" xfId="5479"/>
    <cellStyle name="Normal 3 2 2 2 7 2 3 2 2" xfId="8987"/>
    <cellStyle name="Normal 3 2 2 2 7 2 3 2 2 2" xfId="21189"/>
    <cellStyle name="Normal 3 2 2 2 7 2 3 2 2 2 2" xfId="45486"/>
    <cellStyle name="Normal 3 2 2 2 7 2 3 2 2 3" xfId="33284"/>
    <cellStyle name="Normal 3 2 2 2 7 2 3 2 3" xfId="17681"/>
    <cellStyle name="Normal 3 2 2 2 7 2 3 2 3 2" xfId="41978"/>
    <cellStyle name="Normal 3 2 2 2 7 2 3 2 4" xfId="29776"/>
    <cellStyle name="Normal 3 2 2 2 7 2 3 3" xfId="7069"/>
    <cellStyle name="Normal 3 2 2 2 7 2 3 3 2" xfId="8988"/>
    <cellStyle name="Normal 3 2 2 2 7 2 3 3 2 2" xfId="21190"/>
    <cellStyle name="Normal 3 2 2 2 7 2 3 3 2 2 2" xfId="45487"/>
    <cellStyle name="Normal 3 2 2 2 7 2 3 3 2 3" xfId="33285"/>
    <cellStyle name="Normal 3 2 2 2 7 2 3 3 3" xfId="19271"/>
    <cellStyle name="Normal 3 2 2 2 7 2 3 3 3 2" xfId="43568"/>
    <cellStyle name="Normal 3 2 2 2 7 2 3 3 4" xfId="31366"/>
    <cellStyle name="Normal 3 2 2 2 7 2 3 4" xfId="8986"/>
    <cellStyle name="Normal 3 2 2 2 7 2 3 4 2" xfId="21188"/>
    <cellStyle name="Normal 3 2 2 2 7 2 3 4 2 2" xfId="45485"/>
    <cellStyle name="Normal 3 2 2 2 7 2 3 4 3" xfId="33283"/>
    <cellStyle name="Normal 3 2 2 2 7 2 3 5" xfId="15453"/>
    <cellStyle name="Normal 3 2 2 2 7 2 3 5 2" xfId="39750"/>
    <cellStyle name="Normal 3 2 2 2 7 2 3 6" xfId="27441"/>
    <cellStyle name="Normal 3 2 2 2 7 2 4" xfId="8978"/>
    <cellStyle name="Normal 3 2 2 2 7 2 4 2" xfId="21180"/>
    <cellStyle name="Normal 3 2 2 2 7 2 4 2 2" xfId="45477"/>
    <cellStyle name="Normal 3 2 2 2 7 2 4 3" xfId="33275"/>
    <cellStyle name="Normal 3 2 2 2 7 2 5" xfId="14281"/>
    <cellStyle name="Normal 3 2 2 2 7 2 5 2" xfId="26269"/>
    <cellStyle name="Normal 3 2 2 2 7 2 5 2 2" xfId="50566"/>
    <cellStyle name="Normal 3 2 2 2 7 2 5 3" xfId="38578"/>
    <cellStyle name="Normal 3 2 2 2 7 2 6" xfId="51661"/>
    <cellStyle name="Normal 3 2 2 2 7 2 7" xfId="52385"/>
    <cellStyle name="Normal 3 2 2 2 7 3" xfId="2263"/>
    <cellStyle name="Normal 3 2 2 2 7 3 10" xfId="52783"/>
    <cellStyle name="Normal 3 2 2 2 7 3 2" xfId="3429"/>
    <cellStyle name="Normal 3 2 2 2 7 3 2 2" xfId="5770"/>
    <cellStyle name="Normal 3 2 2 2 7 3 2 2 2" xfId="8991"/>
    <cellStyle name="Normal 3 2 2 2 7 3 2 2 2 2" xfId="21193"/>
    <cellStyle name="Normal 3 2 2 2 7 3 2 2 2 2 2" xfId="45490"/>
    <cellStyle name="Normal 3 2 2 2 7 3 2 2 2 3" xfId="33288"/>
    <cellStyle name="Normal 3 2 2 2 7 3 2 2 3" xfId="17972"/>
    <cellStyle name="Normal 3 2 2 2 7 3 2 2 3 2" xfId="42269"/>
    <cellStyle name="Normal 3 2 2 2 7 3 2 2 4" xfId="30067"/>
    <cellStyle name="Normal 3 2 2 2 7 3 2 3" xfId="7467"/>
    <cellStyle name="Normal 3 2 2 2 7 3 2 3 2" xfId="8992"/>
    <cellStyle name="Normal 3 2 2 2 7 3 2 3 2 2" xfId="21194"/>
    <cellStyle name="Normal 3 2 2 2 7 3 2 3 2 2 2" xfId="45491"/>
    <cellStyle name="Normal 3 2 2 2 7 3 2 3 2 3" xfId="33289"/>
    <cellStyle name="Normal 3 2 2 2 7 3 2 3 3" xfId="19669"/>
    <cellStyle name="Normal 3 2 2 2 7 3 2 3 3 2" xfId="43966"/>
    <cellStyle name="Normal 3 2 2 2 7 3 2 3 4" xfId="31764"/>
    <cellStyle name="Normal 3 2 2 2 7 3 2 4" xfId="8990"/>
    <cellStyle name="Normal 3 2 2 2 7 3 2 4 2" xfId="21192"/>
    <cellStyle name="Normal 3 2 2 2 7 3 2 4 2 2" xfId="45489"/>
    <cellStyle name="Normal 3 2 2 2 7 3 2 4 3" xfId="33287"/>
    <cellStyle name="Normal 3 2 2 2 7 3 2 5" xfId="15744"/>
    <cellStyle name="Normal 3 2 2 2 7 3 2 5 2" xfId="40041"/>
    <cellStyle name="Normal 3 2 2 2 7 3 2 6" xfId="27732"/>
    <cellStyle name="Normal 3 2 2 2 7 3 3" xfId="3961"/>
    <cellStyle name="Normal 3 2 2 2 7 3 3 2" xfId="8993"/>
    <cellStyle name="Normal 3 2 2 2 7 3 3 2 2" xfId="21195"/>
    <cellStyle name="Normal 3 2 2 2 7 3 3 2 2 2" xfId="45492"/>
    <cellStyle name="Normal 3 2 2 2 7 3 3 2 3" xfId="33290"/>
    <cellStyle name="Normal 3 2 2 2 7 3 3 3" xfId="16272"/>
    <cellStyle name="Normal 3 2 2 2 7 3 3 3 2" xfId="40569"/>
    <cellStyle name="Normal 3 2 2 2 7 3 3 4" xfId="28260"/>
    <cellStyle name="Normal 3 2 2 2 7 3 4" xfId="4601"/>
    <cellStyle name="Normal 3 2 2 2 7 3 4 2" xfId="8994"/>
    <cellStyle name="Normal 3 2 2 2 7 3 4 2 2" xfId="21196"/>
    <cellStyle name="Normal 3 2 2 2 7 3 4 2 2 2" xfId="45493"/>
    <cellStyle name="Normal 3 2 2 2 7 3 4 2 3" xfId="33291"/>
    <cellStyle name="Normal 3 2 2 2 7 3 4 3" xfId="16803"/>
    <cellStyle name="Normal 3 2 2 2 7 3 4 3 2" xfId="41100"/>
    <cellStyle name="Normal 3 2 2 2 7 3 4 4" xfId="28898"/>
    <cellStyle name="Normal 3 2 2 2 7 3 5" xfId="6298"/>
    <cellStyle name="Normal 3 2 2 2 7 3 5 2" xfId="8995"/>
    <cellStyle name="Normal 3 2 2 2 7 3 5 2 2" xfId="21197"/>
    <cellStyle name="Normal 3 2 2 2 7 3 5 2 2 2" xfId="45494"/>
    <cellStyle name="Normal 3 2 2 2 7 3 5 2 3" xfId="33292"/>
    <cellStyle name="Normal 3 2 2 2 7 3 5 3" xfId="18500"/>
    <cellStyle name="Normal 3 2 2 2 7 3 5 3 2" xfId="42797"/>
    <cellStyle name="Normal 3 2 2 2 7 3 5 4" xfId="30595"/>
    <cellStyle name="Normal 3 2 2 2 7 3 6" xfId="8989"/>
    <cellStyle name="Normal 3 2 2 2 7 3 6 2" xfId="21191"/>
    <cellStyle name="Normal 3 2 2 2 7 3 6 2 2" xfId="45488"/>
    <cellStyle name="Normal 3 2 2 2 7 3 6 3" xfId="33286"/>
    <cellStyle name="Normal 3 2 2 2 7 3 7" xfId="14575"/>
    <cellStyle name="Normal 3 2 2 2 7 3 7 2" xfId="38872"/>
    <cellStyle name="Normal 3 2 2 2 7 3 8" xfId="26563"/>
    <cellStyle name="Normal 3 2 2 2 7 3 9" xfId="50971"/>
    <cellStyle name="Normal 3 2 2 2 7 4" xfId="2791"/>
    <cellStyle name="Normal 3 2 2 2 7 4 2" xfId="5239"/>
    <cellStyle name="Normal 3 2 2 2 7 4 2 2" xfId="8997"/>
    <cellStyle name="Normal 3 2 2 2 7 4 2 2 2" xfId="21199"/>
    <cellStyle name="Normal 3 2 2 2 7 4 2 2 2 2" xfId="45496"/>
    <cellStyle name="Normal 3 2 2 2 7 4 2 2 3" xfId="33294"/>
    <cellStyle name="Normal 3 2 2 2 7 4 2 3" xfId="17441"/>
    <cellStyle name="Normal 3 2 2 2 7 4 2 3 2" xfId="41738"/>
    <cellStyle name="Normal 3 2 2 2 7 4 2 4" xfId="29536"/>
    <cellStyle name="Normal 3 2 2 2 7 4 3" xfId="6829"/>
    <cellStyle name="Normal 3 2 2 2 7 4 3 2" xfId="8998"/>
    <cellStyle name="Normal 3 2 2 2 7 4 3 2 2" xfId="21200"/>
    <cellStyle name="Normal 3 2 2 2 7 4 3 2 2 2" xfId="45497"/>
    <cellStyle name="Normal 3 2 2 2 7 4 3 2 3" xfId="33295"/>
    <cellStyle name="Normal 3 2 2 2 7 4 3 3" xfId="19031"/>
    <cellStyle name="Normal 3 2 2 2 7 4 3 3 2" xfId="43328"/>
    <cellStyle name="Normal 3 2 2 2 7 4 3 4" xfId="31126"/>
    <cellStyle name="Normal 3 2 2 2 7 4 4" xfId="8996"/>
    <cellStyle name="Normal 3 2 2 2 7 4 4 2" xfId="21198"/>
    <cellStyle name="Normal 3 2 2 2 7 4 4 2 2" xfId="45495"/>
    <cellStyle name="Normal 3 2 2 2 7 4 4 3" xfId="33293"/>
    <cellStyle name="Normal 3 2 2 2 7 4 5" xfId="15213"/>
    <cellStyle name="Normal 3 2 2 2 7 4 5 2" xfId="39510"/>
    <cellStyle name="Normal 3 2 2 2 7 4 6" xfId="27201"/>
    <cellStyle name="Normal 3 2 2 2 7 5" xfId="8977"/>
    <cellStyle name="Normal 3 2 2 2 7 5 2" xfId="21179"/>
    <cellStyle name="Normal 3 2 2 2 7 5 2 2" xfId="45476"/>
    <cellStyle name="Normal 3 2 2 2 7 5 3" xfId="33274"/>
    <cellStyle name="Normal 3 2 2 2 7 6" xfId="14041"/>
    <cellStyle name="Normal 3 2 2 2 7 6 2" xfId="26029"/>
    <cellStyle name="Normal 3 2 2 2 7 6 2 2" xfId="50326"/>
    <cellStyle name="Normal 3 2 2 2 7 6 3" xfId="38338"/>
    <cellStyle name="Normal 3 2 2 2 7 7" xfId="51643"/>
    <cellStyle name="Normal 3 2 2 2 7 8" xfId="52145"/>
    <cellStyle name="Normal 3 2 2 2 8" xfId="663"/>
    <cellStyle name="Normal 3 2 2 2 8 2" xfId="2164"/>
    <cellStyle name="Normal 3 2 2 2 8 2 10" xfId="52684"/>
    <cellStyle name="Normal 3 2 2 2 8 2 2" xfId="3330"/>
    <cellStyle name="Normal 3 2 2 2 8 2 2 2" xfId="5671"/>
    <cellStyle name="Normal 3 2 2 2 8 2 2 2 2" xfId="9002"/>
    <cellStyle name="Normal 3 2 2 2 8 2 2 2 2 2" xfId="21204"/>
    <cellStyle name="Normal 3 2 2 2 8 2 2 2 2 2 2" xfId="45501"/>
    <cellStyle name="Normal 3 2 2 2 8 2 2 2 2 3" xfId="33299"/>
    <cellStyle name="Normal 3 2 2 2 8 2 2 2 3" xfId="17873"/>
    <cellStyle name="Normal 3 2 2 2 8 2 2 2 3 2" xfId="42170"/>
    <cellStyle name="Normal 3 2 2 2 8 2 2 2 4" xfId="29968"/>
    <cellStyle name="Normal 3 2 2 2 8 2 2 3" xfId="7368"/>
    <cellStyle name="Normal 3 2 2 2 8 2 2 3 2" xfId="9003"/>
    <cellStyle name="Normal 3 2 2 2 8 2 2 3 2 2" xfId="21205"/>
    <cellStyle name="Normal 3 2 2 2 8 2 2 3 2 2 2" xfId="45502"/>
    <cellStyle name="Normal 3 2 2 2 8 2 2 3 2 3" xfId="33300"/>
    <cellStyle name="Normal 3 2 2 2 8 2 2 3 3" xfId="19570"/>
    <cellStyle name="Normal 3 2 2 2 8 2 2 3 3 2" xfId="43867"/>
    <cellStyle name="Normal 3 2 2 2 8 2 2 3 4" xfId="31665"/>
    <cellStyle name="Normal 3 2 2 2 8 2 2 4" xfId="9001"/>
    <cellStyle name="Normal 3 2 2 2 8 2 2 4 2" xfId="21203"/>
    <cellStyle name="Normal 3 2 2 2 8 2 2 4 2 2" xfId="45500"/>
    <cellStyle name="Normal 3 2 2 2 8 2 2 4 3" xfId="33298"/>
    <cellStyle name="Normal 3 2 2 2 8 2 2 5" xfId="15645"/>
    <cellStyle name="Normal 3 2 2 2 8 2 2 5 2" xfId="39942"/>
    <cellStyle name="Normal 3 2 2 2 8 2 2 6" xfId="27633"/>
    <cellStyle name="Normal 3 2 2 2 8 2 3" xfId="3862"/>
    <cellStyle name="Normal 3 2 2 2 8 2 3 2" xfId="9004"/>
    <cellStyle name="Normal 3 2 2 2 8 2 3 2 2" xfId="21206"/>
    <cellStyle name="Normal 3 2 2 2 8 2 3 2 2 2" xfId="45503"/>
    <cellStyle name="Normal 3 2 2 2 8 2 3 2 3" xfId="33301"/>
    <cellStyle name="Normal 3 2 2 2 8 2 3 3" xfId="16173"/>
    <cellStyle name="Normal 3 2 2 2 8 2 3 3 2" xfId="40470"/>
    <cellStyle name="Normal 3 2 2 2 8 2 3 4" xfId="28161"/>
    <cellStyle name="Normal 3 2 2 2 8 2 4" xfId="4502"/>
    <cellStyle name="Normal 3 2 2 2 8 2 4 2" xfId="9005"/>
    <cellStyle name="Normal 3 2 2 2 8 2 4 2 2" xfId="21207"/>
    <cellStyle name="Normal 3 2 2 2 8 2 4 2 2 2" xfId="45504"/>
    <cellStyle name="Normal 3 2 2 2 8 2 4 2 3" xfId="33302"/>
    <cellStyle name="Normal 3 2 2 2 8 2 4 3" xfId="16704"/>
    <cellStyle name="Normal 3 2 2 2 8 2 4 3 2" xfId="41001"/>
    <cellStyle name="Normal 3 2 2 2 8 2 4 4" xfId="28799"/>
    <cellStyle name="Normal 3 2 2 2 8 2 5" xfId="6199"/>
    <cellStyle name="Normal 3 2 2 2 8 2 5 2" xfId="9006"/>
    <cellStyle name="Normal 3 2 2 2 8 2 5 2 2" xfId="21208"/>
    <cellStyle name="Normal 3 2 2 2 8 2 5 2 2 2" xfId="45505"/>
    <cellStyle name="Normal 3 2 2 2 8 2 5 2 3" xfId="33303"/>
    <cellStyle name="Normal 3 2 2 2 8 2 5 3" xfId="18401"/>
    <cellStyle name="Normal 3 2 2 2 8 2 5 3 2" xfId="42698"/>
    <cellStyle name="Normal 3 2 2 2 8 2 5 4" xfId="30496"/>
    <cellStyle name="Normal 3 2 2 2 8 2 6" xfId="9000"/>
    <cellStyle name="Normal 3 2 2 2 8 2 6 2" xfId="21202"/>
    <cellStyle name="Normal 3 2 2 2 8 2 6 2 2" xfId="45499"/>
    <cellStyle name="Normal 3 2 2 2 8 2 6 3" xfId="33297"/>
    <cellStyle name="Normal 3 2 2 2 8 2 7" xfId="14476"/>
    <cellStyle name="Normal 3 2 2 2 8 2 7 2" xfId="38773"/>
    <cellStyle name="Normal 3 2 2 2 8 2 8" xfId="26464"/>
    <cellStyle name="Normal 3 2 2 2 8 2 9" xfId="50872"/>
    <cellStyle name="Normal 3 2 2 2 8 3" xfId="2692"/>
    <cellStyle name="Normal 3 2 2 2 8 3 2" xfId="5140"/>
    <cellStyle name="Normal 3 2 2 2 8 3 2 2" xfId="9008"/>
    <cellStyle name="Normal 3 2 2 2 8 3 2 2 2" xfId="21210"/>
    <cellStyle name="Normal 3 2 2 2 8 3 2 2 2 2" xfId="45507"/>
    <cellStyle name="Normal 3 2 2 2 8 3 2 2 3" xfId="33305"/>
    <cellStyle name="Normal 3 2 2 2 8 3 2 3" xfId="17342"/>
    <cellStyle name="Normal 3 2 2 2 8 3 2 3 2" xfId="41639"/>
    <cellStyle name="Normal 3 2 2 2 8 3 2 4" xfId="29437"/>
    <cellStyle name="Normal 3 2 2 2 8 3 3" xfId="6730"/>
    <cellStyle name="Normal 3 2 2 2 8 3 3 2" xfId="9009"/>
    <cellStyle name="Normal 3 2 2 2 8 3 3 2 2" xfId="21211"/>
    <cellStyle name="Normal 3 2 2 2 8 3 3 2 2 2" xfId="45508"/>
    <cellStyle name="Normal 3 2 2 2 8 3 3 2 3" xfId="33306"/>
    <cellStyle name="Normal 3 2 2 2 8 3 3 3" xfId="18932"/>
    <cellStyle name="Normal 3 2 2 2 8 3 3 3 2" xfId="43229"/>
    <cellStyle name="Normal 3 2 2 2 8 3 3 4" xfId="31027"/>
    <cellStyle name="Normal 3 2 2 2 8 3 4" xfId="9007"/>
    <cellStyle name="Normal 3 2 2 2 8 3 4 2" xfId="21209"/>
    <cellStyle name="Normal 3 2 2 2 8 3 4 2 2" xfId="45506"/>
    <cellStyle name="Normal 3 2 2 2 8 3 4 3" xfId="33304"/>
    <cellStyle name="Normal 3 2 2 2 8 3 5" xfId="15114"/>
    <cellStyle name="Normal 3 2 2 2 8 3 5 2" xfId="39411"/>
    <cellStyle name="Normal 3 2 2 2 8 3 6" xfId="27102"/>
    <cellStyle name="Normal 3 2 2 2 8 4" xfId="8999"/>
    <cellStyle name="Normal 3 2 2 2 8 4 2" xfId="21201"/>
    <cellStyle name="Normal 3 2 2 2 8 4 2 2" xfId="45498"/>
    <cellStyle name="Normal 3 2 2 2 8 4 3" xfId="33296"/>
    <cellStyle name="Normal 3 2 2 2 8 5" xfId="13942"/>
    <cellStyle name="Normal 3 2 2 2 8 5 2" xfId="25930"/>
    <cellStyle name="Normal 3 2 2 2 8 5 2 2" xfId="50227"/>
    <cellStyle name="Normal 3 2 2 2 8 5 3" xfId="38239"/>
    <cellStyle name="Normal 3 2 2 2 8 6" xfId="51537"/>
    <cellStyle name="Normal 3 2 2 2 8 7" xfId="52046"/>
    <cellStyle name="Normal 3 2 2 2 9" xfId="2071"/>
    <cellStyle name="Normal 3 2 2 2 9 10" xfId="52591"/>
    <cellStyle name="Normal 3 2 2 2 9 2" xfId="3237"/>
    <cellStyle name="Normal 3 2 2 2 9 2 2" xfId="5578"/>
    <cellStyle name="Normal 3 2 2 2 9 2 2 2" xfId="9012"/>
    <cellStyle name="Normal 3 2 2 2 9 2 2 2 2" xfId="21214"/>
    <cellStyle name="Normal 3 2 2 2 9 2 2 2 2 2" xfId="45511"/>
    <cellStyle name="Normal 3 2 2 2 9 2 2 2 3" xfId="33309"/>
    <cellStyle name="Normal 3 2 2 2 9 2 2 3" xfId="17780"/>
    <cellStyle name="Normal 3 2 2 2 9 2 2 3 2" xfId="42077"/>
    <cellStyle name="Normal 3 2 2 2 9 2 2 4" xfId="29875"/>
    <cellStyle name="Normal 3 2 2 2 9 2 3" xfId="7275"/>
    <cellStyle name="Normal 3 2 2 2 9 2 3 2" xfId="9013"/>
    <cellStyle name="Normal 3 2 2 2 9 2 3 2 2" xfId="21215"/>
    <cellStyle name="Normal 3 2 2 2 9 2 3 2 2 2" xfId="45512"/>
    <cellStyle name="Normal 3 2 2 2 9 2 3 2 3" xfId="33310"/>
    <cellStyle name="Normal 3 2 2 2 9 2 3 3" xfId="19477"/>
    <cellStyle name="Normal 3 2 2 2 9 2 3 3 2" xfId="43774"/>
    <cellStyle name="Normal 3 2 2 2 9 2 3 4" xfId="31572"/>
    <cellStyle name="Normal 3 2 2 2 9 2 4" xfId="9011"/>
    <cellStyle name="Normal 3 2 2 2 9 2 4 2" xfId="21213"/>
    <cellStyle name="Normal 3 2 2 2 9 2 4 2 2" xfId="45510"/>
    <cellStyle name="Normal 3 2 2 2 9 2 4 3" xfId="33308"/>
    <cellStyle name="Normal 3 2 2 2 9 2 5" xfId="15552"/>
    <cellStyle name="Normal 3 2 2 2 9 2 5 2" xfId="39849"/>
    <cellStyle name="Normal 3 2 2 2 9 2 6" xfId="27540"/>
    <cellStyle name="Normal 3 2 2 2 9 3" xfId="3769"/>
    <cellStyle name="Normal 3 2 2 2 9 3 2" xfId="9014"/>
    <cellStyle name="Normal 3 2 2 2 9 3 2 2" xfId="21216"/>
    <cellStyle name="Normal 3 2 2 2 9 3 2 2 2" xfId="45513"/>
    <cellStyle name="Normal 3 2 2 2 9 3 2 3" xfId="33311"/>
    <cellStyle name="Normal 3 2 2 2 9 3 3" xfId="16080"/>
    <cellStyle name="Normal 3 2 2 2 9 3 3 2" xfId="40377"/>
    <cellStyle name="Normal 3 2 2 2 9 3 4" xfId="28068"/>
    <cellStyle name="Normal 3 2 2 2 9 4" xfId="4409"/>
    <cellStyle name="Normal 3 2 2 2 9 4 2" xfId="9015"/>
    <cellStyle name="Normal 3 2 2 2 9 4 2 2" xfId="21217"/>
    <cellStyle name="Normal 3 2 2 2 9 4 2 2 2" xfId="45514"/>
    <cellStyle name="Normal 3 2 2 2 9 4 2 3" xfId="33312"/>
    <cellStyle name="Normal 3 2 2 2 9 4 3" xfId="16611"/>
    <cellStyle name="Normal 3 2 2 2 9 4 3 2" xfId="40908"/>
    <cellStyle name="Normal 3 2 2 2 9 4 4" xfId="28706"/>
    <cellStyle name="Normal 3 2 2 2 9 5" xfId="6106"/>
    <cellStyle name="Normal 3 2 2 2 9 5 2" xfId="9016"/>
    <cellStyle name="Normal 3 2 2 2 9 5 2 2" xfId="21218"/>
    <cellStyle name="Normal 3 2 2 2 9 5 2 2 2" xfId="45515"/>
    <cellStyle name="Normal 3 2 2 2 9 5 2 3" xfId="33313"/>
    <cellStyle name="Normal 3 2 2 2 9 5 3" xfId="18308"/>
    <cellStyle name="Normal 3 2 2 2 9 5 3 2" xfId="42605"/>
    <cellStyle name="Normal 3 2 2 2 9 5 4" xfId="30403"/>
    <cellStyle name="Normal 3 2 2 2 9 6" xfId="9010"/>
    <cellStyle name="Normal 3 2 2 2 9 6 2" xfId="21212"/>
    <cellStyle name="Normal 3 2 2 2 9 6 2 2" xfId="45509"/>
    <cellStyle name="Normal 3 2 2 2 9 6 3" xfId="33307"/>
    <cellStyle name="Normal 3 2 2 2 9 7" xfId="14383"/>
    <cellStyle name="Normal 3 2 2 2 9 7 2" xfId="38680"/>
    <cellStyle name="Normal 3 2 2 2 9 8" xfId="26371"/>
    <cellStyle name="Normal 3 2 2 2 9 9" xfId="50779"/>
    <cellStyle name="Normal 3 2 2 3" xfId="249"/>
    <cellStyle name="Normal 3 2 2 3 2" xfId="250"/>
    <cellStyle name="Normal 3 2 2 3 3" xfId="392"/>
    <cellStyle name="Normal 3 2 2 4" xfId="251"/>
    <cellStyle name="Normal 3 2 2 5" xfId="390"/>
    <cellStyle name="Normal 3 2 2 6" xfId="246"/>
    <cellStyle name="Normal 3 2 2 7" xfId="582"/>
    <cellStyle name="Normal 3 2 2 7 10" xfId="51828"/>
    <cellStyle name="Normal 3 2 2 7 11" xfId="51965"/>
    <cellStyle name="Normal 3 2 2 7 2" xfId="630"/>
    <cellStyle name="Normal 3 2 2 7 2 10" xfId="52013"/>
    <cellStyle name="Normal 3 2 2 7 2 2" xfId="825"/>
    <cellStyle name="Normal 3 2 2 7 2 2 2" xfId="1070"/>
    <cellStyle name="Normal 3 2 2 7 2 2 2 2" xfId="2563"/>
    <cellStyle name="Normal 3 2 2 7 2 2 2 2 10" xfId="53083"/>
    <cellStyle name="Normal 3 2 2 7 2 2 2 2 2" xfId="3729"/>
    <cellStyle name="Normal 3 2 2 7 2 2 2 2 2 2" xfId="6070"/>
    <cellStyle name="Normal 3 2 2 7 2 2 2 2 2 2 2" xfId="9023"/>
    <cellStyle name="Normal 3 2 2 7 2 2 2 2 2 2 2 2" xfId="21225"/>
    <cellStyle name="Normal 3 2 2 7 2 2 2 2 2 2 2 2 2" xfId="45522"/>
    <cellStyle name="Normal 3 2 2 7 2 2 2 2 2 2 2 3" xfId="33320"/>
    <cellStyle name="Normal 3 2 2 7 2 2 2 2 2 2 3" xfId="18272"/>
    <cellStyle name="Normal 3 2 2 7 2 2 2 2 2 2 3 2" xfId="42569"/>
    <cellStyle name="Normal 3 2 2 7 2 2 2 2 2 2 4" xfId="30367"/>
    <cellStyle name="Normal 3 2 2 7 2 2 2 2 2 3" xfId="7767"/>
    <cellStyle name="Normal 3 2 2 7 2 2 2 2 2 3 2" xfId="9024"/>
    <cellStyle name="Normal 3 2 2 7 2 2 2 2 2 3 2 2" xfId="21226"/>
    <cellStyle name="Normal 3 2 2 7 2 2 2 2 2 3 2 2 2" xfId="45523"/>
    <cellStyle name="Normal 3 2 2 7 2 2 2 2 2 3 2 3" xfId="33321"/>
    <cellStyle name="Normal 3 2 2 7 2 2 2 2 2 3 3" xfId="19969"/>
    <cellStyle name="Normal 3 2 2 7 2 2 2 2 2 3 3 2" xfId="44266"/>
    <cellStyle name="Normal 3 2 2 7 2 2 2 2 2 3 4" xfId="32064"/>
    <cellStyle name="Normal 3 2 2 7 2 2 2 2 2 4" xfId="9022"/>
    <cellStyle name="Normal 3 2 2 7 2 2 2 2 2 4 2" xfId="21224"/>
    <cellStyle name="Normal 3 2 2 7 2 2 2 2 2 4 2 2" xfId="45521"/>
    <cellStyle name="Normal 3 2 2 7 2 2 2 2 2 4 3" xfId="33319"/>
    <cellStyle name="Normal 3 2 2 7 2 2 2 2 2 5" xfId="16044"/>
    <cellStyle name="Normal 3 2 2 7 2 2 2 2 2 5 2" xfId="40341"/>
    <cellStyle name="Normal 3 2 2 7 2 2 2 2 2 6" xfId="28032"/>
    <cellStyle name="Normal 3 2 2 7 2 2 2 2 3" xfId="4261"/>
    <cellStyle name="Normal 3 2 2 7 2 2 2 2 3 2" xfId="9025"/>
    <cellStyle name="Normal 3 2 2 7 2 2 2 2 3 2 2" xfId="21227"/>
    <cellStyle name="Normal 3 2 2 7 2 2 2 2 3 2 2 2" xfId="45524"/>
    <cellStyle name="Normal 3 2 2 7 2 2 2 2 3 2 3" xfId="33322"/>
    <cellStyle name="Normal 3 2 2 7 2 2 2 2 3 3" xfId="16572"/>
    <cellStyle name="Normal 3 2 2 7 2 2 2 2 3 3 2" xfId="40869"/>
    <cellStyle name="Normal 3 2 2 7 2 2 2 2 3 4" xfId="28560"/>
    <cellStyle name="Normal 3 2 2 7 2 2 2 2 4" xfId="4901"/>
    <cellStyle name="Normal 3 2 2 7 2 2 2 2 4 2" xfId="9026"/>
    <cellStyle name="Normal 3 2 2 7 2 2 2 2 4 2 2" xfId="21228"/>
    <cellStyle name="Normal 3 2 2 7 2 2 2 2 4 2 2 2" xfId="45525"/>
    <cellStyle name="Normal 3 2 2 7 2 2 2 2 4 2 3" xfId="33323"/>
    <cellStyle name="Normal 3 2 2 7 2 2 2 2 4 3" xfId="17103"/>
    <cellStyle name="Normal 3 2 2 7 2 2 2 2 4 3 2" xfId="41400"/>
    <cellStyle name="Normal 3 2 2 7 2 2 2 2 4 4" xfId="29198"/>
    <cellStyle name="Normal 3 2 2 7 2 2 2 2 5" xfId="6598"/>
    <cellStyle name="Normal 3 2 2 7 2 2 2 2 5 2" xfId="9027"/>
    <cellStyle name="Normal 3 2 2 7 2 2 2 2 5 2 2" xfId="21229"/>
    <cellStyle name="Normal 3 2 2 7 2 2 2 2 5 2 2 2" xfId="45526"/>
    <cellStyle name="Normal 3 2 2 7 2 2 2 2 5 2 3" xfId="33324"/>
    <cellStyle name="Normal 3 2 2 7 2 2 2 2 5 3" xfId="18800"/>
    <cellStyle name="Normal 3 2 2 7 2 2 2 2 5 3 2" xfId="43097"/>
    <cellStyle name="Normal 3 2 2 7 2 2 2 2 5 4" xfId="30895"/>
    <cellStyle name="Normal 3 2 2 7 2 2 2 2 6" xfId="9021"/>
    <cellStyle name="Normal 3 2 2 7 2 2 2 2 6 2" xfId="21223"/>
    <cellStyle name="Normal 3 2 2 7 2 2 2 2 6 2 2" xfId="45520"/>
    <cellStyle name="Normal 3 2 2 7 2 2 2 2 6 3" xfId="33318"/>
    <cellStyle name="Normal 3 2 2 7 2 2 2 2 7" xfId="14875"/>
    <cellStyle name="Normal 3 2 2 7 2 2 2 2 7 2" xfId="39172"/>
    <cellStyle name="Normal 3 2 2 7 2 2 2 2 8" xfId="26863"/>
    <cellStyle name="Normal 3 2 2 7 2 2 2 2 9" xfId="51271"/>
    <cellStyle name="Normal 3 2 2 7 2 2 2 3" xfId="3091"/>
    <cellStyle name="Normal 3 2 2 7 2 2 2 3 2" xfId="5539"/>
    <cellStyle name="Normal 3 2 2 7 2 2 2 3 2 2" xfId="9029"/>
    <cellStyle name="Normal 3 2 2 7 2 2 2 3 2 2 2" xfId="21231"/>
    <cellStyle name="Normal 3 2 2 7 2 2 2 3 2 2 2 2" xfId="45528"/>
    <cellStyle name="Normal 3 2 2 7 2 2 2 3 2 2 3" xfId="33326"/>
    <cellStyle name="Normal 3 2 2 7 2 2 2 3 2 3" xfId="17741"/>
    <cellStyle name="Normal 3 2 2 7 2 2 2 3 2 3 2" xfId="42038"/>
    <cellStyle name="Normal 3 2 2 7 2 2 2 3 2 4" xfId="29836"/>
    <cellStyle name="Normal 3 2 2 7 2 2 2 3 3" xfId="7129"/>
    <cellStyle name="Normal 3 2 2 7 2 2 2 3 3 2" xfId="9030"/>
    <cellStyle name="Normal 3 2 2 7 2 2 2 3 3 2 2" xfId="21232"/>
    <cellStyle name="Normal 3 2 2 7 2 2 2 3 3 2 2 2" xfId="45529"/>
    <cellStyle name="Normal 3 2 2 7 2 2 2 3 3 2 3" xfId="33327"/>
    <cellStyle name="Normal 3 2 2 7 2 2 2 3 3 3" xfId="19331"/>
    <cellStyle name="Normal 3 2 2 7 2 2 2 3 3 3 2" xfId="43628"/>
    <cellStyle name="Normal 3 2 2 7 2 2 2 3 3 4" xfId="31426"/>
    <cellStyle name="Normal 3 2 2 7 2 2 2 3 4" xfId="9028"/>
    <cellStyle name="Normal 3 2 2 7 2 2 2 3 4 2" xfId="21230"/>
    <cellStyle name="Normal 3 2 2 7 2 2 2 3 4 2 2" xfId="45527"/>
    <cellStyle name="Normal 3 2 2 7 2 2 2 3 4 3" xfId="33325"/>
    <cellStyle name="Normal 3 2 2 7 2 2 2 3 5" xfId="15513"/>
    <cellStyle name="Normal 3 2 2 7 2 2 2 3 5 2" xfId="39810"/>
    <cellStyle name="Normal 3 2 2 7 2 2 2 3 6" xfId="27501"/>
    <cellStyle name="Normal 3 2 2 7 2 2 2 4" xfId="9020"/>
    <cellStyle name="Normal 3 2 2 7 2 2 2 4 2" xfId="21222"/>
    <cellStyle name="Normal 3 2 2 7 2 2 2 4 2 2" xfId="45519"/>
    <cellStyle name="Normal 3 2 2 7 2 2 2 4 3" xfId="33317"/>
    <cellStyle name="Normal 3 2 2 7 2 2 2 5" xfId="14341"/>
    <cellStyle name="Normal 3 2 2 7 2 2 2 5 2" xfId="26329"/>
    <cellStyle name="Normal 3 2 2 7 2 2 2 5 2 2" xfId="50626"/>
    <cellStyle name="Normal 3 2 2 7 2 2 2 5 3" xfId="38638"/>
    <cellStyle name="Normal 3 2 2 7 2 2 2 6" xfId="51641"/>
    <cellStyle name="Normal 3 2 2 7 2 2 2 7" xfId="52445"/>
    <cellStyle name="Normal 3 2 2 7 2 2 3" xfId="2323"/>
    <cellStyle name="Normal 3 2 2 7 2 2 3 10" xfId="52843"/>
    <cellStyle name="Normal 3 2 2 7 2 2 3 2" xfId="3489"/>
    <cellStyle name="Normal 3 2 2 7 2 2 3 2 2" xfId="5830"/>
    <cellStyle name="Normal 3 2 2 7 2 2 3 2 2 2" xfId="9033"/>
    <cellStyle name="Normal 3 2 2 7 2 2 3 2 2 2 2" xfId="21235"/>
    <cellStyle name="Normal 3 2 2 7 2 2 3 2 2 2 2 2" xfId="45532"/>
    <cellStyle name="Normal 3 2 2 7 2 2 3 2 2 2 3" xfId="33330"/>
    <cellStyle name="Normal 3 2 2 7 2 2 3 2 2 3" xfId="18032"/>
    <cellStyle name="Normal 3 2 2 7 2 2 3 2 2 3 2" xfId="42329"/>
    <cellStyle name="Normal 3 2 2 7 2 2 3 2 2 4" xfId="30127"/>
    <cellStyle name="Normal 3 2 2 7 2 2 3 2 3" xfId="7527"/>
    <cellStyle name="Normal 3 2 2 7 2 2 3 2 3 2" xfId="9034"/>
    <cellStyle name="Normal 3 2 2 7 2 2 3 2 3 2 2" xfId="21236"/>
    <cellStyle name="Normal 3 2 2 7 2 2 3 2 3 2 2 2" xfId="45533"/>
    <cellStyle name="Normal 3 2 2 7 2 2 3 2 3 2 3" xfId="33331"/>
    <cellStyle name="Normal 3 2 2 7 2 2 3 2 3 3" xfId="19729"/>
    <cellStyle name="Normal 3 2 2 7 2 2 3 2 3 3 2" xfId="44026"/>
    <cellStyle name="Normal 3 2 2 7 2 2 3 2 3 4" xfId="31824"/>
    <cellStyle name="Normal 3 2 2 7 2 2 3 2 4" xfId="9032"/>
    <cellStyle name="Normal 3 2 2 7 2 2 3 2 4 2" xfId="21234"/>
    <cellStyle name="Normal 3 2 2 7 2 2 3 2 4 2 2" xfId="45531"/>
    <cellStyle name="Normal 3 2 2 7 2 2 3 2 4 3" xfId="33329"/>
    <cellStyle name="Normal 3 2 2 7 2 2 3 2 5" xfId="15804"/>
    <cellStyle name="Normal 3 2 2 7 2 2 3 2 5 2" xfId="40101"/>
    <cellStyle name="Normal 3 2 2 7 2 2 3 2 6" xfId="27792"/>
    <cellStyle name="Normal 3 2 2 7 2 2 3 3" xfId="4021"/>
    <cellStyle name="Normal 3 2 2 7 2 2 3 3 2" xfId="9035"/>
    <cellStyle name="Normal 3 2 2 7 2 2 3 3 2 2" xfId="21237"/>
    <cellStyle name="Normal 3 2 2 7 2 2 3 3 2 2 2" xfId="45534"/>
    <cellStyle name="Normal 3 2 2 7 2 2 3 3 2 3" xfId="33332"/>
    <cellStyle name="Normal 3 2 2 7 2 2 3 3 3" xfId="16332"/>
    <cellStyle name="Normal 3 2 2 7 2 2 3 3 3 2" xfId="40629"/>
    <cellStyle name="Normal 3 2 2 7 2 2 3 3 4" xfId="28320"/>
    <cellStyle name="Normal 3 2 2 7 2 2 3 4" xfId="4661"/>
    <cellStyle name="Normal 3 2 2 7 2 2 3 4 2" xfId="9036"/>
    <cellStyle name="Normal 3 2 2 7 2 2 3 4 2 2" xfId="21238"/>
    <cellStyle name="Normal 3 2 2 7 2 2 3 4 2 2 2" xfId="45535"/>
    <cellStyle name="Normal 3 2 2 7 2 2 3 4 2 3" xfId="33333"/>
    <cellStyle name="Normal 3 2 2 7 2 2 3 4 3" xfId="16863"/>
    <cellStyle name="Normal 3 2 2 7 2 2 3 4 3 2" xfId="41160"/>
    <cellStyle name="Normal 3 2 2 7 2 2 3 4 4" xfId="28958"/>
    <cellStyle name="Normal 3 2 2 7 2 2 3 5" xfId="6358"/>
    <cellStyle name="Normal 3 2 2 7 2 2 3 5 2" xfId="9037"/>
    <cellStyle name="Normal 3 2 2 7 2 2 3 5 2 2" xfId="21239"/>
    <cellStyle name="Normal 3 2 2 7 2 2 3 5 2 2 2" xfId="45536"/>
    <cellStyle name="Normal 3 2 2 7 2 2 3 5 2 3" xfId="33334"/>
    <cellStyle name="Normal 3 2 2 7 2 2 3 5 3" xfId="18560"/>
    <cellStyle name="Normal 3 2 2 7 2 2 3 5 3 2" xfId="42857"/>
    <cellStyle name="Normal 3 2 2 7 2 2 3 5 4" xfId="30655"/>
    <cellStyle name="Normal 3 2 2 7 2 2 3 6" xfId="9031"/>
    <cellStyle name="Normal 3 2 2 7 2 2 3 6 2" xfId="21233"/>
    <cellStyle name="Normal 3 2 2 7 2 2 3 6 2 2" xfId="45530"/>
    <cellStyle name="Normal 3 2 2 7 2 2 3 6 3" xfId="33328"/>
    <cellStyle name="Normal 3 2 2 7 2 2 3 7" xfId="14635"/>
    <cellStyle name="Normal 3 2 2 7 2 2 3 7 2" xfId="38932"/>
    <cellStyle name="Normal 3 2 2 7 2 2 3 8" xfId="26623"/>
    <cellStyle name="Normal 3 2 2 7 2 2 3 9" xfId="51031"/>
    <cellStyle name="Normal 3 2 2 7 2 2 4" xfId="2851"/>
    <cellStyle name="Normal 3 2 2 7 2 2 4 2" xfId="5299"/>
    <cellStyle name="Normal 3 2 2 7 2 2 4 2 2" xfId="9039"/>
    <cellStyle name="Normal 3 2 2 7 2 2 4 2 2 2" xfId="21241"/>
    <cellStyle name="Normal 3 2 2 7 2 2 4 2 2 2 2" xfId="45538"/>
    <cellStyle name="Normal 3 2 2 7 2 2 4 2 2 3" xfId="33336"/>
    <cellStyle name="Normal 3 2 2 7 2 2 4 2 3" xfId="17501"/>
    <cellStyle name="Normal 3 2 2 7 2 2 4 2 3 2" xfId="41798"/>
    <cellStyle name="Normal 3 2 2 7 2 2 4 2 4" xfId="29596"/>
    <cellStyle name="Normal 3 2 2 7 2 2 4 3" xfId="6889"/>
    <cellStyle name="Normal 3 2 2 7 2 2 4 3 2" xfId="9040"/>
    <cellStyle name="Normal 3 2 2 7 2 2 4 3 2 2" xfId="21242"/>
    <cellStyle name="Normal 3 2 2 7 2 2 4 3 2 2 2" xfId="45539"/>
    <cellStyle name="Normal 3 2 2 7 2 2 4 3 2 3" xfId="33337"/>
    <cellStyle name="Normal 3 2 2 7 2 2 4 3 3" xfId="19091"/>
    <cellStyle name="Normal 3 2 2 7 2 2 4 3 3 2" xfId="43388"/>
    <cellStyle name="Normal 3 2 2 7 2 2 4 3 4" xfId="31186"/>
    <cellStyle name="Normal 3 2 2 7 2 2 4 4" xfId="9038"/>
    <cellStyle name="Normal 3 2 2 7 2 2 4 4 2" xfId="21240"/>
    <cellStyle name="Normal 3 2 2 7 2 2 4 4 2 2" xfId="45537"/>
    <cellStyle name="Normal 3 2 2 7 2 2 4 4 3" xfId="33335"/>
    <cellStyle name="Normal 3 2 2 7 2 2 4 5" xfId="15273"/>
    <cellStyle name="Normal 3 2 2 7 2 2 4 5 2" xfId="39570"/>
    <cellStyle name="Normal 3 2 2 7 2 2 4 6" xfId="27261"/>
    <cellStyle name="Normal 3 2 2 7 2 2 5" xfId="9019"/>
    <cellStyle name="Normal 3 2 2 7 2 2 5 2" xfId="21221"/>
    <cellStyle name="Normal 3 2 2 7 2 2 5 2 2" xfId="45518"/>
    <cellStyle name="Normal 3 2 2 7 2 2 5 3" xfId="33316"/>
    <cellStyle name="Normal 3 2 2 7 2 2 6" xfId="14101"/>
    <cellStyle name="Normal 3 2 2 7 2 2 6 2" xfId="26089"/>
    <cellStyle name="Normal 3 2 2 7 2 2 6 2 2" xfId="50386"/>
    <cellStyle name="Normal 3 2 2 7 2 2 6 3" xfId="38398"/>
    <cellStyle name="Normal 3 2 2 7 2 2 7" xfId="51478"/>
    <cellStyle name="Normal 3 2 2 7 2 2 8" xfId="52205"/>
    <cellStyle name="Normal 3 2 2 7 2 3" xfId="727"/>
    <cellStyle name="Normal 3 2 2 7 2 3 2" xfId="974"/>
    <cellStyle name="Normal 3 2 2 7 2 3 2 2" xfId="2467"/>
    <cellStyle name="Normal 3 2 2 7 2 3 2 2 10" xfId="52987"/>
    <cellStyle name="Normal 3 2 2 7 2 3 2 2 2" xfId="3633"/>
    <cellStyle name="Normal 3 2 2 7 2 3 2 2 2 2" xfId="5974"/>
    <cellStyle name="Normal 3 2 2 7 2 3 2 2 2 2 2" xfId="9045"/>
    <cellStyle name="Normal 3 2 2 7 2 3 2 2 2 2 2 2" xfId="21247"/>
    <cellStyle name="Normal 3 2 2 7 2 3 2 2 2 2 2 2 2" xfId="45544"/>
    <cellStyle name="Normal 3 2 2 7 2 3 2 2 2 2 2 3" xfId="33342"/>
    <cellStyle name="Normal 3 2 2 7 2 3 2 2 2 2 3" xfId="18176"/>
    <cellStyle name="Normal 3 2 2 7 2 3 2 2 2 2 3 2" xfId="42473"/>
    <cellStyle name="Normal 3 2 2 7 2 3 2 2 2 2 4" xfId="30271"/>
    <cellStyle name="Normal 3 2 2 7 2 3 2 2 2 3" xfId="7671"/>
    <cellStyle name="Normal 3 2 2 7 2 3 2 2 2 3 2" xfId="9046"/>
    <cellStyle name="Normal 3 2 2 7 2 3 2 2 2 3 2 2" xfId="21248"/>
    <cellStyle name="Normal 3 2 2 7 2 3 2 2 2 3 2 2 2" xfId="45545"/>
    <cellStyle name="Normal 3 2 2 7 2 3 2 2 2 3 2 3" xfId="33343"/>
    <cellStyle name="Normal 3 2 2 7 2 3 2 2 2 3 3" xfId="19873"/>
    <cellStyle name="Normal 3 2 2 7 2 3 2 2 2 3 3 2" xfId="44170"/>
    <cellStyle name="Normal 3 2 2 7 2 3 2 2 2 3 4" xfId="31968"/>
    <cellStyle name="Normal 3 2 2 7 2 3 2 2 2 4" xfId="9044"/>
    <cellStyle name="Normal 3 2 2 7 2 3 2 2 2 4 2" xfId="21246"/>
    <cellStyle name="Normal 3 2 2 7 2 3 2 2 2 4 2 2" xfId="45543"/>
    <cellStyle name="Normal 3 2 2 7 2 3 2 2 2 4 3" xfId="33341"/>
    <cellStyle name="Normal 3 2 2 7 2 3 2 2 2 5" xfId="15948"/>
    <cellStyle name="Normal 3 2 2 7 2 3 2 2 2 5 2" xfId="40245"/>
    <cellStyle name="Normal 3 2 2 7 2 3 2 2 2 6" xfId="27936"/>
    <cellStyle name="Normal 3 2 2 7 2 3 2 2 3" xfId="4165"/>
    <cellStyle name="Normal 3 2 2 7 2 3 2 2 3 2" xfId="9047"/>
    <cellStyle name="Normal 3 2 2 7 2 3 2 2 3 2 2" xfId="21249"/>
    <cellStyle name="Normal 3 2 2 7 2 3 2 2 3 2 2 2" xfId="45546"/>
    <cellStyle name="Normal 3 2 2 7 2 3 2 2 3 2 3" xfId="33344"/>
    <cellStyle name="Normal 3 2 2 7 2 3 2 2 3 3" xfId="16476"/>
    <cellStyle name="Normal 3 2 2 7 2 3 2 2 3 3 2" xfId="40773"/>
    <cellStyle name="Normal 3 2 2 7 2 3 2 2 3 4" xfId="28464"/>
    <cellStyle name="Normal 3 2 2 7 2 3 2 2 4" xfId="4805"/>
    <cellStyle name="Normal 3 2 2 7 2 3 2 2 4 2" xfId="9048"/>
    <cellStyle name="Normal 3 2 2 7 2 3 2 2 4 2 2" xfId="21250"/>
    <cellStyle name="Normal 3 2 2 7 2 3 2 2 4 2 2 2" xfId="45547"/>
    <cellStyle name="Normal 3 2 2 7 2 3 2 2 4 2 3" xfId="33345"/>
    <cellStyle name="Normal 3 2 2 7 2 3 2 2 4 3" xfId="17007"/>
    <cellStyle name="Normal 3 2 2 7 2 3 2 2 4 3 2" xfId="41304"/>
    <cellStyle name="Normal 3 2 2 7 2 3 2 2 4 4" xfId="29102"/>
    <cellStyle name="Normal 3 2 2 7 2 3 2 2 5" xfId="6502"/>
    <cellStyle name="Normal 3 2 2 7 2 3 2 2 5 2" xfId="9049"/>
    <cellStyle name="Normal 3 2 2 7 2 3 2 2 5 2 2" xfId="21251"/>
    <cellStyle name="Normal 3 2 2 7 2 3 2 2 5 2 2 2" xfId="45548"/>
    <cellStyle name="Normal 3 2 2 7 2 3 2 2 5 2 3" xfId="33346"/>
    <cellStyle name="Normal 3 2 2 7 2 3 2 2 5 3" xfId="18704"/>
    <cellStyle name="Normal 3 2 2 7 2 3 2 2 5 3 2" xfId="43001"/>
    <cellStyle name="Normal 3 2 2 7 2 3 2 2 5 4" xfId="30799"/>
    <cellStyle name="Normal 3 2 2 7 2 3 2 2 6" xfId="9043"/>
    <cellStyle name="Normal 3 2 2 7 2 3 2 2 6 2" xfId="21245"/>
    <cellStyle name="Normal 3 2 2 7 2 3 2 2 6 2 2" xfId="45542"/>
    <cellStyle name="Normal 3 2 2 7 2 3 2 2 6 3" xfId="33340"/>
    <cellStyle name="Normal 3 2 2 7 2 3 2 2 7" xfId="14779"/>
    <cellStyle name="Normal 3 2 2 7 2 3 2 2 7 2" xfId="39076"/>
    <cellStyle name="Normal 3 2 2 7 2 3 2 2 8" xfId="26767"/>
    <cellStyle name="Normal 3 2 2 7 2 3 2 2 9" xfId="51175"/>
    <cellStyle name="Normal 3 2 2 7 2 3 2 3" xfId="2995"/>
    <cellStyle name="Normal 3 2 2 7 2 3 2 3 2" xfId="5443"/>
    <cellStyle name="Normal 3 2 2 7 2 3 2 3 2 2" xfId="9051"/>
    <cellStyle name="Normal 3 2 2 7 2 3 2 3 2 2 2" xfId="21253"/>
    <cellStyle name="Normal 3 2 2 7 2 3 2 3 2 2 2 2" xfId="45550"/>
    <cellStyle name="Normal 3 2 2 7 2 3 2 3 2 2 3" xfId="33348"/>
    <cellStyle name="Normal 3 2 2 7 2 3 2 3 2 3" xfId="17645"/>
    <cellStyle name="Normal 3 2 2 7 2 3 2 3 2 3 2" xfId="41942"/>
    <cellStyle name="Normal 3 2 2 7 2 3 2 3 2 4" xfId="29740"/>
    <cellStyle name="Normal 3 2 2 7 2 3 2 3 3" xfId="7033"/>
    <cellStyle name="Normal 3 2 2 7 2 3 2 3 3 2" xfId="9052"/>
    <cellStyle name="Normal 3 2 2 7 2 3 2 3 3 2 2" xfId="21254"/>
    <cellStyle name="Normal 3 2 2 7 2 3 2 3 3 2 2 2" xfId="45551"/>
    <cellStyle name="Normal 3 2 2 7 2 3 2 3 3 2 3" xfId="33349"/>
    <cellStyle name="Normal 3 2 2 7 2 3 2 3 3 3" xfId="19235"/>
    <cellStyle name="Normal 3 2 2 7 2 3 2 3 3 3 2" xfId="43532"/>
    <cellStyle name="Normal 3 2 2 7 2 3 2 3 3 4" xfId="31330"/>
    <cellStyle name="Normal 3 2 2 7 2 3 2 3 4" xfId="9050"/>
    <cellStyle name="Normal 3 2 2 7 2 3 2 3 4 2" xfId="21252"/>
    <cellStyle name="Normal 3 2 2 7 2 3 2 3 4 2 2" xfId="45549"/>
    <cellStyle name="Normal 3 2 2 7 2 3 2 3 4 3" xfId="33347"/>
    <cellStyle name="Normal 3 2 2 7 2 3 2 3 5" xfId="15417"/>
    <cellStyle name="Normal 3 2 2 7 2 3 2 3 5 2" xfId="39714"/>
    <cellStyle name="Normal 3 2 2 7 2 3 2 3 6" xfId="27405"/>
    <cellStyle name="Normal 3 2 2 7 2 3 2 4" xfId="9042"/>
    <cellStyle name="Normal 3 2 2 7 2 3 2 4 2" xfId="21244"/>
    <cellStyle name="Normal 3 2 2 7 2 3 2 4 2 2" xfId="45541"/>
    <cellStyle name="Normal 3 2 2 7 2 3 2 4 3" xfId="33339"/>
    <cellStyle name="Normal 3 2 2 7 2 3 2 5" xfId="14245"/>
    <cellStyle name="Normal 3 2 2 7 2 3 2 5 2" xfId="26233"/>
    <cellStyle name="Normal 3 2 2 7 2 3 2 5 2 2" xfId="50530"/>
    <cellStyle name="Normal 3 2 2 7 2 3 2 5 3" xfId="38542"/>
    <cellStyle name="Normal 3 2 2 7 2 3 2 6" xfId="51457"/>
    <cellStyle name="Normal 3 2 2 7 2 3 2 7" xfId="52349"/>
    <cellStyle name="Normal 3 2 2 7 2 3 3" xfId="2227"/>
    <cellStyle name="Normal 3 2 2 7 2 3 3 10" xfId="52747"/>
    <cellStyle name="Normal 3 2 2 7 2 3 3 2" xfId="3393"/>
    <cellStyle name="Normal 3 2 2 7 2 3 3 2 2" xfId="5734"/>
    <cellStyle name="Normal 3 2 2 7 2 3 3 2 2 2" xfId="9055"/>
    <cellStyle name="Normal 3 2 2 7 2 3 3 2 2 2 2" xfId="21257"/>
    <cellStyle name="Normal 3 2 2 7 2 3 3 2 2 2 2 2" xfId="45554"/>
    <cellStyle name="Normal 3 2 2 7 2 3 3 2 2 2 3" xfId="33352"/>
    <cellStyle name="Normal 3 2 2 7 2 3 3 2 2 3" xfId="17936"/>
    <cellStyle name="Normal 3 2 2 7 2 3 3 2 2 3 2" xfId="42233"/>
    <cellStyle name="Normal 3 2 2 7 2 3 3 2 2 4" xfId="30031"/>
    <cellStyle name="Normal 3 2 2 7 2 3 3 2 3" xfId="7431"/>
    <cellStyle name="Normal 3 2 2 7 2 3 3 2 3 2" xfId="9056"/>
    <cellStyle name="Normal 3 2 2 7 2 3 3 2 3 2 2" xfId="21258"/>
    <cellStyle name="Normal 3 2 2 7 2 3 3 2 3 2 2 2" xfId="45555"/>
    <cellStyle name="Normal 3 2 2 7 2 3 3 2 3 2 3" xfId="33353"/>
    <cellStyle name="Normal 3 2 2 7 2 3 3 2 3 3" xfId="19633"/>
    <cellStyle name="Normal 3 2 2 7 2 3 3 2 3 3 2" xfId="43930"/>
    <cellStyle name="Normal 3 2 2 7 2 3 3 2 3 4" xfId="31728"/>
    <cellStyle name="Normal 3 2 2 7 2 3 3 2 4" xfId="9054"/>
    <cellStyle name="Normal 3 2 2 7 2 3 3 2 4 2" xfId="21256"/>
    <cellStyle name="Normal 3 2 2 7 2 3 3 2 4 2 2" xfId="45553"/>
    <cellStyle name="Normal 3 2 2 7 2 3 3 2 4 3" xfId="33351"/>
    <cellStyle name="Normal 3 2 2 7 2 3 3 2 5" xfId="15708"/>
    <cellStyle name="Normal 3 2 2 7 2 3 3 2 5 2" xfId="40005"/>
    <cellStyle name="Normal 3 2 2 7 2 3 3 2 6" xfId="27696"/>
    <cellStyle name="Normal 3 2 2 7 2 3 3 3" xfId="3925"/>
    <cellStyle name="Normal 3 2 2 7 2 3 3 3 2" xfId="9057"/>
    <cellStyle name="Normal 3 2 2 7 2 3 3 3 2 2" xfId="21259"/>
    <cellStyle name="Normal 3 2 2 7 2 3 3 3 2 2 2" xfId="45556"/>
    <cellStyle name="Normal 3 2 2 7 2 3 3 3 2 3" xfId="33354"/>
    <cellStyle name="Normal 3 2 2 7 2 3 3 3 3" xfId="16236"/>
    <cellStyle name="Normal 3 2 2 7 2 3 3 3 3 2" xfId="40533"/>
    <cellStyle name="Normal 3 2 2 7 2 3 3 3 4" xfId="28224"/>
    <cellStyle name="Normal 3 2 2 7 2 3 3 4" xfId="4565"/>
    <cellStyle name="Normal 3 2 2 7 2 3 3 4 2" xfId="9058"/>
    <cellStyle name="Normal 3 2 2 7 2 3 3 4 2 2" xfId="21260"/>
    <cellStyle name="Normal 3 2 2 7 2 3 3 4 2 2 2" xfId="45557"/>
    <cellStyle name="Normal 3 2 2 7 2 3 3 4 2 3" xfId="33355"/>
    <cellStyle name="Normal 3 2 2 7 2 3 3 4 3" xfId="16767"/>
    <cellStyle name="Normal 3 2 2 7 2 3 3 4 3 2" xfId="41064"/>
    <cellStyle name="Normal 3 2 2 7 2 3 3 4 4" xfId="28862"/>
    <cellStyle name="Normal 3 2 2 7 2 3 3 5" xfId="6262"/>
    <cellStyle name="Normal 3 2 2 7 2 3 3 5 2" xfId="9059"/>
    <cellStyle name="Normal 3 2 2 7 2 3 3 5 2 2" xfId="21261"/>
    <cellStyle name="Normal 3 2 2 7 2 3 3 5 2 2 2" xfId="45558"/>
    <cellStyle name="Normal 3 2 2 7 2 3 3 5 2 3" xfId="33356"/>
    <cellStyle name="Normal 3 2 2 7 2 3 3 5 3" xfId="18464"/>
    <cellStyle name="Normal 3 2 2 7 2 3 3 5 3 2" xfId="42761"/>
    <cellStyle name="Normal 3 2 2 7 2 3 3 5 4" xfId="30559"/>
    <cellStyle name="Normal 3 2 2 7 2 3 3 6" xfId="9053"/>
    <cellStyle name="Normal 3 2 2 7 2 3 3 6 2" xfId="21255"/>
    <cellStyle name="Normal 3 2 2 7 2 3 3 6 2 2" xfId="45552"/>
    <cellStyle name="Normal 3 2 2 7 2 3 3 6 3" xfId="33350"/>
    <cellStyle name="Normal 3 2 2 7 2 3 3 7" xfId="14539"/>
    <cellStyle name="Normal 3 2 2 7 2 3 3 7 2" xfId="38836"/>
    <cellStyle name="Normal 3 2 2 7 2 3 3 8" xfId="26527"/>
    <cellStyle name="Normal 3 2 2 7 2 3 3 9" xfId="50935"/>
    <cellStyle name="Normal 3 2 2 7 2 3 4" xfId="2755"/>
    <cellStyle name="Normal 3 2 2 7 2 3 4 2" xfId="5203"/>
    <cellStyle name="Normal 3 2 2 7 2 3 4 2 2" xfId="9061"/>
    <cellStyle name="Normal 3 2 2 7 2 3 4 2 2 2" xfId="21263"/>
    <cellStyle name="Normal 3 2 2 7 2 3 4 2 2 2 2" xfId="45560"/>
    <cellStyle name="Normal 3 2 2 7 2 3 4 2 2 3" xfId="33358"/>
    <cellStyle name="Normal 3 2 2 7 2 3 4 2 3" xfId="17405"/>
    <cellStyle name="Normal 3 2 2 7 2 3 4 2 3 2" xfId="41702"/>
    <cellStyle name="Normal 3 2 2 7 2 3 4 2 4" xfId="29500"/>
    <cellStyle name="Normal 3 2 2 7 2 3 4 3" xfId="6793"/>
    <cellStyle name="Normal 3 2 2 7 2 3 4 3 2" xfId="9062"/>
    <cellStyle name="Normal 3 2 2 7 2 3 4 3 2 2" xfId="21264"/>
    <cellStyle name="Normal 3 2 2 7 2 3 4 3 2 2 2" xfId="45561"/>
    <cellStyle name="Normal 3 2 2 7 2 3 4 3 2 3" xfId="33359"/>
    <cellStyle name="Normal 3 2 2 7 2 3 4 3 3" xfId="18995"/>
    <cellStyle name="Normal 3 2 2 7 2 3 4 3 3 2" xfId="43292"/>
    <cellStyle name="Normal 3 2 2 7 2 3 4 3 4" xfId="31090"/>
    <cellStyle name="Normal 3 2 2 7 2 3 4 4" xfId="9060"/>
    <cellStyle name="Normal 3 2 2 7 2 3 4 4 2" xfId="21262"/>
    <cellStyle name="Normal 3 2 2 7 2 3 4 4 2 2" xfId="45559"/>
    <cellStyle name="Normal 3 2 2 7 2 3 4 4 3" xfId="33357"/>
    <cellStyle name="Normal 3 2 2 7 2 3 4 5" xfId="15177"/>
    <cellStyle name="Normal 3 2 2 7 2 3 4 5 2" xfId="39474"/>
    <cellStyle name="Normal 3 2 2 7 2 3 4 6" xfId="27165"/>
    <cellStyle name="Normal 3 2 2 7 2 3 5" xfId="9041"/>
    <cellStyle name="Normal 3 2 2 7 2 3 5 2" xfId="21243"/>
    <cellStyle name="Normal 3 2 2 7 2 3 5 2 2" xfId="45540"/>
    <cellStyle name="Normal 3 2 2 7 2 3 5 3" xfId="33338"/>
    <cellStyle name="Normal 3 2 2 7 2 3 6" xfId="14005"/>
    <cellStyle name="Normal 3 2 2 7 2 3 6 2" xfId="25993"/>
    <cellStyle name="Normal 3 2 2 7 2 3 6 2 2" xfId="50290"/>
    <cellStyle name="Normal 3 2 2 7 2 3 6 3" xfId="38302"/>
    <cellStyle name="Normal 3 2 2 7 2 3 7" xfId="51742"/>
    <cellStyle name="Normal 3 2 2 7 2 3 8" xfId="52109"/>
    <cellStyle name="Normal 3 2 2 7 2 4" xfId="902"/>
    <cellStyle name="Normal 3 2 2 7 2 4 2" xfId="2395"/>
    <cellStyle name="Normal 3 2 2 7 2 4 2 10" xfId="52915"/>
    <cellStyle name="Normal 3 2 2 7 2 4 2 2" xfId="3561"/>
    <cellStyle name="Normal 3 2 2 7 2 4 2 2 2" xfId="5902"/>
    <cellStyle name="Normal 3 2 2 7 2 4 2 2 2 2" xfId="9066"/>
    <cellStyle name="Normal 3 2 2 7 2 4 2 2 2 2 2" xfId="21268"/>
    <cellStyle name="Normal 3 2 2 7 2 4 2 2 2 2 2 2" xfId="45565"/>
    <cellStyle name="Normal 3 2 2 7 2 4 2 2 2 2 3" xfId="33363"/>
    <cellStyle name="Normal 3 2 2 7 2 4 2 2 2 3" xfId="18104"/>
    <cellStyle name="Normal 3 2 2 7 2 4 2 2 2 3 2" xfId="42401"/>
    <cellStyle name="Normal 3 2 2 7 2 4 2 2 2 4" xfId="30199"/>
    <cellStyle name="Normal 3 2 2 7 2 4 2 2 3" xfId="7599"/>
    <cellStyle name="Normal 3 2 2 7 2 4 2 2 3 2" xfId="9067"/>
    <cellStyle name="Normal 3 2 2 7 2 4 2 2 3 2 2" xfId="21269"/>
    <cellStyle name="Normal 3 2 2 7 2 4 2 2 3 2 2 2" xfId="45566"/>
    <cellStyle name="Normal 3 2 2 7 2 4 2 2 3 2 3" xfId="33364"/>
    <cellStyle name="Normal 3 2 2 7 2 4 2 2 3 3" xfId="19801"/>
    <cellStyle name="Normal 3 2 2 7 2 4 2 2 3 3 2" xfId="44098"/>
    <cellStyle name="Normal 3 2 2 7 2 4 2 2 3 4" xfId="31896"/>
    <cellStyle name="Normal 3 2 2 7 2 4 2 2 4" xfId="9065"/>
    <cellStyle name="Normal 3 2 2 7 2 4 2 2 4 2" xfId="21267"/>
    <cellStyle name="Normal 3 2 2 7 2 4 2 2 4 2 2" xfId="45564"/>
    <cellStyle name="Normal 3 2 2 7 2 4 2 2 4 3" xfId="33362"/>
    <cellStyle name="Normal 3 2 2 7 2 4 2 2 5" xfId="15876"/>
    <cellStyle name="Normal 3 2 2 7 2 4 2 2 5 2" xfId="40173"/>
    <cellStyle name="Normal 3 2 2 7 2 4 2 2 6" xfId="27864"/>
    <cellStyle name="Normal 3 2 2 7 2 4 2 3" xfId="4093"/>
    <cellStyle name="Normal 3 2 2 7 2 4 2 3 2" xfId="9068"/>
    <cellStyle name="Normal 3 2 2 7 2 4 2 3 2 2" xfId="21270"/>
    <cellStyle name="Normal 3 2 2 7 2 4 2 3 2 2 2" xfId="45567"/>
    <cellStyle name="Normal 3 2 2 7 2 4 2 3 2 3" xfId="33365"/>
    <cellStyle name="Normal 3 2 2 7 2 4 2 3 3" xfId="16404"/>
    <cellStyle name="Normal 3 2 2 7 2 4 2 3 3 2" xfId="40701"/>
    <cellStyle name="Normal 3 2 2 7 2 4 2 3 4" xfId="28392"/>
    <cellStyle name="Normal 3 2 2 7 2 4 2 4" xfId="4733"/>
    <cellStyle name="Normal 3 2 2 7 2 4 2 4 2" xfId="9069"/>
    <cellStyle name="Normal 3 2 2 7 2 4 2 4 2 2" xfId="21271"/>
    <cellStyle name="Normal 3 2 2 7 2 4 2 4 2 2 2" xfId="45568"/>
    <cellStyle name="Normal 3 2 2 7 2 4 2 4 2 3" xfId="33366"/>
    <cellStyle name="Normal 3 2 2 7 2 4 2 4 3" xfId="16935"/>
    <cellStyle name="Normal 3 2 2 7 2 4 2 4 3 2" xfId="41232"/>
    <cellStyle name="Normal 3 2 2 7 2 4 2 4 4" xfId="29030"/>
    <cellStyle name="Normal 3 2 2 7 2 4 2 5" xfId="6430"/>
    <cellStyle name="Normal 3 2 2 7 2 4 2 5 2" xfId="9070"/>
    <cellStyle name="Normal 3 2 2 7 2 4 2 5 2 2" xfId="21272"/>
    <cellStyle name="Normal 3 2 2 7 2 4 2 5 2 2 2" xfId="45569"/>
    <cellStyle name="Normal 3 2 2 7 2 4 2 5 2 3" xfId="33367"/>
    <cellStyle name="Normal 3 2 2 7 2 4 2 5 3" xfId="18632"/>
    <cellStyle name="Normal 3 2 2 7 2 4 2 5 3 2" xfId="42929"/>
    <cellStyle name="Normal 3 2 2 7 2 4 2 5 4" xfId="30727"/>
    <cellStyle name="Normal 3 2 2 7 2 4 2 6" xfId="9064"/>
    <cellStyle name="Normal 3 2 2 7 2 4 2 6 2" xfId="21266"/>
    <cellStyle name="Normal 3 2 2 7 2 4 2 6 2 2" xfId="45563"/>
    <cellStyle name="Normal 3 2 2 7 2 4 2 6 3" xfId="33361"/>
    <cellStyle name="Normal 3 2 2 7 2 4 2 7" xfId="14707"/>
    <cellStyle name="Normal 3 2 2 7 2 4 2 7 2" xfId="39004"/>
    <cellStyle name="Normal 3 2 2 7 2 4 2 8" xfId="26695"/>
    <cellStyle name="Normal 3 2 2 7 2 4 2 9" xfId="51103"/>
    <cellStyle name="Normal 3 2 2 7 2 4 3" xfId="2923"/>
    <cellStyle name="Normal 3 2 2 7 2 4 3 2" xfId="5371"/>
    <cellStyle name="Normal 3 2 2 7 2 4 3 2 2" xfId="9072"/>
    <cellStyle name="Normal 3 2 2 7 2 4 3 2 2 2" xfId="21274"/>
    <cellStyle name="Normal 3 2 2 7 2 4 3 2 2 2 2" xfId="45571"/>
    <cellStyle name="Normal 3 2 2 7 2 4 3 2 2 3" xfId="33369"/>
    <cellStyle name="Normal 3 2 2 7 2 4 3 2 3" xfId="17573"/>
    <cellStyle name="Normal 3 2 2 7 2 4 3 2 3 2" xfId="41870"/>
    <cellStyle name="Normal 3 2 2 7 2 4 3 2 4" xfId="29668"/>
    <cellStyle name="Normal 3 2 2 7 2 4 3 3" xfId="6961"/>
    <cellStyle name="Normal 3 2 2 7 2 4 3 3 2" xfId="9073"/>
    <cellStyle name="Normal 3 2 2 7 2 4 3 3 2 2" xfId="21275"/>
    <cellStyle name="Normal 3 2 2 7 2 4 3 3 2 2 2" xfId="45572"/>
    <cellStyle name="Normal 3 2 2 7 2 4 3 3 2 3" xfId="33370"/>
    <cellStyle name="Normal 3 2 2 7 2 4 3 3 3" xfId="19163"/>
    <cellStyle name="Normal 3 2 2 7 2 4 3 3 3 2" xfId="43460"/>
    <cellStyle name="Normal 3 2 2 7 2 4 3 3 4" xfId="31258"/>
    <cellStyle name="Normal 3 2 2 7 2 4 3 4" xfId="9071"/>
    <cellStyle name="Normal 3 2 2 7 2 4 3 4 2" xfId="21273"/>
    <cellStyle name="Normal 3 2 2 7 2 4 3 4 2 2" xfId="45570"/>
    <cellStyle name="Normal 3 2 2 7 2 4 3 4 3" xfId="33368"/>
    <cellStyle name="Normal 3 2 2 7 2 4 3 5" xfId="15345"/>
    <cellStyle name="Normal 3 2 2 7 2 4 3 5 2" xfId="39642"/>
    <cellStyle name="Normal 3 2 2 7 2 4 3 6" xfId="27333"/>
    <cellStyle name="Normal 3 2 2 7 2 4 4" xfId="9063"/>
    <cellStyle name="Normal 3 2 2 7 2 4 4 2" xfId="21265"/>
    <cellStyle name="Normal 3 2 2 7 2 4 4 2 2" xfId="45562"/>
    <cellStyle name="Normal 3 2 2 7 2 4 4 3" xfId="33360"/>
    <cellStyle name="Normal 3 2 2 7 2 4 5" xfId="14173"/>
    <cellStyle name="Normal 3 2 2 7 2 4 5 2" xfId="26161"/>
    <cellStyle name="Normal 3 2 2 7 2 4 5 2 2" xfId="50458"/>
    <cellStyle name="Normal 3 2 2 7 2 4 5 3" xfId="38470"/>
    <cellStyle name="Normal 3 2 2 7 2 4 6" xfId="51770"/>
    <cellStyle name="Normal 3 2 2 7 2 4 7" xfId="52277"/>
    <cellStyle name="Normal 3 2 2 7 2 5" xfId="2131"/>
    <cellStyle name="Normal 3 2 2 7 2 5 10" xfId="52651"/>
    <cellStyle name="Normal 3 2 2 7 2 5 2" xfId="3297"/>
    <cellStyle name="Normal 3 2 2 7 2 5 2 2" xfId="5638"/>
    <cellStyle name="Normal 3 2 2 7 2 5 2 2 2" xfId="9076"/>
    <cellStyle name="Normal 3 2 2 7 2 5 2 2 2 2" xfId="21278"/>
    <cellStyle name="Normal 3 2 2 7 2 5 2 2 2 2 2" xfId="45575"/>
    <cellStyle name="Normal 3 2 2 7 2 5 2 2 2 3" xfId="33373"/>
    <cellStyle name="Normal 3 2 2 7 2 5 2 2 3" xfId="17840"/>
    <cellStyle name="Normal 3 2 2 7 2 5 2 2 3 2" xfId="42137"/>
    <cellStyle name="Normal 3 2 2 7 2 5 2 2 4" xfId="29935"/>
    <cellStyle name="Normal 3 2 2 7 2 5 2 3" xfId="7335"/>
    <cellStyle name="Normal 3 2 2 7 2 5 2 3 2" xfId="9077"/>
    <cellStyle name="Normal 3 2 2 7 2 5 2 3 2 2" xfId="21279"/>
    <cellStyle name="Normal 3 2 2 7 2 5 2 3 2 2 2" xfId="45576"/>
    <cellStyle name="Normal 3 2 2 7 2 5 2 3 2 3" xfId="33374"/>
    <cellStyle name="Normal 3 2 2 7 2 5 2 3 3" xfId="19537"/>
    <cellStyle name="Normal 3 2 2 7 2 5 2 3 3 2" xfId="43834"/>
    <cellStyle name="Normal 3 2 2 7 2 5 2 3 4" xfId="31632"/>
    <cellStyle name="Normal 3 2 2 7 2 5 2 4" xfId="9075"/>
    <cellStyle name="Normal 3 2 2 7 2 5 2 4 2" xfId="21277"/>
    <cellStyle name="Normal 3 2 2 7 2 5 2 4 2 2" xfId="45574"/>
    <cellStyle name="Normal 3 2 2 7 2 5 2 4 3" xfId="33372"/>
    <cellStyle name="Normal 3 2 2 7 2 5 2 5" xfId="15612"/>
    <cellStyle name="Normal 3 2 2 7 2 5 2 5 2" xfId="39909"/>
    <cellStyle name="Normal 3 2 2 7 2 5 2 6" xfId="27600"/>
    <cellStyle name="Normal 3 2 2 7 2 5 3" xfId="3829"/>
    <cellStyle name="Normal 3 2 2 7 2 5 3 2" xfId="9078"/>
    <cellStyle name="Normal 3 2 2 7 2 5 3 2 2" xfId="21280"/>
    <cellStyle name="Normal 3 2 2 7 2 5 3 2 2 2" xfId="45577"/>
    <cellStyle name="Normal 3 2 2 7 2 5 3 2 3" xfId="33375"/>
    <cellStyle name="Normal 3 2 2 7 2 5 3 3" xfId="16140"/>
    <cellStyle name="Normal 3 2 2 7 2 5 3 3 2" xfId="40437"/>
    <cellStyle name="Normal 3 2 2 7 2 5 3 4" xfId="28128"/>
    <cellStyle name="Normal 3 2 2 7 2 5 4" xfId="4469"/>
    <cellStyle name="Normal 3 2 2 7 2 5 4 2" xfId="9079"/>
    <cellStyle name="Normal 3 2 2 7 2 5 4 2 2" xfId="21281"/>
    <cellStyle name="Normal 3 2 2 7 2 5 4 2 2 2" xfId="45578"/>
    <cellStyle name="Normal 3 2 2 7 2 5 4 2 3" xfId="33376"/>
    <cellStyle name="Normal 3 2 2 7 2 5 4 3" xfId="16671"/>
    <cellStyle name="Normal 3 2 2 7 2 5 4 3 2" xfId="40968"/>
    <cellStyle name="Normal 3 2 2 7 2 5 4 4" xfId="28766"/>
    <cellStyle name="Normal 3 2 2 7 2 5 5" xfId="6166"/>
    <cellStyle name="Normal 3 2 2 7 2 5 5 2" xfId="9080"/>
    <cellStyle name="Normal 3 2 2 7 2 5 5 2 2" xfId="21282"/>
    <cellStyle name="Normal 3 2 2 7 2 5 5 2 2 2" xfId="45579"/>
    <cellStyle name="Normal 3 2 2 7 2 5 5 2 3" xfId="33377"/>
    <cellStyle name="Normal 3 2 2 7 2 5 5 3" xfId="18368"/>
    <cellStyle name="Normal 3 2 2 7 2 5 5 3 2" xfId="42665"/>
    <cellStyle name="Normal 3 2 2 7 2 5 5 4" xfId="30463"/>
    <cellStyle name="Normal 3 2 2 7 2 5 6" xfId="9074"/>
    <cellStyle name="Normal 3 2 2 7 2 5 6 2" xfId="21276"/>
    <cellStyle name="Normal 3 2 2 7 2 5 6 2 2" xfId="45573"/>
    <cellStyle name="Normal 3 2 2 7 2 5 6 3" xfId="33371"/>
    <cellStyle name="Normal 3 2 2 7 2 5 7" xfId="14443"/>
    <cellStyle name="Normal 3 2 2 7 2 5 7 2" xfId="38740"/>
    <cellStyle name="Normal 3 2 2 7 2 5 8" xfId="26431"/>
    <cellStyle name="Normal 3 2 2 7 2 5 9" xfId="50839"/>
    <cellStyle name="Normal 3 2 2 7 2 6" xfId="2659"/>
    <cellStyle name="Normal 3 2 2 7 2 6 2" xfId="5107"/>
    <cellStyle name="Normal 3 2 2 7 2 6 2 2" xfId="9082"/>
    <cellStyle name="Normal 3 2 2 7 2 6 2 2 2" xfId="21284"/>
    <cellStyle name="Normal 3 2 2 7 2 6 2 2 2 2" xfId="45581"/>
    <cellStyle name="Normal 3 2 2 7 2 6 2 2 3" xfId="33379"/>
    <cellStyle name="Normal 3 2 2 7 2 6 2 3" xfId="17309"/>
    <cellStyle name="Normal 3 2 2 7 2 6 2 3 2" xfId="41606"/>
    <cellStyle name="Normal 3 2 2 7 2 6 2 4" xfId="29404"/>
    <cellStyle name="Normal 3 2 2 7 2 6 3" xfId="6697"/>
    <cellStyle name="Normal 3 2 2 7 2 6 3 2" xfId="9083"/>
    <cellStyle name="Normal 3 2 2 7 2 6 3 2 2" xfId="21285"/>
    <cellStyle name="Normal 3 2 2 7 2 6 3 2 2 2" xfId="45582"/>
    <cellStyle name="Normal 3 2 2 7 2 6 3 2 3" xfId="33380"/>
    <cellStyle name="Normal 3 2 2 7 2 6 3 3" xfId="18899"/>
    <cellStyle name="Normal 3 2 2 7 2 6 3 3 2" xfId="43196"/>
    <cellStyle name="Normal 3 2 2 7 2 6 3 4" xfId="30994"/>
    <cellStyle name="Normal 3 2 2 7 2 6 4" xfId="9081"/>
    <cellStyle name="Normal 3 2 2 7 2 6 4 2" xfId="21283"/>
    <cellStyle name="Normal 3 2 2 7 2 6 4 2 2" xfId="45580"/>
    <cellStyle name="Normal 3 2 2 7 2 6 4 3" xfId="33378"/>
    <cellStyle name="Normal 3 2 2 7 2 6 5" xfId="15081"/>
    <cellStyle name="Normal 3 2 2 7 2 6 5 2" xfId="39378"/>
    <cellStyle name="Normal 3 2 2 7 2 6 6" xfId="27069"/>
    <cellStyle name="Normal 3 2 2 7 2 7" xfId="9018"/>
    <cellStyle name="Normal 3 2 2 7 2 7 2" xfId="21220"/>
    <cellStyle name="Normal 3 2 2 7 2 7 2 2" xfId="45517"/>
    <cellStyle name="Normal 3 2 2 7 2 7 3" xfId="33315"/>
    <cellStyle name="Normal 3 2 2 7 2 8" xfId="13909"/>
    <cellStyle name="Normal 3 2 2 7 2 8 2" xfId="25897"/>
    <cellStyle name="Normal 3 2 2 7 2 8 2 2" xfId="50194"/>
    <cellStyle name="Normal 3 2 2 7 2 8 3" xfId="38206"/>
    <cellStyle name="Normal 3 2 2 7 2 9" xfId="51538"/>
    <cellStyle name="Normal 3 2 2 7 3" xfId="777"/>
    <cellStyle name="Normal 3 2 2 7 3 2" xfId="1022"/>
    <cellStyle name="Normal 3 2 2 7 3 2 2" xfId="2515"/>
    <cellStyle name="Normal 3 2 2 7 3 2 2 10" xfId="53035"/>
    <cellStyle name="Normal 3 2 2 7 3 2 2 2" xfId="3681"/>
    <cellStyle name="Normal 3 2 2 7 3 2 2 2 2" xfId="6022"/>
    <cellStyle name="Normal 3 2 2 7 3 2 2 2 2 2" xfId="9088"/>
    <cellStyle name="Normal 3 2 2 7 3 2 2 2 2 2 2" xfId="21290"/>
    <cellStyle name="Normal 3 2 2 7 3 2 2 2 2 2 2 2" xfId="45587"/>
    <cellStyle name="Normal 3 2 2 7 3 2 2 2 2 2 3" xfId="33385"/>
    <cellStyle name="Normal 3 2 2 7 3 2 2 2 2 3" xfId="18224"/>
    <cellStyle name="Normal 3 2 2 7 3 2 2 2 2 3 2" xfId="42521"/>
    <cellStyle name="Normal 3 2 2 7 3 2 2 2 2 4" xfId="30319"/>
    <cellStyle name="Normal 3 2 2 7 3 2 2 2 3" xfId="7719"/>
    <cellStyle name="Normal 3 2 2 7 3 2 2 2 3 2" xfId="9089"/>
    <cellStyle name="Normal 3 2 2 7 3 2 2 2 3 2 2" xfId="21291"/>
    <cellStyle name="Normal 3 2 2 7 3 2 2 2 3 2 2 2" xfId="45588"/>
    <cellStyle name="Normal 3 2 2 7 3 2 2 2 3 2 3" xfId="33386"/>
    <cellStyle name="Normal 3 2 2 7 3 2 2 2 3 3" xfId="19921"/>
    <cellStyle name="Normal 3 2 2 7 3 2 2 2 3 3 2" xfId="44218"/>
    <cellStyle name="Normal 3 2 2 7 3 2 2 2 3 4" xfId="32016"/>
    <cellStyle name="Normal 3 2 2 7 3 2 2 2 4" xfId="9087"/>
    <cellStyle name="Normal 3 2 2 7 3 2 2 2 4 2" xfId="21289"/>
    <cellStyle name="Normal 3 2 2 7 3 2 2 2 4 2 2" xfId="45586"/>
    <cellStyle name="Normal 3 2 2 7 3 2 2 2 4 3" xfId="33384"/>
    <cellStyle name="Normal 3 2 2 7 3 2 2 2 5" xfId="15996"/>
    <cellStyle name="Normal 3 2 2 7 3 2 2 2 5 2" xfId="40293"/>
    <cellStyle name="Normal 3 2 2 7 3 2 2 2 6" xfId="27984"/>
    <cellStyle name="Normal 3 2 2 7 3 2 2 3" xfId="4213"/>
    <cellStyle name="Normal 3 2 2 7 3 2 2 3 2" xfId="9090"/>
    <cellStyle name="Normal 3 2 2 7 3 2 2 3 2 2" xfId="21292"/>
    <cellStyle name="Normal 3 2 2 7 3 2 2 3 2 2 2" xfId="45589"/>
    <cellStyle name="Normal 3 2 2 7 3 2 2 3 2 3" xfId="33387"/>
    <cellStyle name="Normal 3 2 2 7 3 2 2 3 3" xfId="16524"/>
    <cellStyle name="Normal 3 2 2 7 3 2 2 3 3 2" xfId="40821"/>
    <cellStyle name="Normal 3 2 2 7 3 2 2 3 4" xfId="28512"/>
    <cellStyle name="Normal 3 2 2 7 3 2 2 4" xfId="4853"/>
    <cellStyle name="Normal 3 2 2 7 3 2 2 4 2" xfId="9091"/>
    <cellStyle name="Normal 3 2 2 7 3 2 2 4 2 2" xfId="21293"/>
    <cellStyle name="Normal 3 2 2 7 3 2 2 4 2 2 2" xfId="45590"/>
    <cellStyle name="Normal 3 2 2 7 3 2 2 4 2 3" xfId="33388"/>
    <cellStyle name="Normal 3 2 2 7 3 2 2 4 3" xfId="17055"/>
    <cellStyle name="Normal 3 2 2 7 3 2 2 4 3 2" xfId="41352"/>
    <cellStyle name="Normal 3 2 2 7 3 2 2 4 4" xfId="29150"/>
    <cellStyle name="Normal 3 2 2 7 3 2 2 5" xfId="6550"/>
    <cellStyle name="Normal 3 2 2 7 3 2 2 5 2" xfId="9092"/>
    <cellStyle name="Normal 3 2 2 7 3 2 2 5 2 2" xfId="21294"/>
    <cellStyle name="Normal 3 2 2 7 3 2 2 5 2 2 2" xfId="45591"/>
    <cellStyle name="Normal 3 2 2 7 3 2 2 5 2 3" xfId="33389"/>
    <cellStyle name="Normal 3 2 2 7 3 2 2 5 3" xfId="18752"/>
    <cellStyle name="Normal 3 2 2 7 3 2 2 5 3 2" xfId="43049"/>
    <cellStyle name="Normal 3 2 2 7 3 2 2 5 4" xfId="30847"/>
    <cellStyle name="Normal 3 2 2 7 3 2 2 6" xfId="9086"/>
    <cellStyle name="Normal 3 2 2 7 3 2 2 6 2" xfId="21288"/>
    <cellStyle name="Normal 3 2 2 7 3 2 2 6 2 2" xfId="45585"/>
    <cellStyle name="Normal 3 2 2 7 3 2 2 6 3" xfId="33383"/>
    <cellStyle name="Normal 3 2 2 7 3 2 2 7" xfId="14827"/>
    <cellStyle name="Normal 3 2 2 7 3 2 2 7 2" xfId="39124"/>
    <cellStyle name="Normal 3 2 2 7 3 2 2 8" xfId="26815"/>
    <cellStyle name="Normal 3 2 2 7 3 2 2 9" xfId="51223"/>
    <cellStyle name="Normal 3 2 2 7 3 2 3" xfId="3043"/>
    <cellStyle name="Normal 3 2 2 7 3 2 3 2" xfId="5491"/>
    <cellStyle name="Normal 3 2 2 7 3 2 3 2 2" xfId="9094"/>
    <cellStyle name="Normal 3 2 2 7 3 2 3 2 2 2" xfId="21296"/>
    <cellStyle name="Normal 3 2 2 7 3 2 3 2 2 2 2" xfId="45593"/>
    <cellStyle name="Normal 3 2 2 7 3 2 3 2 2 3" xfId="33391"/>
    <cellStyle name="Normal 3 2 2 7 3 2 3 2 3" xfId="17693"/>
    <cellStyle name="Normal 3 2 2 7 3 2 3 2 3 2" xfId="41990"/>
    <cellStyle name="Normal 3 2 2 7 3 2 3 2 4" xfId="29788"/>
    <cellStyle name="Normal 3 2 2 7 3 2 3 3" xfId="7081"/>
    <cellStyle name="Normal 3 2 2 7 3 2 3 3 2" xfId="9095"/>
    <cellStyle name="Normal 3 2 2 7 3 2 3 3 2 2" xfId="21297"/>
    <cellStyle name="Normal 3 2 2 7 3 2 3 3 2 2 2" xfId="45594"/>
    <cellStyle name="Normal 3 2 2 7 3 2 3 3 2 3" xfId="33392"/>
    <cellStyle name="Normal 3 2 2 7 3 2 3 3 3" xfId="19283"/>
    <cellStyle name="Normal 3 2 2 7 3 2 3 3 3 2" xfId="43580"/>
    <cellStyle name="Normal 3 2 2 7 3 2 3 3 4" xfId="31378"/>
    <cellStyle name="Normal 3 2 2 7 3 2 3 4" xfId="9093"/>
    <cellStyle name="Normal 3 2 2 7 3 2 3 4 2" xfId="21295"/>
    <cellStyle name="Normal 3 2 2 7 3 2 3 4 2 2" xfId="45592"/>
    <cellStyle name="Normal 3 2 2 7 3 2 3 4 3" xfId="33390"/>
    <cellStyle name="Normal 3 2 2 7 3 2 3 5" xfId="15465"/>
    <cellStyle name="Normal 3 2 2 7 3 2 3 5 2" xfId="39762"/>
    <cellStyle name="Normal 3 2 2 7 3 2 3 6" xfId="27453"/>
    <cellStyle name="Normal 3 2 2 7 3 2 4" xfId="9085"/>
    <cellStyle name="Normal 3 2 2 7 3 2 4 2" xfId="21287"/>
    <cellStyle name="Normal 3 2 2 7 3 2 4 2 2" xfId="45584"/>
    <cellStyle name="Normal 3 2 2 7 3 2 4 3" xfId="33382"/>
    <cellStyle name="Normal 3 2 2 7 3 2 5" xfId="14293"/>
    <cellStyle name="Normal 3 2 2 7 3 2 5 2" xfId="26281"/>
    <cellStyle name="Normal 3 2 2 7 3 2 5 2 2" xfId="50578"/>
    <cellStyle name="Normal 3 2 2 7 3 2 5 3" xfId="38590"/>
    <cellStyle name="Normal 3 2 2 7 3 2 6" xfId="51752"/>
    <cellStyle name="Normal 3 2 2 7 3 2 7" xfId="52397"/>
    <cellStyle name="Normal 3 2 2 7 3 3" xfId="2275"/>
    <cellStyle name="Normal 3 2 2 7 3 3 10" xfId="52795"/>
    <cellStyle name="Normal 3 2 2 7 3 3 2" xfId="3441"/>
    <cellStyle name="Normal 3 2 2 7 3 3 2 2" xfId="5782"/>
    <cellStyle name="Normal 3 2 2 7 3 3 2 2 2" xfId="9098"/>
    <cellStyle name="Normal 3 2 2 7 3 3 2 2 2 2" xfId="21300"/>
    <cellStyle name="Normal 3 2 2 7 3 3 2 2 2 2 2" xfId="45597"/>
    <cellStyle name="Normal 3 2 2 7 3 3 2 2 2 3" xfId="33395"/>
    <cellStyle name="Normal 3 2 2 7 3 3 2 2 3" xfId="17984"/>
    <cellStyle name="Normal 3 2 2 7 3 3 2 2 3 2" xfId="42281"/>
    <cellStyle name="Normal 3 2 2 7 3 3 2 2 4" xfId="30079"/>
    <cellStyle name="Normal 3 2 2 7 3 3 2 3" xfId="7479"/>
    <cellStyle name="Normal 3 2 2 7 3 3 2 3 2" xfId="9099"/>
    <cellStyle name="Normal 3 2 2 7 3 3 2 3 2 2" xfId="21301"/>
    <cellStyle name="Normal 3 2 2 7 3 3 2 3 2 2 2" xfId="45598"/>
    <cellStyle name="Normal 3 2 2 7 3 3 2 3 2 3" xfId="33396"/>
    <cellStyle name="Normal 3 2 2 7 3 3 2 3 3" xfId="19681"/>
    <cellStyle name="Normal 3 2 2 7 3 3 2 3 3 2" xfId="43978"/>
    <cellStyle name="Normal 3 2 2 7 3 3 2 3 4" xfId="31776"/>
    <cellStyle name="Normal 3 2 2 7 3 3 2 4" xfId="9097"/>
    <cellStyle name="Normal 3 2 2 7 3 3 2 4 2" xfId="21299"/>
    <cellStyle name="Normal 3 2 2 7 3 3 2 4 2 2" xfId="45596"/>
    <cellStyle name="Normal 3 2 2 7 3 3 2 4 3" xfId="33394"/>
    <cellStyle name="Normal 3 2 2 7 3 3 2 5" xfId="15756"/>
    <cellStyle name="Normal 3 2 2 7 3 3 2 5 2" xfId="40053"/>
    <cellStyle name="Normal 3 2 2 7 3 3 2 6" xfId="27744"/>
    <cellStyle name="Normal 3 2 2 7 3 3 3" xfId="3973"/>
    <cellStyle name="Normal 3 2 2 7 3 3 3 2" xfId="9100"/>
    <cellStyle name="Normal 3 2 2 7 3 3 3 2 2" xfId="21302"/>
    <cellStyle name="Normal 3 2 2 7 3 3 3 2 2 2" xfId="45599"/>
    <cellStyle name="Normal 3 2 2 7 3 3 3 2 3" xfId="33397"/>
    <cellStyle name="Normal 3 2 2 7 3 3 3 3" xfId="16284"/>
    <cellStyle name="Normal 3 2 2 7 3 3 3 3 2" xfId="40581"/>
    <cellStyle name="Normal 3 2 2 7 3 3 3 4" xfId="28272"/>
    <cellStyle name="Normal 3 2 2 7 3 3 4" xfId="4613"/>
    <cellStyle name="Normal 3 2 2 7 3 3 4 2" xfId="9101"/>
    <cellStyle name="Normal 3 2 2 7 3 3 4 2 2" xfId="21303"/>
    <cellStyle name="Normal 3 2 2 7 3 3 4 2 2 2" xfId="45600"/>
    <cellStyle name="Normal 3 2 2 7 3 3 4 2 3" xfId="33398"/>
    <cellStyle name="Normal 3 2 2 7 3 3 4 3" xfId="16815"/>
    <cellStyle name="Normal 3 2 2 7 3 3 4 3 2" xfId="41112"/>
    <cellStyle name="Normal 3 2 2 7 3 3 4 4" xfId="28910"/>
    <cellStyle name="Normal 3 2 2 7 3 3 5" xfId="6310"/>
    <cellStyle name="Normal 3 2 2 7 3 3 5 2" xfId="9102"/>
    <cellStyle name="Normal 3 2 2 7 3 3 5 2 2" xfId="21304"/>
    <cellStyle name="Normal 3 2 2 7 3 3 5 2 2 2" xfId="45601"/>
    <cellStyle name="Normal 3 2 2 7 3 3 5 2 3" xfId="33399"/>
    <cellStyle name="Normal 3 2 2 7 3 3 5 3" xfId="18512"/>
    <cellStyle name="Normal 3 2 2 7 3 3 5 3 2" xfId="42809"/>
    <cellStyle name="Normal 3 2 2 7 3 3 5 4" xfId="30607"/>
    <cellStyle name="Normal 3 2 2 7 3 3 6" xfId="9096"/>
    <cellStyle name="Normal 3 2 2 7 3 3 6 2" xfId="21298"/>
    <cellStyle name="Normal 3 2 2 7 3 3 6 2 2" xfId="45595"/>
    <cellStyle name="Normal 3 2 2 7 3 3 6 3" xfId="33393"/>
    <cellStyle name="Normal 3 2 2 7 3 3 7" xfId="14587"/>
    <cellStyle name="Normal 3 2 2 7 3 3 7 2" xfId="38884"/>
    <cellStyle name="Normal 3 2 2 7 3 3 8" xfId="26575"/>
    <cellStyle name="Normal 3 2 2 7 3 3 9" xfId="50983"/>
    <cellStyle name="Normal 3 2 2 7 3 4" xfId="2803"/>
    <cellStyle name="Normal 3 2 2 7 3 4 2" xfId="5251"/>
    <cellStyle name="Normal 3 2 2 7 3 4 2 2" xfId="9104"/>
    <cellStyle name="Normal 3 2 2 7 3 4 2 2 2" xfId="21306"/>
    <cellStyle name="Normal 3 2 2 7 3 4 2 2 2 2" xfId="45603"/>
    <cellStyle name="Normal 3 2 2 7 3 4 2 2 3" xfId="33401"/>
    <cellStyle name="Normal 3 2 2 7 3 4 2 3" xfId="17453"/>
    <cellStyle name="Normal 3 2 2 7 3 4 2 3 2" xfId="41750"/>
    <cellStyle name="Normal 3 2 2 7 3 4 2 4" xfId="29548"/>
    <cellStyle name="Normal 3 2 2 7 3 4 3" xfId="6841"/>
    <cellStyle name="Normal 3 2 2 7 3 4 3 2" xfId="9105"/>
    <cellStyle name="Normal 3 2 2 7 3 4 3 2 2" xfId="21307"/>
    <cellStyle name="Normal 3 2 2 7 3 4 3 2 2 2" xfId="45604"/>
    <cellStyle name="Normal 3 2 2 7 3 4 3 2 3" xfId="33402"/>
    <cellStyle name="Normal 3 2 2 7 3 4 3 3" xfId="19043"/>
    <cellStyle name="Normal 3 2 2 7 3 4 3 3 2" xfId="43340"/>
    <cellStyle name="Normal 3 2 2 7 3 4 3 4" xfId="31138"/>
    <cellStyle name="Normal 3 2 2 7 3 4 4" xfId="9103"/>
    <cellStyle name="Normal 3 2 2 7 3 4 4 2" xfId="21305"/>
    <cellStyle name="Normal 3 2 2 7 3 4 4 2 2" xfId="45602"/>
    <cellStyle name="Normal 3 2 2 7 3 4 4 3" xfId="33400"/>
    <cellStyle name="Normal 3 2 2 7 3 4 5" xfId="15225"/>
    <cellStyle name="Normal 3 2 2 7 3 4 5 2" xfId="39522"/>
    <cellStyle name="Normal 3 2 2 7 3 4 6" xfId="27213"/>
    <cellStyle name="Normal 3 2 2 7 3 5" xfId="9084"/>
    <cellStyle name="Normal 3 2 2 7 3 5 2" xfId="21286"/>
    <cellStyle name="Normal 3 2 2 7 3 5 2 2" xfId="45583"/>
    <cellStyle name="Normal 3 2 2 7 3 5 3" xfId="33381"/>
    <cellStyle name="Normal 3 2 2 7 3 6" xfId="14053"/>
    <cellStyle name="Normal 3 2 2 7 3 6 2" xfId="26041"/>
    <cellStyle name="Normal 3 2 2 7 3 6 2 2" xfId="50338"/>
    <cellStyle name="Normal 3 2 2 7 3 6 3" xfId="38350"/>
    <cellStyle name="Normal 3 2 2 7 3 7" xfId="51741"/>
    <cellStyle name="Normal 3 2 2 7 3 8" xfId="52157"/>
    <cellStyle name="Normal 3 2 2 7 4" xfId="679"/>
    <cellStyle name="Normal 3 2 2 7 4 2" xfId="926"/>
    <cellStyle name="Normal 3 2 2 7 4 2 2" xfId="2419"/>
    <cellStyle name="Normal 3 2 2 7 4 2 2 10" xfId="52939"/>
    <cellStyle name="Normal 3 2 2 7 4 2 2 2" xfId="3585"/>
    <cellStyle name="Normal 3 2 2 7 4 2 2 2 2" xfId="5926"/>
    <cellStyle name="Normal 3 2 2 7 4 2 2 2 2 2" xfId="9110"/>
    <cellStyle name="Normal 3 2 2 7 4 2 2 2 2 2 2" xfId="21312"/>
    <cellStyle name="Normal 3 2 2 7 4 2 2 2 2 2 2 2" xfId="45609"/>
    <cellStyle name="Normal 3 2 2 7 4 2 2 2 2 2 3" xfId="33407"/>
    <cellStyle name="Normal 3 2 2 7 4 2 2 2 2 3" xfId="18128"/>
    <cellStyle name="Normal 3 2 2 7 4 2 2 2 2 3 2" xfId="42425"/>
    <cellStyle name="Normal 3 2 2 7 4 2 2 2 2 4" xfId="30223"/>
    <cellStyle name="Normal 3 2 2 7 4 2 2 2 3" xfId="7623"/>
    <cellStyle name="Normal 3 2 2 7 4 2 2 2 3 2" xfId="9111"/>
    <cellStyle name="Normal 3 2 2 7 4 2 2 2 3 2 2" xfId="21313"/>
    <cellStyle name="Normal 3 2 2 7 4 2 2 2 3 2 2 2" xfId="45610"/>
    <cellStyle name="Normal 3 2 2 7 4 2 2 2 3 2 3" xfId="33408"/>
    <cellStyle name="Normal 3 2 2 7 4 2 2 2 3 3" xfId="19825"/>
    <cellStyle name="Normal 3 2 2 7 4 2 2 2 3 3 2" xfId="44122"/>
    <cellStyle name="Normal 3 2 2 7 4 2 2 2 3 4" xfId="31920"/>
    <cellStyle name="Normal 3 2 2 7 4 2 2 2 4" xfId="9109"/>
    <cellStyle name="Normal 3 2 2 7 4 2 2 2 4 2" xfId="21311"/>
    <cellStyle name="Normal 3 2 2 7 4 2 2 2 4 2 2" xfId="45608"/>
    <cellStyle name="Normal 3 2 2 7 4 2 2 2 4 3" xfId="33406"/>
    <cellStyle name="Normal 3 2 2 7 4 2 2 2 5" xfId="15900"/>
    <cellStyle name="Normal 3 2 2 7 4 2 2 2 5 2" xfId="40197"/>
    <cellStyle name="Normal 3 2 2 7 4 2 2 2 6" xfId="27888"/>
    <cellStyle name="Normal 3 2 2 7 4 2 2 3" xfId="4117"/>
    <cellStyle name="Normal 3 2 2 7 4 2 2 3 2" xfId="9112"/>
    <cellStyle name="Normal 3 2 2 7 4 2 2 3 2 2" xfId="21314"/>
    <cellStyle name="Normal 3 2 2 7 4 2 2 3 2 2 2" xfId="45611"/>
    <cellStyle name="Normal 3 2 2 7 4 2 2 3 2 3" xfId="33409"/>
    <cellStyle name="Normal 3 2 2 7 4 2 2 3 3" xfId="16428"/>
    <cellStyle name="Normal 3 2 2 7 4 2 2 3 3 2" xfId="40725"/>
    <cellStyle name="Normal 3 2 2 7 4 2 2 3 4" xfId="28416"/>
    <cellStyle name="Normal 3 2 2 7 4 2 2 4" xfId="4757"/>
    <cellStyle name="Normal 3 2 2 7 4 2 2 4 2" xfId="9113"/>
    <cellStyle name="Normal 3 2 2 7 4 2 2 4 2 2" xfId="21315"/>
    <cellStyle name="Normal 3 2 2 7 4 2 2 4 2 2 2" xfId="45612"/>
    <cellStyle name="Normal 3 2 2 7 4 2 2 4 2 3" xfId="33410"/>
    <cellStyle name="Normal 3 2 2 7 4 2 2 4 3" xfId="16959"/>
    <cellStyle name="Normal 3 2 2 7 4 2 2 4 3 2" xfId="41256"/>
    <cellStyle name="Normal 3 2 2 7 4 2 2 4 4" xfId="29054"/>
    <cellStyle name="Normal 3 2 2 7 4 2 2 5" xfId="6454"/>
    <cellStyle name="Normal 3 2 2 7 4 2 2 5 2" xfId="9114"/>
    <cellStyle name="Normal 3 2 2 7 4 2 2 5 2 2" xfId="21316"/>
    <cellStyle name="Normal 3 2 2 7 4 2 2 5 2 2 2" xfId="45613"/>
    <cellStyle name="Normal 3 2 2 7 4 2 2 5 2 3" xfId="33411"/>
    <cellStyle name="Normal 3 2 2 7 4 2 2 5 3" xfId="18656"/>
    <cellStyle name="Normal 3 2 2 7 4 2 2 5 3 2" xfId="42953"/>
    <cellStyle name="Normal 3 2 2 7 4 2 2 5 4" xfId="30751"/>
    <cellStyle name="Normal 3 2 2 7 4 2 2 6" xfId="9108"/>
    <cellStyle name="Normal 3 2 2 7 4 2 2 6 2" xfId="21310"/>
    <cellStyle name="Normal 3 2 2 7 4 2 2 6 2 2" xfId="45607"/>
    <cellStyle name="Normal 3 2 2 7 4 2 2 6 3" xfId="33405"/>
    <cellStyle name="Normal 3 2 2 7 4 2 2 7" xfId="14731"/>
    <cellStyle name="Normal 3 2 2 7 4 2 2 7 2" xfId="39028"/>
    <cellStyle name="Normal 3 2 2 7 4 2 2 8" xfId="26719"/>
    <cellStyle name="Normal 3 2 2 7 4 2 2 9" xfId="51127"/>
    <cellStyle name="Normal 3 2 2 7 4 2 3" xfId="2947"/>
    <cellStyle name="Normal 3 2 2 7 4 2 3 2" xfId="5395"/>
    <cellStyle name="Normal 3 2 2 7 4 2 3 2 2" xfId="9116"/>
    <cellStyle name="Normal 3 2 2 7 4 2 3 2 2 2" xfId="21318"/>
    <cellStyle name="Normal 3 2 2 7 4 2 3 2 2 2 2" xfId="45615"/>
    <cellStyle name="Normal 3 2 2 7 4 2 3 2 2 3" xfId="33413"/>
    <cellStyle name="Normal 3 2 2 7 4 2 3 2 3" xfId="17597"/>
    <cellStyle name="Normal 3 2 2 7 4 2 3 2 3 2" xfId="41894"/>
    <cellStyle name="Normal 3 2 2 7 4 2 3 2 4" xfId="29692"/>
    <cellStyle name="Normal 3 2 2 7 4 2 3 3" xfId="6985"/>
    <cellStyle name="Normal 3 2 2 7 4 2 3 3 2" xfId="9117"/>
    <cellStyle name="Normal 3 2 2 7 4 2 3 3 2 2" xfId="21319"/>
    <cellStyle name="Normal 3 2 2 7 4 2 3 3 2 2 2" xfId="45616"/>
    <cellStyle name="Normal 3 2 2 7 4 2 3 3 2 3" xfId="33414"/>
    <cellStyle name="Normal 3 2 2 7 4 2 3 3 3" xfId="19187"/>
    <cellStyle name="Normal 3 2 2 7 4 2 3 3 3 2" xfId="43484"/>
    <cellStyle name="Normal 3 2 2 7 4 2 3 3 4" xfId="31282"/>
    <cellStyle name="Normal 3 2 2 7 4 2 3 4" xfId="9115"/>
    <cellStyle name="Normal 3 2 2 7 4 2 3 4 2" xfId="21317"/>
    <cellStyle name="Normal 3 2 2 7 4 2 3 4 2 2" xfId="45614"/>
    <cellStyle name="Normal 3 2 2 7 4 2 3 4 3" xfId="33412"/>
    <cellStyle name="Normal 3 2 2 7 4 2 3 5" xfId="15369"/>
    <cellStyle name="Normal 3 2 2 7 4 2 3 5 2" xfId="39666"/>
    <cellStyle name="Normal 3 2 2 7 4 2 3 6" xfId="27357"/>
    <cellStyle name="Normal 3 2 2 7 4 2 4" xfId="9107"/>
    <cellStyle name="Normal 3 2 2 7 4 2 4 2" xfId="21309"/>
    <cellStyle name="Normal 3 2 2 7 4 2 4 2 2" xfId="45606"/>
    <cellStyle name="Normal 3 2 2 7 4 2 4 3" xfId="33404"/>
    <cellStyle name="Normal 3 2 2 7 4 2 5" xfId="14197"/>
    <cellStyle name="Normal 3 2 2 7 4 2 5 2" xfId="26185"/>
    <cellStyle name="Normal 3 2 2 7 4 2 5 2 2" xfId="50482"/>
    <cellStyle name="Normal 3 2 2 7 4 2 5 3" xfId="38494"/>
    <cellStyle name="Normal 3 2 2 7 4 2 6" xfId="51654"/>
    <cellStyle name="Normal 3 2 2 7 4 2 7" xfId="52301"/>
    <cellStyle name="Normal 3 2 2 7 4 3" xfId="2179"/>
    <cellStyle name="Normal 3 2 2 7 4 3 10" xfId="52699"/>
    <cellStyle name="Normal 3 2 2 7 4 3 2" xfId="3345"/>
    <cellStyle name="Normal 3 2 2 7 4 3 2 2" xfId="5686"/>
    <cellStyle name="Normal 3 2 2 7 4 3 2 2 2" xfId="9120"/>
    <cellStyle name="Normal 3 2 2 7 4 3 2 2 2 2" xfId="21322"/>
    <cellStyle name="Normal 3 2 2 7 4 3 2 2 2 2 2" xfId="45619"/>
    <cellStyle name="Normal 3 2 2 7 4 3 2 2 2 3" xfId="33417"/>
    <cellStyle name="Normal 3 2 2 7 4 3 2 2 3" xfId="17888"/>
    <cellStyle name="Normal 3 2 2 7 4 3 2 2 3 2" xfId="42185"/>
    <cellStyle name="Normal 3 2 2 7 4 3 2 2 4" xfId="29983"/>
    <cellStyle name="Normal 3 2 2 7 4 3 2 3" xfId="7383"/>
    <cellStyle name="Normal 3 2 2 7 4 3 2 3 2" xfId="9121"/>
    <cellStyle name="Normal 3 2 2 7 4 3 2 3 2 2" xfId="21323"/>
    <cellStyle name="Normal 3 2 2 7 4 3 2 3 2 2 2" xfId="45620"/>
    <cellStyle name="Normal 3 2 2 7 4 3 2 3 2 3" xfId="33418"/>
    <cellStyle name="Normal 3 2 2 7 4 3 2 3 3" xfId="19585"/>
    <cellStyle name="Normal 3 2 2 7 4 3 2 3 3 2" xfId="43882"/>
    <cellStyle name="Normal 3 2 2 7 4 3 2 3 4" xfId="31680"/>
    <cellStyle name="Normal 3 2 2 7 4 3 2 4" xfId="9119"/>
    <cellStyle name="Normal 3 2 2 7 4 3 2 4 2" xfId="21321"/>
    <cellStyle name="Normal 3 2 2 7 4 3 2 4 2 2" xfId="45618"/>
    <cellStyle name="Normal 3 2 2 7 4 3 2 4 3" xfId="33416"/>
    <cellStyle name="Normal 3 2 2 7 4 3 2 5" xfId="15660"/>
    <cellStyle name="Normal 3 2 2 7 4 3 2 5 2" xfId="39957"/>
    <cellStyle name="Normal 3 2 2 7 4 3 2 6" xfId="27648"/>
    <cellStyle name="Normal 3 2 2 7 4 3 3" xfId="3877"/>
    <cellStyle name="Normal 3 2 2 7 4 3 3 2" xfId="9122"/>
    <cellStyle name="Normal 3 2 2 7 4 3 3 2 2" xfId="21324"/>
    <cellStyle name="Normal 3 2 2 7 4 3 3 2 2 2" xfId="45621"/>
    <cellStyle name="Normal 3 2 2 7 4 3 3 2 3" xfId="33419"/>
    <cellStyle name="Normal 3 2 2 7 4 3 3 3" xfId="16188"/>
    <cellStyle name="Normal 3 2 2 7 4 3 3 3 2" xfId="40485"/>
    <cellStyle name="Normal 3 2 2 7 4 3 3 4" xfId="28176"/>
    <cellStyle name="Normal 3 2 2 7 4 3 4" xfId="4517"/>
    <cellStyle name="Normal 3 2 2 7 4 3 4 2" xfId="9123"/>
    <cellStyle name="Normal 3 2 2 7 4 3 4 2 2" xfId="21325"/>
    <cellStyle name="Normal 3 2 2 7 4 3 4 2 2 2" xfId="45622"/>
    <cellStyle name="Normal 3 2 2 7 4 3 4 2 3" xfId="33420"/>
    <cellStyle name="Normal 3 2 2 7 4 3 4 3" xfId="16719"/>
    <cellStyle name="Normal 3 2 2 7 4 3 4 3 2" xfId="41016"/>
    <cellStyle name="Normal 3 2 2 7 4 3 4 4" xfId="28814"/>
    <cellStyle name="Normal 3 2 2 7 4 3 5" xfId="6214"/>
    <cellStyle name="Normal 3 2 2 7 4 3 5 2" xfId="9124"/>
    <cellStyle name="Normal 3 2 2 7 4 3 5 2 2" xfId="21326"/>
    <cellStyle name="Normal 3 2 2 7 4 3 5 2 2 2" xfId="45623"/>
    <cellStyle name="Normal 3 2 2 7 4 3 5 2 3" xfId="33421"/>
    <cellStyle name="Normal 3 2 2 7 4 3 5 3" xfId="18416"/>
    <cellStyle name="Normal 3 2 2 7 4 3 5 3 2" xfId="42713"/>
    <cellStyle name="Normal 3 2 2 7 4 3 5 4" xfId="30511"/>
    <cellStyle name="Normal 3 2 2 7 4 3 6" xfId="9118"/>
    <cellStyle name="Normal 3 2 2 7 4 3 6 2" xfId="21320"/>
    <cellStyle name="Normal 3 2 2 7 4 3 6 2 2" xfId="45617"/>
    <cellStyle name="Normal 3 2 2 7 4 3 6 3" xfId="33415"/>
    <cellStyle name="Normal 3 2 2 7 4 3 7" xfId="14491"/>
    <cellStyle name="Normal 3 2 2 7 4 3 7 2" xfId="38788"/>
    <cellStyle name="Normal 3 2 2 7 4 3 8" xfId="26479"/>
    <cellStyle name="Normal 3 2 2 7 4 3 9" xfId="50887"/>
    <cellStyle name="Normal 3 2 2 7 4 4" xfId="2707"/>
    <cellStyle name="Normal 3 2 2 7 4 4 2" xfId="5155"/>
    <cellStyle name="Normal 3 2 2 7 4 4 2 2" xfId="9126"/>
    <cellStyle name="Normal 3 2 2 7 4 4 2 2 2" xfId="21328"/>
    <cellStyle name="Normal 3 2 2 7 4 4 2 2 2 2" xfId="45625"/>
    <cellStyle name="Normal 3 2 2 7 4 4 2 2 3" xfId="33423"/>
    <cellStyle name="Normal 3 2 2 7 4 4 2 3" xfId="17357"/>
    <cellStyle name="Normal 3 2 2 7 4 4 2 3 2" xfId="41654"/>
    <cellStyle name="Normal 3 2 2 7 4 4 2 4" xfId="29452"/>
    <cellStyle name="Normal 3 2 2 7 4 4 3" xfId="6745"/>
    <cellStyle name="Normal 3 2 2 7 4 4 3 2" xfId="9127"/>
    <cellStyle name="Normal 3 2 2 7 4 4 3 2 2" xfId="21329"/>
    <cellStyle name="Normal 3 2 2 7 4 4 3 2 2 2" xfId="45626"/>
    <cellStyle name="Normal 3 2 2 7 4 4 3 2 3" xfId="33424"/>
    <cellStyle name="Normal 3 2 2 7 4 4 3 3" xfId="18947"/>
    <cellStyle name="Normal 3 2 2 7 4 4 3 3 2" xfId="43244"/>
    <cellStyle name="Normal 3 2 2 7 4 4 3 4" xfId="31042"/>
    <cellStyle name="Normal 3 2 2 7 4 4 4" xfId="9125"/>
    <cellStyle name="Normal 3 2 2 7 4 4 4 2" xfId="21327"/>
    <cellStyle name="Normal 3 2 2 7 4 4 4 2 2" xfId="45624"/>
    <cellStyle name="Normal 3 2 2 7 4 4 4 3" xfId="33422"/>
    <cellStyle name="Normal 3 2 2 7 4 4 5" xfId="15129"/>
    <cellStyle name="Normal 3 2 2 7 4 4 5 2" xfId="39426"/>
    <cellStyle name="Normal 3 2 2 7 4 4 6" xfId="27117"/>
    <cellStyle name="Normal 3 2 2 7 4 5" xfId="9106"/>
    <cellStyle name="Normal 3 2 2 7 4 5 2" xfId="21308"/>
    <cellStyle name="Normal 3 2 2 7 4 5 2 2" xfId="45605"/>
    <cellStyle name="Normal 3 2 2 7 4 5 3" xfId="33403"/>
    <cellStyle name="Normal 3 2 2 7 4 6" xfId="13957"/>
    <cellStyle name="Normal 3 2 2 7 4 6 2" xfId="25945"/>
    <cellStyle name="Normal 3 2 2 7 4 6 2 2" xfId="50242"/>
    <cellStyle name="Normal 3 2 2 7 4 6 3" xfId="38254"/>
    <cellStyle name="Normal 3 2 2 7 4 7" xfId="51694"/>
    <cellStyle name="Normal 3 2 2 7 4 8" xfId="52061"/>
    <cellStyle name="Normal 3 2 2 7 5" xfId="854"/>
    <cellStyle name="Normal 3 2 2 7 5 2" xfId="2347"/>
    <cellStyle name="Normal 3 2 2 7 5 2 10" xfId="52867"/>
    <cellStyle name="Normal 3 2 2 7 5 2 2" xfId="3513"/>
    <cellStyle name="Normal 3 2 2 7 5 2 2 2" xfId="5854"/>
    <cellStyle name="Normal 3 2 2 7 5 2 2 2 2" xfId="9131"/>
    <cellStyle name="Normal 3 2 2 7 5 2 2 2 2 2" xfId="21333"/>
    <cellStyle name="Normal 3 2 2 7 5 2 2 2 2 2 2" xfId="45630"/>
    <cellStyle name="Normal 3 2 2 7 5 2 2 2 2 3" xfId="33428"/>
    <cellStyle name="Normal 3 2 2 7 5 2 2 2 3" xfId="18056"/>
    <cellStyle name="Normal 3 2 2 7 5 2 2 2 3 2" xfId="42353"/>
    <cellStyle name="Normal 3 2 2 7 5 2 2 2 4" xfId="30151"/>
    <cellStyle name="Normal 3 2 2 7 5 2 2 3" xfId="7551"/>
    <cellStyle name="Normal 3 2 2 7 5 2 2 3 2" xfId="9132"/>
    <cellStyle name="Normal 3 2 2 7 5 2 2 3 2 2" xfId="21334"/>
    <cellStyle name="Normal 3 2 2 7 5 2 2 3 2 2 2" xfId="45631"/>
    <cellStyle name="Normal 3 2 2 7 5 2 2 3 2 3" xfId="33429"/>
    <cellStyle name="Normal 3 2 2 7 5 2 2 3 3" xfId="19753"/>
    <cellStyle name="Normal 3 2 2 7 5 2 2 3 3 2" xfId="44050"/>
    <cellStyle name="Normal 3 2 2 7 5 2 2 3 4" xfId="31848"/>
    <cellStyle name="Normal 3 2 2 7 5 2 2 4" xfId="9130"/>
    <cellStyle name="Normal 3 2 2 7 5 2 2 4 2" xfId="21332"/>
    <cellStyle name="Normal 3 2 2 7 5 2 2 4 2 2" xfId="45629"/>
    <cellStyle name="Normal 3 2 2 7 5 2 2 4 3" xfId="33427"/>
    <cellStyle name="Normal 3 2 2 7 5 2 2 5" xfId="15828"/>
    <cellStyle name="Normal 3 2 2 7 5 2 2 5 2" xfId="40125"/>
    <cellStyle name="Normal 3 2 2 7 5 2 2 6" xfId="27816"/>
    <cellStyle name="Normal 3 2 2 7 5 2 3" xfId="4045"/>
    <cellStyle name="Normal 3 2 2 7 5 2 3 2" xfId="9133"/>
    <cellStyle name="Normal 3 2 2 7 5 2 3 2 2" xfId="21335"/>
    <cellStyle name="Normal 3 2 2 7 5 2 3 2 2 2" xfId="45632"/>
    <cellStyle name="Normal 3 2 2 7 5 2 3 2 3" xfId="33430"/>
    <cellStyle name="Normal 3 2 2 7 5 2 3 3" xfId="16356"/>
    <cellStyle name="Normal 3 2 2 7 5 2 3 3 2" xfId="40653"/>
    <cellStyle name="Normal 3 2 2 7 5 2 3 4" xfId="28344"/>
    <cellStyle name="Normal 3 2 2 7 5 2 4" xfId="4685"/>
    <cellStyle name="Normal 3 2 2 7 5 2 4 2" xfId="9134"/>
    <cellStyle name="Normal 3 2 2 7 5 2 4 2 2" xfId="21336"/>
    <cellStyle name="Normal 3 2 2 7 5 2 4 2 2 2" xfId="45633"/>
    <cellStyle name="Normal 3 2 2 7 5 2 4 2 3" xfId="33431"/>
    <cellStyle name="Normal 3 2 2 7 5 2 4 3" xfId="16887"/>
    <cellStyle name="Normal 3 2 2 7 5 2 4 3 2" xfId="41184"/>
    <cellStyle name="Normal 3 2 2 7 5 2 4 4" xfId="28982"/>
    <cellStyle name="Normal 3 2 2 7 5 2 5" xfId="6382"/>
    <cellStyle name="Normal 3 2 2 7 5 2 5 2" xfId="9135"/>
    <cellStyle name="Normal 3 2 2 7 5 2 5 2 2" xfId="21337"/>
    <cellStyle name="Normal 3 2 2 7 5 2 5 2 2 2" xfId="45634"/>
    <cellStyle name="Normal 3 2 2 7 5 2 5 2 3" xfId="33432"/>
    <cellStyle name="Normal 3 2 2 7 5 2 5 3" xfId="18584"/>
    <cellStyle name="Normal 3 2 2 7 5 2 5 3 2" xfId="42881"/>
    <cellStyle name="Normal 3 2 2 7 5 2 5 4" xfId="30679"/>
    <cellStyle name="Normal 3 2 2 7 5 2 6" xfId="9129"/>
    <cellStyle name="Normal 3 2 2 7 5 2 6 2" xfId="21331"/>
    <cellStyle name="Normal 3 2 2 7 5 2 6 2 2" xfId="45628"/>
    <cellStyle name="Normal 3 2 2 7 5 2 6 3" xfId="33426"/>
    <cellStyle name="Normal 3 2 2 7 5 2 7" xfId="14659"/>
    <cellStyle name="Normal 3 2 2 7 5 2 7 2" xfId="38956"/>
    <cellStyle name="Normal 3 2 2 7 5 2 8" xfId="26647"/>
    <cellStyle name="Normal 3 2 2 7 5 2 9" xfId="51055"/>
    <cellStyle name="Normal 3 2 2 7 5 3" xfId="2875"/>
    <cellStyle name="Normal 3 2 2 7 5 3 2" xfId="5323"/>
    <cellStyle name="Normal 3 2 2 7 5 3 2 2" xfId="9137"/>
    <cellStyle name="Normal 3 2 2 7 5 3 2 2 2" xfId="21339"/>
    <cellStyle name="Normal 3 2 2 7 5 3 2 2 2 2" xfId="45636"/>
    <cellStyle name="Normal 3 2 2 7 5 3 2 2 3" xfId="33434"/>
    <cellStyle name="Normal 3 2 2 7 5 3 2 3" xfId="17525"/>
    <cellStyle name="Normal 3 2 2 7 5 3 2 3 2" xfId="41822"/>
    <cellStyle name="Normal 3 2 2 7 5 3 2 4" xfId="29620"/>
    <cellStyle name="Normal 3 2 2 7 5 3 3" xfId="6913"/>
    <cellStyle name="Normal 3 2 2 7 5 3 3 2" xfId="9138"/>
    <cellStyle name="Normal 3 2 2 7 5 3 3 2 2" xfId="21340"/>
    <cellStyle name="Normal 3 2 2 7 5 3 3 2 2 2" xfId="45637"/>
    <cellStyle name="Normal 3 2 2 7 5 3 3 2 3" xfId="33435"/>
    <cellStyle name="Normal 3 2 2 7 5 3 3 3" xfId="19115"/>
    <cellStyle name="Normal 3 2 2 7 5 3 3 3 2" xfId="43412"/>
    <cellStyle name="Normal 3 2 2 7 5 3 3 4" xfId="31210"/>
    <cellStyle name="Normal 3 2 2 7 5 3 4" xfId="9136"/>
    <cellStyle name="Normal 3 2 2 7 5 3 4 2" xfId="21338"/>
    <cellStyle name="Normal 3 2 2 7 5 3 4 2 2" xfId="45635"/>
    <cellStyle name="Normal 3 2 2 7 5 3 4 3" xfId="33433"/>
    <cellStyle name="Normal 3 2 2 7 5 3 5" xfId="15297"/>
    <cellStyle name="Normal 3 2 2 7 5 3 5 2" xfId="39594"/>
    <cellStyle name="Normal 3 2 2 7 5 3 6" xfId="27285"/>
    <cellStyle name="Normal 3 2 2 7 5 4" xfId="9128"/>
    <cellStyle name="Normal 3 2 2 7 5 4 2" xfId="21330"/>
    <cellStyle name="Normal 3 2 2 7 5 4 2 2" xfId="45627"/>
    <cellStyle name="Normal 3 2 2 7 5 4 3" xfId="33425"/>
    <cellStyle name="Normal 3 2 2 7 5 5" xfId="14125"/>
    <cellStyle name="Normal 3 2 2 7 5 5 2" xfId="26113"/>
    <cellStyle name="Normal 3 2 2 7 5 5 2 2" xfId="50410"/>
    <cellStyle name="Normal 3 2 2 7 5 5 3" xfId="38422"/>
    <cellStyle name="Normal 3 2 2 7 5 6" xfId="51647"/>
    <cellStyle name="Normal 3 2 2 7 5 7" xfId="52229"/>
    <cellStyle name="Normal 3 2 2 7 6" xfId="2083"/>
    <cellStyle name="Normal 3 2 2 7 6 10" xfId="52603"/>
    <cellStyle name="Normal 3 2 2 7 6 2" xfId="3249"/>
    <cellStyle name="Normal 3 2 2 7 6 2 2" xfId="5590"/>
    <cellStyle name="Normal 3 2 2 7 6 2 2 2" xfId="9141"/>
    <cellStyle name="Normal 3 2 2 7 6 2 2 2 2" xfId="21343"/>
    <cellStyle name="Normal 3 2 2 7 6 2 2 2 2 2" xfId="45640"/>
    <cellStyle name="Normal 3 2 2 7 6 2 2 2 3" xfId="33438"/>
    <cellStyle name="Normal 3 2 2 7 6 2 2 3" xfId="17792"/>
    <cellStyle name="Normal 3 2 2 7 6 2 2 3 2" xfId="42089"/>
    <cellStyle name="Normal 3 2 2 7 6 2 2 4" xfId="29887"/>
    <cellStyle name="Normal 3 2 2 7 6 2 3" xfId="7287"/>
    <cellStyle name="Normal 3 2 2 7 6 2 3 2" xfId="9142"/>
    <cellStyle name="Normal 3 2 2 7 6 2 3 2 2" xfId="21344"/>
    <cellStyle name="Normal 3 2 2 7 6 2 3 2 2 2" xfId="45641"/>
    <cellStyle name="Normal 3 2 2 7 6 2 3 2 3" xfId="33439"/>
    <cellStyle name="Normal 3 2 2 7 6 2 3 3" xfId="19489"/>
    <cellStyle name="Normal 3 2 2 7 6 2 3 3 2" xfId="43786"/>
    <cellStyle name="Normal 3 2 2 7 6 2 3 4" xfId="31584"/>
    <cellStyle name="Normal 3 2 2 7 6 2 4" xfId="9140"/>
    <cellStyle name="Normal 3 2 2 7 6 2 4 2" xfId="21342"/>
    <cellStyle name="Normal 3 2 2 7 6 2 4 2 2" xfId="45639"/>
    <cellStyle name="Normal 3 2 2 7 6 2 4 3" xfId="33437"/>
    <cellStyle name="Normal 3 2 2 7 6 2 5" xfId="15564"/>
    <cellStyle name="Normal 3 2 2 7 6 2 5 2" xfId="39861"/>
    <cellStyle name="Normal 3 2 2 7 6 2 6" xfId="27552"/>
    <cellStyle name="Normal 3 2 2 7 6 3" xfId="3781"/>
    <cellStyle name="Normal 3 2 2 7 6 3 2" xfId="9143"/>
    <cellStyle name="Normal 3 2 2 7 6 3 2 2" xfId="21345"/>
    <cellStyle name="Normal 3 2 2 7 6 3 2 2 2" xfId="45642"/>
    <cellStyle name="Normal 3 2 2 7 6 3 2 3" xfId="33440"/>
    <cellStyle name="Normal 3 2 2 7 6 3 3" xfId="16092"/>
    <cellStyle name="Normal 3 2 2 7 6 3 3 2" xfId="40389"/>
    <cellStyle name="Normal 3 2 2 7 6 3 4" xfId="28080"/>
    <cellStyle name="Normal 3 2 2 7 6 4" xfId="4421"/>
    <cellStyle name="Normal 3 2 2 7 6 4 2" xfId="9144"/>
    <cellStyle name="Normal 3 2 2 7 6 4 2 2" xfId="21346"/>
    <cellStyle name="Normal 3 2 2 7 6 4 2 2 2" xfId="45643"/>
    <cellStyle name="Normal 3 2 2 7 6 4 2 3" xfId="33441"/>
    <cellStyle name="Normal 3 2 2 7 6 4 3" xfId="16623"/>
    <cellStyle name="Normal 3 2 2 7 6 4 3 2" xfId="40920"/>
    <cellStyle name="Normal 3 2 2 7 6 4 4" xfId="28718"/>
    <cellStyle name="Normal 3 2 2 7 6 5" xfId="6118"/>
    <cellStyle name="Normal 3 2 2 7 6 5 2" xfId="9145"/>
    <cellStyle name="Normal 3 2 2 7 6 5 2 2" xfId="21347"/>
    <cellStyle name="Normal 3 2 2 7 6 5 2 2 2" xfId="45644"/>
    <cellStyle name="Normal 3 2 2 7 6 5 2 3" xfId="33442"/>
    <cellStyle name="Normal 3 2 2 7 6 5 3" xfId="18320"/>
    <cellStyle name="Normal 3 2 2 7 6 5 3 2" xfId="42617"/>
    <cellStyle name="Normal 3 2 2 7 6 5 4" xfId="30415"/>
    <cellStyle name="Normal 3 2 2 7 6 6" xfId="9139"/>
    <cellStyle name="Normal 3 2 2 7 6 6 2" xfId="21341"/>
    <cellStyle name="Normal 3 2 2 7 6 6 2 2" xfId="45638"/>
    <cellStyle name="Normal 3 2 2 7 6 6 3" xfId="33436"/>
    <cellStyle name="Normal 3 2 2 7 6 7" xfId="14395"/>
    <cellStyle name="Normal 3 2 2 7 6 7 2" xfId="38692"/>
    <cellStyle name="Normal 3 2 2 7 6 8" xfId="26383"/>
    <cellStyle name="Normal 3 2 2 7 6 9" xfId="50791"/>
    <cellStyle name="Normal 3 2 2 7 7" xfId="2611"/>
    <cellStyle name="Normal 3 2 2 7 7 2" xfId="5059"/>
    <cellStyle name="Normal 3 2 2 7 7 2 2" xfId="9147"/>
    <cellStyle name="Normal 3 2 2 7 7 2 2 2" xfId="21349"/>
    <cellStyle name="Normal 3 2 2 7 7 2 2 2 2" xfId="45646"/>
    <cellStyle name="Normal 3 2 2 7 7 2 2 3" xfId="33444"/>
    <cellStyle name="Normal 3 2 2 7 7 2 3" xfId="17261"/>
    <cellStyle name="Normal 3 2 2 7 7 2 3 2" xfId="41558"/>
    <cellStyle name="Normal 3 2 2 7 7 2 4" xfId="29356"/>
    <cellStyle name="Normal 3 2 2 7 7 3" xfId="6649"/>
    <cellStyle name="Normal 3 2 2 7 7 3 2" xfId="9148"/>
    <cellStyle name="Normal 3 2 2 7 7 3 2 2" xfId="21350"/>
    <cellStyle name="Normal 3 2 2 7 7 3 2 2 2" xfId="45647"/>
    <cellStyle name="Normal 3 2 2 7 7 3 2 3" xfId="33445"/>
    <cellStyle name="Normal 3 2 2 7 7 3 3" xfId="18851"/>
    <cellStyle name="Normal 3 2 2 7 7 3 3 2" xfId="43148"/>
    <cellStyle name="Normal 3 2 2 7 7 3 4" xfId="30946"/>
    <cellStyle name="Normal 3 2 2 7 7 4" xfId="9146"/>
    <cellStyle name="Normal 3 2 2 7 7 4 2" xfId="21348"/>
    <cellStyle name="Normal 3 2 2 7 7 4 2 2" xfId="45645"/>
    <cellStyle name="Normal 3 2 2 7 7 4 3" xfId="33443"/>
    <cellStyle name="Normal 3 2 2 7 7 5" xfId="15033"/>
    <cellStyle name="Normal 3 2 2 7 7 5 2" xfId="39330"/>
    <cellStyle name="Normal 3 2 2 7 7 6" xfId="27021"/>
    <cellStyle name="Normal 3 2 2 7 8" xfId="9017"/>
    <cellStyle name="Normal 3 2 2 7 8 2" xfId="21219"/>
    <cellStyle name="Normal 3 2 2 7 8 2 2" xfId="45516"/>
    <cellStyle name="Normal 3 2 2 7 8 3" xfId="33314"/>
    <cellStyle name="Normal 3 2 2 7 9" xfId="13861"/>
    <cellStyle name="Normal 3 2 2 7 9 2" xfId="25849"/>
    <cellStyle name="Normal 3 2 2 7 9 2 2" xfId="50146"/>
    <cellStyle name="Normal 3 2 2 7 9 3" xfId="38158"/>
    <cellStyle name="Normal 3 2 2 8" xfId="606"/>
    <cellStyle name="Normal 3 2 2 8 10" xfId="51989"/>
    <cellStyle name="Normal 3 2 2 8 2" xfId="801"/>
    <cellStyle name="Normal 3 2 2 8 2 2" xfId="1046"/>
    <cellStyle name="Normal 3 2 2 8 2 2 2" xfId="2539"/>
    <cellStyle name="Normal 3 2 2 8 2 2 2 10" xfId="53059"/>
    <cellStyle name="Normal 3 2 2 8 2 2 2 2" xfId="3705"/>
    <cellStyle name="Normal 3 2 2 8 2 2 2 2 2" xfId="6046"/>
    <cellStyle name="Normal 3 2 2 8 2 2 2 2 2 2" xfId="9154"/>
    <cellStyle name="Normal 3 2 2 8 2 2 2 2 2 2 2" xfId="21356"/>
    <cellStyle name="Normal 3 2 2 8 2 2 2 2 2 2 2 2" xfId="45653"/>
    <cellStyle name="Normal 3 2 2 8 2 2 2 2 2 2 3" xfId="33451"/>
    <cellStyle name="Normal 3 2 2 8 2 2 2 2 2 3" xfId="18248"/>
    <cellStyle name="Normal 3 2 2 8 2 2 2 2 2 3 2" xfId="42545"/>
    <cellStyle name="Normal 3 2 2 8 2 2 2 2 2 4" xfId="30343"/>
    <cellStyle name="Normal 3 2 2 8 2 2 2 2 3" xfId="7743"/>
    <cellStyle name="Normal 3 2 2 8 2 2 2 2 3 2" xfId="9155"/>
    <cellStyle name="Normal 3 2 2 8 2 2 2 2 3 2 2" xfId="21357"/>
    <cellStyle name="Normal 3 2 2 8 2 2 2 2 3 2 2 2" xfId="45654"/>
    <cellStyle name="Normal 3 2 2 8 2 2 2 2 3 2 3" xfId="33452"/>
    <cellStyle name="Normal 3 2 2 8 2 2 2 2 3 3" xfId="19945"/>
    <cellStyle name="Normal 3 2 2 8 2 2 2 2 3 3 2" xfId="44242"/>
    <cellStyle name="Normal 3 2 2 8 2 2 2 2 3 4" xfId="32040"/>
    <cellStyle name="Normal 3 2 2 8 2 2 2 2 4" xfId="9153"/>
    <cellStyle name="Normal 3 2 2 8 2 2 2 2 4 2" xfId="21355"/>
    <cellStyle name="Normal 3 2 2 8 2 2 2 2 4 2 2" xfId="45652"/>
    <cellStyle name="Normal 3 2 2 8 2 2 2 2 4 3" xfId="33450"/>
    <cellStyle name="Normal 3 2 2 8 2 2 2 2 5" xfId="16020"/>
    <cellStyle name="Normal 3 2 2 8 2 2 2 2 5 2" xfId="40317"/>
    <cellStyle name="Normal 3 2 2 8 2 2 2 2 6" xfId="28008"/>
    <cellStyle name="Normal 3 2 2 8 2 2 2 3" xfId="4237"/>
    <cellStyle name="Normal 3 2 2 8 2 2 2 3 2" xfId="9156"/>
    <cellStyle name="Normal 3 2 2 8 2 2 2 3 2 2" xfId="21358"/>
    <cellStyle name="Normal 3 2 2 8 2 2 2 3 2 2 2" xfId="45655"/>
    <cellStyle name="Normal 3 2 2 8 2 2 2 3 2 3" xfId="33453"/>
    <cellStyle name="Normal 3 2 2 8 2 2 2 3 3" xfId="16548"/>
    <cellStyle name="Normal 3 2 2 8 2 2 2 3 3 2" xfId="40845"/>
    <cellStyle name="Normal 3 2 2 8 2 2 2 3 4" xfId="28536"/>
    <cellStyle name="Normal 3 2 2 8 2 2 2 4" xfId="4877"/>
    <cellStyle name="Normal 3 2 2 8 2 2 2 4 2" xfId="9157"/>
    <cellStyle name="Normal 3 2 2 8 2 2 2 4 2 2" xfId="21359"/>
    <cellStyle name="Normal 3 2 2 8 2 2 2 4 2 2 2" xfId="45656"/>
    <cellStyle name="Normal 3 2 2 8 2 2 2 4 2 3" xfId="33454"/>
    <cellStyle name="Normal 3 2 2 8 2 2 2 4 3" xfId="17079"/>
    <cellStyle name="Normal 3 2 2 8 2 2 2 4 3 2" xfId="41376"/>
    <cellStyle name="Normal 3 2 2 8 2 2 2 4 4" xfId="29174"/>
    <cellStyle name="Normal 3 2 2 8 2 2 2 5" xfId="6574"/>
    <cellStyle name="Normal 3 2 2 8 2 2 2 5 2" xfId="9158"/>
    <cellStyle name="Normal 3 2 2 8 2 2 2 5 2 2" xfId="21360"/>
    <cellStyle name="Normal 3 2 2 8 2 2 2 5 2 2 2" xfId="45657"/>
    <cellStyle name="Normal 3 2 2 8 2 2 2 5 2 3" xfId="33455"/>
    <cellStyle name="Normal 3 2 2 8 2 2 2 5 3" xfId="18776"/>
    <cellStyle name="Normal 3 2 2 8 2 2 2 5 3 2" xfId="43073"/>
    <cellStyle name="Normal 3 2 2 8 2 2 2 5 4" xfId="30871"/>
    <cellStyle name="Normal 3 2 2 8 2 2 2 6" xfId="9152"/>
    <cellStyle name="Normal 3 2 2 8 2 2 2 6 2" xfId="21354"/>
    <cellStyle name="Normal 3 2 2 8 2 2 2 6 2 2" xfId="45651"/>
    <cellStyle name="Normal 3 2 2 8 2 2 2 6 3" xfId="33449"/>
    <cellStyle name="Normal 3 2 2 8 2 2 2 7" xfId="14851"/>
    <cellStyle name="Normal 3 2 2 8 2 2 2 7 2" xfId="39148"/>
    <cellStyle name="Normal 3 2 2 8 2 2 2 8" xfId="26839"/>
    <cellStyle name="Normal 3 2 2 8 2 2 2 9" xfId="51247"/>
    <cellStyle name="Normal 3 2 2 8 2 2 3" xfId="3067"/>
    <cellStyle name="Normal 3 2 2 8 2 2 3 2" xfId="5515"/>
    <cellStyle name="Normal 3 2 2 8 2 2 3 2 2" xfId="9160"/>
    <cellStyle name="Normal 3 2 2 8 2 2 3 2 2 2" xfId="21362"/>
    <cellStyle name="Normal 3 2 2 8 2 2 3 2 2 2 2" xfId="45659"/>
    <cellStyle name="Normal 3 2 2 8 2 2 3 2 2 3" xfId="33457"/>
    <cellStyle name="Normal 3 2 2 8 2 2 3 2 3" xfId="17717"/>
    <cellStyle name="Normal 3 2 2 8 2 2 3 2 3 2" xfId="42014"/>
    <cellStyle name="Normal 3 2 2 8 2 2 3 2 4" xfId="29812"/>
    <cellStyle name="Normal 3 2 2 8 2 2 3 3" xfId="7105"/>
    <cellStyle name="Normal 3 2 2 8 2 2 3 3 2" xfId="9161"/>
    <cellStyle name="Normal 3 2 2 8 2 2 3 3 2 2" xfId="21363"/>
    <cellStyle name="Normal 3 2 2 8 2 2 3 3 2 2 2" xfId="45660"/>
    <cellStyle name="Normal 3 2 2 8 2 2 3 3 2 3" xfId="33458"/>
    <cellStyle name="Normal 3 2 2 8 2 2 3 3 3" xfId="19307"/>
    <cellStyle name="Normal 3 2 2 8 2 2 3 3 3 2" xfId="43604"/>
    <cellStyle name="Normal 3 2 2 8 2 2 3 3 4" xfId="31402"/>
    <cellStyle name="Normal 3 2 2 8 2 2 3 4" xfId="9159"/>
    <cellStyle name="Normal 3 2 2 8 2 2 3 4 2" xfId="21361"/>
    <cellStyle name="Normal 3 2 2 8 2 2 3 4 2 2" xfId="45658"/>
    <cellStyle name="Normal 3 2 2 8 2 2 3 4 3" xfId="33456"/>
    <cellStyle name="Normal 3 2 2 8 2 2 3 5" xfId="15489"/>
    <cellStyle name="Normal 3 2 2 8 2 2 3 5 2" xfId="39786"/>
    <cellStyle name="Normal 3 2 2 8 2 2 3 6" xfId="27477"/>
    <cellStyle name="Normal 3 2 2 8 2 2 4" xfId="9151"/>
    <cellStyle name="Normal 3 2 2 8 2 2 4 2" xfId="21353"/>
    <cellStyle name="Normal 3 2 2 8 2 2 4 2 2" xfId="45650"/>
    <cellStyle name="Normal 3 2 2 8 2 2 4 3" xfId="33448"/>
    <cellStyle name="Normal 3 2 2 8 2 2 5" xfId="14317"/>
    <cellStyle name="Normal 3 2 2 8 2 2 5 2" xfId="26305"/>
    <cellStyle name="Normal 3 2 2 8 2 2 5 2 2" xfId="50602"/>
    <cellStyle name="Normal 3 2 2 8 2 2 5 3" xfId="38614"/>
    <cellStyle name="Normal 3 2 2 8 2 2 6" xfId="51445"/>
    <cellStyle name="Normal 3 2 2 8 2 2 7" xfId="52421"/>
    <cellStyle name="Normal 3 2 2 8 2 3" xfId="2299"/>
    <cellStyle name="Normal 3 2 2 8 2 3 10" xfId="52819"/>
    <cellStyle name="Normal 3 2 2 8 2 3 2" xfId="3465"/>
    <cellStyle name="Normal 3 2 2 8 2 3 2 2" xfId="5806"/>
    <cellStyle name="Normal 3 2 2 8 2 3 2 2 2" xfId="9164"/>
    <cellStyle name="Normal 3 2 2 8 2 3 2 2 2 2" xfId="21366"/>
    <cellStyle name="Normal 3 2 2 8 2 3 2 2 2 2 2" xfId="45663"/>
    <cellStyle name="Normal 3 2 2 8 2 3 2 2 2 3" xfId="33461"/>
    <cellStyle name="Normal 3 2 2 8 2 3 2 2 3" xfId="18008"/>
    <cellStyle name="Normal 3 2 2 8 2 3 2 2 3 2" xfId="42305"/>
    <cellStyle name="Normal 3 2 2 8 2 3 2 2 4" xfId="30103"/>
    <cellStyle name="Normal 3 2 2 8 2 3 2 3" xfId="7503"/>
    <cellStyle name="Normal 3 2 2 8 2 3 2 3 2" xfId="9165"/>
    <cellStyle name="Normal 3 2 2 8 2 3 2 3 2 2" xfId="21367"/>
    <cellStyle name="Normal 3 2 2 8 2 3 2 3 2 2 2" xfId="45664"/>
    <cellStyle name="Normal 3 2 2 8 2 3 2 3 2 3" xfId="33462"/>
    <cellStyle name="Normal 3 2 2 8 2 3 2 3 3" xfId="19705"/>
    <cellStyle name="Normal 3 2 2 8 2 3 2 3 3 2" xfId="44002"/>
    <cellStyle name="Normal 3 2 2 8 2 3 2 3 4" xfId="31800"/>
    <cellStyle name="Normal 3 2 2 8 2 3 2 4" xfId="9163"/>
    <cellStyle name="Normal 3 2 2 8 2 3 2 4 2" xfId="21365"/>
    <cellStyle name="Normal 3 2 2 8 2 3 2 4 2 2" xfId="45662"/>
    <cellStyle name="Normal 3 2 2 8 2 3 2 4 3" xfId="33460"/>
    <cellStyle name="Normal 3 2 2 8 2 3 2 5" xfId="15780"/>
    <cellStyle name="Normal 3 2 2 8 2 3 2 5 2" xfId="40077"/>
    <cellStyle name="Normal 3 2 2 8 2 3 2 6" xfId="27768"/>
    <cellStyle name="Normal 3 2 2 8 2 3 3" xfId="3997"/>
    <cellStyle name="Normal 3 2 2 8 2 3 3 2" xfId="9166"/>
    <cellStyle name="Normal 3 2 2 8 2 3 3 2 2" xfId="21368"/>
    <cellStyle name="Normal 3 2 2 8 2 3 3 2 2 2" xfId="45665"/>
    <cellStyle name="Normal 3 2 2 8 2 3 3 2 3" xfId="33463"/>
    <cellStyle name="Normal 3 2 2 8 2 3 3 3" xfId="16308"/>
    <cellStyle name="Normal 3 2 2 8 2 3 3 3 2" xfId="40605"/>
    <cellStyle name="Normal 3 2 2 8 2 3 3 4" xfId="28296"/>
    <cellStyle name="Normal 3 2 2 8 2 3 4" xfId="4637"/>
    <cellStyle name="Normal 3 2 2 8 2 3 4 2" xfId="9167"/>
    <cellStyle name="Normal 3 2 2 8 2 3 4 2 2" xfId="21369"/>
    <cellStyle name="Normal 3 2 2 8 2 3 4 2 2 2" xfId="45666"/>
    <cellStyle name="Normal 3 2 2 8 2 3 4 2 3" xfId="33464"/>
    <cellStyle name="Normal 3 2 2 8 2 3 4 3" xfId="16839"/>
    <cellStyle name="Normal 3 2 2 8 2 3 4 3 2" xfId="41136"/>
    <cellStyle name="Normal 3 2 2 8 2 3 4 4" xfId="28934"/>
    <cellStyle name="Normal 3 2 2 8 2 3 5" xfId="6334"/>
    <cellStyle name="Normal 3 2 2 8 2 3 5 2" xfId="9168"/>
    <cellStyle name="Normal 3 2 2 8 2 3 5 2 2" xfId="21370"/>
    <cellStyle name="Normal 3 2 2 8 2 3 5 2 2 2" xfId="45667"/>
    <cellStyle name="Normal 3 2 2 8 2 3 5 2 3" xfId="33465"/>
    <cellStyle name="Normal 3 2 2 8 2 3 5 3" xfId="18536"/>
    <cellStyle name="Normal 3 2 2 8 2 3 5 3 2" xfId="42833"/>
    <cellStyle name="Normal 3 2 2 8 2 3 5 4" xfId="30631"/>
    <cellStyle name="Normal 3 2 2 8 2 3 6" xfId="9162"/>
    <cellStyle name="Normal 3 2 2 8 2 3 6 2" xfId="21364"/>
    <cellStyle name="Normal 3 2 2 8 2 3 6 2 2" xfId="45661"/>
    <cellStyle name="Normal 3 2 2 8 2 3 6 3" xfId="33459"/>
    <cellStyle name="Normal 3 2 2 8 2 3 7" xfId="14611"/>
    <cellStyle name="Normal 3 2 2 8 2 3 7 2" xfId="38908"/>
    <cellStyle name="Normal 3 2 2 8 2 3 8" xfId="26599"/>
    <cellStyle name="Normal 3 2 2 8 2 3 9" xfId="51007"/>
    <cellStyle name="Normal 3 2 2 8 2 4" xfId="2827"/>
    <cellStyle name="Normal 3 2 2 8 2 4 2" xfId="5275"/>
    <cellStyle name="Normal 3 2 2 8 2 4 2 2" xfId="9170"/>
    <cellStyle name="Normal 3 2 2 8 2 4 2 2 2" xfId="21372"/>
    <cellStyle name="Normal 3 2 2 8 2 4 2 2 2 2" xfId="45669"/>
    <cellStyle name="Normal 3 2 2 8 2 4 2 2 3" xfId="33467"/>
    <cellStyle name="Normal 3 2 2 8 2 4 2 3" xfId="17477"/>
    <cellStyle name="Normal 3 2 2 8 2 4 2 3 2" xfId="41774"/>
    <cellStyle name="Normal 3 2 2 8 2 4 2 4" xfId="29572"/>
    <cellStyle name="Normal 3 2 2 8 2 4 3" xfId="6865"/>
    <cellStyle name="Normal 3 2 2 8 2 4 3 2" xfId="9171"/>
    <cellStyle name="Normal 3 2 2 8 2 4 3 2 2" xfId="21373"/>
    <cellStyle name="Normal 3 2 2 8 2 4 3 2 2 2" xfId="45670"/>
    <cellStyle name="Normal 3 2 2 8 2 4 3 2 3" xfId="33468"/>
    <cellStyle name="Normal 3 2 2 8 2 4 3 3" xfId="19067"/>
    <cellStyle name="Normal 3 2 2 8 2 4 3 3 2" xfId="43364"/>
    <cellStyle name="Normal 3 2 2 8 2 4 3 4" xfId="31162"/>
    <cellStyle name="Normal 3 2 2 8 2 4 4" xfId="9169"/>
    <cellStyle name="Normal 3 2 2 8 2 4 4 2" xfId="21371"/>
    <cellStyle name="Normal 3 2 2 8 2 4 4 2 2" xfId="45668"/>
    <cellStyle name="Normal 3 2 2 8 2 4 4 3" xfId="33466"/>
    <cellStyle name="Normal 3 2 2 8 2 4 5" xfId="15249"/>
    <cellStyle name="Normal 3 2 2 8 2 4 5 2" xfId="39546"/>
    <cellStyle name="Normal 3 2 2 8 2 4 6" xfId="27237"/>
    <cellStyle name="Normal 3 2 2 8 2 5" xfId="9150"/>
    <cellStyle name="Normal 3 2 2 8 2 5 2" xfId="21352"/>
    <cellStyle name="Normal 3 2 2 8 2 5 2 2" xfId="45649"/>
    <cellStyle name="Normal 3 2 2 8 2 5 3" xfId="33447"/>
    <cellStyle name="Normal 3 2 2 8 2 6" xfId="14077"/>
    <cellStyle name="Normal 3 2 2 8 2 6 2" xfId="26065"/>
    <cellStyle name="Normal 3 2 2 8 2 6 2 2" xfId="50362"/>
    <cellStyle name="Normal 3 2 2 8 2 6 3" xfId="38374"/>
    <cellStyle name="Normal 3 2 2 8 2 7" xfId="51807"/>
    <cellStyle name="Normal 3 2 2 8 2 8" xfId="52181"/>
    <cellStyle name="Normal 3 2 2 8 3" xfId="703"/>
    <cellStyle name="Normal 3 2 2 8 3 2" xfId="950"/>
    <cellStyle name="Normal 3 2 2 8 3 2 2" xfId="2443"/>
    <cellStyle name="Normal 3 2 2 8 3 2 2 10" xfId="52963"/>
    <cellStyle name="Normal 3 2 2 8 3 2 2 2" xfId="3609"/>
    <cellStyle name="Normal 3 2 2 8 3 2 2 2 2" xfId="5950"/>
    <cellStyle name="Normal 3 2 2 8 3 2 2 2 2 2" xfId="9176"/>
    <cellStyle name="Normal 3 2 2 8 3 2 2 2 2 2 2" xfId="21378"/>
    <cellStyle name="Normal 3 2 2 8 3 2 2 2 2 2 2 2" xfId="45675"/>
    <cellStyle name="Normal 3 2 2 8 3 2 2 2 2 2 3" xfId="33473"/>
    <cellStyle name="Normal 3 2 2 8 3 2 2 2 2 3" xfId="18152"/>
    <cellStyle name="Normal 3 2 2 8 3 2 2 2 2 3 2" xfId="42449"/>
    <cellStyle name="Normal 3 2 2 8 3 2 2 2 2 4" xfId="30247"/>
    <cellStyle name="Normal 3 2 2 8 3 2 2 2 3" xfId="7647"/>
    <cellStyle name="Normal 3 2 2 8 3 2 2 2 3 2" xfId="9177"/>
    <cellStyle name="Normal 3 2 2 8 3 2 2 2 3 2 2" xfId="21379"/>
    <cellStyle name="Normal 3 2 2 8 3 2 2 2 3 2 2 2" xfId="45676"/>
    <cellStyle name="Normal 3 2 2 8 3 2 2 2 3 2 3" xfId="33474"/>
    <cellStyle name="Normal 3 2 2 8 3 2 2 2 3 3" xfId="19849"/>
    <cellStyle name="Normal 3 2 2 8 3 2 2 2 3 3 2" xfId="44146"/>
    <cellStyle name="Normal 3 2 2 8 3 2 2 2 3 4" xfId="31944"/>
    <cellStyle name="Normal 3 2 2 8 3 2 2 2 4" xfId="9175"/>
    <cellStyle name="Normal 3 2 2 8 3 2 2 2 4 2" xfId="21377"/>
    <cellStyle name="Normal 3 2 2 8 3 2 2 2 4 2 2" xfId="45674"/>
    <cellStyle name="Normal 3 2 2 8 3 2 2 2 4 3" xfId="33472"/>
    <cellStyle name="Normal 3 2 2 8 3 2 2 2 5" xfId="15924"/>
    <cellStyle name="Normal 3 2 2 8 3 2 2 2 5 2" xfId="40221"/>
    <cellStyle name="Normal 3 2 2 8 3 2 2 2 6" xfId="27912"/>
    <cellStyle name="Normal 3 2 2 8 3 2 2 3" xfId="4141"/>
    <cellStyle name="Normal 3 2 2 8 3 2 2 3 2" xfId="9178"/>
    <cellStyle name="Normal 3 2 2 8 3 2 2 3 2 2" xfId="21380"/>
    <cellStyle name="Normal 3 2 2 8 3 2 2 3 2 2 2" xfId="45677"/>
    <cellStyle name="Normal 3 2 2 8 3 2 2 3 2 3" xfId="33475"/>
    <cellStyle name="Normal 3 2 2 8 3 2 2 3 3" xfId="16452"/>
    <cellStyle name="Normal 3 2 2 8 3 2 2 3 3 2" xfId="40749"/>
    <cellStyle name="Normal 3 2 2 8 3 2 2 3 4" xfId="28440"/>
    <cellStyle name="Normal 3 2 2 8 3 2 2 4" xfId="4781"/>
    <cellStyle name="Normal 3 2 2 8 3 2 2 4 2" xfId="9179"/>
    <cellStyle name="Normal 3 2 2 8 3 2 2 4 2 2" xfId="21381"/>
    <cellStyle name="Normal 3 2 2 8 3 2 2 4 2 2 2" xfId="45678"/>
    <cellStyle name="Normal 3 2 2 8 3 2 2 4 2 3" xfId="33476"/>
    <cellStyle name="Normal 3 2 2 8 3 2 2 4 3" xfId="16983"/>
    <cellStyle name="Normal 3 2 2 8 3 2 2 4 3 2" xfId="41280"/>
    <cellStyle name="Normal 3 2 2 8 3 2 2 4 4" xfId="29078"/>
    <cellStyle name="Normal 3 2 2 8 3 2 2 5" xfId="6478"/>
    <cellStyle name="Normal 3 2 2 8 3 2 2 5 2" xfId="9180"/>
    <cellStyle name="Normal 3 2 2 8 3 2 2 5 2 2" xfId="21382"/>
    <cellStyle name="Normal 3 2 2 8 3 2 2 5 2 2 2" xfId="45679"/>
    <cellStyle name="Normal 3 2 2 8 3 2 2 5 2 3" xfId="33477"/>
    <cellStyle name="Normal 3 2 2 8 3 2 2 5 3" xfId="18680"/>
    <cellStyle name="Normal 3 2 2 8 3 2 2 5 3 2" xfId="42977"/>
    <cellStyle name="Normal 3 2 2 8 3 2 2 5 4" xfId="30775"/>
    <cellStyle name="Normal 3 2 2 8 3 2 2 6" xfId="9174"/>
    <cellStyle name="Normal 3 2 2 8 3 2 2 6 2" xfId="21376"/>
    <cellStyle name="Normal 3 2 2 8 3 2 2 6 2 2" xfId="45673"/>
    <cellStyle name="Normal 3 2 2 8 3 2 2 6 3" xfId="33471"/>
    <cellStyle name="Normal 3 2 2 8 3 2 2 7" xfId="14755"/>
    <cellStyle name="Normal 3 2 2 8 3 2 2 7 2" xfId="39052"/>
    <cellStyle name="Normal 3 2 2 8 3 2 2 8" xfId="26743"/>
    <cellStyle name="Normal 3 2 2 8 3 2 2 9" xfId="51151"/>
    <cellStyle name="Normal 3 2 2 8 3 2 3" xfId="2971"/>
    <cellStyle name="Normal 3 2 2 8 3 2 3 2" xfId="5419"/>
    <cellStyle name="Normal 3 2 2 8 3 2 3 2 2" xfId="9182"/>
    <cellStyle name="Normal 3 2 2 8 3 2 3 2 2 2" xfId="21384"/>
    <cellStyle name="Normal 3 2 2 8 3 2 3 2 2 2 2" xfId="45681"/>
    <cellStyle name="Normal 3 2 2 8 3 2 3 2 2 3" xfId="33479"/>
    <cellStyle name="Normal 3 2 2 8 3 2 3 2 3" xfId="17621"/>
    <cellStyle name="Normal 3 2 2 8 3 2 3 2 3 2" xfId="41918"/>
    <cellStyle name="Normal 3 2 2 8 3 2 3 2 4" xfId="29716"/>
    <cellStyle name="Normal 3 2 2 8 3 2 3 3" xfId="7009"/>
    <cellStyle name="Normal 3 2 2 8 3 2 3 3 2" xfId="9183"/>
    <cellStyle name="Normal 3 2 2 8 3 2 3 3 2 2" xfId="21385"/>
    <cellStyle name="Normal 3 2 2 8 3 2 3 3 2 2 2" xfId="45682"/>
    <cellStyle name="Normal 3 2 2 8 3 2 3 3 2 3" xfId="33480"/>
    <cellStyle name="Normal 3 2 2 8 3 2 3 3 3" xfId="19211"/>
    <cellStyle name="Normal 3 2 2 8 3 2 3 3 3 2" xfId="43508"/>
    <cellStyle name="Normal 3 2 2 8 3 2 3 3 4" xfId="31306"/>
    <cellStyle name="Normal 3 2 2 8 3 2 3 4" xfId="9181"/>
    <cellStyle name="Normal 3 2 2 8 3 2 3 4 2" xfId="21383"/>
    <cellStyle name="Normal 3 2 2 8 3 2 3 4 2 2" xfId="45680"/>
    <cellStyle name="Normal 3 2 2 8 3 2 3 4 3" xfId="33478"/>
    <cellStyle name="Normal 3 2 2 8 3 2 3 5" xfId="15393"/>
    <cellStyle name="Normal 3 2 2 8 3 2 3 5 2" xfId="39690"/>
    <cellStyle name="Normal 3 2 2 8 3 2 3 6" xfId="27381"/>
    <cellStyle name="Normal 3 2 2 8 3 2 4" xfId="9173"/>
    <cellStyle name="Normal 3 2 2 8 3 2 4 2" xfId="21375"/>
    <cellStyle name="Normal 3 2 2 8 3 2 4 2 2" xfId="45672"/>
    <cellStyle name="Normal 3 2 2 8 3 2 4 3" xfId="33470"/>
    <cellStyle name="Normal 3 2 2 8 3 2 5" xfId="14221"/>
    <cellStyle name="Normal 3 2 2 8 3 2 5 2" xfId="26209"/>
    <cellStyle name="Normal 3 2 2 8 3 2 5 2 2" xfId="50506"/>
    <cellStyle name="Normal 3 2 2 8 3 2 5 3" xfId="38518"/>
    <cellStyle name="Normal 3 2 2 8 3 2 6" xfId="51899"/>
    <cellStyle name="Normal 3 2 2 8 3 2 7" xfId="52325"/>
    <cellStyle name="Normal 3 2 2 8 3 3" xfId="2203"/>
    <cellStyle name="Normal 3 2 2 8 3 3 10" xfId="52723"/>
    <cellStyle name="Normal 3 2 2 8 3 3 2" xfId="3369"/>
    <cellStyle name="Normal 3 2 2 8 3 3 2 2" xfId="5710"/>
    <cellStyle name="Normal 3 2 2 8 3 3 2 2 2" xfId="9186"/>
    <cellStyle name="Normal 3 2 2 8 3 3 2 2 2 2" xfId="21388"/>
    <cellStyle name="Normal 3 2 2 8 3 3 2 2 2 2 2" xfId="45685"/>
    <cellStyle name="Normal 3 2 2 8 3 3 2 2 2 3" xfId="33483"/>
    <cellStyle name="Normal 3 2 2 8 3 3 2 2 3" xfId="17912"/>
    <cellStyle name="Normal 3 2 2 8 3 3 2 2 3 2" xfId="42209"/>
    <cellStyle name="Normal 3 2 2 8 3 3 2 2 4" xfId="30007"/>
    <cellStyle name="Normal 3 2 2 8 3 3 2 3" xfId="7407"/>
    <cellStyle name="Normal 3 2 2 8 3 3 2 3 2" xfId="9187"/>
    <cellStyle name="Normal 3 2 2 8 3 3 2 3 2 2" xfId="21389"/>
    <cellStyle name="Normal 3 2 2 8 3 3 2 3 2 2 2" xfId="45686"/>
    <cellStyle name="Normal 3 2 2 8 3 3 2 3 2 3" xfId="33484"/>
    <cellStyle name="Normal 3 2 2 8 3 3 2 3 3" xfId="19609"/>
    <cellStyle name="Normal 3 2 2 8 3 3 2 3 3 2" xfId="43906"/>
    <cellStyle name="Normal 3 2 2 8 3 3 2 3 4" xfId="31704"/>
    <cellStyle name="Normal 3 2 2 8 3 3 2 4" xfId="9185"/>
    <cellStyle name="Normal 3 2 2 8 3 3 2 4 2" xfId="21387"/>
    <cellStyle name="Normal 3 2 2 8 3 3 2 4 2 2" xfId="45684"/>
    <cellStyle name="Normal 3 2 2 8 3 3 2 4 3" xfId="33482"/>
    <cellStyle name="Normal 3 2 2 8 3 3 2 5" xfId="15684"/>
    <cellStyle name="Normal 3 2 2 8 3 3 2 5 2" xfId="39981"/>
    <cellStyle name="Normal 3 2 2 8 3 3 2 6" xfId="27672"/>
    <cellStyle name="Normal 3 2 2 8 3 3 3" xfId="3901"/>
    <cellStyle name="Normal 3 2 2 8 3 3 3 2" xfId="9188"/>
    <cellStyle name="Normal 3 2 2 8 3 3 3 2 2" xfId="21390"/>
    <cellStyle name="Normal 3 2 2 8 3 3 3 2 2 2" xfId="45687"/>
    <cellStyle name="Normal 3 2 2 8 3 3 3 2 3" xfId="33485"/>
    <cellStyle name="Normal 3 2 2 8 3 3 3 3" xfId="16212"/>
    <cellStyle name="Normal 3 2 2 8 3 3 3 3 2" xfId="40509"/>
    <cellStyle name="Normal 3 2 2 8 3 3 3 4" xfId="28200"/>
    <cellStyle name="Normal 3 2 2 8 3 3 4" xfId="4541"/>
    <cellStyle name="Normal 3 2 2 8 3 3 4 2" xfId="9189"/>
    <cellStyle name="Normal 3 2 2 8 3 3 4 2 2" xfId="21391"/>
    <cellStyle name="Normal 3 2 2 8 3 3 4 2 2 2" xfId="45688"/>
    <cellStyle name="Normal 3 2 2 8 3 3 4 2 3" xfId="33486"/>
    <cellStyle name="Normal 3 2 2 8 3 3 4 3" xfId="16743"/>
    <cellStyle name="Normal 3 2 2 8 3 3 4 3 2" xfId="41040"/>
    <cellStyle name="Normal 3 2 2 8 3 3 4 4" xfId="28838"/>
    <cellStyle name="Normal 3 2 2 8 3 3 5" xfId="6238"/>
    <cellStyle name="Normal 3 2 2 8 3 3 5 2" xfId="9190"/>
    <cellStyle name="Normal 3 2 2 8 3 3 5 2 2" xfId="21392"/>
    <cellStyle name="Normal 3 2 2 8 3 3 5 2 2 2" xfId="45689"/>
    <cellStyle name="Normal 3 2 2 8 3 3 5 2 3" xfId="33487"/>
    <cellStyle name="Normal 3 2 2 8 3 3 5 3" xfId="18440"/>
    <cellStyle name="Normal 3 2 2 8 3 3 5 3 2" xfId="42737"/>
    <cellStyle name="Normal 3 2 2 8 3 3 5 4" xfId="30535"/>
    <cellStyle name="Normal 3 2 2 8 3 3 6" xfId="9184"/>
    <cellStyle name="Normal 3 2 2 8 3 3 6 2" xfId="21386"/>
    <cellStyle name="Normal 3 2 2 8 3 3 6 2 2" xfId="45683"/>
    <cellStyle name="Normal 3 2 2 8 3 3 6 3" xfId="33481"/>
    <cellStyle name="Normal 3 2 2 8 3 3 7" xfId="14515"/>
    <cellStyle name="Normal 3 2 2 8 3 3 7 2" xfId="38812"/>
    <cellStyle name="Normal 3 2 2 8 3 3 8" xfId="26503"/>
    <cellStyle name="Normal 3 2 2 8 3 3 9" xfId="50911"/>
    <cellStyle name="Normal 3 2 2 8 3 4" xfId="2731"/>
    <cellStyle name="Normal 3 2 2 8 3 4 2" xfId="5179"/>
    <cellStyle name="Normal 3 2 2 8 3 4 2 2" xfId="9192"/>
    <cellStyle name="Normal 3 2 2 8 3 4 2 2 2" xfId="21394"/>
    <cellStyle name="Normal 3 2 2 8 3 4 2 2 2 2" xfId="45691"/>
    <cellStyle name="Normal 3 2 2 8 3 4 2 2 3" xfId="33489"/>
    <cellStyle name="Normal 3 2 2 8 3 4 2 3" xfId="17381"/>
    <cellStyle name="Normal 3 2 2 8 3 4 2 3 2" xfId="41678"/>
    <cellStyle name="Normal 3 2 2 8 3 4 2 4" xfId="29476"/>
    <cellStyle name="Normal 3 2 2 8 3 4 3" xfId="6769"/>
    <cellStyle name="Normal 3 2 2 8 3 4 3 2" xfId="9193"/>
    <cellStyle name="Normal 3 2 2 8 3 4 3 2 2" xfId="21395"/>
    <cellStyle name="Normal 3 2 2 8 3 4 3 2 2 2" xfId="45692"/>
    <cellStyle name="Normal 3 2 2 8 3 4 3 2 3" xfId="33490"/>
    <cellStyle name="Normal 3 2 2 8 3 4 3 3" xfId="18971"/>
    <cellStyle name="Normal 3 2 2 8 3 4 3 3 2" xfId="43268"/>
    <cellStyle name="Normal 3 2 2 8 3 4 3 4" xfId="31066"/>
    <cellStyle name="Normal 3 2 2 8 3 4 4" xfId="9191"/>
    <cellStyle name="Normal 3 2 2 8 3 4 4 2" xfId="21393"/>
    <cellStyle name="Normal 3 2 2 8 3 4 4 2 2" xfId="45690"/>
    <cellStyle name="Normal 3 2 2 8 3 4 4 3" xfId="33488"/>
    <cellStyle name="Normal 3 2 2 8 3 4 5" xfId="15153"/>
    <cellStyle name="Normal 3 2 2 8 3 4 5 2" xfId="39450"/>
    <cellStyle name="Normal 3 2 2 8 3 4 6" xfId="27141"/>
    <cellStyle name="Normal 3 2 2 8 3 5" xfId="9172"/>
    <cellStyle name="Normal 3 2 2 8 3 5 2" xfId="21374"/>
    <cellStyle name="Normal 3 2 2 8 3 5 2 2" xfId="45671"/>
    <cellStyle name="Normal 3 2 2 8 3 5 3" xfId="33469"/>
    <cellStyle name="Normal 3 2 2 8 3 6" xfId="13981"/>
    <cellStyle name="Normal 3 2 2 8 3 6 2" xfId="25969"/>
    <cellStyle name="Normal 3 2 2 8 3 6 2 2" xfId="50266"/>
    <cellStyle name="Normal 3 2 2 8 3 6 3" xfId="38278"/>
    <cellStyle name="Normal 3 2 2 8 3 7" xfId="51660"/>
    <cellStyle name="Normal 3 2 2 8 3 8" xfId="52085"/>
    <cellStyle name="Normal 3 2 2 8 4" xfId="878"/>
    <cellStyle name="Normal 3 2 2 8 4 2" xfId="2371"/>
    <cellStyle name="Normal 3 2 2 8 4 2 10" xfId="52891"/>
    <cellStyle name="Normal 3 2 2 8 4 2 2" xfId="3537"/>
    <cellStyle name="Normal 3 2 2 8 4 2 2 2" xfId="5878"/>
    <cellStyle name="Normal 3 2 2 8 4 2 2 2 2" xfId="9197"/>
    <cellStyle name="Normal 3 2 2 8 4 2 2 2 2 2" xfId="21399"/>
    <cellStyle name="Normal 3 2 2 8 4 2 2 2 2 2 2" xfId="45696"/>
    <cellStyle name="Normal 3 2 2 8 4 2 2 2 2 3" xfId="33494"/>
    <cellStyle name="Normal 3 2 2 8 4 2 2 2 3" xfId="18080"/>
    <cellStyle name="Normal 3 2 2 8 4 2 2 2 3 2" xfId="42377"/>
    <cellStyle name="Normal 3 2 2 8 4 2 2 2 4" xfId="30175"/>
    <cellStyle name="Normal 3 2 2 8 4 2 2 3" xfId="7575"/>
    <cellStyle name="Normal 3 2 2 8 4 2 2 3 2" xfId="9198"/>
    <cellStyle name="Normal 3 2 2 8 4 2 2 3 2 2" xfId="21400"/>
    <cellStyle name="Normal 3 2 2 8 4 2 2 3 2 2 2" xfId="45697"/>
    <cellStyle name="Normal 3 2 2 8 4 2 2 3 2 3" xfId="33495"/>
    <cellStyle name="Normal 3 2 2 8 4 2 2 3 3" xfId="19777"/>
    <cellStyle name="Normal 3 2 2 8 4 2 2 3 3 2" xfId="44074"/>
    <cellStyle name="Normal 3 2 2 8 4 2 2 3 4" xfId="31872"/>
    <cellStyle name="Normal 3 2 2 8 4 2 2 4" xfId="9196"/>
    <cellStyle name="Normal 3 2 2 8 4 2 2 4 2" xfId="21398"/>
    <cellStyle name="Normal 3 2 2 8 4 2 2 4 2 2" xfId="45695"/>
    <cellStyle name="Normal 3 2 2 8 4 2 2 4 3" xfId="33493"/>
    <cellStyle name="Normal 3 2 2 8 4 2 2 5" xfId="15852"/>
    <cellStyle name="Normal 3 2 2 8 4 2 2 5 2" xfId="40149"/>
    <cellStyle name="Normal 3 2 2 8 4 2 2 6" xfId="27840"/>
    <cellStyle name="Normal 3 2 2 8 4 2 3" xfId="4069"/>
    <cellStyle name="Normal 3 2 2 8 4 2 3 2" xfId="9199"/>
    <cellStyle name="Normal 3 2 2 8 4 2 3 2 2" xfId="21401"/>
    <cellStyle name="Normal 3 2 2 8 4 2 3 2 2 2" xfId="45698"/>
    <cellStyle name="Normal 3 2 2 8 4 2 3 2 3" xfId="33496"/>
    <cellStyle name="Normal 3 2 2 8 4 2 3 3" xfId="16380"/>
    <cellStyle name="Normal 3 2 2 8 4 2 3 3 2" xfId="40677"/>
    <cellStyle name="Normal 3 2 2 8 4 2 3 4" xfId="28368"/>
    <cellStyle name="Normal 3 2 2 8 4 2 4" xfId="4709"/>
    <cellStyle name="Normal 3 2 2 8 4 2 4 2" xfId="9200"/>
    <cellStyle name="Normal 3 2 2 8 4 2 4 2 2" xfId="21402"/>
    <cellStyle name="Normal 3 2 2 8 4 2 4 2 2 2" xfId="45699"/>
    <cellStyle name="Normal 3 2 2 8 4 2 4 2 3" xfId="33497"/>
    <cellStyle name="Normal 3 2 2 8 4 2 4 3" xfId="16911"/>
    <cellStyle name="Normal 3 2 2 8 4 2 4 3 2" xfId="41208"/>
    <cellStyle name="Normal 3 2 2 8 4 2 4 4" xfId="29006"/>
    <cellStyle name="Normal 3 2 2 8 4 2 5" xfId="6406"/>
    <cellStyle name="Normal 3 2 2 8 4 2 5 2" xfId="9201"/>
    <cellStyle name="Normal 3 2 2 8 4 2 5 2 2" xfId="21403"/>
    <cellStyle name="Normal 3 2 2 8 4 2 5 2 2 2" xfId="45700"/>
    <cellStyle name="Normal 3 2 2 8 4 2 5 2 3" xfId="33498"/>
    <cellStyle name="Normal 3 2 2 8 4 2 5 3" xfId="18608"/>
    <cellStyle name="Normal 3 2 2 8 4 2 5 3 2" xfId="42905"/>
    <cellStyle name="Normal 3 2 2 8 4 2 5 4" xfId="30703"/>
    <cellStyle name="Normal 3 2 2 8 4 2 6" xfId="9195"/>
    <cellStyle name="Normal 3 2 2 8 4 2 6 2" xfId="21397"/>
    <cellStyle name="Normal 3 2 2 8 4 2 6 2 2" xfId="45694"/>
    <cellStyle name="Normal 3 2 2 8 4 2 6 3" xfId="33492"/>
    <cellStyle name="Normal 3 2 2 8 4 2 7" xfId="14683"/>
    <cellStyle name="Normal 3 2 2 8 4 2 7 2" xfId="38980"/>
    <cellStyle name="Normal 3 2 2 8 4 2 8" xfId="26671"/>
    <cellStyle name="Normal 3 2 2 8 4 2 9" xfId="51079"/>
    <cellStyle name="Normal 3 2 2 8 4 3" xfId="2899"/>
    <cellStyle name="Normal 3 2 2 8 4 3 2" xfId="5347"/>
    <cellStyle name="Normal 3 2 2 8 4 3 2 2" xfId="9203"/>
    <cellStyle name="Normal 3 2 2 8 4 3 2 2 2" xfId="21405"/>
    <cellStyle name="Normal 3 2 2 8 4 3 2 2 2 2" xfId="45702"/>
    <cellStyle name="Normal 3 2 2 8 4 3 2 2 3" xfId="33500"/>
    <cellStyle name="Normal 3 2 2 8 4 3 2 3" xfId="17549"/>
    <cellStyle name="Normal 3 2 2 8 4 3 2 3 2" xfId="41846"/>
    <cellStyle name="Normal 3 2 2 8 4 3 2 4" xfId="29644"/>
    <cellStyle name="Normal 3 2 2 8 4 3 3" xfId="6937"/>
    <cellStyle name="Normal 3 2 2 8 4 3 3 2" xfId="9204"/>
    <cellStyle name="Normal 3 2 2 8 4 3 3 2 2" xfId="21406"/>
    <cellStyle name="Normal 3 2 2 8 4 3 3 2 2 2" xfId="45703"/>
    <cellStyle name="Normal 3 2 2 8 4 3 3 2 3" xfId="33501"/>
    <cellStyle name="Normal 3 2 2 8 4 3 3 3" xfId="19139"/>
    <cellStyle name="Normal 3 2 2 8 4 3 3 3 2" xfId="43436"/>
    <cellStyle name="Normal 3 2 2 8 4 3 3 4" xfId="31234"/>
    <cellStyle name="Normal 3 2 2 8 4 3 4" xfId="9202"/>
    <cellStyle name="Normal 3 2 2 8 4 3 4 2" xfId="21404"/>
    <cellStyle name="Normal 3 2 2 8 4 3 4 2 2" xfId="45701"/>
    <cellStyle name="Normal 3 2 2 8 4 3 4 3" xfId="33499"/>
    <cellStyle name="Normal 3 2 2 8 4 3 5" xfId="15321"/>
    <cellStyle name="Normal 3 2 2 8 4 3 5 2" xfId="39618"/>
    <cellStyle name="Normal 3 2 2 8 4 3 6" xfId="27309"/>
    <cellStyle name="Normal 3 2 2 8 4 4" xfId="9194"/>
    <cellStyle name="Normal 3 2 2 8 4 4 2" xfId="21396"/>
    <cellStyle name="Normal 3 2 2 8 4 4 2 2" xfId="45693"/>
    <cellStyle name="Normal 3 2 2 8 4 4 3" xfId="33491"/>
    <cellStyle name="Normal 3 2 2 8 4 5" xfId="14149"/>
    <cellStyle name="Normal 3 2 2 8 4 5 2" xfId="26137"/>
    <cellStyle name="Normal 3 2 2 8 4 5 2 2" xfId="50434"/>
    <cellStyle name="Normal 3 2 2 8 4 5 3" xfId="38446"/>
    <cellStyle name="Normal 3 2 2 8 4 6" xfId="51763"/>
    <cellStyle name="Normal 3 2 2 8 4 7" xfId="52253"/>
    <cellStyle name="Normal 3 2 2 8 5" xfId="2107"/>
    <cellStyle name="Normal 3 2 2 8 5 10" xfId="52627"/>
    <cellStyle name="Normal 3 2 2 8 5 2" xfId="3273"/>
    <cellStyle name="Normal 3 2 2 8 5 2 2" xfId="5614"/>
    <cellStyle name="Normal 3 2 2 8 5 2 2 2" xfId="9207"/>
    <cellStyle name="Normal 3 2 2 8 5 2 2 2 2" xfId="21409"/>
    <cellStyle name="Normal 3 2 2 8 5 2 2 2 2 2" xfId="45706"/>
    <cellStyle name="Normal 3 2 2 8 5 2 2 2 3" xfId="33504"/>
    <cellStyle name="Normal 3 2 2 8 5 2 2 3" xfId="17816"/>
    <cellStyle name="Normal 3 2 2 8 5 2 2 3 2" xfId="42113"/>
    <cellStyle name="Normal 3 2 2 8 5 2 2 4" xfId="29911"/>
    <cellStyle name="Normal 3 2 2 8 5 2 3" xfId="7311"/>
    <cellStyle name="Normal 3 2 2 8 5 2 3 2" xfId="9208"/>
    <cellStyle name="Normal 3 2 2 8 5 2 3 2 2" xfId="21410"/>
    <cellStyle name="Normal 3 2 2 8 5 2 3 2 2 2" xfId="45707"/>
    <cellStyle name="Normal 3 2 2 8 5 2 3 2 3" xfId="33505"/>
    <cellStyle name="Normal 3 2 2 8 5 2 3 3" xfId="19513"/>
    <cellStyle name="Normal 3 2 2 8 5 2 3 3 2" xfId="43810"/>
    <cellStyle name="Normal 3 2 2 8 5 2 3 4" xfId="31608"/>
    <cellStyle name="Normal 3 2 2 8 5 2 4" xfId="9206"/>
    <cellStyle name="Normal 3 2 2 8 5 2 4 2" xfId="21408"/>
    <cellStyle name="Normal 3 2 2 8 5 2 4 2 2" xfId="45705"/>
    <cellStyle name="Normal 3 2 2 8 5 2 4 3" xfId="33503"/>
    <cellStyle name="Normal 3 2 2 8 5 2 5" xfId="15588"/>
    <cellStyle name="Normal 3 2 2 8 5 2 5 2" xfId="39885"/>
    <cellStyle name="Normal 3 2 2 8 5 2 6" xfId="27576"/>
    <cellStyle name="Normal 3 2 2 8 5 3" xfId="3805"/>
    <cellStyle name="Normal 3 2 2 8 5 3 2" xfId="9209"/>
    <cellStyle name="Normal 3 2 2 8 5 3 2 2" xfId="21411"/>
    <cellStyle name="Normal 3 2 2 8 5 3 2 2 2" xfId="45708"/>
    <cellStyle name="Normal 3 2 2 8 5 3 2 3" xfId="33506"/>
    <cellStyle name="Normal 3 2 2 8 5 3 3" xfId="16116"/>
    <cellStyle name="Normal 3 2 2 8 5 3 3 2" xfId="40413"/>
    <cellStyle name="Normal 3 2 2 8 5 3 4" xfId="28104"/>
    <cellStyle name="Normal 3 2 2 8 5 4" xfId="4445"/>
    <cellStyle name="Normal 3 2 2 8 5 4 2" xfId="9210"/>
    <cellStyle name="Normal 3 2 2 8 5 4 2 2" xfId="21412"/>
    <cellStyle name="Normal 3 2 2 8 5 4 2 2 2" xfId="45709"/>
    <cellStyle name="Normal 3 2 2 8 5 4 2 3" xfId="33507"/>
    <cellStyle name="Normal 3 2 2 8 5 4 3" xfId="16647"/>
    <cellStyle name="Normal 3 2 2 8 5 4 3 2" xfId="40944"/>
    <cellStyle name="Normal 3 2 2 8 5 4 4" xfId="28742"/>
    <cellStyle name="Normal 3 2 2 8 5 5" xfId="6142"/>
    <cellStyle name="Normal 3 2 2 8 5 5 2" xfId="9211"/>
    <cellStyle name="Normal 3 2 2 8 5 5 2 2" xfId="21413"/>
    <cellStyle name="Normal 3 2 2 8 5 5 2 2 2" xfId="45710"/>
    <cellStyle name="Normal 3 2 2 8 5 5 2 3" xfId="33508"/>
    <cellStyle name="Normal 3 2 2 8 5 5 3" xfId="18344"/>
    <cellStyle name="Normal 3 2 2 8 5 5 3 2" xfId="42641"/>
    <cellStyle name="Normal 3 2 2 8 5 5 4" xfId="30439"/>
    <cellStyle name="Normal 3 2 2 8 5 6" xfId="9205"/>
    <cellStyle name="Normal 3 2 2 8 5 6 2" xfId="21407"/>
    <cellStyle name="Normal 3 2 2 8 5 6 2 2" xfId="45704"/>
    <cellStyle name="Normal 3 2 2 8 5 6 3" xfId="33502"/>
    <cellStyle name="Normal 3 2 2 8 5 7" xfId="14419"/>
    <cellStyle name="Normal 3 2 2 8 5 7 2" xfId="38716"/>
    <cellStyle name="Normal 3 2 2 8 5 8" xfId="26407"/>
    <cellStyle name="Normal 3 2 2 8 5 9" xfId="50815"/>
    <cellStyle name="Normal 3 2 2 8 6" xfId="2635"/>
    <cellStyle name="Normal 3 2 2 8 6 2" xfId="5083"/>
    <cellStyle name="Normal 3 2 2 8 6 2 2" xfId="9213"/>
    <cellStyle name="Normal 3 2 2 8 6 2 2 2" xfId="21415"/>
    <cellStyle name="Normal 3 2 2 8 6 2 2 2 2" xfId="45712"/>
    <cellStyle name="Normal 3 2 2 8 6 2 2 3" xfId="33510"/>
    <cellStyle name="Normal 3 2 2 8 6 2 3" xfId="17285"/>
    <cellStyle name="Normal 3 2 2 8 6 2 3 2" xfId="41582"/>
    <cellStyle name="Normal 3 2 2 8 6 2 4" xfId="29380"/>
    <cellStyle name="Normal 3 2 2 8 6 3" xfId="6673"/>
    <cellStyle name="Normal 3 2 2 8 6 3 2" xfId="9214"/>
    <cellStyle name="Normal 3 2 2 8 6 3 2 2" xfId="21416"/>
    <cellStyle name="Normal 3 2 2 8 6 3 2 2 2" xfId="45713"/>
    <cellStyle name="Normal 3 2 2 8 6 3 2 3" xfId="33511"/>
    <cellStyle name="Normal 3 2 2 8 6 3 3" xfId="18875"/>
    <cellStyle name="Normal 3 2 2 8 6 3 3 2" xfId="43172"/>
    <cellStyle name="Normal 3 2 2 8 6 3 4" xfId="30970"/>
    <cellStyle name="Normal 3 2 2 8 6 4" xfId="9212"/>
    <cellStyle name="Normal 3 2 2 8 6 4 2" xfId="21414"/>
    <cellStyle name="Normal 3 2 2 8 6 4 2 2" xfId="45711"/>
    <cellStyle name="Normal 3 2 2 8 6 4 3" xfId="33509"/>
    <cellStyle name="Normal 3 2 2 8 6 5" xfId="15057"/>
    <cellStyle name="Normal 3 2 2 8 6 5 2" xfId="39354"/>
    <cellStyle name="Normal 3 2 2 8 6 6" xfId="27045"/>
    <cellStyle name="Normal 3 2 2 8 7" xfId="9149"/>
    <cellStyle name="Normal 3 2 2 8 7 2" xfId="21351"/>
    <cellStyle name="Normal 3 2 2 8 7 2 2" xfId="45648"/>
    <cellStyle name="Normal 3 2 2 8 7 3" xfId="33446"/>
    <cellStyle name="Normal 3 2 2 8 8" xfId="13885"/>
    <cellStyle name="Normal 3 2 2 8 8 2" xfId="25873"/>
    <cellStyle name="Normal 3 2 2 8 8 2 2" xfId="50170"/>
    <cellStyle name="Normal 3 2 2 8 8 3" xfId="38182"/>
    <cellStyle name="Normal 3 2 2 8 9" xfId="51743"/>
    <cellStyle name="Normal 3 2 2 9" xfId="753"/>
    <cellStyle name="Normal 3 2 2 9 2" xfId="998"/>
    <cellStyle name="Normal 3 2 2 9 2 2" xfId="2491"/>
    <cellStyle name="Normal 3 2 2 9 2 2 10" xfId="53011"/>
    <cellStyle name="Normal 3 2 2 9 2 2 2" xfId="3657"/>
    <cellStyle name="Normal 3 2 2 9 2 2 2 2" xfId="5998"/>
    <cellStyle name="Normal 3 2 2 9 2 2 2 2 2" xfId="9219"/>
    <cellStyle name="Normal 3 2 2 9 2 2 2 2 2 2" xfId="21421"/>
    <cellStyle name="Normal 3 2 2 9 2 2 2 2 2 2 2" xfId="45718"/>
    <cellStyle name="Normal 3 2 2 9 2 2 2 2 2 3" xfId="33516"/>
    <cellStyle name="Normal 3 2 2 9 2 2 2 2 3" xfId="18200"/>
    <cellStyle name="Normal 3 2 2 9 2 2 2 2 3 2" xfId="42497"/>
    <cellStyle name="Normal 3 2 2 9 2 2 2 2 4" xfId="30295"/>
    <cellStyle name="Normal 3 2 2 9 2 2 2 3" xfId="7695"/>
    <cellStyle name="Normal 3 2 2 9 2 2 2 3 2" xfId="9220"/>
    <cellStyle name="Normal 3 2 2 9 2 2 2 3 2 2" xfId="21422"/>
    <cellStyle name="Normal 3 2 2 9 2 2 2 3 2 2 2" xfId="45719"/>
    <cellStyle name="Normal 3 2 2 9 2 2 2 3 2 3" xfId="33517"/>
    <cellStyle name="Normal 3 2 2 9 2 2 2 3 3" xfId="19897"/>
    <cellStyle name="Normal 3 2 2 9 2 2 2 3 3 2" xfId="44194"/>
    <cellStyle name="Normal 3 2 2 9 2 2 2 3 4" xfId="31992"/>
    <cellStyle name="Normal 3 2 2 9 2 2 2 4" xfId="9218"/>
    <cellStyle name="Normal 3 2 2 9 2 2 2 4 2" xfId="21420"/>
    <cellStyle name="Normal 3 2 2 9 2 2 2 4 2 2" xfId="45717"/>
    <cellStyle name="Normal 3 2 2 9 2 2 2 4 3" xfId="33515"/>
    <cellStyle name="Normal 3 2 2 9 2 2 2 5" xfId="15972"/>
    <cellStyle name="Normal 3 2 2 9 2 2 2 5 2" xfId="40269"/>
    <cellStyle name="Normal 3 2 2 9 2 2 2 6" xfId="27960"/>
    <cellStyle name="Normal 3 2 2 9 2 2 3" xfId="4189"/>
    <cellStyle name="Normal 3 2 2 9 2 2 3 2" xfId="9221"/>
    <cellStyle name="Normal 3 2 2 9 2 2 3 2 2" xfId="21423"/>
    <cellStyle name="Normal 3 2 2 9 2 2 3 2 2 2" xfId="45720"/>
    <cellStyle name="Normal 3 2 2 9 2 2 3 2 3" xfId="33518"/>
    <cellStyle name="Normal 3 2 2 9 2 2 3 3" xfId="16500"/>
    <cellStyle name="Normal 3 2 2 9 2 2 3 3 2" xfId="40797"/>
    <cellStyle name="Normal 3 2 2 9 2 2 3 4" xfId="28488"/>
    <cellStyle name="Normal 3 2 2 9 2 2 4" xfId="4829"/>
    <cellStyle name="Normal 3 2 2 9 2 2 4 2" xfId="9222"/>
    <cellStyle name="Normal 3 2 2 9 2 2 4 2 2" xfId="21424"/>
    <cellStyle name="Normal 3 2 2 9 2 2 4 2 2 2" xfId="45721"/>
    <cellStyle name="Normal 3 2 2 9 2 2 4 2 3" xfId="33519"/>
    <cellStyle name="Normal 3 2 2 9 2 2 4 3" xfId="17031"/>
    <cellStyle name="Normal 3 2 2 9 2 2 4 3 2" xfId="41328"/>
    <cellStyle name="Normal 3 2 2 9 2 2 4 4" xfId="29126"/>
    <cellStyle name="Normal 3 2 2 9 2 2 5" xfId="6526"/>
    <cellStyle name="Normal 3 2 2 9 2 2 5 2" xfId="9223"/>
    <cellStyle name="Normal 3 2 2 9 2 2 5 2 2" xfId="21425"/>
    <cellStyle name="Normal 3 2 2 9 2 2 5 2 2 2" xfId="45722"/>
    <cellStyle name="Normal 3 2 2 9 2 2 5 2 3" xfId="33520"/>
    <cellStyle name="Normal 3 2 2 9 2 2 5 3" xfId="18728"/>
    <cellStyle name="Normal 3 2 2 9 2 2 5 3 2" xfId="43025"/>
    <cellStyle name="Normal 3 2 2 9 2 2 5 4" xfId="30823"/>
    <cellStyle name="Normal 3 2 2 9 2 2 6" xfId="9217"/>
    <cellStyle name="Normal 3 2 2 9 2 2 6 2" xfId="21419"/>
    <cellStyle name="Normal 3 2 2 9 2 2 6 2 2" xfId="45716"/>
    <cellStyle name="Normal 3 2 2 9 2 2 6 3" xfId="33514"/>
    <cellStyle name="Normal 3 2 2 9 2 2 7" xfId="14803"/>
    <cellStyle name="Normal 3 2 2 9 2 2 7 2" xfId="39100"/>
    <cellStyle name="Normal 3 2 2 9 2 2 8" xfId="26791"/>
    <cellStyle name="Normal 3 2 2 9 2 2 9" xfId="51199"/>
    <cellStyle name="Normal 3 2 2 9 2 3" xfId="3019"/>
    <cellStyle name="Normal 3 2 2 9 2 3 2" xfId="5467"/>
    <cellStyle name="Normal 3 2 2 9 2 3 2 2" xfId="9225"/>
    <cellStyle name="Normal 3 2 2 9 2 3 2 2 2" xfId="21427"/>
    <cellStyle name="Normal 3 2 2 9 2 3 2 2 2 2" xfId="45724"/>
    <cellStyle name="Normal 3 2 2 9 2 3 2 2 3" xfId="33522"/>
    <cellStyle name="Normal 3 2 2 9 2 3 2 3" xfId="17669"/>
    <cellStyle name="Normal 3 2 2 9 2 3 2 3 2" xfId="41966"/>
    <cellStyle name="Normal 3 2 2 9 2 3 2 4" xfId="29764"/>
    <cellStyle name="Normal 3 2 2 9 2 3 3" xfId="7057"/>
    <cellStyle name="Normal 3 2 2 9 2 3 3 2" xfId="9226"/>
    <cellStyle name="Normal 3 2 2 9 2 3 3 2 2" xfId="21428"/>
    <cellStyle name="Normal 3 2 2 9 2 3 3 2 2 2" xfId="45725"/>
    <cellStyle name="Normal 3 2 2 9 2 3 3 2 3" xfId="33523"/>
    <cellStyle name="Normal 3 2 2 9 2 3 3 3" xfId="19259"/>
    <cellStyle name="Normal 3 2 2 9 2 3 3 3 2" xfId="43556"/>
    <cellStyle name="Normal 3 2 2 9 2 3 3 4" xfId="31354"/>
    <cellStyle name="Normal 3 2 2 9 2 3 4" xfId="9224"/>
    <cellStyle name="Normal 3 2 2 9 2 3 4 2" xfId="21426"/>
    <cellStyle name="Normal 3 2 2 9 2 3 4 2 2" xfId="45723"/>
    <cellStyle name="Normal 3 2 2 9 2 3 4 3" xfId="33521"/>
    <cellStyle name="Normal 3 2 2 9 2 3 5" xfId="15441"/>
    <cellStyle name="Normal 3 2 2 9 2 3 5 2" xfId="39738"/>
    <cellStyle name="Normal 3 2 2 9 2 3 6" xfId="27429"/>
    <cellStyle name="Normal 3 2 2 9 2 4" xfId="9216"/>
    <cellStyle name="Normal 3 2 2 9 2 4 2" xfId="21418"/>
    <cellStyle name="Normal 3 2 2 9 2 4 2 2" xfId="45715"/>
    <cellStyle name="Normal 3 2 2 9 2 4 3" xfId="33513"/>
    <cellStyle name="Normal 3 2 2 9 2 5" xfId="14269"/>
    <cellStyle name="Normal 3 2 2 9 2 5 2" xfId="26257"/>
    <cellStyle name="Normal 3 2 2 9 2 5 2 2" xfId="50554"/>
    <cellStyle name="Normal 3 2 2 9 2 5 3" xfId="38566"/>
    <cellStyle name="Normal 3 2 2 9 2 6" xfId="51578"/>
    <cellStyle name="Normal 3 2 2 9 2 7" xfId="52373"/>
    <cellStyle name="Normal 3 2 2 9 3" xfId="2251"/>
    <cellStyle name="Normal 3 2 2 9 3 10" xfId="52771"/>
    <cellStyle name="Normal 3 2 2 9 3 2" xfId="3417"/>
    <cellStyle name="Normal 3 2 2 9 3 2 2" xfId="5758"/>
    <cellStyle name="Normal 3 2 2 9 3 2 2 2" xfId="9229"/>
    <cellStyle name="Normal 3 2 2 9 3 2 2 2 2" xfId="21431"/>
    <cellStyle name="Normal 3 2 2 9 3 2 2 2 2 2" xfId="45728"/>
    <cellStyle name="Normal 3 2 2 9 3 2 2 2 3" xfId="33526"/>
    <cellStyle name="Normal 3 2 2 9 3 2 2 3" xfId="17960"/>
    <cellStyle name="Normal 3 2 2 9 3 2 2 3 2" xfId="42257"/>
    <cellStyle name="Normal 3 2 2 9 3 2 2 4" xfId="30055"/>
    <cellStyle name="Normal 3 2 2 9 3 2 3" xfId="7455"/>
    <cellStyle name="Normal 3 2 2 9 3 2 3 2" xfId="9230"/>
    <cellStyle name="Normal 3 2 2 9 3 2 3 2 2" xfId="21432"/>
    <cellStyle name="Normal 3 2 2 9 3 2 3 2 2 2" xfId="45729"/>
    <cellStyle name="Normal 3 2 2 9 3 2 3 2 3" xfId="33527"/>
    <cellStyle name="Normal 3 2 2 9 3 2 3 3" xfId="19657"/>
    <cellStyle name="Normal 3 2 2 9 3 2 3 3 2" xfId="43954"/>
    <cellStyle name="Normal 3 2 2 9 3 2 3 4" xfId="31752"/>
    <cellStyle name="Normal 3 2 2 9 3 2 4" xfId="9228"/>
    <cellStyle name="Normal 3 2 2 9 3 2 4 2" xfId="21430"/>
    <cellStyle name="Normal 3 2 2 9 3 2 4 2 2" xfId="45727"/>
    <cellStyle name="Normal 3 2 2 9 3 2 4 3" xfId="33525"/>
    <cellStyle name="Normal 3 2 2 9 3 2 5" xfId="15732"/>
    <cellStyle name="Normal 3 2 2 9 3 2 5 2" xfId="40029"/>
    <cellStyle name="Normal 3 2 2 9 3 2 6" xfId="27720"/>
    <cellStyle name="Normal 3 2 2 9 3 3" xfId="3949"/>
    <cellStyle name="Normal 3 2 2 9 3 3 2" xfId="9231"/>
    <cellStyle name="Normal 3 2 2 9 3 3 2 2" xfId="21433"/>
    <cellStyle name="Normal 3 2 2 9 3 3 2 2 2" xfId="45730"/>
    <cellStyle name="Normal 3 2 2 9 3 3 2 3" xfId="33528"/>
    <cellStyle name="Normal 3 2 2 9 3 3 3" xfId="16260"/>
    <cellStyle name="Normal 3 2 2 9 3 3 3 2" xfId="40557"/>
    <cellStyle name="Normal 3 2 2 9 3 3 4" xfId="28248"/>
    <cellStyle name="Normal 3 2 2 9 3 4" xfId="4589"/>
    <cellStyle name="Normal 3 2 2 9 3 4 2" xfId="9232"/>
    <cellStyle name="Normal 3 2 2 9 3 4 2 2" xfId="21434"/>
    <cellStyle name="Normal 3 2 2 9 3 4 2 2 2" xfId="45731"/>
    <cellStyle name="Normal 3 2 2 9 3 4 2 3" xfId="33529"/>
    <cellStyle name="Normal 3 2 2 9 3 4 3" xfId="16791"/>
    <cellStyle name="Normal 3 2 2 9 3 4 3 2" xfId="41088"/>
    <cellStyle name="Normal 3 2 2 9 3 4 4" xfId="28886"/>
    <cellStyle name="Normal 3 2 2 9 3 5" xfId="6286"/>
    <cellStyle name="Normal 3 2 2 9 3 5 2" xfId="9233"/>
    <cellStyle name="Normal 3 2 2 9 3 5 2 2" xfId="21435"/>
    <cellStyle name="Normal 3 2 2 9 3 5 2 2 2" xfId="45732"/>
    <cellStyle name="Normal 3 2 2 9 3 5 2 3" xfId="33530"/>
    <cellStyle name="Normal 3 2 2 9 3 5 3" xfId="18488"/>
    <cellStyle name="Normal 3 2 2 9 3 5 3 2" xfId="42785"/>
    <cellStyle name="Normal 3 2 2 9 3 5 4" xfId="30583"/>
    <cellStyle name="Normal 3 2 2 9 3 6" xfId="9227"/>
    <cellStyle name="Normal 3 2 2 9 3 6 2" xfId="21429"/>
    <cellStyle name="Normal 3 2 2 9 3 6 2 2" xfId="45726"/>
    <cellStyle name="Normal 3 2 2 9 3 6 3" xfId="33524"/>
    <cellStyle name="Normal 3 2 2 9 3 7" xfId="14563"/>
    <cellStyle name="Normal 3 2 2 9 3 7 2" xfId="38860"/>
    <cellStyle name="Normal 3 2 2 9 3 8" xfId="26551"/>
    <cellStyle name="Normal 3 2 2 9 3 9" xfId="50959"/>
    <cellStyle name="Normal 3 2 2 9 4" xfId="2779"/>
    <cellStyle name="Normal 3 2 2 9 4 2" xfId="5227"/>
    <cellStyle name="Normal 3 2 2 9 4 2 2" xfId="9235"/>
    <cellStyle name="Normal 3 2 2 9 4 2 2 2" xfId="21437"/>
    <cellStyle name="Normal 3 2 2 9 4 2 2 2 2" xfId="45734"/>
    <cellStyle name="Normal 3 2 2 9 4 2 2 3" xfId="33532"/>
    <cellStyle name="Normal 3 2 2 9 4 2 3" xfId="17429"/>
    <cellStyle name="Normal 3 2 2 9 4 2 3 2" xfId="41726"/>
    <cellStyle name="Normal 3 2 2 9 4 2 4" xfId="29524"/>
    <cellStyle name="Normal 3 2 2 9 4 3" xfId="6817"/>
    <cellStyle name="Normal 3 2 2 9 4 3 2" xfId="9236"/>
    <cellStyle name="Normal 3 2 2 9 4 3 2 2" xfId="21438"/>
    <cellStyle name="Normal 3 2 2 9 4 3 2 2 2" xfId="45735"/>
    <cellStyle name="Normal 3 2 2 9 4 3 2 3" xfId="33533"/>
    <cellStyle name="Normal 3 2 2 9 4 3 3" xfId="19019"/>
    <cellStyle name="Normal 3 2 2 9 4 3 3 2" xfId="43316"/>
    <cellStyle name="Normal 3 2 2 9 4 3 4" xfId="31114"/>
    <cellStyle name="Normal 3 2 2 9 4 4" xfId="9234"/>
    <cellStyle name="Normal 3 2 2 9 4 4 2" xfId="21436"/>
    <cellStyle name="Normal 3 2 2 9 4 4 2 2" xfId="45733"/>
    <cellStyle name="Normal 3 2 2 9 4 4 3" xfId="33531"/>
    <cellStyle name="Normal 3 2 2 9 4 5" xfId="15201"/>
    <cellStyle name="Normal 3 2 2 9 4 5 2" xfId="39498"/>
    <cellStyle name="Normal 3 2 2 9 4 6" xfId="27189"/>
    <cellStyle name="Normal 3 2 2 9 5" xfId="9215"/>
    <cellStyle name="Normal 3 2 2 9 5 2" xfId="21417"/>
    <cellStyle name="Normal 3 2 2 9 5 2 2" xfId="45714"/>
    <cellStyle name="Normal 3 2 2 9 5 3" xfId="33512"/>
    <cellStyle name="Normal 3 2 2 9 6" xfId="14029"/>
    <cellStyle name="Normal 3 2 2 9 6 2" xfId="26017"/>
    <cellStyle name="Normal 3 2 2 9 6 2 2" xfId="50314"/>
    <cellStyle name="Normal 3 2 2 9 6 3" xfId="38326"/>
    <cellStyle name="Normal 3 2 2 9 7" xfId="51780"/>
    <cellStyle name="Normal 3 2 2 9 8" xfId="52133"/>
    <cellStyle name="Normal 3 2 3" xfId="169"/>
    <cellStyle name="Normal 3 2 3 2" xfId="253"/>
    <cellStyle name="Normal 3 2 3 3" xfId="364"/>
    <cellStyle name="Normal 3 2 3 4" xfId="252"/>
    <cellStyle name="Normal 3 2 4" xfId="254"/>
    <cellStyle name="Normal 3 2 4 2" xfId="255"/>
    <cellStyle name="Normal 3 2 4 3" xfId="369"/>
    <cellStyle name="Normal 3 2 5" xfId="256"/>
    <cellStyle name="Normal 3 2 5 2" xfId="257"/>
    <cellStyle name="Normal 3 2 5 3" xfId="391"/>
    <cellStyle name="Normal 3 2 6" xfId="258"/>
    <cellStyle name="Normal 3 2 6 2" xfId="567"/>
    <cellStyle name="Normal 3 2 6 3" xfId="563"/>
    <cellStyle name="Normal 3 2 7" xfId="245"/>
    <cellStyle name="Normal 3 2 8" xfId="399"/>
    <cellStyle name="Normal 3 2 9" xfId="200"/>
    <cellStyle name="Normal 3 20" xfId="1092"/>
    <cellStyle name="Normal 3 21" xfId="1724"/>
    <cellStyle name="Normal 3 21 2" xfId="1764"/>
    <cellStyle name="Normal 3 22" xfId="1722"/>
    <cellStyle name="Normal 3 23" xfId="1828"/>
    <cellStyle name="Normal 3 3" xfId="138"/>
    <cellStyle name="Normal 3 3 10" xfId="654"/>
    <cellStyle name="Normal 3 3 10 2" xfId="2155"/>
    <cellStyle name="Normal 3 3 10 2 10" xfId="52675"/>
    <cellStyle name="Normal 3 3 10 2 2" xfId="3321"/>
    <cellStyle name="Normal 3 3 10 2 2 2" xfId="5662"/>
    <cellStyle name="Normal 3 3 10 2 2 2 2" xfId="9241"/>
    <cellStyle name="Normal 3 3 10 2 2 2 2 2" xfId="21443"/>
    <cellStyle name="Normal 3 3 10 2 2 2 2 2 2" xfId="45740"/>
    <cellStyle name="Normal 3 3 10 2 2 2 2 3" xfId="33538"/>
    <cellStyle name="Normal 3 3 10 2 2 2 3" xfId="17864"/>
    <cellStyle name="Normal 3 3 10 2 2 2 3 2" xfId="42161"/>
    <cellStyle name="Normal 3 3 10 2 2 2 4" xfId="29959"/>
    <cellStyle name="Normal 3 3 10 2 2 3" xfId="7359"/>
    <cellStyle name="Normal 3 3 10 2 2 3 2" xfId="9242"/>
    <cellStyle name="Normal 3 3 10 2 2 3 2 2" xfId="21444"/>
    <cellStyle name="Normal 3 3 10 2 2 3 2 2 2" xfId="45741"/>
    <cellStyle name="Normal 3 3 10 2 2 3 2 3" xfId="33539"/>
    <cellStyle name="Normal 3 3 10 2 2 3 3" xfId="19561"/>
    <cellStyle name="Normal 3 3 10 2 2 3 3 2" xfId="43858"/>
    <cellStyle name="Normal 3 3 10 2 2 3 4" xfId="31656"/>
    <cellStyle name="Normal 3 3 10 2 2 4" xfId="9240"/>
    <cellStyle name="Normal 3 3 10 2 2 4 2" xfId="21442"/>
    <cellStyle name="Normal 3 3 10 2 2 4 2 2" xfId="45739"/>
    <cellStyle name="Normal 3 3 10 2 2 4 3" xfId="33537"/>
    <cellStyle name="Normal 3 3 10 2 2 5" xfId="15636"/>
    <cellStyle name="Normal 3 3 10 2 2 5 2" xfId="39933"/>
    <cellStyle name="Normal 3 3 10 2 2 6" xfId="27624"/>
    <cellStyle name="Normal 3 3 10 2 3" xfId="3853"/>
    <cellStyle name="Normal 3 3 10 2 3 2" xfId="9243"/>
    <cellStyle name="Normal 3 3 10 2 3 2 2" xfId="21445"/>
    <cellStyle name="Normal 3 3 10 2 3 2 2 2" xfId="45742"/>
    <cellStyle name="Normal 3 3 10 2 3 2 3" xfId="33540"/>
    <cellStyle name="Normal 3 3 10 2 3 3" xfId="16164"/>
    <cellStyle name="Normal 3 3 10 2 3 3 2" xfId="40461"/>
    <cellStyle name="Normal 3 3 10 2 3 4" xfId="28152"/>
    <cellStyle name="Normal 3 3 10 2 4" xfId="4493"/>
    <cellStyle name="Normal 3 3 10 2 4 2" xfId="9244"/>
    <cellStyle name="Normal 3 3 10 2 4 2 2" xfId="21446"/>
    <cellStyle name="Normal 3 3 10 2 4 2 2 2" xfId="45743"/>
    <cellStyle name="Normal 3 3 10 2 4 2 3" xfId="33541"/>
    <cellStyle name="Normal 3 3 10 2 4 3" xfId="16695"/>
    <cellStyle name="Normal 3 3 10 2 4 3 2" xfId="40992"/>
    <cellStyle name="Normal 3 3 10 2 4 4" xfId="28790"/>
    <cellStyle name="Normal 3 3 10 2 5" xfId="6190"/>
    <cellStyle name="Normal 3 3 10 2 5 2" xfId="9245"/>
    <cellStyle name="Normal 3 3 10 2 5 2 2" xfId="21447"/>
    <cellStyle name="Normal 3 3 10 2 5 2 2 2" xfId="45744"/>
    <cellStyle name="Normal 3 3 10 2 5 2 3" xfId="33542"/>
    <cellStyle name="Normal 3 3 10 2 5 3" xfId="18392"/>
    <cellStyle name="Normal 3 3 10 2 5 3 2" xfId="42689"/>
    <cellStyle name="Normal 3 3 10 2 5 4" xfId="30487"/>
    <cellStyle name="Normal 3 3 10 2 6" xfId="9239"/>
    <cellStyle name="Normal 3 3 10 2 6 2" xfId="21441"/>
    <cellStyle name="Normal 3 3 10 2 6 2 2" xfId="45738"/>
    <cellStyle name="Normal 3 3 10 2 6 3" xfId="33536"/>
    <cellStyle name="Normal 3 3 10 2 7" xfId="14467"/>
    <cellStyle name="Normal 3 3 10 2 7 2" xfId="38764"/>
    <cellStyle name="Normal 3 3 10 2 8" xfId="26455"/>
    <cellStyle name="Normal 3 3 10 2 9" xfId="50863"/>
    <cellStyle name="Normal 3 3 10 3" xfId="2683"/>
    <cellStyle name="Normal 3 3 10 3 2" xfId="5131"/>
    <cellStyle name="Normal 3 3 10 3 2 2" xfId="9247"/>
    <cellStyle name="Normal 3 3 10 3 2 2 2" xfId="21449"/>
    <cellStyle name="Normal 3 3 10 3 2 2 2 2" xfId="45746"/>
    <cellStyle name="Normal 3 3 10 3 2 2 3" xfId="33544"/>
    <cellStyle name="Normal 3 3 10 3 2 3" xfId="17333"/>
    <cellStyle name="Normal 3 3 10 3 2 3 2" xfId="41630"/>
    <cellStyle name="Normal 3 3 10 3 2 4" xfId="29428"/>
    <cellStyle name="Normal 3 3 10 3 3" xfId="6721"/>
    <cellStyle name="Normal 3 3 10 3 3 2" xfId="9248"/>
    <cellStyle name="Normal 3 3 10 3 3 2 2" xfId="21450"/>
    <cellStyle name="Normal 3 3 10 3 3 2 2 2" xfId="45747"/>
    <cellStyle name="Normal 3 3 10 3 3 2 3" xfId="33545"/>
    <cellStyle name="Normal 3 3 10 3 3 3" xfId="18923"/>
    <cellStyle name="Normal 3 3 10 3 3 3 2" xfId="43220"/>
    <cellStyle name="Normal 3 3 10 3 3 4" xfId="31018"/>
    <cellStyle name="Normal 3 3 10 3 4" xfId="9246"/>
    <cellStyle name="Normal 3 3 10 3 4 2" xfId="21448"/>
    <cellStyle name="Normal 3 3 10 3 4 2 2" xfId="45745"/>
    <cellStyle name="Normal 3 3 10 3 4 3" xfId="33543"/>
    <cellStyle name="Normal 3 3 10 3 5" xfId="15105"/>
    <cellStyle name="Normal 3 3 10 3 5 2" xfId="39402"/>
    <cellStyle name="Normal 3 3 10 3 6" xfId="27093"/>
    <cellStyle name="Normal 3 3 10 4" xfId="9238"/>
    <cellStyle name="Normal 3 3 10 4 2" xfId="21440"/>
    <cellStyle name="Normal 3 3 10 4 2 2" xfId="45737"/>
    <cellStyle name="Normal 3 3 10 4 3" xfId="33535"/>
    <cellStyle name="Normal 3 3 10 5" xfId="13933"/>
    <cellStyle name="Normal 3 3 10 5 2" xfId="25921"/>
    <cellStyle name="Normal 3 3 10 5 2 2" xfId="50218"/>
    <cellStyle name="Normal 3 3 10 5 3" xfId="38230"/>
    <cellStyle name="Normal 3 3 10 6" xfId="51626"/>
    <cellStyle name="Normal 3 3 10 7" xfId="52037"/>
    <cellStyle name="Normal 3 3 11" xfId="1738"/>
    <cellStyle name="Normal 3 3 11 10" xfId="52574"/>
    <cellStyle name="Normal 3 3 11 11" xfId="2054"/>
    <cellStyle name="Normal 3 3 11 2" xfId="1769"/>
    <cellStyle name="Normal 3 3 11 2 2" xfId="5561"/>
    <cellStyle name="Normal 3 3 11 2 2 2" xfId="9251"/>
    <cellStyle name="Normal 3 3 11 2 2 2 2" xfId="21453"/>
    <cellStyle name="Normal 3 3 11 2 2 2 2 2" xfId="45750"/>
    <cellStyle name="Normal 3 3 11 2 2 2 3" xfId="33548"/>
    <cellStyle name="Normal 3 3 11 2 2 3" xfId="17763"/>
    <cellStyle name="Normal 3 3 11 2 2 3 2" xfId="42060"/>
    <cellStyle name="Normal 3 3 11 2 2 4" xfId="29858"/>
    <cellStyle name="Normal 3 3 11 2 3" xfId="7258"/>
    <cellStyle name="Normal 3 3 11 2 3 2" xfId="9252"/>
    <cellStyle name="Normal 3 3 11 2 3 2 2" xfId="21454"/>
    <cellStyle name="Normal 3 3 11 2 3 2 2 2" xfId="45751"/>
    <cellStyle name="Normal 3 3 11 2 3 2 3" xfId="33549"/>
    <cellStyle name="Normal 3 3 11 2 3 3" xfId="19460"/>
    <cellStyle name="Normal 3 3 11 2 3 3 2" xfId="43757"/>
    <cellStyle name="Normal 3 3 11 2 3 4" xfId="31555"/>
    <cellStyle name="Normal 3 3 11 2 4" xfId="9250"/>
    <cellStyle name="Normal 3 3 11 2 4 2" xfId="21452"/>
    <cellStyle name="Normal 3 3 11 2 4 2 2" xfId="45749"/>
    <cellStyle name="Normal 3 3 11 2 4 3" xfId="33547"/>
    <cellStyle name="Normal 3 3 11 2 5" xfId="15535"/>
    <cellStyle name="Normal 3 3 11 2 5 2" xfId="39832"/>
    <cellStyle name="Normal 3 3 11 2 6" xfId="27523"/>
    <cellStyle name="Normal 3 3 11 2 7" xfId="3220"/>
    <cellStyle name="Normal 3 3 11 3" xfId="3752"/>
    <cellStyle name="Normal 3 3 11 3 2" xfId="9253"/>
    <cellStyle name="Normal 3 3 11 3 2 2" xfId="21455"/>
    <cellStyle name="Normal 3 3 11 3 2 2 2" xfId="45752"/>
    <cellStyle name="Normal 3 3 11 3 2 3" xfId="33550"/>
    <cellStyle name="Normal 3 3 11 3 3" xfId="16063"/>
    <cellStyle name="Normal 3 3 11 3 3 2" xfId="40360"/>
    <cellStyle name="Normal 3 3 11 3 4" xfId="28051"/>
    <cellStyle name="Normal 3 3 11 4" xfId="4392"/>
    <cellStyle name="Normal 3 3 11 4 2" xfId="9254"/>
    <cellStyle name="Normal 3 3 11 4 2 2" xfId="21456"/>
    <cellStyle name="Normal 3 3 11 4 2 2 2" xfId="45753"/>
    <cellStyle name="Normal 3 3 11 4 2 3" xfId="33551"/>
    <cellStyle name="Normal 3 3 11 4 3" xfId="16594"/>
    <cellStyle name="Normal 3 3 11 4 3 2" xfId="40891"/>
    <cellStyle name="Normal 3 3 11 4 4" xfId="28689"/>
    <cellStyle name="Normal 3 3 11 5" xfId="6089"/>
    <cellStyle name="Normal 3 3 11 5 2" xfId="9255"/>
    <cellStyle name="Normal 3 3 11 5 2 2" xfId="21457"/>
    <cellStyle name="Normal 3 3 11 5 2 2 2" xfId="45754"/>
    <cellStyle name="Normal 3 3 11 5 2 3" xfId="33552"/>
    <cellStyle name="Normal 3 3 11 5 3" xfId="18291"/>
    <cellStyle name="Normal 3 3 11 5 3 2" xfId="42588"/>
    <cellStyle name="Normal 3 3 11 5 4" xfId="30386"/>
    <cellStyle name="Normal 3 3 11 6" xfId="9249"/>
    <cellStyle name="Normal 3 3 11 6 2" xfId="21451"/>
    <cellStyle name="Normal 3 3 11 6 2 2" xfId="45748"/>
    <cellStyle name="Normal 3 3 11 6 3" xfId="33546"/>
    <cellStyle name="Normal 3 3 11 7" xfId="14366"/>
    <cellStyle name="Normal 3 3 11 7 2" xfId="38663"/>
    <cellStyle name="Normal 3 3 11 8" xfId="26354"/>
    <cellStyle name="Normal 3 3 11 9" xfId="50762"/>
    <cellStyle name="Normal 3 3 12" xfId="1977"/>
    <cellStyle name="Normal 3 3 12 2" xfId="5030"/>
    <cellStyle name="Normal 3 3 12 2 2" xfId="9257"/>
    <cellStyle name="Normal 3 3 12 2 2 2" xfId="21459"/>
    <cellStyle name="Normal 3 3 12 2 2 2 2" xfId="45756"/>
    <cellStyle name="Normal 3 3 12 2 2 3" xfId="33554"/>
    <cellStyle name="Normal 3 3 12 2 3" xfId="17232"/>
    <cellStyle name="Normal 3 3 12 2 3 2" xfId="41529"/>
    <cellStyle name="Normal 3 3 12 2 4" xfId="29327"/>
    <cellStyle name="Normal 3 3 12 3" xfId="6620"/>
    <cellStyle name="Normal 3 3 12 3 2" xfId="9258"/>
    <cellStyle name="Normal 3 3 12 3 2 2" xfId="21460"/>
    <cellStyle name="Normal 3 3 12 3 2 2 2" xfId="45757"/>
    <cellStyle name="Normal 3 3 12 3 2 3" xfId="33555"/>
    <cellStyle name="Normal 3 3 12 3 3" xfId="18822"/>
    <cellStyle name="Normal 3 3 12 3 3 2" xfId="43119"/>
    <cellStyle name="Normal 3 3 12 3 4" xfId="30917"/>
    <cellStyle name="Normal 3 3 12 4" xfId="9256"/>
    <cellStyle name="Normal 3 3 12 4 2" xfId="21458"/>
    <cellStyle name="Normal 3 3 12 4 2 2" xfId="45755"/>
    <cellStyle name="Normal 3 3 12 4 3" xfId="33553"/>
    <cellStyle name="Normal 3 3 12 5" xfId="15004"/>
    <cellStyle name="Normal 3 3 12 5 2" xfId="39301"/>
    <cellStyle name="Normal 3 3 12 6" xfId="26992"/>
    <cellStyle name="Normal 3 3 12 7" xfId="2582"/>
    <cellStyle name="Normal 3 3 13" xfId="9237"/>
    <cellStyle name="Normal 3 3 13 2" xfId="21439"/>
    <cellStyle name="Normal 3 3 13 2 2" xfId="45736"/>
    <cellStyle name="Normal 3 3 13 3" xfId="33534"/>
    <cellStyle name="Normal 3 3 14" xfId="13832"/>
    <cellStyle name="Normal 3 3 14 2" xfId="25820"/>
    <cellStyle name="Normal 3 3 14 2 2" xfId="50117"/>
    <cellStyle name="Normal 3 3 14 3" xfId="38129"/>
    <cellStyle name="Normal 3 3 15" xfId="51922"/>
    <cellStyle name="Normal 3 3 16" xfId="51936"/>
    <cellStyle name="Normal 3 3 2" xfId="174"/>
    <cellStyle name="Normal 3 3 2 10" xfId="2066"/>
    <cellStyle name="Normal 3 3 2 10 10" xfId="52586"/>
    <cellStyle name="Normal 3 3 2 10 2" xfId="3232"/>
    <cellStyle name="Normal 3 3 2 10 2 2" xfId="5573"/>
    <cellStyle name="Normal 3 3 2 10 2 2 2" xfId="9262"/>
    <cellStyle name="Normal 3 3 2 10 2 2 2 2" xfId="21464"/>
    <cellStyle name="Normal 3 3 2 10 2 2 2 2 2" xfId="45761"/>
    <cellStyle name="Normal 3 3 2 10 2 2 2 3" xfId="33559"/>
    <cellStyle name="Normal 3 3 2 10 2 2 3" xfId="17775"/>
    <cellStyle name="Normal 3 3 2 10 2 2 3 2" xfId="42072"/>
    <cellStyle name="Normal 3 3 2 10 2 2 4" xfId="29870"/>
    <cellStyle name="Normal 3 3 2 10 2 3" xfId="7270"/>
    <cellStyle name="Normal 3 3 2 10 2 3 2" xfId="9263"/>
    <cellStyle name="Normal 3 3 2 10 2 3 2 2" xfId="21465"/>
    <cellStyle name="Normal 3 3 2 10 2 3 2 2 2" xfId="45762"/>
    <cellStyle name="Normal 3 3 2 10 2 3 2 3" xfId="33560"/>
    <cellStyle name="Normal 3 3 2 10 2 3 3" xfId="19472"/>
    <cellStyle name="Normal 3 3 2 10 2 3 3 2" xfId="43769"/>
    <cellStyle name="Normal 3 3 2 10 2 3 4" xfId="31567"/>
    <cellStyle name="Normal 3 3 2 10 2 4" xfId="9261"/>
    <cellStyle name="Normal 3 3 2 10 2 4 2" xfId="21463"/>
    <cellStyle name="Normal 3 3 2 10 2 4 2 2" xfId="45760"/>
    <cellStyle name="Normal 3 3 2 10 2 4 3" xfId="33558"/>
    <cellStyle name="Normal 3 3 2 10 2 5" xfId="15547"/>
    <cellStyle name="Normal 3 3 2 10 2 5 2" xfId="39844"/>
    <cellStyle name="Normal 3 3 2 10 2 6" xfId="27535"/>
    <cellStyle name="Normal 3 3 2 10 3" xfId="3764"/>
    <cellStyle name="Normal 3 3 2 10 3 2" xfId="9264"/>
    <cellStyle name="Normal 3 3 2 10 3 2 2" xfId="21466"/>
    <cellStyle name="Normal 3 3 2 10 3 2 2 2" xfId="45763"/>
    <cellStyle name="Normal 3 3 2 10 3 2 3" xfId="33561"/>
    <cellStyle name="Normal 3 3 2 10 3 3" xfId="16075"/>
    <cellStyle name="Normal 3 3 2 10 3 3 2" xfId="40372"/>
    <cellStyle name="Normal 3 3 2 10 3 4" xfId="28063"/>
    <cellStyle name="Normal 3 3 2 10 4" xfId="4404"/>
    <cellStyle name="Normal 3 3 2 10 4 2" xfId="9265"/>
    <cellStyle name="Normal 3 3 2 10 4 2 2" xfId="21467"/>
    <cellStyle name="Normal 3 3 2 10 4 2 2 2" xfId="45764"/>
    <cellStyle name="Normal 3 3 2 10 4 2 3" xfId="33562"/>
    <cellStyle name="Normal 3 3 2 10 4 3" xfId="16606"/>
    <cellStyle name="Normal 3 3 2 10 4 3 2" xfId="40903"/>
    <cellStyle name="Normal 3 3 2 10 4 4" xfId="28701"/>
    <cellStyle name="Normal 3 3 2 10 5" xfId="6101"/>
    <cellStyle name="Normal 3 3 2 10 5 2" xfId="9266"/>
    <cellStyle name="Normal 3 3 2 10 5 2 2" xfId="21468"/>
    <cellStyle name="Normal 3 3 2 10 5 2 2 2" xfId="45765"/>
    <cellStyle name="Normal 3 3 2 10 5 2 3" xfId="33563"/>
    <cellStyle name="Normal 3 3 2 10 5 3" xfId="18303"/>
    <cellStyle name="Normal 3 3 2 10 5 3 2" xfId="42600"/>
    <cellStyle name="Normal 3 3 2 10 5 4" xfId="30398"/>
    <cellStyle name="Normal 3 3 2 10 6" xfId="9260"/>
    <cellStyle name="Normal 3 3 2 10 6 2" xfId="21462"/>
    <cellStyle name="Normal 3 3 2 10 6 2 2" xfId="45759"/>
    <cellStyle name="Normal 3 3 2 10 6 3" xfId="33557"/>
    <cellStyle name="Normal 3 3 2 10 7" xfId="14378"/>
    <cellStyle name="Normal 3 3 2 10 7 2" xfId="38675"/>
    <cellStyle name="Normal 3 3 2 10 8" xfId="26366"/>
    <cellStyle name="Normal 3 3 2 10 9" xfId="50774"/>
    <cellStyle name="Normal 3 3 2 11" xfId="2594"/>
    <cellStyle name="Normal 3 3 2 11 2" xfId="5042"/>
    <cellStyle name="Normal 3 3 2 11 2 2" xfId="9268"/>
    <cellStyle name="Normal 3 3 2 11 2 2 2" xfId="21470"/>
    <cellStyle name="Normal 3 3 2 11 2 2 2 2" xfId="45767"/>
    <cellStyle name="Normal 3 3 2 11 2 2 3" xfId="33565"/>
    <cellStyle name="Normal 3 3 2 11 2 3" xfId="17244"/>
    <cellStyle name="Normal 3 3 2 11 2 3 2" xfId="41541"/>
    <cellStyle name="Normal 3 3 2 11 2 4" xfId="29339"/>
    <cellStyle name="Normal 3 3 2 11 3" xfId="6632"/>
    <cellStyle name="Normal 3 3 2 11 3 2" xfId="9269"/>
    <cellStyle name="Normal 3 3 2 11 3 2 2" xfId="21471"/>
    <cellStyle name="Normal 3 3 2 11 3 2 2 2" xfId="45768"/>
    <cellStyle name="Normal 3 3 2 11 3 2 3" xfId="33566"/>
    <cellStyle name="Normal 3 3 2 11 3 3" xfId="18834"/>
    <cellStyle name="Normal 3 3 2 11 3 3 2" xfId="43131"/>
    <cellStyle name="Normal 3 3 2 11 3 4" xfId="30929"/>
    <cellStyle name="Normal 3 3 2 11 4" xfId="9267"/>
    <cellStyle name="Normal 3 3 2 11 4 2" xfId="21469"/>
    <cellStyle name="Normal 3 3 2 11 4 2 2" xfId="45766"/>
    <cellStyle name="Normal 3 3 2 11 4 3" xfId="33564"/>
    <cellStyle name="Normal 3 3 2 11 5" xfId="15016"/>
    <cellStyle name="Normal 3 3 2 11 5 2" xfId="39313"/>
    <cellStyle name="Normal 3 3 2 11 6" xfId="27004"/>
    <cellStyle name="Normal 3 3 2 12" xfId="9259"/>
    <cellStyle name="Normal 3 3 2 12 2" xfId="21461"/>
    <cellStyle name="Normal 3 3 2 12 2 2" xfId="45758"/>
    <cellStyle name="Normal 3 3 2 12 3" xfId="33556"/>
    <cellStyle name="Normal 3 3 2 13" xfId="13844"/>
    <cellStyle name="Normal 3 3 2 13 2" xfId="25832"/>
    <cellStyle name="Normal 3 3 2 13 2 2" xfId="50129"/>
    <cellStyle name="Normal 3 3 2 13 3" xfId="38141"/>
    <cellStyle name="Normal 3 3 2 14" xfId="51930"/>
    <cellStyle name="Normal 3 3 2 15" xfId="51948"/>
    <cellStyle name="Normal 3 3 2 2" xfId="261"/>
    <cellStyle name="Normal 3 3 2 2 2" xfId="262"/>
    <cellStyle name="Normal 3 3 2 2 3" xfId="400"/>
    <cellStyle name="Normal 3 3 2 3" xfId="263"/>
    <cellStyle name="Normal 3 3 2 4" xfId="373"/>
    <cellStyle name="Normal 3 3 2 5" xfId="260"/>
    <cellStyle name="Normal 3 3 2 6" xfId="589"/>
    <cellStyle name="Normal 3 3 2 6 10" xfId="51585"/>
    <cellStyle name="Normal 3 3 2 6 11" xfId="51972"/>
    <cellStyle name="Normal 3 3 2 6 2" xfId="637"/>
    <cellStyle name="Normal 3 3 2 6 2 10" xfId="52020"/>
    <cellStyle name="Normal 3 3 2 6 2 2" xfId="832"/>
    <cellStyle name="Normal 3 3 2 6 2 2 2" xfId="1077"/>
    <cellStyle name="Normal 3 3 2 6 2 2 2 2" xfId="2570"/>
    <cellStyle name="Normal 3 3 2 6 2 2 2 2 10" xfId="53090"/>
    <cellStyle name="Normal 3 3 2 6 2 2 2 2 2" xfId="3736"/>
    <cellStyle name="Normal 3 3 2 6 2 2 2 2 2 2" xfId="6077"/>
    <cellStyle name="Normal 3 3 2 6 2 2 2 2 2 2 2" xfId="9276"/>
    <cellStyle name="Normal 3 3 2 6 2 2 2 2 2 2 2 2" xfId="21478"/>
    <cellStyle name="Normal 3 3 2 6 2 2 2 2 2 2 2 2 2" xfId="45775"/>
    <cellStyle name="Normal 3 3 2 6 2 2 2 2 2 2 2 3" xfId="33573"/>
    <cellStyle name="Normal 3 3 2 6 2 2 2 2 2 2 3" xfId="18279"/>
    <cellStyle name="Normal 3 3 2 6 2 2 2 2 2 2 3 2" xfId="42576"/>
    <cellStyle name="Normal 3 3 2 6 2 2 2 2 2 2 4" xfId="30374"/>
    <cellStyle name="Normal 3 3 2 6 2 2 2 2 2 3" xfId="7774"/>
    <cellStyle name="Normal 3 3 2 6 2 2 2 2 2 3 2" xfId="9277"/>
    <cellStyle name="Normal 3 3 2 6 2 2 2 2 2 3 2 2" xfId="21479"/>
    <cellStyle name="Normal 3 3 2 6 2 2 2 2 2 3 2 2 2" xfId="45776"/>
    <cellStyle name="Normal 3 3 2 6 2 2 2 2 2 3 2 3" xfId="33574"/>
    <cellStyle name="Normal 3 3 2 6 2 2 2 2 2 3 3" xfId="19976"/>
    <cellStyle name="Normal 3 3 2 6 2 2 2 2 2 3 3 2" xfId="44273"/>
    <cellStyle name="Normal 3 3 2 6 2 2 2 2 2 3 4" xfId="32071"/>
    <cellStyle name="Normal 3 3 2 6 2 2 2 2 2 4" xfId="9275"/>
    <cellStyle name="Normal 3 3 2 6 2 2 2 2 2 4 2" xfId="21477"/>
    <cellStyle name="Normal 3 3 2 6 2 2 2 2 2 4 2 2" xfId="45774"/>
    <cellStyle name="Normal 3 3 2 6 2 2 2 2 2 4 3" xfId="33572"/>
    <cellStyle name="Normal 3 3 2 6 2 2 2 2 2 5" xfId="16051"/>
    <cellStyle name="Normal 3 3 2 6 2 2 2 2 2 5 2" xfId="40348"/>
    <cellStyle name="Normal 3 3 2 6 2 2 2 2 2 6" xfId="28039"/>
    <cellStyle name="Normal 3 3 2 6 2 2 2 2 3" xfId="4268"/>
    <cellStyle name="Normal 3 3 2 6 2 2 2 2 3 2" xfId="9278"/>
    <cellStyle name="Normal 3 3 2 6 2 2 2 2 3 2 2" xfId="21480"/>
    <cellStyle name="Normal 3 3 2 6 2 2 2 2 3 2 2 2" xfId="45777"/>
    <cellStyle name="Normal 3 3 2 6 2 2 2 2 3 2 3" xfId="33575"/>
    <cellStyle name="Normal 3 3 2 6 2 2 2 2 3 3" xfId="16579"/>
    <cellStyle name="Normal 3 3 2 6 2 2 2 2 3 3 2" xfId="40876"/>
    <cellStyle name="Normal 3 3 2 6 2 2 2 2 3 4" xfId="28567"/>
    <cellStyle name="Normal 3 3 2 6 2 2 2 2 4" xfId="4908"/>
    <cellStyle name="Normal 3 3 2 6 2 2 2 2 4 2" xfId="9279"/>
    <cellStyle name="Normal 3 3 2 6 2 2 2 2 4 2 2" xfId="21481"/>
    <cellStyle name="Normal 3 3 2 6 2 2 2 2 4 2 2 2" xfId="45778"/>
    <cellStyle name="Normal 3 3 2 6 2 2 2 2 4 2 3" xfId="33576"/>
    <cellStyle name="Normal 3 3 2 6 2 2 2 2 4 3" xfId="17110"/>
    <cellStyle name="Normal 3 3 2 6 2 2 2 2 4 3 2" xfId="41407"/>
    <cellStyle name="Normal 3 3 2 6 2 2 2 2 4 4" xfId="29205"/>
    <cellStyle name="Normal 3 3 2 6 2 2 2 2 5" xfId="6605"/>
    <cellStyle name="Normal 3 3 2 6 2 2 2 2 5 2" xfId="9280"/>
    <cellStyle name="Normal 3 3 2 6 2 2 2 2 5 2 2" xfId="21482"/>
    <cellStyle name="Normal 3 3 2 6 2 2 2 2 5 2 2 2" xfId="45779"/>
    <cellStyle name="Normal 3 3 2 6 2 2 2 2 5 2 3" xfId="33577"/>
    <cellStyle name="Normal 3 3 2 6 2 2 2 2 5 3" xfId="18807"/>
    <cellStyle name="Normal 3 3 2 6 2 2 2 2 5 3 2" xfId="43104"/>
    <cellStyle name="Normal 3 3 2 6 2 2 2 2 5 4" xfId="30902"/>
    <cellStyle name="Normal 3 3 2 6 2 2 2 2 6" xfId="9274"/>
    <cellStyle name="Normal 3 3 2 6 2 2 2 2 6 2" xfId="21476"/>
    <cellStyle name="Normal 3 3 2 6 2 2 2 2 6 2 2" xfId="45773"/>
    <cellStyle name="Normal 3 3 2 6 2 2 2 2 6 3" xfId="33571"/>
    <cellStyle name="Normal 3 3 2 6 2 2 2 2 7" xfId="14882"/>
    <cellStyle name="Normal 3 3 2 6 2 2 2 2 7 2" xfId="39179"/>
    <cellStyle name="Normal 3 3 2 6 2 2 2 2 8" xfId="26870"/>
    <cellStyle name="Normal 3 3 2 6 2 2 2 2 9" xfId="51278"/>
    <cellStyle name="Normal 3 3 2 6 2 2 2 3" xfId="3098"/>
    <cellStyle name="Normal 3 3 2 6 2 2 2 3 2" xfId="5546"/>
    <cellStyle name="Normal 3 3 2 6 2 2 2 3 2 2" xfId="9282"/>
    <cellStyle name="Normal 3 3 2 6 2 2 2 3 2 2 2" xfId="21484"/>
    <cellStyle name="Normal 3 3 2 6 2 2 2 3 2 2 2 2" xfId="45781"/>
    <cellStyle name="Normal 3 3 2 6 2 2 2 3 2 2 3" xfId="33579"/>
    <cellStyle name="Normal 3 3 2 6 2 2 2 3 2 3" xfId="17748"/>
    <cellStyle name="Normal 3 3 2 6 2 2 2 3 2 3 2" xfId="42045"/>
    <cellStyle name="Normal 3 3 2 6 2 2 2 3 2 4" xfId="29843"/>
    <cellStyle name="Normal 3 3 2 6 2 2 2 3 3" xfId="7136"/>
    <cellStyle name="Normal 3 3 2 6 2 2 2 3 3 2" xfId="9283"/>
    <cellStyle name="Normal 3 3 2 6 2 2 2 3 3 2 2" xfId="21485"/>
    <cellStyle name="Normal 3 3 2 6 2 2 2 3 3 2 2 2" xfId="45782"/>
    <cellStyle name="Normal 3 3 2 6 2 2 2 3 3 2 3" xfId="33580"/>
    <cellStyle name="Normal 3 3 2 6 2 2 2 3 3 3" xfId="19338"/>
    <cellStyle name="Normal 3 3 2 6 2 2 2 3 3 3 2" xfId="43635"/>
    <cellStyle name="Normal 3 3 2 6 2 2 2 3 3 4" xfId="31433"/>
    <cellStyle name="Normal 3 3 2 6 2 2 2 3 4" xfId="9281"/>
    <cellStyle name="Normal 3 3 2 6 2 2 2 3 4 2" xfId="21483"/>
    <cellStyle name="Normal 3 3 2 6 2 2 2 3 4 2 2" xfId="45780"/>
    <cellStyle name="Normal 3 3 2 6 2 2 2 3 4 3" xfId="33578"/>
    <cellStyle name="Normal 3 3 2 6 2 2 2 3 5" xfId="15520"/>
    <cellStyle name="Normal 3 3 2 6 2 2 2 3 5 2" xfId="39817"/>
    <cellStyle name="Normal 3 3 2 6 2 2 2 3 6" xfId="27508"/>
    <cellStyle name="Normal 3 3 2 6 2 2 2 4" xfId="9273"/>
    <cellStyle name="Normal 3 3 2 6 2 2 2 4 2" xfId="21475"/>
    <cellStyle name="Normal 3 3 2 6 2 2 2 4 2 2" xfId="45772"/>
    <cellStyle name="Normal 3 3 2 6 2 2 2 4 3" xfId="33570"/>
    <cellStyle name="Normal 3 3 2 6 2 2 2 5" xfId="14348"/>
    <cellStyle name="Normal 3 3 2 6 2 2 2 5 2" xfId="26336"/>
    <cellStyle name="Normal 3 3 2 6 2 2 2 5 2 2" xfId="50633"/>
    <cellStyle name="Normal 3 3 2 6 2 2 2 5 3" xfId="38645"/>
    <cellStyle name="Normal 3 3 2 6 2 2 2 6" xfId="51439"/>
    <cellStyle name="Normal 3 3 2 6 2 2 2 7" xfId="52452"/>
    <cellStyle name="Normal 3 3 2 6 2 2 3" xfId="2330"/>
    <cellStyle name="Normal 3 3 2 6 2 2 3 10" xfId="52850"/>
    <cellStyle name="Normal 3 3 2 6 2 2 3 2" xfId="3496"/>
    <cellStyle name="Normal 3 3 2 6 2 2 3 2 2" xfId="5837"/>
    <cellStyle name="Normal 3 3 2 6 2 2 3 2 2 2" xfId="9286"/>
    <cellStyle name="Normal 3 3 2 6 2 2 3 2 2 2 2" xfId="21488"/>
    <cellStyle name="Normal 3 3 2 6 2 2 3 2 2 2 2 2" xfId="45785"/>
    <cellStyle name="Normal 3 3 2 6 2 2 3 2 2 2 3" xfId="33583"/>
    <cellStyle name="Normal 3 3 2 6 2 2 3 2 2 3" xfId="18039"/>
    <cellStyle name="Normal 3 3 2 6 2 2 3 2 2 3 2" xfId="42336"/>
    <cellStyle name="Normal 3 3 2 6 2 2 3 2 2 4" xfId="30134"/>
    <cellStyle name="Normal 3 3 2 6 2 2 3 2 3" xfId="7534"/>
    <cellStyle name="Normal 3 3 2 6 2 2 3 2 3 2" xfId="9287"/>
    <cellStyle name="Normal 3 3 2 6 2 2 3 2 3 2 2" xfId="21489"/>
    <cellStyle name="Normal 3 3 2 6 2 2 3 2 3 2 2 2" xfId="45786"/>
    <cellStyle name="Normal 3 3 2 6 2 2 3 2 3 2 3" xfId="33584"/>
    <cellStyle name="Normal 3 3 2 6 2 2 3 2 3 3" xfId="19736"/>
    <cellStyle name="Normal 3 3 2 6 2 2 3 2 3 3 2" xfId="44033"/>
    <cellStyle name="Normal 3 3 2 6 2 2 3 2 3 4" xfId="31831"/>
    <cellStyle name="Normal 3 3 2 6 2 2 3 2 4" xfId="9285"/>
    <cellStyle name="Normal 3 3 2 6 2 2 3 2 4 2" xfId="21487"/>
    <cellStyle name="Normal 3 3 2 6 2 2 3 2 4 2 2" xfId="45784"/>
    <cellStyle name="Normal 3 3 2 6 2 2 3 2 4 3" xfId="33582"/>
    <cellStyle name="Normal 3 3 2 6 2 2 3 2 5" xfId="15811"/>
    <cellStyle name="Normal 3 3 2 6 2 2 3 2 5 2" xfId="40108"/>
    <cellStyle name="Normal 3 3 2 6 2 2 3 2 6" xfId="27799"/>
    <cellStyle name="Normal 3 3 2 6 2 2 3 3" xfId="4028"/>
    <cellStyle name="Normal 3 3 2 6 2 2 3 3 2" xfId="9288"/>
    <cellStyle name="Normal 3 3 2 6 2 2 3 3 2 2" xfId="21490"/>
    <cellStyle name="Normal 3 3 2 6 2 2 3 3 2 2 2" xfId="45787"/>
    <cellStyle name="Normal 3 3 2 6 2 2 3 3 2 3" xfId="33585"/>
    <cellStyle name="Normal 3 3 2 6 2 2 3 3 3" xfId="16339"/>
    <cellStyle name="Normal 3 3 2 6 2 2 3 3 3 2" xfId="40636"/>
    <cellStyle name="Normal 3 3 2 6 2 2 3 3 4" xfId="28327"/>
    <cellStyle name="Normal 3 3 2 6 2 2 3 4" xfId="4668"/>
    <cellStyle name="Normal 3 3 2 6 2 2 3 4 2" xfId="9289"/>
    <cellStyle name="Normal 3 3 2 6 2 2 3 4 2 2" xfId="21491"/>
    <cellStyle name="Normal 3 3 2 6 2 2 3 4 2 2 2" xfId="45788"/>
    <cellStyle name="Normal 3 3 2 6 2 2 3 4 2 3" xfId="33586"/>
    <cellStyle name="Normal 3 3 2 6 2 2 3 4 3" xfId="16870"/>
    <cellStyle name="Normal 3 3 2 6 2 2 3 4 3 2" xfId="41167"/>
    <cellStyle name="Normal 3 3 2 6 2 2 3 4 4" xfId="28965"/>
    <cellStyle name="Normal 3 3 2 6 2 2 3 5" xfId="6365"/>
    <cellStyle name="Normal 3 3 2 6 2 2 3 5 2" xfId="9290"/>
    <cellStyle name="Normal 3 3 2 6 2 2 3 5 2 2" xfId="21492"/>
    <cellStyle name="Normal 3 3 2 6 2 2 3 5 2 2 2" xfId="45789"/>
    <cellStyle name="Normal 3 3 2 6 2 2 3 5 2 3" xfId="33587"/>
    <cellStyle name="Normal 3 3 2 6 2 2 3 5 3" xfId="18567"/>
    <cellStyle name="Normal 3 3 2 6 2 2 3 5 3 2" xfId="42864"/>
    <cellStyle name="Normal 3 3 2 6 2 2 3 5 4" xfId="30662"/>
    <cellStyle name="Normal 3 3 2 6 2 2 3 6" xfId="9284"/>
    <cellStyle name="Normal 3 3 2 6 2 2 3 6 2" xfId="21486"/>
    <cellStyle name="Normal 3 3 2 6 2 2 3 6 2 2" xfId="45783"/>
    <cellStyle name="Normal 3 3 2 6 2 2 3 6 3" xfId="33581"/>
    <cellStyle name="Normal 3 3 2 6 2 2 3 7" xfId="14642"/>
    <cellStyle name="Normal 3 3 2 6 2 2 3 7 2" xfId="38939"/>
    <cellStyle name="Normal 3 3 2 6 2 2 3 8" xfId="26630"/>
    <cellStyle name="Normal 3 3 2 6 2 2 3 9" xfId="51038"/>
    <cellStyle name="Normal 3 3 2 6 2 2 4" xfId="2858"/>
    <cellStyle name="Normal 3 3 2 6 2 2 4 2" xfId="5306"/>
    <cellStyle name="Normal 3 3 2 6 2 2 4 2 2" xfId="9292"/>
    <cellStyle name="Normal 3 3 2 6 2 2 4 2 2 2" xfId="21494"/>
    <cellStyle name="Normal 3 3 2 6 2 2 4 2 2 2 2" xfId="45791"/>
    <cellStyle name="Normal 3 3 2 6 2 2 4 2 2 3" xfId="33589"/>
    <cellStyle name="Normal 3 3 2 6 2 2 4 2 3" xfId="17508"/>
    <cellStyle name="Normal 3 3 2 6 2 2 4 2 3 2" xfId="41805"/>
    <cellStyle name="Normal 3 3 2 6 2 2 4 2 4" xfId="29603"/>
    <cellStyle name="Normal 3 3 2 6 2 2 4 3" xfId="6896"/>
    <cellStyle name="Normal 3 3 2 6 2 2 4 3 2" xfId="9293"/>
    <cellStyle name="Normal 3 3 2 6 2 2 4 3 2 2" xfId="21495"/>
    <cellStyle name="Normal 3 3 2 6 2 2 4 3 2 2 2" xfId="45792"/>
    <cellStyle name="Normal 3 3 2 6 2 2 4 3 2 3" xfId="33590"/>
    <cellStyle name="Normal 3 3 2 6 2 2 4 3 3" xfId="19098"/>
    <cellStyle name="Normal 3 3 2 6 2 2 4 3 3 2" xfId="43395"/>
    <cellStyle name="Normal 3 3 2 6 2 2 4 3 4" xfId="31193"/>
    <cellStyle name="Normal 3 3 2 6 2 2 4 4" xfId="9291"/>
    <cellStyle name="Normal 3 3 2 6 2 2 4 4 2" xfId="21493"/>
    <cellStyle name="Normal 3 3 2 6 2 2 4 4 2 2" xfId="45790"/>
    <cellStyle name="Normal 3 3 2 6 2 2 4 4 3" xfId="33588"/>
    <cellStyle name="Normal 3 3 2 6 2 2 4 5" xfId="15280"/>
    <cellStyle name="Normal 3 3 2 6 2 2 4 5 2" xfId="39577"/>
    <cellStyle name="Normal 3 3 2 6 2 2 4 6" xfId="27268"/>
    <cellStyle name="Normal 3 3 2 6 2 2 5" xfId="9272"/>
    <cellStyle name="Normal 3 3 2 6 2 2 5 2" xfId="21474"/>
    <cellStyle name="Normal 3 3 2 6 2 2 5 2 2" xfId="45771"/>
    <cellStyle name="Normal 3 3 2 6 2 2 5 3" xfId="33569"/>
    <cellStyle name="Normal 3 3 2 6 2 2 6" xfId="14108"/>
    <cellStyle name="Normal 3 3 2 6 2 2 6 2" xfId="26096"/>
    <cellStyle name="Normal 3 3 2 6 2 2 6 2 2" xfId="50393"/>
    <cellStyle name="Normal 3 3 2 6 2 2 6 3" xfId="38405"/>
    <cellStyle name="Normal 3 3 2 6 2 2 7" xfId="51474"/>
    <cellStyle name="Normal 3 3 2 6 2 2 8" xfId="52212"/>
    <cellStyle name="Normal 3 3 2 6 2 3" xfId="734"/>
    <cellStyle name="Normal 3 3 2 6 2 3 2" xfId="981"/>
    <cellStyle name="Normal 3 3 2 6 2 3 2 2" xfId="2474"/>
    <cellStyle name="Normal 3 3 2 6 2 3 2 2 10" xfId="52994"/>
    <cellStyle name="Normal 3 3 2 6 2 3 2 2 2" xfId="3640"/>
    <cellStyle name="Normal 3 3 2 6 2 3 2 2 2 2" xfId="5981"/>
    <cellStyle name="Normal 3 3 2 6 2 3 2 2 2 2 2" xfId="9298"/>
    <cellStyle name="Normal 3 3 2 6 2 3 2 2 2 2 2 2" xfId="21500"/>
    <cellStyle name="Normal 3 3 2 6 2 3 2 2 2 2 2 2 2" xfId="45797"/>
    <cellStyle name="Normal 3 3 2 6 2 3 2 2 2 2 2 3" xfId="33595"/>
    <cellStyle name="Normal 3 3 2 6 2 3 2 2 2 2 3" xfId="18183"/>
    <cellStyle name="Normal 3 3 2 6 2 3 2 2 2 2 3 2" xfId="42480"/>
    <cellStyle name="Normal 3 3 2 6 2 3 2 2 2 2 4" xfId="30278"/>
    <cellStyle name="Normal 3 3 2 6 2 3 2 2 2 3" xfId="7678"/>
    <cellStyle name="Normal 3 3 2 6 2 3 2 2 2 3 2" xfId="9299"/>
    <cellStyle name="Normal 3 3 2 6 2 3 2 2 2 3 2 2" xfId="21501"/>
    <cellStyle name="Normal 3 3 2 6 2 3 2 2 2 3 2 2 2" xfId="45798"/>
    <cellStyle name="Normal 3 3 2 6 2 3 2 2 2 3 2 3" xfId="33596"/>
    <cellStyle name="Normal 3 3 2 6 2 3 2 2 2 3 3" xfId="19880"/>
    <cellStyle name="Normal 3 3 2 6 2 3 2 2 2 3 3 2" xfId="44177"/>
    <cellStyle name="Normal 3 3 2 6 2 3 2 2 2 3 4" xfId="31975"/>
    <cellStyle name="Normal 3 3 2 6 2 3 2 2 2 4" xfId="9297"/>
    <cellStyle name="Normal 3 3 2 6 2 3 2 2 2 4 2" xfId="21499"/>
    <cellStyle name="Normal 3 3 2 6 2 3 2 2 2 4 2 2" xfId="45796"/>
    <cellStyle name="Normal 3 3 2 6 2 3 2 2 2 4 3" xfId="33594"/>
    <cellStyle name="Normal 3 3 2 6 2 3 2 2 2 5" xfId="15955"/>
    <cellStyle name="Normal 3 3 2 6 2 3 2 2 2 5 2" xfId="40252"/>
    <cellStyle name="Normal 3 3 2 6 2 3 2 2 2 6" xfId="27943"/>
    <cellStyle name="Normal 3 3 2 6 2 3 2 2 3" xfId="4172"/>
    <cellStyle name="Normal 3 3 2 6 2 3 2 2 3 2" xfId="9300"/>
    <cellStyle name="Normal 3 3 2 6 2 3 2 2 3 2 2" xfId="21502"/>
    <cellStyle name="Normal 3 3 2 6 2 3 2 2 3 2 2 2" xfId="45799"/>
    <cellStyle name="Normal 3 3 2 6 2 3 2 2 3 2 3" xfId="33597"/>
    <cellStyle name="Normal 3 3 2 6 2 3 2 2 3 3" xfId="16483"/>
    <cellStyle name="Normal 3 3 2 6 2 3 2 2 3 3 2" xfId="40780"/>
    <cellStyle name="Normal 3 3 2 6 2 3 2 2 3 4" xfId="28471"/>
    <cellStyle name="Normal 3 3 2 6 2 3 2 2 4" xfId="4812"/>
    <cellStyle name="Normal 3 3 2 6 2 3 2 2 4 2" xfId="9301"/>
    <cellStyle name="Normal 3 3 2 6 2 3 2 2 4 2 2" xfId="21503"/>
    <cellStyle name="Normal 3 3 2 6 2 3 2 2 4 2 2 2" xfId="45800"/>
    <cellStyle name="Normal 3 3 2 6 2 3 2 2 4 2 3" xfId="33598"/>
    <cellStyle name="Normal 3 3 2 6 2 3 2 2 4 3" xfId="17014"/>
    <cellStyle name="Normal 3 3 2 6 2 3 2 2 4 3 2" xfId="41311"/>
    <cellStyle name="Normal 3 3 2 6 2 3 2 2 4 4" xfId="29109"/>
    <cellStyle name="Normal 3 3 2 6 2 3 2 2 5" xfId="6509"/>
    <cellStyle name="Normal 3 3 2 6 2 3 2 2 5 2" xfId="9302"/>
    <cellStyle name="Normal 3 3 2 6 2 3 2 2 5 2 2" xfId="21504"/>
    <cellStyle name="Normal 3 3 2 6 2 3 2 2 5 2 2 2" xfId="45801"/>
    <cellStyle name="Normal 3 3 2 6 2 3 2 2 5 2 3" xfId="33599"/>
    <cellStyle name="Normal 3 3 2 6 2 3 2 2 5 3" xfId="18711"/>
    <cellStyle name="Normal 3 3 2 6 2 3 2 2 5 3 2" xfId="43008"/>
    <cellStyle name="Normal 3 3 2 6 2 3 2 2 5 4" xfId="30806"/>
    <cellStyle name="Normal 3 3 2 6 2 3 2 2 6" xfId="9296"/>
    <cellStyle name="Normal 3 3 2 6 2 3 2 2 6 2" xfId="21498"/>
    <cellStyle name="Normal 3 3 2 6 2 3 2 2 6 2 2" xfId="45795"/>
    <cellStyle name="Normal 3 3 2 6 2 3 2 2 6 3" xfId="33593"/>
    <cellStyle name="Normal 3 3 2 6 2 3 2 2 7" xfId="14786"/>
    <cellStyle name="Normal 3 3 2 6 2 3 2 2 7 2" xfId="39083"/>
    <cellStyle name="Normal 3 3 2 6 2 3 2 2 8" xfId="26774"/>
    <cellStyle name="Normal 3 3 2 6 2 3 2 2 9" xfId="51182"/>
    <cellStyle name="Normal 3 3 2 6 2 3 2 3" xfId="3002"/>
    <cellStyle name="Normal 3 3 2 6 2 3 2 3 2" xfId="5450"/>
    <cellStyle name="Normal 3 3 2 6 2 3 2 3 2 2" xfId="9304"/>
    <cellStyle name="Normal 3 3 2 6 2 3 2 3 2 2 2" xfId="21506"/>
    <cellStyle name="Normal 3 3 2 6 2 3 2 3 2 2 2 2" xfId="45803"/>
    <cellStyle name="Normal 3 3 2 6 2 3 2 3 2 2 3" xfId="33601"/>
    <cellStyle name="Normal 3 3 2 6 2 3 2 3 2 3" xfId="17652"/>
    <cellStyle name="Normal 3 3 2 6 2 3 2 3 2 3 2" xfId="41949"/>
    <cellStyle name="Normal 3 3 2 6 2 3 2 3 2 4" xfId="29747"/>
    <cellStyle name="Normal 3 3 2 6 2 3 2 3 3" xfId="7040"/>
    <cellStyle name="Normal 3 3 2 6 2 3 2 3 3 2" xfId="9305"/>
    <cellStyle name="Normal 3 3 2 6 2 3 2 3 3 2 2" xfId="21507"/>
    <cellStyle name="Normal 3 3 2 6 2 3 2 3 3 2 2 2" xfId="45804"/>
    <cellStyle name="Normal 3 3 2 6 2 3 2 3 3 2 3" xfId="33602"/>
    <cellStyle name="Normal 3 3 2 6 2 3 2 3 3 3" xfId="19242"/>
    <cellStyle name="Normal 3 3 2 6 2 3 2 3 3 3 2" xfId="43539"/>
    <cellStyle name="Normal 3 3 2 6 2 3 2 3 3 4" xfId="31337"/>
    <cellStyle name="Normal 3 3 2 6 2 3 2 3 4" xfId="9303"/>
    <cellStyle name="Normal 3 3 2 6 2 3 2 3 4 2" xfId="21505"/>
    <cellStyle name="Normal 3 3 2 6 2 3 2 3 4 2 2" xfId="45802"/>
    <cellStyle name="Normal 3 3 2 6 2 3 2 3 4 3" xfId="33600"/>
    <cellStyle name="Normal 3 3 2 6 2 3 2 3 5" xfId="15424"/>
    <cellStyle name="Normal 3 3 2 6 2 3 2 3 5 2" xfId="39721"/>
    <cellStyle name="Normal 3 3 2 6 2 3 2 3 6" xfId="27412"/>
    <cellStyle name="Normal 3 3 2 6 2 3 2 4" xfId="9295"/>
    <cellStyle name="Normal 3 3 2 6 2 3 2 4 2" xfId="21497"/>
    <cellStyle name="Normal 3 3 2 6 2 3 2 4 2 2" xfId="45794"/>
    <cellStyle name="Normal 3 3 2 6 2 3 2 4 3" xfId="33592"/>
    <cellStyle name="Normal 3 3 2 6 2 3 2 5" xfId="14252"/>
    <cellStyle name="Normal 3 3 2 6 2 3 2 5 2" xfId="26240"/>
    <cellStyle name="Normal 3 3 2 6 2 3 2 5 2 2" xfId="50537"/>
    <cellStyle name="Normal 3 3 2 6 2 3 2 5 3" xfId="38549"/>
    <cellStyle name="Normal 3 3 2 6 2 3 2 6" xfId="51653"/>
    <cellStyle name="Normal 3 3 2 6 2 3 2 7" xfId="52356"/>
    <cellStyle name="Normal 3 3 2 6 2 3 3" xfId="2234"/>
    <cellStyle name="Normal 3 3 2 6 2 3 3 10" xfId="52754"/>
    <cellStyle name="Normal 3 3 2 6 2 3 3 2" xfId="3400"/>
    <cellStyle name="Normal 3 3 2 6 2 3 3 2 2" xfId="5741"/>
    <cellStyle name="Normal 3 3 2 6 2 3 3 2 2 2" xfId="9308"/>
    <cellStyle name="Normal 3 3 2 6 2 3 3 2 2 2 2" xfId="21510"/>
    <cellStyle name="Normal 3 3 2 6 2 3 3 2 2 2 2 2" xfId="45807"/>
    <cellStyle name="Normal 3 3 2 6 2 3 3 2 2 2 3" xfId="33605"/>
    <cellStyle name="Normal 3 3 2 6 2 3 3 2 2 3" xfId="17943"/>
    <cellStyle name="Normal 3 3 2 6 2 3 3 2 2 3 2" xfId="42240"/>
    <cellStyle name="Normal 3 3 2 6 2 3 3 2 2 4" xfId="30038"/>
    <cellStyle name="Normal 3 3 2 6 2 3 3 2 3" xfId="7438"/>
    <cellStyle name="Normal 3 3 2 6 2 3 3 2 3 2" xfId="9309"/>
    <cellStyle name="Normal 3 3 2 6 2 3 3 2 3 2 2" xfId="21511"/>
    <cellStyle name="Normal 3 3 2 6 2 3 3 2 3 2 2 2" xfId="45808"/>
    <cellStyle name="Normal 3 3 2 6 2 3 3 2 3 2 3" xfId="33606"/>
    <cellStyle name="Normal 3 3 2 6 2 3 3 2 3 3" xfId="19640"/>
    <cellStyle name="Normal 3 3 2 6 2 3 3 2 3 3 2" xfId="43937"/>
    <cellStyle name="Normal 3 3 2 6 2 3 3 2 3 4" xfId="31735"/>
    <cellStyle name="Normal 3 3 2 6 2 3 3 2 4" xfId="9307"/>
    <cellStyle name="Normal 3 3 2 6 2 3 3 2 4 2" xfId="21509"/>
    <cellStyle name="Normal 3 3 2 6 2 3 3 2 4 2 2" xfId="45806"/>
    <cellStyle name="Normal 3 3 2 6 2 3 3 2 4 3" xfId="33604"/>
    <cellStyle name="Normal 3 3 2 6 2 3 3 2 5" xfId="15715"/>
    <cellStyle name="Normal 3 3 2 6 2 3 3 2 5 2" xfId="40012"/>
    <cellStyle name="Normal 3 3 2 6 2 3 3 2 6" xfId="27703"/>
    <cellStyle name="Normal 3 3 2 6 2 3 3 3" xfId="3932"/>
    <cellStyle name="Normal 3 3 2 6 2 3 3 3 2" xfId="9310"/>
    <cellStyle name="Normal 3 3 2 6 2 3 3 3 2 2" xfId="21512"/>
    <cellStyle name="Normal 3 3 2 6 2 3 3 3 2 2 2" xfId="45809"/>
    <cellStyle name="Normal 3 3 2 6 2 3 3 3 2 3" xfId="33607"/>
    <cellStyle name="Normal 3 3 2 6 2 3 3 3 3" xfId="16243"/>
    <cellStyle name="Normal 3 3 2 6 2 3 3 3 3 2" xfId="40540"/>
    <cellStyle name="Normal 3 3 2 6 2 3 3 3 4" xfId="28231"/>
    <cellStyle name="Normal 3 3 2 6 2 3 3 4" xfId="4572"/>
    <cellStyle name="Normal 3 3 2 6 2 3 3 4 2" xfId="9311"/>
    <cellStyle name="Normal 3 3 2 6 2 3 3 4 2 2" xfId="21513"/>
    <cellStyle name="Normal 3 3 2 6 2 3 3 4 2 2 2" xfId="45810"/>
    <cellStyle name="Normal 3 3 2 6 2 3 3 4 2 3" xfId="33608"/>
    <cellStyle name="Normal 3 3 2 6 2 3 3 4 3" xfId="16774"/>
    <cellStyle name="Normal 3 3 2 6 2 3 3 4 3 2" xfId="41071"/>
    <cellStyle name="Normal 3 3 2 6 2 3 3 4 4" xfId="28869"/>
    <cellStyle name="Normal 3 3 2 6 2 3 3 5" xfId="6269"/>
    <cellStyle name="Normal 3 3 2 6 2 3 3 5 2" xfId="9312"/>
    <cellStyle name="Normal 3 3 2 6 2 3 3 5 2 2" xfId="21514"/>
    <cellStyle name="Normal 3 3 2 6 2 3 3 5 2 2 2" xfId="45811"/>
    <cellStyle name="Normal 3 3 2 6 2 3 3 5 2 3" xfId="33609"/>
    <cellStyle name="Normal 3 3 2 6 2 3 3 5 3" xfId="18471"/>
    <cellStyle name="Normal 3 3 2 6 2 3 3 5 3 2" xfId="42768"/>
    <cellStyle name="Normal 3 3 2 6 2 3 3 5 4" xfId="30566"/>
    <cellStyle name="Normal 3 3 2 6 2 3 3 6" xfId="9306"/>
    <cellStyle name="Normal 3 3 2 6 2 3 3 6 2" xfId="21508"/>
    <cellStyle name="Normal 3 3 2 6 2 3 3 6 2 2" xfId="45805"/>
    <cellStyle name="Normal 3 3 2 6 2 3 3 6 3" xfId="33603"/>
    <cellStyle name="Normal 3 3 2 6 2 3 3 7" xfId="14546"/>
    <cellStyle name="Normal 3 3 2 6 2 3 3 7 2" xfId="38843"/>
    <cellStyle name="Normal 3 3 2 6 2 3 3 8" xfId="26534"/>
    <cellStyle name="Normal 3 3 2 6 2 3 3 9" xfId="50942"/>
    <cellStyle name="Normal 3 3 2 6 2 3 4" xfId="2762"/>
    <cellStyle name="Normal 3 3 2 6 2 3 4 2" xfId="5210"/>
    <cellStyle name="Normal 3 3 2 6 2 3 4 2 2" xfId="9314"/>
    <cellStyle name="Normal 3 3 2 6 2 3 4 2 2 2" xfId="21516"/>
    <cellStyle name="Normal 3 3 2 6 2 3 4 2 2 2 2" xfId="45813"/>
    <cellStyle name="Normal 3 3 2 6 2 3 4 2 2 3" xfId="33611"/>
    <cellStyle name="Normal 3 3 2 6 2 3 4 2 3" xfId="17412"/>
    <cellStyle name="Normal 3 3 2 6 2 3 4 2 3 2" xfId="41709"/>
    <cellStyle name="Normal 3 3 2 6 2 3 4 2 4" xfId="29507"/>
    <cellStyle name="Normal 3 3 2 6 2 3 4 3" xfId="6800"/>
    <cellStyle name="Normal 3 3 2 6 2 3 4 3 2" xfId="9315"/>
    <cellStyle name="Normal 3 3 2 6 2 3 4 3 2 2" xfId="21517"/>
    <cellStyle name="Normal 3 3 2 6 2 3 4 3 2 2 2" xfId="45814"/>
    <cellStyle name="Normal 3 3 2 6 2 3 4 3 2 3" xfId="33612"/>
    <cellStyle name="Normal 3 3 2 6 2 3 4 3 3" xfId="19002"/>
    <cellStyle name="Normal 3 3 2 6 2 3 4 3 3 2" xfId="43299"/>
    <cellStyle name="Normal 3 3 2 6 2 3 4 3 4" xfId="31097"/>
    <cellStyle name="Normal 3 3 2 6 2 3 4 4" xfId="9313"/>
    <cellStyle name="Normal 3 3 2 6 2 3 4 4 2" xfId="21515"/>
    <cellStyle name="Normal 3 3 2 6 2 3 4 4 2 2" xfId="45812"/>
    <cellStyle name="Normal 3 3 2 6 2 3 4 4 3" xfId="33610"/>
    <cellStyle name="Normal 3 3 2 6 2 3 4 5" xfId="15184"/>
    <cellStyle name="Normal 3 3 2 6 2 3 4 5 2" xfId="39481"/>
    <cellStyle name="Normal 3 3 2 6 2 3 4 6" xfId="27172"/>
    <cellStyle name="Normal 3 3 2 6 2 3 5" xfId="9294"/>
    <cellStyle name="Normal 3 3 2 6 2 3 5 2" xfId="21496"/>
    <cellStyle name="Normal 3 3 2 6 2 3 5 2 2" xfId="45793"/>
    <cellStyle name="Normal 3 3 2 6 2 3 5 3" xfId="33591"/>
    <cellStyle name="Normal 3 3 2 6 2 3 6" xfId="14012"/>
    <cellStyle name="Normal 3 3 2 6 2 3 6 2" xfId="26000"/>
    <cellStyle name="Normal 3 3 2 6 2 3 6 2 2" xfId="50297"/>
    <cellStyle name="Normal 3 3 2 6 2 3 6 3" xfId="38309"/>
    <cellStyle name="Normal 3 3 2 6 2 3 7" xfId="51772"/>
    <cellStyle name="Normal 3 3 2 6 2 3 8" xfId="52116"/>
    <cellStyle name="Normal 3 3 2 6 2 4" xfId="909"/>
    <cellStyle name="Normal 3 3 2 6 2 4 2" xfId="2402"/>
    <cellStyle name="Normal 3 3 2 6 2 4 2 10" xfId="52922"/>
    <cellStyle name="Normal 3 3 2 6 2 4 2 2" xfId="3568"/>
    <cellStyle name="Normal 3 3 2 6 2 4 2 2 2" xfId="5909"/>
    <cellStyle name="Normal 3 3 2 6 2 4 2 2 2 2" xfId="9319"/>
    <cellStyle name="Normal 3 3 2 6 2 4 2 2 2 2 2" xfId="21521"/>
    <cellStyle name="Normal 3 3 2 6 2 4 2 2 2 2 2 2" xfId="45818"/>
    <cellStyle name="Normal 3 3 2 6 2 4 2 2 2 2 3" xfId="33616"/>
    <cellStyle name="Normal 3 3 2 6 2 4 2 2 2 3" xfId="18111"/>
    <cellStyle name="Normal 3 3 2 6 2 4 2 2 2 3 2" xfId="42408"/>
    <cellStyle name="Normal 3 3 2 6 2 4 2 2 2 4" xfId="30206"/>
    <cellStyle name="Normal 3 3 2 6 2 4 2 2 3" xfId="7606"/>
    <cellStyle name="Normal 3 3 2 6 2 4 2 2 3 2" xfId="9320"/>
    <cellStyle name="Normal 3 3 2 6 2 4 2 2 3 2 2" xfId="21522"/>
    <cellStyle name="Normal 3 3 2 6 2 4 2 2 3 2 2 2" xfId="45819"/>
    <cellStyle name="Normal 3 3 2 6 2 4 2 2 3 2 3" xfId="33617"/>
    <cellStyle name="Normal 3 3 2 6 2 4 2 2 3 3" xfId="19808"/>
    <cellStyle name="Normal 3 3 2 6 2 4 2 2 3 3 2" xfId="44105"/>
    <cellStyle name="Normal 3 3 2 6 2 4 2 2 3 4" xfId="31903"/>
    <cellStyle name="Normal 3 3 2 6 2 4 2 2 4" xfId="9318"/>
    <cellStyle name="Normal 3 3 2 6 2 4 2 2 4 2" xfId="21520"/>
    <cellStyle name="Normal 3 3 2 6 2 4 2 2 4 2 2" xfId="45817"/>
    <cellStyle name="Normal 3 3 2 6 2 4 2 2 4 3" xfId="33615"/>
    <cellStyle name="Normal 3 3 2 6 2 4 2 2 5" xfId="15883"/>
    <cellStyle name="Normal 3 3 2 6 2 4 2 2 5 2" xfId="40180"/>
    <cellStyle name="Normal 3 3 2 6 2 4 2 2 6" xfId="27871"/>
    <cellStyle name="Normal 3 3 2 6 2 4 2 3" xfId="4100"/>
    <cellStyle name="Normal 3 3 2 6 2 4 2 3 2" xfId="9321"/>
    <cellStyle name="Normal 3 3 2 6 2 4 2 3 2 2" xfId="21523"/>
    <cellStyle name="Normal 3 3 2 6 2 4 2 3 2 2 2" xfId="45820"/>
    <cellStyle name="Normal 3 3 2 6 2 4 2 3 2 3" xfId="33618"/>
    <cellStyle name="Normal 3 3 2 6 2 4 2 3 3" xfId="16411"/>
    <cellStyle name="Normal 3 3 2 6 2 4 2 3 3 2" xfId="40708"/>
    <cellStyle name="Normal 3 3 2 6 2 4 2 3 4" xfId="28399"/>
    <cellStyle name="Normal 3 3 2 6 2 4 2 4" xfId="4740"/>
    <cellStyle name="Normal 3 3 2 6 2 4 2 4 2" xfId="9322"/>
    <cellStyle name="Normal 3 3 2 6 2 4 2 4 2 2" xfId="21524"/>
    <cellStyle name="Normal 3 3 2 6 2 4 2 4 2 2 2" xfId="45821"/>
    <cellStyle name="Normal 3 3 2 6 2 4 2 4 2 3" xfId="33619"/>
    <cellStyle name="Normal 3 3 2 6 2 4 2 4 3" xfId="16942"/>
    <cellStyle name="Normal 3 3 2 6 2 4 2 4 3 2" xfId="41239"/>
    <cellStyle name="Normal 3 3 2 6 2 4 2 4 4" xfId="29037"/>
    <cellStyle name="Normal 3 3 2 6 2 4 2 5" xfId="6437"/>
    <cellStyle name="Normal 3 3 2 6 2 4 2 5 2" xfId="9323"/>
    <cellStyle name="Normal 3 3 2 6 2 4 2 5 2 2" xfId="21525"/>
    <cellStyle name="Normal 3 3 2 6 2 4 2 5 2 2 2" xfId="45822"/>
    <cellStyle name="Normal 3 3 2 6 2 4 2 5 2 3" xfId="33620"/>
    <cellStyle name="Normal 3 3 2 6 2 4 2 5 3" xfId="18639"/>
    <cellStyle name="Normal 3 3 2 6 2 4 2 5 3 2" xfId="42936"/>
    <cellStyle name="Normal 3 3 2 6 2 4 2 5 4" xfId="30734"/>
    <cellStyle name="Normal 3 3 2 6 2 4 2 6" xfId="9317"/>
    <cellStyle name="Normal 3 3 2 6 2 4 2 6 2" xfId="21519"/>
    <cellStyle name="Normal 3 3 2 6 2 4 2 6 2 2" xfId="45816"/>
    <cellStyle name="Normal 3 3 2 6 2 4 2 6 3" xfId="33614"/>
    <cellStyle name="Normal 3 3 2 6 2 4 2 7" xfId="14714"/>
    <cellStyle name="Normal 3 3 2 6 2 4 2 7 2" xfId="39011"/>
    <cellStyle name="Normal 3 3 2 6 2 4 2 8" xfId="26702"/>
    <cellStyle name="Normal 3 3 2 6 2 4 2 9" xfId="51110"/>
    <cellStyle name="Normal 3 3 2 6 2 4 3" xfId="2930"/>
    <cellStyle name="Normal 3 3 2 6 2 4 3 2" xfId="5378"/>
    <cellStyle name="Normal 3 3 2 6 2 4 3 2 2" xfId="9325"/>
    <cellStyle name="Normal 3 3 2 6 2 4 3 2 2 2" xfId="21527"/>
    <cellStyle name="Normal 3 3 2 6 2 4 3 2 2 2 2" xfId="45824"/>
    <cellStyle name="Normal 3 3 2 6 2 4 3 2 2 3" xfId="33622"/>
    <cellStyle name="Normal 3 3 2 6 2 4 3 2 3" xfId="17580"/>
    <cellStyle name="Normal 3 3 2 6 2 4 3 2 3 2" xfId="41877"/>
    <cellStyle name="Normal 3 3 2 6 2 4 3 2 4" xfId="29675"/>
    <cellStyle name="Normal 3 3 2 6 2 4 3 3" xfId="6968"/>
    <cellStyle name="Normal 3 3 2 6 2 4 3 3 2" xfId="9326"/>
    <cellStyle name="Normal 3 3 2 6 2 4 3 3 2 2" xfId="21528"/>
    <cellStyle name="Normal 3 3 2 6 2 4 3 3 2 2 2" xfId="45825"/>
    <cellStyle name="Normal 3 3 2 6 2 4 3 3 2 3" xfId="33623"/>
    <cellStyle name="Normal 3 3 2 6 2 4 3 3 3" xfId="19170"/>
    <cellStyle name="Normal 3 3 2 6 2 4 3 3 3 2" xfId="43467"/>
    <cellStyle name="Normal 3 3 2 6 2 4 3 3 4" xfId="31265"/>
    <cellStyle name="Normal 3 3 2 6 2 4 3 4" xfId="9324"/>
    <cellStyle name="Normal 3 3 2 6 2 4 3 4 2" xfId="21526"/>
    <cellStyle name="Normal 3 3 2 6 2 4 3 4 2 2" xfId="45823"/>
    <cellStyle name="Normal 3 3 2 6 2 4 3 4 3" xfId="33621"/>
    <cellStyle name="Normal 3 3 2 6 2 4 3 5" xfId="15352"/>
    <cellStyle name="Normal 3 3 2 6 2 4 3 5 2" xfId="39649"/>
    <cellStyle name="Normal 3 3 2 6 2 4 3 6" xfId="27340"/>
    <cellStyle name="Normal 3 3 2 6 2 4 4" xfId="9316"/>
    <cellStyle name="Normal 3 3 2 6 2 4 4 2" xfId="21518"/>
    <cellStyle name="Normal 3 3 2 6 2 4 4 2 2" xfId="45815"/>
    <cellStyle name="Normal 3 3 2 6 2 4 4 3" xfId="33613"/>
    <cellStyle name="Normal 3 3 2 6 2 4 5" xfId="14180"/>
    <cellStyle name="Normal 3 3 2 6 2 4 5 2" xfId="26168"/>
    <cellStyle name="Normal 3 3 2 6 2 4 5 2 2" xfId="50465"/>
    <cellStyle name="Normal 3 3 2 6 2 4 5 3" xfId="38477"/>
    <cellStyle name="Normal 3 3 2 6 2 4 6" xfId="51863"/>
    <cellStyle name="Normal 3 3 2 6 2 4 7" xfId="52284"/>
    <cellStyle name="Normal 3 3 2 6 2 5" xfId="2138"/>
    <cellStyle name="Normal 3 3 2 6 2 5 10" xfId="52658"/>
    <cellStyle name="Normal 3 3 2 6 2 5 2" xfId="3304"/>
    <cellStyle name="Normal 3 3 2 6 2 5 2 2" xfId="5645"/>
    <cellStyle name="Normal 3 3 2 6 2 5 2 2 2" xfId="9329"/>
    <cellStyle name="Normal 3 3 2 6 2 5 2 2 2 2" xfId="21531"/>
    <cellStyle name="Normal 3 3 2 6 2 5 2 2 2 2 2" xfId="45828"/>
    <cellStyle name="Normal 3 3 2 6 2 5 2 2 2 3" xfId="33626"/>
    <cellStyle name="Normal 3 3 2 6 2 5 2 2 3" xfId="17847"/>
    <cellStyle name="Normal 3 3 2 6 2 5 2 2 3 2" xfId="42144"/>
    <cellStyle name="Normal 3 3 2 6 2 5 2 2 4" xfId="29942"/>
    <cellStyle name="Normal 3 3 2 6 2 5 2 3" xfId="7342"/>
    <cellStyle name="Normal 3 3 2 6 2 5 2 3 2" xfId="9330"/>
    <cellStyle name="Normal 3 3 2 6 2 5 2 3 2 2" xfId="21532"/>
    <cellStyle name="Normal 3 3 2 6 2 5 2 3 2 2 2" xfId="45829"/>
    <cellStyle name="Normal 3 3 2 6 2 5 2 3 2 3" xfId="33627"/>
    <cellStyle name="Normal 3 3 2 6 2 5 2 3 3" xfId="19544"/>
    <cellStyle name="Normal 3 3 2 6 2 5 2 3 3 2" xfId="43841"/>
    <cellStyle name="Normal 3 3 2 6 2 5 2 3 4" xfId="31639"/>
    <cellStyle name="Normal 3 3 2 6 2 5 2 4" xfId="9328"/>
    <cellStyle name="Normal 3 3 2 6 2 5 2 4 2" xfId="21530"/>
    <cellStyle name="Normal 3 3 2 6 2 5 2 4 2 2" xfId="45827"/>
    <cellStyle name="Normal 3 3 2 6 2 5 2 4 3" xfId="33625"/>
    <cellStyle name="Normal 3 3 2 6 2 5 2 5" xfId="15619"/>
    <cellStyle name="Normal 3 3 2 6 2 5 2 5 2" xfId="39916"/>
    <cellStyle name="Normal 3 3 2 6 2 5 2 6" xfId="27607"/>
    <cellStyle name="Normal 3 3 2 6 2 5 3" xfId="3836"/>
    <cellStyle name="Normal 3 3 2 6 2 5 3 2" xfId="9331"/>
    <cellStyle name="Normal 3 3 2 6 2 5 3 2 2" xfId="21533"/>
    <cellStyle name="Normal 3 3 2 6 2 5 3 2 2 2" xfId="45830"/>
    <cellStyle name="Normal 3 3 2 6 2 5 3 2 3" xfId="33628"/>
    <cellStyle name="Normal 3 3 2 6 2 5 3 3" xfId="16147"/>
    <cellStyle name="Normal 3 3 2 6 2 5 3 3 2" xfId="40444"/>
    <cellStyle name="Normal 3 3 2 6 2 5 3 4" xfId="28135"/>
    <cellStyle name="Normal 3 3 2 6 2 5 4" xfId="4476"/>
    <cellStyle name="Normal 3 3 2 6 2 5 4 2" xfId="9332"/>
    <cellStyle name="Normal 3 3 2 6 2 5 4 2 2" xfId="21534"/>
    <cellStyle name="Normal 3 3 2 6 2 5 4 2 2 2" xfId="45831"/>
    <cellStyle name="Normal 3 3 2 6 2 5 4 2 3" xfId="33629"/>
    <cellStyle name="Normal 3 3 2 6 2 5 4 3" xfId="16678"/>
    <cellStyle name="Normal 3 3 2 6 2 5 4 3 2" xfId="40975"/>
    <cellStyle name="Normal 3 3 2 6 2 5 4 4" xfId="28773"/>
    <cellStyle name="Normal 3 3 2 6 2 5 5" xfId="6173"/>
    <cellStyle name="Normal 3 3 2 6 2 5 5 2" xfId="9333"/>
    <cellStyle name="Normal 3 3 2 6 2 5 5 2 2" xfId="21535"/>
    <cellStyle name="Normal 3 3 2 6 2 5 5 2 2 2" xfId="45832"/>
    <cellStyle name="Normal 3 3 2 6 2 5 5 2 3" xfId="33630"/>
    <cellStyle name="Normal 3 3 2 6 2 5 5 3" xfId="18375"/>
    <cellStyle name="Normal 3 3 2 6 2 5 5 3 2" xfId="42672"/>
    <cellStyle name="Normal 3 3 2 6 2 5 5 4" xfId="30470"/>
    <cellStyle name="Normal 3 3 2 6 2 5 6" xfId="9327"/>
    <cellStyle name="Normal 3 3 2 6 2 5 6 2" xfId="21529"/>
    <cellStyle name="Normal 3 3 2 6 2 5 6 2 2" xfId="45826"/>
    <cellStyle name="Normal 3 3 2 6 2 5 6 3" xfId="33624"/>
    <cellStyle name="Normal 3 3 2 6 2 5 7" xfId="14450"/>
    <cellStyle name="Normal 3 3 2 6 2 5 7 2" xfId="38747"/>
    <cellStyle name="Normal 3 3 2 6 2 5 8" xfId="26438"/>
    <cellStyle name="Normal 3 3 2 6 2 5 9" xfId="50846"/>
    <cellStyle name="Normal 3 3 2 6 2 6" xfId="2666"/>
    <cellStyle name="Normal 3 3 2 6 2 6 2" xfId="5114"/>
    <cellStyle name="Normal 3 3 2 6 2 6 2 2" xfId="9335"/>
    <cellStyle name="Normal 3 3 2 6 2 6 2 2 2" xfId="21537"/>
    <cellStyle name="Normal 3 3 2 6 2 6 2 2 2 2" xfId="45834"/>
    <cellStyle name="Normal 3 3 2 6 2 6 2 2 3" xfId="33632"/>
    <cellStyle name="Normal 3 3 2 6 2 6 2 3" xfId="17316"/>
    <cellStyle name="Normal 3 3 2 6 2 6 2 3 2" xfId="41613"/>
    <cellStyle name="Normal 3 3 2 6 2 6 2 4" xfId="29411"/>
    <cellStyle name="Normal 3 3 2 6 2 6 3" xfId="6704"/>
    <cellStyle name="Normal 3 3 2 6 2 6 3 2" xfId="9336"/>
    <cellStyle name="Normal 3 3 2 6 2 6 3 2 2" xfId="21538"/>
    <cellStyle name="Normal 3 3 2 6 2 6 3 2 2 2" xfId="45835"/>
    <cellStyle name="Normal 3 3 2 6 2 6 3 2 3" xfId="33633"/>
    <cellStyle name="Normal 3 3 2 6 2 6 3 3" xfId="18906"/>
    <cellStyle name="Normal 3 3 2 6 2 6 3 3 2" xfId="43203"/>
    <cellStyle name="Normal 3 3 2 6 2 6 3 4" xfId="31001"/>
    <cellStyle name="Normal 3 3 2 6 2 6 4" xfId="9334"/>
    <cellStyle name="Normal 3 3 2 6 2 6 4 2" xfId="21536"/>
    <cellStyle name="Normal 3 3 2 6 2 6 4 2 2" xfId="45833"/>
    <cellStyle name="Normal 3 3 2 6 2 6 4 3" xfId="33631"/>
    <cellStyle name="Normal 3 3 2 6 2 6 5" xfId="15088"/>
    <cellStyle name="Normal 3 3 2 6 2 6 5 2" xfId="39385"/>
    <cellStyle name="Normal 3 3 2 6 2 6 6" xfId="27076"/>
    <cellStyle name="Normal 3 3 2 6 2 7" xfId="9271"/>
    <cellStyle name="Normal 3 3 2 6 2 7 2" xfId="21473"/>
    <cellStyle name="Normal 3 3 2 6 2 7 2 2" xfId="45770"/>
    <cellStyle name="Normal 3 3 2 6 2 7 3" xfId="33568"/>
    <cellStyle name="Normal 3 3 2 6 2 8" xfId="13916"/>
    <cellStyle name="Normal 3 3 2 6 2 8 2" xfId="25904"/>
    <cellStyle name="Normal 3 3 2 6 2 8 2 2" xfId="50201"/>
    <cellStyle name="Normal 3 3 2 6 2 8 3" xfId="38213"/>
    <cellStyle name="Normal 3 3 2 6 2 9" xfId="51490"/>
    <cellStyle name="Normal 3 3 2 6 3" xfId="784"/>
    <cellStyle name="Normal 3 3 2 6 3 2" xfId="1029"/>
    <cellStyle name="Normal 3 3 2 6 3 2 2" xfId="2522"/>
    <cellStyle name="Normal 3 3 2 6 3 2 2 10" xfId="53042"/>
    <cellStyle name="Normal 3 3 2 6 3 2 2 2" xfId="3688"/>
    <cellStyle name="Normal 3 3 2 6 3 2 2 2 2" xfId="6029"/>
    <cellStyle name="Normal 3 3 2 6 3 2 2 2 2 2" xfId="9341"/>
    <cellStyle name="Normal 3 3 2 6 3 2 2 2 2 2 2" xfId="21543"/>
    <cellStyle name="Normal 3 3 2 6 3 2 2 2 2 2 2 2" xfId="45840"/>
    <cellStyle name="Normal 3 3 2 6 3 2 2 2 2 2 3" xfId="33638"/>
    <cellStyle name="Normal 3 3 2 6 3 2 2 2 2 3" xfId="18231"/>
    <cellStyle name="Normal 3 3 2 6 3 2 2 2 2 3 2" xfId="42528"/>
    <cellStyle name="Normal 3 3 2 6 3 2 2 2 2 4" xfId="30326"/>
    <cellStyle name="Normal 3 3 2 6 3 2 2 2 3" xfId="7726"/>
    <cellStyle name="Normal 3 3 2 6 3 2 2 2 3 2" xfId="9342"/>
    <cellStyle name="Normal 3 3 2 6 3 2 2 2 3 2 2" xfId="21544"/>
    <cellStyle name="Normal 3 3 2 6 3 2 2 2 3 2 2 2" xfId="45841"/>
    <cellStyle name="Normal 3 3 2 6 3 2 2 2 3 2 3" xfId="33639"/>
    <cellStyle name="Normal 3 3 2 6 3 2 2 2 3 3" xfId="19928"/>
    <cellStyle name="Normal 3 3 2 6 3 2 2 2 3 3 2" xfId="44225"/>
    <cellStyle name="Normal 3 3 2 6 3 2 2 2 3 4" xfId="32023"/>
    <cellStyle name="Normal 3 3 2 6 3 2 2 2 4" xfId="9340"/>
    <cellStyle name="Normal 3 3 2 6 3 2 2 2 4 2" xfId="21542"/>
    <cellStyle name="Normal 3 3 2 6 3 2 2 2 4 2 2" xfId="45839"/>
    <cellStyle name="Normal 3 3 2 6 3 2 2 2 4 3" xfId="33637"/>
    <cellStyle name="Normal 3 3 2 6 3 2 2 2 5" xfId="16003"/>
    <cellStyle name="Normal 3 3 2 6 3 2 2 2 5 2" xfId="40300"/>
    <cellStyle name="Normal 3 3 2 6 3 2 2 2 6" xfId="27991"/>
    <cellStyle name="Normal 3 3 2 6 3 2 2 3" xfId="4220"/>
    <cellStyle name="Normal 3 3 2 6 3 2 2 3 2" xfId="9343"/>
    <cellStyle name="Normal 3 3 2 6 3 2 2 3 2 2" xfId="21545"/>
    <cellStyle name="Normal 3 3 2 6 3 2 2 3 2 2 2" xfId="45842"/>
    <cellStyle name="Normal 3 3 2 6 3 2 2 3 2 3" xfId="33640"/>
    <cellStyle name="Normal 3 3 2 6 3 2 2 3 3" xfId="16531"/>
    <cellStyle name="Normal 3 3 2 6 3 2 2 3 3 2" xfId="40828"/>
    <cellStyle name="Normal 3 3 2 6 3 2 2 3 4" xfId="28519"/>
    <cellStyle name="Normal 3 3 2 6 3 2 2 4" xfId="4860"/>
    <cellStyle name="Normal 3 3 2 6 3 2 2 4 2" xfId="9344"/>
    <cellStyle name="Normal 3 3 2 6 3 2 2 4 2 2" xfId="21546"/>
    <cellStyle name="Normal 3 3 2 6 3 2 2 4 2 2 2" xfId="45843"/>
    <cellStyle name="Normal 3 3 2 6 3 2 2 4 2 3" xfId="33641"/>
    <cellStyle name="Normal 3 3 2 6 3 2 2 4 3" xfId="17062"/>
    <cellStyle name="Normal 3 3 2 6 3 2 2 4 3 2" xfId="41359"/>
    <cellStyle name="Normal 3 3 2 6 3 2 2 4 4" xfId="29157"/>
    <cellStyle name="Normal 3 3 2 6 3 2 2 5" xfId="6557"/>
    <cellStyle name="Normal 3 3 2 6 3 2 2 5 2" xfId="9345"/>
    <cellStyle name="Normal 3 3 2 6 3 2 2 5 2 2" xfId="21547"/>
    <cellStyle name="Normal 3 3 2 6 3 2 2 5 2 2 2" xfId="45844"/>
    <cellStyle name="Normal 3 3 2 6 3 2 2 5 2 3" xfId="33642"/>
    <cellStyle name="Normal 3 3 2 6 3 2 2 5 3" xfId="18759"/>
    <cellStyle name="Normal 3 3 2 6 3 2 2 5 3 2" xfId="43056"/>
    <cellStyle name="Normal 3 3 2 6 3 2 2 5 4" xfId="30854"/>
    <cellStyle name="Normal 3 3 2 6 3 2 2 6" xfId="9339"/>
    <cellStyle name="Normal 3 3 2 6 3 2 2 6 2" xfId="21541"/>
    <cellStyle name="Normal 3 3 2 6 3 2 2 6 2 2" xfId="45838"/>
    <cellStyle name="Normal 3 3 2 6 3 2 2 6 3" xfId="33636"/>
    <cellStyle name="Normal 3 3 2 6 3 2 2 7" xfId="14834"/>
    <cellStyle name="Normal 3 3 2 6 3 2 2 7 2" xfId="39131"/>
    <cellStyle name="Normal 3 3 2 6 3 2 2 8" xfId="26822"/>
    <cellStyle name="Normal 3 3 2 6 3 2 2 9" xfId="51230"/>
    <cellStyle name="Normal 3 3 2 6 3 2 3" xfId="3050"/>
    <cellStyle name="Normal 3 3 2 6 3 2 3 2" xfId="5498"/>
    <cellStyle name="Normal 3 3 2 6 3 2 3 2 2" xfId="9347"/>
    <cellStyle name="Normal 3 3 2 6 3 2 3 2 2 2" xfId="21549"/>
    <cellStyle name="Normal 3 3 2 6 3 2 3 2 2 2 2" xfId="45846"/>
    <cellStyle name="Normal 3 3 2 6 3 2 3 2 2 3" xfId="33644"/>
    <cellStyle name="Normal 3 3 2 6 3 2 3 2 3" xfId="17700"/>
    <cellStyle name="Normal 3 3 2 6 3 2 3 2 3 2" xfId="41997"/>
    <cellStyle name="Normal 3 3 2 6 3 2 3 2 4" xfId="29795"/>
    <cellStyle name="Normal 3 3 2 6 3 2 3 3" xfId="7088"/>
    <cellStyle name="Normal 3 3 2 6 3 2 3 3 2" xfId="9348"/>
    <cellStyle name="Normal 3 3 2 6 3 2 3 3 2 2" xfId="21550"/>
    <cellStyle name="Normal 3 3 2 6 3 2 3 3 2 2 2" xfId="45847"/>
    <cellStyle name="Normal 3 3 2 6 3 2 3 3 2 3" xfId="33645"/>
    <cellStyle name="Normal 3 3 2 6 3 2 3 3 3" xfId="19290"/>
    <cellStyle name="Normal 3 3 2 6 3 2 3 3 3 2" xfId="43587"/>
    <cellStyle name="Normal 3 3 2 6 3 2 3 3 4" xfId="31385"/>
    <cellStyle name="Normal 3 3 2 6 3 2 3 4" xfId="9346"/>
    <cellStyle name="Normal 3 3 2 6 3 2 3 4 2" xfId="21548"/>
    <cellStyle name="Normal 3 3 2 6 3 2 3 4 2 2" xfId="45845"/>
    <cellStyle name="Normal 3 3 2 6 3 2 3 4 3" xfId="33643"/>
    <cellStyle name="Normal 3 3 2 6 3 2 3 5" xfId="15472"/>
    <cellStyle name="Normal 3 3 2 6 3 2 3 5 2" xfId="39769"/>
    <cellStyle name="Normal 3 3 2 6 3 2 3 6" xfId="27460"/>
    <cellStyle name="Normal 3 3 2 6 3 2 4" xfId="9338"/>
    <cellStyle name="Normal 3 3 2 6 3 2 4 2" xfId="21540"/>
    <cellStyle name="Normal 3 3 2 6 3 2 4 2 2" xfId="45837"/>
    <cellStyle name="Normal 3 3 2 6 3 2 4 3" xfId="33635"/>
    <cellStyle name="Normal 3 3 2 6 3 2 5" xfId="14300"/>
    <cellStyle name="Normal 3 3 2 6 3 2 5 2" xfId="26288"/>
    <cellStyle name="Normal 3 3 2 6 3 2 5 2 2" xfId="50585"/>
    <cellStyle name="Normal 3 3 2 6 3 2 5 3" xfId="38597"/>
    <cellStyle name="Normal 3 3 2 6 3 2 6" xfId="51448"/>
    <cellStyle name="Normal 3 3 2 6 3 2 7" xfId="52404"/>
    <cellStyle name="Normal 3 3 2 6 3 3" xfId="2282"/>
    <cellStyle name="Normal 3 3 2 6 3 3 10" xfId="52802"/>
    <cellStyle name="Normal 3 3 2 6 3 3 2" xfId="3448"/>
    <cellStyle name="Normal 3 3 2 6 3 3 2 2" xfId="5789"/>
    <cellStyle name="Normal 3 3 2 6 3 3 2 2 2" xfId="9351"/>
    <cellStyle name="Normal 3 3 2 6 3 3 2 2 2 2" xfId="21553"/>
    <cellStyle name="Normal 3 3 2 6 3 3 2 2 2 2 2" xfId="45850"/>
    <cellStyle name="Normal 3 3 2 6 3 3 2 2 2 3" xfId="33648"/>
    <cellStyle name="Normal 3 3 2 6 3 3 2 2 3" xfId="17991"/>
    <cellStyle name="Normal 3 3 2 6 3 3 2 2 3 2" xfId="42288"/>
    <cellStyle name="Normal 3 3 2 6 3 3 2 2 4" xfId="30086"/>
    <cellStyle name="Normal 3 3 2 6 3 3 2 3" xfId="7486"/>
    <cellStyle name="Normal 3 3 2 6 3 3 2 3 2" xfId="9352"/>
    <cellStyle name="Normal 3 3 2 6 3 3 2 3 2 2" xfId="21554"/>
    <cellStyle name="Normal 3 3 2 6 3 3 2 3 2 2 2" xfId="45851"/>
    <cellStyle name="Normal 3 3 2 6 3 3 2 3 2 3" xfId="33649"/>
    <cellStyle name="Normal 3 3 2 6 3 3 2 3 3" xfId="19688"/>
    <cellStyle name="Normal 3 3 2 6 3 3 2 3 3 2" xfId="43985"/>
    <cellStyle name="Normal 3 3 2 6 3 3 2 3 4" xfId="31783"/>
    <cellStyle name="Normal 3 3 2 6 3 3 2 4" xfId="9350"/>
    <cellStyle name="Normal 3 3 2 6 3 3 2 4 2" xfId="21552"/>
    <cellStyle name="Normal 3 3 2 6 3 3 2 4 2 2" xfId="45849"/>
    <cellStyle name="Normal 3 3 2 6 3 3 2 4 3" xfId="33647"/>
    <cellStyle name="Normal 3 3 2 6 3 3 2 5" xfId="15763"/>
    <cellStyle name="Normal 3 3 2 6 3 3 2 5 2" xfId="40060"/>
    <cellStyle name="Normal 3 3 2 6 3 3 2 6" xfId="27751"/>
    <cellStyle name="Normal 3 3 2 6 3 3 3" xfId="3980"/>
    <cellStyle name="Normal 3 3 2 6 3 3 3 2" xfId="9353"/>
    <cellStyle name="Normal 3 3 2 6 3 3 3 2 2" xfId="21555"/>
    <cellStyle name="Normal 3 3 2 6 3 3 3 2 2 2" xfId="45852"/>
    <cellStyle name="Normal 3 3 2 6 3 3 3 2 3" xfId="33650"/>
    <cellStyle name="Normal 3 3 2 6 3 3 3 3" xfId="16291"/>
    <cellStyle name="Normal 3 3 2 6 3 3 3 3 2" xfId="40588"/>
    <cellStyle name="Normal 3 3 2 6 3 3 3 4" xfId="28279"/>
    <cellStyle name="Normal 3 3 2 6 3 3 4" xfId="4620"/>
    <cellStyle name="Normal 3 3 2 6 3 3 4 2" xfId="9354"/>
    <cellStyle name="Normal 3 3 2 6 3 3 4 2 2" xfId="21556"/>
    <cellStyle name="Normal 3 3 2 6 3 3 4 2 2 2" xfId="45853"/>
    <cellStyle name="Normal 3 3 2 6 3 3 4 2 3" xfId="33651"/>
    <cellStyle name="Normal 3 3 2 6 3 3 4 3" xfId="16822"/>
    <cellStyle name="Normal 3 3 2 6 3 3 4 3 2" xfId="41119"/>
    <cellStyle name="Normal 3 3 2 6 3 3 4 4" xfId="28917"/>
    <cellStyle name="Normal 3 3 2 6 3 3 5" xfId="6317"/>
    <cellStyle name="Normal 3 3 2 6 3 3 5 2" xfId="9355"/>
    <cellStyle name="Normal 3 3 2 6 3 3 5 2 2" xfId="21557"/>
    <cellStyle name="Normal 3 3 2 6 3 3 5 2 2 2" xfId="45854"/>
    <cellStyle name="Normal 3 3 2 6 3 3 5 2 3" xfId="33652"/>
    <cellStyle name="Normal 3 3 2 6 3 3 5 3" xfId="18519"/>
    <cellStyle name="Normal 3 3 2 6 3 3 5 3 2" xfId="42816"/>
    <cellStyle name="Normal 3 3 2 6 3 3 5 4" xfId="30614"/>
    <cellStyle name="Normal 3 3 2 6 3 3 6" xfId="9349"/>
    <cellStyle name="Normal 3 3 2 6 3 3 6 2" xfId="21551"/>
    <cellStyle name="Normal 3 3 2 6 3 3 6 2 2" xfId="45848"/>
    <cellStyle name="Normal 3 3 2 6 3 3 6 3" xfId="33646"/>
    <cellStyle name="Normal 3 3 2 6 3 3 7" xfId="14594"/>
    <cellStyle name="Normal 3 3 2 6 3 3 7 2" xfId="38891"/>
    <cellStyle name="Normal 3 3 2 6 3 3 8" xfId="26582"/>
    <cellStyle name="Normal 3 3 2 6 3 3 9" xfId="50990"/>
    <cellStyle name="Normal 3 3 2 6 3 4" xfId="2810"/>
    <cellStyle name="Normal 3 3 2 6 3 4 2" xfId="5258"/>
    <cellStyle name="Normal 3 3 2 6 3 4 2 2" xfId="9357"/>
    <cellStyle name="Normal 3 3 2 6 3 4 2 2 2" xfId="21559"/>
    <cellStyle name="Normal 3 3 2 6 3 4 2 2 2 2" xfId="45856"/>
    <cellStyle name="Normal 3 3 2 6 3 4 2 2 3" xfId="33654"/>
    <cellStyle name="Normal 3 3 2 6 3 4 2 3" xfId="17460"/>
    <cellStyle name="Normal 3 3 2 6 3 4 2 3 2" xfId="41757"/>
    <cellStyle name="Normal 3 3 2 6 3 4 2 4" xfId="29555"/>
    <cellStyle name="Normal 3 3 2 6 3 4 3" xfId="6848"/>
    <cellStyle name="Normal 3 3 2 6 3 4 3 2" xfId="9358"/>
    <cellStyle name="Normal 3 3 2 6 3 4 3 2 2" xfId="21560"/>
    <cellStyle name="Normal 3 3 2 6 3 4 3 2 2 2" xfId="45857"/>
    <cellStyle name="Normal 3 3 2 6 3 4 3 2 3" xfId="33655"/>
    <cellStyle name="Normal 3 3 2 6 3 4 3 3" xfId="19050"/>
    <cellStyle name="Normal 3 3 2 6 3 4 3 3 2" xfId="43347"/>
    <cellStyle name="Normal 3 3 2 6 3 4 3 4" xfId="31145"/>
    <cellStyle name="Normal 3 3 2 6 3 4 4" xfId="9356"/>
    <cellStyle name="Normal 3 3 2 6 3 4 4 2" xfId="21558"/>
    <cellStyle name="Normal 3 3 2 6 3 4 4 2 2" xfId="45855"/>
    <cellStyle name="Normal 3 3 2 6 3 4 4 3" xfId="33653"/>
    <cellStyle name="Normal 3 3 2 6 3 4 5" xfId="15232"/>
    <cellStyle name="Normal 3 3 2 6 3 4 5 2" xfId="39529"/>
    <cellStyle name="Normal 3 3 2 6 3 4 6" xfId="27220"/>
    <cellStyle name="Normal 3 3 2 6 3 5" xfId="9337"/>
    <cellStyle name="Normal 3 3 2 6 3 5 2" xfId="21539"/>
    <cellStyle name="Normal 3 3 2 6 3 5 2 2" xfId="45836"/>
    <cellStyle name="Normal 3 3 2 6 3 5 3" xfId="33634"/>
    <cellStyle name="Normal 3 3 2 6 3 6" xfId="14060"/>
    <cellStyle name="Normal 3 3 2 6 3 6 2" xfId="26048"/>
    <cellStyle name="Normal 3 3 2 6 3 6 2 2" xfId="50345"/>
    <cellStyle name="Normal 3 3 2 6 3 6 3" xfId="38357"/>
    <cellStyle name="Normal 3 3 2 6 3 7" xfId="51771"/>
    <cellStyle name="Normal 3 3 2 6 3 8" xfId="52164"/>
    <cellStyle name="Normal 3 3 2 6 4" xfId="686"/>
    <cellStyle name="Normal 3 3 2 6 4 2" xfId="933"/>
    <cellStyle name="Normal 3 3 2 6 4 2 2" xfId="2426"/>
    <cellStyle name="Normal 3 3 2 6 4 2 2 10" xfId="52946"/>
    <cellStyle name="Normal 3 3 2 6 4 2 2 2" xfId="3592"/>
    <cellStyle name="Normal 3 3 2 6 4 2 2 2 2" xfId="5933"/>
    <cellStyle name="Normal 3 3 2 6 4 2 2 2 2 2" xfId="9363"/>
    <cellStyle name="Normal 3 3 2 6 4 2 2 2 2 2 2" xfId="21565"/>
    <cellStyle name="Normal 3 3 2 6 4 2 2 2 2 2 2 2" xfId="45862"/>
    <cellStyle name="Normal 3 3 2 6 4 2 2 2 2 2 3" xfId="33660"/>
    <cellStyle name="Normal 3 3 2 6 4 2 2 2 2 3" xfId="18135"/>
    <cellStyle name="Normal 3 3 2 6 4 2 2 2 2 3 2" xfId="42432"/>
    <cellStyle name="Normal 3 3 2 6 4 2 2 2 2 4" xfId="30230"/>
    <cellStyle name="Normal 3 3 2 6 4 2 2 2 3" xfId="7630"/>
    <cellStyle name="Normal 3 3 2 6 4 2 2 2 3 2" xfId="9364"/>
    <cellStyle name="Normal 3 3 2 6 4 2 2 2 3 2 2" xfId="21566"/>
    <cellStyle name="Normal 3 3 2 6 4 2 2 2 3 2 2 2" xfId="45863"/>
    <cellStyle name="Normal 3 3 2 6 4 2 2 2 3 2 3" xfId="33661"/>
    <cellStyle name="Normal 3 3 2 6 4 2 2 2 3 3" xfId="19832"/>
    <cellStyle name="Normal 3 3 2 6 4 2 2 2 3 3 2" xfId="44129"/>
    <cellStyle name="Normal 3 3 2 6 4 2 2 2 3 4" xfId="31927"/>
    <cellStyle name="Normal 3 3 2 6 4 2 2 2 4" xfId="9362"/>
    <cellStyle name="Normal 3 3 2 6 4 2 2 2 4 2" xfId="21564"/>
    <cellStyle name="Normal 3 3 2 6 4 2 2 2 4 2 2" xfId="45861"/>
    <cellStyle name="Normal 3 3 2 6 4 2 2 2 4 3" xfId="33659"/>
    <cellStyle name="Normal 3 3 2 6 4 2 2 2 5" xfId="15907"/>
    <cellStyle name="Normal 3 3 2 6 4 2 2 2 5 2" xfId="40204"/>
    <cellStyle name="Normal 3 3 2 6 4 2 2 2 6" xfId="27895"/>
    <cellStyle name="Normal 3 3 2 6 4 2 2 3" xfId="4124"/>
    <cellStyle name="Normal 3 3 2 6 4 2 2 3 2" xfId="9365"/>
    <cellStyle name="Normal 3 3 2 6 4 2 2 3 2 2" xfId="21567"/>
    <cellStyle name="Normal 3 3 2 6 4 2 2 3 2 2 2" xfId="45864"/>
    <cellStyle name="Normal 3 3 2 6 4 2 2 3 2 3" xfId="33662"/>
    <cellStyle name="Normal 3 3 2 6 4 2 2 3 3" xfId="16435"/>
    <cellStyle name="Normal 3 3 2 6 4 2 2 3 3 2" xfId="40732"/>
    <cellStyle name="Normal 3 3 2 6 4 2 2 3 4" xfId="28423"/>
    <cellStyle name="Normal 3 3 2 6 4 2 2 4" xfId="4764"/>
    <cellStyle name="Normal 3 3 2 6 4 2 2 4 2" xfId="9366"/>
    <cellStyle name="Normal 3 3 2 6 4 2 2 4 2 2" xfId="21568"/>
    <cellStyle name="Normal 3 3 2 6 4 2 2 4 2 2 2" xfId="45865"/>
    <cellStyle name="Normal 3 3 2 6 4 2 2 4 2 3" xfId="33663"/>
    <cellStyle name="Normal 3 3 2 6 4 2 2 4 3" xfId="16966"/>
    <cellStyle name="Normal 3 3 2 6 4 2 2 4 3 2" xfId="41263"/>
    <cellStyle name="Normal 3 3 2 6 4 2 2 4 4" xfId="29061"/>
    <cellStyle name="Normal 3 3 2 6 4 2 2 5" xfId="6461"/>
    <cellStyle name="Normal 3 3 2 6 4 2 2 5 2" xfId="9367"/>
    <cellStyle name="Normal 3 3 2 6 4 2 2 5 2 2" xfId="21569"/>
    <cellStyle name="Normal 3 3 2 6 4 2 2 5 2 2 2" xfId="45866"/>
    <cellStyle name="Normal 3 3 2 6 4 2 2 5 2 3" xfId="33664"/>
    <cellStyle name="Normal 3 3 2 6 4 2 2 5 3" xfId="18663"/>
    <cellStyle name="Normal 3 3 2 6 4 2 2 5 3 2" xfId="42960"/>
    <cellStyle name="Normal 3 3 2 6 4 2 2 5 4" xfId="30758"/>
    <cellStyle name="Normal 3 3 2 6 4 2 2 6" xfId="9361"/>
    <cellStyle name="Normal 3 3 2 6 4 2 2 6 2" xfId="21563"/>
    <cellStyle name="Normal 3 3 2 6 4 2 2 6 2 2" xfId="45860"/>
    <cellStyle name="Normal 3 3 2 6 4 2 2 6 3" xfId="33658"/>
    <cellStyle name="Normal 3 3 2 6 4 2 2 7" xfId="14738"/>
    <cellStyle name="Normal 3 3 2 6 4 2 2 7 2" xfId="39035"/>
    <cellStyle name="Normal 3 3 2 6 4 2 2 8" xfId="26726"/>
    <cellStyle name="Normal 3 3 2 6 4 2 2 9" xfId="51134"/>
    <cellStyle name="Normal 3 3 2 6 4 2 3" xfId="2954"/>
    <cellStyle name="Normal 3 3 2 6 4 2 3 2" xfId="5402"/>
    <cellStyle name="Normal 3 3 2 6 4 2 3 2 2" xfId="9369"/>
    <cellStyle name="Normal 3 3 2 6 4 2 3 2 2 2" xfId="21571"/>
    <cellStyle name="Normal 3 3 2 6 4 2 3 2 2 2 2" xfId="45868"/>
    <cellStyle name="Normal 3 3 2 6 4 2 3 2 2 3" xfId="33666"/>
    <cellStyle name="Normal 3 3 2 6 4 2 3 2 3" xfId="17604"/>
    <cellStyle name="Normal 3 3 2 6 4 2 3 2 3 2" xfId="41901"/>
    <cellStyle name="Normal 3 3 2 6 4 2 3 2 4" xfId="29699"/>
    <cellStyle name="Normal 3 3 2 6 4 2 3 3" xfId="6992"/>
    <cellStyle name="Normal 3 3 2 6 4 2 3 3 2" xfId="9370"/>
    <cellStyle name="Normal 3 3 2 6 4 2 3 3 2 2" xfId="21572"/>
    <cellStyle name="Normal 3 3 2 6 4 2 3 3 2 2 2" xfId="45869"/>
    <cellStyle name="Normal 3 3 2 6 4 2 3 3 2 3" xfId="33667"/>
    <cellStyle name="Normal 3 3 2 6 4 2 3 3 3" xfId="19194"/>
    <cellStyle name="Normal 3 3 2 6 4 2 3 3 3 2" xfId="43491"/>
    <cellStyle name="Normal 3 3 2 6 4 2 3 3 4" xfId="31289"/>
    <cellStyle name="Normal 3 3 2 6 4 2 3 4" xfId="9368"/>
    <cellStyle name="Normal 3 3 2 6 4 2 3 4 2" xfId="21570"/>
    <cellStyle name="Normal 3 3 2 6 4 2 3 4 2 2" xfId="45867"/>
    <cellStyle name="Normal 3 3 2 6 4 2 3 4 3" xfId="33665"/>
    <cellStyle name="Normal 3 3 2 6 4 2 3 5" xfId="15376"/>
    <cellStyle name="Normal 3 3 2 6 4 2 3 5 2" xfId="39673"/>
    <cellStyle name="Normal 3 3 2 6 4 2 3 6" xfId="27364"/>
    <cellStyle name="Normal 3 3 2 6 4 2 4" xfId="9360"/>
    <cellStyle name="Normal 3 3 2 6 4 2 4 2" xfId="21562"/>
    <cellStyle name="Normal 3 3 2 6 4 2 4 2 2" xfId="45859"/>
    <cellStyle name="Normal 3 3 2 6 4 2 4 3" xfId="33657"/>
    <cellStyle name="Normal 3 3 2 6 4 2 5" xfId="14204"/>
    <cellStyle name="Normal 3 3 2 6 4 2 5 2" xfId="26192"/>
    <cellStyle name="Normal 3 3 2 6 4 2 5 2 2" xfId="50489"/>
    <cellStyle name="Normal 3 3 2 6 4 2 5 3" xfId="38501"/>
    <cellStyle name="Normal 3 3 2 6 4 2 6" xfId="51715"/>
    <cellStyle name="Normal 3 3 2 6 4 2 7" xfId="52308"/>
    <cellStyle name="Normal 3 3 2 6 4 3" xfId="2186"/>
    <cellStyle name="Normal 3 3 2 6 4 3 10" xfId="52706"/>
    <cellStyle name="Normal 3 3 2 6 4 3 2" xfId="3352"/>
    <cellStyle name="Normal 3 3 2 6 4 3 2 2" xfId="5693"/>
    <cellStyle name="Normal 3 3 2 6 4 3 2 2 2" xfId="9373"/>
    <cellStyle name="Normal 3 3 2 6 4 3 2 2 2 2" xfId="21575"/>
    <cellStyle name="Normal 3 3 2 6 4 3 2 2 2 2 2" xfId="45872"/>
    <cellStyle name="Normal 3 3 2 6 4 3 2 2 2 3" xfId="33670"/>
    <cellStyle name="Normal 3 3 2 6 4 3 2 2 3" xfId="17895"/>
    <cellStyle name="Normal 3 3 2 6 4 3 2 2 3 2" xfId="42192"/>
    <cellStyle name="Normal 3 3 2 6 4 3 2 2 4" xfId="29990"/>
    <cellStyle name="Normal 3 3 2 6 4 3 2 3" xfId="7390"/>
    <cellStyle name="Normal 3 3 2 6 4 3 2 3 2" xfId="9374"/>
    <cellStyle name="Normal 3 3 2 6 4 3 2 3 2 2" xfId="21576"/>
    <cellStyle name="Normal 3 3 2 6 4 3 2 3 2 2 2" xfId="45873"/>
    <cellStyle name="Normal 3 3 2 6 4 3 2 3 2 3" xfId="33671"/>
    <cellStyle name="Normal 3 3 2 6 4 3 2 3 3" xfId="19592"/>
    <cellStyle name="Normal 3 3 2 6 4 3 2 3 3 2" xfId="43889"/>
    <cellStyle name="Normal 3 3 2 6 4 3 2 3 4" xfId="31687"/>
    <cellStyle name="Normal 3 3 2 6 4 3 2 4" xfId="9372"/>
    <cellStyle name="Normal 3 3 2 6 4 3 2 4 2" xfId="21574"/>
    <cellStyle name="Normal 3 3 2 6 4 3 2 4 2 2" xfId="45871"/>
    <cellStyle name="Normal 3 3 2 6 4 3 2 4 3" xfId="33669"/>
    <cellStyle name="Normal 3 3 2 6 4 3 2 5" xfId="15667"/>
    <cellStyle name="Normal 3 3 2 6 4 3 2 5 2" xfId="39964"/>
    <cellStyle name="Normal 3 3 2 6 4 3 2 6" xfId="27655"/>
    <cellStyle name="Normal 3 3 2 6 4 3 3" xfId="3884"/>
    <cellStyle name="Normal 3 3 2 6 4 3 3 2" xfId="9375"/>
    <cellStyle name="Normal 3 3 2 6 4 3 3 2 2" xfId="21577"/>
    <cellStyle name="Normal 3 3 2 6 4 3 3 2 2 2" xfId="45874"/>
    <cellStyle name="Normal 3 3 2 6 4 3 3 2 3" xfId="33672"/>
    <cellStyle name="Normal 3 3 2 6 4 3 3 3" xfId="16195"/>
    <cellStyle name="Normal 3 3 2 6 4 3 3 3 2" xfId="40492"/>
    <cellStyle name="Normal 3 3 2 6 4 3 3 4" xfId="28183"/>
    <cellStyle name="Normal 3 3 2 6 4 3 4" xfId="4524"/>
    <cellStyle name="Normal 3 3 2 6 4 3 4 2" xfId="9376"/>
    <cellStyle name="Normal 3 3 2 6 4 3 4 2 2" xfId="21578"/>
    <cellStyle name="Normal 3 3 2 6 4 3 4 2 2 2" xfId="45875"/>
    <cellStyle name="Normal 3 3 2 6 4 3 4 2 3" xfId="33673"/>
    <cellStyle name="Normal 3 3 2 6 4 3 4 3" xfId="16726"/>
    <cellStyle name="Normal 3 3 2 6 4 3 4 3 2" xfId="41023"/>
    <cellStyle name="Normal 3 3 2 6 4 3 4 4" xfId="28821"/>
    <cellStyle name="Normal 3 3 2 6 4 3 5" xfId="6221"/>
    <cellStyle name="Normal 3 3 2 6 4 3 5 2" xfId="9377"/>
    <cellStyle name="Normal 3 3 2 6 4 3 5 2 2" xfId="21579"/>
    <cellStyle name="Normal 3 3 2 6 4 3 5 2 2 2" xfId="45876"/>
    <cellStyle name="Normal 3 3 2 6 4 3 5 2 3" xfId="33674"/>
    <cellStyle name="Normal 3 3 2 6 4 3 5 3" xfId="18423"/>
    <cellStyle name="Normal 3 3 2 6 4 3 5 3 2" xfId="42720"/>
    <cellStyle name="Normal 3 3 2 6 4 3 5 4" xfId="30518"/>
    <cellStyle name="Normal 3 3 2 6 4 3 6" xfId="9371"/>
    <cellStyle name="Normal 3 3 2 6 4 3 6 2" xfId="21573"/>
    <cellStyle name="Normal 3 3 2 6 4 3 6 2 2" xfId="45870"/>
    <cellStyle name="Normal 3 3 2 6 4 3 6 3" xfId="33668"/>
    <cellStyle name="Normal 3 3 2 6 4 3 7" xfId="14498"/>
    <cellStyle name="Normal 3 3 2 6 4 3 7 2" xfId="38795"/>
    <cellStyle name="Normal 3 3 2 6 4 3 8" xfId="26486"/>
    <cellStyle name="Normal 3 3 2 6 4 3 9" xfId="50894"/>
    <cellStyle name="Normal 3 3 2 6 4 4" xfId="2714"/>
    <cellStyle name="Normal 3 3 2 6 4 4 2" xfId="5162"/>
    <cellStyle name="Normal 3 3 2 6 4 4 2 2" xfId="9379"/>
    <cellStyle name="Normal 3 3 2 6 4 4 2 2 2" xfId="21581"/>
    <cellStyle name="Normal 3 3 2 6 4 4 2 2 2 2" xfId="45878"/>
    <cellStyle name="Normal 3 3 2 6 4 4 2 2 3" xfId="33676"/>
    <cellStyle name="Normal 3 3 2 6 4 4 2 3" xfId="17364"/>
    <cellStyle name="Normal 3 3 2 6 4 4 2 3 2" xfId="41661"/>
    <cellStyle name="Normal 3 3 2 6 4 4 2 4" xfId="29459"/>
    <cellStyle name="Normal 3 3 2 6 4 4 3" xfId="6752"/>
    <cellStyle name="Normal 3 3 2 6 4 4 3 2" xfId="9380"/>
    <cellStyle name="Normal 3 3 2 6 4 4 3 2 2" xfId="21582"/>
    <cellStyle name="Normal 3 3 2 6 4 4 3 2 2 2" xfId="45879"/>
    <cellStyle name="Normal 3 3 2 6 4 4 3 2 3" xfId="33677"/>
    <cellStyle name="Normal 3 3 2 6 4 4 3 3" xfId="18954"/>
    <cellStyle name="Normal 3 3 2 6 4 4 3 3 2" xfId="43251"/>
    <cellStyle name="Normal 3 3 2 6 4 4 3 4" xfId="31049"/>
    <cellStyle name="Normal 3 3 2 6 4 4 4" xfId="9378"/>
    <cellStyle name="Normal 3 3 2 6 4 4 4 2" xfId="21580"/>
    <cellStyle name="Normal 3 3 2 6 4 4 4 2 2" xfId="45877"/>
    <cellStyle name="Normal 3 3 2 6 4 4 4 3" xfId="33675"/>
    <cellStyle name="Normal 3 3 2 6 4 4 5" xfId="15136"/>
    <cellStyle name="Normal 3 3 2 6 4 4 5 2" xfId="39433"/>
    <cellStyle name="Normal 3 3 2 6 4 4 6" xfId="27124"/>
    <cellStyle name="Normal 3 3 2 6 4 5" xfId="9359"/>
    <cellStyle name="Normal 3 3 2 6 4 5 2" xfId="21561"/>
    <cellStyle name="Normal 3 3 2 6 4 5 2 2" xfId="45858"/>
    <cellStyle name="Normal 3 3 2 6 4 5 3" xfId="33656"/>
    <cellStyle name="Normal 3 3 2 6 4 6" xfId="13964"/>
    <cellStyle name="Normal 3 3 2 6 4 6 2" xfId="25952"/>
    <cellStyle name="Normal 3 3 2 6 4 6 2 2" xfId="50249"/>
    <cellStyle name="Normal 3 3 2 6 4 6 3" xfId="38261"/>
    <cellStyle name="Normal 3 3 2 6 4 7" xfId="51754"/>
    <cellStyle name="Normal 3 3 2 6 4 8" xfId="52068"/>
    <cellStyle name="Normal 3 3 2 6 5" xfId="861"/>
    <cellStyle name="Normal 3 3 2 6 5 2" xfId="2354"/>
    <cellStyle name="Normal 3 3 2 6 5 2 10" xfId="52874"/>
    <cellStyle name="Normal 3 3 2 6 5 2 2" xfId="3520"/>
    <cellStyle name="Normal 3 3 2 6 5 2 2 2" xfId="5861"/>
    <cellStyle name="Normal 3 3 2 6 5 2 2 2 2" xfId="9384"/>
    <cellStyle name="Normal 3 3 2 6 5 2 2 2 2 2" xfId="21586"/>
    <cellStyle name="Normal 3 3 2 6 5 2 2 2 2 2 2" xfId="45883"/>
    <cellStyle name="Normal 3 3 2 6 5 2 2 2 2 3" xfId="33681"/>
    <cellStyle name="Normal 3 3 2 6 5 2 2 2 3" xfId="18063"/>
    <cellStyle name="Normal 3 3 2 6 5 2 2 2 3 2" xfId="42360"/>
    <cellStyle name="Normal 3 3 2 6 5 2 2 2 4" xfId="30158"/>
    <cellStyle name="Normal 3 3 2 6 5 2 2 3" xfId="7558"/>
    <cellStyle name="Normal 3 3 2 6 5 2 2 3 2" xfId="9385"/>
    <cellStyle name="Normal 3 3 2 6 5 2 2 3 2 2" xfId="21587"/>
    <cellStyle name="Normal 3 3 2 6 5 2 2 3 2 2 2" xfId="45884"/>
    <cellStyle name="Normal 3 3 2 6 5 2 2 3 2 3" xfId="33682"/>
    <cellStyle name="Normal 3 3 2 6 5 2 2 3 3" xfId="19760"/>
    <cellStyle name="Normal 3 3 2 6 5 2 2 3 3 2" xfId="44057"/>
    <cellStyle name="Normal 3 3 2 6 5 2 2 3 4" xfId="31855"/>
    <cellStyle name="Normal 3 3 2 6 5 2 2 4" xfId="9383"/>
    <cellStyle name="Normal 3 3 2 6 5 2 2 4 2" xfId="21585"/>
    <cellStyle name="Normal 3 3 2 6 5 2 2 4 2 2" xfId="45882"/>
    <cellStyle name="Normal 3 3 2 6 5 2 2 4 3" xfId="33680"/>
    <cellStyle name="Normal 3 3 2 6 5 2 2 5" xfId="15835"/>
    <cellStyle name="Normal 3 3 2 6 5 2 2 5 2" xfId="40132"/>
    <cellStyle name="Normal 3 3 2 6 5 2 2 6" xfId="27823"/>
    <cellStyle name="Normal 3 3 2 6 5 2 3" xfId="4052"/>
    <cellStyle name="Normal 3 3 2 6 5 2 3 2" xfId="9386"/>
    <cellStyle name="Normal 3 3 2 6 5 2 3 2 2" xfId="21588"/>
    <cellStyle name="Normal 3 3 2 6 5 2 3 2 2 2" xfId="45885"/>
    <cellStyle name="Normal 3 3 2 6 5 2 3 2 3" xfId="33683"/>
    <cellStyle name="Normal 3 3 2 6 5 2 3 3" xfId="16363"/>
    <cellStyle name="Normal 3 3 2 6 5 2 3 3 2" xfId="40660"/>
    <cellStyle name="Normal 3 3 2 6 5 2 3 4" xfId="28351"/>
    <cellStyle name="Normal 3 3 2 6 5 2 4" xfId="4692"/>
    <cellStyle name="Normal 3 3 2 6 5 2 4 2" xfId="9387"/>
    <cellStyle name="Normal 3 3 2 6 5 2 4 2 2" xfId="21589"/>
    <cellStyle name="Normal 3 3 2 6 5 2 4 2 2 2" xfId="45886"/>
    <cellStyle name="Normal 3 3 2 6 5 2 4 2 3" xfId="33684"/>
    <cellStyle name="Normal 3 3 2 6 5 2 4 3" xfId="16894"/>
    <cellStyle name="Normal 3 3 2 6 5 2 4 3 2" xfId="41191"/>
    <cellStyle name="Normal 3 3 2 6 5 2 4 4" xfId="28989"/>
    <cellStyle name="Normal 3 3 2 6 5 2 5" xfId="6389"/>
    <cellStyle name="Normal 3 3 2 6 5 2 5 2" xfId="9388"/>
    <cellStyle name="Normal 3 3 2 6 5 2 5 2 2" xfId="21590"/>
    <cellStyle name="Normal 3 3 2 6 5 2 5 2 2 2" xfId="45887"/>
    <cellStyle name="Normal 3 3 2 6 5 2 5 2 3" xfId="33685"/>
    <cellStyle name="Normal 3 3 2 6 5 2 5 3" xfId="18591"/>
    <cellStyle name="Normal 3 3 2 6 5 2 5 3 2" xfId="42888"/>
    <cellStyle name="Normal 3 3 2 6 5 2 5 4" xfId="30686"/>
    <cellStyle name="Normal 3 3 2 6 5 2 6" xfId="9382"/>
    <cellStyle name="Normal 3 3 2 6 5 2 6 2" xfId="21584"/>
    <cellStyle name="Normal 3 3 2 6 5 2 6 2 2" xfId="45881"/>
    <cellStyle name="Normal 3 3 2 6 5 2 6 3" xfId="33679"/>
    <cellStyle name="Normal 3 3 2 6 5 2 7" xfId="14666"/>
    <cellStyle name="Normal 3 3 2 6 5 2 7 2" xfId="38963"/>
    <cellStyle name="Normal 3 3 2 6 5 2 8" xfId="26654"/>
    <cellStyle name="Normal 3 3 2 6 5 2 9" xfId="51062"/>
    <cellStyle name="Normal 3 3 2 6 5 3" xfId="2882"/>
    <cellStyle name="Normal 3 3 2 6 5 3 2" xfId="5330"/>
    <cellStyle name="Normal 3 3 2 6 5 3 2 2" xfId="9390"/>
    <cellStyle name="Normal 3 3 2 6 5 3 2 2 2" xfId="21592"/>
    <cellStyle name="Normal 3 3 2 6 5 3 2 2 2 2" xfId="45889"/>
    <cellStyle name="Normal 3 3 2 6 5 3 2 2 3" xfId="33687"/>
    <cellStyle name="Normal 3 3 2 6 5 3 2 3" xfId="17532"/>
    <cellStyle name="Normal 3 3 2 6 5 3 2 3 2" xfId="41829"/>
    <cellStyle name="Normal 3 3 2 6 5 3 2 4" xfId="29627"/>
    <cellStyle name="Normal 3 3 2 6 5 3 3" xfId="6920"/>
    <cellStyle name="Normal 3 3 2 6 5 3 3 2" xfId="9391"/>
    <cellStyle name="Normal 3 3 2 6 5 3 3 2 2" xfId="21593"/>
    <cellStyle name="Normal 3 3 2 6 5 3 3 2 2 2" xfId="45890"/>
    <cellStyle name="Normal 3 3 2 6 5 3 3 2 3" xfId="33688"/>
    <cellStyle name="Normal 3 3 2 6 5 3 3 3" xfId="19122"/>
    <cellStyle name="Normal 3 3 2 6 5 3 3 3 2" xfId="43419"/>
    <cellStyle name="Normal 3 3 2 6 5 3 3 4" xfId="31217"/>
    <cellStyle name="Normal 3 3 2 6 5 3 4" xfId="9389"/>
    <cellStyle name="Normal 3 3 2 6 5 3 4 2" xfId="21591"/>
    <cellStyle name="Normal 3 3 2 6 5 3 4 2 2" xfId="45888"/>
    <cellStyle name="Normal 3 3 2 6 5 3 4 3" xfId="33686"/>
    <cellStyle name="Normal 3 3 2 6 5 3 5" xfId="15304"/>
    <cellStyle name="Normal 3 3 2 6 5 3 5 2" xfId="39601"/>
    <cellStyle name="Normal 3 3 2 6 5 3 6" xfId="27292"/>
    <cellStyle name="Normal 3 3 2 6 5 4" xfId="9381"/>
    <cellStyle name="Normal 3 3 2 6 5 4 2" xfId="21583"/>
    <cellStyle name="Normal 3 3 2 6 5 4 2 2" xfId="45880"/>
    <cellStyle name="Normal 3 3 2 6 5 4 3" xfId="33678"/>
    <cellStyle name="Normal 3 3 2 6 5 5" xfId="14132"/>
    <cellStyle name="Normal 3 3 2 6 5 5 2" xfId="26120"/>
    <cellStyle name="Normal 3 3 2 6 5 5 2 2" xfId="50417"/>
    <cellStyle name="Normal 3 3 2 6 5 5 3" xfId="38429"/>
    <cellStyle name="Normal 3 3 2 6 5 6" xfId="51471"/>
    <cellStyle name="Normal 3 3 2 6 5 7" xfId="52236"/>
    <cellStyle name="Normal 3 3 2 6 6" xfId="2090"/>
    <cellStyle name="Normal 3 3 2 6 6 10" xfId="52610"/>
    <cellStyle name="Normal 3 3 2 6 6 2" xfId="3256"/>
    <cellStyle name="Normal 3 3 2 6 6 2 2" xfId="5597"/>
    <cellStyle name="Normal 3 3 2 6 6 2 2 2" xfId="9394"/>
    <cellStyle name="Normal 3 3 2 6 6 2 2 2 2" xfId="21596"/>
    <cellStyle name="Normal 3 3 2 6 6 2 2 2 2 2" xfId="45893"/>
    <cellStyle name="Normal 3 3 2 6 6 2 2 2 3" xfId="33691"/>
    <cellStyle name="Normal 3 3 2 6 6 2 2 3" xfId="17799"/>
    <cellStyle name="Normal 3 3 2 6 6 2 2 3 2" xfId="42096"/>
    <cellStyle name="Normal 3 3 2 6 6 2 2 4" xfId="29894"/>
    <cellStyle name="Normal 3 3 2 6 6 2 3" xfId="7294"/>
    <cellStyle name="Normal 3 3 2 6 6 2 3 2" xfId="9395"/>
    <cellStyle name="Normal 3 3 2 6 6 2 3 2 2" xfId="21597"/>
    <cellStyle name="Normal 3 3 2 6 6 2 3 2 2 2" xfId="45894"/>
    <cellStyle name="Normal 3 3 2 6 6 2 3 2 3" xfId="33692"/>
    <cellStyle name="Normal 3 3 2 6 6 2 3 3" xfId="19496"/>
    <cellStyle name="Normal 3 3 2 6 6 2 3 3 2" xfId="43793"/>
    <cellStyle name="Normal 3 3 2 6 6 2 3 4" xfId="31591"/>
    <cellStyle name="Normal 3 3 2 6 6 2 4" xfId="9393"/>
    <cellStyle name="Normal 3 3 2 6 6 2 4 2" xfId="21595"/>
    <cellStyle name="Normal 3 3 2 6 6 2 4 2 2" xfId="45892"/>
    <cellStyle name="Normal 3 3 2 6 6 2 4 3" xfId="33690"/>
    <cellStyle name="Normal 3 3 2 6 6 2 5" xfId="15571"/>
    <cellStyle name="Normal 3 3 2 6 6 2 5 2" xfId="39868"/>
    <cellStyle name="Normal 3 3 2 6 6 2 6" xfId="27559"/>
    <cellStyle name="Normal 3 3 2 6 6 3" xfId="3788"/>
    <cellStyle name="Normal 3 3 2 6 6 3 2" xfId="9396"/>
    <cellStyle name="Normal 3 3 2 6 6 3 2 2" xfId="21598"/>
    <cellStyle name="Normal 3 3 2 6 6 3 2 2 2" xfId="45895"/>
    <cellStyle name="Normal 3 3 2 6 6 3 2 3" xfId="33693"/>
    <cellStyle name="Normal 3 3 2 6 6 3 3" xfId="16099"/>
    <cellStyle name="Normal 3 3 2 6 6 3 3 2" xfId="40396"/>
    <cellStyle name="Normal 3 3 2 6 6 3 4" xfId="28087"/>
    <cellStyle name="Normal 3 3 2 6 6 4" xfId="4428"/>
    <cellStyle name="Normal 3 3 2 6 6 4 2" xfId="9397"/>
    <cellStyle name="Normal 3 3 2 6 6 4 2 2" xfId="21599"/>
    <cellStyle name="Normal 3 3 2 6 6 4 2 2 2" xfId="45896"/>
    <cellStyle name="Normal 3 3 2 6 6 4 2 3" xfId="33694"/>
    <cellStyle name="Normal 3 3 2 6 6 4 3" xfId="16630"/>
    <cellStyle name="Normal 3 3 2 6 6 4 3 2" xfId="40927"/>
    <cellStyle name="Normal 3 3 2 6 6 4 4" xfId="28725"/>
    <cellStyle name="Normal 3 3 2 6 6 5" xfId="6125"/>
    <cellStyle name="Normal 3 3 2 6 6 5 2" xfId="9398"/>
    <cellStyle name="Normal 3 3 2 6 6 5 2 2" xfId="21600"/>
    <cellStyle name="Normal 3 3 2 6 6 5 2 2 2" xfId="45897"/>
    <cellStyle name="Normal 3 3 2 6 6 5 2 3" xfId="33695"/>
    <cellStyle name="Normal 3 3 2 6 6 5 3" xfId="18327"/>
    <cellStyle name="Normal 3 3 2 6 6 5 3 2" xfId="42624"/>
    <cellStyle name="Normal 3 3 2 6 6 5 4" xfId="30422"/>
    <cellStyle name="Normal 3 3 2 6 6 6" xfId="9392"/>
    <cellStyle name="Normal 3 3 2 6 6 6 2" xfId="21594"/>
    <cellStyle name="Normal 3 3 2 6 6 6 2 2" xfId="45891"/>
    <cellStyle name="Normal 3 3 2 6 6 6 3" xfId="33689"/>
    <cellStyle name="Normal 3 3 2 6 6 7" xfId="14402"/>
    <cellStyle name="Normal 3 3 2 6 6 7 2" xfId="38699"/>
    <cellStyle name="Normal 3 3 2 6 6 8" xfId="26390"/>
    <cellStyle name="Normal 3 3 2 6 6 9" xfId="50798"/>
    <cellStyle name="Normal 3 3 2 6 7" xfId="2618"/>
    <cellStyle name="Normal 3 3 2 6 7 2" xfId="5066"/>
    <cellStyle name="Normal 3 3 2 6 7 2 2" xfId="9400"/>
    <cellStyle name="Normal 3 3 2 6 7 2 2 2" xfId="21602"/>
    <cellStyle name="Normal 3 3 2 6 7 2 2 2 2" xfId="45899"/>
    <cellStyle name="Normal 3 3 2 6 7 2 2 3" xfId="33697"/>
    <cellStyle name="Normal 3 3 2 6 7 2 3" xfId="17268"/>
    <cellStyle name="Normal 3 3 2 6 7 2 3 2" xfId="41565"/>
    <cellStyle name="Normal 3 3 2 6 7 2 4" xfId="29363"/>
    <cellStyle name="Normal 3 3 2 6 7 3" xfId="6656"/>
    <cellStyle name="Normal 3 3 2 6 7 3 2" xfId="9401"/>
    <cellStyle name="Normal 3 3 2 6 7 3 2 2" xfId="21603"/>
    <cellStyle name="Normal 3 3 2 6 7 3 2 2 2" xfId="45900"/>
    <cellStyle name="Normal 3 3 2 6 7 3 2 3" xfId="33698"/>
    <cellStyle name="Normal 3 3 2 6 7 3 3" xfId="18858"/>
    <cellStyle name="Normal 3 3 2 6 7 3 3 2" xfId="43155"/>
    <cellStyle name="Normal 3 3 2 6 7 3 4" xfId="30953"/>
    <cellStyle name="Normal 3 3 2 6 7 4" xfId="9399"/>
    <cellStyle name="Normal 3 3 2 6 7 4 2" xfId="21601"/>
    <cellStyle name="Normal 3 3 2 6 7 4 2 2" xfId="45898"/>
    <cellStyle name="Normal 3 3 2 6 7 4 3" xfId="33696"/>
    <cellStyle name="Normal 3 3 2 6 7 5" xfId="15040"/>
    <cellStyle name="Normal 3 3 2 6 7 5 2" xfId="39337"/>
    <cellStyle name="Normal 3 3 2 6 7 6" xfId="27028"/>
    <cellStyle name="Normal 3 3 2 6 8" xfId="9270"/>
    <cellStyle name="Normal 3 3 2 6 8 2" xfId="21472"/>
    <cellStyle name="Normal 3 3 2 6 8 2 2" xfId="45769"/>
    <cellStyle name="Normal 3 3 2 6 8 3" xfId="33567"/>
    <cellStyle name="Normal 3 3 2 6 9" xfId="13868"/>
    <cellStyle name="Normal 3 3 2 6 9 2" xfId="25856"/>
    <cellStyle name="Normal 3 3 2 6 9 2 2" xfId="50153"/>
    <cellStyle name="Normal 3 3 2 6 9 3" xfId="38165"/>
    <cellStyle name="Normal 3 3 2 7" xfId="613"/>
    <cellStyle name="Normal 3 3 2 7 10" xfId="51996"/>
    <cellStyle name="Normal 3 3 2 7 2" xfId="808"/>
    <cellStyle name="Normal 3 3 2 7 2 2" xfId="1053"/>
    <cellStyle name="Normal 3 3 2 7 2 2 2" xfId="2546"/>
    <cellStyle name="Normal 3 3 2 7 2 2 2 10" xfId="53066"/>
    <cellStyle name="Normal 3 3 2 7 2 2 2 2" xfId="3712"/>
    <cellStyle name="Normal 3 3 2 7 2 2 2 2 2" xfId="6053"/>
    <cellStyle name="Normal 3 3 2 7 2 2 2 2 2 2" xfId="9407"/>
    <cellStyle name="Normal 3 3 2 7 2 2 2 2 2 2 2" xfId="21609"/>
    <cellStyle name="Normal 3 3 2 7 2 2 2 2 2 2 2 2" xfId="45906"/>
    <cellStyle name="Normal 3 3 2 7 2 2 2 2 2 2 3" xfId="33704"/>
    <cellStyle name="Normal 3 3 2 7 2 2 2 2 2 3" xfId="18255"/>
    <cellStyle name="Normal 3 3 2 7 2 2 2 2 2 3 2" xfId="42552"/>
    <cellStyle name="Normal 3 3 2 7 2 2 2 2 2 4" xfId="30350"/>
    <cellStyle name="Normal 3 3 2 7 2 2 2 2 3" xfId="7750"/>
    <cellStyle name="Normal 3 3 2 7 2 2 2 2 3 2" xfId="9408"/>
    <cellStyle name="Normal 3 3 2 7 2 2 2 2 3 2 2" xfId="21610"/>
    <cellStyle name="Normal 3 3 2 7 2 2 2 2 3 2 2 2" xfId="45907"/>
    <cellStyle name="Normal 3 3 2 7 2 2 2 2 3 2 3" xfId="33705"/>
    <cellStyle name="Normal 3 3 2 7 2 2 2 2 3 3" xfId="19952"/>
    <cellStyle name="Normal 3 3 2 7 2 2 2 2 3 3 2" xfId="44249"/>
    <cellStyle name="Normal 3 3 2 7 2 2 2 2 3 4" xfId="32047"/>
    <cellStyle name="Normal 3 3 2 7 2 2 2 2 4" xfId="9406"/>
    <cellStyle name="Normal 3 3 2 7 2 2 2 2 4 2" xfId="21608"/>
    <cellStyle name="Normal 3 3 2 7 2 2 2 2 4 2 2" xfId="45905"/>
    <cellStyle name="Normal 3 3 2 7 2 2 2 2 4 3" xfId="33703"/>
    <cellStyle name="Normal 3 3 2 7 2 2 2 2 5" xfId="16027"/>
    <cellStyle name="Normal 3 3 2 7 2 2 2 2 5 2" xfId="40324"/>
    <cellStyle name="Normal 3 3 2 7 2 2 2 2 6" xfId="28015"/>
    <cellStyle name="Normal 3 3 2 7 2 2 2 3" xfId="4244"/>
    <cellStyle name="Normal 3 3 2 7 2 2 2 3 2" xfId="9409"/>
    <cellStyle name="Normal 3 3 2 7 2 2 2 3 2 2" xfId="21611"/>
    <cellStyle name="Normal 3 3 2 7 2 2 2 3 2 2 2" xfId="45908"/>
    <cellStyle name="Normal 3 3 2 7 2 2 2 3 2 3" xfId="33706"/>
    <cellStyle name="Normal 3 3 2 7 2 2 2 3 3" xfId="16555"/>
    <cellStyle name="Normal 3 3 2 7 2 2 2 3 3 2" xfId="40852"/>
    <cellStyle name="Normal 3 3 2 7 2 2 2 3 4" xfId="28543"/>
    <cellStyle name="Normal 3 3 2 7 2 2 2 4" xfId="4884"/>
    <cellStyle name="Normal 3 3 2 7 2 2 2 4 2" xfId="9410"/>
    <cellStyle name="Normal 3 3 2 7 2 2 2 4 2 2" xfId="21612"/>
    <cellStyle name="Normal 3 3 2 7 2 2 2 4 2 2 2" xfId="45909"/>
    <cellStyle name="Normal 3 3 2 7 2 2 2 4 2 3" xfId="33707"/>
    <cellStyle name="Normal 3 3 2 7 2 2 2 4 3" xfId="17086"/>
    <cellStyle name="Normal 3 3 2 7 2 2 2 4 3 2" xfId="41383"/>
    <cellStyle name="Normal 3 3 2 7 2 2 2 4 4" xfId="29181"/>
    <cellStyle name="Normal 3 3 2 7 2 2 2 5" xfId="6581"/>
    <cellStyle name="Normal 3 3 2 7 2 2 2 5 2" xfId="9411"/>
    <cellStyle name="Normal 3 3 2 7 2 2 2 5 2 2" xfId="21613"/>
    <cellStyle name="Normal 3 3 2 7 2 2 2 5 2 2 2" xfId="45910"/>
    <cellStyle name="Normal 3 3 2 7 2 2 2 5 2 3" xfId="33708"/>
    <cellStyle name="Normal 3 3 2 7 2 2 2 5 3" xfId="18783"/>
    <cellStyle name="Normal 3 3 2 7 2 2 2 5 3 2" xfId="43080"/>
    <cellStyle name="Normal 3 3 2 7 2 2 2 5 4" xfId="30878"/>
    <cellStyle name="Normal 3 3 2 7 2 2 2 6" xfId="9405"/>
    <cellStyle name="Normal 3 3 2 7 2 2 2 6 2" xfId="21607"/>
    <cellStyle name="Normal 3 3 2 7 2 2 2 6 2 2" xfId="45904"/>
    <cellStyle name="Normal 3 3 2 7 2 2 2 6 3" xfId="33702"/>
    <cellStyle name="Normal 3 3 2 7 2 2 2 7" xfId="14858"/>
    <cellStyle name="Normal 3 3 2 7 2 2 2 7 2" xfId="39155"/>
    <cellStyle name="Normal 3 3 2 7 2 2 2 8" xfId="26846"/>
    <cellStyle name="Normal 3 3 2 7 2 2 2 9" xfId="51254"/>
    <cellStyle name="Normal 3 3 2 7 2 2 3" xfId="3074"/>
    <cellStyle name="Normal 3 3 2 7 2 2 3 2" xfId="5522"/>
    <cellStyle name="Normal 3 3 2 7 2 2 3 2 2" xfId="9413"/>
    <cellStyle name="Normal 3 3 2 7 2 2 3 2 2 2" xfId="21615"/>
    <cellStyle name="Normal 3 3 2 7 2 2 3 2 2 2 2" xfId="45912"/>
    <cellStyle name="Normal 3 3 2 7 2 2 3 2 2 3" xfId="33710"/>
    <cellStyle name="Normal 3 3 2 7 2 2 3 2 3" xfId="17724"/>
    <cellStyle name="Normal 3 3 2 7 2 2 3 2 3 2" xfId="42021"/>
    <cellStyle name="Normal 3 3 2 7 2 2 3 2 4" xfId="29819"/>
    <cellStyle name="Normal 3 3 2 7 2 2 3 3" xfId="7112"/>
    <cellStyle name="Normal 3 3 2 7 2 2 3 3 2" xfId="9414"/>
    <cellStyle name="Normal 3 3 2 7 2 2 3 3 2 2" xfId="21616"/>
    <cellStyle name="Normal 3 3 2 7 2 2 3 3 2 2 2" xfId="45913"/>
    <cellStyle name="Normal 3 3 2 7 2 2 3 3 2 3" xfId="33711"/>
    <cellStyle name="Normal 3 3 2 7 2 2 3 3 3" xfId="19314"/>
    <cellStyle name="Normal 3 3 2 7 2 2 3 3 3 2" xfId="43611"/>
    <cellStyle name="Normal 3 3 2 7 2 2 3 3 4" xfId="31409"/>
    <cellStyle name="Normal 3 3 2 7 2 2 3 4" xfId="9412"/>
    <cellStyle name="Normal 3 3 2 7 2 2 3 4 2" xfId="21614"/>
    <cellStyle name="Normal 3 3 2 7 2 2 3 4 2 2" xfId="45911"/>
    <cellStyle name="Normal 3 3 2 7 2 2 3 4 3" xfId="33709"/>
    <cellStyle name="Normal 3 3 2 7 2 2 3 5" xfId="15496"/>
    <cellStyle name="Normal 3 3 2 7 2 2 3 5 2" xfId="39793"/>
    <cellStyle name="Normal 3 3 2 7 2 2 3 6" xfId="27484"/>
    <cellStyle name="Normal 3 3 2 7 2 2 4" xfId="9404"/>
    <cellStyle name="Normal 3 3 2 7 2 2 4 2" xfId="21606"/>
    <cellStyle name="Normal 3 3 2 7 2 2 4 2 2" xfId="45903"/>
    <cellStyle name="Normal 3 3 2 7 2 2 4 3" xfId="33701"/>
    <cellStyle name="Normal 3 3 2 7 2 2 5" xfId="14324"/>
    <cellStyle name="Normal 3 3 2 7 2 2 5 2" xfId="26312"/>
    <cellStyle name="Normal 3 3 2 7 2 2 5 2 2" xfId="50609"/>
    <cellStyle name="Normal 3 3 2 7 2 2 5 3" xfId="38621"/>
    <cellStyle name="Normal 3 3 2 7 2 2 6" xfId="51441"/>
    <cellStyle name="Normal 3 3 2 7 2 2 7" xfId="52428"/>
    <cellStyle name="Normal 3 3 2 7 2 3" xfId="2306"/>
    <cellStyle name="Normal 3 3 2 7 2 3 10" xfId="52826"/>
    <cellStyle name="Normal 3 3 2 7 2 3 2" xfId="3472"/>
    <cellStyle name="Normal 3 3 2 7 2 3 2 2" xfId="5813"/>
    <cellStyle name="Normal 3 3 2 7 2 3 2 2 2" xfId="9417"/>
    <cellStyle name="Normal 3 3 2 7 2 3 2 2 2 2" xfId="21619"/>
    <cellStyle name="Normal 3 3 2 7 2 3 2 2 2 2 2" xfId="45916"/>
    <cellStyle name="Normal 3 3 2 7 2 3 2 2 2 3" xfId="33714"/>
    <cellStyle name="Normal 3 3 2 7 2 3 2 2 3" xfId="18015"/>
    <cellStyle name="Normal 3 3 2 7 2 3 2 2 3 2" xfId="42312"/>
    <cellStyle name="Normal 3 3 2 7 2 3 2 2 4" xfId="30110"/>
    <cellStyle name="Normal 3 3 2 7 2 3 2 3" xfId="7510"/>
    <cellStyle name="Normal 3 3 2 7 2 3 2 3 2" xfId="9418"/>
    <cellStyle name="Normal 3 3 2 7 2 3 2 3 2 2" xfId="21620"/>
    <cellStyle name="Normal 3 3 2 7 2 3 2 3 2 2 2" xfId="45917"/>
    <cellStyle name="Normal 3 3 2 7 2 3 2 3 2 3" xfId="33715"/>
    <cellStyle name="Normal 3 3 2 7 2 3 2 3 3" xfId="19712"/>
    <cellStyle name="Normal 3 3 2 7 2 3 2 3 3 2" xfId="44009"/>
    <cellStyle name="Normal 3 3 2 7 2 3 2 3 4" xfId="31807"/>
    <cellStyle name="Normal 3 3 2 7 2 3 2 4" xfId="9416"/>
    <cellStyle name="Normal 3 3 2 7 2 3 2 4 2" xfId="21618"/>
    <cellStyle name="Normal 3 3 2 7 2 3 2 4 2 2" xfId="45915"/>
    <cellStyle name="Normal 3 3 2 7 2 3 2 4 3" xfId="33713"/>
    <cellStyle name="Normal 3 3 2 7 2 3 2 5" xfId="15787"/>
    <cellStyle name="Normal 3 3 2 7 2 3 2 5 2" xfId="40084"/>
    <cellStyle name="Normal 3 3 2 7 2 3 2 6" xfId="27775"/>
    <cellStyle name="Normal 3 3 2 7 2 3 3" xfId="4004"/>
    <cellStyle name="Normal 3 3 2 7 2 3 3 2" xfId="9419"/>
    <cellStyle name="Normal 3 3 2 7 2 3 3 2 2" xfId="21621"/>
    <cellStyle name="Normal 3 3 2 7 2 3 3 2 2 2" xfId="45918"/>
    <cellStyle name="Normal 3 3 2 7 2 3 3 2 3" xfId="33716"/>
    <cellStyle name="Normal 3 3 2 7 2 3 3 3" xfId="16315"/>
    <cellStyle name="Normal 3 3 2 7 2 3 3 3 2" xfId="40612"/>
    <cellStyle name="Normal 3 3 2 7 2 3 3 4" xfId="28303"/>
    <cellStyle name="Normal 3 3 2 7 2 3 4" xfId="4644"/>
    <cellStyle name="Normal 3 3 2 7 2 3 4 2" xfId="9420"/>
    <cellStyle name="Normal 3 3 2 7 2 3 4 2 2" xfId="21622"/>
    <cellStyle name="Normal 3 3 2 7 2 3 4 2 2 2" xfId="45919"/>
    <cellStyle name="Normal 3 3 2 7 2 3 4 2 3" xfId="33717"/>
    <cellStyle name="Normal 3 3 2 7 2 3 4 3" xfId="16846"/>
    <cellStyle name="Normal 3 3 2 7 2 3 4 3 2" xfId="41143"/>
    <cellStyle name="Normal 3 3 2 7 2 3 4 4" xfId="28941"/>
    <cellStyle name="Normal 3 3 2 7 2 3 5" xfId="6341"/>
    <cellStyle name="Normal 3 3 2 7 2 3 5 2" xfId="9421"/>
    <cellStyle name="Normal 3 3 2 7 2 3 5 2 2" xfId="21623"/>
    <cellStyle name="Normal 3 3 2 7 2 3 5 2 2 2" xfId="45920"/>
    <cellStyle name="Normal 3 3 2 7 2 3 5 2 3" xfId="33718"/>
    <cellStyle name="Normal 3 3 2 7 2 3 5 3" xfId="18543"/>
    <cellStyle name="Normal 3 3 2 7 2 3 5 3 2" xfId="42840"/>
    <cellStyle name="Normal 3 3 2 7 2 3 5 4" xfId="30638"/>
    <cellStyle name="Normal 3 3 2 7 2 3 6" xfId="9415"/>
    <cellStyle name="Normal 3 3 2 7 2 3 6 2" xfId="21617"/>
    <cellStyle name="Normal 3 3 2 7 2 3 6 2 2" xfId="45914"/>
    <cellStyle name="Normal 3 3 2 7 2 3 6 3" xfId="33712"/>
    <cellStyle name="Normal 3 3 2 7 2 3 7" xfId="14618"/>
    <cellStyle name="Normal 3 3 2 7 2 3 7 2" xfId="38915"/>
    <cellStyle name="Normal 3 3 2 7 2 3 8" xfId="26606"/>
    <cellStyle name="Normal 3 3 2 7 2 3 9" xfId="51014"/>
    <cellStyle name="Normal 3 3 2 7 2 4" xfId="2834"/>
    <cellStyle name="Normal 3 3 2 7 2 4 2" xfId="5282"/>
    <cellStyle name="Normal 3 3 2 7 2 4 2 2" xfId="9423"/>
    <cellStyle name="Normal 3 3 2 7 2 4 2 2 2" xfId="21625"/>
    <cellStyle name="Normal 3 3 2 7 2 4 2 2 2 2" xfId="45922"/>
    <cellStyle name="Normal 3 3 2 7 2 4 2 2 3" xfId="33720"/>
    <cellStyle name="Normal 3 3 2 7 2 4 2 3" xfId="17484"/>
    <cellStyle name="Normal 3 3 2 7 2 4 2 3 2" xfId="41781"/>
    <cellStyle name="Normal 3 3 2 7 2 4 2 4" xfId="29579"/>
    <cellStyle name="Normal 3 3 2 7 2 4 3" xfId="6872"/>
    <cellStyle name="Normal 3 3 2 7 2 4 3 2" xfId="9424"/>
    <cellStyle name="Normal 3 3 2 7 2 4 3 2 2" xfId="21626"/>
    <cellStyle name="Normal 3 3 2 7 2 4 3 2 2 2" xfId="45923"/>
    <cellStyle name="Normal 3 3 2 7 2 4 3 2 3" xfId="33721"/>
    <cellStyle name="Normal 3 3 2 7 2 4 3 3" xfId="19074"/>
    <cellStyle name="Normal 3 3 2 7 2 4 3 3 2" xfId="43371"/>
    <cellStyle name="Normal 3 3 2 7 2 4 3 4" xfId="31169"/>
    <cellStyle name="Normal 3 3 2 7 2 4 4" xfId="9422"/>
    <cellStyle name="Normal 3 3 2 7 2 4 4 2" xfId="21624"/>
    <cellStyle name="Normal 3 3 2 7 2 4 4 2 2" xfId="45921"/>
    <cellStyle name="Normal 3 3 2 7 2 4 4 3" xfId="33719"/>
    <cellStyle name="Normal 3 3 2 7 2 4 5" xfId="15256"/>
    <cellStyle name="Normal 3 3 2 7 2 4 5 2" xfId="39553"/>
    <cellStyle name="Normal 3 3 2 7 2 4 6" xfId="27244"/>
    <cellStyle name="Normal 3 3 2 7 2 5" xfId="9403"/>
    <cellStyle name="Normal 3 3 2 7 2 5 2" xfId="21605"/>
    <cellStyle name="Normal 3 3 2 7 2 5 2 2" xfId="45902"/>
    <cellStyle name="Normal 3 3 2 7 2 5 3" xfId="33700"/>
    <cellStyle name="Normal 3 3 2 7 2 6" xfId="14084"/>
    <cellStyle name="Normal 3 3 2 7 2 6 2" xfId="26072"/>
    <cellStyle name="Normal 3 3 2 7 2 6 2 2" xfId="50369"/>
    <cellStyle name="Normal 3 3 2 7 2 6 3" xfId="38381"/>
    <cellStyle name="Normal 3 3 2 7 2 7" xfId="51565"/>
    <cellStyle name="Normal 3 3 2 7 2 8" xfId="52188"/>
    <cellStyle name="Normal 3 3 2 7 3" xfId="710"/>
    <cellStyle name="Normal 3 3 2 7 3 2" xfId="957"/>
    <cellStyle name="Normal 3 3 2 7 3 2 2" xfId="2450"/>
    <cellStyle name="Normal 3 3 2 7 3 2 2 10" xfId="52970"/>
    <cellStyle name="Normal 3 3 2 7 3 2 2 2" xfId="3616"/>
    <cellStyle name="Normal 3 3 2 7 3 2 2 2 2" xfId="5957"/>
    <cellStyle name="Normal 3 3 2 7 3 2 2 2 2 2" xfId="9429"/>
    <cellStyle name="Normal 3 3 2 7 3 2 2 2 2 2 2" xfId="21631"/>
    <cellStyle name="Normal 3 3 2 7 3 2 2 2 2 2 2 2" xfId="45928"/>
    <cellStyle name="Normal 3 3 2 7 3 2 2 2 2 2 3" xfId="33726"/>
    <cellStyle name="Normal 3 3 2 7 3 2 2 2 2 3" xfId="18159"/>
    <cellStyle name="Normal 3 3 2 7 3 2 2 2 2 3 2" xfId="42456"/>
    <cellStyle name="Normal 3 3 2 7 3 2 2 2 2 4" xfId="30254"/>
    <cellStyle name="Normal 3 3 2 7 3 2 2 2 3" xfId="7654"/>
    <cellStyle name="Normal 3 3 2 7 3 2 2 2 3 2" xfId="9430"/>
    <cellStyle name="Normal 3 3 2 7 3 2 2 2 3 2 2" xfId="21632"/>
    <cellStyle name="Normal 3 3 2 7 3 2 2 2 3 2 2 2" xfId="45929"/>
    <cellStyle name="Normal 3 3 2 7 3 2 2 2 3 2 3" xfId="33727"/>
    <cellStyle name="Normal 3 3 2 7 3 2 2 2 3 3" xfId="19856"/>
    <cellStyle name="Normal 3 3 2 7 3 2 2 2 3 3 2" xfId="44153"/>
    <cellStyle name="Normal 3 3 2 7 3 2 2 2 3 4" xfId="31951"/>
    <cellStyle name="Normal 3 3 2 7 3 2 2 2 4" xfId="9428"/>
    <cellStyle name="Normal 3 3 2 7 3 2 2 2 4 2" xfId="21630"/>
    <cellStyle name="Normal 3 3 2 7 3 2 2 2 4 2 2" xfId="45927"/>
    <cellStyle name="Normal 3 3 2 7 3 2 2 2 4 3" xfId="33725"/>
    <cellStyle name="Normal 3 3 2 7 3 2 2 2 5" xfId="15931"/>
    <cellStyle name="Normal 3 3 2 7 3 2 2 2 5 2" xfId="40228"/>
    <cellStyle name="Normal 3 3 2 7 3 2 2 2 6" xfId="27919"/>
    <cellStyle name="Normal 3 3 2 7 3 2 2 3" xfId="4148"/>
    <cellStyle name="Normal 3 3 2 7 3 2 2 3 2" xfId="9431"/>
    <cellStyle name="Normal 3 3 2 7 3 2 2 3 2 2" xfId="21633"/>
    <cellStyle name="Normal 3 3 2 7 3 2 2 3 2 2 2" xfId="45930"/>
    <cellStyle name="Normal 3 3 2 7 3 2 2 3 2 3" xfId="33728"/>
    <cellStyle name="Normal 3 3 2 7 3 2 2 3 3" xfId="16459"/>
    <cellStyle name="Normal 3 3 2 7 3 2 2 3 3 2" xfId="40756"/>
    <cellStyle name="Normal 3 3 2 7 3 2 2 3 4" xfId="28447"/>
    <cellStyle name="Normal 3 3 2 7 3 2 2 4" xfId="4788"/>
    <cellStyle name="Normal 3 3 2 7 3 2 2 4 2" xfId="9432"/>
    <cellStyle name="Normal 3 3 2 7 3 2 2 4 2 2" xfId="21634"/>
    <cellStyle name="Normal 3 3 2 7 3 2 2 4 2 2 2" xfId="45931"/>
    <cellStyle name="Normal 3 3 2 7 3 2 2 4 2 3" xfId="33729"/>
    <cellStyle name="Normal 3 3 2 7 3 2 2 4 3" xfId="16990"/>
    <cellStyle name="Normal 3 3 2 7 3 2 2 4 3 2" xfId="41287"/>
    <cellStyle name="Normal 3 3 2 7 3 2 2 4 4" xfId="29085"/>
    <cellStyle name="Normal 3 3 2 7 3 2 2 5" xfId="6485"/>
    <cellStyle name="Normal 3 3 2 7 3 2 2 5 2" xfId="9433"/>
    <cellStyle name="Normal 3 3 2 7 3 2 2 5 2 2" xfId="21635"/>
    <cellStyle name="Normal 3 3 2 7 3 2 2 5 2 2 2" xfId="45932"/>
    <cellStyle name="Normal 3 3 2 7 3 2 2 5 2 3" xfId="33730"/>
    <cellStyle name="Normal 3 3 2 7 3 2 2 5 3" xfId="18687"/>
    <cellStyle name="Normal 3 3 2 7 3 2 2 5 3 2" xfId="42984"/>
    <cellStyle name="Normal 3 3 2 7 3 2 2 5 4" xfId="30782"/>
    <cellStyle name="Normal 3 3 2 7 3 2 2 6" xfId="9427"/>
    <cellStyle name="Normal 3 3 2 7 3 2 2 6 2" xfId="21629"/>
    <cellStyle name="Normal 3 3 2 7 3 2 2 6 2 2" xfId="45926"/>
    <cellStyle name="Normal 3 3 2 7 3 2 2 6 3" xfId="33724"/>
    <cellStyle name="Normal 3 3 2 7 3 2 2 7" xfId="14762"/>
    <cellStyle name="Normal 3 3 2 7 3 2 2 7 2" xfId="39059"/>
    <cellStyle name="Normal 3 3 2 7 3 2 2 8" xfId="26750"/>
    <cellStyle name="Normal 3 3 2 7 3 2 2 9" xfId="51158"/>
    <cellStyle name="Normal 3 3 2 7 3 2 3" xfId="2978"/>
    <cellStyle name="Normal 3 3 2 7 3 2 3 2" xfId="5426"/>
    <cellStyle name="Normal 3 3 2 7 3 2 3 2 2" xfId="9435"/>
    <cellStyle name="Normal 3 3 2 7 3 2 3 2 2 2" xfId="21637"/>
    <cellStyle name="Normal 3 3 2 7 3 2 3 2 2 2 2" xfId="45934"/>
    <cellStyle name="Normal 3 3 2 7 3 2 3 2 2 3" xfId="33732"/>
    <cellStyle name="Normal 3 3 2 7 3 2 3 2 3" xfId="17628"/>
    <cellStyle name="Normal 3 3 2 7 3 2 3 2 3 2" xfId="41925"/>
    <cellStyle name="Normal 3 3 2 7 3 2 3 2 4" xfId="29723"/>
    <cellStyle name="Normal 3 3 2 7 3 2 3 3" xfId="7016"/>
    <cellStyle name="Normal 3 3 2 7 3 2 3 3 2" xfId="9436"/>
    <cellStyle name="Normal 3 3 2 7 3 2 3 3 2 2" xfId="21638"/>
    <cellStyle name="Normal 3 3 2 7 3 2 3 3 2 2 2" xfId="45935"/>
    <cellStyle name="Normal 3 3 2 7 3 2 3 3 2 3" xfId="33733"/>
    <cellStyle name="Normal 3 3 2 7 3 2 3 3 3" xfId="19218"/>
    <cellStyle name="Normal 3 3 2 7 3 2 3 3 3 2" xfId="43515"/>
    <cellStyle name="Normal 3 3 2 7 3 2 3 3 4" xfId="31313"/>
    <cellStyle name="Normal 3 3 2 7 3 2 3 4" xfId="9434"/>
    <cellStyle name="Normal 3 3 2 7 3 2 3 4 2" xfId="21636"/>
    <cellStyle name="Normal 3 3 2 7 3 2 3 4 2 2" xfId="45933"/>
    <cellStyle name="Normal 3 3 2 7 3 2 3 4 3" xfId="33731"/>
    <cellStyle name="Normal 3 3 2 7 3 2 3 5" xfId="15400"/>
    <cellStyle name="Normal 3 3 2 7 3 2 3 5 2" xfId="39697"/>
    <cellStyle name="Normal 3 3 2 7 3 2 3 6" xfId="27388"/>
    <cellStyle name="Normal 3 3 2 7 3 2 4" xfId="9426"/>
    <cellStyle name="Normal 3 3 2 7 3 2 4 2" xfId="21628"/>
    <cellStyle name="Normal 3 3 2 7 3 2 4 2 2" xfId="45925"/>
    <cellStyle name="Normal 3 3 2 7 3 2 4 3" xfId="33723"/>
    <cellStyle name="Normal 3 3 2 7 3 2 5" xfId="14228"/>
    <cellStyle name="Normal 3 3 2 7 3 2 5 2" xfId="26216"/>
    <cellStyle name="Normal 3 3 2 7 3 2 5 2 2" xfId="50513"/>
    <cellStyle name="Normal 3 3 2 7 3 2 5 3" xfId="38525"/>
    <cellStyle name="Normal 3 3 2 7 3 2 6" xfId="51886"/>
    <cellStyle name="Normal 3 3 2 7 3 2 7" xfId="52332"/>
    <cellStyle name="Normal 3 3 2 7 3 3" xfId="2210"/>
    <cellStyle name="Normal 3 3 2 7 3 3 10" xfId="52730"/>
    <cellStyle name="Normal 3 3 2 7 3 3 2" xfId="3376"/>
    <cellStyle name="Normal 3 3 2 7 3 3 2 2" xfId="5717"/>
    <cellStyle name="Normal 3 3 2 7 3 3 2 2 2" xfId="9439"/>
    <cellStyle name="Normal 3 3 2 7 3 3 2 2 2 2" xfId="21641"/>
    <cellStyle name="Normal 3 3 2 7 3 3 2 2 2 2 2" xfId="45938"/>
    <cellStyle name="Normal 3 3 2 7 3 3 2 2 2 3" xfId="33736"/>
    <cellStyle name="Normal 3 3 2 7 3 3 2 2 3" xfId="17919"/>
    <cellStyle name="Normal 3 3 2 7 3 3 2 2 3 2" xfId="42216"/>
    <cellStyle name="Normal 3 3 2 7 3 3 2 2 4" xfId="30014"/>
    <cellStyle name="Normal 3 3 2 7 3 3 2 3" xfId="7414"/>
    <cellStyle name="Normal 3 3 2 7 3 3 2 3 2" xfId="9440"/>
    <cellStyle name="Normal 3 3 2 7 3 3 2 3 2 2" xfId="21642"/>
    <cellStyle name="Normal 3 3 2 7 3 3 2 3 2 2 2" xfId="45939"/>
    <cellStyle name="Normal 3 3 2 7 3 3 2 3 2 3" xfId="33737"/>
    <cellStyle name="Normal 3 3 2 7 3 3 2 3 3" xfId="19616"/>
    <cellStyle name="Normal 3 3 2 7 3 3 2 3 3 2" xfId="43913"/>
    <cellStyle name="Normal 3 3 2 7 3 3 2 3 4" xfId="31711"/>
    <cellStyle name="Normal 3 3 2 7 3 3 2 4" xfId="9438"/>
    <cellStyle name="Normal 3 3 2 7 3 3 2 4 2" xfId="21640"/>
    <cellStyle name="Normal 3 3 2 7 3 3 2 4 2 2" xfId="45937"/>
    <cellStyle name="Normal 3 3 2 7 3 3 2 4 3" xfId="33735"/>
    <cellStyle name="Normal 3 3 2 7 3 3 2 5" xfId="15691"/>
    <cellStyle name="Normal 3 3 2 7 3 3 2 5 2" xfId="39988"/>
    <cellStyle name="Normal 3 3 2 7 3 3 2 6" xfId="27679"/>
    <cellStyle name="Normal 3 3 2 7 3 3 3" xfId="3908"/>
    <cellStyle name="Normal 3 3 2 7 3 3 3 2" xfId="9441"/>
    <cellStyle name="Normal 3 3 2 7 3 3 3 2 2" xfId="21643"/>
    <cellStyle name="Normal 3 3 2 7 3 3 3 2 2 2" xfId="45940"/>
    <cellStyle name="Normal 3 3 2 7 3 3 3 2 3" xfId="33738"/>
    <cellStyle name="Normal 3 3 2 7 3 3 3 3" xfId="16219"/>
    <cellStyle name="Normal 3 3 2 7 3 3 3 3 2" xfId="40516"/>
    <cellStyle name="Normal 3 3 2 7 3 3 3 4" xfId="28207"/>
    <cellStyle name="Normal 3 3 2 7 3 3 4" xfId="4548"/>
    <cellStyle name="Normal 3 3 2 7 3 3 4 2" xfId="9442"/>
    <cellStyle name="Normal 3 3 2 7 3 3 4 2 2" xfId="21644"/>
    <cellStyle name="Normal 3 3 2 7 3 3 4 2 2 2" xfId="45941"/>
    <cellStyle name="Normal 3 3 2 7 3 3 4 2 3" xfId="33739"/>
    <cellStyle name="Normal 3 3 2 7 3 3 4 3" xfId="16750"/>
    <cellStyle name="Normal 3 3 2 7 3 3 4 3 2" xfId="41047"/>
    <cellStyle name="Normal 3 3 2 7 3 3 4 4" xfId="28845"/>
    <cellStyle name="Normal 3 3 2 7 3 3 5" xfId="6245"/>
    <cellStyle name="Normal 3 3 2 7 3 3 5 2" xfId="9443"/>
    <cellStyle name="Normal 3 3 2 7 3 3 5 2 2" xfId="21645"/>
    <cellStyle name="Normal 3 3 2 7 3 3 5 2 2 2" xfId="45942"/>
    <cellStyle name="Normal 3 3 2 7 3 3 5 2 3" xfId="33740"/>
    <cellStyle name="Normal 3 3 2 7 3 3 5 3" xfId="18447"/>
    <cellStyle name="Normal 3 3 2 7 3 3 5 3 2" xfId="42744"/>
    <cellStyle name="Normal 3 3 2 7 3 3 5 4" xfId="30542"/>
    <cellStyle name="Normal 3 3 2 7 3 3 6" xfId="9437"/>
    <cellStyle name="Normal 3 3 2 7 3 3 6 2" xfId="21639"/>
    <cellStyle name="Normal 3 3 2 7 3 3 6 2 2" xfId="45936"/>
    <cellStyle name="Normal 3 3 2 7 3 3 6 3" xfId="33734"/>
    <cellStyle name="Normal 3 3 2 7 3 3 7" xfId="14522"/>
    <cellStyle name="Normal 3 3 2 7 3 3 7 2" xfId="38819"/>
    <cellStyle name="Normal 3 3 2 7 3 3 8" xfId="26510"/>
    <cellStyle name="Normal 3 3 2 7 3 3 9" xfId="50918"/>
    <cellStyle name="Normal 3 3 2 7 3 4" xfId="2738"/>
    <cellStyle name="Normal 3 3 2 7 3 4 2" xfId="5186"/>
    <cellStyle name="Normal 3 3 2 7 3 4 2 2" xfId="9445"/>
    <cellStyle name="Normal 3 3 2 7 3 4 2 2 2" xfId="21647"/>
    <cellStyle name="Normal 3 3 2 7 3 4 2 2 2 2" xfId="45944"/>
    <cellStyle name="Normal 3 3 2 7 3 4 2 2 3" xfId="33742"/>
    <cellStyle name="Normal 3 3 2 7 3 4 2 3" xfId="17388"/>
    <cellStyle name="Normal 3 3 2 7 3 4 2 3 2" xfId="41685"/>
    <cellStyle name="Normal 3 3 2 7 3 4 2 4" xfId="29483"/>
    <cellStyle name="Normal 3 3 2 7 3 4 3" xfId="6776"/>
    <cellStyle name="Normal 3 3 2 7 3 4 3 2" xfId="9446"/>
    <cellStyle name="Normal 3 3 2 7 3 4 3 2 2" xfId="21648"/>
    <cellStyle name="Normal 3 3 2 7 3 4 3 2 2 2" xfId="45945"/>
    <cellStyle name="Normal 3 3 2 7 3 4 3 2 3" xfId="33743"/>
    <cellStyle name="Normal 3 3 2 7 3 4 3 3" xfId="18978"/>
    <cellStyle name="Normal 3 3 2 7 3 4 3 3 2" xfId="43275"/>
    <cellStyle name="Normal 3 3 2 7 3 4 3 4" xfId="31073"/>
    <cellStyle name="Normal 3 3 2 7 3 4 4" xfId="9444"/>
    <cellStyle name="Normal 3 3 2 7 3 4 4 2" xfId="21646"/>
    <cellStyle name="Normal 3 3 2 7 3 4 4 2 2" xfId="45943"/>
    <cellStyle name="Normal 3 3 2 7 3 4 4 3" xfId="33741"/>
    <cellStyle name="Normal 3 3 2 7 3 4 5" xfId="15160"/>
    <cellStyle name="Normal 3 3 2 7 3 4 5 2" xfId="39457"/>
    <cellStyle name="Normal 3 3 2 7 3 4 6" xfId="27148"/>
    <cellStyle name="Normal 3 3 2 7 3 5" xfId="9425"/>
    <cellStyle name="Normal 3 3 2 7 3 5 2" xfId="21627"/>
    <cellStyle name="Normal 3 3 2 7 3 5 2 2" xfId="45924"/>
    <cellStyle name="Normal 3 3 2 7 3 5 3" xfId="33722"/>
    <cellStyle name="Normal 3 3 2 7 3 6" xfId="13988"/>
    <cellStyle name="Normal 3 3 2 7 3 6 2" xfId="25976"/>
    <cellStyle name="Normal 3 3 2 7 3 6 2 2" xfId="50273"/>
    <cellStyle name="Normal 3 3 2 7 3 6 3" xfId="38285"/>
    <cellStyle name="Normal 3 3 2 7 3 7" xfId="51720"/>
    <cellStyle name="Normal 3 3 2 7 3 8" xfId="52092"/>
    <cellStyle name="Normal 3 3 2 7 4" xfId="885"/>
    <cellStyle name="Normal 3 3 2 7 4 2" xfId="2378"/>
    <cellStyle name="Normal 3 3 2 7 4 2 10" xfId="52898"/>
    <cellStyle name="Normal 3 3 2 7 4 2 2" xfId="3544"/>
    <cellStyle name="Normal 3 3 2 7 4 2 2 2" xfId="5885"/>
    <cellStyle name="Normal 3 3 2 7 4 2 2 2 2" xfId="9450"/>
    <cellStyle name="Normal 3 3 2 7 4 2 2 2 2 2" xfId="21652"/>
    <cellStyle name="Normal 3 3 2 7 4 2 2 2 2 2 2" xfId="45949"/>
    <cellStyle name="Normal 3 3 2 7 4 2 2 2 2 3" xfId="33747"/>
    <cellStyle name="Normal 3 3 2 7 4 2 2 2 3" xfId="18087"/>
    <cellStyle name="Normal 3 3 2 7 4 2 2 2 3 2" xfId="42384"/>
    <cellStyle name="Normal 3 3 2 7 4 2 2 2 4" xfId="30182"/>
    <cellStyle name="Normal 3 3 2 7 4 2 2 3" xfId="7582"/>
    <cellStyle name="Normal 3 3 2 7 4 2 2 3 2" xfId="9451"/>
    <cellStyle name="Normal 3 3 2 7 4 2 2 3 2 2" xfId="21653"/>
    <cellStyle name="Normal 3 3 2 7 4 2 2 3 2 2 2" xfId="45950"/>
    <cellStyle name="Normal 3 3 2 7 4 2 2 3 2 3" xfId="33748"/>
    <cellStyle name="Normal 3 3 2 7 4 2 2 3 3" xfId="19784"/>
    <cellStyle name="Normal 3 3 2 7 4 2 2 3 3 2" xfId="44081"/>
    <cellStyle name="Normal 3 3 2 7 4 2 2 3 4" xfId="31879"/>
    <cellStyle name="Normal 3 3 2 7 4 2 2 4" xfId="9449"/>
    <cellStyle name="Normal 3 3 2 7 4 2 2 4 2" xfId="21651"/>
    <cellStyle name="Normal 3 3 2 7 4 2 2 4 2 2" xfId="45948"/>
    <cellStyle name="Normal 3 3 2 7 4 2 2 4 3" xfId="33746"/>
    <cellStyle name="Normal 3 3 2 7 4 2 2 5" xfId="15859"/>
    <cellStyle name="Normal 3 3 2 7 4 2 2 5 2" xfId="40156"/>
    <cellStyle name="Normal 3 3 2 7 4 2 2 6" xfId="27847"/>
    <cellStyle name="Normal 3 3 2 7 4 2 3" xfId="4076"/>
    <cellStyle name="Normal 3 3 2 7 4 2 3 2" xfId="9452"/>
    <cellStyle name="Normal 3 3 2 7 4 2 3 2 2" xfId="21654"/>
    <cellStyle name="Normal 3 3 2 7 4 2 3 2 2 2" xfId="45951"/>
    <cellStyle name="Normal 3 3 2 7 4 2 3 2 3" xfId="33749"/>
    <cellStyle name="Normal 3 3 2 7 4 2 3 3" xfId="16387"/>
    <cellStyle name="Normal 3 3 2 7 4 2 3 3 2" xfId="40684"/>
    <cellStyle name="Normal 3 3 2 7 4 2 3 4" xfId="28375"/>
    <cellStyle name="Normal 3 3 2 7 4 2 4" xfId="4716"/>
    <cellStyle name="Normal 3 3 2 7 4 2 4 2" xfId="9453"/>
    <cellStyle name="Normal 3 3 2 7 4 2 4 2 2" xfId="21655"/>
    <cellStyle name="Normal 3 3 2 7 4 2 4 2 2 2" xfId="45952"/>
    <cellStyle name="Normal 3 3 2 7 4 2 4 2 3" xfId="33750"/>
    <cellStyle name="Normal 3 3 2 7 4 2 4 3" xfId="16918"/>
    <cellStyle name="Normal 3 3 2 7 4 2 4 3 2" xfId="41215"/>
    <cellStyle name="Normal 3 3 2 7 4 2 4 4" xfId="29013"/>
    <cellStyle name="Normal 3 3 2 7 4 2 5" xfId="6413"/>
    <cellStyle name="Normal 3 3 2 7 4 2 5 2" xfId="9454"/>
    <cellStyle name="Normal 3 3 2 7 4 2 5 2 2" xfId="21656"/>
    <cellStyle name="Normal 3 3 2 7 4 2 5 2 2 2" xfId="45953"/>
    <cellStyle name="Normal 3 3 2 7 4 2 5 2 3" xfId="33751"/>
    <cellStyle name="Normal 3 3 2 7 4 2 5 3" xfId="18615"/>
    <cellStyle name="Normal 3 3 2 7 4 2 5 3 2" xfId="42912"/>
    <cellStyle name="Normal 3 3 2 7 4 2 5 4" xfId="30710"/>
    <cellStyle name="Normal 3 3 2 7 4 2 6" xfId="9448"/>
    <cellStyle name="Normal 3 3 2 7 4 2 6 2" xfId="21650"/>
    <cellStyle name="Normal 3 3 2 7 4 2 6 2 2" xfId="45947"/>
    <cellStyle name="Normal 3 3 2 7 4 2 6 3" xfId="33745"/>
    <cellStyle name="Normal 3 3 2 7 4 2 7" xfId="14690"/>
    <cellStyle name="Normal 3 3 2 7 4 2 7 2" xfId="38987"/>
    <cellStyle name="Normal 3 3 2 7 4 2 8" xfId="26678"/>
    <cellStyle name="Normal 3 3 2 7 4 2 9" xfId="51086"/>
    <cellStyle name="Normal 3 3 2 7 4 3" xfId="2906"/>
    <cellStyle name="Normal 3 3 2 7 4 3 2" xfId="5354"/>
    <cellStyle name="Normal 3 3 2 7 4 3 2 2" xfId="9456"/>
    <cellStyle name="Normal 3 3 2 7 4 3 2 2 2" xfId="21658"/>
    <cellStyle name="Normal 3 3 2 7 4 3 2 2 2 2" xfId="45955"/>
    <cellStyle name="Normal 3 3 2 7 4 3 2 2 3" xfId="33753"/>
    <cellStyle name="Normal 3 3 2 7 4 3 2 3" xfId="17556"/>
    <cellStyle name="Normal 3 3 2 7 4 3 2 3 2" xfId="41853"/>
    <cellStyle name="Normal 3 3 2 7 4 3 2 4" xfId="29651"/>
    <cellStyle name="Normal 3 3 2 7 4 3 3" xfId="6944"/>
    <cellStyle name="Normal 3 3 2 7 4 3 3 2" xfId="9457"/>
    <cellStyle name="Normal 3 3 2 7 4 3 3 2 2" xfId="21659"/>
    <cellStyle name="Normal 3 3 2 7 4 3 3 2 2 2" xfId="45956"/>
    <cellStyle name="Normal 3 3 2 7 4 3 3 2 3" xfId="33754"/>
    <cellStyle name="Normal 3 3 2 7 4 3 3 3" xfId="19146"/>
    <cellStyle name="Normal 3 3 2 7 4 3 3 3 2" xfId="43443"/>
    <cellStyle name="Normal 3 3 2 7 4 3 3 4" xfId="31241"/>
    <cellStyle name="Normal 3 3 2 7 4 3 4" xfId="9455"/>
    <cellStyle name="Normal 3 3 2 7 4 3 4 2" xfId="21657"/>
    <cellStyle name="Normal 3 3 2 7 4 3 4 2 2" xfId="45954"/>
    <cellStyle name="Normal 3 3 2 7 4 3 4 3" xfId="33752"/>
    <cellStyle name="Normal 3 3 2 7 4 3 5" xfId="15328"/>
    <cellStyle name="Normal 3 3 2 7 4 3 5 2" xfId="39625"/>
    <cellStyle name="Normal 3 3 2 7 4 3 6" xfId="27316"/>
    <cellStyle name="Normal 3 3 2 7 4 4" xfId="9447"/>
    <cellStyle name="Normal 3 3 2 7 4 4 2" xfId="21649"/>
    <cellStyle name="Normal 3 3 2 7 4 4 2 2" xfId="45946"/>
    <cellStyle name="Normal 3 3 2 7 4 4 3" xfId="33744"/>
    <cellStyle name="Normal 3 3 2 7 4 5" xfId="14156"/>
    <cellStyle name="Normal 3 3 2 7 4 5 2" xfId="26144"/>
    <cellStyle name="Normal 3 3 2 7 4 5 2 2" xfId="50441"/>
    <cellStyle name="Normal 3 3 2 7 4 5 3" xfId="38453"/>
    <cellStyle name="Normal 3 3 2 7 4 6" xfId="51856"/>
    <cellStyle name="Normal 3 3 2 7 4 7" xfId="52260"/>
    <cellStyle name="Normal 3 3 2 7 5" xfId="2114"/>
    <cellStyle name="Normal 3 3 2 7 5 10" xfId="52634"/>
    <cellStyle name="Normal 3 3 2 7 5 2" xfId="3280"/>
    <cellStyle name="Normal 3 3 2 7 5 2 2" xfId="5621"/>
    <cellStyle name="Normal 3 3 2 7 5 2 2 2" xfId="9460"/>
    <cellStyle name="Normal 3 3 2 7 5 2 2 2 2" xfId="21662"/>
    <cellStyle name="Normal 3 3 2 7 5 2 2 2 2 2" xfId="45959"/>
    <cellStyle name="Normal 3 3 2 7 5 2 2 2 3" xfId="33757"/>
    <cellStyle name="Normal 3 3 2 7 5 2 2 3" xfId="17823"/>
    <cellStyle name="Normal 3 3 2 7 5 2 2 3 2" xfId="42120"/>
    <cellStyle name="Normal 3 3 2 7 5 2 2 4" xfId="29918"/>
    <cellStyle name="Normal 3 3 2 7 5 2 3" xfId="7318"/>
    <cellStyle name="Normal 3 3 2 7 5 2 3 2" xfId="9461"/>
    <cellStyle name="Normal 3 3 2 7 5 2 3 2 2" xfId="21663"/>
    <cellStyle name="Normal 3 3 2 7 5 2 3 2 2 2" xfId="45960"/>
    <cellStyle name="Normal 3 3 2 7 5 2 3 2 3" xfId="33758"/>
    <cellStyle name="Normal 3 3 2 7 5 2 3 3" xfId="19520"/>
    <cellStyle name="Normal 3 3 2 7 5 2 3 3 2" xfId="43817"/>
    <cellStyle name="Normal 3 3 2 7 5 2 3 4" xfId="31615"/>
    <cellStyle name="Normal 3 3 2 7 5 2 4" xfId="9459"/>
    <cellStyle name="Normal 3 3 2 7 5 2 4 2" xfId="21661"/>
    <cellStyle name="Normal 3 3 2 7 5 2 4 2 2" xfId="45958"/>
    <cellStyle name="Normal 3 3 2 7 5 2 4 3" xfId="33756"/>
    <cellStyle name="Normal 3 3 2 7 5 2 5" xfId="15595"/>
    <cellStyle name="Normal 3 3 2 7 5 2 5 2" xfId="39892"/>
    <cellStyle name="Normal 3 3 2 7 5 2 6" xfId="27583"/>
    <cellStyle name="Normal 3 3 2 7 5 3" xfId="3812"/>
    <cellStyle name="Normal 3 3 2 7 5 3 2" xfId="9462"/>
    <cellStyle name="Normal 3 3 2 7 5 3 2 2" xfId="21664"/>
    <cellStyle name="Normal 3 3 2 7 5 3 2 2 2" xfId="45961"/>
    <cellStyle name="Normal 3 3 2 7 5 3 2 3" xfId="33759"/>
    <cellStyle name="Normal 3 3 2 7 5 3 3" xfId="16123"/>
    <cellStyle name="Normal 3 3 2 7 5 3 3 2" xfId="40420"/>
    <cellStyle name="Normal 3 3 2 7 5 3 4" xfId="28111"/>
    <cellStyle name="Normal 3 3 2 7 5 4" xfId="4452"/>
    <cellStyle name="Normal 3 3 2 7 5 4 2" xfId="9463"/>
    <cellStyle name="Normal 3 3 2 7 5 4 2 2" xfId="21665"/>
    <cellStyle name="Normal 3 3 2 7 5 4 2 2 2" xfId="45962"/>
    <cellStyle name="Normal 3 3 2 7 5 4 2 3" xfId="33760"/>
    <cellStyle name="Normal 3 3 2 7 5 4 3" xfId="16654"/>
    <cellStyle name="Normal 3 3 2 7 5 4 3 2" xfId="40951"/>
    <cellStyle name="Normal 3 3 2 7 5 4 4" xfId="28749"/>
    <cellStyle name="Normal 3 3 2 7 5 5" xfId="6149"/>
    <cellStyle name="Normal 3 3 2 7 5 5 2" xfId="9464"/>
    <cellStyle name="Normal 3 3 2 7 5 5 2 2" xfId="21666"/>
    <cellStyle name="Normal 3 3 2 7 5 5 2 2 2" xfId="45963"/>
    <cellStyle name="Normal 3 3 2 7 5 5 2 3" xfId="33761"/>
    <cellStyle name="Normal 3 3 2 7 5 5 3" xfId="18351"/>
    <cellStyle name="Normal 3 3 2 7 5 5 3 2" xfId="42648"/>
    <cellStyle name="Normal 3 3 2 7 5 5 4" xfId="30446"/>
    <cellStyle name="Normal 3 3 2 7 5 6" xfId="9458"/>
    <cellStyle name="Normal 3 3 2 7 5 6 2" xfId="21660"/>
    <cellStyle name="Normal 3 3 2 7 5 6 2 2" xfId="45957"/>
    <cellStyle name="Normal 3 3 2 7 5 6 3" xfId="33755"/>
    <cellStyle name="Normal 3 3 2 7 5 7" xfId="14426"/>
    <cellStyle name="Normal 3 3 2 7 5 7 2" xfId="38723"/>
    <cellStyle name="Normal 3 3 2 7 5 8" xfId="26414"/>
    <cellStyle name="Normal 3 3 2 7 5 9" xfId="50822"/>
    <cellStyle name="Normal 3 3 2 7 6" xfId="2642"/>
    <cellStyle name="Normal 3 3 2 7 6 2" xfId="5090"/>
    <cellStyle name="Normal 3 3 2 7 6 2 2" xfId="9466"/>
    <cellStyle name="Normal 3 3 2 7 6 2 2 2" xfId="21668"/>
    <cellStyle name="Normal 3 3 2 7 6 2 2 2 2" xfId="45965"/>
    <cellStyle name="Normal 3 3 2 7 6 2 2 3" xfId="33763"/>
    <cellStyle name="Normal 3 3 2 7 6 2 3" xfId="17292"/>
    <cellStyle name="Normal 3 3 2 7 6 2 3 2" xfId="41589"/>
    <cellStyle name="Normal 3 3 2 7 6 2 4" xfId="29387"/>
    <cellStyle name="Normal 3 3 2 7 6 3" xfId="6680"/>
    <cellStyle name="Normal 3 3 2 7 6 3 2" xfId="9467"/>
    <cellStyle name="Normal 3 3 2 7 6 3 2 2" xfId="21669"/>
    <cellStyle name="Normal 3 3 2 7 6 3 2 2 2" xfId="45966"/>
    <cellStyle name="Normal 3 3 2 7 6 3 2 3" xfId="33764"/>
    <cellStyle name="Normal 3 3 2 7 6 3 3" xfId="18882"/>
    <cellStyle name="Normal 3 3 2 7 6 3 3 2" xfId="43179"/>
    <cellStyle name="Normal 3 3 2 7 6 3 4" xfId="30977"/>
    <cellStyle name="Normal 3 3 2 7 6 4" xfId="9465"/>
    <cellStyle name="Normal 3 3 2 7 6 4 2" xfId="21667"/>
    <cellStyle name="Normal 3 3 2 7 6 4 2 2" xfId="45964"/>
    <cellStyle name="Normal 3 3 2 7 6 4 3" xfId="33762"/>
    <cellStyle name="Normal 3 3 2 7 6 5" xfId="15064"/>
    <cellStyle name="Normal 3 3 2 7 6 5 2" xfId="39361"/>
    <cellStyle name="Normal 3 3 2 7 6 6" xfId="27052"/>
    <cellStyle name="Normal 3 3 2 7 7" xfId="9402"/>
    <cellStyle name="Normal 3 3 2 7 7 2" xfId="21604"/>
    <cellStyle name="Normal 3 3 2 7 7 2 2" xfId="45901"/>
    <cellStyle name="Normal 3 3 2 7 7 3" xfId="33699"/>
    <cellStyle name="Normal 3 3 2 7 8" xfId="13892"/>
    <cellStyle name="Normal 3 3 2 7 8 2" xfId="25880"/>
    <cellStyle name="Normal 3 3 2 7 8 2 2" xfId="50177"/>
    <cellStyle name="Normal 3 3 2 7 8 3" xfId="38189"/>
    <cellStyle name="Normal 3 3 2 7 9" xfId="51773"/>
    <cellStyle name="Normal 3 3 2 8" xfId="760"/>
    <cellStyle name="Normal 3 3 2 8 2" xfId="1005"/>
    <cellStyle name="Normal 3 3 2 8 2 2" xfId="2498"/>
    <cellStyle name="Normal 3 3 2 8 2 2 10" xfId="53018"/>
    <cellStyle name="Normal 3 3 2 8 2 2 2" xfId="3664"/>
    <cellStyle name="Normal 3 3 2 8 2 2 2 2" xfId="6005"/>
    <cellStyle name="Normal 3 3 2 8 2 2 2 2 2" xfId="9472"/>
    <cellStyle name="Normal 3 3 2 8 2 2 2 2 2 2" xfId="21674"/>
    <cellStyle name="Normal 3 3 2 8 2 2 2 2 2 2 2" xfId="45971"/>
    <cellStyle name="Normal 3 3 2 8 2 2 2 2 2 3" xfId="33769"/>
    <cellStyle name="Normal 3 3 2 8 2 2 2 2 3" xfId="18207"/>
    <cellStyle name="Normal 3 3 2 8 2 2 2 2 3 2" xfId="42504"/>
    <cellStyle name="Normal 3 3 2 8 2 2 2 2 4" xfId="30302"/>
    <cellStyle name="Normal 3 3 2 8 2 2 2 3" xfId="7702"/>
    <cellStyle name="Normal 3 3 2 8 2 2 2 3 2" xfId="9473"/>
    <cellStyle name="Normal 3 3 2 8 2 2 2 3 2 2" xfId="21675"/>
    <cellStyle name="Normal 3 3 2 8 2 2 2 3 2 2 2" xfId="45972"/>
    <cellStyle name="Normal 3 3 2 8 2 2 2 3 2 3" xfId="33770"/>
    <cellStyle name="Normal 3 3 2 8 2 2 2 3 3" xfId="19904"/>
    <cellStyle name="Normal 3 3 2 8 2 2 2 3 3 2" xfId="44201"/>
    <cellStyle name="Normal 3 3 2 8 2 2 2 3 4" xfId="31999"/>
    <cellStyle name="Normal 3 3 2 8 2 2 2 4" xfId="9471"/>
    <cellStyle name="Normal 3 3 2 8 2 2 2 4 2" xfId="21673"/>
    <cellStyle name="Normal 3 3 2 8 2 2 2 4 2 2" xfId="45970"/>
    <cellStyle name="Normal 3 3 2 8 2 2 2 4 3" xfId="33768"/>
    <cellStyle name="Normal 3 3 2 8 2 2 2 5" xfId="15979"/>
    <cellStyle name="Normal 3 3 2 8 2 2 2 5 2" xfId="40276"/>
    <cellStyle name="Normal 3 3 2 8 2 2 2 6" xfId="27967"/>
    <cellStyle name="Normal 3 3 2 8 2 2 3" xfId="4196"/>
    <cellStyle name="Normal 3 3 2 8 2 2 3 2" xfId="9474"/>
    <cellStyle name="Normal 3 3 2 8 2 2 3 2 2" xfId="21676"/>
    <cellStyle name="Normal 3 3 2 8 2 2 3 2 2 2" xfId="45973"/>
    <cellStyle name="Normal 3 3 2 8 2 2 3 2 3" xfId="33771"/>
    <cellStyle name="Normal 3 3 2 8 2 2 3 3" xfId="16507"/>
    <cellStyle name="Normal 3 3 2 8 2 2 3 3 2" xfId="40804"/>
    <cellStyle name="Normal 3 3 2 8 2 2 3 4" xfId="28495"/>
    <cellStyle name="Normal 3 3 2 8 2 2 4" xfId="4836"/>
    <cellStyle name="Normal 3 3 2 8 2 2 4 2" xfId="9475"/>
    <cellStyle name="Normal 3 3 2 8 2 2 4 2 2" xfId="21677"/>
    <cellStyle name="Normal 3 3 2 8 2 2 4 2 2 2" xfId="45974"/>
    <cellStyle name="Normal 3 3 2 8 2 2 4 2 3" xfId="33772"/>
    <cellStyle name="Normal 3 3 2 8 2 2 4 3" xfId="17038"/>
    <cellStyle name="Normal 3 3 2 8 2 2 4 3 2" xfId="41335"/>
    <cellStyle name="Normal 3 3 2 8 2 2 4 4" xfId="29133"/>
    <cellStyle name="Normal 3 3 2 8 2 2 5" xfId="6533"/>
    <cellStyle name="Normal 3 3 2 8 2 2 5 2" xfId="9476"/>
    <cellStyle name="Normal 3 3 2 8 2 2 5 2 2" xfId="21678"/>
    <cellStyle name="Normal 3 3 2 8 2 2 5 2 2 2" xfId="45975"/>
    <cellStyle name="Normal 3 3 2 8 2 2 5 2 3" xfId="33773"/>
    <cellStyle name="Normal 3 3 2 8 2 2 5 3" xfId="18735"/>
    <cellStyle name="Normal 3 3 2 8 2 2 5 3 2" xfId="43032"/>
    <cellStyle name="Normal 3 3 2 8 2 2 5 4" xfId="30830"/>
    <cellStyle name="Normal 3 3 2 8 2 2 6" xfId="9470"/>
    <cellStyle name="Normal 3 3 2 8 2 2 6 2" xfId="21672"/>
    <cellStyle name="Normal 3 3 2 8 2 2 6 2 2" xfId="45969"/>
    <cellStyle name="Normal 3 3 2 8 2 2 6 3" xfId="33767"/>
    <cellStyle name="Normal 3 3 2 8 2 2 7" xfId="14810"/>
    <cellStyle name="Normal 3 3 2 8 2 2 7 2" xfId="39107"/>
    <cellStyle name="Normal 3 3 2 8 2 2 8" xfId="26798"/>
    <cellStyle name="Normal 3 3 2 8 2 2 9" xfId="51206"/>
    <cellStyle name="Normal 3 3 2 8 2 3" xfId="3026"/>
    <cellStyle name="Normal 3 3 2 8 2 3 2" xfId="5474"/>
    <cellStyle name="Normal 3 3 2 8 2 3 2 2" xfId="9478"/>
    <cellStyle name="Normal 3 3 2 8 2 3 2 2 2" xfId="21680"/>
    <cellStyle name="Normal 3 3 2 8 2 3 2 2 2 2" xfId="45977"/>
    <cellStyle name="Normal 3 3 2 8 2 3 2 2 3" xfId="33775"/>
    <cellStyle name="Normal 3 3 2 8 2 3 2 3" xfId="17676"/>
    <cellStyle name="Normal 3 3 2 8 2 3 2 3 2" xfId="41973"/>
    <cellStyle name="Normal 3 3 2 8 2 3 2 4" xfId="29771"/>
    <cellStyle name="Normal 3 3 2 8 2 3 3" xfId="7064"/>
    <cellStyle name="Normal 3 3 2 8 2 3 3 2" xfId="9479"/>
    <cellStyle name="Normal 3 3 2 8 2 3 3 2 2" xfId="21681"/>
    <cellStyle name="Normal 3 3 2 8 2 3 3 2 2 2" xfId="45978"/>
    <cellStyle name="Normal 3 3 2 8 2 3 3 2 3" xfId="33776"/>
    <cellStyle name="Normal 3 3 2 8 2 3 3 3" xfId="19266"/>
    <cellStyle name="Normal 3 3 2 8 2 3 3 3 2" xfId="43563"/>
    <cellStyle name="Normal 3 3 2 8 2 3 3 4" xfId="31361"/>
    <cellStyle name="Normal 3 3 2 8 2 3 4" xfId="9477"/>
    <cellStyle name="Normal 3 3 2 8 2 3 4 2" xfId="21679"/>
    <cellStyle name="Normal 3 3 2 8 2 3 4 2 2" xfId="45976"/>
    <cellStyle name="Normal 3 3 2 8 2 3 4 3" xfId="33774"/>
    <cellStyle name="Normal 3 3 2 8 2 3 5" xfId="15448"/>
    <cellStyle name="Normal 3 3 2 8 2 3 5 2" xfId="39745"/>
    <cellStyle name="Normal 3 3 2 8 2 3 6" xfId="27436"/>
    <cellStyle name="Normal 3 3 2 8 2 4" xfId="9469"/>
    <cellStyle name="Normal 3 3 2 8 2 4 2" xfId="21671"/>
    <cellStyle name="Normal 3 3 2 8 2 4 2 2" xfId="45968"/>
    <cellStyle name="Normal 3 3 2 8 2 4 3" xfId="33766"/>
    <cellStyle name="Normal 3 3 2 8 2 5" xfId="14276"/>
    <cellStyle name="Normal 3 3 2 8 2 5 2" xfId="26264"/>
    <cellStyle name="Normal 3 3 2 8 2 5 2 2" xfId="50561"/>
    <cellStyle name="Normal 3 3 2 8 2 5 3" xfId="38573"/>
    <cellStyle name="Normal 3 3 2 8 2 6" xfId="51496"/>
    <cellStyle name="Normal 3 3 2 8 2 7" xfId="52380"/>
    <cellStyle name="Normal 3 3 2 8 3" xfId="2258"/>
    <cellStyle name="Normal 3 3 2 8 3 10" xfId="52778"/>
    <cellStyle name="Normal 3 3 2 8 3 2" xfId="3424"/>
    <cellStyle name="Normal 3 3 2 8 3 2 2" xfId="5765"/>
    <cellStyle name="Normal 3 3 2 8 3 2 2 2" xfId="9482"/>
    <cellStyle name="Normal 3 3 2 8 3 2 2 2 2" xfId="21684"/>
    <cellStyle name="Normal 3 3 2 8 3 2 2 2 2 2" xfId="45981"/>
    <cellStyle name="Normal 3 3 2 8 3 2 2 2 3" xfId="33779"/>
    <cellStyle name="Normal 3 3 2 8 3 2 2 3" xfId="17967"/>
    <cellStyle name="Normal 3 3 2 8 3 2 2 3 2" xfId="42264"/>
    <cellStyle name="Normal 3 3 2 8 3 2 2 4" xfId="30062"/>
    <cellStyle name="Normal 3 3 2 8 3 2 3" xfId="7462"/>
    <cellStyle name="Normal 3 3 2 8 3 2 3 2" xfId="9483"/>
    <cellStyle name="Normal 3 3 2 8 3 2 3 2 2" xfId="21685"/>
    <cellStyle name="Normal 3 3 2 8 3 2 3 2 2 2" xfId="45982"/>
    <cellStyle name="Normal 3 3 2 8 3 2 3 2 3" xfId="33780"/>
    <cellStyle name="Normal 3 3 2 8 3 2 3 3" xfId="19664"/>
    <cellStyle name="Normal 3 3 2 8 3 2 3 3 2" xfId="43961"/>
    <cellStyle name="Normal 3 3 2 8 3 2 3 4" xfId="31759"/>
    <cellStyle name="Normal 3 3 2 8 3 2 4" xfId="9481"/>
    <cellStyle name="Normal 3 3 2 8 3 2 4 2" xfId="21683"/>
    <cellStyle name="Normal 3 3 2 8 3 2 4 2 2" xfId="45980"/>
    <cellStyle name="Normal 3 3 2 8 3 2 4 3" xfId="33778"/>
    <cellStyle name="Normal 3 3 2 8 3 2 5" xfId="15739"/>
    <cellStyle name="Normal 3 3 2 8 3 2 5 2" xfId="40036"/>
    <cellStyle name="Normal 3 3 2 8 3 2 6" xfId="27727"/>
    <cellStyle name="Normal 3 3 2 8 3 3" xfId="3956"/>
    <cellStyle name="Normal 3 3 2 8 3 3 2" xfId="9484"/>
    <cellStyle name="Normal 3 3 2 8 3 3 2 2" xfId="21686"/>
    <cellStyle name="Normal 3 3 2 8 3 3 2 2 2" xfId="45983"/>
    <cellStyle name="Normal 3 3 2 8 3 3 2 3" xfId="33781"/>
    <cellStyle name="Normal 3 3 2 8 3 3 3" xfId="16267"/>
    <cellStyle name="Normal 3 3 2 8 3 3 3 2" xfId="40564"/>
    <cellStyle name="Normal 3 3 2 8 3 3 4" xfId="28255"/>
    <cellStyle name="Normal 3 3 2 8 3 4" xfId="4596"/>
    <cellStyle name="Normal 3 3 2 8 3 4 2" xfId="9485"/>
    <cellStyle name="Normal 3 3 2 8 3 4 2 2" xfId="21687"/>
    <cellStyle name="Normal 3 3 2 8 3 4 2 2 2" xfId="45984"/>
    <cellStyle name="Normal 3 3 2 8 3 4 2 3" xfId="33782"/>
    <cellStyle name="Normal 3 3 2 8 3 4 3" xfId="16798"/>
    <cellStyle name="Normal 3 3 2 8 3 4 3 2" xfId="41095"/>
    <cellStyle name="Normal 3 3 2 8 3 4 4" xfId="28893"/>
    <cellStyle name="Normal 3 3 2 8 3 5" xfId="6293"/>
    <cellStyle name="Normal 3 3 2 8 3 5 2" xfId="9486"/>
    <cellStyle name="Normal 3 3 2 8 3 5 2 2" xfId="21688"/>
    <cellStyle name="Normal 3 3 2 8 3 5 2 2 2" xfId="45985"/>
    <cellStyle name="Normal 3 3 2 8 3 5 2 3" xfId="33783"/>
    <cellStyle name="Normal 3 3 2 8 3 5 3" xfId="18495"/>
    <cellStyle name="Normal 3 3 2 8 3 5 3 2" xfId="42792"/>
    <cellStyle name="Normal 3 3 2 8 3 5 4" xfId="30590"/>
    <cellStyle name="Normal 3 3 2 8 3 6" xfId="9480"/>
    <cellStyle name="Normal 3 3 2 8 3 6 2" xfId="21682"/>
    <cellStyle name="Normal 3 3 2 8 3 6 2 2" xfId="45979"/>
    <cellStyle name="Normal 3 3 2 8 3 6 3" xfId="33777"/>
    <cellStyle name="Normal 3 3 2 8 3 7" xfId="14570"/>
    <cellStyle name="Normal 3 3 2 8 3 7 2" xfId="38867"/>
    <cellStyle name="Normal 3 3 2 8 3 8" xfId="26558"/>
    <cellStyle name="Normal 3 3 2 8 3 9" xfId="50966"/>
    <cellStyle name="Normal 3 3 2 8 4" xfId="2786"/>
    <cellStyle name="Normal 3 3 2 8 4 2" xfId="5234"/>
    <cellStyle name="Normal 3 3 2 8 4 2 2" xfId="9488"/>
    <cellStyle name="Normal 3 3 2 8 4 2 2 2" xfId="21690"/>
    <cellStyle name="Normal 3 3 2 8 4 2 2 2 2" xfId="45987"/>
    <cellStyle name="Normal 3 3 2 8 4 2 2 3" xfId="33785"/>
    <cellStyle name="Normal 3 3 2 8 4 2 3" xfId="17436"/>
    <cellStyle name="Normal 3 3 2 8 4 2 3 2" xfId="41733"/>
    <cellStyle name="Normal 3 3 2 8 4 2 4" xfId="29531"/>
    <cellStyle name="Normal 3 3 2 8 4 3" xfId="6824"/>
    <cellStyle name="Normal 3 3 2 8 4 3 2" xfId="9489"/>
    <cellStyle name="Normal 3 3 2 8 4 3 2 2" xfId="21691"/>
    <cellStyle name="Normal 3 3 2 8 4 3 2 2 2" xfId="45988"/>
    <cellStyle name="Normal 3 3 2 8 4 3 2 3" xfId="33786"/>
    <cellStyle name="Normal 3 3 2 8 4 3 3" xfId="19026"/>
    <cellStyle name="Normal 3 3 2 8 4 3 3 2" xfId="43323"/>
    <cellStyle name="Normal 3 3 2 8 4 3 4" xfId="31121"/>
    <cellStyle name="Normal 3 3 2 8 4 4" xfId="9487"/>
    <cellStyle name="Normal 3 3 2 8 4 4 2" xfId="21689"/>
    <cellStyle name="Normal 3 3 2 8 4 4 2 2" xfId="45986"/>
    <cellStyle name="Normal 3 3 2 8 4 4 3" xfId="33784"/>
    <cellStyle name="Normal 3 3 2 8 4 5" xfId="15208"/>
    <cellStyle name="Normal 3 3 2 8 4 5 2" xfId="39505"/>
    <cellStyle name="Normal 3 3 2 8 4 6" xfId="27196"/>
    <cellStyle name="Normal 3 3 2 8 5" xfId="9468"/>
    <cellStyle name="Normal 3 3 2 8 5 2" xfId="21670"/>
    <cellStyle name="Normal 3 3 2 8 5 2 2" xfId="45967"/>
    <cellStyle name="Normal 3 3 2 8 5 3" xfId="33765"/>
    <cellStyle name="Normal 3 3 2 8 6" xfId="14036"/>
    <cellStyle name="Normal 3 3 2 8 6 2" xfId="26024"/>
    <cellStyle name="Normal 3 3 2 8 6 2 2" xfId="50321"/>
    <cellStyle name="Normal 3 3 2 8 6 3" xfId="38333"/>
    <cellStyle name="Normal 3 3 2 8 7" xfId="51613"/>
    <cellStyle name="Normal 3 3 2 8 8" xfId="52140"/>
    <cellStyle name="Normal 3 3 2 9" xfId="662"/>
    <cellStyle name="Normal 3 3 2 9 2" xfId="2163"/>
    <cellStyle name="Normal 3 3 2 9 2 10" xfId="52683"/>
    <cellStyle name="Normal 3 3 2 9 2 2" xfId="3329"/>
    <cellStyle name="Normal 3 3 2 9 2 2 2" xfId="5670"/>
    <cellStyle name="Normal 3 3 2 9 2 2 2 2" xfId="9493"/>
    <cellStyle name="Normal 3 3 2 9 2 2 2 2 2" xfId="21695"/>
    <cellStyle name="Normal 3 3 2 9 2 2 2 2 2 2" xfId="45992"/>
    <cellStyle name="Normal 3 3 2 9 2 2 2 2 3" xfId="33790"/>
    <cellStyle name="Normal 3 3 2 9 2 2 2 3" xfId="17872"/>
    <cellStyle name="Normal 3 3 2 9 2 2 2 3 2" xfId="42169"/>
    <cellStyle name="Normal 3 3 2 9 2 2 2 4" xfId="29967"/>
    <cellStyle name="Normal 3 3 2 9 2 2 3" xfId="7367"/>
    <cellStyle name="Normal 3 3 2 9 2 2 3 2" xfId="9494"/>
    <cellStyle name="Normal 3 3 2 9 2 2 3 2 2" xfId="21696"/>
    <cellStyle name="Normal 3 3 2 9 2 2 3 2 2 2" xfId="45993"/>
    <cellStyle name="Normal 3 3 2 9 2 2 3 2 3" xfId="33791"/>
    <cellStyle name="Normal 3 3 2 9 2 2 3 3" xfId="19569"/>
    <cellStyle name="Normal 3 3 2 9 2 2 3 3 2" xfId="43866"/>
    <cellStyle name="Normal 3 3 2 9 2 2 3 4" xfId="31664"/>
    <cellStyle name="Normal 3 3 2 9 2 2 4" xfId="9492"/>
    <cellStyle name="Normal 3 3 2 9 2 2 4 2" xfId="21694"/>
    <cellStyle name="Normal 3 3 2 9 2 2 4 2 2" xfId="45991"/>
    <cellStyle name="Normal 3 3 2 9 2 2 4 3" xfId="33789"/>
    <cellStyle name="Normal 3 3 2 9 2 2 5" xfId="15644"/>
    <cellStyle name="Normal 3 3 2 9 2 2 5 2" xfId="39941"/>
    <cellStyle name="Normal 3 3 2 9 2 2 6" xfId="27632"/>
    <cellStyle name="Normal 3 3 2 9 2 3" xfId="3861"/>
    <cellStyle name="Normal 3 3 2 9 2 3 2" xfId="9495"/>
    <cellStyle name="Normal 3 3 2 9 2 3 2 2" xfId="21697"/>
    <cellStyle name="Normal 3 3 2 9 2 3 2 2 2" xfId="45994"/>
    <cellStyle name="Normal 3 3 2 9 2 3 2 3" xfId="33792"/>
    <cellStyle name="Normal 3 3 2 9 2 3 3" xfId="16172"/>
    <cellStyle name="Normal 3 3 2 9 2 3 3 2" xfId="40469"/>
    <cellStyle name="Normal 3 3 2 9 2 3 4" xfId="28160"/>
    <cellStyle name="Normal 3 3 2 9 2 4" xfId="4501"/>
    <cellStyle name="Normal 3 3 2 9 2 4 2" xfId="9496"/>
    <cellStyle name="Normal 3 3 2 9 2 4 2 2" xfId="21698"/>
    <cellStyle name="Normal 3 3 2 9 2 4 2 2 2" xfId="45995"/>
    <cellStyle name="Normal 3 3 2 9 2 4 2 3" xfId="33793"/>
    <cellStyle name="Normal 3 3 2 9 2 4 3" xfId="16703"/>
    <cellStyle name="Normal 3 3 2 9 2 4 3 2" xfId="41000"/>
    <cellStyle name="Normal 3 3 2 9 2 4 4" xfId="28798"/>
    <cellStyle name="Normal 3 3 2 9 2 5" xfId="6198"/>
    <cellStyle name="Normal 3 3 2 9 2 5 2" xfId="9497"/>
    <cellStyle name="Normal 3 3 2 9 2 5 2 2" xfId="21699"/>
    <cellStyle name="Normal 3 3 2 9 2 5 2 2 2" xfId="45996"/>
    <cellStyle name="Normal 3 3 2 9 2 5 2 3" xfId="33794"/>
    <cellStyle name="Normal 3 3 2 9 2 5 3" xfId="18400"/>
    <cellStyle name="Normal 3 3 2 9 2 5 3 2" xfId="42697"/>
    <cellStyle name="Normal 3 3 2 9 2 5 4" xfId="30495"/>
    <cellStyle name="Normal 3 3 2 9 2 6" xfId="9491"/>
    <cellStyle name="Normal 3 3 2 9 2 6 2" xfId="21693"/>
    <cellStyle name="Normal 3 3 2 9 2 6 2 2" xfId="45990"/>
    <cellStyle name="Normal 3 3 2 9 2 6 3" xfId="33788"/>
    <cellStyle name="Normal 3 3 2 9 2 7" xfId="14475"/>
    <cellStyle name="Normal 3 3 2 9 2 7 2" xfId="38772"/>
    <cellStyle name="Normal 3 3 2 9 2 8" xfId="26463"/>
    <cellStyle name="Normal 3 3 2 9 2 9" xfId="50871"/>
    <cellStyle name="Normal 3 3 2 9 3" xfId="2691"/>
    <cellStyle name="Normal 3 3 2 9 3 2" xfId="5139"/>
    <cellStyle name="Normal 3 3 2 9 3 2 2" xfId="9499"/>
    <cellStyle name="Normal 3 3 2 9 3 2 2 2" xfId="21701"/>
    <cellStyle name="Normal 3 3 2 9 3 2 2 2 2" xfId="45998"/>
    <cellStyle name="Normal 3 3 2 9 3 2 2 3" xfId="33796"/>
    <cellStyle name="Normal 3 3 2 9 3 2 3" xfId="17341"/>
    <cellStyle name="Normal 3 3 2 9 3 2 3 2" xfId="41638"/>
    <cellStyle name="Normal 3 3 2 9 3 2 4" xfId="29436"/>
    <cellStyle name="Normal 3 3 2 9 3 3" xfId="6729"/>
    <cellStyle name="Normal 3 3 2 9 3 3 2" xfId="9500"/>
    <cellStyle name="Normal 3 3 2 9 3 3 2 2" xfId="21702"/>
    <cellStyle name="Normal 3 3 2 9 3 3 2 2 2" xfId="45999"/>
    <cellStyle name="Normal 3 3 2 9 3 3 2 3" xfId="33797"/>
    <cellStyle name="Normal 3 3 2 9 3 3 3" xfId="18931"/>
    <cellStyle name="Normal 3 3 2 9 3 3 3 2" xfId="43228"/>
    <cellStyle name="Normal 3 3 2 9 3 3 4" xfId="31026"/>
    <cellStyle name="Normal 3 3 2 9 3 4" xfId="9498"/>
    <cellStyle name="Normal 3 3 2 9 3 4 2" xfId="21700"/>
    <cellStyle name="Normal 3 3 2 9 3 4 2 2" xfId="45997"/>
    <cellStyle name="Normal 3 3 2 9 3 4 3" xfId="33795"/>
    <cellStyle name="Normal 3 3 2 9 3 5" xfId="15113"/>
    <cellStyle name="Normal 3 3 2 9 3 5 2" xfId="39410"/>
    <cellStyle name="Normal 3 3 2 9 3 6" xfId="27101"/>
    <cellStyle name="Normal 3 3 2 9 4" xfId="9490"/>
    <cellStyle name="Normal 3 3 2 9 4 2" xfId="21692"/>
    <cellStyle name="Normal 3 3 2 9 4 2 2" xfId="45989"/>
    <cellStyle name="Normal 3 3 2 9 4 3" xfId="33787"/>
    <cellStyle name="Normal 3 3 2 9 5" xfId="13941"/>
    <cellStyle name="Normal 3 3 2 9 5 2" xfId="25929"/>
    <cellStyle name="Normal 3 3 2 9 5 2 2" xfId="50226"/>
    <cellStyle name="Normal 3 3 2 9 5 3" xfId="38238"/>
    <cellStyle name="Normal 3 3 2 9 6" xfId="51891"/>
    <cellStyle name="Normal 3 3 2 9 7" xfId="52045"/>
    <cellStyle name="Normal 3 3 3" xfId="264"/>
    <cellStyle name="Normal 3 3 3 2" xfId="265"/>
    <cellStyle name="Normal 3 3 3 3" xfId="366"/>
    <cellStyle name="Normal 3 3 4" xfId="266"/>
    <cellStyle name="Normal 3 3 4 2" xfId="267"/>
    <cellStyle name="Normal 3 3 4 3" xfId="403"/>
    <cellStyle name="Normal 3 3 5" xfId="569"/>
    <cellStyle name="Normal 3 3 6" xfId="259"/>
    <cellStyle name="Normal 3 3 7" xfId="577"/>
    <cellStyle name="Normal 3 3 7 10" xfId="51692"/>
    <cellStyle name="Normal 3 3 7 11" xfId="51960"/>
    <cellStyle name="Normal 3 3 7 2" xfId="625"/>
    <cellStyle name="Normal 3 3 7 2 10" xfId="52008"/>
    <cellStyle name="Normal 3 3 7 2 2" xfId="820"/>
    <cellStyle name="Normal 3 3 7 2 2 2" xfId="1065"/>
    <cellStyle name="Normal 3 3 7 2 2 2 2" xfId="2558"/>
    <cellStyle name="Normal 3 3 7 2 2 2 2 10" xfId="53078"/>
    <cellStyle name="Normal 3 3 7 2 2 2 2 2" xfId="3724"/>
    <cellStyle name="Normal 3 3 7 2 2 2 2 2 2" xfId="6065"/>
    <cellStyle name="Normal 3 3 7 2 2 2 2 2 2 2" xfId="9507"/>
    <cellStyle name="Normal 3 3 7 2 2 2 2 2 2 2 2" xfId="21709"/>
    <cellStyle name="Normal 3 3 7 2 2 2 2 2 2 2 2 2" xfId="46006"/>
    <cellStyle name="Normal 3 3 7 2 2 2 2 2 2 2 3" xfId="33804"/>
    <cellStyle name="Normal 3 3 7 2 2 2 2 2 2 3" xfId="18267"/>
    <cellStyle name="Normal 3 3 7 2 2 2 2 2 2 3 2" xfId="42564"/>
    <cellStyle name="Normal 3 3 7 2 2 2 2 2 2 4" xfId="30362"/>
    <cellStyle name="Normal 3 3 7 2 2 2 2 2 3" xfId="7762"/>
    <cellStyle name="Normal 3 3 7 2 2 2 2 2 3 2" xfId="9508"/>
    <cellStyle name="Normal 3 3 7 2 2 2 2 2 3 2 2" xfId="21710"/>
    <cellStyle name="Normal 3 3 7 2 2 2 2 2 3 2 2 2" xfId="46007"/>
    <cellStyle name="Normal 3 3 7 2 2 2 2 2 3 2 3" xfId="33805"/>
    <cellStyle name="Normal 3 3 7 2 2 2 2 2 3 3" xfId="19964"/>
    <cellStyle name="Normal 3 3 7 2 2 2 2 2 3 3 2" xfId="44261"/>
    <cellStyle name="Normal 3 3 7 2 2 2 2 2 3 4" xfId="32059"/>
    <cellStyle name="Normal 3 3 7 2 2 2 2 2 4" xfId="9506"/>
    <cellStyle name="Normal 3 3 7 2 2 2 2 2 4 2" xfId="21708"/>
    <cellStyle name="Normal 3 3 7 2 2 2 2 2 4 2 2" xfId="46005"/>
    <cellStyle name="Normal 3 3 7 2 2 2 2 2 4 3" xfId="33803"/>
    <cellStyle name="Normal 3 3 7 2 2 2 2 2 5" xfId="16039"/>
    <cellStyle name="Normal 3 3 7 2 2 2 2 2 5 2" xfId="40336"/>
    <cellStyle name="Normal 3 3 7 2 2 2 2 2 6" xfId="28027"/>
    <cellStyle name="Normal 3 3 7 2 2 2 2 3" xfId="4256"/>
    <cellStyle name="Normal 3 3 7 2 2 2 2 3 2" xfId="9509"/>
    <cellStyle name="Normal 3 3 7 2 2 2 2 3 2 2" xfId="21711"/>
    <cellStyle name="Normal 3 3 7 2 2 2 2 3 2 2 2" xfId="46008"/>
    <cellStyle name="Normal 3 3 7 2 2 2 2 3 2 3" xfId="33806"/>
    <cellStyle name="Normal 3 3 7 2 2 2 2 3 3" xfId="16567"/>
    <cellStyle name="Normal 3 3 7 2 2 2 2 3 3 2" xfId="40864"/>
    <cellStyle name="Normal 3 3 7 2 2 2 2 3 4" xfId="28555"/>
    <cellStyle name="Normal 3 3 7 2 2 2 2 4" xfId="4896"/>
    <cellStyle name="Normal 3 3 7 2 2 2 2 4 2" xfId="9510"/>
    <cellStyle name="Normal 3 3 7 2 2 2 2 4 2 2" xfId="21712"/>
    <cellStyle name="Normal 3 3 7 2 2 2 2 4 2 2 2" xfId="46009"/>
    <cellStyle name="Normal 3 3 7 2 2 2 2 4 2 3" xfId="33807"/>
    <cellStyle name="Normal 3 3 7 2 2 2 2 4 3" xfId="17098"/>
    <cellStyle name="Normal 3 3 7 2 2 2 2 4 3 2" xfId="41395"/>
    <cellStyle name="Normal 3 3 7 2 2 2 2 4 4" xfId="29193"/>
    <cellStyle name="Normal 3 3 7 2 2 2 2 5" xfId="6593"/>
    <cellStyle name="Normal 3 3 7 2 2 2 2 5 2" xfId="9511"/>
    <cellStyle name="Normal 3 3 7 2 2 2 2 5 2 2" xfId="21713"/>
    <cellStyle name="Normal 3 3 7 2 2 2 2 5 2 2 2" xfId="46010"/>
    <cellStyle name="Normal 3 3 7 2 2 2 2 5 2 3" xfId="33808"/>
    <cellStyle name="Normal 3 3 7 2 2 2 2 5 3" xfId="18795"/>
    <cellStyle name="Normal 3 3 7 2 2 2 2 5 3 2" xfId="43092"/>
    <cellStyle name="Normal 3 3 7 2 2 2 2 5 4" xfId="30890"/>
    <cellStyle name="Normal 3 3 7 2 2 2 2 6" xfId="9505"/>
    <cellStyle name="Normal 3 3 7 2 2 2 2 6 2" xfId="21707"/>
    <cellStyle name="Normal 3 3 7 2 2 2 2 6 2 2" xfId="46004"/>
    <cellStyle name="Normal 3 3 7 2 2 2 2 6 3" xfId="33802"/>
    <cellStyle name="Normal 3 3 7 2 2 2 2 7" xfId="14870"/>
    <cellStyle name="Normal 3 3 7 2 2 2 2 7 2" xfId="39167"/>
    <cellStyle name="Normal 3 3 7 2 2 2 2 8" xfId="26858"/>
    <cellStyle name="Normal 3 3 7 2 2 2 2 9" xfId="51266"/>
    <cellStyle name="Normal 3 3 7 2 2 2 3" xfId="3086"/>
    <cellStyle name="Normal 3 3 7 2 2 2 3 2" xfId="5534"/>
    <cellStyle name="Normal 3 3 7 2 2 2 3 2 2" xfId="9513"/>
    <cellStyle name="Normal 3 3 7 2 2 2 3 2 2 2" xfId="21715"/>
    <cellStyle name="Normal 3 3 7 2 2 2 3 2 2 2 2" xfId="46012"/>
    <cellStyle name="Normal 3 3 7 2 2 2 3 2 2 3" xfId="33810"/>
    <cellStyle name="Normal 3 3 7 2 2 2 3 2 3" xfId="17736"/>
    <cellStyle name="Normal 3 3 7 2 2 2 3 2 3 2" xfId="42033"/>
    <cellStyle name="Normal 3 3 7 2 2 2 3 2 4" xfId="29831"/>
    <cellStyle name="Normal 3 3 7 2 2 2 3 3" xfId="7124"/>
    <cellStyle name="Normal 3 3 7 2 2 2 3 3 2" xfId="9514"/>
    <cellStyle name="Normal 3 3 7 2 2 2 3 3 2 2" xfId="21716"/>
    <cellStyle name="Normal 3 3 7 2 2 2 3 3 2 2 2" xfId="46013"/>
    <cellStyle name="Normal 3 3 7 2 2 2 3 3 2 3" xfId="33811"/>
    <cellStyle name="Normal 3 3 7 2 2 2 3 3 3" xfId="19326"/>
    <cellStyle name="Normal 3 3 7 2 2 2 3 3 3 2" xfId="43623"/>
    <cellStyle name="Normal 3 3 7 2 2 2 3 3 4" xfId="31421"/>
    <cellStyle name="Normal 3 3 7 2 2 2 3 4" xfId="9512"/>
    <cellStyle name="Normal 3 3 7 2 2 2 3 4 2" xfId="21714"/>
    <cellStyle name="Normal 3 3 7 2 2 2 3 4 2 2" xfId="46011"/>
    <cellStyle name="Normal 3 3 7 2 2 2 3 4 3" xfId="33809"/>
    <cellStyle name="Normal 3 3 7 2 2 2 3 5" xfId="15508"/>
    <cellStyle name="Normal 3 3 7 2 2 2 3 5 2" xfId="39805"/>
    <cellStyle name="Normal 3 3 7 2 2 2 3 6" xfId="27496"/>
    <cellStyle name="Normal 3 3 7 2 2 2 4" xfId="9504"/>
    <cellStyle name="Normal 3 3 7 2 2 2 4 2" xfId="21706"/>
    <cellStyle name="Normal 3 3 7 2 2 2 4 2 2" xfId="46003"/>
    <cellStyle name="Normal 3 3 7 2 2 2 4 3" xfId="33801"/>
    <cellStyle name="Normal 3 3 7 2 2 2 5" xfId="14336"/>
    <cellStyle name="Normal 3 3 7 2 2 2 5 2" xfId="26324"/>
    <cellStyle name="Normal 3 3 7 2 2 2 5 2 2" xfId="50621"/>
    <cellStyle name="Normal 3 3 7 2 2 2 5 3" xfId="38633"/>
    <cellStyle name="Normal 3 3 7 2 2 2 6" xfId="51611"/>
    <cellStyle name="Normal 3 3 7 2 2 2 7" xfId="52440"/>
    <cellStyle name="Normal 3 3 7 2 2 3" xfId="2318"/>
    <cellStyle name="Normal 3 3 7 2 2 3 10" xfId="52838"/>
    <cellStyle name="Normal 3 3 7 2 2 3 2" xfId="3484"/>
    <cellStyle name="Normal 3 3 7 2 2 3 2 2" xfId="5825"/>
    <cellStyle name="Normal 3 3 7 2 2 3 2 2 2" xfId="9517"/>
    <cellStyle name="Normal 3 3 7 2 2 3 2 2 2 2" xfId="21719"/>
    <cellStyle name="Normal 3 3 7 2 2 3 2 2 2 2 2" xfId="46016"/>
    <cellStyle name="Normal 3 3 7 2 2 3 2 2 2 3" xfId="33814"/>
    <cellStyle name="Normal 3 3 7 2 2 3 2 2 3" xfId="18027"/>
    <cellStyle name="Normal 3 3 7 2 2 3 2 2 3 2" xfId="42324"/>
    <cellStyle name="Normal 3 3 7 2 2 3 2 2 4" xfId="30122"/>
    <cellStyle name="Normal 3 3 7 2 2 3 2 3" xfId="7522"/>
    <cellStyle name="Normal 3 3 7 2 2 3 2 3 2" xfId="9518"/>
    <cellStyle name="Normal 3 3 7 2 2 3 2 3 2 2" xfId="21720"/>
    <cellStyle name="Normal 3 3 7 2 2 3 2 3 2 2 2" xfId="46017"/>
    <cellStyle name="Normal 3 3 7 2 2 3 2 3 2 3" xfId="33815"/>
    <cellStyle name="Normal 3 3 7 2 2 3 2 3 3" xfId="19724"/>
    <cellStyle name="Normal 3 3 7 2 2 3 2 3 3 2" xfId="44021"/>
    <cellStyle name="Normal 3 3 7 2 2 3 2 3 4" xfId="31819"/>
    <cellStyle name="Normal 3 3 7 2 2 3 2 4" xfId="9516"/>
    <cellStyle name="Normal 3 3 7 2 2 3 2 4 2" xfId="21718"/>
    <cellStyle name="Normal 3 3 7 2 2 3 2 4 2 2" xfId="46015"/>
    <cellStyle name="Normal 3 3 7 2 2 3 2 4 3" xfId="33813"/>
    <cellStyle name="Normal 3 3 7 2 2 3 2 5" xfId="15799"/>
    <cellStyle name="Normal 3 3 7 2 2 3 2 5 2" xfId="40096"/>
    <cellStyle name="Normal 3 3 7 2 2 3 2 6" xfId="27787"/>
    <cellStyle name="Normal 3 3 7 2 2 3 3" xfId="4016"/>
    <cellStyle name="Normal 3 3 7 2 2 3 3 2" xfId="9519"/>
    <cellStyle name="Normal 3 3 7 2 2 3 3 2 2" xfId="21721"/>
    <cellStyle name="Normal 3 3 7 2 2 3 3 2 2 2" xfId="46018"/>
    <cellStyle name="Normal 3 3 7 2 2 3 3 2 3" xfId="33816"/>
    <cellStyle name="Normal 3 3 7 2 2 3 3 3" xfId="16327"/>
    <cellStyle name="Normal 3 3 7 2 2 3 3 3 2" xfId="40624"/>
    <cellStyle name="Normal 3 3 7 2 2 3 3 4" xfId="28315"/>
    <cellStyle name="Normal 3 3 7 2 2 3 4" xfId="4656"/>
    <cellStyle name="Normal 3 3 7 2 2 3 4 2" xfId="9520"/>
    <cellStyle name="Normal 3 3 7 2 2 3 4 2 2" xfId="21722"/>
    <cellStyle name="Normal 3 3 7 2 2 3 4 2 2 2" xfId="46019"/>
    <cellStyle name="Normal 3 3 7 2 2 3 4 2 3" xfId="33817"/>
    <cellStyle name="Normal 3 3 7 2 2 3 4 3" xfId="16858"/>
    <cellStyle name="Normal 3 3 7 2 2 3 4 3 2" xfId="41155"/>
    <cellStyle name="Normal 3 3 7 2 2 3 4 4" xfId="28953"/>
    <cellStyle name="Normal 3 3 7 2 2 3 5" xfId="6353"/>
    <cellStyle name="Normal 3 3 7 2 2 3 5 2" xfId="9521"/>
    <cellStyle name="Normal 3 3 7 2 2 3 5 2 2" xfId="21723"/>
    <cellStyle name="Normal 3 3 7 2 2 3 5 2 2 2" xfId="46020"/>
    <cellStyle name="Normal 3 3 7 2 2 3 5 2 3" xfId="33818"/>
    <cellStyle name="Normal 3 3 7 2 2 3 5 3" xfId="18555"/>
    <cellStyle name="Normal 3 3 7 2 2 3 5 3 2" xfId="42852"/>
    <cellStyle name="Normal 3 3 7 2 2 3 5 4" xfId="30650"/>
    <cellStyle name="Normal 3 3 7 2 2 3 6" xfId="9515"/>
    <cellStyle name="Normal 3 3 7 2 2 3 6 2" xfId="21717"/>
    <cellStyle name="Normal 3 3 7 2 2 3 6 2 2" xfId="46014"/>
    <cellStyle name="Normal 3 3 7 2 2 3 6 3" xfId="33812"/>
    <cellStyle name="Normal 3 3 7 2 2 3 7" xfId="14630"/>
    <cellStyle name="Normal 3 3 7 2 2 3 7 2" xfId="38927"/>
    <cellStyle name="Normal 3 3 7 2 2 3 8" xfId="26618"/>
    <cellStyle name="Normal 3 3 7 2 2 3 9" xfId="51026"/>
    <cellStyle name="Normal 3 3 7 2 2 4" xfId="2846"/>
    <cellStyle name="Normal 3 3 7 2 2 4 2" xfId="5294"/>
    <cellStyle name="Normal 3 3 7 2 2 4 2 2" xfId="9523"/>
    <cellStyle name="Normal 3 3 7 2 2 4 2 2 2" xfId="21725"/>
    <cellStyle name="Normal 3 3 7 2 2 4 2 2 2 2" xfId="46022"/>
    <cellStyle name="Normal 3 3 7 2 2 4 2 2 3" xfId="33820"/>
    <cellStyle name="Normal 3 3 7 2 2 4 2 3" xfId="17496"/>
    <cellStyle name="Normal 3 3 7 2 2 4 2 3 2" xfId="41793"/>
    <cellStyle name="Normal 3 3 7 2 2 4 2 4" xfId="29591"/>
    <cellStyle name="Normal 3 3 7 2 2 4 3" xfId="6884"/>
    <cellStyle name="Normal 3 3 7 2 2 4 3 2" xfId="9524"/>
    <cellStyle name="Normal 3 3 7 2 2 4 3 2 2" xfId="21726"/>
    <cellStyle name="Normal 3 3 7 2 2 4 3 2 2 2" xfId="46023"/>
    <cellStyle name="Normal 3 3 7 2 2 4 3 2 3" xfId="33821"/>
    <cellStyle name="Normal 3 3 7 2 2 4 3 3" xfId="19086"/>
    <cellStyle name="Normal 3 3 7 2 2 4 3 3 2" xfId="43383"/>
    <cellStyle name="Normal 3 3 7 2 2 4 3 4" xfId="31181"/>
    <cellStyle name="Normal 3 3 7 2 2 4 4" xfId="9522"/>
    <cellStyle name="Normal 3 3 7 2 2 4 4 2" xfId="21724"/>
    <cellStyle name="Normal 3 3 7 2 2 4 4 2 2" xfId="46021"/>
    <cellStyle name="Normal 3 3 7 2 2 4 4 3" xfId="33819"/>
    <cellStyle name="Normal 3 3 7 2 2 4 5" xfId="15268"/>
    <cellStyle name="Normal 3 3 7 2 2 4 5 2" xfId="39565"/>
    <cellStyle name="Normal 3 3 7 2 2 4 6" xfId="27256"/>
    <cellStyle name="Normal 3 3 7 2 2 5" xfId="9503"/>
    <cellStyle name="Normal 3 3 7 2 2 5 2" xfId="21705"/>
    <cellStyle name="Normal 3 3 7 2 2 5 2 2" xfId="46002"/>
    <cellStyle name="Normal 3 3 7 2 2 5 3" xfId="33800"/>
    <cellStyle name="Normal 3 3 7 2 2 6" xfId="14096"/>
    <cellStyle name="Normal 3 3 7 2 2 6 2" xfId="26084"/>
    <cellStyle name="Normal 3 3 7 2 2 6 2 2" xfId="50381"/>
    <cellStyle name="Normal 3 3 7 2 2 6 3" xfId="38393"/>
    <cellStyle name="Normal 3 3 7 2 2 7" xfId="51550"/>
    <cellStyle name="Normal 3 3 7 2 2 8" xfId="52200"/>
    <cellStyle name="Normal 3 3 7 2 3" xfId="722"/>
    <cellStyle name="Normal 3 3 7 2 3 2" xfId="969"/>
    <cellStyle name="Normal 3 3 7 2 3 2 2" xfId="2462"/>
    <cellStyle name="Normal 3 3 7 2 3 2 2 10" xfId="52982"/>
    <cellStyle name="Normal 3 3 7 2 3 2 2 2" xfId="3628"/>
    <cellStyle name="Normal 3 3 7 2 3 2 2 2 2" xfId="5969"/>
    <cellStyle name="Normal 3 3 7 2 3 2 2 2 2 2" xfId="9529"/>
    <cellStyle name="Normal 3 3 7 2 3 2 2 2 2 2 2" xfId="21731"/>
    <cellStyle name="Normal 3 3 7 2 3 2 2 2 2 2 2 2" xfId="46028"/>
    <cellStyle name="Normal 3 3 7 2 3 2 2 2 2 2 3" xfId="33826"/>
    <cellStyle name="Normal 3 3 7 2 3 2 2 2 2 3" xfId="18171"/>
    <cellStyle name="Normal 3 3 7 2 3 2 2 2 2 3 2" xfId="42468"/>
    <cellStyle name="Normal 3 3 7 2 3 2 2 2 2 4" xfId="30266"/>
    <cellStyle name="Normal 3 3 7 2 3 2 2 2 3" xfId="7666"/>
    <cellStyle name="Normal 3 3 7 2 3 2 2 2 3 2" xfId="9530"/>
    <cellStyle name="Normal 3 3 7 2 3 2 2 2 3 2 2" xfId="21732"/>
    <cellStyle name="Normal 3 3 7 2 3 2 2 2 3 2 2 2" xfId="46029"/>
    <cellStyle name="Normal 3 3 7 2 3 2 2 2 3 2 3" xfId="33827"/>
    <cellStyle name="Normal 3 3 7 2 3 2 2 2 3 3" xfId="19868"/>
    <cellStyle name="Normal 3 3 7 2 3 2 2 2 3 3 2" xfId="44165"/>
    <cellStyle name="Normal 3 3 7 2 3 2 2 2 3 4" xfId="31963"/>
    <cellStyle name="Normal 3 3 7 2 3 2 2 2 4" xfId="9528"/>
    <cellStyle name="Normal 3 3 7 2 3 2 2 2 4 2" xfId="21730"/>
    <cellStyle name="Normal 3 3 7 2 3 2 2 2 4 2 2" xfId="46027"/>
    <cellStyle name="Normal 3 3 7 2 3 2 2 2 4 3" xfId="33825"/>
    <cellStyle name="Normal 3 3 7 2 3 2 2 2 5" xfId="15943"/>
    <cellStyle name="Normal 3 3 7 2 3 2 2 2 5 2" xfId="40240"/>
    <cellStyle name="Normal 3 3 7 2 3 2 2 2 6" xfId="27931"/>
    <cellStyle name="Normal 3 3 7 2 3 2 2 3" xfId="4160"/>
    <cellStyle name="Normal 3 3 7 2 3 2 2 3 2" xfId="9531"/>
    <cellStyle name="Normal 3 3 7 2 3 2 2 3 2 2" xfId="21733"/>
    <cellStyle name="Normal 3 3 7 2 3 2 2 3 2 2 2" xfId="46030"/>
    <cellStyle name="Normal 3 3 7 2 3 2 2 3 2 3" xfId="33828"/>
    <cellStyle name="Normal 3 3 7 2 3 2 2 3 3" xfId="16471"/>
    <cellStyle name="Normal 3 3 7 2 3 2 2 3 3 2" xfId="40768"/>
    <cellStyle name="Normal 3 3 7 2 3 2 2 3 4" xfId="28459"/>
    <cellStyle name="Normal 3 3 7 2 3 2 2 4" xfId="4800"/>
    <cellStyle name="Normal 3 3 7 2 3 2 2 4 2" xfId="9532"/>
    <cellStyle name="Normal 3 3 7 2 3 2 2 4 2 2" xfId="21734"/>
    <cellStyle name="Normal 3 3 7 2 3 2 2 4 2 2 2" xfId="46031"/>
    <cellStyle name="Normal 3 3 7 2 3 2 2 4 2 3" xfId="33829"/>
    <cellStyle name="Normal 3 3 7 2 3 2 2 4 3" xfId="17002"/>
    <cellStyle name="Normal 3 3 7 2 3 2 2 4 3 2" xfId="41299"/>
    <cellStyle name="Normal 3 3 7 2 3 2 2 4 4" xfId="29097"/>
    <cellStyle name="Normal 3 3 7 2 3 2 2 5" xfId="6497"/>
    <cellStyle name="Normal 3 3 7 2 3 2 2 5 2" xfId="9533"/>
    <cellStyle name="Normal 3 3 7 2 3 2 2 5 2 2" xfId="21735"/>
    <cellStyle name="Normal 3 3 7 2 3 2 2 5 2 2 2" xfId="46032"/>
    <cellStyle name="Normal 3 3 7 2 3 2 2 5 2 3" xfId="33830"/>
    <cellStyle name="Normal 3 3 7 2 3 2 2 5 3" xfId="18699"/>
    <cellStyle name="Normal 3 3 7 2 3 2 2 5 3 2" xfId="42996"/>
    <cellStyle name="Normal 3 3 7 2 3 2 2 5 4" xfId="30794"/>
    <cellStyle name="Normal 3 3 7 2 3 2 2 6" xfId="9527"/>
    <cellStyle name="Normal 3 3 7 2 3 2 2 6 2" xfId="21729"/>
    <cellStyle name="Normal 3 3 7 2 3 2 2 6 2 2" xfId="46026"/>
    <cellStyle name="Normal 3 3 7 2 3 2 2 6 3" xfId="33824"/>
    <cellStyle name="Normal 3 3 7 2 3 2 2 7" xfId="14774"/>
    <cellStyle name="Normal 3 3 7 2 3 2 2 7 2" xfId="39071"/>
    <cellStyle name="Normal 3 3 7 2 3 2 2 8" xfId="26762"/>
    <cellStyle name="Normal 3 3 7 2 3 2 2 9" xfId="51170"/>
    <cellStyle name="Normal 3 3 7 2 3 2 3" xfId="2990"/>
    <cellStyle name="Normal 3 3 7 2 3 2 3 2" xfId="5438"/>
    <cellStyle name="Normal 3 3 7 2 3 2 3 2 2" xfId="9535"/>
    <cellStyle name="Normal 3 3 7 2 3 2 3 2 2 2" xfId="21737"/>
    <cellStyle name="Normal 3 3 7 2 3 2 3 2 2 2 2" xfId="46034"/>
    <cellStyle name="Normal 3 3 7 2 3 2 3 2 2 3" xfId="33832"/>
    <cellStyle name="Normal 3 3 7 2 3 2 3 2 3" xfId="17640"/>
    <cellStyle name="Normal 3 3 7 2 3 2 3 2 3 2" xfId="41937"/>
    <cellStyle name="Normal 3 3 7 2 3 2 3 2 4" xfId="29735"/>
    <cellStyle name="Normal 3 3 7 2 3 2 3 3" xfId="7028"/>
    <cellStyle name="Normal 3 3 7 2 3 2 3 3 2" xfId="9536"/>
    <cellStyle name="Normal 3 3 7 2 3 2 3 3 2 2" xfId="21738"/>
    <cellStyle name="Normal 3 3 7 2 3 2 3 3 2 2 2" xfId="46035"/>
    <cellStyle name="Normal 3 3 7 2 3 2 3 3 2 3" xfId="33833"/>
    <cellStyle name="Normal 3 3 7 2 3 2 3 3 3" xfId="19230"/>
    <cellStyle name="Normal 3 3 7 2 3 2 3 3 3 2" xfId="43527"/>
    <cellStyle name="Normal 3 3 7 2 3 2 3 3 4" xfId="31325"/>
    <cellStyle name="Normal 3 3 7 2 3 2 3 4" xfId="9534"/>
    <cellStyle name="Normal 3 3 7 2 3 2 3 4 2" xfId="21736"/>
    <cellStyle name="Normal 3 3 7 2 3 2 3 4 2 2" xfId="46033"/>
    <cellStyle name="Normal 3 3 7 2 3 2 3 4 3" xfId="33831"/>
    <cellStyle name="Normal 3 3 7 2 3 2 3 5" xfId="15412"/>
    <cellStyle name="Normal 3 3 7 2 3 2 3 5 2" xfId="39709"/>
    <cellStyle name="Normal 3 3 7 2 3 2 3 6" xfId="27400"/>
    <cellStyle name="Normal 3 3 7 2 3 2 4" xfId="9526"/>
    <cellStyle name="Normal 3 3 7 2 3 2 4 2" xfId="21728"/>
    <cellStyle name="Normal 3 3 7 2 3 2 4 2 2" xfId="46025"/>
    <cellStyle name="Normal 3 3 7 2 3 2 4 3" xfId="33823"/>
    <cellStyle name="Normal 3 3 7 2 3 2 5" xfId="14240"/>
    <cellStyle name="Normal 3 3 7 2 3 2 5 2" xfId="26228"/>
    <cellStyle name="Normal 3 3 7 2 3 2 5 2 2" xfId="50525"/>
    <cellStyle name="Normal 3 3 7 2 3 2 5 3" xfId="38537"/>
    <cellStyle name="Normal 3 3 7 2 3 2 6" xfId="51502"/>
    <cellStyle name="Normal 3 3 7 2 3 2 7" xfId="52344"/>
    <cellStyle name="Normal 3 3 7 2 3 3" xfId="2222"/>
    <cellStyle name="Normal 3 3 7 2 3 3 10" xfId="52742"/>
    <cellStyle name="Normal 3 3 7 2 3 3 2" xfId="3388"/>
    <cellStyle name="Normal 3 3 7 2 3 3 2 2" xfId="5729"/>
    <cellStyle name="Normal 3 3 7 2 3 3 2 2 2" xfId="9539"/>
    <cellStyle name="Normal 3 3 7 2 3 3 2 2 2 2" xfId="21741"/>
    <cellStyle name="Normal 3 3 7 2 3 3 2 2 2 2 2" xfId="46038"/>
    <cellStyle name="Normal 3 3 7 2 3 3 2 2 2 3" xfId="33836"/>
    <cellStyle name="Normal 3 3 7 2 3 3 2 2 3" xfId="17931"/>
    <cellStyle name="Normal 3 3 7 2 3 3 2 2 3 2" xfId="42228"/>
    <cellStyle name="Normal 3 3 7 2 3 3 2 2 4" xfId="30026"/>
    <cellStyle name="Normal 3 3 7 2 3 3 2 3" xfId="7426"/>
    <cellStyle name="Normal 3 3 7 2 3 3 2 3 2" xfId="9540"/>
    <cellStyle name="Normal 3 3 7 2 3 3 2 3 2 2" xfId="21742"/>
    <cellStyle name="Normal 3 3 7 2 3 3 2 3 2 2 2" xfId="46039"/>
    <cellStyle name="Normal 3 3 7 2 3 3 2 3 2 3" xfId="33837"/>
    <cellStyle name="Normal 3 3 7 2 3 3 2 3 3" xfId="19628"/>
    <cellStyle name="Normal 3 3 7 2 3 3 2 3 3 2" xfId="43925"/>
    <cellStyle name="Normal 3 3 7 2 3 3 2 3 4" xfId="31723"/>
    <cellStyle name="Normal 3 3 7 2 3 3 2 4" xfId="9538"/>
    <cellStyle name="Normal 3 3 7 2 3 3 2 4 2" xfId="21740"/>
    <cellStyle name="Normal 3 3 7 2 3 3 2 4 2 2" xfId="46037"/>
    <cellStyle name="Normal 3 3 7 2 3 3 2 4 3" xfId="33835"/>
    <cellStyle name="Normal 3 3 7 2 3 3 2 5" xfId="15703"/>
    <cellStyle name="Normal 3 3 7 2 3 3 2 5 2" xfId="40000"/>
    <cellStyle name="Normal 3 3 7 2 3 3 2 6" xfId="27691"/>
    <cellStyle name="Normal 3 3 7 2 3 3 3" xfId="3920"/>
    <cellStyle name="Normal 3 3 7 2 3 3 3 2" xfId="9541"/>
    <cellStyle name="Normal 3 3 7 2 3 3 3 2 2" xfId="21743"/>
    <cellStyle name="Normal 3 3 7 2 3 3 3 2 2 2" xfId="46040"/>
    <cellStyle name="Normal 3 3 7 2 3 3 3 2 3" xfId="33838"/>
    <cellStyle name="Normal 3 3 7 2 3 3 3 3" xfId="16231"/>
    <cellStyle name="Normal 3 3 7 2 3 3 3 3 2" xfId="40528"/>
    <cellStyle name="Normal 3 3 7 2 3 3 3 4" xfId="28219"/>
    <cellStyle name="Normal 3 3 7 2 3 3 4" xfId="4560"/>
    <cellStyle name="Normal 3 3 7 2 3 3 4 2" xfId="9542"/>
    <cellStyle name="Normal 3 3 7 2 3 3 4 2 2" xfId="21744"/>
    <cellStyle name="Normal 3 3 7 2 3 3 4 2 2 2" xfId="46041"/>
    <cellStyle name="Normal 3 3 7 2 3 3 4 2 3" xfId="33839"/>
    <cellStyle name="Normal 3 3 7 2 3 3 4 3" xfId="16762"/>
    <cellStyle name="Normal 3 3 7 2 3 3 4 3 2" xfId="41059"/>
    <cellStyle name="Normal 3 3 7 2 3 3 4 4" xfId="28857"/>
    <cellStyle name="Normal 3 3 7 2 3 3 5" xfId="6257"/>
    <cellStyle name="Normal 3 3 7 2 3 3 5 2" xfId="9543"/>
    <cellStyle name="Normal 3 3 7 2 3 3 5 2 2" xfId="21745"/>
    <cellStyle name="Normal 3 3 7 2 3 3 5 2 2 2" xfId="46042"/>
    <cellStyle name="Normal 3 3 7 2 3 3 5 2 3" xfId="33840"/>
    <cellStyle name="Normal 3 3 7 2 3 3 5 3" xfId="18459"/>
    <cellStyle name="Normal 3 3 7 2 3 3 5 3 2" xfId="42756"/>
    <cellStyle name="Normal 3 3 7 2 3 3 5 4" xfId="30554"/>
    <cellStyle name="Normal 3 3 7 2 3 3 6" xfId="9537"/>
    <cellStyle name="Normal 3 3 7 2 3 3 6 2" xfId="21739"/>
    <cellStyle name="Normal 3 3 7 2 3 3 6 2 2" xfId="46036"/>
    <cellStyle name="Normal 3 3 7 2 3 3 6 3" xfId="33834"/>
    <cellStyle name="Normal 3 3 7 2 3 3 7" xfId="14534"/>
    <cellStyle name="Normal 3 3 7 2 3 3 7 2" xfId="38831"/>
    <cellStyle name="Normal 3 3 7 2 3 3 8" xfId="26522"/>
    <cellStyle name="Normal 3 3 7 2 3 3 9" xfId="50930"/>
    <cellStyle name="Normal 3 3 7 2 3 4" xfId="2750"/>
    <cellStyle name="Normal 3 3 7 2 3 4 2" xfId="5198"/>
    <cellStyle name="Normal 3 3 7 2 3 4 2 2" xfId="9545"/>
    <cellStyle name="Normal 3 3 7 2 3 4 2 2 2" xfId="21747"/>
    <cellStyle name="Normal 3 3 7 2 3 4 2 2 2 2" xfId="46044"/>
    <cellStyle name="Normal 3 3 7 2 3 4 2 2 3" xfId="33842"/>
    <cellStyle name="Normal 3 3 7 2 3 4 2 3" xfId="17400"/>
    <cellStyle name="Normal 3 3 7 2 3 4 2 3 2" xfId="41697"/>
    <cellStyle name="Normal 3 3 7 2 3 4 2 4" xfId="29495"/>
    <cellStyle name="Normal 3 3 7 2 3 4 3" xfId="6788"/>
    <cellStyle name="Normal 3 3 7 2 3 4 3 2" xfId="9546"/>
    <cellStyle name="Normal 3 3 7 2 3 4 3 2 2" xfId="21748"/>
    <cellStyle name="Normal 3 3 7 2 3 4 3 2 2 2" xfId="46045"/>
    <cellStyle name="Normal 3 3 7 2 3 4 3 2 3" xfId="33843"/>
    <cellStyle name="Normal 3 3 7 2 3 4 3 3" xfId="18990"/>
    <cellStyle name="Normal 3 3 7 2 3 4 3 3 2" xfId="43287"/>
    <cellStyle name="Normal 3 3 7 2 3 4 3 4" xfId="31085"/>
    <cellStyle name="Normal 3 3 7 2 3 4 4" xfId="9544"/>
    <cellStyle name="Normal 3 3 7 2 3 4 4 2" xfId="21746"/>
    <cellStyle name="Normal 3 3 7 2 3 4 4 2 2" xfId="46043"/>
    <cellStyle name="Normal 3 3 7 2 3 4 4 3" xfId="33841"/>
    <cellStyle name="Normal 3 3 7 2 3 4 5" xfId="15172"/>
    <cellStyle name="Normal 3 3 7 2 3 4 5 2" xfId="39469"/>
    <cellStyle name="Normal 3 3 7 2 3 4 6" xfId="27160"/>
    <cellStyle name="Normal 3 3 7 2 3 5" xfId="9525"/>
    <cellStyle name="Normal 3 3 7 2 3 5 2" xfId="21727"/>
    <cellStyle name="Normal 3 3 7 2 3 5 2 2" xfId="46024"/>
    <cellStyle name="Normal 3 3 7 2 3 5 3" xfId="33822"/>
    <cellStyle name="Normal 3 3 7 2 3 6" xfId="14000"/>
    <cellStyle name="Normal 3 3 7 2 3 6 2" xfId="25988"/>
    <cellStyle name="Normal 3 3 7 2 3 6 2 2" xfId="50285"/>
    <cellStyle name="Normal 3 3 7 2 3 6 3" xfId="38297"/>
    <cellStyle name="Normal 3 3 7 2 3 7" xfId="51483"/>
    <cellStyle name="Normal 3 3 7 2 3 8" xfId="52104"/>
    <cellStyle name="Normal 3 3 7 2 4" xfId="897"/>
    <cellStyle name="Normal 3 3 7 2 4 2" xfId="2390"/>
    <cellStyle name="Normal 3 3 7 2 4 2 10" xfId="52910"/>
    <cellStyle name="Normal 3 3 7 2 4 2 2" xfId="3556"/>
    <cellStyle name="Normal 3 3 7 2 4 2 2 2" xfId="5897"/>
    <cellStyle name="Normal 3 3 7 2 4 2 2 2 2" xfId="9550"/>
    <cellStyle name="Normal 3 3 7 2 4 2 2 2 2 2" xfId="21752"/>
    <cellStyle name="Normal 3 3 7 2 4 2 2 2 2 2 2" xfId="46049"/>
    <cellStyle name="Normal 3 3 7 2 4 2 2 2 2 3" xfId="33847"/>
    <cellStyle name="Normal 3 3 7 2 4 2 2 2 3" xfId="18099"/>
    <cellStyle name="Normal 3 3 7 2 4 2 2 2 3 2" xfId="42396"/>
    <cellStyle name="Normal 3 3 7 2 4 2 2 2 4" xfId="30194"/>
    <cellStyle name="Normal 3 3 7 2 4 2 2 3" xfId="7594"/>
    <cellStyle name="Normal 3 3 7 2 4 2 2 3 2" xfId="9551"/>
    <cellStyle name="Normal 3 3 7 2 4 2 2 3 2 2" xfId="21753"/>
    <cellStyle name="Normal 3 3 7 2 4 2 2 3 2 2 2" xfId="46050"/>
    <cellStyle name="Normal 3 3 7 2 4 2 2 3 2 3" xfId="33848"/>
    <cellStyle name="Normal 3 3 7 2 4 2 2 3 3" xfId="19796"/>
    <cellStyle name="Normal 3 3 7 2 4 2 2 3 3 2" xfId="44093"/>
    <cellStyle name="Normal 3 3 7 2 4 2 2 3 4" xfId="31891"/>
    <cellStyle name="Normal 3 3 7 2 4 2 2 4" xfId="9549"/>
    <cellStyle name="Normal 3 3 7 2 4 2 2 4 2" xfId="21751"/>
    <cellStyle name="Normal 3 3 7 2 4 2 2 4 2 2" xfId="46048"/>
    <cellStyle name="Normal 3 3 7 2 4 2 2 4 3" xfId="33846"/>
    <cellStyle name="Normal 3 3 7 2 4 2 2 5" xfId="15871"/>
    <cellStyle name="Normal 3 3 7 2 4 2 2 5 2" xfId="40168"/>
    <cellStyle name="Normal 3 3 7 2 4 2 2 6" xfId="27859"/>
    <cellStyle name="Normal 3 3 7 2 4 2 3" xfId="4088"/>
    <cellStyle name="Normal 3 3 7 2 4 2 3 2" xfId="9552"/>
    <cellStyle name="Normal 3 3 7 2 4 2 3 2 2" xfId="21754"/>
    <cellStyle name="Normal 3 3 7 2 4 2 3 2 2 2" xfId="46051"/>
    <cellStyle name="Normal 3 3 7 2 4 2 3 2 3" xfId="33849"/>
    <cellStyle name="Normal 3 3 7 2 4 2 3 3" xfId="16399"/>
    <cellStyle name="Normal 3 3 7 2 4 2 3 3 2" xfId="40696"/>
    <cellStyle name="Normal 3 3 7 2 4 2 3 4" xfId="28387"/>
    <cellStyle name="Normal 3 3 7 2 4 2 4" xfId="4728"/>
    <cellStyle name="Normal 3 3 7 2 4 2 4 2" xfId="9553"/>
    <cellStyle name="Normal 3 3 7 2 4 2 4 2 2" xfId="21755"/>
    <cellStyle name="Normal 3 3 7 2 4 2 4 2 2 2" xfId="46052"/>
    <cellStyle name="Normal 3 3 7 2 4 2 4 2 3" xfId="33850"/>
    <cellStyle name="Normal 3 3 7 2 4 2 4 3" xfId="16930"/>
    <cellStyle name="Normal 3 3 7 2 4 2 4 3 2" xfId="41227"/>
    <cellStyle name="Normal 3 3 7 2 4 2 4 4" xfId="29025"/>
    <cellStyle name="Normal 3 3 7 2 4 2 5" xfId="6425"/>
    <cellStyle name="Normal 3 3 7 2 4 2 5 2" xfId="9554"/>
    <cellStyle name="Normal 3 3 7 2 4 2 5 2 2" xfId="21756"/>
    <cellStyle name="Normal 3 3 7 2 4 2 5 2 2 2" xfId="46053"/>
    <cellStyle name="Normal 3 3 7 2 4 2 5 2 3" xfId="33851"/>
    <cellStyle name="Normal 3 3 7 2 4 2 5 3" xfId="18627"/>
    <cellStyle name="Normal 3 3 7 2 4 2 5 3 2" xfId="42924"/>
    <cellStyle name="Normal 3 3 7 2 4 2 5 4" xfId="30722"/>
    <cellStyle name="Normal 3 3 7 2 4 2 6" xfId="9548"/>
    <cellStyle name="Normal 3 3 7 2 4 2 6 2" xfId="21750"/>
    <cellStyle name="Normal 3 3 7 2 4 2 6 2 2" xfId="46047"/>
    <cellStyle name="Normal 3 3 7 2 4 2 6 3" xfId="33845"/>
    <cellStyle name="Normal 3 3 7 2 4 2 7" xfId="14702"/>
    <cellStyle name="Normal 3 3 7 2 4 2 7 2" xfId="38999"/>
    <cellStyle name="Normal 3 3 7 2 4 2 8" xfId="26690"/>
    <cellStyle name="Normal 3 3 7 2 4 2 9" xfId="51098"/>
    <cellStyle name="Normal 3 3 7 2 4 3" xfId="2918"/>
    <cellStyle name="Normal 3 3 7 2 4 3 2" xfId="5366"/>
    <cellStyle name="Normal 3 3 7 2 4 3 2 2" xfId="9556"/>
    <cellStyle name="Normal 3 3 7 2 4 3 2 2 2" xfId="21758"/>
    <cellStyle name="Normal 3 3 7 2 4 3 2 2 2 2" xfId="46055"/>
    <cellStyle name="Normal 3 3 7 2 4 3 2 2 3" xfId="33853"/>
    <cellStyle name="Normal 3 3 7 2 4 3 2 3" xfId="17568"/>
    <cellStyle name="Normal 3 3 7 2 4 3 2 3 2" xfId="41865"/>
    <cellStyle name="Normal 3 3 7 2 4 3 2 4" xfId="29663"/>
    <cellStyle name="Normal 3 3 7 2 4 3 3" xfId="6956"/>
    <cellStyle name="Normal 3 3 7 2 4 3 3 2" xfId="9557"/>
    <cellStyle name="Normal 3 3 7 2 4 3 3 2 2" xfId="21759"/>
    <cellStyle name="Normal 3 3 7 2 4 3 3 2 2 2" xfId="46056"/>
    <cellStyle name="Normal 3 3 7 2 4 3 3 2 3" xfId="33854"/>
    <cellStyle name="Normal 3 3 7 2 4 3 3 3" xfId="19158"/>
    <cellStyle name="Normal 3 3 7 2 4 3 3 3 2" xfId="43455"/>
    <cellStyle name="Normal 3 3 7 2 4 3 3 4" xfId="31253"/>
    <cellStyle name="Normal 3 3 7 2 4 3 4" xfId="9555"/>
    <cellStyle name="Normal 3 3 7 2 4 3 4 2" xfId="21757"/>
    <cellStyle name="Normal 3 3 7 2 4 3 4 2 2" xfId="46054"/>
    <cellStyle name="Normal 3 3 7 2 4 3 4 3" xfId="33852"/>
    <cellStyle name="Normal 3 3 7 2 4 3 5" xfId="15340"/>
    <cellStyle name="Normal 3 3 7 2 4 3 5 2" xfId="39637"/>
    <cellStyle name="Normal 3 3 7 2 4 3 6" xfId="27328"/>
    <cellStyle name="Normal 3 3 7 2 4 4" xfId="9547"/>
    <cellStyle name="Normal 3 3 7 2 4 4 2" xfId="21749"/>
    <cellStyle name="Normal 3 3 7 2 4 4 2 2" xfId="46046"/>
    <cellStyle name="Normal 3 3 7 2 4 4 3" xfId="33844"/>
    <cellStyle name="Normal 3 3 7 2 4 5" xfId="14168"/>
    <cellStyle name="Normal 3 3 7 2 4 5 2" xfId="26156"/>
    <cellStyle name="Normal 3 3 7 2 4 5 2 2" xfId="50453"/>
    <cellStyle name="Normal 3 3 7 2 4 5 3" xfId="38465"/>
    <cellStyle name="Normal 3 3 7 2 4 6" xfId="51634"/>
    <cellStyle name="Normal 3 3 7 2 4 7" xfId="52272"/>
    <cellStyle name="Normal 3 3 7 2 5" xfId="2126"/>
    <cellStyle name="Normal 3 3 7 2 5 10" xfId="52646"/>
    <cellStyle name="Normal 3 3 7 2 5 2" xfId="3292"/>
    <cellStyle name="Normal 3 3 7 2 5 2 2" xfId="5633"/>
    <cellStyle name="Normal 3 3 7 2 5 2 2 2" xfId="9560"/>
    <cellStyle name="Normal 3 3 7 2 5 2 2 2 2" xfId="21762"/>
    <cellStyle name="Normal 3 3 7 2 5 2 2 2 2 2" xfId="46059"/>
    <cellStyle name="Normal 3 3 7 2 5 2 2 2 3" xfId="33857"/>
    <cellStyle name="Normal 3 3 7 2 5 2 2 3" xfId="17835"/>
    <cellStyle name="Normal 3 3 7 2 5 2 2 3 2" xfId="42132"/>
    <cellStyle name="Normal 3 3 7 2 5 2 2 4" xfId="29930"/>
    <cellStyle name="Normal 3 3 7 2 5 2 3" xfId="7330"/>
    <cellStyle name="Normal 3 3 7 2 5 2 3 2" xfId="9561"/>
    <cellStyle name="Normal 3 3 7 2 5 2 3 2 2" xfId="21763"/>
    <cellStyle name="Normal 3 3 7 2 5 2 3 2 2 2" xfId="46060"/>
    <cellStyle name="Normal 3 3 7 2 5 2 3 2 3" xfId="33858"/>
    <cellStyle name="Normal 3 3 7 2 5 2 3 3" xfId="19532"/>
    <cellStyle name="Normal 3 3 7 2 5 2 3 3 2" xfId="43829"/>
    <cellStyle name="Normal 3 3 7 2 5 2 3 4" xfId="31627"/>
    <cellStyle name="Normal 3 3 7 2 5 2 4" xfId="9559"/>
    <cellStyle name="Normal 3 3 7 2 5 2 4 2" xfId="21761"/>
    <cellStyle name="Normal 3 3 7 2 5 2 4 2 2" xfId="46058"/>
    <cellStyle name="Normal 3 3 7 2 5 2 4 3" xfId="33856"/>
    <cellStyle name="Normal 3 3 7 2 5 2 5" xfId="15607"/>
    <cellStyle name="Normal 3 3 7 2 5 2 5 2" xfId="39904"/>
    <cellStyle name="Normal 3 3 7 2 5 2 6" xfId="27595"/>
    <cellStyle name="Normal 3 3 7 2 5 3" xfId="3824"/>
    <cellStyle name="Normal 3 3 7 2 5 3 2" xfId="9562"/>
    <cellStyle name="Normal 3 3 7 2 5 3 2 2" xfId="21764"/>
    <cellStyle name="Normal 3 3 7 2 5 3 2 2 2" xfId="46061"/>
    <cellStyle name="Normal 3 3 7 2 5 3 2 3" xfId="33859"/>
    <cellStyle name="Normal 3 3 7 2 5 3 3" xfId="16135"/>
    <cellStyle name="Normal 3 3 7 2 5 3 3 2" xfId="40432"/>
    <cellStyle name="Normal 3 3 7 2 5 3 4" xfId="28123"/>
    <cellStyle name="Normal 3 3 7 2 5 4" xfId="4464"/>
    <cellStyle name="Normal 3 3 7 2 5 4 2" xfId="9563"/>
    <cellStyle name="Normal 3 3 7 2 5 4 2 2" xfId="21765"/>
    <cellStyle name="Normal 3 3 7 2 5 4 2 2 2" xfId="46062"/>
    <cellStyle name="Normal 3 3 7 2 5 4 2 3" xfId="33860"/>
    <cellStyle name="Normal 3 3 7 2 5 4 3" xfId="16666"/>
    <cellStyle name="Normal 3 3 7 2 5 4 3 2" xfId="40963"/>
    <cellStyle name="Normal 3 3 7 2 5 4 4" xfId="28761"/>
    <cellStyle name="Normal 3 3 7 2 5 5" xfId="6161"/>
    <cellStyle name="Normal 3 3 7 2 5 5 2" xfId="9564"/>
    <cellStyle name="Normal 3 3 7 2 5 5 2 2" xfId="21766"/>
    <cellStyle name="Normal 3 3 7 2 5 5 2 2 2" xfId="46063"/>
    <cellStyle name="Normal 3 3 7 2 5 5 2 3" xfId="33861"/>
    <cellStyle name="Normal 3 3 7 2 5 5 3" xfId="18363"/>
    <cellStyle name="Normal 3 3 7 2 5 5 3 2" xfId="42660"/>
    <cellStyle name="Normal 3 3 7 2 5 5 4" xfId="30458"/>
    <cellStyle name="Normal 3 3 7 2 5 6" xfId="9558"/>
    <cellStyle name="Normal 3 3 7 2 5 6 2" xfId="21760"/>
    <cellStyle name="Normal 3 3 7 2 5 6 2 2" xfId="46057"/>
    <cellStyle name="Normal 3 3 7 2 5 6 3" xfId="33855"/>
    <cellStyle name="Normal 3 3 7 2 5 7" xfId="14438"/>
    <cellStyle name="Normal 3 3 7 2 5 7 2" xfId="38735"/>
    <cellStyle name="Normal 3 3 7 2 5 8" xfId="26426"/>
    <cellStyle name="Normal 3 3 7 2 5 9" xfId="50834"/>
    <cellStyle name="Normal 3 3 7 2 6" xfId="2654"/>
    <cellStyle name="Normal 3 3 7 2 6 2" xfId="5102"/>
    <cellStyle name="Normal 3 3 7 2 6 2 2" xfId="9566"/>
    <cellStyle name="Normal 3 3 7 2 6 2 2 2" xfId="21768"/>
    <cellStyle name="Normal 3 3 7 2 6 2 2 2 2" xfId="46065"/>
    <cellStyle name="Normal 3 3 7 2 6 2 2 3" xfId="33863"/>
    <cellStyle name="Normal 3 3 7 2 6 2 3" xfId="17304"/>
    <cellStyle name="Normal 3 3 7 2 6 2 3 2" xfId="41601"/>
    <cellStyle name="Normal 3 3 7 2 6 2 4" xfId="29399"/>
    <cellStyle name="Normal 3 3 7 2 6 3" xfId="6692"/>
    <cellStyle name="Normal 3 3 7 2 6 3 2" xfId="9567"/>
    <cellStyle name="Normal 3 3 7 2 6 3 2 2" xfId="21769"/>
    <cellStyle name="Normal 3 3 7 2 6 3 2 2 2" xfId="46066"/>
    <cellStyle name="Normal 3 3 7 2 6 3 2 3" xfId="33864"/>
    <cellStyle name="Normal 3 3 7 2 6 3 3" xfId="18894"/>
    <cellStyle name="Normal 3 3 7 2 6 3 3 2" xfId="43191"/>
    <cellStyle name="Normal 3 3 7 2 6 3 4" xfId="30989"/>
    <cellStyle name="Normal 3 3 7 2 6 4" xfId="9565"/>
    <cellStyle name="Normal 3 3 7 2 6 4 2" xfId="21767"/>
    <cellStyle name="Normal 3 3 7 2 6 4 2 2" xfId="46064"/>
    <cellStyle name="Normal 3 3 7 2 6 4 3" xfId="33862"/>
    <cellStyle name="Normal 3 3 7 2 6 5" xfId="15076"/>
    <cellStyle name="Normal 3 3 7 2 6 5 2" xfId="39373"/>
    <cellStyle name="Normal 3 3 7 2 6 6" xfId="27064"/>
    <cellStyle name="Normal 3 3 7 2 7" xfId="9502"/>
    <cellStyle name="Normal 3 3 7 2 7 2" xfId="21704"/>
    <cellStyle name="Normal 3 3 7 2 7 2 2" xfId="46001"/>
    <cellStyle name="Normal 3 3 7 2 7 3" xfId="33799"/>
    <cellStyle name="Normal 3 3 7 2 8" xfId="13904"/>
    <cellStyle name="Normal 3 3 7 2 8 2" xfId="25892"/>
    <cellStyle name="Normal 3 3 7 2 8 2 2" xfId="50189"/>
    <cellStyle name="Normal 3 3 7 2 8 3" xfId="38201"/>
    <cellStyle name="Normal 3 3 7 2 9" xfId="51522"/>
    <cellStyle name="Normal 3 3 7 3" xfId="772"/>
    <cellStyle name="Normal 3 3 7 3 2" xfId="1017"/>
    <cellStyle name="Normal 3 3 7 3 2 2" xfId="2510"/>
    <cellStyle name="Normal 3 3 7 3 2 2 10" xfId="53030"/>
    <cellStyle name="Normal 3 3 7 3 2 2 2" xfId="3676"/>
    <cellStyle name="Normal 3 3 7 3 2 2 2 2" xfId="6017"/>
    <cellStyle name="Normal 3 3 7 3 2 2 2 2 2" xfId="9572"/>
    <cellStyle name="Normal 3 3 7 3 2 2 2 2 2 2" xfId="21774"/>
    <cellStyle name="Normal 3 3 7 3 2 2 2 2 2 2 2" xfId="46071"/>
    <cellStyle name="Normal 3 3 7 3 2 2 2 2 2 3" xfId="33869"/>
    <cellStyle name="Normal 3 3 7 3 2 2 2 2 3" xfId="18219"/>
    <cellStyle name="Normal 3 3 7 3 2 2 2 2 3 2" xfId="42516"/>
    <cellStyle name="Normal 3 3 7 3 2 2 2 2 4" xfId="30314"/>
    <cellStyle name="Normal 3 3 7 3 2 2 2 3" xfId="7714"/>
    <cellStyle name="Normal 3 3 7 3 2 2 2 3 2" xfId="9573"/>
    <cellStyle name="Normal 3 3 7 3 2 2 2 3 2 2" xfId="21775"/>
    <cellStyle name="Normal 3 3 7 3 2 2 2 3 2 2 2" xfId="46072"/>
    <cellStyle name="Normal 3 3 7 3 2 2 2 3 2 3" xfId="33870"/>
    <cellStyle name="Normal 3 3 7 3 2 2 2 3 3" xfId="19916"/>
    <cellStyle name="Normal 3 3 7 3 2 2 2 3 3 2" xfId="44213"/>
    <cellStyle name="Normal 3 3 7 3 2 2 2 3 4" xfId="32011"/>
    <cellStyle name="Normal 3 3 7 3 2 2 2 4" xfId="9571"/>
    <cellStyle name="Normal 3 3 7 3 2 2 2 4 2" xfId="21773"/>
    <cellStyle name="Normal 3 3 7 3 2 2 2 4 2 2" xfId="46070"/>
    <cellStyle name="Normal 3 3 7 3 2 2 2 4 3" xfId="33868"/>
    <cellStyle name="Normal 3 3 7 3 2 2 2 5" xfId="15991"/>
    <cellStyle name="Normal 3 3 7 3 2 2 2 5 2" xfId="40288"/>
    <cellStyle name="Normal 3 3 7 3 2 2 2 6" xfId="27979"/>
    <cellStyle name="Normal 3 3 7 3 2 2 3" xfId="4208"/>
    <cellStyle name="Normal 3 3 7 3 2 2 3 2" xfId="9574"/>
    <cellStyle name="Normal 3 3 7 3 2 2 3 2 2" xfId="21776"/>
    <cellStyle name="Normal 3 3 7 3 2 2 3 2 2 2" xfId="46073"/>
    <cellStyle name="Normal 3 3 7 3 2 2 3 2 3" xfId="33871"/>
    <cellStyle name="Normal 3 3 7 3 2 2 3 3" xfId="16519"/>
    <cellStyle name="Normal 3 3 7 3 2 2 3 3 2" xfId="40816"/>
    <cellStyle name="Normal 3 3 7 3 2 2 3 4" xfId="28507"/>
    <cellStyle name="Normal 3 3 7 3 2 2 4" xfId="4848"/>
    <cellStyle name="Normal 3 3 7 3 2 2 4 2" xfId="9575"/>
    <cellStyle name="Normal 3 3 7 3 2 2 4 2 2" xfId="21777"/>
    <cellStyle name="Normal 3 3 7 3 2 2 4 2 2 2" xfId="46074"/>
    <cellStyle name="Normal 3 3 7 3 2 2 4 2 3" xfId="33872"/>
    <cellStyle name="Normal 3 3 7 3 2 2 4 3" xfId="17050"/>
    <cellStyle name="Normal 3 3 7 3 2 2 4 3 2" xfId="41347"/>
    <cellStyle name="Normal 3 3 7 3 2 2 4 4" xfId="29145"/>
    <cellStyle name="Normal 3 3 7 3 2 2 5" xfId="6545"/>
    <cellStyle name="Normal 3 3 7 3 2 2 5 2" xfId="9576"/>
    <cellStyle name="Normal 3 3 7 3 2 2 5 2 2" xfId="21778"/>
    <cellStyle name="Normal 3 3 7 3 2 2 5 2 2 2" xfId="46075"/>
    <cellStyle name="Normal 3 3 7 3 2 2 5 2 3" xfId="33873"/>
    <cellStyle name="Normal 3 3 7 3 2 2 5 3" xfId="18747"/>
    <cellStyle name="Normal 3 3 7 3 2 2 5 3 2" xfId="43044"/>
    <cellStyle name="Normal 3 3 7 3 2 2 5 4" xfId="30842"/>
    <cellStyle name="Normal 3 3 7 3 2 2 6" xfId="9570"/>
    <cellStyle name="Normal 3 3 7 3 2 2 6 2" xfId="21772"/>
    <cellStyle name="Normal 3 3 7 3 2 2 6 2 2" xfId="46069"/>
    <cellStyle name="Normal 3 3 7 3 2 2 6 3" xfId="33867"/>
    <cellStyle name="Normal 3 3 7 3 2 2 7" xfId="14822"/>
    <cellStyle name="Normal 3 3 7 3 2 2 7 2" xfId="39119"/>
    <cellStyle name="Normal 3 3 7 3 2 2 8" xfId="26810"/>
    <cellStyle name="Normal 3 3 7 3 2 2 9" xfId="51218"/>
    <cellStyle name="Normal 3 3 7 3 2 3" xfId="3038"/>
    <cellStyle name="Normal 3 3 7 3 2 3 2" xfId="5486"/>
    <cellStyle name="Normal 3 3 7 3 2 3 2 2" xfId="9578"/>
    <cellStyle name="Normal 3 3 7 3 2 3 2 2 2" xfId="21780"/>
    <cellStyle name="Normal 3 3 7 3 2 3 2 2 2 2" xfId="46077"/>
    <cellStyle name="Normal 3 3 7 3 2 3 2 2 3" xfId="33875"/>
    <cellStyle name="Normal 3 3 7 3 2 3 2 3" xfId="17688"/>
    <cellStyle name="Normal 3 3 7 3 2 3 2 3 2" xfId="41985"/>
    <cellStyle name="Normal 3 3 7 3 2 3 2 4" xfId="29783"/>
    <cellStyle name="Normal 3 3 7 3 2 3 3" xfId="7076"/>
    <cellStyle name="Normal 3 3 7 3 2 3 3 2" xfId="9579"/>
    <cellStyle name="Normal 3 3 7 3 2 3 3 2 2" xfId="21781"/>
    <cellStyle name="Normal 3 3 7 3 2 3 3 2 2 2" xfId="46078"/>
    <cellStyle name="Normal 3 3 7 3 2 3 3 2 3" xfId="33876"/>
    <cellStyle name="Normal 3 3 7 3 2 3 3 3" xfId="19278"/>
    <cellStyle name="Normal 3 3 7 3 2 3 3 3 2" xfId="43575"/>
    <cellStyle name="Normal 3 3 7 3 2 3 3 4" xfId="31373"/>
    <cellStyle name="Normal 3 3 7 3 2 3 4" xfId="9577"/>
    <cellStyle name="Normal 3 3 7 3 2 3 4 2" xfId="21779"/>
    <cellStyle name="Normal 3 3 7 3 2 3 4 2 2" xfId="46076"/>
    <cellStyle name="Normal 3 3 7 3 2 3 4 3" xfId="33874"/>
    <cellStyle name="Normal 3 3 7 3 2 3 5" xfId="15460"/>
    <cellStyle name="Normal 3 3 7 3 2 3 5 2" xfId="39757"/>
    <cellStyle name="Normal 3 3 7 3 2 3 6" xfId="27448"/>
    <cellStyle name="Normal 3 3 7 3 2 4" xfId="9569"/>
    <cellStyle name="Normal 3 3 7 3 2 4 2" xfId="21771"/>
    <cellStyle name="Normal 3 3 7 3 2 4 2 2" xfId="46068"/>
    <cellStyle name="Normal 3 3 7 3 2 4 3" xfId="33866"/>
    <cellStyle name="Normal 3 3 7 3 2 5" xfId="14288"/>
    <cellStyle name="Normal 3 3 7 3 2 5 2" xfId="26276"/>
    <cellStyle name="Normal 3 3 7 3 2 5 2 2" xfId="50573"/>
    <cellStyle name="Normal 3 3 7 3 2 5 3" xfId="38585"/>
    <cellStyle name="Normal 3 3 7 3 2 6" xfId="51722"/>
    <cellStyle name="Normal 3 3 7 3 2 7" xfId="52392"/>
    <cellStyle name="Normal 3 3 7 3 3" xfId="2270"/>
    <cellStyle name="Normal 3 3 7 3 3 10" xfId="52790"/>
    <cellStyle name="Normal 3 3 7 3 3 2" xfId="3436"/>
    <cellStyle name="Normal 3 3 7 3 3 2 2" xfId="5777"/>
    <cellStyle name="Normal 3 3 7 3 3 2 2 2" xfId="9582"/>
    <cellStyle name="Normal 3 3 7 3 3 2 2 2 2" xfId="21784"/>
    <cellStyle name="Normal 3 3 7 3 3 2 2 2 2 2" xfId="46081"/>
    <cellStyle name="Normal 3 3 7 3 3 2 2 2 3" xfId="33879"/>
    <cellStyle name="Normal 3 3 7 3 3 2 2 3" xfId="17979"/>
    <cellStyle name="Normal 3 3 7 3 3 2 2 3 2" xfId="42276"/>
    <cellStyle name="Normal 3 3 7 3 3 2 2 4" xfId="30074"/>
    <cellStyle name="Normal 3 3 7 3 3 2 3" xfId="7474"/>
    <cellStyle name="Normal 3 3 7 3 3 2 3 2" xfId="9583"/>
    <cellStyle name="Normal 3 3 7 3 3 2 3 2 2" xfId="21785"/>
    <cellStyle name="Normal 3 3 7 3 3 2 3 2 2 2" xfId="46082"/>
    <cellStyle name="Normal 3 3 7 3 3 2 3 2 3" xfId="33880"/>
    <cellStyle name="Normal 3 3 7 3 3 2 3 3" xfId="19676"/>
    <cellStyle name="Normal 3 3 7 3 3 2 3 3 2" xfId="43973"/>
    <cellStyle name="Normal 3 3 7 3 3 2 3 4" xfId="31771"/>
    <cellStyle name="Normal 3 3 7 3 3 2 4" xfId="9581"/>
    <cellStyle name="Normal 3 3 7 3 3 2 4 2" xfId="21783"/>
    <cellStyle name="Normal 3 3 7 3 3 2 4 2 2" xfId="46080"/>
    <cellStyle name="Normal 3 3 7 3 3 2 4 3" xfId="33878"/>
    <cellStyle name="Normal 3 3 7 3 3 2 5" xfId="15751"/>
    <cellStyle name="Normal 3 3 7 3 3 2 5 2" xfId="40048"/>
    <cellStyle name="Normal 3 3 7 3 3 2 6" xfId="27739"/>
    <cellStyle name="Normal 3 3 7 3 3 3" xfId="3968"/>
    <cellStyle name="Normal 3 3 7 3 3 3 2" xfId="9584"/>
    <cellStyle name="Normal 3 3 7 3 3 3 2 2" xfId="21786"/>
    <cellStyle name="Normal 3 3 7 3 3 3 2 2 2" xfId="46083"/>
    <cellStyle name="Normal 3 3 7 3 3 3 2 3" xfId="33881"/>
    <cellStyle name="Normal 3 3 7 3 3 3 3" xfId="16279"/>
    <cellStyle name="Normal 3 3 7 3 3 3 3 2" xfId="40576"/>
    <cellStyle name="Normal 3 3 7 3 3 3 4" xfId="28267"/>
    <cellStyle name="Normal 3 3 7 3 3 4" xfId="4608"/>
    <cellStyle name="Normal 3 3 7 3 3 4 2" xfId="9585"/>
    <cellStyle name="Normal 3 3 7 3 3 4 2 2" xfId="21787"/>
    <cellStyle name="Normal 3 3 7 3 3 4 2 2 2" xfId="46084"/>
    <cellStyle name="Normal 3 3 7 3 3 4 2 3" xfId="33882"/>
    <cellStyle name="Normal 3 3 7 3 3 4 3" xfId="16810"/>
    <cellStyle name="Normal 3 3 7 3 3 4 3 2" xfId="41107"/>
    <cellStyle name="Normal 3 3 7 3 3 4 4" xfId="28905"/>
    <cellStyle name="Normal 3 3 7 3 3 5" xfId="6305"/>
    <cellStyle name="Normal 3 3 7 3 3 5 2" xfId="9586"/>
    <cellStyle name="Normal 3 3 7 3 3 5 2 2" xfId="21788"/>
    <cellStyle name="Normal 3 3 7 3 3 5 2 2 2" xfId="46085"/>
    <cellStyle name="Normal 3 3 7 3 3 5 2 3" xfId="33883"/>
    <cellStyle name="Normal 3 3 7 3 3 5 3" xfId="18507"/>
    <cellStyle name="Normal 3 3 7 3 3 5 3 2" xfId="42804"/>
    <cellStyle name="Normal 3 3 7 3 3 5 4" xfId="30602"/>
    <cellStyle name="Normal 3 3 7 3 3 6" xfId="9580"/>
    <cellStyle name="Normal 3 3 7 3 3 6 2" xfId="21782"/>
    <cellStyle name="Normal 3 3 7 3 3 6 2 2" xfId="46079"/>
    <cellStyle name="Normal 3 3 7 3 3 6 3" xfId="33877"/>
    <cellStyle name="Normal 3 3 7 3 3 7" xfId="14582"/>
    <cellStyle name="Normal 3 3 7 3 3 7 2" xfId="38879"/>
    <cellStyle name="Normal 3 3 7 3 3 8" xfId="26570"/>
    <cellStyle name="Normal 3 3 7 3 3 9" xfId="50978"/>
    <cellStyle name="Normal 3 3 7 3 4" xfId="2798"/>
    <cellStyle name="Normal 3 3 7 3 4 2" xfId="5246"/>
    <cellStyle name="Normal 3 3 7 3 4 2 2" xfId="9588"/>
    <cellStyle name="Normal 3 3 7 3 4 2 2 2" xfId="21790"/>
    <cellStyle name="Normal 3 3 7 3 4 2 2 2 2" xfId="46087"/>
    <cellStyle name="Normal 3 3 7 3 4 2 2 3" xfId="33885"/>
    <cellStyle name="Normal 3 3 7 3 4 2 3" xfId="17448"/>
    <cellStyle name="Normal 3 3 7 3 4 2 3 2" xfId="41745"/>
    <cellStyle name="Normal 3 3 7 3 4 2 4" xfId="29543"/>
    <cellStyle name="Normal 3 3 7 3 4 3" xfId="6836"/>
    <cellStyle name="Normal 3 3 7 3 4 3 2" xfId="9589"/>
    <cellStyle name="Normal 3 3 7 3 4 3 2 2" xfId="21791"/>
    <cellStyle name="Normal 3 3 7 3 4 3 2 2 2" xfId="46088"/>
    <cellStyle name="Normal 3 3 7 3 4 3 2 3" xfId="33886"/>
    <cellStyle name="Normal 3 3 7 3 4 3 3" xfId="19038"/>
    <cellStyle name="Normal 3 3 7 3 4 3 3 2" xfId="43335"/>
    <cellStyle name="Normal 3 3 7 3 4 3 4" xfId="31133"/>
    <cellStyle name="Normal 3 3 7 3 4 4" xfId="9587"/>
    <cellStyle name="Normal 3 3 7 3 4 4 2" xfId="21789"/>
    <cellStyle name="Normal 3 3 7 3 4 4 2 2" xfId="46086"/>
    <cellStyle name="Normal 3 3 7 3 4 4 3" xfId="33884"/>
    <cellStyle name="Normal 3 3 7 3 4 5" xfId="15220"/>
    <cellStyle name="Normal 3 3 7 3 4 5 2" xfId="39517"/>
    <cellStyle name="Normal 3 3 7 3 4 6" xfId="27208"/>
    <cellStyle name="Normal 3 3 7 3 5" xfId="9568"/>
    <cellStyle name="Normal 3 3 7 3 5 2" xfId="21770"/>
    <cellStyle name="Normal 3 3 7 3 5 2 2" xfId="46067"/>
    <cellStyle name="Normal 3 3 7 3 5 3" xfId="33865"/>
    <cellStyle name="Normal 3 3 7 3 6" xfId="14048"/>
    <cellStyle name="Normal 3 3 7 3 6 2" xfId="26036"/>
    <cellStyle name="Normal 3 3 7 3 6 2 2" xfId="50333"/>
    <cellStyle name="Normal 3 3 7 3 6 3" xfId="38345"/>
    <cellStyle name="Normal 3 3 7 3 7" xfId="51517"/>
    <cellStyle name="Normal 3 3 7 3 8" xfId="52152"/>
    <cellStyle name="Normal 3 3 7 4" xfId="674"/>
    <cellStyle name="Normal 3 3 7 4 2" xfId="921"/>
    <cellStyle name="Normal 3 3 7 4 2 2" xfId="2414"/>
    <cellStyle name="Normal 3 3 7 4 2 2 10" xfId="52934"/>
    <cellStyle name="Normal 3 3 7 4 2 2 2" xfId="3580"/>
    <cellStyle name="Normal 3 3 7 4 2 2 2 2" xfId="5921"/>
    <cellStyle name="Normal 3 3 7 4 2 2 2 2 2" xfId="9594"/>
    <cellStyle name="Normal 3 3 7 4 2 2 2 2 2 2" xfId="21796"/>
    <cellStyle name="Normal 3 3 7 4 2 2 2 2 2 2 2" xfId="46093"/>
    <cellStyle name="Normal 3 3 7 4 2 2 2 2 2 3" xfId="33891"/>
    <cellStyle name="Normal 3 3 7 4 2 2 2 2 3" xfId="18123"/>
    <cellStyle name="Normal 3 3 7 4 2 2 2 2 3 2" xfId="42420"/>
    <cellStyle name="Normal 3 3 7 4 2 2 2 2 4" xfId="30218"/>
    <cellStyle name="Normal 3 3 7 4 2 2 2 3" xfId="7618"/>
    <cellStyle name="Normal 3 3 7 4 2 2 2 3 2" xfId="9595"/>
    <cellStyle name="Normal 3 3 7 4 2 2 2 3 2 2" xfId="21797"/>
    <cellStyle name="Normal 3 3 7 4 2 2 2 3 2 2 2" xfId="46094"/>
    <cellStyle name="Normal 3 3 7 4 2 2 2 3 2 3" xfId="33892"/>
    <cellStyle name="Normal 3 3 7 4 2 2 2 3 3" xfId="19820"/>
    <cellStyle name="Normal 3 3 7 4 2 2 2 3 3 2" xfId="44117"/>
    <cellStyle name="Normal 3 3 7 4 2 2 2 3 4" xfId="31915"/>
    <cellStyle name="Normal 3 3 7 4 2 2 2 4" xfId="9593"/>
    <cellStyle name="Normal 3 3 7 4 2 2 2 4 2" xfId="21795"/>
    <cellStyle name="Normal 3 3 7 4 2 2 2 4 2 2" xfId="46092"/>
    <cellStyle name="Normal 3 3 7 4 2 2 2 4 3" xfId="33890"/>
    <cellStyle name="Normal 3 3 7 4 2 2 2 5" xfId="15895"/>
    <cellStyle name="Normal 3 3 7 4 2 2 2 5 2" xfId="40192"/>
    <cellStyle name="Normal 3 3 7 4 2 2 2 6" xfId="27883"/>
    <cellStyle name="Normal 3 3 7 4 2 2 3" xfId="4112"/>
    <cellStyle name="Normal 3 3 7 4 2 2 3 2" xfId="9596"/>
    <cellStyle name="Normal 3 3 7 4 2 2 3 2 2" xfId="21798"/>
    <cellStyle name="Normal 3 3 7 4 2 2 3 2 2 2" xfId="46095"/>
    <cellStyle name="Normal 3 3 7 4 2 2 3 2 3" xfId="33893"/>
    <cellStyle name="Normal 3 3 7 4 2 2 3 3" xfId="16423"/>
    <cellStyle name="Normal 3 3 7 4 2 2 3 3 2" xfId="40720"/>
    <cellStyle name="Normal 3 3 7 4 2 2 3 4" xfId="28411"/>
    <cellStyle name="Normal 3 3 7 4 2 2 4" xfId="4752"/>
    <cellStyle name="Normal 3 3 7 4 2 2 4 2" xfId="9597"/>
    <cellStyle name="Normal 3 3 7 4 2 2 4 2 2" xfId="21799"/>
    <cellStyle name="Normal 3 3 7 4 2 2 4 2 2 2" xfId="46096"/>
    <cellStyle name="Normal 3 3 7 4 2 2 4 2 3" xfId="33894"/>
    <cellStyle name="Normal 3 3 7 4 2 2 4 3" xfId="16954"/>
    <cellStyle name="Normal 3 3 7 4 2 2 4 3 2" xfId="41251"/>
    <cellStyle name="Normal 3 3 7 4 2 2 4 4" xfId="29049"/>
    <cellStyle name="Normal 3 3 7 4 2 2 5" xfId="6449"/>
    <cellStyle name="Normal 3 3 7 4 2 2 5 2" xfId="9598"/>
    <cellStyle name="Normal 3 3 7 4 2 2 5 2 2" xfId="21800"/>
    <cellStyle name="Normal 3 3 7 4 2 2 5 2 2 2" xfId="46097"/>
    <cellStyle name="Normal 3 3 7 4 2 2 5 2 3" xfId="33895"/>
    <cellStyle name="Normal 3 3 7 4 2 2 5 3" xfId="18651"/>
    <cellStyle name="Normal 3 3 7 4 2 2 5 3 2" xfId="42948"/>
    <cellStyle name="Normal 3 3 7 4 2 2 5 4" xfId="30746"/>
    <cellStyle name="Normal 3 3 7 4 2 2 6" xfId="9592"/>
    <cellStyle name="Normal 3 3 7 4 2 2 6 2" xfId="21794"/>
    <cellStyle name="Normal 3 3 7 4 2 2 6 2 2" xfId="46091"/>
    <cellStyle name="Normal 3 3 7 4 2 2 6 3" xfId="33889"/>
    <cellStyle name="Normal 3 3 7 4 2 2 7" xfId="14726"/>
    <cellStyle name="Normal 3 3 7 4 2 2 7 2" xfId="39023"/>
    <cellStyle name="Normal 3 3 7 4 2 2 8" xfId="26714"/>
    <cellStyle name="Normal 3 3 7 4 2 2 9" xfId="51122"/>
    <cellStyle name="Normal 3 3 7 4 2 3" xfId="2942"/>
    <cellStyle name="Normal 3 3 7 4 2 3 2" xfId="5390"/>
    <cellStyle name="Normal 3 3 7 4 2 3 2 2" xfId="9600"/>
    <cellStyle name="Normal 3 3 7 4 2 3 2 2 2" xfId="21802"/>
    <cellStyle name="Normal 3 3 7 4 2 3 2 2 2 2" xfId="46099"/>
    <cellStyle name="Normal 3 3 7 4 2 3 2 2 3" xfId="33897"/>
    <cellStyle name="Normal 3 3 7 4 2 3 2 3" xfId="17592"/>
    <cellStyle name="Normal 3 3 7 4 2 3 2 3 2" xfId="41889"/>
    <cellStyle name="Normal 3 3 7 4 2 3 2 4" xfId="29687"/>
    <cellStyle name="Normal 3 3 7 4 2 3 3" xfId="6980"/>
    <cellStyle name="Normal 3 3 7 4 2 3 3 2" xfId="9601"/>
    <cellStyle name="Normal 3 3 7 4 2 3 3 2 2" xfId="21803"/>
    <cellStyle name="Normal 3 3 7 4 2 3 3 2 2 2" xfId="46100"/>
    <cellStyle name="Normal 3 3 7 4 2 3 3 2 3" xfId="33898"/>
    <cellStyle name="Normal 3 3 7 4 2 3 3 3" xfId="19182"/>
    <cellStyle name="Normal 3 3 7 4 2 3 3 3 2" xfId="43479"/>
    <cellStyle name="Normal 3 3 7 4 2 3 3 4" xfId="31277"/>
    <cellStyle name="Normal 3 3 7 4 2 3 4" xfId="9599"/>
    <cellStyle name="Normal 3 3 7 4 2 3 4 2" xfId="21801"/>
    <cellStyle name="Normal 3 3 7 4 2 3 4 2 2" xfId="46098"/>
    <cellStyle name="Normal 3 3 7 4 2 3 4 3" xfId="33896"/>
    <cellStyle name="Normal 3 3 7 4 2 3 5" xfId="15364"/>
    <cellStyle name="Normal 3 3 7 4 2 3 5 2" xfId="39661"/>
    <cellStyle name="Normal 3 3 7 4 2 3 6" xfId="27352"/>
    <cellStyle name="Normal 3 3 7 4 2 4" xfId="9591"/>
    <cellStyle name="Normal 3 3 7 4 2 4 2" xfId="21793"/>
    <cellStyle name="Normal 3 3 7 4 2 4 2 2" xfId="46090"/>
    <cellStyle name="Normal 3 3 7 4 2 4 3" xfId="33888"/>
    <cellStyle name="Normal 3 3 7 4 2 5" xfId="14192"/>
    <cellStyle name="Normal 3 3 7 4 2 5 2" xfId="26180"/>
    <cellStyle name="Normal 3 3 7 4 2 5 2 2" xfId="50477"/>
    <cellStyle name="Normal 3 3 7 4 2 5 3" xfId="38489"/>
    <cellStyle name="Normal 3 3 7 4 2 6" xfId="51901"/>
    <cellStyle name="Normal 3 3 7 4 2 7" xfId="52296"/>
    <cellStyle name="Normal 3 3 7 4 3" xfId="2174"/>
    <cellStyle name="Normal 3 3 7 4 3 10" xfId="52694"/>
    <cellStyle name="Normal 3 3 7 4 3 2" xfId="3340"/>
    <cellStyle name="Normal 3 3 7 4 3 2 2" xfId="5681"/>
    <cellStyle name="Normal 3 3 7 4 3 2 2 2" xfId="9604"/>
    <cellStyle name="Normal 3 3 7 4 3 2 2 2 2" xfId="21806"/>
    <cellStyle name="Normal 3 3 7 4 3 2 2 2 2 2" xfId="46103"/>
    <cellStyle name="Normal 3 3 7 4 3 2 2 2 3" xfId="33901"/>
    <cellStyle name="Normal 3 3 7 4 3 2 2 3" xfId="17883"/>
    <cellStyle name="Normal 3 3 7 4 3 2 2 3 2" xfId="42180"/>
    <cellStyle name="Normal 3 3 7 4 3 2 2 4" xfId="29978"/>
    <cellStyle name="Normal 3 3 7 4 3 2 3" xfId="7378"/>
    <cellStyle name="Normal 3 3 7 4 3 2 3 2" xfId="9605"/>
    <cellStyle name="Normal 3 3 7 4 3 2 3 2 2" xfId="21807"/>
    <cellStyle name="Normal 3 3 7 4 3 2 3 2 2 2" xfId="46104"/>
    <cellStyle name="Normal 3 3 7 4 3 2 3 2 3" xfId="33902"/>
    <cellStyle name="Normal 3 3 7 4 3 2 3 3" xfId="19580"/>
    <cellStyle name="Normal 3 3 7 4 3 2 3 3 2" xfId="43877"/>
    <cellStyle name="Normal 3 3 7 4 3 2 3 4" xfId="31675"/>
    <cellStyle name="Normal 3 3 7 4 3 2 4" xfId="9603"/>
    <cellStyle name="Normal 3 3 7 4 3 2 4 2" xfId="21805"/>
    <cellStyle name="Normal 3 3 7 4 3 2 4 2 2" xfId="46102"/>
    <cellStyle name="Normal 3 3 7 4 3 2 4 3" xfId="33900"/>
    <cellStyle name="Normal 3 3 7 4 3 2 5" xfId="15655"/>
    <cellStyle name="Normal 3 3 7 4 3 2 5 2" xfId="39952"/>
    <cellStyle name="Normal 3 3 7 4 3 2 6" xfId="27643"/>
    <cellStyle name="Normal 3 3 7 4 3 3" xfId="3872"/>
    <cellStyle name="Normal 3 3 7 4 3 3 2" xfId="9606"/>
    <cellStyle name="Normal 3 3 7 4 3 3 2 2" xfId="21808"/>
    <cellStyle name="Normal 3 3 7 4 3 3 2 2 2" xfId="46105"/>
    <cellStyle name="Normal 3 3 7 4 3 3 2 3" xfId="33903"/>
    <cellStyle name="Normal 3 3 7 4 3 3 3" xfId="16183"/>
    <cellStyle name="Normal 3 3 7 4 3 3 3 2" xfId="40480"/>
    <cellStyle name="Normal 3 3 7 4 3 3 4" xfId="28171"/>
    <cellStyle name="Normal 3 3 7 4 3 4" xfId="4512"/>
    <cellStyle name="Normal 3 3 7 4 3 4 2" xfId="9607"/>
    <cellStyle name="Normal 3 3 7 4 3 4 2 2" xfId="21809"/>
    <cellStyle name="Normal 3 3 7 4 3 4 2 2 2" xfId="46106"/>
    <cellStyle name="Normal 3 3 7 4 3 4 2 3" xfId="33904"/>
    <cellStyle name="Normal 3 3 7 4 3 4 3" xfId="16714"/>
    <cellStyle name="Normal 3 3 7 4 3 4 3 2" xfId="41011"/>
    <cellStyle name="Normal 3 3 7 4 3 4 4" xfId="28809"/>
    <cellStyle name="Normal 3 3 7 4 3 5" xfId="6209"/>
    <cellStyle name="Normal 3 3 7 4 3 5 2" xfId="9608"/>
    <cellStyle name="Normal 3 3 7 4 3 5 2 2" xfId="21810"/>
    <cellStyle name="Normal 3 3 7 4 3 5 2 2 2" xfId="46107"/>
    <cellStyle name="Normal 3 3 7 4 3 5 2 3" xfId="33905"/>
    <cellStyle name="Normal 3 3 7 4 3 5 3" xfId="18411"/>
    <cellStyle name="Normal 3 3 7 4 3 5 3 2" xfId="42708"/>
    <cellStyle name="Normal 3 3 7 4 3 5 4" xfId="30506"/>
    <cellStyle name="Normal 3 3 7 4 3 6" xfId="9602"/>
    <cellStyle name="Normal 3 3 7 4 3 6 2" xfId="21804"/>
    <cellStyle name="Normal 3 3 7 4 3 6 2 2" xfId="46101"/>
    <cellStyle name="Normal 3 3 7 4 3 6 3" xfId="33899"/>
    <cellStyle name="Normal 3 3 7 4 3 7" xfId="14486"/>
    <cellStyle name="Normal 3 3 7 4 3 7 2" xfId="38783"/>
    <cellStyle name="Normal 3 3 7 4 3 8" xfId="26474"/>
    <cellStyle name="Normal 3 3 7 4 3 9" xfId="50882"/>
    <cellStyle name="Normal 3 3 7 4 4" xfId="2702"/>
    <cellStyle name="Normal 3 3 7 4 4 2" xfId="5150"/>
    <cellStyle name="Normal 3 3 7 4 4 2 2" xfId="9610"/>
    <cellStyle name="Normal 3 3 7 4 4 2 2 2" xfId="21812"/>
    <cellStyle name="Normal 3 3 7 4 4 2 2 2 2" xfId="46109"/>
    <cellStyle name="Normal 3 3 7 4 4 2 2 3" xfId="33907"/>
    <cellStyle name="Normal 3 3 7 4 4 2 3" xfId="17352"/>
    <cellStyle name="Normal 3 3 7 4 4 2 3 2" xfId="41649"/>
    <cellStyle name="Normal 3 3 7 4 4 2 4" xfId="29447"/>
    <cellStyle name="Normal 3 3 7 4 4 3" xfId="6740"/>
    <cellStyle name="Normal 3 3 7 4 4 3 2" xfId="9611"/>
    <cellStyle name="Normal 3 3 7 4 4 3 2 2" xfId="21813"/>
    <cellStyle name="Normal 3 3 7 4 4 3 2 2 2" xfId="46110"/>
    <cellStyle name="Normal 3 3 7 4 4 3 2 3" xfId="33908"/>
    <cellStyle name="Normal 3 3 7 4 4 3 3" xfId="18942"/>
    <cellStyle name="Normal 3 3 7 4 4 3 3 2" xfId="43239"/>
    <cellStyle name="Normal 3 3 7 4 4 3 4" xfId="31037"/>
    <cellStyle name="Normal 3 3 7 4 4 4" xfId="9609"/>
    <cellStyle name="Normal 3 3 7 4 4 4 2" xfId="21811"/>
    <cellStyle name="Normal 3 3 7 4 4 4 2 2" xfId="46108"/>
    <cellStyle name="Normal 3 3 7 4 4 4 3" xfId="33906"/>
    <cellStyle name="Normal 3 3 7 4 4 5" xfId="15124"/>
    <cellStyle name="Normal 3 3 7 4 4 5 2" xfId="39421"/>
    <cellStyle name="Normal 3 3 7 4 4 6" xfId="27112"/>
    <cellStyle name="Normal 3 3 7 4 5" xfId="9590"/>
    <cellStyle name="Normal 3 3 7 4 5 2" xfId="21792"/>
    <cellStyle name="Normal 3 3 7 4 5 2 2" xfId="46089"/>
    <cellStyle name="Normal 3 3 7 4 5 3" xfId="33887"/>
    <cellStyle name="Normal 3 3 7 4 6" xfId="13952"/>
    <cellStyle name="Normal 3 3 7 4 6 2" xfId="25940"/>
    <cellStyle name="Normal 3 3 7 4 6 2 2" xfId="50237"/>
    <cellStyle name="Normal 3 3 7 4 6 3" xfId="38249"/>
    <cellStyle name="Normal 3 3 7 4 7" xfId="51663"/>
    <cellStyle name="Normal 3 3 7 4 8" xfId="52056"/>
    <cellStyle name="Normal 3 3 7 5" xfId="849"/>
    <cellStyle name="Normal 3 3 7 5 2" xfId="2342"/>
    <cellStyle name="Normal 3 3 7 5 2 10" xfId="52862"/>
    <cellStyle name="Normal 3 3 7 5 2 2" xfId="3508"/>
    <cellStyle name="Normal 3 3 7 5 2 2 2" xfId="5849"/>
    <cellStyle name="Normal 3 3 7 5 2 2 2 2" xfId="9615"/>
    <cellStyle name="Normal 3 3 7 5 2 2 2 2 2" xfId="21817"/>
    <cellStyle name="Normal 3 3 7 5 2 2 2 2 2 2" xfId="46114"/>
    <cellStyle name="Normal 3 3 7 5 2 2 2 2 3" xfId="33912"/>
    <cellStyle name="Normal 3 3 7 5 2 2 2 3" xfId="18051"/>
    <cellStyle name="Normal 3 3 7 5 2 2 2 3 2" xfId="42348"/>
    <cellStyle name="Normal 3 3 7 5 2 2 2 4" xfId="30146"/>
    <cellStyle name="Normal 3 3 7 5 2 2 3" xfId="7546"/>
    <cellStyle name="Normal 3 3 7 5 2 2 3 2" xfId="9616"/>
    <cellStyle name="Normal 3 3 7 5 2 2 3 2 2" xfId="21818"/>
    <cellStyle name="Normal 3 3 7 5 2 2 3 2 2 2" xfId="46115"/>
    <cellStyle name="Normal 3 3 7 5 2 2 3 2 3" xfId="33913"/>
    <cellStyle name="Normal 3 3 7 5 2 2 3 3" xfId="19748"/>
    <cellStyle name="Normal 3 3 7 5 2 2 3 3 2" xfId="44045"/>
    <cellStyle name="Normal 3 3 7 5 2 2 3 4" xfId="31843"/>
    <cellStyle name="Normal 3 3 7 5 2 2 4" xfId="9614"/>
    <cellStyle name="Normal 3 3 7 5 2 2 4 2" xfId="21816"/>
    <cellStyle name="Normal 3 3 7 5 2 2 4 2 2" xfId="46113"/>
    <cellStyle name="Normal 3 3 7 5 2 2 4 3" xfId="33911"/>
    <cellStyle name="Normal 3 3 7 5 2 2 5" xfId="15823"/>
    <cellStyle name="Normal 3 3 7 5 2 2 5 2" xfId="40120"/>
    <cellStyle name="Normal 3 3 7 5 2 2 6" xfId="27811"/>
    <cellStyle name="Normal 3 3 7 5 2 3" xfId="4040"/>
    <cellStyle name="Normal 3 3 7 5 2 3 2" xfId="9617"/>
    <cellStyle name="Normal 3 3 7 5 2 3 2 2" xfId="21819"/>
    <cellStyle name="Normal 3 3 7 5 2 3 2 2 2" xfId="46116"/>
    <cellStyle name="Normal 3 3 7 5 2 3 2 3" xfId="33914"/>
    <cellStyle name="Normal 3 3 7 5 2 3 3" xfId="16351"/>
    <cellStyle name="Normal 3 3 7 5 2 3 3 2" xfId="40648"/>
    <cellStyle name="Normal 3 3 7 5 2 3 4" xfId="28339"/>
    <cellStyle name="Normal 3 3 7 5 2 4" xfId="4680"/>
    <cellStyle name="Normal 3 3 7 5 2 4 2" xfId="9618"/>
    <cellStyle name="Normal 3 3 7 5 2 4 2 2" xfId="21820"/>
    <cellStyle name="Normal 3 3 7 5 2 4 2 2 2" xfId="46117"/>
    <cellStyle name="Normal 3 3 7 5 2 4 2 3" xfId="33915"/>
    <cellStyle name="Normal 3 3 7 5 2 4 3" xfId="16882"/>
    <cellStyle name="Normal 3 3 7 5 2 4 3 2" xfId="41179"/>
    <cellStyle name="Normal 3 3 7 5 2 4 4" xfId="28977"/>
    <cellStyle name="Normal 3 3 7 5 2 5" xfId="6377"/>
    <cellStyle name="Normal 3 3 7 5 2 5 2" xfId="9619"/>
    <cellStyle name="Normal 3 3 7 5 2 5 2 2" xfId="21821"/>
    <cellStyle name="Normal 3 3 7 5 2 5 2 2 2" xfId="46118"/>
    <cellStyle name="Normal 3 3 7 5 2 5 2 3" xfId="33916"/>
    <cellStyle name="Normal 3 3 7 5 2 5 3" xfId="18579"/>
    <cellStyle name="Normal 3 3 7 5 2 5 3 2" xfId="42876"/>
    <cellStyle name="Normal 3 3 7 5 2 5 4" xfId="30674"/>
    <cellStyle name="Normal 3 3 7 5 2 6" xfId="9613"/>
    <cellStyle name="Normal 3 3 7 5 2 6 2" xfId="21815"/>
    <cellStyle name="Normal 3 3 7 5 2 6 2 2" xfId="46112"/>
    <cellStyle name="Normal 3 3 7 5 2 6 3" xfId="33910"/>
    <cellStyle name="Normal 3 3 7 5 2 7" xfId="14654"/>
    <cellStyle name="Normal 3 3 7 5 2 7 2" xfId="38951"/>
    <cellStyle name="Normal 3 3 7 5 2 8" xfId="26642"/>
    <cellStyle name="Normal 3 3 7 5 2 9" xfId="51050"/>
    <cellStyle name="Normal 3 3 7 5 3" xfId="2870"/>
    <cellStyle name="Normal 3 3 7 5 3 2" xfId="5318"/>
    <cellStyle name="Normal 3 3 7 5 3 2 2" xfId="9621"/>
    <cellStyle name="Normal 3 3 7 5 3 2 2 2" xfId="21823"/>
    <cellStyle name="Normal 3 3 7 5 3 2 2 2 2" xfId="46120"/>
    <cellStyle name="Normal 3 3 7 5 3 2 2 3" xfId="33918"/>
    <cellStyle name="Normal 3 3 7 5 3 2 3" xfId="17520"/>
    <cellStyle name="Normal 3 3 7 5 3 2 3 2" xfId="41817"/>
    <cellStyle name="Normal 3 3 7 5 3 2 4" xfId="29615"/>
    <cellStyle name="Normal 3 3 7 5 3 3" xfId="6908"/>
    <cellStyle name="Normal 3 3 7 5 3 3 2" xfId="9622"/>
    <cellStyle name="Normal 3 3 7 5 3 3 2 2" xfId="21824"/>
    <cellStyle name="Normal 3 3 7 5 3 3 2 2 2" xfId="46121"/>
    <cellStyle name="Normal 3 3 7 5 3 3 2 3" xfId="33919"/>
    <cellStyle name="Normal 3 3 7 5 3 3 3" xfId="19110"/>
    <cellStyle name="Normal 3 3 7 5 3 3 3 2" xfId="43407"/>
    <cellStyle name="Normal 3 3 7 5 3 3 4" xfId="31205"/>
    <cellStyle name="Normal 3 3 7 5 3 4" xfId="9620"/>
    <cellStyle name="Normal 3 3 7 5 3 4 2" xfId="21822"/>
    <cellStyle name="Normal 3 3 7 5 3 4 2 2" xfId="46119"/>
    <cellStyle name="Normal 3 3 7 5 3 4 3" xfId="33917"/>
    <cellStyle name="Normal 3 3 7 5 3 5" xfId="15292"/>
    <cellStyle name="Normal 3 3 7 5 3 5 2" xfId="39589"/>
    <cellStyle name="Normal 3 3 7 5 3 6" xfId="27280"/>
    <cellStyle name="Normal 3 3 7 5 4" xfId="9612"/>
    <cellStyle name="Normal 3 3 7 5 4 2" xfId="21814"/>
    <cellStyle name="Normal 3 3 7 5 4 2 2" xfId="46111"/>
    <cellStyle name="Normal 3 3 7 5 4 3" xfId="33909"/>
    <cellStyle name="Normal 3 3 7 5 5" xfId="14120"/>
    <cellStyle name="Normal 3 3 7 5 5 2" xfId="26108"/>
    <cellStyle name="Normal 3 3 7 5 5 2 2" xfId="50405"/>
    <cellStyle name="Normal 3 3 7 5 5 3" xfId="38417"/>
    <cellStyle name="Normal 3 3 7 5 6" xfId="51617"/>
    <cellStyle name="Normal 3 3 7 5 7" xfId="52224"/>
    <cellStyle name="Normal 3 3 7 6" xfId="2078"/>
    <cellStyle name="Normal 3 3 7 6 10" xfId="52598"/>
    <cellStyle name="Normal 3 3 7 6 2" xfId="3244"/>
    <cellStyle name="Normal 3 3 7 6 2 2" xfId="5585"/>
    <cellStyle name="Normal 3 3 7 6 2 2 2" xfId="9625"/>
    <cellStyle name="Normal 3 3 7 6 2 2 2 2" xfId="21827"/>
    <cellStyle name="Normal 3 3 7 6 2 2 2 2 2" xfId="46124"/>
    <cellStyle name="Normal 3 3 7 6 2 2 2 3" xfId="33922"/>
    <cellStyle name="Normal 3 3 7 6 2 2 3" xfId="17787"/>
    <cellStyle name="Normal 3 3 7 6 2 2 3 2" xfId="42084"/>
    <cellStyle name="Normal 3 3 7 6 2 2 4" xfId="29882"/>
    <cellStyle name="Normal 3 3 7 6 2 3" xfId="7282"/>
    <cellStyle name="Normal 3 3 7 6 2 3 2" xfId="9626"/>
    <cellStyle name="Normal 3 3 7 6 2 3 2 2" xfId="21828"/>
    <cellStyle name="Normal 3 3 7 6 2 3 2 2 2" xfId="46125"/>
    <cellStyle name="Normal 3 3 7 6 2 3 2 3" xfId="33923"/>
    <cellStyle name="Normal 3 3 7 6 2 3 3" xfId="19484"/>
    <cellStyle name="Normal 3 3 7 6 2 3 3 2" xfId="43781"/>
    <cellStyle name="Normal 3 3 7 6 2 3 4" xfId="31579"/>
    <cellStyle name="Normal 3 3 7 6 2 4" xfId="9624"/>
    <cellStyle name="Normal 3 3 7 6 2 4 2" xfId="21826"/>
    <cellStyle name="Normal 3 3 7 6 2 4 2 2" xfId="46123"/>
    <cellStyle name="Normal 3 3 7 6 2 4 3" xfId="33921"/>
    <cellStyle name="Normal 3 3 7 6 2 5" xfId="15559"/>
    <cellStyle name="Normal 3 3 7 6 2 5 2" xfId="39856"/>
    <cellStyle name="Normal 3 3 7 6 2 6" xfId="27547"/>
    <cellStyle name="Normal 3 3 7 6 3" xfId="3776"/>
    <cellStyle name="Normal 3 3 7 6 3 2" xfId="9627"/>
    <cellStyle name="Normal 3 3 7 6 3 2 2" xfId="21829"/>
    <cellStyle name="Normal 3 3 7 6 3 2 2 2" xfId="46126"/>
    <cellStyle name="Normal 3 3 7 6 3 2 3" xfId="33924"/>
    <cellStyle name="Normal 3 3 7 6 3 3" xfId="16087"/>
    <cellStyle name="Normal 3 3 7 6 3 3 2" xfId="40384"/>
    <cellStyle name="Normal 3 3 7 6 3 4" xfId="28075"/>
    <cellStyle name="Normal 3 3 7 6 4" xfId="4416"/>
    <cellStyle name="Normal 3 3 7 6 4 2" xfId="9628"/>
    <cellStyle name="Normal 3 3 7 6 4 2 2" xfId="21830"/>
    <cellStyle name="Normal 3 3 7 6 4 2 2 2" xfId="46127"/>
    <cellStyle name="Normal 3 3 7 6 4 2 3" xfId="33925"/>
    <cellStyle name="Normal 3 3 7 6 4 3" xfId="16618"/>
    <cellStyle name="Normal 3 3 7 6 4 3 2" xfId="40915"/>
    <cellStyle name="Normal 3 3 7 6 4 4" xfId="28713"/>
    <cellStyle name="Normal 3 3 7 6 5" xfId="6113"/>
    <cellStyle name="Normal 3 3 7 6 5 2" xfId="9629"/>
    <cellStyle name="Normal 3 3 7 6 5 2 2" xfId="21831"/>
    <cellStyle name="Normal 3 3 7 6 5 2 2 2" xfId="46128"/>
    <cellStyle name="Normal 3 3 7 6 5 2 3" xfId="33926"/>
    <cellStyle name="Normal 3 3 7 6 5 3" xfId="18315"/>
    <cellStyle name="Normal 3 3 7 6 5 3 2" xfId="42612"/>
    <cellStyle name="Normal 3 3 7 6 5 4" xfId="30410"/>
    <cellStyle name="Normal 3 3 7 6 6" xfId="9623"/>
    <cellStyle name="Normal 3 3 7 6 6 2" xfId="21825"/>
    <cellStyle name="Normal 3 3 7 6 6 2 2" xfId="46122"/>
    <cellStyle name="Normal 3 3 7 6 6 3" xfId="33920"/>
    <cellStyle name="Normal 3 3 7 6 7" xfId="14390"/>
    <cellStyle name="Normal 3 3 7 6 7 2" xfId="38687"/>
    <cellStyle name="Normal 3 3 7 6 8" xfId="26378"/>
    <cellStyle name="Normal 3 3 7 6 9" xfId="50786"/>
    <cellStyle name="Normal 3 3 7 7" xfId="2606"/>
    <cellStyle name="Normal 3 3 7 7 2" xfId="5054"/>
    <cellStyle name="Normal 3 3 7 7 2 2" xfId="9631"/>
    <cellStyle name="Normal 3 3 7 7 2 2 2" xfId="21833"/>
    <cellStyle name="Normal 3 3 7 7 2 2 2 2" xfId="46130"/>
    <cellStyle name="Normal 3 3 7 7 2 2 3" xfId="33928"/>
    <cellStyle name="Normal 3 3 7 7 2 3" xfId="17256"/>
    <cellStyle name="Normal 3 3 7 7 2 3 2" xfId="41553"/>
    <cellStyle name="Normal 3 3 7 7 2 4" xfId="29351"/>
    <cellStyle name="Normal 3 3 7 7 3" xfId="6644"/>
    <cellStyle name="Normal 3 3 7 7 3 2" xfId="9632"/>
    <cellStyle name="Normal 3 3 7 7 3 2 2" xfId="21834"/>
    <cellStyle name="Normal 3 3 7 7 3 2 2 2" xfId="46131"/>
    <cellStyle name="Normal 3 3 7 7 3 2 3" xfId="33929"/>
    <cellStyle name="Normal 3 3 7 7 3 3" xfId="18846"/>
    <cellStyle name="Normal 3 3 7 7 3 3 2" xfId="43143"/>
    <cellStyle name="Normal 3 3 7 7 3 4" xfId="30941"/>
    <cellStyle name="Normal 3 3 7 7 4" xfId="9630"/>
    <cellStyle name="Normal 3 3 7 7 4 2" xfId="21832"/>
    <cellStyle name="Normal 3 3 7 7 4 2 2" xfId="46129"/>
    <cellStyle name="Normal 3 3 7 7 4 3" xfId="33927"/>
    <cellStyle name="Normal 3 3 7 7 5" xfId="15028"/>
    <cellStyle name="Normal 3 3 7 7 5 2" xfId="39325"/>
    <cellStyle name="Normal 3 3 7 7 6" xfId="27016"/>
    <cellStyle name="Normal 3 3 7 8" xfId="9501"/>
    <cellStyle name="Normal 3 3 7 8 2" xfId="21703"/>
    <cellStyle name="Normal 3 3 7 8 2 2" xfId="46000"/>
    <cellStyle name="Normal 3 3 7 8 3" xfId="33798"/>
    <cellStyle name="Normal 3 3 7 9" xfId="13856"/>
    <cellStyle name="Normal 3 3 7 9 2" xfId="25844"/>
    <cellStyle name="Normal 3 3 7 9 2 2" xfId="50141"/>
    <cellStyle name="Normal 3 3 7 9 3" xfId="38153"/>
    <cellStyle name="Normal 3 3 8" xfId="601"/>
    <cellStyle name="Normal 3 3 8 10" xfId="51984"/>
    <cellStyle name="Normal 3 3 8 2" xfId="796"/>
    <cellStyle name="Normal 3 3 8 2 2" xfId="1041"/>
    <cellStyle name="Normal 3 3 8 2 2 2" xfId="2534"/>
    <cellStyle name="Normal 3 3 8 2 2 2 10" xfId="53054"/>
    <cellStyle name="Normal 3 3 8 2 2 2 2" xfId="3700"/>
    <cellStyle name="Normal 3 3 8 2 2 2 2 2" xfId="6041"/>
    <cellStyle name="Normal 3 3 8 2 2 2 2 2 2" xfId="9638"/>
    <cellStyle name="Normal 3 3 8 2 2 2 2 2 2 2" xfId="21840"/>
    <cellStyle name="Normal 3 3 8 2 2 2 2 2 2 2 2" xfId="46137"/>
    <cellStyle name="Normal 3 3 8 2 2 2 2 2 2 3" xfId="33935"/>
    <cellStyle name="Normal 3 3 8 2 2 2 2 2 3" xfId="18243"/>
    <cellStyle name="Normal 3 3 8 2 2 2 2 2 3 2" xfId="42540"/>
    <cellStyle name="Normal 3 3 8 2 2 2 2 2 4" xfId="30338"/>
    <cellStyle name="Normal 3 3 8 2 2 2 2 3" xfId="7738"/>
    <cellStyle name="Normal 3 3 8 2 2 2 2 3 2" xfId="9639"/>
    <cellStyle name="Normal 3 3 8 2 2 2 2 3 2 2" xfId="21841"/>
    <cellStyle name="Normal 3 3 8 2 2 2 2 3 2 2 2" xfId="46138"/>
    <cellStyle name="Normal 3 3 8 2 2 2 2 3 2 3" xfId="33936"/>
    <cellStyle name="Normal 3 3 8 2 2 2 2 3 3" xfId="19940"/>
    <cellStyle name="Normal 3 3 8 2 2 2 2 3 3 2" xfId="44237"/>
    <cellStyle name="Normal 3 3 8 2 2 2 2 3 4" xfId="32035"/>
    <cellStyle name="Normal 3 3 8 2 2 2 2 4" xfId="9637"/>
    <cellStyle name="Normal 3 3 8 2 2 2 2 4 2" xfId="21839"/>
    <cellStyle name="Normal 3 3 8 2 2 2 2 4 2 2" xfId="46136"/>
    <cellStyle name="Normal 3 3 8 2 2 2 2 4 3" xfId="33934"/>
    <cellStyle name="Normal 3 3 8 2 2 2 2 5" xfId="16015"/>
    <cellStyle name="Normal 3 3 8 2 2 2 2 5 2" xfId="40312"/>
    <cellStyle name="Normal 3 3 8 2 2 2 2 6" xfId="28003"/>
    <cellStyle name="Normal 3 3 8 2 2 2 3" xfId="4232"/>
    <cellStyle name="Normal 3 3 8 2 2 2 3 2" xfId="9640"/>
    <cellStyle name="Normal 3 3 8 2 2 2 3 2 2" xfId="21842"/>
    <cellStyle name="Normal 3 3 8 2 2 2 3 2 2 2" xfId="46139"/>
    <cellStyle name="Normal 3 3 8 2 2 2 3 2 3" xfId="33937"/>
    <cellStyle name="Normal 3 3 8 2 2 2 3 3" xfId="16543"/>
    <cellStyle name="Normal 3 3 8 2 2 2 3 3 2" xfId="40840"/>
    <cellStyle name="Normal 3 3 8 2 2 2 3 4" xfId="28531"/>
    <cellStyle name="Normal 3 3 8 2 2 2 4" xfId="4872"/>
    <cellStyle name="Normal 3 3 8 2 2 2 4 2" xfId="9641"/>
    <cellStyle name="Normal 3 3 8 2 2 2 4 2 2" xfId="21843"/>
    <cellStyle name="Normal 3 3 8 2 2 2 4 2 2 2" xfId="46140"/>
    <cellStyle name="Normal 3 3 8 2 2 2 4 2 3" xfId="33938"/>
    <cellStyle name="Normal 3 3 8 2 2 2 4 3" xfId="17074"/>
    <cellStyle name="Normal 3 3 8 2 2 2 4 3 2" xfId="41371"/>
    <cellStyle name="Normal 3 3 8 2 2 2 4 4" xfId="29169"/>
    <cellStyle name="Normal 3 3 8 2 2 2 5" xfId="6569"/>
    <cellStyle name="Normal 3 3 8 2 2 2 5 2" xfId="9642"/>
    <cellStyle name="Normal 3 3 8 2 2 2 5 2 2" xfId="21844"/>
    <cellStyle name="Normal 3 3 8 2 2 2 5 2 2 2" xfId="46141"/>
    <cellStyle name="Normal 3 3 8 2 2 2 5 2 3" xfId="33939"/>
    <cellStyle name="Normal 3 3 8 2 2 2 5 3" xfId="18771"/>
    <cellStyle name="Normal 3 3 8 2 2 2 5 3 2" xfId="43068"/>
    <cellStyle name="Normal 3 3 8 2 2 2 5 4" xfId="30866"/>
    <cellStyle name="Normal 3 3 8 2 2 2 6" xfId="9636"/>
    <cellStyle name="Normal 3 3 8 2 2 2 6 2" xfId="21838"/>
    <cellStyle name="Normal 3 3 8 2 2 2 6 2 2" xfId="46135"/>
    <cellStyle name="Normal 3 3 8 2 2 2 6 3" xfId="33933"/>
    <cellStyle name="Normal 3 3 8 2 2 2 7" xfId="14846"/>
    <cellStyle name="Normal 3 3 8 2 2 2 7 2" xfId="39143"/>
    <cellStyle name="Normal 3 3 8 2 2 2 8" xfId="26834"/>
    <cellStyle name="Normal 3 3 8 2 2 2 9" xfId="51242"/>
    <cellStyle name="Normal 3 3 8 2 2 3" xfId="3062"/>
    <cellStyle name="Normal 3 3 8 2 2 3 2" xfId="5510"/>
    <cellStyle name="Normal 3 3 8 2 2 3 2 2" xfId="9644"/>
    <cellStyle name="Normal 3 3 8 2 2 3 2 2 2" xfId="21846"/>
    <cellStyle name="Normal 3 3 8 2 2 3 2 2 2 2" xfId="46143"/>
    <cellStyle name="Normal 3 3 8 2 2 3 2 2 3" xfId="33941"/>
    <cellStyle name="Normal 3 3 8 2 2 3 2 3" xfId="17712"/>
    <cellStyle name="Normal 3 3 8 2 2 3 2 3 2" xfId="42009"/>
    <cellStyle name="Normal 3 3 8 2 2 3 2 4" xfId="29807"/>
    <cellStyle name="Normal 3 3 8 2 2 3 3" xfId="7100"/>
    <cellStyle name="Normal 3 3 8 2 2 3 3 2" xfId="9645"/>
    <cellStyle name="Normal 3 3 8 2 2 3 3 2 2" xfId="21847"/>
    <cellStyle name="Normal 3 3 8 2 2 3 3 2 2 2" xfId="46144"/>
    <cellStyle name="Normal 3 3 8 2 2 3 3 2 3" xfId="33942"/>
    <cellStyle name="Normal 3 3 8 2 2 3 3 3" xfId="19302"/>
    <cellStyle name="Normal 3 3 8 2 2 3 3 3 2" xfId="43599"/>
    <cellStyle name="Normal 3 3 8 2 2 3 3 4" xfId="31397"/>
    <cellStyle name="Normal 3 3 8 2 2 3 4" xfId="9643"/>
    <cellStyle name="Normal 3 3 8 2 2 3 4 2" xfId="21845"/>
    <cellStyle name="Normal 3 3 8 2 2 3 4 2 2" xfId="46142"/>
    <cellStyle name="Normal 3 3 8 2 2 3 4 3" xfId="33940"/>
    <cellStyle name="Normal 3 3 8 2 2 3 5" xfId="15484"/>
    <cellStyle name="Normal 3 3 8 2 2 3 5 2" xfId="39781"/>
    <cellStyle name="Normal 3 3 8 2 2 3 6" xfId="27472"/>
    <cellStyle name="Normal 3 3 8 2 2 4" xfId="9635"/>
    <cellStyle name="Normal 3 3 8 2 2 4 2" xfId="21837"/>
    <cellStyle name="Normal 3 3 8 2 2 4 2 2" xfId="46134"/>
    <cellStyle name="Normal 3 3 8 2 2 4 3" xfId="33932"/>
    <cellStyle name="Normal 3 3 8 2 2 5" xfId="14312"/>
    <cellStyle name="Normal 3 3 8 2 2 5 2" xfId="26300"/>
    <cellStyle name="Normal 3 3 8 2 2 5 2 2" xfId="50597"/>
    <cellStyle name="Normal 3 3 8 2 2 5 3" xfId="38609"/>
    <cellStyle name="Normal 3 3 8 2 2 6" xfId="51435"/>
    <cellStyle name="Normal 3 3 8 2 2 7" xfId="52416"/>
    <cellStyle name="Normal 3 3 8 2 3" xfId="2294"/>
    <cellStyle name="Normal 3 3 8 2 3 10" xfId="52814"/>
    <cellStyle name="Normal 3 3 8 2 3 2" xfId="3460"/>
    <cellStyle name="Normal 3 3 8 2 3 2 2" xfId="5801"/>
    <cellStyle name="Normal 3 3 8 2 3 2 2 2" xfId="9648"/>
    <cellStyle name="Normal 3 3 8 2 3 2 2 2 2" xfId="21850"/>
    <cellStyle name="Normal 3 3 8 2 3 2 2 2 2 2" xfId="46147"/>
    <cellStyle name="Normal 3 3 8 2 3 2 2 2 3" xfId="33945"/>
    <cellStyle name="Normal 3 3 8 2 3 2 2 3" xfId="18003"/>
    <cellStyle name="Normal 3 3 8 2 3 2 2 3 2" xfId="42300"/>
    <cellStyle name="Normal 3 3 8 2 3 2 2 4" xfId="30098"/>
    <cellStyle name="Normal 3 3 8 2 3 2 3" xfId="7498"/>
    <cellStyle name="Normal 3 3 8 2 3 2 3 2" xfId="9649"/>
    <cellStyle name="Normal 3 3 8 2 3 2 3 2 2" xfId="21851"/>
    <cellStyle name="Normal 3 3 8 2 3 2 3 2 2 2" xfId="46148"/>
    <cellStyle name="Normal 3 3 8 2 3 2 3 2 3" xfId="33946"/>
    <cellStyle name="Normal 3 3 8 2 3 2 3 3" xfId="19700"/>
    <cellStyle name="Normal 3 3 8 2 3 2 3 3 2" xfId="43997"/>
    <cellStyle name="Normal 3 3 8 2 3 2 3 4" xfId="31795"/>
    <cellStyle name="Normal 3 3 8 2 3 2 4" xfId="9647"/>
    <cellStyle name="Normal 3 3 8 2 3 2 4 2" xfId="21849"/>
    <cellStyle name="Normal 3 3 8 2 3 2 4 2 2" xfId="46146"/>
    <cellStyle name="Normal 3 3 8 2 3 2 4 3" xfId="33944"/>
    <cellStyle name="Normal 3 3 8 2 3 2 5" xfId="15775"/>
    <cellStyle name="Normal 3 3 8 2 3 2 5 2" xfId="40072"/>
    <cellStyle name="Normal 3 3 8 2 3 2 6" xfId="27763"/>
    <cellStyle name="Normal 3 3 8 2 3 3" xfId="3992"/>
    <cellStyle name="Normal 3 3 8 2 3 3 2" xfId="9650"/>
    <cellStyle name="Normal 3 3 8 2 3 3 2 2" xfId="21852"/>
    <cellStyle name="Normal 3 3 8 2 3 3 2 2 2" xfId="46149"/>
    <cellStyle name="Normal 3 3 8 2 3 3 2 3" xfId="33947"/>
    <cellStyle name="Normal 3 3 8 2 3 3 3" xfId="16303"/>
    <cellStyle name="Normal 3 3 8 2 3 3 3 2" xfId="40600"/>
    <cellStyle name="Normal 3 3 8 2 3 3 4" xfId="28291"/>
    <cellStyle name="Normal 3 3 8 2 3 4" xfId="4632"/>
    <cellStyle name="Normal 3 3 8 2 3 4 2" xfId="9651"/>
    <cellStyle name="Normal 3 3 8 2 3 4 2 2" xfId="21853"/>
    <cellStyle name="Normal 3 3 8 2 3 4 2 2 2" xfId="46150"/>
    <cellStyle name="Normal 3 3 8 2 3 4 2 3" xfId="33948"/>
    <cellStyle name="Normal 3 3 8 2 3 4 3" xfId="16834"/>
    <cellStyle name="Normal 3 3 8 2 3 4 3 2" xfId="41131"/>
    <cellStyle name="Normal 3 3 8 2 3 4 4" xfId="28929"/>
    <cellStyle name="Normal 3 3 8 2 3 5" xfId="6329"/>
    <cellStyle name="Normal 3 3 8 2 3 5 2" xfId="9652"/>
    <cellStyle name="Normal 3 3 8 2 3 5 2 2" xfId="21854"/>
    <cellStyle name="Normal 3 3 8 2 3 5 2 2 2" xfId="46151"/>
    <cellStyle name="Normal 3 3 8 2 3 5 2 3" xfId="33949"/>
    <cellStyle name="Normal 3 3 8 2 3 5 3" xfId="18531"/>
    <cellStyle name="Normal 3 3 8 2 3 5 3 2" xfId="42828"/>
    <cellStyle name="Normal 3 3 8 2 3 5 4" xfId="30626"/>
    <cellStyle name="Normal 3 3 8 2 3 6" xfId="9646"/>
    <cellStyle name="Normal 3 3 8 2 3 6 2" xfId="21848"/>
    <cellStyle name="Normal 3 3 8 2 3 6 2 2" xfId="46145"/>
    <cellStyle name="Normal 3 3 8 2 3 6 3" xfId="33943"/>
    <cellStyle name="Normal 3 3 8 2 3 7" xfId="14606"/>
    <cellStyle name="Normal 3 3 8 2 3 7 2" xfId="38903"/>
    <cellStyle name="Normal 3 3 8 2 3 8" xfId="26594"/>
    <cellStyle name="Normal 3 3 8 2 3 9" xfId="51002"/>
    <cellStyle name="Normal 3 3 8 2 4" xfId="2822"/>
    <cellStyle name="Normal 3 3 8 2 4 2" xfId="5270"/>
    <cellStyle name="Normal 3 3 8 2 4 2 2" xfId="9654"/>
    <cellStyle name="Normal 3 3 8 2 4 2 2 2" xfId="21856"/>
    <cellStyle name="Normal 3 3 8 2 4 2 2 2 2" xfId="46153"/>
    <cellStyle name="Normal 3 3 8 2 4 2 2 3" xfId="33951"/>
    <cellStyle name="Normal 3 3 8 2 4 2 3" xfId="17472"/>
    <cellStyle name="Normal 3 3 8 2 4 2 3 2" xfId="41769"/>
    <cellStyle name="Normal 3 3 8 2 4 2 4" xfId="29567"/>
    <cellStyle name="Normal 3 3 8 2 4 3" xfId="6860"/>
    <cellStyle name="Normal 3 3 8 2 4 3 2" xfId="9655"/>
    <cellStyle name="Normal 3 3 8 2 4 3 2 2" xfId="21857"/>
    <cellStyle name="Normal 3 3 8 2 4 3 2 2 2" xfId="46154"/>
    <cellStyle name="Normal 3 3 8 2 4 3 2 3" xfId="33952"/>
    <cellStyle name="Normal 3 3 8 2 4 3 3" xfId="19062"/>
    <cellStyle name="Normal 3 3 8 2 4 3 3 2" xfId="43359"/>
    <cellStyle name="Normal 3 3 8 2 4 3 4" xfId="31157"/>
    <cellStyle name="Normal 3 3 8 2 4 4" xfId="9653"/>
    <cellStyle name="Normal 3 3 8 2 4 4 2" xfId="21855"/>
    <cellStyle name="Normal 3 3 8 2 4 4 2 2" xfId="46152"/>
    <cellStyle name="Normal 3 3 8 2 4 4 3" xfId="33950"/>
    <cellStyle name="Normal 3 3 8 2 4 5" xfId="15244"/>
    <cellStyle name="Normal 3 3 8 2 4 5 2" xfId="39541"/>
    <cellStyle name="Normal 3 3 8 2 4 6" xfId="27232"/>
    <cellStyle name="Normal 3 3 8 2 5" xfId="9634"/>
    <cellStyle name="Normal 3 3 8 2 5 2" xfId="21836"/>
    <cellStyle name="Normal 3 3 8 2 5 2 2" xfId="46133"/>
    <cellStyle name="Normal 3 3 8 2 5 3" xfId="33931"/>
    <cellStyle name="Normal 3 3 8 2 6" xfId="14072"/>
    <cellStyle name="Normal 3 3 8 2 6 2" xfId="26060"/>
    <cellStyle name="Normal 3 3 8 2 6 2 2" xfId="50357"/>
    <cellStyle name="Normal 3 3 8 2 6 3" xfId="38369"/>
    <cellStyle name="Normal 3 3 8 2 7" xfId="51429"/>
    <cellStyle name="Normal 3 3 8 2 8" xfId="52176"/>
    <cellStyle name="Normal 3 3 8 3" xfId="698"/>
    <cellStyle name="Normal 3 3 8 3 2" xfId="945"/>
    <cellStyle name="Normal 3 3 8 3 2 2" xfId="2438"/>
    <cellStyle name="Normal 3 3 8 3 2 2 10" xfId="52958"/>
    <cellStyle name="Normal 3 3 8 3 2 2 2" xfId="3604"/>
    <cellStyle name="Normal 3 3 8 3 2 2 2 2" xfId="5945"/>
    <cellStyle name="Normal 3 3 8 3 2 2 2 2 2" xfId="9660"/>
    <cellStyle name="Normal 3 3 8 3 2 2 2 2 2 2" xfId="21862"/>
    <cellStyle name="Normal 3 3 8 3 2 2 2 2 2 2 2" xfId="46159"/>
    <cellStyle name="Normal 3 3 8 3 2 2 2 2 2 3" xfId="33957"/>
    <cellStyle name="Normal 3 3 8 3 2 2 2 2 3" xfId="18147"/>
    <cellStyle name="Normal 3 3 8 3 2 2 2 2 3 2" xfId="42444"/>
    <cellStyle name="Normal 3 3 8 3 2 2 2 2 4" xfId="30242"/>
    <cellStyle name="Normal 3 3 8 3 2 2 2 3" xfId="7642"/>
    <cellStyle name="Normal 3 3 8 3 2 2 2 3 2" xfId="9661"/>
    <cellStyle name="Normal 3 3 8 3 2 2 2 3 2 2" xfId="21863"/>
    <cellStyle name="Normal 3 3 8 3 2 2 2 3 2 2 2" xfId="46160"/>
    <cellStyle name="Normal 3 3 8 3 2 2 2 3 2 3" xfId="33958"/>
    <cellStyle name="Normal 3 3 8 3 2 2 2 3 3" xfId="19844"/>
    <cellStyle name="Normal 3 3 8 3 2 2 2 3 3 2" xfId="44141"/>
    <cellStyle name="Normal 3 3 8 3 2 2 2 3 4" xfId="31939"/>
    <cellStyle name="Normal 3 3 8 3 2 2 2 4" xfId="9659"/>
    <cellStyle name="Normal 3 3 8 3 2 2 2 4 2" xfId="21861"/>
    <cellStyle name="Normal 3 3 8 3 2 2 2 4 2 2" xfId="46158"/>
    <cellStyle name="Normal 3 3 8 3 2 2 2 4 3" xfId="33956"/>
    <cellStyle name="Normal 3 3 8 3 2 2 2 5" xfId="15919"/>
    <cellStyle name="Normal 3 3 8 3 2 2 2 5 2" xfId="40216"/>
    <cellStyle name="Normal 3 3 8 3 2 2 2 6" xfId="27907"/>
    <cellStyle name="Normal 3 3 8 3 2 2 3" xfId="4136"/>
    <cellStyle name="Normal 3 3 8 3 2 2 3 2" xfId="9662"/>
    <cellStyle name="Normal 3 3 8 3 2 2 3 2 2" xfId="21864"/>
    <cellStyle name="Normal 3 3 8 3 2 2 3 2 2 2" xfId="46161"/>
    <cellStyle name="Normal 3 3 8 3 2 2 3 2 3" xfId="33959"/>
    <cellStyle name="Normal 3 3 8 3 2 2 3 3" xfId="16447"/>
    <cellStyle name="Normal 3 3 8 3 2 2 3 3 2" xfId="40744"/>
    <cellStyle name="Normal 3 3 8 3 2 2 3 4" xfId="28435"/>
    <cellStyle name="Normal 3 3 8 3 2 2 4" xfId="4776"/>
    <cellStyle name="Normal 3 3 8 3 2 2 4 2" xfId="9663"/>
    <cellStyle name="Normal 3 3 8 3 2 2 4 2 2" xfId="21865"/>
    <cellStyle name="Normal 3 3 8 3 2 2 4 2 2 2" xfId="46162"/>
    <cellStyle name="Normal 3 3 8 3 2 2 4 2 3" xfId="33960"/>
    <cellStyle name="Normal 3 3 8 3 2 2 4 3" xfId="16978"/>
    <cellStyle name="Normal 3 3 8 3 2 2 4 3 2" xfId="41275"/>
    <cellStyle name="Normal 3 3 8 3 2 2 4 4" xfId="29073"/>
    <cellStyle name="Normal 3 3 8 3 2 2 5" xfId="6473"/>
    <cellStyle name="Normal 3 3 8 3 2 2 5 2" xfId="9664"/>
    <cellStyle name="Normal 3 3 8 3 2 2 5 2 2" xfId="21866"/>
    <cellStyle name="Normal 3 3 8 3 2 2 5 2 2 2" xfId="46163"/>
    <cellStyle name="Normal 3 3 8 3 2 2 5 2 3" xfId="33961"/>
    <cellStyle name="Normal 3 3 8 3 2 2 5 3" xfId="18675"/>
    <cellStyle name="Normal 3 3 8 3 2 2 5 3 2" xfId="42972"/>
    <cellStyle name="Normal 3 3 8 3 2 2 5 4" xfId="30770"/>
    <cellStyle name="Normal 3 3 8 3 2 2 6" xfId="9658"/>
    <cellStyle name="Normal 3 3 8 3 2 2 6 2" xfId="21860"/>
    <cellStyle name="Normal 3 3 8 3 2 2 6 2 2" xfId="46157"/>
    <cellStyle name="Normal 3 3 8 3 2 2 6 3" xfId="33955"/>
    <cellStyle name="Normal 3 3 8 3 2 2 7" xfId="14750"/>
    <cellStyle name="Normal 3 3 8 3 2 2 7 2" xfId="39047"/>
    <cellStyle name="Normal 3 3 8 3 2 2 8" xfId="26738"/>
    <cellStyle name="Normal 3 3 8 3 2 2 9" xfId="51146"/>
    <cellStyle name="Normal 3 3 8 3 2 3" xfId="2966"/>
    <cellStyle name="Normal 3 3 8 3 2 3 2" xfId="5414"/>
    <cellStyle name="Normal 3 3 8 3 2 3 2 2" xfId="9666"/>
    <cellStyle name="Normal 3 3 8 3 2 3 2 2 2" xfId="21868"/>
    <cellStyle name="Normal 3 3 8 3 2 3 2 2 2 2" xfId="46165"/>
    <cellStyle name="Normal 3 3 8 3 2 3 2 2 3" xfId="33963"/>
    <cellStyle name="Normal 3 3 8 3 2 3 2 3" xfId="17616"/>
    <cellStyle name="Normal 3 3 8 3 2 3 2 3 2" xfId="41913"/>
    <cellStyle name="Normal 3 3 8 3 2 3 2 4" xfId="29711"/>
    <cellStyle name="Normal 3 3 8 3 2 3 3" xfId="7004"/>
    <cellStyle name="Normal 3 3 8 3 2 3 3 2" xfId="9667"/>
    <cellStyle name="Normal 3 3 8 3 2 3 3 2 2" xfId="21869"/>
    <cellStyle name="Normal 3 3 8 3 2 3 3 2 2 2" xfId="46166"/>
    <cellStyle name="Normal 3 3 8 3 2 3 3 2 3" xfId="33964"/>
    <cellStyle name="Normal 3 3 8 3 2 3 3 3" xfId="19206"/>
    <cellStyle name="Normal 3 3 8 3 2 3 3 3 2" xfId="43503"/>
    <cellStyle name="Normal 3 3 8 3 2 3 3 4" xfId="31301"/>
    <cellStyle name="Normal 3 3 8 3 2 3 4" xfId="9665"/>
    <cellStyle name="Normal 3 3 8 3 2 3 4 2" xfId="21867"/>
    <cellStyle name="Normal 3 3 8 3 2 3 4 2 2" xfId="46164"/>
    <cellStyle name="Normal 3 3 8 3 2 3 4 3" xfId="33962"/>
    <cellStyle name="Normal 3 3 8 3 2 3 5" xfId="15388"/>
    <cellStyle name="Normal 3 3 8 3 2 3 5 2" xfId="39685"/>
    <cellStyle name="Normal 3 3 8 3 2 3 6" xfId="27376"/>
    <cellStyle name="Normal 3 3 8 3 2 4" xfId="9657"/>
    <cellStyle name="Normal 3 3 8 3 2 4 2" xfId="21859"/>
    <cellStyle name="Normal 3 3 8 3 2 4 2 2" xfId="46156"/>
    <cellStyle name="Normal 3 3 8 3 2 4 3" xfId="33954"/>
    <cellStyle name="Normal 3 3 8 3 2 5" xfId="14216"/>
    <cellStyle name="Normal 3 3 8 3 2 5 2" xfId="26204"/>
    <cellStyle name="Normal 3 3 8 3 2 5 2 2" xfId="50501"/>
    <cellStyle name="Normal 3 3 8 3 2 5 3" xfId="38513"/>
    <cellStyle name="Normal 3 3 8 3 2 6" xfId="51507"/>
    <cellStyle name="Normal 3 3 8 3 2 7" xfId="52320"/>
    <cellStyle name="Normal 3 3 8 3 3" xfId="2198"/>
    <cellStyle name="Normal 3 3 8 3 3 10" xfId="52718"/>
    <cellStyle name="Normal 3 3 8 3 3 2" xfId="3364"/>
    <cellStyle name="Normal 3 3 8 3 3 2 2" xfId="5705"/>
    <cellStyle name="Normal 3 3 8 3 3 2 2 2" xfId="9670"/>
    <cellStyle name="Normal 3 3 8 3 3 2 2 2 2" xfId="21872"/>
    <cellStyle name="Normal 3 3 8 3 3 2 2 2 2 2" xfId="46169"/>
    <cellStyle name="Normal 3 3 8 3 3 2 2 2 3" xfId="33967"/>
    <cellStyle name="Normal 3 3 8 3 3 2 2 3" xfId="17907"/>
    <cellStyle name="Normal 3 3 8 3 3 2 2 3 2" xfId="42204"/>
    <cellStyle name="Normal 3 3 8 3 3 2 2 4" xfId="30002"/>
    <cellStyle name="Normal 3 3 8 3 3 2 3" xfId="7402"/>
    <cellStyle name="Normal 3 3 8 3 3 2 3 2" xfId="9671"/>
    <cellStyle name="Normal 3 3 8 3 3 2 3 2 2" xfId="21873"/>
    <cellStyle name="Normal 3 3 8 3 3 2 3 2 2 2" xfId="46170"/>
    <cellStyle name="Normal 3 3 8 3 3 2 3 2 3" xfId="33968"/>
    <cellStyle name="Normal 3 3 8 3 3 2 3 3" xfId="19604"/>
    <cellStyle name="Normal 3 3 8 3 3 2 3 3 2" xfId="43901"/>
    <cellStyle name="Normal 3 3 8 3 3 2 3 4" xfId="31699"/>
    <cellStyle name="Normal 3 3 8 3 3 2 4" xfId="9669"/>
    <cellStyle name="Normal 3 3 8 3 3 2 4 2" xfId="21871"/>
    <cellStyle name="Normal 3 3 8 3 3 2 4 2 2" xfId="46168"/>
    <cellStyle name="Normal 3 3 8 3 3 2 4 3" xfId="33966"/>
    <cellStyle name="Normal 3 3 8 3 3 2 5" xfId="15679"/>
    <cellStyle name="Normal 3 3 8 3 3 2 5 2" xfId="39976"/>
    <cellStyle name="Normal 3 3 8 3 3 2 6" xfId="27667"/>
    <cellStyle name="Normal 3 3 8 3 3 3" xfId="3896"/>
    <cellStyle name="Normal 3 3 8 3 3 3 2" xfId="9672"/>
    <cellStyle name="Normal 3 3 8 3 3 3 2 2" xfId="21874"/>
    <cellStyle name="Normal 3 3 8 3 3 3 2 2 2" xfId="46171"/>
    <cellStyle name="Normal 3 3 8 3 3 3 2 3" xfId="33969"/>
    <cellStyle name="Normal 3 3 8 3 3 3 3" xfId="16207"/>
    <cellStyle name="Normal 3 3 8 3 3 3 3 2" xfId="40504"/>
    <cellStyle name="Normal 3 3 8 3 3 3 4" xfId="28195"/>
    <cellStyle name="Normal 3 3 8 3 3 4" xfId="4536"/>
    <cellStyle name="Normal 3 3 8 3 3 4 2" xfId="9673"/>
    <cellStyle name="Normal 3 3 8 3 3 4 2 2" xfId="21875"/>
    <cellStyle name="Normal 3 3 8 3 3 4 2 2 2" xfId="46172"/>
    <cellStyle name="Normal 3 3 8 3 3 4 2 3" xfId="33970"/>
    <cellStyle name="Normal 3 3 8 3 3 4 3" xfId="16738"/>
    <cellStyle name="Normal 3 3 8 3 3 4 3 2" xfId="41035"/>
    <cellStyle name="Normal 3 3 8 3 3 4 4" xfId="28833"/>
    <cellStyle name="Normal 3 3 8 3 3 5" xfId="6233"/>
    <cellStyle name="Normal 3 3 8 3 3 5 2" xfId="9674"/>
    <cellStyle name="Normal 3 3 8 3 3 5 2 2" xfId="21876"/>
    <cellStyle name="Normal 3 3 8 3 3 5 2 2 2" xfId="46173"/>
    <cellStyle name="Normal 3 3 8 3 3 5 2 3" xfId="33971"/>
    <cellStyle name="Normal 3 3 8 3 3 5 3" xfId="18435"/>
    <cellStyle name="Normal 3 3 8 3 3 5 3 2" xfId="42732"/>
    <cellStyle name="Normal 3 3 8 3 3 5 4" xfId="30530"/>
    <cellStyle name="Normal 3 3 8 3 3 6" xfId="9668"/>
    <cellStyle name="Normal 3 3 8 3 3 6 2" xfId="21870"/>
    <cellStyle name="Normal 3 3 8 3 3 6 2 2" xfId="46167"/>
    <cellStyle name="Normal 3 3 8 3 3 6 3" xfId="33965"/>
    <cellStyle name="Normal 3 3 8 3 3 7" xfId="14510"/>
    <cellStyle name="Normal 3 3 8 3 3 7 2" xfId="38807"/>
    <cellStyle name="Normal 3 3 8 3 3 8" xfId="26498"/>
    <cellStyle name="Normal 3 3 8 3 3 9" xfId="50906"/>
    <cellStyle name="Normal 3 3 8 3 4" xfId="2726"/>
    <cellStyle name="Normal 3 3 8 3 4 2" xfId="5174"/>
    <cellStyle name="Normal 3 3 8 3 4 2 2" xfId="9676"/>
    <cellStyle name="Normal 3 3 8 3 4 2 2 2" xfId="21878"/>
    <cellStyle name="Normal 3 3 8 3 4 2 2 2 2" xfId="46175"/>
    <cellStyle name="Normal 3 3 8 3 4 2 2 3" xfId="33973"/>
    <cellStyle name="Normal 3 3 8 3 4 2 3" xfId="17376"/>
    <cellStyle name="Normal 3 3 8 3 4 2 3 2" xfId="41673"/>
    <cellStyle name="Normal 3 3 8 3 4 2 4" xfId="29471"/>
    <cellStyle name="Normal 3 3 8 3 4 3" xfId="6764"/>
    <cellStyle name="Normal 3 3 8 3 4 3 2" xfId="9677"/>
    <cellStyle name="Normal 3 3 8 3 4 3 2 2" xfId="21879"/>
    <cellStyle name="Normal 3 3 8 3 4 3 2 2 2" xfId="46176"/>
    <cellStyle name="Normal 3 3 8 3 4 3 2 3" xfId="33974"/>
    <cellStyle name="Normal 3 3 8 3 4 3 3" xfId="18966"/>
    <cellStyle name="Normal 3 3 8 3 4 3 3 2" xfId="43263"/>
    <cellStyle name="Normal 3 3 8 3 4 3 4" xfId="31061"/>
    <cellStyle name="Normal 3 3 8 3 4 4" xfId="9675"/>
    <cellStyle name="Normal 3 3 8 3 4 4 2" xfId="21877"/>
    <cellStyle name="Normal 3 3 8 3 4 4 2 2" xfId="46174"/>
    <cellStyle name="Normal 3 3 8 3 4 4 3" xfId="33972"/>
    <cellStyle name="Normal 3 3 8 3 4 5" xfId="15148"/>
    <cellStyle name="Normal 3 3 8 3 4 5 2" xfId="39445"/>
    <cellStyle name="Normal 3 3 8 3 4 6" xfId="27136"/>
    <cellStyle name="Normal 3 3 8 3 5" xfId="9656"/>
    <cellStyle name="Normal 3 3 8 3 5 2" xfId="21858"/>
    <cellStyle name="Normal 3 3 8 3 5 2 2" xfId="46155"/>
    <cellStyle name="Normal 3 3 8 3 5 3" xfId="33953"/>
    <cellStyle name="Normal 3 3 8 3 6" xfId="13976"/>
    <cellStyle name="Normal 3 3 8 3 6 2" xfId="25964"/>
    <cellStyle name="Normal 3 3 8 3 6 2 2" xfId="50261"/>
    <cellStyle name="Normal 3 3 8 3 6 3" xfId="38273"/>
    <cellStyle name="Normal 3 3 8 3 7" xfId="51519"/>
    <cellStyle name="Normal 3 3 8 3 8" xfId="52080"/>
    <cellStyle name="Normal 3 3 8 4" xfId="873"/>
    <cellStyle name="Normal 3 3 8 4 2" xfId="2366"/>
    <cellStyle name="Normal 3 3 8 4 2 10" xfId="52886"/>
    <cellStyle name="Normal 3 3 8 4 2 2" xfId="3532"/>
    <cellStyle name="Normal 3 3 8 4 2 2 2" xfId="5873"/>
    <cellStyle name="Normal 3 3 8 4 2 2 2 2" xfId="9681"/>
    <cellStyle name="Normal 3 3 8 4 2 2 2 2 2" xfId="21883"/>
    <cellStyle name="Normal 3 3 8 4 2 2 2 2 2 2" xfId="46180"/>
    <cellStyle name="Normal 3 3 8 4 2 2 2 2 3" xfId="33978"/>
    <cellStyle name="Normal 3 3 8 4 2 2 2 3" xfId="18075"/>
    <cellStyle name="Normal 3 3 8 4 2 2 2 3 2" xfId="42372"/>
    <cellStyle name="Normal 3 3 8 4 2 2 2 4" xfId="30170"/>
    <cellStyle name="Normal 3 3 8 4 2 2 3" xfId="7570"/>
    <cellStyle name="Normal 3 3 8 4 2 2 3 2" xfId="9682"/>
    <cellStyle name="Normal 3 3 8 4 2 2 3 2 2" xfId="21884"/>
    <cellStyle name="Normal 3 3 8 4 2 2 3 2 2 2" xfId="46181"/>
    <cellStyle name="Normal 3 3 8 4 2 2 3 2 3" xfId="33979"/>
    <cellStyle name="Normal 3 3 8 4 2 2 3 3" xfId="19772"/>
    <cellStyle name="Normal 3 3 8 4 2 2 3 3 2" xfId="44069"/>
    <cellStyle name="Normal 3 3 8 4 2 2 3 4" xfId="31867"/>
    <cellStyle name="Normal 3 3 8 4 2 2 4" xfId="9680"/>
    <cellStyle name="Normal 3 3 8 4 2 2 4 2" xfId="21882"/>
    <cellStyle name="Normal 3 3 8 4 2 2 4 2 2" xfId="46179"/>
    <cellStyle name="Normal 3 3 8 4 2 2 4 3" xfId="33977"/>
    <cellStyle name="Normal 3 3 8 4 2 2 5" xfId="15847"/>
    <cellStyle name="Normal 3 3 8 4 2 2 5 2" xfId="40144"/>
    <cellStyle name="Normal 3 3 8 4 2 2 6" xfId="27835"/>
    <cellStyle name="Normal 3 3 8 4 2 3" xfId="4064"/>
    <cellStyle name="Normal 3 3 8 4 2 3 2" xfId="9683"/>
    <cellStyle name="Normal 3 3 8 4 2 3 2 2" xfId="21885"/>
    <cellStyle name="Normal 3 3 8 4 2 3 2 2 2" xfId="46182"/>
    <cellStyle name="Normal 3 3 8 4 2 3 2 3" xfId="33980"/>
    <cellStyle name="Normal 3 3 8 4 2 3 3" xfId="16375"/>
    <cellStyle name="Normal 3 3 8 4 2 3 3 2" xfId="40672"/>
    <cellStyle name="Normal 3 3 8 4 2 3 4" xfId="28363"/>
    <cellStyle name="Normal 3 3 8 4 2 4" xfId="4704"/>
    <cellStyle name="Normal 3 3 8 4 2 4 2" xfId="9684"/>
    <cellStyle name="Normal 3 3 8 4 2 4 2 2" xfId="21886"/>
    <cellStyle name="Normal 3 3 8 4 2 4 2 2 2" xfId="46183"/>
    <cellStyle name="Normal 3 3 8 4 2 4 2 3" xfId="33981"/>
    <cellStyle name="Normal 3 3 8 4 2 4 3" xfId="16906"/>
    <cellStyle name="Normal 3 3 8 4 2 4 3 2" xfId="41203"/>
    <cellStyle name="Normal 3 3 8 4 2 4 4" xfId="29001"/>
    <cellStyle name="Normal 3 3 8 4 2 5" xfId="6401"/>
    <cellStyle name="Normal 3 3 8 4 2 5 2" xfId="9685"/>
    <cellStyle name="Normal 3 3 8 4 2 5 2 2" xfId="21887"/>
    <cellStyle name="Normal 3 3 8 4 2 5 2 2 2" xfId="46184"/>
    <cellStyle name="Normal 3 3 8 4 2 5 2 3" xfId="33982"/>
    <cellStyle name="Normal 3 3 8 4 2 5 3" xfId="18603"/>
    <cellStyle name="Normal 3 3 8 4 2 5 3 2" xfId="42900"/>
    <cellStyle name="Normal 3 3 8 4 2 5 4" xfId="30698"/>
    <cellStyle name="Normal 3 3 8 4 2 6" xfId="9679"/>
    <cellStyle name="Normal 3 3 8 4 2 6 2" xfId="21881"/>
    <cellStyle name="Normal 3 3 8 4 2 6 2 2" xfId="46178"/>
    <cellStyle name="Normal 3 3 8 4 2 6 3" xfId="33976"/>
    <cellStyle name="Normal 3 3 8 4 2 7" xfId="14678"/>
    <cellStyle name="Normal 3 3 8 4 2 7 2" xfId="38975"/>
    <cellStyle name="Normal 3 3 8 4 2 8" xfId="26666"/>
    <cellStyle name="Normal 3 3 8 4 2 9" xfId="51074"/>
    <cellStyle name="Normal 3 3 8 4 3" xfId="2894"/>
    <cellStyle name="Normal 3 3 8 4 3 2" xfId="5342"/>
    <cellStyle name="Normal 3 3 8 4 3 2 2" xfId="9687"/>
    <cellStyle name="Normal 3 3 8 4 3 2 2 2" xfId="21889"/>
    <cellStyle name="Normal 3 3 8 4 3 2 2 2 2" xfId="46186"/>
    <cellStyle name="Normal 3 3 8 4 3 2 2 3" xfId="33984"/>
    <cellStyle name="Normal 3 3 8 4 3 2 3" xfId="17544"/>
    <cellStyle name="Normal 3 3 8 4 3 2 3 2" xfId="41841"/>
    <cellStyle name="Normal 3 3 8 4 3 2 4" xfId="29639"/>
    <cellStyle name="Normal 3 3 8 4 3 3" xfId="6932"/>
    <cellStyle name="Normal 3 3 8 4 3 3 2" xfId="9688"/>
    <cellStyle name="Normal 3 3 8 4 3 3 2 2" xfId="21890"/>
    <cellStyle name="Normal 3 3 8 4 3 3 2 2 2" xfId="46187"/>
    <cellStyle name="Normal 3 3 8 4 3 3 2 3" xfId="33985"/>
    <cellStyle name="Normal 3 3 8 4 3 3 3" xfId="19134"/>
    <cellStyle name="Normal 3 3 8 4 3 3 3 2" xfId="43431"/>
    <cellStyle name="Normal 3 3 8 4 3 3 4" xfId="31229"/>
    <cellStyle name="Normal 3 3 8 4 3 4" xfId="9686"/>
    <cellStyle name="Normal 3 3 8 4 3 4 2" xfId="21888"/>
    <cellStyle name="Normal 3 3 8 4 3 4 2 2" xfId="46185"/>
    <cellStyle name="Normal 3 3 8 4 3 4 3" xfId="33983"/>
    <cellStyle name="Normal 3 3 8 4 3 5" xfId="15316"/>
    <cellStyle name="Normal 3 3 8 4 3 5 2" xfId="39613"/>
    <cellStyle name="Normal 3 3 8 4 3 6" xfId="27304"/>
    <cellStyle name="Normal 3 3 8 4 4" xfId="9678"/>
    <cellStyle name="Normal 3 3 8 4 4 2" xfId="21880"/>
    <cellStyle name="Normal 3 3 8 4 4 2 2" xfId="46177"/>
    <cellStyle name="Normal 3 3 8 4 4 3" xfId="33975"/>
    <cellStyle name="Normal 3 3 8 4 5" xfId="14144"/>
    <cellStyle name="Normal 3 3 8 4 5 2" xfId="26132"/>
    <cellStyle name="Normal 3 3 8 4 5 2 2" xfId="50429"/>
    <cellStyle name="Normal 3 3 8 4 5 3" xfId="38441"/>
    <cellStyle name="Normal 3 3 8 4 6" xfId="51628"/>
    <cellStyle name="Normal 3 3 8 4 7" xfId="52248"/>
    <cellStyle name="Normal 3 3 8 5" xfId="2102"/>
    <cellStyle name="Normal 3 3 8 5 10" xfId="52622"/>
    <cellStyle name="Normal 3 3 8 5 2" xfId="3268"/>
    <cellStyle name="Normal 3 3 8 5 2 2" xfId="5609"/>
    <cellStyle name="Normal 3 3 8 5 2 2 2" xfId="9691"/>
    <cellStyle name="Normal 3 3 8 5 2 2 2 2" xfId="21893"/>
    <cellStyle name="Normal 3 3 8 5 2 2 2 2 2" xfId="46190"/>
    <cellStyle name="Normal 3 3 8 5 2 2 2 3" xfId="33988"/>
    <cellStyle name="Normal 3 3 8 5 2 2 3" xfId="17811"/>
    <cellStyle name="Normal 3 3 8 5 2 2 3 2" xfId="42108"/>
    <cellStyle name="Normal 3 3 8 5 2 2 4" xfId="29906"/>
    <cellStyle name="Normal 3 3 8 5 2 3" xfId="7306"/>
    <cellStyle name="Normal 3 3 8 5 2 3 2" xfId="9692"/>
    <cellStyle name="Normal 3 3 8 5 2 3 2 2" xfId="21894"/>
    <cellStyle name="Normal 3 3 8 5 2 3 2 2 2" xfId="46191"/>
    <cellStyle name="Normal 3 3 8 5 2 3 2 3" xfId="33989"/>
    <cellStyle name="Normal 3 3 8 5 2 3 3" xfId="19508"/>
    <cellStyle name="Normal 3 3 8 5 2 3 3 2" xfId="43805"/>
    <cellStyle name="Normal 3 3 8 5 2 3 4" xfId="31603"/>
    <cellStyle name="Normal 3 3 8 5 2 4" xfId="9690"/>
    <cellStyle name="Normal 3 3 8 5 2 4 2" xfId="21892"/>
    <cellStyle name="Normal 3 3 8 5 2 4 2 2" xfId="46189"/>
    <cellStyle name="Normal 3 3 8 5 2 4 3" xfId="33987"/>
    <cellStyle name="Normal 3 3 8 5 2 5" xfId="15583"/>
    <cellStyle name="Normal 3 3 8 5 2 5 2" xfId="39880"/>
    <cellStyle name="Normal 3 3 8 5 2 6" xfId="27571"/>
    <cellStyle name="Normal 3 3 8 5 3" xfId="3800"/>
    <cellStyle name="Normal 3 3 8 5 3 2" xfId="9693"/>
    <cellStyle name="Normal 3 3 8 5 3 2 2" xfId="21895"/>
    <cellStyle name="Normal 3 3 8 5 3 2 2 2" xfId="46192"/>
    <cellStyle name="Normal 3 3 8 5 3 2 3" xfId="33990"/>
    <cellStyle name="Normal 3 3 8 5 3 3" xfId="16111"/>
    <cellStyle name="Normal 3 3 8 5 3 3 2" xfId="40408"/>
    <cellStyle name="Normal 3 3 8 5 3 4" xfId="28099"/>
    <cellStyle name="Normal 3 3 8 5 4" xfId="4440"/>
    <cellStyle name="Normal 3 3 8 5 4 2" xfId="9694"/>
    <cellStyle name="Normal 3 3 8 5 4 2 2" xfId="21896"/>
    <cellStyle name="Normal 3 3 8 5 4 2 2 2" xfId="46193"/>
    <cellStyle name="Normal 3 3 8 5 4 2 3" xfId="33991"/>
    <cellStyle name="Normal 3 3 8 5 4 3" xfId="16642"/>
    <cellStyle name="Normal 3 3 8 5 4 3 2" xfId="40939"/>
    <cellStyle name="Normal 3 3 8 5 4 4" xfId="28737"/>
    <cellStyle name="Normal 3 3 8 5 5" xfId="6137"/>
    <cellStyle name="Normal 3 3 8 5 5 2" xfId="9695"/>
    <cellStyle name="Normal 3 3 8 5 5 2 2" xfId="21897"/>
    <cellStyle name="Normal 3 3 8 5 5 2 2 2" xfId="46194"/>
    <cellStyle name="Normal 3 3 8 5 5 2 3" xfId="33992"/>
    <cellStyle name="Normal 3 3 8 5 5 3" xfId="18339"/>
    <cellStyle name="Normal 3 3 8 5 5 3 2" xfId="42636"/>
    <cellStyle name="Normal 3 3 8 5 5 4" xfId="30434"/>
    <cellStyle name="Normal 3 3 8 5 6" xfId="9689"/>
    <cellStyle name="Normal 3 3 8 5 6 2" xfId="21891"/>
    <cellStyle name="Normal 3 3 8 5 6 2 2" xfId="46188"/>
    <cellStyle name="Normal 3 3 8 5 6 3" xfId="33986"/>
    <cellStyle name="Normal 3 3 8 5 7" xfId="14414"/>
    <cellStyle name="Normal 3 3 8 5 7 2" xfId="38711"/>
    <cellStyle name="Normal 3 3 8 5 8" xfId="26402"/>
    <cellStyle name="Normal 3 3 8 5 9" xfId="50810"/>
    <cellStyle name="Normal 3 3 8 6" xfId="2630"/>
    <cellStyle name="Normal 3 3 8 6 2" xfId="5078"/>
    <cellStyle name="Normal 3 3 8 6 2 2" xfId="9697"/>
    <cellStyle name="Normal 3 3 8 6 2 2 2" xfId="21899"/>
    <cellStyle name="Normal 3 3 8 6 2 2 2 2" xfId="46196"/>
    <cellStyle name="Normal 3 3 8 6 2 2 3" xfId="33994"/>
    <cellStyle name="Normal 3 3 8 6 2 3" xfId="17280"/>
    <cellStyle name="Normal 3 3 8 6 2 3 2" xfId="41577"/>
    <cellStyle name="Normal 3 3 8 6 2 4" xfId="29375"/>
    <cellStyle name="Normal 3 3 8 6 3" xfId="6668"/>
    <cellStyle name="Normal 3 3 8 6 3 2" xfId="9698"/>
    <cellStyle name="Normal 3 3 8 6 3 2 2" xfId="21900"/>
    <cellStyle name="Normal 3 3 8 6 3 2 2 2" xfId="46197"/>
    <cellStyle name="Normal 3 3 8 6 3 2 3" xfId="33995"/>
    <cellStyle name="Normal 3 3 8 6 3 3" xfId="18870"/>
    <cellStyle name="Normal 3 3 8 6 3 3 2" xfId="43167"/>
    <cellStyle name="Normal 3 3 8 6 3 4" xfId="30965"/>
    <cellStyle name="Normal 3 3 8 6 4" xfId="9696"/>
    <cellStyle name="Normal 3 3 8 6 4 2" xfId="21898"/>
    <cellStyle name="Normal 3 3 8 6 4 2 2" xfId="46195"/>
    <cellStyle name="Normal 3 3 8 6 4 3" xfId="33993"/>
    <cellStyle name="Normal 3 3 8 6 5" xfId="15052"/>
    <cellStyle name="Normal 3 3 8 6 5 2" xfId="39349"/>
    <cellStyle name="Normal 3 3 8 6 6" xfId="27040"/>
    <cellStyle name="Normal 3 3 8 7" xfId="9633"/>
    <cellStyle name="Normal 3 3 8 7 2" xfId="21835"/>
    <cellStyle name="Normal 3 3 8 7 2 2" xfId="46132"/>
    <cellStyle name="Normal 3 3 8 7 3" xfId="33930"/>
    <cellStyle name="Normal 3 3 8 8" xfId="13880"/>
    <cellStyle name="Normal 3 3 8 8 2" xfId="25868"/>
    <cellStyle name="Normal 3 3 8 8 2 2" xfId="50165"/>
    <cellStyle name="Normal 3 3 8 8 3" xfId="38177"/>
    <cellStyle name="Normal 3 3 8 9" xfId="51885"/>
    <cellStyle name="Normal 3 3 9" xfId="748"/>
    <cellStyle name="Normal 3 3 9 2" xfId="993"/>
    <cellStyle name="Normal 3 3 9 2 2" xfId="2486"/>
    <cellStyle name="Normal 3 3 9 2 2 10" xfId="53006"/>
    <cellStyle name="Normal 3 3 9 2 2 2" xfId="3652"/>
    <cellStyle name="Normal 3 3 9 2 2 2 2" xfId="5993"/>
    <cellStyle name="Normal 3 3 9 2 2 2 2 2" xfId="9703"/>
    <cellStyle name="Normal 3 3 9 2 2 2 2 2 2" xfId="21905"/>
    <cellStyle name="Normal 3 3 9 2 2 2 2 2 2 2" xfId="46202"/>
    <cellStyle name="Normal 3 3 9 2 2 2 2 2 3" xfId="34000"/>
    <cellStyle name="Normal 3 3 9 2 2 2 2 3" xfId="18195"/>
    <cellStyle name="Normal 3 3 9 2 2 2 2 3 2" xfId="42492"/>
    <cellStyle name="Normal 3 3 9 2 2 2 2 4" xfId="30290"/>
    <cellStyle name="Normal 3 3 9 2 2 2 3" xfId="7690"/>
    <cellStyle name="Normal 3 3 9 2 2 2 3 2" xfId="9704"/>
    <cellStyle name="Normal 3 3 9 2 2 2 3 2 2" xfId="21906"/>
    <cellStyle name="Normal 3 3 9 2 2 2 3 2 2 2" xfId="46203"/>
    <cellStyle name="Normal 3 3 9 2 2 2 3 2 3" xfId="34001"/>
    <cellStyle name="Normal 3 3 9 2 2 2 3 3" xfId="19892"/>
    <cellStyle name="Normal 3 3 9 2 2 2 3 3 2" xfId="44189"/>
    <cellStyle name="Normal 3 3 9 2 2 2 3 4" xfId="31987"/>
    <cellStyle name="Normal 3 3 9 2 2 2 4" xfId="9702"/>
    <cellStyle name="Normal 3 3 9 2 2 2 4 2" xfId="21904"/>
    <cellStyle name="Normal 3 3 9 2 2 2 4 2 2" xfId="46201"/>
    <cellStyle name="Normal 3 3 9 2 2 2 4 3" xfId="33999"/>
    <cellStyle name="Normal 3 3 9 2 2 2 5" xfId="15967"/>
    <cellStyle name="Normal 3 3 9 2 2 2 5 2" xfId="40264"/>
    <cellStyle name="Normal 3 3 9 2 2 2 6" xfId="27955"/>
    <cellStyle name="Normal 3 3 9 2 2 3" xfId="4184"/>
    <cellStyle name="Normal 3 3 9 2 2 3 2" xfId="9705"/>
    <cellStyle name="Normal 3 3 9 2 2 3 2 2" xfId="21907"/>
    <cellStyle name="Normal 3 3 9 2 2 3 2 2 2" xfId="46204"/>
    <cellStyle name="Normal 3 3 9 2 2 3 2 3" xfId="34002"/>
    <cellStyle name="Normal 3 3 9 2 2 3 3" xfId="16495"/>
    <cellStyle name="Normal 3 3 9 2 2 3 3 2" xfId="40792"/>
    <cellStyle name="Normal 3 3 9 2 2 3 4" xfId="28483"/>
    <cellStyle name="Normal 3 3 9 2 2 4" xfId="4824"/>
    <cellStyle name="Normal 3 3 9 2 2 4 2" xfId="9706"/>
    <cellStyle name="Normal 3 3 9 2 2 4 2 2" xfId="21908"/>
    <cellStyle name="Normal 3 3 9 2 2 4 2 2 2" xfId="46205"/>
    <cellStyle name="Normal 3 3 9 2 2 4 2 3" xfId="34003"/>
    <cellStyle name="Normal 3 3 9 2 2 4 3" xfId="17026"/>
    <cellStyle name="Normal 3 3 9 2 2 4 3 2" xfId="41323"/>
    <cellStyle name="Normal 3 3 9 2 2 4 4" xfId="29121"/>
    <cellStyle name="Normal 3 3 9 2 2 5" xfId="6521"/>
    <cellStyle name="Normal 3 3 9 2 2 5 2" xfId="9707"/>
    <cellStyle name="Normal 3 3 9 2 2 5 2 2" xfId="21909"/>
    <cellStyle name="Normal 3 3 9 2 2 5 2 2 2" xfId="46206"/>
    <cellStyle name="Normal 3 3 9 2 2 5 2 3" xfId="34004"/>
    <cellStyle name="Normal 3 3 9 2 2 5 3" xfId="18723"/>
    <cellStyle name="Normal 3 3 9 2 2 5 3 2" xfId="43020"/>
    <cellStyle name="Normal 3 3 9 2 2 5 4" xfId="30818"/>
    <cellStyle name="Normal 3 3 9 2 2 6" xfId="9701"/>
    <cellStyle name="Normal 3 3 9 2 2 6 2" xfId="21903"/>
    <cellStyle name="Normal 3 3 9 2 2 6 2 2" xfId="46200"/>
    <cellStyle name="Normal 3 3 9 2 2 6 3" xfId="33998"/>
    <cellStyle name="Normal 3 3 9 2 2 7" xfId="14798"/>
    <cellStyle name="Normal 3 3 9 2 2 7 2" xfId="39095"/>
    <cellStyle name="Normal 3 3 9 2 2 8" xfId="26786"/>
    <cellStyle name="Normal 3 3 9 2 2 9" xfId="51194"/>
    <cellStyle name="Normal 3 3 9 2 3" xfId="3014"/>
    <cellStyle name="Normal 3 3 9 2 3 2" xfId="5462"/>
    <cellStyle name="Normal 3 3 9 2 3 2 2" xfId="9709"/>
    <cellStyle name="Normal 3 3 9 2 3 2 2 2" xfId="21911"/>
    <cellStyle name="Normal 3 3 9 2 3 2 2 2 2" xfId="46208"/>
    <cellStyle name="Normal 3 3 9 2 3 2 2 3" xfId="34006"/>
    <cellStyle name="Normal 3 3 9 2 3 2 3" xfId="17664"/>
    <cellStyle name="Normal 3 3 9 2 3 2 3 2" xfId="41961"/>
    <cellStyle name="Normal 3 3 9 2 3 2 4" xfId="29759"/>
    <cellStyle name="Normal 3 3 9 2 3 3" xfId="7052"/>
    <cellStyle name="Normal 3 3 9 2 3 3 2" xfId="9710"/>
    <cellStyle name="Normal 3 3 9 2 3 3 2 2" xfId="21912"/>
    <cellStyle name="Normal 3 3 9 2 3 3 2 2 2" xfId="46209"/>
    <cellStyle name="Normal 3 3 9 2 3 3 2 3" xfId="34007"/>
    <cellStyle name="Normal 3 3 9 2 3 3 3" xfId="19254"/>
    <cellStyle name="Normal 3 3 9 2 3 3 3 2" xfId="43551"/>
    <cellStyle name="Normal 3 3 9 2 3 3 4" xfId="31349"/>
    <cellStyle name="Normal 3 3 9 2 3 4" xfId="9708"/>
    <cellStyle name="Normal 3 3 9 2 3 4 2" xfId="21910"/>
    <cellStyle name="Normal 3 3 9 2 3 4 2 2" xfId="46207"/>
    <cellStyle name="Normal 3 3 9 2 3 4 3" xfId="34005"/>
    <cellStyle name="Normal 3 3 9 2 3 5" xfId="15436"/>
    <cellStyle name="Normal 3 3 9 2 3 5 2" xfId="39733"/>
    <cellStyle name="Normal 3 3 9 2 3 6" xfId="27424"/>
    <cellStyle name="Normal 3 3 9 2 4" xfId="9700"/>
    <cellStyle name="Normal 3 3 9 2 4 2" xfId="21902"/>
    <cellStyle name="Normal 3 3 9 2 4 2 2" xfId="46199"/>
    <cellStyle name="Normal 3 3 9 2 4 3" xfId="33997"/>
    <cellStyle name="Normal 3 3 9 2 5" xfId="14264"/>
    <cellStyle name="Normal 3 3 9 2 5 2" xfId="26252"/>
    <cellStyle name="Normal 3 3 9 2 5 2 2" xfId="50549"/>
    <cellStyle name="Normal 3 3 9 2 5 3" xfId="38561"/>
    <cellStyle name="Normal 3 3 9 2 6" xfId="51744"/>
    <cellStyle name="Normal 3 3 9 2 7" xfId="52368"/>
    <cellStyle name="Normal 3 3 9 3" xfId="2246"/>
    <cellStyle name="Normal 3 3 9 3 10" xfId="52766"/>
    <cellStyle name="Normal 3 3 9 3 2" xfId="3412"/>
    <cellStyle name="Normal 3 3 9 3 2 2" xfId="5753"/>
    <cellStyle name="Normal 3 3 9 3 2 2 2" xfId="9713"/>
    <cellStyle name="Normal 3 3 9 3 2 2 2 2" xfId="21915"/>
    <cellStyle name="Normal 3 3 9 3 2 2 2 2 2" xfId="46212"/>
    <cellStyle name="Normal 3 3 9 3 2 2 2 3" xfId="34010"/>
    <cellStyle name="Normal 3 3 9 3 2 2 3" xfId="17955"/>
    <cellStyle name="Normal 3 3 9 3 2 2 3 2" xfId="42252"/>
    <cellStyle name="Normal 3 3 9 3 2 2 4" xfId="30050"/>
    <cellStyle name="Normal 3 3 9 3 2 3" xfId="7450"/>
    <cellStyle name="Normal 3 3 9 3 2 3 2" xfId="9714"/>
    <cellStyle name="Normal 3 3 9 3 2 3 2 2" xfId="21916"/>
    <cellStyle name="Normal 3 3 9 3 2 3 2 2 2" xfId="46213"/>
    <cellStyle name="Normal 3 3 9 3 2 3 2 3" xfId="34011"/>
    <cellStyle name="Normal 3 3 9 3 2 3 3" xfId="19652"/>
    <cellStyle name="Normal 3 3 9 3 2 3 3 2" xfId="43949"/>
    <cellStyle name="Normal 3 3 9 3 2 3 4" xfId="31747"/>
    <cellStyle name="Normal 3 3 9 3 2 4" xfId="9712"/>
    <cellStyle name="Normal 3 3 9 3 2 4 2" xfId="21914"/>
    <cellStyle name="Normal 3 3 9 3 2 4 2 2" xfId="46211"/>
    <cellStyle name="Normal 3 3 9 3 2 4 3" xfId="34009"/>
    <cellStyle name="Normal 3 3 9 3 2 5" xfId="15727"/>
    <cellStyle name="Normal 3 3 9 3 2 5 2" xfId="40024"/>
    <cellStyle name="Normal 3 3 9 3 2 6" xfId="27715"/>
    <cellStyle name="Normal 3 3 9 3 3" xfId="3944"/>
    <cellStyle name="Normal 3 3 9 3 3 2" xfId="9715"/>
    <cellStyle name="Normal 3 3 9 3 3 2 2" xfId="21917"/>
    <cellStyle name="Normal 3 3 9 3 3 2 2 2" xfId="46214"/>
    <cellStyle name="Normal 3 3 9 3 3 2 3" xfId="34012"/>
    <cellStyle name="Normal 3 3 9 3 3 3" xfId="16255"/>
    <cellStyle name="Normal 3 3 9 3 3 3 2" xfId="40552"/>
    <cellStyle name="Normal 3 3 9 3 3 4" xfId="28243"/>
    <cellStyle name="Normal 3 3 9 3 4" xfId="4584"/>
    <cellStyle name="Normal 3 3 9 3 4 2" xfId="9716"/>
    <cellStyle name="Normal 3 3 9 3 4 2 2" xfId="21918"/>
    <cellStyle name="Normal 3 3 9 3 4 2 2 2" xfId="46215"/>
    <cellStyle name="Normal 3 3 9 3 4 2 3" xfId="34013"/>
    <cellStyle name="Normal 3 3 9 3 4 3" xfId="16786"/>
    <cellStyle name="Normal 3 3 9 3 4 3 2" xfId="41083"/>
    <cellStyle name="Normal 3 3 9 3 4 4" xfId="28881"/>
    <cellStyle name="Normal 3 3 9 3 5" xfId="6281"/>
    <cellStyle name="Normal 3 3 9 3 5 2" xfId="9717"/>
    <cellStyle name="Normal 3 3 9 3 5 2 2" xfId="21919"/>
    <cellStyle name="Normal 3 3 9 3 5 2 2 2" xfId="46216"/>
    <cellStyle name="Normal 3 3 9 3 5 2 3" xfId="34014"/>
    <cellStyle name="Normal 3 3 9 3 5 3" xfId="18483"/>
    <cellStyle name="Normal 3 3 9 3 5 3 2" xfId="42780"/>
    <cellStyle name="Normal 3 3 9 3 5 4" xfId="30578"/>
    <cellStyle name="Normal 3 3 9 3 6" xfId="9711"/>
    <cellStyle name="Normal 3 3 9 3 6 2" xfId="21913"/>
    <cellStyle name="Normal 3 3 9 3 6 2 2" xfId="46210"/>
    <cellStyle name="Normal 3 3 9 3 6 3" xfId="34008"/>
    <cellStyle name="Normal 3 3 9 3 7" xfId="14558"/>
    <cellStyle name="Normal 3 3 9 3 7 2" xfId="38855"/>
    <cellStyle name="Normal 3 3 9 3 8" xfId="26546"/>
    <cellStyle name="Normal 3 3 9 3 9" xfId="50954"/>
    <cellStyle name="Normal 3 3 9 4" xfId="2774"/>
    <cellStyle name="Normal 3 3 9 4 2" xfId="5222"/>
    <cellStyle name="Normal 3 3 9 4 2 2" xfId="9719"/>
    <cellStyle name="Normal 3 3 9 4 2 2 2" xfId="21921"/>
    <cellStyle name="Normal 3 3 9 4 2 2 2 2" xfId="46218"/>
    <cellStyle name="Normal 3 3 9 4 2 2 3" xfId="34016"/>
    <cellStyle name="Normal 3 3 9 4 2 3" xfId="17424"/>
    <cellStyle name="Normal 3 3 9 4 2 3 2" xfId="41721"/>
    <cellStyle name="Normal 3 3 9 4 2 4" xfId="29519"/>
    <cellStyle name="Normal 3 3 9 4 3" xfId="6812"/>
    <cellStyle name="Normal 3 3 9 4 3 2" xfId="9720"/>
    <cellStyle name="Normal 3 3 9 4 3 2 2" xfId="21922"/>
    <cellStyle name="Normal 3 3 9 4 3 2 2 2" xfId="46219"/>
    <cellStyle name="Normal 3 3 9 4 3 2 3" xfId="34017"/>
    <cellStyle name="Normal 3 3 9 4 3 3" xfId="19014"/>
    <cellStyle name="Normal 3 3 9 4 3 3 2" xfId="43311"/>
    <cellStyle name="Normal 3 3 9 4 3 4" xfId="31109"/>
    <cellStyle name="Normal 3 3 9 4 4" xfId="9718"/>
    <cellStyle name="Normal 3 3 9 4 4 2" xfId="21920"/>
    <cellStyle name="Normal 3 3 9 4 4 2 2" xfId="46217"/>
    <cellStyle name="Normal 3 3 9 4 4 3" xfId="34015"/>
    <cellStyle name="Normal 3 3 9 4 5" xfId="15196"/>
    <cellStyle name="Normal 3 3 9 4 5 2" xfId="39493"/>
    <cellStyle name="Normal 3 3 9 4 6" xfId="27184"/>
    <cellStyle name="Normal 3 3 9 5" xfId="9699"/>
    <cellStyle name="Normal 3 3 9 5 2" xfId="21901"/>
    <cellStyle name="Normal 3 3 9 5 2 2" xfId="46198"/>
    <cellStyle name="Normal 3 3 9 5 3" xfId="33996"/>
    <cellStyle name="Normal 3 3 9 6" xfId="14024"/>
    <cellStyle name="Normal 3 3 9 6 2" xfId="26012"/>
    <cellStyle name="Normal 3 3 9 6 2 2" xfId="50309"/>
    <cellStyle name="Normal 3 3 9 6 3" xfId="38321"/>
    <cellStyle name="Normal 3 3 9 7" xfId="51908"/>
    <cellStyle name="Normal 3 3 9 8" xfId="52128"/>
    <cellStyle name="Normal 3 4" xfId="147"/>
    <cellStyle name="Normal 3 4 2" xfId="268"/>
    <cellStyle name="Normal 3 4 3" xfId="378"/>
    <cellStyle name="Normal 3 4 4" xfId="1392"/>
    <cellStyle name="Normal 3 5" xfId="168"/>
    <cellStyle name="Normal 3 5 2" xfId="269"/>
    <cellStyle name="Normal 3 5 3" xfId="411"/>
    <cellStyle name="Normal 3 5 4" xfId="1393"/>
    <cellStyle name="Normal 3 6" xfId="270"/>
    <cellStyle name="Normal 3 6 2" xfId="271"/>
    <cellStyle name="Normal 3 6 3" xfId="375"/>
    <cellStyle name="Normal 3 6 4" xfId="1394"/>
    <cellStyle name="Normal 3 7" xfId="272"/>
    <cellStyle name="Normal 3 7 2" xfId="273"/>
    <cellStyle name="Normal 3 7 3" xfId="401"/>
    <cellStyle name="Normal 3 7 4" xfId="1395"/>
    <cellStyle name="Normal 3 8" xfId="274"/>
    <cellStyle name="Normal 3 8 2" xfId="436"/>
    <cellStyle name="Normal 3 8 2 2" xfId="1160"/>
    <cellStyle name="Normal 3 8 3" xfId="464"/>
    <cellStyle name="Normal 3 8 3 2" xfId="1188"/>
    <cellStyle name="Normal 3 8 4" xfId="494"/>
    <cellStyle name="Normal 3 8 4 2" xfId="1218"/>
    <cellStyle name="Normal 3 8 5" xfId="524"/>
    <cellStyle name="Normal 3 8 5 2" xfId="1248"/>
    <cellStyle name="Normal 3 8 6" xfId="1131"/>
    <cellStyle name="Normal 3 9" xfId="275"/>
    <cellStyle name="Normal 30" xfId="78"/>
    <cellStyle name="Normal 30 2" xfId="1120"/>
    <cellStyle name="Normal 30 3" xfId="1396"/>
    <cellStyle name="Normal 31" xfId="1089"/>
    <cellStyle name="Normal 31 2" xfId="1397"/>
    <cellStyle name="Normal 32" xfId="1729"/>
    <cellStyle name="Normal 33" xfId="1726"/>
    <cellStyle name="Normal 34" xfId="1721"/>
    <cellStyle name="Normal 34 2" xfId="1723"/>
    <cellStyle name="Normal 34 3" xfId="1761"/>
    <cellStyle name="Normal 35" xfId="1740"/>
    <cellStyle name="Normal 35 2" xfId="1760"/>
    <cellStyle name="Normal 4" xfId="6"/>
    <cellStyle name="Normal 4 10" xfId="276"/>
    <cellStyle name="Normal 4 11" xfId="393"/>
    <cellStyle name="Normal 4 12" xfId="578"/>
    <cellStyle name="Normal 4 12 10" xfId="51571"/>
    <cellStyle name="Normal 4 12 11" xfId="51961"/>
    <cellStyle name="Normal 4 12 2" xfId="626"/>
    <cellStyle name="Normal 4 12 2 10" xfId="52009"/>
    <cellStyle name="Normal 4 12 2 2" xfId="821"/>
    <cellStyle name="Normal 4 12 2 2 2" xfId="1066"/>
    <cellStyle name="Normal 4 12 2 2 2 2" xfId="2559"/>
    <cellStyle name="Normal 4 12 2 2 2 2 10" xfId="53079"/>
    <cellStyle name="Normal 4 12 2 2 2 2 2" xfId="3725"/>
    <cellStyle name="Normal 4 12 2 2 2 2 2 2" xfId="6066"/>
    <cellStyle name="Normal 4 12 2 2 2 2 2 2 2" xfId="9727"/>
    <cellStyle name="Normal 4 12 2 2 2 2 2 2 2 2" xfId="21929"/>
    <cellStyle name="Normal 4 12 2 2 2 2 2 2 2 2 2" xfId="46226"/>
    <cellStyle name="Normal 4 12 2 2 2 2 2 2 2 3" xfId="34024"/>
    <cellStyle name="Normal 4 12 2 2 2 2 2 2 3" xfId="18268"/>
    <cellStyle name="Normal 4 12 2 2 2 2 2 2 3 2" xfId="42565"/>
    <cellStyle name="Normal 4 12 2 2 2 2 2 2 4" xfId="30363"/>
    <cellStyle name="Normal 4 12 2 2 2 2 2 3" xfId="7763"/>
    <cellStyle name="Normal 4 12 2 2 2 2 2 3 2" xfId="9728"/>
    <cellStyle name="Normal 4 12 2 2 2 2 2 3 2 2" xfId="21930"/>
    <cellStyle name="Normal 4 12 2 2 2 2 2 3 2 2 2" xfId="46227"/>
    <cellStyle name="Normal 4 12 2 2 2 2 2 3 2 3" xfId="34025"/>
    <cellStyle name="Normal 4 12 2 2 2 2 2 3 3" xfId="19965"/>
    <cellStyle name="Normal 4 12 2 2 2 2 2 3 3 2" xfId="44262"/>
    <cellStyle name="Normal 4 12 2 2 2 2 2 3 4" xfId="32060"/>
    <cellStyle name="Normal 4 12 2 2 2 2 2 4" xfId="9726"/>
    <cellStyle name="Normal 4 12 2 2 2 2 2 4 2" xfId="21928"/>
    <cellStyle name="Normal 4 12 2 2 2 2 2 4 2 2" xfId="46225"/>
    <cellStyle name="Normal 4 12 2 2 2 2 2 4 3" xfId="34023"/>
    <cellStyle name="Normal 4 12 2 2 2 2 2 5" xfId="16040"/>
    <cellStyle name="Normal 4 12 2 2 2 2 2 5 2" xfId="40337"/>
    <cellStyle name="Normal 4 12 2 2 2 2 2 6" xfId="28028"/>
    <cellStyle name="Normal 4 12 2 2 2 2 3" xfId="4257"/>
    <cellStyle name="Normal 4 12 2 2 2 2 3 2" xfId="9729"/>
    <cellStyle name="Normal 4 12 2 2 2 2 3 2 2" xfId="21931"/>
    <cellStyle name="Normal 4 12 2 2 2 2 3 2 2 2" xfId="46228"/>
    <cellStyle name="Normal 4 12 2 2 2 2 3 2 3" xfId="34026"/>
    <cellStyle name="Normal 4 12 2 2 2 2 3 3" xfId="16568"/>
    <cellStyle name="Normal 4 12 2 2 2 2 3 3 2" xfId="40865"/>
    <cellStyle name="Normal 4 12 2 2 2 2 3 4" xfId="28556"/>
    <cellStyle name="Normal 4 12 2 2 2 2 4" xfId="4897"/>
    <cellStyle name="Normal 4 12 2 2 2 2 4 2" xfId="9730"/>
    <cellStyle name="Normal 4 12 2 2 2 2 4 2 2" xfId="21932"/>
    <cellStyle name="Normal 4 12 2 2 2 2 4 2 2 2" xfId="46229"/>
    <cellStyle name="Normal 4 12 2 2 2 2 4 2 3" xfId="34027"/>
    <cellStyle name="Normal 4 12 2 2 2 2 4 3" xfId="17099"/>
    <cellStyle name="Normal 4 12 2 2 2 2 4 3 2" xfId="41396"/>
    <cellStyle name="Normal 4 12 2 2 2 2 4 4" xfId="29194"/>
    <cellStyle name="Normal 4 12 2 2 2 2 5" xfId="6594"/>
    <cellStyle name="Normal 4 12 2 2 2 2 5 2" xfId="9731"/>
    <cellStyle name="Normal 4 12 2 2 2 2 5 2 2" xfId="21933"/>
    <cellStyle name="Normal 4 12 2 2 2 2 5 2 2 2" xfId="46230"/>
    <cellStyle name="Normal 4 12 2 2 2 2 5 2 3" xfId="34028"/>
    <cellStyle name="Normal 4 12 2 2 2 2 5 3" xfId="18796"/>
    <cellStyle name="Normal 4 12 2 2 2 2 5 3 2" xfId="43093"/>
    <cellStyle name="Normal 4 12 2 2 2 2 5 4" xfId="30891"/>
    <cellStyle name="Normal 4 12 2 2 2 2 6" xfId="9725"/>
    <cellStyle name="Normal 4 12 2 2 2 2 6 2" xfId="21927"/>
    <cellStyle name="Normal 4 12 2 2 2 2 6 2 2" xfId="46224"/>
    <cellStyle name="Normal 4 12 2 2 2 2 6 3" xfId="34022"/>
    <cellStyle name="Normal 4 12 2 2 2 2 7" xfId="14871"/>
    <cellStyle name="Normal 4 12 2 2 2 2 7 2" xfId="39168"/>
    <cellStyle name="Normal 4 12 2 2 2 2 8" xfId="26859"/>
    <cellStyle name="Normal 4 12 2 2 2 2 9" xfId="51267"/>
    <cellStyle name="Normal 4 12 2 2 2 3" xfId="3087"/>
    <cellStyle name="Normal 4 12 2 2 2 3 2" xfId="5535"/>
    <cellStyle name="Normal 4 12 2 2 2 3 2 2" xfId="9733"/>
    <cellStyle name="Normal 4 12 2 2 2 3 2 2 2" xfId="21935"/>
    <cellStyle name="Normal 4 12 2 2 2 3 2 2 2 2" xfId="46232"/>
    <cellStyle name="Normal 4 12 2 2 2 3 2 2 3" xfId="34030"/>
    <cellStyle name="Normal 4 12 2 2 2 3 2 3" xfId="17737"/>
    <cellStyle name="Normal 4 12 2 2 2 3 2 3 2" xfId="42034"/>
    <cellStyle name="Normal 4 12 2 2 2 3 2 4" xfId="29832"/>
    <cellStyle name="Normal 4 12 2 2 2 3 3" xfId="7125"/>
    <cellStyle name="Normal 4 12 2 2 2 3 3 2" xfId="9734"/>
    <cellStyle name="Normal 4 12 2 2 2 3 3 2 2" xfId="21936"/>
    <cellStyle name="Normal 4 12 2 2 2 3 3 2 2 2" xfId="46233"/>
    <cellStyle name="Normal 4 12 2 2 2 3 3 2 3" xfId="34031"/>
    <cellStyle name="Normal 4 12 2 2 2 3 3 3" xfId="19327"/>
    <cellStyle name="Normal 4 12 2 2 2 3 3 3 2" xfId="43624"/>
    <cellStyle name="Normal 4 12 2 2 2 3 3 4" xfId="31422"/>
    <cellStyle name="Normal 4 12 2 2 2 3 4" xfId="9732"/>
    <cellStyle name="Normal 4 12 2 2 2 3 4 2" xfId="21934"/>
    <cellStyle name="Normal 4 12 2 2 2 3 4 2 2" xfId="46231"/>
    <cellStyle name="Normal 4 12 2 2 2 3 4 3" xfId="34029"/>
    <cellStyle name="Normal 4 12 2 2 2 3 5" xfId="15509"/>
    <cellStyle name="Normal 4 12 2 2 2 3 5 2" xfId="39806"/>
    <cellStyle name="Normal 4 12 2 2 2 3 6" xfId="27497"/>
    <cellStyle name="Normal 4 12 2 2 2 4" xfId="9724"/>
    <cellStyle name="Normal 4 12 2 2 2 4 2" xfId="21926"/>
    <cellStyle name="Normal 4 12 2 2 2 4 2 2" xfId="46223"/>
    <cellStyle name="Normal 4 12 2 2 2 4 3" xfId="34021"/>
    <cellStyle name="Normal 4 12 2 2 2 5" xfId="14337"/>
    <cellStyle name="Normal 4 12 2 2 2 5 2" xfId="26325"/>
    <cellStyle name="Normal 4 12 2 2 2 5 2 2" xfId="50622"/>
    <cellStyle name="Normal 4 12 2 2 2 5 3" xfId="38634"/>
    <cellStyle name="Normal 4 12 2 2 2 6" xfId="51824"/>
    <cellStyle name="Normal 4 12 2 2 2 7" xfId="52441"/>
    <cellStyle name="Normal 4 12 2 2 3" xfId="2319"/>
    <cellStyle name="Normal 4 12 2 2 3 10" xfId="52839"/>
    <cellStyle name="Normal 4 12 2 2 3 2" xfId="3485"/>
    <cellStyle name="Normal 4 12 2 2 3 2 2" xfId="5826"/>
    <cellStyle name="Normal 4 12 2 2 3 2 2 2" xfId="9737"/>
    <cellStyle name="Normal 4 12 2 2 3 2 2 2 2" xfId="21939"/>
    <cellStyle name="Normal 4 12 2 2 3 2 2 2 2 2" xfId="46236"/>
    <cellStyle name="Normal 4 12 2 2 3 2 2 2 3" xfId="34034"/>
    <cellStyle name="Normal 4 12 2 2 3 2 2 3" xfId="18028"/>
    <cellStyle name="Normal 4 12 2 2 3 2 2 3 2" xfId="42325"/>
    <cellStyle name="Normal 4 12 2 2 3 2 2 4" xfId="30123"/>
    <cellStyle name="Normal 4 12 2 2 3 2 3" xfId="7523"/>
    <cellStyle name="Normal 4 12 2 2 3 2 3 2" xfId="9738"/>
    <cellStyle name="Normal 4 12 2 2 3 2 3 2 2" xfId="21940"/>
    <cellStyle name="Normal 4 12 2 2 3 2 3 2 2 2" xfId="46237"/>
    <cellStyle name="Normal 4 12 2 2 3 2 3 2 3" xfId="34035"/>
    <cellStyle name="Normal 4 12 2 2 3 2 3 3" xfId="19725"/>
    <cellStyle name="Normal 4 12 2 2 3 2 3 3 2" xfId="44022"/>
    <cellStyle name="Normal 4 12 2 2 3 2 3 4" xfId="31820"/>
    <cellStyle name="Normal 4 12 2 2 3 2 4" xfId="9736"/>
    <cellStyle name="Normal 4 12 2 2 3 2 4 2" xfId="21938"/>
    <cellStyle name="Normal 4 12 2 2 3 2 4 2 2" xfId="46235"/>
    <cellStyle name="Normal 4 12 2 2 3 2 4 3" xfId="34033"/>
    <cellStyle name="Normal 4 12 2 2 3 2 5" xfId="15800"/>
    <cellStyle name="Normal 4 12 2 2 3 2 5 2" xfId="40097"/>
    <cellStyle name="Normal 4 12 2 2 3 2 6" xfId="27788"/>
    <cellStyle name="Normal 4 12 2 2 3 3" xfId="4017"/>
    <cellStyle name="Normal 4 12 2 2 3 3 2" xfId="9739"/>
    <cellStyle name="Normal 4 12 2 2 3 3 2 2" xfId="21941"/>
    <cellStyle name="Normal 4 12 2 2 3 3 2 2 2" xfId="46238"/>
    <cellStyle name="Normal 4 12 2 2 3 3 2 3" xfId="34036"/>
    <cellStyle name="Normal 4 12 2 2 3 3 3" xfId="16328"/>
    <cellStyle name="Normal 4 12 2 2 3 3 3 2" xfId="40625"/>
    <cellStyle name="Normal 4 12 2 2 3 3 4" xfId="28316"/>
    <cellStyle name="Normal 4 12 2 2 3 4" xfId="4657"/>
    <cellStyle name="Normal 4 12 2 2 3 4 2" xfId="9740"/>
    <cellStyle name="Normal 4 12 2 2 3 4 2 2" xfId="21942"/>
    <cellStyle name="Normal 4 12 2 2 3 4 2 2 2" xfId="46239"/>
    <cellStyle name="Normal 4 12 2 2 3 4 2 3" xfId="34037"/>
    <cellStyle name="Normal 4 12 2 2 3 4 3" xfId="16859"/>
    <cellStyle name="Normal 4 12 2 2 3 4 3 2" xfId="41156"/>
    <cellStyle name="Normal 4 12 2 2 3 4 4" xfId="28954"/>
    <cellStyle name="Normal 4 12 2 2 3 5" xfId="6354"/>
    <cellStyle name="Normal 4 12 2 2 3 5 2" xfId="9741"/>
    <cellStyle name="Normal 4 12 2 2 3 5 2 2" xfId="21943"/>
    <cellStyle name="Normal 4 12 2 2 3 5 2 2 2" xfId="46240"/>
    <cellStyle name="Normal 4 12 2 2 3 5 2 3" xfId="34038"/>
    <cellStyle name="Normal 4 12 2 2 3 5 3" xfId="18556"/>
    <cellStyle name="Normal 4 12 2 2 3 5 3 2" xfId="42853"/>
    <cellStyle name="Normal 4 12 2 2 3 5 4" xfId="30651"/>
    <cellStyle name="Normal 4 12 2 2 3 6" xfId="9735"/>
    <cellStyle name="Normal 4 12 2 2 3 6 2" xfId="21937"/>
    <cellStyle name="Normal 4 12 2 2 3 6 2 2" xfId="46234"/>
    <cellStyle name="Normal 4 12 2 2 3 6 3" xfId="34032"/>
    <cellStyle name="Normal 4 12 2 2 3 7" xfId="14631"/>
    <cellStyle name="Normal 4 12 2 2 3 7 2" xfId="38928"/>
    <cellStyle name="Normal 4 12 2 2 3 8" xfId="26619"/>
    <cellStyle name="Normal 4 12 2 2 3 9" xfId="51027"/>
    <cellStyle name="Normal 4 12 2 2 4" xfId="2847"/>
    <cellStyle name="Normal 4 12 2 2 4 2" xfId="5295"/>
    <cellStyle name="Normal 4 12 2 2 4 2 2" xfId="9743"/>
    <cellStyle name="Normal 4 12 2 2 4 2 2 2" xfId="21945"/>
    <cellStyle name="Normal 4 12 2 2 4 2 2 2 2" xfId="46242"/>
    <cellStyle name="Normal 4 12 2 2 4 2 2 3" xfId="34040"/>
    <cellStyle name="Normal 4 12 2 2 4 2 3" xfId="17497"/>
    <cellStyle name="Normal 4 12 2 2 4 2 3 2" xfId="41794"/>
    <cellStyle name="Normal 4 12 2 2 4 2 4" xfId="29592"/>
    <cellStyle name="Normal 4 12 2 2 4 3" xfId="6885"/>
    <cellStyle name="Normal 4 12 2 2 4 3 2" xfId="9744"/>
    <cellStyle name="Normal 4 12 2 2 4 3 2 2" xfId="21946"/>
    <cellStyle name="Normal 4 12 2 2 4 3 2 2 2" xfId="46243"/>
    <cellStyle name="Normal 4 12 2 2 4 3 2 3" xfId="34041"/>
    <cellStyle name="Normal 4 12 2 2 4 3 3" xfId="19087"/>
    <cellStyle name="Normal 4 12 2 2 4 3 3 2" xfId="43384"/>
    <cellStyle name="Normal 4 12 2 2 4 3 4" xfId="31182"/>
    <cellStyle name="Normal 4 12 2 2 4 4" xfId="9742"/>
    <cellStyle name="Normal 4 12 2 2 4 4 2" xfId="21944"/>
    <cellStyle name="Normal 4 12 2 2 4 4 2 2" xfId="46241"/>
    <cellStyle name="Normal 4 12 2 2 4 4 3" xfId="34039"/>
    <cellStyle name="Normal 4 12 2 2 4 5" xfId="15269"/>
    <cellStyle name="Normal 4 12 2 2 4 5 2" xfId="39566"/>
    <cellStyle name="Normal 4 12 2 2 4 6" xfId="27257"/>
    <cellStyle name="Normal 4 12 2 2 5" xfId="9723"/>
    <cellStyle name="Normal 4 12 2 2 5 2" xfId="21925"/>
    <cellStyle name="Normal 4 12 2 2 5 2 2" xfId="46222"/>
    <cellStyle name="Normal 4 12 2 2 5 3" xfId="34020"/>
    <cellStyle name="Normal 4 12 2 2 6" xfId="14097"/>
    <cellStyle name="Normal 4 12 2 2 6 2" xfId="26085"/>
    <cellStyle name="Normal 4 12 2 2 6 2 2" xfId="50382"/>
    <cellStyle name="Normal 4 12 2 2 6 3" xfId="38394"/>
    <cellStyle name="Normal 4 12 2 2 7" xfId="51404"/>
    <cellStyle name="Normal 4 12 2 2 8" xfId="52201"/>
    <cellStyle name="Normal 4 12 2 3" xfId="723"/>
    <cellStyle name="Normal 4 12 2 3 2" xfId="970"/>
    <cellStyle name="Normal 4 12 2 3 2 2" xfId="2463"/>
    <cellStyle name="Normal 4 12 2 3 2 2 10" xfId="52983"/>
    <cellStyle name="Normal 4 12 2 3 2 2 2" xfId="3629"/>
    <cellStyle name="Normal 4 12 2 3 2 2 2 2" xfId="5970"/>
    <cellStyle name="Normal 4 12 2 3 2 2 2 2 2" xfId="9749"/>
    <cellStyle name="Normal 4 12 2 3 2 2 2 2 2 2" xfId="21951"/>
    <cellStyle name="Normal 4 12 2 3 2 2 2 2 2 2 2" xfId="46248"/>
    <cellStyle name="Normal 4 12 2 3 2 2 2 2 2 3" xfId="34046"/>
    <cellStyle name="Normal 4 12 2 3 2 2 2 2 3" xfId="18172"/>
    <cellStyle name="Normal 4 12 2 3 2 2 2 2 3 2" xfId="42469"/>
    <cellStyle name="Normal 4 12 2 3 2 2 2 2 4" xfId="30267"/>
    <cellStyle name="Normal 4 12 2 3 2 2 2 3" xfId="7667"/>
    <cellStyle name="Normal 4 12 2 3 2 2 2 3 2" xfId="9750"/>
    <cellStyle name="Normal 4 12 2 3 2 2 2 3 2 2" xfId="21952"/>
    <cellStyle name="Normal 4 12 2 3 2 2 2 3 2 2 2" xfId="46249"/>
    <cellStyle name="Normal 4 12 2 3 2 2 2 3 2 3" xfId="34047"/>
    <cellStyle name="Normal 4 12 2 3 2 2 2 3 3" xfId="19869"/>
    <cellStyle name="Normal 4 12 2 3 2 2 2 3 3 2" xfId="44166"/>
    <cellStyle name="Normal 4 12 2 3 2 2 2 3 4" xfId="31964"/>
    <cellStyle name="Normal 4 12 2 3 2 2 2 4" xfId="9748"/>
    <cellStyle name="Normal 4 12 2 3 2 2 2 4 2" xfId="21950"/>
    <cellStyle name="Normal 4 12 2 3 2 2 2 4 2 2" xfId="46247"/>
    <cellStyle name="Normal 4 12 2 3 2 2 2 4 3" xfId="34045"/>
    <cellStyle name="Normal 4 12 2 3 2 2 2 5" xfId="15944"/>
    <cellStyle name="Normal 4 12 2 3 2 2 2 5 2" xfId="40241"/>
    <cellStyle name="Normal 4 12 2 3 2 2 2 6" xfId="27932"/>
    <cellStyle name="Normal 4 12 2 3 2 2 3" xfId="4161"/>
    <cellStyle name="Normal 4 12 2 3 2 2 3 2" xfId="9751"/>
    <cellStyle name="Normal 4 12 2 3 2 2 3 2 2" xfId="21953"/>
    <cellStyle name="Normal 4 12 2 3 2 2 3 2 2 2" xfId="46250"/>
    <cellStyle name="Normal 4 12 2 3 2 2 3 2 3" xfId="34048"/>
    <cellStyle name="Normal 4 12 2 3 2 2 3 3" xfId="16472"/>
    <cellStyle name="Normal 4 12 2 3 2 2 3 3 2" xfId="40769"/>
    <cellStyle name="Normal 4 12 2 3 2 2 3 4" xfId="28460"/>
    <cellStyle name="Normal 4 12 2 3 2 2 4" xfId="4801"/>
    <cellStyle name="Normal 4 12 2 3 2 2 4 2" xfId="9752"/>
    <cellStyle name="Normal 4 12 2 3 2 2 4 2 2" xfId="21954"/>
    <cellStyle name="Normal 4 12 2 3 2 2 4 2 2 2" xfId="46251"/>
    <cellStyle name="Normal 4 12 2 3 2 2 4 2 3" xfId="34049"/>
    <cellStyle name="Normal 4 12 2 3 2 2 4 3" xfId="17003"/>
    <cellStyle name="Normal 4 12 2 3 2 2 4 3 2" xfId="41300"/>
    <cellStyle name="Normal 4 12 2 3 2 2 4 4" xfId="29098"/>
    <cellStyle name="Normal 4 12 2 3 2 2 5" xfId="6498"/>
    <cellStyle name="Normal 4 12 2 3 2 2 5 2" xfId="9753"/>
    <cellStyle name="Normal 4 12 2 3 2 2 5 2 2" xfId="21955"/>
    <cellStyle name="Normal 4 12 2 3 2 2 5 2 2 2" xfId="46252"/>
    <cellStyle name="Normal 4 12 2 3 2 2 5 2 3" xfId="34050"/>
    <cellStyle name="Normal 4 12 2 3 2 2 5 3" xfId="18700"/>
    <cellStyle name="Normal 4 12 2 3 2 2 5 3 2" xfId="42997"/>
    <cellStyle name="Normal 4 12 2 3 2 2 5 4" xfId="30795"/>
    <cellStyle name="Normal 4 12 2 3 2 2 6" xfId="9747"/>
    <cellStyle name="Normal 4 12 2 3 2 2 6 2" xfId="21949"/>
    <cellStyle name="Normal 4 12 2 3 2 2 6 2 2" xfId="46246"/>
    <cellStyle name="Normal 4 12 2 3 2 2 6 3" xfId="34044"/>
    <cellStyle name="Normal 4 12 2 3 2 2 7" xfId="14775"/>
    <cellStyle name="Normal 4 12 2 3 2 2 7 2" xfId="39072"/>
    <cellStyle name="Normal 4 12 2 3 2 2 8" xfId="26763"/>
    <cellStyle name="Normal 4 12 2 3 2 2 9" xfId="51171"/>
    <cellStyle name="Normal 4 12 2 3 2 3" xfId="2991"/>
    <cellStyle name="Normal 4 12 2 3 2 3 2" xfId="5439"/>
    <cellStyle name="Normal 4 12 2 3 2 3 2 2" xfId="9755"/>
    <cellStyle name="Normal 4 12 2 3 2 3 2 2 2" xfId="21957"/>
    <cellStyle name="Normal 4 12 2 3 2 3 2 2 2 2" xfId="46254"/>
    <cellStyle name="Normal 4 12 2 3 2 3 2 2 3" xfId="34052"/>
    <cellStyle name="Normal 4 12 2 3 2 3 2 3" xfId="17641"/>
    <cellStyle name="Normal 4 12 2 3 2 3 2 3 2" xfId="41938"/>
    <cellStyle name="Normal 4 12 2 3 2 3 2 4" xfId="29736"/>
    <cellStyle name="Normal 4 12 2 3 2 3 3" xfId="7029"/>
    <cellStyle name="Normal 4 12 2 3 2 3 3 2" xfId="9756"/>
    <cellStyle name="Normal 4 12 2 3 2 3 3 2 2" xfId="21958"/>
    <cellStyle name="Normal 4 12 2 3 2 3 3 2 2 2" xfId="46255"/>
    <cellStyle name="Normal 4 12 2 3 2 3 3 2 3" xfId="34053"/>
    <cellStyle name="Normal 4 12 2 3 2 3 3 3" xfId="19231"/>
    <cellStyle name="Normal 4 12 2 3 2 3 3 3 2" xfId="43528"/>
    <cellStyle name="Normal 4 12 2 3 2 3 3 4" xfId="31326"/>
    <cellStyle name="Normal 4 12 2 3 2 3 4" xfId="9754"/>
    <cellStyle name="Normal 4 12 2 3 2 3 4 2" xfId="21956"/>
    <cellStyle name="Normal 4 12 2 3 2 3 4 2 2" xfId="46253"/>
    <cellStyle name="Normal 4 12 2 3 2 3 4 3" xfId="34051"/>
    <cellStyle name="Normal 4 12 2 3 2 3 5" xfId="15413"/>
    <cellStyle name="Normal 4 12 2 3 2 3 5 2" xfId="39710"/>
    <cellStyle name="Normal 4 12 2 3 2 3 6" xfId="27401"/>
    <cellStyle name="Normal 4 12 2 3 2 4" xfId="9746"/>
    <cellStyle name="Normal 4 12 2 3 2 4 2" xfId="21948"/>
    <cellStyle name="Normal 4 12 2 3 2 4 2 2" xfId="46245"/>
    <cellStyle name="Normal 4 12 2 3 2 4 3" xfId="34043"/>
    <cellStyle name="Normal 4 12 2 3 2 5" xfId="14241"/>
    <cellStyle name="Normal 4 12 2 3 2 5 2" xfId="26229"/>
    <cellStyle name="Normal 4 12 2 3 2 5 2 2" xfId="50526"/>
    <cellStyle name="Normal 4 12 2 3 2 5 3" xfId="38538"/>
    <cellStyle name="Normal 4 12 2 3 2 6" xfId="51459"/>
    <cellStyle name="Normal 4 12 2 3 2 7" xfId="52345"/>
    <cellStyle name="Normal 4 12 2 3 3" xfId="2223"/>
    <cellStyle name="Normal 4 12 2 3 3 10" xfId="52743"/>
    <cellStyle name="Normal 4 12 2 3 3 2" xfId="3389"/>
    <cellStyle name="Normal 4 12 2 3 3 2 2" xfId="5730"/>
    <cellStyle name="Normal 4 12 2 3 3 2 2 2" xfId="9759"/>
    <cellStyle name="Normal 4 12 2 3 3 2 2 2 2" xfId="21961"/>
    <cellStyle name="Normal 4 12 2 3 3 2 2 2 2 2" xfId="46258"/>
    <cellStyle name="Normal 4 12 2 3 3 2 2 2 3" xfId="34056"/>
    <cellStyle name="Normal 4 12 2 3 3 2 2 3" xfId="17932"/>
    <cellStyle name="Normal 4 12 2 3 3 2 2 3 2" xfId="42229"/>
    <cellStyle name="Normal 4 12 2 3 3 2 2 4" xfId="30027"/>
    <cellStyle name="Normal 4 12 2 3 3 2 3" xfId="7427"/>
    <cellStyle name="Normal 4 12 2 3 3 2 3 2" xfId="9760"/>
    <cellStyle name="Normal 4 12 2 3 3 2 3 2 2" xfId="21962"/>
    <cellStyle name="Normal 4 12 2 3 3 2 3 2 2 2" xfId="46259"/>
    <cellStyle name="Normal 4 12 2 3 3 2 3 2 3" xfId="34057"/>
    <cellStyle name="Normal 4 12 2 3 3 2 3 3" xfId="19629"/>
    <cellStyle name="Normal 4 12 2 3 3 2 3 3 2" xfId="43926"/>
    <cellStyle name="Normal 4 12 2 3 3 2 3 4" xfId="31724"/>
    <cellStyle name="Normal 4 12 2 3 3 2 4" xfId="9758"/>
    <cellStyle name="Normal 4 12 2 3 3 2 4 2" xfId="21960"/>
    <cellStyle name="Normal 4 12 2 3 3 2 4 2 2" xfId="46257"/>
    <cellStyle name="Normal 4 12 2 3 3 2 4 3" xfId="34055"/>
    <cellStyle name="Normal 4 12 2 3 3 2 5" xfId="15704"/>
    <cellStyle name="Normal 4 12 2 3 3 2 5 2" xfId="40001"/>
    <cellStyle name="Normal 4 12 2 3 3 2 6" xfId="27692"/>
    <cellStyle name="Normal 4 12 2 3 3 3" xfId="3921"/>
    <cellStyle name="Normal 4 12 2 3 3 3 2" xfId="9761"/>
    <cellStyle name="Normal 4 12 2 3 3 3 2 2" xfId="21963"/>
    <cellStyle name="Normal 4 12 2 3 3 3 2 2 2" xfId="46260"/>
    <cellStyle name="Normal 4 12 2 3 3 3 2 3" xfId="34058"/>
    <cellStyle name="Normal 4 12 2 3 3 3 3" xfId="16232"/>
    <cellStyle name="Normal 4 12 2 3 3 3 3 2" xfId="40529"/>
    <cellStyle name="Normal 4 12 2 3 3 3 4" xfId="28220"/>
    <cellStyle name="Normal 4 12 2 3 3 4" xfId="4561"/>
    <cellStyle name="Normal 4 12 2 3 3 4 2" xfId="9762"/>
    <cellStyle name="Normal 4 12 2 3 3 4 2 2" xfId="21964"/>
    <cellStyle name="Normal 4 12 2 3 3 4 2 2 2" xfId="46261"/>
    <cellStyle name="Normal 4 12 2 3 3 4 2 3" xfId="34059"/>
    <cellStyle name="Normal 4 12 2 3 3 4 3" xfId="16763"/>
    <cellStyle name="Normal 4 12 2 3 3 4 3 2" xfId="41060"/>
    <cellStyle name="Normal 4 12 2 3 3 4 4" xfId="28858"/>
    <cellStyle name="Normal 4 12 2 3 3 5" xfId="6258"/>
    <cellStyle name="Normal 4 12 2 3 3 5 2" xfId="9763"/>
    <cellStyle name="Normal 4 12 2 3 3 5 2 2" xfId="21965"/>
    <cellStyle name="Normal 4 12 2 3 3 5 2 2 2" xfId="46262"/>
    <cellStyle name="Normal 4 12 2 3 3 5 2 3" xfId="34060"/>
    <cellStyle name="Normal 4 12 2 3 3 5 3" xfId="18460"/>
    <cellStyle name="Normal 4 12 2 3 3 5 3 2" xfId="42757"/>
    <cellStyle name="Normal 4 12 2 3 3 5 4" xfId="30555"/>
    <cellStyle name="Normal 4 12 2 3 3 6" xfId="9757"/>
    <cellStyle name="Normal 4 12 2 3 3 6 2" xfId="21959"/>
    <cellStyle name="Normal 4 12 2 3 3 6 2 2" xfId="46256"/>
    <cellStyle name="Normal 4 12 2 3 3 6 3" xfId="34054"/>
    <cellStyle name="Normal 4 12 2 3 3 7" xfId="14535"/>
    <cellStyle name="Normal 4 12 2 3 3 7 2" xfId="38832"/>
    <cellStyle name="Normal 4 12 2 3 3 8" xfId="26523"/>
    <cellStyle name="Normal 4 12 2 3 3 9" xfId="50931"/>
    <cellStyle name="Normal 4 12 2 3 4" xfId="2751"/>
    <cellStyle name="Normal 4 12 2 3 4 2" xfId="5199"/>
    <cellStyle name="Normal 4 12 2 3 4 2 2" xfId="9765"/>
    <cellStyle name="Normal 4 12 2 3 4 2 2 2" xfId="21967"/>
    <cellStyle name="Normal 4 12 2 3 4 2 2 2 2" xfId="46264"/>
    <cellStyle name="Normal 4 12 2 3 4 2 2 3" xfId="34062"/>
    <cellStyle name="Normal 4 12 2 3 4 2 3" xfId="17401"/>
    <cellStyle name="Normal 4 12 2 3 4 2 3 2" xfId="41698"/>
    <cellStyle name="Normal 4 12 2 3 4 2 4" xfId="29496"/>
    <cellStyle name="Normal 4 12 2 3 4 3" xfId="6789"/>
    <cellStyle name="Normal 4 12 2 3 4 3 2" xfId="9766"/>
    <cellStyle name="Normal 4 12 2 3 4 3 2 2" xfId="21968"/>
    <cellStyle name="Normal 4 12 2 3 4 3 2 2 2" xfId="46265"/>
    <cellStyle name="Normal 4 12 2 3 4 3 2 3" xfId="34063"/>
    <cellStyle name="Normal 4 12 2 3 4 3 3" xfId="18991"/>
    <cellStyle name="Normal 4 12 2 3 4 3 3 2" xfId="43288"/>
    <cellStyle name="Normal 4 12 2 3 4 3 4" xfId="31086"/>
    <cellStyle name="Normal 4 12 2 3 4 4" xfId="9764"/>
    <cellStyle name="Normal 4 12 2 3 4 4 2" xfId="21966"/>
    <cellStyle name="Normal 4 12 2 3 4 4 2 2" xfId="46263"/>
    <cellStyle name="Normal 4 12 2 3 4 4 3" xfId="34061"/>
    <cellStyle name="Normal 4 12 2 3 4 5" xfId="15173"/>
    <cellStyle name="Normal 4 12 2 3 4 5 2" xfId="39470"/>
    <cellStyle name="Normal 4 12 2 3 4 6" xfId="27161"/>
    <cellStyle name="Normal 4 12 2 3 5" xfId="9745"/>
    <cellStyle name="Normal 4 12 2 3 5 2" xfId="21947"/>
    <cellStyle name="Normal 4 12 2 3 5 2 2" xfId="46244"/>
    <cellStyle name="Normal 4 12 2 3 5 3" xfId="34042"/>
    <cellStyle name="Normal 4 12 2 3 6" xfId="14001"/>
    <cellStyle name="Normal 4 12 2 3 6 2" xfId="25989"/>
    <cellStyle name="Normal 4 12 2 3 6 2 2" xfId="50286"/>
    <cellStyle name="Normal 4 12 2 3 6 3" xfId="38298"/>
    <cellStyle name="Normal 4 12 2 3 7" xfId="51518"/>
    <cellStyle name="Normal 4 12 2 3 8" xfId="52105"/>
    <cellStyle name="Normal 4 12 2 4" xfId="898"/>
    <cellStyle name="Normal 4 12 2 4 2" xfId="2391"/>
    <cellStyle name="Normal 4 12 2 4 2 10" xfId="52911"/>
    <cellStyle name="Normal 4 12 2 4 2 2" xfId="3557"/>
    <cellStyle name="Normal 4 12 2 4 2 2 2" xfId="5898"/>
    <cellStyle name="Normal 4 12 2 4 2 2 2 2" xfId="9770"/>
    <cellStyle name="Normal 4 12 2 4 2 2 2 2 2" xfId="21972"/>
    <cellStyle name="Normal 4 12 2 4 2 2 2 2 2 2" xfId="46269"/>
    <cellStyle name="Normal 4 12 2 4 2 2 2 2 3" xfId="34067"/>
    <cellStyle name="Normal 4 12 2 4 2 2 2 3" xfId="18100"/>
    <cellStyle name="Normal 4 12 2 4 2 2 2 3 2" xfId="42397"/>
    <cellStyle name="Normal 4 12 2 4 2 2 2 4" xfId="30195"/>
    <cellStyle name="Normal 4 12 2 4 2 2 3" xfId="7595"/>
    <cellStyle name="Normal 4 12 2 4 2 2 3 2" xfId="9771"/>
    <cellStyle name="Normal 4 12 2 4 2 2 3 2 2" xfId="21973"/>
    <cellStyle name="Normal 4 12 2 4 2 2 3 2 2 2" xfId="46270"/>
    <cellStyle name="Normal 4 12 2 4 2 2 3 2 3" xfId="34068"/>
    <cellStyle name="Normal 4 12 2 4 2 2 3 3" xfId="19797"/>
    <cellStyle name="Normal 4 12 2 4 2 2 3 3 2" xfId="44094"/>
    <cellStyle name="Normal 4 12 2 4 2 2 3 4" xfId="31892"/>
    <cellStyle name="Normal 4 12 2 4 2 2 4" xfId="9769"/>
    <cellStyle name="Normal 4 12 2 4 2 2 4 2" xfId="21971"/>
    <cellStyle name="Normal 4 12 2 4 2 2 4 2 2" xfId="46268"/>
    <cellStyle name="Normal 4 12 2 4 2 2 4 3" xfId="34066"/>
    <cellStyle name="Normal 4 12 2 4 2 2 5" xfId="15872"/>
    <cellStyle name="Normal 4 12 2 4 2 2 5 2" xfId="40169"/>
    <cellStyle name="Normal 4 12 2 4 2 2 6" xfId="27860"/>
    <cellStyle name="Normal 4 12 2 4 2 3" xfId="4089"/>
    <cellStyle name="Normal 4 12 2 4 2 3 2" xfId="9772"/>
    <cellStyle name="Normal 4 12 2 4 2 3 2 2" xfId="21974"/>
    <cellStyle name="Normal 4 12 2 4 2 3 2 2 2" xfId="46271"/>
    <cellStyle name="Normal 4 12 2 4 2 3 2 3" xfId="34069"/>
    <cellStyle name="Normal 4 12 2 4 2 3 3" xfId="16400"/>
    <cellStyle name="Normal 4 12 2 4 2 3 3 2" xfId="40697"/>
    <cellStyle name="Normal 4 12 2 4 2 3 4" xfId="28388"/>
    <cellStyle name="Normal 4 12 2 4 2 4" xfId="4729"/>
    <cellStyle name="Normal 4 12 2 4 2 4 2" xfId="9773"/>
    <cellStyle name="Normal 4 12 2 4 2 4 2 2" xfId="21975"/>
    <cellStyle name="Normal 4 12 2 4 2 4 2 2 2" xfId="46272"/>
    <cellStyle name="Normal 4 12 2 4 2 4 2 3" xfId="34070"/>
    <cellStyle name="Normal 4 12 2 4 2 4 3" xfId="16931"/>
    <cellStyle name="Normal 4 12 2 4 2 4 3 2" xfId="41228"/>
    <cellStyle name="Normal 4 12 2 4 2 4 4" xfId="29026"/>
    <cellStyle name="Normal 4 12 2 4 2 5" xfId="6426"/>
    <cellStyle name="Normal 4 12 2 4 2 5 2" xfId="9774"/>
    <cellStyle name="Normal 4 12 2 4 2 5 2 2" xfId="21976"/>
    <cellStyle name="Normal 4 12 2 4 2 5 2 2 2" xfId="46273"/>
    <cellStyle name="Normal 4 12 2 4 2 5 2 3" xfId="34071"/>
    <cellStyle name="Normal 4 12 2 4 2 5 3" xfId="18628"/>
    <cellStyle name="Normal 4 12 2 4 2 5 3 2" xfId="42925"/>
    <cellStyle name="Normal 4 12 2 4 2 5 4" xfId="30723"/>
    <cellStyle name="Normal 4 12 2 4 2 6" xfId="9768"/>
    <cellStyle name="Normal 4 12 2 4 2 6 2" xfId="21970"/>
    <cellStyle name="Normal 4 12 2 4 2 6 2 2" xfId="46267"/>
    <cellStyle name="Normal 4 12 2 4 2 6 3" xfId="34065"/>
    <cellStyle name="Normal 4 12 2 4 2 7" xfId="14703"/>
    <cellStyle name="Normal 4 12 2 4 2 7 2" xfId="39000"/>
    <cellStyle name="Normal 4 12 2 4 2 8" xfId="26691"/>
    <cellStyle name="Normal 4 12 2 4 2 9" xfId="51099"/>
    <cellStyle name="Normal 4 12 2 4 3" xfId="2919"/>
    <cellStyle name="Normal 4 12 2 4 3 2" xfId="5367"/>
    <cellStyle name="Normal 4 12 2 4 3 2 2" xfId="9776"/>
    <cellStyle name="Normal 4 12 2 4 3 2 2 2" xfId="21978"/>
    <cellStyle name="Normal 4 12 2 4 3 2 2 2 2" xfId="46275"/>
    <cellStyle name="Normal 4 12 2 4 3 2 2 3" xfId="34073"/>
    <cellStyle name="Normal 4 12 2 4 3 2 3" xfId="17569"/>
    <cellStyle name="Normal 4 12 2 4 3 2 3 2" xfId="41866"/>
    <cellStyle name="Normal 4 12 2 4 3 2 4" xfId="29664"/>
    <cellStyle name="Normal 4 12 2 4 3 3" xfId="6957"/>
    <cellStyle name="Normal 4 12 2 4 3 3 2" xfId="9777"/>
    <cellStyle name="Normal 4 12 2 4 3 3 2 2" xfId="21979"/>
    <cellStyle name="Normal 4 12 2 4 3 3 2 2 2" xfId="46276"/>
    <cellStyle name="Normal 4 12 2 4 3 3 2 3" xfId="34074"/>
    <cellStyle name="Normal 4 12 2 4 3 3 3" xfId="19159"/>
    <cellStyle name="Normal 4 12 2 4 3 3 3 2" xfId="43456"/>
    <cellStyle name="Normal 4 12 2 4 3 3 4" xfId="31254"/>
    <cellStyle name="Normal 4 12 2 4 3 4" xfId="9775"/>
    <cellStyle name="Normal 4 12 2 4 3 4 2" xfId="21977"/>
    <cellStyle name="Normal 4 12 2 4 3 4 2 2" xfId="46274"/>
    <cellStyle name="Normal 4 12 2 4 3 4 3" xfId="34072"/>
    <cellStyle name="Normal 4 12 2 4 3 5" xfId="15341"/>
    <cellStyle name="Normal 4 12 2 4 3 5 2" xfId="39638"/>
    <cellStyle name="Normal 4 12 2 4 3 6" xfId="27329"/>
    <cellStyle name="Normal 4 12 2 4 4" xfId="9767"/>
    <cellStyle name="Normal 4 12 2 4 4 2" xfId="21969"/>
    <cellStyle name="Normal 4 12 2 4 4 2 2" xfId="46266"/>
    <cellStyle name="Normal 4 12 2 4 4 3" xfId="34064"/>
    <cellStyle name="Normal 4 12 2 4 5" xfId="14169"/>
    <cellStyle name="Normal 4 12 2 4 5 2" xfId="26157"/>
    <cellStyle name="Normal 4 12 2 4 5 2 2" xfId="50454"/>
    <cellStyle name="Normal 4 12 2 4 5 3" xfId="38466"/>
    <cellStyle name="Normal 4 12 2 4 6" xfId="51848"/>
    <cellStyle name="Normal 4 12 2 4 7" xfId="52273"/>
    <cellStyle name="Normal 4 12 2 5" xfId="2127"/>
    <cellStyle name="Normal 4 12 2 5 10" xfId="52647"/>
    <cellStyle name="Normal 4 12 2 5 2" xfId="3293"/>
    <cellStyle name="Normal 4 12 2 5 2 2" xfId="5634"/>
    <cellStyle name="Normal 4 12 2 5 2 2 2" xfId="9780"/>
    <cellStyle name="Normal 4 12 2 5 2 2 2 2" xfId="21982"/>
    <cellStyle name="Normal 4 12 2 5 2 2 2 2 2" xfId="46279"/>
    <cellStyle name="Normal 4 12 2 5 2 2 2 3" xfId="34077"/>
    <cellStyle name="Normal 4 12 2 5 2 2 3" xfId="17836"/>
    <cellStyle name="Normal 4 12 2 5 2 2 3 2" xfId="42133"/>
    <cellStyle name="Normal 4 12 2 5 2 2 4" xfId="29931"/>
    <cellStyle name="Normal 4 12 2 5 2 3" xfId="7331"/>
    <cellStyle name="Normal 4 12 2 5 2 3 2" xfId="9781"/>
    <cellStyle name="Normal 4 12 2 5 2 3 2 2" xfId="21983"/>
    <cellStyle name="Normal 4 12 2 5 2 3 2 2 2" xfId="46280"/>
    <cellStyle name="Normal 4 12 2 5 2 3 2 3" xfId="34078"/>
    <cellStyle name="Normal 4 12 2 5 2 3 3" xfId="19533"/>
    <cellStyle name="Normal 4 12 2 5 2 3 3 2" xfId="43830"/>
    <cellStyle name="Normal 4 12 2 5 2 3 4" xfId="31628"/>
    <cellStyle name="Normal 4 12 2 5 2 4" xfId="9779"/>
    <cellStyle name="Normal 4 12 2 5 2 4 2" xfId="21981"/>
    <cellStyle name="Normal 4 12 2 5 2 4 2 2" xfId="46278"/>
    <cellStyle name="Normal 4 12 2 5 2 4 3" xfId="34076"/>
    <cellStyle name="Normal 4 12 2 5 2 5" xfId="15608"/>
    <cellStyle name="Normal 4 12 2 5 2 5 2" xfId="39905"/>
    <cellStyle name="Normal 4 12 2 5 2 6" xfId="27596"/>
    <cellStyle name="Normal 4 12 2 5 3" xfId="3825"/>
    <cellStyle name="Normal 4 12 2 5 3 2" xfId="9782"/>
    <cellStyle name="Normal 4 12 2 5 3 2 2" xfId="21984"/>
    <cellStyle name="Normal 4 12 2 5 3 2 2 2" xfId="46281"/>
    <cellStyle name="Normal 4 12 2 5 3 2 3" xfId="34079"/>
    <cellStyle name="Normal 4 12 2 5 3 3" xfId="16136"/>
    <cellStyle name="Normal 4 12 2 5 3 3 2" xfId="40433"/>
    <cellStyle name="Normal 4 12 2 5 3 4" xfId="28124"/>
    <cellStyle name="Normal 4 12 2 5 4" xfId="4465"/>
    <cellStyle name="Normal 4 12 2 5 4 2" xfId="9783"/>
    <cellStyle name="Normal 4 12 2 5 4 2 2" xfId="21985"/>
    <cellStyle name="Normal 4 12 2 5 4 2 2 2" xfId="46282"/>
    <cellStyle name="Normal 4 12 2 5 4 2 3" xfId="34080"/>
    <cellStyle name="Normal 4 12 2 5 4 3" xfId="16667"/>
    <cellStyle name="Normal 4 12 2 5 4 3 2" xfId="40964"/>
    <cellStyle name="Normal 4 12 2 5 4 4" xfId="28762"/>
    <cellStyle name="Normal 4 12 2 5 5" xfId="6162"/>
    <cellStyle name="Normal 4 12 2 5 5 2" xfId="9784"/>
    <cellStyle name="Normal 4 12 2 5 5 2 2" xfId="21986"/>
    <cellStyle name="Normal 4 12 2 5 5 2 2 2" xfId="46283"/>
    <cellStyle name="Normal 4 12 2 5 5 2 3" xfId="34081"/>
    <cellStyle name="Normal 4 12 2 5 5 3" xfId="18364"/>
    <cellStyle name="Normal 4 12 2 5 5 3 2" xfId="42661"/>
    <cellStyle name="Normal 4 12 2 5 5 4" xfId="30459"/>
    <cellStyle name="Normal 4 12 2 5 6" xfId="9778"/>
    <cellStyle name="Normal 4 12 2 5 6 2" xfId="21980"/>
    <cellStyle name="Normal 4 12 2 5 6 2 2" xfId="46277"/>
    <cellStyle name="Normal 4 12 2 5 6 3" xfId="34075"/>
    <cellStyle name="Normal 4 12 2 5 7" xfId="14439"/>
    <cellStyle name="Normal 4 12 2 5 7 2" xfId="38736"/>
    <cellStyle name="Normal 4 12 2 5 8" xfId="26427"/>
    <cellStyle name="Normal 4 12 2 5 9" xfId="50835"/>
    <cellStyle name="Normal 4 12 2 6" xfId="2655"/>
    <cellStyle name="Normal 4 12 2 6 2" xfId="5103"/>
    <cellStyle name="Normal 4 12 2 6 2 2" xfId="9786"/>
    <cellStyle name="Normal 4 12 2 6 2 2 2" xfId="21988"/>
    <cellStyle name="Normal 4 12 2 6 2 2 2 2" xfId="46285"/>
    <cellStyle name="Normal 4 12 2 6 2 2 3" xfId="34083"/>
    <cellStyle name="Normal 4 12 2 6 2 3" xfId="17305"/>
    <cellStyle name="Normal 4 12 2 6 2 3 2" xfId="41602"/>
    <cellStyle name="Normal 4 12 2 6 2 4" xfId="29400"/>
    <cellStyle name="Normal 4 12 2 6 3" xfId="6693"/>
    <cellStyle name="Normal 4 12 2 6 3 2" xfId="9787"/>
    <cellStyle name="Normal 4 12 2 6 3 2 2" xfId="21989"/>
    <cellStyle name="Normal 4 12 2 6 3 2 2 2" xfId="46286"/>
    <cellStyle name="Normal 4 12 2 6 3 2 3" xfId="34084"/>
    <cellStyle name="Normal 4 12 2 6 3 3" xfId="18895"/>
    <cellStyle name="Normal 4 12 2 6 3 3 2" xfId="43192"/>
    <cellStyle name="Normal 4 12 2 6 3 4" xfId="30990"/>
    <cellStyle name="Normal 4 12 2 6 4" xfId="9785"/>
    <cellStyle name="Normal 4 12 2 6 4 2" xfId="21987"/>
    <cellStyle name="Normal 4 12 2 6 4 2 2" xfId="46284"/>
    <cellStyle name="Normal 4 12 2 6 4 3" xfId="34082"/>
    <cellStyle name="Normal 4 12 2 6 5" xfId="15077"/>
    <cellStyle name="Normal 4 12 2 6 5 2" xfId="39374"/>
    <cellStyle name="Normal 4 12 2 6 6" xfId="27065"/>
    <cellStyle name="Normal 4 12 2 7" xfId="9722"/>
    <cellStyle name="Normal 4 12 2 7 2" xfId="21924"/>
    <cellStyle name="Normal 4 12 2 7 2 2" xfId="46221"/>
    <cellStyle name="Normal 4 12 2 7 3" xfId="34019"/>
    <cellStyle name="Normal 4 12 2 8" xfId="13905"/>
    <cellStyle name="Normal 4 12 2 8 2" xfId="25893"/>
    <cellStyle name="Normal 4 12 2 8 2 2" xfId="50190"/>
    <cellStyle name="Normal 4 12 2 8 3" xfId="38202"/>
    <cellStyle name="Normal 4 12 2 9" xfId="51491"/>
    <cellStyle name="Normal 4 12 3" xfId="773"/>
    <cellStyle name="Normal 4 12 3 2" xfId="1018"/>
    <cellStyle name="Normal 4 12 3 2 2" xfId="2511"/>
    <cellStyle name="Normal 4 12 3 2 2 10" xfId="53031"/>
    <cellStyle name="Normal 4 12 3 2 2 2" xfId="3677"/>
    <cellStyle name="Normal 4 12 3 2 2 2 2" xfId="6018"/>
    <cellStyle name="Normal 4 12 3 2 2 2 2 2" xfId="9792"/>
    <cellStyle name="Normal 4 12 3 2 2 2 2 2 2" xfId="21994"/>
    <cellStyle name="Normal 4 12 3 2 2 2 2 2 2 2" xfId="46291"/>
    <cellStyle name="Normal 4 12 3 2 2 2 2 2 3" xfId="34089"/>
    <cellStyle name="Normal 4 12 3 2 2 2 2 3" xfId="18220"/>
    <cellStyle name="Normal 4 12 3 2 2 2 2 3 2" xfId="42517"/>
    <cellStyle name="Normal 4 12 3 2 2 2 2 4" xfId="30315"/>
    <cellStyle name="Normal 4 12 3 2 2 2 3" xfId="7715"/>
    <cellStyle name="Normal 4 12 3 2 2 2 3 2" xfId="9793"/>
    <cellStyle name="Normal 4 12 3 2 2 2 3 2 2" xfId="21995"/>
    <cellStyle name="Normal 4 12 3 2 2 2 3 2 2 2" xfId="46292"/>
    <cellStyle name="Normal 4 12 3 2 2 2 3 2 3" xfId="34090"/>
    <cellStyle name="Normal 4 12 3 2 2 2 3 3" xfId="19917"/>
    <cellStyle name="Normal 4 12 3 2 2 2 3 3 2" xfId="44214"/>
    <cellStyle name="Normal 4 12 3 2 2 2 3 4" xfId="32012"/>
    <cellStyle name="Normal 4 12 3 2 2 2 4" xfId="9791"/>
    <cellStyle name="Normal 4 12 3 2 2 2 4 2" xfId="21993"/>
    <cellStyle name="Normal 4 12 3 2 2 2 4 2 2" xfId="46290"/>
    <cellStyle name="Normal 4 12 3 2 2 2 4 3" xfId="34088"/>
    <cellStyle name="Normal 4 12 3 2 2 2 5" xfId="15992"/>
    <cellStyle name="Normal 4 12 3 2 2 2 5 2" xfId="40289"/>
    <cellStyle name="Normal 4 12 3 2 2 2 6" xfId="27980"/>
    <cellStyle name="Normal 4 12 3 2 2 3" xfId="4209"/>
    <cellStyle name="Normal 4 12 3 2 2 3 2" xfId="9794"/>
    <cellStyle name="Normal 4 12 3 2 2 3 2 2" xfId="21996"/>
    <cellStyle name="Normal 4 12 3 2 2 3 2 2 2" xfId="46293"/>
    <cellStyle name="Normal 4 12 3 2 2 3 2 3" xfId="34091"/>
    <cellStyle name="Normal 4 12 3 2 2 3 3" xfId="16520"/>
    <cellStyle name="Normal 4 12 3 2 2 3 3 2" xfId="40817"/>
    <cellStyle name="Normal 4 12 3 2 2 3 4" xfId="28508"/>
    <cellStyle name="Normal 4 12 3 2 2 4" xfId="4849"/>
    <cellStyle name="Normal 4 12 3 2 2 4 2" xfId="9795"/>
    <cellStyle name="Normal 4 12 3 2 2 4 2 2" xfId="21997"/>
    <cellStyle name="Normal 4 12 3 2 2 4 2 2 2" xfId="46294"/>
    <cellStyle name="Normal 4 12 3 2 2 4 2 3" xfId="34092"/>
    <cellStyle name="Normal 4 12 3 2 2 4 3" xfId="17051"/>
    <cellStyle name="Normal 4 12 3 2 2 4 3 2" xfId="41348"/>
    <cellStyle name="Normal 4 12 3 2 2 4 4" xfId="29146"/>
    <cellStyle name="Normal 4 12 3 2 2 5" xfId="6546"/>
    <cellStyle name="Normal 4 12 3 2 2 5 2" xfId="9796"/>
    <cellStyle name="Normal 4 12 3 2 2 5 2 2" xfId="21998"/>
    <cellStyle name="Normal 4 12 3 2 2 5 2 2 2" xfId="46295"/>
    <cellStyle name="Normal 4 12 3 2 2 5 2 3" xfId="34093"/>
    <cellStyle name="Normal 4 12 3 2 2 5 3" xfId="18748"/>
    <cellStyle name="Normal 4 12 3 2 2 5 3 2" xfId="43045"/>
    <cellStyle name="Normal 4 12 3 2 2 5 4" xfId="30843"/>
    <cellStyle name="Normal 4 12 3 2 2 6" xfId="9790"/>
    <cellStyle name="Normal 4 12 3 2 2 6 2" xfId="21992"/>
    <cellStyle name="Normal 4 12 3 2 2 6 2 2" xfId="46289"/>
    <cellStyle name="Normal 4 12 3 2 2 6 3" xfId="34087"/>
    <cellStyle name="Normal 4 12 3 2 2 7" xfId="14823"/>
    <cellStyle name="Normal 4 12 3 2 2 7 2" xfId="39120"/>
    <cellStyle name="Normal 4 12 3 2 2 8" xfId="26811"/>
    <cellStyle name="Normal 4 12 3 2 2 9" xfId="51219"/>
    <cellStyle name="Normal 4 12 3 2 3" xfId="3039"/>
    <cellStyle name="Normal 4 12 3 2 3 2" xfId="5487"/>
    <cellStyle name="Normal 4 12 3 2 3 2 2" xfId="9798"/>
    <cellStyle name="Normal 4 12 3 2 3 2 2 2" xfId="22000"/>
    <cellStyle name="Normal 4 12 3 2 3 2 2 2 2" xfId="46297"/>
    <cellStyle name="Normal 4 12 3 2 3 2 2 3" xfId="34095"/>
    <cellStyle name="Normal 4 12 3 2 3 2 3" xfId="17689"/>
    <cellStyle name="Normal 4 12 3 2 3 2 3 2" xfId="41986"/>
    <cellStyle name="Normal 4 12 3 2 3 2 4" xfId="29784"/>
    <cellStyle name="Normal 4 12 3 2 3 3" xfId="7077"/>
    <cellStyle name="Normal 4 12 3 2 3 3 2" xfId="9799"/>
    <cellStyle name="Normal 4 12 3 2 3 3 2 2" xfId="22001"/>
    <cellStyle name="Normal 4 12 3 2 3 3 2 2 2" xfId="46298"/>
    <cellStyle name="Normal 4 12 3 2 3 3 2 3" xfId="34096"/>
    <cellStyle name="Normal 4 12 3 2 3 3 3" xfId="19279"/>
    <cellStyle name="Normal 4 12 3 2 3 3 3 2" xfId="43576"/>
    <cellStyle name="Normal 4 12 3 2 3 3 4" xfId="31374"/>
    <cellStyle name="Normal 4 12 3 2 3 4" xfId="9797"/>
    <cellStyle name="Normal 4 12 3 2 3 4 2" xfId="21999"/>
    <cellStyle name="Normal 4 12 3 2 3 4 2 2" xfId="46296"/>
    <cellStyle name="Normal 4 12 3 2 3 4 3" xfId="34094"/>
    <cellStyle name="Normal 4 12 3 2 3 5" xfId="15461"/>
    <cellStyle name="Normal 4 12 3 2 3 5 2" xfId="39758"/>
    <cellStyle name="Normal 4 12 3 2 3 6" xfId="27449"/>
    <cellStyle name="Normal 4 12 3 2 4" xfId="9789"/>
    <cellStyle name="Normal 4 12 3 2 4 2" xfId="21991"/>
    <cellStyle name="Normal 4 12 3 2 4 2 2" xfId="46288"/>
    <cellStyle name="Normal 4 12 3 2 4 3" xfId="34086"/>
    <cellStyle name="Normal 4 12 3 2 5" xfId="14289"/>
    <cellStyle name="Normal 4 12 3 2 5 2" xfId="26277"/>
    <cellStyle name="Normal 4 12 3 2 5 2 2" xfId="50574"/>
    <cellStyle name="Normal 4 12 3 2 5 3" xfId="38586"/>
    <cellStyle name="Normal 4 12 3 2 6" xfId="51767"/>
    <cellStyle name="Normal 4 12 3 2 7" xfId="52393"/>
    <cellStyle name="Normal 4 12 3 3" xfId="2271"/>
    <cellStyle name="Normal 4 12 3 3 10" xfId="52791"/>
    <cellStyle name="Normal 4 12 3 3 2" xfId="3437"/>
    <cellStyle name="Normal 4 12 3 3 2 2" xfId="5778"/>
    <cellStyle name="Normal 4 12 3 3 2 2 2" xfId="9802"/>
    <cellStyle name="Normal 4 12 3 3 2 2 2 2" xfId="22004"/>
    <cellStyle name="Normal 4 12 3 3 2 2 2 2 2" xfId="46301"/>
    <cellStyle name="Normal 4 12 3 3 2 2 2 3" xfId="34099"/>
    <cellStyle name="Normal 4 12 3 3 2 2 3" xfId="17980"/>
    <cellStyle name="Normal 4 12 3 3 2 2 3 2" xfId="42277"/>
    <cellStyle name="Normal 4 12 3 3 2 2 4" xfId="30075"/>
    <cellStyle name="Normal 4 12 3 3 2 3" xfId="7475"/>
    <cellStyle name="Normal 4 12 3 3 2 3 2" xfId="9803"/>
    <cellStyle name="Normal 4 12 3 3 2 3 2 2" xfId="22005"/>
    <cellStyle name="Normal 4 12 3 3 2 3 2 2 2" xfId="46302"/>
    <cellStyle name="Normal 4 12 3 3 2 3 2 3" xfId="34100"/>
    <cellStyle name="Normal 4 12 3 3 2 3 3" xfId="19677"/>
    <cellStyle name="Normal 4 12 3 3 2 3 3 2" xfId="43974"/>
    <cellStyle name="Normal 4 12 3 3 2 3 4" xfId="31772"/>
    <cellStyle name="Normal 4 12 3 3 2 4" xfId="9801"/>
    <cellStyle name="Normal 4 12 3 3 2 4 2" xfId="22003"/>
    <cellStyle name="Normal 4 12 3 3 2 4 2 2" xfId="46300"/>
    <cellStyle name="Normal 4 12 3 3 2 4 3" xfId="34098"/>
    <cellStyle name="Normal 4 12 3 3 2 5" xfId="15752"/>
    <cellStyle name="Normal 4 12 3 3 2 5 2" xfId="40049"/>
    <cellStyle name="Normal 4 12 3 3 2 6" xfId="27740"/>
    <cellStyle name="Normal 4 12 3 3 3" xfId="3969"/>
    <cellStyle name="Normal 4 12 3 3 3 2" xfId="9804"/>
    <cellStyle name="Normal 4 12 3 3 3 2 2" xfId="22006"/>
    <cellStyle name="Normal 4 12 3 3 3 2 2 2" xfId="46303"/>
    <cellStyle name="Normal 4 12 3 3 3 2 3" xfId="34101"/>
    <cellStyle name="Normal 4 12 3 3 3 3" xfId="16280"/>
    <cellStyle name="Normal 4 12 3 3 3 3 2" xfId="40577"/>
    <cellStyle name="Normal 4 12 3 3 3 4" xfId="28268"/>
    <cellStyle name="Normal 4 12 3 3 4" xfId="4609"/>
    <cellStyle name="Normal 4 12 3 3 4 2" xfId="9805"/>
    <cellStyle name="Normal 4 12 3 3 4 2 2" xfId="22007"/>
    <cellStyle name="Normal 4 12 3 3 4 2 2 2" xfId="46304"/>
    <cellStyle name="Normal 4 12 3 3 4 2 3" xfId="34102"/>
    <cellStyle name="Normal 4 12 3 3 4 3" xfId="16811"/>
    <cellStyle name="Normal 4 12 3 3 4 3 2" xfId="41108"/>
    <cellStyle name="Normal 4 12 3 3 4 4" xfId="28906"/>
    <cellStyle name="Normal 4 12 3 3 5" xfId="6306"/>
    <cellStyle name="Normal 4 12 3 3 5 2" xfId="9806"/>
    <cellStyle name="Normal 4 12 3 3 5 2 2" xfId="22008"/>
    <cellStyle name="Normal 4 12 3 3 5 2 2 2" xfId="46305"/>
    <cellStyle name="Normal 4 12 3 3 5 2 3" xfId="34103"/>
    <cellStyle name="Normal 4 12 3 3 5 3" xfId="18508"/>
    <cellStyle name="Normal 4 12 3 3 5 3 2" xfId="42805"/>
    <cellStyle name="Normal 4 12 3 3 5 4" xfId="30603"/>
    <cellStyle name="Normal 4 12 3 3 6" xfId="9800"/>
    <cellStyle name="Normal 4 12 3 3 6 2" xfId="22002"/>
    <cellStyle name="Normal 4 12 3 3 6 2 2" xfId="46299"/>
    <cellStyle name="Normal 4 12 3 3 6 3" xfId="34097"/>
    <cellStyle name="Normal 4 12 3 3 7" xfId="14583"/>
    <cellStyle name="Normal 4 12 3 3 7 2" xfId="38880"/>
    <cellStyle name="Normal 4 12 3 3 8" xfId="26571"/>
    <cellStyle name="Normal 4 12 3 3 9" xfId="50979"/>
    <cellStyle name="Normal 4 12 3 4" xfId="2799"/>
    <cellStyle name="Normal 4 12 3 4 2" xfId="5247"/>
    <cellStyle name="Normal 4 12 3 4 2 2" xfId="9808"/>
    <cellStyle name="Normal 4 12 3 4 2 2 2" xfId="22010"/>
    <cellStyle name="Normal 4 12 3 4 2 2 2 2" xfId="46307"/>
    <cellStyle name="Normal 4 12 3 4 2 2 3" xfId="34105"/>
    <cellStyle name="Normal 4 12 3 4 2 3" xfId="17449"/>
    <cellStyle name="Normal 4 12 3 4 2 3 2" xfId="41746"/>
    <cellStyle name="Normal 4 12 3 4 2 4" xfId="29544"/>
    <cellStyle name="Normal 4 12 3 4 3" xfId="6837"/>
    <cellStyle name="Normal 4 12 3 4 3 2" xfId="9809"/>
    <cellStyle name="Normal 4 12 3 4 3 2 2" xfId="22011"/>
    <cellStyle name="Normal 4 12 3 4 3 2 2 2" xfId="46308"/>
    <cellStyle name="Normal 4 12 3 4 3 2 3" xfId="34106"/>
    <cellStyle name="Normal 4 12 3 4 3 3" xfId="19039"/>
    <cellStyle name="Normal 4 12 3 4 3 3 2" xfId="43336"/>
    <cellStyle name="Normal 4 12 3 4 3 4" xfId="31134"/>
    <cellStyle name="Normal 4 12 3 4 4" xfId="9807"/>
    <cellStyle name="Normal 4 12 3 4 4 2" xfId="22009"/>
    <cellStyle name="Normal 4 12 3 4 4 2 2" xfId="46306"/>
    <cellStyle name="Normal 4 12 3 4 4 3" xfId="34104"/>
    <cellStyle name="Normal 4 12 3 4 5" xfId="15221"/>
    <cellStyle name="Normal 4 12 3 4 5 2" xfId="39518"/>
    <cellStyle name="Normal 4 12 3 4 6" xfId="27209"/>
    <cellStyle name="Normal 4 12 3 5" xfId="9788"/>
    <cellStyle name="Normal 4 12 3 5 2" xfId="21990"/>
    <cellStyle name="Normal 4 12 3 5 2 2" xfId="46287"/>
    <cellStyle name="Normal 4 12 3 5 3" xfId="34085"/>
    <cellStyle name="Normal 4 12 3 6" xfId="14049"/>
    <cellStyle name="Normal 4 12 3 6 2" xfId="26037"/>
    <cellStyle name="Normal 4 12 3 6 2 2" xfId="50334"/>
    <cellStyle name="Normal 4 12 3 6 3" xfId="38346"/>
    <cellStyle name="Normal 4 12 3 7" xfId="51909"/>
    <cellStyle name="Normal 4 12 3 8" xfId="52153"/>
    <cellStyle name="Normal 4 12 4" xfId="675"/>
    <cellStyle name="Normal 4 12 4 2" xfId="922"/>
    <cellStyle name="Normal 4 12 4 2 2" xfId="2415"/>
    <cellStyle name="Normal 4 12 4 2 2 10" xfId="52935"/>
    <cellStyle name="Normal 4 12 4 2 2 2" xfId="3581"/>
    <cellStyle name="Normal 4 12 4 2 2 2 2" xfId="5922"/>
    <cellStyle name="Normal 4 12 4 2 2 2 2 2" xfId="9814"/>
    <cellStyle name="Normal 4 12 4 2 2 2 2 2 2" xfId="22016"/>
    <cellStyle name="Normal 4 12 4 2 2 2 2 2 2 2" xfId="46313"/>
    <cellStyle name="Normal 4 12 4 2 2 2 2 2 3" xfId="34111"/>
    <cellStyle name="Normal 4 12 4 2 2 2 2 3" xfId="18124"/>
    <cellStyle name="Normal 4 12 4 2 2 2 2 3 2" xfId="42421"/>
    <cellStyle name="Normal 4 12 4 2 2 2 2 4" xfId="30219"/>
    <cellStyle name="Normal 4 12 4 2 2 2 3" xfId="7619"/>
    <cellStyle name="Normal 4 12 4 2 2 2 3 2" xfId="9815"/>
    <cellStyle name="Normal 4 12 4 2 2 2 3 2 2" xfId="22017"/>
    <cellStyle name="Normal 4 12 4 2 2 2 3 2 2 2" xfId="46314"/>
    <cellStyle name="Normal 4 12 4 2 2 2 3 2 3" xfId="34112"/>
    <cellStyle name="Normal 4 12 4 2 2 2 3 3" xfId="19821"/>
    <cellStyle name="Normal 4 12 4 2 2 2 3 3 2" xfId="44118"/>
    <cellStyle name="Normal 4 12 4 2 2 2 3 4" xfId="31916"/>
    <cellStyle name="Normal 4 12 4 2 2 2 4" xfId="9813"/>
    <cellStyle name="Normal 4 12 4 2 2 2 4 2" xfId="22015"/>
    <cellStyle name="Normal 4 12 4 2 2 2 4 2 2" xfId="46312"/>
    <cellStyle name="Normal 4 12 4 2 2 2 4 3" xfId="34110"/>
    <cellStyle name="Normal 4 12 4 2 2 2 5" xfId="15896"/>
    <cellStyle name="Normal 4 12 4 2 2 2 5 2" xfId="40193"/>
    <cellStyle name="Normal 4 12 4 2 2 2 6" xfId="27884"/>
    <cellStyle name="Normal 4 12 4 2 2 3" xfId="4113"/>
    <cellStyle name="Normal 4 12 4 2 2 3 2" xfId="9816"/>
    <cellStyle name="Normal 4 12 4 2 2 3 2 2" xfId="22018"/>
    <cellStyle name="Normal 4 12 4 2 2 3 2 2 2" xfId="46315"/>
    <cellStyle name="Normal 4 12 4 2 2 3 2 3" xfId="34113"/>
    <cellStyle name="Normal 4 12 4 2 2 3 3" xfId="16424"/>
    <cellStyle name="Normal 4 12 4 2 2 3 3 2" xfId="40721"/>
    <cellStyle name="Normal 4 12 4 2 2 3 4" xfId="28412"/>
    <cellStyle name="Normal 4 12 4 2 2 4" xfId="4753"/>
    <cellStyle name="Normal 4 12 4 2 2 4 2" xfId="9817"/>
    <cellStyle name="Normal 4 12 4 2 2 4 2 2" xfId="22019"/>
    <cellStyle name="Normal 4 12 4 2 2 4 2 2 2" xfId="46316"/>
    <cellStyle name="Normal 4 12 4 2 2 4 2 3" xfId="34114"/>
    <cellStyle name="Normal 4 12 4 2 2 4 3" xfId="16955"/>
    <cellStyle name="Normal 4 12 4 2 2 4 3 2" xfId="41252"/>
    <cellStyle name="Normal 4 12 4 2 2 4 4" xfId="29050"/>
    <cellStyle name="Normal 4 12 4 2 2 5" xfId="6450"/>
    <cellStyle name="Normal 4 12 4 2 2 5 2" xfId="9818"/>
    <cellStyle name="Normal 4 12 4 2 2 5 2 2" xfId="22020"/>
    <cellStyle name="Normal 4 12 4 2 2 5 2 2 2" xfId="46317"/>
    <cellStyle name="Normal 4 12 4 2 2 5 2 3" xfId="34115"/>
    <cellStyle name="Normal 4 12 4 2 2 5 3" xfId="18652"/>
    <cellStyle name="Normal 4 12 4 2 2 5 3 2" xfId="42949"/>
    <cellStyle name="Normal 4 12 4 2 2 5 4" xfId="30747"/>
    <cellStyle name="Normal 4 12 4 2 2 6" xfId="9812"/>
    <cellStyle name="Normal 4 12 4 2 2 6 2" xfId="22014"/>
    <cellStyle name="Normal 4 12 4 2 2 6 2 2" xfId="46311"/>
    <cellStyle name="Normal 4 12 4 2 2 6 3" xfId="34109"/>
    <cellStyle name="Normal 4 12 4 2 2 7" xfId="14727"/>
    <cellStyle name="Normal 4 12 4 2 2 7 2" xfId="39024"/>
    <cellStyle name="Normal 4 12 4 2 2 8" xfId="26715"/>
    <cellStyle name="Normal 4 12 4 2 2 9" xfId="51123"/>
    <cellStyle name="Normal 4 12 4 2 3" xfId="2943"/>
    <cellStyle name="Normal 4 12 4 2 3 2" xfId="5391"/>
    <cellStyle name="Normal 4 12 4 2 3 2 2" xfId="9820"/>
    <cellStyle name="Normal 4 12 4 2 3 2 2 2" xfId="22022"/>
    <cellStyle name="Normal 4 12 4 2 3 2 2 2 2" xfId="46319"/>
    <cellStyle name="Normal 4 12 4 2 3 2 2 3" xfId="34117"/>
    <cellStyle name="Normal 4 12 4 2 3 2 3" xfId="17593"/>
    <cellStyle name="Normal 4 12 4 2 3 2 3 2" xfId="41890"/>
    <cellStyle name="Normal 4 12 4 2 3 2 4" xfId="29688"/>
    <cellStyle name="Normal 4 12 4 2 3 3" xfId="6981"/>
    <cellStyle name="Normal 4 12 4 2 3 3 2" xfId="9821"/>
    <cellStyle name="Normal 4 12 4 2 3 3 2 2" xfId="22023"/>
    <cellStyle name="Normal 4 12 4 2 3 3 2 2 2" xfId="46320"/>
    <cellStyle name="Normal 4 12 4 2 3 3 2 3" xfId="34118"/>
    <cellStyle name="Normal 4 12 4 2 3 3 3" xfId="19183"/>
    <cellStyle name="Normal 4 12 4 2 3 3 3 2" xfId="43480"/>
    <cellStyle name="Normal 4 12 4 2 3 3 4" xfId="31278"/>
    <cellStyle name="Normal 4 12 4 2 3 4" xfId="9819"/>
    <cellStyle name="Normal 4 12 4 2 3 4 2" xfId="22021"/>
    <cellStyle name="Normal 4 12 4 2 3 4 2 2" xfId="46318"/>
    <cellStyle name="Normal 4 12 4 2 3 4 3" xfId="34116"/>
    <cellStyle name="Normal 4 12 4 2 3 5" xfId="15365"/>
    <cellStyle name="Normal 4 12 4 2 3 5 2" xfId="39662"/>
    <cellStyle name="Normal 4 12 4 2 3 6" xfId="27353"/>
    <cellStyle name="Normal 4 12 4 2 4" xfId="9811"/>
    <cellStyle name="Normal 4 12 4 2 4 2" xfId="22013"/>
    <cellStyle name="Normal 4 12 4 2 4 2 2" xfId="46310"/>
    <cellStyle name="Normal 4 12 4 2 4 3" xfId="34108"/>
    <cellStyle name="Normal 4 12 4 2 5" xfId="14193"/>
    <cellStyle name="Normal 4 12 4 2 5 2" xfId="26181"/>
    <cellStyle name="Normal 4 12 4 2 5 2 2" xfId="50478"/>
    <cellStyle name="Normal 4 12 4 2 5 3" xfId="38490"/>
    <cellStyle name="Normal 4 12 4 2 6" xfId="51869"/>
    <cellStyle name="Normal 4 12 4 2 7" xfId="52297"/>
    <cellStyle name="Normal 4 12 4 3" xfId="2175"/>
    <cellStyle name="Normal 4 12 4 3 10" xfId="52695"/>
    <cellStyle name="Normal 4 12 4 3 2" xfId="3341"/>
    <cellStyle name="Normal 4 12 4 3 2 2" xfId="5682"/>
    <cellStyle name="Normal 4 12 4 3 2 2 2" xfId="9824"/>
    <cellStyle name="Normal 4 12 4 3 2 2 2 2" xfId="22026"/>
    <cellStyle name="Normal 4 12 4 3 2 2 2 2 2" xfId="46323"/>
    <cellStyle name="Normal 4 12 4 3 2 2 2 3" xfId="34121"/>
    <cellStyle name="Normal 4 12 4 3 2 2 3" xfId="17884"/>
    <cellStyle name="Normal 4 12 4 3 2 2 3 2" xfId="42181"/>
    <cellStyle name="Normal 4 12 4 3 2 2 4" xfId="29979"/>
    <cellStyle name="Normal 4 12 4 3 2 3" xfId="7379"/>
    <cellStyle name="Normal 4 12 4 3 2 3 2" xfId="9825"/>
    <cellStyle name="Normal 4 12 4 3 2 3 2 2" xfId="22027"/>
    <cellStyle name="Normal 4 12 4 3 2 3 2 2 2" xfId="46324"/>
    <cellStyle name="Normal 4 12 4 3 2 3 2 3" xfId="34122"/>
    <cellStyle name="Normal 4 12 4 3 2 3 3" xfId="19581"/>
    <cellStyle name="Normal 4 12 4 3 2 3 3 2" xfId="43878"/>
    <cellStyle name="Normal 4 12 4 3 2 3 4" xfId="31676"/>
    <cellStyle name="Normal 4 12 4 3 2 4" xfId="9823"/>
    <cellStyle name="Normal 4 12 4 3 2 4 2" xfId="22025"/>
    <cellStyle name="Normal 4 12 4 3 2 4 2 2" xfId="46322"/>
    <cellStyle name="Normal 4 12 4 3 2 4 3" xfId="34120"/>
    <cellStyle name="Normal 4 12 4 3 2 5" xfId="15656"/>
    <cellStyle name="Normal 4 12 4 3 2 5 2" xfId="39953"/>
    <cellStyle name="Normal 4 12 4 3 2 6" xfId="27644"/>
    <cellStyle name="Normal 4 12 4 3 3" xfId="3873"/>
    <cellStyle name="Normal 4 12 4 3 3 2" xfId="9826"/>
    <cellStyle name="Normal 4 12 4 3 3 2 2" xfId="22028"/>
    <cellStyle name="Normal 4 12 4 3 3 2 2 2" xfId="46325"/>
    <cellStyle name="Normal 4 12 4 3 3 2 3" xfId="34123"/>
    <cellStyle name="Normal 4 12 4 3 3 3" xfId="16184"/>
    <cellStyle name="Normal 4 12 4 3 3 3 2" xfId="40481"/>
    <cellStyle name="Normal 4 12 4 3 3 4" xfId="28172"/>
    <cellStyle name="Normal 4 12 4 3 4" xfId="4513"/>
    <cellStyle name="Normal 4 12 4 3 4 2" xfId="9827"/>
    <cellStyle name="Normal 4 12 4 3 4 2 2" xfId="22029"/>
    <cellStyle name="Normal 4 12 4 3 4 2 2 2" xfId="46326"/>
    <cellStyle name="Normal 4 12 4 3 4 2 3" xfId="34124"/>
    <cellStyle name="Normal 4 12 4 3 4 3" xfId="16715"/>
    <cellStyle name="Normal 4 12 4 3 4 3 2" xfId="41012"/>
    <cellStyle name="Normal 4 12 4 3 4 4" xfId="28810"/>
    <cellStyle name="Normal 4 12 4 3 5" xfId="6210"/>
    <cellStyle name="Normal 4 12 4 3 5 2" xfId="9828"/>
    <cellStyle name="Normal 4 12 4 3 5 2 2" xfId="22030"/>
    <cellStyle name="Normal 4 12 4 3 5 2 2 2" xfId="46327"/>
    <cellStyle name="Normal 4 12 4 3 5 2 3" xfId="34125"/>
    <cellStyle name="Normal 4 12 4 3 5 3" xfId="18412"/>
    <cellStyle name="Normal 4 12 4 3 5 3 2" xfId="42709"/>
    <cellStyle name="Normal 4 12 4 3 5 4" xfId="30507"/>
    <cellStyle name="Normal 4 12 4 3 6" xfId="9822"/>
    <cellStyle name="Normal 4 12 4 3 6 2" xfId="22024"/>
    <cellStyle name="Normal 4 12 4 3 6 2 2" xfId="46321"/>
    <cellStyle name="Normal 4 12 4 3 6 3" xfId="34119"/>
    <cellStyle name="Normal 4 12 4 3 7" xfId="14487"/>
    <cellStyle name="Normal 4 12 4 3 7 2" xfId="38784"/>
    <cellStyle name="Normal 4 12 4 3 8" xfId="26475"/>
    <cellStyle name="Normal 4 12 4 3 9" xfId="50883"/>
    <cellStyle name="Normal 4 12 4 4" xfId="2703"/>
    <cellStyle name="Normal 4 12 4 4 2" xfId="5151"/>
    <cellStyle name="Normal 4 12 4 4 2 2" xfId="9830"/>
    <cellStyle name="Normal 4 12 4 4 2 2 2" xfId="22032"/>
    <cellStyle name="Normal 4 12 4 4 2 2 2 2" xfId="46329"/>
    <cellStyle name="Normal 4 12 4 4 2 2 3" xfId="34127"/>
    <cellStyle name="Normal 4 12 4 4 2 3" xfId="17353"/>
    <cellStyle name="Normal 4 12 4 4 2 3 2" xfId="41650"/>
    <cellStyle name="Normal 4 12 4 4 2 4" xfId="29448"/>
    <cellStyle name="Normal 4 12 4 4 3" xfId="6741"/>
    <cellStyle name="Normal 4 12 4 4 3 2" xfId="9831"/>
    <cellStyle name="Normal 4 12 4 4 3 2 2" xfId="22033"/>
    <cellStyle name="Normal 4 12 4 4 3 2 2 2" xfId="46330"/>
    <cellStyle name="Normal 4 12 4 4 3 2 3" xfId="34128"/>
    <cellStyle name="Normal 4 12 4 4 3 3" xfId="18943"/>
    <cellStyle name="Normal 4 12 4 4 3 3 2" xfId="43240"/>
    <cellStyle name="Normal 4 12 4 4 3 4" xfId="31038"/>
    <cellStyle name="Normal 4 12 4 4 4" xfId="9829"/>
    <cellStyle name="Normal 4 12 4 4 4 2" xfId="22031"/>
    <cellStyle name="Normal 4 12 4 4 4 2 2" xfId="46328"/>
    <cellStyle name="Normal 4 12 4 4 4 3" xfId="34126"/>
    <cellStyle name="Normal 4 12 4 4 5" xfId="15125"/>
    <cellStyle name="Normal 4 12 4 4 5 2" xfId="39422"/>
    <cellStyle name="Normal 4 12 4 4 6" xfId="27113"/>
    <cellStyle name="Normal 4 12 4 5" xfId="9810"/>
    <cellStyle name="Normal 4 12 4 5 2" xfId="22012"/>
    <cellStyle name="Normal 4 12 4 5 2 2" xfId="46309"/>
    <cellStyle name="Normal 4 12 4 5 3" xfId="34107"/>
    <cellStyle name="Normal 4 12 4 6" xfId="13953"/>
    <cellStyle name="Normal 4 12 4 6 2" xfId="25941"/>
    <cellStyle name="Normal 4 12 4 6 2 2" xfId="50238"/>
    <cellStyle name="Normal 4 12 4 6 3" xfId="38250"/>
    <cellStyle name="Normal 4 12 4 7" xfId="51738"/>
    <cellStyle name="Normal 4 12 4 8" xfId="52057"/>
    <cellStyle name="Normal 4 12 5" xfId="850"/>
    <cellStyle name="Normal 4 12 5 2" xfId="2343"/>
    <cellStyle name="Normal 4 12 5 2 10" xfId="52863"/>
    <cellStyle name="Normal 4 12 5 2 2" xfId="3509"/>
    <cellStyle name="Normal 4 12 5 2 2 2" xfId="5850"/>
    <cellStyle name="Normal 4 12 5 2 2 2 2" xfId="9835"/>
    <cellStyle name="Normal 4 12 5 2 2 2 2 2" xfId="22037"/>
    <cellStyle name="Normal 4 12 5 2 2 2 2 2 2" xfId="46334"/>
    <cellStyle name="Normal 4 12 5 2 2 2 2 3" xfId="34132"/>
    <cellStyle name="Normal 4 12 5 2 2 2 3" xfId="18052"/>
    <cellStyle name="Normal 4 12 5 2 2 2 3 2" xfId="42349"/>
    <cellStyle name="Normal 4 12 5 2 2 2 4" xfId="30147"/>
    <cellStyle name="Normal 4 12 5 2 2 3" xfId="7547"/>
    <cellStyle name="Normal 4 12 5 2 2 3 2" xfId="9836"/>
    <cellStyle name="Normal 4 12 5 2 2 3 2 2" xfId="22038"/>
    <cellStyle name="Normal 4 12 5 2 2 3 2 2 2" xfId="46335"/>
    <cellStyle name="Normal 4 12 5 2 2 3 2 3" xfId="34133"/>
    <cellStyle name="Normal 4 12 5 2 2 3 3" xfId="19749"/>
    <cellStyle name="Normal 4 12 5 2 2 3 3 2" xfId="44046"/>
    <cellStyle name="Normal 4 12 5 2 2 3 4" xfId="31844"/>
    <cellStyle name="Normal 4 12 5 2 2 4" xfId="9834"/>
    <cellStyle name="Normal 4 12 5 2 2 4 2" xfId="22036"/>
    <cellStyle name="Normal 4 12 5 2 2 4 2 2" xfId="46333"/>
    <cellStyle name="Normal 4 12 5 2 2 4 3" xfId="34131"/>
    <cellStyle name="Normal 4 12 5 2 2 5" xfId="15824"/>
    <cellStyle name="Normal 4 12 5 2 2 5 2" xfId="40121"/>
    <cellStyle name="Normal 4 12 5 2 2 6" xfId="27812"/>
    <cellStyle name="Normal 4 12 5 2 3" xfId="4041"/>
    <cellStyle name="Normal 4 12 5 2 3 2" xfId="9837"/>
    <cellStyle name="Normal 4 12 5 2 3 2 2" xfId="22039"/>
    <cellStyle name="Normal 4 12 5 2 3 2 2 2" xfId="46336"/>
    <cellStyle name="Normal 4 12 5 2 3 2 3" xfId="34134"/>
    <cellStyle name="Normal 4 12 5 2 3 3" xfId="16352"/>
    <cellStyle name="Normal 4 12 5 2 3 3 2" xfId="40649"/>
    <cellStyle name="Normal 4 12 5 2 3 4" xfId="28340"/>
    <cellStyle name="Normal 4 12 5 2 4" xfId="4681"/>
    <cellStyle name="Normal 4 12 5 2 4 2" xfId="9838"/>
    <cellStyle name="Normal 4 12 5 2 4 2 2" xfId="22040"/>
    <cellStyle name="Normal 4 12 5 2 4 2 2 2" xfId="46337"/>
    <cellStyle name="Normal 4 12 5 2 4 2 3" xfId="34135"/>
    <cellStyle name="Normal 4 12 5 2 4 3" xfId="16883"/>
    <cellStyle name="Normal 4 12 5 2 4 3 2" xfId="41180"/>
    <cellStyle name="Normal 4 12 5 2 4 4" xfId="28978"/>
    <cellStyle name="Normal 4 12 5 2 5" xfId="6378"/>
    <cellStyle name="Normal 4 12 5 2 5 2" xfId="9839"/>
    <cellStyle name="Normal 4 12 5 2 5 2 2" xfId="22041"/>
    <cellStyle name="Normal 4 12 5 2 5 2 2 2" xfId="46338"/>
    <cellStyle name="Normal 4 12 5 2 5 2 3" xfId="34136"/>
    <cellStyle name="Normal 4 12 5 2 5 3" xfId="18580"/>
    <cellStyle name="Normal 4 12 5 2 5 3 2" xfId="42877"/>
    <cellStyle name="Normal 4 12 5 2 5 4" xfId="30675"/>
    <cellStyle name="Normal 4 12 5 2 6" xfId="9833"/>
    <cellStyle name="Normal 4 12 5 2 6 2" xfId="22035"/>
    <cellStyle name="Normal 4 12 5 2 6 2 2" xfId="46332"/>
    <cellStyle name="Normal 4 12 5 2 6 3" xfId="34130"/>
    <cellStyle name="Normal 4 12 5 2 7" xfId="14655"/>
    <cellStyle name="Normal 4 12 5 2 7 2" xfId="38952"/>
    <cellStyle name="Normal 4 12 5 2 8" xfId="26643"/>
    <cellStyle name="Normal 4 12 5 2 9" xfId="51051"/>
    <cellStyle name="Normal 4 12 5 3" xfId="2871"/>
    <cellStyle name="Normal 4 12 5 3 2" xfId="5319"/>
    <cellStyle name="Normal 4 12 5 3 2 2" xfId="9841"/>
    <cellStyle name="Normal 4 12 5 3 2 2 2" xfId="22043"/>
    <cellStyle name="Normal 4 12 5 3 2 2 2 2" xfId="46340"/>
    <cellStyle name="Normal 4 12 5 3 2 2 3" xfId="34138"/>
    <cellStyle name="Normal 4 12 5 3 2 3" xfId="17521"/>
    <cellStyle name="Normal 4 12 5 3 2 3 2" xfId="41818"/>
    <cellStyle name="Normal 4 12 5 3 2 4" xfId="29616"/>
    <cellStyle name="Normal 4 12 5 3 3" xfId="6909"/>
    <cellStyle name="Normal 4 12 5 3 3 2" xfId="9842"/>
    <cellStyle name="Normal 4 12 5 3 3 2 2" xfId="22044"/>
    <cellStyle name="Normal 4 12 5 3 3 2 2 2" xfId="46341"/>
    <cellStyle name="Normal 4 12 5 3 3 2 3" xfId="34139"/>
    <cellStyle name="Normal 4 12 5 3 3 3" xfId="19111"/>
    <cellStyle name="Normal 4 12 5 3 3 3 2" xfId="43408"/>
    <cellStyle name="Normal 4 12 5 3 3 4" xfId="31206"/>
    <cellStyle name="Normal 4 12 5 3 4" xfId="9840"/>
    <cellStyle name="Normal 4 12 5 3 4 2" xfId="22042"/>
    <cellStyle name="Normal 4 12 5 3 4 2 2" xfId="46339"/>
    <cellStyle name="Normal 4 12 5 3 4 3" xfId="34137"/>
    <cellStyle name="Normal 4 12 5 3 5" xfId="15293"/>
    <cellStyle name="Normal 4 12 5 3 5 2" xfId="39590"/>
    <cellStyle name="Normal 4 12 5 3 6" xfId="27281"/>
    <cellStyle name="Normal 4 12 5 4" xfId="9832"/>
    <cellStyle name="Normal 4 12 5 4 2" xfId="22034"/>
    <cellStyle name="Normal 4 12 5 4 2 2" xfId="46331"/>
    <cellStyle name="Normal 4 12 5 4 3" xfId="34129"/>
    <cellStyle name="Normal 4 12 5 5" xfId="14121"/>
    <cellStyle name="Normal 4 12 5 5 2" xfId="26109"/>
    <cellStyle name="Normal 4 12 5 5 2 2" xfId="50406"/>
    <cellStyle name="Normal 4 12 5 5 3" xfId="38418"/>
    <cellStyle name="Normal 4 12 5 6" xfId="51830"/>
    <cellStyle name="Normal 4 12 5 7" xfId="52225"/>
    <cellStyle name="Normal 4 12 6" xfId="2079"/>
    <cellStyle name="Normal 4 12 6 10" xfId="52599"/>
    <cellStyle name="Normal 4 12 6 2" xfId="3245"/>
    <cellStyle name="Normal 4 12 6 2 2" xfId="5586"/>
    <cellStyle name="Normal 4 12 6 2 2 2" xfId="9845"/>
    <cellStyle name="Normal 4 12 6 2 2 2 2" xfId="22047"/>
    <cellStyle name="Normal 4 12 6 2 2 2 2 2" xfId="46344"/>
    <cellStyle name="Normal 4 12 6 2 2 2 3" xfId="34142"/>
    <cellStyle name="Normal 4 12 6 2 2 3" xfId="17788"/>
    <cellStyle name="Normal 4 12 6 2 2 3 2" xfId="42085"/>
    <cellStyle name="Normal 4 12 6 2 2 4" xfId="29883"/>
    <cellStyle name="Normal 4 12 6 2 3" xfId="7283"/>
    <cellStyle name="Normal 4 12 6 2 3 2" xfId="9846"/>
    <cellStyle name="Normal 4 12 6 2 3 2 2" xfId="22048"/>
    <cellStyle name="Normal 4 12 6 2 3 2 2 2" xfId="46345"/>
    <cellStyle name="Normal 4 12 6 2 3 2 3" xfId="34143"/>
    <cellStyle name="Normal 4 12 6 2 3 3" xfId="19485"/>
    <cellStyle name="Normal 4 12 6 2 3 3 2" xfId="43782"/>
    <cellStyle name="Normal 4 12 6 2 3 4" xfId="31580"/>
    <cellStyle name="Normal 4 12 6 2 4" xfId="9844"/>
    <cellStyle name="Normal 4 12 6 2 4 2" xfId="22046"/>
    <cellStyle name="Normal 4 12 6 2 4 2 2" xfId="46343"/>
    <cellStyle name="Normal 4 12 6 2 4 3" xfId="34141"/>
    <cellStyle name="Normal 4 12 6 2 5" xfId="15560"/>
    <cellStyle name="Normal 4 12 6 2 5 2" xfId="39857"/>
    <cellStyle name="Normal 4 12 6 2 6" xfId="27548"/>
    <cellStyle name="Normal 4 12 6 3" xfId="3777"/>
    <cellStyle name="Normal 4 12 6 3 2" xfId="9847"/>
    <cellStyle name="Normal 4 12 6 3 2 2" xfId="22049"/>
    <cellStyle name="Normal 4 12 6 3 2 2 2" xfId="46346"/>
    <cellStyle name="Normal 4 12 6 3 2 3" xfId="34144"/>
    <cellStyle name="Normal 4 12 6 3 3" xfId="16088"/>
    <cellStyle name="Normal 4 12 6 3 3 2" xfId="40385"/>
    <cellStyle name="Normal 4 12 6 3 4" xfId="28076"/>
    <cellStyle name="Normal 4 12 6 4" xfId="4417"/>
    <cellStyle name="Normal 4 12 6 4 2" xfId="9848"/>
    <cellStyle name="Normal 4 12 6 4 2 2" xfId="22050"/>
    <cellStyle name="Normal 4 12 6 4 2 2 2" xfId="46347"/>
    <cellStyle name="Normal 4 12 6 4 2 3" xfId="34145"/>
    <cellStyle name="Normal 4 12 6 4 3" xfId="16619"/>
    <cellStyle name="Normal 4 12 6 4 3 2" xfId="40916"/>
    <cellStyle name="Normal 4 12 6 4 4" xfId="28714"/>
    <cellStyle name="Normal 4 12 6 5" xfId="6114"/>
    <cellStyle name="Normal 4 12 6 5 2" xfId="9849"/>
    <cellStyle name="Normal 4 12 6 5 2 2" xfId="22051"/>
    <cellStyle name="Normal 4 12 6 5 2 2 2" xfId="46348"/>
    <cellStyle name="Normal 4 12 6 5 2 3" xfId="34146"/>
    <cellStyle name="Normal 4 12 6 5 3" xfId="18316"/>
    <cellStyle name="Normal 4 12 6 5 3 2" xfId="42613"/>
    <cellStyle name="Normal 4 12 6 5 4" xfId="30411"/>
    <cellStyle name="Normal 4 12 6 6" xfId="9843"/>
    <cellStyle name="Normal 4 12 6 6 2" xfId="22045"/>
    <cellStyle name="Normal 4 12 6 6 2 2" xfId="46342"/>
    <cellStyle name="Normal 4 12 6 6 3" xfId="34140"/>
    <cellStyle name="Normal 4 12 6 7" xfId="14391"/>
    <cellStyle name="Normal 4 12 6 7 2" xfId="38688"/>
    <cellStyle name="Normal 4 12 6 8" xfId="26379"/>
    <cellStyle name="Normal 4 12 6 9" xfId="50787"/>
    <cellStyle name="Normal 4 12 7" xfId="2607"/>
    <cellStyle name="Normal 4 12 7 2" xfId="5055"/>
    <cellStyle name="Normal 4 12 7 2 2" xfId="9851"/>
    <cellStyle name="Normal 4 12 7 2 2 2" xfId="22053"/>
    <cellStyle name="Normal 4 12 7 2 2 2 2" xfId="46350"/>
    <cellStyle name="Normal 4 12 7 2 2 3" xfId="34148"/>
    <cellStyle name="Normal 4 12 7 2 3" xfId="17257"/>
    <cellStyle name="Normal 4 12 7 2 3 2" xfId="41554"/>
    <cellStyle name="Normal 4 12 7 2 4" xfId="29352"/>
    <cellStyle name="Normal 4 12 7 3" xfId="6645"/>
    <cellStyle name="Normal 4 12 7 3 2" xfId="9852"/>
    <cellStyle name="Normal 4 12 7 3 2 2" xfId="22054"/>
    <cellStyle name="Normal 4 12 7 3 2 2 2" xfId="46351"/>
    <cellStyle name="Normal 4 12 7 3 2 3" xfId="34149"/>
    <cellStyle name="Normal 4 12 7 3 3" xfId="18847"/>
    <cellStyle name="Normal 4 12 7 3 3 2" xfId="43144"/>
    <cellStyle name="Normal 4 12 7 3 4" xfId="30942"/>
    <cellStyle name="Normal 4 12 7 4" xfId="9850"/>
    <cellStyle name="Normal 4 12 7 4 2" xfId="22052"/>
    <cellStyle name="Normal 4 12 7 4 2 2" xfId="46349"/>
    <cellStyle name="Normal 4 12 7 4 3" xfId="34147"/>
    <cellStyle name="Normal 4 12 7 5" xfId="15029"/>
    <cellStyle name="Normal 4 12 7 5 2" xfId="39326"/>
    <cellStyle name="Normal 4 12 7 6" xfId="27017"/>
    <cellStyle name="Normal 4 12 8" xfId="9721"/>
    <cellStyle name="Normal 4 12 8 2" xfId="21923"/>
    <cellStyle name="Normal 4 12 8 2 2" xfId="46220"/>
    <cellStyle name="Normal 4 12 8 3" xfId="34018"/>
    <cellStyle name="Normal 4 12 9" xfId="13857"/>
    <cellStyle name="Normal 4 12 9 2" xfId="25845"/>
    <cellStyle name="Normal 4 12 9 2 2" xfId="50142"/>
    <cellStyle name="Normal 4 12 9 3" xfId="38154"/>
    <cellStyle name="Normal 4 13" xfId="602"/>
    <cellStyle name="Normal 4 13 10" xfId="51985"/>
    <cellStyle name="Normal 4 13 2" xfId="797"/>
    <cellStyle name="Normal 4 13 2 2" xfId="1042"/>
    <cellStyle name="Normal 4 13 2 2 2" xfId="2535"/>
    <cellStyle name="Normal 4 13 2 2 2 10" xfId="53055"/>
    <cellStyle name="Normal 4 13 2 2 2 2" xfId="3701"/>
    <cellStyle name="Normal 4 13 2 2 2 2 2" xfId="6042"/>
    <cellStyle name="Normal 4 13 2 2 2 2 2 2" xfId="9858"/>
    <cellStyle name="Normal 4 13 2 2 2 2 2 2 2" xfId="22060"/>
    <cellStyle name="Normal 4 13 2 2 2 2 2 2 2 2" xfId="46357"/>
    <cellStyle name="Normal 4 13 2 2 2 2 2 2 3" xfId="34155"/>
    <cellStyle name="Normal 4 13 2 2 2 2 2 3" xfId="18244"/>
    <cellStyle name="Normal 4 13 2 2 2 2 2 3 2" xfId="42541"/>
    <cellStyle name="Normal 4 13 2 2 2 2 2 4" xfId="30339"/>
    <cellStyle name="Normal 4 13 2 2 2 2 3" xfId="7739"/>
    <cellStyle name="Normal 4 13 2 2 2 2 3 2" xfId="9859"/>
    <cellStyle name="Normal 4 13 2 2 2 2 3 2 2" xfId="22061"/>
    <cellStyle name="Normal 4 13 2 2 2 2 3 2 2 2" xfId="46358"/>
    <cellStyle name="Normal 4 13 2 2 2 2 3 2 3" xfId="34156"/>
    <cellStyle name="Normal 4 13 2 2 2 2 3 3" xfId="19941"/>
    <cellStyle name="Normal 4 13 2 2 2 2 3 3 2" xfId="44238"/>
    <cellStyle name="Normal 4 13 2 2 2 2 3 4" xfId="32036"/>
    <cellStyle name="Normal 4 13 2 2 2 2 4" xfId="9857"/>
    <cellStyle name="Normal 4 13 2 2 2 2 4 2" xfId="22059"/>
    <cellStyle name="Normal 4 13 2 2 2 2 4 2 2" xfId="46356"/>
    <cellStyle name="Normal 4 13 2 2 2 2 4 3" xfId="34154"/>
    <cellStyle name="Normal 4 13 2 2 2 2 5" xfId="16016"/>
    <cellStyle name="Normal 4 13 2 2 2 2 5 2" xfId="40313"/>
    <cellStyle name="Normal 4 13 2 2 2 2 6" xfId="28004"/>
    <cellStyle name="Normal 4 13 2 2 2 3" xfId="4233"/>
    <cellStyle name="Normal 4 13 2 2 2 3 2" xfId="9860"/>
    <cellStyle name="Normal 4 13 2 2 2 3 2 2" xfId="22062"/>
    <cellStyle name="Normal 4 13 2 2 2 3 2 2 2" xfId="46359"/>
    <cellStyle name="Normal 4 13 2 2 2 3 2 3" xfId="34157"/>
    <cellStyle name="Normal 4 13 2 2 2 3 3" xfId="16544"/>
    <cellStyle name="Normal 4 13 2 2 2 3 3 2" xfId="40841"/>
    <cellStyle name="Normal 4 13 2 2 2 3 4" xfId="28532"/>
    <cellStyle name="Normal 4 13 2 2 2 4" xfId="4873"/>
    <cellStyle name="Normal 4 13 2 2 2 4 2" xfId="9861"/>
    <cellStyle name="Normal 4 13 2 2 2 4 2 2" xfId="22063"/>
    <cellStyle name="Normal 4 13 2 2 2 4 2 2 2" xfId="46360"/>
    <cellStyle name="Normal 4 13 2 2 2 4 2 3" xfId="34158"/>
    <cellStyle name="Normal 4 13 2 2 2 4 3" xfId="17075"/>
    <cellStyle name="Normal 4 13 2 2 2 4 3 2" xfId="41372"/>
    <cellStyle name="Normal 4 13 2 2 2 4 4" xfId="29170"/>
    <cellStyle name="Normal 4 13 2 2 2 5" xfId="6570"/>
    <cellStyle name="Normal 4 13 2 2 2 5 2" xfId="9862"/>
    <cellStyle name="Normal 4 13 2 2 2 5 2 2" xfId="22064"/>
    <cellStyle name="Normal 4 13 2 2 2 5 2 2 2" xfId="46361"/>
    <cellStyle name="Normal 4 13 2 2 2 5 2 3" xfId="34159"/>
    <cellStyle name="Normal 4 13 2 2 2 5 3" xfId="18772"/>
    <cellStyle name="Normal 4 13 2 2 2 5 3 2" xfId="43069"/>
    <cellStyle name="Normal 4 13 2 2 2 5 4" xfId="30867"/>
    <cellStyle name="Normal 4 13 2 2 2 6" xfId="9856"/>
    <cellStyle name="Normal 4 13 2 2 2 6 2" xfId="22058"/>
    <cellStyle name="Normal 4 13 2 2 2 6 2 2" xfId="46355"/>
    <cellStyle name="Normal 4 13 2 2 2 6 3" xfId="34153"/>
    <cellStyle name="Normal 4 13 2 2 2 7" xfId="14847"/>
    <cellStyle name="Normal 4 13 2 2 2 7 2" xfId="39144"/>
    <cellStyle name="Normal 4 13 2 2 2 8" xfId="26835"/>
    <cellStyle name="Normal 4 13 2 2 2 9" xfId="51243"/>
    <cellStyle name="Normal 4 13 2 2 3" xfId="3063"/>
    <cellStyle name="Normal 4 13 2 2 3 2" xfId="5511"/>
    <cellStyle name="Normal 4 13 2 2 3 2 2" xfId="9864"/>
    <cellStyle name="Normal 4 13 2 2 3 2 2 2" xfId="22066"/>
    <cellStyle name="Normal 4 13 2 2 3 2 2 2 2" xfId="46363"/>
    <cellStyle name="Normal 4 13 2 2 3 2 2 3" xfId="34161"/>
    <cellStyle name="Normal 4 13 2 2 3 2 3" xfId="17713"/>
    <cellStyle name="Normal 4 13 2 2 3 2 3 2" xfId="42010"/>
    <cellStyle name="Normal 4 13 2 2 3 2 4" xfId="29808"/>
    <cellStyle name="Normal 4 13 2 2 3 3" xfId="7101"/>
    <cellStyle name="Normal 4 13 2 2 3 3 2" xfId="9865"/>
    <cellStyle name="Normal 4 13 2 2 3 3 2 2" xfId="22067"/>
    <cellStyle name="Normal 4 13 2 2 3 3 2 2 2" xfId="46364"/>
    <cellStyle name="Normal 4 13 2 2 3 3 2 3" xfId="34162"/>
    <cellStyle name="Normal 4 13 2 2 3 3 3" xfId="19303"/>
    <cellStyle name="Normal 4 13 2 2 3 3 3 2" xfId="43600"/>
    <cellStyle name="Normal 4 13 2 2 3 3 4" xfId="31398"/>
    <cellStyle name="Normal 4 13 2 2 3 4" xfId="9863"/>
    <cellStyle name="Normal 4 13 2 2 3 4 2" xfId="22065"/>
    <cellStyle name="Normal 4 13 2 2 3 4 2 2" xfId="46362"/>
    <cellStyle name="Normal 4 13 2 2 3 4 3" xfId="34160"/>
    <cellStyle name="Normal 4 13 2 2 3 5" xfId="15485"/>
    <cellStyle name="Normal 4 13 2 2 3 5 2" xfId="39782"/>
    <cellStyle name="Normal 4 13 2 2 3 6" xfId="27473"/>
    <cellStyle name="Normal 4 13 2 2 4" xfId="9855"/>
    <cellStyle name="Normal 4 13 2 2 4 2" xfId="22057"/>
    <cellStyle name="Normal 4 13 2 2 4 2 2" xfId="46354"/>
    <cellStyle name="Normal 4 13 2 2 4 3" xfId="34152"/>
    <cellStyle name="Normal 4 13 2 2 5" xfId="14313"/>
    <cellStyle name="Normal 4 13 2 2 5 2" xfId="26301"/>
    <cellStyle name="Normal 4 13 2 2 5 2 2" xfId="50598"/>
    <cellStyle name="Normal 4 13 2 2 5 3" xfId="38610"/>
    <cellStyle name="Normal 4 13 2 2 6" xfId="51545"/>
    <cellStyle name="Normal 4 13 2 2 7" xfId="52417"/>
    <cellStyle name="Normal 4 13 2 3" xfId="2295"/>
    <cellStyle name="Normal 4 13 2 3 10" xfId="52815"/>
    <cellStyle name="Normal 4 13 2 3 2" xfId="3461"/>
    <cellStyle name="Normal 4 13 2 3 2 2" xfId="5802"/>
    <cellStyle name="Normal 4 13 2 3 2 2 2" xfId="9868"/>
    <cellStyle name="Normal 4 13 2 3 2 2 2 2" xfId="22070"/>
    <cellStyle name="Normal 4 13 2 3 2 2 2 2 2" xfId="46367"/>
    <cellStyle name="Normal 4 13 2 3 2 2 2 3" xfId="34165"/>
    <cellStyle name="Normal 4 13 2 3 2 2 3" xfId="18004"/>
    <cellStyle name="Normal 4 13 2 3 2 2 3 2" xfId="42301"/>
    <cellStyle name="Normal 4 13 2 3 2 2 4" xfId="30099"/>
    <cellStyle name="Normal 4 13 2 3 2 3" xfId="7499"/>
    <cellStyle name="Normal 4 13 2 3 2 3 2" xfId="9869"/>
    <cellStyle name="Normal 4 13 2 3 2 3 2 2" xfId="22071"/>
    <cellStyle name="Normal 4 13 2 3 2 3 2 2 2" xfId="46368"/>
    <cellStyle name="Normal 4 13 2 3 2 3 2 3" xfId="34166"/>
    <cellStyle name="Normal 4 13 2 3 2 3 3" xfId="19701"/>
    <cellStyle name="Normal 4 13 2 3 2 3 3 2" xfId="43998"/>
    <cellStyle name="Normal 4 13 2 3 2 3 4" xfId="31796"/>
    <cellStyle name="Normal 4 13 2 3 2 4" xfId="9867"/>
    <cellStyle name="Normal 4 13 2 3 2 4 2" xfId="22069"/>
    <cellStyle name="Normal 4 13 2 3 2 4 2 2" xfId="46366"/>
    <cellStyle name="Normal 4 13 2 3 2 4 3" xfId="34164"/>
    <cellStyle name="Normal 4 13 2 3 2 5" xfId="15776"/>
    <cellStyle name="Normal 4 13 2 3 2 5 2" xfId="40073"/>
    <cellStyle name="Normal 4 13 2 3 2 6" xfId="27764"/>
    <cellStyle name="Normal 4 13 2 3 3" xfId="3993"/>
    <cellStyle name="Normal 4 13 2 3 3 2" xfId="9870"/>
    <cellStyle name="Normal 4 13 2 3 3 2 2" xfId="22072"/>
    <cellStyle name="Normal 4 13 2 3 3 2 2 2" xfId="46369"/>
    <cellStyle name="Normal 4 13 2 3 3 2 3" xfId="34167"/>
    <cellStyle name="Normal 4 13 2 3 3 3" xfId="16304"/>
    <cellStyle name="Normal 4 13 2 3 3 3 2" xfId="40601"/>
    <cellStyle name="Normal 4 13 2 3 3 4" xfId="28292"/>
    <cellStyle name="Normal 4 13 2 3 4" xfId="4633"/>
    <cellStyle name="Normal 4 13 2 3 4 2" xfId="9871"/>
    <cellStyle name="Normal 4 13 2 3 4 2 2" xfId="22073"/>
    <cellStyle name="Normal 4 13 2 3 4 2 2 2" xfId="46370"/>
    <cellStyle name="Normal 4 13 2 3 4 2 3" xfId="34168"/>
    <cellStyle name="Normal 4 13 2 3 4 3" xfId="16835"/>
    <cellStyle name="Normal 4 13 2 3 4 3 2" xfId="41132"/>
    <cellStyle name="Normal 4 13 2 3 4 4" xfId="28930"/>
    <cellStyle name="Normal 4 13 2 3 5" xfId="6330"/>
    <cellStyle name="Normal 4 13 2 3 5 2" xfId="9872"/>
    <cellStyle name="Normal 4 13 2 3 5 2 2" xfId="22074"/>
    <cellStyle name="Normal 4 13 2 3 5 2 2 2" xfId="46371"/>
    <cellStyle name="Normal 4 13 2 3 5 2 3" xfId="34169"/>
    <cellStyle name="Normal 4 13 2 3 5 3" xfId="18532"/>
    <cellStyle name="Normal 4 13 2 3 5 3 2" xfId="42829"/>
    <cellStyle name="Normal 4 13 2 3 5 4" xfId="30627"/>
    <cellStyle name="Normal 4 13 2 3 6" xfId="9866"/>
    <cellStyle name="Normal 4 13 2 3 6 2" xfId="22068"/>
    <cellStyle name="Normal 4 13 2 3 6 2 2" xfId="46365"/>
    <cellStyle name="Normal 4 13 2 3 6 3" xfId="34163"/>
    <cellStyle name="Normal 4 13 2 3 7" xfId="14607"/>
    <cellStyle name="Normal 4 13 2 3 7 2" xfId="38904"/>
    <cellStyle name="Normal 4 13 2 3 8" xfId="26595"/>
    <cellStyle name="Normal 4 13 2 3 9" xfId="51003"/>
    <cellStyle name="Normal 4 13 2 4" xfId="2823"/>
    <cellStyle name="Normal 4 13 2 4 2" xfId="5271"/>
    <cellStyle name="Normal 4 13 2 4 2 2" xfId="9874"/>
    <cellStyle name="Normal 4 13 2 4 2 2 2" xfId="22076"/>
    <cellStyle name="Normal 4 13 2 4 2 2 2 2" xfId="46373"/>
    <cellStyle name="Normal 4 13 2 4 2 2 3" xfId="34171"/>
    <cellStyle name="Normal 4 13 2 4 2 3" xfId="17473"/>
    <cellStyle name="Normal 4 13 2 4 2 3 2" xfId="41770"/>
    <cellStyle name="Normal 4 13 2 4 2 4" xfId="29568"/>
    <cellStyle name="Normal 4 13 2 4 3" xfId="6861"/>
    <cellStyle name="Normal 4 13 2 4 3 2" xfId="9875"/>
    <cellStyle name="Normal 4 13 2 4 3 2 2" xfId="22077"/>
    <cellStyle name="Normal 4 13 2 4 3 2 2 2" xfId="46374"/>
    <cellStyle name="Normal 4 13 2 4 3 2 3" xfId="34172"/>
    <cellStyle name="Normal 4 13 2 4 3 3" xfId="19063"/>
    <cellStyle name="Normal 4 13 2 4 3 3 2" xfId="43360"/>
    <cellStyle name="Normal 4 13 2 4 3 4" xfId="31158"/>
    <cellStyle name="Normal 4 13 2 4 4" xfId="9873"/>
    <cellStyle name="Normal 4 13 2 4 4 2" xfId="22075"/>
    <cellStyle name="Normal 4 13 2 4 4 2 2" xfId="46372"/>
    <cellStyle name="Normal 4 13 2 4 4 3" xfId="34170"/>
    <cellStyle name="Normal 4 13 2 4 5" xfId="15245"/>
    <cellStyle name="Normal 4 13 2 4 5 2" xfId="39542"/>
    <cellStyle name="Normal 4 13 2 4 6" xfId="27233"/>
    <cellStyle name="Normal 4 13 2 5" xfId="9854"/>
    <cellStyle name="Normal 4 13 2 5 2" xfId="22056"/>
    <cellStyle name="Normal 4 13 2 5 2 2" xfId="46353"/>
    <cellStyle name="Normal 4 13 2 5 3" xfId="34151"/>
    <cellStyle name="Normal 4 13 2 6" xfId="14073"/>
    <cellStyle name="Normal 4 13 2 6 2" xfId="26061"/>
    <cellStyle name="Normal 4 13 2 6 2 2" xfId="50358"/>
    <cellStyle name="Normal 4 13 2 6 3" xfId="38370"/>
    <cellStyle name="Normal 4 13 2 7" xfId="51420"/>
    <cellStyle name="Normal 4 13 2 8" xfId="52177"/>
    <cellStyle name="Normal 4 13 3" xfId="699"/>
    <cellStyle name="Normal 4 13 3 2" xfId="946"/>
    <cellStyle name="Normal 4 13 3 2 2" xfId="2439"/>
    <cellStyle name="Normal 4 13 3 2 2 10" xfId="52959"/>
    <cellStyle name="Normal 4 13 3 2 2 2" xfId="3605"/>
    <cellStyle name="Normal 4 13 3 2 2 2 2" xfId="5946"/>
    <cellStyle name="Normal 4 13 3 2 2 2 2 2" xfId="9880"/>
    <cellStyle name="Normal 4 13 3 2 2 2 2 2 2" xfId="22082"/>
    <cellStyle name="Normal 4 13 3 2 2 2 2 2 2 2" xfId="46379"/>
    <cellStyle name="Normal 4 13 3 2 2 2 2 2 3" xfId="34177"/>
    <cellStyle name="Normal 4 13 3 2 2 2 2 3" xfId="18148"/>
    <cellStyle name="Normal 4 13 3 2 2 2 2 3 2" xfId="42445"/>
    <cellStyle name="Normal 4 13 3 2 2 2 2 4" xfId="30243"/>
    <cellStyle name="Normal 4 13 3 2 2 2 3" xfId="7643"/>
    <cellStyle name="Normal 4 13 3 2 2 2 3 2" xfId="9881"/>
    <cellStyle name="Normal 4 13 3 2 2 2 3 2 2" xfId="22083"/>
    <cellStyle name="Normal 4 13 3 2 2 2 3 2 2 2" xfId="46380"/>
    <cellStyle name="Normal 4 13 3 2 2 2 3 2 3" xfId="34178"/>
    <cellStyle name="Normal 4 13 3 2 2 2 3 3" xfId="19845"/>
    <cellStyle name="Normal 4 13 3 2 2 2 3 3 2" xfId="44142"/>
    <cellStyle name="Normal 4 13 3 2 2 2 3 4" xfId="31940"/>
    <cellStyle name="Normal 4 13 3 2 2 2 4" xfId="9879"/>
    <cellStyle name="Normal 4 13 3 2 2 2 4 2" xfId="22081"/>
    <cellStyle name="Normal 4 13 3 2 2 2 4 2 2" xfId="46378"/>
    <cellStyle name="Normal 4 13 3 2 2 2 4 3" xfId="34176"/>
    <cellStyle name="Normal 4 13 3 2 2 2 5" xfId="15920"/>
    <cellStyle name="Normal 4 13 3 2 2 2 5 2" xfId="40217"/>
    <cellStyle name="Normal 4 13 3 2 2 2 6" xfId="27908"/>
    <cellStyle name="Normal 4 13 3 2 2 3" xfId="4137"/>
    <cellStyle name="Normal 4 13 3 2 2 3 2" xfId="9882"/>
    <cellStyle name="Normal 4 13 3 2 2 3 2 2" xfId="22084"/>
    <cellStyle name="Normal 4 13 3 2 2 3 2 2 2" xfId="46381"/>
    <cellStyle name="Normal 4 13 3 2 2 3 2 3" xfId="34179"/>
    <cellStyle name="Normal 4 13 3 2 2 3 3" xfId="16448"/>
    <cellStyle name="Normal 4 13 3 2 2 3 3 2" xfId="40745"/>
    <cellStyle name="Normal 4 13 3 2 2 3 4" xfId="28436"/>
    <cellStyle name="Normal 4 13 3 2 2 4" xfId="4777"/>
    <cellStyle name="Normal 4 13 3 2 2 4 2" xfId="9883"/>
    <cellStyle name="Normal 4 13 3 2 2 4 2 2" xfId="22085"/>
    <cellStyle name="Normal 4 13 3 2 2 4 2 2 2" xfId="46382"/>
    <cellStyle name="Normal 4 13 3 2 2 4 2 3" xfId="34180"/>
    <cellStyle name="Normal 4 13 3 2 2 4 3" xfId="16979"/>
    <cellStyle name="Normal 4 13 3 2 2 4 3 2" xfId="41276"/>
    <cellStyle name="Normal 4 13 3 2 2 4 4" xfId="29074"/>
    <cellStyle name="Normal 4 13 3 2 2 5" xfId="6474"/>
    <cellStyle name="Normal 4 13 3 2 2 5 2" xfId="9884"/>
    <cellStyle name="Normal 4 13 3 2 2 5 2 2" xfId="22086"/>
    <cellStyle name="Normal 4 13 3 2 2 5 2 2 2" xfId="46383"/>
    <cellStyle name="Normal 4 13 3 2 2 5 2 3" xfId="34181"/>
    <cellStyle name="Normal 4 13 3 2 2 5 3" xfId="18676"/>
    <cellStyle name="Normal 4 13 3 2 2 5 3 2" xfId="42973"/>
    <cellStyle name="Normal 4 13 3 2 2 5 4" xfId="30771"/>
    <cellStyle name="Normal 4 13 3 2 2 6" xfId="9878"/>
    <cellStyle name="Normal 4 13 3 2 2 6 2" xfId="22080"/>
    <cellStyle name="Normal 4 13 3 2 2 6 2 2" xfId="46377"/>
    <cellStyle name="Normal 4 13 3 2 2 6 3" xfId="34175"/>
    <cellStyle name="Normal 4 13 3 2 2 7" xfId="14751"/>
    <cellStyle name="Normal 4 13 3 2 2 7 2" xfId="39048"/>
    <cellStyle name="Normal 4 13 3 2 2 8" xfId="26739"/>
    <cellStyle name="Normal 4 13 3 2 2 9" xfId="51147"/>
    <cellStyle name="Normal 4 13 3 2 3" xfId="2967"/>
    <cellStyle name="Normal 4 13 3 2 3 2" xfId="5415"/>
    <cellStyle name="Normal 4 13 3 2 3 2 2" xfId="9886"/>
    <cellStyle name="Normal 4 13 3 2 3 2 2 2" xfId="22088"/>
    <cellStyle name="Normal 4 13 3 2 3 2 2 2 2" xfId="46385"/>
    <cellStyle name="Normal 4 13 3 2 3 2 2 3" xfId="34183"/>
    <cellStyle name="Normal 4 13 3 2 3 2 3" xfId="17617"/>
    <cellStyle name="Normal 4 13 3 2 3 2 3 2" xfId="41914"/>
    <cellStyle name="Normal 4 13 3 2 3 2 4" xfId="29712"/>
    <cellStyle name="Normal 4 13 3 2 3 3" xfId="7005"/>
    <cellStyle name="Normal 4 13 3 2 3 3 2" xfId="9887"/>
    <cellStyle name="Normal 4 13 3 2 3 3 2 2" xfId="22089"/>
    <cellStyle name="Normal 4 13 3 2 3 3 2 2 2" xfId="46386"/>
    <cellStyle name="Normal 4 13 3 2 3 3 2 3" xfId="34184"/>
    <cellStyle name="Normal 4 13 3 2 3 3 3" xfId="19207"/>
    <cellStyle name="Normal 4 13 3 2 3 3 3 2" xfId="43504"/>
    <cellStyle name="Normal 4 13 3 2 3 3 4" xfId="31302"/>
    <cellStyle name="Normal 4 13 3 2 3 4" xfId="9885"/>
    <cellStyle name="Normal 4 13 3 2 3 4 2" xfId="22087"/>
    <cellStyle name="Normal 4 13 3 2 3 4 2 2" xfId="46384"/>
    <cellStyle name="Normal 4 13 3 2 3 4 3" xfId="34182"/>
    <cellStyle name="Normal 4 13 3 2 3 5" xfId="15389"/>
    <cellStyle name="Normal 4 13 3 2 3 5 2" xfId="39686"/>
    <cellStyle name="Normal 4 13 3 2 3 6" xfId="27377"/>
    <cellStyle name="Normal 4 13 3 2 4" xfId="9877"/>
    <cellStyle name="Normal 4 13 3 2 4 2" xfId="22079"/>
    <cellStyle name="Normal 4 13 3 2 4 2 2" xfId="46376"/>
    <cellStyle name="Normal 4 13 3 2 4 3" xfId="34174"/>
    <cellStyle name="Normal 4 13 3 2 5" xfId="14217"/>
    <cellStyle name="Normal 4 13 3 2 5 2" xfId="26205"/>
    <cellStyle name="Normal 4 13 3 2 5 2 2" xfId="50502"/>
    <cellStyle name="Normal 4 13 3 2 5 3" xfId="38514"/>
    <cellStyle name="Normal 4 13 3 2 6" xfId="51464"/>
    <cellStyle name="Normal 4 13 3 2 7" xfId="52321"/>
    <cellStyle name="Normal 4 13 3 3" xfId="2199"/>
    <cellStyle name="Normal 4 13 3 3 10" xfId="52719"/>
    <cellStyle name="Normal 4 13 3 3 2" xfId="3365"/>
    <cellStyle name="Normal 4 13 3 3 2 2" xfId="5706"/>
    <cellStyle name="Normal 4 13 3 3 2 2 2" xfId="9890"/>
    <cellStyle name="Normal 4 13 3 3 2 2 2 2" xfId="22092"/>
    <cellStyle name="Normal 4 13 3 3 2 2 2 2 2" xfId="46389"/>
    <cellStyle name="Normal 4 13 3 3 2 2 2 3" xfId="34187"/>
    <cellStyle name="Normal 4 13 3 3 2 2 3" xfId="17908"/>
    <cellStyle name="Normal 4 13 3 3 2 2 3 2" xfId="42205"/>
    <cellStyle name="Normal 4 13 3 3 2 2 4" xfId="30003"/>
    <cellStyle name="Normal 4 13 3 3 2 3" xfId="7403"/>
    <cellStyle name="Normal 4 13 3 3 2 3 2" xfId="9891"/>
    <cellStyle name="Normal 4 13 3 3 2 3 2 2" xfId="22093"/>
    <cellStyle name="Normal 4 13 3 3 2 3 2 2 2" xfId="46390"/>
    <cellStyle name="Normal 4 13 3 3 2 3 2 3" xfId="34188"/>
    <cellStyle name="Normal 4 13 3 3 2 3 3" xfId="19605"/>
    <cellStyle name="Normal 4 13 3 3 2 3 3 2" xfId="43902"/>
    <cellStyle name="Normal 4 13 3 3 2 3 4" xfId="31700"/>
    <cellStyle name="Normal 4 13 3 3 2 4" xfId="9889"/>
    <cellStyle name="Normal 4 13 3 3 2 4 2" xfId="22091"/>
    <cellStyle name="Normal 4 13 3 3 2 4 2 2" xfId="46388"/>
    <cellStyle name="Normal 4 13 3 3 2 4 3" xfId="34186"/>
    <cellStyle name="Normal 4 13 3 3 2 5" xfId="15680"/>
    <cellStyle name="Normal 4 13 3 3 2 5 2" xfId="39977"/>
    <cellStyle name="Normal 4 13 3 3 2 6" xfId="27668"/>
    <cellStyle name="Normal 4 13 3 3 3" xfId="3897"/>
    <cellStyle name="Normal 4 13 3 3 3 2" xfId="9892"/>
    <cellStyle name="Normal 4 13 3 3 3 2 2" xfId="22094"/>
    <cellStyle name="Normal 4 13 3 3 3 2 2 2" xfId="46391"/>
    <cellStyle name="Normal 4 13 3 3 3 2 3" xfId="34189"/>
    <cellStyle name="Normal 4 13 3 3 3 3" xfId="16208"/>
    <cellStyle name="Normal 4 13 3 3 3 3 2" xfId="40505"/>
    <cellStyle name="Normal 4 13 3 3 3 4" xfId="28196"/>
    <cellStyle name="Normal 4 13 3 3 4" xfId="4537"/>
    <cellStyle name="Normal 4 13 3 3 4 2" xfId="9893"/>
    <cellStyle name="Normal 4 13 3 3 4 2 2" xfId="22095"/>
    <cellStyle name="Normal 4 13 3 3 4 2 2 2" xfId="46392"/>
    <cellStyle name="Normal 4 13 3 3 4 2 3" xfId="34190"/>
    <cellStyle name="Normal 4 13 3 3 4 3" xfId="16739"/>
    <cellStyle name="Normal 4 13 3 3 4 3 2" xfId="41036"/>
    <cellStyle name="Normal 4 13 3 3 4 4" xfId="28834"/>
    <cellStyle name="Normal 4 13 3 3 5" xfId="6234"/>
    <cellStyle name="Normal 4 13 3 3 5 2" xfId="9894"/>
    <cellStyle name="Normal 4 13 3 3 5 2 2" xfId="22096"/>
    <cellStyle name="Normal 4 13 3 3 5 2 2 2" xfId="46393"/>
    <cellStyle name="Normal 4 13 3 3 5 2 3" xfId="34191"/>
    <cellStyle name="Normal 4 13 3 3 5 3" xfId="18436"/>
    <cellStyle name="Normal 4 13 3 3 5 3 2" xfId="42733"/>
    <cellStyle name="Normal 4 13 3 3 5 4" xfId="30531"/>
    <cellStyle name="Normal 4 13 3 3 6" xfId="9888"/>
    <cellStyle name="Normal 4 13 3 3 6 2" xfId="22090"/>
    <cellStyle name="Normal 4 13 3 3 6 2 2" xfId="46387"/>
    <cellStyle name="Normal 4 13 3 3 6 3" xfId="34185"/>
    <cellStyle name="Normal 4 13 3 3 7" xfId="14511"/>
    <cellStyle name="Normal 4 13 3 3 7 2" xfId="38808"/>
    <cellStyle name="Normal 4 13 3 3 8" xfId="26499"/>
    <cellStyle name="Normal 4 13 3 3 9" xfId="50907"/>
    <cellStyle name="Normal 4 13 3 4" xfId="2727"/>
    <cellStyle name="Normal 4 13 3 4 2" xfId="5175"/>
    <cellStyle name="Normal 4 13 3 4 2 2" xfId="9896"/>
    <cellStyle name="Normal 4 13 3 4 2 2 2" xfId="22098"/>
    <cellStyle name="Normal 4 13 3 4 2 2 2 2" xfId="46395"/>
    <cellStyle name="Normal 4 13 3 4 2 2 3" xfId="34193"/>
    <cellStyle name="Normal 4 13 3 4 2 3" xfId="17377"/>
    <cellStyle name="Normal 4 13 3 4 2 3 2" xfId="41674"/>
    <cellStyle name="Normal 4 13 3 4 2 4" xfId="29472"/>
    <cellStyle name="Normal 4 13 3 4 3" xfId="6765"/>
    <cellStyle name="Normal 4 13 3 4 3 2" xfId="9897"/>
    <cellStyle name="Normal 4 13 3 4 3 2 2" xfId="22099"/>
    <cellStyle name="Normal 4 13 3 4 3 2 2 2" xfId="46396"/>
    <cellStyle name="Normal 4 13 3 4 3 2 3" xfId="34194"/>
    <cellStyle name="Normal 4 13 3 4 3 3" xfId="18967"/>
    <cellStyle name="Normal 4 13 3 4 3 3 2" xfId="43264"/>
    <cellStyle name="Normal 4 13 3 4 3 4" xfId="31062"/>
    <cellStyle name="Normal 4 13 3 4 4" xfId="9895"/>
    <cellStyle name="Normal 4 13 3 4 4 2" xfId="22097"/>
    <cellStyle name="Normal 4 13 3 4 4 2 2" xfId="46394"/>
    <cellStyle name="Normal 4 13 3 4 4 3" xfId="34192"/>
    <cellStyle name="Normal 4 13 3 4 5" xfId="15149"/>
    <cellStyle name="Normal 4 13 3 4 5 2" xfId="39446"/>
    <cellStyle name="Normal 4 13 3 4 6" xfId="27137"/>
    <cellStyle name="Normal 4 13 3 5" xfId="9876"/>
    <cellStyle name="Normal 4 13 3 5 2" xfId="22078"/>
    <cellStyle name="Normal 4 13 3 5 2 2" xfId="46375"/>
    <cellStyle name="Normal 4 13 3 5 3" xfId="34173"/>
    <cellStyle name="Normal 4 13 3 6" xfId="13977"/>
    <cellStyle name="Normal 4 13 3 6 2" xfId="25965"/>
    <cellStyle name="Normal 4 13 3 6 2 2" xfId="50262"/>
    <cellStyle name="Normal 4 13 3 6 3" xfId="38274"/>
    <cellStyle name="Normal 4 13 3 7" xfId="51484"/>
    <cellStyle name="Normal 4 13 3 8" xfId="52081"/>
    <cellStyle name="Normal 4 13 4" xfId="874"/>
    <cellStyle name="Normal 4 13 4 2" xfId="2367"/>
    <cellStyle name="Normal 4 13 4 2 10" xfId="52887"/>
    <cellStyle name="Normal 4 13 4 2 2" xfId="3533"/>
    <cellStyle name="Normal 4 13 4 2 2 2" xfId="5874"/>
    <cellStyle name="Normal 4 13 4 2 2 2 2" xfId="9901"/>
    <cellStyle name="Normal 4 13 4 2 2 2 2 2" xfId="22103"/>
    <cellStyle name="Normal 4 13 4 2 2 2 2 2 2" xfId="46400"/>
    <cellStyle name="Normal 4 13 4 2 2 2 2 3" xfId="34198"/>
    <cellStyle name="Normal 4 13 4 2 2 2 3" xfId="18076"/>
    <cellStyle name="Normal 4 13 4 2 2 2 3 2" xfId="42373"/>
    <cellStyle name="Normal 4 13 4 2 2 2 4" xfId="30171"/>
    <cellStyle name="Normal 4 13 4 2 2 3" xfId="7571"/>
    <cellStyle name="Normal 4 13 4 2 2 3 2" xfId="9902"/>
    <cellStyle name="Normal 4 13 4 2 2 3 2 2" xfId="22104"/>
    <cellStyle name="Normal 4 13 4 2 2 3 2 2 2" xfId="46401"/>
    <cellStyle name="Normal 4 13 4 2 2 3 2 3" xfId="34199"/>
    <cellStyle name="Normal 4 13 4 2 2 3 3" xfId="19773"/>
    <cellStyle name="Normal 4 13 4 2 2 3 3 2" xfId="44070"/>
    <cellStyle name="Normal 4 13 4 2 2 3 4" xfId="31868"/>
    <cellStyle name="Normal 4 13 4 2 2 4" xfId="9900"/>
    <cellStyle name="Normal 4 13 4 2 2 4 2" xfId="22102"/>
    <cellStyle name="Normal 4 13 4 2 2 4 2 2" xfId="46399"/>
    <cellStyle name="Normal 4 13 4 2 2 4 3" xfId="34197"/>
    <cellStyle name="Normal 4 13 4 2 2 5" xfId="15848"/>
    <cellStyle name="Normal 4 13 4 2 2 5 2" xfId="40145"/>
    <cellStyle name="Normal 4 13 4 2 2 6" xfId="27836"/>
    <cellStyle name="Normal 4 13 4 2 3" xfId="4065"/>
    <cellStyle name="Normal 4 13 4 2 3 2" xfId="9903"/>
    <cellStyle name="Normal 4 13 4 2 3 2 2" xfId="22105"/>
    <cellStyle name="Normal 4 13 4 2 3 2 2 2" xfId="46402"/>
    <cellStyle name="Normal 4 13 4 2 3 2 3" xfId="34200"/>
    <cellStyle name="Normal 4 13 4 2 3 3" xfId="16376"/>
    <cellStyle name="Normal 4 13 4 2 3 3 2" xfId="40673"/>
    <cellStyle name="Normal 4 13 4 2 3 4" xfId="28364"/>
    <cellStyle name="Normal 4 13 4 2 4" xfId="4705"/>
    <cellStyle name="Normal 4 13 4 2 4 2" xfId="9904"/>
    <cellStyle name="Normal 4 13 4 2 4 2 2" xfId="22106"/>
    <cellStyle name="Normal 4 13 4 2 4 2 2 2" xfId="46403"/>
    <cellStyle name="Normal 4 13 4 2 4 2 3" xfId="34201"/>
    <cellStyle name="Normal 4 13 4 2 4 3" xfId="16907"/>
    <cellStyle name="Normal 4 13 4 2 4 3 2" xfId="41204"/>
    <cellStyle name="Normal 4 13 4 2 4 4" xfId="29002"/>
    <cellStyle name="Normal 4 13 4 2 5" xfId="6402"/>
    <cellStyle name="Normal 4 13 4 2 5 2" xfId="9905"/>
    <cellStyle name="Normal 4 13 4 2 5 2 2" xfId="22107"/>
    <cellStyle name="Normal 4 13 4 2 5 2 2 2" xfId="46404"/>
    <cellStyle name="Normal 4 13 4 2 5 2 3" xfId="34202"/>
    <cellStyle name="Normal 4 13 4 2 5 3" xfId="18604"/>
    <cellStyle name="Normal 4 13 4 2 5 3 2" xfId="42901"/>
    <cellStyle name="Normal 4 13 4 2 5 4" xfId="30699"/>
    <cellStyle name="Normal 4 13 4 2 6" xfId="9899"/>
    <cellStyle name="Normal 4 13 4 2 6 2" xfId="22101"/>
    <cellStyle name="Normal 4 13 4 2 6 2 2" xfId="46398"/>
    <cellStyle name="Normal 4 13 4 2 6 3" xfId="34196"/>
    <cellStyle name="Normal 4 13 4 2 7" xfId="14679"/>
    <cellStyle name="Normal 4 13 4 2 7 2" xfId="38976"/>
    <cellStyle name="Normal 4 13 4 2 8" xfId="26667"/>
    <cellStyle name="Normal 4 13 4 2 9" xfId="51075"/>
    <cellStyle name="Normal 4 13 4 3" xfId="2895"/>
    <cellStyle name="Normal 4 13 4 3 2" xfId="5343"/>
    <cellStyle name="Normal 4 13 4 3 2 2" xfId="9907"/>
    <cellStyle name="Normal 4 13 4 3 2 2 2" xfId="22109"/>
    <cellStyle name="Normal 4 13 4 3 2 2 2 2" xfId="46406"/>
    <cellStyle name="Normal 4 13 4 3 2 2 3" xfId="34204"/>
    <cellStyle name="Normal 4 13 4 3 2 3" xfId="17545"/>
    <cellStyle name="Normal 4 13 4 3 2 3 2" xfId="41842"/>
    <cellStyle name="Normal 4 13 4 3 2 4" xfId="29640"/>
    <cellStyle name="Normal 4 13 4 3 3" xfId="6933"/>
    <cellStyle name="Normal 4 13 4 3 3 2" xfId="9908"/>
    <cellStyle name="Normal 4 13 4 3 3 2 2" xfId="22110"/>
    <cellStyle name="Normal 4 13 4 3 3 2 2 2" xfId="46407"/>
    <cellStyle name="Normal 4 13 4 3 3 2 3" xfId="34205"/>
    <cellStyle name="Normal 4 13 4 3 3 3" xfId="19135"/>
    <cellStyle name="Normal 4 13 4 3 3 3 2" xfId="43432"/>
    <cellStyle name="Normal 4 13 4 3 3 4" xfId="31230"/>
    <cellStyle name="Normal 4 13 4 3 4" xfId="9906"/>
    <cellStyle name="Normal 4 13 4 3 4 2" xfId="22108"/>
    <cellStyle name="Normal 4 13 4 3 4 2 2" xfId="46405"/>
    <cellStyle name="Normal 4 13 4 3 4 3" xfId="34203"/>
    <cellStyle name="Normal 4 13 4 3 5" xfId="15317"/>
    <cellStyle name="Normal 4 13 4 3 5 2" xfId="39614"/>
    <cellStyle name="Normal 4 13 4 3 6" xfId="27305"/>
    <cellStyle name="Normal 4 13 4 4" xfId="9898"/>
    <cellStyle name="Normal 4 13 4 4 2" xfId="22100"/>
    <cellStyle name="Normal 4 13 4 4 2 2" xfId="46397"/>
    <cellStyle name="Normal 4 13 4 4 3" xfId="34195"/>
    <cellStyle name="Normal 4 13 4 5" xfId="14145"/>
    <cellStyle name="Normal 4 13 4 5 2" xfId="26133"/>
    <cellStyle name="Normal 4 13 4 5 2 2" xfId="50430"/>
    <cellStyle name="Normal 4 13 4 5 3" xfId="38442"/>
    <cellStyle name="Normal 4 13 4 6" xfId="51841"/>
    <cellStyle name="Normal 4 13 4 7" xfId="52249"/>
    <cellStyle name="Normal 4 13 5" xfId="2103"/>
    <cellStyle name="Normal 4 13 5 10" xfId="52623"/>
    <cellStyle name="Normal 4 13 5 2" xfId="3269"/>
    <cellStyle name="Normal 4 13 5 2 2" xfId="5610"/>
    <cellStyle name="Normal 4 13 5 2 2 2" xfId="9911"/>
    <cellStyle name="Normal 4 13 5 2 2 2 2" xfId="22113"/>
    <cellStyle name="Normal 4 13 5 2 2 2 2 2" xfId="46410"/>
    <cellStyle name="Normal 4 13 5 2 2 2 3" xfId="34208"/>
    <cellStyle name="Normal 4 13 5 2 2 3" xfId="17812"/>
    <cellStyle name="Normal 4 13 5 2 2 3 2" xfId="42109"/>
    <cellStyle name="Normal 4 13 5 2 2 4" xfId="29907"/>
    <cellStyle name="Normal 4 13 5 2 3" xfId="7307"/>
    <cellStyle name="Normal 4 13 5 2 3 2" xfId="9912"/>
    <cellStyle name="Normal 4 13 5 2 3 2 2" xfId="22114"/>
    <cellStyle name="Normal 4 13 5 2 3 2 2 2" xfId="46411"/>
    <cellStyle name="Normal 4 13 5 2 3 2 3" xfId="34209"/>
    <cellStyle name="Normal 4 13 5 2 3 3" xfId="19509"/>
    <cellStyle name="Normal 4 13 5 2 3 3 2" xfId="43806"/>
    <cellStyle name="Normal 4 13 5 2 3 4" xfId="31604"/>
    <cellStyle name="Normal 4 13 5 2 4" xfId="9910"/>
    <cellStyle name="Normal 4 13 5 2 4 2" xfId="22112"/>
    <cellStyle name="Normal 4 13 5 2 4 2 2" xfId="46409"/>
    <cellStyle name="Normal 4 13 5 2 4 3" xfId="34207"/>
    <cellStyle name="Normal 4 13 5 2 5" xfId="15584"/>
    <cellStyle name="Normal 4 13 5 2 5 2" xfId="39881"/>
    <cellStyle name="Normal 4 13 5 2 6" xfId="27572"/>
    <cellStyle name="Normal 4 13 5 3" xfId="3801"/>
    <cellStyle name="Normal 4 13 5 3 2" xfId="9913"/>
    <cellStyle name="Normal 4 13 5 3 2 2" xfId="22115"/>
    <cellStyle name="Normal 4 13 5 3 2 2 2" xfId="46412"/>
    <cellStyle name="Normal 4 13 5 3 2 3" xfId="34210"/>
    <cellStyle name="Normal 4 13 5 3 3" xfId="16112"/>
    <cellStyle name="Normal 4 13 5 3 3 2" xfId="40409"/>
    <cellStyle name="Normal 4 13 5 3 4" xfId="28100"/>
    <cellStyle name="Normal 4 13 5 4" xfId="4441"/>
    <cellStyle name="Normal 4 13 5 4 2" xfId="9914"/>
    <cellStyle name="Normal 4 13 5 4 2 2" xfId="22116"/>
    <cellStyle name="Normal 4 13 5 4 2 2 2" xfId="46413"/>
    <cellStyle name="Normal 4 13 5 4 2 3" xfId="34211"/>
    <cellStyle name="Normal 4 13 5 4 3" xfId="16643"/>
    <cellStyle name="Normal 4 13 5 4 3 2" xfId="40940"/>
    <cellStyle name="Normal 4 13 5 4 4" xfId="28738"/>
    <cellStyle name="Normal 4 13 5 5" xfId="6138"/>
    <cellStyle name="Normal 4 13 5 5 2" xfId="9915"/>
    <cellStyle name="Normal 4 13 5 5 2 2" xfId="22117"/>
    <cellStyle name="Normal 4 13 5 5 2 2 2" xfId="46414"/>
    <cellStyle name="Normal 4 13 5 5 2 3" xfId="34212"/>
    <cellStyle name="Normal 4 13 5 5 3" xfId="18340"/>
    <cellStyle name="Normal 4 13 5 5 3 2" xfId="42637"/>
    <cellStyle name="Normal 4 13 5 5 4" xfId="30435"/>
    <cellStyle name="Normal 4 13 5 6" xfId="9909"/>
    <cellStyle name="Normal 4 13 5 6 2" xfId="22111"/>
    <cellStyle name="Normal 4 13 5 6 2 2" xfId="46408"/>
    <cellStyle name="Normal 4 13 5 6 3" xfId="34206"/>
    <cellStyle name="Normal 4 13 5 7" xfId="14415"/>
    <cellStyle name="Normal 4 13 5 7 2" xfId="38712"/>
    <cellStyle name="Normal 4 13 5 8" xfId="26403"/>
    <cellStyle name="Normal 4 13 5 9" xfId="50811"/>
    <cellStyle name="Normal 4 13 6" xfId="2631"/>
    <cellStyle name="Normal 4 13 6 2" xfId="5079"/>
    <cellStyle name="Normal 4 13 6 2 2" xfId="9917"/>
    <cellStyle name="Normal 4 13 6 2 2 2" xfId="22119"/>
    <cellStyle name="Normal 4 13 6 2 2 2 2" xfId="46416"/>
    <cellStyle name="Normal 4 13 6 2 2 3" xfId="34214"/>
    <cellStyle name="Normal 4 13 6 2 3" xfId="17281"/>
    <cellStyle name="Normal 4 13 6 2 3 2" xfId="41578"/>
    <cellStyle name="Normal 4 13 6 2 4" xfId="29376"/>
    <cellStyle name="Normal 4 13 6 3" xfId="6669"/>
    <cellStyle name="Normal 4 13 6 3 2" xfId="9918"/>
    <cellStyle name="Normal 4 13 6 3 2 2" xfId="22120"/>
    <cellStyle name="Normal 4 13 6 3 2 2 2" xfId="46417"/>
    <cellStyle name="Normal 4 13 6 3 2 3" xfId="34215"/>
    <cellStyle name="Normal 4 13 6 3 3" xfId="18871"/>
    <cellStyle name="Normal 4 13 6 3 3 2" xfId="43168"/>
    <cellStyle name="Normal 4 13 6 3 4" xfId="30966"/>
    <cellStyle name="Normal 4 13 6 4" xfId="9916"/>
    <cellStyle name="Normal 4 13 6 4 2" xfId="22118"/>
    <cellStyle name="Normal 4 13 6 4 2 2" xfId="46415"/>
    <cellStyle name="Normal 4 13 6 4 3" xfId="34213"/>
    <cellStyle name="Normal 4 13 6 5" xfId="15053"/>
    <cellStyle name="Normal 4 13 6 5 2" xfId="39350"/>
    <cellStyle name="Normal 4 13 6 6" xfId="27041"/>
    <cellStyle name="Normal 4 13 7" xfId="9853"/>
    <cellStyle name="Normal 4 13 7 2" xfId="22055"/>
    <cellStyle name="Normal 4 13 7 2 2" xfId="46352"/>
    <cellStyle name="Normal 4 13 7 3" xfId="34150"/>
    <cellStyle name="Normal 4 13 8" xfId="13881"/>
    <cellStyle name="Normal 4 13 8 2" xfId="25869"/>
    <cellStyle name="Normal 4 13 8 2 2" xfId="50166"/>
    <cellStyle name="Normal 4 13 8 3" xfId="38178"/>
    <cellStyle name="Normal 4 13 9" xfId="51531"/>
    <cellStyle name="Normal 4 14" xfId="749"/>
    <cellStyle name="Normal 4 14 2" xfId="994"/>
    <cellStyle name="Normal 4 14 2 2" xfId="2487"/>
    <cellStyle name="Normal 4 14 2 2 10" xfId="53007"/>
    <cellStyle name="Normal 4 14 2 2 2" xfId="3653"/>
    <cellStyle name="Normal 4 14 2 2 2 2" xfId="5994"/>
    <cellStyle name="Normal 4 14 2 2 2 2 2" xfId="9923"/>
    <cellStyle name="Normal 4 14 2 2 2 2 2 2" xfId="22125"/>
    <cellStyle name="Normal 4 14 2 2 2 2 2 2 2" xfId="46422"/>
    <cellStyle name="Normal 4 14 2 2 2 2 2 3" xfId="34220"/>
    <cellStyle name="Normal 4 14 2 2 2 2 3" xfId="18196"/>
    <cellStyle name="Normal 4 14 2 2 2 2 3 2" xfId="42493"/>
    <cellStyle name="Normal 4 14 2 2 2 2 4" xfId="30291"/>
    <cellStyle name="Normal 4 14 2 2 2 3" xfId="7691"/>
    <cellStyle name="Normal 4 14 2 2 2 3 2" xfId="9924"/>
    <cellStyle name="Normal 4 14 2 2 2 3 2 2" xfId="22126"/>
    <cellStyle name="Normal 4 14 2 2 2 3 2 2 2" xfId="46423"/>
    <cellStyle name="Normal 4 14 2 2 2 3 2 3" xfId="34221"/>
    <cellStyle name="Normal 4 14 2 2 2 3 3" xfId="19893"/>
    <cellStyle name="Normal 4 14 2 2 2 3 3 2" xfId="44190"/>
    <cellStyle name="Normal 4 14 2 2 2 3 4" xfId="31988"/>
    <cellStyle name="Normal 4 14 2 2 2 4" xfId="9922"/>
    <cellStyle name="Normal 4 14 2 2 2 4 2" xfId="22124"/>
    <cellStyle name="Normal 4 14 2 2 2 4 2 2" xfId="46421"/>
    <cellStyle name="Normal 4 14 2 2 2 4 3" xfId="34219"/>
    <cellStyle name="Normal 4 14 2 2 2 5" xfId="15968"/>
    <cellStyle name="Normal 4 14 2 2 2 5 2" xfId="40265"/>
    <cellStyle name="Normal 4 14 2 2 2 6" xfId="27956"/>
    <cellStyle name="Normal 4 14 2 2 3" xfId="4185"/>
    <cellStyle name="Normal 4 14 2 2 3 2" xfId="9925"/>
    <cellStyle name="Normal 4 14 2 2 3 2 2" xfId="22127"/>
    <cellStyle name="Normal 4 14 2 2 3 2 2 2" xfId="46424"/>
    <cellStyle name="Normal 4 14 2 2 3 2 3" xfId="34222"/>
    <cellStyle name="Normal 4 14 2 2 3 3" xfId="16496"/>
    <cellStyle name="Normal 4 14 2 2 3 3 2" xfId="40793"/>
    <cellStyle name="Normal 4 14 2 2 3 4" xfId="28484"/>
    <cellStyle name="Normal 4 14 2 2 4" xfId="4825"/>
    <cellStyle name="Normal 4 14 2 2 4 2" xfId="9926"/>
    <cellStyle name="Normal 4 14 2 2 4 2 2" xfId="22128"/>
    <cellStyle name="Normal 4 14 2 2 4 2 2 2" xfId="46425"/>
    <cellStyle name="Normal 4 14 2 2 4 2 3" xfId="34223"/>
    <cellStyle name="Normal 4 14 2 2 4 3" xfId="17027"/>
    <cellStyle name="Normal 4 14 2 2 4 3 2" xfId="41324"/>
    <cellStyle name="Normal 4 14 2 2 4 4" xfId="29122"/>
    <cellStyle name="Normal 4 14 2 2 5" xfId="6522"/>
    <cellStyle name="Normal 4 14 2 2 5 2" xfId="9927"/>
    <cellStyle name="Normal 4 14 2 2 5 2 2" xfId="22129"/>
    <cellStyle name="Normal 4 14 2 2 5 2 2 2" xfId="46426"/>
    <cellStyle name="Normal 4 14 2 2 5 2 3" xfId="34224"/>
    <cellStyle name="Normal 4 14 2 2 5 3" xfId="18724"/>
    <cellStyle name="Normal 4 14 2 2 5 3 2" xfId="43021"/>
    <cellStyle name="Normal 4 14 2 2 5 4" xfId="30819"/>
    <cellStyle name="Normal 4 14 2 2 6" xfId="9921"/>
    <cellStyle name="Normal 4 14 2 2 6 2" xfId="22123"/>
    <cellStyle name="Normal 4 14 2 2 6 2 2" xfId="46420"/>
    <cellStyle name="Normal 4 14 2 2 6 3" xfId="34218"/>
    <cellStyle name="Normal 4 14 2 2 7" xfId="14799"/>
    <cellStyle name="Normal 4 14 2 2 7 2" xfId="39096"/>
    <cellStyle name="Normal 4 14 2 2 8" xfId="26787"/>
    <cellStyle name="Normal 4 14 2 2 9" xfId="51195"/>
    <cellStyle name="Normal 4 14 2 3" xfId="3015"/>
    <cellStyle name="Normal 4 14 2 3 2" xfId="5463"/>
    <cellStyle name="Normal 4 14 2 3 2 2" xfId="9929"/>
    <cellStyle name="Normal 4 14 2 3 2 2 2" xfId="22131"/>
    <cellStyle name="Normal 4 14 2 3 2 2 2 2" xfId="46428"/>
    <cellStyle name="Normal 4 14 2 3 2 2 3" xfId="34226"/>
    <cellStyle name="Normal 4 14 2 3 2 3" xfId="17665"/>
    <cellStyle name="Normal 4 14 2 3 2 3 2" xfId="41962"/>
    <cellStyle name="Normal 4 14 2 3 2 4" xfId="29760"/>
    <cellStyle name="Normal 4 14 2 3 3" xfId="7053"/>
    <cellStyle name="Normal 4 14 2 3 3 2" xfId="9930"/>
    <cellStyle name="Normal 4 14 2 3 3 2 2" xfId="22132"/>
    <cellStyle name="Normal 4 14 2 3 3 2 2 2" xfId="46429"/>
    <cellStyle name="Normal 4 14 2 3 3 2 3" xfId="34227"/>
    <cellStyle name="Normal 4 14 2 3 3 3" xfId="19255"/>
    <cellStyle name="Normal 4 14 2 3 3 3 2" xfId="43552"/>
    <cellStyle name="Normal 4 14 2 3 3 4" xfId="31350"/>
    <cellStyle name="Normal 4 14 2 3 4" xfId="9928"/>
    <cellStyle name="Normal 4 14 2 3 4 2" xfId="22130"/>
    <cellStyle name="Normal 4 14 2 3 4 2 2" xfId="46427"/>
    <cellStyle name="Normal 4 14 2 3 4 3" xfId="34225"/>
    <cellStyle name="Normal 4 14 2 3 5" xfId="15437"/>
    <cellStyle name="Normal 4 14 2 3 5 2" xfId="39734"/>
    <cellStyle name="Normal 4 14 2 3 6" xfId="27425"/>
    <cellStyle name="Normal 4 14 2 4" xfId="9920"/>
    <cellStyle name="Normal 4 14 2 4 2" xfId="22122"/>
    <cellStyle name="Normal 4 14 2 4 2 2" xfId="46419"/>
    <cellStyle name="Normal 4 14 2 4 3" xfId="34217"/>
    <cellStyle name="Normal 4 14 2 5" xfId="14265"/>
    <cellStyle name="Normal 4 14 2 5 2" xfId="26253"/>
    <cellStyle name="Normal 4 14 2 5 2 2" xfId="50550"/>
    <cellStyle name="Normal 4 14 2 5 3" xfId="38562"/>
    <cellStyle name="Normal 4 14 2 6" xfId="51790"/>
    <cellStyle name="Normal 4 14 2 7" xfId="52369"/>
    <cellStyle name="Normal 4 14 3" xfId="2247"/>
    <cellStyle name="Normal 4 14 3 10" xfId="52767"/>
    <cellStyle name="Normal 4 14 3 2" xfId="3413"/>
    <cellStyle name="Normal 4 14 3 2 2" xfId="5754"/>
    <cellStyle name="Normal 4 14 3 2 2 2" xfId="9933"/>
    <cellStyle name="Normal 4 14 3 2 2 2 2" xfId="22135"/>
    <cellStyle name="Normal 4 14 3 2 2 2 2 2" xfId="46432"/>
    <cellStyle name="Normal 4 14 3 2 2 2 3" xfId="34230"/>
    <cellStyle name="Normal 4 14 3 2 2 3" xfId="17956"/>
    <cellStyle name="Normal 4 14 3 2 2 3 2" xfId="42253"/>
    <cellStyle name="Normal 4 14 3 2 2 4" xfId="30051"/>
    <cellStyle name="Normal 4 14 3 2 3" xfId="7451"/>
    <cellStyle name="Normal 4 14 3 2 3 2" xfId="9934"/>
    <cellStyle name="Normal 4 14 3 2 3 2 2" xfId="22136"/>
    <cellStyle name="Normal 4 14 3 2 3 2 2 2" xfId="46433"/>
    <cellStyle name="Normal 4 14 3 2 3 2 3" xfId="34231"/>
    <cellStyle name="Normal 4 14 3 2 3 3" xfId="19653"/>
    <cellStyle name="Normal 4 14 3 2 3 3 2" xfId="43950"/>
    <cellStyle name="Normal 4 14 3 2 3 4" xfId="31748"/>
    <cellStyle name="Normal 4 14 3 2 4" xfId="9932"/>
    <cellStyle name="Normal 4 14 3 2 4 2" xfId="22134"/>
    <cellStyle name="Normal 4 14 3 2 4 2 2" xfId="46431"/>
    <cellStyle name="Normal 4 14 3 2 4 3" xfId="34229"/>
    <cellStyle name="Normal 4 14 3 2 5" xfId="15728"/>
    <cellStyle name="Normal 4 14 3 2 5 2" xfId="40025"/>
    <cellStyle name="Normal 4 14 3 2 6" xfId="27716"/>
    <cellStyle name="Normal 4 14 3 3" xfId="3945"/>
    <cellStyle name="Normal 4 14 3 3 2" xfId="9935"/>
    <cellStyle name="Normal 4 14 3 3 2 2" xfId="22137"/>
    <cellStyle name="Normal 4 14 3 3 2 2 2" xfId="46434"/>
    <cellStyle name="Normal 4 14 3 3 2 3" xfId="34232"/>
    <cellStyle name="Normal 4 14 3 3 3" xfId="16256"/>
    <cellStyle name="Normal 4 14 3 3 3 2" xfId="40553"/>
    <cellStyle name="Normal 4 14 3 3 4" xfId="28244"/>
    <cellStyle name="Normal 4 14 3 4" xfId="4585"/>
    <cellStyle name="Normal 4 14 3 4 2" xfId="9936"/>
    <cellStyle name="Normal 4 14 3 4 2 2" xfId="22138"/>
    <cellStyle name="Normal 4 14 3 4 2 2 2" xfId="46435"/>
    <cellStyle name="Normal 4 14 3 4 2 3" xfId="34233"/>
    <cellStyle name="Normal 4 14 3 4 3" xfId="16787"/>
    <cellStyle name="Normal 4 14 3 4 3 2" xfId="41084"/>
    <cellStyle name="Normal 4 14 3 4 4" xfId="28882"/>
    <cellStyle name="Normal 4 14 3 5" xfId="6282"/>
    <cellStyle name="Normal 4 14 3 5 2" xfId="9937"/>
    <cellStyle name="Normal 4 14 3 5 2 2" xfId="22139"/>
    <cellStyle name="Normal 4 14 3 5 2 2 2" xfId="46436"/>
    <cellStyle name="Normal 4 14 3 5 2 3" xfId="34234"/>
    <cellStyle name="Normal 4 14 3 5 3" xfId="18484"/>
    <cellStyle name="Normal 4 14 3 5 3 2" xfId="42781"/>
    <cellStyle name="Normal 4 14 3 5 4" xfId="30579"/>
    <cellStyle name="Normal 4 14 3 6" xfId="9931"/>
    <cellStyle name="Normal 4 14 3 6 2" xfId="22133"/>
    <cellStyle name="Normal 4 14 3 6 2 2" xfId="46430"/>
    <cellStyle name="Normal 4 14 3 6 3" xfId="34228"/>
    <cellStyle name="Normal 4 14 3 7" xfId="14559"/>
    <cellStyle name="Normal 4 14 3 7 2" xfId="38856"/>
    <cellStyle name="Normal 4 14 3 8" xfId="26547"/>
    <cellStyle name="Normal 4 14 3 9" xfId="50955"/>
    <cellStyle name="Normal 4 14 4" xfId="2775"/>
    <cellStyle name="Normal 4 14 4 2" xfId="5223"/>
    <cellStyle name="Normal 4 14 4 2 2" xfId="9939"/>
    <cellStyle name="Normal 4 14 4 2 2 2" xfId="22141"/>
    <cellStyle name="Normal 4 14 4 2 2 2 2" xfId="46438"/>
    <cellStyle name="Normal 4 14 4 2 2 3" xfId="34236"/>
    <cellStyle name="Normal 4 14 4 2 3" xfId="17425"/>
    <cellStyle name="Normal 4 14 4 2 3 2" xfId="41722"/>
    <cellStyle name="Normal 4 14 4 2 4" xfId="29520"/>
    <cellStyle name="Normal 4 14 4 3" xfId="6813"/>
    <cellStyle name="Normal 4 14 4 3 2" xfId="9940"/>
    <cellStyle name="Normal 4 14 4 3 2 2" xfId="22142"/>
    <cellStyle name="Normal 4 14 4 3 2 2 2" xfId="46439"/>
    <cellStyle name="Normal 4 14 4 3 2 3" xfId="34237"/>
    <cellStyle name="Normal 4 14 4 3 3" xfId="19015"/>
    <cellStyle name="Normal 4 14 4 3 3 2" xfId="43312"/>
    <cellStyle name="Normal 4 14 4 3 4" xfId="31110"/>
    <cellStyle name="Normal 4 14 4 4" xfId="9938"/>
    <cellStyle name="Normal 4 14 4 4 2" xfId="22140"/>
    <cellStyle name="Normal 4 14 4 4 2 2" xfId="46437"/>
    <cellStyle name="Normal 4 14 4 4 3" xfId="34235"/>
    <cellStyle name="Normal 4 14 4 5" xfId="15197"/>
    <cellStyle name="Normal 4 14 4 5 2" xfId="39494"/>
    <cellStyle name="Normal 4 14 4 6" xfId="27185"/>
    <cellStyle name="Normal 4 14 5" xfId="9919"/>
    <cellStyle name="Normal 4 14 5 2" xfId="22121"/>
    <cellStyle name="Normal 4 14 5 2 2" xfId="46418"/>
    <cellStyle name="Normal 4 14 5 3" xfId="34216"/>
    <cellStyle name="Normal 4 14 6" xfId="14025"/>
    <cellStyle name="Normal 4 14 6 2" xfId="26013"/>
    <cellStyle name="Normal 4 14 6 2 2" xfId="50310"/>
    <cellStyle name="Normal 4 14 6 3" xfId="38322"/>
    <cellStyle name="Normal 4 14 7" xfId="51604"/>
    <cellStyle name="Normal 4 14 8" xfId="52129"/>
    <cellStyle name="Normal 4 15" xfId="653"/>
    <cellStyle name="Normal 4 15 2" xfId="2154"/>
    <cellStyle name="Normal 4 15 2 10" xfId="52674"/>
    <cellStyle name="Normal 4 15 2 2" xfId="3320"/>
    <cellStyle name="Normal 4 15 2 2 2" xfId="5661"/>
    <cellStyle name="Normal 4 15 2 2 2 2" xfId="9944"/>
    <cellStyle name="Normal 4 15 2 2 2 2 2" xfId="22146"/>
    <cellStyle name="Normal 4 15 2 2 2 2 2 2" xfId="46443"/>
    <cellStyle name="Normal 4 15 2 2 2 2 3" xfId="34241"/>
    <cellStyle name="Normal 4 15 2 2 2 3" xfId="17863"/>
    <cellStyle name="Normal 4 15 2 2 2 3 2" xfId="42160"/>
    <cellStyle name="Normal 4 15 2 2 2 4" xfId="29958"/>
    <cellStyle name="Normal 4 15 2 2 3" xfId="7358"/>
    <cellStyle name="Normal 4 15 2 2 3 2" xfId="9945"/>
    <cellStyle name="Normal 4 15 2 2 3 2 2" xfId="22147"/>
    <cellStyle name="Normal 4 15 2 2 3 2 2 2" xfId="46444"/>
    <cellStyle name="Normal 4 15 2 2 3 2 3" xfId="34242"/>
    <cellStyle name="Normal 4 15 2 2 3 3" xfId="19560"/>
    <cellStyle name="Normal 4 15 2 2 3 3 2" xfId="43857"/>
    <cellStyle name="Normal 4 15 2 2 3 4" xfId="31655"/>
    <cellStyle name="Normal 4 15 2 2 4" xfId="9943"/>
    <cellStyle name="Normal 4 15 2 2 4 2" xfId="22145"/>
    <cellStyle name="Normal 4 15 2 2 4 2 2" xfId="46442"/>
    <cellStyle name="Normal 4 15 2 2 4 3" xfId="34240"/>
    <cellStyle name="Normal 4 15 2 2 5" xfId="15635"/>
    <cellStyle name="Normal 4 15 2 2 5 2" xfId="39932"/>
    <cellStyle name="Normal 4 15 2 2 6" xfId="27623"/>
    <cellStyle name="Normal 4 15 2 3" xfId="3852"/>
    <cellStyle name="Normal 4 15 2 3 2" xfId="9946"/>
    <cellStyle name="Normal 4 15 2 3 2 2" xfId="22148"/>
    <cellStyle name="Normal 4 15 2 3 2 2 2" xfId="46445"/>
    <cellStyle name="Normal 4 15 2 3 2 3" xfId="34243"/>
    <cellStyle name="Normal 4 15 2 3 3" xfId="16163"/>
    <cellStyle name="Normal 4 15 2 3 3 2" xfId="40460"/>
    <cellStyle name="Normal 4 15 2 3 4" xfId="28151"/>
    <cellStyle name="Normal 4 15 2 4" xfId="4492"/>
    <cellStyle name="Normal 4 15 2 4 2" xfId="9947"/>
    <cellStyle name="Normal 4 15 2 4 2 2" xfId="22149"/>
    <cellStyle name="Normal 4 15 2 4 2 2 2" xfId="46446"/>
    <cellStyle name="Normal 4 15 2 4 2 3" xfId="34244"/>
    <cellStyle name="Normal 4 15 2 4 3" xfId="16694"/>
    <cellStyle name="Normal 4 15 2 4 3 2" xfId="40991"/>
    <cellStyle name="Normal 4 15 2 4 4" xfId="28789"/>
    <cellStyle name="Normal 4 15 2 5" xfId="6189"/>
    <cellStyle name="Normal 4 15 2 5 2" xfId="9948"/>
    <cellStyle name="Normal 4 15 2 5 2 2" xfId="22150"/>
    <cellStyle name="Normal 4 15 2 5 2 2 2" xfId="46447"/>
    <cellStyle name="Normal 4 15 2 5 2 3" xfId="34245"/>
    <cellStyle name="Normal 4 15 2 5 3" xfId="18391"/>
    <cellStyle name="Normal 4 15 2 5 3 2" xfId="42688"/>
    <cellStyle name="Normal 4 15 2 5 4" xfId="30486"/>
    <cellStyle name="Normal 4 15 2 6" xfId="9942"/>
    <cellStyle name="Normal 4 15 2 6 2" xfId="22144"/>
    <cellStyle name="Normal 4 15 2 6 2 2" xfId="46441"/>
    <cellStyle name="Normal 4 15 2 6 3" xfId="34239"/>
    <cellStyle name="Normal 4 15 2 7" xfId="14466"/>
    <cellStyle name="Normal 4 15 2 7 2" xfId="38763"/>
    <cellStyle name="Normal 4 15 2 8" xfId="26454"/>
    <cellStyle name="Normal 4 15 2 9" xfId="50862"/>
    <cellStyle name="Normal 4 15 3" xfId="2682"/>
    <cellStyle name="Normal 4 15 3 2" xfId="5130"/>
    <cellStyle name="Normal 4 15 3 2 2" xfId="9950"/>
    <cellStyle name="Normal 4 15 3 2 2 2" xfId="22152"/>
    <cellStyle name="Normal 4 15 3 2 2 2 2" xfId="46449"/>
    <cellStyle name="Normal 4 15 3 2 2 3" xfId="34247"/>
    <cellStyle name="Normal 4 15 3 2 3" xfId="17332"/>
    <cellStyle name="Normal 4 15 3 2 3 2" xfId="41629"/>
    <cellStyle name="Normal 4 15 3 2 4" xfId="29427"/>
    <cellStyle name="Normal 4 15 3 3" xfId="6720"/>
    <cellStyle name="Normal 4 15 3 3 2" xfId="9951"/>
    <cellStyle name="Normal 4 15 3 3 2 2" xfId="22153"/>
    <cellStyle name="Normal 4 15 3 3 2 2 2" xfId="46450"/>
    <cellStyle name="Normal 4 15 3 3 2 3" xfId="34248"/>
    <cellStyle name="Normal 4 15 3 3 3" xfId="18922"/>
    <cellStyle name="Normal 4 15 3 3 3 2" xfId="43219"/>
    <cellStyle name="Normal 4 15 3 3 4" xfId="31017"/>
    <cellStyle name="Normal 4 15 3 4" xfId="9949"/>
    <cellStyle name="Normal 4 15 3 4 2" xfId="22151"/>
    <cellStyle name="Normal 4 15 3 4 2 2" xfId="46448"/>
    <cellStyle name="Normal 4 15 3 4 3" xfId="34246"/>
    <cellStyle name="Normal 4 15 3 5" xfId="15104"/>
    <cellStyle name="Normal 4 15 3 5 2" xfId="39401"/>
    <cellStyle name="Normal 4 15 3 6" xfId="27092"/>
    <cellStyle name="Normal 4 15 4" xfId="9941"/>
    <cellStyle name="Normal 4 15 4 2" xfId="22143"/>
    <cellStyle name="Normal 4 15 4 2 2" xfId="46440"/>
    <cellStyle name="Normal 4 15 4 3" xfId="34238"/>
    <cellStyle name="Normal 4 15 5" xfId="13932"/>
    <cellStyle name="Normal 4 15 5 2" xfId="25920"/>
    <cellStyle name="Normal 4 15 5 2 2" xfId="50217"/>
    <cellStyle name="Normal 4 15 5 3" xfId="38229"/>
    <cellStyle name="Normal 4 15 6" xfId="51777"/>
    <cellStyle name="Normal 4 15 7" xfId="52036"/>
    <cellStyle name="Normal 4 16" xfId="139"/>
    <cellStyle name="Normal 4 16 2" xfId="2055"/>
    <cellStyle name="Normal 4 16 2 10" xfId="52575"/>
    <cellStyle name="Normal 4 16 2 2" xfId="3221"/>
    <cellStyle name="Normal 4 16 2 2 2" xfId="5562"/>
    <cellStyle name="Normal 4 16 2 2 2 2" xfId="9955"/>
    <cellStyle name="Normal 4 16 2 2 2 2 2" xfId="22157"/>
    <cellStyle name="Normal 4 16 2 2 2 2 2 2" xfId="46454"/>
    <cellStyle name="Normal 4 16 2 2 2 2 3" xfId="34252"/>
    <cellStyle name="Normal 4 16 2 2 2 3" xfId="17764"/>
    <cellStyle name="Normal 4 16 2 2 2 3 2" xfId="42061"/>
    <cellStyle name="Normal 4 16 2 2 2 4" xfId="29859"/>
    <cellStyle name="Normal 4 16 2 2 3" xfId="7259"/>
    <cellStyle name="Normal 4 16 2 2 3 2" xfId="9956"/>
    <cellStyle name="Normal 4 16 2 2 3 2 2" xfId="22158"/>
    <cellStyle name="Normal 4 16 2 2 3 2 2 2" xfId="46455"/>
    <cellStyle name="Normal 4 16 2 2 3 2 3" xfId="34253"/>
    <cellStyle name="Normal 4 16 2 2 3 3" xfId="19461"/>
    <cellStyle name="Normal 4 16 2 2 3 3 2" xfId="43758"/>
    <cellStyle name="Normal 4 16 2 2 3 4" xfId="31556"/>
    <cellStyle name="Normal 4 16 2 2 4" xfId="9954"/>
    <cellStyle name="Normal 4 16 2 2 4 2" xfId="22156"/>
    <cellStyle name="Normal 4 16 2 2 4 2 2" xfId="46453"/>
    <cellStyle name="Normal 4 16 2 2 4 3" xfId="34251"/>
    <cellStyle name="Normal 4 16 2 2 5" xfId="15536"/>
    <cellStyle name="Normal 4 16 2 2 5 2" xfId="39833"/>
    <cellStyle name="Normal 4 16 2 2 6" xfId="27524"/>
    <cellStyle name="Normal 4 16 2 3" xfId="3753"/>
    <cellStyle name="Normal 4 16 2 3 2" xfId="9957"/>
    <cellStyle name="Normal 4 16 2 3 2 2" xfId="22159"/>
    <cellStyle name="Normal 4 16 2 3 2 2 2" xfId="46456"/>
    <cellStyle name="Normal 4 16 2 3 2 3" xfId="34254"/>
    <cellStyle name="Normal 4 16 2 3 3" xfId="16064"/>
    <cellStyle name="Normal 4 16 2 3 3 2" xfId="40361"/>
    <cellStyle name="Normal 4 16 2 3 4" xfId="28052"/>
    <cellStyle name="Normal 4 16 2 4" xfId="4393"/>
    <cellStyle name="Normal 4 16 2 4 2" xfId="9958"/>
    <cellStyle name="Normal 4 16 2 4 2 2" xfId="22160"/>
    <cellStyle name="Normal 4 16 2 4 2 2 2" xfId="46457"/>
    <cellStyle name="Normal 4 16 2 4 2 3" xfId="34255"/>
    <cellStyle name="Normal 4 16 2 4 3" xfId="16595"/>
    <cellStyle name="Normal 4 16 2 4 3 2" xfId="40892"/>
    <cellStyle name="Normal 4 16 2 4 4" xfId="28690"/>
    <cellStyle name="Normal 4 16 2 5" xfId="6090"/>
    <cellStyle name="Normal 4 16 2 5 2" xfId="9959"/>
    <cellStyle name="Normal 4 16 2 5 2 2" xfId="22161"/>
    <cellStyle name="Normal 4 16 2 5 2 2 2" xfId="46458"/>
    <cellStyle name="Normal 4 16 2 5 2 3" xfId="34256"/>
    <cellStyle name="Normal 4 16 2 5 3" xfId="18292"/>
    <cellStyle name="Normal 4 16 2 5 3 2" xfId="42589"/>
    <cellStyle name="Normal 4 16 2 5 4" xfId="30387"/>
    <cellStyle name="Normal 4 16 2 6" xfId="9953"/>
    <cellStyle name="Normal 4 16 2 6 2" xfId="22155"/>
    <cellStyle name="Normal 4 16 2 6 2 2" xfId="46452"/>
    <cellStyle name="Normal 4 16 2 6 3" xfId="34250"/>
    <cellStyle name="Normal 4 16 2 7" xfId="14367"/>
    <cellStyle name="Normal 4 16 2 7 2" xfId="38664"/>
    <cellStyle name="Normal 4 16 2 8" xfId="26355"/>
    <cellStyle name="Normal 4 16 2 9" xfId="50763"/>
    <cellStyle name="Normal 4 16 3" xfId="2583"/>
    <cellStyle name="Normal 4 16 3 2" xfId="5031"/>
    <cellStyle name="Normal 4 16 3 2 2" xfId="9961"/>
    <cellStyle name="Normal 4 16 3 2 2 2" xfId="22163"/>
    <cellStyle name="Normal 4 16 3 2 2 2 2" xfId="46460"/>
    <cellStyle name="Normal 4 16 3 2 2 3" xfId="34258"/>
    <cellStyle name="Normal 4 16 3 2 3" xfId="17233"/>
    <cellStyle name="Normal 4 16 3 2 3 2" xfId="41530"/>
    <cellStyle name="Normal 4 16 3 2 4" xfId="29328"/>
    <cellStyle name="Normal 4 16 3 3" xfId="6621"/>
    <cellStyle name="Normal 4 16 3 3 2" xfId="9962"/>
    <cellStyle name="Normal 4 16 3 3 2 2" xfId="22164"/>
    <cellStyle name="Normal 4 16 3 3 2 2 2" xfId="46461"/>
    <cellStyle name="Normal 4 16 3 3 2 3" xfId="34259"/>
    <cellStyle name="Normal 4 16 3 3 3" xfId="18823"/>
    <cellStyle name="Normal 4 16 3 3 3 2" xfId="43120"/>
    <cellStyle name="Normal 4 16 3 3 4" xfId="30918"/>
    <cellStyle name="Normal 4 16 3 4" xfId="9960"/>
    <cellStyle name="Normal 4 16 3 4 2" xfId="22162"/>
    <cellStyle name="Normal 4 16 3 4 2 2" xfId="46459"/>
    <cellStyle name="Normal 4 16 3 4 3" xfId="34257"/>
    <cellStyle name="Normal 4 16 3 5" xfId="15005"/>
    <cellStyle name="Normal 4 16 3 5 2" xfId="39302"/>
    <cellStyle name="Normal 4 16 3 6" xfId="26993"/>
    <cellStyle name="Normal 4 16 4" xfId="9952"/>
    <cellStyle name="Normal 4 16 4 2" xfId="22154"/>
    <cellStyle name="Normal 4 16 4 2 2" xfId="46451"/>
    <cellStyle name="Normal 4 16 4 3" xfId="34249"/>
    <cellStyle name="Normal 4 16 5" xfId="13833"/>
    <cellStyle name="Normal 4 16 5 2" xfId="25821"/>
    <cellStyle name="Normal 4 16 5 2 2" xfId="50118"/>
    <cellStyle name="Normal 4 16 5 3" xfId="38130"/>
    <cellStyle name="Normal 4 16 6" xfId="51921"/>
    <cellStyle name="Normal 4 16 7" xfId="51937"/>
    <cellStyle name="Normal 4 17" xfId="1093"/>
    <cellStyle name="Normal 4 18" xfId="1398"/>
    <cellStyle name="Normal 4 18 2" xfId="1739"/>
    <cellStyle name="Normal 4 18 3" xfId="1763"/>
    <cellStyle name="Normal 4 18 4" xfId="1891"/>
    <cellStyle name="Normal 4 18 5" xfId="2032"/>
    <cellStyle name="Normal 4 18 6" xfId="2046"/>
    <cellStyle name="Normal 4 19" xfId="1743"/>
    <cellStyle name="Normal 4 19 2" xfId="4387"/>
    <cellStyle name="Normal 4 2" xfId="7"/>
    <cellStyle name="Normal 4 2 10" xfId="157"/>
    <cellStyle name="Normal 4 2 10 2" xfId="2060"/>
    <cellStyle name="Normal 4 2 10 2 10" xfId="52580"/>
    <cellStyle name="Normal 4 2 10 2 2" xfId="3226"/>
    <cellStyle name="Normal 4 2 10 2 2 2" xfId="5567"/>
    <cellStyle name="Normal 4 2 10 2 2 2 2" xfId="9966"/>
    <cellStyle name="Normal 4 2 10 2 2 2 2 2" xfId="22168"/>
    <cellStyle name="Normal 4 2 10 2 2 2 2 2 2" xfId="46465"/>
    <cellStyle name="Normal 4 2 10 2 2 2 2 3" xfId="34263"/>
    <cellStyle name="Normal 4 2 10 2 2 2 3" xfId="17769"/>
    <cellStyle name="Normal 4 2 10 2 2 2 3 2" xfId="42066"/>
    <cellStyle name="Normal 4 2 10 2 2 2 4" xfId="29864"/>
    <cellStyle name="Normal 4 2 10 2 2 3" xfId="7264"/>
    <cellStyle name="Normal 4 2 10 2 2 3 2" xfId="9967"/>
    <cellStyle name="Normal 4 2 10 2 2 3 2 2" xfId="22169"/>
    <cellStyle name="Normal 4 2 10 2 2 3 2 2 2" xfId="46466"/>
    <cellStyle name="Normal 4 2 10 2 2 3 2 3" xfId="34264"/>
    <cellStyle name="Normal 4 2 10 2 2 3 3" xfId="19466"/>
    <cellStyle name="Normal 4 2 10 2 2 3 3 2" xfId="43763"/>
    <cellStyle name="Normal 4 2 10 2 2 3 4" xfId="31561"/>
    <cellStyle name="Normal 4 2 10 2 2 4" xfId="9965"/>
    <cellStyle name="Normal 4 2 10 2 2 4 2" xfId="22167"/>
    <cellStyle name="Normal 4 2 10 2 2 4 2 2" xfId="46464"/>
    <cellStyle name="Normal 4 2 10 2 2 4 3" xfId="34262"/>
    <cellStyle name="Normal 4 2 10 2 2 5" xfId="15541"/>
    <cellStyle name="Normal 4 2 10 2 2 5 2" xfId="39838"/>
    <cellStyle name="Normal 4 2 10 2 2 6" xfId="27529"/>
    <cellStyle name="Normal 4 2 10 2 3" xfId="3758"/>
    <cellStyle name="Normal 4 2 10 2 3 2" xfId="9968"/>
    <cellStyle name="Normal 4 2 10 2 3 2 2" xfId="22170"/>
    <cellStyle name="Normal 4 2 10 2 3 2 2 2" xfId="46467"/>
    <cellStyle name="Normal 4 2 10 2 3 2 3" xfId="34265"/>
    <cellStyle name="Normal 4 2 10 2 3 3" xfId="16069"/>
    <cellStyle name="Normal 4 2 10 2 3 3 2" xfId="40366"/>
    <cellStyle name="Normal 4 2 10 2 3 4" xfId="28057"/>
    <cellStyle name="Normal 4 2 10 2 4" xfId="4398"/>
    <cellStyle name="Normal 4 2 10 2 4 2" xfId="9969"/>
    <cellStyle name="Normal 4 2 10 2 4 2 2" xfId="22171"/>
    <cellStyle name="Normal 4 2 10 2 4 2 2 2" xfId="46468"/>
    <cellStyle name="Normal 4 2 10 2 4 2 3" xfId="34266"/>
    <cellStyle name="Normal 4 2 10 2 4 3" xfId="16600"/>
    <cellStyle name="Normal 4 2 10 2 4 3 2" xfId="40897"/>
    <cellStyle name="Normal 4 2 10 2 4 4" xfId="28695"/>
    <cellStyle name="Normal 4 2 10 2 5" xfId="6095"/>
    <cellStyle name="Normal 4 2 10 2 5 2" xfId="9970"/>
    <cellStyle name="Normal 4 2 10 2 5 2 2" xfId="22172"/>
    <cellStyle name="Normal 4 2 10 2 5 2 2 2" xfId="46469"/>
    <cellStyle name="Normal 4 2 10 2 5 2 3" xfId="34267"/>
    <cellStyle name="Normal 4 2 10 2 5 3" xfId="18297"/>
    <cellStyle name="Normal 4 2 10 2 5 3 2" xfId="42594"/>
    <cellStyle name="Normal 4 2 10 2 5 4" xfId="30392"/>
    <cellStyle name="Normal 4 2 10 2 6" xfId="9964"/>
    <cellStyle name="Normal 4 2 10 2 6 2" xfId="22166"/>
    <cellStyle name="Normal 4 2 10 2 6 2 2" xfId="46463"/>
    <cellStyle name="Normal 4 2 10 2 6 3" xfId="34261"/>
    <cellStyle name="Normal 4 2 10 2 7" xfId="14372"/>
    <cellStyle name="Normal 4 2 10 2 7 2" xfId="38669"/>
    <cellStyle name="Normal 4 2 10 2 8" xfId="26360"/>
    <cellStyle name="Normal 4 2 10 2 9" xfId="50768"/>
    <cellStyle name="Normal 4 2 10 3" xfId="2588"/>
    <cellStyle name="Normal 4 2 10 3 2" xfId="5036"/>
    <cellStyle name="Normal 4 2 10 3 2 2" xfId="9972"/>
    <cellStyle name="Normal 4 2 10 3 2 2 2" xfId="22174"/>
    <cellStyle name="Normal 4 2 10 3 2 2 2 2" xfId="46471"/>
    <cellStyle name="Normal 4 2 10 3 2 2 3" xfId="34269"/>
    <cellStyle name="Normal 4 2 10 3 2 3" xfId="17238"/>
    <cellStyle name="Normal 4 2 10 3 2 3 2" xfId="41535"/>
    <cellStyle name="Normal 4 2 10 3 2 4" xfId="29333"/>
    <cellStyle name="Normal 4 2 10 3 3" xfId="6626"/>
    <cellStyle name="Normal 4 2 10 3 3 2" xfId="9973"/>
    <cellStyle name="Normal 4 2 10 3 3 2 2" xfId="22175"/>
    <cellStyle name="Normal 4 2 10 3 3 2 2 2" xfId="46472"/>
    <cellStyle name="Normal 4 2 10 3 3 2 3" xfId="34270"/>
    <cellStyle name="Normal 4 2 10 3 3 3" xfId="18828"/>
    <cellStyle name="Normal 4 2 10 3 3 3 2" xfId="43125"/>
    <cellStyle name="Normal 4 2 10 3 3 4" xfId="30923"/>
    <cellStyle name="Normal 4 2 10 3 4" xfId="9971"/>
    <cellStyle name="Normal 4 2 10 3 4 2" xfId="22173"/>
    <cellStyle name="Normal 4 2 10 3 4 2 2" xfId="46470"/>
    <cellStyle name="Normal 4 2 10 3 4 3" xfId="34268"/>
    <cellStyle name="Normal 4 2 10 3 5" xfId="15010"/>
    <cellStyle name="Normal 4 2 10 3 5 2" xfId="39307"/>
    <cellStyle name="Normal 4 2 10 3 6" xfId="26998"/>
    <cellStyle name="Normal 4 2 10 4" xfId="9963"/>
    <cellStyle name="Normal 4 2 10 4 2" xfId="22165"/>
    <cellStyle name="Normal 4 2 10 4 2 2" xfId="46462"/>
    <cellStyle name="Normal 4 2 10 4 3" xfId="34260"/>
    <cellStyle name="Normal 4 2 10 5" xfId="13838"/>
    <cellStyle name="Normal 4 2 10 5 2" xfId="25826"/>
    <cellStyle name="Normal 4 2 10 5 2 2" xfId="50123"/>
    <cellStyle name="Normal 4 2 10 5 3" xfId="38135"/>
    <cellStyle name="Normal 4 2 10 6" xfId="51918"/>
    <cellStyle name="Normal 4 2 10 7" xfId="51942"/>
    <cellStyle name="Normal 4 2 11" xfId="1094"/>
    <cellStyle name="Normal 4 2 12" xfId="1399"/>
    <cellStyle name="Normal 4 2 13" xfId="1946"/>
    <cellStyle name="Normal 4 2 2" xfId="185"/>
    <cellStyle name="Normal 4 2 2 10" xfId="2600"/>
    <cellStyle name="Normal 4 2 2 10 2" xfId="5048"/>
    <cellStyle name="Normal 4 2 2 10 2 2" xfId="9976"/>
    <cellStyle name="Normal 4 2 2 10 2 2 2" xfId="22178"/>
    <cellStyle name="Normal 4 2 2 10 2 2 2 2" xfId="46475"/>
    <cellStyle name="Normal 4 2 2 10 2 2 3" xfId="34273"/>
    <cellStyle name="Normal 4 2 2 10 2 3" xfId="17250"/>
    <cellStyle name="Normal 4 2 2 10 2 3 2" xfId="41547"/>
    <cellStyle name="Normal 4 2 2 10 2 4" xfId="29345"/>
    <cellStyle name="Normal 4 2 2 10 3" xfId="6638"/>
    <cellStyle name="Normal 4 2 2 10 3 2" xfId="9977"/>
    <cellStyle name="Normal 4 2 2 10 3 2 2" xfId="22179"/>
    <cellStyle name="Normal 4 2 2 10 3 2 2 2" xfId="46476"/>
    <cellStyle name="Normal 4 2 2 10 3 2 3" xfId="34274"/>
    <cellStyle name="Normal 4 2 2 10 3 3" xfId="18840"/>
    <cellStyle name="Normal 4 2 2 10 3 3 2" xfId="43137"/>
    <cellStyle name="Normal 4 2 2 10 3 4" xfId="30935"/>
    <cellStyle name="Normal 4 2 2 10 4" xfId="9975"/>
    <cellStyle name="Normal 4 2 2 10 4 2" xfId="22177"/>
    <cellStyle name="Normal 4 2 2 10 4 2 2" xfId="46474"/>
    <cellStyle name="Normal 4 2 2 10 4 3" xfId="34272"/>
    <cellStyle name="Normal 4 2 2 10 5" xfId="15022"/>
    <cellStyle name="Normal 4 2 2 10 5 2" xfId="39319"/>
    <cellStyle name="Normal 4 2 2 10 6" xfId="27010"/>
    <cellStyle name="Normal 4 2 2 11" xfId="9974"/>
    <cellStyle name="Normal 4 2 2 11 2" xfId="22176"/>
    <cellStyle name="Normal 4 2 2 11 2 2" xfId="46473"/>
    <cellStyle name="Normal 4 2 2 11 3" xfId="34271"/>
    <cellStyle name="Normal 4 2 2 12" xfId="13850"/>
    <cellStyle name="Normal 4 2 2 12 2" xfId="25838"/>
    <cellStyle name="Normal 4 2 2 12 2 2" xfId="50135"/>
    <cellStyle name="Normal 4 2 2 12 3" xfId="38147"/>
    <cellStyle name="Normal 4 2 2 13" xfId="51912"/>
    <cellStyle name="Normal 4 2 2 14" xfId="51954"/>
    <cellStyle name="Normal 4 2 2 2" xfId="279"/>
    <cellStyle name="Normal 4 2 2 2 2" xfId="1922"/>
    <cellStyle name="Normal 4 2 2 2 3" xfId="1886"/>
    <cellStyle name="Normal 4 2 2 2 4" xfId="1973"/>
    <cellStyle name="Normal 4 2 2 3" xfId="394"/>
    <cellStyle name="Normal 4 2 2 3 2" xfId="2005"/>
    <cellStyle name="Normal 4 2 2 3 3" xfId="2021"/>
    <cellStyle name="Normal 4 2 2 4" xfId="278"/>
    <cellStyle name="Normal 4 2 2 4 2" xfId="1825"/>
    <cellStyle name="Normal 4 2 2 4 3" xfId="1774"/>
    <cellStyle name="Normal 4 2 2 5" xfId="595"/>
    <cellStyle name="Normal 4 2 2 5 10" xfId="51493"/>
    <cellStyle name="Normal 4 2 2 5 11" xfId="51978"/>
    <cellStyle name="Normal 4 2 2 5 2" xfId="643"/>
    <cellStyle name="Normal 4 2 2 5 2 10" xfId="52026"/>
    <cellStyle name="Normal 4 2 2 5 2 2" xfId="838"/>
    <cellStyle name="Normal 4 2 2 5 2 2 2" xfId="1083"/>
    <cellStyle name="Normal 4 2 2 5 2 2 2 2" xfId="2576"/>
    <cellStyle name="Normal 4 2 2 5 2 2 2 2 10" xfId="53096"/>
    <cellStyle name="Normal 4 2 2 5 2 2 2 2 2" xfId="3742"/>
    <cellStyle name="Normal 4 2 2 5 2 2 2 2 2 2" xfId="6083"/>
    <cellStyle name="Normal 4 2 2 5 2 2 2 2 2 2 2" xfId="9984"/>
    <cellStyle name="Normal 4 2 2 5 2 2 2 2 2 2 2 2" xfId="22186"/>
    <cellStyle name="Normal 4 2 2 5 2 2 2 2 2 2 2 2 2" xfId="46483"/>
    <cellStyle name="Normal 4 2 2 5 2 2 2 2 2 2 2 3" xfId="34281"/>
    <cellStyle name="Normal 4 2 2 5 2 2 2 2 2 2 3" xfId="18285"/>
    <cellStyle name="Normal 4 2 2 5 2 2 2 2 2 2 3 2" xfId="42582"/>
    <cellStyle name="Normal 4 2 2 5 2 2 2 2 2 2 4" xfId="30380"/>
    <cellStyle name="Normal 4 2 2 5 2 2 2 2 2 3" xfId="7780"/>
    <cellStyle name="Normal 4 2 2 5 2 2 2 2 2 3 2" xfId="9985"/>
    <cellStyle name="Normal 4 2 2 5 2 2 2 2 2 3 2 2" xfId="22187"/>
    <cellStyle name="Normal 4 2 2 5 2 2 2 2 2 3 2 2 2" xfId="46484"/>
    <cellStyle name="Normal 4 2 2 5 2 2 2 2 2 3 2 3" xfId="34282"/>
    <cellStyle name="Normal 4 2 2 5 2 2 2 2 2 3 3" xfId="19982"/>
    <cellStyle name="Normal 4 2 2 5 2 2 2 2 2 3 3 2" xfId="44279"/>
    <cellStyle name="Normal 4 2 2 5 2 2 2 2 2 3 4" xfId="32077"/>
    <cellStyle name="Normal 4 2 2 5 2 2 2 2 2 4" xfId="9983"/>
    <cellStyle name="Normal 4 2 2 5 2 2 2 2 2 4 2" xfId="22185"/>
    <cellStyle name="Normal 4 2 2 5 2 2 2 2 2 4 2 2" xfId="46482"/>
    <cellStyle name="Normal 4 2 2 5 2 2 2 2 2 4 3" xfId="34280"/>
    <cellStyle name="Normal 4 2 2 5 2 2 2 2 2 5" xfId="16057"/>
    <cellStyle name="Normal 4 2 2 5 2 2 2 2 2 5 2" xfId="40354"/>
    <cellStyle name="Normal 4 2 2 5 2 2 2 2 2 6" xfId="28045"/>
    <cellStyle name="Normal 4 2 2 5 2 2 2 2 3" xfId="4274"/>
    <cellStyle name="Normal 4 2 2 5 2 2 2 2 3 2" xfId="9986"/>
    <cellStyle name="Normal 4 2 2 5 2 2 2 2 3 2 2" xfId="22188"/>
    <cellStyle name="Normal 4 2 2 5 2 2 2 2 3 2 2 2" xfId="46485"/>
    <cellStyle name="Normal 4 2 2 5 2 2 2 2 3 2 3" xfId="34283"/>
    <cellStyle name="Normal 4 2 2 5 2 2 2 2 3 3" xfId="16585"/>
    <cellStyle name="Normal 4 2 2 5 2 2 2 2 3 3 2" xfId="40882"/>
    <cellStyle name="Normal 4 2 2 5 2 2 2 2 3 4" xfId="28573"/>
    <cellStyle name="Normal 4 2 2 5 2 2 2 2 4" xfId="4914"/>
    <cellStyle name="Normal 4 2 2 5 2 2 2 2 4 2" xfId="9987"/>
    <cellStyle name="Normal 4 2 2 5 2 2 2 2 4 2 2" xfId="22189"/>
    <cellStyle name="Normal 4 2 2 5 2 2 2 2 4 2 2 2" xfId="46486"/>
    <cellStyle name="Normal 4 2 2 5 2 2 2 2 4 2 3" xfId="34284"/>
    <cellStyle name="Normal 4 2 2 5 2 2 2 2 4 3" xfId="17116"/>
    <cellStyle name="Normal 4 2 2 5 2 2 2 2 4 3 2" xfId="41413"/>
    <cellStyle name="Normal 4 2 2 5 2 2 2 2 4 4" xfId="29211"/>
    <cellStyle name="Normal 4 2 2 5 2 2 2 2 5" xfId="6611"/>
    <cellStyle name="Normal 4 2 2 5 2 2 2 2 5 2" xfId="9988"/>
    <cellStyle name="Normal 4 2 2 5 2 2 2 2 5 2 2" xfId="22190"/>
    <cellStyle name="Normal 4 2 2 5 2 2 2 2 5 2 2 2" xfId="46487"/>
    <cellStyle name="Normal 4 2 2 5 2 2 2 2 5 2 3" xfId="34285"/>
    <cellStyle name="Normal 4 2 2 5 2 2 2 2 5 3" xfId="18813"/>
    <cellStyle name="Normal 4 2 2 5 2 2 2 2 5 3 2" xfId="43110"/>
    <cellStyle name="Normal 4 2 2 5 2 2 2 2 5 4" xfId="30908"/>
    <cellStyle name="Normal 4 2 2 5 2 2 2 2 6" xfId="9982"/>
    <cellStyle name="Normal 4 2 2 5 2 2 2 2 6 2" xfId="22184"/>
    <cellStyle name="Normal 4 2 2 5 2 2 2 2 6 2 2" xfId="46481"/>
    <cellStyle name="Normal 4 2 2 5 2 2 2 2 6 3" xfId="34279"/>
    <cellStyle name="Normal 4 2 2 5 2 2 2 2 7" xfId="14888"/>
    <cellStyle name="Normal 4 2 2 5 2 2 2 2 7 2" xfId="39185"/>
    <cellStyle name="Normal 4 2 2 5 2 2 2 2 8" xfId="26876"/>
    <cellStyle name="Normal 4 2 2 5 2 2 2 2 9" xfId="51284"/>
    <cellStyle name="Normal 4 2 2 5 2 2 2 3" xfId="3104"/>
    <cellStyle name="Normal 4 2 2 5 2 2 2 3 2" xfId="5552"/>
    <cellStyle name="Normal 4 2 2 5 2 2 2 3 2 2" xfId="9990"/>
    <cellStyle name="Normal 4 2 2 5 2 2 2 3 2 2 2" xfId="22192"/>
    <cellStyle name="Normal 4 2 2 5 2 2 2 3 2 2 2 2" xfId="46489"/>
    <cellStyle name="Normal 4 2 2 5 2 2 2 3 2 2 3" xfId="34287"/>
    <cellStyle name="Normal 4 2 2 5 2 2 2 3 2 3" xfId="17754"/>
    <cellStyle name="Normal 4 2 2 5 2 2 2 3 2 3 2" xfId="42051"/>
    <cellStyle name="Normal 4 2 2 5 2 2 2 3 2 4" xfId="29849"/>
    <cellStyle name="Normal 4 2 2 5 2 2 2 3 3" xfId="7142"/>
    <cellStyle name="Normal 4 2 2 5 2 2 2 3 3 2" xfId="9991"/>
    <cellStyle name="Normal 4 2 2 5 2 2 2 3 3 2 2" xfId="22193"/>
    <cellStyle name="Normal 4 2 2 5 2 2 2 3 3 2 2 2" xfId="46490"/>
    <cellStyle name="Normal 4 2 2 5 2 2 2 3 3 2 3" xfId="34288"/>
    <cellStyle name="Normal 4 2 2 5 2 2 2 3 3 3" xfId="19344"/>
    <cellStyle name="Normal 4 2 2 5 2 2 2 3 3 3 2" xfId="43641"/>
    <cellStyle name="Normal 4 2 2 5 2 2 2 3 3 4" xfId="31439"/>
    <cellStyle name="Normal 4 2 2 5 2 2 2 3 4" xfId="9989"/>
    <cellStyle name="Normal 4 2 2 5 2 2 2 3 4 2" xfId="22191"/>
    <cellStyle name="Normal 4 2 2 5 2 2 2 3 4 2 2" xfId="46488"/>
    <cellStyle name="Normal 4 2 2 5 2 2 2 3 4 3" xfId="34286"/>
    <cellStyle name="Normal 4 2 2 5 2 2 2 3 5" xfId="15526"/>
    <cellStyle name="Normal 4 2 2 5 2 2 2 3 5 2" xfId="39823"/>
    <cellStyle name="Normal 4 2 2 5 2 2 2 3 6" xfId="27514"/>
    <cellStyle name="Normal 4 2 2 5 2 2 2 4" xfId="9981"/>
    <cellStyle name="Normal 4 2 2 5 2 2 2 4 2" xfId="22183"/>
    <cellStyle name="Normal 4 2 2 5 2 2 2 4 2 2" xfId="46480"/>
    <cellStyle name="Normal 4 2 2 5 2 2 2 4 3" xfId="34278"/>
    <cellStyle name="Normal 4 2 2 5 2 2 2 5" xfId="14354"/>
    <cellStyle name="Normal 4 2 2 5 2 2 2 5 2" xfId="26342"/>
    <cellStyle name="Normal 4 2 2 5 2 2 2 5 2 2" xfId="50639"/>
    <cellStyle name="Normal 4 2 2 5 2 2 2 5 3" xfId="38651"/>
    <cellStyle name="Normal 4 2 2 5 2 2 2 6" xfId="51664"/>
    <cellStyle name="Normal 4 2 2 5 2 2 2 7" xfId="52458"/>
    <cellStyle name="Normal 4 2 2 5 2 2 3" xfId="2336"/>
    <cellStyle name="Normal 4 2 2 5 2 2 3 10" xfId="52856"/>
    <cellStyle name="Normal 4 2 2 5 2 2 3 2" xfId="3502"/>
    <cellStyle name="Normal 4 2 2 5 2 2 3 2 2" xfId="5843"/>
    <cellStyle name="Normal 4 2 2 5 2 2 3 2 2 2" xfId="9994"/>
    <cellStyle name="Normal 4 2 2 5 2 2 3 2 2 2 2" xfId="22196"/>
    <cellStyle name="Normal 4 2 2 5 2 2 3 2 2 2 2 2" xfId="46493"/>
    <cellStyle name="Normal 4 2 2 5 2 2 3 2 2 2 3" xfId="34291"/>
    <cellStyle name="Normal 4 2 2 5 2 2 3 2 2 3" xfId="18045"/>
    <cellStyle name="Normal 4 2 2 5 2 2 3 2 2 3 2" xfId="42342"/>
    <cellStyle name="Normal 4 2 2 5 2 2 3 2 2 4" xfId="30140"/>
    <cellStyle name="Normal 4 2 2 5 2 2 3 2 3" xfId="7540"/>
    <cellStyle name="Normal 4 2 2 5 2 2 3 2 3 2" xfId="9995"/>
    <cellStyle name="Normal 4 2 2 5 2 2 3 2 3 2 2" xfId="22197"/>
    <cellStyle name="Normal 4 2 2 5 2 2 3 2 3 2 2 2" xfId="46494"/>
    <cellStyle name="Normal 4 2 2 5 2 2 3 2 3 2 3" xfId="34292"/>
    <cellStyle name="Normal 4 2 2 5 2 2 3 2 3 3" xfId="19742"/>
    <cellStyle name="Normal 4 2 2 5 2 2 3 2 3 3 2" xfId="44039"/>
    <cellStyle name="Normal 4 2 2 5 2 2 3 2 3 4" xfId="31837"/>
    <cellStyle name="Normal 4 2 2 5 2 2 3 2 4" xfId="9993"/>
    <cellStyle name="Normal 4 2 2 5 2 2 3 2 4 2" xfId="22195"/>
    <cellStyle name="Normal 4 2 2 5 2 2 3 2 4 2 2" xfId="46492"/>
    <cellStyle name="Normal 4 2 2 5 2 2 3 2 4 3" xfId="34290"/>
    <cellStyle name="Normal 4 2 2 5 2 2 3 2 5" xfId="15817"/>
    <cellStyle name="Normal 4 2 2 5 2 2 3 2 5 2" xfId="40114"/>
    <cellStyle name="Normal 4 2 2 5 2 2 3 2 6" xfId="27805"/>
    <cellStyle name="Normal 4 2 2 5 2 2 3 3" xfId="4034"/>
    <cellStyle name="Normal 4 2 2 5 2 2 3 3 2" xfId="9996"/>
    <cellStyle name="Normal 4 2 2 5 2 2 3 3 2 2" xfId="22198"/>
    <cellStyle name="Normal 4 2 2 5 2 2 3 3 2 2 2" xfId="46495"/>
    <cellStyle name="Normal 4 2 2 5 2 2 3 3 2 3" xfId="34293"/>
    <cellStyle name="Normal 4 2 2 5 2 2 3 3 3" xfId="16345"/>
    <cellStyle name="Normal 4 2 2 5 2 2 3 3 3 2" xfId="40642"/>
    <cellStyle name="Normal 4 2 2 5 2 2 3 3 4" xfId="28333"/>
    <cellStyle name="Normal 4 2 2 5 2 2 3 4" xfId="4674"/>
    <cellStyle name="Normal 4 2 2 5 2 2 3 4 2" xfId="9997"/>
    <cellStyle name="Normal 4 2 2 5 2 2 3 4 2 2" xfId="22199"/>
    <cellStyle name="Normal 4 2 2 5 2 2 3 4 2 2 2" xfId="46496"/>
    <cellStyle name="Normal 4 2 2 5 2 2 3 4 2 3" xfId="34294"/>
    <cellStyle name="Normal 4 2 2 5 2 2 3 4 3" xfId="16876"/>
    <cellStyle name="Normal 4 2 2 5 2 2 3 4 3 2" xfId="41173"/>
    <cellStyle name="Normal 4 2 2 5 2 2 3 4 4" xfId="28971"/>
    <cellStyle name="Normal 4 2 2 5 2 2 3 5" xfId="6371"/>
    <cellStyle name="Normal 4 2 2 5 2 2 3 5 2" xfId="9998"/>
    <cellStyle name="Normal 4 2 2 5 2 2 3 5 2 2" xfId="22200"/>
    <cellStyle name="Normal 4 2 2 5 2 2 3 5 2 2 2" xfId="46497"/>
    <cellStyle name="Normal 4 2 2 5 2 2 3 5 2 3" xfId="34295"/>
    <cellStyle name="Normal 4 2 2 5 2 2 3 5 3" xfId="18573"/>
    <cellStyle name="Normal 4 2 2 5 2 2 3 5 3 2" xfId="42870"/>
    <cellStyle name="Normal 4 2 2 5 2 2 3 5 4" xfId="30668"/>
    <cellStyle name="Normal 4 2 2 5 2 2 3 6" xfId="9992"/>
    <cellStyle name="Normal 4 2 2 5 2 2 3 6 2" xfId="22194"/>
    <cellStyle name="Normal 4 2 2 5 2 2 3 6 2 2" xfId="46491"/>
    <cellStyle name="Normal 4 2 2 5 2 2 3 6 3" xfId="34289"/>
    <cellStyle name="Normal 4 2 2 5 2 2 3 7" xfId="14648"/>
    <cellStyle name="Normal 4 2 2 5 2 2 3 7 2" xfId="38945"/>
    <cellStyle name="Normal 4 2 2 5 2 2 3 8" xfId="26636"/>
    <cellStyle name="Normal 4 2 2 5 2 2 3 9" xfId="51044"/>
    <cellStyle name="Normal 4 2 2 5 2 2 4" xfId="2864"/>
    <cellStyle name="Normal 4 2 2 5 2 2 4 2" xfId="5312"/>
    <cellStyle name="Normal 4 2 2 5 2 2 4 2 2" xfId="10000"/>
    <cellStyle name="Normal 4 2 2 5 2 2 4 2 2 2" xfId="22202"/>
    <cellStyle name="Normal 4 2 2 5 2 2 4 2 2 2 2" xfId="46499"/>
    <cellStyle name="Normal 4 2 2 5 2 2 4 2 2 3" xfId="34297"/>
    <cellStyle name="Normal 4 2 2 5 2 2 4 2 3" xfId="17514"/>
    <cellStyle name="Normal 4 2 2 5 2 2 4 2 3 2" xfId="41811"/>
    <cellStyle name="Normal 4 2 2 5 2 2 4 2 4" xfId="29609"/>
    <cellStyle name="Normal 4 2 2 5 2 2 4 3" xfId="6902"/>
    <cellStyle name="Normal 4 2 2 5 2 2 4 3 2" xfId="10001"/>
    <cellStyle name="Normal 4 2 2 5 2 2 4 3 2 2" xfId="22203"/>
    <cellStyle name="Normal 4 2 2 5 2 2 4 3 2 2 2" xfId="46500"/>
    <cellStyle name="Normal 4 2 2 5 2 2 4 3 2 3" xfId="34298"/>
    <cellStyle name="Normal 4 2 2 5 2 2 4 3 3" xfId="19104"/>
    <cellStyle name="Normal 4 2 2 5 2 2 4 3 3 2" xfId="43401"/>
    <cellStyle name="Normal 4 2 2 5 2 2 4 3 4" xfId="31199"/>
    <cellStyle name="Normal 4 2 2 5 2 2 4 4" xfId="9999"/>
    <cellStyle name="Normal 4 2 2 5 2 2 4 4 2" xfId="22201"/>
    <cellStyle name="Normal 4 2 2 5 2 2 4 4 2 2" xfId="46498"/>
    <cellStyle name="Normal 4 2 2 5 2 2 4 4 3" xfId="34296"/>
    <cellStyle name="Normal 4 2 2 5 2 2 4 5" xfId="15286"/>
    <cellStyle name="Normal 4 2 2 5 2 2 4 5 2" xfId="39583"/>
    <cellStyle name="Normal 4 2 2 5 2 2 4 6" xfId="27274"/>
    <cellStyle name="Normal 4 2 2 5 2 2 5" xfId="9980"/>
    <cellStyle name="Normal 4 2 2 5 2 2 5 2" xfId="22182"/>
    <cellStyle name="Normal 4 2 2 5 2 2 5 2 2" xfId="46479"/>
    <cellStyle name="Normal 4 2 2 5 2 2 5 3" xfId="34277"/>
    <cellStyle name="Normal 4 2 2 5 2 2 6" xfId="14114"/>
    <cellStyle name="Normal 4 2 2 5 2 2 6 2" xfId="26102"/>
    <cellStyle name="Normal 4 2 2 5 2 2 6 2 2" xfId="50399"/>
    <cellStyle name="Normal 4 2 2 5 2 2 6 3" xfId="38411"/>
    <cellStyle name="Normal 4 2 2 5 2 2 7" xfId="51599"/>
    <cellStyle name="Normal 4 2 2 5 2 2 8" xfId="52218"/>
    <cellStyle name="Normal 4 2 2 5 2 3" xfId="740"/>
    <cellStyle name="Normal 4 2 2 5 2 3 2" xfId="987"/>
    <cellStyle name="Normal 4 2 2 5 2 3 2 2" xfId="2480"/>
    <cellStyle name="Normal 4 2 2 5 2 3 2 2 10" xfId="53000"/>
    <cellStyle name="Normal 4 2 2 5 2 3 2 2 2" xfId="3646"/>
    <cellStyle name="Normal 4 2 2 5 2 3 2 2 2 2" xfId="5987"/>
    <cellStyle name="Normal 4 2 2 5 2 3 2 2 2 2 2" xfId="10006"/>
    <cellStyle name="Normal 4 2 2 5 2 3 2 2 2 2 2 2" xfId="22208"/>
    <cellStyle name="Normal 4 2 2 5 2 3 2 2 2 2 2 2 2" xfId="46505"/>
    <cellStyle name="Normal 4 2 2 5 2 3 2 2 2 2 2 3" xfId="34303"/>
    <cellStyle name="Normal 4 2 2 5 2 3 2 2 2 2 3" xfId="18189"/>
    <cellStyle name="Normal 4 2 2 5 2 3 2 2 2 2 3 2" xfId="42486"/>
    <cellStyle name="Normal 4 2 2 5 2 3 2 2 2 2 4" xfId="30284"/>
    <cellStyle name="Normal 4 2 2 5 2 3 2 2 2 3" xfId="7684"/>
    <cellStyle name="Normal 4 2 2 5 2 3 2 2 2 3 2" xfId="10007"/>
    <cellStyle name="Normal 4 2 2 5 2 3 2 2 2 3 2 2" xfId="22209"/>
    <cellStyle name="Normal 4 2 2 5 2 3 2 2 2 3 2 2 2" xfId="46506"/>
    <cellStyle name="Normal 4 2 2 5 2 3 2 2 2 3 2 3" xfId="34304"/>
    <cellStyle name="Normal 4 2 2 5 2 3 2 2 2 3 3" xfId="19886"/>
    <cellStyle name="Normal 4 2 2 5 2 3 2 2 2 3 3 2" xfId="44183"/>
    <cellStyle name="Normal 4 2 2 5 2 3 2 2 2 3 4" xfId="31981"/>
    <cellStyle name="Normal 4 2 2 5 2 3 2 2 2 4" xfId="10005"/>
    <cellStyle name="Normal 4 2 2 5 2 3 2 2 2 4 2" xfId="22207"/>
    <cellStyle name="Normal 4 2 2 5 2 3 2 2 2 4 2 2" xfId="46504"/>
    <cellStyle name="Normal 4 2 2 5 2 3 2 2 2 4 3" xfId="34302"/>
    <cellStyle name="Normal 4 2 2 5 2 3 2 2 2 5" xfId="15961"/>
    <cellStyle name="Normal 4 2 2 5 2 3 2 2 2 5 2" xfId="40258"/>
    <cellStyle name="Normal 4 2 2 5 2 3 2 2 2 6" xfId="27949"/>
    <cellStyle name="Normal 4 2 2 5 2 3 2 2 3" xfId="4178"/>
    <cellStyle name="Normal 4 2 2 5 2 3 2 2 3 2" xfId="10008"/>
    <cellStyle name="Normal 4 2 2 5 2 3 2 2 3 2 2" xfId="22210"/>
    <cellStyle name="Normal 4 2 2 5 2 3 2 2 3 2 2 2" xfId="46507"/>
    <cellStyle name="Normal 4 2 2 5 2 3 2 2 3 2 3" xfId="34305"/>
    <cellStyle name="Normal 4 2 2 5 2 3 2 2 3 3" xfId="16489"/>
    <cellStyle name="Normal 4 2 2 5 2 3 2 2 3 3 2" xfId="40786"/>
    <cellStyle name="Normal 4 2 2 5 2 3 2 2 3 4" xfId="28477"/>
    <cellStyle name="Normal 4 2 2 5 2 3 2 2 4" xfId="4818"/>
    <cellStyle name="Normal 4 2 2 5 2 3 2 2 4 2" xfId="10009"/>
    <cellStyle name="Normal 4 2 2 5 2 3 2 2 4 2 2" xfId="22211"/>
    <cellStyle name="Normal 4 2 2 5 2 3 2 2 4 2 2 2" xfId="46508"/>
    <cellStyle name="Normal 4 2 2 5 2 3 2 2 4 2 3" xfId="34306"/>
    <cellStyle name="Normal 4 2 2 5 2 3 2 2 4 3" xfId="17020"/>
    <cellStyle name="Normal 4 2 2 5 2 3 2 2 4 3 2" xfId="41317"/>
    <cellStyle name="Normal 4 2 2 5 2 3 2 2 4 4" xfId="29115"/>
    <cellStyle name="Normal 4 2 2 5 2 3 2 2 5" xfId="6515"/>
    <cellStyle name="Normal 4 2 2 5 2 3 2 2 5 2" xfId="10010"/>
    <cellStyle name="Normal 4 2 2 5 2 3 2 2 5 2 2" xfId="22212"/>
    <cellStyle name="Normal 4 2 2 5 2 3 2 2 5 2 2 2" xfId="46509"/>
    <cellStyle name="Normal 4 2 2 5 2 3 2 2 5 2 3" xfId="34307"/>
    <cellStyle name="Normal 4 2 2 5 2 3 2 2 5 3" xfId="18717"/>
    <cellStyle name="Normal 4 2 2 5 2 3 2 2 5 3 2" xfId="43014"/>
    <cellStyle name="Normal 4 2 2 5 2 3 2 2 5 4" xfId="30812"/>
    <cellStyle name="Normal 4 2 2 5 2 3 2 2 6" xfId="10004"/>
    <cellStyle name="Normal 4 2 2 5 2 3 2 2 6 2" xfId="22206"/>
    <cellStyle name="Normal 4 2 2 5 2 3 2 2 6 2 2" xfId="46503"/>
    <cellStyle name="Normal 4 2 2 5 2 3 2 2 6 3" xfId="34301"/>
    <cellStyle name="Normal 4 2 2 5 2 3 2 2 7" xfId="14792"/>
    <cellStyle name="Normal 4 2 2 5 2 3 2 2 7 2" xfId="39089"/>
    <cellStyle name="Normal 4 2 2 5 2 3 2 2 8" xfId="26780"/>
    <cellStyle name="Normal 4 2 2 5 2 3 2 2 9" xfId="51188"/>
    <cellStyle name="Normal 4 2 2 5 2 3 2 3" xfId="3008"/>
    <cellStyle name="Normal 4 2 2 5 2 3 2 3 2" xfId="5456"/>
    <cellStyle name="Normal 4 2 2 5 2 3 2 3 2 2" xfId="10012"/>
    <cellStyle name="Normal 4 2 2 5 2 3 2 3 2 2 2" xfId="22214"/>
    <cellStyle name="Normal 4 2 2 5 2 3 2 3 2 2 2 2" xfId="46511"/>
    <cellStyle name="Normal 4 2 2 5 2 3 2 3 2 2 3" xfId="34309"/>
    <cellStyle name="Normal 4 2 2 5 2 3 2 3 2 3" xfId="17658"/>
    <cellStyle name="Normal 4 2 2 5 2 3 2 3 2 3 2" xfId="41955"/>
    <cellStyle name="Normal 4 2 2 5 2 3 2 3 2 4" xfId="29753"/>
    <cellStyle name="Normal 4 2 2 5 2 3 2 3 3" xfId="7046"/>
    <cellStyle name="Normal 4 2 2 5 2 3 2 3 3 2" xfId="10013"/>
    <cellStyle name="Normal 4 2 2 5 2 3 2 3 3 2 2" xfId="22215"/>
    <cellStyle name="Normal 4 2 2 5 2 3 2 3 3 2 2 2" xfId="46512"/>
    <cellStyle name="Normal 4 2 2 5 2 3 2 3 3 2 3" xfId="34310"/>
    <cellStyle name="Normal 4 2 2 5 2 3 2 3 3 3" xfId="19248"/>
    <cellStyle name="Normal 4 2 2 5 2 3 2 3 3 3 2" xfId="43545"/>
    <cellStyle name="Normal 4 2 2 5 2 3 2 3 3 4" xfId="31343"/>
    <cellStyle name="Normal 4 2 2 5 2 3 2 3 4" xfId="10011"/>
    <cellStyle name="Normal 4 2 2 5 2 3 2 3 4 2" xfId="22213"/>
    <cellStyle name="Normal 4 2 2 5 2 3 2 3 4 2 2" xfId="46510"/>
    <cellStyle name="Normal 4 2 2 5 2 3 2 3 4 3" xfId="34308"/>
    <cellStyle name="Normal 4 2 2 5 2 3 2 3 5" xfId="15430"/>
    <cellStyle name="Normal 4 2 2 5 2 3 2 3 5 2" xfId="39727"/>
    <cellStyle name="Normal 4 2 2 5 2 3 2 3 6" xfId="27418"/>
    <cellStyle name="Normal 4 2 2 5 2 3 2 4" xfId="10003"/>
    <cellStyle name="Normal 4 2 2 5 2 3 2 4 2" xfId="22205"/>
    <cellStyle name="Normal 4 2 2 5 2 3 2 4 2 2" xfId="46502"/>
    <cellStyle name="Normal 4 2 2 5 2 3 2 4 3" xfId="34300"/>
    <cellStyle name="Normal 4 2 2 5 2 3 2 5" xfId="14258"/>
    <cellStyle name="Normal 4 2 2 5 2 3 2 5 2" xfId="26246"/>
    <cellStyle name="Normal 4 2 2 5 2 3 2 5 2 2" xfId="50543"/>
    <cellStyle name="Normal 4 2 2 5 2 3 2 5 3" xfId="38555"/>
    <cellStyle name="Normal 4 2 2 5 2 3 2 6" xfId="51563"/>
    <cellStyle name="Normal 4 2 2 5 2 3 2 7" xfId="52362"/>
    <cellStyle name="Normal 4 2 2 5 2 3 3" xfId="2240"/>
    <cellStyle name="Normal 4 2 2 5 2 3 3 10" xfId="52760"/>
    <cellStyle name="Normal 4 2 2 5 2 3 3 2" xfId="3406"/>
    <cellStyle name="Normal 4 2 2 5 2 3 3 2 2" xfId="5747"/>
    <cellStyle name="Normal 4 2 2 5 2 3 3 2 2 2" xfId="10016"/>
    <cellStyle name="Normal 4 2 2 5 2 3 3 2 2 2 2" xfId="22218"/>
    <cellStyle name="Normal 4 2 2 5 2 3 3 2 2 2 2 2" xfId="46515"/>
    <cellStyle name="Normal 4 2 2 5 2 3 3 2 2 2 3" xfId="34313"/>
    <cellStyle name="Normal 4 2 2 5 2 3 3 2 2 3" xfId="17949"/>
    <cellStyle name="Normal 4 2 2 5 2 3 3 2 2 3 2" xfId="42246"/>
    <cellStyle name="Normal 4 2 2 5 2 3 3 2 2 4" xfId="30044"/>
    <cellStyle name="Normal 4 2 2 5 2 3 3 2 3" xfId="7444"/>
    <cellStyle name="Normal 4 2 2 5 2 3 3 2 3 2" xfId="10017"/>
    <cellStyle name="Normal 4 2 2 5 2 3 3 2 3 2 2" xfId="22219"/>
    <cellStyle name="Normal 4 2 2 5 2 3 3 2 3 2 2 2" xfId="46516"/>
    <cellStyle name="Normal 4 2 2 5 2 3 3 2 3 2 3" xfId="34314"/>
    <cellStyle name="Normal 4 2 2 5 2 3 3 2 3 3" xfId="19646"/>
    <cellStyle name="Normal 4 2 2 5 2 3 3 2 3 3 2" xfId="43943"/>
    <cellStyle name="Normal 4 2 2 5 2 3 3 2 3 4" xfId="31741"/>
    <cellStyle name="Normal 4 2 2 5 2 3 3 2 4" xfId="10015"/>
    <cellStyle name="Normal 4 2 2 5 2 3 3 2 4 2" xfId="22217"/>
    <cellStyle name="Normal 4 2 2 5 2 3 3 2 4 2 2" xfId="46514"/>
    <cellStyle name="Normal 4 2 2 5 2 3 3 2 4 3" xfId="34312"/>
    <cellStyle name="Normal 4 2 2 5 2 3 3 2 5" xfId="15721"/>
    <cellStyle name="Normal 4 2 2 5 2 3 3 2 5 2" xfId="40018"/>
    <cellStyle name="Normal 4 2 2 5 2 3 3 2 6" xfId="27709"/>
    <cellStyle name="Normal 4 2 2 5 2 3 3 3" xfId="3938"/>
    <cellStyle name="Normal 4 2 2 5 2 3 3 3 2" xfId="10018"/>
    <cellStyle name="Normal 4 2 2 5 2 3 3 3 2 2" xfId="22220"/>
    <cellStyle name="Normal 4 2 2 5 2 3 3 3 2 2 2" xfId="46517"/>
    <cellStyle name="Normal 4 2 2 5 2 3 3 3 2 3" xfId="34315"/>
    <cellStyle name="Normal 4 2 2 5 2 3 3 3 3" xfId="16249"/>
    <cellStyle name="Normal 4 2 2 5 2 3 3 3 3 2" xfId="40546"/>
    <cellStyle name="Normal 4 2 2 5 2 3 3 3 4" xfId="28237"/>
    <cellStyle name="Normal 4 2 2 5 2 3 3 4" xfId="4578"/>
    <cellStyle name="Normal 4 2 2 5 2 3 3 4 2" xfId="10019"/>
    <cellStyle name="Normal 4 2 2 5 2 3 3 4 2 2" xfId="22221"/>
    <cellStyle name="Normal 4 2 2 5 2 3 3 4 2 2 2" xfId="46518"/>
    <cellStyle name="Normal 4 2 2 5 2 3 3 4 2 3" xfId="34316"/>
    <cellStyle name="Normal 4 2 2 5 2 3 3 4 3" xfId="16780"/>
    <cellStyle name="Normal 4 2 2 5 2 3 3 4 3 2" xfId="41077"/>
    <cellStyle name="Normal 4 2 2 5 2 3 3 4 4" xfId="28875"/>
    <cellStyle name="Normal 4 2 2 5 2 3 3 5" xfId="6275"/>
    <cellStyle name="Normal 4 2 2 5 2 3 3 5 2" xfId="10020"/>
    <cellStyle name="Normal 4 2 2 5 2 3 3 5 2 2" xfId="22222"/>
    <cellStyle name="Normal 4 2 2 5 2 3 3 5 2 2 2" xfId="46519"/>
    <cellStyle name="Normal 4 2 2 5 2 3 3 5 2 3" xfId="34317"/>
    <cellStyle name="Normal 4 2 2 5 2 3 3 5 3" xfId="18477"/>
    <cellStyle name="Normal 4 2 2 5 2 3 3 5 3 2" xfId="42774"/>
    <cellStyle name="Normal 4 2 2 5 2 3 3 5 4" xfId="30572"/>
    <cellStyle name="Normal 4 2 2 5 2 3 3 6" xfId="10014"/>
    <cellStyle name="Normal 4 2 2 5 2 3 3 6 2" xfId="22216"/>
    <cellStyle name="Normal 4 2 2 5 2 3 3 6 2 2" xfId="46513"/>
    <cellStyle name="Normal 4 2 2 5 2 3 3 6 3" xfId="34311"/>
    <cellStyle name="Normal 4 2 2 5 2 3 3 7" xfId="14552"/>
    <cellStyle name="Normal 4 2 2 5 2 3 3 7 2" xfId="38849"/>
    <cellStyle name="Normal 4 2 2 5 2 3 3 8" xfId="26540"/>
    <cellStyle name="Normal 4 2 2 5 2 3 3 9" xfId="50948"/>
    <cellStyle name="Normal 4 2 2 5 2 3 4" xfId="2768"/>
    <cellStyle name="Normal 4 2 2 5 2 3 4 2" xfId="5216"/>
    <cellStyle name="Normal 4 2 2 5 2 3 4 2 2" xfId="10022"/>
    <cellStyle name="Normal 4 2 2 5 2 3 4 2 2 2" xfId="22224"/>
    <cellStyle name="Normal 4 2 2 5 2 3 4 2 2 2 2" xfId="46521"/>
    <cellStyle name="Normal 4 2 2 5 2 3 4 2 2 3" xfId="34319"/>
    <cellStyle name="Normal 4 2 2 5 2 3 4 2 3" xfId="17418"/>
    <cellStyle name="Normal 4 2 2 5 2 3 4 2 3 2" xfId="41715"/>
    <cellStyle name="Normal 4 2 2 5 2 3 4 2 4" xfId="29513"/>
    <cellStyle name="Normal 4 2 2 5 2 3 4 3" xfId="6806"/>
    <cellStyle name="Normal 4 2 2 5 2 3 4 3 2" xfId="10023"/>
    <cellStyle name="Normal 4 2 2 5 2 3 4 3 2 2" xfId="22225"/>
    <cellStyle name="Normal 4 2 2 5 2 3 4 3 2 2 2" xfId="46522"/>
    <cellStyle name="Normal 4 2 2 5 2 3 4 3 2 3" xfId="34320"/>
    <cellStyle name="Normal 4 2 2 5 2 3 4 3 3" xfId="19008"/>
    <cellStyle name="Normal 4 2 2 5 2 3 4 3 3 2" xfId="43305"/>
    <cellStyle name="Normal 4 2 2 5 2 3 4 3 4" xfId="31103"/>
    <cellStyle name="Normal 4 2 2 5 2 3 4 4" xfId="10021"/>
    <cellStyle name="Normal 4 2 2 5 2 3 4 4 2" xfId="22223"/>
    <cellStyle name="Normal 4 2 2 5 2 3 4 4 2 2" xfId="46520"/>
    <cellStyle name="Normal 4 2 2 5 2 3 4 4 3" xfId="34318"/>
    <cellStyle name="Normal 4 2 2 5 2 3 4 5" xfId="15190"/>
    <cellStyle name="Normal 4 2 2 5 2 3 4 5 2" xfId="39487"/>
    <cellStyle name="Normal 4 2 2 5 2 3 4 6" xfId="27178"/>
    <cellStyle name="Normal 4 2 2 5 2 3 5" xfId="10002"/>
    <cellStyle name="Normal 4 2 2 5 2 3 5 2" xfId="22204"/>
    <cellStyle name="Normal 4 2 2 5 2 3 5 2 2" xfId="46501"/>
    <cellStyle name="Normal 4 2 2 5 2 3 5 3" xfId="34299"/>
    <cellStyle name="Normal 4 2 2 5 2 3 6" xfId="14018"/>
    <cellStyle name="Normal 4 2 2 5 2 3 6 2" xfId="26006"/>
    <cellStyle name="Normal 4 2 2 5 2 3 6 2 2" xfId="50303"/>
    <cellStyle name="Normal 4 2 2 5 2 3 6 3" xfId="38315"/>
    <cellStyle name="Normal 4 2 2 5 2 3 7" xfId="51651"/>
    <cellStyle name="Normal 4 2 2 5 2 3 8" xfId="52122"/>
    <cellStyle name="Normal 4 2 2 5 2 4" xfId="915"/>
    <cellStyle name="Normal 4 2 2 5 2 4 2" xfId="2408"/>
    <cellStyle name="Normal 4 2 2 5 2 4 2 10" xfId="52928"/>
    <cellStyle name="Normal 4 2 2 5 2 4 2 2" xfId="3574"/>
    <cellStyle name="Normal 4 2 2 5 2 4 2 2 2" xfId="5915"/>
    <cellStyle name="Normal 4 2 2 5 2 4 2 2 2 2" xfId="10027"/>
    <cellStyle name="Normal 4 2 2 5 2 4 2 2 2 2 2" xfId="22229"/>
    <cellStyle name="Normal 4 2 2 5 2 4 2 2 2 2 2 2" xfId="46526"/>
    <cellStyle name="Normal 4 2 2 5 2 4 2 2 2 2 3" xfId="34324"/>
    <cellStyle name="Normal 4 2 2 5 2 4 2 2 2 3" xfId="18117"/>
    <cellStyle name="Normal 4 2 2 5 2 4 2 2 2 3 2" xfId="42414"/>
    <cellStyle name="Normal 4 2 2 5 2 4 2 2 2 4" xfId="30212"/>
    <cellStyle name="Normal 4 2 2 5 2 4 2 2 3" xfId="7612"/>
    <cellStyle name="Normal 4 2 2 5 2 4 2 2 3 2" xfId="10028"/>
    <cellStyle name="Normal 4 2 2 5 2 4 2 2 3 2 2" xfId="22230"/>
    <cellStyle name="Normal 4 2 2 5 2 4 2 2 3 2 2 2" xfId="46527"/>
    <cellStyle name="Normal 4 2 2 5 2 4 2 2 3 2 3" xfId="34325"/>
    <cellStyle name="Normal 4 2 2 5 2 4 2 2 3 3" xfId="19814"/>
    <cellStyle name="Normal 4 2 2 5 2 4 2 2 3 3 2" xfId="44111"/>
    <cellStyle name="Normal 4 2 2 5 2 4 2 2 3 4" xfId="31909"/>
    <cellStyle name="Normal 4 2 2 5 2 4 2 2 4" xfId="10026"/>
    <cellStyle name="Normal 4 2 2 5 2 4 2 2 4 2" xfId="22228"/>
    <cellStyle name="Normal 4 2 2 5 2 4 2 2 4 2 2" xfId="46525"/>
    <cellStyle name="Normal 4 2 2 5 2 4 2 2 4 3" xfId="34323"/>
    <cellStyle name="Normal 4 2 2 5 2 4 2 2 5" xfId="15889"/>
    <cellStyle name="Normal 4 2 2 5 2 4 2 2 5 2" xfId="40186"/>
    <cellStyle name="Normal 4 2 2 5 2 4 2 2 6" xfId="27877"/>
    <cellStyle name="Normal 4 2 2 5 2 4 2 3" xfId="4106"/>
    <cellStyle name="Normal 4 2 2 5 2 4 2 3 2" xfId="10029"/>
    <cellStyle name="Normal 4 2 2 5 2 4 2 3 2 2" xfId="22231"/>
    <cellStyle name="Normal 4 2 2 5 2 4 2 3 2 2 2" xfId="46528"/>
    <cellStyle name="Normal 4 2 2 5 2 4 2 3 2 3" xfId="34326"/>
    <cellStyle name="Normal 4 2 2 5 2 4 2 3 3" xfId="16417"/>
    <cellStyle name="Normal 4 2 2 5 2 4 2 3 3 2" xfId="40714"/>
    <cellStyle name="Normal 4 2 2 5 2 4 2 3 4" xfId="28405"/>
    <cellStyle name="Normal 4 2 2 5 2 4 2 4" xfId="4746"/>
    <cellStyle name="Normal 4 2 2 5 2 4 2 4 2" xfId="10030"/>
    <cellStyle name="Normal 4 2 2 5 2 4 2 4 2 2" xfId="22232"/>
    <cellStyle name="Normal 4 2 2 5 2 4 2 4 2 2 2" xfId="46529"/>
    <cellStyle name="Normal 4 2 2 5 2 4 2 4 2 3" xfId="34327"/>
    <cellStyle name="Normal 4 2 2 5 2 4 2 4 3" xfId="16948"/>
    <cellStyle name="Normal 4 2 2 5 2 4 2 4 3 2" xfId="41245"/>
    <cellStyle name="Normal 4 2 2 5 2 4 2 4 4" xfId="29043"/>
    <cellStyle name="Normal 4 2 2 5 2 4 2 5" xfId="6443"/>
    <cellStyle name="Normal 4 2 2 5 2 4 2 5 2" xfId="10031"/>
    <cellStyle name="Normal 4 2 2 5 2 4 2 5 2 2" xfId="22233"/>
    <cellStyle name="Normal 4 2 2 5 2 4 2 5 2 2 2" xfId="46530"/>
    <cellStyle name="Normal 4 2 2 5 2 4 2 5 2 3" xfId="34328"/>
    <cellStyle name="Normal 4 2 2 5 2 4 2 5 3" xfId="18645"/>
    <cellStyle name="Normal 4 2 2 5 2 4 2 5 3 2" xfId="42942"/>
    <cellStyle name="Normal 4 2 2 5 2 4 2 5 4" xfId="30740"/>
    <cellStyle name="Normal 4 2 2 5 2 4 2 6" xfId="10025"/>
    <cellStyle name="Normal 4 2 2 5 2 4 2 6 2" xfId="22227"/>
    <cellStyle name="Normal 4 2 2 5 2 4 2 6 2 2" xfId="46524"/>
    <cellStyle name="Normal 4 2 2 5 2 4 2 6 3" xfId="34322"/>
    <cellStyle name="Normal 4 2 2 5 2 4 2 7" xfId="14720"/>
    <cellStyle name="Normal 4 2 2 5 2 4 2 7 2" xfId="39017"/>
    <cellStyle name="Normal 4 2 2 5 2 4 2 8" xfId="26708"/>
    <cellStyle name="Normal 4 2 2 5 2 4 2 9" xfId="51116"/>
    <cellStyle name="Normal 4 2 2 5 2 4 3" xfId="2936"/>
    <cellStyle name="Normal 4 2 2 5 2 4 3 2" xfId="5384"/>
    <cellStyle name="Normal 4 2 2 5 2 4 3 2 2" xfId="10033"/>
    <cellStyle name="Normal 4 2 2 5 2 4 3 2 2 2" xfId="22235"/>
    <cellStyle name="Normal 4 2 2 5 2 4 3 2 2 2 2" xfId="46532"/>
    <cellStyle name="Normal 4 2 2 5 2 4 3 2 2 3" xfId="34330"/>
    <cellStyle name="Normal 4 2 2 5 2 4 3 2 3" xfId="17586"/>
    <cellStyle name="Normal 4 2 2 5 2 4 3 2 3 2" xfId="41883"/>
    <cellStyle name="Normal 4 2 2 5 2 4 3 2 4" xfId="29681"/>
    <cellStyle name="Normal 4 2 2 5 2 4 3 3" xfId="6974"/>
    <cellStyle name="Normal 4 2 2 5 2 4 3 3 2" xfId="10034"/>
    <cellStyle name="Normal 4 2 2 5 2 4 3 3 2 2" xfId="22236"/>
    <cellStyle name="Normal 4 2 2 5 2 4 3 3 2 2 2" xfId="46533"/>
    <cellStyle name="Normal 4 2 2 5 2 4 3 3 2 3" xfId="34331"/>
    <cellStyle name="Normal 4 2 2 5 2 4 3 3 3" xfId="19176"/>
    <cellStyle name="Normal 4 2 2 5 2 4 3 3 3 2" xfId="43473"/>
    <cellStyle name="Normal 4 2 2 5 2 4 3 3 4" xfId="31271"/>
    <cellStyle name="Normal 4 2 2 5 2 4 3 4" xfId="10032"/>
    <cellStyle name="Normal 4 2 2 5 2 4 3 4 2" xfId="22234"/>
    <cellStyle name="Normal 4 2 2 5 2 4 3 4 2 2" xfId="46531"/>
    <cellStyle name="Normal 4 2 2 5 2 4 3 4 3" xfId="34329"/>
    <cellStyle name="Normal 4 2 2 5 2 4 3 5" xfId="15358"/>
    <cellStyle name="Normal 4 2 2 5 2 4 3 5 2" xfId="39655"/>
    <cellStyle name="Normal 4 2 2 5 2 4 3 6" xfId="27346"/>
    <cellStyle name="Normal 4 2 2 5 2 4 4" xfId="10024"/>
    <cellStyle name="Normal 4 2 2 5 2 4 4 2" xfId="22226"/>
    <cellStyle name="Normal 4 2 2 5 2 4 4 2 2" xfId="46523"/>
    <cellStyle name="Normal 4 2 2 5 2 4 4 3" xfId="34321"/>
    <cellStyle name="Normal 4 2 2 5 2 4 5" xfId="14186"/>
    <cellStyle name="Normal 4 2 2 5 2 4 5 2" xfId="26174"/>
    <cellStyle name="Normal 4 2 2 5 2 4 5 2 2" xfId="50471"/>
    <cellStyle name="Normal 4 2 2 5 2 4 5 3" xfId="38483"/>
    <cellStyle name="Normal 4 2 2 5 2 4 6" xfId="51467"/>
    <cellStyle name="Normal 4 2 2 5 2 4 7" xfId="52290"/>
    <cellStyle name="Normal 4 2 2 5 2 5" xfId="2144"/>
    <cellStyle name="Normal 4 2 2 5 2 5 10" xfId="52664"/>
    <cellStyle name="Normal 4 2 2 5 2 5 2" xfId="3310"/>
    <cellStyle name="Normal 4 2 2 5 2 5 2 2" xfId="5651"/>
    <cellStyle name="Normal 4 2 2 5 2 5 2 2 2" xfId="10037"/>
    <cellStyle name="Normal 4 2 2 5 2 5 2 2 2 2" xfId="22239"/>
    <cellStyle name="Normal 4 2 2 5 2 5 2 2 2 2 2" xfId="46536"/>
    <cellStyle name="Normal 4 2 2 5 2 5 2 2 2 3" xfId="34334"/>
    <cellStyle name="Normal 4 2 2 5 2 5 2 2 3" xfId="17853"/>
    <cellStyle name="Normal 4 2 2 5 2 5 2 2 3 2" xfId="42150"/>
    <cellStyle name="Normal 4 2 2 5 2 5 2 2 4" xfId="29948"/>
    <cellStyle name="Normal 4 2 2 5 2 5 2 3" xfId="7348"/>
    <cellStyle name="Normal 4 2 2 5 2 5 2 3 2" xfId="10038"/>
    <cellStyle name="Normal 4 2 2 5 2 5 2 3 2 2" xfId="22240"/>
    <cellStyle name="Normal 4 2 2 5 2 5 2 3 2 2 2" xfId="46537"/>
    <cellStyle name="Normal 4 2 2 5 2 5 2 3 2 3" xfId="34335"/>
    <cellStyle name="Normal 4 2 2 5 2 5 2 3 3" xfId="19550"/>
    <cellStyle name="Normal 4 2 2 5 2 5 2 3 3 2" xfId="43847"/>
    <cellStyle name="Normal 4 2 2 5 2 5 2 3 4" xfId="31645"/>
    <cellStyle name="Normal 4 2 2 5 2 5 2 4" xfId="10036"/>
    <cellStyle name="Normal 4 2 2 5 2 5 2 4 2" xfId="22238"/>
    <cellStyle name="Normal 4 2 2 5 2 5 2 4 2 2" xfId="46535"/>
    <cellStyle name="Normal 4 2 2 5 2 5 2 4 3" xfId="34333"/>
    <cellStyle name="Normal 4 2 2 5 2 5 2 5" xfId="15625"/>
    <cellStyle name="Normal 4 2 2 5 2 5 2 5 2" xfId="39922"/>
    <cellStyle name="Normal 4 2 2 5 2 5 2 6" xfId="27613"/>
    <cellStyle name="Normal 4 2 2 5 2 5 3" xfId="3842"/>
    <cellStyle name="Normal 4 2 2 5 2 5 3 2" xfId="10039"/>
    <cellStyle name="Normal 4 2 2 5 2 5 3 2 2" xfId="22241"/>
    <cellStyle name="Normal 4 2 2 5 2 5 3 2 2 2" xfId="46538"/>
    <cellStyle name="Normal 4 2 2 5 2 5 3 2 3" xfId="34336"/>
    <cellStyle name="Normal 4 2 2 5 2 5 3 3" xfId="16153"/>
    <cellStyle name="Normal 4 2 2 5 2 5 3 3 2" xfId="40450"/>
    <cellStyle name="Normal 4 2 2 5 2 5 3 4" xfId="28141"/>
    <cellStyle name="Normal 4 2 2 5 2 5 4" xfId="4482"/>
    <cellStyle name="Normal 4 2 2 5 2 5 4 2" xfId="10040"/>
    <cellStyle name="Normal 4 2 2 5 2 5 4 2 2" xfId="22242"/>
    <cellStyle name="Normal 4 2 2 5 2 5 4 2 2 2" xfId="46539"/>
    <cellStyle name="Normal 4 2 2 5 2 5 4 2 3" xfId="34337"/>
    <cellStyle name="Normal 4 2 2 5 2 5 4 3" xfId="16684"/>
    <cellStyle name="Normal 4 2 2 5 2 5 4 3 2" xfId="40981"/>
    <cellStyle name="Normal 4 2 2 5 2 5 4 4" xfId="28779"/>
    <cellStyle name="Normal 4 2 2 5 2 5 5" xfId="6179"/>
    <cellStyle name="Normal 4 2 2 5 2 5 5 2" xfId="10041"/>
    <cellStyle name="Normal 4 2 2 5 2 5 5 2 2" xfId="22243"/>
    <cellStyle name="Normal 4 2 2 5 2 5 5 2 2 2" xfId="46540"/>
    <cellStyle name="Normal 4 2 2 5 2 5 5 2 3" xfId="34338"/>
    <cellStyle name="Normal 4 2 2 5 2 5 5 3" xfId="18381"/>
    <cellStyle name="Normal 4 2 2 5 2 5 5 3 2" xfId="42678"/>
    <cellStyle name="Normal 4 2 2 5 2 5 5 4" xfId="30476"/>
    <cellStyle name="Normal 4 2 2 5 2 5 6" xfId="10035"/>
    <cellStyle name="Normal 4 2 2 5 2 5 6 2" xfId="22237"/>
    <cellStyle name="Normal 4 2 2 5 2 5 6 2 2" xfId="46534"/>
    <cellStyle name="Normal 4 2 2 5 2 5 6 3" xfId="34332"/>
    <cellStyle name="Normal 4 2 2 5 2 5 7" xfId="14456"/>
    <cellStyle name="Normal 4 2 2 5 2 5 7 2" xfId="38753"/>
    <cellStyle name="Normal 4 2 2 5 2 5 8" xfId="26444"/>
    <cellStyle name="Normal 4 2 2 5 2 5 9" xfId="50852"/>
    <cellStyle name="Normal 4 2 2 5 2 6" xfId="2672"/>
    <cellStyle name="Normal 4 2 2 5 2 6 2" xfId="5120"/>
    <cellStyle name="Normal 4 2 2 5 2 6 2 2" xfId="10043"/>
    <cellStyle name="Normal 4 2 2 5 2 6 2 2 2" xfId="22245"/>
    <cellStyle name="Normal 4 2 2 5 2 6 2 2 2 2" xfId="46542"/>
    <cellStyle name="Normal 4 2 2 5 2 6 2 2 3" xfId="34340"/>
    <cellStyle name="Normal 4 2 2 5 2 6 2 3" xfId="17322"/>
    <cellStyle name="Normal 4 2 2 5 2 6 2 3 2" xfId="41619"/>
    <cellStyle name="Normal 4 2 2 5 2 6 2 4" xfId="29417"/>
    <cellStyle name="Normal 4 2 2 5 2 6 3" xfId="6710"/>
    <cellStyle name="Normal 4 2 2 5 2 6 3 2" xfId="10044"/>
    <cellStyle name="Normal 4 2 2 5 2 6 3 2 2" xfId="22246"/>
    <cellStyle name="Normal 4 2 2 5 2 6 3 2 2 2" xfId="46543"/>
    <cellStyle name="Normal 4 2 2 5 2 6 3 2 3" xfId="34341"/>
    <cellStyle name="Normal 4 2 2 5 2 6 3 3" xfId="18912"/>
    <cellStyle name="Normal 4 2 2 5 2 6 3 3 2" xfId="43209"/>
    <cellStyle name="Normal 4 2 2 5 2 6 3 4" xfId="31007"/>
    <cellStyle name="Normal 4 2 2 5 2 6 4" xfId="10042"/>
    <cellStyle name="Normal 4 2 2 5 2 6 4 2" xfId="22244"/>
    <cellStyle name="Normal 4 2 2 5 2 6 4 2 2" xfId="46541"/>
    <cellStyle name="Normal 4 2 2 5 2 6 4 3" xfId="34339"/>
    <cellStyle name="Normal 4 2 2 5 2 6 5" xfId="15094"/>
    <cellStyle name="Normal 4 2 2 5 2 6 5 2" xfId="39391"/>
    <cellStyle name="Normal 4 2 2 5 2 6 6" xfId="27082"/>
    <cellStyle name="Normal 4 2 2 5 2 7" xfId="9979"/>
    <cellStyle name="Normal 4 2 2 5 2 7 2" xfId="22181"/>
    <cellStyle name="Normal 4 2 2 5 2 7 2 2" xfId="46478"/>
    <cellStyle name="Normal 4 2 2 5 2 7 3" xfId="34276"/>
    <cellStyle name="Normal 4 2 2 5 2 8" xfId="13922"/>
    <cellStyle name="Normal 4 2 2 5 2 8 2" xfId="25910"/>
    <cellStyle name="Normal 4 2 2 5 2 8 2 2" xfId="50207"/>
    <cellStyle name="Normal 4 2 2 5 2 8 3" xfId="38219"/>
    <cellStyle name="Normal 4 2 2 5 2 9" xfId="51668"/>
    <cellStyle name="Normal 4 2 2 5 3" xfId="790"/>
    <cellStyle name="Normal 4 2 2 5 3 2" xfId="1035"/>
    <cellStyle name="Normal 4 2 2 5 3 2 2" xfId="2528"/>
    <cellStyle name="Normal 4 2 2 5 3 2 2 10" xfId="53048"/>
    <cellStyle name="Normal 4 2 2 5 3 2 2 2" xfId="3694"/>
    <cellStyle name="Normal 4 2 2 5 3 2 2 2 2" xfId="6035"/>
    <cellStyle name="Normal 4 2 2 5 3 2 2 2 2 2" xfId="10049"/>
    <cellStyle name="Normal 4 2 2 5 3 2 2 2 2 2 2" xfId="22251"/>
    <cellStyle name="Normal 4 2 2 5 3 2 2 2 2 2 2 2" xfId="46548"/>
    <cellStyle name="Normal 4 2 2 5 3 2 2 2 2 2 3" xfId="34346"/>
    <cellStyle name="Normal 4 2 2 5 3 2 2 2 2 3" xfId="18237"/>
    <cellStyle name="Normal 4 2 2 5 3 2 2 2 2 3 2" xfId="42534"/>
    <cellStyle name="Normal 4 2 2 5 3 2 2 2 2 4" xfId="30332"/>
    <cellStyle name="Normal 4 2 2 5 3 2 2 2 3" xfId="7732"/>
    <cellStyle name="Normal 4 2 2 5 3 2 2 2 3 2" xfId="10050"/>
    <cellStyle name="Normal 4 2 2 5 3 2 2 2 3 2 2" xfId="22252"/>
    <cellStyle name="Normal 4 2 2 5 3 2 2 2 3 2 2 2" xfId="46549"/>
    <cellStyle name="Normal 4 2 2 5 3 2 2 2 3 2 3" xfId="34347"/>
    <cellStyle name="Normal 4 2 2 5 3 2 2 2 3 3" xfId="19934"/>
    <cellStyle name="Normal 4 2 2 5 3 2 2 2 3 3 2" xfId="44231"/>
    <cellStyle name="Normal 4 2 2 5 3 2 2 2 3 4" xfId="32029"/>
    <cellStyle name="Normal 4 2 2 5 3 2 2 2 4" xfId="10048"/>
    <cellStyle name="Normal 4 2 2 5 3 2 2 2 4 2" xfId="22250"/>
    <cellStyle name="Normal 4 2 2 5 3 2 2 2 4 2 2" xfId="46547"/>
    <cellStyle name="Normal 4 2 2 5 3 2 2 2 4 3" xfId="34345"/>
    <cellStyle name="Normal 4 2 2 5 3 2 2 2 5" xfId="16009"/>
    <cellStyle name="Normal 4 2 2 5 3 2 2 2 5 2" xfId="40306"/>
    <cellStyle name="Normal 4 2 2 5 3 2 2 2 6" xfId="27997"/>
    <cellStyle name="Normal 4 2 2 5 3 2 2 3" xfId="4226"/>
    <cellStyle name="Normal 4 2 2 5 3 2 2 3 2" xfId="10051"/>
    <cellStyle name="Normal 4 2 2 5 3 2 2 3 2 2" xfId="22253"/>
    <cellStyle name="Normal 4 2 2 5 3 2 2 3 2 2 2" xfId="46550"/>
    <cellStyle name="Normal 4 2 2 5 3 2 2 3 2 3" xfId="34348"/>
    <cellStyle name="Normal 4 2 2 5 3 2 2 3 3" xfId="16537"/>
    <cellStyle name="Normal 4 2 2 5 3 2 2 3 3 2" xfId="40834"/>
    <cellStyle name="Normal 4 2 2 5 3 2 2 3 4" xfId="28525"/>
    <cellStyle name="Normal 4 2 2 5 3 2 2 4" xfId="4866"/>
    <cellStyle name="Normal 4 2 2 5 3 2 2 4 2" xfId="10052"/>
    <cellStyle name="Normal 4 2 2 5 3 2 2 4 2 2" xfId="22254"/>
    <cellStyle name="Normal 4 2 2 5 3 2 2 4 2 2 2" xfId="46551"/>
    <cellStyle name="Normal 4 2 2 5 3 2 2 4 2 3" xfId="34349"/>
    <cellStyle name="Normal 4 2 2 5 3 2 2 4 3" xfId="17068"/>
    <cellStyle name="Normal 4 2 2 5 3 2 2 4 3 2" xfId="41365"/>
    <cellStyle name="Normal 4 2 2 5 3 2 2 4 4" xfId="29163"/>
    <cellStyle name="Normal 4 2 2 5 3 2 2 5" xfId="6563"/>
    <cellStyle name="Normal 4 2 2 5 3 2 2 5 2" xfId="10053"/>
    <cellStyle name="Normal 4 2 2 5 3 2 2 5 2 2" xfId="22255"/>
    <cellStyle name="Normal 4 2 2 5 3 2 2 5 2 2 2" xfId="46552"/>
    <cellStyle name="Normal 4 2 2 5 3 2 2 5 2 3" xfId="34350"/>
    <cellStyle name="Normal 4 2 2 5 3 2 2 5 3" xfId="18765"/>
    <cellStyle name="Normal 4 2 2 5 3 2 2 5 3 2" xfId="43062"/>
    <cellStyle name="Normal 4 2 2 5 3 2 2 5 4" xfId="30860"/>
    <cellStyle name="Normal 4 2 2 5 3 2 2 6" xfId="10047"/>
    <cellStyle name="Normal 4 2 2 5 3 2 2 6 2" xfId="22249"/>
    <cellStyle name="Normal 4 2 2 5 3 2 2 6 2 2" xfId="46546"/>
    <cellStyle name="Normal 4 2 2 5 3 2 2 6 3" xfId="34344"/>
    <cellStyle name="Normal 4 2 2 5 3 2 2 7" xfId="14840"/>
    <cellStyle name="Normal 4 2 2 5 3 2 2 7 2" xfId="39137"/>
    <cellStyle name="Normal 4 2 2 5 3 2 2 8" xfId="26828"/>
    <cellStyle name="Normal 4 2 2 5 3 2 2 9" xfId="51236"/>
    <cellStyle name="Normal 4 2 2 5 3 2 3" xfId="3056"/>
    <cellStyle name="Normal 4 2 2 5 3 2 3 2" xfId="5504"/>
    <cellStyle name="Normal 4 2 2 5 3 2 3 2 2" xfId="10055"/>
    <cellStyle name="Normal 4 2 2 5 3 2 3 2 2 2" xfId="22257"/>
    <cellStyle name="Normal 4 2 2 5 3 2 3 2 2 2 2" xfId="46554"/>
    <cellStyle name="Normal 4 2 2 5 3 2 3 2 2 3" xfId="34352"/>
    <cellStyle name="Normal 4 2 2 5 3 2 3 2 3" xfId="17706"/>
    <cellStyle name="Normal 4 2 2 5 3 2 3 2 3 2" xfId="42003"/>
    <cellStyle name="Normal 4 2 2 5 3 2 3 2 4" xfId="29801"/>
    <cellStyle name="Normal 4 2 2 5 3 2 3 3" xfId="7094"/>
    <cellStyle name="Normal 4 2 2 5 3 2 3 3 2" xfId="10056"/>
    <cellStyle name="Normal 4 2 2 5 3 2 3 3 2 2" xfId="22258"/>
    <cellStyle name="Normal 4 2 2 5 3 2 3 3 2 2 2" xfId="46555"/>
    <cellStyle name="Normal 4 2 2 5 3 2 3 3 2 3" xfId="34353"/>
    <cellStyle name="Normal 4 2 2 5 3 2 3 3 3" xfId="19296"/>
    <cellStyle name="Normal 4 2 2 5 3 2 3 3 3 2" xfId="43593"/>
    <cellStyle name="Normal 4 2 2 5 3 2 3 3 4" xfId="31391"/>
    <cellStyle name="Normal 4 2 2 5 3 2 3 4" xfId="10054"/>
    <cellStyle name="Normal 4 2 2 5 3 2 3 4 2" xfId="22256"/>
    <cellStyle name="Normal 4 2 2 5 3 2 3 4 2 2" xfId="46553"/>
    <cellStyle name="Normal 4 2 2 5 3 2 3 4 3" xfId="34351"/>
    <cellStyle name="Normal 4 2 2 5 3 2 3 5" xfId="15478"/>
    <cellStyle name="Normal 4 2 2 5 3 2 3 5 2" xfId="39775"/>
    <cellStyle name="Normal 4 2 2 5 3 2 3 6" xfId="27466"/>
    <cellStyle name="Normal 4 2 2 5 3 2 4" xfId="10046"/>
    <cellStyle name="Normal 4 2 2 5 3 2 4 2" xfId="22248"/>
    <cellStyle name="Normal 4 2 2 5 3 2 4 2 2" xfId="46545"/>
    <cellStyle name="Normal 4 2 2 5 3 2 4 3" xfId="34343"/>
    <cellStyle name="Normal 4 2 2 5 3 2 5" xfId="14306"/>
    <cellStyle name="Normal 4 2 2 5 3 2 5 2" xfId="26294"/>
    <cellStyle name="Normal 4 2 2 5 3 2 5 2 2" xfId="50591"/>
    <cellStyle name="Normal 4 2 2 5 3 2 5 3" xfId="38603"/>
    <cellStyle name="Normal 4 2 2 5 3 2 6" xfId="51425"/>
    <cellStyle name="Normal 4 2 2 5 3 2 7" xfId="52410"/>
    <cellStyle name="Normal 4 2 2 5 3 3" xfId="2288"/>
    <cellStyle name="Normal 4 2 2 5 3 3 10" xfId="52808"/>
    <cellStyle name="Normal 4 2 2 5 3 3 2" xfId="3454"/>
    <cellStyle name="Normal 4 2 2 5 3 3 2 2" xfId="5795"/>
    <cellStyle name="Normal 4 2 2 5 3 3 2 2 2" xfId="10059"/>
    <cellStyle name="Normal 4 2 2 5 3 3 2 2 2 2" xfId="22261"/>
    <cellStyle name="Normal 4 2 2 5 3 3 2 2 2 2 2" xfId="46558"/>
    <cellStyle name="Normal 4 2 2 5 3 3 2 2 2 3" xfId="34356"/>
    <cellStyle name="Normal 4 2 2 5 3 3 2 2 3" xfId="17997"/>
    <cellStyle name="Normal 4 2 2 5 3 3 2 2 3 2" xfId="42294"/>
    <cellStyle name="Normal 4 2 2 5 3 3 2 2 4" xfId="30092"/>
    <cellStyle name="Normal 4 2 2 5 3 3 2 3" xfId="7492"/>
    <cellStyle name="Normal 4 2 2 5 3 3 2 3 2" xfId="10060"/>
    <cellStyle name="Normal 4 2 2 5 3 3 2 3 2 2" xfId="22262"/>
    <cellStyle name="Normal 4 2 2 5 3 3 2 3 2 2 2" xfId="46559"/>
    <cellStyle name="Normal 4 2 2 5 3 3 2 3 2 3" xfId="34357"/>
    <cellStyle name="Normal 4 2 2 5 3 3 2 3 3" xfId="19694"/>
    <cellStyle name="Normal 4 2 2 5 3 3 2 3 3 2" xfId="43991"/>
    <cellStyle name="Normal 4 2 2 5 3 3 2 3 4" xfId="31789"/>
    <cellStyle name="Normal 4 2 2 5 3 3 2 4" xfId="10058"/>
    <cellStyle name="Normal 4 2 2 5 3 3 2 4 2" xfId="22260"/>
    <cellStyle name="Normal 4 2 2 5 3 3 2 4 2 2" xfId="46557"/>
    <cellStyle name="Normal 4 2 2 5 3 3 2 4 3" xfId="34355"/>
    <cellStyle name="Normal 4 2 2 5 3 3 2 5" xfId="15769"/>
    <cellStyle name="Normal 4 2 2 5 3 3 2 5 2" xfId="40066"/>
    <cellStyle name="Normal 4 2 2 5 3 3 2 6" xfId="27757"/>
    <cellStyle name="Normal 4 2 2 5 3 3 3" xfId="3986"/>
    <cellStyle name="Normal 4 2 2 5 3 3 3 2" xfId="10061"/>
    <cellStyle name="Normal 4 2 2 5 3 3 3 2 2" xfId="22263"/>
    <cellStyle name="Normal 4 2 2 5 3 3 3 2 2 2" xfId="46560"/>
    <cellStyle name="Normal 4 2 2 5 3 3 3 2 3" xfId="34358"/>
    <cellStyle name="Normal 4 2 2 5 3 3 3 3" xfId="16297"/>
    <cellStyle name="Normal 4 2 2 5 3 3 3 3 2" xfId="40594"/>
    <cellStyle name="Normal 4 2 2 5 3 3 3 4" xfId="28285"/>
    <cellStyle name="Normal 4 2 2 5 3 3 4" xfId="4626"/>
    <cellStyle name="Normal 4 2 2 5 3 3 4 2" xfId="10062"/>
    <cellStyle name="Normal 4 2 2 5 3 3 4 2 2" xfId="22264"/>
    <cellStyle name="Normal 4 2 2 5 3 3 4 2 2 2" xfId="46561"/>
    <cellStyle name="Normal 4 2 2 5 3 3 4 2 3" xfId="34359"/>
    <cellStyle name="Normal 4 2 2 5 3 3 4 3" xfId="16828"/>
    <cellStyle name="Normal 4 2 2 5 3 3 4 3 2" xfId="41125"/>
    <cellStyle name="Normal 4 2 2 5 3 3 4 4" xfId="28923"/>
    <cellStyle name="Normal 4 2 2 5 3 3 5" xfId="6323"/>
    <cellStyle name="Normal 4 2 2 5 3 3 5 2" xfId="10063"/>
    <cellStyle name="Normal 4 2 2 5 3 3 5 2 2" xfId="22265"/>
    <cellStyle name="Normal 4 2 2 5 3 3 5 2 2 2" xfId="46562"/>
    <cellStyle name="Normal 4 2 2 5 3 3 5 2 3" xfId="34360"/>
    <cellStyle name="Normal 4 2 2 5 3 3 5 3" xfId="18525"/>
    <cellStyle name="Normal 4 2 2 5 3 3 5 3 2" xfId="42822"/>
    <cellStyle name="Normal 4 2 2 5 3 3 5 4" xfId="30620"/>
    <cellStyle name="Normal 4 2 2 5 3 3 6" xfId="10057"/>
    <cellStyle name="Normal 4 2 2 5 3 3 6 2" xfId="22259"/>
    <cellStyle name="Normal 4 2 2 5 3 3 6 2 2" xfId="46556"/>
    <cellStyle name="Normal 4 2 2 5 3 3 6 3" xfId="34354"/>
    <cellStyle name="Normal 4 2 2 5 3 3 7" xfId="14600"/>
    <cellStyle name="Normal 4 2 2 5 3 3 7 2" xfId="38897"/>
    <cellStyle name="Normal 4 2 2 5 3 3 8" xfId="26588"/>
    <cellStyle name="Normal 4 2 2 5 3 3 9" xfId="50996"/>
    <cellStyle name="Normal 4 2 2 5 3 4" xfId="2816"/>
    <cellStyle name="Normal 4 2 2 5 3 4 2" xfId="5264"/>
    <cellStyle name="Normal 4 2 2 5 3 4 2 2" xfId="10065"/>
    <cellStyle name="Normal 4 2 2 5 3 4 2 2 2" xfId="22267"/>
    <cellStyle name="Normal 4 2 2 5 3 4 2 2 2 2" xfId="46564"/>
    <cellStyle name="Normal 4 2 2 5 3 4 2 2 3" xfId="34362"/>
    <cellStyle name="Normal 4 2 2 5 3 4 2 3" xfId="17466"/>
    <cellStyle name="Normal 4 2 2 5 3 4 2 3 2" xfId="41763"/>
    <cellStyle name="Normal 4 2 2 5 3 4 2 4" xfId="29561"/>
    <cellStyle name="Normal 4 2 2 5 3 4 3" xfId="6854"/>
    <cellStyle name="Normal 4 2 2 5 3 4 3 2" xfId="10066"/>
    <cellStyle name="Normal 4 2 2 5 3 4 3 2 2" xfId="22268"/>
    <cellStyle name="Normal 4 2 2 5 3 4 3 2 2 2" xfId="46565"/>
    <cellStyle name="Normal 4 2 2 5 3 4 3 2 3" xfId="34363"/>
    <cellStyle name="Normal 4 2 2 5 3 4 3 3" xfId="19056"/>
    <cellStyle name="Normal 4 2 2 5 3 4 3 3 2" xfId="43353"/>
    <cellStyle name="Normal 4 2 2 5 3 4 3 4" xfId="31151"/>
    <cellStyle name="Normal 4 2 2 5 3 4 4" xfId="10064"/>
    <cellStyle name="Normal 4 2 2 5 3 4 4 2" xfId="22266"/>
    <cellStyle name="Normal 4 2 2 5 3 4 4 2 2" xfId="46563"/>
    <cellStyle name="Normal 4 2 2 5 3 4 4 3" xfId="34361"/>
    <cellStyle name="Normal 4 2 2 5 3 4 5" xfId="15238"/>
    <cellStyle name="Normal 4 2 2 5 3 4 5 2" xfId="39535"/>
    <cellStyle name="Normal 4 2 2 5 3 4 6" xfId="27226"/>
    <cellStyle name="Normal 4 2 2 5 3 5" xfId="10045"/>
    <cellStyle name="Normal 4 2 2 5 3 5 2" xfId="22247"/>
    <cellStyle name="Normal 4 2 2 5 3 5 2 2" xfId="46544"/>
    <cellStyle name="Normal 4 2 2 5 3 5 3" xfId="34342"/>
    <cellStyle name="Normal 4 2 2 5 3 6" xfId="14066"/>
    <cellStyle name="Normal 4 2 2 5 3 6 2" xfId="26054"/>
    <cellStyle name="Normal 4 2 2 5 3 6 2 2" xfId="50351"/>
    <cellStyle name="Normal 4 2 2 5 3 6 3" xfId="38363"/>
    <cellStyle name="Normal 4 2 2 5 3 7" xfId="51650"/>
    <cellStyle name="Normal 4 2 2 5 3 8" xfId="52170"/>
    <cellStyle name="Normal 4 2 2 5 4" xfId="692"/>
    <cellStyle name="Normal 4 2 2 5 4 2" xfId="939"/>
    <cellStyle name="Normal 4 2 2 5 4 2 2" xfId="2432"/>
    <cellStyle name="Normal 4 2 2 5 4 2 2 10" xfId="52952"/>
    <cellStyle name="Normal 4 2 2 5 4 2 2 2" xfId="3598"/>
    <cellStyle name="Normal 4 2 2 5 4 2 2 2 2" xfId="5939"/>
    <cellStyle name="Normal 4 2 2 5 4 2 2 2 2 2" xfId="10071"/>
    <cellStyle name="Normal 4 2 2 5 4 2 2 2 2 2 2" xfId="22273"/>
    <cellStyle name="Normal 4 2 2 5 4 2 2 2 2 2 2 2" xfId="46570"/>
    <cellStyle name="Normal 4 2 2 5 4 2 2 2 2 2 3" xfId="34368"/>
    <cellStyle name="Normal 4 2 2 5 4 2 2 2 2 3" xfId="18141"/>
    <cellStyle name="Normal 4 2 2 5 4 2 2 2 2 3 2" xfId="42438"/>
    <cellStyle name="Normal 4 2 2 5 4 2 2 2 2 4" xfId="30236"/>
    <cellStyle name="Normal 4 2 2 5 4 2 2 2 3" xfId="7636"/>
    <cellStyle name="Normal 4 2 2 5 4 2 2 2 3 2" xfId="10072"/>
    <cellStyle name="Normal 4 2 2 5 4 2 2 2 3 2 2" xfId="22274"/>
    <cellStyle name="Normal 4 2 2 5 4 2 2 2 3 2 2 2" xfId="46571"/>
    <cellStyle name="Normal 4 2 2 5 4 2 2 2 3 2 3" xfId="34369"/>
    <cellStyle name="Normal 4 2 2 5 4 2 2 2 3 3" xfId="19838"/>
    <cellStyle name="Normal 4 2 2 5 4 2 2 2 3 3 2" xfId="44135"/>
    <cellStyle name="Normal 4 2 2 5 4 2 2 2 3 4" xfId="31933"/>
    <cellStyle name="Normal 4 2 2 5 4 2 2 2 4" xfId="10070"/>
    <cellStyle name="Normal 4 2 2 5 4 2 2 2 4 2" xfId="22272"/>
    <cellStyle name="Normal 4 2 2 5 4 2 2 2 4 2 2" xfId="46569"/>
    <cellStyle name="Normal 4 2 2 5 4 2 2 2 4 3" xfId="34367"/>
    <cellStyle name="Normal 4 2 2 5 4 2 2 2 5" xfId="15913"/>
    <cellStyle name="Normal 4 2 2 5 4 2 2 2 5 2" xfId="40210"/>
    <cellStyle name="Normal 4 2 2 5 4 2 2 2 6" xfId="27901"/>
    <cellStyle name="Normal 4 2 2 5 4 2 2 3" xfId="4130"/>
    <cellStyle name="Normal 4 2 2 5 4 2 2 3 2" xfId="10073"/>
    <cellStyle name="Normal 4 2 2 5 4 2 2 3 2 2" xfId="22275"/>
    <cellStyle name="Normal 4 2 2 5 4 2 2 3 2 2 2" xfId="46572"/>
    <cellStyle name="Normal 4 2 2 5 4 2 2 3 2 3" xfId="34370"/>
    <cellStyle name="Normal 4 2 2 5 4 2 2 3 3" xfId="16441"/>
    <cellStyle name="Normal 4 2 2 5 4 2 2 3 3 2" xfId="40738"/>
    <cellStyle name="Normal 4 2 2 5 4 2 2 3 4" xfId="28429"/>
    <cellStyle name="Normal 4 2 2 5 4 2 2 4" xfId="4770"/>
    <cellStyle name="Normal 4 2 2 5 4 2 2 4 2" xfId="10074"/>
    <cellStyle name="Normal 4 2 2 5 4 2 2 4 2 2" xfId="22276"/>
    <cellStyle name="Normal 4 2 2 5 4 2 2 4 2 2 2" xfId="46573"/>
    <cellStyle name="Normal 4 2 2 5 4 2 2 4 2 3" xfId="34371"/>
    <cellStyle name="Normal 4 2 2 5 4 2 2 4 3" xfId="16972"/>
    <cellStyle name="Normal 4 2 2 5 4 2 2 4 3 2" xfId="41269"/>
    <cellStyle name="Normal 4 2 2 5 4 2 2 4 4" xfId="29067"/>
    <cellStyle name="Normal 4 2 2 5 4 2 2 5" xfId="6467"/>
    <cellStyle name="Normal 4 2 2 5 4 2 2 5 2" xfId="10075"/>
    <cellStyle name="Normal 4 2 2 5 4 2 2 5 2 2" xfId="22277"/>
    <cellStyle name="Normal 4 2 2 5 4 2 2 5 2 2 2" xfId="46574"/>
    <cellStyle name="Normal 4 2 2 5 4 2 2 5 2 3" xfId="34372"/>
    <cellStyle name="Normal 4 2 2 5 4 2 2 5 3" xfId="18669"/>
    <cellStyle name="Normal 4 2 2 5 4 2 2 5 3 2" xfId="42966"/>
    <cellStyle name="Normal 4 2 2 5 4 2 2 5 4" xfId="30764"/>
    <cellStyle name="Normal 4 2 2 5 4 2 2 6" xfId="10069"/>
    <cellStyle name="Normal 4 2 2 5 4 2 2 6 2" xfId="22271"/>
    <cellStyle name="Normal 4 2 2 5 4 2 2 6 2 2" xfId="46568"/>
    <cellStyle name="Normal 4 2 2 5 4 2 2 6 3" xfId="34366"/>
    <cellStyle name="Normal 4 2 2 5 4 2 2 7" xfId="14744"/>
    <cellStyle name="Normal 4 2 2 5 4 2 2 7 2" xfId="39041"/>
    <cellStyle name="Normal 4 2 2 5 4 2 2 8" xfId="26732"/>
    <cellStyle name="Normal 4 2 2 5 4 2 2 9" xfId="51140"/>
    <cellStyle name="Normal 4 2 2 5 4 2 3" xfId="2960"/>
    <cellStyle name="Normal 4 2 2 5 4 2 3 2" xfId="5408"/>
    <cellStyle name="Normal 4 2 2 5 4 2 3 2 2" xfId="10077"/>
    <cellStyle name="Normal 4 2 2 5 4 2 3 2 2 2" xfId="22279"/>
    <cellStyle name="Normal 4 2 2 5 4 2 3 2 2 2 2" xfId="46576"/>
    <cellStyle name="Normal 4 2 2 5 4 2 3 2 2 3" xfId="34374"/>
    <cellStyle name="Normal 4 2 2 5 4 2 3 2 3" xfId="17610"/>
    <cellStyle name="Normal 4 2 2 5 4 2 3 2 3 2" xfId="41907"/>
    <cellStyle name="Normal 4 2 2 5 4 2 3 2 4" xfId="29705"/>
    <cellStyle name="Normal 4 2 2 5 4 2 3 3" xfId="6998"/>
    <cellStyle name="Normal 4 2 2 5 4 2 3 3 2" xfId="10078"/>
    <cellStyle name="Normal 4 2 2 5 4 2 3 3 2 2" xfId="22280"/>
    <cellStyle name="Normal 4 2 2 5 4 2 3 3 2 2 2" xfId="46577"/>
    <cellStyle name="Normal 4 2 2 5 4 2 3 3 2 3" xfId="34375"/>
    <cellStyle name="Normal 4 2 2 5 4 2 3 3 3" xfId="19200"/>
    <cellStyle name="Normal 4 2 2 5 4 2 3 3 3 2" xfId="43497"/>
    <cellStyle name="Normal 4 2 2 5 4 2 3 3 4" xfId="31295"/>
    <cellStyle name="Normal 4 2 2 5 4 2 3 4" xfId="10076"/>
    <cellStyle name="Normal 4 2 2 5 4 2 3 4 2" xfId="22278"/>
    <cellStyle name="Normal 4 2 2 5 4 2 3 4 2 2" xfId="46575"/>
    <cellStyle name="Normal 4 2 2 5 4 2 3 4 3" xfId="34373"/>
    <cellStyle name="Normal 4 2 2 5 4 2 3 5" xfId="15382"/>
    <cellStyle name="Normal 4 2 2 5 4 2 3 5 2" xfId="39679"/>
    <cellStyle name="Normal 4 2 2 5 4 2 3 6" xfId="27370"/>
    <cellStyle name="Normal 4 2 2 5 4 2 4" xfId="10068"/>
    <cellStyle name="Normal 4 2 2 5 4 2 4 2" xfId="22270"/>
    <cellStyle name="Normal 4 2 2 5 4 2 4 2 2" xfId="46567"/>
    <cellStyle name="Normal 4 2 2 5 4 2 4 3" xfId="34365"/>
    <cellStyle name="Normal 4 2 2 5 4 2 5" xfId="14210"/>
    <cellStyle name="Normal 4 2 2 5 4 2 5 2" xfId="26198"/>
    <cellStyle name="Normal 4 2 2 5 4 2 5 2 2" xfId="50495"/>
    <cellStyle name="Normal 4 2 2 5 4 2 5 3" xfId="38507"/>
    <cellStyle name="Normal 4 2 2 5 4 2 6" xfId="51791"/>
    <cellStyle name="Normal 4 2 2 5 4 2 7" xfId="52314"/>
    <cellStyle name="Normal 4 2 2 5 4 3" xfId="2192"/>
    <cellStyle name="Normal 4 2 2 5 4 3 10" xfId="52712"/>
    <cellStyle name="Normal 4 2 2 5 4 3 2" xfId="3358"/>
    <cellStyle name="Normal 4 2 2 5 4 3 2 2" xfId="5699"/>
    <cellStyle name="Normal 4 2 2 5 4 3 2 2 2" xfId="10081"/>
    <cellStyle name="Normal 4 2 2 5 4 3 2 2 2 2" xfId="22283"/>
    <cellStyle name="Normal 4 2 2 5 4 3 2 2 2 2 2" xfId="46580"/>
    <cellStyle name="Normal 4 2 2 5 4 3 2 2 2 3" xfId="34378"/>
    <cellStyle name="Normal 4 2 2 5 4 3 2 2 3" xfId="17901"/>
    <cellStyle name="Normal 4 2 2 5 4 3 2 2 3 2" xfId="42198"/>
    <cellStyle name="Normal 4 2 2 5 4 3 2 2 4" xfId="29996"/>
    <cellStyle name="Normal 4 2 2 5 4 3 2 3" xfId="7396"/>
    <cellStyle name="Normal 4 2 2 5 4 3 2 3 2" xfId="10082"/>
    <cellStyle name="Normal 4 2 2 5 4 3 2 3 2 2" xfId="22284"/>
    <cellStyle name="Normal 4 2 2 5 4 3 2 3 2 2 2" xfId="46581"/>
    <cellStyle name="Normal 4 2 2 5 4 3 2 3 2 3" xfId="34379"/>
    <cellStyle name="Normal 4 2 2 5 4 3 2 3 3" xfId="19598"/>
    <cellStyle name="Normal 4 2 2 5 4 3 2 3 3 2" xfId="43895"/>
    <cellStyle name="Normal 4 2 2 5 4 3 2 3 4" xfId="31693"/>
    <cellStyle name="Normal 4 2 2 5 4 3 2 4" xfId="10080"/>
    <cellStyle name="Normal 4 2 2 5 4 3 2 4 2" xfId="22282"/>
    <cellStyle name="Normal 4 2 2 5 4 3 2 4 2 2" xfId="46579"/>
    <cellStyle name="Normal 4 2 2 5 4 3 2 4 3" xfId="34377"/>
    <cellStyle name="Normal 4 2 2 5 4 3 2 5" xfId="15673"/>
    <cellStyle name="Normal 4 2 2 5 4 3 2 5 2" xfId="39970"/>
    <cellStyle name="Normal 4 2 2 5 4 3 2 6" xfId="27661"/>
    <cellStyle name="Normal 4 2 2 5 4 3 3" xfId="3890"/>
    <cellStyle name="Normal 4 2 2 5 4 3 3 2" xfId="10083"/>
    <cellStyle name="Normal 4 2 2 5 4 3 3 2 2" xfId="22285"/>
    <cellStyle name="Normal 4 2 2 5 4 3 3 2 2 2" xfId="46582"/>
    <cellStyle name="Normal 4 2 2 5 4 3 3 2 3" xfId="34380"/>
    <cellStyle name="Normal 4 2 2 5 4 3 3 3" xfId="16201"/>
    <cellStyle name="Normal 4 2 2 5 4 3 3 3 2" xfId="40498"/>
    <cellStyle name="Normal 4 2 2 5 4 3 3 4" xfId="28189"/>
    <cellStyle name="Normal 4 2 2 5 4 3 4" xfId="4530"/>
    <cellStyle name="Normal 4 2 2 5 4 3 4 2" xfId="10084"/>
    <cellStyle name="Normal 4 2 2 5 4 3 4 2 2" xfId="22286"/>
    <cellStyle name="Normal 4 2 2 5 4 3 4 2 2 2" xfId="46583"/>
    <cellStyle name="Normal 4 2 2 5 4 3 4 2 3" xfId="34381"/>
    <cellStyle name="Normal 4 2 2 5 4 3 4 3" xfId="16732"/>
    <cellStyle name="Normal 4 2 2 5 4 3 4 3 2" xfId="41029"/>
    <cellStyle name="Normal 4 2 2 5 4 3 4 4" xfId="28827"/>
    <cellStyle name="Normal 4 2 2 5 4 3 5" xfId="6227"/>
    <cellStyle name="Normal 4 2 2 5 4 3 5 2" xfId="10085"/>
    <cellStyle name="Normal 4 2 2 5 4 3 5 2 2" xfId="22287"/>
    <cellStyle name="Normal 4 2 2 5 4 3 5 2 2 2" xfId="46584"/>
    <cellStyle name="Normal 4 2 2 5 4 3 5 2 3" xfId="34382"/>
    <cellStyle name="Normal 4 2 2 5 4 3 5 3" xfId="18429"/>
    <cellStyle name="Normal 4 2 2 5 4 3 5 3 2" xfId="42726"/>
    <cellStyle name="Normal 4 2 2 5 4 3 5 4" xfId="30524"/>
    <cellStyle name="Normal 4 2 2 5 4 3 6" xfId="10079"/>
    <cellStyle name="Normal 4 2 2 5 4 3 6 2" xfId="22281"/>
    <cellStyle name="Normal 4 2 2 5 4 3 6 2 2" xfId="46578"/>
    <cellStyle name="Normal 4 2 2 5 4 3 6 3" xfId="34376"/>
    <cellStyle name="Normal 4 2 2 5 4 3 7" xfId="14504"/>
    <cellStyle name="Normal 4 2 2 5 4 3 7 2" xfId="38801"/>
    <cellStyle name="Normal 4 2 2 5 4 3 8" xfId="26492"/>
    <cellStyle name="Normal 4 2 2 5 4 3 9" xfId="50900"/>
    <cellStyle name="Normal 4 2 2 5 4 4" xfId="2720"/>
    <cellStyle name="Normal 4 2 2 5 4 4 2" xfId="5168"/>
    <cellStyle name="Normal 4 2 2 5 4 4 2 2" xfId="10087"/>
    <cellStyle name="Normal 4 2 2 5 4 4 2 2 2" xfId="22289"/>
    <cellStyle name="Normal 4 2 2 5 4 4 2 2 2 2" xfId="46586"/>
    <cellStyle name="Normal 4 2 2 5 4 4 2 2 3" xfId="34384"/>
    <cellStyle name="Normal 4 2 2 5 4 4 2 3" xfId="17370"/>
    <cellStyle name="Normal 4 2 2 5 4 4 2 3 2" xfId="41667"/>
    <cellStyle name="Normal 4 2 2 5 4 4 2 4" xfId="29465"/>
    <cellStyle name="Normal 4 2 2 5 4 4 3" xfId="6758"/>
    <cellStyle name="Normal 4 2 2 5 4 4 3 2" xfId="10088"/>
    <cellStyle name="Normal 4 2 2 5 4 4 3 2 2" xfId="22290"/>
    <cellStyle name="Normal 4 2 2 5 4 4 3 2 2 2" xfId="46587"/>
    <cellStyle name="Normal 4 2 2 5 4 4 3 2 3" xfId="34385"/>
    <cellStyle name="Normal 4 2 2 5 4 4 3 3" xfId="18960"/>
    <cellStyle name="Normal 4 2 2 5 4 4 3 3 2" xfId="43257"/>
    <cellStyle name="Normal 4 2 2 5 4 4 3 4" xfId="31055"/>
    <cellStyle name="Normal 4 2 2 5 4 4 4" xfId="10086"/>
    <cellStyle name="Normal 4 2 2 5 4 4 4 2" xfId="22288"/>
    <cellStyle name="Normal 4 2 2 5 4 4 4 2 2" xfId="46585"/>
    <cellStyle name="Normal 4 2 2 5 4 4 4 3" xfId="34383"/>
    <cellStyle name="Normal 4 2 2 5 4 4 5" xfId="15142"/>
    <cellStyle name="Normal 4 2 2 5 4 4 5 2" xfId="39439"/>
    <cellStyle name="Normal 4 2 2 5 4 4 6" xfId="27130"/>
    <cellStyle name="Normal 4 2 2 5 4 5" xfId="10067"/>
    <cellStyle name="Normal 4 2 2 5 4 5 2" xfId="22269"/>
    <cellStyle name="Normal 4 2 2 5 4 5 2 2" xfId="46566"/>
    <cellStyle name="Normal 4 2 2 5 4 5 3" xfId="34364"/>
    <cellStyle name="Normal 4 2 2 5 4 6" xfId="13970"/>
    <cellStyle name="Normal 4 2 2 5 4 6 2" xfId="25958"/>
    <cellStyle name="Normal 4 2 2 5 4 6 2 2" xfId="50255"/>
    <cellStyle name="Normal 4 2 2 5 4 6 3" xfId="38267"/>
    <cellStyle name="Normal 4 2 2 5 4 7" xfId="51558"/>
    <cellStyle name="Normal 4 2 2 5 4 8" xfId="52074"/>
    <cellStyle name="Normal 4 2 2 5 5" xfId="867"/>
    <cellStyle name="Normal 4 2 2 5 5 2" xfId="2360"/>
    <cellStyle name="Normal 4 2 2 5 5 2 10" xfId="52880"/>
    <cellStyle name="Normal 4 2 2 5 5 2 2" xfId="3526"/>
    <cellStyle name="Normal 4 2 2 5 5 2 2 2" xfId="5867"/>
    <cellStyle name="Normal 4 2 2 5 5 2 2 2 2" xfId="10092"/>
    <cellStyle name="Normal 4 2 2 5 5 2 2 2 2 2" xfId="22294"/>
    <cellStyle name="Normal 4 2 2 5 5 2 2 2 2 2 2" xfId="46591"/>
    <cellStyle name="Normal 4 2 2 5 5 2 2 2 2 3" xfId="34389"/>
    <cellStyle name="Normal 4 2 2 5 5 2 2 2 3" xfId="18069"/>
    <cellStyle name="Normal 4 2 2 5 5 2 2 2 3 2" xfId="42366"/>
    <cellStyle name="Normal 4 2 2 5 5 2 2 2 4" xfId="30164"/>
    <cellStyle name="Normal 4 2 2 5 5 2 2 3" xfId="7564"/>
    <cellStyle name="Normal 4 2 2 5 5 2 2 3 2" xfId="10093"/>
    <cellStyle name="Normal 4 2 2 5 5 2 2 3 2 2" xfId="22295"/>
    <cellStyle name="Normal 4 2 2 5 5 2 2 3 2 2 2" xfId="46592"/>
    <cellStyle name="Normal 4 2 2 5 5 2 2 3 2 3" xfId="34390"/>
    <cellStyle name="Normal 4 2 2 5 5 2 2 3 3" xfId="19766"/>
    <cellStyle name="Normal 4 2 2 5 5 2 2 3 3 2" xfId="44063"/>
    <cellStyle name="Normal 4 2 2 5 5 2 2 3 4" xfId="31861"/>
    <cellStyle name="Normal 4 2 2 5 5 2 2 4" xfId="10091"/>
    <cellStyle name="Normal 4 2 2 5 5 2 2 4 2" xfId="22293"/>
    <cellStyle name="Normal 4 2 2 5 5 2 2 4 2 2" xfId="46590"/>
    <cellStyle name="Normal 4 2 2 5 5 2 2 4 3" xfId="34388"/>
    <cellStyle name="Normal 4 2 2 5 5 2 2 5" xfId="15841"/>
    <cellStyle name="Normal 4 2 2 5 5 2 2 5 2" xfId="40138"/>
    <cellStyle name="Normal 4 2 2 5 5 2 2 6" xfId="27829"/>
    <cellStyle name="Normal 4 2 2 5 5 2 3" xfId="4058"/>
    <cellStyle name="Normal 4 2 2 5 5 2 3 2" xfId="10094"/>
    <cellStyle name="Normal 4 2 2 5 5 2 3 2 2" xfId="22296"/>
    <cellStyle name="Normal 4 2 2 5 5 2 3 2 2 2" xfId="46593"/>
    <cellStyle name="Normal 4 2 2 5 5 2 3 2 3" xfId="34391"/>
    <cellStyle name="Normal 4 2 2 5 5 2 3 3" xfId="16369"/>
    <cellStyle name="Normal 4 2 2 5 5 2 3 3 2" xfId="40666"/>
    <cellStyle name="Normal 4 2 2 5 5 2 3 4" xfId="28357"/>
    <cellStyle name="Normal 4 2 2 5 5 2 4" xfId="4698"/>
    <cellStyle name="Normal 4 2 2 5 5 2 4 2" xfId="10095"/>
    <cellStyle name="Normal 4 2 2 5 5 2 4 2 2" xfId="22297"/>
    <cellStyle name="Normal 4 2 2 5 5 2 4 2 2 2" xfId="46594"/>
    <cellStyle name="Normal 4 2 2 5 5 2 4 2 3" xfId="34392"/>
    <cellStyle name="Normal 4 2 2 5 5 2 4 3" xfId="16900"/>
    <cellStyle name="Normal 4 2 2 5 5 2 4 3 2" xfId="41197"/>
    <cellStyle name="Normal 4 2 2 5 5 2 4 4" xfId="28995"/>
    <cellStyle name="Normal 4 2 2 5 5 2 5" xfId="6395"/>
    <cellStyle name="Normal 4 2 2 5 5 2 5 2" xfId="10096"/>
    <cellStyle name="Normal 4 2 2 5 5 2 5 2 2" xfId="22298"/>
    <cellStyle name="Normal 4 2 2 5 5 2 5 2 2 2" xfId="46595"/>
    <cellStyle name="Normal 4 2 2 5 5 2 5 2 3" xfId="34393"/>
    <cellStyle name="Normal 4 2 2 5 5 2 5 3" xfId="18597"/>
    <cellStyle name="Normal 4 2 2 5 5 2 5 3 2" xfId="42894"/>
    <cellStyle name="Normal 4 2 2 5 5 2 5 4" xfId="30692"/>
    <cellStyle name="Normal 4 2 2 5 5 2 6" xfId="10090"/>
    <cellStyle name="Normal 4 2 2 5 5 2 6 2" xfId="22292"/>
    <cellStyle name="Normal 4 2 2 5 5 2 6 2 2" xfId="46589"/>
    <cellStyle name="Normal 4 2 2 5 5 2 6 3" xfId="34387"/>
    <cellStyle name="Normal 4 2 2 5 5 2 7" xfId="14672"/>
    <cellStyle name="Normal 4 2 2 5 5 2 7 2" xfId="38969"/>
    <cellStyle name="Normal 4 2 2 5 5 2 8" xfId="26660"/>
    <cellStyle name="Normal 4 2 2 5 5 2 9" xfId="51068"/>
    <cellStyle name="Normal 4 2 2 5 5 3" xfId="2888"/>
    <cellStyle name="Normal 4 2 2 5 5 3 2" xfId="5336"/>
    <cellStyle name="Normal 4 2 2 5 5 3 2 2" xfId="10098"/>
    <cellStyle name="Normal 4 2 2 5 5 3 2 2 2" xfId="22300"/>
    <cellStyle name="Normal 4 2 2 5 5 3 2 2 2 2" xfId="46597"/>
    <cellStyle name="Normal 4 2 2 5 5 3 2 2 3" xfId="34395"/>
    <cellStyle name="Normal 4 2 2 5 5 3 2 3" xfId="17538"/>
    <cellStyle name="Normal 4 2 2 5 5 3 2 3 2" xfId="41835"/>
    <cellStyle name="Normal 4 2 2 5 5 3 2 4" xfId="29633"/>
    <cellStyle name="Normal 4 2 2 5 5 3 3" xfId="6926"/>
    <cellStyle name="Normal 4 2 2 5 5 3 3 2" xfId="10099"/>
    <cellStyle name="Normal 4 2 2 5 5 3 3 2 2" xfId="22301"/>
    <cellStyle name="Normal 4 2 2 5 5 3 3 2 2 2" xfId="46598"/>
    <cellStyle name="Normal 4 2 2 5 5 3 3 2 3" xfId="34396"/>
    <cellStyle name="Normal 4 2 2 5 5 3 3 3" xfId="19128"/>
    <cellStyle name="Normal 4 2 2 5 5 3 3 3 2" xfId="43425"/>
    <cellStyle name="Normal 4 2 2 5 5 3 3 4" xfId="31223"/>
    <cellStyle name="Normal 4 2 2 5 5 3 4" xfId="10097"/>
    <cellStyle name="Normal 4 2 2 5 5 3 4 2" xfId="22299"/>
    <cellStyle name="Normal 4 2 2 5 5 3 4 2 2" xfId="46596"/>
    <cellStyle name="Normal 4 2 2 5 5 3 4 3" xfId="34394"/>
    <cellStyle name="Normal 4 2 2 5 5 3 5" xfId="15310"/>
    <cellStyle name="Normal 4 2 2 5 5 3 5 2" xfId="39607"/>
    <cellStyle name="Normal 4 2 2 5 5 3 6" xfId="27298"/>
    <cellStyle name="Normal 4 2 2 5 5 4" xfId="10089"/>
    <cellStyle name="Normal 4 2 2 5 5 4 2" xfId="22291"/>
    <cellStyle name="Normal 4 2 2 5 5 4 2 2" xfId="46588"/>
    <cellStyle name="Normal 4 2 2 5 5 4 3" xfId="34386"/>
    <cellStyle name="Normal 4 2 2 5 5 5" xfId="14138"/>
    <cellStyle name="Normal 4 2 2 5 5 5 2" xfId="26126"/>
    <cellStyle name="Normal 4 2 2 5 5 5 2 2" xfId="50423"/>
    <cellStyle name="Normal 4 2 2 5 5 5 3" xfId="38435"/>
    <cellStyle name="Normal 4 2 2 5 5 6" xfId="51417"/>
    <cellStyle name="Normal 4 2 2 5 5 7" xfId="52242"/>
    <cellStyle name="Normal 4 2 2 5 6" xfId="1870"/>
    <cellStyle name="Normal 4 2 2 5 6 10" xfId="52616"/>
    <cellStyle name="Normal 4 2 2 5 6 11" xfId="2096"/>
    <cellStyle name="Normal 4 2 2 5 6 2" xfId="3262"/>
    <cellStyle name="Normal 4 2 2 5 6 2 2" xfId="5603"/>
    <cellStyle name="Normal 4 2 2 5 6 2 2 2" xfId="10102"/>
    <cellStyle name="Normal 4 2 2 5 6 2 2 2 2" xfId="22304"/>
    <cellStyle name="Normal 4 2 2 5 6 2 2 2 2 2" xfId="46601"/>
    <cellStyle name="Normal 4 2 2 5 6 2 2 2 3" xfId="34399"/>
    <cellStyle name="Normal 4 2 2 5 6 2 2 3" xfId="17805"/>
    <cellStyle name="Normal 4 2 2 5 6 2 2 3 2" xfId="42102"/>
    <cellStyle name="Normal 4 2 2 5 6 2 2 4" xfId="29900"/>
    <cellStyle name="Normal 4 2 2 5 6 2 3" xfId="7300"/>
    <cellStyle name="Normal 4 2 2 5 6 2 3 2" xfId="10103"/>
    <cellStyle name="Normal 4 2 2 5 6 2 3 2 2" xfId="22305"/>
    <cellStyle name="Normal 4 2 2 5 6 2 3 2 2 2" xfId="46602"/>
    <cellStyle name="Normal 4 2 2 5 6 2 3 2 3" xfId="34400"/>
    <cellStyle name="Normal 4 2 2 5 6 2 3 3" xfId="19502"/>
    <cellStyle name="Normal 4 2 2 5 6 2 3 3 2" xfId="43799"/>
    <cellStyle name="Normal 4 2 2 5 6 2 3 4" xfId="31597"/>
    <cellStyle name="Normal 4 2 2 5 6 2 4" xfId="10101"/>
    <cellStyle name="Normal 4 2 2 5 6 2 4 2" xfId="22303"/>
    <cellStyle name="Normal 4 2 2 5 6 2 4 2 2" xfId="46600"/>
    <cellStyle name="Normal 4 2 2 5 6 2 4 3" xfId="34398"/>
    <cellStyle name="Normal 4 2 2 5 6 2 5" xfId="15577"/>
    <cellStyle name="Normal 4 2 2 5 6 2 5 2" xfId="39874"/>
    <cellStyle name="Normal 4 2 2 5 6 2 6" xfId="27565"/>
    <cellStyle name="Normal 4 2 2 5 6 3" xfId="3794"/>
    <cellStyle name="Normal 4 2 2 5 6 3 2" xfId="10104"/>
    <cellStyle name="Normal 4 2 2 5 6 3 2 2" xfId="22306"/>
    <cellStyle name="Normal 4 2 2 5 6 3 2 2 2" xfId="46603"/>
    <cellStyle name="Normal 4 2 2 5 6 3 2 3" xfId="34401"/>
    <cellStyle name="Normal 4 2 2 5 6 3 3" xfId="16105"/>
    <cellStyle name="Normal 4 2 2 5 6 3 3 2" xfId="40402"/>
    <cellStyle name="Normal 4 2 2 5 6 3 4" xfId="28093"/>
    <cellStyle name="Normal 4 2 2 5 6 4" xfId="4434"/>
    <cellStyle name="Normal 4 2 2 5 6 4 2" xfId="10105"/>
    <cellStyle name="Normal 4 2 2 5 6 4 2 2" xfId="22307"/>
    <cellStyle name="Normal 4 2 2 5 6 4 2 2 2" xfId="46604"/>
    <cellStyle name="Normal 4 2 2 5 6 4 2 3" xfId="34402"/>
    <cellStyle name="Normal 4 2 2 5 6 4 3" xfId="16636"/>
    <cellStyle name="Normal 4 2 2 5 6 4 3 2" xfId="40933"/>
    <cellStyle name="Normal 4 2 2 5 6 4 4" xfId="28731"/>
    <cellStyle name="Normal 4 2 2 5 6 5" xfId="6131"/>
    <cellStyle name="Normal 4 2 2 5 6 5 2" xfId="10106"/>
    <cellStyle name="Normal 4 2 2 5 6 5 2 2" xfId="22308"/>
    <cellStyle name="Normal 4 2 2 5 6 5 2 2 2" xfId="46605"/>
    <cellStyle name="Normal 4 2 2 5 6 5 2 3" xfId="34403"/>
    <cellStyle name="Normal 4 2 2 5 6 5 3" xfId="18333"/>
    <cellStyle name="Normal 4 2 2 5 6 5 3 2" xfId="42630"/>
    <cellStyle name="Normal 4 2 2 5 6 5 4" xfId="30428"/>
    <cellStyle name="Normal 4 2 2 5 6 6" xfId="10100"/>
    <cellStyle name="Normal 4 2 2 5 6 6 2" xfId="22302"/>
    <cellStyle name="Normal 4 2 2 5 6 6 2 2" xfId="46599"/>
    <cellStyle name="Normal 4 2 2 5 6 6 3" xfId="34397"/>
    <cellStyle name="Normal 4 2 2 5 6 7" xfId="14408"/>
    <cellStyle name="Normal 4 2 2 5 6 7 2" xfId="38705"/>
    <cellStyle name="Normal 4 2 2 5 6 8" xfId="26396"/>
    <cellStyle name="Normal 4 2 2 5 6 9" xfId="50804"/>
    <cellStyle name="Normal 4 2 2 5 7" xfId="2624"/>
    <cellStyle name="Normal 4 2 2 5 7 2" xfId="5072"/>
    <cellStyle name="Normal 4 2 2 5 7 2 2" xfId="10108"/>
    <cellStyle name="Normal 4 2 2 5 7 2 2 2" xfId="22310"/>
    <cellStyle name="Normal 4 2 2 5 7 2 2 2 2" xfId="46607"/>
    <cellStyle name="Normal 4 2 2 5 7 2 2 3" xfId="34405"/>
    <cellStyle name="Normal 4 2 2 5 7 2 3" xfId="17274"/>
    <cellStyle name="Normal 4 2 2 5 7 2 3 2" xfId="41571"/>
    <cellStyle name="Normal 4 2 2 5 7 2 4" xfId="29369"/>
    <cellStyle name="Normal 4 2 2 5 7 3" xfId="6662"/>
    <cellStyle name="Normal 4 2 2 5 7 3 2" xfId="10109"/>
    <cellStyle name="Normal 4 2 2 5 7 3 2 2" xfId="22311"/>
    <cellStyle name="Normal 4 2 2 5 7 3 2 2 2" xfId="46608"/>
    <cellStyle name="Normal 4 2 2 5 7 3 2 3" xfId="34406"/>
    <cellStyle name="Normal 4 2 2 5 7 3 3" xfId="18864"/>
    <cellStyle name="Normal 4 2 2 5 7 3 3 2" xfId="43161"/>
    <cellStyle name="Normal 4 2 2 5 7 3 4" xfId="30959"/>
    <cellStyle name="Normal 4 2 2 5 7 4" xfId="10107"/>
    <cellStyle name="Normal 4 2 2 5 7 4 2" xfId="22309"/>
    <cellStyle name="Normal 4 2 2 5 7 4 2 2" xfId="46606"/>
    <cellStyle name="Normal 4 2 2 5 7 4 3" xfId="34404"/>
    <cellStyle name="Normal 4 2 2 5 7 5" xfId="15046"/>
    <cellStyle name="Normal 4 2 2 5 7 5 2" xfId="39343"/>
    <cellStyle name="Normal 4 2 2 5 7 6" xfId="27034"/>
    <cellStyle name="Normal 4 2 2 5 8" xfId="9978"/>
    <cellStyle name="Normal 4 2 2 5 8 2" xfId="22180"/>
    <cellStyle name="Normal 4 2 2 5 8 2 2" xfId="46477"/>
    <cellStyle name="Normal 4 2 2 5 8 3" xfId="34275"/>
    <cellStyle name="Normal 4 2 2 5 9" xfId="13874"/>
    <cellStyle name="Normal 4 2 2 5 9 2" xfId="25862"/>
    <cellStyle name="Normal 4 2 2 5 9 2 2" xfId="50159"/>
    <cellStyle name="Normal 4 2 2 5 9 3" xfId="38171"/>
    <cellStyle name="Normal 4 2 2 6" xfId="619"/>
    <cellStyle name="Normal 4 2 2 6 10" xfId="52002"/>
    <cellStyle name="Normal 4 2 2 6 2" xfId="814"/>
    <cellStyle name="Normal 4 2 2 6 2 2" xfId="1059"/>
    <cellStyle name="Normal 4 2 2 6 2 2 2" xfId="2552"/>
    <cellStyle name="Normal 4 2 2 6 2 2 2 10" xfId="53072"/>
    <cellStyle name="Normal 4 2 2 6 2 2 2 2" xfId="3718"/>
    <cellStyle name="Normal 4 2 2 6 2 2 2 2 2" xfId="6059"/>
    <cellStyle name="Normal 4 2 2 6 2 2 2 2 2 2" xfId="10115"/>
    <cellStyle name="Normal 4 2 2 6 2 2 2 2 2 2 2" xfId="22317"/>
    <cellStyle name="Normal 4 2 2 6 2 2 2 2 2 2 2 2" xfId="46614"/>
    <cellStyle name="Normal 4 2 2 6 2 2 2 2 2 2 3" xfId="34412"/>
    <cellStyle name="Normal 4 2 2 6 2 2 2 2 2 3" xfId="18261"/>
    <cellStyle name="Normal 4 2 2 6 2 2 2 2 2 3 2" xfId="42558"/>
    <cellStyle name="Normal 4 2 2 6 2 2 2 2 2 4" xfId="30356"/>
    <cellStyle name="Normal 4 2 2 6 2 2 2 2 3" xfId="7756"/>
    <cellStyle name="Normal 4 2 2 6 2 2 2 2 3 2" xfId="10116"/>
    <cellStyle name="Normal 4 2 2 6 2 2 2 2 3 2 2" xfId="22318"/>
    <cellStyle name="Normal 4 2 2 6 2 2 2 2 3 2 2 2" xfId="46615"/>
    <cellStyle name="Normal 4 2 2 6 2 2 2 2 3 2 3" xfId="34413"/>
    <cellStyle name="Normal 4 2 2 6 2 2 2 2 3 3" xfId="19958"/>
    <cellStyle name="Normal 4 2 2 6 2 2 2 2 3 3 2" xfId="44255"/>
    <cellStyle name="Normal 4 2 2 6 2 2 2 2 3 4" xfId="32053"/>
    <cellStyle name="Normal 4 2 2 6 2 2 2 2 4" xfId="10114"/>
    <cellStyle name="Normal 4 2 2 6 2 2 2 2 4 2" xfId="22316"/>
    <cellStyle name="Normal 4 2 2 6 2 2 2 2 4 2 2" xfId="46613"/>
    <cellStyle name="Normal 4 2 2 6 2 2 2 2 4 3" xfId="34411"/>
    <cellStyle name="Normal 4 2 2 6 2 2 2 2 5" xfId="16033"/>
    <cellStyle name="Normal 4 2 2 6 2 2 2 2 5 2" xfId="40330"/>
    <cellStyle name="Normal 4 2 2 6 2 2 2 2 6" xfId="28021"/>
    <cellStyle name="Normal 4 2 2 6 2 2 2 3" xfId="4250"/>
    <cellStyle name="Normal 4 2 2 6 2 2 2 3 2" xfId="10117"/>
    <cellStyle name="Normal 4 2 2 6 2 2 2 3 2 2" xfId="22319"/>
    <cellStyle name="Normal 4 2 2 6 2 2 2 3 2 2 2" xfId="46616"/>
    <cellStyle name="Normal 4 2 2 6 2 2 2 3 2 3" xfId="34414"/>
    <cellStyle name="Normal 4 2 2 6 2 2 2 3 3" xfId="16561"/>
    <cellStyle name="Normal 4 2 2 6 2 2 2 3 3 2" xfId="40858"/>
    <cellStyle name="Normal 4 2 2 6 2 2 2 3 4" xfId="28549"/>
    <cellStyle name="Normal 4 2 2 6 2 2 2 4" xfId="4890"/>
    <cellStyle name="Normal 4 2 2 6 2 2 2 4 2" xfId="10118"/>
    <cellStyle name="Normal 4 2 2 6 2 2 2 4 2 2" xfId="22320"/>
    <cellStyle name="Normal 4 2 2 6 2 2 2 4 2 2 2" xfId="46617"/>
    <cellStyle name="Normal 4 2 2 6 2 2 2 4 2 3" xfId="34415"/>
    <cellStyle name="Normal 4 2 2 6 2 2 2 4 3" xfId="17092"/>
    <cellStyle name="Normal 4 2 2 6 2 2 2 4 3 2" xfId="41389"/>
    <cellStyle name="Normal 4 2 2 6 2 2 2 4 4" xfId="29187"/>
    <cellStyle name="Normal 4 2 2 6 2 2 2 5" xfId="6587"/>
    <cellStyle name="Normal 4 2 2 6 2 2 2 5 2" xfId="10119"/>
    <cellStyle name="Normal 4 2 2 6 2 2 2 5 2 2" xfId="22321"/>
    <cellStyle name="Normal 4 2 2 6 2 2 2 5 2 2 2" xfId="46618"/>
    <cellStyle name="Normal 4 2 2 6 2 2 2 5 2 3" xfId="34416"/>
    <cellStyle name="Normal 4 2 2 6 2 2 2 5 3" xfId="18789"/>
    <cellStyle name="Normal 4 2 2 6 2 2 2 5 3 2" xfId="43086"/>
    <cellStyle name="Normal 4 2 2 6 2 2 2 5 4" xfId="30884"/>
    <cellStyle name="Normal 4 2 2 6 2 2 2 6" xfId="10113"/>
    <cellStyle name="Normal 4 2 2 6 2 2 2 6 2" xfId="22315"/>
    <cellStyle name="Normal 4 2 2 6 2 2 2 6 2 2" xfId="46612"/>
    <cellStyle name="Normal 4 2 2 6 2 2 2 6 3" xfId="34410"/>
    <cellStyle name="Normal 4 2 2 6 2 2 2 7" xfId="14864"/>
    <cellStyle name="Normal 4 2 2 6 2 2 2 7 2" xfId="39161"/>
    <cellStyle name="Normal 4 2 2 6 2 2 2 8" xfId="26852"/>
    <cellStyle name="Normal 4 2 2 6 2 2 2 9" xfId="51260"/>
    <cellStyle name="Normal 4 2 2 6 2 2 3" xfId="3080"/>
    <cellStyle name="Normal 4 2 2 6 2 2 3 2" xfId="5528"/>
    <cellStyle name="Normal 4 2 2 6 2 2 3 2 2" xfId="10121"/>
    <cellStyle name="Normal 4 2 2 6 2 2 3 2 2 2" xfId="22323"/>
    <cellStyle name="Normal 4 2 2 6 2 2 3 2 2 2 2" xfId="46620"/>
    <cellStyle name="Normal 4 2 2 6 2 2 3 2 2 3" xfId="34418"/>
    <cellStyle name="Normal 4 2 2 6 2 2 3 2 3" xfId="17730"/>
    <cellStyle name="Normal 4 2 2 6 2 2 3 2 3 2" xfId="42027"/>
    <cellStyle name="Normal 4 2 2 6 2 2 3 2 4" xfId="29825"/>
    <cellStyle name="Normal 4 2 2 6 2 2 3 3" xfId="7118"/>
    <cellStyle name="Normal 4 2 2 6 2 2 3 3 2" xfId="10122"/>
    <cellStyle name="Normal 4 2 2 6 2 2 3 3 2 2" xfId="22324"/>
    <cellStyle name="Normal 4 2 2 6 2 2 3 3 2 2 2" xfId="46621"/>
    <cellStyle name="Normal 4 2 2 6 2 2 3 3 2 3" xfId="34419"/>
    <cellStyle name="Normal 4 2 2 6 2 2 3 3 3" xfId="19320"/>
    <cellStyle name="Normal 4 2 2 6 2 2 3 3 3 2" xfId="43617"/>
    <cellStyle name="Normal 4 2 2 6 2 2 3 3 4" xfId="31415"/>
    <cellStyle name="Normal 4 2 2 6 2 2 3 4" xfId="10120"/>
    <cellStyle name="Normal 4 2 2 6 2 2 3 4 2" xfId="22322"/>
    <cellStyle name="Normal 4 2 2 6 2 2 3 4 2 2" xfId="46619"/>
    <cellStyle name="Normal 4 2 2 6 2 2 3 4 3" xfId="34417"/>
    <cellStyle name="Normal 4 2 2 6 2 2 3 5" xfId="15502"/>
    <cellStyle name="Normal 4 2 2 6 2 2 3 5 2" xfId="39799"/>
    <cellStyle name="Normal 4 2 2 6 2 2 3 6" xfId="27490"/>
    <cellStyle name="Normal 4 2 2 6 2 2 4" xfId="10112"/>
    <cellStyle name="Normal 4 2 2 6 2 2 4 2" xfId="22314"/>
    <cellStyle name="Normal 4 2 2 6 2 2 4 2 2" xfId="46611"/>
    <cellStyle name="Normal 4 2 2 6 2 2 4 3" xfId="34409"/>
    <cellStyle name="Normal 4 2 2 6 2 2 5" xfId="14330"/>
    <cellStyle name="Normal 4 2 2 6 2 2 5 2" xfId="26318"/>
    <cellStyle name="Normal 4 2 2 6 2 2 5 2 2" xfId="50615"/>
    <cellStyle name="Normal 4 2 2 6 2 2 5 3" xfId="38627"/>
    <cellStyle name="Normal 4 2 2 6 2 2 6" xfId="51627"/>
    <cellStyle name="Normal 4 2 2 6 2 2 7" xfId="52434"/>
    <cellStyle name="Normal 4 2 2 6 2 3" xfId="2312"/>
    <cellStyle name="Normal 4 2 2 6 2 3 10" xfId="52832"/>
    <cellStyle name="Normal 4 2 2 6 2 3 2" xfId="3478"/>
    <cellStyle name="Normal 4 2 2 6 2 3 2 2" xfId="5819"/>
    <cellStyle name="Normal 4 2 2 6 2 3 2 2 2" xfId="10125"/>
    <cellStyle name="Normal 4 2 2 6 2 3 2 2 2 2" xfId="22327"/>
    <cellStyle name="Normal 4 2 2 6 2 3 2 2 2 2 2" xfId="46624"/>
    <cellStyle name="Normal 4 2 2 6 2 3 2 2 2 3" xfId="34422"/>
    <cellStyle name="Normal 4 2 2 6 2 3 2 2 3" xfId="18021"/>
    <cellStyle name="Normal 4 2 2 6 2 3 2 2 3 2" xfId="42318"/>
    <cellStyle name="Normal 4 2 2 6 2 3 2 2 4" xfId="30116"/>
    <cellStyle name="Normal 4 2 2 6 2 3 2 3" xfId="7516"/>
    <cellStyle name="Normal 4 2 2 6 2 3 2 3 2" xfId="10126"/>
    <cellStyle name="Normal 4 2 2 6 2 3 2 3 2 2" xfId="22328"/>
    <cellStyle name="Normal 4 2 2 6 2 3 2 3 2 2 2" xfId="46625"/>
    <cellStyle name="Normal 4 2 2 6 2 3 2 3 2 3" xfId="34423"/>
    <cellStyle name="Normal 4 2 2 6 2 3 2 3 3" xfId="19718"/>
    <cellStyle name="Normal 4 2 2 6 2 3 2 3 3 2" xfId="44015"/>
    <cellStyle name="Normal 4 2 2 6 2 3 2 3 4" xfId="31813"/>
    <cellStyle name="Normal 4 2 2 6 2 3 2 4" xfId="10124"/>
    <cellStyle name="Normal 4 2 2 6 2 3 2 4 2" xfId="22326"/>
    <cellStyle name="Normal 4 2 2 6 2 3 2 4 2 2" xfId="46623"/>
    <cellStyle name="Normal 4 2 2 6 2 3 2 4 3" xfId="34421"/>
    <cellStyle name="Normal 4 2 2 6 2 3 2 5" xfId="15793"/>
    <cellStyle name="Normal 4 2 2 6 2 3 2 5 2" xfId="40090"/>
    <cellStyle name="Normal 4 2 2 6 2 3 2 6" xfId="27781"/>
    <cellStyle name="Normal 4 2 2 6 2 3 3" xfId="4010"/>
    <cellStyle name="Normal 4 2 2 6 2 3 3 2" xfId="10127"/>
    <cellStyle name="Normal 4 2 2 6 2 3 3 2 2" xfId="22329"/>
    <cellStyle name="Normal 4 2 2 6 2 3 3 2 2 2" xfId="46626"/>
    <cellStyle name="Normal 4 2 2 6 2 3 3 2 3" xfId="34424"/>
    <cellStyle name="Normal 4 2 2 6 2 3 3 3" xfId="16321"/>
    <cellStyle name="Normal 4 2 2 6 2 3 3 3 2" xfId="40618"/>
    <cellStyle name="Normal 4 2 2 6 2 3 3 4" xfId="28309"/>
    <cellStyle name="Normal 4 2 2 6 2 3 4" xfId="4650"/>
    <cellStyle name="Normal 4 2 2 6 2 3 4 2" xfId="10128"/>
    <cellStyle name="Normal 4 2 2 6 2 3 4 2 2" xfId="22330"/>
    <cellStyle name="Normal 4 2 2 6 2 3 4 2 2 2" xfId="46627"/>
    <cellStyle name="Normal 4 2 2 6 2 3 4 2 3" xfId="34425"/>
    <cellStyle name="Normal 4 2 2 6 2 3 4 3" xfId="16852"/>
    <cellStyle name="Normal 4 2 2 6 2 3 4 3 2" xfId="41149"/>
    <cellStyle name="Normal 4 2 2 6 2 3 4 4" xfId="28947"/>
    <cellStyle name="Normal 4 2 2 6 2 3 5" xfId="6347"/>
    <cellStyle name="Normal 4 2 2 6 2 3 5 2" xfId="10129"/>
    <cellStyle name="Normal 4 2 2 6 2 3 5 2 2" xfId="22331"/>
    <cellStyle name="Normal 4 2 2 6 2 3 5 2 2 2" xfId="46628"/>
    <cellStyle name="Normal 4 2 2 6 2 3 5 2 3" xfId="34426"/>
    <cellStyle name="Normal 4 2 2 6 2 3 5 3" xfId="18549"/>
    <cellStyle name="Normal 4 2 2 6 2 3 5 3 2" xfId="42846"/>
    <cellStyle name="Normal 4 2 2 6 2 3 5 4" xfId="30644"/>
    <cellStyle name="Normal 4 2 2 6 2 3 6" xfId="10123"/>
    <cellStyle name="Normal 4 2 2 6 2 3 6 2" xfId="22325"/>
    <cellStyle name="Normal 4 2 2 6 2 3 6 2 2" xfId="46622"/>
    <cellStyle name="Normal 4 2 2 6 2 3 6 3" xfId="34420"/>
    <cellStyle name="Normal 4 2 2 6 2 3 7" xfId="14624"/>
    <cellStyle name="Normal 4 2 2 6 2 3 7 2" xfId="38921"/>
    <cellStyle name="Normal 4 2 2 6 2 3 8" xfId="26612"/>
    <cellStyle name="Normal 4 2 2 6 2 3 9" xfId="51020"/>
    <cellStyle name="Normal 4 2 2 6 2 4" xfId="2840"/>
    <cellStyle name="Normal 4 2 2 6 2 4 2" xfId="5288"/>
    <cellStyle name="Normal 4 2 2 6 2 4 2 2" xfId="10131"/>
    <cellStyle name="Normal 4 2 2 6 2 4 2 2 2" xfId="22333"/>
    <cellStyle name="Normal 4 2 2 6 2 4 2 2 2 2" xfId="46630"/>
    <cellStyle name="Normal 4 2 2 6 2 4 2 2 3" xfId="34428"/>
    <cellStyle name="Normal 4 2 2 6 2 4 2 3" xfId="17490"/>
    <cellStyle name="Normal 4 2 2 6 2 4 2 3 2" xfId="41787"/>
    <cellStyle name="Normal 4 2 2 6 2 4 2 4" xfId="29585"/>
    <cellStyle name="Normal 4 2 2 6 2 4 3" xfId="6878"/>
    <cellStyle name="Normal 4 2 2 6 2 4 3 2" xfId="10132"/>
    <cellStyle name="Normal 4 2 2 6 2 4 3 2 2" xfId="22334"/>
    <cellStyle name="Normal 4 2 2 6 2 4 3 2 2 2" xfId="46631"/>
    <cellStyle name="Normal 4 2 2 6 2 4 3 2 3" xfId="34429"/>
    <cellStyle name="Normal 4 2 2 6 2 4 3 3" xfId="19080"/>
    <cellStyle name="Normal 4 2 2 6 2 4 3 3 2" xfId="43377"/>
    <cellStyle name="Normal 4 2 2 6 2 4 3 4" xfId="31175"/>
    <cellStyle name="Normal 4 2 2 6 2 4 4" xfId="10130"/>
    <cellStyle name="Normal 4 2 2 6 2 4 4 2" xfId="22332"/>
    <cellStyle name="Normal 4 2 2 6 2 4 4 2 2" xfId="46629"/>
    <cellStyle name="Normal 4 2 2 6 2 4 4 3" xfId="34427"/>
    <cellStyle name="Normal 4 2 2 6 2 4 5" xfId="15262"/>
    <cellStyle name="Normal 4 2 2 6 2 4 5 2" xfId="39559"/>
    <cellStyle name="Normal 4 2 2 6 2 4 6" xfId="27250"/>
    <cellStyle name="Normal 4 2 2 6 2 5" xfId="10111"/>
    <cellStyle name="Normal 4 2 2 6 2 5 2" xfId="22313"/>
    <cellStyle name="Normal 4 2 2 6 2 5 2 2" xfId="46610"/>
    <cellStyle name="Normal 4 2 2 6 2 5 3" xfId="34408"/>
    <cellStyle name="Normal 4 2 2 6 2 6" xfId="14090"/>
    <cellStyle name="Normal 4 2 2 6 2 6 2" xfId="26078"/>
    <cellStyle name="Normal 4 2 2 6 2 6 2 2" xfId="50375"/>
    <cellStyle name="Normal 4 2 2 6 2 6 3" xfId="38387"/>
    <cellStyle name="Normal 4 2 2 6 2 7" xfId="51746"/>
    <cellStyle name="Normal 4 2 2 6 2 8" xfId="52194"/>
    <cellStyle name="Normal 4 2 2 6 3" xfId="716"/>
    <cellStyle name="Normal 4 2 2 6 3 2" xfId="963"/>
    <cellStyle name="Normal 4 2 2 6 3 2 2" xfId="2456"/>
    <cellStyle name="Normal 4 2 2 6 3 2 2 10" xfId="52976"/>
    <cellStyle name="Normal 4 2 2 6 3 2 2 2" xfId="3622"/>
    <cellStyle name="Normal 4 2 2 6 3 2 2 2 2" xfId="5963"/>
    <cellStyle name="Normal 4 2 2 6 3 2 2 2 2 2" xfId="10137"/>
    <cellStyle name="Normal 4 2 2 6 3 2 2 2 2 2 2" xfId="22339"/>
    <cellStyle name="Normal 4 2 2 6 3 2 2 2 2 2 2 2" xfId="46636"/>
    <cellStyle name="Normal 4 2 2 6 3 2 2 2 2 2 3" xfId="34434"/>
    <cellStyle name="Normal 4 2 2 6 3 2 2 2 2 3" xfId="18165"/>
    <cellStyle name="Normal 4 2 2 6 3 2 2 2 2 3 2" xfId="42462"/>
    <cellStyle name="Normal 4 2 2 6 3 2 2 2 2 4" xfId="30260"/>
    <cellStyle name="Normal 4 2 2 6 3 2 2 2 3" xfId="7660"/>
    <cellStyle name="Normal 4 2 2 6 3 2 2 2 3 2" xfId="10138"/>
    <cellStyle name="Normal 4 2 2 6 3 2 2 2 3 2 2" xfId="22340"/>
    <cellStyle name="Normal 4 2 2 6 3 2 2 2 3 2 2 2" xfId="46637"/>
    <cellStyle name="Normal 4 2 2 6 3 2 2 2 3 2 3" xfId="34435"/>
    <cellStyle name="Normal 4 2 2 6 3 2 2 2 3 3" xfId="19862"/>
    <cellStyle name="Normal 4 2 2 6 3 2 2 2 3 3 2" xfId="44159"/>
    <cellStyle name="Normal 4 2 2 6 3 2 2 2 3 4" xfId="31957"/>
    <cellStyle name="Normal 4 2 2 6 3 2 2 2 4" xfId="10136"/>
    <cellStyle name="Normal 4 2 2 6 3 2 2 2 4 2" xfId="22338"/>
    <cellStyle name="Normal 4 2 2 6 3 2 2 2 4 2 2" xfId="46635"/>
    <cellStyle name="Normal 4 2 2 6 3 2 2 2 4 3" xfId="34433"/>
    <cellStyle name="Normal 4 2 2 6 3 2 2 2 5" xfId="15937"/>
    <cellStyle name="Normal 4 2 2 6 3 2 2 2 5 2" xfId="40234"/>
    <cellStyle name="Normal 4 2 2 6 3 2 2 2 6" xfId="27925"/>
    <cellStyle name="Normal 4 2 2 6 3 2 2 3" xfId="4154"/>
    <cellStyle name="Normal 4 2 2 6 3 2 2 3 2" xfId="10139"/>
    <cellStyle name="Normal 4 2 2 6 3 2 2 3 2 2" xfId="22341"/>
    <cellStyle name="Normal 4 2 2 6 3 2 2 3 2 2 2" xfId="46638"/>
    <cellStyle name="Normal 4 2 2 6 3 2 2 3 2 3" xfId="34436"/>
    <cellStyle name="Normal 4 2 2 6 3 2 2 3 3" xfId="16465"/>
    <cellStyle name="Normal 4 2 2 6 3 2 2 3 3 2" xfId="40762"/>
    <cellStyle name="Normal 4 2 2 6 3 2 2 3 4" xfId="28453"/>
    <cellStyle name="Normal 4 2 2 6 3 2 2 4" xfId="4794"/>
    <cellStyle name="Normal 4 2 2 6 3 2 2 4 2" xfId="10140"/>
    <cellStyle name="Normal 4 2 2 6 3 2 2 4 2 2" xfId="22342"/>
    <cellStyle name="Normal 4 2 2 6 3 2 2 4 2 2 2" xfId="46639"/>
    <cellStyle name="Normal 4 2 2 6 3 2 2 4 2 3" xfId="34437"/>
    <cellStyle name="Normal 4 2 2 6 3 2 2 4 3" xfId="16996"/>
    <cellStyle name="Normal 4 2 2 6 3 2 2 4 3 2" xfId="41293"/>
    <cellStyle name="Normal 4 2 2 6 3 2 2 4 4" xfId="29091"/>
    <cellStyle name="Normal 4 2 2 6 3 2 2 5" xfId="6491"/>
    <cellStyle name="Normal 4 2 2 6 3 2 2 5 2" xfId="10141"/>
    <cellStyle name="Normal 4 2 2 6 3 2 2 5 2 2" xfId="22343"/>
    <cellStyle name="Normal 4 2 2 6 3 2 2 5 2 2 2" xfId="46640"/>
    <cellStyle name="Normal 4 2 2 6 3 2 2 5 2 3" xfId="34438"/>
    <cellStyle name="Normal 4 2 2 6 3 2 2 5 3" xfId="18693"/>
    <cellStyle name="Normal 4 2 2 6 3 2 2 5 3 2" xfId="42990"/>
    <cellStyle name="Normal 4 2 2 6 3 2 2 5 4" xfId="30788"/>
    <cellStyle name="Normal 4 2 2 6 3 2 2 6" xfId="10135"/>
    <cellStyle name="Normal 4 2 2 6 3 2 2 6 2" xfId="22337"/>
    <cellStyle name="Normal 4 2 2 6 3 2 2 6 2 2" xfId="46634"/>
    <cellStyle name="Normal 4 2 2 6 3 2 2 6 3" xfId="34432"/>
    <cellStyle name="Normal 4 2 2 6 3 2 2 7" xfId="14768"/>
    <cellStyle name="Normal 4 2 2 6 3 2 2 7 2" xfId="39065"/>
    <cellStyle name="Normal 4 2 2 6 3 2 2 8" xfId="26756"/>
    <cellStyle name="Normal 4 2 2 6 3 2 2 9" xfId="51164"/>
    <cellStyle name="Normal 4 2 2 6 3 2 3" xfId="2984"/>
    <cellStyle name="Normal 4 2 2 6 3 2 3 2" xfId="5432"/>
    <cellStyle name="Normal 4 2 2 6 3 2 3 2 2" xfId="10143"/>
    <cellStyle name="Normal 4 2 2 6 3 2 3 2 2 2" xfId="22345"/>
    <cellStyle name="Normal 4 2 2 6 3 2 3 2 2 2 2" xfId="46642"/>
    <cellStyle name="Normal 4 2 2 6 3 2 3 2 2 3" xfId="34440"/>
    <cellStyle name="Normal 4 2 2 6 3 2 3 2 3" xfId="17634"/>
    <cellStyle name="Normal 4 2 2 6 3 2 3 2 3 2" xfId="41931"/>
    <cellStyle name="Normal 4 2 2 6 3 2 3 2 4" xfId="29729"/>
    <cellStyle name="Normal 4 2 2 6 3 2 3 3" xfId="7022"/>
    <cellStyle name="Normal 4 2 2 6 3 2 3 3 2" xfId="10144"/>
    <cellStyle name="Normal 4 2 2 6 3 2 3 3 2 2" xfId="22346"/>
    <cellStyle name="Normal 4 2 2 6 3 2 3 3 2 2 2" xfId="46643"/>
    <cellStyle name="Normal 4 2 2 6 3 2 3 3 2 3" xfId="34441"/>
    <cellStyle name="Normal 4 2 2 6 3 2 3 3 3" xfId="19224"/>
    <cellStyle name="Normal 4 2 2 6 3 2 3 3 3 2" xfId="43521"/>
    <cellStyle name="Normal 4 2 2 6 3 2 3 3 4" xfId="31319"/>
    <cellStyle name="Normal 4 2 2 6 3 2 3 4" xfId="10142"/>
    <cellStyle name="Normal 4 2 2 6 3 2 3 4 2" xfId="22344"/>
    <cellStyle name="Normal 4 2 2 6 3 2 3 4 2 2" xfId="46641"/>
    <cellStyle name="Normal 4 2 2 6 3 2 3 4 3" xfId="34439"/>
    <cellStyle name="Normal 4 2 2 6 3 2 3 5" xfId="15406"/>
    <cellStyle name="Normal 4 2 2 6 3 2 3 5 2" xfId="39703"/>
    <cellStyle name="Normal 4 2 2 6 3 2 3 6" xfId="27394"/>
    <cellStyle name="Normal 4 2 2 6 3 2 4" xfId="10134"/>
    <cellStyle name="Normal 4 2 2 6 3 2 4 2" xfId="22336"/>
    <cellStyle name="Normal 4 2 2 6 3 2 4 2 2" xfId="46633"/>
    <cellStyle name="Normal 4 2 2 6 3 2 4 3" xfId="34431"/>
    <cellStyle name="Normal 4 2 2 6 3 2 5" xfId="14234"/>
    <cellStyle name="Normal 4 2 2 6 3 2 5 2" xfId="26222"/>
    <cellStyle name="Normal 4 2 2 6 3 2 5 2 2" xfId="50519"/>
    <cellStyle name="Normal 4 2 2 6 3 2 5 3" xfId="38531"/>
    <cellStyle name="Normal 4 2 2 6 3 2 6" xfId="51462"/>
    <cellStyle name="Normal 4 2 2 6 3 2 7" xfId="52338"/>
    <cellStyle name="Normal 4 2 2 6 3 3" xfId="2216"/>
    <cellStyle name="Normal 4 2 2 6 3 3 10" xfId="52736"/>
    <cellStyle name="Normal 4 2 2 6 3 3 2" xfId="3382"/>
    <cellStyle name="Normal 4 2 2 6 3 3 2 2" xfId="5723"/>
    <cellStyle name="Normal 4 2 2 6 3 3 2 2 2" xfId="10147"/>
    <cellStyle name="Normal 4 2 2 6 3 3 2 2 2 2" xfId="22349"/>
    <cellStyle name="Normal 4 2 2 6 3 3 2 2 2 2 2" xfId="46646"/>
    <cellStyle name="Normal 4 2 2 6 3 3 2 2 2 3" xfId="34444"/>
    <cellStyle name="Normal 4 2 2 6 3 3 2 2 3" xfId="17925"/>
    <cellStyle name="Normal 4 2 2 6 3 3 2 2 3 2" xfId="42222"/>
    <cellStyle name="Normal 4 2 2 6 3 3 2 2 4" xfId="30020"/>
    <cellStyle name="Normal 4 2 2 6 3 3 2 3" xfId="7420"/>
    <cellStyle name="Normal 4 2 2 6 3 3 2 3 2" xfId="10148"/>
    <cellStyle name="Normal 4 2 2 6 3 3 2 3 2 2" xfId="22350"/>
    <cellStyle name="Normal 4 2 2 6 3 3 2 3 2 2 2" xfId="46647"/>
    <cellStyle name="Normal 4 2 2 6 3 3 2 3 2 3" xfId="34445"/>
    <cellStyle name="Normal 4 2 2 6 3 3 2 3 3" xfId="19622"/>
    <cellStyle name="Normal 4 2 2 6 3 3 2 3 3 2" xfId="43919"/>
    <cellStyle name="Normal 4 2 2 6 3 3 2 3 4" xfId="31717"/>
    <cellStyle name="Normal 4 2 2 6 3 3 2 4" xfId="10146"/>
    <cellStyle name="Normal 4 2 2 6 3 3 2 4 2" xfId="22348"/>
    <cellStyle name="Normal 4 2 2 6 3 3 2 4 2 2" xfId="46645"/>
    <cellStyle name="Normal 4 2 2 6 3 3 2 4 3" xfId="34443"/>
    <cellStyle name="Normal 4 2 2 6 3 3 2 5" xfId="15697"/>
    <cellStyle name="Normal 4 2 2 6 3 3 2 5 2" xfId="39994"/>
    <cellStyle name="Normal 4 2 2 6 3 3 2 6" xfId="27685"/>
    <cellStyle name="Normal 4 2 2 6 3 3 3" xfId="3914"/>
    <cellStyle name="Normal 4 2 2 6 3 3 3 2" xfId="10149"/>
    <cellStyle name="Normal 4 2 2 6 3 3 3 2 2" xfId="22351"/>
    <cellStyle name="Normal 4 2 2 6 3 3 3 2 2 2" xfId="46648"/>
    <cellStyle name="Normal 4 2 2 6 3 3 3 2 3" xfId="34446"/>
    <cellStyle name="Normal 4 2 2 6 3 3 3 3" xfId="16225"/>
    <cellStyle name="Normal 4 2 2 6 3 3 3 3 2" xfId="40522"/>
    <cellStyle name="Normal 4 2 2 6 3 3 3 4" xfId="28213"/>
    <cellStyle name="Normal 4 2 2 6 3 3 4" xfId="4554"/>
    <cellStyle name="Normal 4 2 2 6 3 3 4 2" xfId="10150"/>
    <cellStyle name="Normal 4 2 2 6 3 3 4 2 2" xfId="22352"/>
    <cellStyle name="Normal 4 2 2 6 3 3 4 2 2 2" xfId="46649"/>
    <cellStyle name="Normal 4 2 2 6 3 3 4 2 3" xfId="34447"/>
    <cellStyle name="Normal 4 2 2 6 3 3 4 3" xfId="16756"/>
    <cellStyle name="Normal 4 2 2 6 3 3 4 3 2" xfId="41053"/>
    <cellStyle name="Normal 4 2 2 6 3 3 4 4" xfId="28851"/>
    <cellStyle name="Normal 4 2 2 6 3 3 5" xfId="6251"/>
    <cellStyle name="Normal 4 2 2 6 3 3 5 2" xfId="10151"/>
    <cellStyle name="Normal 4 2 2 6 3 3 5 2 2" xfId="22353"/>
    <cellStyle name="Normal 4 2 2 6 3 3 5 2 2 2" xfId="46650"/>
    <cellStyle name="Normal 4 2 2 6 3 3 5 2 3" xfId="34448"/>
    <cellStyle name="Normal 4 2 2 6 3 3 5 3" xfId="18453"/>
    <cellStyle name="Normal 4 2 2 6 3 3 5 3 2" xfId="42750"/>
    <cellStyle name="Normal 4 2 2 6 3 3 5 4" xfId="30548"/>
    <cellStyle name="Normal 4 2 2 6 3 3 6" xfId="10145"/>
    <cellStyle name="Normal 4 2 2 6 3 3 6 2" xfId="22347"/>
    <cellStyle name="Normal 4 2 2 6 3 3 6 2 2" xfId="46644"/>
    <cellStyle name="Normal 4 2 2 6 3 3 6 3" xfId="34442"/>
    <cellStyle name="Normal 4 2 2 6 3 3 7" xfId="14528"/>
    <cellStyle name="Normal 4 2 2 6 3 3 7 2" xfId="38825"/>
    <cellStyle name="Normal 4 2 2 6 3 3 8" xfId="26516"/>
    <cellStyle name="Normal 4 2 2 6 3 3 9" xfId="50924"/>
    <cellStyle name="Normal 4 2 2 6 3 4" xfId="2744"/>
    <cellStyle name="Normal 4 2 2 6 3 4 2" xfId="5192"/>
    <cellStyle name="Normal 4 2 2 6 3 4 2 2" xfId="10153"/>
    <cellStyle name="Normal 4 2 2 6 3 4 2 2 2" xfId="22355"/>
    <cellStyle name="Normal 4 2 2 6 3 4 2 2 2 2" xfId="46652"/>
    <cellStyle name="Normal 4 2 2 6 3 4 2 2 3" xfId="34450"/>
    <cellStyle name="Normal 4 2 2 6 3 4 2 3" xfId="17394"/>
    <cellStyle name="Normal 4 2 2 6 3 4 2 3 2" xfId="41691"/>
    <cellStyle name="Normal 4 2 2 6 3 4 2 4" xfId="29489"/>
    <cellStyle name="Normal 4 2 2 6 3 4 3" xfId="6782"/>
    <cellStyle name="Normal 4 2 2 6 3 4 3 2" xfId="10154"/>
    <cellStyle name="Normal 4 2 2 6 3 4 3 2 2" xfId="22356"/>
    <cellStyle name="Normal 4 2 2 6 3 4 3 2 2 2" xfId="46653"/>
    <cellStyle name="Normal 4 2 2 6 3 4 3 2 3" xfId="34451"/>
    <cellStyle name="Normal 4 2 2 6 3 4 3 3" xfId="18984"/>
    <cellStyle name="Normal 4 2 2 6 3 4 3 3 2" xfId="43281"/>
    <cellStyle name="Normal 4 2 2 6 3 4 3 4" xfId="31079"/>
    <cellStyle name="Normal 4 2 2 6 3 4 4" xfId="10152"/>
    <cellStyle name="Normal 4 2 2 6 3 4 4 2" xfId="22354"/>
    <cellStyle name="Normal 4 2 2 6 3 4 4 2 2" xfId="46651"/>
    <cellStyle name="Normal 4 2 2 6 3 4 4 3" xfId="34449"/>
    <cellStyle name="Normal 4 2 2 6 3 4 5" xfId="15166"/>
    <cellStyle name="Normal 4 2 2 6 3 4 5 2" xfId="39463"/>
    <cellStyle name="Normal 4 2 2 6 3 4 6" xfId="27154"/>
    <cellStyle name="Normal 4 2 2 6 3 5" xfId="10133"/>
    <cellStyle name="Normal 4 2 2 6 3 5 2" xfId="22335"/>
    <cellStyle name="Normal 4 2 2 6 3 5 2 2" xfId="46632"/>
    <cellStyle name="Normal 4 2 2 6 3 5 3" xfId="34430"/>
    <cellStyle name="Normal 4 2 2 6 3 6" xfId="13994"/>
    <cellStyle name="Normal 4 2 2 6 3 6 2" xfId="25982"/>
    <cellStyle name="Normal 4 2 2 6 3 6 2 2" xfId="50279"/>
    <cellStyle name="Normal 4 2 2 6 3 6 3" xfId="38291"/>
    <cellStyle name="Normal 4 2 2 6 3 7" xfId="51796"/>
    <cellStyle name="Normal 4 2 2 6 3 8" xfId="52098"/>
    <cellStyle name="Normal 4 2 2 6 4" xfId="891"/>
    <cellStyle name="Normal 4 2 2 6 4 2" xfId="2384"/>
    <cellStyle name="Normal 4 2 2 6 4 2 10" xfId="52904"/>
    <cellStyle name="Normal 4 2 2 6 4 2 2" xfId="3550"/>
    <cellStyle name="Normal 4 2 2 6 4 2 2 2" xfId="5891"/>
    <cellStyle name="Normal 4 2 2 6 4 2 2 2 2" xfId="10158"/>
    <cellStyle name="Normal 4 2 2 6 4 2 2 2 2 2" xfId="22360"/>
    <cellStyle name="Normal 4 2 2 6 4 2 2 2 2 2 2" xfId="46657"/>
    <cellStyle name="Normal 4 2 2 6 4 2 2 2 2 3" xfId="34455"/>
    <cellStyle name="Normal 4 2 2 6 4 2 2 2 3" xfId="18093"/>
    <cellStyle name="Normal 4 2 2 6 4 2 2 2 3 2" xfId="42390"/>
    <cellStyle name="Normal 4 2 2 6 4 2 2 2 4" xfId="30188"/>
    <cellStyle name="Normal 4 2 2 6 4 2 2 3" xfId="7588"/>
    <cellStyle name="Normal 4 2 2 6 4 2 2 3 2" xfId="10159"/>
    <cellStyle name="Normal 4 2 2 6 4 2 2 3 2 2" xfId="22361"/>
    <cellStyle name="Normal 4 2 2 6 4 2 2 3 2 2 2" xfId="46658"/>
    <cellStyle name="Normal 4 2 2 6 4 2 2 3 2 3" xfId="34456"/>
    <cellStyle name="Normal 4 2 2 6 4 2 2 3 3" xfId="19790"/>
    <cellStyle name="Normal 4 2 2 6 4 2 2 3 3 2" xfId="44087"/>
    <cellStyle name="Normal 4 2 2 6 4 2 2 3 4" xfId="31885"/>
    <cellStyle name="Normal 4 2 2 6 4 2 2 4" xfId="10157"/>
    <cellStyle name="Normal 4 2 2 6 4 2 2 4 2" xfId="22359"/>
    <cellStyle name="Normal 4 2 2 6 4 2 2 4 2 2" xfId="46656"/>
    <cellStyle name="Normal 4 2 2 6 4 2 2 4 3" xfId="34454"/>
    <cellStyle name="Normal 4 2 2 6 4 2 2 5" xfId="15865"/>
    <cellStyle name="Normal 4 2 2 6 4 2 2 5 2" xfId="40162"/>
    <cellStyle name="Normal 4 2 2 6 4 2 2 6" xfId="27853"/>
    <cellStyle name="Normal 4 2 2 6 4 2 3" xfId="4082"/>
    <cellStyle name="Normal 4 2 2 6 4 2 3 2" xfId="10160"/>
    <cellStyle name="Normal 4 2 2 6 4 2 3 2 2" xfId="22362"/>
    <cellStyle name="Normal 4 2 2 6 4 2 3 2 2 2" xfId="46659"/>
    <cellStyle name="Normal 4 2 2 6 4 2 3 2 3" xfId="34457"/>
    <cellStyle name="Normal 4 2 2 6 4 2 3 3" xfId="16393"/>
    <cellStyle name="Normal 4 2 2 6 4 2 3 3 2" xfId="40690"/>
    <cellStyle name="Normal 4 2 2 6 4 2 3 4" xfId="28381"/>
    <cellStyle name="Normal 4 2 2 6 4 2 4" xfId="4722"/>
    <cellStyle name="Normal 4 2 2 6 4 2 4 2" xfId="10161"/>
    <cellStyle name="Normal 4 2 2 6 4 2 4 2 2" xfId="22363"/>
    <cellStyle name="Normal 4 2 2 6 4 2 4 2 2 2" xfId="46660"/>
    <cellStyle name="Normal 4 2 2 6 4 2 4 2 3" xfId="34458"/>
    <cellStyle name="Normal 4 2 2 6 4 2 4 3" xfId="16924"/>
    <cellStyle name="Normal 4 2 2 6 4 2 4 3 2" xfId="41221"/>
    <cellStyle name="Normal 4 2 2 6 4 2 4 4" xfId="29019"/>
    <cellStyle name="Normal 4 2 2 6 4 2 5" xfId="6419"/>
    <cellStyle name="Normal 4 2 2 6 4 2 5 2" xfId="10162"/>
    <cellStyle name="Normal 4 2 2 6 4 2 5 2 2" xfId="22364"/>
    <cellStyle name="Normal 4 2 2 6 4 2 5 2 2 2" xfId="46661"/>
    <cellStyle name="Normal 4 2 2 6 4 2 5 2 3" xfId="34459"/>
    <cellStyle name="Normal 4 2 2 6 4 2 5 3" xfId="18621"/>
    <cellStyle name="Normal 4 2 2 6 4 2 5 3 2" xfId="42918"/>
    <cellStyle name="Normal 4 2 2 6 4 2 5 4" xfId="30716"/>
    <cellStyle name="Normal 4 2 2 6 4 2 6" xfId="10156"/>
    <cellStyle name="Normal 4 2 2 6 4 2 6 2" xfId="22358"/>
    <cellStyle name="Normal 4 2 2 6 4 2 6 2 2" xfId="46655"/>
    <cellStyle name="Normal 4 2 2 6 4 2 6 3" xfId="34453"/>
    <cellStyle name="Normal 4 2 2 6 4 2 7" xfId="14696"/>
    <cellStyle name="Normal 4 2 2 6 4 2 7 2" xfId="38993"/>
    <cellStyle name="Normal 4 2 2 6 4 2 8" xfId="26684"/>
    <cellStyle name="Normal 4 2 2 6 4 2 9" xfId="51092"/>
    <cellStyle name="Normal 4 2 2 6 4 3" xfId="2912"/>
    <cellStyle name="Normal 4 2 2 6 4 3 2" xfId="5360"/>
    <cellStyle name="Normal 4 2 2 6 4 3 2 2" xfId="10164"/>
    <cellStyle name="Normal 4 2 2 6 4 3 2 2 2" xfId="22366"/>
    <cellStyle name="Normal 4 2 2 6 4 3 2 2 2 2" xfId="46663"/>
    <cellStyle name="Normal 4 2 2 6 4 3 2 2 3" xfId="34461"/>
    <cellStyle name="Normal 4 2 2 6 4 3 2 3" xfId="17562"/>
    <cellStyle name="Normal 4 2 2 6 4 3 2 3 2" xfId="41859"/>
    <cellStyle name="Normal 4 2 2 6 4 3 2 4" xfId="29657"/>
    <cellStyle name="Normal 4 2 2 6 4 3 3" xfId="6950"/>
    <cellStyle name="Normal 4 2 2 6 4 3 3 2" xfId="10165"/>
    <cellStyle name="Normal 4 2 2 6 4 3 3 2 2" xfId="22367"/>
    <cellStyle name="Normal 4 2 2 6 4 3 3 2 2 2" xfId="46664"/>
    <cellStyle name="Normal 4 2 2 6 4 3 3 2 3" xfId="34462"/>
    <cellStyle name="Normal 4 2 2 6 4 3 3 3" xfId="19152"/>
    <cellStyle name="Normal 4 2 2 6 4 3 3 3 2" xfId="43449"/>
    <cellStyle name="Normal 4 2 2 6 4 3 3 4" xfId="31247"/>
    <cellStyle name="Normal 4 2 2 6 4 3 4" xfId="10163"/>
    <cellStyle name="Normal 4 2 2 6 4 3 4 2" xfId="22365"/>
    <cellStyle name="Normal 4 2 2 6 4 3 4 2 2" xfId="46662"/>
    <cellStyle name="Normal 4 2 2 6 4 3 4 3" xfId="34460"/>
    <cellStyle name="Normal 4 2 2 6 4 3 5" xfId="15334"/>
    <cellStyle name="Normal 4 2 2 6 4 3 5 2" xfId="39631"/>
    <cellStyle name="Normal 4 2 2 6 4 3 6" xfId="27322"/>
    <cellStyle name="Normal 4 2 2 6 4 4" xfId="10155"/>
    <cellStyle name="Normal 4 2 2 6 4 4 2" xfId="22357"/>
    <cellStyle name="Normal 4 2 2 6 4 4 2 2" xfId="46654"/>
    <cellStyle name="Normal 4 2 2 6 4 4 3" xfId="34452"/>
    <cellStyle name="Normal 4 2 2 6 4 5" xfId="14162"/>
    <cellStyle name="Normal 4 2 2 6 4 5 2" xfId="26150"/>
    <cellStyle name="Normal 4 2 2 6 4 5 2 2" xfId="50447"/>
    <cellStyle name="Normal 4 2 2 6 4 5 3" xfId="38459"/>
    <cellStyle name="Normal 4 2 2 6 4 6" xfId="51468"/>
    <cellStyle name="Normal 4 2 2 6 4 7" xfId="52266"/>
    <cellStyle name="Normal 4 2 2 6 5" xfId="1984"/>
    <cellStyle name="Normal 4 2 2 6 5 10" xfId="52640"/>
    <cellStyle name="Normal 4 2 2 6 5 11" xfId="2120"/>
    <cellStyle name="Normal 4 2 2 6 5 2" xfId="3286"/>
    <cellStyle name="Normal 4 2 2 6 5 2 2" xfId="5627"/>
    <cellStyle name="Normal 4 2 2 6 5 2 2 2" xfId="10168"/>
    <cellStyle name="Normal 4 2 2 6 5 2 2 2 2" xfId="22370"/>
    <cellStyle name="Normal 4 2 2 6 5 2 2 2 2 2" xfId="46667"/>
    <cellStyle name="Normal 4 2 2 6 5 2 2 2 3" xfId="34465"/>
    <cellStyle name="Normal 4 2 2 6 5 2 2 3" xfId="17829"/>
    <cellStyle name="Normal 4 2 2 6 5 2 2 3 2" xfId="42126"/>
    <cellStyle name="Normal 4 2 2 6 5 2 2 4" xfId="29924"/>
    <cellStyle name="Normal 4 2 2 6 5 2 3" xfId="7324"/>
    <cellStyle name="Normal 4 2 2 6 5 2 3 2" xfId="10169"/>
    <cellStyle name="Normal 4 2 2 6 5 2 3 2 2" xfId="22371"/>
    <cellStyle name="Normal 4 2 2 6 5 2 3 2 2 2" xfId="46668"/>
    <cellStyle name="Normal 4 2 2 6 5 2 3 2 3" xfId="34466"/>
    <cellStyle name="Normal 4 2 2 6 5 2 3 3" xfId="19526"/>
    <cellStyle name="Normal 4 2 2 6 5 2 3 3 2" xfId="43823"/>
    <cellStyle name="Normal 4 2 2 6 5 2 3 4" xfId="31621"/>
    <cellStyle name="Normal 4 2 2 6 5 2 4" xfId="10167"/>
    <cellStyle name="Normal 4 2 2 6 5 2 4 2" xfId="22369"/>
    <cellStyle name="Normal 4 2 2 6 5 2 4 2 2" xfId="46666"/>
    <cellStyle name="Normal 4 2 2 6 5 2 4 3" xfId="34464"/>
    <cellStyle name="Normal 4 2 2 6 5 2 5" xfId="15601"/>
    <cellStyle name="Normal 4 2 2 6 5 2 5 2" xfId="39898"/>
    <cellStyle name="Normal 4 2 2 6 5 2 6" xfId="27589"/>
    <cellStyle name="Normal 4 2 2 6 5 3" xfId="3818"/>
    <cellStyle name="Normal 4 2 2 6 5 3 2" xfId="10170"/>
    <cellStyle name="Normal 4 2 2 6 5 3 2 2" xfId="22372"/>
    <cellStyle name="Normal 4 2 2 6 5 3 2 2 2" xfId="46669"/>
    <cellStyle name="Normal 4 2 2 6 5 3 2 3" xfId="34467"/>
    <cellStyle name="Normal 4 2 2 6 5 3 3" xfId="16129"/>
    <cellStyle name="Normal 4 2 2 6 5 3 3 2" xfId="40426"/>
    <cellStyle name="Normal 4 2 2 6 5 3 4" xfId="28117"/>
    <cellStyle name="Normal 4 2 2 6 5 4" xfId="4458"/>
    <cellStyle name="Normal 4 2 2 6 5 4 2" xfId="10171"/>
    <cellStyle name="Normal 4 2 2 6 5 4 2 2" xfId="22373"/>
    <cellStyle name="Normal 4 2 2 6 5 4 2 2 2" xfId="46670"/>
    <cellStyle name="Normal 4 2 2 6 5 4 2 3" xfId="34468"/>
    <cellStyle name="Normal 4 2 2 6 5 4 3" xfId="16660"/>
    <cellStyle name="Normal 4 2 2 6 5 4 3 2" xfId="40957"/>
    <cellStyle name="Normal 4 2 2 6 5 4 4" xfId="28755"/>
    <cellStyle name="Normal 4 2 2 6 5 5" xfId="6155"/>
    <cellStyle name="Normal 4 2 2 6 5 5 2" xfId="10172"/>
    <cellStyle name="Normal 4 2 2 6 5 5 2 2" xfId="22374"/>
    <cellStyle name="Normal 4 2 2 6 5 5 2 2 2" xfId="46671"/>
    <cellStyle name="Normal 4 2 2 6 5 5 2 3" xfId="34469"/>
    <cellStyle name="Normal 4 2 2 6 5 5 3" xfId="18357"/>
    <cellStyle name="Normal 4 2 2 6 5 5 3 2" xfId="42654"/>
    <cellStyle name="Normal 4 2 2 6 5 5 4" xfId="30452"/>
    <cellStyle name="Normal 4 2 2 6 5 6" xfId="10166"/>
    <cellStyle name="Normal 4 2 2 6 5 6 2" xfId="22368"/>
    <cellStyle name="Normal 4 2 2 6 5 6 2 2" xfId="46665"/>
    <cellStyle name="Normal 4 2 2 6 5 6 3" xfId="34463"/>
    <cellStyle name="Normal 4 2 2 6 5 7" xfId="14432"/>
    <cellStyle name="Normal 4 2 2 6 5 7 2" xfId="38729"/>
    <cellStyle name="Normal 4 2 2 6 5 8" xfId="26420"/>
    <cellStyle name="Normal 4 2 2 6 5 9" xfId="50828"/>
    <cellStyle name="Normal 4 2 2 6 6" xfId="2648"/>
    <cellStyle name="Normal 4 2 2 6 6 2" xfId="5096"/>
    <cellStyle name="Normal 4 2 2 6 6 2 2" xfId="10174"/>
    <cellStyle name="Normal 4 2 2 6 6 2 2 2" xfId="22376"/>
    <cellStyle name="Normal 4 2 2 6 6 2 2 2 2" xfId="46673"/>
    <cellStyle name="Normal 4 2 2 6 6 2 2 3" xfId="34471"/>
    <cellStyle name="Normal 4 2 2 6 6 2 3" xfId="17298"/>
    <cellStyle name="Normal 4 2 2 6 6 2 3 2" xfId="41595"/>
    <cellStyle name="Normal 4 2 2 6 6 2 4" xfId="29393"/>
    <cellStyle name="Normal 4 2 2 6 6 3" xfId="6686"/>
    <cellStyle name="Normal 4 2 2 6 6 3 2" xfId="10175"/>
    <cellStyle name="Normal 4 2 2 6 6 3 2 2" xfId="22377"/>
    <cellStyle name="Normal 4 2 2 6 6 3 2 2 2" xfId="46674"/>
    <cellStyle name="Normal 4 2 2 6 6 3 2 3" xfId="34472"/>
    <cellStyle name="Normal 4 2 2 6 6 3 3" xfId="18888"/>
    <cellStyle name="Normal 4 2 2 6 6 3 3 2" xfId="43185"/>
    <cellStyle name="Normal 4 2 2 6 6 3 4" xfId="30983"/>
    <cellStyle name="Normal 4 2 2 6 6 4" xfId="10173"/>
    <cellStyle name="Normal 4 2 2 6 6 4 2" xfId="22375"/>
    <cellStyle name="Normal 4 2 2 6 6 4 2 2" xfId="46672"/>
    <cellStyle name="Normal 4 2 2 6 6 4 3" xfId="34470"/>
    <cellStyle name="Normal 4 2 2 6 6 5" xfId="15070"/>
    <cellStyle name="Normal 4 2 2 6 6 5 2" xfId="39367"/>
    <cellStyle name="Normal 4 2 2 6 6 6" xfId="27058"/>
    <cellStyle name="Normal 4 2 2 6 7" xfId="10110"/>
    <cellStyle name="Normal 4 2 2 6 7 2" xfId="22312"/>
    <cellStyle name="Normal 4 2 2 6 7 2 2" xfId="46609"/>
    <cellStyle name="Normal 4 2 2 6 7 3" xfId="34407"/>
    <cellStyle name="Normal 4 2 2 6 8" xfId="13898"/>
    <cellStyle name="Normal 4 2 2 6 8 2" xfId="25886"/>
    <cellStyle name="Normal 4 2 2 6 8 2 2" xfId="50183"/>
    <cellStyle name="Normal 4 2 2 6 8 3" xfId="38195"/>
    <cellStyle name="Normal 4 2 2 6 9" xfId="51652"/>
    <cellStyle name="Normal 4 2 2 7" xfId="766"/>
    <cellStyle name="Normal 4 2 2 7 2" xfId="1011"/>
    <cellStyle name="Normal 4 2 2 7 2 2" xfId="2504"/>
    <cellStyle name="Normal 4 2 2 7 2 2 10" xfId="53024"/>
    <cellStyle name="Normal 4 2 2 7 2 2 2" xfId="3670"/>
    <cellStyle name="Normal 4 2 2 7 2 2 2 2" xfId="6011"/>
    <cellStyle name="Normal 4 2 2 7 2 2 2 2 2" xfId="10180"/>
    <cellStyle name="Normal 4 2 2 7 2 2 2 2 2 2" xfId="22382"/>
    <cellStyle name="Normal 4 2 2 7 2 2 2 2 2 2 2" xfId="46679"/>
    <cellStyle name="Normal 4 2 2 7 2 2 2 2 2 3" xfId="34477"/>
    <cellStyle name="Normal 4 2 2 7 2 2 2 2 3" xfId="18213"/>
    <cellStyle name="Normal 4 2 2 7 2 2 2 2 3 2" xfId="42510"/>
    <cellStyle name="Normal 4 2 2 7 2 2 2 2 4" xfId="30308"/>
    <cellStyle name="Normal 4 2 2 7 2 2 2 3" xfId="7708"/>
    <cellStyle name="Normal 4 2 2 7 2 2 2 3 2" xfId="10181"/>
    <cellStyle name="Normal 4 2 2 7 2 2 2 3 2 2" xfId="22383"/>
    <cellStyle name="Normal 4 2 2 7 2 2 2 3 2 2 2" xfId="46680"/>
    <cellStyle name="Normal 4 2 2 7 2 2 2 3 2 3" xfId="34478"/>
    <cellStyle name="Normal 4 2 2 7 2 2 2 3 3" xfId="19910"/>
    <cellStyle name="Normal 4 2 2 7 2 2 2 3 3 2" xfId="44207"/>
    <cellStyle name="Normal 4 2 2 7 2 2 2 3 4" xfId="32005"/>
    <cellStyle name="Normal 4 2 2 7 2 2 2 4" xfId="10179"/>
    <cellStyle name="Normal 4 2 2 7 2 2 2 4 2" xfId="22381"/>
    <cellStyle name="Normal 4 2 2 7 2 2 2 4 2 2" xfId="46678"/>
    <cellStyle name="Normal 4 2 2 7 2 2 2 4 3" xfId="34476"/>
    <cellStyle name="Normal 4 2 2 7 2 2 2 5" xfId="15985"/>
    <cellStyle name="Normal 4 2 2 7 2 2 2 5 2" xfId="40282"/>
    <cellStyle name="Normal 4 2 2 7 2 2 2 6" xfId="27973"/>
    <cellStyle name="Normal 4 2 2 7 2 2 3" xfId="4202"/>
    <cellStyle name="Normal 4 2 2 7 2 2 3 2" xfId="10182"/>
    <cellStyle name="Normal 4 2 2 7 2 2 3 2 2" xfId="22384"/>
    <cellStyle name="Normal 4 2 2 7 2 2 3 2 2 2" xfId="46681"/>
    <cellStyle name="Normal 4 2 2 7 2 2 3 2 3" xfId="34479"/>
    <cellStyle name="Normal 4 2 2 7 2 2 3 3" xfId="16513"/>
    <cellStyle name="Normal 4 2 2 7 2 2 3 3 2" xfId="40810"/>
    <cellStyle name="Normal 4 2 2 7 2 2 3 4" xfId="28501"/>
    <cellStyle name="Normal 4 2 2 7 2 2 4" xfId="4842"/>
    <cellStyle name="Normal 4 2 2 7 2 2 4 2" xfId="10183"/>
    <cellStyle name="Normal 4 2 2 7 2 2 4 2 2" xfId="22385"/>
    <cellStyle name="Normal 4 2 2 7 2 2 4 2 2 2" xfId="46682"/>
    <cellStyle name="Normal 4 2 2 7 2 2 4 2 3" xfId="34480"/>
    <cellStyle name="Normal 4 2 2 7 2 2 4 3" xfId="17044"/>
    <cellStyle name="Normal 4 2 2 7 2 2 4 3 2" xfId="41341"/>
    <cellStyle name="Normal 4 2 2 7 2 2 4 4" xfId="29139"/>
    <cellStyle name="Normal 4 2 2 7 2 2 5" xfId="6539"/>
    <cellStyle name="Normal 4 2 2 7 2 2 5 2" xfId="10184"/>
    <cellStyle name="Normal 4 2 2 7 2 2 5 2 2" xfId="22386"/>
    <cellStyle name="Normal 4 2 2 7 2 2 5 2 2 2" xfId="46683"/>
    <cellStyle name="Normal 4 2 2 7 2 2 5 2 3" xfId="34481"/>
    <cellStyle name="Normal 4 2 2 7 2 2 5 3" xfId="18741"/>
    <cellStyle name="Normal 4 2 2 7 2 2 5 3 2" xfId="43038"/>
    <cellStyle name="Normal 4 2 2 7 2 2 5 4" xfId="30836"/>
    <cellStyle name="Normal 4 2 2 7 2 2 6" xfId="10178"/>
    <cellStyle name="Normal 4 2 2 7 2 2 6 2" xfId="22380"/>
    <cellStyle name="Normal 4 2 2 7 2 2 6 2 2" xfId="46677"/>
    <cellStyle name="Normal 4 2 2 7 2 2 6 3" xfId="34475"/>
    <cellStyle name="Normal 4 2 2 7 2 2 7" xfId="14816"/>
    <cellStyle name="Normal 4 2 2 7 2 2 7 2" xfId="39113"/>
    <cellStyle name="Normal 4 2 2 7 2 2 8" xfId="26804"/>
    <cellStyle name="Normal 4 2 2 7 2 2 9" xfId="51212"/>
    <cellStyle name="Normal 4 2 2 7 2 3" xfId="3032"/>
    <cellStyle name="Normal 4 2 2 7 2 3 2" xfId="5480"/>
    <cellStyle name="Normal 4 2 2 7 2 3 2 2" xfId="10186"/>
    <cellStyle name="Normal 4 2 2 7 2 3 2 2 2" xfId="22388"/>
    <cellStyle name="Normal 4 2 2 7 2 3 2 2 2 2" xfId="46685"/>
    <cellStyle name="Normal 4 2 2 7 2 3 2 2 3" xfId="34483"/>
    <cellStyle name="Normal 4 2 2 7 2 3 2 3" xfId="17682"/>
    <cellStyle name="Normal 4 2 2 7 2 3 2 3 2" xfId="41979"/>
    <cellStyle name="Normal 4 2 2 7 2 3 2 4" xfId="29777"/>
    <cellStyle name="Normal 4 2 2 7 2 3 3" xfId="7070"/>
    <cellStyle name="Normal 4 2 2 7 2 3 3 2" xfId="10187"/>
    <cellStyle name="Normal 4 2 2 7 2 3 3 2 2" xfId="22389"/>
    <cellStyle name="Normal 4 2 2 7 2 3 3 2 2 2" xfId="46686"/>
    <cellStyle name="Normal 4 2 2 7 2 3 3 2 3" xfId="34484"/>
    <cellStyle name="Normal 4 2 2 7 2 3 3 3" xfId="19272"/>
    <cellStyle name="Normal 4 2 2 7 2 3 3 3 2" xfId="43569"/>
    <cellStyle name="Normal 4 2 2 7 2 3 3 4" xfId="31367"/>
    <cellStyle name="Normal 4 2 2 7 2 3 4" xfId="10185"/>
    <cellStyle name="Normal 4 2 2 7 2 3 4 2" xfId="22387"/>
    <cellStyle name="Normal 4 2 2 7 2 3 4 2 2" xfId="46684"/>
    <cellStyle name="Normal 4 2 2 7 2 3 4 3" xfId="34482"/>
    <cellStyle name="Normal 4 2 2 7 2 3 5" xfId="15454"/>
    <cellStyle name="Normal 4 2 2 7 2 3 5 2" xfId="39751"/>
    <cellStyle name="Normal 4 2 2 7 2 3 6" xfId="27442"/>
    <cellStyle name="Normal 4 2 2 7 2 4" xfId="10177"/>
    <cellStyle name="Normal 4 2 2 7 2 4 2" xfId="22379"/>
    <cellStyle name="Normal 4 2 2 7 2 4 2 2" xfId="46676"/>
    <cellStyle name="Normal 4 2 2 7 2 4 3" xfId="34474"/>
    <cellStyle name="Normal 4 2 2 7 2 5" xfId="14282"/>
    <cellStyle name="Normal 4 2 2 7 2 5 2" xfId="26270"/>
    <cellStyle name="Normal 4 2 2 7 2 5 2 2" xfId="50567"/>
    <cellStyle name="Normal 4 2 2 7 2 5 3" xfId="38579"/>
    <cellStyle name="Normal 4 2 2 7 2 6" xfId="51736"/>
    <cellStyle name="Normal 4 2 2 7 2 7" xfId="52386"/>
    <cellStyle name="Normal 4 2 2 7 3" xfId="2264"/>
    <cellStyle name="Normal 4 2 2 7 3 10" xfId="52784"/>
    <cellStyle name="Normal 4 2 2 7 3 2" xfId="3430"/>
    <cellStyle name="Normal 4 2 2 7 3 2 2" xfId="5771"/>
    <cellStyle name="Normal 4 2 2 7 3 2 2 2" xfId="10190"/>
    <cellStyle name="Normal 4 2 2 7 3 2 2 2 2" xfId="22392"/>
    <cellStyle name="Normal 4 2 2 7 3 2 2 2 2 2" xfId="46689"/>
    <cellStyle name="Normal 4 2 2 7 3 2 2 2 3" xfId="34487"/>
    <cellStyle name="Normal 4 2 2 7 3 2 2 3" xfId="17973"/>
    <cellStyle name="Normal 4 2 2 7 3 2 2 3 2" xfId="42270"/>
    <cellStyle name="Normal 4 2 2 7 3 2 2 4" xfId="30068"/>
    <cellStyle name="Normal 4 2 2 7 3 2 3" xfId="7468"/>
    <cellStyle name="Normal 4 2 2 7 3 2 3 2" xfId="10191"/>
    <cellStyle name="Normal 4 2 2 7 3 2 3 2 2" xfId="22393"/>
    <cellStyle name="Normal 4 2 2 7 3 2 3 2 2 2" xfId="46690"/>
    <cellStyle name="Normal 4 2 2 7 3 2 3 2 3" xfId="34488"/>
    <cellStyle name="Normal 4 2 2 7 3 2 3 3" xfId="19670"/>
    <cellStyle name="Normal 4 2 2 7 3 2 3 3 2" xfId="43967"/>
    <cellStyle name="Normal 4 2 2 7 3 2 3 4" xfId="31765"/>
    <cellStyle name="Normal 4 2 2 7 3 2 4" xfId="10189"/>
    <cellStyle name="Normal 4 2 2 7 3 2 4 2" xfId="22391"/>
    <cellStyle name="Normal 4 2 2 7 3 2 4 2 2" xfId="46688"/>
    <cellStyle name="Normal 4 2 2 7 3 2 4 3" xfId="34486"/>
    <cellStyle name="Normal 4 2 2 7 3 2 5" xfId="15745"/>
    <cellStyle name="Normal 4 2 2 7 3 2 5 2" xfId="40042"/>
    <cellStyle name="Normal 4 2 2 7 3 2 6" xfId="27733"/>
    <cellStyle name="Normal 4 2 2 7 3 3" xfId="3962"/>
    <cellStyle name="Normal 4 2 2 7 3 3 2" xfId="10192"/>
    <cellStyle name="Normal 4 2 2 7 3 3 2 2" xfId="22394"/>
    <cellStyle name="Normal 4 2 2 7 3 3 2 2 2" xfId="46691"/>
    <cellStyle name="Normal 4 2 2 7 3 3 2 3" xfId="34489"/>
    <cellStyle name="Normal 4 2 2 7 3 3 3" xfId="16273"/>
    <cellStyle name="Normal 4 2 2 7 3 3 3 2" xfId="40570"/>
    <cellStyle name="Normal 4 2 2 7 3 3 4" xfId="28261"/>
    <cellStyle name="Normal 4 2 2 7 3 4" xfId="4602"/>
    <cellStyle name="Normal 4 2 2 7 3 4 2" xfId="10193"/>
    <cellStyle name="Normal 4 2 2 7 3 4 2 2" xfId="22395"/>
    <cellStyle name="Normal 4 2 2 7 3 4 2 2 2" xfId="46692"/>
    <cellStyle name="Normal 4 2 2 7 3 4 2 3" xfId="34490"/>
    <cellStyle name="Normal 4 2 2 7 3 4 3" xfId="16804"/>
    <cellStyle name="Normal 4 2 2 7 3 4 3 2" xfId="41101"/>
    <cellStyle name="Normal 4 2 2 7 3 4 4" xfId="28899"/>
    <cellStyle name="Normal 4 2 2 7 3 5" xfId="6299"/>
    <cellStyle name="Normal 4 2 2 7 3 5 2" xfId="10194"/>
    <cellStyle name="Normal 4 2 2 7 3 5 2 2" xfId="22396"/>
    <cellStyle name="Normal 4 2 2 7 3 5 2 2 2" xfId="46693"/>
    <cellStyle name="Normal 4 2 2 7 3 5 2 3" xfId="34491"/>
    <cellStyle name="Normal 4 2 2 7 3 5 3" xfId="18501"/>
    <cellStyle name="Normal 4 2 2 7 3 5 3 2" xfId="42798"/>
    <cellStyle name="Normal 4 2 2 7 3 5 4" xfId="30596"/>
    <cellStyle name="Normal 4 2 2 7 3 6" xfId="10188"/>
    <cellStyle name="Normal 4 2 2 7 3 6 2" xfId="22390"/>
    <cellStyle name="Normal 4 2 2 7 3 6 2 2" xfId="46687"/>
    <cellStyle name="Normal 4 2 2 7 3 6 3" xfId="34485"/>
    <cellStyle name="Normal 4 2 2 7 3 7" xfId="14576"/>
    <cellStyle name="Normal 4 2 2 7 3 7 2" xfId="38873"/>
    <cellStyle name="Normal 4 2 2 7 3 8" xfId="26564"/>
    <cellStyle name="Normal 4 2 2 7 3 9" xfId="50972"/>
    <cellStyle name="Normal 4 2 2 7 4" xfId="2792"/>
    <cellStyle name="Normal 4 2 2 7 4 2" xfId="5240"/>
    <cellStyle name="Normal 4 2 2 7 4 2 2" xfId="10196"/>
    <cellStyle name="Normal 4 2 2 7 4 2 2 2" xfId="22398"/>
    <cellStyle name="Normal 4 2 2 7 4 2 2 2 2" xfId="46695"/>
    <cellStyle name="Normal 4 2 2 7 4 2 2 3" xfId="34493"/>
    <cellStyle name="Normal 4 2 2 7 4 2 3" xfId="17442"/>
    <cellStyle name="Normal 4 2 2 7 4 2 3 2" xfId="41739"/>
    <cellStyle name="Normal 4 2 2 7 4 2 4" xfId="29537"/>
    <cellStyle name="Normal 4 2 2 7 4 3" xfId="6830"/>
    <cellStyle name="Normal 4 2 2 7 4 3 2" xfId="10197"/>
    <cellStyle name="Normal 4 2 2 7 4 3 2 2" xfId="22399"/>
    <cellStyle name="Normal 4 2 2 7 4 3 2 2 2" xfId="46696"/>
    <cellStyle name="Normal 4 2 2 7 4 3 2 3" xfId="34494"/>
    <cellStyle name="Normal 4 2 2 7 4 3 3" xfId="19032"/>
    <cellStyle name="Normal 4 2 2 7 4 3 3 2" xfId="43329"/>
    <cellStyle name="Normal 4 2 2 7 4 3 4" xfId="31127"/>
    <cellStyle name="Normal 4 2 2 7 4 4" xfId="10195"/>
    <cellStyle name="Normal 4 2 2 7 4 4 2" xfId="22397"/>
    <cellStyle name="Normal 4 2 2 7 4 4 2 2" xfId="46694"/>
    <cellStyle name="Normal 4 2 2 7 4 4 3" xfId="34492"/>
    <cellStyle name="Normal 4 2 2 7 4 5" xfId="15214"/>
    <cellStyle name="Normal 4 2 2 7 4 5 2" xfId="39511"/>
    <cellStyle name="Normal 4 2 2 7 4 6" xfId="27202"/>
    <cellStyle name="Normal 4 2 2 7 5" xfId="10176"/>
    <cellStyle name="Normal 4 2 2 7 5 2" xfId="22378"/>
    <cellStyle name="Normal 4 2 2 7 5 2 2" xfId="46675"/>
    <cellStyle name="Normal 4 2 2 7 5 3" xfId="34473"/>
    <cellStyle name="Normal 4 2 2 7 6" xfId="14042"/>
    <cellStyle name="Normal 4 2 2 7 6 2" xfId="26030"/>
    <cellStyle name="Normal 4 2 2 7 6 2 2" xfId="50327"/>
    <cellStyle name="Normal 4 2 2 7 6 3" xfId="38339"/>
    <cellStyle name="Normal 4 2 2 7 7" xfId="51857"/>
    <cellStyle name="Normal 4 2 2 7 8" xfId="52146"/>
    <cellStyle name="Normal 4 2 2 8" xfId="661"/>
    <cellStyle name="Normal 4 2 2 8 2" xfId="2162"/>
    <cellStyle name="Normal 4 2 2 8 2 10" xfId="52682"/>
    <cellStyle name="Normal 4 2 2 8 2 2" xfId="3328"/>
    <cellStyle name="Normal 4 2 2 8 2 2 2" xfId="5669"/>
    <cellStyle name="Normal 4 2 2 8 2 2 2 2" xfId="10201"/>
    <cellStyle name="Normal 4 2 2 8 2 2 2 2 2" xfId="22403"/>
    <cellStyle name="Normal 4 2 2 8 2 2 2 2 2 2" xfId="46700"/>
    <cellStyle name="Normal 4 2 2 8 2 2 2 2 3" xfId="34498"/>
    <cellStyle name="Normal 4 2 2 8 2 2 2 3" xfId="17871"/>
    <cellStyle name="Normal 4 2 2 8 2 2 2 3 2" xfId="42168"/>
    <cellStyle name="Normal 4 2 2 8 2 2 2 4" xfId="29966"/>
    <cellStyle name="Normal 4 2 2 8 2 2 3" xfId="7366"/>
    <cellStyle name="Normal 4 2 2 8 2 2 3 2" xfId="10202"/>
    <cellStyle name="Normal 4 2 2 8 2 2 3 2 2" xfId="22404"/>
    <cellStyle name="Normal 4 2 2 8 2 2 3 2 2 2" xfId="46701"/>
    <cellStyle name="Normal 4 2 2 8 2 2 3 2 3" xfId="34499"/>
    <cellStyle name="Normal 4 2 2 8 2 2 3 3" xfId="19568"/>
    <cellStyle name="Normal 4 2 2 8 2 2 3 3 2" xfId="43865"/>
    <cellStyle name="Normal 4 2 2 8 2 2 3 4" xfId="31663"/>
    <cellStyle name="Normal 4 2 2 8 2 2 4" xfId="10200"/>
    <cellStyle name="Normal 4 2 2 8 2 2 4 2" xfId="22402"/>
    <cellStyle name="Normal 4 2 2 8 2 2 4 2 2" xfId="46699"/>
    <cellStyle name="Normal 4 2 2 8 2 2 4 3" xfId="34497"/>
    <cellStyle name="Normal 4 2 2 8 2 2 5" xfId="15643"/>
    <cellStyle name="Normal 4 2 2 8 2 2 5 2" xfId="39940"/>
    <cellStyle name="Normal 4 2 2 8 2 2 6" xfId="27631"/>
    <cellStyle name="Normal 4 2 2 8 2 3" xfId="3860"/>
    <cellStyle name="Normal 4 2 2 8 2 3 2" xfId="10203"/>
    <cellStyle name="Normal 4 2 2 8 2 3 2 2" xfId="22405"/>
    <cellStyle name="Normal 4 2 2 8 2 3 2 2 2" xfId="46702"/>
    <cellStyle name="Normal 4 2 2 8 2 3 2 3" xfId="34500"/>
    <cellStyle name="Normal 4 2 2 8 2 3 3" xfId="16171"/>
    <cellStyle name="Normal 4 2 2 8 2 3 3 2" xfId="40468"/>
    <cellStyle name="Normal 4 2 2 8 2 3 4" xfId="28159"/>
    <cellStyle name="Normal 4 2 2 8 2 4" xfId="4500"/>
    <cellStyle name="Normal 4 2 2 8 2 4 2" xfId="10204"/>
    <cellStyle name="Normal 4 2 2 8 2 4 2 2" xfId="22406"/>
    <cellStyle name="Normal 4 2 2 8 2 4 2 2 2" xfId="46703"/>
    <cellStyle name="Normal 4 2 2 8 2 4 2 3" xfId="34501"/>
    <cellStyle name="Normal 4 2 2 8 2 4 3" xfId="16702"/>
    <cellStyle name="Normal 4 2 2 8 2 4 3 2" xfId="40999"/>
    <cellStyle name="Normal 4 2 2 8 2 4 4" xfId="28797"/>
    <cellStyle name="Normal 4 2 2 8 2 5" xfId="6197"/>
    <cellStyle name="Normal 4 2 2 8 2 5 2" xfId="10205"/>
    <cellStyle name="Normal 4 2 2 8 2 5 2 2" xfId="22407"/>
    <cellStyle name="Normal 4 2 2 8 2 5 2 2 2" xfId="46704"/>
    <cellStyle name="Normal 4 2 2 8 2 5 2 3" xfId="34502"/>
    <cellStyle name="Normal 4 2 2 8 2 5 3" xfId="18399"/>
    <cellStyle name="Normal 4 2 2 8 2 5 3 2" xfId="42696"/>
    <cellStyle name="Normal 4 2 2 8 2 5 4" xfId="30494"/>
    <cellStyle name="Normal 4 2 2 8 2 6" xfId="10199"/>
    <cellStyle name="Normal 4 2 2 8 2 6 2" xfId="22401"/>
    <cellStyle name="Normal 4 2 2 8 2 6 2 2" xfId="46698"/>
    <cellStyle name="Normal 4 2 2 8 2 6 3" xfId="34496"/>
    <cellStyle name="Normal 4 2 2 8 2 7" xfId="14474"/>
    <cellStyle name="Normal 4 2 2 8 2 7 2" xfId="38771"/>
    <cellStyle name="Normal 4 2 2 8 2 8" xfId="26462"/>
    <cellStyle name="Normal 4 2 2 8 2 9" xfId="50870"/>
    <cellStyle name="Normal 4 2 2 8 3" xfId="2690"/>
    <cellStyle name="Normal 4 2 2 8 3 2" xfId="5138"/>
    <cellStyle name="Normal 4 2 2 8 3 2 2" xfId="10207"/>
    <cellStyle name="Normal 4 2 2 8 3 2 2 2" xfId="22409"/>
    <cellStyle name="Normal 4 2 2 8 3 2 2 2 2" xfId="46706"/>
    <cellStyle name="Normal 4 2 2 8 3 2 2 3" xfId="34504"/>
    <cellStyle name="Normal 4 2 2 8 3 2 3" xfId="17340"/>
    <cellStyle name="Normal 4 2 2 8 3 2 3 2" xfId="41637"/>
    <cellStyle name="Normal 4 2 2 8 3 2 4" xfId="29435"/>
    <cellStyle name="Normal 4 2 2 8 3 3" xfId="6728"/>
    <cellStyle name="Normal 4 2 2 8 3 3 2" xfId="10208"/>
    <cellStyle name="Normal 4 2 2 8 3 3 2 2" xfId="22410"/>
    <cellStyle name="Normal 4 2 2 8 3 3 2 2 2" xfId="46707"/>
    <cellStyle name="Normal 4 2 2 8 3 3 2 3" xfId="34505"/>
    <cellStyle name="Normal 4 2 2 8 3 3 3" xfId="18930"/>
    <cellStyle name="Normal 4 2 2 8 3 3 3 2" xfId="43227"/>
    <cellStyle name="Normal 4 2 2 8 3 3 4" xfId="31025"/>
    <cellStyle name="Normal 4 2 2 8 3 4" xfId="10206"/>
    <cellStyle name="Normal 4 2 2 8 3 4 2" xfId="22408"/>
    <cellStyle name="Normal 4 2 2 8 3 4 2 2" xfId="46705"/>
    <cellStyle name="Normal 4 2 2 8 3 4 3" xfId="34503"/>
    <cellStyle name="Normal 4 2 2 8 3 5" xfId="15112"/>
    <cellStyle name="Normal 4 2 2 8 3 5 2" xfId="39409"/>
    <cellStyle name="Normal 4 2 2 8 3 6" xfId="27100"/>
    <cellStyle name="Normal 4 2 2 8 4" xfId="10198"/>
    <cellStyle name="Normal 4 2 2 8 4 2" xfId="22400"/>
    <cellStyle name="Normal 4 2 2 8 4 2 2" xfId="46697"/>
    <cellStyle name="Normal 4 2 2 8 4 3" xfId="34495"/>
    <cellStyle name="Normal 4 2 2 8 5" xfId="13940"/>
    <cellStyle name="Normal 4 2 2 8 5 2" xfId="25928"/>
    <cellStyle name="Normal 4 2 2 8 5 2 2" xfId="50225"/>
    <cellStyle name="Normal 4 2 2 8 5 3" xfId="38237"/>
    <cellStyle name="Normal 4 2 2 8 6" xfId="51875"/>
    <cellStyle name="Normal 4 2 2 8 7" xfId="52044"/>
    <cellStyle name="Normal 4 2 2 9" xfId="1887"/>
    <cellStyle name="Normal 4 2 2 9 10" xfId="52592"/>
    <cellStyle name="Normal 4 2 2 9 11" xfId="2072"/>
    <cellStyle name="Normal 4 2 2 9 2" xfId="3238"/>
    <cellStyle name="Normal 4 2 2 9 2 2" xfId="5579"/>
    <cellStyle name="Normal 4 2 2 9 2 2 2" xfId="10211"/>
    <cellStyle name="Normal 4 2 2 9 2 2 2 2" xfId="22413"/>
    <cellStyle name="Normal 4 2 2 9 2 2 2 2 2" xfId="46710"/>
    <cellStyle name="Normal 4 2 2 9 2 2 2 3" xfId="34508"/>
    <cellStyle name="Normal 4 2 2 9 2 2 3" xfId="17781"/>
    <cellStyle name="Normal 4 2 2 9 2 2 3 2" xfId="42078"/>
    <cellStyle name="Normal 4 2 2 9 2 2 4" xfId="29876"/>
    <cellStyle name="Normal 4 2 2 9 2 3" xfId="7276"/>
    <cellStyle name="Normal 4 2 2 9 2 3 2" xfId="10212"/>
    <cellStyle name="Normal 4 2 2 9 2 3 2 2" xfId="22414"/>
    <cellStyle name="Normal 4 2 2 9 2 3 2 2 2" xfId="46711"/>
    <cellStyle name="Normal 4 2 2 9 2 3 2 3" xfId="34509"/>
    <cellStyle name="Normal 4 2 2 9 2 3 3" xfId="19478"/>
    <cellStyle name="Normal 4 2 2 9 2 3 3 2" xfId="43775"/>
    <cellStyle name="Normal 4 2 2 9 2 3 4" xfId="31573"/>
    <cellStyle name="Normal 4 2 2 9 2 4" xfId="10210"/>
    <cellStyle name="Normal 4 2 2 9 2 4 2" xfId="22412"/>
    <cellStyle name="Normal 4 2 2 9 2 4 2 2" xfId="46709"/>
    <cellStyle name="Normal 4 2 2 9 2 4 3" xfId="34507"/>
    <cellStyle name="Normal 4 2 2 9 2 5" xfId="15553"/>
    <cellStyle name="Normal 4 2 2 9 2 5 2" xfId="39850"/>
    <cellStyle name="Normal 4 2 2 9 2 6" xfId="27541"/>
    <cellStyle name="Normal 4 2 2 9 3" xfId="3770"/>
    <cellStyle name="Normal 4 2 2 9 3 2" xfId="10213"/>
    <cellStyle name="Normal 4 2 2 9 3 2 2" xfId="22415"/>
    <cellStyle name="Normal 4 2 2 9 3 2 2 2" xfId="46712"/>
    <cellStyle name="Normal 4 2 2 9 3 2 3" xfId="34510"/>
    <cellStyle name="Normal 4 2 2 9 3 3" xfId="16081"/>
    <cellStyle name="Normal 4 2 2 9 3 3 2" xfId="40378"/>
    <cellStyle name="Normal 4 2 2 9 3 4" xfId="28069"/>
    <cellStyle name="Normal 4 2 2 9 4" xfId="4410"/>
    <cellStyle name="Normal 4 2 2 9 4 2" xfId="10214"/>
    <cellStyle name="Normal 4 2 2 9 4 2 2" xfId="22416"/>
    <cellStyle name="Normal 4 2 2 9 4 2 2 2" xfId="46713"/>
    <cellStyle name="Normal 4 2 2 9 4 2 3" xfId="34511"/>
    <cellStyle name="Normal 4 2 2 9 4 3" xfId="16612"/>
    <cellStyle name="Normal 4 2 2 9 4 3 2" xfId="40909"/>
    <cellStyle name="Normal 4 2 2 9 4 4" xfId="28707"/>
    <cellStyle name="Normal 4 2 2 9 5" xfId="6107"/>
    <cellStyle name="Normal 4 2 2 9 5 2" xfId="10215"/>
    <cellStyle name="Normal 4 2 2 9 5 2 2" xfId="22417"/>
    <cellStyle name="Normal 4 2 2 9 5 2 2 2" xfId="46714"/>
    <cellStyle name="Normal 4 2 2 9 5 2 3" xfId="34512"/>
    <cellStyle name="Normal 4 2 2 9 5 3" xfId="18309"/>
    <cellStyle name="Normal 4 2 2 9 5 3 2" xfId="42606"/>
    <cellStyle name="Normal 4 2 2 9 5 4" xfId="30404"/>
    <cellStyle name="Normal 4 2 2 9 6" xfId="10209"/>
    <cellStyle name="Normal 4 2 2 9 6 2" xfId="22411"/>
    <cellStyle name="Normal 4 2 2 9 6 2 2" xfId="46708"/>
    <cellStyle name="Normal 4 2 2 9 6 3" xfId="34506"/>
    <cellStyle name="Normal 4 2 2 9 7" xfId="14384"/>
    <cellStyle name="Normal 4 2 2 9 7 2" xfId="38681"/>
    <cellStyle name="Normal 4 2 2 9 8" xfId="26372"/>
    <cellStyle name="Normal 4 2 2 9 9" xfId="50780"/>
    <cellStyle name="Normal 4 2 3" xfId="280"/>
    <cellStyle name="Normal 4 2 3 2" xfId="1998"/>
    <cellStyle name="Normal 4 2 3 2 2" xfId="2020"/>
    <cellStyle name="Normal 4 2 3 2 3" xfId="1972"/>
    <cellStyle name="Normal 4 2 3 3" xfId="1799"/>
    <cellStyle name="Normal 4 2 3 3 2" xfId="1983"/>
    <cellStyle name="Normal 4 2 3 4" xfId="1986"/>
    <cellStyle name="Normal 4 2 3 4 2" xfId="1906"/>
    <cellStyle name="Normal 4 2 3 5" xfId="1937"/>
    <cellStyle name="Normal 4 2 3 6" xfId="1780"/>
    <cellStyle name="Normal 4 2 3 7" xfId="1971"/>
    <cellStyle name="Normal 4 2 4" xfId="367"/>
    <cellStyle name="Normal 4 2 4 2" xfId="1988"/>
    <cellStyle name="Normal 4 2 4 3" xfId="1966"/>
    <cellStyle name="Normal 4 2 4 4" xfId="2009"/>
    <cellStyle name="Normal 4 2 5" xfId="277"/>
    <cellStyle name="Normal 4 2 5 2" xfId="1999"/>
    <cellStyle name="Normal 4 2 5 3" xfId="1797"/>
    <cellStyle name="Normal 4 2 6" xfId="583"/>
    <cellStyle name="Normal 4 2 6 10" xfId="51676"/>
    <cellStyle name="Normal 4 2 6 11" xfId="51966"/>
    <cellStyle name="Normal 4 2 6 2" xfId="631"/>
    <cellStyle name="Normal 4 2 6 2 10" xfId="52014"/>
    <cellStyle name="Normal 4 2 6 2 2" xfId="826"/>
    <cellStyle name="Normal 4 2 6 2 2 2" xfId="1071"/>
    <cellStyle name="Normal 4 2 6 2 2 2 2" xfId="2564"/>
    <cellStyle name="Normal 4 2 6 2 2 2 2 10" xfId="53084"/>
    <cellStyle name="Normal 4 2 6 2 2 2 2 2" xfId="3730"/>
    <cellStyle name="Normal 4 2 6 2 2 2 2 2 2" xfId="6071"/>
    <cellStyle name="Normal 4 2 6 2 2 2 2 2 2 2" xfId="10222"/>
    <cellStyle name="Normal 4 2 6 2 2 2 2 2 2 2 2" xfId="22424"/>
    <cellStyle name="Normal 4 2 6 2 2 2 2 2 2 2 2 2" xfId="46721"/>
    <cellStyle name="Normal 4 2 6 2 2 2 2 2 2 2 3" xfId="34519"/>
    <cellStyle name="Normal 4 2 6 2 2 2 2 2 2 3" xfId="18273"/>
    <cellStyle name="Normal 4 2 6 2 2 2 2 2 2 3 2" xfId="42570"/>
    <cellStyle name="Normal 4 2 6 2 2 2 2 2 2 4" xfId="30368"/>
    <cellStyle name="Normal 4 2 6 2 2 2 2 2 3" xfId="7768"/>
    <cellStyle name="Normal 4 2 6 2 2 2 2 2 3 2" xfId="10223"/>
    <cellStyle name="Normal 4 2 6 2 2 2 2 2 3 2 2" xfId="22425"/>
    <cellStyle name="Normal 4 2 6 2 2 2 2 2 3 2 2 2" xfId="46722"/>
    <cellStyle name="Normal 4 2 6 2 2 2 2 2 3 2 3" xfId="34520"/>
    <cellStyle name="Normal 4 2 6 2 2 2 2 2 3 3" xfId="19970"/>
    <cellStyle name="Normal 4 2 6 2 2 2 2 2 3 3 2" xfId="44267"/>
    <cellStyle name="Normal 4 2 6 2 2 2 2 2 3 4" xfId="32065"/>
    <cellStyle name="Normal 4 2 6 2 2 2 2 2 4" xfId="10221"/>
    <cellStyle name="Normal 4 2 6 2 2 2 2 2 4 2" xfId="22423"/>
    <cellStyle name="Normal 4 2 6 2 2 2 2 2 4 2 2" xfId="46720"/>
    <cellStyle name="Normal 4 2 6 2 2 2 2 2 4 3" xfId="34518"/>
    <cellStyle name="Normal 4 2 6 2 2 2 2 2 5" xfId="16045"/>
    <cellStyle name="Normal 4 2 6 2 2 2 2 2 5 2" xfId="40342"/>
    <cellStyle name="Normal 4 2 6 2 2 2 2 2 6" xfId="28033"/>
    <cellStyle name="Normal 4 2 6 2 2 2 2 3" xfId="4262"/>
    <cellStyle name="Normal 4 2 6 2 2 2 2 3 2" xfId="10224"/>
    <cellStyle name="Normal 4 2 6 2 2 2 2 3 2 2" xfId="22426"/>
    <cellStyle name="Normal 4 2 6 2 2 2 2 3 2 2 2" xfId="46723"/>
    <cellStyle name="Normal 4 2 6 2 2 2 2 3 2 3" xfId="34521"/>
    <cellStyle name="Normal 4 2 6 2 2 2 2 3 3" xfId="16573"/>
    <cellStyle name="Normal 4 2 6 2 2 2 2 3 3 2" xfId="40870"/>
    <cellStyle name="Normal 4 2 6 2 2 2 2 3 4" xfId="28561"/>
    <cellStyle name="Normal 4 2 6 2 2 2 2 4" xfId="4902"/>
    <cellStyle name="Normal 4 2 6 2 2 2 2 4 2" xfId="10225"/>
    <cellStyle name="Normal 4 2 6 2 2 2 2 4 2 2" xfId="22427"/>
    <cellStyle name="Normal 4 2 6 2 2 2 2 4 2 2 2" xfId="46724"/>
    <cellStyle name="Normal 4 2 6 2 2 2 2 4 2 3" xfId="34522"/>
    <cellStyle name="Normal 4 2 6 2 2 2 2 4 3" xfId="17104"/>
    <cellStyle name="Normal 4 2 6 2 2 2 2 4 3 2" xfId="41401"/>
    <cellStyle name="Normal 4 2 6 2 2 2 2 4 4" xfId="29199"/>
    <cellStyle name="Normal 4 2 6 2 2 2 2 5" xfId="6599"/>
    <cellStyle name="Normal 4 2 6 2 2 2 2 5 2" xfId="10226"/>
    <cellStyle name="Normal 4 2 6 2 2 2 2 5 2 2" xfId="22428"/>
    <cellStyle name="Normal 4 2 6 2 2 2 2 5 2 2 2" xfId="46725"/>
    <cellStyle name="Normal 4 2 6 2 2 2 2 5 2 3" xfId="34523"/>
    <cellStyle name="Normal 4 2 6 2 2 2 2 5 3" xfId="18801"/>
    <cellStyle name="Normal 4 2 6 2 2 2 2 5 3 2" xfId="43098"/>
    <cellStyle name="Normal 4 2 6 2 2 2 2 5 4" xfId="30896"/>
    <cellStyle name="Normal 4 2 6 2 2 2 2 6" xfId="10220"/>
    <cellStyle name="Normal 4 2 6 2 2 2 2 6 2" xfId="22422"/>
    <cellStyle name="Normal 4 2 6 2 2 2 2 6 2 2" xfId="46719"/>
    <cellStyle name="Normal 4 2 6 2 2 2 2 6 3" xfId="34517"/>
    <cellStyle name="Normal 4 2 6 2 2 2 2 7" xfId="14876"/>
    <cellStyle name="Normal 4 2 6 2 2 2 2 7 2" xfId="39173"/>
    <cellStyle name="Normal 4 2 6 2 2 2 2 8" xfId="26864"/>
    <cellStyle name="Normal 4 2 6 2 2 2 2 9" xfId="51272"/>
    <cellStyle name="Normal 4 2 6 2 2 2 3" xfId="3092"/>
    <cellStyle name="Normal 4 2 6 2 2 2 3 2" xfId="5540"/>
    <cellStyle name="Normal 4 2 6 2 2 2 3 2 2" xfId="10228"/>
    <cellStyle name="Normal 4 2 6 2 2 2 3 2 2 2" xfId="22430"/>
    <cellStyle name="Normal 4 2 6 2 2 2 3 2 2 2 2" xfId="46727"/>
    <cellStyle name="Normal 4 2 6 2 2 2 3 2 2 3" xfId="34525"/>
    <cellStyle name="Normal 4 2 6 2 2 2 3 2 3" xfId="17742"/>
    <cellStyle name="Normal 4 2 6 2 2 2 3 2 3 2" xfId="42039"/>
    <cellStyle name="Normal 4 2 6 2 2 2 3 2 4" xfId="29837"/>
    <cellStyle name="Normal 4 2 6 2 2 2 3 3" xfId="7130"/>
    <cellStyle name="Normal 4 2 6 2 2 2 3 3 2" xfId="10229"/>
    <cellStyle name="Normal 4 2 6 2 2 2 3 3 2 2" xfId="22431"/>
    <cellStyle name="Normal 4 2 6 2 2 2 3 3 2 2 2" xfId="46728"/>
    <cellStyle name="Normal 4 2 6 2 2 2 3 3 2 3" xfId="34526"/>
    <cellStyle name="Normal 4 2 6 2 2 2 3 3 3" xfId="19332"/>
    <cellStyle name="Normal 4 2 6 2 2 2 3 3 3 2" xfId="43629"/>
    <cellStyle name="Normal 4 2 6 2 2 2 3 3 4" xfId="31427"/>
    <cellStyle name="Normal 4 2 6 2 2 2 3 4" xfId="10227"/>
    <cellStyle name="Normal 4 2 6 2 2 2 3 4 2" xfId="22429"/>
    <cellStyle name="Normal 4 2 6 2 2 2 3 4 2 2" xfId="46726"/>
    <cellStyle name="Normal 4 2 6 2 2 2 3 4 3" xfId="34524"/>
    <cellStyle name="Normal 4 2 6 2 2 2 3 5" xfId="15514"/>
    <cellStyle name="Normal 4 2 6 2 2 2 3 5 2" xfId="39811"/>
    <cellStyle name="Normal 4 2 6 2 2 2 3 6" xfId="27502"/>
    <cellStyle name="Normal 4 2 6 2 2 2 4" xfId="10219"/>
    <cellStyle name="Normal 4 2 6 2 2 2 4 2" xfId="22421"/>
    <cellStyle name="Normal 4 2 6 2 2 2 4 2 2" xfId="46718"/>
    <cellStyle name="Normal 4 2 6 2 2 2 4 3" xfId="34516"/>
    <cellStyle name="Normal 4 2 6 2 2 2 5" xfId="14342"/>
    <cellStyle name="Normal 4 2 6 2 2 2 5 2" xfId="26330"/>
    <cellStyle name="Normal 4 2 6 2 2 2 5 2 2" xfId="50627"/>
    <cellStyle name="Normal 4 2 6 2 2 2 5 3" xfId="38639"/>
    <cellStyle name="Normal 4 2 6 2 2 2 6" xfId="51855"/>
    <cellStyle name="Normal 4 2 6 2 2 2 7" xfId="52446"/>
    <cellStyle name="Normal 4 2 6 2 2 3" xfId="2324"/>
    <cellStyle name="Normal 4 2 6 2 2 3 10" xfId="52844"/>
    <cellStyle name="Normal 4 2 6 2 2 3 2" xfId="3490"/>
    <cellStyle name="Normal 4 2 6 2 2 3 2 2" xfId="5831"/>
    <cellStyle name="Normal 4 2 6 2 2 3 2 2 2" xfId="10232"/>
    <cellStyle name="Normal 4 2 6 2 2 3 2 2 2 2" xfId="22434"/>
    <cellStyle name="Normal 4 2 6 2 2 3 2 2 2 2 2" xfId="46731"/>
    <cellStyle name="Normal 4 2 6 2 2 3 2 2 2 3" xfId="34529"/>
    <cellStyle name="Normal 4 2 6 2 2 3 2 2 3" xfId="18033"/>
    <cellStyle name="Normal 4 2 6 2 2 3 2 2 3 2" xfId="42330"/>
    <cellStyle name="Normal 4 2 6 2 2 3 2 2 4" xfId="30128"/>
    <cellStyle name="Normal 4 2 6 2 2 3 2 3" xfId="7528"/>
    <cellStyle name="Normal 4 2 6 2 2 3 2 3 2" xfId="10233"/>
    <cellStyle name="Normal 4 2 6 2 2 3 2 3 2 2" xfId="22435"/>
    <cellStyle name="Normal 4 2 6 2 2 3 2 3 2 2 2" xfId="46732"/>
    <cellStyle name="Normal 4 2 6 2 2 3 2 3 2 3" xfId="34530"/>
    <cellStyle name="Normal 4 2 6 2 2 3 2 3 3" xfId="19730"/>
    <cellStyle name="Normal 4 2 6 2 2 3 2 3 3 2" xfId="44027"/>
    <cellStyle name="Normal 4 2 6 2 2 3 2 3 4" xfId="31825"/>
    <cellStyle name="Normal 4 2 6 2 2 3 2 4" xfId="10231"/>
    <cellStyle name="Normal 4 2 6 2 2 3 2 4 2" xfId="22433"/>
    <cellStyle name="Normal 4 2 6 2 2 3 2 4 2 2" xfId="46730"/>
    <cellStyle name="Normal 4 2 6 2 2 3 2 4 3" xfId="34528"/>
    <cellStyle name="Normal 4 2 6 2 2 3 2 5" xfId="15805"/>
    <cellStyle name="Normal 4 2 6 2 2 3 2 5 2" xfId="40102"/>
    <cellStyle name="Normal 4 2 6 2 2 3 2 6" xfId="27793"/>
    <cellStyle name="Normal 4 2 6 2 2 3 3" xfId="4022"/>
    <cellStyle name="Normal 4 2 6 2 2 3 3 2" xfId="10234"/>
    <cellStyle name="Normal 4 2 6 2 2 3 3 2 2" xfId="22436"/>
    <cellStyle name="Normal 4 2 6 2 2 3 3 2 2 2" xfId="46733"/>
    <cellStyle name="Normal 4 2 6 2 2 3 3 2 3" xfId="34531"/>
    <cellStyle name="Normal 4 2 6 2 2 3 3 3" xfId="16333"/>
    <cellStyle name="Normal 4 2 6 2 2 3 3 3 2" xfId="40630"/>
    <cellStyle name="Normal 4 2 6 2 2 3 3 4" xfId="28321"/>
    <cellStyle name="Normal 4 2 6 2 2 3 4" xfId="4662"/>
    <cellStyle name="Normal 4 2 6 2 2 3 4 2" xfId="10235"/>
    <cellStyle name="Normal 4 2 6 2 2 3 4 2 2" xfId="22437"/>
    <cellStyle name="Normal 4 2 6 2 2 3 4 2 2 2" xfId="46734"/>
    <cellStyle name="Normal 4 2 6 2 2 3 4 2 3" xfId="34532"/>
    <cellStyle name="Normal 4 2 6 2 2 3 4 3" xfId="16864"/>
    <cellStyle name="Normal 4 2 6 2 2 3 4 3 2" xfId="41161"/>
    <cellStyle name="Normal 4 2 6 2 2 3 4 4" xfId="28959"/>
    <cellStyle name="Normal 4 2 6 2 2 3 5" xfId="6359"/>
    <cellStyle name="Normal 4 2 6 2 2 3 5 2" xfId="10236"/>
    <cellStyle name="Normal 4 2 6 2 2 3 5 2 2" xfId="22438"/>
    <cellStyle name="Normal 4 2 6 2 2 3 5 2 2 2" xfId="46735"/>
    <cellStyle name="Normal 4 2 6 2 2 3 5 2 3" xfId="34533"/>
    <cellStyle name="Normal 4 2 6 2 2 3 5 3" xfId="18561"/>
    <cellStyle name="Normal 4 2 6 2 2 3 5 3 2" xfId="42858"/>
    <cellStyle name="Normal 4 2 6 2 2 3 5 4" xfId="30656"/>
    <cellStyle name="Normal 4 2 6 2 2 3 6" xfId="10230"/>
    <cellStyle name="Normal 4 2 6 2 2 3 6 2" xfId="22432"/>
    <cellStyle name="Normal 4 2 6 2 2 3 6 2 2" xfId="46729"/>
    <cellStyle name="Normal 4 2 6 2 2 3 6 3" xfId="34527"/>
    <cellStyle name="Normal 4 2 6 2 2 3 7" xfId="14636"/>
    <cellStyle name="Normal 4 2 6 2 2 3 7 2" xfId="38933"/>
    <cellStyle name="Normal 4 2 6 2 2 3 8" xfId="26624"/>
    <cellStyle name="Normal 4 2 6 2 2 3 9" xfId="51032"/>
    <cellStyle name="Normal 4 2 6 2 2 4" xfId="2852"/>
    <cellStyle name="Normal 4 2 6 2 2 4 2" xfId="5300"/>
    <cellStyle name="Normal 4 2 6 2 2 4 2 2" xfId="10238"/>
    <cellStyle name="Normal 4 2 6 2 2 4 2 2 2" xfId="22440"/>
    <cellStyle name="Normal 4 2 6 2 2 4 2 2 2 2" xfId="46737"/>
    <cellStyle name="Normal 4 2 6 2 2 4 2 2 3" xfId="34535"/>
    <cellStyle name="Normal 4 2 6 2 2 4 2 3" xfId="17502"/>
    <cellStyle name="Normal 4 2 6 2 2 4 2 3 2" xfId="41799"/>
    <cellStyle name="Normal 4 2 6 2 2 4 2 4" xfId="29597"/>
    <cellStyle name="Normal 4 2 6 2 2 4 3" xfId="6890"/>
    <cellStyle name="Normal 4 2 6 2 2 4 3 2" xfId="10239"/>
    <cellStyle name="Normal 4 2 6 2 2 4 3 2 2" xfId="22441"/>
    <cellStyle name="Normal 4 2 6 2 2 4 3 2 2 2" xfId="46738"/>
    <cellStyle name="Normal 4 2 6 2 2 4 3 2 3" xfId="34536"/>
    <cellStyle name="Normal 4 2 6 2 2 4 3 3" xfId="19092"/>
    <cellStyle name="Normal 4 2 6 2 2 4 3 3 2" xfId="43389"/>
    <cellStyle name="Normal 4 2 6 2 2 4 3 4" xfId="31187"/>
    <cellStyle name="Normal 4 2 6 2 2 4 4" xfId="10237"/>
    <cellStyle name="Normal 4 2 6 2 2 4 4 2" xfId="22439"/>
    <cellStyle name="Normal 4 2 6 2 2 4 4 2 2" xfId="46736"/>
    <cellStyle name="Normal 4 2 6 2 2 4 4 3" xfId="34534"/>
    <cellStyle name="Normal 4 2 6 2 2 4 5" xfId="15274"/>
    <cellStyle name="Normal 4 2 6 2 2 4 5 2" xfId="39571"/>
    <cellStyle name="Normal 4 2 6 2 2 4 6" xfId="27262"/>
    <cellStyle name="Normal 4 2 6 2 2 5" xfId="10218"/>
    <cellStyle name="Normal 4 2 6 2 2 5 2" xfId="22420"/>
    <cellStyle name="Normal 4 2 6 2 2 5 2 2" xfId="46717"/>
    <cellStyle name="Normal 4 2 6 2 2 5 3" xfId="34515"/>
    <cellStyle name="Normal 4 2 6 2 2 6" xfId="14102"/>
    <cellStyle name="Normal 4 2 6 2 2 6 2" xfId="26090"/>
    <cellStyle name="Normal 4 2 6 2 2 6 2 2" xfId="50387"/>
    <cellStyle name="Normal 4 2 6 2 2 6 3" xfId="38399"/>
    <cellStyle name="Normal 4 2 6 2 2 7" xfId="51515"/>
    <cellStyle name="Normal 4 2 6 2 2 8" xfId="52206"/>
    <cellStyle name="Normal 4 2 6 2 3" xfId="728"/>
    <cellStyle name="Normal 4 2 6 2 3 2" xfId="975"/>
    <cellStyle name="Normal 4 2 6 2 3 2 2" xfId="2468"/>
    <cellStyle name="Normal 4 2 6 2 3 2 2 10" xfId="52988"/>
    <cellStyle name="Normal 4 2 6 2 3 2 2 2" xfId="3634"/>
    <cellStyle name="Normal 4 2 6 2 3 2 2 2 2" xfId="5975"/>
    <cellStyle name="Normal 4 2 6 2 3 2 2 2 2 2" xfId="10244"/>
    <cellStyle name="Normal 4 2 6 2 3 2 2 2 2 2 2" xfId="22446"/>
    <cellStyle name="Normal 4 2 6 2 3 2 2 2 2 2 2 2" xfId="46743"/>
    <cellStyle name="Normal 4 2 6 2 3 2 2 2 2 2 3" xfId="34541"/>
    <cellStyle name="Normal 4 2 6 2 3 2 2 2 2 3" xfId="18177"/>
    <cellStyle name="Normal 4 2 6 2 3 2 2 2 2 3 2" xfId="42474"/>
    <cellStyle name="Normal 4 2 6 2 3 2 2 2 2 4" xfId="30272"/>
    <cellStyle name="Normal 4 2 6 2 3 2 2 2 3" xfId="7672"/>
    <cellStyle name="Normal 4 2 6 2 3 2 2 2 3 2" xfId="10245"/>
    <cellStyle name="Normal 4 2 6 2 3 2 2 2 3 2 2" xfId="22447"/>
    <cellStyle name="Normal 4 2 6 2 3 2 2 2 3 2 2 2" xfId="46744"/>
    <cellStyle name="Normal 4 2 6 2 3 2 2 2 3 2 3" xfId="34542"/>
    <cellStyle name="Normal 4 2 6 2 3 2 2 2 3 3" xfId="19874"/>
    <cellStyle name="Normal 4 2 6 2 3 2 2 2 3 3 2" xfId="44171"/>
    <cellStyle name="Normal 4 2 6 2 3 2 2 2 3 4" xfId="31969"/>
    <cellStyle name="Normal 4 2 6 2 3 2 2 2 4" xfId="10243"/>
    <cellStyle name="Normal 4 2 6 2 3 2 2 2 4 2" xfId="22445"/>
    <cellStyle name="Normal 4 2 6 2 3 2 2 2 4 2 2" xfId="46742"/>
    <cellStyle name="Normal 4 2 6 2 3 2 2 2 4 3" xfId="34540"/>
    <cellStyle name="Normal 4 2 6 2 3 2 2 2 5" xfId="15949"/>
    <cellStyle name="Normal 4 2 6 2 3 2 2 2 5 2" xfId="40246"/>
    <cellStyle name="Normal 4 2 6 2 3 2 2 2 6" xfId="27937"/>
    <cellStyle name="Normal 4 2 6 2 3 2 2 3" xfId="4166"/>
    <cellStyle name="Normal 4 2 6 2 3 2 2 3 2" xfId="10246"/>
    <cellStyle name="Normal 4 2 6 2 3 2 2 3 2 2" xfId="22448"/>
    <cellStyle name="Normal 4 2 6 2 3 2 2 3 2 2 2" xfId="46745"/>
    <cellStyle name="Normal 4 2 6 2 3 2 2 3 2 3" xfId="34543"/>
    <cellStyle name="Normal 4 2 6 2 3 2 2 3 3" xfId="16477"/>
    <cellStyle name="Normal 4 2 6 2 3 2 2 3 3 2" xfId="40774"/>
    <cellStyle name="Normal 4 2 6 2 3 2 2 3 4" xfId="28465"/>
    <cellStyle name="Normal 4 2 6 2 3 2 2 4" xfId="4806"/>
    <cellStyle name="Normal 4 2 6 2 3 2 2 4 2" xfId="10247"/>
    <cellStyle name="Normal 4 2 6 2 3 2 2 4 2 2" xfId="22449"/>
    <cellStyle name="Normal 4 2 6 2 3 2 2 4 2 2 2" xfId="46746"/>
    <cellStyle name="Normal 4 2 6 2 3 2 2 4 2 3" xfId="34544"/>
    <cellStyle name="Normal 4 2 6 2 3 2 2 4 3" xfId="17008"/>
    <cellStyle name="Normal 4 2 6 2 3 2 2 4 3 2" xfId="41305"/>
    <cellStyle name="Normal 4 2 6 2 3 2 2 4 4" xfId="29103"/>
    <cellStyle name="Normal 4 2 6 2 3 2 2 5" xfId="6503"/>
    <cellStyle name="Normal 4 2 6 2 3 2 2 5 2" xfId="10248"/>
    <cellStyle name="Normal 4 2 6 2 3 2 2 5 2 2" xfId="22450"/>
    <cellStyle name="Normal 4 2 6 2 3 2 2 5 2 2 2" xfId="46747"/>
    <cellStyle name="Normal 4 2 6 2 3 2 2 5 2 3" xfId="34545"/>
    <cellStyle name="Normal 4 2 6 2 3 2 2 5 3" xfId="18705"/>
    <cellStyle name="Normal 4 2 6 2 3 2 2 5 3 2" xfId="43002"/>
    <cellStyle name="Normal 4 2 6 2 3 2 2 5 4" xfId="30800"/>
    <cellStyle name="Normal 4 2 6 2 3 2 2 6" xfId="10242"/>
    <cellStyle name="Normal 4 2 6 2 3 2 2 6 2" xfId="22444"/>
    <cellStyle name="Normal 4 2 6 2 3 2 2 6 2 2" xfId="46741"/>
    <cellStyle name="Normal 4 2 6 2 3 2 2 6 3" xfId="34539"/>
    <cellStyle name="Normal 4 2 6 2 3 2 2 7" xfId="14780"/>
    <cellStyle name="Normal 4 2 6 2 3 2 2 7 2" xfId="39077"/>
    <cellStyle name="Normal 4 2 6 2 3 2 2 8" xfId="26768"/>
    <cellStyle name="Normal 4 2 6 2 3 2 2 9" xfId="51176"/>
    <cellStyle name="Normal 4 2 6 2 3 2 3" xfId="2996"/>
    <cellStyle name="Normal 4 2 6 2 3 2 3 2" xfId="5444"/>
    <cellStyle name="Normal 4 2 6 2 3 2 3 2 2" xfId="10250"/>
    <cellStyle name="Normal 4 2 6 2 3 2 3 2 2 2" xfId="22452"/>
    <cellStyle name="Normal 4 2 6 2 3 2 3 2 2 2 2" xfId="46749"/>
    <cellStyle name="Normal 4 2 6 2 3 2 3 2 2 3" xfId="34547"/>
    <cellStyle name="Normal 4 2 6 2 3 2 3 2 3" xfId="17646"/>
    <cellStyle name="Normal 4 2 6 2 3 2 3 2 3 2" xfId="41943"/>
    <cellStyle name="Normal 4 2 6 2 3 2 3 2 4" xfId="29741"/>
    <cellStyle name="Normal 4 2 6 2 3 2 3 3" xfId="7034"/>
    <cellStyle name="Normal 4 2 6 2 3 2 3 3 2" xfId="10251"/>
    <cellStyle name="Normal 4 2 6 2 3 2 3 3 2 2" xfId="22453"/>
    <cellStyle name="Normal 4 2 6 2 3 2 3 3 2 2 2" xfId="46750"/>
    <cellStyle name="Normal 4 2 6 2 3 2 3 3 2 3" xfId="34548"/>
    <cellStyle name="Normal 4 2 6 2 3 2 3 3 3" xfId="19236"/>
    <cellStyle name="Normal 4 2 6 2 3 2 3 3 3 2" xfId="43533"/>
    <cellStyle name="Normal 4 2 6 2 3 2 3 3 4" xfId="31331"/>
    <cellStyle name="Normal 4 2 6 2 3 2 3 4" xfId="10249"/>
    <cellStyle name="Normal 4 2 6 2 3 2 3 4 2" xfId="22451"/>
    <cellStyle name="Normal 4 2 6 2 3 2 3 4 2 2" xfId="46748"/>
    <cellStyle name="Normal 4 2 6 2 3 2 3 4 3" xfId="34546"/>
    <cellStyle name="Normal 4 2 6 2 3 2 3 5" xfId="15418"/>
    <cellStyle name="Normal 4 2 6 2 3 2 3 5 2" xfId="39715"/>
    <cellStyle name="Normal 4 2 6 2 3 2 3 6" xfId="27406"/>
    <cellStyle name="Normal 4 2 6 2 3 2 4" xfId="10241"/>
    <cellStyle name="Normal 4 2 6 2 3 2 4 2" xfId="22443"/>
    <cellStyle name="Normal 4 2 6 2 3 2 4 2 2" xfId="46740"/>
    <cellStyle name="Normal 4 2 6 2 3 2 4 3" xfId="34538"/>
    <cellStyle name="Normal 4 2 6 2 3 2 5" xfId="14246"/>
    <cellStyle name="Normal 4 2 6 2 3 2 5 2" xfId="26234"/>
    <cellStyle name="Normal 4 2 6 2 3 2 5 2 2" xfId="50531"/>
    <cellStyle name="Normal 4 2 6 2 3 2 5 3" xfId="38543"/>
    <cellStyle name="Normal 4 2 6 2 3 2 6" xfId="51423"/>
    <cellStyle name="Normal 4 2 6 2 3 2 7" xfId="52350"/>
    <cellStyle name="Normal 4 2 6 2 3 3" xfId="2228"/>
    <cellStyle name="Normal 4 2 6 2 3 3 10" xfId="52748"/>
    <cellStyle name="Normal 4 2 6 2 3 3 2" xfId="3394"/>
    <cellStyle name="Normal 4 2 6 2 3 3 2 2" xfId="5735"/>
    <cellStyle name="Normal 4 2 6 2 3 3 2 2 2" xfId="10254"/>
    <cellStyle name="Normal 4 2 6 2 3 3 2 2 2 2" xfId="22456"/>
    <cellStyle name="Normal 4 2 6 2 3 3 2 2 2 2 2" xfId="46753"/>
    <cellStyle name="Normal 4 2 6 2 3 3 2 2 2 3" xfId="34551"/>
    <cellStyle name="Normal 4 2 6 2 3 3 2 2 3" xfId="17937"/>
    <cellStyle name="Normal 4 2 6 2 3 3 2 2 3 2" xfId="42234"/>
    <cellStyle name="Normal 4 2 6 2 3 3 2 2 4" xfId="30032"/>
    <cellStyle name="Normal 4 2 6 2 3 3 2 3" xfId="7432"/>
    <cellStyle name="Normal 4 2 6 2 3 3 2 3 2" xfId="10255"/>
    <cellStyle name="Normal 4 2 6 2 3 3 2 3 2 2" xfId="22457"/>
    <cellStyle name="Normal 4 2 6 2 3 3 2 3 2 2 2" xfId="46754"/>
    <cellStyle name="Normal 4 2 6 2 3 3 2 3 2 3" xfId="34552"/>
    <cellStyle name="Normal 4 2 6 2 3 3 2 3 3" xfId="19634"/>
    <cellStyle name="Normal 4 2 6 2 3 3 2 3 3 2" xfId="43931"/>
    <cellStyle name="Normal 4 2 6 2 3 3 2 3 4" xfId="31729"/>
    <cellStyle name="Normal 4 2 6 2 3 3 2 4" xfId="10253"/>
    <cellStyle name="Normal 4 2 6 2 3 3 2 4 2" xfId="22455"/>
    <cellStyle name="Normal 4 2 6 2 3 3 2 4 2 2" xfId="46752"/>
    <cellStyle name="Normal 4 2 6 2 3 3 2 4 3" xfId="34550"/>
    <cellStyle name="Normal 4 2 6 2 3 3 2 5" xfId="15709"/>
    <cellStyle name="Normal 4 2 6 2 3 3 2 5 2" xfId="40006"/>
    <cellStyle name="Normal 4 2 6 2 3 3 2 6" xfId="27697"/>
    <cellStyle name="Normal 4 2 6 2 3 3 3" xfId="3926"/>
    <cellStyle name="Normal 4 2 6 2 3 3 3 2" xfId="10256"/>
    <cellStyle name="Normal 4 2 6 2 3 3 3 2 2" xfId="22458"/>
    <cellStyle name="Normal 4 2 6 2 3 3 3 2 2 2" xfId="46755"/>
    <cellStyle name="Normal 4 2 6 2 3 3 3 2 3" xfId="34553"/>
    <cellStyle name="Normal 4 2 6 2 3 3 3 3" xfId="16237"/>
    <cellStyle name="Normal 4 2 6 2 3 3 3 3 2" xfId="40534"/>
    <cellStyle name="Normal 4 2 6 2 3 3 3 4" xfId="28225"/>
    <cellStyle name="Normal 4 2 6 2 3 3 4" xfId="4566"/>
    <cellStyle name="Normal 4 2 6 2 3 3 4 2" xfId="10257"/>
    <cellStyle name="Normal 4 2 6 2 3 3 4 2 2" xfId="22459"/>
    <cellStyle name="Normal 4 2 6 2 3 3 4 2 2 2" xfId="46756"/>
    <cellStyle name="Normal 4 2 6 2 3 3 4 2 3" xfId="34554"/>
    <cellStyle name="Normal 4 2 6 2 3 3 4 3" xfId="16768"/>
    <cellStyle name="Normal 4 2 6 2 3 3 4 3 2" xfId="41065"/>
    <cellStyle name="Normal 4 2 6 2 3 3 4 4" xfId="28863"/>
    <cellStyle name="Normal 4 2 6 2 3 3 5" xfId="6263"/>
    <cellStyle name="Normal 4 2 6 2 3 3 5 2" xfId="10258"/>
    <cellStyle name="Normal 4 2 6 2 3 3 5 2 2" xfId="22460"/>
    <cellStyle name="Normal 4 2 6 2 3 3 5 2 2 2" xfId="46757"/>
    <cellStyle name="Normal 4 2 6 2 3 3 5 2 3" xfId="34555"/>
    <cellStyle name="Normal 4 2 6 2 3 3 5 3" xfId="18465"/>
    <cellStyle name="Normal 4 2 6 2 3 3 5 3 2" xfId="42762"/>
    <cellStyle name="Normal 4 2 6 2 3 3 5 4" xfId="30560"/>
    <cellStyle name="Normal 4 2 6 2 3 3 6" xfId="10252"/>
    <cellStyle name="Normal 4 2 6 2 3 3 6 2" xfId="22454"/>
    <cellStyle name="Normal 4 2 6 2 3 3 6 2 2" xfId="46751"/>
    <cellStyle name="Normal 4 2 6 2 3 3 6 3" xfId="34549"/>
    <cellStyle name="Normal 4 2 6 2 3 3 7" xfId="14540"/>
    <cellStyle name="Normal 4 2 6 2 3 3 7 2" xfId="38837"/>
    <cellStyle name="Normal 4 2 6 2 3 3 8" xfId="26528"/>
    <cellStyle name="Normal 4 2 6 2 3 3 9" xfId="50936"/>
    <cellStyle name="Normal 4 2 6 2 3 4" xfId="2756"/>
    <cellStyle name="Normal 4 2 6 2 3 4 2" xfId="5204"/>
    <cellStyle name="Normal 4 2 6 2 3 4 2 2" xfId="10260"/>
    <cellStyle name="Normal 4 2 6 2 3 4 2 2 2" xfId="22462"/>
    <cellStyle name="Normal 4 2 6 2 3 4 2 2 2 2" xfId="46759"/>
    <cellStyle name="Normal 4 2 6 2 3 4 2 2 3" xfId="34557"/>
    <cellStyle name="Normal 4 2 6 2 3 4 2 3" xfId="17406"/>
    <cellStyle name="Normal 4 2 6 2 3 4 2 3 2" xfId="41703"/>
    <cellStyle name="Normal 4 2 6 2 3 4 2 4" xfId="29501"/>
    <cellStyle name="Normal 4 2 6 2 3 4 3" xfId="6794"/>
    <cellStyle name="Normal 4 2 6 2 3 4 3 2" xfId="10261"/>
    <cellStyle name="Normal 4 2 6 2 3 4 3 2 2" xfId="22463"/>
    <cellStyle name="Normal 4 2 6 2 3 4 3 2 2 2" xfId="46760"/>
    <cellStyle name="Normal 4 2 6 2 3 4 3 2 3" xfId="34558"/>
    <cellStyle name="Normal 4 2 6 2 3 4 3 3" xfId="18996"/>
    <cellStyle name="Normal 4 2 6 2 3 4 3 3 2" xfId="43293"/>
    <cellStyle name="Normal 4 2 6 2 3 4 3 4" xfId="31091"/>
    <cellStyle name="Normal 4 2 6 2 3 4 4" xfId="10259"/>
    <cellStyle name="Normal 4 2 6 2 3 4 4 2" xfId="22461"/>
    <cellStyle name="Normal 4 2 6 2 3 4 4 2 2" xfId="46758"/>
    <cellStyle name="Normal 4 2 6 2 3 4 4 3" xfId="34556"/>
    <cellStyle name="Normal 4 2 6 2 3 4 5" xfId="15178"/>
    <cellStyle name="Normal 4 2 6 2 3 4 5 2" xfId="39475"/>
    <cellStyle name="Normal 4 2 6 2 3 4 6" xfId="27166"/>
    <cellStyle name="Normal 4 2 6 2 3 5" xfId="10240"/>
    <cellStyle name="Normal 4 2 6 2 3 5 2" xfId="22442"/>
    <cellStyle name="Normal 4 2 6 2 3 5 2 2" xfId="46739"/>
    <cellStyle name="Normal 4 2 6 2 3 5 3" xfId="34537"/>
    <cellStyle name="Normal 4 2 6 2 3 6" xfId="14006"/>
    <cellStyle name="Normal 4 2 6 2 3 6 2" xfId="25994"/>
    <cellStyle name="Normal 4 2 6 2 3 6 2 2" xfId="50291"/>
    <cellStyle name="Normal 4 2 6 2 3 6 3" xfId="38303"/>
    <cellStyle name="Normal 4 2 6 2 3 7" xfId="51788"/>
    <cellStyle name="Normal 4 2 6 2 3 8" xfId="52110"/>
    <cellStyle name="Normal 4 2 6 2 4" xfId="903"/>
    <cellStyle name="Normal 4 2 6 2 4 2" xfId="2396"/>
    <cellStyle name="Normal 4 2 6 2 4 2 10" xfId="52916"/>
    <cellStyle name="Normal 4 2 6 2 4 2 2" xfId="3562"/>
    <cellStyle name="Normal 4 2 6 2 4 2 2 2" xfId="5903"/>
    <cellStyle name="Normal 4 2 6 2 4 2 2 2 2" xfId="10265"/>
    <cellStyle name="Normal 4 2 6 2 4 2 2 2 2 2" xfId="22467"/>
    <cellStyle name="Normal 4 2 6 2 4 2 2 2 2 2 2" xfId="46764"/>
    <cellStyle name="Normal 4 2 6 2 4 2 2 2 2 3" xfId="34562"/>
    <cellStyle name="Normal 4 2 6 2 4 2 2 2 3" xfId="18105"/>
    <cellStyle name="Normal 4 2 6 2 4 2 2 2 3 2" xfId="42402"/>
    <cellStyle name="Normal 4 2 6 2 4 2 2 2 4" xfId="30200"/>
    <cellStyle name="Normal 4 2 6 2 4 2 2 3" xfId="7600"/>
    <cellStyle name="Normal 4 2 6 2 4 2 2 3 2" xfId="10266"/>
    <cellStyle name="Normal 4 2 6 2 4 2 2 3 2 2" xfId="22468"/>
    <cellStyle name="Normal 4 2 6 2 4 2 2 3 2 2 2" xfId="46765"/>
    <cellStyle name="Normal 4 2 6 2 4 2 2 3 2 3" xfId="34563"/>
    <cellStyle name="Normal 4 2 6 2 4 2 2 3 3" xfId="19802"/>
    <cellStyle name="Normal 4 2 6 2 4 2 2 3 3 2" xfId="44099"/>
    <cellStyle name="Normal 4 2 6 2 4 2 2 3 4" xfId="31897"/>
    <cellStyle name="Normal 4 2 6 2 4 2 2 4" xfId="10264"/>
    <cellStyle name="Normal 4 2 6 2 4 2 2 4 2" xfId="22466"/>
    <cellStyle name="Normal 4 2 6 2 4 2 2 4 2 2" xfId="46763"/>
    <cellStyle name="Normal 4 2 6 2 4 2 2 4 3" xfId="34561"/>
    <cellStyle name="Normal 4 2 6 2 4 2 2 5" xfId="15877"/>
    <cellStyle name="Normal 4 2 6 2 4 2 2 5 2" xfId="40174"/>
    <cellStyle name="Normal 4 2 6 2 4 2 2 6" xfId="27865"/>
    <cellStyle name="Normal 4 2 6 2 4 2 3" xfId="4094"/>
    <cellStyle name="Normal 4 2 6 2 4 2 3 2" xfId="10267"/>
    <cellStyle name="Normal 4 2 6 2 4 2 3 2 2" xfId="22469"/>
    <cellStyle name="Normal 4 2 6 2 4 2 3 2 2 2" xfId="46766"/>
    <cellStyle name="Normal 4 2 6 2 4 2 3 2 3" xfId="34564"/>
    <cellStyle name="Normal 4 2 6 2 4 2 3 3" xfId="16405"/>
    <cellStyle name="Normal 4 2 6 2 4 2 3 3 2" xfId="40702"/>
    <cellStyle name="Normal 4 2 6 2 4 2 3 4" xfId="28393"/>
    <cellStyle name="Normal 4 2 6 2 4 2 4" xfId="4734"/>
    <cellStyle name="Normal 4 2 6 2 4 2 4 2" xfId="10268"/>
    <cellStyle name="Normal 4 2 6 2 4 2 4 2 2" xfId="22470"/>
    <cellStyle name="Normal 4 2 6 2 4 2 4 2 2 2" xfId="46767"/>
    <cellStyle name="Normal 4 2 6 2 4 2 4 2 3" xfId="34565"/>
    <cellStyle name="Normal 4 2 6 2 4 2 4 3" xfId="16936"/>
    <cellStyle name="Normal 4 2 6 2 4 2 4 3 2" xfId="41233"/>
    <cellStyle name="Normal 4 2 6 2 4 2 4 4" xfId="29031"/>
    <cellStyle name="Normal 4 2 6 2 4 2 5" xfId="6431"/>
    <cellStyle name="Normal 4 2 6 2 4 2 5 2" xfId="10269"/>
    <cellStyle name="Normal 4 2 6 2 4 2 5 2 2" xfId="22471"/>
    <cellStyle name="Normal 4 2 6 2 4 2 5 2 2 2" xfId="46768"/>
    <cellStyle name="Normal 4 2 6 2 4 2 5 2 3" xfId="34566"/>
    <cellStyle name="Normal 4 2 6 2 4 2 5 3" xfId="18633"/>
    <cellStyle name="Normal 4 2 6 2 4 2 5 3 2" xfId="42930"/>
    <cellStyle name="Normal 4 2 6 2 4 2 5 4" xfId="30728"/>
    <cellStyle name="Normal 4 2 6 2 4 2 6" xfId="10263"/>
    <cellStyle name="Normal 4 2 6 2 4 2 6 2" xfId="22465"/>
    <cellStyle name="Normal 4 2 6 2 4 2 6 2 2" xfId="46762"/>
    <cellStyle name="Normal 4 2 6 2 4 2 6 3" xfId="34560"/>
    <cellStyle name="Normal 4 2 6 2 4 2 7" xfId="14708"/>
    <cellStyle name="Normal 4 2 6 2 4 2 7 2" xfId="39005"/>
    <cellStyle name="Normal 4 2 6 2 4 2 8" xfId="26696"/>
    <cellStyle name="Normal 4 2 6 2 4 2 9" xfId="51104"/>
    <cellStyle name="Normal 4 2 6 2 4 3" xfId="2924"/>
    <cellStyle name="Normal 4 2 6 2 4 3 2" xfId="5372"/>
    <cellStyle name="Normal 4 2 6 2 4 3 2 2" xfId="10271"/>
    <cellStyle name="Normal 4 2 6 2 4 3 2 2 2" xfId="22473"/>
    <cellStyle name="Normal 4 2 6 2 4 3 2 2 2 2" xfId="46770"/>
    <cellStyle name="Normal 4 2 6 2 4 3 2 2 3" xfId="34568"/>
    <cellStyle name="Normal 4 2 6 2 4 3 2 3" xfId="17574"/>
    <cellStyle name="Normal 4 2 6 2 4 3 2 3 2" xfId="41871"/>
    <cellStyle name="Normal 4 2 6 2 4 3 2 4" xfId="29669"/>
    <cellStyle name="Normal 4 2 6 2 4 3 3" xfId="6962"/>
    <cellStyle name="Normal 4 2 6 2 4 3 3 2" xfId="10272"/>
    <cellStyle name="Normal 4 2 6 2 4 3 3 2 2" xfId="22474"/>
    <cellStyle name="Normal 4 2 6 2 4 3 3 2 2 2" xfId="46771"/>
    <cellStyle name="Normal 4 2 6 2 4 3 3 2 3" xfId="34569"/>
    <cellStyle name="Normal 4 2 6 2 4 3 3 3" xfId="19164"/>
    <cellStyle name="Normal 4 2 6 2 4 3 3 3 2" xfId="43461"/>
    <cellStyle name="Normal 4 2 6 2 4 3 3 4" xfId="31259"/>
    <cellStyle name="Normal 4 2 6 2 4 3 4" xfId="10270"/>
    <cellStyle name="Normal 4 2 6 2 4 3 4 2" xfId="22472"/>
    <cellStyle name="Normal 4 2 6 2 4 3 4 2 2" xfId="46769"/>
    <cellStyle name="Normal 4 2 6 2 4 3 4 3" xfId="34567"/>
    <cellStyle name="Normal 4 2 6 2 4 3 5" xfId="15346"/>
    <cellStyle name="Normal 4 2 6 2 4 3 5 2" xfId="39643"/>
    <cellStyle name="Normal 4 2 6 2 4 3 6" xfId="27334"/>
    <cellStyle name="Normal 4 2 6 2 4 4" xfId="10262"/>
    <cellStyle name="Normal 4 2 6 2 4 4 2" xfId="22464"/>
    <cellStyle name="Normal 4 2 6 2 4 4 2 2" xfId="46761"/>
    <cellStyle name="Normal 4 2 6 2 4 4 3" xfId="34559"/>
    <cellStyle name="Normal 4 2 6 2 4 5" xfId="14174"/>
    <cellStyle name="Normal 4 2 6 2 4 5 2" xfId="26162"/>
    <cellStyle name="Normal 4 2 6 2 4 5 2 2" xfId="50459"/>
    <cellStyle name="Normal 4 2 6 2 4 5 3" xfId="38471"/>
    <cellStyle name="Normal 4 2 6 2 4 6" xfId="51619"/>
    <cellStyle name="Normal 4 2 6 2 4 7" xfId="52278"/>
    <cellStyle name="Normal 4 2 6 2 5" xfId="1786"/>
    <cellStyle name="Normal 4 2 6 2 5 10" xfId="52652"/>
    <cellStyle name="Normal 4 2 6 2 5 11" xfId="2132"/>
    <cellStyle name="Normal 4 2 6 2 5 2" xfId="3298"/>
    <cellStyle name="Normal 4 2 6 2 5 2 2" xfId="5639"/>
    <cellStyle name="Normal 4 2 6 2 5 2 2 2" xfId="10275"/>
    <cellStyle name="Normal 4 2 6 2 5 2 2 2 2" xfId="22477"/>
    <cellStyle name="Normal 4 2 6 2 5 2 2 2 2 2" xfId="46774"/>
    <cellStyle name="Normal 4 2 6 2 5 2 2 2 3" xfId="34572"/>
    <cellStyle name="Normal 4 2 6 2 5 2 2 3" xfId="17841"/>
    <cellStyle name="Normal 4 2 6 2 5 2 2 3 2" xfId="42138"/>
    <cellStyle name="Normal 4 2 6 2 5 2 2 4" xfId="29936"/>
    <cellStyle name="Normal 4 2 6 2 5 2 3" xfId="7336"/>
    <cellStyle name="Normal 4 2 6 2 5 2 3 2" xfId="10276"/>
    <cellStyle name="Normal 4 2 6 2 5 2 3 2 2" xfId="22478"/>
    <cellStyle name="Normal 4 2 6 2 5 2 3 2 2 2" xfId="46775"/>
    <cellStyle name="Normal 4 2 6 2 5 2 3 2 3" xfId="34573"/>
    <cellStyle name="Normal 4 2 6 2 5 2 3 3" xfId="19538"/>
    <cellStyle name="Normal 4 2 6 2 5 2 3 3 2" xfId="43835"/>
    <cellStyle name="Normal 4 2 6 2 5 2 3 4" xfId="31633"/>
    <cellStyle name="Normal 4 2 6 2 5 2 4" xfId="10274"/>
    <cellStyle name="Normal 4 2 6 2 5 2 4 2" xfId="22476"/>
    <cellStyle name="Normal 4 2 6 2 5 2 4 2 2" xfId="46773"/>
    <cellStyle name="Normal 4 2 6 2 5 2 4 3" xfId="34571"/>
    <cellStyle name="Normal 4 2 6 2 5 2 5" xfId="15613"/>
    <cellStyle name="Normal 4 2 6 2 5 2 5 2" xfId="39910"/>
    <cellStyle name="Normal 4 2 6 2 5 2 6" xfId="27601"/>
    <cellStyle name="Normal 4 2 6 2 5 3" xfId="3830"/>
    <cellStyle name="Normal 4 2 6 2 5 3 2" xfId="10277"/>
    <cellStyle name="Normal 4 2 6 2 5 3 2 2" xfId="22479"/>
    <cellStyle name="Normal 4 2 6 2 5 3 2 2 2" xfId="46776"/>
    <cellStyle name="Normal 4 2 6 2 5 3 2 3" xfId="34574"/>
    <cellStyle name="Normal 4 2 6 2 5 3 3" xfId="16141"/>
    <cellStyle name="Normal 4 2 6 2 5 3 3 2" xfId="40438"/>
    <cellStyle name="Normal 4 2 6 2 5 3 4" xfId="28129"/>
    <cellStyle name="Normal 4 2 6 2 5 4" xfId="4470"/>
    <cellStyle name="Normal 4 2 6 2 5 4 2" xfId="10278"/>
    <cellStyle name="Normal 4 2 6 2 5 4 2 2" xfId="22480"/>
    <cellStyle name="Normal 4 2 6 2 5 4 2 2 2" xfId="46777"/>
    <cellStyle name="Normal 4 2 6 2 5 4 2 3" xfId="34575"/>
    <cellStyle name="Normal 4 2 6 2 5 4 3" xfId="16672"/>
    <cellStyle name="Normal 4 2 6 2 5 4 3 2" xfId="40969"/>
    <cellStyle name="Normal 4 2 6 2 5 4 4" xfId="28767"/>
    <cellStyle name="Normal 4 2 6 2 5 5" xfId="6167"/>
    <cellStyle name="Normal 4 2 6 2 5 5 2" xfId="10279"/>
    <cellStyle name="Normal 4 2 6 2 5 5 2 2" xfId="22481"/>
    <cellStyle name="Normal 4 2 6 2 5 5 2 2 2" xfId="46778"/>
    <cellStyle name="Normal 4 2 6 2 5 5 2 3" xfId="34576"/>
    <cellStyle name="Normal 4 2 6 2 5 5 3" xfId="18369"/>
    <cellStyle name="Normal 4 2 6 2 5 5 3 2" xfId="42666"/>
    <cellStyle name="Normal 4 2 6 2 5 5 4" xfId="30464"/>
    <cellStyle name="Normal 4 2 6 2 5 6" xfId="10273"/>
    <cellStyle name="Normal 4 2 6 2 5 6 2" xfId="22475"/>
    <cellStyle name="Normal 4 2 6 2 5 6 2 2" xfId="46772"/>
    <cellStyle name="Normal 4 2 6 2 5 6 3" xfId="34570"/>
    <cellStyle name="Normal 4 2 6 2 5 7" xfId="14444"/>
    <cellStyle name="Normal 4 2 6 2 5 7 2" xfId="38741"/>
    <cellStyle name="Normal 4 2 6 2 5 8" xfId="26432"/>
    <cellStyle name="Normal 4 2 6 2 5 9" xfId="50840"/>
    <cellStyle name="Normal 4 2 6 2 6" xfId="2660"/>
    <cellStyle name="Normal 4 2 6 2 6 2" xfId="5108"/>
    <cellStyle name="Normal 4 2 6 2 6 2 2" xfId="10281"/>
    <cellStyle name="Normal 4 2 6 2 6 2 2 2" xfId="22483"/>
    <cellStyle name="Normal 4 2 6 2 6 2 2 2 2" xfId="46780"/>
    <cellStyle name="Normal 4 2 6 2 6 2 2 3" xfId="34578"/>
    <cellStyle name="Normal 4 2 6 2 6 2 3" xfId="17310"/>
    <cellStyle name="Normal 4 2 6 2 6 2 3 2" xfId="41607"/>
    <cellStyle name="Normal 4 2 6 2 6 2 4" xfId="29405"/>
    <cellStyle name="Normal 4 2 6 2 6 3" xfId="6698"/>
    <cellStyle name="Normal 4 2 6 2 6 3 2" xfId="10282"/>
    <cellStyle name="Normal 4 2 6 2 6 3 2 2" xfId="22484"/>
    <cellStyle name="Normal 4 2 6 2 6 3 2 2 2" xfId="46781"/>
    <cellStyle name="Normal 4 2 6 2 6 3 2 3" xfId="34579"/>
    <cellStyle name="Normal 4 2 6 2 6 3 3" xfId="18900"/>
    <cellStyle name="Normal 4 2 6 2 6 3 3 2" xfId="43197"/>
    <cellStyle name="Normal 4 2 6 2 6 3 4" xfId="30995"/>
    <cellStyle name="Normal 4 2 6 2 6 4" xfId="10280"/>
    <cellStyle name="Normal 4 2 6 2 6 4 2" xfId="22482"/>
    <cellStyle name="Normal 4 2 6 2 6 4 2 2" xfId="46779"/>
    <cellStyle name="Normal 4 2 6 2 6 4 3" xfId="34577"/>
    <cellStyle name="Normal 4 2 6 2 6 5" xfId="15082"/>
    <cellStyle name="Normal 4 2 6 2 6 5 2" xfId="39379"/>
    <cellStyle name="Normal 4 2 6 2 6 6" xfId="27070"/>
    <cellStyle name="Normal 4 2 6 2 7" xfId="10217"/>
    <cellStyle name="Normal 4 2 6 2 7 2" xfId="22419"/>
    <cellStyle name="Normal 4 2 6 2 7 2 2" xfId="46716"/>
    <cellStyle name="Normal 4 2 6 2 7 3" xfId="34514"/>
    <cellStyle name="Normal 4 2 6 2 8" xfId="13910"/>
    <cellStyle name="Normal 4 2 6 2 8 2" xfId="25898"/>
    <cellStyle name="Normal 4 2 6 2 8 2 2" xfId="50195"/>
    <cellStyle name="Normal 4 2 6 2 8 3" xfId="38207"/>
    <cellStyle name="Normal 4 2 6 2 9" xfId="51888"/>
    <cellStyle name="Normal 4 2 6 3" xfId="778"/>
    <cellStyle name="Normal 4 2 6 3 2" xfId="1023"/>
    <cellStyle name="Normal 4 2 6 3 2 2" xfId="2516"/>
    <cellStyle name="Normal 4 2 6 3 2 2 10" xfId="53036"/>
    <cellStyle name="Normal 4 2 6 3 2 2 2" xfId="3682"/>
    <cellStyle name="Normal 4 2 6 3 2 2 2 2" xfId="6023"/>
    <cellStyle name="Normal 4 2 6 3 2 2 2 2 2" xfId="10287"/>
    <cellStyle name="Normal 4 2 6 3 2 2 2 2 2 2" xfId="22489"/>
    <cellStyle name="Normal 4 2 6 3 2 2 2 2 2 2 2" xfId="46786"/>
    <cellStyle name="Normal 4 2 6 3 2 2 2 2 2 3" xfId="34584"/>
    <cellStyle name="Normal 4 2 6 3 2 2 2 2 3" xfId="18225"/>
    <cellStyle name="Normal 4 2 6 3 2 2 2 2 3 2" xfId="42522"/>
    <cellStyle name="Normal 4 2 6 3 2 2 2 2 4" xfId="30320"/>
    <cellStyle name="Normal 4 2 6 3 2 2 2 3" xfId="7720"/>
    <cellStyle name="Normal 4 2 6 3 2 2 2 3 2" xfId="10288"/>
    <cellStyle name="Normal 4 2 6 3 2 2 2 3 2 2" xfId="22490"/>
    <cellStyle name="Normal 4 2 6 3 2 2 2 3 2 2 2" xfId="46787"/>
    <cellStyle name="Normal 4 2 6 3 2 2 2 3 2 3" xfId="34585"/>
    <cellStyle name="Normal 4 2 6 3 2 2 2 3 3" xfId="19922"/>
    <cellStyle name="Normal 4 2 6 3 2 2 2 3 3 2" xfId="44219"/>
    <cellStyle name="Normal 4 2 6 3 2 2 2 3 4" xfId="32017"/>
    <cellStyle name="Normal 4 2 6 3 2 2 2 4" xfId="10286"/>
    <cellStyle name="Normal 4 2 6 3 2 2 2 4 2" xfId="22488"/>
    <cellStyle name="Normal 4 2 6 3 2 2 2 4 2 2" xfId="46785"/>
    <cellStyle name="Normal 4 2 6 3 2 2 2 4 3" xfId="34583"/>
    <cellStyle name="Normal 4 2 6 3 2 2 2 5" xfId="15997"/>
    <cellStyle name="Normal 4 2 6 3 2 2 2 5 2" xfId="40294"/>
    <cellStyle name="Normal 4 2 6 3 2 2 2 6" xfId="27985"/>
    <cellStyle name="Normal 4 2 6 3 2 2 3" xfId="4214"/>
    <cellStyle name="Normal 4 2 6 3 2 2 3 2" xfId="10289"/>
    <cellStyle name="Normal 4 2 6 3 2 2 3 2 2" xfId="22491"/>
    <cellStyle name="Normal 4 2 6 3 2 2 3 2 2 2" xfId="46788"/>
    <cellStyle name="Normal 4 2 6 3 2 2 3 2 3" xfId="34586"/>
    <cellStyle name="Normal 4 2 6 3 2 2 3 3" xfId="16525"/>
    <cellStyle name="Normal 4 2 6 3 2 2 3 3 2" xfId="40822"/>
    <cellStyle name="Normal 4 2 6 3 2 2 3 4" xfId="28513"/>
    <cellStyle name="Normal 4 2 6 3 2 2 4" xfId="4854"/>
    <cellStyle name="Normal 4 2 6 3 2 2 4 2" xfId="10290"/>
    <cellStyle name="Normal 4 2 6 3 2 2 4 2 2" xfId="22492"/>
    <cellStyle name="Normal 4 2 6 3 2 2 4 2 2 2" xfId="46789"/>
    <cellStyle name="Normal 4 2 6 3 2 2 4 2 3" xfId="34587"/>
    <cellStyle name="Normal 4 2 6 3 2 2 4 3" xfId="17056"/>
    <cellStyle name="Normal 4 2 6 3 2 2 4 3 2" xfId="41353"/>
    <cellStyle name="Normal 4 2 6 3 2 2 4 4" xfId="29151"/>
    <cellStyle name="Normal 4 2 6 3 2 2 5" xfId="6551"/>
    <cellStyle name="Normal 4 2 6 3 2 2 5 2" xfId="10291"/>
    <cellStyle name="Normal 4 2 6 3 2 2 5 2 2" xfId="22493"/>
    <cellStyle name="Normal 4 2 6 3 2 2 5 2 2 2" xfId="46790"/>
    <cellStyle name="Normal 4 2 6 3 2 2 5 2 3" xfId="34588"/>
    <cellStyle name="Normal 4 2 6 3 2 2 5 3" xfId="18753"/>
    <cellStyle name="Normal 4 2 6 3 2 2 5 3 2" xfId="43050"/>
    <cellStyle name="Normal 4 2 6 3 2 2 5 4" xfId="30848"/>
    <cellStyle name="Normal 4 2 6 3 2 2 6" xfId="10285"/>
    <cellStyle name="Normal 4 2 6 3 2 2 6 2" xfId="22487"/>
    <cellStyle name="Normal 4 2 6 3 2 2 6 2 2" xfId="46784"/>
    <cellStyle name="Normal 4 2 6 3 2 2 6 3" xfId="34582"/>
    <cellStyle name="Normal 4 2 6 3 2 2 7" xfId="14828"/>
    <cellStyle name="Normal 4 2 6 3 2 2 7 2" xfId="39125"/>
    <cellStyle name="Normal 4 2 6 3 2 2 8" xfId="26816"/>
    <cellStyle name="Normal 4 2 6 3 2 2 9" xfId="51224"/>
    <cellStyle name="Normal 4 2 6 3 2 3" xfId="3044"/>
    <cellStyle name="Normal 4 2 6 3 2 3 2" xfId="5492"/>
    <cellStyle name="Normal 4 2 6 3 2 3 2 2" xfId="10293"/>
    <cellStyle name="Normal 4 2 6 3 2 3 2 2 2" xfId="22495"/>
    <cellStyle name="Normal 4 2 6 3 2 3 2 2 2 2" xfId="46792"/>
    <cellStyle name="Normal 4 2 6 3 2 3 2 2 3" xfId="34590"/>
    <cellStyle name="Normal 4 2 6 3 2 3 2 3" xfId="17694"/>
    <cellStyle name="Normal 4 2 6 3 2 3 2 3 2" xfId="41991"/>
    <cellStyle name="Normal 4 2 6 3 2 3 2 4" xfId="29789"/>
    <cellStyle name="Normal 4 2 6 3 2 3 3" xfId="7082"/>
    <cellStyle name="Normal 4 2 6 3 2 3 3 2" xfId="10294"/>
    <cellStyle name="Normal 4 2 6 3 2 3 3 2 2" xfId="22496"/>
    <cellStyle name="Normal 4 2 6 3 2 3 3 2 2 2" xfId="46793"/>
    <cellStyle name="Normal 4 2 6 3 2 3 3 2 3" xfId="34591"/>
    <cellStyle name="Normal 4 2 6 3 2 3 3 3" xfId="19284"/>
    <cellStyle name="Normal 4 2 6 3 2 3 3 3 2" xfId="43581"/>
    <cellStyle name="Normal 4 2 6 3 2 3 3 4" xfId="31379"/>
    <cellStyle name="Normal 4 2 6 3 2 3 4" xfId="10292"/>
    <cellStyle name="Normal 4 2 6 3 2 3 4 2" xfId="22494"/>
    <cellStyle name="Normal 4 2 6 3 2 3 4 2 2" xfId="46791"/>
    <cellStyle name="Normal 4 2 6 3 2 3 4 3" xfId="34589"/>
    <cellStyle name="Normal 4 2 6 3 2 3 5" xfId="15466"/>
    <cellStyle name="Normal 4 2 6 3 2 3 5 2" xfId="39763"/>
    <cellStyle name="Normal 4 2 6 3 2 3 6" xfId="27454"/>
    <cellStyle name="Normal 4 2 6 3 2 4" xfId="10284"/>
    <cellStyle name="Normal 4 2 6 3 2 4 2" xfId="22486"/>
    <cellStyle name="Normal 4 2 6 3 2 4 2 2" xfId="46783"/>
    <cellStyle name="Normal 4 2 6 3 2 4 3" xfId="34581"/>
    <cellStyle name="Normal 4 2 6 3 2 5" xfId="14294"/>
    <cellStyle name="Normal 4 2 6 3 2 5 2" xfId="26282"/>
    <cellStyle name="Normal 4 2 6 3 2 5 2 2" xfId="50579"/>
    <cellStyle name="Normal 4 2 6 3 2 5 3" xfId="38591"/>
    <cellStyle name="Normal 4 2 6 3 2 6" xfId="51798"/>
    <cellStyle name="Normal 4 2 6 3 2 7" xfId="52398"/>
    <cellStyle name="Normal 4 2 6 3 3" xfId="2276"/>
    <cellStyle name="Normal 4 2 6 3 3 10" xfId="52796"/>
    <cellStyle name="Normal 4 2 6 3 3 2" xfId="3442"/>
    <cellStyle name="Normal 4 2 6 3 3 2 2" xfId="5783"/>
    <cellStyle name="Normal 4 2 6 3 3 2 2 2" xfId="10297"/>
    <cellStyle name="Normal 4 2 6 3 3 2 2 2 2" xfId="22499"/>
    <cellStyle name="Normal 4 2 6 3 3 2 2 2 2 2" xfId="46796"/>
    <cellStyle name="Normal 4 2 6 3 3 2 2 2 3" xfId="34594"/>
    <cellStyle name="Normal 4 2 6 3 3 2 2 3" xfId="17985"/>
    <cellStyle name="Normal 4 2 6 3 3 2 2 3 2" xfId="42282"/>
    <cellStyle name="Normal 4 2 6 3 3 2 2 4" xfId="30080"/>
    <cellStyle name="Normal 4 2 6 3 3 2 3" xfId="7480"/>
    <cellStyle name="Normal 4 2 6 3 3 2 3 2" xfId="10298"/>
    <cellStyle name="Normal 4 2 6 3 3 2 3 2 2" xfId="22500"/>
    <cellStyle name="Normal 4 2 6 3 3 2 3 2 2 2" xfId="46797"/>
    <cellStyle name="Normal 4 2 6 3 3 2 3 2 3" xfId="34595"/>
    <cellStyle name="Normal 4 2 6 3 3 2 3 3" xfId="19682"/>
    <cellStyle name="Normal 4 2 6 3 3 2 3 3 2" xfId="43979"/>
    <cellStyle name="Normal 4 2 6 3 3 2 3 4" xfId="31777"/>
    <cellStyle name="Normal 4 2 6 3 3 2 4" xfId="10296"/>
    <cellStyle name="Normal 4 2 6 3 3 2 4 2" xfId="22498"/>
    <cellStyle name="Normal 4 2 6 3 3 2 4 2 2" xfId="46795"/>
    <cellStyle name="Normal 4 2 6 3 3 2 4 3" xfId="34593"/>
    <cellStyle name="Normal 4 2 6 3 3 2 5" xfId="15757"/>
    <cellStyle name="Normal 4 2 6 3 3 2 5 2" xfId="40054"/>
    <cellStyle name="Normal 4 2 6 3 3 2 6" xfId="27745"/>
    <cellStyle name="Normal 4 2 6 3 3 3" xfId="3974"/>
    <cellStyle name="Normal 4 2 6 3 3 3 2" xfId="10299"/>
    <cellStyle name="Normal 4 2 6 3 3 3 2 2" xfId="22501"/>
    <cellStyle name="Normal 4 2 6 3 3 3 2 2 2" xfId="46798"/>
    <cellStyle name="Normal 4 2 6 3 3 3 2 3" xfId="34596"/>
    <cellStyle name="Normal 4 2 6 3 3 3 3" xfId="16285"/>
    <cellStyle name="Normal 4 2 6 3 3 3 3 2" xfId="40582"/>
    <cellStyle name="Normal 4 2 6 3 3 3 4" xfId="28273"/>
    <cellStyle name="Normal 4 2 6 3 3 4" xfId="4614"/>
    <cellStyle name="Normal 4 2 6 3 3 4 2" xfId="10300"/>
    <cellStyle name="Normal 4 2 6 3 3 4 2 2" xfId="22502"/>
    <cellStyle name="Normal 4 2 6 3 3 4 2 2 2" xfId="46799"/>
    <cellStyle name="Normal 4 2 6 3 3 4 2 3" xfId="34597"/>
    <cellStyle name="Normal 4 2 6 3 3 4 3" xfId="16816"/>
    <cellStyle name="Normal 4 2 6 3 3 4 3 2" xfId="41113"/>
    <cellStyle name="Normal 4 2 6 3 3 4 4" xfId="28911"/>
    <cellStyle name="Normal 4 2 6 3 3 5" xfId="6311"/>
    <cellStyle name="Normal 4 2 6 3 3 5 2" xfId="10301"/>
    <cellStyle name="Normal 4 2 6 3 3 5 2 2" xfId="22503"/>
    <cellStyle name="Normal 4 2 6 3 3 5 2 2 2" xfId="46800"/>
    <cellStyle name="Normal 4 2 6 3 3 5 2 3" xfId="34598"/>
    <cellStyle name="Normal 4 2 6 3 3 5 3" xfId="18513"/>
    <cellStyle name="Normal 4 2 6 3 3 5 3 2" xfId="42810"/>
    <cellStyle name="Normal 4 2 6 3 3 5 4" xfId="30608"/>
    <cellStyle name="Normal 4 2 6 3 3 6" xfId="10295"/>
    <cellStyle name="Normal 4 2 6 3 3 6 2" xfId="22497"/>
    <cellStyle name="Normal 4 2 6 3 3 6 2 2" xfId="46794"/>
    <cellStyle name="Normal 4 2 6 3 3 6 3" xfId="34592"/>
    <cellStyle name="Normal 4 2 6 3 3 7" xfId="14588"/>
    <cellStyle name="Normal 4 2 6 3 3 7 2" xfId="38885"/>
    <cellStyle name="Normal 4 2 6 3 3 8" xfId="26576"/>
    <cellStyle name="Normal 4 2 6 3 3 9" xfId="50984"/>
    <cellStyle name="Normal 4 2 6 3 4" xfId="2804"/>
    <cellStyle name="Normal 4 2 6 3 4 2" xfId="5252"/>
    <cellStyle name="Normal 4 2 6 3 4 2 2" xfId="10303"/>
    <cellStyle name="Normal 4 2 6 3 4 2 2 2" xfId="22505"/>
    <cellStyle name="Normal 4 2 6 3 4 2 2 2 2" xfId="46802"/>
    <cellStyle name="Normal 4 2 6 3 4 2 2 3" xfId="34600"/>
    <cellStyle name="Normal 4 2 6 3 4 2 3" xfId="17454"/>
    <cellStyle name="Normal 4 2 6 3 4 2 3 2" xfId="41751"/>
    <cellStyle name="Normal 4 2 6 3 4 2 4" xfId="29549"/>
    <cellStyle name="Normal 4 2 6 3 4 3" xfId="6842"/>
    <cellStyle name="Normal 4 2 6 3 4 3 2" xfId="10304"/>
    <cellStyle name="Normal 4 2 6 3 4 3 2 2" xfId="22506"/>
    <cellStyle name="Normal 4 2 6 3 4 3 2 2 2" xfId="46803"/>
    <cellStyle name="Normal 4 2 6 3 4 3 2 3" xfId="34601"/>
    <cellStyle name="Normal 4 2 6 3 4 3 3" xfId="19044"/>
    <cellStyle name="Normal 4 2 6 3 4 3 3 2" xfId="43341"/>
    <cellStyle name="Normal 4 2 6 3 4 3 4" xfId="31139"/>
    <cellStyle name="Normal 4 2 6 3 4 4" xfId="10302"/>
    <cellStyle name="Normal 4 2 6 3 4 4 2" xfId="22504"/>
    <cellStyle name="Normal 4 2 6 3 4 4 2 2" xfId="46801"/>
    <cellStyle name="Normal 4 2 6 3 4 4 3" xfId="34599"/>
    <cellStyle name="Normal 4 2 6 3 4 5" xfId="15226"/>
    <cellStyle name="Normal 4 2 6 3 4 5 2" xfId="39523"/>
    <cellStyle name="Normal 4 2 6 3 4 6" xfId="27214"/>
    <cellStyle name="Normal 4 2 6 3 5" xfId="10283"/>
    <cellStyle name="Normal 4 2 6 3 5 2" xfId="22485"/>
    <cellStyle name="Normal 4 2 6 3 5 2 2" xfId="46782"/>
    <cellStyle name="Normal 4 2 6 3 5 3" xfId="34580"/>
    <cellStyle name="Normal 4 2 6 3 6" xfId="14054"/>
    <cellStyle name="Normal 4 2 6 3 6 2" xfId="26042"/>
    <cellStyle name="Normal 4 2 6 3 6 2 2" xfId="50339"/>
    <cellStyle name="Normal 4 2 6 3 6 3" xfId="38351"/>
    <cellStyle name="Normal 4 2 6 3 7" xfId="51787"/>
    <cellStyle name="Normal 4 2 6 3 8" xfId="52158"/>
    <cellStyle name="Normal 4 2 6 4" xfId="680"/>
    <cellStyle name="Normal 4 2 6 4 2" xfId="927"/>
    <cellStyle name="Normal 4 2 6 4 2 2" xfId="2420"/>
    <cellStyle name="Normal 4 2 6 4 2 2 10" xfId="52940"/>
    <cellStyle name="Normal 4 2 6 4 2 2 2" xfId="3586"/>
    <cellStyle name="Normal 4 2 6 4 2 2 2 2" xfId="5927"/>
    <cellStyle name="Normal 4 2 6 4 2 2 2 2 2" xfId="10309"/>
    <cellStyle name="Normal 4 2 6 4 2 2 2 2 2 2" xfId="22511"/>
    <cellStyle name="Normal 4 2 6 4 2 2 2 2 2 2 2" xfId="46808"/>
    <cellStyle name="Normal 4 2 6 4 2 2 2 2 2 3" xfId="34606"/>
    <cellStyle name="Normal 4 2 6 4 2 2 2 2 3" xfId="18129"/>
    <cellStyle name="Normal 4 2 6 4 2 2 2 2 3 2" xfId="42426"/>
    <cellStyle name="Normal 4 2 6 4 2 2 2 2 4" xfId="30224"/>
    <cellStyle name="Normal 4 2 6 4 2 2 2 3" xfId="7624"/>
    <cellStyle name="Normal 4 2 6 4 2 2 2 3 2" xfId="10310"/>
    <cellStyle name="Normal 4 2 6 4 2 2 2 3 2 2" xfId="22512"/>
    <cellStyle name="Normal 4 2 6 4 2 2 2 3 2 2 2" xfId="46809"/>
    <cellStyle name="Normal 4 2 6 4 2 2 2 3 2 3" xfId="34607"/>
    <cellStyle name="Normal 4 2 6 4 2 2 2 3 3" xfId="19826"/>
    <cellStyle name="Normal 4 2 6 4 2 2 2 3 3 2" xfId="44123"/>
    <cellStyle name="Normal 4 2 6 4 2 2 2 3 4" xfId="31921"/>
    <cellStyle name="Normal 4 2 6 4 2 2 2 4" xfId="10308"/>
    <cellStyle name="Normal 4 2 6 4 2 2 2 4 2" xfId="22510"/>
    <cellStyle name="Normal 4 2 6 4 2 2 2 4 2 2" xfId="46807"/>
    <cellStyle name="Normal 4 2 6 4 2 2 2 4 3" xfId="34605"/>
    <cellStyle name="Normal 4 2 6 4 2 2 2 5" xfId="15901"/>
    <cellStyle name="Normal 4 2 6 4 2 2 2 5 2" xfId="40198"/>
    <cellStyle name="Normal 4 2 6 4 2 2 2 6" xfId="27889"/>
    <cellStyle name="Normal 4 2 6 4 2 2 3" xfId="4118"/>
    <cellStyle name="Normal 4 2 6 4 2 2 3 2" xfId="10311"/>
    <cellStyle name="Normal 4 2 6 4 2 2 3 2 2" xfId="22513"/>
    <cellStyle name="Normal 4 2 6 4 2 2 3 2 2 2" xfId="46810"/>
    <cellStyle name="Normal 4 2 6 4 2 2 3 2 3" xfId="34608"/>
    <cellStyle name="Normal 4 2 6 4 2 2 3 3" xfId="16429"/>
    <cellStyle name="Normal 4 2 6 4 2 2 3 3 2" xfId="40726"/>
    <cellStyle name="Normal 4 2 6 4 2 2 3 4" xfId="28417"/>
    <cellStyle name="Normal 4 2 6 4 2 2 4" xfId="4758"/>
    <cellStyle name="Normal 4 2 6 4 2 2 4 2" xfId="10312"/>
    <cellStyle name="Normal 4 2 6 4 2 2 4 2 2" xfId="22514"/>
    <cellStyle name="Normal 4 2 6 4 2 2 4 2 2 2" xfId="46811"/>
    <cellStyle name="Normal 4 2 6 4 2 2 4 2 3" xfId="34609"/>
    <cellStyle name="Normal 4 2 6 4 2 2 4 3" xfId="16960"/>
    <cellStyle name="Normal 4 2 6 4 2 2 4 3 2" xfId="41257"/>
    <cellStyle name="Normal 4 2 6 4 2 2 4 4" xfId="29055"/>
    <cellStyle name="Normal 4 2 6 4 2 2 5" xfId="6455"/>
    <cellStyle name="Normal 4 2 6 4 2 2 5 2" xfId="10313"/>
    <cellStyle name="Normal 4 2 6 4 2 2 5 2 2" xfId="22515"/>
    <cellStyle name="Normal 4 2 6 4 2 2 5 2 2 2" xfId="46812"/>
    <cellStyle name="Normal 4 2 6 4 2 2 5 2 3" xfId="34610"/>
    <cellStyle name="Normal 4 2 6 4 2 2 5 3" xfId="18657"/>
    <cellStyle name="Normal 4 2 6 4 2 2 5 3 2" xfId="42954"/>
    <cellStyle name="Normal 4 2 6 4 2 2 5 4" xfId="30752"/>
    <cellStyle name="Normal 4 2 6 4 2 2 6" xfId="10307"/>
    <cellStyle name="Normal 4 2 6 4 2 2 6 2" xfId="22509"/>
    <cellStyle name="Normal 4 2 6 4 2 2 6 2 2" xfId="46806"/>
    <cellStyle name="Normal 4 2 6 4 2 2 6 3" xfId="34604"/>
    <cellStyle name="Normal 4 2 6 4 2 2 7" xfId="14732"/>
    <cellStyle name="Normal 4 2 6 4 2 2 7 2" xfId="39029"/>
    <cellStyle name="Normal 4 2 6 4 2 2 8" xfId="26720"/>
    <cellStyle name="Normal 4 2 6 4 2 2 9" xfId="51128"/>
    <cellStyle name="Normal 4 2 6 4 2 3" xfId="2948"/>
    <cellStyle name="Normal 4 2 6 4 2 3 2" xfId="5396"/>
    <cellStyle name="Normal 4 2 6 4 2 3 2 2" xfId="10315"/>
    <cellStyle name="Normal 4 2 6 4 2 3 2 2 2" xfId="22517"/>
    <cellStyle name="Normal 4 2 6 4 2 3 2 2 2 2" xfId="46814"/>
    <cellStyle name="Normal 4 2 6 4 2 3 2 2 3" xfId="34612"/>
    <cellStyle name="Normal 4 2 6 4 2 3 2 3" xfId="17598"/>
    <cellStyle name="Normal 4 2 6 4 2 3 2 3 2" xfId="41895"/>
    <cellStyle name="Normal 4 2 6 4 2 3 2 4" xfId="29693"/>
    <cellStyle name="Normal 4 2 6 4 2 3 3" xfId="6986"/>
    <cellStyle name="Normal 4 2 6 4 2 3 3 2" xfId="10316"/>
    <cellStyle name="Normal 4 2 6 4 2 3 3 2 2" xfId="22518"/>
    <cellStyle name="Normal 4 2 6 4 2 3 3 2 2 2" xfId="46815"/>
    <cellStyle name="Normal 4 2 6 4 2 3 3 2 3" xfId="34613"/>
    <cellStyle name="Normal 4 2 6 4 2 3 3 3" xfId="19188"/>
    <cellStyle name="Normal 4 2 6 4 2 3 3 3 2" xfId="43485"/>
    <cellStyle name="Normal 4 2 6 4 2 3 3 4" xfId="31283"/>
    <cellStyle name="Normal 4 2 6 4 2 3 4" xfId="10314"/>
    <cellStyle name="Normal 4 2 6 4 2 3 4 2" xfId="22516"/>
    <cellStyle name="Normal 4 2 6 4 2 3 4 2 2" xfId="46813"/>
    <cellStyle name="Normal 4 2 6 4 2 3 4 3" xfId="34611"/>
    <cellStyle name="Normal 4 2 6 4 2 3 5" xfId="15370"/>
    <cellStyle name="Normal 4 2 6 4 2 3 5 2" xfId="39667"/>
    <cellStyle name="Normal 4 2 6 4 2 3 6" xfId="27358"/>
    <cellStyle name="Normal 4 2 6 4 2 4" xfId="10306"/>
    <cellStyle name="Normal 4 2 6 4 2 4 2" xfId="22508"/>
    <cellStyle name="Normal 4 2 6 4 2 4 2 2" xfId="46805"/>
    <cellStyle name="Normal 4 2 6 4 2 4 3" xfId="34603"/>
    <cellStyle name="Normal 4 2 6 4 2 5" xfId="14198"/>
    <cellStyle name="Normal 4 2 6 4 2 5 2" xfId="26186"/>
    <cellStyle name="Normal 4 2 6 4 2 5 2 2" xfId="50483"/>
    <cellStyle name="Normal 4 2 6 4 2 5 3" xfId="38495"/>
    <cellStyle name="Normal 4 2 6 4 2 6" xfId="51729"/>
    <cellStyle name="Normal 4 2 6 4 2 7" xfId="52302"/>
    <cellStyle name="Normal 4 2 6 4 3" xfId="2180"/>
    <cellStyle name="Normal 4 2 6 4 3 10" xfId="52700"/>
    <cellStyle name="Normal 4 2 6 4 3 2" xfId="3346"/>
    <cellStyle name="Normal 4 2 6 4 3 2 2" xfId="5687"/>
    <cellStyle name="Normal 4 2 6 4 3 2 2 2" xfId="10319"/>
    <cellStyle name="Normal 4 2 6 4 3 2 2 2 2" xfId="22521"/>
    <cellStyle name="Normal 4 2 6 4 3 2 2 2 2 2" xfId="46818"/>
    <cellStyle name="Normal 4 2 6 4 3 2 2 2 3" xfId="34616"/>
    <cellStyle name="Normal 4 2 6 4 3 2 2 3" xfId="17889"/>
    <cellStyle name="Normal 4 2 6 4 3 2 2 3 2" xfId="42186"/>
    <cellStyle name="Normal 4 2 6 4 3 2 2 4" xfId="29984"/>
    <cellStyle name="Normal 4 2 6 4 3 2 3" xfId="7384"/>
    <cellStyle name="Normal 4 2 6 4 3 2 3 2" xfId="10320"/>
    <cellStyle name="Normal 4 2 6 4 3 2 3 2 2" xfId="22522"/>
    <cellStyle name="Normal 4 2 6 4 3 2 3 2 2 2" xfId="46819"/>
    <cellStyle name="Normal 4 2 6 4 3 2 3 2 3" xfId="34617"/>
    <cellStyle name="Normal 4 2 6 4 3 2 3 3" xfId="19586"/>
    <cellStyle name="Normal 4 2 6 4 3 2 3 3 2" xfId="43883"/>
    <cellStyle name="Normal 4 2 6 4 3 2 3 4" xfId="31681"/>
    <cellStyle name="Normal 4 2 6 4 3 2 4" xfId="10318"/>
    <cellStyle name="Normal 4 2 6 4 3 2 4 2" xfId="22520"/>
    <cellStyle name="Normal 4 2 6 4 3 2 4 2 2" xfId="46817"/>
    <cellStyle name="Normal 4 2 6 4 3 2 4 3" xfId="34615"/>
    <cellStyle name="Normal 4 2 6 4 3 2 5" xfId="15661"/>
    <cellStyle name="Normal 4 2 6 4 3 2 5 2" xfId="39958"/>
    <cellStyle name="Normal 4 2 6 4 3 2 6" xfId="27649"/>
    <cellStyle name="Normal 4 2 6 4 3 3" xfId="3878"/>
    <cellStyle name="Normal 4 2 6 4 3 3 2" xfId="10321"/>
    <cellStyle name="Normal 4 2 6 4 3 3 2 2" xfId="22523"/>
    <cellStyle name="Normal 4 2 6 4 3 3 2 2 2" xfId="46820"/>
    <cellStyle name="Normal 4 2 6 4 3 3 2 3" xfId="34618"/>
    <cellStyle name="Normal 4 2 6 4 3 3 3" xfId="16189"/>
    <cellStyle name="Normal 4 2 6 4 3 3 3 2" xfId="40486"/>
    <cellStyle name="Normal 4 2 6 4 3 3 4" xfId="28177"/>
    <cellStyle name="Normal 4 2 6 4 3 4" xfId="4518"/>
    <cellStyle name="Normal 4 2 6 4 3 4 2" xfId="10322"/>
    <cellStyle name="Normal 4 2 6 4 3 4 2 2" xfId="22524"/>
    <cellStyle name="Normal 4 2 6 4 3 4 2 2 2" xfId="46821"/>
    <cellStyle name="Normal 4 2 6 4 3 4 2 3" xfId="34619"/>
    <cellStyle name="Normal 4 2 6 4 3 4 3" xfId="16720"/>
    <cellStyle name="Normal 4 2 6 4 3 4 3 2" xfId="41017"/>
    <cellStyle name="Normal 4 2 6 4 3 4 4" xfId="28815"/>
    <cellStyle name="Normal 4 2 6 4 3 5" xfId="6215"/>
    <cellStyle name="Normal 4 2 6 4 3 5 2" xfId="10323"/>
    <cellStyle name="Normal 4 2 6 4 3 5 2 2" xfId="22525"/>
    <cellStyle name="Normal 4 2 6 4 3 5 2 2 2" xfId="46822"/>
    <cellStyle name="Normal 4 2 6 4 3 5 2 3" xfId="34620"/>
    <cellStyle name="Normal 4 2 6 4 3 5 3" xfId="18417"/>
    <cellStyle name="Normal 4 2 6 4 3 5 3 2" xfId="42714"/>
    <cellStyle name="Normal 4 2 6 4 3 5 4" xfId="30512"/>
    <cellStyle name="Normal 4 2 6 4 3 6" xfId="10317"/>
    <cellStyle name="Normal 4 2 6 4 3 6 2" xfId="22519"/>
    <cellStyle name="Normal 4 2 6 4 3 6 2 2" xfId="46816"/>
    <cellStyle name="Normal 4 2 6 4 3 6 3" xfId="34614"/>
    <cellStyle name="Normal 4 2 6 4 3 7" xfId="14492"/>
    <cellStyle name="Normal 4 2 6 4 3 7 2" xfId="38789"/>
    <cellStyle name="Normal 4 2 6 4 3 8" xfId="26480"/>
    <cellStyle name="Normal 4 2 6 4 3 9" xfId="50888"/>
    <cellStyle name="Normal 4 2 6 4 4" xfId="2708"/>
    <cellStyle name="Normal 4 2 6 4 4 2" xfId="5156"/>
    <cellStyle name="Normal 4 2 6 4 4 2 2" xfId="10325"/>
    <cellStyle name="Normal 4 2 6 4 4 2 2 2" xfId="22527"/>
    <cellStyle name="Normal 4 2 6 4 4 2 2 2 2" xfId="46824"/>
    <cellStyle name="Normal 4 2 6 4 4 2 2 3" xfId="34622"/>
    <cellStyle name="Normal 4 2 6 4 4 2 3" xfId="17358"/>
    <cellStyle name="Normal 4 2 6 4 4 2 3 2" xfId="41655"/>
    <cellStyle name="Normal 4 2 6 4 4 2 4" xfId="29453"/>
    <cellStyle name="Normal 4 2 6 4 4 3" xfId="6746"/>
    <cellStyle name="Normal 4 2 6 4 4 3 2" xfId="10326"/>
    <cellStyle name="Normal 4 2 6 4 4 3 2 2" xfId="22528"/>
    <cellStyle name="Normal 4 2 6 4 4 3 2 2 2" xfId="46825"/>
    <cellStyle name="Normal 4 2 6 4 4 3 2 3" xfId="34623"/>
    <cellStyle name="Normal 4 2 6 4 4 3 3" xfId="18948"/>
    <cellStyle name="Normal 4 2 6 4 4 3 3 2" xfId="43245"/>
    <cellStyle name="Normal 4 2 6 4 4 3 4" xfId="31043"/>
    <cellStyle name="Normal 4 2 6 4 4 4" xfId="10324"/>
    <cellStyle name="Normal 4 2 6 4 4 4 2" xfId="22526"/>
    <cellStyle name="Normal 4 2 6 4 4 4 2 2" xfId="46823"/>
    <cellStyle name="Normal 4 2 6 4 4 4 3" xfId="34621"/>
    <cellStyle name="Normal 4 2 6 4 4 5" xfId="15130"/>
    <cellStyle name="Normal 4 2 6 4 4 5 2" xfId="39427"/>
    <cellStyle name="Normal 4 2 6 4 4 6" xfId="27118"/>
    <cellStyle name="Normal 4 2 6 4 5" xfId="10305"/>
    <cellStyle name="Normal 4 2 6 4 5 2" xfId="22507"/>
    <cellStyle name="Normal 4 2 6 4 5 2 2" xfId="46804"/>
    <cellStyle name="Normal 4 2 6 4 5 3" xfId="34602"/>
    <cellStyle name="Normal 4 2 6 4 6" xfId="13958"/>
    <cellStyle name="Normal 4 2 6 4 6 2" xfId="25946"/>
    <cellStyle name="Normal 4 2 6 4 6 2 2" xfId="50243"/>
    <cellStyle name="Normal 4 2 6 4 6 3" xfId="38255"/>
    <cellStyle name="Normal 4 2 6 4 7" xfId="51573"/>
    <cellStyle name="Normal 4 2 6 4 8" xfId="52062"/>
    <cellStyle name="Normal 4 2 6 5" xfId="855"/>
    <cellStyle name="Normal 4 2 6 5 2" xfId="2348"/>
    <cellStyle name="Normal 4 2 6 5 2 10" xfId="52868"/>
    <cellStyle name="Normal 4 2 6 5 2 2" xfId="3514"/>
    <cellStyle name="Normal 4 2 6 5 2 2 2" xfId="5855"/>
    <cellStyle name="Normal 4 2 6 5 2 2 2 2" xfId="10330"/>
    <cellStyle name="Normal 4 2 6 5 2 2 2 2 2" xfId="22532"/>
    <cellStyle name="Normal 4 2 6 5 2 2 2 2 2 2" xfId="46829"/>
    <cellStyle name="Normal 4 2 6 5 2 2 2 2 3" xfId="34627"/>
    <cellStyle name="Normal 4 2 6 5 2 2 2 3" xfId="18057"/>
    <cellStyle name="Normal 4 2 6 5 2 2 2 3 2" xfId="42354"/>
    <cellStyle name="Normal 4 2 6 5 2 2 2 4" xfId="30152"/>
    <cellStyle name="Normal 4 2 6 5 2 2 3" xfId="7552"/>
    <cellStyle name="Normal 4 2 6 5 2 2 3 2" xfId="10331"/>
    <cellStyle name="Normal 4 2 6 5 2 2 3 2 2" xfId="22533"/>
    <cellStyle name="Normal 4 2 6 5 2 2 3 2 2 2" xfId="46830"/>
    <cellStyle name="Normal 4 2 6 5 2 2 3 2 3" xfId="34628"/>
    <cellStyle name="Normal 4 2 6 5 2 2 3 3" xfId="19754"/>
    <cellStyle name="Normal 4 2 6 5 2 2 3 3 2" xfId="44051"/>
    <cellStyle name="Normal 4 2 6 5 2 2 3 4" xfId="31849"/>
    <cellStyle name="Normal 4 2 6 5 2 2 4" xfId="10329"/>
    <cellStyle name="Normal 4 2 6 5 2 2 4 2" xfId="22531"/>
    <cellStyle name="Normal 4 2 6 5 2 2 4 2 2" xfId="46828"/>
    <cellStyle name="Normal 4 2 6 5 2 2 4 3" xfId="34626"/>
    <cellStyle name="Normal 4 2 6 5 2 2 5" xfId="15829"/>
    <cellStyle name="Normal 4 2 6 5 2 2 5 2" xfId="40126"/>
    <cellStyle name="Normal 4 2 6 5 2 2 6" xfId="27817"/>
    <cellStyle name="Normal 4 2 6 5 2 3" xfId="4046"/>
    <cellStyle name="Normal 4 2 6 5 2 3 2" xfId="10332"/>
    <cellStyle name="Normal 4 2 6 5 2 3 2 2" xfId="22534"/>
    <cellStyle name="Normal 4 2 6 5 2 3 2 2 2" xfId="46831"/>
    <cellStyle name="Normal 4 2 6 5 2 3 2 3" xfId="34629"/>
    <cellStyle name="Normal 4 2 6 5 2 3 3" xfId="16357"/>
    <cellStyle name="Normal 4 2 6 5 2 3 3 2" xfId="40654"/>
    <cellStyle name="Normal 4 2 6 5 2 3 4" xfId="28345"/>
    <cellStyle name="Normal 4 2 6 5 2 4" xfId="4686"/>
    <cellStyle name="Normal 4 2 6 5 2 4 2" xfId="10333"/>
    <cellStyle name="Normal 4 2 6 5 2 4 2 2" xfId="22535"/>
    <cellStyle name="Normal 4 2 6 5 2 4 2 2 2" xfId="46832"/>
    <cellStyle name="Normal 4 2 6 5 2 4 2 3" xfId="34630"/>
    <cellStyle name="Normal 4 2 6 5 2 4 3" xfId="16888"/>
    <cellStyle name="Normal 4 2 6 5 2 4 3 2" xfId="41185"/>
    <cellStyle name="Normal 4 2 6 5 2 4 4" xfId="28983"/>
    <cellStyle name="Normal 4 2 6 5 2 5" xfId="6383"/>
    <cellStyle name="Normal 4 2 6 5 2 5 2" xfId="10334"/>
    <cellStyle name="Normal 4 2 6 5 2 5 2 2" xfId="22536"/>
    <cellStyle name="Normal 4 2 6 5 2 5 2 2 2" xfId="46833"/>
    <cellStyle name="Normal 4 2 6 5 2 5 2 3" xfId="34631"/>
    <cellStyle name="Normal 4 2 6 5 2 5 3" xfId="18585"/>
    <cellStyle name="Normal 4 2 6 5 2 5 3 2" xfId="42882"/>
    <cellStyle name="Normal 4 2 6 5 2 5 4" xfId="30680"/>
    <cellStyle name="Normal 4 2 6 5 2 6" xfId="10328"/>
    <cellStyle name="Normal 4 2 6 5 2 6 2" xfId="22530"/>
    <cellStyle name="Normal 4 2 6 5 2 6 2 2" xfId="46827"/>
    <cellStyle name="Normal 4 2 6 5 2 6 3" xfId="34625"/>
    <cellStyle name="Normal 4 2 6 5 2 7" xfId="14660"/>
    <cellStyle name="Normal 4 2 6 5 2 7 2" xfId="38957"/>
    <cellStyle name="Normal 4 2 6 5 2 8" xfId="26648"/>
    <cellStyle name="Normal 4 2 6 5 2 9" xfId="51056"/>
    <cellStyle name="Normal 4 2 6 5 3" xfId="2876"/>
    <cellStyle name="Normal 4 2 6 5 3 2" xfId="5324"/>
    <cellStyle name="Normal 4 2 6 5 3 2 2" xfId="10336"/>
    <cellStyle name="Normal 4 2 6 5 3 2 2 2" xfId="22538"/>
    <cellStyle name="Normal 4 2 6 5 3 2 2 2 2" xfId="46835"/>
    <cellStyle name="Normal 4 2 6 5 3 2 2 3" xfId="34633"/>
    <cellStyle name="Normal 4 2 6 5 3 2 3" xfId="17526"/>
    <cellStyle name="Normal 4 2 6 5 3 2 3 2" xfId="41823"/>
    <cellStyle name="Normal 4 2 6 5 3 2 4" xfId="29621"/>
    <cellStyle name="Normal 4 2 6 5 3 3" xfId="6914"/>
    <cellStyle name="Normal 4 2 6 5 3 3 2" xfId="10337"/>
    <cellStyle name="Normal 4 2 6 5 3 3 2 2" xfId="22539"/>
    <cellStyle name="Normal 4 2 6 5 3 3 2 2 2" xfId="46836"/>
    <cellStyle name="Normal 4 2 6 5 3 3 2 3" xfId="34634"/>
    <cellStyle name="Normal 4 2 6 5 3 3 3" xfId="19116"/>
    <cellStyle name="Normal 4 2 6 5 3 3 3 2" xfId="43413"/>
    <cellStyle name="Normal 4 2 6 5 3 3 4" xfId="31211"/>
    <cellStyle name="Normal 4 2 6 5 3 4" xfId="10335"/>
    <cellStyle name="Normal 4 2 6 5 3 4 2" xfId="22537"/>
    <cellStyle name="Normal 4 2 6 5 3 4 2 2" xfId="46834"/>
    <cellStyle name="Normal 4 2 6 5 3 4 3" xfId="34632"/>
    <cellStyle name="Normal 4 2 6 5 3 5" xfId="15298"/>
    <cellStyle name="Normal 4 2 6 5 3 5 2" xfId="39595"/>
    <cellStyle name="Normal 4 2 6 5 3 6" xfId="27286"/>
    <cellStyle name="Normal 4 2 6 5 4" xfId="10327"/>
    <cellStyle name="Normal 4 2 6 5 4 2" xfId="22529"/>
    <cellStyle name="Normal 4 2 6 5 4 2 2" xfId="46826"/>
    <cellStyle name="Normal 4 2 6 5 4 3" xfId="34624"/>
    <cellStyle name="Normal 4 2 6 5 5" xfId="14126"/>
    <cellStyle name="Normal 4 2 6 5 5 2" xfId="26114"/>
    <cellStyle name="Normal 4 2 6 5 5 2 2" xfId="50411"/>
    <cellStyle name="Normal 4 2 6 5 5 3" xfId="38423"/>
    <cellStyle name="Normal 4 2 6 5 6" xfId="51861"/>
    <cellStyle name="Normal 4 2 6 5 7" xfId="52230"/>
    <cellStyle name="Normal 4 2 6 6" xfId="1832"/>
    <cellStyle name="Normal 4 2 6 6 10" xfId="52604"/>
    <cellStyle name="Normal 4 2 6 6 11" xfId="2084"/>
    <cellStyle name="Normal 4 2 6 6 2" xfId="3250"/>
    <cellStyle name="Normal 4 2 6 6 2 2" xfId="5591"/>
    <cellStyle name="Normal 4 2 6 6 2 2 2" xfId="10340"/>
    <cellStyle name="Normal 4 2 6 6 2 2 2 2" xfId="22542"/>
    <cellStyle name="Normal 4 2 6 6 2 2 2 2 2" xfId="46839"/>
    <cellStyle name="Normal 4 2 6 6 2 2 2 3" xfId="34637"/>
    <cellStyle name="Normal 4 2 6 6 2 2 3" xfId="17793"/>
    <cellStyle name="Normal 4 2 6 6 2 2 3 2" xfId="42090"/>
    <cellStyle name="Normal 4 2 6 6 2 2 4" xfId="29888"/>
    <cellStyle name="Normal 4 2 6 6 2 3" xfId="7288"/>
    <cellStyle name="Normal 4 2 6 6 2 3 2" xfId="10341"/>
    <cellStyle name="Normal 4 2 6 6 2 3 2 2" xfId="22543"/>
    <cellStyle name="Normal 4 2 6 6 2 3 2 2 2" xfId="46840"/>
    <cellStyle name="Normal 4 2 6 6 2 3 2 3" xfId="34638"/>
    <cellStyle name="Normal 4 2 6 6 2 3 3" xfId="19490"/>
    <cellStyle name="Normal 4 2 6 6 2 3 3 2" xfId="43787"/>
    <cellStyle name="Normal 4 2 6 6 2 3 4" xfId="31585"/>
    <cellStyle name="Normal 4 2 6 6 2 4" xfId="10339"/>
    <cellStyle name="Normal 4 2 6 6 2 4 2" xfId="22541"/>
    <cellStyle name="Normal 4 2 6 6 2 4 2 2" xfId="46838"/>
    <cellStyle name="Normal 4 2 6 6 2 4 3" xfId="34636"/>
    <cellStyle name="Normal 4 2 6 6 2 5" xfId="15565"/>
    <cellStyle name="Normal 4 2 6 6 2 5 2" xfId="39862"/>
    <cellStyle name="Normal 4 2 6 6 2 6" xfId="27553"/>
    <cellStyle name="Normal 4 2 6 6 3" xfId="3782"/>
    <cellStyle name="Normal 4 2 6 6 3 2" xfId="10342"/>
    <cellStyle name="Normal 4 2 6 6 3 2 2" xfId="22544"/>
    <cellStyle name="Normal 4 2 6 6 3 2 2 2" xfId="46841"/>
    <cellStyle name="Normal 4 2 6 6 3 2 3" xfId="34639"/>
    <cellStyle name="Normal 4 2 6 6 3 3" xfId="16093"/>
    <cellStyle name="Normal 4 2 6 6 3 3 2" xfId="40390"/>
    <cellStyle name="Normal 4 2 6 6 3 4" xfId="28081"/>
    <cellStyle name="Normal 4 2 6 6 4" xfId="4422"/>
    <cellStyle name="Normal 4 2 6 6 4 2" xfId="10343"/>
    <cellStyle name="Normal 4 2 6 6 4 2 2" xfId="22545"/>
    <cellStyle name="Normal 4 2 6 6 4 2 2 2" xfId="46842"/>
    <cellStyle name="Normal 4 2 6 6 4 2 3" xfId="34640"/>
    <cellStyle name="Normal 4 2 6 6 4 3" xfId="16624"/>
    <cellStyle name="Normal 4 2 6 6 4 3 2" xfId="40921"/>
    <cellStyle name="Normal 4 2 6 6 4 4" xfId="28719"/>
    <cellStyle name="Normal 4 2 6 6 5" xfId="6119"/>
    <cellStyle name="Normal 4 2 6 6 5 2" xfId="10344"/>
    <cellStyle name="Normal 4 2 6 6 5 2 2" xfId="22546"/>
    <cellStyle name="Normal 4 2 6 6 5 2 2 2" xfId="46843"/>
    <cellStyle name="Normal 4 2 6 6 5 2 3" xfId="34641"/>
    <cellStyle name="Normal 4 2 6 6 5 3" xfId="18321"/>
    <cellStyle name="Normal 4 2 6 6 5 3 2" xfId="42618"/>
    <cellStyle name="Normal 4 2 6 6 5 4" xfId="30416"/>
    <cellStyle name="Normal 4 2 6 6 6" xfId="10338"/>
    <cellStyle name="Normal 4 2 6 6 6 2" xfId="22540"/>
    <cellStyle name="Normal 4 2 6 6 6 2 2" xfId="46837"/>
    <cellStyle name="Normal 4 2 6 6 6 3" xfId="34635"/>
    <cellStyle name="Normal 4 2 6 6 7" xfId="14396"/>
    <cellStyle name="Normal 4 2 6 6 7 2" xfId="38693"/>
    <cellStyle name="Normal 4 2 6 6 8" xfId="26384"/>
    <cellStyle name="Normal 4 2 6 6 9" xfId="50792"/>
    <cellStyle name="Normal 4 2 6 7" xfId="2612"/>
    <cellStyle name="Normal 4 2 6 7 2" xfId="5060"/>
    <cellStyle name="Normal 4 2 6 7 2 2" xfId="10346"/>
    <cellStyle name="Normal 4 2 6 7 2 2 2" xfId="22548"/>
    <cellStyle name="Normal 4 2 6 7 2 2 2 2" xfId="46845"/>
    <cellStyle name="Normal 4 2 6 7 2 2 3" xfId="34643"/>
    <cellStyle name="Normal 4 2 6 7 2 3" xfId="17262"/>
    <cellStyle name="Normal 4 2 6 7 2 3 2" xfId="41559"/>
    <cellStyle name="Normal 4 2 6 7 2 4" xfId="29357"/>
    <cellStyle name="Normal 4 2 6 7 3" xfId="6650"/>
    <cellStyle name="Normal 4 2 6 7 3 2" xfId="10347"/>
    <cellStyle name="Normal 4 2 6 7 3 2 2" xfId="22549"/>
    <cellStyle name="Normal 4 2 6 7 3 2 2 2" xfId="46846"/>
    <cellStyle name="Normal 4 2 6 7 3 2 3" xfId="34644"/>
    <cellStyle name="Normal 4 2 6 7 3 3" xfId="18852"/>
    <cellStyle name="Normal 4 2 6 7 3 3 2" xfId="43149"/>
    <cellStyle name="Normal 4 2 6 7 3 4" xfId="30947"/>
    <cellStyle name="Normal 4 2 6 7 4" xfId="10345"/>
    <cellStyle name="Normal 4 2 6 7 4 2" xfId="22547"/>
    <cellStyle name="Normal 4 2 6 7 4 2 2" xfId="46844"/>
    <cellStyle name="Normal 4 2 6 7 4 3" xfId="34642"/>
    <cellStyle name="Normal 4 2 6 7 5" xfId="15034"/>
    <cellStyle name="Normal 4 2 6 7 5 2" xfId="39331"/>
    <cellStyle name="Normal 4 2 6 7 6" xfId="27022"/>
    <cellStyle name="Normal 4 2 6 8" xfId="10216"/>
    <cellStyle name="Normal 4 2 6 8 2" xfId="22418"/>
    <cellStyle name="Normal 4 2 6 8 2 2" xfId="46715"/>
    <cellStyle name="Normal 4 2 6 8 3" xfId="34513"/>
    <cellStyle name="Normal 4 2 6 9" xfId="13862"/>
    <cellStyle name="Normal 4 2 6 9 2" xfId="25850"/>
    <cellStyle name="Normal 4 2 6 9 2 2" xfId="50147"/>
    <cellStyle name="Normal 4 2 6 9 3" xfId="38159"/>
    <cellStyle name="Normal 4 2 7" xfId="607"/>
    <cellStyle name="Normal 4 2 7 10" xfId="51990"/>
    <cellStyle name="Normal 4 2 7 2" xfId="802"/>
    <cellStyle name="Normal 4 2 7 2 2" xfId="1047"/>
    <cellStyle name="Normal 4 2 7 2 2 2" xfId="2540"/>
    <cellStyle name="Normal 4 2 7 2 2 2 10" xfId="53060"/>
    <cellStyle name="Normal 4 2 7 2 2 2 2" xfId="3706"/>
    <cellStyle name="Normal 4 2 7 2 2 2 2 2" xfId="6047"/>
    <cellStyle name="Normal 4 2 7 2 2 2 2 2 2" xfId="10353"/>
    <cellStyle name="Normal 4 2 7 2 2 2 2 2 2 2" xfId="22555"/>
    <cellStyle name="Normal 4 2 7 2 2 2 2 2 2 2 2" xfId="46852"/>
    <cellStyle name="Normal 4 2 7 2 2 2 2 2 2 3" xfId="34650"/>
    <cellStyle name="Normal 4 2 7 2 2 2 2 2 3" xfId="18249"/>
    <cellStyle name="Normal 4 2 7 2 2 2 2 2 3 2" xfId="42546"/>
    <cellStyle name="Normal 4 2 7 2 2 2 2 2 4" xfId="30344"/>
    <cellStyle name="Normal 4 2 7 2 2 2 2 3" xfId="7744"/>
    <cellStyle name="Normal 4 2 7 2 2 2 2 3 2" xfId="10354"/>
    <cellStyle name="Normal 4 2 7 2 2 2 2 3 2 2" xfId="22556"/>
    <cellStyle name="Normal 4 2 7 2 2 2 2 3 2 2 2" xfId="46853"/>
    <cellStyle name="Normal 4 2 7 2 2 2 2 3 2 3" xfId="34651"/>
    <cellStyle name="Normal 4 2 7 2 2 2 2 3 3" xfId="19946"/>
    <cellStyle name="Normal 4 2 7 2 2 2 2 3 3 2" xfId="44243"/>
    <cellStyle name="Normal 4 2 7 2 2 2 2 3 4" xfId="32041"/>
    <cellStyle name="Normal 4 2 7 2 2 2 2 4" xfId="10352"/>
    <cellStyle name="Normal 4 2 7 2 2 2 2 4 2" xfId="22554"/>
    <cellStyle name="Normal 4 2 7 2 2 2 2 4 2 2" xfId="46851"/>
    <cellStyle name="Normal 4 2 7 2 2 2 2 4 3" xfId="34649"/>
    <cellStyle name="Normal 4 2 7 2 2 2 2 5" xfId="16021"/>
    <cellStyle name="Normal 4 2 7 2 2 2 2 5 2" xfId="40318"/>
    <cellStyle name="Normal 4 2 7 2 2 2 2 6" xfId="28009"/>
    <cellStyle name="Normal 4 2 7 2 2 2 3" xfId="4238"/>
    <cellStyle name="Normal 4 2 7 2 2 2 3 2" xfId="10355"/>
    <cellStyle name="Normal 4 2 7 2 2 2 3 2 2" xfId="22557"/>
    <cellStyle name="Normal 4 2 7 2 2 2 3 2 2 2" xfId="46854"/>
    <cellStyle name="Normal 4 2 7 2 2 2 3 2 3" xfId="34652"/>
    <cellStyle name="Normal 4 2 7 2 2 2 3 3" xfId="16549"/>
    <cellStyle name="Normal 4 2 7 2 2 2 3 3 2" xfId="40846"/>
    <cellStyle name="Normal 4 2 7 2 2 2 3 4" xfId="28537"/>
    <cellStyle name="Normal 4 2 7 2 2 2 4" xfId="4878"/>
    <cellStyle name="Normal 4 2 7 2 2 2 4 2" xfId="10356"/>
    <cellStyle name="Normal 4 2 7 2 2 2 4 2 2" xfId="22558"/>
    <cellStyle name="Normal 4 2 7 2 2 2 4 2 2 2" xfId="46855"/>
    <cellStyle name="Normal 4 2 7 2 2 2 4 2 3" xfId="34653"/>
    <cellStyle name="Normal 4 2 7 2 2 2 4 3" xfId="17080"/>
    <cellStyle name="Normal 4 2 7 2 2 2 4 3 2" xfId="41377"/>
    <cellStyle name="Normal 4 2 7 2 2 2 4 4" xfId="29175"/>
    <cellStyle name="Normal 4 2 7 2 2 2 5" xfId="6575"/>
    <cellStyle name="Normal 4 2 7 2 2 2 5 2" xfId="10357"/>
    <cellStyle name="Normal 4 2 7 2 2 2 5 2 2" xfId="22559"/>
    <cellStyle name="Normal 4 2 7 2 2 2 5 2 2 2" xfId="46856"/>
    <cellStyle name="Normal 4 2 7 2 2 2 5 2 3" xfId="34654"/>
    <cellStyle name="Normal 4 2 7 2 2 2 5 3" xfId="18777"/>
    <cellStyle name="Normal 4 2 7 2 2 2 5 3 2" xfId="43074"/>
    <cellStyle name="Normal 4 2 7 2 2 2 5 4" xfId="30872"/>
    <cellStyle name="Normal 4 2 7 2 2 2 6" xfId="10351"/>
    <cellStyle name="Normal 4 2 7 2 2 2 6 2" xfId="22553"/>
    <cellStyle name="Normal 4 2 7 2 2 2 6 2 2" xfId="46850"/>
    <cellStyle name="Normal 4 2 7 2 2 2 6 3" xfId="34648"/>
    <cellStyle name="Normal 4 2 7 2 2 2 7" xfId="14852"/>
    <cellStyle name="Normal 4 2 7 2 2 2 7 2" xfId="39149"/>
    <cellStyle name="Normal 4 2 7 2 2 2 8" xfId="26840"/>
    <cellStyle name="Normal 4 2 7 2 2 2 9" xfId="51248"/>
    <cellStyle name="Normal 4 2 7 2 2 3" xfId="3068"/>
    <cellStyle name="Normal 4 2 7 2 2 3 2" xfId="5516"/>
    <cellStyle name="Normal 4 2 7 2 2 3 2 2" xfId="10359"/>
    <cellStyle name="Normal 4 2 7 2 2 3 2 2 2" xfId="22561"/>
    <cellStyle name="Normal 4 2 7 2 2 3 2 2 2 2" xfId="46858"/>
    <cellStyle name="Normal 4 2 7 2 2 3 2 2 3" xfId="34656"/>
    <cellStyle name="Normal 4 2 7 2 2 3 2 3" xfId="17718"/>
    <cellStyle name="Normal 4 2 7 2 2 3 2 3 2" xfId="42015"/>
    <cellStyle name="Normal 4 2 7 2 2 3 2 4" xfId="29813"/>
    <cellStyle name="Normal 4 2 7 2 2 3 3" xfId="7106"/>
    <cellStyle name="Normal 4 2 7 2 2 3 3 2" xfId="10360"/>
    <cellStyle name="Normal 4 2 7 2 2 3 3 2 2" xfId="22562"/>
    <cellStyle name="Normal 4 2 7 2 2 3 3 2 2 2" xfId="46859"/>
    <cellStyle name="Normal 4 2 7 2 2 3 3 2 3" xfId="34657"/>
    <cellStyle name="Normal 4 2 7 2 2 3 3 3" xfId="19308"/>
    <cellStyle name="Normal 4 2 7 2 2 3 3 3 2" xfId="43605"/>
    <cellStyle name="Normal 4 2 7 2 2 3 3 4" xfId="31403"/>
    <cellStyle name="Normal 4 2 7 2 2 3 4" xfId="10358"/>
    <cellStyle name="Normal 4 2 7 2 2 3 4 2" xfId="22560"/>
    <cellStyle name="Normal 4 2 7 2 2 3 4 2 2" xfId="46857"/>
    <cellStyle name="Normal 4 2 7 2 2 3 4 3" xfId="34655"/>
    <cellStyle name="Normal 4 2 7 2 2 3 5" xfId="15490"/>
    <cellStyle name="Normal 4 2 7 2 2 3 5 2" xfId="39787"/>
    <cellStyle name="Normal 4 2 7 2 2 3 6" xfId="27478"/>
    <cellStyle name="Normal 4 2 7 2 2 4" xfId="10350"/>
    <cellStyle name="Normal 4 2 7 2 2 4 2" xfId="22552"/>
    <cellStyle name="Normal 4 2 7 2 2 4 2 2" xfId="46849"/>
    <cellStyle name="Normal 4 2 7 2 2 4 3" xfId="34647"/>
    <cellStyle name="Normal 4 2 7 2 2 5" xfId="14318"/>
    <cellStyle name="Normal 4 2 7 2 2 5 2" xfId="26306"/>
    <cellStyle name="Normal 4 2 7 2 2 5 2 2" xfId="50603"/>
    <cellStyle name="Normal 4 2 7 2 2 5 3" xfId="38615"/>
    <cellStyle name="Normal 4 2 7 2 2 6" xfId="51444"/>
    <cellStyle name="Normal 4 2 7 2 2 7" xfId="52422"/>
    <cellStyle name="Normal 4 2 7 2 3" xfId="2300"/>
    <cellStyle name="Normal 4 2 7 2 3 10" xfId="52820"/>
    <cellStyle name="Normal 4 2 7 2 3 2" xfId="3466"/>
    <cellStyle name="Normal 4 2 7 2 3 2 2" xfId="5807"/>
    <cellStyle name="Normal 4 2 7 2 3 2 2 2" xfId="10363"/>
    <cellStyle name="Normal 4 2 7 2 3 2 2 2 2" xfId="22565"/>
    <cellStyle name="Normal 4 2 7 2 3 2 2 2 2 2" xfId="46862"/>
    <cellStyle name="Normal 4 2 7 2 3 2 2 2 3" xfId="34660"/>
    <cellStyle name="Normal 4 2 7 2 3 2 2 3" xfId="18009"/>
    <cellStyle name="Normal 4 2 7 2 3 2 2 3 2" xfId="42306"/>
    <cellStyle name="Normal 4 2 7 2 3 2 2 4" xfId="30104"/>
    <cellStyle name="Normal 4 2 7 2 3 2 3" xfId="7504"/>
    <cellStyle name="Normal 4 2 7 2 3 2 3 2" xfId="10364"/>
    <cellStyle name="Normal 4 2 7 2 3 2 3 2 2" xfId="22566"/>
    <cellStyle name="Normal 4 2 7 2 3 2 3 2 2 2" xfId="46863"/>
    <cellStyle name="Normal 4 2 7 2 3 2 3 2 3" xfId="34661"/>
    <cellStyle name="Normal 4 2 7 2 3 2 3 3" xfId="19706"/>
    <cellStyle name="Normal 4 2 7 2 3 2 3 3 2" xfId="44003"/>
    <cellStyle name="Normal 4 2 7 2 3 2 3 4" xfId="31801"/>
    <cellStyle name="Normal 4 2 7 2 3 2 4" xfId="10362"/>
    <cellStyle name="Normal 4 2 7 2 3 2 4 2" xfId="22564"/>
    <cellStyle name="Normal 4 2 7 2 3 2 4 2 2" xfId="46861"/>
    <cellStyle name="Normal 4 2 7 2 3 2 4 3" xfId="34659"/>
    <cellStyle name="Normal 4 2 7 2 3 2 5" xfId="15781"/>
    <cellStyle name="Normal 4 2 7 2 3 2 5 2" xfId="40078"/>
    <cellStyle name="Normal 4 2 7 2 3 2 6" xfId="27769"/>
    <cellStyle name="Normal 4 2 7 2 3 3" xfId="3998"/>
    <cellStyle name="Normal 4 2 7 2 3 3 2" xfId="10365"/>
    <cellStyle name="Normal 4 2 7 2 3 3 2 2" xfId="22567"/>
    <cellStyle name="Normal 4 2 7 2 3 3 2 2 2" xfId="46864"/>
    <cellStyle name="Normal 4 2 7 2 3 3 2 3" xfId="34662"/>
    <cellStyle name="Normal 4 2 7 2 3 3 3" xfId="16309"/>
    <cellStyle name="Normal 4 2 7 2 3 3 3 2" xfId="40606"/>
    <cellStyle name="Normal 4 2 7 2 3 3 4" xfId="28297"/>
    <cellStyle name="Normal 4 2 7 2 3 4" xfId="4638"/>
    <cellStyle name="Normal 4 2 7 2 3 4 2" xfId="10366"/>
    <cellStyle name="Normal 4 2 7 2 3 4 2 2" xfId="22568"/>
    <cellStyle name="Normal 4 2 7 2 3 4 2 2 2" xfId="46865"/>
    <cellStyle name="Normal 4 2 7 2 3 4 2 3" xfId="34663"/>
    <cellStyle name="Normal 4 2 7 2 3 4 3" xfId="16840"/>
    <cellStyle name="Normal 4 2 7 2 3 4 3 2" xfId="41137"/>
    <cellStyle name="Normal 4 2 7 2 3 4 4" xfId="28935"/>
    <cellStyle name="Normal 4 2 7 2 3 5" xfId="6335"/>
    <cellStyle name="Normal 4 2 7 2 3 5 2" xfId="10367"/>
    <cellStyle name="Normal 4 2 7 2 3 5 2 2" xfId="22569"/>
    <cellStyle name="Normal 4 2 7 2 3 5 2 2 2" xfId="46866"/>
    <cellStyle name="Normal 4 2 7 2 3 5 2 3" xfId="34664"/>
    <cellStyle name="Normal 4 2 7 2 3 5 3" xfId="18537"/>
    <cellStyle name="Normal 4 2 7 2 3 5 3 2" xfId="42834"/>
    <cellStyle name="Normal 4 2 7 2 3 5 4" xfId="30632"/>
    <cellStyle name="Normal 4 2 7 2 3 6" xfId="10361"/>
    <cellStyle name="Normal 4 2 7 2 3 6 2" xfId="22563"/>
    <cellStyle name="Normal 4 2 7 2 3 6 2 2" xfId="46860"/>
    <cellStyle name="Normal 4 2 7 2 3 6 3" xfId="34658"/>
    <cellStyle name="Normal 4 2 7 2 3 7" xfId="14612"/>
    <cellStyle name="Normal 4 2 7 2 3 7 2" xfId="38909"/>
    <cellStyle name="Normal 4 2 7 2 3 8" xfId="26600"/>
    <cellStyle name="Normal 4 2 7 2 3 9" xfId="51008"/>
    <cellStyle name="Normal 4 2 7 2 4" xfId="2828"/>
    <cellStyle name="Normal 4 2 7 2 4 2" xfId="5276"/>
    <cellStyle name="Normal 4 2 7 2 4 2 2" xfId="10369"/>
    <cellStyle name="Normal 4 2 7 2 4 2 2 2" xfId="22571"/>
    <cellStyle name="Normal 4 2 7 2 4 2 2 2 2" xfId="46868"/>
    <cellStyle name="Normal 4 2 7 2 4 2 2 3" xfId="34666"/>
    <cellStyle name="Normal 4 2 7 2 4 2 3" xfId="17478"/>
    <cellStyle name="Normal 4 2 7 2 4 2 3 2" xfId="41775"/>
    <cellStyle name="Normal 4 2 7 2 4 2 4" xfId="29573"/>
    <cellStyle name="Normal 4 2 7 2 4 3" xfId="6866"/>
    <cellStyle name="Normal 4 2 7 2 4 3 2" xfId="10370"/>
    <cellStyle name="Normal 4 2 7 2 4 3 2 2" xfId="22572"/>
    <cellStyle name="Normal 4 2 7 2 4 3 2 2 2" xfId="46869"/>
    <cellStyle name="Normal 4 2 7 2 4 3 2 3" xfId="34667"/>
    <cellStyle name="Normal 4 2 7 2 4 3 3" xfId="19068"/>
    <cellStyle name="Normal 4 2 7 2 4 3 3 2" xfId="43365"/>
    <cellStyle name="Normal 4 2 7 2 4 3 4" xfId="31163"/>
    <cellStyle name="Normal 4 2 7 2 4 4" xfId="10368"/>
    <cellStyle name="Normal 4 2 7 2 4 4 2" xfId="22570"/>
    <cellStyle name="Normal 4 2 7 2 4 4 2 2" xfId="46867"/>
    <cellStyle name="Normal 4 2 7 2 4 4 3" xfId="34665"/>
    <cellStyle name="Normal 4 2 7 2 4 5" xfId="15250"/>
    <cellStyle name="Normal 4 2 7 2 4 5 2" xfId="39547"/>
    <cellStyle name="Normal 4 2 7 2 4 6" xfId="27238"/>
    <cellStyle name="Normal 4 2 7 2 5" xfId="10349"/>
    <cellStyle name="Normal 4 2 7 2 5 2" xfId="22551"/>
    <cellStyle name="Normal 4 2 7 2 5 2 2" xfId="46848"/>
    <cellStyle name="Normal 4 2 7 2 5 3" xfId="34646"/>
    <cellStyle name="Normal 4 2 7 2 6" xfId="14078"/>
    <cellStyle name="Normal 4 2 7 2 6 2" xfId="26066"/>
    <cellStyle name="Normal 4 2 7 2 6 2 2" xfId="50363"/>
    <cellStyle name="Normal 4 2 7 2 6 3" xfId="38375"/>
    <cellStyle name="Normal 4 2 7 2 7" xfId="51655"/>
    <cellStyle name="Normal 4 2 7 2 8" xfId="52182"/>
    <cellStyle name="Normal 4 2 7 3" xfId="704"/>
    <cellStyle name="Normal 4 2 7 3 2" xfId="951"/>
    <cellStyle name="Normal 4 2 7 3 2 2" xfId="2444"/>
    <cellStyle name="Normal 4 2 7 3 2 2 10" xfId="52964"/>
    <cellStyle name="Normal 4 2 7 3 2 2 2" xfId="3610"/>
    <cellStyle name="Normal 4 2 7 3 2 2 2 2" xfId="5951"/>
    <cellStyle name="Normal 4 2 7 3 2 2 2 2 2" xfId="10375"/>
    <cellStyle name="Normal 4 2 7 3 2 2 2 2 2 2" xfId="22577"/>
    <cellStyle name="Normal 4 2 7 3 2 2 2 2 2 2 2" xfId="46874"/>
    <cellStyle name="Normal 4 2 7 3 2 2 2 2 2 3" xfId="34672"/>
    <cellStyle name="Normal 4 2 7 3 2 2 2 2 3" xfId="18153"/>
    <cellStyle name="Normal 4 2 7 3 2 2 2 2 3 2" xfId="42450"/>
    <cellStyle name="Normal 4 2 7 3 2 2 2 2 4" xfId="30248"/>
    <cellStyle name="Normal 4 2 7 3 2 2 2 3" xfId="7648"/>
    <cellStyle name="Normal 4 2 7 3 2 2 2 3 2" xfId="10376"/>
    <cellStyle name="Normal 4 2 7 3 2 2 2 3 2 2" xfId="22578"/>
    <cellStyle name="Normal 4 2 7 3 2 2 2 3 2 2 2" xfId="46875"/>
    <cellStyle name="Normal 4 2 7 3 2 2 2 3 2 3" xfId="34673"/>
    <cellStyle name="Normal 4 2 7 3 2 2 2 3 3" xfId="19850"/>
    <cellStyle name="Normal 4 2 7 3 2 2 2 3 3 2" xfId="44147"/>
    <cellStyle name="Normal 4 2 7 3 2 2 2 3 4" xfId="31945"/>
    <cellStyle name="Normal 4 2 7 3 2 2 2 4" xfId="10374"/>
    <cellStyle name="Normal 4 2 7 3 2 2 2 4 2" xfId="22576"/>
    <cellStyle name="Normal 4 2 7 3 2 2 2 4 2 2" xfId="46873"/>
    <cellStyle name="Normal 4 2 7 3 2 2 2 4 3" xfId="34671"/>
    <cellStyle name="Normal 4 2 7 3 2 2 2 5" xfId="15925"/>
    <cellStyle name="Normal 4 2 7 3 2 2 2 5 2" xfId="40222"/>
    <cellStyle name="Normal 4 2 7 3 2 2 2 6" xfId="27913"/>
    <cellStyle name="Normal 4 2 7 3 2 2 3" xfId="4142"/>
    <cellStyle name="Normal 4 2 7 3 2 2 3 2" xfId="10377"/>
    <cellStyle name="Normal 4 2 7 3 2 2 3 2 2" xfId="22579"/>
    <cellStyle name="Normal 4 2 7 3 2 2 3 2 2 2" xfId="46876"/>
    <cellStyle name="Normal 4 2 7 3 2 2 3 2 3" xfId="34674"/>
    <cellStyle name="Normal 4 2 7 3 2 2 3 3" xfId="16453"/>
    <cellStyle name="Normal 4 2 7 3 2 2 3 3 2" xfId="40750"/>
    <cellStyle name="Normal 4 2 7 3 2 2 3 4" xfId="28441"/>
    <cellStyle name="Normal 4 2 7 3 2 2 4" xfId="4782"/>
    <cellStyle name="Normal 4 2 7 3 2 2 4 2" xfId="10378"/>
    <cellStyle name="Normal 4 2 7 3 2 2 4 2 2" xfId="22580"/>
    <cellStyle name="Normal 4 2 7 3 2 2 4 2 2 2" xfId="46877"/>
    <cellStyle name="Normal 4 2 7 3 2 2 4 2 3" xfId="34675"/>
    <cellStyle name="Normal 4 2 7 3 2 2 4 3" xfId="16984"/>
    <cellStyle name="Normal 4 2 7 3 2 2 4 3 2" xfId="41281"/>
    <cellStyle name="Normal 4 2 7 3 2 2 4 4" xfId="29079"/>
    <cellStyle name="Normal 4 2 7 3 2 2 5" xfId="6479"/>
    <cellStyle name="Normal 4 2 7 3 2 2 5 2" xfId="10379"/>
    <cellStyle name="Normal 4 2 7 3 2 2 5 2 2" xfId="22581"/>
    <cellStyle name="Normal 4 2 7 3 2 2 5 2 2 2" xfId="46878"/>
    <cellStyle name="Normal 4 2 7 3 2 2 5 2 3" xfId="34676"/>
    <cellStyle name="Normal 4 2 7 3 2 2 5 3" xfId="18681"/>
    <cellStyle name="Normal 4 2 7 3 2 2 5 3 2" xfId="42978"/>
    <cellStyle name="Normal 4 2 7 3 2 2 5 4" xfId="30776"/>
    <cellStyle name="Normal 4 2 7 3 2 2 6" xfId="10373"/>
    <cellStyle name="Normal 4 2 7 3 2 2 6 2" xfId="22575"/>
    <cellStyle name="Normal 4 2 7 3 2 2 6 2 2" xfId="46872"/>
    <cellStyle name="Normal 4 2 7 3 2 2 6 3" xfId="34670"/>
    <cellStyle name="Normal 4 2 7 3 2 2 7" xfId="14756"/>
    <cellStyle name="Normal 4 2 7 3 2 2 7 2" xfId="39053"/>
    <cellStyle name="Normal 4 2 7 3 2 2 8" xfId="26744"/>
    <cellStyle name="Normal 4 2 7 3 2 2 9" xfId="51152"/>
    <cellStyle name="Normal 4 2 7 3 2 3" xfId="2972"/>
    <cellStyle name="Normal 4 2 7 3 2 3 2" xfId="5420"/>
    <cellStyle name="Normal 4 2 7 3 2 3 2 2" xfId="10381"/>
    <cellStyle name="Normal 4 2 7 3 2 3 2 2 2" xfId="22583"/>
    <cellStyle name="Normal 4 2 7 3 2 3 2 2 2 2" xfId="46880"/>
    <cellStyle name="Normal 4 2 7 3 2 3 2 2 3" xfId="34678"/>
    <cellStyle name="Normal 4 2 7 3 2 3 2 3" xfId="17622"/>
    <cellStyle name="Normal 4 2 7 3 2 3 2 3 2" xfId="41919"/>
    <cellStyle name="Normal 4 2 7 3 2 3 2 4" xfId="29717"/>
    <cellStyle name="Normal 4 2 7 3 2 3 3" xfId="7010"/>
    <cellStyle name="Normal 4 2 7 3 2 3 3 2" xfId="10382"/>
    <cellStyle name="Normal 4 2 7 3 2 3 3 2 2" xfId="22584"/>
    <cellStyle name="Normal 4 2 7 3 2 3 3 2 2 2" xfId="46881"/>
    <cellStyle name="Normal 4 2 7 3 2 3 3 2 3" xfId="34679"/>
    <cellStyle name="Normal 4 2 7 3 2 3 3 3" xfId="19212"/>
    <cellStyle name="Normal 4 2 7 3 2 3 3 3 2" xfId="43509"/>
    <cellStyle name="Normal 4 2 7 3 2 3 3 4" xfId="31307"/>
    <cellStyle name="Normal 4 2 7 3 2 3 4" xfId="10380"/>
    <cellStyle name="Normal 4 2 7 3 2 3 4 2" xfId="22582"/>
    <cellStyle name="Normal 4 2 7 3 2 3 4 2 2" xfId="46879"/>
    <cellStyle name="Normal 4 2 7 3 2 3 4 3" xfId="34677"/>
    <cellStyle name="Normal 4 2 7 3 2 3 5" xfId="15394"/>
    <cellStyle name="Normal 4 2 7 3 2 3 5 2" xfId="39691"/>
    <cellStyle name="Normal 4 2 7 3 2 3 6" xfId="27382"/>
    <cellStyle name="Normal 4 2 7 3 2 4" xfId="10372"/>
    <cellStyle name="Normal 4 2 7 3 2 4 2" xfId="22574"/>
    <cellStyle name="Normal 4 2 7 3 2 4 2 2" xfId="46871"/>
    <cellStyle name="Normal 4 2 7 3 2 4 3" xfId="34669"/>
    <cellStyle name="Normal 4 2 7 3 2 5" xfId="14222"/>
    <cellStyle name="Normal 4 2 7 3 2 5 2" xfId="26210"/>
    <cellStyle name="Normal 4 2 7 3 2 5 2 2" xfId="50507"/>
    <cellStyle name="Normal 4 2 7 3 2 5 3" xfId="38519"/>
    <cellStyle name="Normal 4 2 7 3 2 6" xfId="51873"/>
    <cellStyle name="Normal 4 2 7 3 2 7" xfId="52326"/>
    <cellStyle name="Normal 4 2 7 3 3" xfId="2204"/>
    <cellStyle name="Normal 4 2 7 3 3 10" xfId="52724"/>
    <cellStyle name="Normal 4 2 7 3 3 2" xfId="3370"/>
    <cellStyle name="Normal 4 2 7 3 3 2 2" xfId="5711"/>
    <cellStyle name="Normal 4 2 7 3 3 2 2 2" xfId="10385"/>
    <cellStyle name="Normal 4 2 7 3 3 2 2 2 2" xfId="22587"/>
    <cellStyle name="Normal 4 2 7 3 3 2 2 2 2 2" xfId="46884"/>
    <cellStyle name="Normal 4 2 7 3 3 2 2 2 3" xfId="34682"/>
    <cellStyle name="Normal 4 2 7 3 3 2 2 3" xfId="17913"/>
    <cellStyle name="Normal 4 2 7 3 3 2 2 3 2" xfId="42210"/>
    <cellStyle name="Normal 4 2 7 3 3 2 2 4" xfId="30008"/>
    <cellStyle name="Normal 4 2 7 3 3 2 3" xfId="7408"/>
    <cellStyle name="Normal 4 2 7 3 3 2 3 2" xfId="10386"/>
    <cellStyle name="Normal 4 2 7 3 3 2 3 2 2" xfId="22588"/>
    <cellStyle name="Normal 4 2 7 3 3 2 3 2 2 2" xfId="46885"/>
    <cellStyle name="Normal 4 2 7 3 3 2 3 2 3" xfId="34683"/>
    <cellStyle name="Normal 4 2 7 3 3 2 3 3" xfId="19610"/>
    <cellStyle name="Normal 4 2 7 3 3 2 3 3 2" xfId="43907"/>
    <cellStyle name="Normal 4 2 7 3 3 2 3 4" xfId="31705"/>
    <cellStyle name="Normal 4 2 7 3 3 2 4" xfId="10384"/>
    <cellStyle name="Normal 4 2 7 3 3 2 4 2" xfId="22586"/>
    <cellStyle name="Normal 4 2 7 3 3 2 4 2 2" xfId="46883"/>
    <cellStyle name="Normal 4 2 7 3 3 2 4 3" xfId="34681"/>
    <cellStyle name="Normal 4 2 7 3 3 2 5" xfId="15685"/>
    <cellStyle name="Normal 4 2 7 3 3 2 5 2" xfId="39982"/>
    <cellStyle name="Normal 4 2 7 3 3 2 6" xfId="27673"/>
    <cellStyle name="Normal 4 2 7 3 3 3" xfId="3902"/>
    <cellStyle name="Normal 4 2 7 3 3 3 2" xfId="10387"/>
    <cellStyle name="Normal 4 2 7 3 3 3 2 2" xfId="22589"/>
    <cellStyle name="Normal 4 2 7 3 3 3 2 2 2" xfId="46886"/>
    <cellStyle name="Normal 4 2 7 3 3 3 2 3" xfId="34684"/>
    <cellStyle name="Normal 4 2 7 3 3 3 3" xfId="16213"/>
    <cellStyle name="Normal 4 2 7 3 3 3 3 2" xfId="40510"/>
    <cellStyle name="Normal 4 2 7 3 3 3 4" xfId="28201"/>
    <cellStyle name="Normal 4 2 7 3 3 4" xfId="4542"/>
    <cellStyle name="Normal 4 2 7 3 3 4 2" xfId="10388"/>
    <cellStyle name="Normal 4 2 7 3 3 4 2 2" xfId="22590"/>
    <cellStyle name="Normal 4 2 7 3 3 4 2 2 2" xfId="46887"/>
    <cellStyle name="Normal 4 2 7 3 3 4 2 3" xfId="34685"/>
    <cellStyle name="Normal 4 2 7 3 3 4 3" xfId="16744"/>
    <cellStyle name="Normal 4 2 7 3 3 4 3 2" xfId="41041"/>
    <cellStyle name="Normal 4 2 7 3 3 4 4" xfId="28839"/>
    <cellStyle name="Normal 4 2 7 3 3 5" xfId="6239"/>
    <cellStyle name="Normal 4 2 7 3 3 5 2" xfId="10389"/>
    <cellStyle name="Normal 4 2 7 3 3 5 2 2" xfId="22591"/>
    <cellStyle name="Normal 4 2 7 3 3 5 2 2 2" xfId="46888"/>
    <cellStyle name="Normal 4 2 7 3 3 5 2 3" xfId="34686"/>
    <cellStyle name="Normal 4 2 7 3 3 5 3" xfId="18441"/>
    <cellStyle name="Normal 4 2 7 3 3 5 3 2" xfId="42738"/>
    <cellStyle name="Normal 4 2 7 3 3 5 4" xfId="30536"/>
    <cellStyle name="Normal 4 2 7 3 3 6" xfId="10383"/>
    <cellStyle name="Normal 4 2 7 3 3 6 2" xfId="22585"/>
    <cellStyle name="Normal 4 2 7 3 3 6 2 2" xfId="46882"/>
    <cellStyle name="Normal 4 2 7 3 3 6 3" xfId="34680"/>
    <cellStyle name="Normal 4 2 7 3 3 7" xfId="14516"/>
    <cellStyle name="Normal 4 2 7 3 3 7 2" xfId="38813"/>
    <cellStyle name="Normal 4 2 7 3 3 8" xfId="26504"/>
    <cellStyle name="Normal 4 2 7 3 3 9" xfId="50912"/>
    <cellStyle name="Normal 4 2 7 3 4" xfId="2732"/>
    <cellStyle name="Normal 4 2 7 3 4 2" xfId="5180"/>
    <cellStyle name="Normal 4 2 7 3 4 2 2" xfId="10391"/>
    <cellStyle name="Normal 4 2 7 3 4 2 2 2" xfId="22593"/>
    <cellStyle name="Normal 4 2 7 3 4 2 2 2 2" xfId="46890"/>
    <cellStyle name="Normal 4 2 7 3 4 2 2 3" xfId="34688"/>
    <cellStyle name="Normal 4 2 7 3 4 2 3" xfId="17382"/>
    <cellStyle name="Normal 4 2 7 3 4 2 3 2" xfId="41679"/>
    <cellStyle name="Normal 4 2 7 3 4 2 4" xfId="29477"/>
    <cellStyle name="Normal 4 2 7 3 4 3" xfId="6770"/>
    <cellStyle name="Normal 4 2 7 3 4 3 2" xfId="10392"/>
    <cellStyle name="Normal 4 2 7 3 4 3 2 2" xfId="22594"/>
    <cellStyle name="Normal 4 2 7 3 4 3 2 2 2" xfId="46891"/>
    <cellStyle name="Normal 4 2 7 3 4 3 2 3" xfId="34689"/>
    <cellStyle name="Normal 4 2 7 3 4 3 3" xfId="18972"/>
    <cellStyle name="Normal 4 2 7 3 4 3 3 2" xfId="43269"/>
    <cellStyle name="Normal 4 2 7 3 4 3 4" xfId="31067"/>
    <cellStyle name="Normal 4 2 7 3 4 4" xfId="10390"/>
    <cellStyle name="Normal 4 2 7 3 4 4 2" xfId="22592"/>
    <cellStyle name="Normal 4 2 7 3 4 4 2 2" xfId="46889"/>
    <cellStyle name="Normal 4 2 7 3 4 4 3" xfId="34687"/>
    <cellStyle name="Normal 4 2 7 3 4 5" xfId="15154"/>
    <cellStyle name="Normal 4 2 7 3 4 5 2" xfId="39451"/>
    <cellStyle name="Normal 4 2 7 3 4 6" xfId="27142"/>
    <cellStyle name="Normal 4 2 7 3 5" xfId="10371"/>
    <cellStyle name="Normal 4 2 7 3 5 2" xfId="22573"/>
    <cellStyle name="Normal 4 2 7 3 5 2 2" xfId="46870"/>
    <cellStyle name="Normal 4 2 7 3 5 3" xfId="34668"/>
    <cellStyle name="Normal 4 2 7 3 6" xfId="13982"/>
    <cellStyle name="Normal 4 2 7 3 6 2" xfId="25970"/>
    <cellStyle name="Normal 4 2 7 3 6 2 2" xfId="50267"/>
    <cellStyle name="Normal 4 2 7 3 6 3" xfId="38279"/>
    <cellStyle name="Normal 4 2 7 3 7" xfId="51735"/>
    <cellStyle name="Normal 4 2 7 3 8" xfId="52086"/>
    <cellStyle name="Normal 4 2 7 4" xfId="879"/>
    <cellStyle name="Normal 4 2 7 4 2" xfId="2372"/>
    <cellStyle name="Normal 4 2 7 4 2 10" xfId="52892"/>
    <cellStyle name="Normal 4 2 7 4 2 2" xfId="3538"/>
    <cellStyle name="Normal 4 2 7 4 2 2 2" xfId="5879"/>
    <cellStyle name="Normal 4 2 7 4 2 2 2 2" xfId="10396"/>
    <cellStyle name="Normal 4 2 7 4 2 2 2 2 2" xfId="22598"/>
    <cellStyle name="Normal 4 2 7 4 2 2 2 2 2 2" xfId="46895"/>
    <cellStyle name="Normal 4 2 7 4 2 2 2 2 3" xfId="34693"/>
    <cellStyle name="Normal 4 2 7 4 2 2 2 3" xfId="18081"/>
    <cellStyle name="Normal 4 2 7 4 2 2 2 3 2" xfId="42378"/>
    <cellStyle name="Normal 4 2 7 4 2 2 2 4" xfId="30176"/>
    <cellStyle name="Normal 4 2 7 4 2 2 3" xfId="7576"/>
    <cellStyle name="Normal 4 2 7 4 2 2 3 2" xfId="10397"/>
    <cellStyle name="Normal 4 2 7 4 2 2 3 2 2" xfId="22599"/>
    <cellStyle name="Normal 4 2 7 4 2 2 3 2 2 2" xfId="46896"/>
    <cellStyle name="Normal 4 2 7 4 2 2 3 2 3" xfId="34694"/>
    <cellStyle name="Normal 4 2 7 4 2 2 3 3" xfId="19778"/>
    <cellStyle name="Normal 4 2 7 4 2 2 3 3 2" xfId="44075"/>
    <cellStyle name="Normal 4 2 7 4 2 2 3 4" xfId="31873"/>
    <cellStyle name="Normal 4 2 7 4 2 2 4" xfId="10395"/>
    <cellStyle name="Normal 4 2 7 4 2 2 4 2" xfId="22597"/>
    <cellStyle name="Normal 4 2 7 4 2 2 4 2 2" xfId="46894"/>
    <cellStyle name="Normal 4 2 7 4 2 2 4 3" xfId="34692"/>
    <cellStyle name="Normal 4 2 7 4 2 2 5" xfId="15853"/>
    <cellStyle name="Normal 4 2 7 4 2 2 5 2" xfId="40150"/>
    <cellStyle name="Normal 4 2 7 4 2 2 6" xfId="27841"/>
    <cellStyle name="Normal 4 2 7 4 2 3" xfId="4070"/>
    <cellStyle name="Normal 4 2 7 4 2 3 2" xfId="10398"/>
    <cellStyle name="Normal 4 2 7 4 2 3 2 2" xfId="22600"/>
    <cellStyle name="Normal 4 2 7 4 2 3 2 2 2" xfId="46897"/>
    <cellStyle name="Normal 4 2 7 4 2 3 2 3" xfId="34695"/>
    <cellStyle name="Normal 4 2 7 4 2 3 3" xfId="16381"/>
    <cellStyle name="Normal 4 2 7 4 2 3 3 2" xfId="40678"/>
    <cellStyle name="Normal 4 2 7 4 2 3 4" xfId="28369"/>
    <cellStyle name="Normal 4 2 7 4 2 4" xfId="4710"/>
    <cellStyle name="Normal 4 2 7 4 2 4 2" xfId="10399"/>
    <cellStyle name="Normal 4 2 7 4 2 4 2 2" xfId="22601"/>
    <cellStyle name="Normal 4 2 7 4 2 4 2 2 2" xfId="46898"/>
    <cellStyle name="Normal 4 2 7 4 2 4 2 3" xfId="34696"/>
    <cellStyle name="Normal 4 2 7 4 2 4 3" xfId="16912"/>
    <cellStyle name="Normal 4 2 7 4 2 4 3 2" xfId="41209"/>
    <cellStyle name="Normal 4 2 7 4 2 4 4" xfId="29007"/>
    <cellStyle name="Normal 4 2 7 4 2 5" xfId="6407"/>
    <cellStyle name="Normal 4 2 7 4 2 5 2" xfId="10400"/>
    <cellStyle name="Normal 4 2 7 4 2 5 2 2" xfId="22602"/>
    <cellStyle name="Normal 4 2 7 4 2 5 2 2 2" xfId="46899"/>
    <cellStyle name="Normal 4 2 7 4 2 5 2 3" xfId="34697"/>
    <cellStyle name="Normal 4 2 7 4 2 5 3" xfId="18609"/>
    <cellStyle name="Normal 4 2 7 4 2 5 3 2" xfId="42906"/>
    <cellStyle name="Normal 4 2 7 4 2 5 4" xfId="30704"/>
    <cellStyle name="Normal 4 2 7 4 2 6" xfId="10394"/>
    <cellStyle name="Normal 4 2 7 4 2 6 2" xfId="22596"/>
    <cellStyle name="Normal 4 2 7 4 2 6 2 2" xfId="46893"/>
    <cellStyle name="Normal 4 2 7 4 2 6 3" xfId="34691"/>
    <cellStyle name="Normal 4 2 7 4 2 7" xfId="14684"/>
    <cellStyle name="Normal 4 2 7 4 2 7 2" xfId="38981"/>
    <cellStyle name="Normal 4 2 7 4 2 8" xfId="26672"/>
    <cellStyle name="Normal 4 2 7 4 2 9" xfId="51080"/>
    <cellStyle name="Normal 4 2 7 4 3" xfId="2900"/>
    <cellStyle name="Normal 4 2 7 4 3 2" xfId="5348"/>
    <cellStyle name="Normal 4 2 7 4 3 2 2" xfId="10402"/>
    <cellStyle name="Normal 4 2 7 4 3 2 2 2" xfId="22604"/>
    <cellStyle name="Normal 4 2 7 4 3 2 2 2 2" xfId="46901"/>
    <cellStyle name="Normal 4 2 7 4 3 2 2 3" xfId="34699"/>
    <cellStyle name="Normal 4 2 7 4 3 2 3" xfId="17550"/>
    <cellStyle name="Normal 4 2 7 4 3 2 3 2" xfId="41847"/>
    <cellStyle name="Normal 4 2 7 4 3 2 4" xfId="29645"/>
    <cellStyle name="Normal 4 2 7 4 3 3" xfId="6938"/>
    <cellStyle name="Normal 4 2 7 4 3 3 2" xfId="10403"/>
    <cellStyle name="Normal 4 2 7 4 3 3 2 2" xfId="22605"/>
    <cellStyle name="Normal 4 2 7 4 3 3 2 2 2" xfId="46902"/>
    <cellStyle name="Normal 4 2 7 4 3 3 2 3" xfId="34700"/>
    <cellStyle name="Normal 4 2 7 4 3 3 3" xfId="19140"/>
    <cellStyle name="Normal 4 2 7 4 3 3 3 2" xfId="43437"/>
    <cellStyle name="Normal 4 2 7 4 3 3 4" xfId="31235"/>
    <cellStyle name="Normal 4 2 7 4 3 4" xfId="10401"/>
    <cellStyle name="Normal 4 2 7 4 3 4 2" xfId="22603"/>
    <cellStyle name="Normal 4 2 7 4 3 4 2 2" xfId="46900"/>
    <cellStyle name="Normal 4 2 7 4 3 4 3" xfId="34698"/>
    <cellStyle name="Normal 4 2 7 4 3 5" xfId="15322"/>
    <cellStyle name="Normal 4 2 7 4 3 5 2" xfId="39619"/>
    <cellStyle name="Normal 4 2 7 4 3 6" xfId="27310"/>
    <cellStyle name="Normal 4 2 7 4 4" xfId="10393"/>
    <cellStyle name="Normal 4 2 7 4 4 2" xfId="22595"/>
    <cellStyle name="Normal 4 2 7 4 4 2 2" xfId="46892"/>
    <cellStyle name="Normal 4 2 7 4 4 3" xfId="34690"/>
    <cellStyle name="Normal 4 2 7 4 5" xfId="14150"/>
    <cellStyle name="Normal 4 2 7 4 5 2" xfId="26138"/>
    <cellStyle name="Normal 4 2 7 4 5 2 2" xfId="50435"/>
    <cellStyle name="Normal 4 2 7 4 5 3" xfId="38447"/>
    <cellStyle name="Normal 4 2 7 4 6" xfId="51612"/>
    <cellStyle name="Normal 4 2 7 4 7" xfId="52254"/>
    <cellStyle name="Normal 4 2 7 5" xfId="1899"/>
    <cellStyle name="Normal 4 2 7 5 10" xfId="52628"/>
    <cellStyle name="Normal 4 2 7 5 11" xfId="2108"/>
    <cellStyle name="Normal 4 2 7 5 2" xfId="3274"/>
    <cellStyle name="Normal 4 2 7 5 2 2" xfId="5615"/>
    <cellStyle name="Normal 4 2 7 5 2 2 2" xfId="10406"/>
    <cellStyle name="Normal 4 2 7 5 2 2 2 2" xfId="22608"/>
    <cellStyle name="Normal 4 2 7 5 2 2 2 2 2" xfId="46905"/>
    <cellStyle name="Normal 4 2 7 5 2 2 2 3" xfId="34703"/>
    <cellStyle name="Normal 4 2 7 5 2 2 3" xfId="17817"/>
    <cellStyle name="Normal 4 2 7 5 2 2 3 2" xfId="42114"/>
    <cellStyle name="Normal 4 2 7 5 2 2 4" xfId="29912"/>
    <cellStyle name="Normal 4 2 7 5 2 3" xfId="7312"/>
    <cellStyle name="Normal 4 2 7 5 2 3 2" xfId="10407"/>
    <cellStyle name="Normal 4 2 7 5 2 3 2 2" xfId="22609"/>
    <cellStyle name="Normal 4 2 7 5 2 3 2 2 2" xfId="46906"/>
    <cellStyle name="Normal 4 2 7 5 2 3 2 3" xfId="34704"/>
    <cellStyle name="Normal 4 2 7 5 2 3 3" xfId="19514"/>
    <cellStyle name="Normal 4 2 7 5 2 3 3 2" xfId="43811"/>
    <cellStyle name="Normal 4 2 7 5 2 3 4" xfId="31609"/>
    <cellStyle name="Normal 4 2 7 5 2 4" xfId="10405"/>
    <cellStyle name="Normal 4 2 7 5 2 4 2" xfId="22607"/>
    <cellStyle name="Normal 4 2 7 5 2 4 2 2" xfId="46904"/>
    <cellStyle name="Normal 4 2 7 5 2 4 3" xfId="34702"/>
    <cellStyle name="Normal 4 2 7 5 2 5" xfId="15589"/>
    <cellStyle name="Normal 4 2 7 5 2 5 2" xfId="39886"/>
    <cellStyle name="Normal 4 2 7 5 2 6" xfId="27577"/>
    <cellStyle name="Normal 4 2 7 5 3" xfId="3806"/>
    <cellStyle name="Normal 4 2 7 5 3 2" xfId="10408"/>
    <cellStyle name="Normal 4 2 7 5 3 2 2" xfId="22610"/>
    <cellStyle name="Normal 4 2 7 5 3 2 2 2" xfId="46907"/>
    <cellStyle name="Normal 4 2 7 5 3 2 3" xfId="34705"/>
    <cellStyle name="Normal 4 2 7 5 3 3" xfId="16117"/>
    <cellStyle name="Normal 4 2 7 5 3 3 2" xfId="40414"/>
    <cellStyle name="Normal 4 2 7 5 3 4" xfId="28105"/>
    <cellStyle name="Normal 4 2 7 5 4" xfId="4446"/>
    <cellStyle name="Normal 4 2 7 5 4 2" xfId="10409"/>
    <cellStyle name="Normal 4 2 7 5 4 2 2" xfId="22611"/>
    <cellStyle name="Normal 4 2 7 5 4 2 2 2" xfId="46908"/>
    <cellStyle name="Normal 4 2 7 5 4 2 3" xfId="34706"/>
    <cellStyle name="Normal 4 2 7 5 4 3" xfId="16648"/>
    <cellStyle name="Normal 4 2 7 5 4 3 2" xfId="40945"/>
    <cellStyle name="Normal 4 2 7 5 4 4" xfId="28743"/>
    <cellStyle name="Normal 4 2 7 5 5" xfId="6143"/>
    <cellStyle name="Normal 4 2 7 5 5 2" xfId="10410"/>
    <cellStyle name="Normal 4 2 7 5 5 2 2" xfId="22612"/>
    <cellStyle name="Normal 4 2 7 5 5 2 2 2" xfId="46909"/>
    <cellStyle name="Normal 4 2 7 5 5 2 3" xfId="34707"/>
    <cellStyle name="Normal 4 2 7 5 5 3" xfId="18345"/>
    <cellStyle name="Normal 4 2 7 5 5 3 2" xfId="42642"/>
    <cellStyle name="Normal 4 2 7 5 5 4" xfId="30440"/>
    <cellStyle name="Normal 4 2 7 5 6" xfId="10404"/>
    <cellStyle name="Normal 4 2 7 5 6 2" xfId="22606"/>
    <cellStyle name="Normal 4 2 7 5 6 2 2" xfId="46903"/>
    <cellStyle name="Normal 4 2 7 5 6 3" xfId="34701"/>
    <cellStyle name="Normal 4 2 7 5 7" xfId="14420"/>
    <cellStyle name="Normal 4 2 7 5 7 2" xfId="38717"/>
    <cellStyle name="Normal 4 2 7 5 8" xfId="26408"/>
    <cellStyle name="Normal 4 2 7 5 9" xfId="50816"/>
    <cellStyle name="Normal 4 2 7 6" xfId="2636"/>
    <cellStyle name="Normal 4 2 7 6 2" xfId="5084"/>
    <cellStyle name="Normal 4 2 7 6 2 2" xfId="10412"/>
    <cellStyle name="Normal 4 2 7 6 2 2 2" xfId="22614"/>
    <cellStyle name="Normal 4 2 7 6 2 2 2 2" xfId="46911"/>
    <cellStyle name="Normal 4 2 7 6 2 2 3" xfId="34709"/>
    <cellStyle name="Normal 4 2 7 6 2 3" xfId="17286"/>
    <cellStyle name="Normal 4 2 7 6 2 3 2" xfId="41583"/>
    <cellStyle name="Normal 4 2 7 6 2 4" xfId="29381"/>
    <cellStyle name="Normal 4 2 7 6 3" xfId="6674"/>
    <cellStyle name="Normal 4 2 7 6 3 2" xfId="10413"/>
    <cellStyle name="Normal 4 2 7 6 3 2 2" xfId="22615"/>
    <cellStyle name="Normal 4 2 7 6 3 2 2 2" xfId="46912"/>
    <cellStyle name="Normal 4 2 7 6 3 2 3" xfId="34710"/>
    <cellStyle name="Normal 4 2 7 6 3 3" xfId="18876"/>
    <cellStyle name="Normal 4 2 7 6 3 3 2" xfId="43173"/>
    <cellStyle name="Normal 4 2 7 6 3 4" xfId="30971"/>
    <cellStyle name="Normal 4 2 7 6 4" xfId="10411"/>
    <cellStyle name="Normal 4 2 7 6 4 2" xfId="22613"/>
    <cellStyle name="Normal 4 2 7 6 4 2 2" xfId="46910"/>
    <cellStyle name="Normal 4 2 7 6 4 3" xfId="34708"/>
    <cellStyle name="Normal 4 2 7 6 5" xfId="15058"/>
    <cellStyle name="Normal 4 2 7 6 5 2" xfId="39355"/>
    <cellStyle name="Normal 4 2 7 6 6" xfId="27046"/>
    <cellStyle name="Normal 4 2 7 7" xfId="10348"/>
    <cellStyle name="Normal 4 2 7 7 2" xfId="22550"/>
    <cellStyle name="Normal 4 2 7 7 2 2" xfId="46847"/>
    <cellStyle name="Normal 4 2 7 7 3" xfId="34645"/>
    <cellStyle name="Normal 4 2 7 8" xfId="13886"/>
    <cellStyle name="Normal 4 2 7 8 2" xfId="25874"/>
    <cellStyle name="Normal 4 2 7 8 2 2" xfId="50171"/>
    <cellStyle name="Normal 4 2 7 8 3" xfId="38183"/>
    <cellStyle name="Normal 4 2 7 9" xfId="51789"/>
    <cellStyle name="Normal 4 2 8" xfId="754"/>
    <cellStyle name="Normal 4 2 8 2" xfId="999"/>
    <cellStyle name="Normal 4 2 8 2 2" xfId="2492"/>
    <cellStyle name="Normal 4 2 8 2 2 10" xfId="53012"/>
    <cellStyle name="Normal 4 2 8 2 2 2" xfId="3658"/>
    <cellStyle name="Normal 4 2 8 2 2 2 2" xfId="5999"/>
    <cellStyle name="Normal 4 2 8 2 2 2 2 2" xfId="10418"/>
    <cellStyle name="Normal 4 2 8 2 2 2 2 2 2" xfId="22620"/>
    <cellStyle name="Normal 4 2 8 2 2 2 2 2 2 2" xfId="46917"/>
    <cellStyle name="Normal 4 2 8 2 2 2 2 2 3" xfId="34715"/>
    <cellStyle name="Normal 4 2 8 2 2 2 2 3" xfId="18201"/>
    <cellStyle name="Normal 4 2 8 2 2 2 2 3 2" xfId="42498"/>
    <cellStyle name="Normal 4 2 8 2 2 2 2 4" xfId="30296"/>
    <cellStyle name="Normal 4 2 8 2 2 2 3" xfId="7696"/>
    <cellStyle name="Normal 4 2 8 2 2 2 3 2" xfId="10419"/>
    <cellStyle name="Normal 4 2 8 2 2 2 3 2 2" xfId="22621"/>
    <cellStyle name="Normal 4 2 8 2 2 2 3 2 2 2" xfId="46918"/>
    <cellStyle name="Normal 4 2 8 2 2 2 3 2 3" xfId="34716"/>
    <cellStyle name="Normal 4 2 8 2 2 2 3 3" xfId="19898"/>
    <cellStyle name="Normal 4 2 8 2 2 2 3 3 2" xfId="44195"/>
    <cellStyle name="Normal 4 2 8 2 2 2 3 4" xfId="31993"/>
    <cellStyle name="Normal 4 2 8 2 2 2 4" xfId="10417"/>
    <cellStyle name="Normal 4 2 8 2 2 2 4 2" xfId="22619"/>
    <cellStyle name="Normal 4 2 8 2 2 2 4 2 2" xfId="46916"/>
    <cellStyle name="Normal 4 2 8 2 2 2 4 3" xfId="34714"/>
    <cellStyle name="Normal 4 2 8 2 2 2 5" xfId="15973"/>
    <cellStyle name="Normal 4 2 8 2 2 2 5 2" xfId="40270"/>
    <cellStyle name="Normal 4 2 8 2 2 2 6" xfId="27961"/>
    <cellStyle name="Normal 4 2 8 2 2 3" xfId="4190"/>
    <cellStyle name="Normal 4 2 8 2 2 3 2" xfId="10420"/>
    <cellStyle name="Normal 4 2 8 2 2 3 2 2" xfId="22622"/>
    <cellStyle name="Normal 4 2 8 2 2 3 2 2 2" xfId="46919"/>
    <cellStyle name="Normal 4 2 8 2 2 3 2 3" xfId="34717"/>
    <cellStyle name="Normal 4 2 8 2 2 3 3" xfId="16501"/>
    <cellStyle name="Normal 4 2 8 2 2 3 3 2" xfId="40798"/>
    <cellStyle name="Normal 4 2 8 2 2 3 4" xfId="28489"/>
    <cellStyle name="Normal 4 2 8 2 2 4" xfId="4830"/>
    <cellStyle name="Normal 4 2 8 2 2 4 2" xfId="10421"/>
    <cellStyle name="Normal 4 2 8 2 2 4 2 2" xfId="22623"/>
    <cellStyle name="Normal 4 2 8 2 2 4 2 2 2" xfId="46920"/>
    <cellStyle name="Normal 4 2 8 2 2 4 2 3" xfId="34718"/>
    <cellStyle name="Normal 4 2 8 2 2 4 3" xfId="17032"/>
    <cellStyle name="Normal 4 2 8 2 2 4 3 2" xfId="41329"/>
    <cellStyle name="Normal 4 2 8 2 2 4 4" xfId="29127"/>
    <cellStyle name="Normal 4 2 8 2 2 5" xfId="6527"/>
    <cellStyle name="Normal 4 2 8 2 2 5 2" xfId="10422"/>
    <cellStyle name="Normal 4 2 8 2 2 5 2 2" xfId="22624"/>
    <cellStyle name="Normal 4 2 8 2 2 5 2 2 2" xfId="46921"/>
    <cellStyle name="Normal 4 2 8 2 2 5 2 3" xfId="34719"/>
    <cellStyle name="Normal 4 2 8 2 2 5 3" xfId="18729"/>
    <cellStyle name="Normal 4 2 8 2 2 5 3 2" xfId="43026"/>
    <cellStyle name="Normal 4 2 8 2 2 5 4" xfId="30824"/>
    <cellStyle name="Normal 4 2 8 2 2 6" xfId="10416"/>
    <cellStyle name="Normal 4 2 8 2 2 6 2" xfId="22618"/>
    <cellStyle name="Normal 4 2 8 2 2 6 2 2" xfId="46915"/>
    <cellStyle name="Normal 4 2 8 2 2 6 3" xfId="34713"/>
    <cellStyle name="Normal 4 2 8 2 2 7" xfId="14804"/>
    <cellStyle name="Normal 4 2 8 2 2 7 2" xfId="39101"/>
    <cellStyle name="Normal 4 2 8 2 2 8" xfId="26792"/>
    <cellStyle name="Normal 4 2 8 2 2 9" xfId="51200"/>
    <cellStyle name="Normal 4 2 8 2 3" xfId="3020"/>
    <cellStyle name="Normal 4 2 8 2 3 2" xfId="5468"/>
    <cellStyle name="Normal 4 2 8 2 3 2 2" xfId="10424"/>
    <cellStyle name="Normal 4 2 8 2 3 2 2 2" xfId="22626"/>
    <cellStyle name="Normal 4 2 8 2 3 2 2 2 2" xfId="46923"/>
    <cellStyle name="Normal 4 2 8 2 3 2 2 3" xfId="34721"/>
    <cellStyle name="Normal 4 2 8 2 3 2 3" xfId="17670"/>
    <cellStyle name="Normal 4 2 8 2 3 2 3 2" xfId="41967"/>
    <cellStyle name="Normal 4 2 8 2 3 2 4" xfId="29765"/>
    <cellStyle name="Normal 4 2 8 2 3 3" xfId="7058"/>
    <cellStyle name="Normal 4 2 8 2 3 3 2" xfId="10425"/>
    <cellStyle name="Normal 4 2 8 2 3 3 2 2" xfId="22627"/>
    <cellStyle name="Normal 4 2 8 2 3 3 2 2 2" xfId="46924"/>
    <cellStyle name="Normal 4 2 8 2 3 3 2 3" xfId="34722"/>
    <cellStyle name="Normal 4 2 8 2 3 3 3" xfId="19260"/>
    <cellStyle name="Normal 4 2 8 2 3 3 3 2" xfId="43557"/>
    <cellStyle name="Normal 4 2 8 2 3 3 4" xfId="31355"/>
    <cellStyle name="Normal 4 2 8 2 3 4" xfId="10423"/>
    <cellStyle name="Normal 4 2 8 2 3 4 2" xfId="22625"/>
    <cellStyle name="Normal 4 2 8 2 3 4 2 2" xfId="46922"/>
    <cellStyle name="Normal 4 2 8 2 3 4 3" xfId="34720"/>
    <cellStyle name="Normal 4 2 8 2 3 5" xfId="15442"/>
    <cellStyle name="Normal 4 2 8 2 3 5 2" xfId="39739"/>
    <cellStyle name="Normal 4 2 8 2 3 6" xfId="27430"/>
    <cellStyle name="Normal 4 2 8 2 4" xfId="10415"/>
    <cellStyle name="Normal 4 2 8 2 4 2" xfId="22617"/>
    <cellStyle name="Normal 4 2 8 2 4 2 2" xfId="46914"/>
    <cellStyle name="Normal 4 2 8 2 4 3" xfId="34712"/>
    <cellStyle name="Normal 4 2 8 2 5" xfId="14270"/>
    <cellStyle name="Normal 4 2 8 2 5 2" xfId="26258"/>
    <cellStyle name="Normal 4 2 8 2 5 2 2" xfId="50555"/>
    <cellStyle name="Normal 4 2 8 2 5 3" xfId="38567"/>
    <cellStyle name="Normal 4 2 8 2 6" xfId="51548"/>
    <cellStyle name="Normal 4 2 8 2 7" xfId="52374"/>
    <cellStyle name="Normal 4 2 8 3" xfId="1958"/>
    <cellStyle name="Normal 4 2 8 3 10" xfId="52772"/>
    <cellStyle name="Normal 4 2 8 3 11" xfId="2252"/>
    <cellStyle name="Normal 4 2 8 3 2" xfId="3418"/>
    <cellStyle name="Normal 4 2 8 3 2 2" xfId="5759"/>
    <cellStyle name="Normal 4 2 8 3 2 2 2" xfId="10428"/>
    <cellStyle name="Normal 4 2 8 3 2 2 2 2" xfId="22630"/>
    <cellStyle name="Normal 4 2 8 3 2 2 2 2 2" xfId="46927"/>
    <cellStyle name="Normal 4 2 8 3 2 2 2 3" xfId="34725"/>
    <cellStyle name="Normal 4 2 8 3 2 2 3" xfId="17961"/>
    <cellStyle name="Normal 4 2 8 3 2 2 3 2" xfId="42258"/>
    <cellStyle name="Normal 4 2 8 3 2 2 4" xfId="30056"/>
    <cellStyle name="Normal 4 2 8 3 2 3" xfId="7456"/>
    <cellStyle name="Normal 4 2 8 3 2 3 2" xfId="10429"/>
    <cellStyle name="Normal 4 2 8 3 2 3 2 2" xfId="22631"/>
    <cellStyle name="Normal 4 2 8 3 2 3 2 2 2" xfId="46928"/>
    <cellStyle name="Normal 4 2 8 3 2 3 2 3" xfId="34726"/>
    <cellStyle name="Normal 4 2 8 3 2 3 3" xfId="19658"/>
    <cellStyle name="Normal 4 2 8 3 2 3 3 2" xfId="43955"/>
    <cellStyle name="Normal 4 2 8 3 2 3 4" xfId="31753"/>
    <cellStyle name="Normal 4 2 8 3 2 4" xfId="10427"/>
    <cellStyle name="Normal 4 2 8 3 2 4 2" xfId="22629"/>
    <cellStyle name="Normal 4 2 8 3 2 4 2 2" xfId="46926"/>
    <cellStyle name="Normal 4 2 8 3 2 4 3" xfId="34724"/>
    <cellStyle name="Normal 4 2 8 3 2 5" xfId="15733"/>
    <cellStyle name="Normal 4 2 8 3 2 5 2" xfId="40030"/>
    <cellStyle name="Normal 4 2 8 3 2 6" xfId="27721"/>
    <cellStyle name="Normal 4 2 8 3 3" xfId="3950"/>
    <cellStyle name="Normal 4 2 8 3 3 2" xfId="10430"/>
    <cellStyle name="Normal 4 2 8 3 3 2 2" xfId="22632"/>
    <cellStyle name="Normal 4 2 8 3 3 2 2 2" xfId="46929"/>
    <cellStyle name="Normal 4 2 8 3 3 2 3" xfId="34727"/>
    <cellStyle name="Normal 4 2 8 3 3 3" xfId="16261"/>
    <cellStyle name="Normal 4 2 8 3 3 3 2" xfId="40558"/>
    <cellStyle name="Normal 4 2 8 3 3 4" xfId="28249"/>
    <cellStyle name="Normal 4 2 8 3 4" xfId="4590"/>
    <cellStyle name="Normal 4 2 8 3 4 2" xfId="10431"/>
    <cellStyle name="Normal 4 2 8 3 4 2 2" xfId="22633"/>
    <cellStyle name="Normal 4 2 8 3 4 2 2 2" xfId="46930"/>
    <cellStyle name="Normal 4 2 8 3 4 2 3" xfId="34728"/>
    <cellStyle name="Normal 4 2 8 3 4 3" xfId="16792"/>
    <cellStyle name="Normal 4 2 8 3 4 3 2" xfId="41089"/>
    <cellStyle name="Normal 4 2 8 3 4 4" xfId="28887"/>
    <cellStyle name="Normal 4 2 8 3 5" xfId="6287"/>
    <cellStyle name="Normal 4 2 8 3 5 2" xfId="10432"/>
    <cellStyle name="Normal 4 2 8 3 5 2 2" xfId="22634"/>
    <cellStyle name="Normal 4 2 8 3 5 2 2 2" xfId="46931"/>
    <cellStyle name="Normal 4 2 8 3 5 2 3" xfId="34729"/>
    <cellStyle name="Normal 4 2 8 3 5 3" xfId="18489"/>
    <cellStyle name="Normal 4 2 8 3 5 3 2" xfId="42786"/>
    <cellStyle name="Normal 4 2 8 3 5 4" xfId="30584"/>
    <cellStyle name="Normal 4 2 8 3 6" xfId="10426"/>
    <cellStyle name="Normal 4 2 8 3 6 2" xfId="22628"/>
    <cellStyle name="Normal 4 2 8 3 6 2 2" xfId="46925"/>
    <cellStyle name="Normal 4 2 8 3 6 3" xfId="34723"/>
    <cellStyle name="Normal 4 2 8 3 7" xfId="14564"/>
    <cellStyle name="Normal 4 2 8 3 7 2" xfId="38861"/>
    <cellStyle name="Normal 4 2 8 3 8" xfId="26552"/>
    <cellStyle name="Normal 4 2 8 3 9" xfId="50960"/>
    <cellStyle name="Normal 4 2 8 4" xfId="2780"/>
    <cellStyle name="Normal 4 2 8 4 2" xfId="5228"/>
    <cellStyle name="Normal 4 2 8 4 2 2" xfId="10434"/>
    <cellStyle name="Normal 4 2 8 4 2 2 2" xfId="22636"/>
    <cellStyle name="Normal 4 2 8 4 2 2 2 2" xfId="46933"/>
    <cellStyle name="Normal 4 2 8 4 2 2 3" xfId="34731"/>
    <cellStyle name="Normal 4 2 8 4 2 3" xfId="17430"/>
    <cellStyle name="Normal 4 2 8 4 2 3 2" xfId="41727"/>
    <cellStyle name="Normal 4 2 8 4 2 4" xfId="29525"/>
    <cellStyle name="Normal 4 2 8 4 3" xfId="6818"/>
    <cellStyle name="Normal 4 2 8 4 3 2" xfId="10435"/>
    <cellStyle name="Normal 4 2 8 4 3 2 2" xfId="22637"/>
    <cellStyle name="Normal 4 2 8 4 3 2 2 2" xfId="46934"/>
    <cellStyle name="Normal 4 2 8 4 3 2 3" xfId="34732"/>
    <cellStyle name="Normal 4 2 8 4 3 3" xfId="19020"/>
    <cellStyle name="Normal 4 2 8 4 3 3 2" xfId="43317"/>
    <cellStyle name="Normal 4 2 8 4 3 4" xfId="31115"/>
    <cellStyle name="Normal 4 2 8 4 4" xfId="10433"/>
    <cellStyle name="Normal 4 2 8 4 4 2" xfId="22635"/>
    <cellStyle name="Normal 4 2 8 4 4 2 2" xfId="46932"/>
    <cellStyle name="Normal 4 2 8 4 4 3" xfId="34730"/>
    <cellStyle name="Normal 4 2 8 4 5" xfId="15202"/>
    <cellStyle name="Normal 4 2 8 4 5 2" xfId="39499"/>
    <cellStyle name="Normal 4 2 8 4 6" xfId="27190"/>
    <cellStyle name="Normal 4 2 8 5" xfId="10414"/>
    <cellStyle name="Normal 4 2 8 5 2" xfId="22616"/>
    <cellStyle name="Normal 4 2 8 5 2 2" xfId="46913"/>
    <cellStyle name="Normal 4 2 8 5 3" xfId="34711"/>
    <cellStyle name="Normal 4 2 8 6" xfId="14030"/>
    <cellStyle name="Normal 4 2 8 6 2" xfId="26018"/>
    <cellStyle name="Normal 4 2 8 6 2 2" xfId="50315"/>
    <cellStyle name="Normal 4 2 8 6 3" xfId="38327"/>
    <cellStyle name="Normal 4 2 8 7" xfId="51629"/>
    <cellStyle name="Normal 4 2 8 8" xfId="52134"/>
    <cellStyle name="Normal 4 2 9" xfId="670"/>
    <cellStyle name="Normal 4 2 9 2" xfId="2171"/>
    <cellStyle name="Normal 4 2 9 2 10" xfId="52691"/>
    <cellStyle name="Normal 4 2 9 2 2" xfId="3337"/>
    <cellStyle name="Normal 4 2 9 2 2 2" xfId="5678"/>
    <cellStyle name="Normal 4 2 9 2 2 2 2" xfId="10439"/>
    <cellStyle name="Normal 4 2 9 2 2 2 2 2" xfId="22641"/>
    <cellStyle name="Normal 4 2 9 2 2 2 2 2 2" xfId="46938"/>
    <cellStyle name="Normal 4 2 9 2 2 2 2 3" xfId="34736"/>
    <cellStyle name="Normal 4 2 9 2 2 2 3" xfId="17880"/>
    <cellStyle name="Normal 4 2 9 2 2 2 3 2" xfId="42177"/>
    <cellStyle name="Normal 4 2 9 2 2 2 4" xfId="29975"/>
    <cellStyle name="Normal 4 2 9 2 2 3" xfId="7375"/>
    <cellStyle name="Normal 4 2 9 2 2 3 2" xfId="10440"/>
    <cellStyle name="Normal 4 2 9 2 2 3 2 2" xfId="22642"/>
    <cellStyle name="Normal 4 2 9 2 2 3 2 2 2" xfId="46939"/>
    <cellStyle name="Normal 4 2 9 2 2 3 2 3" xfId="34737"/>
    <cellStyle name="Normal 4 2 9 2 2 3 3" xfId="19577"/>
    <cellStyle name="Normal 4 2 9 2 2 3 3 2" xfId="43874"/>
    <cellStyle name="Normal 4 2 9 2 2 3 4" xfId="31672"/>
    <cellStyle name="Normal 4 2 9 2 2 4" xfId="10438"/>
    <cellStyle name="Normal 4 2 9 2 2 4 2" xfId="22640"/>
    <cellStyle name="Normal 4 2 9 2 2 4 2 2" xfId="46937"/>
    <cellStyle name="Normal 4 2 9 2 2 4 3" xfId="34735"/>
    <cellStyle name="Normal 4 2 9 2 2 5" xfId="15652"/>
    <cellStyle name="Normal 4 2 9 2 2 5 2" xfId="39949"/>
    <cellStyle name="Normal 4 2 9 2 2 6" xfId="27640"/>
    <cellStyle name="Normal 4 2 9 2 3" xfId="3869"/>
    <cellStyle name="Normal 4 2 9 2 3 2" xfId="10441"/>
    <cellStyle name="Normal 4 2 9 2 3 2 2" xfId="22643"/>
    <cellStyle name="Normal 4 2 9 2 3 2 2 2" xfId="46940"/>
    <cellStyle name="Normal 4 2 9 2 3 2 3" xfId="34738"/>
    <cellStyle name="Normal 4 2 9 2 3 3" xfId="16180"/>
    <cellStyle name="Normal 4 2 9 2 3 3 2" xfId="40477"/>
    <cellStyle name="Normal 4 2 9 2 3 4" xfId="28168"/>
    <cellStyle name="Normal 4 2 9 2 4" xfId="4509"/>
    <cellStyle name="Normal 4 2 9 2 4 2" xfId="10442"/>
    <cellStyle name="Normal 4 2 9 2 4 2 2" xfId="22644"/>
    <cellStyle name="Normal 4 2 9 2 4 2 2 2" xfId="46941"/>
    <cellStyle name="Normal 4 2 9 2 4 2 3" xfId="34739"/>
    <cellStyle name="Normal 4 2 9 2 4 3" xfId="16711"/>
    <cellStyle name="Normal 4 2 9 2 4 3 2" xfId="41008"/>
    <cellStyle name="Normal 4 2 9 2 4 4" xfId="28806"/>
    <cellStyle name="Normal 4 2 9 2 5" xfId="6206"/>
    <cellStyle name="Normal 4 2 9 2 5 2" xfId="10443"/>
    <cellStyle name="Normal 4 2 9 2 5 2 2" xfId="22645"/>
    <cellStyle name="Normal 4 2 9 2 5 2 2 2" xfId="46942"/>
    <cellStyle name="Normal 4 2 9 2 5 2 3" xfId="34740"/>
    <cellStyle name="Normal 4 2 9 2 5 3" xfId="18408"/>
    <cellStyle name="Normal 4 2 9 2 5 3 2" xfId="42705"/>
    <cellStyle name="Normal 4 2 9 2 5 4" xfId="30503"/>
    <cellStyle name="Normal 4 2 9 2 6" xfId="10437"/>
    <cellStyle name="Normal 4 2 9 2 6 2" xfId="22639"/>
    <cellStyle name="Normal 4 2 9 2 6 2 2" xfId="46936"/>
    <cellStyle name="Normal 4 2 9 2 6 3" xfId="34734"/>
    <cellStyle name="Normal 4 2 9 2 7" xfId="14483"/>
    <cellStyle name="Normal 4 2 9 2 7 2" xfId="38780"/>
    <cellStyle name="Normal 4 2 9 2 8" xfId="26471"/>
    <cellStyle name="Normal 4 2 9 2 9" xfId="50879"/>
    <cellStyle name="Normal 4 2 9 3" xfId="2699"/>
    <cellStyle name="Normal 4 2 9 3 2" xfId="5147"/>
    <cellStyle name="Normal 4 2 9 3 2 2" xfId="10445"/>
    <cellStyle name="Normal 4 2 9 3 2 2 2" xfId="22647"/>
    <cellStyle name="Normal 4 2 9 3 2 2 2 2" xfId="46944"/>
    <cellStyle name="Normal 4 2 9 3 2 2 3" xfId="34742"/>
    <cellStyle name="Normal 4 2 9 3 2 3" xfId="17349"/>
    <cellStyle name="Normal 4 2 9 3 2 3 2" xfId="41646"/>
    <cellStyle name="Normal 4 2 9 3 2 4" xfId="29444"/>
    <cellStyle name="Normal 4 2 9 3 3" xfId="6737"/>
    <cellStyle name="Normal 4 2 9 3 3 2" xfId="10446"/>
    <cellStyle name="Normal 4 2 9 3 3 2 2" xfId="22648"/>
    <cellStyle name="Normal 4 2 9 3 3 2 2 2" xfId="46945"/>
    <cellStyle name="Normal 4 2 9 3 3 2 3" xfId="34743"/>
    <cellStyle name="Normal 4 2 9 3 3 3" xfId="18939"/>
    <cellStyle name="Normal 4 2 9 3 3 3 2" xfId="43236"/>
    <cellStyle name="Normal 4 2 9 3 3 4" xfId="31034"/>
    <cellStyle name="Normal 4 2 9 3 4" xfId="10444"/>
    <cellStyle name="Normal 4 2 9 3 4 2" xfId="22646"/>
    <cellStyle name="Normal 4 2 9 3 4 2 2" xfId="46943"/>
    <cellStyle name="Normal 4 2 9 3 4 3" xfId="34741"/>
    <cellStyle name="Normal 4 2 9 3 5" xfId="15121"/>
    <cellStyle name="Normal 4 2 9 3 5 2" xfId="39418"/>
    <cellStyle name="Normal 4 2 9 3 6" xfId="27109"/>
    <cellStyle name="Normal 4 2 9 4" xfId="10436"/>
    <cellStyle name="Normal 4 2 9 4 2" xfId="22638"/>
    <cellStyle name="Normal 4 2 9 4 2 2" xfId="46935"/>
    <cellStyle name="Normal 4 2 9 4 3" xfId="34733"/>
    <cellStyle name="Normal 4 2 9 5" xfId="13949"/>
    <cellStyle name="Normal 4 2 9 5 2" xfId="25937"/>
    <cellStyle name="Normal 4 2 9 5 2 2" xfId="50234"/>
    <cellStyle name="Normal 4 2 9 5 3" xfId="38246"/>
    <cellStyle name="Normal 4 2 9 6" xfId="51480"/>
    <cellStyle name="Normal 4 2 9 7" xfId="52053"/>
    <cellStyle name="Normal 4 3" xfId="148"/>
    <cellStyle name="Normal 4 3 2" xfId="281"/>
    <cellStyle name="Normal 4 3 2 2" xfId="1401"/>
    <cellStyle name="Normal 4 3 2 2 2" xfId="1755"/>
    <cellStyle name="Normal 4 3 2 3" xfId="1784"/>
    <cellStyle name="Normal 4 3 3" xfId="395"/>
    <cellStyle name="Normal 4 3 3 2" xfId="1757"/>
    <cellStyle name="Normal 4 3 4" xfId="1400"/>
    <cellStyle name="Normal 4 3 4 2" xfId="1753"/>
    <cellStyle name="Normal 4 3 5" xfId="1792"/>
    <cellStyle name="Normal 4 3 6" xfId="1787"/>
    <cellStyle name="Normal 4 4" xfId="175"/>
    <cellStyle name="Normal 4 4 10" xfId="2067"/>
    <cellStyle name="Normal 4 4 10 10" xfId="52587"/>
    <cellStyle name="Normal 4 4 10 2" xfId="3233"/>
    <cellStyle name="Normal 4 4 10 2 2" xfId="5574"/>
    <cellStyle name="Normal 4 4 10 2 2 2" xfId="10450"/>
    <cellStyle name="Normal 4 4 10 2 2 2 2" xfId="22652"/>
    <cellStyle name="Normal 4 4 10 2 2 2 2 2" xfId="46949"/>
    <cellStyle name="Normal 4 4 10 2 2 2 3" xfId="34747"/>
    <cellStyle name="Normal 4 4 10 2 2 3" xfId="17776"/>
    <cellStyle name="Normal 4 4 10 2 2 3 2" xfId="42073"/>
    <cellStyle name="Normal 4 4 10 2 2 4" xfId="29871"/>
    <cellStyle name="Normal 4 4 10 2 3" xfId="7271"/>
    <cellStyle name="Normal 4 4 10 2 3 2" xfId="10451"/>
    <cellStyle name="Normal 4 4 10 2 3 2 2" xfId="22653"/>
    <cellStyle name="Normal 4 4 10 2 3 2 2 2" xfId="46950"/>
    <cellStyle name="Normal 4 4 10 2 3 2 3" xfId="34748"/>
    <cellStyle name="Normal 4 4 10 2 3 3" xfId="19473"/>
    <cellStyle name="Normal 4 4 10 2 3 3 2" xfId="43770"/>
    <cellStyle name="Normal 4 4 10 2 3 4" xfId="31568"/>
    <cellStyle name="Normal 4 4 10 2 4" xfId="10449"/>
    <cellStyle name="Normal 4 4 10 2 4 2" xfId="22651"/>
    <cellStyle name="Normal 4 4 10 2 4 2 2" xfId="46948"/>
    <cellStyle name="Normal 4 4 10 2 4 3" xfId="34746"/>
    <cellStyle name="Normal 4 4 10 2 5" xfId="15548"/>
    <cellStyle name="Normal 4 4 10 2 5 2" xfId="39845"/>
    <cellStyle name="Normal 4 4 10 2 6" xfId="27536"/>
    <cellStyle name="Normal 4 4 10 3" xfId="3765"/>
    <cellStyle name="Normal 4 4 10 3 2" xfId="10452"/>
    <cellStyle name="Normal 4 4 10 3 2 2" xfId="22654"/>
    <cellStyle name="Normal 4 4 10 3 2 2 2" xfId="46951"/>
    <cellStyle name="Normal 4 4 10 3 2 3" xfId="34749"/>
    <cellStyle name="Normal 4 4 10 3 3" xfId="16076"/>
    <cellStyle name="Normal 4 4 10 3 3 2" xfId="40373"/>
    <cellStyle name="Normal 4 4 10 3 4" xfId="28064"/>
    <cellStyle name="Normal 4 4 10 4" xfId="4405"/>
    <cellStyle name="Normal 4 4 10 4 2" xfId="10453"/>
    <cellStyle name="Normal 4 4 10 4 2 2" xfId="22655"/>
    <cellStyle name="Normal 4 4 10 4 2 2 2" xfId="46952"/>
    <cellStyle name="Normal 4 4 10 4 2 3" xfId="34750"/>
    <cellStyle name="Normal 4 4 10 4 3" xfId="16607"/>
    <cellStyle name="Normal 4 4 10 4 3 2" xfId="40904"/>
    <cellStyle name="Normal 4 4 10 4 4" xfId="28702"/>
    <cellStyle name="Normal 4 4 10 5" xfId="6102"/>
    <cellStyle name="Normal 4 4 10 5 2" xfId="10454"/>
    <cellStyle name="Normal 4 4 10 5 2 2" xfId="22656"/>
    <cellStyle name="Normal 4 4 10 5 2 2 2" xfId="46953"/>
    <cellStyle name="Normal 4 4 10 5 2 3" xfId="34751"/>
    <cellStyle name="Normal 4 4 10 5 3" xfId="18304"/>
    <cellStyle name="Normal 4 4 10 5 3 2" xfId="42601"/>
    <cellStyle name="Normal 4 4 10 5 4" xfId="30399"/>
    <cellStyle name="Normal 4 4 10 6" xfId="10448"/>
    <cellStyle name="Normal 4 4 10 6 2" xfId="22650"/>
    <cellStyle name="Normal 4 4 10 6 2 2" xfId="46947"/>
    <cellStyle name="Normal 4 4 10 6 3" xfId="34745"/>
    <cellStyle name="Normal 4 4 10 7" xfId="14379"/>
    <cellStyle name="Normal 4 4 10 7 2" xfId="38676"/>
    <cellStyle name="Normal 4 4 10 8" xfId="26367"/>
    <cellStyle name="Normal 4 4 10 9" xfId="50775"/>
    <cellStyle name="Normal 4 4 11" xfId="2595"/>
    <cellStyle name="Normal 4 4 11 2" xfId="5043"/>
    <cellStyle name="Normal 4 4 11 2 2" xfId="10456"/>
    <cellStyle name="Normal 4 4 11 2 2 2" xfId="22658"/>
    <cellStyle name="Normal 4 4 11 2 2 2 2" xfId="46955"/>
    <cellStyle name="Normal 4 4 11 2 2 3" xfId="34753"/>
    <cellStyle name="Normal 4 4 11 2 3" xfId="17245"/>
    <cellStyle name="Normal 4 4 11 2 3 2" xfId="41542"/>
    <cellStyle name="Normal 4 4 11 2 4" xfId="29340"/>
    <cellStyle name="Normal 4 4 11 3" xfId="6633"/>
    <cellStyle name="Normal 4 4 11 3 2" xfId="10457"/>
    <cellStyle name="Normal 4 4 11 3 2 2" xfId="22659"/>
    <cellStyle name="Normal 4 4 11 3 2 2 2" xfId="46956"/>
    <cellStyle name="Normal 4 4 11 3 2 3" xfId="34754"/>
    <cellStyle name="Normal 4 4 11 3 3" xfId="18835"/>
    <cellStyle name="Normal 4 4 11 3 3 2" xfId="43132"/>
    <cellStyle name="Normal 4 4 11 3 4" xfId="30930"/>
    <cellStyle name="Normal 4 4 11 4" xfId="10455"/>
    <cellStyle name="Normal 4 4 11 4 2" xfId="22657"/>
    <cellStyle name="Normal 4 4 11 4 2 2" xfId="46954"/>
    <cellStyle name="Normal 4 4 11 4 3" xfId="34752"/>
    <cellStyle name="Normal 4 4 11 5" xfId="15017"/>
    <cellStyle name="Normal 4 4 11 5 2" xfId="39314"/>
    <cellStyle name="Normal 4 4 11 6" xfId="27005"/>
    <cellStyle name="Normal 4 4 12" xfId="10447"/>
    <cellStyle name="Normal 4 4 12 2" xfId="22649"/>
    <cellStyle name="Normal 4 4 12 2 2" xfId="46946"/>
    <cellStyle name="Normal 4 4 12 3" xfId="34744"/>
    <cellStyle name="Normal 4 4 13" xfId="13845"/>
    <cellStyle name="Normal 4 4 13 2" xfId="25833"/>
    <cellStyle name="Normal 4 4 13 2 2" xfId="50130"/>
    <cellStyle name="Normal 4 4 13 3" xfId="38142"/>
    <cellStyle name="Normal 4 4 14" xfId="51914"/>
    <cellStyle name="Normal 4 4 15" xfId="51949"/>
    <cellStyle name="Normal 4 4 2" xfId="283"/>
    <cellStyle name="Normal 4 4 2 2" xfId="1954"/>
    <cellStyle name="Normal 4 4 2 3" xfId="1974"/>
    <cellStyle name="Normal 4 4 2 4" xfId="1914"/>
    <cellStyle name="Normal 4 4 3" xfId="368"/>
    <cellStyle name="Normal 4 4 3 2" xfId="1863"/>
    <cellStyle name="Normal 4 4 3 3" xfId="1781"/>
    <cellStyle name="Normal 4 4 4" xfId="282"/>
    <cellStyle name="Normal 4 4 4 2" xfId="1830"/>
    <cellStyle name="Normal 4 4 4 3" xfId="1822"/>
    <cellStyle name="Normal 4 4 5" xfId="590"/>
    <cellStyle name="Normal 4 4 5 10" xfId="51555"/>
    <cellStyle name="Normal 4 4 5 11" xfId="51973"/>
    <cellStyle name="Normal 4 4 5 2" xfId="638"/>
    <cellStyle name="Normal 4 4 5 2 10" xfId="52021"/>
    <cellStyle name="Normal 4 4 5 2 2" xfId="833"/>
    <cellStyle name="Normal 4 4 5 2 2 2" xfId="1078"/>
    <cellStyle name="Normal 4 4 5 2 2 2 2" xfId="2571"/>
    <cellStyle name="Normal 4 4 5 2 2 2 2 10" xfId="53091"/>
    <cellStyle name="Normal 4 4 5 2 2 2 2 2" xfId="3737"/>
    <cellStyle name="Normal 4 4 5 2 2 2 2 2 2" xfId="6078"/>
    <cellStyle name="Normal 4 4 5 2 2 2 2 2 2 2" xfId="10464"/>
    <cellStyle name="Normal 4 4 5 2 2 2 2 2 2 2 2" xfId="22666"/>
    <cellStyle name="Normal 4 4 5 2 2 2 2 2 2 2 2 2" xfId="46963"/>
    <cellStyle name="Normal 4 4 5 2 2 2 2 2 2 2 3" xfId="34761"/>
    <cellStyle name="Normal 4 4 5 2 2 2 2 2 2 3" xfId="18280"/>
    <cellStyle name="Normal 4 4 5 2 2 2 2 2 2 3 2" xfId="42577"/>
    <cellStyle name="Normal 4 4 5 2 2 2 2 2 2 4" xfId="30375"/>
    <cellStyle name="Normal 4 4 5 2 2 2 2 2 3" xfId="7775"/>
    <cellStyle name="Normal 4 4 5 2 2 2 2 2 3 2" xfId="10465"/>
    <cellStyle name="Normal 4 4 5 2 2 2 2 2 3 2 2" xfId="22667"/>
    <cellStyle name="Normal 4 4 5 2 2 2 2 2 3 2 2 2" xfId="46964"/>
    <cellStyle name="Normal 4 4 5 2 2 2 2 2 3 2 3" xfId="34762"/>
    <cellStyle name="Normal 4 4 5 2 2 2 2 2 3 3" xfId="19977"/>
    <cellStyle name="Normal 4 4 5 2 2 2 2 2 3 3 2" xfId="44274"/>
    <cellStyle name="Normal 4 4 5 2 2 2 2 2 3 4" xfId="32072"/>
    <cellStyle name="Normal 4 4 5 2 2 2 2 2 4" xfId="10463"/>
    <cellStyle name="Normal 4 4 5 2 2 2 2 2 4 2" xfId="22665"/>
    <cellStyle name="Normal 4 4 5 2 2 2 2 2 4 2 2" xfId="46962"/>
    <cellStyle name="Normal 4 4 5 2 2 2 2 2 4 3" xfId="34760"/>
    <cellStyle name="Normal 4 4 5 2 2 2 2 2 5" xfId="16052"/>
    <cellStyle name="Normal 4 4 5 2 2 2 2 2 5 2" xfId="40349"/>
    <cellStyle name="Normal 4 4 5 2 2 2 2 2 6" xfId="28040"/>
    <cellStyle name="Normal 4 4 5 2 2 2 2 3" xfId="4269"/>
    <cellStyle name="Normal 4 4 5 2 2 2 2 3 2" xfId="10466"/>
    <cellStyle name="Normal 4 4 5 2 2 2 2 3 2 2" xfId="22668"/>
    <cellStyle name="Normal 4 4 5 2 2 2 2 3 2 2 2" xfId="46965"/>
    <cellStyle name="Normal 4 4 5 2 2 2 2 3 2 3" xfId="34763"/>
    <cellStyle name="Normal 4 4 5 2 2 2 2 3 3" xfId="16580"/>
    <cellStyle name="Normal 4 4 5 2 2 2 2 3 3 2" xfId="40877"/>
    <cellStyle name="Normal 4 4 5 2 2 2 2 3 4" xfId="28568"/>
    <cellStyle name="Normal 4 4 5 2 2 2 2 4" xfId="4909"/>
    <cellStyle name="Normal 4 4 5 2 2 2 2 4 2" xfId="10467"/>
    <cellStyle name="Normal 4 4 5 2 2 2 2 4 2 2" xfId="22669"/>
    <cellStyle name="Normal 4 4 5 2 2 2 2 4 2 2 2" xfId="46966"/>
    <cellStyle name="Normal 4 4 5 2 2 2 2 4 2 3" xfId="34764"/>
    <cellStyle name="Normal 4 4 5 2 2 2 2 4 3" xfId="17111"/>
    <cellStyle name="Normal 4 4 5 2 2 2 2 4 3 2" xfId="41408"/>
    <cellStyle name="Normal 4 4 5 2 2 2 2 4 4" xfId="29206"/>
    <cellStyle name="Normal 4 4 5 2 2 2 2 5" xfId="6606"/>
    <cellStyle name="Normal 4 4 5 2 2 2 2 5 2" xfId="10468"/>
    <cellStyle name="Normal 4 4 5 2 2 2 2 5 2 2" xfId="22670"/>
    <cellStyle name="Normal 4 4 5 2 2 2 2 5 2 2 2" xfId="46967"/>
    <cellStyle name="Normal 4 4 5 2 2 2 2 5 2 3" xfId="34765"/>
    <cellStyle name="Normal 4 4 5 2 2 2 2 5 3" xfId="18808"/>
    <cellStyle name="Normal 4 4 5 2 2 2 2 5 3 2" xfId="43105"/>
    <cellStyle name="Normal 4 4 5 2 2 2 2 5 4" xfId="30903"/>
    <cellStyle name="Normal 4 4 5 2 2 2 2 6" xfId="10462"/>
    <cellStyle name="Normal 4 4 5 2 2 2 2 6 2" xfId="22664"/>
    <cellStyle name="Normal 4 4 5 2 2 2 2 6 2 2" xfId="46961"/>
    <cellStyle name="Normal 4 4 5 2 2 2 2 6 3" xfId="34759"/>
    <cellStyle name="Normal 4 4 5 2 2 2 2 7" xfId="14883"/>
    <cellStyle name="Normal 4 4 5 2 2 2 2 7 2" xfId="39180"/>
    <cellStyle name="Normal 4 4 5 2 2 2 2 8" xfId="26871"/>
    <cellStyle name="Normal 4 4 5 2 2 2 2 9" xfId="51279"/>
    <cellStyle name="Normal 4 4 5 2 2 2 3" xfId="3099"/>
    <cellStyle name="Normal 4 4 5 2 2 2 3 2" xfId="5547"/>
    <cellStyle name="Normal 4 4 5 2 2 2 3 2 2" xfId="10470"/>
    <cellStyle name="Normal 4 4 5 2 2 2 3 2 2 2" xfId="22672"/>
    <cellStyle name="Normal 4 4 5 2 2 2 3 2 2 2 2" xfId="46969"/>
    <cellStyle name="Normal 4 4 5 2 2 2 3 2 2 3" xfId="34767"/>
    <cellStyle name="Normal 4 4 5 2 2 2 3 2 3" xfId="17749"/>
    <cellStyle name="Normal 4 4 5 2 2 2 3 2 3 2" xfId="42046"/>
    <cellStyle name="Normal 4 4 5 2 2 2 3 2 4" xfId="29844"/>
    <cellStyle name="Normal 4 4 5 2 2 2 3 3" xfId="7137"/>
    <cellStyle name="Normal 4 4 5 2 2 2 3 3 2" xfId="10471"/>
    <cellStyle name="Normal 4 4 5 2 2 2 3 3 2 2" xfId="22673"/>
    <cellStyle name="Normal 4 4 5 2 2 2 3 3 2 2 2" xfId="46970"/>
    <cellStyle name="Normal 4 4 5 2 2 2 3 3 2 3" xfId="34768"/>
    <cellStyle name="Normal 4 4 5 2 2 2 3 3 3" xfId="19339"/>
    <cellStyle name="Normal 4 4 5 2 2 2 3 3 3 2" xfId="43636"/>
    <cellStyle name="Normal 4 4 5 2 2 2 3 3 4" xfId="31434"/>
    <cellStyle name="Normal 4 4 5 2 2 2 3 4" xfId="10469"/>
    <cellStyle name="Normal 4 4 5 2 2 2 3 4 2" xfId="22671"/>
    <cellStyle name="Normal 4 4 5 2 2 2 3 4 2 2" xfId="46968"/>
    <cellStyle name="Normal 4 4 5 2 2 2 3 4 3" xfId="34766"/>
    <cellStyle name="Normal 4 4 5 2 2 2 3 5" xfId="15521"/>
    <cellStyle name="Normal 4 4 5 2 2 2 3 5 2" xfId="39818"/>
    <cellStyle name="Normal 4 4 5 2 2 2 3 6" xfId="27509"/>
    <cellStyle name="Normal 4 4 5 2 2 2 4" xfId="10461"/>
    <cellStyle name="Normal 4 4 5 2 2 2 4 2" xfId="22663"/>
    <cellStyle name="Normal 4 4 5 2 2 2 4 2 2" xfId="46960"/>
    <cellStyle name="Normal 4 4 5 2 2 2 4 3" xfId="34758"/>
    <cellStyle name="Normal 4 4 5 2 2 2 5" xfId="14349"/>
    <cellStyle name="Normal 4 4 5 2 2 2 5 2" xfId="26337"/>
    <cellStyle name="Normal 4 4 5 2 2 2 5 2 2" xfId="50634"/>
    <cellStyle name="Normal 4 4 5 2 2 2 5 3" xfId="38646"/>
    <cellStyle name="Normal 4 4 5 2 2 2 6" xfId="51506"/>
    <cellStyle name="Normal 4 4 5 2 2 2 7" xfId="52453"/>
    <cellStyle name="Normal 4 4 5 2 2 3" xfId="2331"/>
    <cellStyle name="Normal 4 4 5 2 2 3 10" xfId="52851"/>
    <cellStyle name="Normal 4 4 5 2 2 3 2" xfId="3497"/>
    <cellStyle name="Normal 4 4 5 2 2 3 2 2" xfId="5838"/>
    <cellStyle name="Normal 4 4 5 2 2 3 2 2 2" xfId="10474"/>
    <cellStyle name="Normal 4 4 5 2 2 3 2 2 2 2" xfId="22676"/>
    <cellStyle name="Normal 4 4 5 2 2 3 2 2 2 2 2" xfId="46973"/>
    <cellStyle name="Normal 4 4 5 2 2 3 2 2 2 3" xfId="34771"/>
    <cellStyle name="Normal 4 4 5 2 2 3 2 2 3" xfId="18040"/>
    <cellStyle name="Normal 4 4 5 2 2 3 2 2 3 2" xfId="42337"/>
    <cellStyle name="Normal 4 4 5 2 2 3 2 2 4" xfId="30135"/>
    <cellStyle name="Normal 4 4 5 2 2 3 2 3" xfId="7535"/>
    <cellStyle name="Normal 4 4 5 2 2 3 2 3 2" xfId="10475"/>
    <cellStyle name="Normal 4 4 5 2 2 3 2 3 2 2" xfId="22677"/>
    <cellStyle name="Normal 4 4 5 2 2 3 2 3 2 2 2" xfId="46974"/>
    <cellStyle name="Normal 4 4 5 2 2 3 2 3 2 3" xfId="34772"/>
    <cellStyle name="Normal 4 4 5 2 2 3 2 3 3" xfId="19737"/>
    <cellStyle name="Normal 4 4 5 2 2 3 2 3 3 2" xfId="44034"/>
    <cellStyle name="Normal 4 4 5 2 2 3 2 3 4" xfId="31832"/>
    <cellStyle name="Normal 4 4 5 2 2 3 2 4" xfId="10473"/>
    <cellStyle name="Normal 4 4 5 2 2 3 2 4 2" xfId="22675"/>
    <cellStyle name="Normal 4 4 5 2 2 3 2 4 2 2" xfId="46972"/>
    <cellStyle name="Normal 4 4 5 2 2 3 2 4 3" xfId="34770"/>
    <cellStyle name="Normal 4 4 5 2 2 3 2 5" xfId="15812"/>
    <cellStyle name="Normal 4 4 5 2 2 3 2 5 2" xfId="40109"/>
    <cellStyle name="Normal 4 4 5 2 2 3 2 6" xfId="27800"/>
    <cellStyle name="Normal 4 4 5 2 2 3 3" xfId="4029"/>
    <cellStyle name="Normal 4 4 5 2 2 3 3 2" xfId="10476"/>
    <cellStyle name="Normal 4 4 5 2 2 3 3 2 2" xfId="22678"/>
    <cellStyle name="Normal 4 4 5 2 2 3 3 2 2 2" xfId="46975"/>
    <cellStyle name="Normal 4 4 5 2 2 3 3 2 3" xfId="34773"/>
    <cellStyle name="Normal 4 4 5 2 2 3 3 3" xfId="16340"/>
    <cellStyle name="Normal 4 4 5 2 2 3 3 3 2" xfId="40637"/>
    <cellStyle name="Normal 4 4 5 2 2 3 3 4" xfId="28328"/>
    <cellStyle name="Normal 4 4 5 2 2 3 4" xfId="4669"/>
    <cellStyle name="Normal 4 4 5 2 2 3 4 2" xfId="10477"/>
    <cellStyle name="Normal 4 4 5 2 2 3 4 2 2" xfId="22679"/>
    <cellStyle name="Normal 4 4 5 2 2 3 4 2 2 2" xfId="46976"/>
    <cellStyle name="Normal 4 4 5 2 2 3 4 2 3" xfId="34774"/>
    <cellStyle name="Normal 4 4 5 2 2 3 4 3" xfId="16871"/>
    <cellStyle name="Normal 4 4 5 2 2 3 4 3 2" xfId="41168"/>
    <cellStyle name="Normal 4 4 5 2 2 3 4 4" xfId="28966"/>
    <cellStyle name="Normal 4 4 5 2 2 3 5" xfId="6366"/>
    <cellStyle name="Normal 4 4 5 2 2 3 5 2" xfId="10478"/>
    <cellStyle name="Normal 4 4 5 2 2 3 5 2 2" xfId="22680"/>
    <cellStyle name="Normal 4 4 5 2 2 3 5 2 2 2" xfId="46977"/>
    <cellStyle name="Normal 4 4 5 2 2 3 5 2 3" xfId="34775"/>
    <cellStyle name="Normal 4 4 5 2 2 3 5 3" xfId="18568"/>
    <cellStyle name="Normal 4 4 5 2 2 3 5 3 2" xfId="42865"/>
    <cellStyle name="Normal 4 4 5 2 2 3 5 4" xfId="30663"/>
    <cellStyle name="Normal 4 4 5 2 2 3 6" xfId="10472"/>
    <cellStyle name="Normal 4 4 5 2 2 3 6 2" xfId="22674"/>
    <cellStyle name="Normal 4 4 5 2 2 3 6 2 2" xfId="46971"/>
    <cellStyle name="Normal 4 4 5 2 2 3 6 3" xfId="34769"/>
    <cellStyle name="Normal 4 4 5 2 2 3 7" xfId="14643"/>
    <cellStyle name="Normal 4 4 5 2 2 3 7 2" xfId="38940"/>
    <cellStyle name="Normal 4 4 5 2 2 3 8" xfId="26631"/>
    <cellStyle name="Normal 4 4 5 2 2 3 9" xfId="51039"/>
    <cellStyle name="Normal 4 4 5 2 2 4" xfId="2859"/>
    <cellStyle name="Normal 4 4 5 2 2 4 2" xfId="5307"/>
    <cellStyle name="Normal 4 4 5 2 2 4 2 2" xfId="10480"/>
    <cellStyle name="Normal 4 4 5 2 2 4 2 2 2" xfId="22682"/>
    <cellStyle name="Normal 4 4 5 2 2 4 2 2 2 2" xfId="46979"/>
    <cellStyle name="Normal 4 4 5 2 2 4 2 2 3" xfId="34777"/>
    <cellStyle name="Normal 4 4 5 2 2 4 2 3" xfId="17509"/>
    <cellStyle name="Normal 4 4 5 2 2 4 2 3 2" xfId="41806"/>
    <cellStyle name="Normal 4 4 5 2 2 4 2 4" xfId="29604"/>
    <cellStyle name="Normal 4 4 5 2 2 4 3" xfId="6897"/>
    <cellStyle name="Normal 4 4 5 2 2 4 3 2" xfId="10481"/>
    <cellStyle name="Normal 4 4 5 2 2 4 3 2 2" xfId="22683"/>
    <cellStyle name="Normal 4 4 5 2 2 4 3 2 2 2" xfId="46980"/>
    <cellStyle name="Normal 4 4 5 2 2 4 3 2 3" xfId="34778"/>
    <cellStyle name="Normal 4 4 5 2 2 4 3 3" xfId="19099"/>
    <cellStyle name="Normal 4 4 5 2 2 4 3 3 2" xfId="43396"/>
    <cellStyle name="Normal 4 4 5 2 2 4 3 4" xfId="31194"/>
    <cellStyle name="Normal 4 4 5 2 2 4 4" xfId="10479"/>
    <cellStyle name="Normal 4 4 5 2 2 4 4 2" xfId="22681"/>
    <cellStyle name="Normal 4 4 5 2 2 4 4 2 2" xfId="46978"/>
    <cellStyle name="Normal 4 4 5 2 2 4 4 3" xfId="34776"/>
    <cellStyle name="Normal 4 4 5 2 2 4 5" xfId="15281"/>
    <cellStyle name="Normal 4 4 5 2 2 4 5 2" xfId="39578"/>
    <cellStyle name="Normal 4 4 5 2 2 4 6" xfId="27269"/>
    <cellStyle name="Normal 4 4 5 2 2 5" xfId="10460"/>
    <cellStyle name="Normal 4 4 5 2 2 5 2" xfId="22662"/>
    <cellStyle name="Normal 4 4 5 2 2 5 2 2" xfId="46959"/>
    <cellStyle name="Normal 4 4 5 2 2 5 3" xfId="34757"/>
    <cellStyle name="Normal 4 4 5 2 2 6" xfId="14109"/>
    <cellStyle name="Normal 4 4 5 2 2 6 2" xfId="26097"/>
    <cellStyle name="Normal 4 4 5 2 2 6 2 2" xfId="50394"/>
    <cellStyle name="Normal 4 4 5 2 2 6 3" xfId="38406"/>
    <cellStyle name="Normal 4 4 5 2 2 7" xfId="51906"/>
    <cellStyle name="Normal 4 4 5 2 2 8" xfId="52213"/>
    <cellStyle name="Normal 4 4 5 2 3" xfId="735"/>
    <cellStyle name="Normal 4 4 5 2 3 2" xfId="982"/>
    <cellStyle name="Normal 4 4 5 2 3 2 2" xfId="2475"/>
    <cellStyle name="Normal 4 4 5 2 3 2 2 10" xfId="52995"/>
    <cellStyle name="Normal 4 4 5 2 3 2 2 2" xfId="3641"/>
    <cellStyle name="Normal 4 4 5 2 3 2 2 2 2" xfId="5982"/>
    <cellStyle name="Normal 4 4 5 2 3 2 2 2 2 2" xfId="10486"/>
    <cellStyle name="Normal 4 4 5 2 3 2 2 2 2 2 2" xfId="22688"/>
    <cellStyle name="Normal 4 4 5 2 3 2 2 2 2 2 2 2" xfId="46985"/>
    <cellStyle name="Normal 4 4 5 2 3 2 2 2 2 2 3" xfId="34783"/>
    <cellStyle name="Normal 4 4 5 2 3 2 2 2 2 3" xfId="18184"/>
    <cellStyle name="Normal 4 4 5 2 3 2 2 2 2 3 2" xfId="42481"/>
    <cellStyle name="Normal 4 4 5 2 3 2 2 2 2 4" xfId="30279"/>
    <cellStyle name="Normal 4 4 5 2 3 2 2 2 3" xfId="7679"/>
    <cellStyle name="Normal 4 4 5 2 3 2 2 2 3 2" xfId="10487"/>
    <cellStyle name="Normal 4 4 5 2 3 2 2 2 3 2 2" xfId="22689"/>
    <cellStyle name="Normal 4 4 5 2 3 2 2 2 3 2 2 2" xfId="46986"/>
    <cellStyle name="Normal 4 4 5 2 3 2 2 2 3 2 3" xfId="34784"/>
    <cellStyle name="Normal 4 4 5 2 3 2 2 2 3 3" xfId="19881"/>
    <cellStyle name="Normal 4 4 5 2 3 2 2 2 3 3 2" xfId="44178"/>
    <cellStyle name="Normal 4 4 5 2 3 2 2 2 3 4" xfId="31976"/>
    <cellStyle name="Normal 4 4 5 2 3 2 2 2 4" xfId="10485"/>
    <cellStyle name="Normal 4 4 5 2 3 2 2 2 4 2" xfId="22687"/>
    <cellStyle name="Normal 4 4 5 2 3 2 2 2 4 2 2" xfId="46984"/>
    <cellStyle name="Normal 4 4 5 2 3 2 2 2 4 3" xfId="34782"/>
    <cellStyle name="Normal 4 4 5 2 3 2 2 2 5" xfId="15956"/>
    <cellStyle name="Normal 4 4 5 2 3 2 2 2 5 2" xfId="40253"/>
    <cellStyle name="Normal 4 4 5 2 3 2 2 2 6" xfId="27944"/>
    <cellStyle name="Normal 4 4 5 2 3 2 2 3" xfId="4173"/>
    <cellStyle name="Normal 4 4 5 2 3 2 2 3 2" xfId="10488"/>
    <cellStyle name="Normal 4 4 5 2 3 2 2 3 2 2" xfId="22690"/>
    <cellStyle name="Normal 4 4 5 2 3 2 2 3 2 2 2" xfId="46987"/>
    <cellStyle name="Normal 4 4 5 2 3 2 2 3 2 3" xfId="34785"/>
    <cellStyle name="Normal 4 4 5 2 3 2 2 3 3" xfId="16484"/>
    <cellStyle name="Normal 4 4 5 2 3 2 2 3 3 2" xfId="40781"/>
    <cellStyle name="Normal 4 4 5 2 3 2 2 3 4" xfId="28472"/>
    <cellStyle name="Normal 4 4 5 2 3 2 2 4" xfId="4813"/>
    <cellStyle name="Normal 4 4 5 2 3 2 2 4 2" xfId="10489"/>
    <cellStyle name="Normal 4 4 5 2 3 2 2 4 2 2" xfId="22691"/>
    <cellStyle name="Normal 4 4 5 2 3 2 2 4 2 2 2" xfId="46988"/>
    <cellStyle name="Normal 4 4 5 2 3 2 2 4 2 3" xfId="34786"/>
    <cellStyle name="Normal 4 4 5 2 3 2 2 4 3" xfId="17015"/>
    <cellStyle name="Normal 4 4 5 2 3 2 2 4 3 2" xfId="41312"/>
    <cellStyle name="Normal 4 4 5 2 3 2 2 4 4" xfId="29110"/>
    <cellStyle name="Normal 4 4 5 2 3 2 2 5" xfId="6510"/>
    <cellStyle name="Normal 4 4 5 2 3 2 2 5 2" xfId="10490"/>
    <cellStyle name="Normal 4 4 5 2 3 2 2 5 2 2" xfId="22692"/>
    <cellStyle name="Normal 4 4 5 2 3 2 2 5 2 2 2" xfId="46989"/>
    <cellStyle name="Normal 4 4 5 2 3 2 2 5 2 3" xfId="34787"/>
    <cellStyle name="Normal 4 4 5 2 3 2 2 5 3" xfId="18712"/>
    <cellStyle name="Normal 4 4 5 2 3 2 2 5 3 2" xfId="43009"/>
    <cellStyle name="Normal 4 4 5 2 3 2 2 5 4" xfId="30807"/>
    <cellStyle name="Normal 4 4 5 2 3 2 2 6" xfId="10484"/>
    <cellStyle name="Normal 4 4 5 2 3 2 2 6 2" xfId="22686"/>
    <cellStyle name="Normal 4 4 5 2 3 2 2 6 2 2" xfId="46983"/>
    <cellStyle name="Normal 4 4 5 2 3 2 2 6 3" xfId="34781"/>
    <cellStyle name="Normal 4 4 5 2 3 2 2 7" xfId="14787"/>
    <cellStyle name="Normal 4 4 5 2 3 2 2 7 2" xfId="39084"/>
    <cellStyle name="Normal 4 4 5 2 3 2 2 8" xfId="26775"/>
    <cellStyle name="Normal 4 4 5 2 3 2 2 9" xfId="51183"/>
    <cellStyle name="Normal 4 4 5 2 3 2 3" xfId="3003"/>
    <cellStyle name="Normal 4 4 5 2 3 2 3 2" xfId="5451"/>
    <cellStyle name="Normal 4 4 5 2 3 2 3 2 2" xfId="10492"/>
    <cellStyle name="Normal 4 4 5 2 3 2 3 2 2 2" xfId="22694"/>
    <cellStyle name="Normal 4 4 5 2 3 2 3 2 2 2 2" xfId="46991"/>
    <cellStyle name="Normal 4 4 5 2 3 2 3 2 2 3" xfId="34789"/>
    <cellStyle name="Normal 4 4 5 2 3 2 3 2 3" xfId="17653"/>
    <cellStyle name="Normal 4 4 5 2 3 2 3 2 3 2" xfId="41950"/>
    <cellStyle name="Normal 4 4 5 2 3 2 3 2 4" xfId="29748"/>
    <cellStyle name="Normal 4 4 5 2 3 2 3 3" xfId="7041"/>
    <cellStyle name="Normal 4 4 5 2 3 2 3 3 2" xfId="10493"/>
    <cellStyle name="Normal 4 4 5 2 3 2 3 3 2 2" xfId="22695"/>
    <cellStyle name="Normal 4 4 5 2 3 2 3 3 2 2 2" xfId="46992"/>
    <cellStyle name="Normal 4 4 5 2 3 2 3 3 2 3" xfId="34790"/>
    <cellStyle name="Normal 4 4 5 2 3 2 3 3 3" xfId="19243"/>
    <cellStyle name="Normal 4 4 5 2 3 2 3 3 3 2" xfId="43540"/>
    <cellStyle name="Normal 4 4 5 2 3 2 3 3 4" xfId="31338"/>
    <cellStyle name="Normal 4 4 5 2 3 2 3 4" xfId="10491"/>
    <cellStyle name="Normal 4 4 5 2 3 2 3 4 2" xfId="22693"/>
    <cellStyle name="Normal 4 4 5 2 3 2 3 4 2 2" xfId="46990"/>
    <cellStyle name="Normal 4 4 5 2 3 2 3 4 3" xfId="34788"/>
    <cellStyle name="Normal 4 4 5 2 3 2 3 5" xfId="15425"/>
    <cellStyle name="Normal 4 4 5 2 3 2 3 5 2" xfId="39722"/>
    <cellStyle name="Normal 4 4 5 2 3 2 3 6" xfId="27413"/>
    <cellStyle name="Normal 4 4 5 2 3 2 4" xfId="10483"/>
    <cellStyle name="Normal 4 4 5 2 3 2 4 2" xfId="22685"/>
    <cellStyle name="Normal 4 4 5 2 3 2 4 2 2" xfId="46982"/>
    <cellStyle name="Normal 4 4 5 2 3 2 4 3" xfId="34780"/>
    <cellStyle name="Normal 4 4 5 2 3 2 5" xfId="14253"/>
    <cellStyle name="Normal 4 4 5 2 3 2 5 2" xfId="26241"/>
    <cellStyle name="Normal 4 4 5 2 3 2 5 2 2" xfId="50538"/>
    <cellStyle name="Normal 4 4 5 2 3 2 5 3" xfId="38550"/>
    <cellStyle name="Normal 4 4 5 2 3 2 6" xfId="51728"/>
    <cellStyle name="Normal 4 4 5 2 3 2 7" xfId="52357"/>
    <cellStyle name="Normal 4 4 5 2 3 3" xfId="2235"/>
    <cellStyle name="Normal 4 4 5 2 3 3 10" xfId="52755"/>
    <cellStyle name="Normal 4 4 5 2 3 3 2" xfId="3401"/>
    <cellStyle name="Normal 4 4 5 2 3 3 2 2" xfId="5742"/>
    <cellStyle name="Normal 4 4 5 2 3 3 2 2 2" xfId="10496"/>
    <cellStyle name="Normal 4 4 5 2 3 3 2 2 2 2" xfId="22698"/>
    <cellStyle name="Normal 4 4 5 2 3 3 2 2 2 2 2" xfId="46995"/>
    <cellStyle name="Normal 4 4 5 2 3 3 2 2 2 3" xfId="34793"/>
    <cellStyle name="Normal 4 4 5 2 3 3 2 2 3" xfId="17944"/>
    <cellStyle name="Normal 4 4 5 2 3 3 2 2 3 2" xfId="42241"/>
    <cellStyle name="Normal 4 4 5 2 3 3 2 2 4" xfId="30039"/>
    <cellStyle name="Normal 4 4 5 2 3 3 2 3" xfId="7439"/>
    <cellStyle name="Normal 4 4 5 2 3 3 2 3 2" xfId="10497"/>
    <cellStyle name="Normal 4 4 5 2 3 3 2 3 2 2" xfId="22699"/>
    <cellStyle name="Normal 4 4 5 2 3 3 2 3 2 2 2" xfId="46996"/>
    <cellStyle name="Normal 4 4 5 2 3 3 2 3 2 3" xfId="34794"/>
    <cellStyle name="Normal 4 4 5 2 3 3 2 3 3" xfId="19641"/>
    <cellStyle name="Normal 4 4 5 2 3 3 2 3 3 2" xfId="43938"/>
    <cellStyle name="Normal 4 4 5 2 3 3 2 3 4" xfId="31736"/>
    <cellStyle name="Normal 4 4 5 2 3 3 2 4" xfId="10495"/>
    <cellStyle name="Normal 4 4 5 2 3 3 2 4 2" xfId="22697"/>
    <cellStyle name="Normal 4 4 5 2 3 3 2 4 2 2" xfId="46994"/>
    <cellStyle name="Normal 4 4 5 2 3 3 2 4 3" xfId="34792"/>
    <cellStyle name="Normal 4 4 5 2 3 3 2 5" xfId="15716"/>
    <cellStyle name="Normal 4 4 5 2 3 3 2 5 2" xfId="40013"/>
    <cellStyle name="Normal 4 4 5 2 3 3 2 6" xfId="27704"/>
    <cellStyle name="Normal 4 4 5 2 3 3 3" xfId="3933"/>
    <cellStyle name="Normal 4 4 5 2 3 3 3 2" xfId="10498"/>
    <cellStyle name="Normal 4 4 5 2 3 3 3 2 2" xfId="22700"/>
    <cellStyle name="Normal 4 4 5 2 3 3 3 2 2 2" xfId="46997"/>
    <cellStyle name="Normal 4 4 5 2 3 3 3 2 3" xfId="34795"/>
    <cellStyle name="Normal 4 4 5 2 3 3 3 3" xfId="16244"/>
    <cellStyle name="Normal 4 4 5 2 3 3 3 3 2" xfId="40541"/>
    <cellStyle name="Normal 4 4 5 2 3 3 3 4" xfId="28232"/>
    <cellStyle name="Normal 4 4 5 2 3 3 4" xfId="4573"/>
    <cellStyle name="Normal 4 4 5 2 3 3 4 2" xfId="10499"/>
    <cellStyle name="Normal 4 4 5 2 3 3 4 2 2" xfId="22701"/>
    <cellStyle name="Normal 4 4 5 2 3 3 4 2 2 2" xfId="46998"/>
    <cellStyle name="Normal 4 4 5 2 3 3 4 2 3" xfId="34796"/>
    <cellStyle name="Normal 4 4 5 2 3 3 4 3" xfId="16775"/>
    <cellStyle name="Normal 4 4 5 2 3 3 4 3 2" xfId="41072"/>
    <cellStyle name="Normal 4 4 5 2 3 3 4 4" xfId="28870"/>
    <cellStyle name="Normal 4 4 5 2 3 3 5" xfId="6270"/>
    <cellStyle name="Normal 4 4 5 2 3 3 5 2" xfId="10500"/>
    <cellStyle name="Normal 4 4 5 2 3 3 5 2 2" xfId="22702"/>
    <cellStyle name="Normal 4 4 5 2 3 3 5 2 2 2" xfId="46999"/>
    <cellStyle name="Normal 4 4 5 2 3 3 5 2 3" xfId="34797"/>
    <cellStyle name="Normal 4 4 5 2 3 3 5 3" xfId="18472"/>
    <cellStyle name="Normal 4 4 5 2 3 3 5 3 2" xfId="42769"/>
    <cellStyle name="Normal 4 4 5 2 3 3 5 4" xfId="30567"/>
    <cellStyle name="Normal 4 4 5 2 3 3 6" xfId="10494"/>
    <cellStyle name="Normal 4 4 5 2 3 3 6 2" xfId="22696"/>
    <cellStyle name="Normal 4 4 5 2 3 3 6 2 2" xfId="46993"/>
    <cellStyle name="Normal 4 4 5 2 3 3 6 3" xfId="34791"/>
    <cellStyle name="Normal 4 4 5 2 3 3 7" xfId="14547"/>
    <cellStyle name="Normal 4 4 5 2 3 3 7 2" xfId="38844"/>
    <cellStyle name="Normal 4 4 5 2 3 3 8" xfId="26535"/>
    <cellStyle name="Normal 4 4 5 2 3 3 9" xfId="50943"/>
    <cellStyle name="Normal 4 4 5 2 3 4" xfId="2763"/>
    <cellStyle name="Normal 4 4 5 2 3 4 2" xfId="5211"/>
    <cellStyle name="Normal 4 4 5 2 3 4 2 2" xfId="10502"/>
    <cellStyle name="Normal 4 4 5 2 3 4 2 2 2" xfId="22704"/>
    <cellStyle name="Normal 4 4 5 2 3 4 2 2 2 2" xfId="47001"/>
    <cellStyle name="Normal 4 4 5 2 3 4 2 2 3" xfId="34799"/>
    <cellStyle name="Normal 4 4 5 2 3 4 2 3" xfId="17413"/>
    <cellStyle name="Normal 4 4 5 2 3 4 2 3 2" xfId="41710"/>
    <cellStyle name="Normal 4 4 5 2 3 4 2 4" xfId="29508"/>
    <cellStyle name="Normal 4 4 5 2 3 4 3" xfId="6801"/>
    <cellStyle name="Normal 4 4 5 2 3 4 3 2" xfId="10503"/>
    <cellStyle name="Normal 4 4 5 2 3 4 3 2 2" xfId="22705"/>
    <cellStyle name="Normal 4 4 5 2 3 4 3 2 2 2" xfId="47002"/>
    <cellStyle name="Normal 4 4 5 2 3 4 3 2 3" xfId="34800"/>
    <cellStyle name="Normal 4 4 5 2 3 4 3 3" xfId="19003"/>
    <cellStyle name="Normal 4 4 5 2 3 4 3 3 2" xfId="43300"/>
    <cellStyle name="Normal 4 4 5 2 3 4 3 4" xfId="31098"/>
    <cellStyle name="Normal 4 4 5 2 3 4 4" xfId="10501"/>
    <cellStyle name="Normal 4 4 5 2 3 4 4 2" xfId="22703"/>
    <cellStyle name="Normal 4 4 5 2 3 4 4 2 2" xfId="47000"/>
    <cellStyle name="Normal 4 4 5 2 3 4 4 3" xfId="34798"/>
    <cellStyle name="Normal 4 4 5 2 3 4 5" xfId="15185"/>
    <cellStyle name="Normal 4 4 5 2 3 4 5 2" xfId="39482"/>
    <cellStyle name="Normal 4 4 5 2 3 4 6" xfId="27173"/>
    <cellStyle name="Normal 4 4 5 2 3 5" xfId="10482"/>
    <cellStyle name="Normal 4 4 5 2 3 5 2" xfId="22684"/>
    <cellStyle name="Normal 4 4 5 2 3 5 2 2" xfId="46981"/>
    <cellStyle name="Normal 4 4 5 2 3 5 3" xfId="34779"/>
    <cellStyle name="Normal 4 4 5 2 3 6" xfId="14013"/>
    <cellStyle name="Normal 4 4 5 2 3 6 2" xfId="26001"/>
    <cellStyle name="Normal 4 4 5 2 3 6 2 2" xfId="50298"/>
    <cellStyle name="Normal 4 4 5 2 3 6 3" xfId="38310"/>
    <cellStyle name="Normal 4 4 5 2 3 7" xfId="51621"/>
    <cellStyle name="Normal 4 4 5 2 3 8" xfId="52117"/>
    <cellStyle name="Normal 4 4 5 2 4" xfId="910"/>
    <cellStyle name="Normal 4 4 5 2 4 2" xfId="2403"/>
    <cellStyle name="Normal 4 4 5 2 4 2 10" xfId="52923"/>
    <cellStyle name="Normal 4 4 5 2 4 2 2" xfId="3569"/>
    <cellStyle name="Normal 4 4 5 2 4 2 2 2" xfId="5910"/>
    <cellStyle name="Normal 4 4 5 2 4 2 2 2 2" xfId="10507"/>
    <cellStyle name="Normal 4 4 5 2 4 2 2 2 2 2" xfId="22709"/>
    <cellStyle name="Normal 4 4 5 2 4 2 2 2 2 2 2" xfId="47006"/>
    <cellStyle name="Normal 4 4 5 2 4 2 2 2 2 3" xfId="34804"/>
    <cellStyle name="Normal 4 4 5 2 4 2 2 2 3" xfId="18112"/>
    <cellStyle name="Normal 4 4 5 2 4 2 2 2 3 2" xfId="42409"/>
    <cellStyle name="Normal 4 4 5 2 4 2 2 2 4" xfId="30207"/>
    <cellStyle name="Normal 4 4 5 2 4 2 2 3" xfId="7607"/>
    <cellStyle name="Normal 4 4 5 2 4 2 2 3 2" xfId="10508"/>
    <cellStyle name="Normal 4 4 5 2 4 2 2 3 2 2" xfId="22710"/>
    <cellStyle name="Normal 4 4 5 2 4 2 2 3 2 2 2" xfId="47007"/>
    <cellStyle name="Normal 4 4 5 2 4 2 2 3 2 3" xfId="34805"/>
    <cellStyle name="Normal 4 4 5 2 4 2 2 3 3" xfId="19809"/>
    <cellStyle name="Normal 4 4 5 2 4 2 2 3 3 2" xfId="44106"/>
    <cellStyle name="Normal 4 4 5 2 4 2 2 3 4" xfId="31904"/>
    <cellStyle name="Normal 4 4 5 2 4 2 2 4" xfId="10506"/>
    <cellStyle name="Normal 4 4 5 2 4 2 2 4 2" xfId="22708"/>
    <cellStyle name="Normal 4 4 5 2 4 2 2 4 2 2" xfId="47005"/>
    <cellStyle name="Normal 4 4 5 2 4 2 2 4 3" xfId="34803"/>
    <cellStyle name="Normal 4 4 5 2 4 2 2 5" xfId="15884"/>
    <cellStyle name="Normal 4 4 5 2 4 2 2 5 2" xfId="40181"/>
    <cellStyle name="Normal 4 4 5 2 4 2 2 6" xfId="27872"/>
    <cellStyle name="Normal 4 4 5 2 4 2 3" xfId="4101"/>
    <cellStyle name="Normal 4 4 5 2 4 2 3 2" xfId="10509"/>
    <cellStyle name="Normal 4 4 5 2 4 2 3 2 2" xfId="22711"/>
    <cellStyle name="Normal 4 4 5 2 4 2 3 2 2 2" xfId="47008"/>
    <cellStyle name="Normal 4 4 5 2 4 2 3 2 3" xfId="34806"/>
    <cellStyle name="Normal 4 4 5 2 4 2 3 3" xfId="16412"/>
    <cellStyle name="Normal 4 4 5 2 4 2 3 3 2" xfId="40709"/>
    <cellStyle name="Normal 4 4 5 2 4 2 3 4" xfId="28400"/>
    <cellStyle name="Normal 4 4 5 2 4 2 4" xfId="4741"/>
    <cellStyle name="Normal 4 4 5 2 4 2 4 2" xfId="10510"/>
    <cellStyle name="Normal 4 4 5 2 4 2 4 2 2" xfId="22712"/>
    <cellStyle name="Normal 4 4 5 2 4 2 4 2 2 2" xfId="47009"/>
    <cellStyle name="Normal 4 4 5 2 4 2 4 2 3" xfId="34807"/>
    <cellStyle name="Normal 4 4 5 2 4 2 4 3" xfId="16943"/>
    <cellStyle name="Normal 4 4 5 2 4 2 4 3 2" xfId="41240"/>
    <cellStyle name="Normal 4 4 5 2 4 2 4 4" xfId="29038"/>
    <cellStyle name="Normal 4 4 5 2 4 2 5" xfId="6438"/>
    <cellStyle name="Normal 4 4 5 2 4 2 5 2" xfId="10511"/>
    <cellStyle name="Normal 4 4 5 2 4 2 5 2 2" xfId="22713"/>
    <cellStyle name="Normal 4 4 5 2 4 2 5 2 2 2" xfId="47010"/>
    <cellStyle name="Normal 4 4 5 2 4 2 5 2 3" xfId="34808"/>
    <cellStyle name="Normal 4 4 5 2 4 2 5 3" xfId="18640"/>
    <cellStyle name="Normal 4 4 5 2 4 2 5 3 2" xfId="42937"/>
    <cellStyle name="Normal 4 4 5 2 4 2 5 4" xfId="30735"/>
    <cellStyle name="Normal 4 4 5 2 4 2 6" xfId="10505"/>
    <cellStyle name="Normal 4 4 5 2 4 2 6 2" xfId="22707"/>
    <cellStyle name="Normal 4 4 5 2 4 2 6 2 2" xfId="47004"/>
    <cellStyle name="Normal 4 4 5 2 4 2 6 3" xfId="34802"/>
    <cellStyle name="Normal 4 4 5 2 4 2 7" xfId="14715"/>
    <cellStyle name="Normal 4 4 5 2 4 2 7 2" xfId="39012"/>
    <cellStyle name="Normal 4 4 5 2 4 2 8" xfId="26703"/>
    <cellStyle name="Normal 4 4 5 2 4 2 9" xfId="51111"/>
    <cellStyle name="Normal 4 4 5 2 4 3" xfId="2931"/>
    <cellStyle name="Normal 4 4 5 2 4 3 2" xfId="5379"/>
    <cellStyle name="Normal 4 4 5 2 4 3 2 2" xfId="10513"/>
    <cellStyle name="Normal 4 4 5 2 4 3 2 2 2" xfId="22715"/>
    <cellStyle name="Normal 4 4 5 2 4 3 2 2 2 2" xfId="47012"/>
    <cellStyle name="Normal 4 4 5 2 4 3 2 2 3" xfId="34810"/>
    <cellStyle name="Normal 4 4 5 2 4 3 2 3" xfId="17581"/>
    <cellStyle name="Normal 4 4 5 2 4 3 2 3 2" xfId="41878"/>
    <cellStyle name="Normal 4 4 5 2 4 3 2 4" xfId="29676"/>
    <cellStyle name="Normal 4 4 5 2 4 3 3" xfId="6969"/>
    <cellStyle name="Normal 4 4 5 2 4 3 3 2" xfId="10514"/>
    <cellStyle name="Normal 4 4 5 2 4 3 3 2 2" xfId="22716"/>
    <cellStyle name="Normal 4 4 5 2 4 3 3 2 2 2" xfId="47013"/>
    <cellStyle name="Normal 4 4 5 2 4 3 3 2 3" xfId="34811"/>
    <cellStyle name="Normal 4 4 5 2 4 3 3 3" xfId="19171"/>
    <cellStyle name="Normal 4 4 5 2 4 3 3 3 2" xfId="43468"/>
    <cellStyle name="Normal 4 4 5 2 4 3 3 4" xfId="31266"/>
    <cellStyle name="Normal 4 4 5 2 4 3 4" xfId="10512"/>
    <cellStyle name="Normal 4 4 5 2 4 3 4 2" xfId="22714"/>
    <cellStyle name="Normal 4 4 5 2 4 3 4 2 2" xfId="47011"/>
    <cellStyle name="Normal 4 4 5 2 4 3 4 3" xfId="34809"/>
    <cellStyle name="Normal 4 4 5 2 4 3 5" xfId="15353"/>
    <cellStyle name="Normal 4 4 5 2 4 3 5 2" xfId="39650"/>
    <cellStyle name="Normal 4 4 5 2 4 3 6" xfId="27341"/>
    <cellStyle name="Normal 4 4 5 2 4 4" xfId="10504"/>
    <cellStyle name="Normal 4 4 5 2 4 4 2" xfId="22706"/>
    <cellStyle name="Normal 4 4 5 2 4 4 2 2" xfId="47003"/>
    <cellStyle name="Normal 4 4 5 2 4 4 3" xfId="34801"/>
    <cellStyle name="Normal 4 4 5 2 4 5" xfId="14181"/>
    <cellStyle name="Normal 4 4 5 2 4 5 2" xfId="26169"/>
    <cellStyle name="Normal 4 4 5 2 4 5 2 2" xfId="50466"/>
    <cellStyle name="Normal 4 4 5 2 4 5 3" xfId="38478"/>
    <cellStyle name="Normal 4 4 5 2 4 6" xfId="51710"/>
    <cellStyle name="Normal 4 4 5 2 4 7" xfId="52285"/>
    <cellStyle name="Normal 4 4 5 2 5" xfId="2139"/>
    <cellStyle name="Normal 4 4 5 2 5 10" xfId="52659"/>
    <cellStyle name="Normal 4 4 5 2 5 2" xfId="3305"/>
    <cellStyle name="Normal 4 4 5 2 5 2 2" xfId="5646"/>
    <cellStyle name="Normal 4 4 5 2 5 2 2 2" xfId="10517"/>
    <cellStyle name="Normal 4 4 5 2 5 2 2 2 2" xfId="22719"/>
    <cellStyle name="Normal 4 4 5 2 5 2 2 2 2 2" xfId="47016"/>
    <cellStyle name="Normal 4 4 5 2 5 2 2 2 3" xfId="34814"/>
    <cellStyle name="Normal 4 4 5 2 5 2 2 3" xfId="17848"/>
    <cellStyle name="Normal 4 4 5 2 5 2 2 3 2" xfId="42145"/>
    <cellStyle name="Normal 4 4 5 2 5 2 2 4" xfId="29943"/>
    <cellStyle name="Normal 4 4 5 2 5 2 3" xfId="7343"/>
    <cellStyle name="Normal 4 4 5 2 5 2 3 2" xfId="10518"/>
    <cellStyle name="Normal 4 4 5 2 5 2 3 2 2" xfId="22720"/>
    <cellStyle name="Normal 4 4 5 2 5 2 3 2 2 2" xfId="47017"/>
    <cellStyle name="Normal 4 4 5 2 5 2 3 2 3" xfId="34815"/>
    <cellStyle name="Normal 4 4 5 2 5 2 3 3" xfId="19545"/>
    <cellStyle name="Normal 4 4 5 2 5 2 3 3 2" xfId="43842"/>
    <cellStyle name="Normal 4 4 5 2 5 2 3 4" xfId="31640"/>
    <cellStyle name="Normal 4 4 5 2 5 2 4" xfId="10516"/>
    <cellStyle name="Normal 4 4 5 2 5 2 4 2" xfId="22718"/>
    <cellStyle name="Normal 4 4 5 2 5 2 4 2 2" xfId="47015"/>
    <cellStyle name="Normal 4 4 5 2 5 2 4 3" xfId="34813"/>
    <cellStyle name="Normal 4 4 5 2 5 2 5" xfId="15620"/>
    <cellStyle name="Normal 4 4 5 2 5 2 5 2" xfId="39917"/>
    <cellStyle name="Normal 4 4 5 2 5 2 6" xfId="27608"/>
    <cellStyle name="Normal 4 4 5 2 5 3" xfId="3837"/>
    <cellStyle name="Normal 4 4 5 2 5 3 2" xfId="10519"/>
    <cellStyle name="Normal 4 4 5 2 5 3 2 2" xfId="22721"/>
    <cellStyle name="Normal 4 4 5 2 5 3 2 2 2" xfId="47018"/>
    <cellStyle name="Normal 4 4 5 2 5 3 2 3" xfId="34816"/>
    <cellStyle name="Normal 4 4 5 2 5 3 3" xfId="16148"/>
    <cellStyle name="Normal 4 4 5 2 5 3 3 2" xfId="40445"/>
    <cellStyle name="Normal 4 4 5 2 5 3 4" xfId="28136"/>
    <cellStyle name="Normal 4 4 5 2 5 4" xfId="4477"/>
    <cellStyle name="Normal 4 4 5 2 5 4 2" xfId="10520"/>
    <cellStyle name="Normal 4 4 5 2 5 4 2 2" xfId="22722"/>
    <cellStyle name="Normal 4 4 5 2 5 4 2 2 2" xfId="47019"/>
    <cellStyle name="Normal 4 4 5 2 5 4 2 3" xfId="34817"/>
    <cellStyle name="Normal 4 4 5 2 5 4 3" xfId="16679"/>
    <cellStyle name="Normal 4 4 5 2 5 4 3 2" xfId="40976"/>
    <cellStyle name="Normal 4 4 5 2 5 4 4" xfId="28774"/>
    <cellStyle name="Normal 4 4 5 2 5 5" xfId="6174"/>
    <cellStyle name="Normal 4 4 5 2 5 5 2" xfId="10521"/>
    <cellStyle name="Normal 4 4 5 2 5 5 2 2" xfId="22723"/>
    <cellStyle name="Normal 4 4 5 2 5 5 2 2 2" xfId="47020"/>
    <cellStyle name="Normal 4 4 5 2 5 5 2 3" xfId="34818"/>
    <cellStyle name="Normal 4 4 5 2 5 5 3" xfId="18376"/>
    <cellStyle name="Normal 4 4 5 2 5 5 3 2" xfId="42673"/>
    <cellStyle name="Normal 4 4 5 2 5 5 4" xfId="30471"/>
    <cellStyle name="Normal 4 4 5 2 5 6" xfId="10515"/>
    <cellStyle name="Normal 4 4 5 2 5 6 2" xfId="22717"/>
    <cellStyle name="Normal 4 4 5 2 5 6 2 2" xfId="47014"/>
    <cellStyle name="Normal 4 4 5 2 5 6 3" xfId="34812"/>
    <cellStyle name="Normal 4 4 5 2 5 7" xfId="14451"/>
    <cellStyle name="Normal 4 4 5 2 5 7 2" xfId="38748"/>
    <cellStyle name="Normal 4 4 5 2 5 8" xfId="26439"/>
    <cellStyle name="Normal 4 4 5 2 5 9" xfId="50847"/>
    <cellStyle name="Normal 4 4 5 2 6" xfId="2667"/>
    <cellStyle name="Normal 4 4 5 2 6 2" xfId="5115"/>
    <cellStyle name="Normal 4 4 5 2 6 2 2" xfId="10523"/>
    <cellStyle name="Normal 4 4 5 2 6 2 2 2" xfId="22725"/>
    <cellStyle name="Normal 4 4 5 2 6 2 2 2 2" xfId="47022"/>
    <cellStyle name="Normal 4 4 5 2 6 2 2 3" xfId="34820"/>
    <cellStyle name="Normal 4 4 5 2 6 2 3" xfId="17317"/>
    <cellStyle name="Normal 4 4 5 2 6 2 3 2" xfId="41614"/>
    <cellStyle name="Normal 4 4 5 2 6 2 4" xfId="29412"/>
    <cellStyle name="Normal 4 4 5 2 6 3" xfId="6705"/>
    <cellStyle name="Normal 4 4 5 2 6 3 2" xfId="10524"/>
    <cellStyle name="Normal 4 4 5 2 6 3 2 2" xfId="22726"/>
    <cellStyle name="Normal 4 4 5 2 6 3 2 2 2" xfId="47023"/>
    <cellStyle name="Normal 4 4 5 2 6 3 2 3" xfId="34821"/>
    <cellStyle name="Normal 4 4 5 2 6 3 3" xfId="18907"/>
    <cellStyle name="Normal 4 4 5 2 6 3 3 2" xfId="43204"/>
    <cellStyle name="Normal 4 4 5 2 6 3 4" xfId="31002"/>
    <cellStyle name="Normal 4 4 5 2 6 4" xfId="10522"/>
    <cellStyle name="Normal 4 4 5 2 6 4 2" xfId="22724"/>
    <cellStyle name="Normal 4 4 5 2 6 4 2 2" xfId="47021"/>
    <cellStyle name="Normal 4 4 5 2 6 4 3" xfId="34819"/>
    <cellStyle name="Normal 4 4 5 2 6 5" xfId="15089"/>
    <cellStyle name="Normal 4 4 5 2 6 5 2" xfId="39386"/>
    <cellStyle name="Normal 4 4 5 2 6 6" xfId="27077"/>
    <cellStyle name="Normal 4 4 5 2 7" xfId="10459"/>
    <cellStyle name="Normal 4 4 5 2 7 2" xfId="22661"/>
    <cellStyle name="Normal 4 4 5 2 7 2 2" xfId="46958"/>
    <cellStyle name="Normal 4 4 5 2 7 3" xfId="34756"/>
    <cellStyle name="Normal 4 4 5 2 8" xfId="13917"/>
    <cellStyle name="Normal 4 4 5 2 8 2" xfId="25905"/>
    <cellStyle name="Normal 4 4 5 2 8 2 2" xfId="50202"/>
    <cellStyle name="Normal 4 4 5 2 8 3" xfId="38214"/>
    <cellStyle name="Normal 4 4 5 2 9" xfId="51521"/>
    <cellStyle name="Normal 4 4 5 3" xfId="785"/>
    <cellStyle name="Normal 4 4 5 3 2" xfId="1030"/>
    <cellStyle name="Normal 4 4 5 3 2 2" xfId="2523"/>
    <cellStyle name="Normal 4 4 5 3 2 2 10" xfId="53043"/>
    <cellStyle name="Normal 4 4 5 3 2 2 2" xfId="3689"/>
    <cellStyle name="Normal 4 4 5 3 2 2 2 2" xfId="6030"/>
    <cellStyle name="Normal 4 4 5 3 2 2 2 2 2" xfId="10529"/>
    <cellStyle name="Normal 4 4 5 3 2 2 2 2 2 2" xfId="22731"/>
    <cellStyle name="Normal 4 4 5 3 2 2 2 2 2 2 2" xfId="47028"/>
    <cellStyle name="Normal 4 4 5 3 2 2 2 2 2 3" xfId="34826"/>
    <cellStyle name="Normal 4 4 5 3 2 2 2 2 3" xfId="18232"/>
    <cellStyle name="Normal 4 4 5 3 2 2 2 2 3 2" xfId="42529"/>
    <cellStyle name="Normal 4 4 5 3 2 2 2 2 4" xfId="30327"/>
    <cellStyle name="Normal 4 4 5 3 2 2 2 3" xfId="7727"/>
    <cellStyle name="Normal 4 4 5 3 2 2 2 3 2" xfId="10530"/>
    <cellStyle name="Normal 4 4 5 3 2 2 2 3 2 2" xfId="22732"/>
    <cellStyle name="Normal 4 4 5 3 2 2 2 3 2 2 2" xfId="47029"/>
    <cellStyle name="Normal 4 4 5 3 2 2 2 3 2 3" xfId="34827"/>
    <cellStyle name="Normal 4 4 5 3 2 2 2 3 3" xfId="19929"/>
    <cellStyle name="Normal 4 4 5 3 2 2 2 3 3 2" xfId="44226"/>
    <cellStyle name="Normal 4 4 5 3 2 2 2 3 4" xfId="32024"/>
    <cellStyle name="Normal 4 4 5 3 2 2 2 4" xfId="10528"/>
    <cellStyle name="Normal 4 4 5 3 2 2 2 4 2" xfId="22730"/>
    <cellStyle name="Normal 4 4 5 3 2 2 2 4 2 2" xfId="47027"/>
    <cellStyle name="Normal 4 4 5 3 2 2 2 4 3" xfId="34825"/>
    <cellStyle name="Normal 4 4 5 3 2 2 2 5" xfId="16004"/>
    <cellStyle name="Normal 4 4 5 3 2 2 2 5 2" xfId="40301"/>
    <cellStyle name="Normal 4 4 5 3 2 2 2 6" xfId="27992"/>
    <cellStyle name="Normal 4 4 5 3 2 2 3" xfId="4221"/>
    <cellStyle name="Normal 4 4 5 3 2 2 3 2" xfId="10531"/>
    <cellStyle name="Normal 4 4 5 3 2 2 3 2 2" xfId="22733"/>
    <cellStyle name="Normal 4 4 5 3 2 2 3 2 2 2" xfId="47030"/>
    <cellStyle name="Normal 4 4 5 3 2 2 3 2 3" xfId="34828"/>
    <cellStyle name="Normal 4 4 5 3 2 2 3 3" xfId="16532"/>
    <cellStyle name="Normal 4 4 5 3 2 2 3 3 2" xfId="40829"/>
    <cellStyle name="Normal 4 4 5 3 2 2 3 4" xfId="28520"/>
    <cellStyle name="Normal 4 4 5 3 2 2 4" xfId="4861"/>
    <cellStyle name="Normal 4 4 5 3 2 2 4 2" xfId="10532"/>
    <cellStyle name="Normal 4 4 5 3 2 2 4 2 2" xfId="22734"/>
    <cellStyle name="Normal 4 4 5 3 2 2 4 2 2 2" xfId="47031"/>
    <cellStyle name="Normal 4 4 5 3 2 2 4 2 3" xfId="34829"/>
    <cellStyle name="Normal 4 4 5 3 2 2 4 3" xfId="17063"/>
    <cellStyle name="Normal 4 4 5 3 2 2 4 3 2" xfId="41360"/>
    <cellStyle name="Normal 4 4 5 3 2 2 4 4" xfId="29158"/>
    <cellStyle name="Normal 4 4 5 3 2 2 5" xfId="6558"/>
    <cellStyle name="Normal 4 4 5 3 2 2 5 2" xfId="10533"/>
    <cellStyle name="Normal 4 4 5 3 2 2 5 2 2" xfId="22735"/>
    <cellStyle name="Normal 4 4 5 3 2 2 5 2 2 2" xfId="47032"/>
    <cellStyle name="Normal 4 4 5 3 2 2 5 2 3" xfId="34830"/>
    <cellStyle name="Normal 4 4 5 3 2 2 5 3" xfId="18760"/>
    <cellStyle name="Normal 4 4 5 3 2 2 5 3 2" xfId="43057"/>
    <cellStyle name="Normal 4 4 5 3 2 2 5 4" xfId="30855"/>
    <cellStyle name="Normal 4 4 5 3 2 2 6" xfId="10527"/>
    <cellStyle name="Normal 4 4 5 3 2 2 6 2" xfId="22729"/>
    <cellStyle name="Normal 4 4 5 3 2 2 6 2 2" xfId="47026"/>
    <cellStyle name="Normal 4 4 5 3 2 2 6 3" xfId="34824"/>
    <cellStyle name="Normal 4 4 5 3 2 2 7" xfId="14835"/>
    <cellStyle name="Normal 4 4 5 3 2 2 7 2" xfId="39132"/>
    <cellStyle name="Normal 4 4 5 3 2 2 8" xfId="26823"/>
    <cellStyle name="Normal 4 4 5 3 2 2 9" xfId="51231"/>
    <cellStyle name="Normal 4 4 5 3 2 3" xfId="3051"/>
    <cellStyle name="Normal 4 4 5 3 2 3 2" xfId="5499"/>
    <cellStyle name="Normal 4 4 5 3 2 3 2 2" xfId="10535"/>
    <cellStyle name="Normal 4 4 5 3 2 3 2 2 2" xfId="22737"/>
    <cellStyle name="Normal 4 4 5 3 2 3 2 2 2 2" xfId="47034"/>
    <cellStyle name="Normal 4 4 5 3 2 3 2 2 3" xfId="34832"/>
    <cellStyle name="Normal 4 4 5 3 2 3 2 3" xfId="17701"/>
    <cellStyle name="Normal 4 4 5 3 2 3 2 3 2" xfId="41998"/>
    <cellStyle name="Normal 4 4 5 3 2 3 2 4" xfId="29796"/>
    <cellStyle name="Normal 4 4 5 3 2 3 3" xfId="7089"/>
    <cellStyle name="Normal 4 4 5 3 2 3 3 2" xfId="10536"/>
    <cellStyle name="Normal 4 4 5 3 2 3 3 2 2" xfId="22738"/>
    <cellStyle name="Normal 4 4 5 3 2 3 3 2 2 2" xfId="47035"/>
    <cellStyle name="Normal 4 4 5 3 2 3 3 2 3" xfId="34833"/>
    <cellStyle name="Normal 4 4 5 3 2 3 3 3" xfId="19291"/>
    <cellStyle name="Normal 4 4 5 3 2 3 3 3 2" xfId="43588"/>
    <cellStyle name="Normal 4 4 5 3 2 3 3 4" xfId="31386"/>
    <cellStyle name="Normal 4 4 5 3 2 3 4" xfId="10534"/>
    <cellStyle name="Normal 4 4 5 3 2 3 4 2" xfId="22736"/>
    <cellStyle name="Normal 4 4 5 3 2 3 4 2 2" xfId="47033"/>
    <cellStyle name="Normal 4 4 5 3 2 3 4 3" xfId="34831"/>
    <cellStyle name="Normal 4 4 5 3 2 3 5" xfId="15473"/>
    <cellStyle name="Normal 4 4 5 3 2 3 5 2" xfId="39770"/>
    <cellStyle name="Normal 4 4 5 3 2 3 6" xfId="27461"/>
    <cellStyle name="Normal 4 4 5 3 2 4" xfId="10526"/>
    <cellStyle name="Normal 4 4 5 3 2 4 2" xfId="22728"/>
    <cellStyle name="Normal 4 4 5 3 2 4 2 2" xfId="47025"/>
    <cellStyle name="Normal 4 4 5 3 2 4 3" xfId="34823"/>
    <cellStyle name="Normal 4 4 5 3 2 5" xfId="14301"/>
    <cellStyle name="Normal 4 4 5 3 2 5 2" xfId="26289"/>
    <cellStyle name="Normal 4 4 5 3 2 5 2 2" xfId="50586"/>
    <cellStyle name="Normal 4 4 5 3 2 5 3" xfId="38598"/>
    <cellStyle name="Normal 4 4 5 3 2 6" xfId="51501"/>
    <cellStyle name="Normal 4 4 5 3 2 7" xfId="52405"/>
    <cellStyle name="Normal 4 4 5 3 3" xfId="2283"/>
    <cellStyle name="Normal 4 4 5 3 3 10" xfId="52803"/>
    <cellStyle name="Normal 4 4 5 3 3 2" xfId="3449"/>
    <cellStyle name="Normal 4 4 5 3 3 2 2" xfId="5790"/>
    <cellStyle name="Normal 4 4 5 3 3 2 2 2" xfId="10539"/>
    <cellStyle name="Normal 4 4 5 3 3 2 2 2 2" xfId="22741"/>
    <cellStyle name="Normal 4 4 5 3 3 2 2 2 2 2" xfId="47038"/>
    <cellStyle name="Normal 4 4 5 3 3 2 2 2 3" xfId="34836"/>
    <cellStyle name="Normal 4 4 5 3 3 2 2 3" xfId="17992"/>
    <cellStyle name="Normal 4 4 5 3 3 2 2 3 2" xfId="42289"/>
    <cellStyle name="Normal 4 4 5 3 3 2 2 4" xfId="30087"/>
    <cellStyle name="Normal 4 4 5 3 3 2 3" xfId="7487"/>
    <cellStyle name="Normal 4 4 5 3 3 2 3 2" xfId="10540"/>
    <cellStyle name="Normal 4 4 5 3 3 2 3 2 2" xfId="22742"/>
    <cellStyle name="Normal 4 4 5 3 3 2 3 2 2 2" xfId="47039"/>
    <cellStyle name="Normal 4 4 5 3 3 2 3 2 3" xfId="34837"/>
    <cellStyle name="Normal 4 4 5 3 3 2 3 3" xfId="19689"/>
    <cellStyle name="Normal 4 4 5 3 3 2 3 3 2" xfId="43986"/>
    <cellStyle name="Normal 4 4 5 3 3 2 3 4" xfId="31784"/>
    <cellStyle name="Normal 4 4 5 3 3 2 4" xfId="10538"/>
    <cellStyle name="Normal 4 4 5 3 3 2 4 2" xfId="22740"/>
    <cellStyle name="Normal 4 4 5 3 3 2 4 2 2" xfId="47037"/>
    <cellStyle name="Normal 4 4 5 3 3 2 4 3" xfId="34835"/>
    <cellStyle name="Normal 4 4 5 3 3 2 5" xfId="15764"/>
    <cellStyle name="Normal 4 4 5 3 3 2 5 2" xfId="40061"/>
    <cellStyle name="Normal 4 4 5 3 3 2 6" xfId="27752"/>
    <cellStyle name="Normal 4 4 5 3 3 3" xfId="3981"/>
    <cellStyle name="Normal 4 4 5 3 3 3 2" xfId="10541"/>
    <cellStyle name="Normal 4 4 5 3 3 3 2 2" xfId="22743"/>
    <cellStyle name="Normal 4 4 5 3 3 3 2 2 2" xfId="47040"/>
    <cellStyle name="Normal 4 4 5 3 3 3 2 3" xfId="34838"/>
    <cellStyle name="Normal 4 4 5 3 3 3 3" xfId="16292"/>
    <cellStyle name="Normal 4 4 5 3 3 3 3 2" xfId="40589"/>
    <cellStyle name="Normal 4 4 5 3 3 3 4" xfId="28280"/>
    <cellStyle name="Normal 4 4 5 3 3 4" xfId="4621"/>
    <cellStyle name="Normal 4 4 5 3 3 4 2" xfId="10542"/>
    <cellStyle name="Normal 4 4 5 3 3 4 2 2" xfId="22744"/>
    <cellStyle name="Normal 4 4 5 3 3 4 2 2 2" xfId="47041"/>
    <cellStyle name="Normal 4 4 5 3 3 4 2 3" xfId="34839"/>
    <cellStyle name="Normal 4 4 5 3 3 4 3" xfId="16823"/>
    <cellStyle name="Normal 4 4 5 3 3 4 3 2" xfId="41120"/>
    <cellStyle name="Normal 4 4 5 3 3 4 4" xfId="28918"/>
    <cellStyle name="Normal 4 4 5 3 3 5" xfId="6318"/>
    <cellStyle name="Normal 4 4 5 3 3 5 2" xfId="10543"/>
    <cellStyle name="Normal 4 4 5 3 3 5 2 2" xfId="22745"/>
    <cellStyle name="Normal 4 4 5 3 3 5 2 2 2" xfId="47042"/>
    <cellStyle name="Normal 4 4 5 3 3 5 2 3" xfId="34840"/>
    <cellStyle name="Normal 4 4 5 3 3 5 3" xfId="18520"/>
    <cellStyle name="Normal 4 4 5 3 3 5 3 2" xfId="42817"/>
    <cellStyle name="Normal 4 4 5 3 3 5 4" xfId="30615"/>
    <cellStyle name="Normal 4 4 5 3 3 6" xfId="10537"/>
    <cellStyle name="Normal 4 4 5 3 3 6 2" xfId="22739"/>
    <cellStyle name="Normal 4 4 5 3 3 6 2 2" xfId="47036"/>
    <cellStyle name="Normal 4 4 5 3 3 6 3" xfId="34834"/>
    <cellStyle name="Normal 4 4 5 3 3 7" xfId="14595"/>
    <cellStyle name="Normal 4 4 5 3 3 7 2" xfId="38892"/>
    <cellStyle name="Normal 4 4 5 3 3 8" xfId="26583"/>
    <cellStyle name="Normal 4 4 5 3 3 9" xfId="50991"/>
    <cellStyle name="Normal 4 4 5 3 4" xfId="2811"/>
    <cellStyle name="Normal 4 4 5 3 4 2" xfId="5259"/>
    <cellStyle name="Normal 4 4 5 3 4 2 2" xfId="10545"/>
    <cellStyle name="Normal 4 4 5 3 4 2 2 2" xfId="22747"/>
    <cellStyle name="Normal 4 4 5 3 4 2 2 2 2" xfId="47044"/>
    <cellStyle name="Normal 4 4 5 3 4 2 2 3" xfId="34842"/>
    <cellStyle name="Normal 4 4 5 3 4 2 3" xfId="17461"/>
    <cellStyle name="Normal 4 4 5 3 4 2 3 2" xfId="41758"/>
    <cellStyle name="Normal 4 4 5 3 4 2 4" xfId="29556"/>
    <cellStyle name="Normal 4 4 5 3 4 3" xfId="6849"/>
    <cellStyle name="Normal 4 4 5 3 4 3 2" xfId="10546"/>
    <cellStyle name="Normal 4 4 5 3 4 3 2 2" xfId="22748"/>
    <cellStyle name="Normal 4 4 5 3 4 3 2 2 2" xfId="47045"/>
    <cellStyle name="Normal 4 4 5 3 4 3 2 3" xfId="34843"/>
    <cellStyle name="Normal 4 4 5 3 4 3 3" xfId="19051"/>
    <cellStyle name="Normal 4 4 5 3 4 3 3 2" xfId="43348"/>
    <cellStyle name="Normal 4 4 5 3 4 3 4" xfId="31146"/>
    <cellStyle name="Normal 4 4 5 3 4 4" xfId="10544"/>
    <cellStyle name="Normal 4 4 5 3 4 4 2" xfId="22746"/>
    <cellStyle name="Normal 4 4 5 3 4 4 2 2" xfId="47043"/>
    <cellStyle name="Normal 4 4 5 3 4 4 3" xfId="34841"/>
    <cellStyle name="Normal 4 4 5 3 4 5" xfId="15233"/>
    <cellStyle name="Normal 4 4 5 3 4 5 2" xfId="39530"/>
    <cellStyle name="Normal 4 4 5 3 4 6" xfId="27221"/>
    <cellStyle name="Normal 4 4 5 3 5" xfId="10525"/>
    <cellStyle name="Normal 4 4 5 3 5 2" xfId="22727"/>
    <cellStyle name="Normal 4 4 5 3 5 2 2" xfId="47024"/>
    <cellStyle name="Normal 4 4 5 3 5 3" xfId="34822"/>
    <cellStyle name="Normal 4 4 5 3 6" xfId="14061"/>
    <cellStyle name="Normal 4 4 5 3 6 2" xfId="26049"/>
    <cellStyle name="Normal 4 4 5 3 6 2 2" xfId="50346"/>
    <cellStyle name="Normal 4 4 5 3 6 3" xfId="38358"/>
    <cellStyle name="Normal 4 4 5 3 7" xfId="51620"/>
    <cellStyle name="Normal 4 4 5 3 8" xfId="52165"/>
    <cellStyle name="Normal 4 4 5 4" xfId="687"/>
    <cellStyle name="Normal 4 4 5 4 2" xfId="934"/>
    <cellStyle name="Normal 4 4 5 4 2 2" xfId="2427"/>
    <cellStyle name="Normal 4 4 5 4 2 2 10" xfId="52947"/>
    <cellStyle name="Normal 4 4 5 4 2 2 2" xfId="3593"/>
    <cellStyle name="Normal 4 4 5 4 2 2 2 2" xfId="5934"/>
    <cellStyle name="Normal 4 4 5 4 2 2 2 2 2" xfId="10551"/>
    <cellStyle name="Normal 4 4 5 4 2 2 2 2 2 2" xfId="22753"/>
    <cellStyle name="Normal 4 4 5 4 2 2 2 2 2 2 2" xfId="47050"/>
    <cellStyle name="Normal 4 4 5 4 2 2 2 2 2 3" xfId="34848"/>
    <cellStyle name="Normal 4 4 5 4 2 2 2 2 3" xfId="18136"/>
    <cellStyle name="Normal 4 4 5 4 2 2 2 2 3 2" xfId="42433"/>
    <cellStyle name="Normal 4 4 5 4 2 2 2 2 4" xfId="30231"/>
    <cellStyle name="Normal 4 4 5 4 2 2 2 3" xfId="7631"/>
    <cellStyle name="Normal 4 4 5 4 2 2 2 3 2" xfId="10552"/>
    <cellStyle name="Normal 4 4 5 4 2 2 2 3 2 2" xfId="22754"/>
    <cellStyle name="Normal 4 4 5 4 2 2 2 3 2 2 2" xfId="47051"/>
    <cellStyle name="Normal 4 4 5 4 2 2 2 3 2 3" xfId="34849"/>
    <cellStyle name="Normal 4 4 5 4 2 2 2 3 3" xfId="19833"/>
    <cellStyle name="Normal 4 4 5 4 2 2 2 3 3 2" xfId="44130"/>
    <cellStyle name="Normal 4 4 5 4 2 2 2 3 4" xfId="31928"/>
    <cellStyle name="Normal 4 4 5 4 2 2 2 4" xfId="10550"/>
    <cellStyle name="Normal 4 4 5 4 2 2 2 4 2" xfId="22752"/>
    <cellStyle name="Normal 4 4 5 4 2 2 2 4 2 2" xfId="47049"/>
    <cellStyle name="Normal 4 4 5 4 2 2 2 4 3" xfId="34847"/>
    <cellStyle name="Normal 4 4 5 4 2 2 2 5" xfId="15908"/>
    <cellStyle name="Normal 4 4 5 4 2 2 2 5 2" xfId="40205"/>
    <cellStyle name="Normal 4 4 5 4 2 2 2 6" xfId="27896"/>
    <cellStyle name="Normal 4 4 5 4 2 2 3" xfId="4125"/>
    <cellStyle name="Normal 4 4 5 4 2 2 3 2" xfId="10553"/>
    <cellStyle name="Normal 4 4 5 4 2 2 3 2 2" xfId="22755"/>
    <cellStyle name="Normal 4 4 5 4 2 2 3 2 2 2" xfId="47052"/>
    <cellStyle name="Normal 4 4 5 4 2 2 3 2 3" xfId="34850"/>
    <cellStyle name="Normal 4 4 5 4 2 2 3 3" xfId="16436"/>
    <cellStyle name="Normal 4 4 5 4 2 2 3 3 2" xfId="40733"/>
    <cellStyle name="Normal 4 4 5 4 2 2 3 4" xfId="28424"/>
    <cellStyle name="Normal 4 4 5 4 2 2 4" xfId="4765"/>
    <cellStyle name="Normal 4 4 5 4 2 2 4 2" xfId="10554"/>
    <cellStyle name="Normal 4 4 5 4 2 2 4 2 2" xfId="22756"/>
    <cellStyle name="Normal 4 4 5 4 2 2 4 2 2 2" xfId="47053"/>
    <cellStyle name="Normal 4 4 5 4 2 2 4 2 3" xfId="34851"/>
    <cellStyle name="Normal 4 4 5 4 2 2 4 3" xfId="16967"/>
    <cellStyle name="Normal 4 4 5 4 2 2 4 3 2" xfId="41264"/>
    <cellStyle name="Normal 4 4 5 4 2 2 4 4" xfId="29062"/>
    <cellStyle name="Normal 4 4 5 4 2 2 5" xfId="6462"/>
    <cellStyle name="Normal 4 4 5 4 2 2 5 2" xfId="10555"/>
    <cellStyle name="Normal 4 4 5 4 2 2 5 2 2" xfId="22757"/>
    <cellStyle name="Normal 4 4 5 4 2 2 5 2 2 2" xfId="47054"/>
    <cellStyle name="Normal 4 4 5 4 2 2 5 2 3" xfId="34852"/>
    <cellStyle name="Normal 4 4 5 4 2 2 5 3" xfId="18664"/>
    <cellStyle name="Normal 4 4 5 4 2 2 5 3 2" xfId="42961"/>
    <cellStyle name="Normal 4 4 5 4 2 2 5 4" xfId="30759"/>
    <cellStyle name="Normal 4 4 5 4 2 2 6" xfId="10549"/>
    <cellStyle name="Normal 4 4 5 4 2 2 6 2" xfId="22751"/>
    <cellStyle name="Normal 4 4 5 4 2 2 6 2 2" xfId="47048"/>
    <cellStyle name="Normal 4 4 5 4 2 2 6 3" xfId="34846"/>
    <cellStyle name="Normal 4 4 5 4 2 2 7" xfId="14739"/>
    <cellStyle name="Normal 4 4 5 4 2 2 7 2" xfId="39036"/>
    <cellStyle name="Normal 4 4 5 4 2 2 8" xfId="26727"/>
    <cellStyle name="Normal 4 4 5 4 2 2 9" xfId="51135"/>
    <cellStyle name="Normal 4 4 5 4 2 3" xfId="2955"/>
    <cellStyle name="Normal 4 4 5 4 2 3 2" xfId="5403"/>
    <cellStyle name="Normal 4 4 5 4 2 3 2 2" xfId="10557"/>
    <cellStyle name="Normal 4 4 5 4 2 3 2 2 2" xfId="22759"/>
    <cellStyle name="Normal 4 4 5 4 2 3 2 2 2 2" xfId="47056"/>
    <cellStyle name="Normal 4 4 5 4 2 3 2 2 3" xfId="34854"/>
    <cellStyle name="Normal 4 4 5 4 2 3 2 3" xfId="17605"/>
    <cellStyle name="Normal 4 4 5 4 2 3 2 3 2" xfId="41902"/>
    <cellStyle name="Normal 4 4 5 4 2 3 2 4" xfId="29700"/>
    <cellStyle name="Normal 4 4 5 4 2 3 3" xfId="6993"/>
    <cellStyle name="Normal 4 4 5 4 2 3 3 2" xfId="10558"/>
    <cellStyle name="Normal 4 4 5 4 2 3 3 2 2" xfId="22760"/>
    <cellStyle name="Normal 4 4 5 4 2 3 3 2 2 2" xfId="47057"/>
    <cellStyle name="Normal 4 4 5 4 2 3 3 2 3" xfId="34855"/>
    <cellStyle name="Normal 4 4 5 4 2 3 3 3" xfId="19195"/>
    <cellStyle name="Normal 4 4 5 4 2 3 3 3 2" xfId="43492"/>
    <cellStyle name="Normal 4 4 5 4 2 3 3 4" xfId="31290"/>
    <cellStyle name="Normal 4 4 5 4 2 3 4" xfId="10556"/>
    <cellStyle name="Normal 4 4 5 4 2 3 4 2" xfId="22758"/>
    <cellStyle name="Normal 4 4 5 4 2 3 4 2 2" xfId="47055"/>
    <cellStyle name="Normal 4 4 5 4 2 3 4 3" xfId="34853"/>
    <cellStyle name="Normal 4 4 5 4 2 3 5" xfId="15377"/>
    <cellStyle name="Normal 4 4 5 4 2 3 5 2" xfId="39674"/>
    <cellStyle name="Normal 4 4 5 4 2 3 6" xfId="27365"/>
    <cellStyle name="Normal 4 4 5 4 2 4" xfId="10548"/>
    <cellStyle name="Normal 4 4 5 4 2 4 2" xfId="22750"/>
    <cellStyle name="Normal 4 4 5 4 2 4 2 2" xfId="47047"/>
    <cellStyle name="Normal 4 4 5 4 2 4 3" xfId="34845"/>
    <cellStyle name="Normal 4 4 5 4 2 5" xfId="14205"/>
    <cellStyle name="Normal 4 4 5 4 2 5 2" xfId="26193"/>
    <cellStyle name="Normal 4 4 5 4 2 5 2 2" xfId="50490"/>
    <cellStyle name="Normal 4 4 5 4 2 5 3" xfId="38502"/>
    <cellStyle name="Normal 4 4 5 4 2 6" xfId="51760"/>
    <cellStyle name="Normal 4 4 5 4 2 7" xfId="52309"/>
    <cellStyle name="Normal 4 4 5 4 3" xfId="2187"/>
    <cellStyle name="Normal 4 4 5 4 3 10" xfId="52707"/>
    <cellStyle name="Normal 4 4 5 4 3 2" xfId="3353"/>
    <cellStyle name="Normal 4 4 5 4 3 2 2" xfId="5694"/>
    <cellStyle name="Normal 4 4 5 4 3 2 2 2" xfId="10561"/>
    <cellStyle name="Normal 4 4 5 4 3 2 2 2 2" xfId="22763"/>
    <cellStyle name="Normal 4 4 5 4 3 2 2 2 2 2" xfId="47060"/>
    <cellStyle name="Normal 4 4 5 4 3 2 2 2 3" xfId="34858"/>
    <cellStyle name="Normal 4 4 5 4 3 2 2 3" xfId="17896"/>
    <cellStyle name="Normal 4 4 5 4 3 2 2 3 2" xfId="42193"/>
    <cellStyle name="Normal 4 4 5 4 3 2 2 4" xfId="29991"/>
    <cellStyle name="Normal 4 4 5 4 3 2 3" xfId="7391"/>
    <cellStyle name="Normal 4 4 5 4 3 2 3 2" xfId="10562"/>
    <cellStyle name="Normal 4 4 5 4 3 2 3 2 2" xfId="22764"/>
    <cellStyle name="Normal 4 4 5 4 3 2 3 2 2 2" xfId="47061"/>
    <cellStyle name="Normal 4 4 5 4 3 2 3 2 3" xfId="34859"/>
    <cellStyle name="Normal 4 4 5 4 3 2 3 3" xfId="19593"/>
    <cellStyle name="Normal 4 4 5 4 3 2 3 3 2" xfId="43890"/>
    <cellStyle name="Normal 4 4 5 4 3 2 3 4" xfId="31688"/>
    <cellStyle name="Normal 4 4 5 4 3 2 4" xfId="10560"/>
    <cellStyle name="Normal 4 4 5 4 3 2 4 2" xfId="22762"/>
    <cellStyle name="Normal 4 4 5 4 3 2 4 2 2" xfId="47059"/>
    <cellStyle name="Normal 4 4 5 4 3 2 4 3" xfId="34857"/>
    <cellStyle name="Normal 4 4 5 4 3 2 5" xfId="15668"/>
    <cellStyle name="Normal 4 4 5 4 3 2 5 2" xfId="39965"/>
    <cellStyle name="Normal 4 4 5 4 3 2 6" xfId="27656"/>
    <cellStyle name="Normal 4 4 5 4 3 3" xfId="3885"/>
    <cellStyle name="Normal 4 4 5 4 3 3 2" xfId="10563"/>
    <cellStyle name="Normal 4 4 5 4 3 3 2 2" xfId="22765"/>
    <cellStyle name="Normal 4 4 5 4 3 3 2 2 2" xfId="47062"/>
    <cellStyle name="Normal 4 4 5 4 3 3 2 3" xfId="34860"/>
    <cellStyle name="Normal 4 4 5 4 3 3 3" xfId="16196"/>
    <cellStyle name="Normal 4 4 5 4 3 3 3 2" xfId="40493"/>
    <cellStyle name="Normal 4 4 5 4 3 3 4" xfId="28184"/>
    <cellStyle name="Normal 4 4 5 4 3 4" xfId="4525"/>
    <cellStyle name="Normal 4 4 5 4 3 4 2" xfId="10564"/>
    <cellStyle name="Normal 4 4 5 4 3 4 2 2" xfId="22766"/>
    <cellStyle name="Normal 4 4 5 4 3 4 2 2 2" xfId="47063"/>
    <cellStyle name="Normal 4 4 5 4 3 4 2 3" xfId="34861"/>
    <cellStyle name="Normal 4 4 5 4 3 4 3" xfId="16727"/>
    <cellStyle name="Normal 4 4 5 4 3 4 3 2" xfId="41024"/>
    <cellStyle name="Normal 4 4 5 4 3 4 4" xfId="28822"/>
    <cellStyle name="Normal 4 4 5 4 3 5" xfId="6222"/>
    <cellStyle name="Normal 4 4 5 4 3 5 2" xfId="10565"/>
    <cellStyle name="Normal 4 4 5 4 3 5 2 2" xfId="22767"/>
    <cellStyle name="Normal 4 4 5 4 3 5 2 2 2" xfId="47064"/>
    <cellStyle name="Normal 4 4 5 4 3 5 2 3" xfId="34862"/>
    <cellStyle name="Normal 4 4 5 4 3 5 3" xfId="18424"/>
    <cellStyle name="Normal 4 4 5 4 3 5 3 2" xfId="42721"/>
    <cellStyle name="Normal 4 4 5 4 3 5 4" xfId="30519"/>
    <cellStyle name="Normal 4 4 5 4 3 6" xfId="10559"/>
    <cellStyle name="Normal 4 4 5 4 3 6 2" xfId="22761"/>
    <cellStyle name="Normal 4 4 5 4 3 6 2 2" xfId="47058"/>
    <cellStyle name="Normal 4 4 5 4 3 6 3" xfId="34856"/>
    <cellStyle name="Normal 4 4 5 4 3 7" xfId="14499"/>
    <cellStyle name="Normal 4 4 5 4 3 7 2" xfId="38796"/>
    <cellStyle name="Normal 4 4 5 4 3 8" xfId="26487"/>
    <cellStyle name="Normal 4 4 5 4 3 9" xfId="50895"/>
    <cellStyle name="Normal 4 4 5 4 4" xfId="2715"/>
    <cellStyle name="Normal 4 4 5 4 4 2" xfId="5163"/>
    <cellStyle name="Normal 4 4 5 4 4 2 2" xfId="10567"/>
    <cellStyle name="Normal 4 4 5 4 4 2 2 2" xfId="22769"/>
    <cellStyle name="Normal 4 4 5 4 4 2 2 2 2" xfId="47066"/>
    <cellStyle name="Normal 4 4 5 4 4 2 2 3" xfId="34864"/>
    <cellStyle name="Normal 4 4 5 4 4 2 3" xfId="17365"/>
    <cellStyle name="Normal 4 4 5 4 4 2 3 2" xfId="41662"/>
    <cellStyle name="Normal 4 4 5 4 4 2 4" xfId="29460"/>
    <cellStyle name="Normal 4 4 5 4 4 3" xfId="6753"/>
    <cellStyle name="Normal 4 4 5 4 4 3 2" xfId="10568"/>
    <cellStyle name="Normal 4 4 5 4 4 3 2 2" xfId="22770"/>
    <cellStyle name="Normal 4 4 5 4 4 3 2 2 2" xfId="47067"/>
    <cellStyle name="Normal 4 4 5 4 4 3 2 3" xfId="34865"/>
    <cellStyle name="Normal 4 4 5 4 4 3 3" xfId="18955"/>
    <cellStyle name="Normal 4 4 5 4 4 3 3 2" xfId="43252"/>
    <cellStyle name="Normal 4 4 5 4 4 3 4" xfId="31050"/>
    <cellStyle name="Normal 4 4 5 4 4 4" xfId="10566"/>
    <cellStyle name="Normal 4 4 5 4 4 4 2" xfId="22768"/>
    <cellStyle name="Normal 4 4 5 4 4 4 2 2" xfId="47065"/>
    <cellStyle name="Normal 4 4 5 4 4 4 3" xfId="34863"/>
    <cellStyle name="Normal 4 4 5 4 4 5" xfId="15137"/>
    <cellStyle name="Normal 4 4 5 4 4 5 2" xfId="39434"/>
    <cellStyle name="Normal 4 4 5 4 4 6" xfId="27125"/>
    <cellStyle name="Normal 4 4 5 4 5" xfId="10547"/>
    <cellStyle name="Normal 4 4 5 4 5 2" xfId="22749"/>
    <cellStyle name="Normal 4 4 5 4 5 2 2" xfId="47046"/>
    <cellStyle name="Normal 4 4 5 4 5 3" xfId="34844"/>
    <cellStyle name="Normal 4 4 5 4 6" xfId="13965"/>
    <cellStyle name="Normal 4 4 5 4 6 2" xfId="25953"/>
    <cellStyle name="Normal 4 4 5 4 6 2 2" xfId="50250"/>
    <cellStyle name="Normal 4 4 5 4 6 3" xfId="38262"/>
    <cellStyle name="Normal 4 4 5 4 7" xfId="51800"/>
    <cellStyle name="Normal 4 4 5 4 8" xfId="52069"/>
    <cellStyle name="Normal 4 4 5 5" xfId="862"/>
    <cellStyle name="Normal 4 4 5 5 2" xfId="2355"/>
    <cellStyle name="Normal 4 4 5 5 2 10" xfId="52875"/>
    <cellStyle name="Normal 4 4 5 5 2 2" xfId="3521"/>
    <cellStyle name="Normal 4 4 5 5 2 2 2" xfId="5862"/>
    <cellStyle name="Normal 4 4 5 5 2 2 2 2" xfId="10572"/>
    <cellStyle name="Normal 4 4 5 5 2 2 2 2 2" xfId="22774"/>
    <cellStyle name="Normal 4 4 5 5 2 2 2 2 2 2" xfId="47071"/>
    <cellStyle name="Normal 4 4 5 5 2 2 2 2 3" xfId="34869"/>
    <cellStyle name="Normal 4 4 5 5 2 2 2 3" xfId="18064"/>
    <cellStyle name="Normal 4 4 5 5 2 2 2 3 2" xfId="42361"/>
    <cellStyle name="Normal 4 4 5 5 2 2 2 4" xfId="30159"/>
    <cellStyle name="Normal 4 4 5 5 2 2 3" xfId="7559"/>
    <cellStyle name="Normal 4 4 5 5 2 2 3 2" xfId="10573"/>
    <cellStyle name="Normal 4 4 5 5 2 2 3 2 2" xfId="22775"/>
    <cellStyle name="Normal 4 4 5 5 2 2 3 2 2 2" xfId="47072"/>
    <cellStyle name="Normal 4 4 5 5 2 2 3 2 3" xfId="34870"/>
    <cellStyle name="Normal 4 4 5 5 2 2 3 3" xfId="19761"/>
    <cellStyle name="Normal 4 4 5 5 2 2 3 3 2" xfId="44058"/>
    <cellStyle name="Normal 4 4 5 5 2 2 3 4" xfId="31856"/>
    <cellStyle name="Normal 4 4 5 5 2 2 4" xfId="10571"/>
    <cellStyle name="Normal 4 4 5 5 2 2 4 2" xfId="22773"/>
    <cellStyle name="Normal 4 4 5 5 2 2 4 2 2" xfId="47070"/>
    <cellStyle name="Normal 4 4 5 5 2 2 4 3" xfId="34868"/>
    <cellStyle name="Normal 4 4 5 5 2 2 5" xfId="15836"/>
    <cellStyle name="Normal 4 4 5 5 2 2 5 2" xfId="40133"/>
    <cellStyle name="Normal 4 4 5 5 2 2 6" xfId="27824"/>
    <cellStyle name="Normal 4 4 5 5 2 3" xfId="4053"/>
    <cellStyle name="Normal 4 4 5 5 2 3 2" xfId="10574"/>
    <cellStyle name="Normal 4 4 5 5 2 3 2 2" xfId="22776"/>
    <cellStyle name="Normal 4 4 5 5 2 3 2 2 2" xfId="47073"/>
    <cellStyle name="Normal 4 4 5 5 2 3 2 3" xfId="34871"/>
    <cellStyle name="Normal 4 4 5 5 2 3 3" xfId="16364"/>
    <cellStyle name="Normal 4 4 5 5 2 3 3 2" xfId="40661"/>
    <cellStyle name="Normal 4 4 5 5 2 3 4" xfId="28352"/>
    <cellStyle name="Normal 4 4 5 5 2 4" xfId="4693"/>
    <cellStyle name="Normal 4 4 5 5 2 4 2" xfId="10575"/>
    <cellStyle name="Normal 4 4 5 5 2 4 2 2" xfId="22777"/>
    <cellStyle name="Normal 4 4 5 5 2 4 2 2 2" xfId="47074"/>
    <cellStyle name="Normal 4 4 5 5 2 4 2 3" xfId="34872"/>
    <cellStyle name="Normal 4 4 5 5 2 4 3" xfId="16895"/>
    <cellStyle name="Normal 4 4 5 5 2 4 3 2" xfId="41192"/>
    <cellStyle name="Normal 4 4 5 5 2 4 4" xfId="28990"/>
    <cellStyle name="Normal 4 4 5 5 2 5" xfId="6390"/>
    <cellStyle name="Normal 4 4 5 5 2 5 2" xfId="10576"/>
    <cellStyle name="Normal 4 4 5 5 2 5 2 2" xfId="22778"/>
    <cellStyle name="Normal 4 4 5 5 2 5 2 2 2" xfId="47075"/>
    <cellStyle name="Normal 4 4 5 5 2 5 2 3" xfId="34873"/>
    <cellStyle name="Normal 4 4 5 5 2 5 3" xfId="18592"/>
    <cellStyle name="Normal 4 4 5 5 2 5 3 2" xfId="42889"/>
    <cellStyle name="Normal 4 4 5 5 2 5 4" xfId="30687"/>
    <cellStyle name="Normal 4 4 5 5 2 6" xfId="10570"/>
    <cellStyle name="Normal 4 4 5 5 2 6 2" xfId="22772"/>
    <cellStyle name="Normal 4 4 5 5 2 6 2 2" xfId="47069"/>
    <cellStyle name="Normal 4 4 5 5 2 6 3" xfId="34867"/>
    <cellStyle name="Normal 4 4 5 5 2 7" xfId="14667"/>
    <cellStyle name="Normal 4 4 5 5 2 7 2" xfId="38964"/>
    <cellStyle name="Normal 4 4 5 5 2 8" xfId="26655"/>
    <cellStyle name="Normal 4 4 5 5 2 9" xfId="51063"/>
    <cellStyle name="Normal 4 4 5 5 3" xfId="2883"/>
    <cellStyle name="Normal 4 4 5 5 3 2" xfId="5331"/>
    <cellStyle name="Normal 4 4 5 5 3 2 2" xfId="10578"/>
    <cellStyle name="Normal 4 4 5 5 3 2 2 2" xfId="22780"/>
    <cellStyle name="Normal 4 4 5 5 3 2 2 2 2" xfId="47077"/>
    <cellStyle name="Normal 4 4 5 5 3 2 2 3" xfId="34875"/>
    <cellStyle name="Normal 4 4 5 5 3 2 3" xfId="17533"/>
    <cellStyle name="Normal 4 4 5 5 3 2 3 2" xfId="41830"/>
    <cellStyle name="Normal 4 4 5 5 3 2 4" xfId="29628"/>
    <cellStyle name="Normal 4 4 5 5 3 3" xfId="6921"/>
    <cellStyle name="Normal 4 4 5 5 3 3 2" xfId="10579"/>
    <cellStyle name="Normal 4 4 5 5 3 3 2 2" xfId="22781"/>
    <cellStyle name="Normal 4 4 5 5 3 3 2 2 2" xfId="47078"/>
    <cellStyle name="Normal 4 4 5 5 3 3 2 3" xfId="34876"/>
    <cellStyle name="Normal 4 4 5 5 3 3 3" xfId="19123"/>
    <cellStyle name="Normal 4 4 5 5 3 3 3 2" xfId="43420"/>
    <cellStyle name="Normal 4 4 5 5 3 3 4" xfId="31218"/>
    <cellStyle name="Normal 4 4 5 5 3 4" xfId="10577"/>
    <cellStyle name="Normal 4 4 5 5 3 4 2" xfId="22779"/>
    <cellStyle name="Normal 4 4 5 5 3 4 2 2" xfId="47076"/>
    <cellStyle name="Normal 4 4 5 5 3 4 3" xfId="34874"/>
    <cellStyle name="Normal 4 4 5 5 3 5" xfId="15305"/>
    <cellStyle name="Normal 4 4 5 5 3 5 2" xfId="39602"/>
    <cellStyle name="Normal 4 4 5 5 3 6" xfId="27293"/>
    <cellStyle name="Normal 4 4 5 5 4" xfId="10569"/>
    <cellStyle name="Normal 4 4 5 5 4 2" xfId="22771"/>
    <cellStyle name="Normal 4 4 5 5 4 2 2" xfId="47068"/>
    <cellStyle name="Normal 4 4 5 5 4 3" xfId="34866"/>
    <cellStyle name="Normal 4 4 5 5 5" xfId="14133"/>
    <cellStyle name="Normal 4 4 5 5 5 2" xfId="26121"/>
    <cellStyle name="Normal 4 4 5 5 5 2 2" xfId="50418"/>
    <cellStyle name="Normal 4 4 5 5 5 3" xfId="38430"/>
    <cellStyle name="Normal 4 4 5 5 6" xfId="51426"/>
    <cellStyle name="Normal 4 4 5 5 7" xfId="52237"/>
    <cellStyle name="Normal 4 4 5 6" xfId="1810"/>
    <cellStyle name="Normal 4 4 5 6 10" xfId="52611"/>
    <cellStyle name="Normal 4 4 5 6 11" xfId="2091"/>
    <cellStyle name="Normal 4 4 5 6 2" xfId="3257"/>
    <cellStyle name="Normal 4 4 5 6 2 2" xfId="5598"/>
    <cellStyle name="Normal 4 4 5 6 2 2 2" xfId="10582"/>
    <cellStyle name="Normal 4 4 5 6 2 2 2 2" xfId="22784"/>
    <cellStyle name="Normal 4 4 5 6 2 2 2 2 2" xfId="47081"/>
    <cellStyle name="Normal 4 4 5 6 2 2 2 3" xfId="34879"/>
    <cellStyle name="Normal 4 4 5 6 2 2 3" xfId="17800"/>
    <cellStyle name="Normal 4 4 5 6 2 2 3 2" xfId="42097"/>
    <cellStyle name="Normal 4 4 5 6 2 2 4" xfId="29895"/>
    <cellStyle name="Normal 4 4 5 6 2 3" xfId="7295"/>
    <cellStyle name="Normal 4 4 5 6 2 3 2" xfId="10583"/>
    <cellStyle name="Normal 4 4 5 6 2 3 2 2" xfId="22785"/>
    <cellStyle name="Normal 4 4 5 6 2 3 2 2 2" xfId="47082"/>
    <cellStyle name="Normal 4 4 5 6 2 3 2 3" xfId="34880"/>
    <cellStyle name="Normal 4 4 5 6 2 3 3" xfId="19497"/>
    <cellStyle name="Normal 4 4 5 6 2 3 3 2" xfId="43794"/>
    <cellStyle name="Normal 4 4 5 6 2 3 4" xfId="31592"/>
    <cellStyle name="Normal 4 4 5 6 2 4" xfId="10581"/>
    <cellStyle name="Normal 4 4 5 6 2 4 2" xfId="22783"/>
    <cellStyle name="Normal 4 4 5 6 2 4 2 2" xfId="47080"/>
    <cellStyle name="Normal 4 4 5 6 2 4 3" xfId="34878"/>
    <cellStyle name="Normal 4 4 5 6 2 5" xfId="15572"/>
    <cellStyle name="Normal 4 4 5 6 2 5 2" xfId="39869"/>
    <cellStyle name="Normal 4 4 5 6 2 6" xfId="27560"/>
    <cellStyle name="Normal 4 4 5 6 3" xfId="3789"/>
    <cellStyle name="Normal 4 4 5 6 3 2" xfId="10584"/>
    <cellStyle name="Normal 4 4 5 6 3 2 2" xfId="22786"/>
    <cellStyle name="Normal 4 4 5 6 3 2 2 2" xfId="47083"/>
    <cellStyle name="Normal 4 4 5 6 3 2 3" xfId="34881"/>
    <cellStyle name="Normal 4 4 5 6 3 3" xfId="16100"/>
    <cellStyle name="Normal 4 4 5 6 3 3 2" xfId="40397"/>
    <cellStyle name="Normal 4 4 5 6 3 4" xfId="28088"/>
    <cellStyle name="Normal 4 4 5 6 4" xfId="4429"/>
    <cellStyle name="Normal 4 4 5 6 4 2" xfId="10585"/>
    <cellStyle name="Normal 4 4 5 6 4 2 2" xfId="22787"/>
    <cellStyle name="Normal 4 4 5 6 4 2 2 2" xfId="47084"/>
    <cellStyle name="Normal 4 4 5 6 4 2 3" xfId="34882"/>
    <cellStyle name="Normal 4 4 5 6 4 3" xfId="16631"/>
    <cellStyle name="Normal 4 4 5 6 4 3 2" xfId="40928"/>
    <cellStyle name="Normal 4 4 5 6 4 4" xfId="28726"/>
    <cellStyle name="Normal 4 4 5 6 5" xfId="6126"/>
    <cellStyle name="Normal 4 4 5 6 5 2" xfId="10586"/>
    <cellStyle name="Normal 4 4 5 6 5 2 2" xfId="22788"/>
    <cellStyle name="Normal 4 4 5 6 5 2 2 2" xfId="47085"/>
    <cellStyle name="Normal 4 4 5 6 5 2 3" xfId="34883"/>
    <cellStyle name="Normal 4 4 5 6 5 3" xfId="18328"/>
    <cellStyle name="Normal 4 4 5 6 5 3 2" xfId="42625"/>
    <cellStyle name="Normal 4 4 5 6 5 4" xfId="30423"/>
    <cellStyle name="Normal 4 4 5 6 6" xfId="10580"/>
    <cellStyle name="Normal 4 4 5 6 6 2" xfId="22782"/>
    <cellStyle name="Normal 4 4 5 6 6 2 2" xfId="47079"/>
    <cellStyle name="Normal 4 4 5 6 6 3" xfId="34877"/>
    <cellStyle name="Normal 4 4 5 6 7" xfId="14403"/>
    <cellStyle name="Normal 4 4 5 6 7 2" xfId="38700"/>
    <cellStyle name="Normal 4 4 5 6 8" xfId="26391"/>
    <cellStyle name="Normal 4 4 5 6 9" xfId="50799"/>
    <cellStyle name="Normal 4 4 5 7" xfId="2619"/>
    <cellStyle name="Normal 4 4 5 7 2" xfId="5067"/>
    <cellStyle name="Normal 4 4 5 7 2 2" xfId="10588"/>
    <cellStyle name="Normal 4 4 5 7 2 2 2" xfId="22790"/>
    <cellStyle name="Normal 4 4 5 7 2 2 2 2" xfId="47087"/>
    <cellStyle name="Normal 4 4 5 7 2 2 3" xfId="34885"/>
    <cellStyle name="Normal 4 4 5 7 2 3" xfId="17269"/>
    <cellStyle name="Normal 4 4 5 7 2 3 2" xfId="41566"/>
    <cellStyle name="Normal 4 4 5 7 2 4" xfId="29364"/>
    <cellStyle name="Normal 4 4 5 7 3" xfId="6657"/>
    <cellStyle name="Normal 4 4 5 7 3 2" xfId="10589"/>
    <cellStyle name="Normal 4 4 5 7 3 2 2" xfId="22791"/>
    <cellStyle name="Normal 4 4 5 7 3 2 2 2" xfId="47088"/>
    <cellStyle name="Normal 4 4 5 7 3 2 3" xfId="34886"/>
    <cellStyle name="Normal 4 4 5 7 3 3" xfId="18859"/>
    <cellStyle name="Normal 4 4 5 7 3 3 2" xfId="43156"/>
    <cellStyle name="Normal 4 4 5 7 3 4" xfId="30954"/>
    <cellStyle name="Normal 4 4 5 7 4" xfId="10587"/>
    <cellStyle name="Normal 4 4 5 7 4 2" xfId="22789"/>
    <cellStyle name="Normal 4 4 5 7 4 2 2" xfId="47086"/>
    <cellStyle name="Normal 4 4 5 7 4 3" xfId="34884"/>
    <cellStyle name="Normal 4 4 5 7 5" xfId="15041"/>
    <cellStyle name="Normal 4 4 5 7 5 2" xfId="39338"/>
    <cellStyle name="Normal 4 4 5 7 6" xfId="27029"/>
    <cellStyle name="Normal 4 4 5 8" xfId="10458"/>
    <cellStyle name="Normal 4 4 5 8 2" xfId="22660"/>
    <cellStyle name="Normal 4 4 5 8 2 2" xfId="46957"/>
    <cellStyle name="Normal 4 4 5 8 3" xfId="34755"/>
    <cellStyle name="Normal 4 4 5 9" xfId="13869"/>
    <cellStyle name="Normal 4 4 5 9 2" xfId="25857"/>
    <cellStyle name="Normal 4 4 5 9 2 2" xfId="50154"/>
    <cellStyle name="Normal 4 4 5 9 3" xfId="38166"/>
    <cellStyle name="Normal 4 4 6" xfId="614"/>
    <cellStyle name="Normal 4 4 6 10" xfId="51997"/>
    <cellStyle name="Normal 4 4 6 2" xfId="809"/>
    <cellStyle name="Normal 4 4 6 2 2" xfId="1054"/>
    <cellStyle name="Normal 4 4 6 2 2 2" xfId="2547"/>
    <cellStyle name="Normal 4 4 6 2 2 2 10" xfId="53067"/>
    <cellStyle name="Normal 4 4 6 2 2 2 2" xfId="3713"/>
    <cellStyle name="Normal 4 4 6 2 2 2 2 2" xfId="6054"/>
    <cellStyle name="Normal 4 4 6 2 2 2 2 2 2" xfId="10595"/>
    <cellStyle name="Normal 4 4 6 2 2 2 2 2 2 2" xfId="22797"/>
    <cellStyle name="Normal 4 4 6 2 2 2 2 2 2 2 2" xfId="47094"/>
    <cellStyle name="Normal 4 4 6 2 2 2 2 2 2 3" xfId="34892"/>
    <cellStyle name="Normal 4 4 6 2 2 2 2 2 3" xfId="18256"/>
    <cellStyle name="Normal 4 4 6 2 2 2 2 2 3 2" xfId="42553"/>
    <cellStyle name="Normal 4 4 6 2 2 2 2 2 4" xfId="30351"/>
    <cellStyle name="Normal 4 4 6 2 2 2 2 3" xfId="7751"/>
    <cellStyle name="Normal 4 4 6 2 2 2 2 3 2" xfId="10596"/>
    <cellStyle name="Normal 4 4 6 2 2 2 2 3 2 2" xfId="22798"/>
    <cellStyle name="Normal 4 4 6 2 2 2 2 3 2 2 2" xfId="47095"/>
    <cellStyle name="Normal 4 4 6 2 2 2 2 3 2 3" xfId="34893"/>
    <cellStyle name="Normal 4 4 6 2 2 2 2 3 3" xfId="19953"/>
    <cellStyle name="Normal 4 4 6 2 2 2 2 3 3 2" xfId="44250"/>
    <cellStyle name="Normal 4 4 6 2 2 2 2 3 4" xfId="32048"/>
    <cellStyle name="Normal 4 4 6 2 2 2 2 4" xfId="10594"/>
    <cellStyle name="Normal 4 4 6 2 2 2 2 4 2" xfId="22796"/>
    <cellStyle name="Normal 4 4 6 2 2 2 2 4 2 2" xfId="47093"/>
    <cellStyle name="Normal 4 4 6 2 2 2 2 4 3" xfId="34891"/>
    <cellStyle name="Normal 4 4 6 2 2 2 2 5" xfId="16028"/>
    <cellStyle name="Normal 4 4 6 2 2 2 2 5 2" xfId="40325"/>
    <cellStyle name="Normal 4 4 6 2 2 2 2 6" xfId="28016"/>
    <cellStyle name="Normal 4 4 6 2 2 2 3" xfId="4245"/>
    <cellStyle name="Normal 4 4 6 2 2 2 3 2" xfId="10597"/>
    <cellStyle name="Normal 4 4 6 2 2 2 3 2 2" xfId="22799"/>
    <cellStyle name="Normal 4 4 6 2 2 2 3 2 2 2" xfId="47096"/>
    <cellStyle name="Normal 4 4 6 2 2 2 3 2 3" xfId="34894"/>
    <cellStyle name="Normal 4 4 6 2 2 2 3 3" xfId="16556"/>
    <cellStyle name="Normal 4 4 6 2 2 2 3 3 2" xfId="40853"/>
    <cellStyle name="Normal 4 4 6 2 2 2 3 4" xfId="28544"/>
    <cellStyle name="Normal 4 4 6 2 2 2 4" xfId="4885"/>
    <cellStyle name="Normal 4 4 6 2 2 2 4 2" xfId="10598"/>
    <cellStyle name="Normal 4 4 6 2 2 2 4 2 2" xfId="22800"/>
    <cellStyle name="Normal 4 4 6 2 2 2 4 2 2 2" xfId="47097"/>
    <cellStyle name="Normal 4 4 6 2 2 2 4 2 3" xfId="34895"/>
    <cellStyle name="Normal 4 4 6 2 2 2 4 3" xfId="17087"/>
    <cellStyle name="Normal 4 4 6 2 2 2 4 3 2" xfId="41384"/>
    <cellStyle name="Normal 4 4 6 2 2 2 4 4" xfId="29182"/>
    <cellStyle name="Normal 4 4 6 2 2 2 5" xfId="6582"/>
    <cellStyle name="Normal 4 4 6 2 2 2 5 2" xfId="10599"/>
    <cellStyle name="Normal 4 4 6 2 2 2 5 2 2" xfId="22801"/>
    <cellStyle name="Normal 4 4 6 2 2 2 5 2 2 2" xfId="47098"/>
    <cellStyle name="Normal 4 4 6 2 2 2 5 2 3" xfId="34896"/>
    <cellStyle name="Normal 4 4 6 2 2 2 5 3" xfId="18784"/>
    <cellStyle name="Normal 4 4 6 2 2 2 5 3 2" xfId="43081"/>
    <cellStyle name="Normal 4 4 6 2 2 2 5 4" xfId="30879"/>
    <cellStyle name="Normal 4 4 6 2 2 2 6" xfId="10593"/>
    <cellStyle name="Normal 4 4 6 2 2 2 6 2" xfId="22795"/>
    <cellStyle name="Normal 4 4 6 2 2 2 6 2 2" xfId="47092"/>
    <cellStyle name="Normal 4 4 6 2 2 2 6 3" xfId="34890"/>
    <cellStyle name="Normal 4 4 6 2 2 2 7" xfId="14859"/>
    <cellStyle name="Normal 4 4 6 2 2 2 7 2" xfId="39156"/>
    <cellStyle name="Normal 4 4 6 2 2 2 8" xfId="26847"/>
    <cellStyle name="Normal 4 4 6 2 2 2 9" xfId="51255"/>
    <cellStyle name="Normal 4 4 6 2 2 3" xfId="3075"/>
    <cellStyle name="Normal 4 4 6 2 2 3 2" xfId="5523"/>
    <cellStyle name="Normal 4 4 6 2 2 3 2 2" xfId="10601"/>
    <cellStyle name="Normal 4 4 6 2 2 3 2 2 2" xfId="22803"/>
    <cellStyle name="Normal 4 4 6 2 2 3 2 2 2 2" xfId="47100"/>
    <cellStyle name="Normal 4 4 6 2 2 3 2 2 3" xfId="34898"/>
    <cellStyle name="Normal 4 4 6 2 2 3 2 3" xfId="17725"/>
    <cellStyle name="Normal 4 4 6 2 2 3 2 3 2" xfId="42022"/>
    <cellStyle name="Normal 4 4 6 2 2 3 2 4" xfId="29820"/>
    <cellStyle name="Normal 4 4 6 2 2 3 3" xfId="7113"/>
    <cellStyle name="Normal 4 4 6 2 2 3 3 2" xfId="10602"/>
    <cellStyle name="Normal 4 4 6 2 2 3 3 2 2" xfId="22804"/>
    <cellStyle name="Normal 4 4 6 2 2 3 3 2 2 2" xfId="47101"/>
    <cellStyle name="Normal 4 4 6 2 2 3 3 2 3" xfId="34899"/>
    <cellStyle name="Normal 4 4 6 2 2 3 3 3" xfId="19315"/>
    <cellStyle name="Normal 4 4 6 2 2 3 3 3 2" xfId="43612"/>
    <cellStyle name="Normal 4 4 6 2 2 3 3 4" xfId="31410"/>
    <cellStyle name="Normal 4 4 6 2 2 3 4" xfId="10600"/>
    <cellStyle name="Normal 4 4 6 2 2 3 4 2" xfId="22802"/>
    <cellStyle name="Normal 4 4 6 2 2 3 4 2 2" xfId="47099"/>
    <cellStyle name="Normal 4 4 6 2 2 3 4 3" xfId="34897"/>
    <cellStyle name="Normal 4 4 6 2 2 3 5" xfId="15497"/>
    <cellStyle name="Normal 4 4 6 2 2 3 5 2" xfId="39794"/>
    <cellStyle name="Normal 4 4 6 2 2 3 6" xfId="27485"/>
    <cellStyle name="Normal 4 4 6 2 2 4" xfId="10592"/>
    <cellStyle name="Normal 4 4 6 2 2 4 2" xfId="22794"/>
    <cellStyle name="Normal 4 4 6 2 2 4 2 2" xfId="47091"/>
    <cellStyle name="Normal 4 4 6 2 2 4 3" xfId="34889"/>
    <cellStyle name="Normal 4 4 6 2 2 5" xfId="14325"/>
    <cellStyle name="Normal 4 4 6 2 2 5 2" xfId="26313"/>
    <cellStyle name="Normal 4 4 6 2 2 5 2 2" xfId="50610"/>
    <cellStyle name="Normal 4 4 6 2 2 5 3" xfId="38622"/>
    <cellStyle name="Normal 4 4 6 2 2 6" xfId="51424"/>
    <cellStyle name="Normal 4 4 6 2 2 7" xfId="52429"/>
    <cellStyle name="Normal 4 4 6 2 3" xfId="2307"/>
    <cellStyle name="Normal 4 4 6 2 3 10" xfId="52827"/>
    <cellStyle name="Normal 4 4 6 2 3 2" xfId="3473"/>
    <cellStyle name="Normal 4 4 6 2 3 2 2" xfId="5814"/>
    <cellStyle name="Normal 4 4 6 2 3 2 2 2" xfId="10605"/>
    <cellStyle name="Normal 4 4 6 2 3 2 2 2 2" xfId="22807"/>
    <cellStyle name="Normal 4 4 6 2 3 2 2 2 2 2" xfId="47104"/>
    <cellStyle name="Normal 4 4 6 2 3 2 2 2 3" xfId="34902"/>
    <cellStyle name="Normal 4 4 6 2 3 2 2 3" xfId="18016"/>
    <cellStyle name="Normal 4 4 6 2 3 2 2 3 2" xfId="42313"/>
    <cellStyle name="Normal 4 4 6 2 3 2 2 4" xfId="30111"/>
    <cellStyle name="Normal 4 4 6 2 3 2 3" xfId="7511"/>
    <cellStyle name="Normal 4 4 6 2 3 2 3 2" xfId="10606"/>
    <cellStyle name="Normal 4 4 6 2 3 2 3 2 2" xfId="22808"/>
    <cellStyle name="Normal 4 4 6 2 3 2 3 2 2 2" xfId="47105"/>
    <cellStyle name="Normal 4 4 6 2 3 2 3 2 3" xfId="34903"/>
    <cellStyle name="Normal 4 4 6 2 3 2 3 3" xfId="19713"/>
    <cellStyle name="Normal 4 4 6 2 3 2 3 3 2" xfId="44010"/>
    <cellStyle name="Normal 4 4 6 2 3 2 3 4" xfId="31808"/>
    <cellStyle name="Normal 4 4 6 2 3 2 4" xfId="10604"/>
    <cellStyle name="Normal 4 4 6 2 3 2 4 2" xfId="22806"/>
    <cellStyle name="Normal 4 4 6 2 3 2 4 2 2" xfId="47103"/>
    <cellStyle name="Normal 4 4 6 2 3 2 4 3" xfId="34901"/>
    <cellStyle name="Normal 4 4 6 2 3 2 5" xfId="15788"/>
    <cellStyle name="Normal 4 4 6 2 3 2 5 2" xfId="40085"/>
    <cellStyle name="Normal 4 4 6 2 3 2 6" xfId="27776"/>
    <cellStyle name="Normal 4 4 6 2 3 3" xfId="4005"/>
    <cellStyle name="Normal 4 4 6 2 3 3 2" xfId="10607"/>
    <cellStyle name="Normal 4 4 6 2 3 3 2 2" xfId="22809"/>
    <cellStyle name="Normal 4 4 6 2 3 3 2 2 2" xfId="47106"/>
    <cellStyle name="Normal 4 4 6 2 3 3 2 3" xfId="34904"/>
    <cellStyle name="Normal 4 4 6 2 3 3 3" xfId="16316"/>
    <cellStyle name="Normal 4 4 6 2 3 3 3 2" xfId="40613"/>
    <cellStyle name="Normal 4 4 6 2 3 3 4" xfId="28304"/>
    <cellStyle name="Normal 4 4 6 2 3 4" xfId="4645"/>
    <cellStyle name="Normal 4 4 6 2 3 4 2" xfId="10608"/>
    <cellStyle name="Normal 4 4 6 2 3 4 2 2" xfId="22810"/>
    <cellStyle name="Normal 4 4 6 2 3 4 2 2 2" xfId="47107"/>
    <cellStyle name="Normal 4 4 6 2 3 4 2 3" xfId="34905"/>
    <cellStyle name="Normal 4 4 6 2 3 4 3" xfId="16847"/>
    <cellStyle name="Normal 4 4 6 2 3 4 3 2" xfId="41144"/>
    <cellStyle name="Normal 4 4 6 2 3 4 4" xfId="28942"/>
    <cellStyle name="Normal 4 4 6 2 3 5" xfId="6342"/>
    <cellStyle name="Normal 4 4 6 2 3 5 2" xfId="10609"/>
    <cellStyle name="Normal 4 4 6 2 3 5 2 2" xfId="22811"/>
    <cellStyle name="Normal 4 4 6 2 3 5 2 2 2" xfId="47108"/>
    <cellStyle name="Normal 4 4 6 2 3 5 2 3" xfId="34906"/>
    <cellStyle name="Normal 4 4 6 2 3 5 3" xfId="18544"/>
    <cellStyle name="Normal 4 4 6 2 3 5 3 2" xfId="42841"/>
    <cellStyle name="Normal 4 4 6 2 3 5 4" xfId="30639"/>
    <cellStyle name="Normal 4 4 6 2 3 6" xfId="10603"/>
    <cellStyle name="Normal 4 4 6 2 3 6 2" xfId="22805"/>
    <cellStyle name="Normal 4 4 6 2 3 6 2 2" xfId="47102"/>
    <cellStyle name="Normal 4 4 6 2 3 6 3" xfId="34900"/>
    <cellStyle name="Normal 4 4 6 2 3 7" xfId="14619"/>
    <cellStyle name="Normal 4 4 6 2 3 7 2" xfId="38916"/>
    <cellStyle name="Normal 4 4 6 2 3 8" xfId="26607"/>
    <cellStyle name="Normal 4 4 6 2 3 9" xfId="51015"/>
    <cellStyle name="Normal 4 4 6 2 4" xfId="2835"/>
    <cellStyle name="Normal 4 4 6 2 4 2" xfId="5283"/>
    <cellStyle name="Normal 4 4 6 2 4 2 2" xfId="10611"/>
    <cellStyle name="Normal 4 4 6 2 4 2 2 2" xfId="22813"/>
    <cellStyle name="Normal 4 4 6 2 4 2 2 2 2" xfId="47110"/>
    <cellStyle name="Normal 4 4 6 2 4 2 2 3" xfId="34908"/>
    <cellStyle name="Normal 4 4 6 2 4 2 3" xfId="17485"/>
    <cellStyle name="Normal 4 4 6 2 4 2 3 2" xfId="41782"/>
    <cellStyle name="Normal 4 4 6 2 4 2 4" xfId="29580"/>
    <cellStyle name="Normal 4 4 6 2 4 3" xfId="6873"/>
    <cellStyle name="Normal 4 4 6 2 4 3 2" xfId="10612"/>
    <cellStyle name="Normal 4 4 6 2 4 3 2 2" xfId="22814"/>
    <cellStyle name="Normal 4 4 6 2 4 3 2 2 2" xfId="47111"/>
    <cellStyle name="Normal 4 4 6 2 4 3 2 3" xfId="34909"/>
    <cellStyle name="Normal 4 4 6 2 4 3 3" xfId="19075"/>
    <cellStyle name="Normal 4 4 6 2 4 3 3 2" xfId="43372"/>
    <cellStyle name="Normal 4 4 6 2 4 3 4" xfId="31170"/>
    <cellStyle name="Normal 4 4 6 2 4 4" xfId="10610"/>
    <cellStyle name="Normal 4 4 6 2 4 4 2" xfId="22812"/>
    <cellStyle name="Normal 4 4 6 2 4 4 2 2" xfId="47109"/>
    <cellStyle name="Normal 4 4 6 2 4 4 3" xfId="34907"/>
    <cellStyle name="Normal 4 4 6 2 4 5" xfId="15257"/>
    <cellStyle name="Normal 4 4 6 2 4 5 2" xfId="39554"/>
    <cellStyle name="Normal 4 4 6 2 4 6" xfId="27245"/>
    <cellStyle name="Normal 4 4 6 2 5" xfId="10591"/>
    <cellStyle name="Normal 4 4 6 2 5 2" xfId="22793"/>
    <cellStyle name="Normal 4 4 6 2 5 2 2" xfId="47090"/>
    <cellStyle name="Normal 4 4 6 2 5 3" xfId="34888"/>
    <cellStyle name="Normal 4 4 6 2 6" xfId="14085"/>
    <cellStyle name="Normal 4 4 6 2 6 2" xfId="26073"/>
    <cellStyle name="Normal 4 4 6 2 6 2 2" xfId="50370"/>
    <cellStyle name="Normal 4 4 6 2 6 3" xfId="38382"/>
    <cellStyle name="Normal 4 4 6 2 7" xfId="51716"/>
    <cellStyle name="Normal 4 4 6 2 8" xfId="52189"/>
    <cellStyle name="Normal 4 4 6 3" xfId="711"/>
    <cellStyle name="Normal 4 4 6 3 2" xfId="958"/>
    <cellStyle name="Normal 4 4 6 3 2 2" xfId="2451"/>
    <cellStyle name="Normal 4 4 6 3 2 2 10" xfId="52971"/>
    <cellStyle name="Normal 4 4 6 3 2 2 2" xfId="3617"/>
    <cellStyle name="Normal 4 4 6 3 2 2 2 2" xfId="5958"/>
    <cellStyle name="Normal 4 4 6 3 2 2 2 2 2" xfId="10617"/>
    <cellStyle name="Normal 4 4 6 3 2 2 2 2 2 2" xfId="22819"/>
    <cellStyle name="Normal 4 4 6 3 2 2 2 2 2 2 2" xfId="47116"/>
    <cellStyle name="Normal 4 4 6 3 2 2 2 2 2 3" xfId="34914"/>
    <cellStyle name="Normal 4 4 6 3 2 2 2 2 3" xfId="18160"/>
    <cellStyle name="Normal 4 4 6 3 2 2 2 2 3 2" xfId="42457"/>
    <cellStyle name="Normal 4 4 6 3 2 2 2 2 4" xfId="30255"/>
    <cellStyle name="Normal 4 4 6 3 2 2 2 3" xfId="7655"/>
    <cellStyle name="Normal 4 4 6 3 2 2 2 3 2" xfId="10618"/>
    <cellStyle name="Normal 4 4 6 3 2 2 2 3 2 2" xfId="22820"/>
    <cellStyle name="Normal 4 4 6 3 2 2 2 3 2 2 2" xfId="47117"/>
    <cellStyle name="Normal 4 4 6 3 2 2 2 3 2 3" xfId="34915"/>
    <cellStyle name="Normal 4 4 6 3 2 2 2 3 3" xfId="19857"/>
    <cellStyle name="Normal 4 4 6 3 2 2 2 3 3 2" xfId="44154"/>
    <cellStyle name="Normal 4 4 6 3 2 2 2 3 4" xfId="31952"/>
    <cellStyle name="Normal 4 4 6 3 2 2 2 4" xfId="10616"/>
    <cellStyle name="Normal 4 4 6 3 2 2 2 4 2" xfId="22818"/>
    <cellStyle name="Normal 4 4 6 3 2 2 2 4 2 2" xfId="47115"/>
    <cellStyle name="Normal 4 4 6 3 2 2 2 4 3" xfId="34913"/>
    <cellStyle name="Normal 4 4 6 3 2 2 2 5" xfId="15932"/>
    <cellStyle name="Normal 4 4 6 3 2 2 2 5 2" xfId="40229"/>
    <cellStyle name="Normal 4 4 6 3 2 2 2 6" xfId="27920"/>
    <cellStyle name="Normal 4 4 6 3 2 2 3" xfId="4149"/>
    <cellStyle name="Normal 4 4 6 3 2 2 3 2" xfId="10619"/>
    <cellStyle name="Normal 4 4 6 3 2 2 3 2 2" xfId="22821"/>
    <cellStyle name="Normal 4 4 6 3 2 2 3 2 2 2" xfId="47118"/>
    <cellStyle name="Normal 4 4 6 3 2 2 3 2 3" xfId="34916"/>
    <cellStyle name="Normal 4 4 6 3 2 2 3 3" xfId="16460"/>
    <cellStyle name="Normal 4 4 6 3 2 2 3 3 2" xfId="40757"/>
    <cellStyle name="Normal 4 4 6 3 2 2 3 4" xfId="28448"/>
    <cellStyle name="Normal 4 4 6 3 2 2 4" xfId="4789"/>
    <cellStyle name="Normal 4 4 6 3 2 2 4 2" xfId="10620"/>
    <cellStyle name="Normal 4 4 6 3 2 2 4 2 2" xfId="22822"/>
    <cellStyle name="Normal 4 4 6 3 2 2 4 2 2 2" xfId="47119"/>
    <cellStyle name="Normal 4 4 6 3 2 2 4 2 3" xfId="34917"/>
    <cellStyle name="Normal 4 4 6 3 2 2 4 3" xfId="16991"/>
    <cellStyle name="Normal 4 4 6 3 2 2 4 3 2" xfId="41288"/>
    <cellStyle name="Normal 4 4 6 3 2 2 4 4" xfId="29086"/>
    <cellStyle name="Normal 4 4 6 3 2 2 5" xfId="6486"/>
    <cellStyle name="Normal 4 4 6 3 2 2 5 2" xfId="10621"/>
    <cellStyle name="Normal 4 4 6 3 2 2 5 2 2" xfId="22823"/>
    <cellStyle name="Normal 4 4 6 3 2 2 5 2 2 2" xfId="47120"/>
    <cellStyle name="Normal 4 4 6 3 2 2 5 2 3" xfId="34918"/>
    <cellStyle name="Normal 4 4 6 3 2 2 5 3" xfId="18688"/>
    <cellStyle name="Normal 4 4 6 3 2 2 5 3 2" xfId="42985"/>
    <cellStyle name="Normal 4 4 6 3 2 2 5 4" xfId="30783"/>
    <cellStyle name="Normal 4 4 6 3 2 2 6" xfId="10615"/>
    <cellStyle name="Normal 4 4 6 3 2 2 6 2" xfId="22817"/>
    <cellStyle name="Normal 4 4 6 3 2 2 6 2 2" xfId="47114"/>
    <cellStyle name="Normal 4 4 6 3 2 2 6 3" xfId="34912"/>
    <cellStyle name="Normal 4 4 6 3 2 2 7" xfId="14763"/>
    <cellStyle name="Normal 4 4 6 3 2 2 7 2" xfId="39060"/>
    <cellStyle name="Normal 4 4 6 3 2 2 8" xfId="26751"/>
    <cellStyle name="Normal 4 4 6 3 2 2 9" xfId="51159"/>
    <cellStyle name="Normal 4 4 6 3 2 3" xfId="2979"/>
    <cellStyle name="Normal 4 4 6 3 2 3 2" xfId="5427"/>
    <cellStyle name="Normal 4 4 6 3 2 3 2 2" xfId="10623"/>
    <cellStyle name="Normal 4 4 6 3 2 3 2 2 2" xfId="22825"/>
    <cellStyle name="Normal 4 4 6 3 2 3 2 2 2 2" xfId="47122"/>
    <cellStyle name="Normal 4 4 6 3 2 3 2 2 3" xfId="34920"/>
    <cellStyle name="Normal 4 4 6 3 2 3 2 3" xfId="17629"/>
    <cellStyle name="Normal 4 4 6 3 2 3 2 3 2" xfId="41926"/>
    <cellStyle name="Normal 4 4 6 3 2 3 2 4" xfId="29724"/>
    <cellStyle name="Normal 4 4 6 3 2 3 3" xfId="7017"/>
    <cellStyle name="Normal 4 4 6 3 2 3 3 2" xfId="10624"/>
    <cellStyle name="Normal 4 4 6 3 2 3 3 2 2" xfId="22826"/>
    <cellStyle name="Normal 4 4 6 3 2 3 3 2 2 2" xfId="47123"/>
    <cellStyle name="Normal 4 4 6 3 2 3 3 2 3" xfId="34921"/>
    <cellStyle name="Normal 4 4 6 3 2 3 3 3" xfId="19219"/>
    <cellStyle name="Normal 4 4 6 3 2 3 3 3 2" xfId="43516"/>
    <cellStyle name="Normal 4 4 6 3 2 3 3 4" xfId="31314"/>
    <cellStyle name="Normal 4 4 6 3 2 3 4" xfId="10622"/>
    <cellStyle name="Normal 4 4 6 3 2 3 4 2" xfId="22824"/>
    <cellStyle name="Normal 4 4 6 3 2 3 4 2 2" xfId="47121"/>
    <cellStyle name="Normal 4 4 6 3 2 3 4 3" xfId="34919"/>
    <cellStyle name="Normal 4 4 6 3 2 3 5" xfId="15401"/>
    <cellStyle name="Normal 4 4 6 3 2 3 5 2" xfId="39698"/>
    <cellStyle name="Normal 4 4 6 3 2 3 6" xfId="27389"/>
    <cellStyle name="Normal 4 4 6 3 2 4" xfId="10614"/>
    <cellStyle name="Normal 4 4 6 3 2 4 2" xfId="22816"/>
    <cellStyle name="Normal 4 4 6 3 2 4 2 2" xfId="47113"/>
    <cellStyle name="Normal 4 4 6 3 2 4 3" xfId="34911"/>
    <cellStyle name="Normal 4 4 6 3 2 5" xfId="14229"/>
    <cellStyle name="Normal 4 4 6 3 2 5 2" xfId="26217"/>
    <cellStyle name="Normal 4 4 6 3 2 5 2 2" xfId="50514"/>
    <cellStyle name="Normal 4 4 6 3 2 5 3" xfId="38526"/>
    <cellStyle name="Normal 4 4 6 3 2 6" xfId="51532"/>
    <cellStyle name="Normal 4 4 6 3 2 7" xfId="52333"/>
    <cellStyle name="Normal 4 4 6 3 3" xfId="2211"/>
    <cellStyle name="Normal 4 4 6 3 3 10" xfId="52731"/>
    <cellStyle name="Normal 4 4 6 3 3 2" xfId="3377"/>
    <cellStyle name="Normal 4 4 6 3 3 2 2" xfId="5718"/>
    <cellStyle name="Normal 4 4 6 3 3 2 2 2" xfId="10627"/>
    <cellStyle name="Normal 4 4 6 3 3 2 2 2 2" xfId="22829"/>
    <cellStyle name="Normal 4 4 6 3 3 2 2 2 2 2" xfId="47126"/>
    <cellStyle name="Normal 4 4 6 3 3 2 2 2 3" xfId="34924"/>
    <cellStyle name="Normal 4 4 6 3 3 2 2 3" xfId="17920"/>
    <cellStyle name="Normal 4 4 6 3 3 2 2 3 2" xfId="42217"/>
    <cellStyle name="Normal 4 4 6 3 3 2 2 4" xfId="30015"/>
    <cellStyle name="Normal 4 4 6 3 3 2 3" xfId="7415"/>
    <cellStyle name="Normal 4 4 6 3 3 2 3 2" xfId="10628"/>
    <cellStyle name="Normal 4 4 6 3 3 2 3 2 2" xfId="22830"/>
    <cellStyle name="Normal 4 4 6 3 3 2 3 2 2 2" xfId="47127"/>
    <cellStyle name="Normal 4 4 6 3 3 2 3 2 3" xfId="34925"/>
    <cellStyle name="Normal 4 4 6 3 3 2 3 3" xfId="19617"/>
    <cellStyle name="Normal 4 4 6 3 3 2 3 3 2" xfId="43914"/>
    <cellStyle name="Normal 4 4 6 3 3 2 3 4" xfId="31712"/>
    <cellStyle name="Normal 4 4 6 3 3 2 4" xfId="10626"/>
    <cellStyle name="Normal 4 4 6 3 3 2 4 2" xfId="22828"/>
    <cellStyle name="Normal 4 4 6 3 3 2 4 2 2" xfId="47125"/>
    <cellStyle name="Normal 4 4 6 3 3 2 4 3" xfId="34923"/>
    <cellStyle name="Normal 4 4 6 3 3 2 5" xfId="15692"/>
    <cellStyle name="Normal 4 4 6 3 3 2 5 2" xfId="39989"/>
    <cellStyle name="Normal 4 4 6 3 3 2 6" xfId="27680"/>
    <cellStyle name="Normal 4 4 6 3 3 3" xfId="3909"/>
    <cellStyle name="Normal 4 4 6 3 3 3 2" xfId="10629"/>
    <cellStyle name="Normal 4 4 6 3 3 3 2 2" xfId="22831"/>
    <cellStyle name="Normal 4 4 6 3 3 3 2 2 2" xfId="47128"/>
    <cellStyle name="Normal 4 4 6 3 3 3 2 3" xfId="34926"/>
    <cellStyle name="Normal 4 4 6 3 3 3 3" xfId="16220"/>
    <cellStyle name="Normal 4 4 6 3 3 3 3 2" xfId="40517"/>
    <cellStyle name="Normal 4 4 6 3 3 3 4" xfId="28208"/>
    <cellStyle name="Normal 4 4 6 3 3 4" xfId="4549"/>
    <cellStyle name="Normal 4 4 6 3 3 4 2" xfId="10630"/>
    <cellStyle name="Normal 4 4 6 3 3 4 2 2" xfId="22832"/>
    <cellStyle name="Normal 4 4 6 3 3 4 2 2 2" xfId="47129"/>
    <cellStyle name="Normal 4 4 6 3 3 4 2 3" xfId="34927"/>
    <cellStyle name="Normal 4 4 6 3 3 4 3" xfId="16751"/>
    <cellStyle name="Normal 4 4 6 3 3 4 3 2" xfId="41048"/>
    <cellStyle name="Normal 4 4 6 3 3 4 4" xfId="28846"/>
    <cellStyle name="Normal 4 4 6 3 3 5" xfId="6246"/>
    <cellStyle name="Normal 4 4 6 3 3 5 2" xfId="10631"/>
    <cellStyle name="Normal 4 4 6 3 3 5 2 2" xfId="22833"/>
    <cellStyle name="Normal 4 4 6 3 3 5 2 2 2" xfId="47130"/>
    <cellStyle name="Normal 4 4 6 3 3 5 2 3" xfId="34928"/>
    <cellStyle name="Normal 4 4 6 3 3 5 3" xfId="18448"/>
    <cellStyle name="Normal 4 4 6 3 3 5 3 2" xfId="42745"/>
    <cellStyle name="Normal 4 4 6 3 3 5 4" xfId="30543"/>
    <cellStyle name="Normal 4 4 6 3 3 6" xfId="10625"/>
    <cellStyle name="Normal 4 4 6 3 3 6 2" xfId="22827"/>
    <cellStyle name="Normal 4 4 6 3 3 6 2 2" xfId="47124"/>
    <cellStyle name="Normal 4 4 6 3 3 6 3" xfId="34922"/>
    <cellStyle name="Normal 4 4 6 3 3 7" xfId="14523"/>
    <cellStyle name="Normal 4 4 6 3 3 7 2" xfId="38820"/>
    <cellStyle name="Normal 4 4 6 3 3 8" xfId="26511"/>
    <cellStyle name="Normal 4 4 6 3 3 9" xfId="50919"/>
    <cellStyle name="Normal 4 4 6 3 4" xfId="2739"/>
    <cellStyle name="Normal 4 4 6 3 4 2" xfId="5187"/>
    <cellStyle name="Normal 4 4 6 3 4 2 2" xfId="10633"/>
    <cellStyle name="Normal 4 4 6 3 4 2 2 2" xfId="22835"/>
    <cellStyle name="Normal 4 4 6 3 4 2 2 2 2" xfId="47132"/>
    <cellStyle name="Normal 4 4 6 3 4 2 2 3" xfId="34930"/>
    <cellStyle name="Normal 4 4 6 3 4 2 3" xfId="17389"/>
    <cellStyle name="Normal 4 4 6 3 4 2 3 2" xfId="41686"/>
    <cellStyle name="Normal 4 4 6 3 4 2 4" xfId="29484"/>
    <cellStyle name="Normal 4 4 6 3 4 3" xfId="6777"/>
    <cellStyle name="Normal 4 4 6 3 4 3 2" xfId="10634"/>
    <cellStyle name="Normal 4 4 6 3 4 3 2 2" xfId="22836"/>
    <cellStyle name="Normal 4 4 6 3 4 3 2 2 2" xfId="47133"/>
    <cellStyle name="Normal 4 4 6 3 4 3 2 3" xfId="34931"/>
    <cellStyle name="Normal 4 4 6 3 4 3 3" xfId="18979"/>
    <cellStyle name="Normal 4 4 6 3 4 3 3 2" xfId="43276"/>
    <cellStyle name="Normal 4 4 6 3 4 3 4" xfId="31074"/>
    <cellStyle name="Normal 4 4 6 3 4 4" xfId="10632"/>
    <cellStyle name="Normal 4 4 6 3 4 4 2" xfId="22834"/>
    <cellStyle name="Normal 4 4 6 3 4 4 2 2" xfId="47131"/>
    <cellStyle name="Normal 4 4 6 3 4 4 3" xfId="34929"/>
    <cellStyle name="Normal 4 4 6 3 4 5" xfId="15161"/>
    <cellStyle name="Normal 4 4 6 3 4 5 2" xfId="39458"/>
    <cellStyle name="Normal 4 4 6 3 4 6" xfId="27149"/>
    <cellStyle name="Normal 4 4 6 3 5" xfId="10613"/>
    <cellStyle name="Normal 4 4 6 3 5 2" xfId="22815"/>
    <cellStyle name="Normal 4 4 6 3 5 2 2" xfId="47112"/>
    <cellStyle name="Normal 4 4 6 3 5 3" xfId="34910"/>
    <cellStyle name="Normal 4 4 6 3 6" xfId="13989"/>
    <cellStyle name="Normal 4 4 6 3 6 2" xfId="25977"/>
    <cellStyle name="Normal 4 4 6 3 6 2 2" xfId="50274"/>
    <cellStyle name="Normal 4 4 6 3 6 3" xfId="38286"/>
    <cellStyle name="Normal 4 4 6 3 7" xfId="51765"/>
    <cellStyle name="Normal 4 4 6 3 8" xfId="52093"/>
    <cellStyle name="Normal 4 4 6 4" xfId="886"/>
    <cellStyle name="Normal 4 4 6 4 2" xfId="2379"/>
    <cellStyle name="Normal 4 4 6 4 2 10" xfId="52899"/>
    <cellStyle name="Normal 4 4 6 4 2 2" xfId="3545"/>
    <cellStyle name="Normal 4 4 6 4 2 2 2" xfId="5886"/>
    <cellStyle name="Normal 4 4 6 4 2 2 2 2" xfId="10638"/>
    <cellStyle name="Normal 4 4 6 4 2 2 2 2 2" xfId="22840"/>
    <cellStyle name="Normal 4 4 6 4 2 2 2 2 2 2" xfId="47137"/>
    <cellStyle name="Normal 4 4 6 4 2 2 2 2 3" xfId="34935"/>
    <cellStyle name="Normal 4 4 6 4 2 2 2 3" xfId="18088"/>
    <cellStyle name="Normal 4 4 6 4 2 2 2 3 2" xfId="42385"/>
    <cellStyle name="Normal 4 4 6 4 2 2 2 4" xfId="30183"/>
    <cellStyle name="Normal 4 4 6 4 2 2 3" xfId="7583"/>
    <cellStyle name="Normal 4 4 6 4 2 2 3 2" xfId="10639"/>
    <cellStyle name="Normal 4 4 6 4 2 2 3 2 2" xfId="22841"/>
    <cellStyle name="Normal 4 4 6 4 2 2 3 2 2 2" xfId="47138"/>
    <cellStyle name="Normal 4 4 6 4 2 2 3 2 3" xfId="34936"/>
    <cellStyle name="Normal 4 4 6 4 2 2 3 3" xfId="19785"/>
    <cellStyle name="Normal 4 4 6 4 2 2 3 3 2" xfId="44082"/>
    <cellStyle name="Normal 4 4 6 4 2 2 3 4" xfId="31880"/>
    <cellStyle name="Normal 4 4 6 4 2 2 4" xfId="10637"/>
    <cellStyle name="Normal 4 4 6 4 2 2 4 2" xfId="22839"/>
    <cellStyle name="Normal 4 4 6 4 2 2 4 2 2" xfId="47136"/>
    <cellStyle name="Normal 4 4 6 4 2 2 4 3" xfId="34934"/>
    <cellStyle name="Normal 4 4 6 4 2 2 5" xfId="15860"/>
    <cellStyle name="Normal 4 4 6 4 2 2 5 2" xfId="40157"/>
    <cellStyle name="Normal 4 4 6 4 2 2 6" xfId="27848"/>
    <cellStyle name="Normal 4 4 6 4 2 3" xfId="4077"/>
    <cellStyle name="Normal 4 4 6 4 2 3 2" xfId="10640"/>
    <cellStyle name="Normal 4 4 6 4 2 3 2 2" xfId="22842"/>
    <cellStyle name="Normal 4 4 6 4 2 3 2 2 2" xfId="47139"/>
    <cellStyle name="Normal 4 4 6 4 2 3 2 3" xfId="34937"/>
    <cellStyle name="Normal 4 4 6 4 2 3 3" xfId="16388"/>
    <cellStyle name="Normal 4 4 6 4 2 3 3 2" xfId="40685"/>
    <cellStyle name="Normal 4 4 6 4 2 3 4" xfId="28376"/>
    <cellStyle name="Normal 4 4 6 4 2 4" xfId="4717"/>
    <cellStyle name="Normal 4 4 6 4 2 4 2" xfId="10641"/>
    <cellStyle name="Normal 4 4 6 4 2 4 2 2" xfId="22843"/>
    <cellStyle name="Normal 4 4 6 4 2 4 2 2 2" xfId="47140"/>
    <cellStyle name="Normal 4 4 6 4 2 4 2 3" xfId="34938"/>
    <cellStyle name="Normal 4 4 6 4 2 4 3" xfId="16919"/>
    <cellStyle name="Normal 4 4 6 4 2 4 3 2" xfId="41216"/>
    <cellStyle name="Normal 4 4 6 4 2 4 4" xfId="29014"/>
    <cellStyle name="Normal 4 4 6 4 2 5" xfId="6414"/>
    <cellStyle name="Normal 4 4 6 4 2 5 2" xfId="10642"/>
    <cellStyle name="Normal 4 4 6 4 2 5 2 2" xfId="22844"/>
    <cellStyle name="Normal 4 4 6 4 2 5 2 2 2" xfId="47141"/>
    <cellStyle name="Normal 4 4 6 4 2 5 2 3" xfId="34939"/>
    <cellStyle name="Normal 4 4 6 4 2 5 3" xfId="18616"/>
    <cellStyle name="Normal 4 4 6 4 2 5 3 2" xfId="42913"/>
    <cellStyle name="Normal 4 4 6 4 2 5 4" xfId="30711"/>
    <cellStyle name="Normal 4 4 6 4 2 6" xfId="10636"/>
    <cellStyle name="Normal 4 4 6 4 2 6 2" xfId="22838"/>
    <cellStyle name="Normal 4 4 6 4 2 6 2 2" xfId="47135"/>
    <cellStyle name="Normal 4 4 6 4 2 6 3" xfId="34933"/>
    <cellStyle name="Normal 4 4 6 4 2 7" xfId="14691"/>
    <cellStyle name="Normal 4 4 6 4 2 7 2" xfId="38988"/>
    <cellStyle name="Normal 4 4 6 4 2 8" xfId="26679"/>
    <cellStyle name="Normal 4 4 6 4 2 9" xfId="51087"/>
    <cellStyle name="Normal 4 4 6 4 3" xfId="2907"/>
    <cellStyle name="Normal 4 4 6 4 3 2" xfId="5355"/>
    <cellStyle name="Normal 4 4 6 4 3 2 2" xfId="10644"/>
    <cellStyle name="Normal 4 4 6 4 3 2 2 2" xfId="22846"/>
    <cellStyle name="Normal 4 4 6 4 3 2 2 2 2" xfId="47143"/>
    <cellStyle name="Normal 4 4 6 4 3 2 2 3" xfId="34941"/>
    <cellStyle name="Normal 4 4 6 4 3 2 3" xfId="17557"/>
    <cellStyle name="Normal 4 4 6 4 3 2 3 2" xfId="41854"/>
    <cellStyle name="Normal 4 4 6 4 3 2 4" xfId="29652"/>
    <cellStyle name="Normal 4 4 6 4 3 3" xfId="6945"/>
    <cellStyle name="Normal 4 4 6 4 3 3 2" xfId="10645"/>
    <cellStyle name="Normal 4 4 6 4 3 3 2 2" xfId="22847"/>
    <cellStyle name="Normal 4 4 6 4 3 3 2 2 2" xfId="47144"/>
    <cellStyle name="Normal 4 4 6 4 3 3 2 3" xfId="34942"/>
    <cellStyle name="Normal 4 4 6 4 3 3 3" xfId="19147"/>
    <cellStyle name="Normal 4 4 6 4 3 3 3 2" xfId="43444"/>
    <cellStyle name="Normal 4 4 6 4 3 3 4" xfId="31242"/>
    <cellStyle name="Normal 4 4 6 4 3 4" xfId="10643"/>
    <cellStyle name="Normal 4 4 6 4 3 4 2" xfId="22845"/>
    <cellStyle name="Normal 4 4 6 4 3 4 2 2" xfId="47142"/>
    <cellStyle name="Normal 4 4 6 4 3 4 3" xfId="34940"/>
    <cellStyle name="Normal 4 4 6 4 3 5" xfId="15329"/>
    <cellStyle name="Normal 4 4 6 4 3 5 2" xfId="39626"/>
    <cellStyle name="Normal 4 4 6 4 3 6" xfId="27317"/>
    <cellStyle name="Normal 4 4 6 4 4" xfId="10635"/>
    <cellStyle name="Normal 4 4 6 4 4 2" xfId="22837"/>
    <cellStyle name="Normal 4 4 6 4 4 2 2" xfId="47134"/>
    <cellStyle name="Normal 4 4 6 4 4 3" xfId="34932"/>
    <cellStyle name="Normal 4 4 6 4 5" xfId="14157"/>
    <cellStyle name="Normal 4 4 6 4 5 2" xfId="26145"/>
    <cellStyle name="Normal 4 4 6 4 5 2 2" xfId="50442"/>
    <cellStyle name="Normal 4 4 6 4 5 3" xfId="38454"/>
    <cellStyle name="Normal 4 4 6 4 6" xfId="51703"/>
    <cellStyle name="Normal 4 4 6 4 7" xfId="52261"/>
    <cellStyle name="Normal 4 4 6 5" xfId="1845"/>
    <cellStyle name="Normal 4 4 6 5 10" xfId="52635"/>
    <cellStyle name="Normal 4 4 6 5 11" xfId="2115"/>
    <cellStyle name="Normal 4 4 6 5 2" xfId="3281"/>
    <cellStyle name="Normal 4 4 6 5 2 2" xfId="5622"/>
    <cellStyle name="Normal 4 4 6 5 2 2 2" xfId="10648"/>
    <cellStyle name="Normal 4 4 6 5 2 2 2 2" xfId="22850"/>
    <cellStyle name="Normal 4 4 6 5 2 2 2 2 2" xfId="47147"/>
    <cellStyle name="Normal 4 4 6 5 2 2 2 3" xfId="34945"/>
    <cellStyle name="Normal 4 4 6 5 2 2 3" xfId="17824"/>
    <cellStyle name="Normal 4 4 6 5 2 2 3 2" xfId="42121"/>
    <cellStyle name="Normal 4 4 6 5 2 2 4" xfId="29919"/>
    <cellStyle name="Normal 4 4 6 5 2 3" xfId="7319"/>
    <cellStyle name="Normal 4 4 6 5 2 3 2" xfId="10649"/>
    <cellStyle name="Normal 4 4 6 5 2 3 2 2" xfId="22851"/>
    <cellStyle name="Normal 4 4 6 5 2 3 2 2 2" xfId="47148"/>
    <cellStyle name="Normal 4 4 6 5 2 3 2 3" xfId="34946"/>
    <cellStyle name="Normal 4 4 6 5 2 3 3" xfId="19521"/>
    <cellStyle name="Normal 4 4 6 5 2 3 3 2" xfId="43818"/>
    <cellStyle name="Normal 4 4 6 5 2 3 4" xfId="31616"/>
    <cellStyle name="Normal 4 4 6 5 2 4" xfId="10647"/>
    <cellStyle name="Normal 4 4 6 5 2 4 2" xfId="22849"/>
    <cellStyle name="Normal 4 4 6 5 2 4 2 2" xfId="47146"/>
    <cellStyle name="Normal 4 4 6 5 2 4 3" xfId="34944"/>
    <cellStyle name="Normal 4 4 6 5 2 5" xfId="15596"/>
    <cellStyle name="Normal 4 4 6 5 2 5 2" xfId="39893"/>
    <cellStyle name="Normal 4 4 6 5 2 6" xfId="27584"/>
    <cellStyle name="Normal 4 4 6 5 3" xfId="3813"/>
    <cellStyle name="Normal 4 4 6 5 3 2" xfId="10650"/>
    <cellStyle name="Normal 4 4 6 5 3 2 2" xfId="22852"/>
    <cellStyle name="Normal 4 4 6 5 3 2 2 2" xfId="47149"/>
    <cellStyle name="Normal 4 4 6 5 3 2 3" xfId="34947"/>
    <cellStyle name="Normal 4 4 6 5 3 3" xfId="16124"/>
    <cellStyle name="Normal 4 4 6 5 3 3 2" xfId="40421"/>
    <cellStyle name="Normal 4 4 6 5 3 4" xfId="28112"/>
    <cellStyle name="Normal 4 4 6 5 4" xfId="4453"/>
    <cellStyle name="Normal 4 4 6 5 4 2" xfId="10651"/>
    <cellStyle name="Normal 4 4 6 5 4 2 2" xfId="22853"/>
    <cellStyle name="Normal 4 4 6 5 4 2 2 2" xfId="47150"/>
    <cellStyle name="Normal 4 4 6 5 4 2 3" xfId="34948"/>
    <cellStyle name="Normal 4 4 6 5 4 3" xfId="16655"/>
    <cellStyle name="Normal 4 4 6 5 4 3 2" xfId="40952"/>
    <cellStyle name="Normal 4 4 6 5 4 4" xfId="28750"/>
    <cellStyle name="Normal 4 4 6 5 5" xfId="6150"/>
    <cellStyle name="Normal 4 4 6 5 5 2" xfId="10652"/>
    <cellStyle name="Normal 4 4 6 5 5 2 2" xfId="22854"/>
    <cellStyle name="Normal 4 4 6 5 5 2 2 2" xfId="47151"/>
    <cellStyle name="Normal 4 4 6 5 5 2 3" xfId="34949"/>
    <cellStyle name="Normal 4 4 6 5 5 3" xfId="18352"/>
    <cellStyle name="Normal 4 4 6 5 5 3 2" xfId="42649"/>
    <cellStyle name="Normal 4 4 6 5 5 4" xfId="30447"/>
    <cellStyle name="Normal 4 4 6 5 6" xfId="10646"/>
    <cellStyle name="Normal 4 4 6 5 6 2" xfId="22848"/>
    <cellStyle name="Normal 4 4 6 5 6 2 2" xfId="47145"/>
    <cellStyle name="Normal 4 4 6 5 6 3" xfId="34943"/>
    <cellStyle name="Normal 4 4 6 5 7" xfId="14427"/>
    <cellStyle name="Normal 4 4 6 5 7 2" xfId="38724"/>
    <cellStyle name="Normal 4 4 6 5 8" xfId="26415"/>
    <cellStyle name="Normal 4 4 6 5 9" xfId="50823"/>
    <cellStyle name="Normal 4 4 6 6" xfId="2643"/>
    <cellStyle name="Normal 4 4 6 6 2" xfId="5091"/>
    <cellStyle name="Normal 4 4 6 6 2 2" xfId="10654"/>
    <cellStyle name="Normal 4 4 6 6 2 2 2" xfId="22856"/>
    <cellStyle name="Normal 4 4 6 6 2 2 2 2" xfId="47153"/>
    <cellStyle name="Normal 4 4 6 6 2 2 3" xfId="34951"/>
    <cellStyle name="Normal 4 4 6 6 2 3" xfId="17293"/>
    <cellStyle name="Normal 4 4 6 6 2 3 2" xfId="41590"/>
    <cellStyle name="Normal 4 4 6 6 2 4" xfId="29388"/>
    <cellStyle name="Normal 4 4 6 6 3" xfId="6681"/>
    <cellStyle name="Normal 4 4 6 6 3 2" xfId="10655"/>
    <cellStyle name="Normal 4 4 6 6 3 2 2" xfId="22857"/>
    <cellStyle name="Normal 4 4 6 6 3 2 2 2" xfId="47154"/>
    <cellStyle name="Normal 4 4 6 6 3 2 3" xfId="34952"/>
    <cellStyle name="Normal 4 4 6 6 3 3" xfId="18883"/>
    <cellStyle name="Normal 4 4 6 6 3 3 2" xfId="43180"/>
    <cellStyle name="Normal 4 4 6 6 3 4" xfId="30978"/>
    <cellStyle name="Normal 4 4 6 6 4" xfId="10653"/>
    <cellStyle name="Normal 4 4 6 6 4 2" xfId="22855"/>
    <cellStyle name="Normal 4 4 6 6 4 2 2" xfId="47152"/>
    <cellStyle name="Normal 4 4 6 6 4 3" xfId="34950"/>
    <cellStyle name="Normal 4 4 6 6 5" xfId="15065"/>
    <cellStyle name="Normal 4 4 6 6 5 2" xfId="39362"/>
    <cellStyle name="Normal 4 4 6 6 6" xfId="27053"/>
    <cellStyle name="Normal 4 4 6 7" xfId="10590"/>
    <cellStyle name="Normal 4 4 6 7 2" xfId="22792"/>
    <cellStyle name="Normal 4 4 6 7 2 2" xfId="47089"/>
    <cellStyle name="Normal 4 4 6 7 3" xfId="34887"/>
    <cellStyle name="Normal 4 4 6 8" xfId="13893"/>
    <cellStyle name="Normal 4 4 6 8 2" xfId="25881"/>
    <cellStyle name="Normal 4 4 6 8 2 2" xfId="50178"/>
    <cellStyle name="Normal 4 4 6 8 3" xfId="38190"/>
    <cellStyle name="Normal 4 4 6 9" xfId="51622"/>
    <cellStyle name="Normal 4 4 7" xfId="761"/>
    <cellStyle name="Normal 4 4 7 2" xfId="1006"/>
    <cellStyle name="Normal 4 4 7 2 2" xfId="2499"/>
    <cellStyle name="Normal 4 4 7 2 2 10" xfId="53019"/>
    <cellStyle name="Normal 4 4 7 2 2 2" xfId="3665"/>
    <cellStyle name="Normal 4 4 7 2 2 2 2" xfId="6006"/>
    <cellStyle name="Normal 4 4 7 2 2 2 2 2" xfId="10660"/>
    <cellStyle name="Normal 4 4 7 2 2 2 2 2 2" xfId="22862"/>
    <cellStyle name="Normal 4 4 7 2 2 2 2 2 2 2" xfId="47159"/>
    <cellStyle name="Normal 4 4 7 2 2 2 2 2 3" xfId="34957"/>
    <cellStyle name="Normal 4 4 7 2 2 2 2 3" xfId="18208"/>
    <cellStyle name="Normal 4 4 7 2 2 2 2 3 2" xfId="42505"/>
    <cellStyle name="Normal 4 4 7 2 2 2 2 4" xfId="30303"/>
    <cellStyle name="Normal 4 4 7 2 2 2 3" xfId="7703"/>
    <cellStyle name="Normal 4 4 7 2 2 2 3 2" xfId="10661"/>
    <cellStyle name="Normal 4 4 7 2 2 2 3 2 2" xfId="22863"/>
    <cellStyle name="Normal 4 4 7 2 2 2 3 2 2 2" xfId="47160"/>
    <cellStyle name="Normal 4 4 7 2 2 2 3 2 3" xfId="34958"/>
    <cellStyle name="Normal 4 4 7 2 2 2 3 3" xfId="19905"/>
    <cellStyle name="Normal 4 4 7 2 2 2 3 3 2" xfId="44202"/>
    <cellStyle name="Normal 4 4 7 2 2 2 3 4" xfId="32000"/>
    <cellStyle name="Normal 4 4 7 2 2 2 4" xfId="10659"/>
    <cellStyle name="Normal 4 4 7 2 2 2 4 2" xfId="22861"/>
    <cellStyle name="Normal 4 4 7 2 2 2 4 2 2" xfId="47158"/>
    <cellStyle name="Normal 4 4 7 2 2 2 4 3" xfId="34956"/>
    <cellStyle name="Normal 4 4 7 2 2 2 5" xfId="15980"/>
    <cellStyle name="Normal 4 4 7 2 2 2 5 2" xfId="40277"/>
    <cellStyle name="Normal 4 4 7 2 2 2 6" xfId="27968"/>
    <cellStyle name="Normal 4 4 7 2 2 3" xfId="4197"/>
    <cellStyle name="Normal 4 4 7 2 2 3 2" xfId="10662"/>
    <cellStyle name="Normal 4 4 7 2 2 3 2 2" xfId="22864"/>
    <cellStyle name="Normal 4 4 7 2 2 3 2 2 2" xfId="47161"/>
    <cellStyle name="Normal 4 4 7 2 2 3 2 3" xfId="34959"/>
    <cellStyle name="Normal 4 4 7 2 2 3 3" xfId="16508"/>
    <cellStyle name="Normal 4 4 7 2 2 3 3 2" xfId="40805"/>
    <cellStyle name="Normal 4 4 7 2 2 3 4" xfId="28496"/>
    <cellStyle name="Normal 4 4 7 2 2 4" xfId="4837"/>
    <cellStyle name="Normal 4 4 7 2 2 4 2" xfId="10663"/>
    <cellStyle name="Normal 4 4 7 2 2 4 2 2" xfId="22865"/>
    <cellStyle name="Normal 4 4 7 2 2 4 2 2 2" xfId="47162"/>
    <cellStyle name="Normal 4 4 7 2 2 4 2 3" xfId="34960"/>
    <cellStyle name="Normal 4 4 7 2 2 4 3" xfId="17039"/>
    <cellStyle name="Normal 4 4 7 2 2 4 3 2" xfId="41336"/>
    <cellStyle name="Normal 4 4 7 2 2 4 4" xfId="29134"/>
    <cellStyle name="Normal 4 4 7 2 2 5" xfId="6534"/>
    <cellStyle name="Normal 4 4 7 2 2 5 2" xfId="10664"/>
    <cellStyle name="Normal 4 4 7 2 2 5 2 2" xfId="22866"/>
    <cellStyle name="Normal 4 4 7 2 2 5 2 2 2" xfId="47163"/>
    <cellStyle name="Normal 4 4 7 2 2 5 2 3" xfId="34961"/>
    <cellStyle name="Normal 4 4 7 2 2 5 3" xfId="18736"/>
    <cellStyle name="Normal 4 4 7 2 2 5 3 2" xfId="43033"/>
    <cellStyle name="Normal 4 4 7 2 2 5 4" xfId="30831"/>
    <cellStyle name="Normal 4 4 7 2 2 6" xfId="10658"/>
    <cellStyle name="Normal 4 4 7 2 2 6 2" xfId="22860"/>
    <cellStyle name="Normal 4 4 7 2 2 6 2 2" xfId="47157"/>
    <cellStyle name="Normal 4 4 7 2 2 6 3" xfId="34955"/>
    <cellStyle name="Normal 4 4 7 2 2 7" xfId="14811"/>
    <cellStyle name="Normal 4 4 7 2 2 7 2" xfId="39108"/>
    <cellStyle name="Normal 4 4 7 2 2 8" xfId="26799"/>
    <cellStyle name="Normal 4 4 7 2 2 9" xfId="51207"/>
    <cellStyle name="Normal 4 4 7 2 3" xfId="3027"/>
    <cellStyle name="Normal 4 4 7 2 3 2" xfId="5475"/>
    <cellStyle name="Normal 4 4 7 2 3 2 2" xfId="10666"/>
    <cellStyle name="Normal 4 4 7 2 3 2 2 2" xfId="22868"/>
    <cellStyle name="Normal 4 4 7 2 3 2 2 2 2" xfId="47165"/>
    <cellStyle name="Normal 4 4 7 2 3 2 2 3" xfId="34963"/>
    <cellStyle name="Normal 4 4 7 2 3 2 3" xfId="17677"/>
    <cellStyle name="Normal 4 4 7 2 3 2 3 2" xfId="41974"/>
    <cellStyle name="Normal 4 4 7 2 3 2 4" xfId="29772"/>
    <cellStyle name="Normal 4 4 7 2 3 3" xfId="7065"/>
    <cellStyle name="Normal 4 4 7 2 3 3 2" xfId="10667"/>
    <cellStyle name="Normal 4 4 7 2 3 3 2 2" xfId="22869"/>
    <cellStyle name="Normal 4 4 7 2 3 3 2 2 2" xfId="47166"/>
    <cellStyle name="Normal 4 4 7 2 3 3 2 3" xfId="34964"/>
    <cellStyle name="Normal 4 4 7 2 3 3 3" xfId="19267"/>
    <cellStyle name="Normal 4 4 7 2 3 3 3 2" xfId="43564"/>
    <cellStyle name="Normal 4 4 7 2 3 3 4" xfId="31362"/>
    <cellStyle name="Normal 4 4 7 2 3 4" xfId="10665"/>
    <cellStyle name="Normal 4 4 7 2 3 4 2" xfId="22867"/>
    <cellStyle name="Normal 4 4 7 2 3 4 2 2" xfId="47164"/>
    <cellStyle name="Normal 4 4 7 2 3 4 3" xfId="34962"/>
    <cellStyle name="Normal 4 4 7 2 3 5" xfId="15449"/>
    <cellStyle name="Normal 4 4 7 2 3 5 2" xfId="39746"/>
    <cellStyle name="Normal 4 4 7 2 3 6" xfId="27437"/>
    <cellStyle name="Normal 4 4 7 2 4" xfId="10657"/>
    <cellStyle name="Normal 4 4 7 2 4 2" xfId="22859"/>
    <cellStyle name="Normal 4 4 7 2 4 2 2" xfId="47156"/>
    <cellStyle name="Normal 4 4 7 2 4 3" xfId="34954"/>
    <cellStyle name="Normal 4 4 7 2 5" xfId="14277"/>
    <cellStyle name="Normal 4 4 7 2 5 2" xfId="26265"/>
    <cellStyle name="Normal 4 4 7 2 5 2 2" xfId="50562"/>
    <cellStyle name="Normal 4 4 7 2 5 3" xfId="38574"/>
    <cellStyle name="Normal 4 4 7 2 6" xfId="51453"/>
    <cellStyle name="Normal 4 4 7 2 7" xfId="52381"/>
    <cellStyle name="Normal 4 4 7 3" xfId="2259"/>
    <cellStyle name="Normal 4 4 7 3 10" xfId="52779"/>
    <cellStyle name="Normal 4 4 7 3 2" xfId="3425"/>
    <cellStyle name="Normal 4 4 7 3 2 2" xfId="5766"/>
    <cellStyle name="Normal 4 4 7 3 2 2 2" xfId="10670"/>
    <cellStyle name="Normal 4 4 7 3 2 2 2 2" xfId="22872"/>
    <cellStyle name="Normal 4 4 7 3 2 2 2 2 2" xfId="47169"/>
    <cellStyle name="Normal 4 4 7 3 2 2 2 3" xfId="34967"/>
    <cellStyle name="Normal 4 4 7 3 2 2 3" xfId="17968"/>
    <cellStyle name="Normal 4 4 7 3 2 2 3 2" xfId="42265"/>
    <cellStyle name="Normal 4 4 7 3 2 2 4" xfId="30063"/>
    <cellStyle name="Normal 4 4 7 3 2 3" xfId="7463"/>
    <cellStyle name="Normal 4 4 7 3 2 3 2" xfId="10671"/>
    <cellStyle name="Normal 4 4 7 3 2 3 2 2" xfId="22873"/>
    <cellStyle name="Normal 4 4 7 3 2 3 2 2 2" xfId="47170"/>
    <cellStyle name="Normal 4 4 7 3 2 3 2 3" xfId="34968"/>
    <cellStyle name="Normal 4 4 7 3 2 3 3" xfId="19665"/>
    <cellStyle name="Normal 4 4 7 3 2 3 3 2" xfId="43962"/>
    <cellStyle name="Normal 4 4 7 3 2 3 4" xfId="31760"/>
    <cellStyle name="Normal 4 4 7 3 2 4" xfId="10669"/>
    <cellStyle name="Normal 4 4 7 3 2 4 2" xfId="22871"/>
    <cellStyle name="Normal 4 4 7 3 2 4 2 2" xfId="47168"/>
    <cellStyle name="Normal 4 4 7 3 2 4 3" xfId="34966"/>
    <cellStyle name="Normal 4 4 7 3 2 5" xfId="15740"/>
    <cellStyle name="Normal 4 4 7 3 2 5 2" xfId="40037"/>
    <cellStyle name="Normal 4 4 7 3 2 6" xfId="27728"/>
    <cellStyle name="Normal 4 4 7 3 3" xfId="3957"/>
    <cellStyle name="Normal 4 4 7 3 3 2" xfId="10672"/>
    <cellStyle name="Normal 4 4 7 3 3 2 2" xfId="22874"/>
    <cellStyle name="Normal 4 4 7 3 3 2 2 2" xfId="47171"/>
    <cellStyle name="Normal 4 4 7 3 3 2 3" xfId="34969"/>
    <cellStyle name="Normal 4 4 7 3 3 3" xfId="16268"/>
    <cellStyle name="Normal 4 4 7 3 3 3 2" xfId="40565"/>
    <cellStyle name="Normal 4 4 7 3 3 4" xfId="28256"/>
    <cellStyle name="Normal 4 4 7 3 4" xfId="4597"/>
    <cellStyle name="Normal 4 4 7 3 4 2" xfId="10673"/>
    <cellStyle name="Normal 4 4 7 3 4 2 2" xfId="22875"/>
    <cellStyle name="Normal 4 4 7 3 4 2 2 2" xfId="47172"/>
    <cellStyle name="Normal 4 4 7 3 4 2 3" xfId="34970"/>
    <cellStyle name="Normal 4 4 7 3 4 3" xfId="16799"/>
    <cellStyle name="Normal 4 4 7 3 4 3 2" xfId="41096"/>
    <cellStyle name="Normal 4 4 7 3 4 4" xfId="28894"/>
    <cellStyle name="Normal 4 4 7 3 5" xfId="6294"/>
    <cellStyle name="Normal 4 4 7 3 5 2" xfId="10674"/>
    <cellStyle name="Normal 4 4 7 3 5 2 2" xfId="22876"/>
    <cellStyle name="Normal 4 4 7 3 5 2 2 2" xfId="47173"/>
    <cellStyle name="Normal 4 4 7 3 5 2 3" xfId="34971"/>
    <cellStyle name="Normal 4 4 7 3 5 3" xfId="18496"/>
    <cellStyle name="Normal 4 4 7 3 5 3 2" xfId="42793"/>
    <cellStyle name="Normal 4 4 7 3 5 4" xfId="30591"/>
    <cellStyle name="Normal 4 4 7 3 6" xfId="10668"/>
    <cellStyle name="Normal 4 4 7 3 6 2" xfId="22870"/>
    <cellStyle name="Normal 4 4 7 3 6 2 2" xfId="47167"/>
    <cellStyle name="Normal 4 4 7 3 6 3" xfId="34965"/>
    <cellStyle name="Normal 4 4 7 3 7" xfId="14571"/>
    <cellStyle name="Normal 4 4 7 3 7 2" xfId="38868"/>
    <cellStyle name="Normal 4 4 7 3 8" xfId="26559"/>
    <cellStyle name="Normal 4 4 7 3 9" xfId="50967"/>
    <cellStyle name="Normal 4 4 7 4" xfId="2787"/>
    <cellStyle name="Normal 4 4 7 4 2" xfId="5235"/>
    <cellStyle name="Normal 4 4 7 4 2 2" xfId="10676"/>
    <cellStyle name="Normal 4 4 7 4 2 2 2" xfId="22878"/>
    <cellStyle name="Normal 4 4 7 4 2 2 2 2" xfId="47175"/>
    <cellStyle name="Normal 4 4 7 4 2 2 3" xfId="34973"/>
    <cellStyle name="Normal 4 4 7 4 2 3" xfId="17437"/>
    <cellStyle name="Normal 4 4 7 4 2 3 2" xfId="41734"/>
    <cellStyle name="Normal 4 4 7 4 2 4" xfId="29532"/>
    <cellStyle name="Normal 4 4 7 4 3" xfId="6825"/>
    <cellStyle name="Normal 4 4 7 4 3 2" xfId="10677"/>
    <cellStyle name="Normal 4 4 7 4 3 2 2" xfId="22879"/>
    <cellStyle name="Normal 4 4 7 4 3 2 2 2" xfId="47176"/>
    <cellStyle name="Normal 4 4 7 4 3 2 3" xfId="34974"/>
    <cellStyle name="Normal 4 4 7 4 3 3" xfId="19027"/>
    <cellStyle name="Normal 4 4 7 4 3 3 2" xfId="43324"/>
    <cellStyle name="Normal 4 4 7 4 3 4" xfId="31122"/>
    <cellStyle name="Normal 4 4 7 4 4" xfId="10675"/>
    <cellStyle name="Normal 4 4 7 4 4 2" xfId="22877"/>
    <cellStyle name="Normal 4 4 7 4 4 2 2" xfId="47174"/>
    <cellStyle name="Normal 4 4 7 4 4 3" xfId="34972"/>
    <cellStyle name="Normal 4 4 7 4 5" xfId="15209"/>
    <cellStyle name="Normal 4 4 7 4 5 2" xfId="39506"/>
    <cellStyle name="Normal 4 4 7 4 6" xfId="27197"/>
    <cellStyle name="Normal 4 4 7 5" xfId="10656"/>
    <cellStyle name="Normal 4 4 7 5 2" xfId="22858"/>
    <cellStyle name="Normal 4 4 7 5 2 2" xfId="47155"/>
    <cellStyle name="Normal 4 4 7 5 3" xfId="34953"/>
    <cellStyle name="Normal 4 4 7 6" xfId="14037"/>
    <cellStyle name="Normal 4 4 7 6 2" xfId="26025"/>
    <cellStyle name="Normal 4 4 7 6 2 2" xfId="50322"/>
    <cellStyle name="Normal 4 4 7 6 3" xfId="38334"/>
    <cellStyle name="Normal 4 4 7 7" xfId="51826"/>
    <cellStyle name="Normal 4 4 7 8" xfId="52141"/>
    <cellStyle name="Normal 4 4 8" xfId="659"/>
    <cellStyle name="Normal 4 4 8 2" xfId="2160"/>
    <cellStyle name="Normal 4 4 8 2 10" xfId="52680"/>
    <cellStyle name="Normal 4 4 8 2 2" xfId="3326"/>
    <cellStyle name="Normal 4 4 8 2 2 2" xfId="5667"/>
    <cellStyle name="Normal 4 4 8 2 2 2 2" xfId="10681"/>
    <cellStyle name="Normal 4 4 8 2 2 2 2 2" xfId="22883"/>
    <cellStyle name="Normal 4 4 8 2 2 2 2 2 2" xfId="47180"/>
    <cellStyle name="Normal 4 4 8 2 2 2 2 3" xfId="34978"/>
    <cellStyle name="Normal 4 4 8 2 2 2 3" xfId="17869"/>
    <cellStyle name="Normal 4 4 8 2 2 2 3 2" xfId="42166"/>
    <cellStyle name="Normal 4 4 8 2 2 2 4" xfId="29964"/>
    <cellStyle name="Normal 4 4 8 2 2 3" xfId="7364"/>
    <cellStyle name="Normal 4 4 8 2 2 3 2" xfId="10682"/>
    <cellStyle name="Normal 4 4 8 2 2 3 2 2" xfId="22884"/>
    <cellStyle name="Normal 4 4 8 2 2 3 2 2 2" xfId="47181"/>
    <cellStyle name="Normal 4 4 8 2 2 3 2 3" xfId="34979"/>
    <cellStyle name="Normal 4 4 8 2 2 3 3" xfId="19566"/>
    <cellStyle name="Normal 4 4 8 2 2 3 3 2" xfId="43863"/>
    <cellStyle name="Normal 4 4 8 2 2 3 4" xfId="31661"/>
    <cellStyle name="Normal 4 4 8 2 2 4" xfId="10680"/>
    <cellStyle name="Normal 4 4 8 2 2 4 2" xfId="22882"/>
    <cellStyle name="Normal 4 4 8 2 2 4 2 2" xfId="47179"/>
    <cellStyle name="Normal 4 4 8 2 2 4 3" xfId="34977"/>
    <cellStyle name="Normal 4 4 8 2 2 5" xfId="15641"/>
    <cellStyle name="Normal 4 4 8 2 2 5 2" xfId="39938"/>
    <cellStyle name="Normal 4 4 8 2 2 6" xfId="27629"/>
    <cellStyle name="Normal 4 4 8 2 3" xfId="3858"/>
    <cellStyle name="Normal 4 4 8 2 3 2" xfId="10683"/>
    <cellStyle name="Normal 4 4 8 2 3 2 2" xfId="22885"/>
    <cellStyle name="Normal 4 4 8 2 3 2 2 2" xfId="47182"/>
    <cellStyle name="Normal 4 4 8 2 3 2 3" xfId="34980"/>
    <cellStyle name="Normal 4 4 8 2 3 3" xfId="16169"/>
    <cellStyle name="Normal 4 4 8 2 3 3 2" xfId="40466"/>
    <cellStyle name="Normal 4 4 8 2 3 4" xfId="28157"/>
    <cellStyle name="Normal 4 4 8 2 4" xfId="4498"/>
    <cellStyle name="Normal 4 4 8 2 4 2" xfId="10684"/>
    <cellStyle name="Normal 4 4 8 2 4 2 2" xfId="22886"/>
    <cellStyle name="Normal 4 4 8 2 4 2 2 2" xfId="47183"/>
    <cellStyle name="Normal 4 4 8 2 4 2 3" xfId="34981"/>
    <cellStyle name="Normal 4 4 8 2 4 3" xfId="16700"/>
    <cellStyle name="Normal 4 4 8 2 4 3 2" xfId="40997"/>
    <cellStyle name="Normal 4 4 8 2 4 4" xfId="28795"/>
    <cellStyle name="Normal 4 4 8 2 5" xfId="6195"/>
    <cellStyle name="Normal 4 4 8 2 5 2" xfId="10685"/>
    <cellStyle name="Normal 4 4 8 2 5 2 2" xfId="22887"/>
    <cellStyle name="Normal 4 4 8 2 5 2 2 2" xfId="47184"/>
    <cellStyle name="Normal 4 4 8 2 5 2 3" xfId="34982"/>
    <cellStyle name="Normal 4 4 8 2 5 3" xfId="18397"/>
    <cellStyle name="Normal 4 4 8 2 5 3 2" xfId="42694"/>
    <cellStyle name="Normal 4 4 8 2 5 4" xfId="30492"/>
    <cellStyle name="Normal 4 4 8 2 6" xfId="10679"/>
    <cellStyle name="Normal 4 4 8 2 6 2" xfId="22881"/>
    <cellStyle name="Normal 4 4 8 2 6 2 2" xfId="47178"/>
    <cellStyle name="Normal 4 4 8 2 6 3" xfId="34976"/>
    <cellStyle name="Normal 4 4 8 2 7" xfId="14472"/>
    <cellStyle name="Normal 4 4 8 2 7 2" xfId="38769"/>
    <cellStyle name="Normal 4 4 8 2 8" xfId="26460"/>
    <cellStyle name="Normal 4 4 8 2 9" xfId="50868"/>
    <cellStyle name="Normal 4 4 8 3" xfId="2688"/>
    <cellStyle name="Normal 4 4 8 3 2" xfId="5136"/>
    <cellStyle name="Normal 4 4 8 3 2 2" xfId="10687"/>
    <cellStyle name="Normal 4 4 8 3 2 2 2" xfId="22889"/>
    <cellStyle name="Normal 4 4 8 3 2 2 2 2" xfId="47186"/>
    <cellStyle name="Normal 4 4 8 3 2 2 3" xfId="34984"/>
    <cellStyle name="Normal 4 4 8 3 2 3" xfId="17338"/>
    <cellStyle name="Normal 4 4 8 3 2 3 2" xfId="41635"/>
    <cellStyle name="Normal 4 4 8 3 2 4" xfId="29433"/>
    <cellStyle name="Normal 4 4 8 3 3" xfId="6726"/>
    <cellStyle name="Normal 4 4 8 3 3 2" xfId="10688"/>
    <cellStyle name="Normal 4 4 8 3 3 2 2" xfId="22890"/>
    <cellStyle name="Normal 4 4 8 3 3 2 2 2" xfId="47187"/>
    <cellStyle name="Normal 4 4 8 3 3 2 3" xfId="34985"/>
    <cellStyle name="Normal 4 4 8 3 3 3" xfId="18928"/>
    <cellStyle name="Normal 4 4 8 3 3 3 2" xfId="43225"/>
    <cellStyle name="Normal 4 4 8 3 3 4" xfId="31023"/>
    <cellStyle name="Normal 4 4 8 3 4" xfId="10686"/>
    <cellStyle name="Normal 4 4 8 3 4 2" xfId="22888"/>
    <cellStyle name="Normal 4 4 8 3 4 2 2" xfId="47185"/>
    <cellStyle name="Normal 4 4 8 3 4 3" xfId="34983"/>
    <cellStyle name="Normal 4 4 8 3 5" xfId="15110"/>
    <cellStyle name="Normal 4 4 8 3 5 2" xfId="39407"/>
    <cellStyle name="Normal 4 4 8 3 6" xfId="27098"/>
    <cellStyle name="Normal 4 4 8 4" xfId="10678"/>
    <cellStyle name="Normal 4 4 8 4 2" xfId="22880"/>
    <cellStyle name="Normal 4 4 8 4 2 2" xfId="47177"/>
    <cellStyle name="Normal 4 4 8 4 3" xfId="34975"/>
    <cellStyle name="Normal 4 4 8 5" xfId="13938"/>
    <cellStyle name="Normal 4 4 8 5 2" xfId="25926"/>
    <cellStyle name="Normal 4 4 8 5 2 2" xfId="50223"/>
    <cellStyle name="Normal 4 4 8 5 3" xfId="38235"/>
    <cellStyle name="Normal 4 4 8 6" xfId="51433"/>
    <cellStyle name="Normal 4 4 8 7" xfId="52042"/>
    <cellStyle name="Normal 4 4 9" xfId="1402"/>
    <cellStyle name="Normal 4 4 9 2" xfId="1754"/>
    <cellStyle name="Normal 4 5" xfId="284"/>
    <cellStyle name="Normal 4 5 2" xfId="285"/>
    <cellStyle name="Normal 4 5 2 2" xfId="1802"/>
    <cellStyle name="Normal 4 5 3" xfId="402"/>
    <cellStyle name="Normal 4 5 3 2" xfId="1892"/>
    <cellStyle name="Normal 4 5 4" xfId="1403"/>
    <cellStyle name="Normal 4 5 4 2" xfId="1756"/>
    <cellStyle name="Normal 4 6" xfId="286"/>
    <cellStyle name="Normal 4 6 2" xfId="287"/>
    <cellStyle name="Normal 4 6 2 2" xfId="1932"/>
    <cellStyle name="Normal 4 6 3" xfId="370"/>
    <cellStyle name="Normal 4 6 4" xfId="1404"/>
    <cellStyle name="Normal 4 6 5" xfId="1865"/>
    <cellStyle name="Normal 4 7" xfId="288"/>
    <cellStyle name="Normal 4 7 2" xfId="289"/>
    <cellStyle name="Normal 4 7 2 2" xfId="1820"/>
    <cellStyle name="Normal 4 7 3" xfId="408"/>
    <cellStyle name="Normal 4 7 4" xfId="1807"/>
    <cellStyle name="Normal 4 8" xfId="290"/>
    <cellStyle name="Normal 4 8 2" xfId="559"/>
    <cellStyle name="Normal 4 8 3" xfId="554"/>
    <cellStyle name="Normal 4 8 4" xfId="1834"/>
    <cellStyle name="Normal 4 9" xfId="291"/>
    <cellStyle name="Normal 4 9 2" xfId="1850"/>
    <cellStyle name="Normal 5" xfId="10"/>
    <cellStyle name="Normal 5 10" xfId="579"/>
    <cellStyle name="Normal 5 10 10" xfId="51721"/>
    <cellStyle name="Normal 5 10 11" xfId="51962"/>
    <cellStyle name="Normal 5 10 2" xfId="627"/>
    <cellStyle name="Normal 5 10 2 10" xfId="52010"/>
    <cellStyle name="Normal 5 10 2 2" xfId="822"/>
    <cellStyle name="Normal 5 10 2 2 2" xfId="1067"/>
    <cellStyle name="Normal 5 10 2 2 2 2" xfId="2560"/>
    <cellStyle name="Normal 5 10 2 2 2 2 10" xfId="53080"/>
    <cellStyle name="Normal 5 10 2 2 2 2 2" xfId="3726"/>
    <cellStyle name="Normal 5 10 2 2 2 2 2 2" xfId="6067"/>
    <cellStyle name="Normal 5 10 2 2 2 2 2 2 2" xfId="10695"/>
    <cellStyle name="Normal 5 10 2 2 2 2 2 2 2 2" xfId="22897"/>
    <cellStyle name="Normal 5 10 2 2 2 2 2 2 2 2 2" xfId="47194"/>
    <cellStyle name="Normal 5 10 2 2 2 2 2 2 2 3" xfId="34992"/>
    <cellStyle name="Normal 5 10 2 2 2 2 2 2 3" xfId="18269"/>
    <cellStyle name="Normal 5 10 2 2 2 2 2 2 3 2" xfId="42566"/>
    <cellStyle name="Normal 5 10 2 2 2 2 2 2 4" xfId="30364"/>
    <cellStyle name="Normal 5 10 2 2 2 2 2 3" xfId="7764"/>
    <cellStyle name="Normal 5 10 2 2 2 2 2 3 2" xfId="10696"/>
    <cellStyle name="Normal 5 10 2 2 2 2 2 3 2 2" xfId="22898"/>
    <cellStyle name="Normal 5 10 2 2 2 2 2 3 2 2 2" xfId="47195"/>
    <cellStyle name="Normal 5 10 2 2 2 2 2 3 2 3" xfId="34993"/>
    <cellStyle name="Normal 5 10 2 2 2 2 2 3 3" xfId="19966"/>
    <cellStyle name="Normal 5 10 2 2 2 2 2 3 3 2" xfId="44263"/>
    <cellStyle name="Normal 5 10 2 2 2 2 2 3 4" xfId="32061"/>
    <cellStyle name="Normal 5 10 2 2 2 2 2 4" xfId="10694"/>
    <cellStyle name="Normal 5 10 2 2 2 2 2 4 2" xfId="22896"/>
    <cellStyle name="Normal 5 10 2 2 2 2 2 4 2 2" xfId="47193"/>
    <cellStyle name="Normal 5 10 2 2 2 2 2 4 3" xfId="34991"/>
    <cellStyle name="Normal 5 10 2 2 2 2 2 5" xfId="16041"/>
    <cellStyle name="Normal 5 10 2 2 2 2 2 5 2" xfId="40338"/>
    <cellStyle name="Normal 5 10 2 2 2 2 2 6" xfId="28029"/>
    <cellStyle name="Normal 5 10 2 2 2 2 3" xfId="4258"/>
    <cellStyle name="Normal 5 10 2 2 2 2 3 2" xfId="10697"/>
    <cellStyle name="Normal 5 10 2 2 2 2 3 2 2" xfId="22899"/>
    <cellStyle name="Normal 5 10 2 2 2 2 3 2 2 2" xfId="47196"/>
    <cellStyle name="Normal 5 10 2 2 2 2 3 2 3" xfId="34994"/>
    <cellStyle name="Normal 5 10 2 2 2 2 3 3" xfId="16569"/>
    <cellStyle name="Normal 5 10 2 2 2 2 3 3 2" xfId="40866"/>
    <cellStyle name="Normal 5 10 2 2 2 2 3 4" xfId="28557"/>
    <cellStyle name="Normal 5 10 2 2 2 2 4" xfId="4898"/>
    <cellStyle name="Normal 5 10 2 2 2 2 4 2" xfId="10698"/>
    <cellStyle name="Normal 5 10 2 2 2 2 4 2 2" xfId="22900"/>
    <cellStyle name="Normal 5 10 2 2 2 2 4 2 2 2" xfId="47197"/>
    <cellStyle name="Normal 5 10 2 2 2 2 4 2 3" xfId="34995"/>
    <cellStyle name="Normal 5 10 2 2 2 2 4 3" xfId="17100"/>
    <cellStyle name="Normal 5 10 2 2 2 2 4 3 2" xfId="41397"/>
    <cellStyle name="Normal 5 10 2 2 2 2 4 4" xfId="29195"/>
    <cellStyle name="Normal 5 10 2 2 2 2 5" xfId="6595"/>
    <cellStyle name="Normal 5 10 2 2 2 2 5 2" xfId="10699"/>
    <cellStyle name="Normal 5 10 2 2 2 2 5 2 2" xfId="22901"/>
    <cellStyle name="Normal 5 10 2 2 2 2 5 2 2 2" xfId="47198"/>
    <cellStyle name="Normal 5 10 2 2 2 2 5 2 3" xfId="34996"/>
    <cellStyle name="Normal 5 10 2 2 2 2 5 3" xfId="18797"/>
    <cellStyle name="Normal 5 10 2 2 2 2 5 3 2" xfId="43094"/>
    <cellStyle name="Normal 5 10 2 2 2 2 5 4" xfId="30892"/>
    <cellStyle name="Normal 5 10 2 2 2 2 6" xfId="10693"/>
    <cellStyle name="Normal 5 10 2 2 2 2 6 2" xfId="22895"/>
    <cellStyle name="Normal 5 10 2 2 2 2 6 2 2" xfId="47192"/>
    <cellStyle name="Normal 5 10 2 2 2 2 6 3" xfId="34990"/>
    <cellStyle name="Normal 5 10 2 2 2 2 7" xfId="14872"/>
    <cellStyle name="Normal 5 10 2 2 2 2 7 2" xfId="39169"/>
    <cellStyle name="Normal 5 10 2 2 2 2 8" xfId="26860"/>
    <cellStyle name="Normal 5 10 2 2 2 2 9" xfId="51268"/>
    <cellStyle name="Normal 5 10 2 2 2 3" xfId="3088"/>
    <cellStyle name="Normal 5 10 2 2 2 3 2" xfId="5536"/>
    <cellStyle name="Normal 5 10 2 2 2 3 2 2" xfId="10701"/>
    <cellStyle name="Normal 5 10 2 2 2 3 2 2 2" xfId="22903"/>
    <cellStyle name="Normal 5 10 2 2 2 3 2 2 2 2" xfId="47200"/>
    <cellStyle name="Normal 5 10 2 2 2 3 2 2 3" xfId="34998"/>
    <cellStyle name="Normal 5 10 2 2 2 3 2 3" xfId="17738"/>
    <cellStyle name="Normal 5 10 2 2 2 3 2 3 2" xfId="42035"/>
    <cellStyle name="Normal 5 10 2 2 2 3 2 4" xfId="29833"/>
    <cellStyle name="Normal 5 10 2 2 2 3 3" xfId="7126"/>
    <cellStyle name="Normal 5 10 2 2 2 3 3 2" xfId="10702"/>
    <cellStyle name="Normal 5 10 2 2 2 3 3 2 2" xfId="22904"/>
    <cellStyle name="Normal 5 10 2 2 2 3 3 2 2 2" xfId="47201"/>
    <cellStyle name="Normal 5 10 2 2 2 3 3 2 3" xfId="34999"/>
    <cellStyle name="Normal 5 10 2 2 2 3 3 3" xfId="19328"/>
    <cellStyle name="Normal 5 10 2 2 2 3 3 3 2" xfId="43625"/>
    <cellStyle name="Normal 5 10 2 2 2 3 3 4" xfId="31423"/>
    <cellStyle name="Normal 5 10 2 2 2 3 4" xfId="10700"/>
    <cellStyle name="Normal 5 10 2 2 2 3 4 2" xfId="22902"/>
    <cellStyle name="Normal 5 10 2 2 2 3 4 2 2" xfId="47199"/>
    <cellStyle name="Normal 5 10 2 2 2 3 4 3" xfId="34997"/>
    <cellStyle name="Normal 5 10 2 2 2 3 5" xfId="15510"/>
    <cellStyle name="Normal 5 10 2 2 2 3 5 2" xfId="39807"/>
    <cellStyle name="Normal 5 10 2 2 2 3 6" xfId="27498"/>
    <cellStyle name="Normal 5 10 2 2 2 4" xfId="10692"/>
    <cellStyle name="Normal 5 10 2 2 2 4 2" xfId="22894"/>
    <cellStyle name="Normal 5 10 2 2 2 4 2 2" xfId="47191"/>
    <cellStyle name="Normal 5 10 2 2 2 4 3" xfId="34989"/>
    <cellStyle name="Normal 5 10 2 2 2 5" xfId="14338"/>
    <cellStyle name="Normal 5 10 2 2 2 5 2" xfId="26326"/>
    <cellStyle name="Normal 5 10 2 2 2 5 2 2" xfId="50623"/>
    <cellStyle name="Normal 5 10 2 2 2 5 3" xfId="38635"/>
    <cellStyle name="Normal 5 10 2 2 2 6" xfId="51672"/>
    <cellStyle name="Normal 5 10 2 2 2 7" xfId="52442"/>
    <cellStyle name="Normal 5 10 2 2 3" xfId="2320"/>
    <cellStyle name="Normal 5 10 2 2 3 10" xfId="52840"/>
    <cellStyle name="Normal 5 10 2 2 3 2" xfId="3486"/>
    <cellStyle name="Normal 5 10 2 2 3 2 2" xfId="5827"/>
    <cellStyle name="Normal 5 10 2 2 3 2 2 2" xfId="10705"/>
    <cellStyle name="Normal 5 10 2 2 3 2 2 2 2" xfId="22907"/>
    <cellStyle name="Normal 5 10 2 2 3 2 2 2 2 2" xfId="47204"/>
    <cellStyle name="Normal 5 10 2 2 3 2 2 2 3" xfId="35002"/>
    <cellStyle name="Normal 5 10 2 2 3 2 2 3" xfId="18029"/>
    <cellStyle name="Normal 5 10 2 2 3 2 2 3 2" xfId="42326"/>
    <cellStyle name="Normal 5 10 2 2 3 2 2 4" xfId="30124"/>
    <cellStyle name="Normal 5 10 2 2 3 2 3" xfId="7524"/>
    <cellStyle name="Normal 5 10 2 2 3 2 3 2" xfId="10706"/>
    <cellStyle name="Normal 5 10 2 2 3 2 3 2 2" xfId="22908"/>
    <cellStyle name="Normal 5 10 2 2 3 2 3 2 2 2" xfId="47205"/>
    <cellStyle name="Normal 5 10 2 2 3 2 3 2 3" xfId="35003"/>
    <cellStyle name="Normal 5 10 2 2 3 2 3 3" xfId="19726"/>
    <cellStyle name="Normal 5 10 2 2 3 2 3 3 2" xfId="44023"/>
    <cellStyle name="Normal 5 10 2 2 3 2 3 4" xfId="31821"/>
    <cellStyle name="Normal 5 10 2 2 3 2 4" xfId="10704"/>
    <cellStyle name="Normal 5 10 2 2 3 2 4 2" xfId="22906"/>
    <cellStyle name="Normal 5 10 2 2 3 2 4 2 2" xfId="47203"/>
    <cellStyle name="Normal 5 10 2 2 3 2 4 3" xfId="35001"/>
    <cellStyle name="Normal 5 10 2 2 3 2 5" xfId="15801"/>
    <cellStyle name="Normal 5 10 2 2 3 2 5 2" xfId="40098"/>
    <cellStyle name="Normal 5 10 2 2 3 2 6" xfId="27789"/>
    <cellStyle name="Normal 5 10 2 2 3 3" xfId="4018"/>
    <cellStyle name="Normal 5 10 2 2 3 3 2" xfId="10707"/>
    <cellStyle name="Normal 5 10 2 2 3 3 2 2" xfId="22909"/>
    <cellStyle name="Normal 5 10 2 2 3 3 2 2 2" xfId="47206"/>
    <cellStyle name="Normal 5 10 2 2 3 3 2 3" xfId="35004"/>
    <cellStyle name="Normal 5 10 2 2 3 3 3" xfId="16329"/>
    <cellStyle name="Normal 5 10 2 2 3 3 3 2" xfId="40626"/>
    <cellStyle name="Normal 5 10 2 2 3 3 4" xfId="28317"/>
    <cellStyle name="Normal 5 10 2 2 3 4" xfId="4658"/>
    <cellStyle name="Normal 5 10 2 2 3 4 2" xfId="10708"/>
    <cellStyle name="Normal 5 10 2 2 3 4 2 2" xfId="22910"/>
    <cellStyle name="Normal 5 10 2 2 3 4 2 2 2" xfId="47207"/>
    <cellStyle name="Normal 5 10 2 2 3 4 2 3" xfId="35005"/>
    <cellStyle name="Normal 5 10 2 2 3 4 3" xfId="16860"/>
    <cellStyle name="Normal 5 10 2 2 3 4 3 2" xfId="41157"/>
    <cellStyle name="Normal 5 10 2 2 3 4 4" xfId="28955"/>
    <cellStyle name="Normal 5 10 2 2 3 5" xfId="6355"/>
    <cellStyle name="Normal 5 10 2 2 3 5 2" xfId="10709"/>
    <cellStyle name="Normal 5 10 2 2 3 5 2 2" xfId="22911"/>
    <cellStyle name="Normal 5 10 2 2 3 5 2 2 2" xfId="47208"/>
    <cellStyle name="Normal 5 10 2 2 3 5 2 3" xfId="35006"/>
    <cellStyle name="Normal 5 10 2 2 3 5 3" xfId="18557"/>
    <cellStyle name="Normal 5 10 2 2 3 5 3 2" xfId="42854"/>
    <cellStyle name="Normal 5 10 2 2 3 5 4" xfId="30652"/>
    <cellStyle name="Normal 5 10 2 2 3 6" xfId="10703"/>
    <cellStyle name="Normal 5 10 2 2 3 6 2" xfId="22905"/>
    <cellStyle name="Normal 5 10 2 2 3 6 2 2" xfId="47202"/>
    <cellStyle name="Normal 5 10 2 2 3 6 3" xfId="35000"/>
    <cellStyle name="Normal 5 10 2 2 3 7" xfId="14632"/>
    <cellStyle name="Normal 5 10 2 2 3 7 2" xfId="38929"/>
    <cellStyle name="Normal 5 10 2 2 3 8" xfId="26620"/>
    <cellStyle name="Normal 5 10 2 2 3 9" xfId="51028"/>
    <cellStyle name="Normal 5 10 2 2 4" xfId="2848"/>
    <cellStyle name="Normal 5 10 2 2 4 2" xfId="5296"/>
    <cellStyle name="Normal 5 10 2 2 4 2 2" xfId="10711"/>
    <cellStyle name="Normal 5 10 2 2 4 2 2 2" xfId="22913"/>
    <cellStyle name="Normal 5 10 2 2 4 2 2 2 2" xfId="47210"/>
    <cellStyle name="Normal 5 10 2 2 4 2 2 3" xfId="35008"/>
    <cellStyle name="Normal 5 10 2 2 4 2 3" xfId="17498"/>
    <cellStyle name="Normal 5 10 2 2 4 2 3 2" xfId="41795"/>
    <cellStyle name="Normal 5 10 2 2 4 2 4" xfId="29593"/>
    <cellStyle name="Normal 5 10 2 2 4 3" xfId="6886"/>
    <cellStyle name="Normal 5 10 2 2 4 3 2" xfId="10712"/>
    <cellStyle name="Normal 5 10 2 2 4 3 2 2" xfId="22914"/>
    <cellStyle name="Normal 5 10 2 2 4 3 2 2 2" xfId="47211"/>
    <cellStyle name="Normal 5 10 2 2 4 3 2 3" xfId="35009"/>
    <cellStyle name="Normal 5 10 2 2 4 3 3" xfId="19088"/>
    <cellStyle name="Normal 5 10 2 2 4 3 3 2" xfId="43385"/>
    <cellStyle name="Normal 5 10 2 2 4 3 4" xfId="31183"/>
    <cellStyle name="Normal 5 10 2 2 4 4" xfId="10710"/>
    <cellStyle name="Normal 5 10 2 2 4 4 2" xfId="22912"/>
    <cellStyle name="Normal 5 10 2 2 4 4 2 2" xfId="47209"/>
    <cellStyle name="Normal 5 10 2 2 4 4 3" xfId="35007"/>
    <cellStyle name="Normal 5 10 2 2 4 5" xfId="15270"/>
    <cellStyle name="Normal 5 10 2 2 4 5 2" xfId="39567"/>
    <cellStyle name="Normal 5 10 2 2 4 6" xfId="27258"/>
    <cellStyle name="Normal 5 10 2 2 5" xfId="10691"/>
    <cellStyle name="Normal 5 10 2 2 5 2" xfId="22893"/>
    <cellStyle name="Normal 5 10 2 2 5 2 2" xfId="47190"/>
    <cellStyle name="Normal 5 10 2 2 5 3" xfId="34988"/>
    <cellStyle name="Normal 5 10 2 2 6" xfId="14098"/>
    <cellStyle name="Normal 5 10 2 2 6 2" xfId="26086"/>
    <cellStyle name="Normal 5 10 2 2 6 2 2" xfId="50383"/>
    <cellStyle name="Normal 5 10 2 2 6 3" xfId="38395"/>
    <cellStyle name="Normal 5 10 2 2 7" xfId="51479"/>
    <cellStyle name="Normal 5 10 2 2 8" xfId="52202"/>
    <cellStyle name="Normal 5 10 2 3" xfId="724"/>
    <cellStyle name="Normal 5 10 2 3 2" xfId="971"/>
    <cellStyle name="Normal 5 10 2 3 2 2" xfId="2464"/>
    <cellStyle name="Normal 5 10 2 3 2 2 10" xfId="52984"/>
    <cellStyle name="Normal 5 10 2 3 2 2 2" xfId="3630"/>
    <cellStyle name="Normal 5 10 2 3 2 2 2 2" xfId="5971"/>
    <cellStyle name="Normal 5 10 2 3 2 2 2 2 2" xfId="10717"/>
    <cellStyle name="Normal 5 10 2 3 2 2 2 2 2 2" xfId="22919"/>
    <cellStyle name="Normal 5 10 2 3 2 2 2 2 2 2 2" xfId="47216"/>
    <cellStyle name="Normal 5 10 2 3 2 2 2 2 2 3" xfId="35014"/>
    <cellStyle name="Normal 5 10 2 3 2 2 2 2 3" xfId="18173"/>
    <cellStyle name="Normal 5 10 2 3 2 2 2 2 3 2" xfId="42470"/>
    <cellStyle name="Normal 5 10 2 3 2 2 2 2 4" xfId="30268"/>
    <cellStyle name="Normal 5 10 2 3 2 2 2 3" xfId="7668"/>
    <cellStyle name="Normal 5 10 2 3 2 2 2 3 2" xfId="10718"/>
    <cellStyle name="Normal 5 10 2 3 2 2 2 3 2 2" xfId="22920"/>
    <cellStyle name="Normal 5 10 2 3 2 2 2 3 2 2 2" xfId="47217"/>
    <cellStyle name="Normal 5 10 2 3 2 2 2 3 2 3" xfId="35015"/>
    <cellStyle name="Normal 5 10 2 3 2 2 2 3 3" xfId="19870"/>
    <cellStyle name="Normal 5 10 2 3 2 2 2 3 3 2" xfId="44167"/>
    <cellStyle name="Normal 5 10 2 3 2 2 2 3 4" xfId="31965"/>
    <cellStyle name="Normal 5 10 2 3 2 2 2 4" xfId="10716"/>
    <cellStyle name="Normal 5 10 2 3 2 2 2 4 2" xfId="22918"/>
    <cellStyle name="Normal 5 10 2 3 2 2 2 4 2 2" xfId="47215"/>
    <cellStyle name="Normal 5 10 2 3 2 2 2 4 3" xfId="35013"/>
    <cellStyle name="Normal 5 10 2 3 2 2 2 5" xfId="15945"/>
    <cellStyle name="Normal 5 10 2 3 2 2 2 5 2" xfId="40242"/>
    <cellStyle name="Normal 5 10 2 3 2 2 2 6" xfId="27933"/>
    <cellStyle name="Normal 5 10 2 3 2 2 3" xfId="4162"/>
    <cellStyle name="Normal 5 10 2 3 2 2 3 2" xfId="10719"/>
    <cellStyle name="Normal 5 10 2 3 2 2 3 2 2" xfId="22921"/>
    <cellStyle name="Normal 5 10 2 3 2 2 3 2 2 2" xfId="47218"/>
    <cellStyle name="Normal 5 10 2 3 2 2 3 2 3" xfId="35016"/>
    <cellStyle name="Normal 5 10 2 3 2 2 3 3" xfId="16473"/>
    <cellStyle name="Normal 5 10 2 3 2 2 3 3 2" xfId="40770"/>
    <cellStyle name="Normal 5 10 2 3 2 2 3 4" xfId="28461"/>
    <cellStyle name="Normal 5 10 2 3 2 2 4" xfId="4802"/>
    <cellStyle name="Normal 5 10 2 3 2 2 4 2" xfId="10720"/>
    <cellStyle name="Normal 5 10 2 3 2 2 4 2 2" xfId="22922"/>
    <cellStyle name="Normal 5 10 2 3 2 2 4 2 2 2" xfId="47219"/>
    <cellStyle name="Normal 5 10 2 3 2 2 4 2 3" xfId="35017"/>
    <cellStyle name="Normal 5 10 2 3 2 2 4 3" xfId="17004"/>
    <cellStyle name="Normal 5 10 2 3 2 2 4 3 2" xfId="41301"/>
    <cellStyle name="Normal 5 10 2 3 2 2 4 4" xfId="29099"/>
    <cellStyle name="Normal 5 10 2 3 2 2 5" xfId="6499"/>
    <cellStyle name="Normal 5 10 2 3 2 2 5 2" xfId="10721"/>
    <cellStyle name="Normal 5 10 2 3 2 2 5 2 2" xfId="22923"/>
    <cellStyle name="Normal 5 10 2 3 2 2 5 2 2 2" xfId="47220"/>
    <cellStyle name="Normal 5 10 2 3 2 2 5 2 3" xfId="35018"/>
    <cellStyle name="Normal 5 10 2 3 2 2 5 3" xfId="18701"/>
    <cellStyle name="Normal 5 10 2 3 2 2 5 3 2" xfId="42998"/>
    <cellStyle name="Normal 5 10 2 3 2 2 5 4" xfId="30796"/>
    <cellStyle name="Normal 5 10 2 3 2 2 6" xfId="10715"/>
    <cellStyle name="Normal 5 10 2 3 2 2 6 2" xfId="22917"/>
    <cellStyle name="Normal 5 10 2 3 2 2 6 2 2" xfId="47214"/>
    <cellStyle name="Normal 5 10 2 3 2 2 6 3" xfId="35012"/>
    <cellStyle name="Normal 5 10 2 3 2 2 7" xfId="14776"/>
    <cellStyle name="Normal 5 10 2 3 2 2 7 2" xfId="39073"/>
    <cellStyle name="Normal 5 10 2 3 2 2 8" xfId="26764"/>
    <cellStyle name="Normal 5 10 2 3 2 2 9" xfId="51172"/>
    <cellStyle name="Normal 5 10 2 3 2 3" xfId="2992"/>
    <cellStyle name="Normal 5 10 2 3 2 3 2" xfId="5440"/>
    <cellStyle name="Normal 5 10 2 3 2 3 2 2" xfId="10723"/>
    <cellStyle name="Normal 5 10 2 3 2 3 2 2 2" xfId="22925"/>
    <cellStyle name="Normal 5 10 2 3 2 3 2 2 2 2" xfId="47222"/>
    <cellStyle name="Normal 5 10 2 3 2 3 2 2 3" xfId="35020"/>
    <cellStyle name="Normal 5 10 2 3 2 3 2 3" xfId="17642"/>
    <cellStyle name="Normal 5 10 2 3 2 3 2 3 2" xfId="41939"/>
    <cellStyle name="Normal 5 10 2 3 2 3 2 4" xfId="29737"/>
    <cellStyle name="Normal 5 10 2 3 2 3 3" xfId="7030"/>
    <cellStyle name="Normal 5 10 2 3 2 3 3 2" xfId="10724"/>
    <cellStyle name="Normal 5 10 2 3 2 3 3 2 2" xfId="22926"/>
    <cellStyle name="Normal 5 10 2 3 2 3 3 2 2 2" xfId="47223"/>
    <cellStyle name="Normal 5 10 2 3 2 3 3 2 3" xfId="35021"/>
    <cellStyle name="Normal 5 10 2 3 2 3 3 3" xfId="19232"/>
    <cellStyle name="Normal 5 10 2 3 2 3 3 3 2" xfId="43529"/>
    <cellStyle name="Normal 5 10 2 3 2 3 3 4" xfId="31327"/>
    <cellStyle name="Normal 5 10 2 3 2 3 4" xfId="10722"/>
    <cellStyle name="Normal 5 10 2 3 2 3 4 2" xfId="22924"/>
    <cellStyle name="Normal 5 10 2 3 2 3 4 2 2" xfId="47221"/>
    <cellStyle name="Normal 5 10 2 3 2 3 4 3" xfId="35019"/>
    <cellStyle name="Normal 5 10 2 3 2 3 5" xfId="15414"/>
    <cellStyle name="Normal 5 10 2 3 2 3 5 2" xfId="39711"/>
    <cellStyle name="Normal 5 10 2 3 2 3 6" xfId="27402"/>
    <cellStyle name="Normal 5 10 2 3 2 4" xfId="10714"/>
    <cellStyle name="Normal 5 10 2 3 2 4 2" xfId="22916"/>
    <cellStyle name="Normal 5 10 2 3 2 4 2 2" xfId="47213"/>
    <cellStyle name="Normal 5 10 2 3 2 4 3" xfId="35011"/>
    <cellStyle name="Normal 5 10 2 3 2 5" xfId="14242"/>
    <cellStyle name="Normal 5 10 2 3 2 5 2" xfId="26230"/>
    <cellStyle name="Normal 5 10 2 3 2 5 2 2" xfId="50527"/>
    <cellStyle name="Normal 5 10 2 3 2 5 3" xfId="38539"/>
    <cellStyle name="Normal 5 10 2 3 2 6" xfId="51458"/>
    <cellStyle name="Normal 5 10 2 3 2 7" xfId="52346"/>
    <cellStyle name="Normal 5 10 2 3 3" xfId="2224"/>
    <cellStyle name="Normal 5 10 2 3 3 10" xfId="52744"/>
    <cellStyle name="Normal 5 10 2 3 3 2" xfId="3390"/>
    <cellStyle name="Normal 5 10 2 3 3 2 2" xfId="5731"/>
    <cellStyle name="Normal 5 10 2 3 3 2 2 2" xfId="10727"/>
    <cellStyle name="Normal 5 10 2 3 3 2 2 2 2" xfId="22929"/>
    <cellStyle name="Normal 5 10 2 3 3 2 2 2 2 2" xfId="47226"/>
    <cellStyle name="Normal 5 10 2 3 3 2 2 2 3" xfId="35024"/>
    <cellStyle name="Normal 5 10 2 3 3 2 2 3" xfId="17933"/>
    <cellStyle name="Normal 5 10 2 3 3 2 2 3 2" xfId="42230"/>
    <cellStyle name="Normal 5 10 2 3 3 2 2 4" xfId="30028"/>
    <cellStyle name="Normal 5 10 2 3 3 2 3" xfId="7428"/>
    <cellStyle name="Normal 5 10 2 3 3 2 3 2" xfId="10728"/>
    <cellStyle name="Normal 5 10 2 3 3 2 3 2 2" xfId="22930"/>
    <cellStyle name="Normal 5 10 2 3 3 2 3 2 2 2" xfId="47227"/>
    <cellStyle name="Normal 5 10 2 3 3 2 3 2 3" xfId="35025"/>
    <cellStyle name="Normal 5 10 2 3 3 2 3 3" xfId="19630"/>
    <cellStyle name="Normal 5 10 2 3 3 2 3 3 2" xfId="43927"/>
    <cellStyle name="Normal 5 10 2 3 3 2 3 4" xfId="31725"/>
    <cellStyle name="Normal 5 10 2 3 3 2 4" xfId="10726"/>
    <cellStyle name="Normal 5 10 2 3 3 2 4 2" xfId="22928"/>
    <cellStyle name="Normal 5 10 2 3 3 2 4 2 2" xfId="47225"/>
    <cellStyle name="Normal 5 10 2 3 3 2 4 3" xfId="35023"/>
    <cellStyle name="Normal 5 10 2 3 3 2 5" xfId="15705"/>
    <cellStyle name="Normal 5 10 2 3 3 2 5 2" xfId="40002"/>
    <cellStyle name="Normal 5 10 2 3 3 2 6" xfId="27693"/>
    <cellStyle name="Normal 5 10 2 3 3 3" xfId="3922"/>
    <cellStyle name="Normal 5 10 2 3 3 3 2" xfId="10729"/>
    <cellStyle name="Normal 5 10 2 3 3 3 2 2" xfId="22931"/>
    <cellStyle name="Normal 5 10 2 3 3 3 2 2 2" xfId="47228"/>
    <cellStyle name="Normal 5 10 2 3 3 3 2 3" xfId="35026"/>
    <cellStyle name="Normal 5 10 2 3 3 3 3" xfId="16233"/>
    <cellStyle name="Normal 5 10 2 3 3 3 3 2" xfId="40530"/>
    <cellStyle name="Normal 5 10 2 3 3 3 4" xfId="28221"/>
    <cellStyle name="Normal 5 10 2 3 3 4" xfId="4562"/>
    <cellStyle name="Normal 5 10 2 3 3 4 2" xfId="10730"/>
    <cellStyle name="Normal 5 10 2 3 3 4 2 2" xfId="22932"/>
    <cellStyle name="Normal 5 10 2 3 3 4 2 2 2" xfId="47229"/>
    <cellStyle name="Normal 5 10 2 3 3 4 2 3" xfId="35027"/>
    <cellStyle name="Normal 5 10 2 3 3 4 3" xfId="16764"/>
    <cellStyle name="Normal 5 10 2 3 3 4 3 2" xfId="41061"/>
    <cellStyle name="Normal 5 10 2 3 3 4 4" xfId="28859"/>
    <cellStyle name="Normal 5 10 2 3 3 5" xfId="6259"/>
    <cellStyle name="Normal 5 10 2 3 3 5 2" xfId="10731"/>
    <cellStyle name="Normal 5 10 2 3 3 5 2 2" xfId="22933"/>
    <cellStyle name="Normal 5 10 2 3 3 5 2 2 2" xfId="47230"/>
    <cellStyle name="Normal 5 10 2 3 3 5 2 3" xfId="35028"/>
    <cellStyle name="Normal 5 10 2 3 3 5 3" xfId="18461"/>
    <cellStyle name="Normal 5 10 2 3 3 5 3 2" xfId="42758"/>
    <cellStyle name="Normal 5 10 2 3 3 5 4" xfId="30556"/>
    <cellStyle name="Normal 5 10 2 3 3 6" xfId="10725"/>
    <cellStyle name="Normal 5 10 2 3 3 6 2" xfId="22927"/>
    <cellStyle name="Normal 5 10 2 3 3 6 2 2" xfId="47224"/>
    <cellStyle name="Normal 5 10 2 3 3 6 3" xfId="35022"/>
    <cellStyle name="Normal 5 10 2 3 3 7" xfId="14536"/>
    <cellStyle name="Normal 5 10 2 3 3 7 2" xfId="38833"/>
    <cellStyle name="Normal 5 10 2 3 3 8" xfId="26524"/>
    <cellStyle name="Normal 5 10 2 3 3 9" xfId="50932"/>
    <cellStyle name="Normal 5 10 2 3 4" xfId="2752"/>
    <cellStyle name="Normal 5 10 2 3 4 2" xfId="5200"/>
    <cellStyle name="Normal 5 10 2 3 4 2 2" xfId="10733"/>
    <cellStyle name="Normal 5 10 2 3 4 2 2 2" xfId="22935"/>
    <cellStyle name="Normal 5 10 2 3 4 2 2 2 2" xfId="47232"/>
    <cellStyle name="Normal 5 10 2 3 4 2 2 3" xfId="35030"/>
    <cellStyle name="Normal 5 10 2 3 4 2 3" xfId="17402"/>
    <cellStyle name="Normal 5 10 2 3 4 2 3 2" xfId="41699"/>
    <cellStyle name="Normal 5 10 2 3 4 2 4" xfId="29497"/>
    <cellStyle name="Normal 5 10 2 3 4 3" xfId="6790"/>
    <cellStyle name="Normal 5 10 2 3 4 3 2" xfId="10734"/>
    <cellStyle name="Normal 5 10 2 3 4 3 2 2" xfId="22936"/>
    <cellStyle name="Normal 5 10 2 3 4 3 2 2 2" xfId="47233"/>
    <cellStyle name="Normal 5 10 2 3 4 3 2 3" xfId="35031"/>
    <cellStyle name="Normal 5 10 2 3 4 3 3" xfId="18992"/>
    <cellStyle name="Normal 5 10 2 3 4 3 3 2" xfId="43289"/>
    <cellStyle name="Normal 5 10 2 3 4 3 4" xfId="31087"/>
    <cellStyle name="Normal 5 10 2 3 4 4" xfId="10732"/>
    <cellStyle name="Normal 5 10 2 3 4 4 2" xfId="22934"/>
    <cellStyle name="Normal 5 10 2 3 4 4 2 2" xfId="47231"/>
    <cellStyle name="Normal 5 10 2 3 4 4 3" xfId="35029"/>
    <cellStyle name="Normal 5 10 2 3 4 5" xfId="15174"/>
    <cellStyle name="Normal 5 10 2 3 4 5 2" xfId="39471"/>
    <cellStyle name="Normal 5 10 2 3 4 6" xfId="27162"/>
    <cellStyle name="Normal 5 10 2 3 5" xfId="10713"/>
    <cellStyle name="Normal 5 10 2 3 5 2" xfId="22915"/>
    <cellStyle name="Normal 5 10 2 3 5 2 2" xfId="47212"/>
    <cellStyle name="Normal 5 10 2 3 5 3" xfId="35010"/>
    <cellStyle name="Normal 5 10 2 3 6" xfId="14002"/>
    <cellStyle name="Normal 5 10 2 3 6 2" xfId="25990"/>
    <cellStyle name="Normal 5 10 2 3 6 2 2" xfId="50287"/>
    <cellStyle name="Normal 5 10 2 3 6 3" xfId="38299"/>
    <cellStyle name="Normal 5 10 2 3 7" xfId="51597"/>
    <cellStyle name="Normal 5 10 2 3 8" xfId="52106"/>
    <cellStyle name="Normal 5 10 2 4" xfId="899"/>
    <cellStyle name="Normal 5 10 2 4 2" xfId="2392"/>
    <cellStyle name="Normal 5 10 2 4 2 10" xfId="52912"/>
    <cellStyle name="Normal 5 10 2 4 2 2" xfId="3558"/>
    <cellStyle name="Normal 5 10 2 4 2 2 2" xfId="5899"/>
    <cellStyle name="Normal 5 10 2 4 2 2 2 2" xfId="10738"/>
    <cellStyle name="Normal 5 10 2 4 2 2 2 2 2" xfId="22940"/>
    <cellStyle name="Normal 5 10 2 4 2 2 2 2 2 2" xfId="47237"/>
    <cellStyle name="Normal 5 10 2 4 2 2 2 2 3" xfId="35035"/>
    <cellStyle name="Normal 5 10 2 4 2 2 2 3" xfId="18101"/>
    <cellStyle name="Normal 5 10 2 4 2 2 2 3 2" xfId="42398"/>
    <cellStyle name="Normal 5 10 2 4 2 2 2 4" xfId="30196"/>
    <cellStyle name="Normal 5 10 2 4 2 2 3" xfId="7596"/>
    <cellStyle name="Normal 5 10 2 4 2 2 3 2" xfId="10739"/>
    <cellStyle name="Normal 5 10 2 4 2 2 3 2 2" xfId="22941"/>
    <cellStyle name="Normal 5 10 2 4 2 2 3 2 2 2" xfId="47238"/>
    <cellStyle name="Normal 5 10 2 4 2 2 3 2 3" xfId="35036"/>
    <cellStyle name="Normal 5 10 2 4 2 2 3 3" xfId="19798"/>
    <cellStyle name="Normal 5 10 2 4 2 2 3 3 2" xfId="44095"/>
    <cellStyle name="Normal 5 10 2 4 2 2 3 4" xfId="31893"/>
    <cellStyle name="Normal 5 10 2 4 2 2 4" xfId="10737"/>
    <cellStyle name="Normal 5 10 2 4 2 2 4 2" xfId="22939"/>
    <cellStyle name="Normal 5 10 2 4 2 2 4 2 2" xfId="47236"/>
    <cellStyle name="Normal 5 10 2 4 2 2 4 3" xfId="35034"/>
    <cellStyle name="Normal 5 10 2 4 2 2 5" xfId="15873"/>
    <cellStyle name="Normal 5 10 2 4 2 2 5 2" xfId="40170"/>
    <cellStyle name="Normal 5 10 2 4 2 2 6" xfId="27861"/>
    <cellStyle name="Normal 5 10 2 4 2 3" xfId="4090"/>
    <cellStyle name="Normal 5 10 2 4 2 3 2" xfId="10740"/>
    <cellStyle name="Normal 5 10 2 4 2 3 2 2" xfId="22942"/>
    <cellStyle name="Normal 5 10 2 4 2 3 2 2 2" xfId="47239"/>
    <cellStyle name="Normal 5 10 2 4 2 3 2 3" xfId="35037"/>
    <cellStyle name="Normal 5 10 2 4 2 3 3" xfId="16401"/>
    <cellStyle name="Normal 5 10 2 4 2 3 3 2" xfId="40698"/>
    <cellStyle name="Normal 5 10 2 4 2 3 4" xfId="28389"/>
    <cellStyle name="Normal 5 10 2 4 2 4" xfId="4730"/>
    <cellStyle name="Normal 5 10 2 4 2 4 2" xfId="10741"/>
    <cellStyle name="Normal 5 10 2 4 2 4 2 2" xfId="22943"/>
    <cellStyle name="Normal 5 10 2 4 2 4 2 2 2" xfId="47240"/>
    <cellStyle name="Normal 5 10 2 4 2 4 2 3" xfId="35038"/>
    <cellStyle name="Normal 5 10 2 4 2 4 3" xfId="16932"/>
    <cellStyle name="Normal 5 10 2 4 2 4 3 2" xfId="41229"/>
    <cellStyle name="Normal 5 10 2 4 2 4 4" xfId="29027"/>
    <cellStyle name="Normal 5 10 2 4 2 5" xfId="6427"/>
    <cellStyle name="Normal 5 10 2 4 2 5 2" xfId="10742"/>
    <cellStyle name="Normal 5 10 2 4 2 5 2 2" xfId="22944"/>
    <cellStyle name="Normal 5 10 2 4 2 5 2 2 2" xfId="47241"/>
    <cellStyle name="Normal 5 10 2 4 2 5 2 3" xfId="35039"/>
    <cellStyle name="Normal 5 10 2 4 2 5 3" xfId="18629"/>
    <cellStyle name="Normal 5 10 2 4 2 5 3 2" xfId="42926"/>
    <cellStyle name="Normal 5 10 2 4 2 5 4" xfId="30724"/>
    <cellStyle name="Normal 5 10 2 4 2 6" xfId="10736"/>
    <cellStyle name="Normal 5 10 2 4 2 6 2" xfId="22938"/>
    <cellStyle name="Normal 5 10 2 4 2 6 2 2" xfId="47235"/>
    <cellStyle name="Normal 5 10 2 4 2 6 3" xfId="35033"/>
    <cellStyle name="Normal 5 10 2 4 2 7" xfId="14704"/>
    <cellStyle name="Normal 5 10 2 4 2 7 2" xfId="39001"/>
    <cellStyle name="Normal 5 10 2 4 2 8" xfId="26692"/>
    <cellStyle name="Normal 5 10 2 4 2 9" xfId="51100"/>
    <cellStyle name="Normal 5 10 2 4 3" xfId="2920"/>
    <cellStyle name="Normal 5 10 2 4 3 2" xfId="5368"/>
    <cellStyle name="Normal 5 10 2 4 3 2 2" xfId="10744"/>
    <cellStyle name="Normal 5 10 2 4 3 2 2 2" xfId="22946"/>
    <cellStyle name="Normal 5 10 2 4 3 2 2 2 2" xfId="47243"/>
    <cellStyle name="Normal 5 10 2 4 3 2 2 3" xfId="35041"/>
    <cellStyle name="Normal 5 10 2 4 3 2 3" xfId="17570"/>
    <cellStyle name="Normal 5 10 2 4 3 2 3 2" xfId="41867"/>
    <cellStyle name="Normal 5 10 2 4 3 2 4" xfId="29665"/>
    <cellStyle name="Normal 5 10 2 4 3 3" xfId="6958"/>
    <cellStyle name="Normal 5 10 2 4 3 3 2" xfId="10745"/>
    <cellStyle name="Normal 5 10 2 4 3 3 2 2" xfId="22947"/>
    <cellStyle name="Normal 5 10 2 4 3 3 2 2 2" xfId="47244"/>
    <cellStyle name="Normal 5 10 2 4 3 3 2 3" xfId="35042"/>
    <cellStyle name="Normal 5 10 2 4 3 3 3" xfId="19160"/>
    <cellStyle name="Normal 5 10 2 4 3 3 3 2" xfId="43457"/>
    <cellStyle name="Normal 5 10 2 4 3 3 4" xfId="31255"/>
    <cellStyle name="Normal 5 10 2 4 3 4" xfId="10743"/>
    <cellStyle name="Normal 5 10 2 4 3 4 2" xfId="22945"/>
    <cellStyle name="Normal 5 10 2 4 3 4 2 2" xfId="47242"/>
    <cellStyle name="Normal 5 10 2 4 3 4 3" xfId="35040"/>
    <cellStyle name="Normal 5 10 2 4 3 5" xfId="15342"/>
    <cellStyle name="Normal 5 10 2 4 3 5 2" xfId="39639"/>
    <cellStyle name="Normal 5 10 2 4 3 6" xfId="27330"/>
    <cellStyle name="Normal 5 10 2 4 4" xfId="10735"/>
    <cellStyle name="Normal 5 10 2 4 4 2" xfId="22937"/>
    <cellStyle name="Normal 5 10 2 4 4 2 2" xfId="47234"/>
    <cellStyle name="Normal 5 10 2 4 4 3" xfId="35032"/>
    <cellStyle name="Normal 5 10 2 4 5" xfId="14170"/>
    <cellStyle name="Normal 5 10 2 4 5 2" xfId="26158"/>
    <cellStyle name="Normal 5 10 2 4 5 2 2" xfId="50455"/>
    <cellStyle name="Normal 5 10 2 4 5 3" xfId="38467"/>
    <cellStyle name="Normal 5 10 2 4 6" xfId="51695"/>
    <cellStyle name="Normal 5 10 2 4 7" xfId="52274"/>
    <cellStyle name="Normal 5 10 2 5" xfId="2128"/>
    <cellStyle name="Normal 5 10 2 5 10" xfId="52648"/>
    <cellStyle name="Normal 5 10 2 5 2" xfId="3294"/>
    <cellStyle name="Normal 5 10 2 5 2 2" xfId="5635"/>
    <cellStyle name="Normal 5 10 2 5 2 2 2" xfId="10748"/>
    <cellStyle name="Normal 5 10 2 5 2 2 2 2" xfId="22950"/>
    <cellStyle name="Normal 5 10 2 5 2 2 2 2 2" xfId="47247"/>
    <cellStyle name="Normal 5 10 2 5 2 2 2 3" xfId="35045"/>
    <cellStyle name="Normal 5 10 2 5 2 2 3" xfId="17837"/>
    <cellStyle name="Normal 5 10 2 5 2 2 3 2" xfId="42134"/>
    <cellStyle name="Normal 5 10 2 5 2 2 4" xfId="29932"/>
    <cellStyle name="Normal 5 10 2 5 2 3" xfId="7332"/>
    <cellStyle name="Normal 5 10 2 5 2 3 2" xfId="10749"/>
    <cellStyle name="Normal 5 10 2 5 2 3 2 2" xfId="22951"/>
    <cellStyle name="Normal 5 10 2 5 2 3 2 2 2" xfId="47248"/>
    <cellStyle name="Normal 5 10 2 5 2 3 2 3" xfId="35046"/>
    <cellStyle name="Normal 5 10 2 5 2 3 3" xfId="19534"/>
    <cellStyle name="Normal 5 10 2 5 2 3 3 2" xfId="43831"/>
    <cellStyle name="Normal 5 10 2 5 2 3 4" xfId="31629"/>
    <cellStyle name="Normal 5 10 2 5 2 4" xfId="10747"/>
    <cellStyle name="Normal 5 10 2 5 2 4 2" xfId="22949"/>
    <cellStyle name="Normal 5 10 2 5 2 4 2 2" xfId="47246"/>
    <cellStyle name="Normal 5 10 2 5 2 4 3" xfId="35044"/>
    <cellStyle name="Normal 5 10 2 5 2 5" xfId="15609"/>
    <cellStyle name="Normal 5 10 2 5 2 5 2" xfId="39906"/>
    <cellStyle name="Normal 5 10 2 5 2 6" xfId="27597"/>
    <cellStyle name="Normal 5 10 2 5 3" xfId="3826"/>
    <cellStyle name="Normal 5 10 2 5 3 2" xfId="10750"/>
    <cellStyle name="Normal 5 10 2 5 3 2 2" xfId="22952"/>
    <cellStyle name="Normal 5 10 2 5 3 2 2 2" xfId="47249"/>
    <cellStyle name="Normal 5 10 2 5 3 2 3" xfId="35047"/>
    <cellStyle name="Normal 5 10 2 5 3 3" xfId="16137"/>
    <cellStyle name="Normal 5 10 2 5 3 3 2" xfId="40434"/>
    <cellStyle name="Normal 5 10 2 5 3 4" xfId="28125"/>
    <cellStyle name="Normal 5 10 2 5 4" xfId="4466"/>
    <cellStyle name="Normal 5 10 2 5 4 2" xfId="10751"/>
    <cellStyle name="Normal 5 10 2 5 4 2 2" xfId="22953"/>
    <cellStyle name="Normal 5 10 2 5 4 2 2 2" xfId="47250"/>
    <cellStyle name="Normal 5 10 2 5 4 2 3" xfId="35048"/>
    <cellStyle name="Normal 5 10 2 5 4 3" xfId="16668"/>
    <cellStyle name="Normal 5 10 2 5 4 3 2" xfId="40965"/>
    <cellStyle name="Normal 5 10 2 5 4 4" xfId="28763"/>
    <cellStyle name="Normal 5 10 2 5 5" xfId="6163"/>
    <cellStyle name="Normal 5 10 2 5 5 2" xfId="10752"/>
    <cellStyle name="Normal 5 10 2 5 5 2 2" xfId="22954"/>
    <cellStyle name="Normal 5 10 2 5 5 2 2 2" xfId="47251"/>
    <cellStyle name="Normal 5 10 2 5 5 2 3" xfId="35049"/>
    <cellStyle name="Normal 5 10 2 5 5 3" xfId="18365"/>
    <cellStyle name="Normal 5 10 2 5 5 3 2" xfId="42662"/>
    <cellStyle name="Normal 5 10 2 5 5 4" xfId="30460"/>
    <cellStyle name="Normal 5 10 2 5 6" xfId="10746"/>
    <cellStyle name="Normal 5 10 2 5 6 2" xfId="22948"/>
    <cellStyle name="Normal 5 10 2 5 6 2 2" xfId="47245"/>
    <cellStyle name="Normal 5 10 2 5 6 3" xfId="35043"/>
    <cellStyle name="Normal 5 10 2 5 7" xfId="14440"/>
    <cellStyle name="Normal 5 10 2 5 7 2" xfId="38737"/>
    <cellStyle name="Normal 5 10 2 5 8" xfId="26428"/>
    <cellStyle name="Normal 5 10 2 5 9" xfId="50836"/>
    <cellStyle name="Normal 5 10 2 6" xfId="2656"/>
    <cellStyle name="Normal 5 10 2 6 2" xfId="5104"/>
    <cellStyle name="Normal 5 10 2 6 2 2" xfId="10754"/>
    <cellStyle name="Normal 5 10 2 6 2 2 2" xfId="22956"/>
    <cellStyle name="Normal 5 10 2 6 2 2 2 2" xfId="47253"/>
    <cellStyle name="Normal 5 10 2 6 2 2 3" xfId="35051"/>
    <cellStyle name="Normal 5 10 2 6 2 3" xfId="17306"/>
    <cellStyle name="Normal 5 10 2 6 2 3 2" xfId="41603"/>
    <cellStyle name="Normal 5 10 2 6 2 4" xfId="29401"/>
    <cellStyle name="Normal 5 10 2 6 3" xfId="6694"/>
    <cellStyle name="Normal 5 10 2 6 3 2" xfId="10755"/>
    <cellStyle name="Normal 5 10 2 6 3 2 2" xfId="22957"/>
    <cellStyle name="Normal 5 10 2 6 3 2 2 2" xfId="47254"/>
    <cellStyle name="Normal 5 10 2 6 3 2 3" xfId="35052"/>
    <cellStyle name="Normal 5 10 2 6 3 3" xfId="18896"/>
    <cellStyle name="Normal 5 10 2 6 3 3 2" xfId="43193"/>
    <cellStyle name="Normal 5 10 2 6 3 4" xfId="30991"/>
    <cellStyle name="Normal 5 10 2 6 4" xfId="10753"/>
    <cellStyle name="Normal 5 10 2 6 4 2" xfId="22955"/>
    <cellStyle name="Normal 5 10 2 6 4 2 2" xfId="47252"/>
    <cellStyle name="Normal 5 10 2 6 4 3" xfId="35050"/>
    <cellStyle name="Normal 5 10 2 6 5" xfId="15078"/>
    <cellStyle name="Normal 5 10 2 6 5 2" xfId="39375"/>
    <cellStyle name="Normal 5 10 2 6 6" xfId="27066"/>
    <cellStyle name="Normal 5 10 2 7" xfId="10690"/>
    <cellStyle name="Normal 5 10 2 7 2" xfId="22892"/>
    <cellStyle name="Normal 5 10 2 7 2 2" xfId="47189"/>
    <cellStyle name="Normal 5 10 2 7 3" xfId="34987"/>
    <cellStyle name="Normal 5 10 2 8" xfId="13906"/>
    <cellStyle name="Normal 5 10 2 8 2" xfId="25894"/>
    <cellStyle name="Normal 5 10 2 8 2 2" xfId="50191"/>
    <cellStyle name="Normal 5 10 2 8 3" xfId="38203"/>
    <cellStyle name="Normal 5 10 2 9" xfId="51432"/>
    <cellStyle name="Normal 5 10 3" xfId="774"/>
    <cellStyle name="Normal 5 10 3 2" xfId="1019"/>
    <cellStyle name="Normal 5 10 3 2 2" xfId="2512"/>
    <cellStyle name="Normal 5 10 3 2 2 10" xfId="53032"/>
    <cellStyle name="Normal 5 10 3 2 2 2" xfId="3678"/>
    <cellStyle name="Normal 5 10 3 2 2 2 2" xfId="6019"/>
    <cellStyle name="Normal 5 10 3 2 2 2 2 2" xfId="10760"/>
    <cellStyle name="Normal 5 10 3 2 2 2 2 2 2" xfId="22962"/>
    <cellStyle name="Normal 5 10 3 2 2 2 2 2 2 2" xfId="47259"/>
    <cellStyle name="Normal 5 10 3 2 2 2 2 2 3" xfId="35057"/>
    <cellStyle name="Normal 5 10 3 2 2 2 2 3" xfId="18221"/>
    <cellStyle name="Normal 5 10 3 2 2 2 2 3 2" xfId="42518"/>
    <cellStyle name="Normal 5 10 3 2 2 2 2 4" xfId="30316"/>
    <cellStyle name="Normal 5 10 3 2 2 2 3" xfId="7716"/>
    <cellStyle name="Normal 5 10 3 2 2 2 3 2" xfId="10761"/>
    <cellStyle name="Normal 5 10 3 2 2 2 3 2 2" xfId="22963"/>
    <cellStyle name="Normal 5 10 3 2 2 2 3 2 2 2" xfId="47260"/>
    <cellStyle name="Normal 5 10 3 2 2 2 3 2 3" xfId="35058"/>
    <cellStyle name="Normal 5 10 3 2 2 2 3 3" xfId="19918"/>
    <cellStyle name="Normal 5 10 3 2 2 2 3 3 2" xfId="44215"/>
    <cellStyle name="Normal 5 10 3 2 2 2 3 4" xfId="32013"/>
    <cellStyle name="Normal 5 10 3 2 2 2 4" xfId="10759"/>
    <cellStyle name="Normal 5 10 3 2 2 2 4 2" xfId="22961"/>
    <cellStyle name="Normal 5 10 3 2 2 2 4 2 2" xfId="47258"/>
    <cellStyle name="Normal 5 10 3 2 2 2 4 3" xfId="35056"/>
    <cellStyle name="Normal 5 10 3 2 2 2 5" xfId="15993"/>
    <cellStyle name="Normal 5 10 3 2 2 2 5 2" xfId="40290"/>
    <cellStyle name="Normal 5 10 3 2 2 2 6" xfId="27981"/>
    <cellStyle name="Normal 5 10 3 2 2 3" xfId="4210"/>
    <cellStyle name="Normal 5 10 3 2 2 3 2" xfId="10762"/>
    <cellStyle name="Normal 5 10 3 2 2 3 2 2" xfId="22964"/>
    <cellStyle name="Normal 5 10 3 2 2 3 2 2 2" xfId="47261"/>
    <cellStyle name="Normal 5 10 3 2 2 3 2 3" xfId="35059"/>
    <cellStyle name="Normal 5 10 3 2 2 3 3" xfId="16521"/>
    <cellStyle name="Normal 5 10 3 2 2 3 3 2" xfId="40818"/>
    <cellStyle name="Normal 5 10 3 2 2 3 4" xfId="28509"/>
    <cellStyle name="Normal 5 10 3 2 2 4" xfId="4850"/>
    <cellStyle name="Normal 5 10 3 2 2 4 2" xfId="10763"/>
    <cellStyle name="Normal 5 10 3 2 2 4 2 2" xfId="22965"/>
    <cellStyle name="Normal 5 10 3 2 2 4 2 2 2" xfId="47262"/>
    <cellStyle name="Normal 5 10 3 2 2 4 2 3" xfId="35060"/>
    <cellStyle name="Normal 5 10 3 2 2 4 3" xfId="17052"/>
    <cellStyle name="Normal 5 10 3 2 2 4 3 2" xfId="41349"/>
    <cellStyle name="Normal 5 10 3 2 2 4 4" xfId="29147"/>
    <cellStyle name="Normal 5 10 3 2 2 5" xfId="6547"/>
    <cellStyle name="Normal 5 10 3 2 2 5 2" xfId="10764"/>
    <cellStyle name="Normal 5 10 3 2 2 5 2 2" xfId="22966"/>
    <cellStyle name="Normal 5 10 3 2 2 5 2 2 2" xfId="47263"/>
    <cellStyle name="Normal 5 10 3 2 2 5 2 3" xfId="35061"/>
    <cellStyle name="Normal 5 10 3 2 2 5 3" xfId="18749"/>
    <cellStyle name="Normal 5 10 3 2 2 5 3 2" xfId="43046"/>
    <cellStyle name="Normal 5 10 3 2 2 5 4" xfId="30844"/>
    <cellStyle name="Normal 5 10 3 2 2 6" xfId="10758"/>
    <cellStyle name="Normal 5 10 3 2 2 6 2" xfId="22960"/>
    <cellStyle name="Normal 5 10 3 2 2 6 2 2" xfId="47257"/>
    <cellStyle name="Normal 5 10 3 2 2 6 3" xfId="35055"/>
    <cellStyle name="Normal 5 10 3 2 2 7" xfId="14824"/>
    <cellStyle name="Normal 5 10 3 2 2 7 2" xfId="39121"/>
    <cellStyle name="Normal 5 10 3 2 2 8" xfId="26812"/>
    <cellStyle name="Normal 5 10 3 2 2 9" xfId="51220"/>
    <cellStyle name="Normal 5 10 3 2 3" xfId="3040"/>
    <cellStyle name="Normal 5 10 3 2 3 2" xfId="5488"/>
    <cellStyle name="Normal 5 10 3 2 3 2 2" xfId="10766"/>
    <cellStyle name="Normal 5 10 3 2 3 2 2 2" xfId="22968"/>
    <cellStyle name="Normal 5 10 3 2 3 2 2 2 2" xfId="47265"/>
    <cellStyle name="Normal 5 10 3 2 3 2 2 3" xfId="35063"/>
    <cellStyle name="Normal 5 10 3 2 3 2 3" xfId="17690"/>
    <cellStyle name="Normal 5 10 3 2 3 2 3 2" xfId="41987"/>
    <cellStyle name="Normal 5 10 3 2 3 2 4" xfId="29785"/>
    <cellStyle name="Normal 5 10 3 2 3 3" xfId="7078"/>
    <cellStyle name="Normal 5 10 3 2 3 3 2" xfId="10767"/>
    <cellStyle name="Normal 5 10 3 2 3 3 2 2" xfId="22969"/>
    <cellStyle name="Normal 5 10 3 2 3 3 2 2 2" xfId="47266"/>
    <cellStyle name="Normal 5 10 3 2 3 3 2 3" xfId="35064"/>
    <cellStyle name="Normal 5 10 3 2 3 3 3" xfId="19280"/>
    <cellStyle name="Normal 5 10 3 2 3 3 3 2" xfId="43577"/>
    <cellStyle name="Normal 5 10 3 2 3 3 4" xfId="31375"/>
    <cellStyle name="Normal 5 10 3 2 3 4" xfId="10765"/>
    <cellStyle name="Normal 5 10 3 2 3 4 2" xfId="22967"/>
    <cellStyle name="Normal 5 10 3 2 3 4 2 2" xfId="47264"/>
    <cellStyle name="Normal 5 10 3 2 3 4 3" xfId="35062"/>
    <cellStyle name="Normal 5 10 3 2 3 5" xfId="15462"/>
    <cellStyle name="Normal 5 10 3 2 3 5 2" xfId="39759"/>
    <cellStyle name="Normal 5 10 3 2 3 6" xfId="27450"/>
    <cellStyle name="Normal 5 10 3 2 4" xfId="10757"/>
    <cellStyle name="Normal 5 10 3 2 4 2" xfId="22959"/>
    <cellStyle name="Normal 5 10 3 2 4 2 2" xfId="47256"/>
    <cellStyle name="Normal 5 10 3 2 4 3" xfId="35054"/>
    <cellStyle name="Normal 5 10 3 2 5" xfId="14290"/>
    <cellStyle name="Normal 5 10 3 2 5 2" xfId="26278"/>
    <cellStyle name="Normal 5 10 3 2 5 2 2" xfId="50575"/>
    <cellStyle name="Normal 5 10 3 2 5 3" xfId="38587"/>
    <cellStyle name="Normal 5 10 3 2 6" xfId="51616"/>
    <cellStyle name="Normal 5 10 3 2 7" xfId="52394"/>
    <cellStyle name="Normal 5 10 3 3" xfId="2272"/>
    <cellStyle name="Normal 5 10 3 3 10" xfId="52792"/>
    <cellStyle name="Normal 5 10 3 3 2" xfId="3438"/>
    <cellStyle name="Normal 5 10 3 3 2 2" xfId="5779"/>
    <cellStyle name="Normal 5 10 3 3 2 2 2" xfId="10770"/>
    <cellStyle name="Normal 5 10 3 3 2 2 2 2" xfId="22972"/>
    <cellStyle name="Normal 5 10 3 3 2 2 2 2 2" xfId="47269"/>
    <cellStyle name="Normal 5 10 3 3 2 2 2 3" xfId="35067"/>
    <cellStyle name="Normal 5 10 3 3 2 2 3" xfId="17981"/>
    <cellStyle name="Normal 5 10 3 3 2 2 3 2" xfId="42278"/>
    <cellStyle name="Normal 5 10 3 3 2 2 4" xfId="30076"/>
    <cellStyle name="Normal 5 10 3 3 2 3" xfId="7476"/>
    <cellStyle name="Normal 5 10 3 3 2 3 2" xfId="10771"/>
    <cellStyle name="Normal 5 10 3 3 2 3 2 2" xfId="22973"/>
    <cellStyle name="Normal 5 10 3 3 2 3 2 2 2" xfId="47270"/>
    <cellStyle name="Normal 5 10 3 3 2 3 2 3" xfId="35068"/>
    <cellStyle name="Normal 5 10 3 3 2 3 3" xfId="19678"/>
    <cellStyle name="Normal 5 10 3 3 2 3 3 2" xfId="43975"/>
    <cellStyle name="Normal 5 10 3 3 2 3 4" xfId="31773"/>
    <cellStyle name="Normal 5 10 3 3 2 4" xfId="10769"/>
    <cellStyle name="Normal 5 10 3 3 2 4 2" xfId="22971"/>
    <cellStyle name="Normal 5 10 3 3 2 4 2 2" xfId="47268"/>
    <cellStyle name="Normal 5 10 3 3 2 4 3" xfId="35066"/>
    <cellStyle name="Normal 5 10 3 3 2 5" xfId="15753"/>
    <cellStyle name="Normal 5 10 3 3 2 5 2" xfId="40050"/>
    <cellStyle name="Normal 5 10 3 3 2 6" xfId="27741"/>
    <cellStyle name="Normal 5 10 3 3 3" xfId="3970"/>
    <cellStyle name="Normal 5 10 3 3 3 2" xfId="10772"/>
    <cellStyle name="Normal 5 10 3 3 3 2 2" xfId="22974"/>
    <cellStyle name="Normal 5 10 3 3 3 2 2 2" xfId="47271"/>
    <cellStyle name="Normal 5 10 3 3 3 2 3" xfId="35069"/>
    <cellStyle name="Normal 5 10 3 3 3 3" xfId="16281"/>
    <cellStyle name="Normal 5 10 3 3 3 3 2" xfId="40578"/>
    <cellStyle name="Normal 5 10 3 3 3 4" xfId="28269"/>
    <cellStyle name="Normal 5 10 3 3 4" xfId="4610"/>
    <cellStyle name="Normal 5 10 3 3 4 2" xfId="10773"/>
    <cellStyle name="Normal 5 10 3 3 4 2 2" xfId="22975"/>
    <cellStyle name="Normal 5 10 3 3 4 2 2 2" xfId="47272"/>
    <cellStyle name="Normal 5 10 3 3 4 2 3" xfId="35070"/>
    <cellStyle name="Normal 5 10 3 3 4 3" xfId="16812"/>
    <cellStyle name="Normal 5 10 3 3 4 3 2" xfId="41109"/>
    <cellStyle name="Normal 5 10 3 3 4 4" xfId="28907"/>
    <cellStyle name="Normal 5 10 3 3 5" xfId="6307"/>
    <cellStyle name="Normal 5 10 3 3 5 2" xfId="10774"/>
    <cellStyle name="Normal 5 10 3 3 5 2 2" xfId="22976"/>
    <cellStyle name="Normal 5 10 3 3 5 2 2 2" xfId="47273"/>
    <cellStyle name="Normal 5 10 3 3 5 2 3" xfId="35071"/>
    <cellStyle name="Normal 5 10 3 3 5 3" xfId="18509"/>
    <cellStyle name="Normal 5 10 3 3 5 3 2" xfId="42806"/>
    <cellStyle name="Normal 5 10 3 3 5 4" xfId="30604"/>
    <cellStyle name="Normal 5 10 3 3 6" xfId="10768"/>
    <cellStyle name="Normal 5 10 3 3 6 2" xfId="22970"/>
    <cellStyle name="Normal 5 10 3 3 6 2 2" xfId="47267"/>
    <cellStyle name="Normal 5 10 3 3 6 3" xfId="35065"/>
    <cellStyle name="Normal 5 10 3 3 7" xfId="14584"/>
    <cellStyle name="Normal 5 10 3 3 7 2" xfId="38881"/>
    <cellStyle name="Normal 5 10 3 3 8" xfId="26572"/>
    <cellStyle name="Normal 5 10 3 3 9" xfId="50980"/>
    <cellStyle name="Normal 5 10 3 4" xfId="2800"/>
    <cellStyle name="Normal 5 10 3 4 2" xfId="5248"/>
    <cellStyle name="Normal 5 10 3 4 2 2" xfId="10776"/>
    <cellStyle name="Normal 5 10 3 4 2 2 2" xfId="22978"/>
    <cellStyle name="Normal 5 10 3 4 2 2 2 2" xfId="47275"/>
    <cellStyle name="Normal 5 10 3 4 2 2 3" xfId="35073"/>
    <cellStyle name="Normal 5 10 3 4 2 3" xfId="17450"/>
    <cellStyle name="Normal 5 10 3 4 2 3 2" xfId="41747"/>
    <cellStyle name="Normal 5 10 3 4 2 4" xfId="29545"/>
    <cellStyle name="Normal 5 10 3 4 3" xfId="6838"/>
    <cellStyle name="Normal 5 10 3 4 3 2" xfId="10777"/>
    <cellStyle name="Normal 5 10 3 4 3 2 2" xfId="22979"/>
    <cellStyle name="Normal 5 10 3 4 3 2 2 2" xfId="47276"/>
    <cellStyle name="Normal 5 10 3 4 3 2 3" xfId="35074"/>
    <cellStyle name="Normal 5 10 3 4 3 3" xfId="19040"/>
    <cellStyle name="Normal 5 10 3 4 3 3 2" xfId="43337"/>
    <cellStyle name="Normal 5 10 3 4 3 4" xfId="31135"/>
    <cellStyle name="Normal 5 10 3 4 4" xfId="10775"/>
    <cellStyle name="Normal 5 10 3 4 4 2" xfId="22977"/>
    <cellStyle name="Normal 5 10 3 4 4 2 2" xfId="47274"/>
    <cellStyle name="Normal 5 10 3 4 4 3" xfId="35072"/>
    <cellStyle name="Normal 5 10 3 4 5" xfId="15222"/>
    <cellStyle name="Normal 5 10 3 4 5 2" xfId="39519"/>
    <cellStyle name="Normal 5 10 3 4 6" xfId="27210"/>
    <cellStyle name="Normal 5 10 3 5" xfId="10756"/>
    <cellStyle name="Normal 5 10 3 5 2" xfId="22958"/>
    <cellStyle name="Normal 5 10 3 5 2 2" xfId="47255"/>
    <cellStyle name="Normal 5 10 3 5 3" xfId="35053"/>
    <cellStyle name="Normal 5 10 3 6" xfId="14050"/>
    <cellStyle name="Normal 5 10 3 6 2" xfId="26038"/>
    <cellStyle name="Normal 5 10 3 6 2 2" xfId="50335"/>
    <cellStyle name="Normal 5 10 3 6 3" xfId="38347"/>
    <cellStyle name="Normal 5 10 3 7" xfId="51598"/>
    <cellStyle name="Normal 5 10 3 8" xfId="52154"/>
    <cellStyle name="Normal 5 10 4" xfId="676"/>
    <cellStyle name="Normal 5 10 4 2" xfId="923"/>
    <cellStyle name="Normal 5 10 4 2 2" xfId="2416"/>
    <cellStyle name="Normal 5 10 4 2 2 10" xfId="52936"/>
    <cellStyle name="Normal 5 10 4 2 2 2" xfId="3582"/>
    <cellStyle name="Normal 5 10 4 2 2 2 2" xfId="5923"/>
    <cellStyle name="Normal 5 10 4 2 2 2 2 2" xfId="10782"/>
    <cellStyle name="Normal 5 10 4 2 2 2 2 2 2" xfId="22984"/>
    <cellStyle name="Normal 5 10 4 2 2 2 2 2 2 2" xfId="47281"/>
    <cellStyle name="Normal 5 10 4 2 2 2 2 2 3" xfId="35079"/>
    <cellStyle name="Normal 5 10 4 2 2 2 2 3" xfId="18125"/>
    <cellStyle name="Normal 5 10 4 2 2 2 2 3 2" xfId="42422"/>
    <cellStyle name="Normal 5 10 4 2 2 2 2 4" xfId="30220"/>
    <cellStyle name="Normal 5 10 4 2 2 2 3" xfId="7620"/>
    <cellStyle name="Normal 5 10 4 2 2 2 3 2" xfId="10783"/>
    <cellStyle name="Normal 5 10 4 2 2 2 3 2 2" xfId="22985"/>
    <cellStyle name="Normal 5 10 4 2 2 2 3 2 2 2" xfId="47282"/>
    <cellStyle name="Normal 5 10 4 2 2 2 3 2 3" xfId="35080"/>
    <cellStyle name="Normal 5 10 4 2 2 2 3 3" xfId="19822"/>
    <cellStyle name="Normal 5 10 4 2 2 2 3 3 2" xfId="44119"/>
    <cellStyle name="Normal 5 10 4 2 2 2 3 4" xfId="31917"/>
    <cellStyle name="Normal 5 10 4 2 2 2 4" xfId="10781"/>
    <cellStyle name="Normal 5 10 4 2 2 2 4 2" xfId="22983"/>
    <cellStyle name="Normal 5 10 4 2 2 2 4 2 2" xfId="47280"/>
    <cellStyle name="Normal 5 10 4 2 2 2 4 3" xfId="35078"/>
    <cellStyle name="Normal 5 10 4 2 2 2 5" xfId="15897"/>
    <cellStyle name="Normal 5 10 4 2 2 2 5 2" xfId="40194"/>
    <cellStyle name="Normal 5 10 4 2 2 2 6" xfId="27885"/>
    <cellStyle name="Normal 5 10 4 2 2 3" xfId="4114"/>
    <cellStyle name="Normal 5 10 4 2 2 3 2" xfId="10784"/>
    <cellStyle name="Normal 5 10 4 2 2 3 2 2" xfId="22986"/>
    <cellStyle name="Normal 5 10 4 2 2 3 2 2 2" xfId="47283"/>
    <cellStyle name="Normal 5 10 4 2 2 3 2 3" xfId="35081"/>
    <cellStyle name="Normal 5 10 4 2 2 3 3" xfId="16425"/>
    <cellStyle name="Normal 5 10 4 2 2 3 3 2" xfId="40722"/>
    <cellStyle name="Normal 5 10 4 2 2 3 4" xfId="28413"/>
    <cellStyle name="Normal 5 10 4 2 2 4" xfId="4754"/>
    <cellStyle name="Normal 5 10 4 2 2 4 2" xfId="10785"/>
    <cellStyle name="Normal 5 10 4 2 2 4 2 2" xfId="22987"/>
    <cellStyle name="Normal 5 10 4 2 2 4 2 2 2" xfId="47284"/>
    <cellStyle name="Normal 5 10 4 2 2 4 2 3" xfId="35082"/>
    <cellStyle name="Normal 5 10 4 2 2 4 3" xfId="16956"/>
    <cellStyle name="Normal 5 10 4 2 2 4 3 2" xfId="41253"/>
    <cellStyle name="Normal 5 10 4 2 2 4 4" xfId="29051"/>
    <cellStyle name="Normal 5 10 4 2 2 5" xfId="6451"/>
    <cellStyle name="Normal 5 10 4 2 2 5 2" xfId="10786"/>
    <cellStyle name="Normal 5 10 4 2 2 5 2 2" xfId="22988"/>
    <cellStyle name="Normal 5 10 4 2 2 5 2 2 2" xfId="47285"/>
    <cellStyle name="Normal 5 10 4 2 2 5 2 3" xfId="35083"/>
    <cellStyle name="Normal 5 10 4 2 2 5 3" xfId="18653"/>
    <cellStyle name="Normal 5 10 4 2 2 5 3 2" xfId="42950"/>
    <cellStyle name="Normal 5 10 4 2 2 5 4" xfId="30748"/>
    <cellStyle name="Normal 5 10 4 2 2 6" xfId="10780"/>
    <cellStyle name="Normal 5 10 4 2 2 6 2" xfId="22982"/>
    <cellStyle name="Normal 5 10 4 2 2 6 2 2" xfId="47279"/>
    <cellStyle name="Normal 5 10 4 2 2 6 3" xfId="35077"/>
    <cellStyle name="Normal 5 10 4 2 2 7" xfId="14728"/>
    <cellStyle name="Normal 5 10 4 2 2 7 2" xfId="39025"/>
    <cellStyle name="Normal 5 10 4 2 2 8" xfId="26716"/>
    <cellStyle name="Normal 5 10 4 2 2 9" xfId="51124"/>
    <cellStyle name="Normal 5 10 4 2 3" xfId="2944"/>
    <cellStyle name="Normal 5 10 4 2 3 2" xfId="5392"/>
    <cellStyle name="Normal 5 10 4 2 3 2 2" xfId="10788"/>
    <cellStyle name="Normal 5 10 4 2 3 2 2 2" xfId="22990"/>
    <cellStyle name="Normal 5 10 4 2 3 2 2 2 2" xfId="47287"/>
    <cellStyle name="Normal 5 10 4 2 3 2 2 3" xfId="35085"/>
    <cellStyle name="Normal 5 10 4 2 3 2 3" xfId="17594"/>
    <cellStyle name="Normal 5 10 4 2 3 2 3 2" xfId="41891"/>
    <cellStyle name="Normal 5 10 4 2 3 2 4" xfId="29689"/>
    <cellStyle name="Normal 5 10 4 2 3 3" xfId="6982"/>
    <cellStyle name="Normal 5 10 4 2 3 3 2" xfId="10789"/>
    <cellStyle name="Normal 5 10 4 2 3 3 2 2" xfId="22991"/>
    <cellStyle name="Normal 5 10 4 2 3 3 2 2 2" xfId="47288"/>
    <cellStyle name="Normal 5 10 4 2 3 3 2 3" xfId="35086"/>
    <cellStyle name="Normal 5 10 4 2 3 3 3" xfId="19184"/>
    <cellStyle name="Normal 5 10 4 2 3 3 3 2" xfId="43481"/>
    <cellStyle name="Normal 5 10 4 2 3 3 4" xfId="31279"/>
    <cellStyle name="Normal 5 10 4 2 3 4" xfId="10787"/>
    <cellStyle name="Normal 5 10 4 2 3 4 2" xfId="22989"/>
    <cellStyle name="Normal 5 10 4 2 3 4 2 2" xfId="47286"/>
    <cellStyle name="Normal 5 10 4 2 3 4 3" xfId="35084"/>
    <cellStyle name="Normal 5 10 4 2 3 5" xfId="15366"/>
    <cellStyle name="Normal 5 10 4 2 3 5 2" xfId="39663"/>
    <cellStyle name="Normal 5 10 4 2 3 6" xfId="27354"/>
    <cellStyle name="Normal 5 10 4 2 4" xfId="10779"/>
    <cellStyle name="Normal 5 10 4 2 4 2" xfId="22981"/>
    <cellStyle name="Normal 5 10 4 2 4 2 2" xfId="47278"/>
    <cellStyle name="Normal 5 10 4 2 4 3" xfId="35076"/>
    <cellStyle name="Normal 5 10 4 2 5" xfId="14194"/>
    <cellStyle name="Normal 5 10 4 2 5 2" xfId="26182"/>
    <cellStyle name="Normal 5 10 4 2 5 2 2" xfId="50479"/>
    <cellStyle name="Normal 5 10 4 2 5 3" xfId="38491"/>
    <cellStyle name="Normal 5 10 4 2 6" xfId="51413"/>
    <cellStyle name="Normal 5 10 4 2 7" xfId="52298"/>
    <cellStyle name="Normal 5 10 4 3" xfId="2176"/>
    <cellStyle name="Normal 5 10 4 3 10" xfId="52696"/>
    <cellStyle name="Normal 5 10 4 3 2" xfId="3342"/>
    <cellStyle name="Normal 5 10 4 3 2 2" xfId="5683"/>
    <cellStyle name="Normal 5 10 4 3 2 2 2" xfId="10792"/>
    <cellStyle name="Normal 5 10 4 3 2 2 2 2" xfId="22994"/>
    <cellStyle name="Normal 5 10 4 3 2 2 2 2 2" xfId="47291"/>
    <cellStyle name="Normal 5 10 4 3 2 2 2 3" xfId="35089"/>
    <cellStyle name="Normal 5 10 4 3 2 2 3" xfId="17885"/>
    <cellStyle name="Normal 5 10 4 3 2 2 3 2" xfId="42182"/>
    <cellStyle name="Normal 5 10 4 3 2 2 4" xfId="29980"/>
    <cellStyle name="Normal 5 10 4 3 2 3" xfId="7380"/>
    <cellStyle name="Normal 5 10 4 3 2 3 2" xfId="10793"/>
    <cellStyle name="Normal 5 10 4 3 2 3 2 2" xfId="22995"/>
    <cellStyle name="Normal 5 10 4 3 2 3 2 2 2" xfId="47292"/>
    <cellStyle name="Normal 5 10 4 3 2 3 2 3" xfId="35090"/>
    <cellStyle name="Normal 5 10 4 3 2 3 3" xfId="19582"/>
    <cellStyle name="Normal 5 10 4 3 2 3 3 2" xfId="43879"/>
    <cellStyle name="Normal 5 10 4 3 2 3 4" xfId="31677"/>
    <cellStyle name="Normal 5 10 4 3 2 4" xfId="10791"/>
    <cellStyle name="Normal 5 10 4 3 2 4 2" xfId="22993"/>
    <cellStyle name="Normal 5 10 4 3 2 4 2 2" xfId="47290"/>
    <cellStyle name="Normal 5 10 4 3 2 4 3" xfId="35088"/>
    <cellStyle name="Normal 5 10 4 3 2 5" xfId="15657"/>
    <cellStyle name="Normal 5 10 4 3 2 5 2" xfId="39954"/>
    <cellStyle name="Normal 5 10 4 3 2 6" xfId="27645"/>
    <cellStyle name="Normal 5 10 4 3 3" xfId="3874"/>
    <cellStyle name="Normal 5 10 4 3 3 2" xfId="10794"/>
    <cellStyle name="Normal 5 10 4 3 3 2 2" xfId="22996"/>
    <cellStyle name="Normal 5 10 4 3 3 2 2 2" xfId="47293"/>
    <cellStyle name="Normal 5 10 4 3 3 2 3" xfId="35091"/>
    <cellStyle name="Normal 5 10 4 3 3 3" xfId="16185"/>
    <cellStyle name="Normal 5 10 4 3 3 3 2" xfId="40482"/>
    <cellStyle name="Normal 5 10 4 3 3 4" xfId="28173"/>
    <cellStyle name="Normal 5 10 4 3 4" xfId="4514"/>
    <cellStyle name="Normal 5 10 4 3 4 2" xfId="10795"/>
    <cellStyle name="Normal 5 10 4 3 4 2 2" xfId="22997"/>
    <cellStyle name="Normal 5 10 4 3 4 2 2 2" xfId="47294"/>
    <cellStyle name="Normal 5 10 4 3 4 2 3" xfId="35092"/>
    <cellStyle name="Normal 5 10 4 3 4 3" xfId="16716"/>
    <cellStyle name="Normal 5 10 4 3 4 3 2" xfId="41013"/>
    <cellStyle name="Normal 5 10 4 3 4 4" xfId="28811"/>
    <cellStyle name="Normal 5 10 4 3 5" xfId="6211"/>
    <cellStyle name="Normal 5 10 4 3 5 2" xfId="10796"/>
    <cellStyle name="Normal 5 10 4 3 5 2 2" xfId="22998"/>
    <cellStyle name="Normal 5 10 4 3 5 2 2 2" xfId="47295"/>
    <cellStyle name="Normal 5 10 4 3 5 2 3" xfId="35093"/>
    <cellStyle name="Normal 5 10 4 3 5 3" xfId="18413"/>
    <cellStyle name="Normal 5 10 4 3 5 3 2" xfId="42710"/>
    <cellStyle name="Normal 5 10 4 3 5 4" xfId="30508"/>
    <cellStyle name="Normal 5 10 4 3 6" xfId="10790"/>
    <cellStyle name="Normal 5 10 4 3 6 2" xfId="22992"/>
    <cellStyle name="Normal 5 10 4 3 6 2 2" xfId="47289"/>
    <cellStyle name="Normal 5 10 4 3 6 3" xfId="35087"/>
    <cellStyle name="Normal 5 10 4 3 7" xfId="14488"/>
    <cellStyle name="Normal 5 10 4 3 7 2" xfId="38785"/>
    <cellStyle name="Normal 5 10 4 3 8" xfId="26476"/>
    <cellStyle name="Normal 5 10 4 3 9" xfId="50884"/>
    <cellStyle name="Normal 5 10 4 4" xfId="2704"/>
    <cellStyle name="Normal 5 10 4 4 2" xfId="5152"/>
    <cellStyle name="Normal 5 10 4 4 2 2" xfId="10798"/>
    <cellStyle name="Normal 5 10 4 4 2 2 2" xfId="23000"/>
    <cellStyle name="Normal 5 10 4 4 2 2 2 2" xfId="47297"/>
    <cellStyle name="Normal 5 10 4 4 2 2 3" xfId="35095"/>
    <cellStyle name="Normal 5 10 4 4 2 3" xfId="17354"/>
    <cellStyle name="Normal 5 10 4 4 2 3 2" xfId="41651"/>
    <cellStyle name="Normal 5 10 4 4 2 4" xfId="29449"/>
    <cellStyle name="Normal 5 10 4 4 3" xfId="6742"/>
    <cellStyle name="Normal 5 10 4 4 3 2" xfId="10799"/>
    <cellStyle name="Normal 5 10 4 4 3 2 2" xfId="23001"/>
    <cellStyle name="Normal 5 10 4 4 3 2 2 2" xfId="47298"/>
    <cellStyle name="Normal 5 10 4 4 3 2 3" xfId="35096"/>
    <cellStyle name="Normal 5 10 4 4 3 3" xfId="18944"/>
    <cellStyle name="Normal 5 10 4 4 3 3 2" xfId="43241"/>
    <cellStyle name="Normal 5 10 4 4 3 4" xfId="31039"/>
    <cellStyle name="Normal 5 10 4 4 4" xfId="10797"/>
    <cellStyle name="Normal 5 10 4 4 4 2" xfId="22999"/>
    <cellStyle name="Normal 5 10 4 4 4 2 2" xfId="47296"/>
    <cellStyle name="Normal 5 10 4 4 4 3" xfId="35094"/>
    <cellStyle name="Normal 5 10 4 4 5" xfId="15126"/>
    <cellStyle name="Normal 5 10 4 4 5 2" xfId="39423"/>
    <cellStyle name="Normal 5 10 4 4 6" xfId="27114"/>
    <cellStyle name="Normal 5 10 4 5" xfId="10778"/>
    <cellStyle name="Normal 5 10 4 5 2" xfId="22980"/>
    <cellStyle name="Normal 5 10 4 5 2 2" xfId="47277"/>
    <cellStyle name="Normal 5 10 4 5 3" xfId="35075"/>
    <cellStyle name="Normal 5 10 4 6" xfId="13954"/>
    <cellStyle name="Normal 5 10 4 6 2" xfId="25942"/>
    <cellStyle name="Normal 5 10 4 6 2 2" xfId="50239"/>
    <cellStyle name="Normal 5 10 4 6 3" xfId="38251"/>
    <cellStyle name="Normal 5 10 4 7" xfId="51784"/>
    <cellStyle name="Normal 5 10 4 8" xfId="52058"/>
    <cellStyle name="Normal 5 10 5" xfId="851"/>
    <cellStyle name="Normal 5 10 5 2" xfId="2344"/>
    <cellStyle name="Normal 5 10 5 2 10" xfId="52864"/>
    <cellStyle name="Normal 5 10 5 2 2" xfId="3510"/>
    <cellStyle name="Normal 5 10 5 2 2 2" xfId="5851"/>
    <cellStyle name="Normal 5 10 5 2 2 2 2" xfId="10803"/>
    <cellStyle name="Normal 5 10 5 2 2 2 2 2" xfId="23005"/>
    <cellStyle name="Normal 5 10 5 2 2 2 2 2 2" xfId="47302"/>
    <cellStyle name="Normal 5 10 5 2 2 2 2 3" xfId="35100"/>
    <cellStyle name="Normal 5 10 5 2 2 2 3" xfId="18053"/>
    <cellStyle name="Normal 5 10 5 2 2 2 3 2" xfId="42350"/>
    <cellStyle name="Normal 5 10 5 2 2 2 4" xfId="30148"/>
    <cellStyle name="Normal 5 10 5 2 2 3" xfId="7548"/>
    <cellStyle name="Normal 5 10 5 2 2 3 2" xfId="10804"/>
    <cellStyle name="Normal 5 10 5 2 2 3 2 2" xfId="23006"/>
    <cellStyle name="Normal 5 10 5 2 2 3 2 2 2" xfId="47303"/>
    <cellStyle name="Normal 5 10 5 2 2 3 2 3" xfId="35101"/>
    <cellStyle name="Normal 5 10 5 2 2 3 3" xfId="19750"/>
    <cellStyle name="Normal 5 10 5 2 2 3 3 2" xfId="44047"/>
    <cellStyle name="Normal 5 10 5 2 2 3 4" xfId="31845"/>
    <cellStyle name="Normal 5 10 5 2 2 4" xfId="10802"/>
    <cellStyle name="Normal 5 10 5 2 2 4 2" xfId="23004"/>
    <cellStyle name="Normal 5 10 5 2 2 4 2 2" xfId="47301"/>
    <cellStyle name="Normal 5 10 5 2 2 4 3" xfId="35099"/>
    <cellStyle name="Normal 5 10 5 2 2 5" xfId="15825"/>
    <cellStyle name="Normal 5 10 5 2 2 5 2" xfId="40122"/>
    <cellStyle name="Normal 5 10 5 2 2 6" xfId="27813"/>
    <cellStyle name="Normal 5 10 5 2 3" xfId="4042"/>
    <cellStyle name="Normal 5 10 5 2 3 2" xfId="10805"/>
    <cellStyle name="Normal 5 10 5 2 3 2 2" xfId="23007"/>
    <cellStyle name="Normal 5 10 5 2 3 2 2 2" xfId="47304"/>
    <cellStyle name="Normal 5 10 5 2 3 2 3" xfId="35102"/>
    <cellStyle name="Normal 5 10 5 2 3 3" xfId="16353"/>
    <cellStyle name="Normal 5 10 5 2 3 3 2" xfId="40650"/>
    <cellStyle name="Normal 5 10 5 2 3 4" xfId="28341"/>
    <cellStyle name="Normal 5 10 5 2 4" xfId="4682"/>
    <cellStyle name="Normal 5 10 5 2 4 2" xfId="10806"/>
    <cellStyle name="Normal 5 10 5 2 4 2 2" xfId="23008"/>
    <cellStyle name="Normal 5 10 5 2 4 2 2 2" xfId="47305"/>
    <cellStyle name="Normal 5 10 5 2 4 2 3" xfId="35103"/>
    <cellStyle name="Normal 5 10 5 2 4 3" xfId="16884"/>
    <cellStyle name="Normal 5 10 5 2 4 3 2" xfId="41181"/>
    <cellStyle name="Normal 5 10 5 2 4 4" xfId="28979"/>
    <cellStyle name="Normal 5 10 5 2 5" xfId="6379"/>
    <cellStyle name="Normal 5 10 5 2 5 2" xfId="10807"/>
    <cellStyle name="Normal 5 10 5 2 5 2 2" xfId="23009"/>
    <cellStyle name="Normal 5 10 5 2 5 2 2 2" xfId="47306"/>
    <cellStyle name="Normal 5 10 5 2 5 2 3" xfId="35104"/>
    <cellStyle name="Normal 5 10 5 2 5 3" xfId="18581"/>
    <cellStyle name="Normal 5 10 5 2 5 3 2" xfId="42878"/>
    <cellStyle name="Normal 5 10 5 2 5 4" xfId="30676"/>
    <cellStyle name="Normal 5 10 5 2 6" xfId="10801"/>
    <cellStyle name="Normal 5 10 5 2 6 2" xfId="23003"/>
    <cellStyle name="Normal 5 10 5 2 6 2 2" xfId="47300"/>
    <cellStyle name="Normal 5 10 5 2 6 3" xfId="35098"/>
    <cellStyle name="Normal 5 10 5 2 7" xfId="14656"/>
    <cellStyle name="Normal 5 10 5 2 7 2" xfId="38953"/>
    <cellStyle name="Normal 5 10 5 2 8" xfId="26644"/>
    <cellStyle name="Normal 5 10 5 2 9" xfId="51052"/>
    <cellStyle name="Normal 5 10 5 3" xfId="2872"/>
    <cellStyle name="Normal 5 10 5 3 2" xfId="5320"/>
    <cellStyle name="Normal 5 10 5 3 2 2" xfId="10809"/>
    <cellStyle name="Normal 5 10 5 3 2 2 2" xfId="23011"/>
    <cellStyle name="Normal 5 10 5 3 2 2 2 2" xfId="47308"/>
    <cellStyle name="Normal 5 10 5 3 2 2 3" xfId="35106"/>
    <cellStyle name="Normal 5 10 5 3 2 3" xfId="17522"/>
    <cellStyle name="Normal 5 10 5 3 2 3 2" xfId="41819"/>
    <cellStyle name="Normal 5 10 5 3 2 4" xfId="29617"/>
    <cellStyle name="Normal 5 10 5 3 3" xfId="6910"/>
    <cellStyle name="Normal 5 10 5 3 3 2" xfId="10810"/>
    <cellStyle name="Normal 5 10 5 3 3 2 2" xfId="23012"/>
    <cellStyle name="Normal 5 10 5 3 3 2 2 2" xfId="47309"/>
    <cellStyle name="Normal 5 10 5 3 3 2 3" xfId="35107"/>
    <cellStyle name="Normal 5 10 5 3 3 3" xfId="19112"/>
    <cellStyle name="Normal 5 10 5 3 3 3 2" xfId="43409"/>
    <cellStyle name="Normal 5 10 5 3 3 4" xfId="31207"/>
    <cellStyle name="Normal 5 10 5 3 4" xfId="10808"/>
    <cellStyle name="Normal 5 10 5 3 4 2" xfId="23010"/>
    <cellStyle name="Normal 5 10 5 3 4 2 2" xfId="47307"/>
    <cellStyle name="Normal 5 10 5 3 4 3" xfId="35105"/>
    <cellStyle name="Normal 5 10 5 3 5" xfId="15294"/>
    <cellStyle name="Normal 5 10 5 3 5 2" xfId="39591"/>
    <cellStyle name="Normal 5 10 5 3 6" xfId="27282"/>
    <cellStyle name="Normal 5 10 5 4" xfId="10800"/>
    <cellStyle name="Normal 5 10 5 4 2" xfId="23002"/>
    <cellStyle name="Normal 5 10 5 4 2 2" xfId="47299"/>
    <cellStyle name="Normal 5 10 5 4 3" xfId="35097"/>
    <cellStyle name="Normal 5 10 5 5" xfId="14122"/>
    <cellStyle name="Normal 5 10 5 5 2" xfId="26110"/>
    <cellStyle name="Normal 5 10 5 5 2 2" xfId="50407"/>
    <cellStyle name="Normal 5 10 5 5 3" xfId="38419"/>
    <cellStyle name="Normal 5 10 5 6" xfId="51678"/>
    <cellStyle name="Normal 5 10 5 7" xfId="52226"/>
    <cellStyle name="Normal 5 10 6" xfId="2080"/>
    <cellStyle name="Normal 5 10 6 10" xfId="52600"/>
    <cellStyle name="Normal 5 10 6 2" xfId="3246"/>
    <cellStyle name="Normal 5 10 6 2 2" xfId="5587"/>
    <cellStyle name="Normal 5 10 6 2 2 2" xfId="10813"/>
    <cellStyle name="Normal 5 10 6 2 2 2 2" xfId="23015"/>
    <cellStyle name="Normal 5 10 6 2 2 2 2 2" xfId="47312"/>
    <cellStyle name="Normal 5 10 6 2 2 2 3" xfId="35110"/>
    <cellStyle name="Normal 5 10 6 2 2 3" xfId="17789"/>
    <cellStyle name="Normal 5 10 6 2 2 3 2" xfId="42086"/>
    <cellStyle name="Normal 5 10 6 2 2 4" xfId="29884"/>
    <cellStyle name="Normal 5 10 6 2 3" xfId="7284"/>
    <cellStyle name="Normal 5 10 6 2 3 2" xfId="10814"/>
    <cellStyle name="Normal 5 10 6 2 3 2 2" xfId="23016"/>
    <cellStyle name="Normal 5 10 6 2 3 2 2 2" xfId="47313"/>
    <cellStyle name="Normal 5 10 6 2 3 2 3" xfId="35111"/>
    <cellStyle name="Normal 5 10 6 2 3 3" xfId="19486"/>
    <cellStyle name="Normal 5 10 6 2 3 3 2" xfId="43783"/>
    <cellStyle name="Normal 5 10 6 2 3 4" xfId="31581"/>
    <cellStyle name="Normal 5 10 6 2 4" xfId="10812"/>
    <cellStyle name="Normal 5 10 6 2 4 2" xfId="23014"/>
    <cellStyle name="Normal 5 10 6 2 4 2 2" xfId="47311"/>
    <cellStyle name="Normal 5 10 6 2 4 3" xfId="35109"/>
    <cellStyle name="Normal 5 10 6 2 5" xfId="15561"/>
    <cellStyle name="Normal 5 10 6 2 5 2" xfId="39858"/>
    <cellStyle name="Normal 5 10 6 2 6" xfId="27549"/>
    <cellStyle name="Normal 5 10 6 3" xfId="3778"/>
    <cellStyle name="Normal 5 10 6 3 2" xfId="10815"/>
    <cellStyle name="Normal 5 10 6 3 2 2" xfId="23017"/>
    <cellStyle name="Normal 5 10 6 3 2 2 2" xfId="47314"/>
    <cellStyle name="Normal 5 10 6 3 2 3" xfId="35112"/>
    <cellStyle name="Normal 5 10 6 3 3" xfId="16089"/>
    <cellStyle name="Normal 5 10 6 3 3 2" xfId="40386"/>
    <cellStyle name="Normal 5 10 6 3 4" xfId="28077"/>
    <cellStyle name="Normal 5 10 6 4" xfId="4418"/>
    <cellStyle name="Normal 5 10 6 4 2" xfId="10816"/>
    <cellStyle name="Normal 5 10 6 4 2 2" xfId="23018"/>
    <cellStyle name="Normal 5 10 6 4 2 2 2" xfId="47315"/>
    <cellStyle name="Normal 5 10 6 4 2 3" xfId="35113"/>
    <cellStyle name="Normal 5 10 6 4 3" xfId="16620"/>
    <cellStyle name="Normal 5 10 6 4 3 2" xfId="40917"/>
    <cellStyle name="Normal 5 10 6 4 4" xfId="28715"/>
    <cellStyle name="Normal 5 10 6 5" xfId="6115"/>
    <cellStyle name="Normal 5 10 6 5 2" xfId="10817"/>
    <cellStyle name="Normal 5 10 6 5 2 2" xfId="23019"/>
    <cellStyle name="Normal 5 10 6 5 2 2 2" xfId="47316"/>
    <cellStyle name="Normal 5 10 6 5 2 3" xfId="35114"/>
    <cellStyle name="Normal 5 10 6 5 3" xfId="18317"/>
    <cellStyle name="Normal 5 10 6 5 3 2" xfId="42614"/>
    <cellStyle name="Normal 5 10 6 5 4" xfId="30412"/>
    <cellStyle name="Normal 5 10 6 6" xfId="10811"/>
    <cellStyle name="Normal 5 10 6 6 2" xfId="23013"/>
    <cellStyle name="Normal 5 10 6 6 2 2" xfId="47310"/>
    <cellStyle name="Normal 5 10 6 6 3" xfId="35108"/>
    <cellStyle name="Normal 5 10 6 7" xfId="14392"/>
    <cellStyle name="Normal 5 10 6 7 2" xfId="38689"/>
    <cellStyle name="Normal 5 10 6 8" xfId="26380"/>
    <cellStyle name="Normal 5 10 6 9" xfId="50788"/>
    <cellStyle name="Normal 5 10 7" xfId="2608"/>
    <cellStyle name="Normal 5 10 7 2" xfId="5056"/>
    <cellStyle name="Normal 5 10 7 2 2" xfId="10819"/>
    <cellStyle name="Normal 5 10 7 2 2 2" xfId="23021"/>
    <cellStyle name="Normal 5 10 7 2 2 2 2" xfId="47318"/>
    <cellStyle name="Normal 5 10 7 2 2 3" xfId="35116"/>
    <cellStyle name="Normal 5 10 7 2 3" xfId="17258"/>
    <cellStyle name="Normal 5 10 7 2 3 2" xfId="41555"/>
    <cellStyle name="Normal 5 10 7 2 4" xfId="29353"/>
    <cellStyle name="Normal 5 10 7 3" xfId="6646"/>
    <cellStyle name="Normal 5 10 7 3 2" xfId="10820"/>
    <cellStyle name="Normal 5 10 7 3 2 2" xfId="23022"/>
    <cellStyle name="Normal 5 10 7 3 2 2 2" xfId="47319"/>
    <cellStyle name="Normal 5 10 7 3 2 3" xfId="35117"/>
    <cellStyle name="Normal 5 10 7 3 3" xfId="18848"/>
    <cellStyle name="Normal 5 10 7 3 3 2" xfId="43145"/>
    <cellStyle name="Normal 5 10 7 3 4" xfId="30943"/>
    <cellStyle name="Normal 5 10 7 4" xfId="10818"/>
    <cellStyle name="Normal 5 10 7 4 2" xfId="23020"/>
    <cellStyle name="Normal 5 10 7 4 2 2" xfId="47317"/>
    <cellStyle name="Normal 5 10 7 4 3" xfId="35115"/>
    <cellStyle name="Normal 5 10 7 5" xfId="15030"/>
    <cellStyle name="Normal 5 10 7 5 2" xfId="39327"/>
    <cellStyle name="Normal 5 10 7 6" xfId="27018"/>
    <cellStyle name="Normal 5 10 8" xfId="10689"/>
    <cellStyle name="Normal 5 10 8 2" xfId="22891"/>
    <cellStyle name="Normal 5 10 8 2 2" xfId="47188"/>
    <cellStyle name="Normal 5 10 8 3" xfId="34986"/>
    <cellStyle name="Normal 5 10 9" xfId="13858"/>
    <cellStyle name="Normal 5 10 9 2" xfId="25846"/>
    <cellStyle name="Normal 5 10 9 2 2" xfId="50143"/>
    <cellStyle name="Normal 5 10 9 3" xfId="38155"/>
    <cellStyle name="Normal 5 11" xfId="603"/>
    <cellStyle name="Normal 5 11 10" xfId="51986"/>
    <cellStyle name="Normal 5 11 2" xfId="798"/>
    <cellStyle name="Normal 5 11 2 2" xfId="1043"/>
    <cellStyle name="Normal 5 11 2 2 2" xfId="2536"/>
    <cellStyle name="Normal 5 11 2 2 2 10" xfId="53056"/>
    <cellStyle name="Normal 5 11 2 2 2 2" xfId="3702"/>
    <cellStyle name="Normal 5 11 2 2 2 2 2" xfId="6043"/>
    <cellStyle name="Normal 5 11 2 2 2 2 2 2" xfId="10826"/>
    <cellStyle name="Normal 5 11 2 2 2 2 2 2 2" xfId="23028"/>
    <cellStyle name="Normal 5 11 2 2 2 2 2 2 2 2" xfId="47325"/>
    <cellStyle name="Normal 5 11 2 2 2 2 2 2 3" xfId="35123"/>
    <cellStyle name="Normal 5 11 2 2 2 2 2 3" xfId="18245"/>
    <cellStyle name="Normal 5 11 2 2 2 2 2 3 2" xfId="42542"/>
    <cellStyle name="Normal 5 11 2 2 2 2 2 4" xfId="30340"/>
    <cellStyle name="Normal 5 11 2 2 2 2 3" xfId="7740"/>
    <cellStyle name="Normal 5 11 2 2 2 2 3 2" xfId="10827"/>
    <cellStyle name="Normal 5 11 2 2 2 2 3 2 2" xfId="23029"/>
    <cellStyle name="Normal 5 11 2 2 2 2 3 2 2 2" xfId="47326"/>
    <cellStyle name="Normal 5 11 2 2 2 2 3 2 3" xfId="35124"/>
    <cellStyle name="Normal 5 11 2 2 2 2 3 3" xfId="19942"/>
    <cellStyle name="Normal 5 11 2 2 2 2 3 3 2" xfId="44239"/>
    <cellStyle name="Normal 5 11 2 2 2 2 3 4" xfId="32037"/>
    <cellStyle name="Normal 5 11 2 2 2 2 4" xfId="10825"/>
    <cellStyle name="Normal 5 11 2 2 2 2 4 2" xfId="23027"/>
    <cellStyle name="Normal 5 11 2 2 2 2 4 2 2" xfId="47324"/>
    <cellStyle name="Normal 5 11 2 2 2 2 4 3" xfId="35122"/>
    <cellStyle name="Normal 5 11 2 2 2 2 5" xfId="16017"/>
    <cellStyle name="Normal 5 11 2 2 2 2 5 2" xfId="40314"/>
    <cellStyle name="Normal 5 11 2 2 2 2 6" xfId="28005"/>
    <cellStyle name="Normal 5 11 2 2 2 3" xfId="4234"/>
    <cellStyle name="Normal 5 11 2 2 2 3 2" xfId="10828"/>
    <cellStyle name="Normal 5 11 2 2 2 3 2 2" xfId="23030"/>
    <cellStyle name="Normal 5 11 2 2 2 3 2 2 2" xfId="47327"/>
    <cellStyle name="Normal 5 11 2 2 2 3 2 3" xfId="35125"/>
    <cellStyle name="Normal 5 11 2 2 2 3 3" xfId="16545"/>
    <cellStyle name="Normal 5 11 2 2 2 3 3 2" xfId="40842"/>
    <cellStyle name="Normal 5 11 2 2 2 3 4" xfId="28533"/>
    <cellStyle name="Normal 5 11 2 2 2 4" xfId="4874"/>
    <cellStyle name="Normal 5 11 2 2 2 4 2" xfId="10829"/>
    <cellStyle name="Normal 5 11 2 2 2 4 2 2" xfId="23031"/>
    <cellStyle name="Normal 5 11 2 2 2 4 2 2 2" xfId="47328"/>
    <cellStyle name="Normal 5 11 2 2 2 4 2 3" xfId="35126"/>
    <cellStyle name="Normal 5 11 2 2 2 4 3" xfId="17076"/>
    <cellStyle name="Normal 5 11 2 2 2 4 3 2" xfId="41373"/>
    <cellStyle name="Normal 5 11 2 2 2 4 4" xfId="29171"/>
    <cellStyle name="Normal 5 11 2 2 2 5" xfId="6571"/>
    <cellStyle name="Normal 5 11 2 2 2 5 2" xfId="10830"/>
    <cellStyle name="Normal 5 11 2 2 2 5 2 2" xfId="23032"/>
    <cellStyle name="Normal 5 11 2 2 2 5 2 2 2" xfId="47329"/>
    <cellStyle name="Normal 5 11 2 2 2 5 2 3" xfId="35127"/>
    <cellStyle name="Normal 5 11 2 2 2 5 3" xfId="18773"/>
    <cellStyle name="Normal 5 11 2 2 2 5 3 2" xfId="43070"/>
    <cellStyle name="Normal 5 11 2 2 2 5 4" xfId="30868"/>
    <cellStyle name="Normal 5 11 2 2 2 6" xfId="10824"/>
    <cellStyle name="Normal 5 11 2 2 2 6 2" xfId="23026"/>
    <cellStyle name="Normal 5 11 2 2 2 6 2 2" xfId="47323"/>
    <cellStyle name="Normal 5 11 2 2 2 6 3" xfId="35121"/>
    <cellStyle name="Normal 5 11 2 2 2 7" xfId="14848"/>
    <cellStyle name="Normal 5 11 2 2 2 7 2" xfId="39145"/>
    <cellStyle name="Normal 5 11 2 2 2 8" xfId="26836"/>
    <cellStyle name="Normal 5 11 2 2 2 9" xfId="51244"/>
    <cellStyle name="Normal 5 11 2 2 3" xfId="3064"/>
    <cellStyle name="Normal 5 11 2 2 3 2" xfId="5512"/>
    <cellStyle name="Normal 5 11 2 2 3 2 2" xfId="10832"/>
    <cellStyle name="Normal 5 11 2 2 3 2 2 2" xfId="23034"/>
    <cellStyle name="Normal 5 11 2 2 3 2 2 2 2" xfId="47331"/>
    <cellStyle name="Normal 5 11 2 2 3 2 2 3" xfId="35129"/>
    <cellStyle name="Normal 5 11 2 2 3 2 3" xfId="17714"/>
    <cellStyle name="Normal 5 11 2 2 3 2 3 2" xfId="42011"/>
    <cellStyle name="Normal 5 11 2 2 3 2 4" xfId="29809"/>
    <cellStyle name="Normal 5 11 2 2 3 3" xfId="7102"/>
    <cellStyle name="Normal 5 11 2 2 3 3 2" xfId="10833"/>
    <cellStyle name="Normal 5 11 2 2 3 3 2 2" xfId="23035"/>
    <cellStyle name="Normal 5 11 2 2 3 3 2 2 2" xfId="47332"/>
    <cellStyle name="Normal 5 11 2 2 3 3 2 3" xfId="35130"/>
    <cellStyle name="Normal 5 11 2 2 3 3 3" xfId="19304"/>
    <cellStyle name="Normal 5 11 2 2 3 3 3 2" xfId="43601"/>
    <cellStyle name="Normal 5 11 2 2 3 3 4" xfId="31399"/>
    <cellStyle name="Normal 5 11 2 2 3 4" xfId="10831"/>
    <cellStyle name="Normal 5 11 2 2 3 4 2" xfId="23033"/>
    <cellStyle name="Normal 5 11 2 2 3 4 2 2" xfId="47330"/>
    <cellStyle name="Normal 5 11 2 2 3 4 3" xfId="35128"/>
    <cellStyle name="Normal 5 11 2 2 3 5" xfId="15486"/>
    <cellStyle name="Normal 5 11 2 2 3 5 2" xfId="39783"/>
    <cellStyle name="Normal 5 11 2 2 3 6" xfId="27474"/>
    <cellStyle name="Normal 5 11 2 2 4" xfId="10823"/>
    <cellStyle name="Normal 5 11 2 2 4 2" xfId="23025"/>
    <cellStyle name="Normal 5 11 2 2 4 2 2" xfId="47322"/>
    <cellStyle name="Normal 5 11 2 2 4 3" xfId="35120"/>
    <cellStyle name="Normal 5 11 2 2 5" xfId="14314"/>
    <cellStyle name="Normal 5 11 2 2 5 2" xfId="26302"/>
    <cellStyle name="Normal 5 11 2 2 5 2 2" xfId="50599"/>
    <cellStyle name="Normal 5 11 2 2 5 3" xfId="38611"/>
    <cellStyle name="Normal 5 11 2 2 6" xfId="51546"/>
    <cellStyle name="Normal 5 11 2 2 7" xfId="52418"/>
    <cellStyle name="Normal 5 11 2 3" xfId="2296"/>
    <cellStyle name="Normal 5 11 2 3 10" xfId="52816"/>
    <cellStyle name="Normal 5 11 2 3 2" xfId="3462"/>
    <cellStyle name="Normal 5 11 2 3 2 2" xfId="5803"/>
    <cellStyle name="Normal 5 11 2 3 2 2 2" xfId="10836"/>
    <cellStyle name="Normal 5 11 2 3 2 2 2 2" xfId="23038"/>
    <cellStyle name="Normal 5 11 2 3 2 2 2 2 2" xfId="47335"/>
    <cellStyle name="Normal 5 11 2 3 2 2 2 3" xfId="35133"/>
    <cellStyle name="Normal 5 11 2 3 2 2 3" xfId="18005"/>
    <cellStyle name="Normal 5 11 2 3 2 2 3 2" xfId="42302"/>
    <cellStyle name="Normal 5 11 2 3 2 2 4" xfId="30100"/>
    <cellStyle name="Normal 5 11 2 3 2 3" xfId="7500"/>
    <cellStyle name="Normal 5 11 2 3 2 3 2" xfId="10837"/>
    <cellStyle name="Normal 5 11 2 3 2 3 2 2" xfId="23039"/>
    <cellStyle name="Normal 5 11 2 3 2 3 2 2 2" xfId="47336"/>
    <cellStyle name="Normal 5 11 2 3 2 3 2 3" xfId="35134"/>
    <cellStyle name="Normal 5 11 2 3 2 3 3" xfId="19702"/>
    <cellStyle name="Normal 5 11 2 3 2 3 3 2" xfId="43999"/>
    <cellStyle name="Normal 5 11 2 3 2 3 4" xfId="31797"/>
    <cellStyle name="Normal 5 11 2 3 2 4" xfId="10835"/>
    <cellStyle name="Normal 5 11 2 3 2 4 2" xfId="23037"/>
    <cellStyle name="Normal 5 11 2 3 2 4 2 2" xfId="47334"/>
    <cellStyle name="Normal 5 11 2 3 2 4 3" xfId="35132"/>
    <cellStyle name="Normal 5 11 2 3 2 5" xfId="15777"/>
    <cellStyle name="Normal 5 11 2 3 2 5 2" xfId="40074"/>
    <cellStyle name="Normal 5 11 2 3 2 6" xfId="27765"/>
    <cellStyle name="Normal 5 11 2 3 3" xfId="3994"/>
    <cellStyle name="Normal 5 11 2 3 3 2" xfId="10838"/>
    <cellStyle name="Normal 5 11 2 3 3 2 2" xfId="23040"/>
    <cellStyle name="Normal 5 11 2 3 3 2 2 2" xfId="47337"/>
    <cellStyle name="Normal 5 11 2 3 3 2 3" xfId="35135"/>
    <cellStyle name="Normal 5 11 2 3 3 3" xfId="16305"/>
    <cellStyle name="Normal 5 11 2 3 3 3 2" xfId="40602"/>
    <cellStyle name="Normal 5 11 2 3 3 4" xfId="28293"/>
    <cellStyle name="Normal 5 11 2 3 4" xfId="4634"/>
    <cellStyle name="Normal 5 11 2 3 4 2" xfId="10839"/>
    <cellStyle name="Normal 5 11 2 3 4 2 2" xfId="23041"/>
    <cellStyle name="Normal 5 11 2 3 4 2 2 2" xfId="47338"/>
    <cellStyle name="Normal 5 11 2 3 4 2 3" xfId="35136"/>
    <cellStyle name="Normal 5 11 2 3 4 3" xfId="16836"/>
    <cellStyle name="Normal 5 11 2 3 4 3 2" xfId="41133"/>
    <cellStyle name="Normal 5 11 2 3 4 4" xfId="28931"/>
    <cellStyle name="Normal 5 11 2 3 5" xfId="6331"/>
    <cellStyle name="Normal 5 11 2 3 5 2" xfId="10840"/>
    <cellStyle name="Normal 5 11 2 3 5 2 2" xfId="23042"/>
    <cellStyle name="Normal 5 11 2 3 5 2 2 2" xfId="47339"/>
    <cellStyle name="Normal 5 11 2 3 5 2 3" xfId="35137"/>
    <cellStyle name="Normal 5 11 2 3 5 3" xfId="18533"/>
    <cellStyle name="Normal 5 11 2 3 5 3 2" xfId="42830"/>
    <cellStyle name="Normal 5 11 2 3 5 4" xfId="30628"/>
    <cellStyle name="Normal 5 11 2 3 6" xfId="10834"/>
    <cellStyle name="Normal 5 11 2 3 6 2" xfId="23036"/>
    <cellStyle name="Normal 5 11 2 3 6 2 2" xfId="47333"/>
    <cellStyle name="Normal 5 11 2 3 6 3" xfId="35131"/>
    <cellStyle name="Normal 5 11 2 3 7" xfId="14608"/>
    <cellStyle name="Normal 5 11 2 3 7 2" xfId="38905"/>
    <cellStyle name="Normal 5 11 2 3 8" xfId="26596"/>
    <cellStyle name="Normal 5 11 2 3 9" xfId="51004"/>
    <cellStyle name="Normal 5 11 2 4" xfId="2824"/>
    <cellStyle name="Normal 5 11 2 4 2" xfId="5272"/>
    <cellStyle name="Normal 5 11 2 4 2 2" xfId="10842"/>
    <cellStyle name="Normal 5 11 2 4 2 2 2" xfId="23044"/>
    <cellStyle name="Normal 5 11 2 4 2 2 2 2" xfId="47341"/>
    <cellStyle name="Normal 5 11 2 4 2 2 3" xfId="35139"/>
    <cellStyle name="Normal 5 11 2 4 2 3" xfId="17474"/>
    <cellStyle name="Normal 5 11 2 4 2 3 2" xfId="41771"/>
    <cellStyle name="Normal 5 11 2 4 2 4" xfId="29569"/>
    <cellStyle name="Normal 5 11 2 4 3" xfId="6862"/>
    <cellStyle name="Normal 5 11 2 4 3 2" xfId="10843"/>
    <cellStyle name="Normal 5 11 2 4 3 2 2" xfId="23045"/>
    <cellStyle name="Normal 5 11 2 4 3 2 2 2" xfId="47342"/>
    <cellStyle name="Normal 5 11 2 4 3 2 3" xfId="35140"/>
    <cellStyle name="Normal 5 11 2 4 3 3" xfId="19064"/>
    <cellStyle name="Normal 5 11 2 4 3 3 2" xfId="43361"/>
    <cellStyle name="Normal 5 11 2 4 3 4" xfId="31159"/>
    <cellStyle name="Normal 5 11 2 4 4" xfId="10841"/>
    <cellStyle name="Normal 5 11 2 4 4 2" xfId="23043"/>
    <cellStyle name="Normal 5 11 2 4 4 2 2" xfId="47340"/>
    <cellStyle name="Normal 5 11 2 4 4 3" xfId="35138"/>
    <cellStyle name="Normal 5 11 2 4 5" xfId="15246"/>
    <cellStyle name="Normal 5 11 2 4 5 2" xfId="39543"/>
    <cellStyle name="Normal 5 11 2 4 6" xfId="27234"/>
    <cellStyle name="Normal 5 11 2 5" xfId="10822"/>
    <cellStyle name="Normal 5 11 2 5 2" xfId="23024"/>
    <cellStyle name="Normal 5 11 2 5 2 2" xfId="47321"/>
    <cellStyle name="Normal 5 11 2 5 3" xfId="35119"/>
    <cellStyle name="Normal 5 11 2 6" xfId="14074"/>
    <cellStyle name="Normal 5 11 2 6 2" xfId="26062"/>
    <cellStyle name="Normal 5 11 2 6 2 2" xfId="50359"/>
    <cellStyle name="Normal 5 11 2 6 3" xfId="38371"/>
    <cellStyle name="Normal 5 11 2 7" xfId="51872"/>
    <cellStyle name="Normal 5 11 2 8" xfId="52178"/>
    <cellStyle name="Normal 5 11 3" xfId="700"/>
    <cellStyle name="Normal 5 11 3 2" xfId="947"/>
    <cellStyle name="Normal 5 11 3 2 2" xfId="2440"/>
    <cellStyle name="Normal 5 11 3 2 2 10" xfId="52960"/>
    <cellStyle name="Normal 5 11 3 2 2 2" xfId="3606"/>
    <cellStyle name="Normal 5 11 3 2 2 2 2" xfId="5947"/>
    <cellStyle name="Normal 5 11 3 2 2 2 2 2" xfId="10848"/>
    <cellStyle name="Normal 5 11 3 2 2 2 2 2 2" xfId="23050"/>
    <cellStyle name="Normal 5 11 3 2 2 2 2 2 2 2" xfId="47347"/>
    <cellStyle name="Normal 5 11 3 2 2 2 2 2 3" xfId="35145"/>
    <cellStyle name="Normal 5 11 3 2 2 2 2 3" xfId="18149"/>
    <cellStyle name="Normal 5 11 3 2 2 2 2 3 2" xfId="42446"/>
    <cellStyle name="Normal 5 11 3 2 2 2 2 4" xfId="30244"/>
    <cellStyle name="Normal 5 11 3 2 2 2 3" xfId="7644"/>
    <cellStyle name="Normal 5 11 3 2 2 2 3 2" xfId="10849"/>
    <cellStyle name="Normal 5 11 3 2 2 2 3 2 2" xfId="23051"/>
    <cellStyle name="Normal 5 11 3 2 2 2 3 2 2 2" xfId="47348"/>
    <cellStyle name="Normal 5 11 3 2 2 2 3 2 3" xfId="35146"/>
    <cellStyle name="Normal 5 11 3 2 2 2 3 3" xfId="19846"/>
    <cellStyle name="Normal 5 11 3 2 2 2 3 3 2" xfId="44143"/>
    <cellStyle name="Normal 5 11 3 2 2 2 3 4" xfId="31941"/>
    <cellStyle name="Normal 5 11 3 2 2 2 4" xfId="10847"/>
    <cellStyle name="Normal 5 11 3 2 2 2 4 2" xfId="23049"/>
    <cellStyle name="Normal 5 11 3 2 2 2 4 2 2" xfId="47346"/>
    <cellStyle name="Normal 5 11 3 2 2 2 4 3" xfId="35144"/>
    <cellStyle name="Normal 5 11 3 2 2 2 5" xfId="15921"/>
    <cellStyle name="Normal 5 11 3 2 2 2 5 2" xfId="40218"/>
    <cellStyle name="Normal 5 11 3 2 2 2 6" xfId="27909"/>
    <cellStyle name="Normal 5 11 3 2 2 3" xfId="4138"/>
    <cellStyle name="Normal 5 11 3 2 2 3 2" xfId="10850"/>
    <cellStyle name="Normal 5 11 3 2 2 3 2 2" xfId="23052"/>
    <cellStyle name="Normal 5 11 3 2 2 3 2 2 2" xfId="47349"/>
    <cellStyle name="Normal 5 11 3 2 2 3 2 3" xfId="35147"/>
    <cellStyle name="Normal 5 11 3 2 2 3 3" xfId="16449"/>
    <cellStyle name="Normal 5 11 3 2 2 3 3 2" xfId="40746"/>
    <cellStyle name="Normal 5 11 3 2 2 3 4" xfId="28437"/>
    <cellStyle name="Normal 5 11 3 2 2 4" xfId="4778"/>
    <cellStyle name="Normal 5 11 3 2 2 4 2" xfId="10851"/>
    <cellStyle name="Normal 5 11 3 2 2 4 2 2" xfId="23053"/>
    <cellStyle name="Normal 5 11 3 2 2 4 2 2 2" xfId="47350"/>
    <cellStyle name="Normal 5 11 3 2 2 4 2 3" xfId="35148"/>
    <cellStyle name="Normal 5 11 3 2 2 4 3" xfId="16980"/>
    <cellStyle name="Normal 5 11 3 2 2 4 3 2" xfId="41277"/>
    <cellStyle name="Normal 5 11 3 2 2 4 4" xfId="29075"/>
    <cellStyle name="Normal 5 11 3 2 2 5" xfId="6475"/>
    <cellStyle name="Normal 5 11 3 2 2 5 2" xfId="10852"/>
    <cellStyle name="Normal 5 11 3 2 2 5 2 2" xfId="23054"/>
    <cellStyle name="Normal 5 11 3 2 2 5 2 2 2" xfId="47351"/>
    <cellStyle name="Normal 5 11 3 2 2 5 2 3" xfId="35149"/>
    <cellStyle name="Normal 5 11 3 2 2 5 3" xfId="18677"/>
    <cellStyle name="Normal 5 11 3 2 2 5 3 2" xfId="42974"/>
    <cellStyle name="Normal 5 11 3 2 2 5 4" xfId="30772"/>
    <cellStyle name="Normal 5 11 3 2 2 6" xfId="10846"/>
    <cellStyle name="Normal 5 11 3 2 2 6 2" xfId="23048"/>
    <cellStyle name="Normal 5 11 3 2 2 6 2 2" xfId="47345"/>
    <cellStyle name="Normal 5 11 3 2 2 6 3" xfId="35143"/>
    <cellStyle name="Normal 5 11 3 2 2 7" xfId="14752"/>
    <cellStyle name="Normal 5 11 3 2 2 7 2" xfId="39049"/>
    <cellStyle name="Normal 5 11 3 2 2 8" xfId="26740"/>
    <cellStyle name="Normal 5 11 3 2 2 9" xfId="51148"/>
    <cellStyle name="Normal 5 11 3 2 3" xfId="2968"/>
    <cellStyle name="Normal 5 11 3 2 3 2" xfId="5416"/>
    <cellStyle name="Normal 5 11 3 2 3 2 2" xfId="10854"/>
    <cellStyle name="Normal 5 11 3 2 3 2 2 2" xfId="23056"/>
    <cellStyle name="Normal 5 11 3 2 3 2 2 2 2" xfId="47353"/>
    <cellStyle name="Normal 5 11 3 2 3 2 2 3" xfId="35151"/>
    <cellStyle name="Normal 5 11 3 2 3 2 3" xfId="17618"/>
    <cellStyle name="Normal 5 11 3 2 3 2 3 2" xfId="41915"/>
    <cellStyle name="Normal 5 11 3 2 3 2 4" xfId="29713"/>
    <cellStyle name="Normal 5 11 3 2 3 3" xfId="7006"/>
    <cellStyle name="Normal 5 11 3 2 3 3 2" xfId="10855"/>
    <cellStyle name="Normal 5 11 3 2 3 3 2 2" xfId="23057"/>
    <cellStyle name="Normal 5 11 3 2 3 3 2 2 2" xfId="47354"/>
    <cellStyle name="Normal 5 11 3 2 3 3 2 3" xfId="35152"/>
    <cellStyle name="Normal 5 11 3 2 3 3 3" xfId="19208"/>
    <cellStyle name="Normal 5 11 3 2 3 3 3 2" xfId="43505"/>
    <cellStyle name="Normal 5 11 3 2 3 3 4" xfId="31303"/>
    <cellStyle name="Normal 5 11 3 2 3 4" xfId="10853"/>
    <cellStyle name="Normal 5 11 3 2 3 4 2" xfId="23055"/>
    <cellStyle name="Normal 5 11 3 2 3 4 2 2" xfId="47352"/>
    <cellStyle name="Normal 5 11 3 2 3 4 3" xfId="35150"/>
    <cellStyle name="Normal 5 11 3 2 3 5" xfId="15390"/>
    <cellStyle name="Normal 5 11 3 2 3 5 2" xfId="39687"/>
    <cellStyle name="Normal 5 11 3 2 3 6" xfId="27378"/>
    <cellStyle name="Normal 5 11 3 2 4" xfId="10845"/>
    <cellStyle name="Normal 5 11 3 2 4 2" xfId="23047"/>
    <cellStyle name="Normal 5 11 3 2 4 2 2" xfId="47344"/>
    <cellStyle name="Normal 5 11 3 2 4 3" xfId="35142"/>
    <cellStyle name="Normal 5 11 3 2 5" xfId="14218"/>
    <cellStyle name="Normal 5 11 3 2 5 2" xfId="26206"/>
    <cellStyle name="Normal 5 11 3 2 5 2 2" xfId="50503"/>
    <cellStyle name="Normal 5 11 3 2 5 3" xfId="38515"/>
    <cellStyle name="Normal 5 11 3 2 6" xfId="51401"/>
    <cellStyle name="Normal 5 11 3 2 7" xfId="52322"/>
    <cellStyle name="Normal 5 11 3 3" xfId="2200"/>
    <cellStyle name="Normal 5 11 3 3 10" xfId="52720"/>
    <cellStyle name="Normal 5 11 3 3 2" xfId="3366"/>
    <cellStyle name="Normal 5 11 3 3 2 2" xfId="5707"/>
    <cellStyle name="Normal 5 11 3 3 2 2 2" xfId="10858"/>
    <cellStyle name="Normal 5 11 3 3 2 2 2 2" xfId="23060"/>
    <cellStyle name="Normal 5 11 3 3 2 2 2 2 2" xfId="47357"/>
    <cellStyle name="Normal 5 11 3 3 2 2 2 3" xfId="35155"/>
    <cellStyle name="Normal 5 11 3 3 2 2 3" xfId="17909"/>
    <cellStyle name="Normal 5 11 3 3 2 2 3 2" xfId="42206"/>
    <cellStyle name="Normal 5 11 3 3 2 2 4" xfId="30004"/>
    <cellStyle name="Normal 5 11 3 3 2 3" xfId="7404"/>
    <cellStyle name="Normal 5 11 3 3 2 3 2" xfId="10859"/>
    <cellStyle name="Normal 5 11 3 3 2 3 2 2" xfId="23061"/>
    <cellStyle name="Normal 5 11 3 3 2 3 2 2 2" xfId="47358"/>
    <cellStyle name="Normal 5 11 3 3 2 3 2 3" xfId="35156"/>
    <cellStyle name="Normal 5 11 3 3 2 3 3" xfId="19606"/>
    <cellStyle name="Normal 5 11 3 3 2 3 3 2" xfId="43903"/>
    <cellStyle name="Normal 5 11 3 3 2 3 4" xfId="31701"/>
    <cellStyle name="Normal 5 11 3 3 2 4" xfId="10857"/>
    <cellStyle name="Normal 5 11 3 3 2 4 2" xfId="23059"/>
    <cellStyle name="Normal 5 11 3 3 2 4 2 2" xfId="47356"/>
    <cellStyle name="Normal 5 11 3 3 2 4 3" xfId="35154"/>
    <cellStyle name="Normal 5 11 3 3 2 5" xfId="15681"/>
    <cellStyle name="Normal 5 11 3 3 2 5 2" xfId="39978"/>
    <cellStyle name="Normal 5 11 3 3 2 6" xfId="27669"/>
    <cellStyle name="Normal 5 11 3 3 3" xfId="3898"/>
    <cellStyle name="Normal 5 11 3 3 3 2" xfId="10860"/>
    <cellStyle name="Normal 5 11 3 3 3 2 2" xfId="23062"/>
    <cellStyle name="Normal 5 11 3 3 3 2 2 2" xfId="47359"/>
    <cellStyle name="Normal 5 11 3 3 3 2 3" xfId="35157"/>
    <cellStyle name="Normal 5 11 3 3 3 3" xfId="16209"/>
    <cellStyle name="Normal 5 11 3 3 3 3 2" xfId="40506"/>
    <cellStyle name="Normal 5 11 3 3 3 4" xfId="28197"/>
    <cellStyle name="Normal 5 11 3 3 4" xfId="4538"/>
    <cellStyle name="Normal 5 11 3 3 4 2" xfId="10861"/>
    <cellStyle name="Normal 5 11 3 3 4 2 2" xfId="23063"/>
    <cellStyle name="Normal 5 11 3 3 4 2 2 2" xfId="47360"/>
    <cellStyle name="Normal 5 11 3 3 4 2 3" xfId="35158"/>
    <cellStyle name="Normal 5 11 3 3 4 3" xfId="16740"/>
    <cellStyle name="Normal 5 11 3 3 4 3 2" xfId="41037"/>
    <cellStyle name="Normal 5 11 3 3 4 4" xfId="28835"/>
    <cellStyle name="Normal 5 11 3 3 5" xfId="6235"/>
    <cellStyle name="Normal 5 11 3 3 5 2" xfId="10862"/>
    <cellStyle name="Normal 5 11 3 3 5 2 2" xfId="23064"/>
    <cellStyle name="Normal 5 11 3 3 5 2 2 2" xfId="47361"/>
    <cellStyle name="Normal 5 11 3 3 5 2 3" xfId="35159"/>
    <cellStyle name="Normal 5 11 3 3 5 3" xfId="18437"/>
    <cellStyle name="Normal 5 11 3 3 5 3 2" xfId="42734"/>
    <cellStyle name="Normal 5 11 3 3 5 4" xfId="30532"/>
    <cellStyle name="Normal 5 11 3 3 6" xfId="10856"/>
    <cellStyle name="Normal 5 11 3 3 6 2" xfId="23058"/>
    <cellStyle name="Normal 5 11 3 3 6 2 2" xfId="47355"/>
    <cellStyle name="Normal 5 11 3 3 6 3" xfId="35153"/>
    <cellStyle name="Normal 5 11 3 3 7" xfId="14512"/>
    <cellStyle name="Normal 5 11 3 3 7 2" xfId="38809"/>
    <cellStyle name="Normal 5 11 3 3 8" xfId="26500"/>
    <cellStyle name="Normal 5 11 3 3 9" xfId="50908"/>
    <cellStyle name="Normal 5 11 3 4" xfId="2728"/>
    <cellStyle name="Normal 5 11 3 4 2" xfId="5176"/>
    <cellStyle name="Normal 5 11 3 4 2 2" xfId="10864"/>
    <cellStyle name="Normal 5 11 3 4 2 2 2" xfId="23066"/>
    <cellStyle name="Normal 5 11 3 4 2 2 2 2" xfId="47363"/>
    <cellStyle name="Normal 5 11 3 4 2 2 3" xfId="35161"/>
    <cellStyle name="Normal 5 11 3 4 2 3" xfId="17378"/>
    <cellStyle name="Normal 5 11 3 4 2 3 2" xfId="41675"/>
    <cellStyle name="Normal 5 11 3 4 2 4" xfId="29473"/>
    <cellStyle name="Normal 5 11 3 4 3" xfId="6766"/>
    <cellStyle name="Normal 5 11 3 4 3 2" xfId="10865"/>
    <cellStyle name="Normal 5 11 3 4 3 2 2" xfId="23067"/>
    <cellStyle name="Normal 5 11 3 4 3 2 2 2" xfId="47364"/>
    <cellStyle name="Normal 5 11 3 4 3 2 3" xfId="35162"/>
    <cellStyle name="Normal 5 11 3 4 3 3" xfId="18968"/>
    <cellStyle name="Normal 5 11 3 4 3 3 2" xfId="43265"/>
    <cellStyle name="Normal 5 11 3 4 3 4" xfId="31063"/>
    <cellStyle name="Normal 5 11 3 4 4" xfId="10863"/>
    <cellStyle name="Normal 5 11 3 4 4 2" xfId="23065"/>
    <cellStyle name="Normal 5 11 3 4 4 2 2" xfId="47362"/>
    <cellStyle name="Normal 5 11 3 4 4 3" xfId="35160"/>
    <cellStyle name="Normal 5 11 3 4 5" xfId="15150"/>
    <cellStyle name="Normal 5 11 3 4 5 2" xfId="39447"/>
    <cellStyle name="Normal 5 11 3 4 6" xfId="27138"/>
    <cellStyle name="Normal 5 11 3 5" xfId="10844"/>
    <cellStyle name="Normal 5 11 3 5 2" xfId="23046"/>
    <cellStyle name="Normal 5 11 3 5 2 2" xfId="47343"/>
    <cellStyle name="Normal 5 11 3 5 3" xfId="35141"/>
    <cellStyle name="Normal 5 11 3 6" xfId="13978"/>
    <cellStyle name="Normal 5 11 3 6 2" xfId="25966"/>
    <cellStyle name="Normal 5 11 3 6 2 2" xfId="50263"/>
    <cellStyle name="Normal 5 11 3 6 3" xfId="38275"/>
    <cellStyle name="Normal 5 11 3 7" xfId="51418"/>
    <cellStyle name="Normal 5 11 3 8" xfId="52082"/>
    <cellStyle name="Normal 5 11 4" xfId="875"/>
    <cellStyle name="Normal 5 11 4 2" xfId="2368"/>
    <cellStyle name="Normal 5 11 4 2 10" xfId="52888"/>
    <cellStyle name="Normal 5 11 4 2 2" xfId="3534"/>
    <cellStyle name="Normal 5 11 4 2 2 2" xfId="5875"/>
    <cellStyle name="Normal 5 11 4 2 2 2 2" xfId="10869"/>
    <cellStyle name="Normal 5 11 4 2 2 2 2 2" xfId="23071"/>
    <cellStyle name="Normal 5 11 4 2 2 2 2 2 2" xfId="47368"/>
    <cellStyle name="Normal 5 11 4 2 2 2 2 3" xfId="35166"/>
    <cellStyle name="Normal 5 11 4 2 2 2 3" xfId="18077"/>
    <cellStyle name="Normal 5 11 4 2 2 2 3 2" xfId="42374"/>
    <cellStyle name="Normal 5 11 4 2 2 2 4" xfId="30172"/>
    <cellStyle name="Normal 5 11 4 2 2 3" xfId="7572"/>
    <cellStyle name="Normal 5 11 4 2 2 3 2" xfId="10870"/>
    <cellStyle name="Normal 5 11 4 2 2 3 2 2" xfId="23072"/>
    <cellStyle name="Normal 5 11 4 2 2 3 2 2 2" xfId="47369"/>
    <cellStyle name="Normal 5 11 4 2 2 3 2 3" xfId="35167"/>
    <cellStyle name="Normal 5 11 4 2 2 3 3" xfId="19774"/>
    <cellStyle name="Normal 5 11 4 2 2 3 3 2" xfId="44071"/>
    <cellStyle name="Normal 5 11 4 2 2 3 4" xfId="31869"/>
    <cellStyle name="Normal 5 11 4 2 2 4" xfId="10868"/>
    <cellStyle name="Normal 5 11 4 2 2 4 2" xfId="23070"/>
    <cellStyle name="Normal 5 11 4 2 2 4 2 2" xfId="47367"/>
    <cellStyle name="Normal 5 11 4 2 2 4 3" xfId="35165"/>
    <cellStyle name="Normal 5 11 4 2 2 5" xfId="15849"/>
    <cellStyle name="Normal 5 11 4 2 2 5 2" xfId="40146"/>
    <cellStyle name="Normal 5 11 4 2 2 6" xfId="27837"/>
    <cellStyle name="Normal 5 11 4 2 3" xfId="4066"/>
    <cellStyle name="Normal 5 11 4 2 3 2" xfId="10871"/>
    <cellStyle name="Normal 5 11 4 2 3 2 2" xfId="23073"/>
    <cellStyle name="Normal 5 11 4 2 3 2 2 2" xfId="47370"/>
    <cellStyle name="Normal 5 11 4 2 3 2 3" xfId="35168"/>
    <cellStyle name="Normal 5 11 4 2 3 3" xfId="16377"/>
    <cellStyle name="Normal 5 11 4 2 3 3 2" xfId="40674"/>
    <cellStyle name="Normal 5 11 4 2 3 4" xfId="28365"/>
    <cellStyle name="Normal 5 11 4 2 4" xfId="4706"/>
    <cellStyle name="Normal 5 11 4 2 4 2" xfId="10872"/>
    <cellStyle name="Normal 5 11 4 2 4 2 2" xfId="23074"/>
    <cellStyle name="Normal 5 11 4 2 4 2 2 2" xfId="47371"/>
    <cellStyle name="Normal 5 11 4 2 4 2 3" xfId="35169"/>
    <cellStyle name="Normal 5 11 4 2 4 3" xfId="16908"/>
    <cellStyle name="Normal 5 11 4 2 4 3 2" xfId="41205"/>
    <cellStyle name="Normal 5 11 4 2 4 4" xfId="29003"/>
    <cellStyle name="Normal 5 11 4 2 5" xfId="6403"/>
    <cellStyle name="Normal 5 11 4 2 5 2" xfId="10873"/>
    <cellStyle name="Normal 5 11 4 2 5 2 2" xfId="23075"/>
    <cellStyle name="Normal 5 11 4 2 5 2 2 2" xfId="47372"/>
    <cellStyle name="Normal 5 11 4 2 5 2 3" xfId="35170"/>
    <cellStyle name="Normal 5 11 4 2 5 3" xfId="18605"/>
    <cellStyle name="Normal 5 11 4 2 5 3 2" xfId="42902"/>
    <cellStyle name="Normal 5 11 4 2 5 4" xfId="30700"/>
    <cellStyle name="Normal 5 11 4 2 6" xfId="10867"/>
    <cellStyle name="Normal 5 11 4 2 6 2" xfId="23069"/>
    <cellStyle name="Normal 5 11 4 2 6 2 2" xfId="47366"/>
    <cellStyle name="Normal 5 11 4 2 6 3" xfId="35164"/>
    <cellStyle name="Normal 5 11 4 2 7" xfId="14680"/>
    <cellStyle name="Normal 5 11 4 2 7 2" xfId="38977"/>
    <cellStyle name="Normal 5 11 4 2 8" xfId="26668"/>
    <cellStyle name="Normal 5 11 4 2 9" xfId="51076"/>
    <cellStyle name="Normal 5 11 4 3" xfId="2896"/>
    <cellStyle name="Normal 5 11 4 3 2" xfId="5344"/>
    <cellStyle name="Normal 5 11 4 3 2 2" xfId="10875"/>
    <cellStyle name="Normal 5 11 4 3 2 2 2" xfId="23077"/>
    <cellStyle name="Normal 5 11 4 3 2 2 2 2" xfId="47374"/>
    <cellStyle name="Normal 5 11 4 3 2 2 3" xfId="35172"/>
    <cellStyle name="Normal 5 11 4 3 2 3" xfId="17546"/>
    <cellStyle name="Normal 5 11 4 3 2 3 2" xfId="41843"/>
    <cellStyle name="Normal 5 11 4 3 2 4" xfId="29641"/>
    <cellStyle name="Normal 5 11 4 3 3" xfId="6934"/>
    <cellStyle name="Normal 5 11 4 3 3 2" xfId="10876"/>
    <cellStyle name="Normal 5 11 4 3 3 2 2" xfId="23078"/>
    <cellStyle name="Normal 5 11 4 3 3 2 2 2" xfId="47375"/>
    <cellStyle name="Normal 5 11 4 3 3 2 3" xfId="35173"/>
    <cellStyle name="Normal 5 11 4 3 3 3" xfId="19136"/>
    <cellStyle name="Normal 5 11 4 3 3 3 2" xfId="43433"/>
    <cellStyle name="Normal 5 11 4 3 3 4" xfId="31231"/>
    <cellStyle name="Normal 5 11 4 3 4" xfId="10874"/>
    <cellStyle name="Normal 5 11 4 3 4 2" xfId="23076"/>
    <cellStyle name="Normal 5 11 4 3 4 2 2" xfId="47373"/>
    <cellStyle name="Normal 5 11 4 3 4 3" xfId="35171"/>
    <cellStyle name="Normal 5 11 4 3 5" xfId="15318"/>
    <cellStyle name="Normal 5 11 4 3 5 2" xfId="39615"/>
    <cellStyle name="Normal 5 11 4 3 6" xfId="27306"/>
    <cellStyle name="Normal 5 11 4 4" xfId="10866"/>
    <cellStyle name="Normal 5 11 4 4 2" xfId="23068"/>
    <cellStyle name="Normal 5 11 4 4 2 2" xfId="47365"/>
    <cellStyle name="Normal 5 11 4 4 3" xfId="35163"/>
    <cellStyle name="Normal 5 11 4 5" xfId="14146"/>
    <cellStyle name="Normal 5 11 4 5 2" xfId="26134"/>
    <cellStyle name="Normal 5 11 4 5 2 2" xfId="50431"/>
    <cellStyle name="Normal 5 11 4 5 3" xfId="38443"/>
    <cellStyle name="Normal 5 11 4 6" xfId="51689"/>
    <cellStyle name="Normal 5 11 4 7" xfId="52250"/>
    <cellStyle name="Normal 5 11 5" xfId="2104"/>
    <cellStyle name="Normal 5 11 5 10" xfId="52624"/>
    <cellStyle name="Normal 5 11 5 2" xfId="3270"/>
    <cellStyle name="Normal 5 11 5 2 2" xfId="5611"/>
    <cellStyle name="Normal 5 11 5 2 2 2" xfId="10879"/>
    <cellStyle name="Normal 5 11 5 2 2 2 2" xfId="23081"/>
    <cellStyle name="Normal 5 11 5 2 2 2 2 2" xfId="47378"/>
    <cellStyle name="Normal 5 11 5 2 2 2 3" xfId="35176"/>
    <cellStyle name="Normal 5 11 5 2 2 3" xfId="17813"/>
    <cellStyle name="Normal 5 11 5 2 2 3 2" xfId="42110"/>
    <cellStyle name="Normal 5 11 5 2 2 4" xfId="29908"/>
    <cellStyle name="Normal 5 11 5 2 3" xfId="7308"/>
    <cellStyle name="Normal 5 11 5 2 3 2" xfId="10880"/>
    <cellStyle name="Normal 5 11 5 2 3 2 2" xfId="23082"/>
    <cellStyle name="Normal 5 11 5 2 3 2 2 2" xfId="47379"/>
    <cellStyle name="Normal 5 11 5 2 3 2 3" xfId="35177"/>
    <cellStyle name="Normal 5 11 5 2 3 3" xfId="19510"/>
    <cellStyle name="Normal 5 11 5 2 3 3 2" xfId="43807"/>
    <cellStyle name="Normal 5 11 5 2 3 4" xfId="31605"/>
    <cellStyle name="Normal 5 11 5 2 4" xfId="10878"/>
    <cellStyle name="Normal 5 11 5 2 4 2" xfId="23080"/>
    <cellStyle name="Normal 5 11 5 2 4 2 2" xfId="47377"/>
    <cellStyle name="Normal 5 11 5 2 4 3" xfId="35175"/>
    <cellStyle name="Normal 5 11 5 2 5" xfId="15585"/>
    <cellStyle name="Normal 5 11 5 2 5 2" xfId="39882"/>
    <cellStyle name="Normal 5 11 5 2 6" xfId="27573"/>
    <cellStyle name="Normal 5 11 5 3" xfId="3802"/>
    <cellStyle name="Normal 5 11 5 3 2" xfId="10881"/>
    <cellStyle name="Normal 5 11 5 3 2 2" xfId="23083"/>
    <cellStyle name="Normal 5 11 5 3 2 2 2" xfId="47380"/>
    <cellStyle name="Normal 5 11 5 3 2 3" xfId="35178"/>
    <cellStyle name="Normal 5 11 5 3 3" xfId="16113"/>
    <cellStyle name="Normal 5 11 5 3 3 2" xfId="40410"/>
    <cellStyle name="Normal 5 11 5 3 4" xfId="28101"/>
    <cellStyle name="Normal 5 11 5 4" xfId="4442"/>
    <cellStyle name="Normal 5 11 5 4 2" xfId="10882"/>
    <cellStyle name="Normal 5 11 5 4 2 2" xfId="23084"/>
    <cellStyle name="Normal 5 11 5 4 2 2 2" xfId="47381"/>
    <cellStyle name="Normal 5 11 5 4 2 3" xfId="35179"/>
    <cellStyle name="Normal 5 11 5 4 3" xfId="16644"/>
    <cellStyle name="Normal 5 11 5 4 3 2" xfId="40941"/>
    <cellStyle name="Normal 5 11 5 4 4" xfId="28739"/>
    <cellStyle name="Normal 5 11 5 5" xfId="6139"/>
    <cellStyle name="Normal 5 11 5 5 2" xfId="10883"/>
    <cellStyle name="Normal 5 11 5 5 2 2" xfId="23085"/>
    <cellStyle name="Normal 5 11 5 5 2 2 2" xfId="47382"/>
    <cellStyle name="Normal 5 11 5 5 2 3" xfId="35180"/>
    <cellStyle name="Normal 5 11 5 5 3" xfId="18341"/>
    <cellStyle name="Normal 5 11 5 5 3 2" xfId="42638"/>
    <cellStyle name="Normal 5 11 5 5 4" xfId="30436"/>
    <cellStyle name="Normal 5 11 5 6" xfId="10877"/>
    <cellStyle name="Normal 5 11 5 6 2" xfId="23079"/>
    <cellStyle name="Normal 5 11 5 6 2 2" xfId="47376"/>
    <cellStyle name="Normal 5 11 5 6 3" xfId="35174"/>
    <cellStyle name="Normal 5 11 5 7" xfId="14416"/>
    <cellStyle name="Normal 5 11 5 7 2" xfId="38713"/>
    <cellStyle name="Normal 5 11 5 8" xfId="26404"/>
    <cellStyle name="Normal 5 11 5 9" xfId="50812"/>
    <cellStyle name="Normal 5 11 6" xfId="2632"/>
    <cellStyle name="Normal 5 11 6 2" xfId="5080"/>
    <cellStyle name="Normal 5 11 6 2 2" xfId="10885"/>
    <cellStyle name="Normal 5 11 6 2 2 2" xfId="23087"/>
    <cellStyle name="Normal 5 11 6 2 2 2 2" xfId="47384"/>
    <cellStyle name="Normal 5 11 6 2 2 3" xfId="35182"/>
    <cellStyle name="Normal 5 11 6 2 3" xfId="17282"/>
    <cellStyle name="Normal 5 11 6 2 3 2" xfId="41579"/>
    <cellStyle name="Normal 5 11 6 2 4" xfId="29377"/>
    <cellStyle name="Normal 5 11 6 3" xfId="6670"/>
    <cellStyle name="Normal 5 11 6 3 2" xfId="10886"/>
    <cellStyle name="Normal 5 11 6 3 2 2" xfId="23088"/>
    <cellStyle name="Normal 5 11 6 3 2 2 2" xfId="47385"/>
    <cellStyle name="Normal 5 11 6 3 2 3" xfId="35183"/>
    <cellStyle name="Normal 5 11 6 3 3" xfId="18872"/>
    <cellStyle name="Normal 5 11 6 3 3 2" xfId="43169"/>
    <cellStyle name="Normal 5 11 6 3 4" xfId="30967"/>
    <cellStyle name="Normal 5 11 6 4" xfId="10884"/>
    <cellStyle name="Normal 5 11 6 4 2" xfId="23086"/>
    <cellStyle name="Normal 5 11 6 4 2 2" xfId="47383"/>
    <cellStyle name="Normal 5 11 6 4 3" xfId="35181"/>
    <cellStyle name="Normal 5 11 6 5" xfId="15054"/>
    <cellStyle name="Normal 5 11 6 5 2" xfId="39351"/>
    <cellStyle name="Normal 5 11 6 6" xfId="27042"/>
    <cellStyle name="Normal 5 11 7" xfId="10821"/>
    <cellStyle name="Normal 5 11 7 2" xfId="23023"/>
    <cellStyle name="Normal 5 11 7 2 2" xfId="47320"/>
    <cellStyle name="Normal 5 11 7 3" xfId="35118"/>
    <cellStyle name="Normal 5 11 8" xfId="13882"/>
    <cellStyle name="Normal 5 11 8 2" xfId="25870"/>
    <cellStyle name="Normal 5 11 8 2 2" xfId="50167"/>
    <cellStyle name="Normal 5 11 8 3" xfId="38179"/>
    <cellStyle name="Normal 5 11 9" xfId="51881"/>
    <cellStyle name="Normal 5 12" xfId="750"/>
    <cellStyle name="Normal 5 12 2" xfId="995"/>
    <cellStyle name="Normal 5 12 2 2" xfId="2488"/>
    <cellStyle name="Normal 5 12 2 2 10" xfId="53008"/>
    <cellStyle name="Normal 5 12 2 2 2" xfId="3654"/>
    <cellStyle name="Normal 5 12 2 2 2 2" xfId="5995"/>
    <cellStyle name="Normal 5 12 2 2 2 2 2" xfId="10891"/>
    <cellStyle name="Normal 5 12 2 2 2 2 2 2" xfId="23093"/>
    <cellStyle name="Normal 5 12 2 2 2 2 2 2 2" xfId="47390"/>
    <cellStyle name="Normal 5 12 2 2 2 2 2 3" xfId="35188"/>
    <cellStyle name="Normal 5 12 2 2 2 2 3" xfId="18197"/>
    <cellStyle name="Normal 5 12 2 2 2 2 3 2" xfId="42494"/>
    <cellStyle name="Normal 5 12 2 2 2 2 4" xfId="30292"/>
    <cellStyle name="Normal 5 12 2 2 2 3" xfId="7692"/>
    <cellStyle name="Normal 5 12 2 2 2 3 2" xfId="10892"/>
    <cellStyle name="Normal 5 12 2 2 2 3 2 2" xfId="23094"/>
    <cellStyle name="Normal 5 12 2 2 2 3 2 2 2" xfId="47391"/>
    <cellStyle name="Normal 5 12 2 2 2 3 2 3" xfId="35189"/>
    <cellStyle name="Normal 5 12 2 2 2 3 3" xfId="19894"/>
    <cellStyle name="Normal 5 12 2 2 2 3 3 2" xfId="44191"/>
    <cellStyle name="Normal 5 12 2 2 2 3 4" xfId="31989"/>
    <cellStyle name="Normal 5 12 2 2 2 4" xfId="10890"/>
    <cellStyle name="Normal 5 12 2 2 2 4 2" xfId="23092"/>
    <cellStyle name="Normal 5 12 2 2 2 4 2 2" xfId="47389"/>
    <cellStyle name="Normal 5 12 2 2 2 4 3" xfId="35187"/>
    <cellStyle name="Normal 5 12 2 2 2 5" xfId="15969"/>
    <cellStyle name="Normal 5 12 2 2 2 5 2" xfId="40266"/>
    <cellStyle name="Normal 5 12 2 2 2 6" xfId="27957"/>
    <cellStyle name="Normal 5 12 2 2 3" xfId="4186"/>
    <cellStyle name="Normal 5 12 2 2 3 2" xfId="10893"/>
    <cellStyle name="Normal 5 12 2 2 3 2 2" xfId="23095"/>
    <cellStyle name="Normal 5 12 2 2 3 2 2 2" xfId="47392"/>
    <cellStyle name="Normal 5 12 2 2 3 2 3" xfId="35190"/>
    <cellStyle name="Normal 5 12 2 2 3 3" xfId="16497"/>
    <cellStyle name="Normal 5 12 2 2 3 3 2" xfId="40794"/>
    <cellStyle name="Normal 5 12 2 2 3 4" xfId="28485"/>
    <cellStyle name="Normal 5 12 2 2 4" xfId="4826"/>
    <cellStyle name="Normal 5 12 2 2 4 2" xfId="10894"/>
    <cellStyle name="Normal 5 12 2 2 4 2 2" xfId="23096"/>
    <cellStyle name="Normal 5 12 2 2 4 2 2 2" xfId="47393"/>
    <cellStyle name="Normal 5 12 2 2 4 2 3" xfId="35191"/>
    <cellStyle name="Normal 5 12 2 2 4 3" xfId="17028"/>
    <cellStyle name="Normal 5 12 2 2 4 3 2" xfId="41325"/>
    <cellStyle name="Normal 5 12 2 2 4 4" xfId="29123"/>
    <cellStyle name="Normal 5 12 2 2 5" xfId="6523"/>
    <cellStyle name="Normal 5 12 2 2 5 2" xfId="10895"/>
    <cellStyle name="Normal 5 12 2 2 5 2 2" xfId="23097"/>
    <cellStyle name="Normal 5 12 2 2 5 2 2 2" xfId="47394"/>
    <cellStyle name="Normal 5 12 2 2 5 2 3" xfId="35192"/>
    <cellStyle name="Normal 5 12 2 2 5 3" xfId="18725"/>
    <cellStyle name="Normal 5 12 2 2 5 3 2" xfId="43022"/>
    <cellStyle name="Normal 5 12 2 2 5 4" xfId="30820"/>
    <cellStyle name="Normal 5 12 2 2 6" xfId="10889"/>
    <cellStyle name="Normal 5 12 2 2 6 2" xfId="23091"/>
    <cellStyle name="Normal 5 12 2 2 6 2 2" xfId="47388"/>
    <cellStyle name="Normal 5 12 2 2 6 3" xfId="35186"/>
    <cellStyle name="Normal 5 12 2 2 7" xfId="14800"/>
    <cellStyle name="Normal 5 12 2 2 7 2" xfId="39097"/>
    <cellStyle name="Normal 5 12 2 2 8" xfId="26788"/>
    <cellStyle name="Normal 5 12 2 2 9" xfId="51196"/>
    <cellStyle name="Normal 5 12 2 3" xfId="3016"/>
    <cellStyle name="Normal 5 12 2 3 2" xfId="5464"/>
    <cellStyle name="Normal 5 12 2 3 2 2" xfId="10897"/>
    <cellStyle name="Normal 5 12 2 3 2 2 2" xfId="23099"/>
    <cellStyle name="Normal 5 12 2 3 2 2 2 2" xfId="47396"/>
    <cellStyle name="Normal 5 12 2 3 2 2 3" xfId="35194"/>
    <cellStyle name="Normal 5 12 2 3 2 3" xfId="17666"/>
    <cellStyle name="Normal 5 12 2 3 2 3 2" xfId="41963"/>
    <cellStyle name="Normal 5 12 2 3 2 4" xfId="29761"/>
    <cellStyle name="Normal 5 12 2 3 3" xfId="7054"/>
    <cellStyle name="Normal 5 12 2 3 3 2" xfId="10898"/>
    <cellStyle name="Normal 5 12 2 3 3 2 2" xfId="23100"/>
    <cellStyle name="Normal 5 12 2 3 3 2 2 2" xfId="47397"/>
    <cellStyle name="Normal 5 12 2 3 3 2 3" xfId="35195"/>
    <cellStyle name="Normal 5 12 2 3 3 3" xfId="19256"/>
    <cellStyle name="Normal 5 12 2 3 3 3 2" xfId="43553"/>
    <cellStyle name="Normal 5 12 2 3 3 4" xfId="31351"/>
    <cellStyle name="Normal 5 12 2 3 4" xfId="10896"/>
    <cellStyle name="Normal 5 12 2 3 4 2" xfId="23098"/>
    <cellStyle name="Normal 5 12 2 3 4 2 2" xfId="47395"/>
    <cellStyle name="Normal 5 12 2 3 4 3" xfId="35193"/>
    <cellStyle name="Normal 5 12 2 3 5" xfId="15438"/>
    <cellStyle name="Normal 5 12 2 3 5 2" xfId="39735"/>
    <cellStyle name="Normal 5 12 2 3 6" xfId="27426"/>
    <cellStyle name="Normal 5 12 2 4" xfId="10888"/>
    <cellStyle name="Normal 5 12 2 4 2" xfId="23090"/>
    <cellStyle name="Normal 5 12 2 4 2 2" xfId="47387"/>
    <cellStyle name="Normal 5 12 2 4 3" xfId="35185"/>
    <cellStyle name="Normal 5 12 2 5" xfId="14266"/>
    <cellStyle name="Normal 5 12 2 5 2" xfId="26254"/>
    <cellStyle name="Normal 5 12 2 5 2 2" xfId="50551"/>
    <cellStyle name="Normal 5 12 2 5 3" xfId="38563"/>
    <cellStyle name="Normal 5 12 2 6" xfId="51638"/>
    <cellStyle name="Normal 5 12 2 7" xfId="52370"/>
    <cellStyle name="Normal 5 12 3" xfId="2248"/>
    <cellStyle name="Normal 5 12 3 10" xfId="52768"/>
    <cellStyle name="Normal 5 12 3 2" xfId="3414"/>
    <cellStyle name="Normal 5 12 3 2 2" xfId="5755"/>
    <cellStyle name="Normal 5 12 3 2 2 2" xfId="10901"/>
    <cellStyle name="Normal 5 12 3 2 2 2 2" xfId="23103"/>
    <cellStyle name="Normal 5 12 3 2 2 2 2 2" xfId="47400"/>
    <cellStyle name="Normal 5 12 3 2 2 2 3" xfId="35198"/>
    <cellStyle name="Normal 5 12 3 2 2 3" xfId="17957"/>
    <cellStyle name="Normal 5 12 3 2 2 3 2" xfId="42254"/>
    <cellStyle name="Normal 5 12 3 2 2 4" xfId="30052"/>
    <cellStyle name="Normal 5 12 3 2 3" xfId="7452"/>
    <cellStyle name="Normal 5 12 3 2 3 2" xfId="10902"/>
    <cellStyle name="Normal 5 12 3 2 3 2 2" xfId="23104"/>
    <cellStyle name="Normal 5 12 3 2 3 2 2 2" xfId="47401"/>
    <cellStyle name="Normal 5 12 3 2 3 2 3" xfId="35199"/>
    <cellStyle name="Normal 5 12 3 2 3 3" xfId="19654"/>
    <cellStyle name="Normal 5 12 3 2 3 3 2" xfId="43951"/>
    <cellStyle name="Normal 5 12 3 2 3 4" xfId="31749"/>
    <cellStyle name="Normal 5 12 3 2 4" xfId="10900"/>
    <cellStyle name="Normal 5 12 3 2 4 2" xfId="23102"/>
    <cellStyle name="Normal 5 12 3 2 4 2 2" xfId="47399"/>
    <cellStyle name="Normal 5 12 3 2 4 3" xfId="35197"/>
    <cellStyle name="Normal 5 12 3 2 5" xfId="15729"/>
    <cellStyle name="Normal 5 12 3 2 5 2" xfId="40026"/>
    <cellStyle name="Normal 5 12 3 2 6" xfId="27717"/>
    <cellStyle name="Normal 5 12 3 3" xfId="3946"/>
    <cellStyle name="Normal 5 12 3 3 2" xfId="10903"/>
    <cellStyle name="Normal 5 12 3 3 2 2" xfId="23105"/>
    <cellStyle name="Normal 5 12 3 3 2 2 2" xfId="47402"/>
    <cellStyle name="Normal 5 12 3 3 2 3" xfId="35200"/>
    <cellStyle name="Normal 5 12 3 3 3" xfId="16257"/>
    <cellStyle name="Normal 5 12 3 3 3 2" xfId="40554"/>
    <cellStyle name="Normal 5 12 3 3 4" xfId="28245"/>
    <cellStyle name="Normal 5 12 3 4" xfId="4586"/>
    <cellStyle name="Normal 5 12 3 4 2" xfId="10904"/>
    <cellStyle name="Normal 5 12 3 4 2 2" xfId="23106"/>
    <cellStyle name="Normal 5 12 3 4 2 2 2" xfId="47403"/>
    <cellStyle name="Normal 5 12 3 4 2 3" xfId="35201"/>
    <cellStyle name="Normal 5 12 3 4 3" xfId="16788"/>
    <cellStyle name="Normal 5 12 3 4 3 2" xfId="41085"/>
    <cellStyle name="Normal 5 12 3 4 4" xfId="28883"/>
    <cellStyle name="Normal 5 12 3 5" xfId="6283"/>
    <cellStyle name="Normal 5 12 3 5 2" xfId="10905"/>
    <cellStyle name="Normal 5 12 3 5 2 2" xfId="23107"/>
    <cellStyle name="Normal 5 12 3 5 2 2 2" xfId="47404"/>
    <cellStyle name="Normal 5 12 3 5 2 3" xfId="35202"/>
    <cellStyle name="Normal 5 12 3 5 3" xfId="18485"/>
    <cellStyle name="Normal 5 12 3 5 3 2" xfId="42782"/>
    <cellStyle name="Normal 5 12 3 5 4" xfId="30580"/>
    <cellStyle name="Normal 5 12 3 6" xfId="10899"/>
    <cellStyle name="Normal 5 12 3 6 2" xfId="23101"/>
    <cellStyle name="Normal 5 12 3 6 2 2" xfId="47398"/>
    <cellStyle name="Normal 5 12 3 6 3" xfId="35196"/>
    <cellStyle name="Normal 5 12 3 7" xfId="14560"/>
    <cellStyle name="Normal 5 12 3 7 2" xfId="38857"/>
    <cellStyle name="Normal 5 12 3 8" xfId="26548"/>
    <cellStyle name="Normal 5 12 3 9" xfId="50956"/>
    <cellStyle name="Normal 5 12 4" xfId="2776"/>
    <cellStyle name="Normal 5 12 4 2" xfId="5224"/>
    <cellStyle name="Normal 5 12 4 2 2" xfId="10907"/>
    <cellStyle name="Normal 5 12 4 2 2 2" xfId="23109"/>
    <cellStyle name="Normal 5 12 4 2 2 2 2" xfId="47406"/>
    <cellStyle name="Normal 5 12 4 2 2 3" xfId="35204"/>
    <cellStyle name="Normal 5 12 4 2 3" xfId="17426"/>
    <cellStyle name="Normal 5 12 4 2 3 2" xfId="41723"/>
    <cellStyle name="Normal 5 12 4 2 4" xfId="29521"/>
    <cellStyle name="Normal 5 12 4 3" xfId="6814"/>
    <cellStyle name="Normal 5 12 4 3 2" xfId="10908"/>
    <cellStyle name="Normal 5 12 4 3 2 2" xfId="23110"/>
    <cellStyle name="Normal 5 12 4 3 2 2 2" xfId="47407"/>
    <cellStyle name="Normal 5 12 4 3 2 3" xfId="35205"/>
    <cellStyle name="Normal 5 12 4 3 3" xfId="19016"/>
    <cellStyle name="Normal 5 12 4 3 3 2" xfId="43313"/>
    <cellStyle name="Normal 5 12 4 3 4" xfId="31111"/>
    <cellStyle name="Normal 5 12 4 4" xfId="10906"/>
    <cellStyle name="Normal 5 12 4 4 2" xfId="23108"/>
    <cellStyle name="Normal 5 12 4 4 2 2" xfId="47405"/>
    <cellStyle name="Normal 5 12 4 4 3" xfId="35203"/>
    <cellStyle name="Normal 5 12 4 5" xfId="15198"/>
    <cellStyle name="Normal 5 12 4 5 2" xfId="39495"/>
    <cellStyle name="Normal 5 12 4 6" xfId="27186"/>
    <cellStyle name="Normal 5 12 5" xfId="10887"/>
    <cellStyle name="Normal 5 12 5 2" xfId="23089"/>
    <cellStyle name="Normal 5 12 5 2 2" xfId="47386"/>
    <cellStyle name="Normal 5 12 5 3" xfId="35184"/>
    <cellStyle name="Normal 5 12 6" xfId="14026"/>
    <cellStyle name="Normal 5 12 6 2" xfId="26014"/>
    <cellStyle name="Normal 5 12 6 2 2" xfId="50311"/>
    <cellStyle name="Normal 5 12 6 3" xfId="38323"/>
    <cellStyle name="Normal 5 12 7" xfId="51811"/>
    <cellStyle name="Normal 5 12 8" xfId="52130"/>
    <cellStyle name="Normal 5 13" xfId="671"/>
    <cellStyle name="Normal 5 13 2" xfId="2172"/>
    <cellStyle name="Normal 5 13 2 10" xfId="52692"/>
    <cellStyle name="Normal 5 13 2 2" xfId="3338"/>
    <cellStyle name="Normal 5 13 2 2 2" xfId="5679"/>
    <cellStyle name="Normal 5 13 2 2 2 2" xfId="10912"/>
    <cellStyle name="Normal 5 13 2 2 2 2 2" xfId="23114"/>
    <cellStyle name="Normal 5 13 2 2 2 2 2 2" xfId="47411"/>
    <cellStyle name="Normal 5 13 2 2 2 2 3" xfId="35209"/>
    <cellStyle name="Normal 5 13 2 2 2 3" xfId="17881"/>
    <cellStyle name="Normal 5 13 2 2 2 3 2" xfId="42178"/>
    <cellStyle name="Normal 5 13 2 2 2 4" xfId="29976"/>
    <cellStyle name="Normal 5 13 2 2 3" xfId="7376"/>
    <cellStyle name="Normal 5 13 2 2 3 2" xfId="10913"/>
    <cellStyle name="Normal 5 13 2 2 3 2 2" xfId="23115"/>
    <cellStyle name="Normal 5 13 2 2 3 2 2 2" xfId="47412"/>
    <cellStyle name="Normal 5 13 2 2 3 2 3" xfId="35210"/>
    <cellStyle name="Normal 5 13 2 2 3 3" xfId="19578"/>
    <cellStyle name="Normal 5 13 2 2 3 3 2" xfId="43875"/>
    <cellStyle name="Normal 5 13 2 2 3 4" xfId="31673"/>
    <cellStyle name="Normal 5 13 2 2 4" xfId="10911"/>
    <cellStyle name="Normal 5 13 2 2 4 2" xfId="23113"/>
    <cellStyle name="Normal 5 13 2 2 4 2 2" xfId="47410"/>
    <cellStyle name="Normal 5 13 2 2 4 3" xfId="35208"/>
    <cellStyle name="Normal 5 13 2 2 5" xfId="15653"/>
    <cellStyle name="Normal 5 13 2 2 5 2" xfId="39950"/>
    <cellStyle name="Normal 5 13 2 2 6" xfId="27641"/>
    <cellStyle name="Normal 5 13 2 3" xfId="3870"/>
    <cellStyle name="Normal 5 13 2 3 2" xfId="10914"/>
    <cellStyle name="Normal 5 13 2 3 2 2" xfId="23116"/>
    <cellStyle name="Normal 5 13 2 3 2 2 2" xfId="47413"/>
    <cellStyle name="Normal 5 13 2 3 2 3" xfId="35211"/>
    <cellStyle name="Normal 5 13 2 3 3" xfId="16181"/>
    <cellStyle name="Normal 5 13 2 3 3 2" xfId="40478"/>
    <cellStyle name="Normal 5 13 2 3 4" xfId="28169"/>
    <cellStyle name="Normal 5 13 2 4" xfId="4510"/>
    <cellStyle name="Normal 5 13 2 4 2" xfId="10915"/>
    <cellStyle name="Normal 5 13 2 4 2 2" xfId="23117"/>
    <cellStyle name="Normal 5 13 2 4 2 2 2" xfId="47414"/>
    <cellStyle name="Normal 5 13 2 4 2 3" xfId="35212"/>
    <cellStyle name="Normal 5 13 2 4 3" xfId="16712"/>
    <cellStyle name="Normal 5 13 2 4 3 2" xfId="41009"/>
    <cellStyle name="Normal 5 13 2 4 4" xfId="28807"/>
    <cellStyle name="Normal 5 13 2 5" xfId="6207"/>
    <cellStyle name="Normal 5 13 2 5 2" xfId="10916"/>
    <cellStyle name="Normal 5 13 2 5 2 2" xfId="23118"/>
    <cellStyle name="Normal 5 13 2 5 2 2 2" xfId="47415"/>
    <cellStyle name="Normal 5 13 2 5 2 3" xfId="35213"/>
    <cellStyle name="Normal 5 13 2 5 3" xfId="18409"/>
    <cellStyle name="Normal 5 13 2 5 3 2" xfId="42706"/>
    <cellStyle name="Normal 5 13 2 5 4" xfId="30504"/>
    <cellStyle name="Normal 5 13 2 6" xfId="10910"/>
    <cellStyle name="Normal 5 13 2 6 2" xfId="23112"/>
    <cellStyle name="Normal 5 13 2 6 2 2" xfId="47409"/>
    <cellStyle name="Normal 5 13 2 6 3" xfId="35207"/>
    <cellStyle name="Normal 5 13 2 7" xfId="14484"/>
    <cellStyle name="Normal 5 13 2 7 2" xfId="38781"/>
    <cellStyle name="Normal 5 13 2 8" xfId="26472"/>
    <cellStyle name="Normal 5 13 2 9" xfId="50880"/>
    <cellStyle name="Normal 5 13 3" xfId="2700"/>
    <cellStyle name="Normal 5 13 3 2" xfId="5148"/>
    <cellStyle name="Normal 5 13 3 2 2" xfId="10918"/>
    <cellStyle name="Normal 5 13 3 2 2 2" xfId="23120"/>
    <cellStyle name="Normal 5 13 3 2 2 2 2" xfId="47417"/>
    <cellStyle name="Normal 5 13 3 2 2 3" xfId="35215"/>
    <cellStyle name="Normal 5 13 3 2 3" xfId="17350"/>
    <cellStyle name="Normal 5 13 3 2 3 2" xfId="41647"/>
    <cellStyle name="Normal 5 13 3 2 4" xfId="29445"/>
    <cellStyle name="Normal 5 13 3 3" xfId="6738"/>
    <cellStyle name="Normal 5 13 3 3 2" xfId="10919"/>
    <cellStyle name="Normal 5 13 3 3 2 2" xfId="23121"/>
    <cellStyle name="Normal 5 13 3 3 2 2 2" xfId="47418"/>
    <cellStyle name="Normal 5 13 3 3 2 3" xfId="35216"/>
    <cellStyle name="Normal 5 13 3 3 3" xfId="18940"/>
    <cellStyle name="Normal 5 13 3 3 3 2" xfId="43237"/>
    <cellStyle name="Normal 5 13 3 3 4" xfId="31035"/>
    <cellStyle name="Normal 5 13 3 4" xfId="10917"/>
    <cellStyle name="Normal 5 13 3 4 2" xfId="23119"/>
    <cellStyle name="Normal 5 13 3 4 2 2" xfId="47416"/>
    <cellStyle name="Normal 5 13 3 4 3" xfId="35214"/>
    <cellStyle name="Normal 5 13 3 5" xfId="15122"/>
    <cellStyle name="Normal 5 13 3 5 2" xfId="39419"/>
    <cellStyle name="Normal 5 13 3 6" xfId="27110"/>
    <cellStyle name="Normal 5 13 4" xfId="10909"/>
    <cellStyle name="Normal 5 13 4 2" xfId="23111"/>
    <cellStyle name="Normal 5 13 4 2 2" xfId="47408"/>
    <cellStyle name="Normal 5 13 4 3" xfId="35206"/>
    <cellStyle name="Normal 5 13 5" xfId="13950"/>
    <cellStyle name="Normal 5 13 5 2" xfId="25938"/>
    <cellStyle name="Normal 5 13 5 2 2" xfId="50235"/>
    <cellStyle name="Normal 5 13 5 3" xfId="38247"/>
    <cellStyle name="Normal 5 13 6" xfId="51486"/>
    <cellStyle name="Normal 5 13 7" xfId="52054"/>
    <cellStyle name="Normal 5 14" xfId="140"/>
    <cellStyle name="Normal 5 14 2" xfId="2056"/>
    <cellStyle name="Normal 5 14 2 10" xfId="52576"/>
    <cellStyle name="Normal 5 14 2 2" xfId="3222"/>
    <cellStyle name="Normal 5 14 2 2 2" xfId="5563"/>
    <cellStyle name="Normal 5 14 2 2 2 2" xfId="10923"/>
    <cellStyle name="Normal 5 14 2 2 2 2 2" xfId="23125"/>
    <cellStyle name="Normal 5 14 2 2 2 2 2 2" xfId="47422"/>
    <cellStyle name="Normal 5 14 2 2 2 2 3" xfId="35220"/>
    <cellStyle name="Normal 5 14 2 2 2 3" xfId="17765"/>
    <cellStyle name="Normal 5 14 2 2 2 3 2" xfId="42062"/>
    <cellStyle name="Normal 5 14 2 2 2 4" xfId="29860"/>
    <cellStyle name="Normal 5 14 2 2 3" xfId="7260"/>
    <cellStyle name="Normal 5 14 2 2 3 2" xfId="10924"/>
    <cellStyle name="Normal 5 14 2 2 3 2 2" xfId="23126"/>
    <cellStyle name="Normal 5 14 2 2 3 2 2 2" xfId="47423"/>
    <cellStyle name="Normal 5 14 2 2 3 2 3" xfId="35221"/>
    <cellStyle name="Normal 5 14 2 2 3 3" xfId="19462"/>
    <cellStyle name="Normal 5 14 2 2 3 3 2" xfId="43759"/>
    <cellStyle name="Normal 5 14 2 2 3 4" xfId="31557"/>
    <cellStyle name="Normal 5 14 2 2 4" xfId="10922"/>
    <cellStyle name="Normal 5 14 2 2 4 2" xfId="23124"/>
    <cellStyle name="Normal 5 14 2 2 4 2 2" xfId="47421"/>
    <cellStyle name="Normal 5 14 2 2 4 3" xfId="35219"/>
    <cellStyle name="Normal 5 14 2 2 5" xfId="15537"/>
    <cellStyle name="Normal 5 14 2 2 5 2" xfId="39834"/>
    <cellStyle name="Normal 5 14 2 2 6" xfId="27525"/>
    <cellStyle name="Normal 5 14 2 3" xfId="3754"/>
    <cellStyle name="Normal 5 14 2 3 2" xfId="10925"/>
    <cellStyle name="Normal 5 14 2 3 2 2" xfId="23127"/>
    <cellStyle name="Normal 5 14 2 3 2 2 2" xfId="47424"/>
    <cellStyle name="Normal 5 14 2 3 2 3" xfId="35222"/>
    <cellStyle name="Normal 5 14 2 3 3" xfId="16065"/>
    <cellStyle name="Normal 5 14 2 3 3 2" xfId="40362"/>
    <cellStyle name="Normal 5 14 2 3 4" xfId="28053"/>
    <cellStyle name="Normal 5 14 2 4" xfId="4394"/>
    <cellStyle name="Normal 5 14 2 4 2" xfId="10926"/>
    <cellStyle name="Normal 5 14 2 4 2 2" xfId="23128"/>
    <cellStyle name="Normal 5 14 2 4 2 2 2" xfId="47425"/>
    <cellStyle name="Normal 5 14 2 4 2 3" xfId="35223"/>
    <cellStyle name="Normal 5 14 2 4 3" xfId="16596"/>
    <cellStyle name="Normal 5 14 2 4 3 2" xfId="40893"/>
    <cellStyle name="Normal 5 14 2 4 4" xfId="28691"/>
    <cellStyle name="Normal 5 14 2 5" xfId="6091"/>
    <cellStyle name="Normal 5 14 2 5 2" xfId="10927"/>
    <cellStyle name="Normal 5 14 2 5 2 2" xfId="23129"/>
    <cellStyle name="Normal 5 14 2 5 2 2 2" xfId="47426"/>
    <cellStyle name="Normal 5 14 2 5 2 3" xfId="35224"/>
    <cellStyle name="Normal 5 14 2 5 3" xfId="18293"/>
    <cellStyle name="Normal 5 14 2 5 3 2" xfId="42590"/>
    <cellStyle name="Normal 5 14 2 5 4" xfId="30388"/>
    <cellStyle name="Normal 5 14 2 6" xfId="10921"/>
    <cellStyle name="Normal 5 14 2 6 2" xfId="23123"/>
    <cellStyle name="Normal 5 14 2 6 2 2" xfId="47420"/>
    <cellStyle name="Normal 5 14 2 6 3" xfId="35218"/>
    <cellStyle name="Normal 5 14 2 7" xfId="14368"/>
    <cellStyle name="Normal 5 14 2 7 2" xfId="38665"/>
    <cellStyle name="Normal 5 14 2 8" xfId="26356"/>
    <cellStyle name="Normal 5 14 2 9" xfId="50764"/>
    <cellStyle name="Normal 5 14 3" xfId="2584"/>
    <cellStyle name="Normal 5 14 3 2" xfId="5032"/>
    <cellStyle name="Normal 5 14 3 2 2" xfId="10929"/>
    <cellStyle name="Normal 5 14 3 2 2 2" xfId="23131"/>
    <cellStyle name="Normal 5 14 3 2 2 2 2" xfId="47428"/>
    <cellStyle name="Normal 5 14 3 2 2 3" xfId="35226"/>
    <cellStyle name="Normal 5 14 3 2 3" xfId="17234"/>
    <cellStyle name="Normal 5 14 3 2 3 2" xfId="41531"/>
    <cellStyle name="Normal 5 14 3 2 4" xfId="29329"/>
    <cellStyle name="Normal 5 14 3 3" xfId="6622"/>
    <cellStyle name="Normal 5 14 3 3 2" xfId="10930"/>
    <cellStyle name="Normal 5 14 3 3 2 2" xfId="23132"/>
    <cellStyle name="Normal 5 14 3 3 2 2 2" xfId="47429"/>
    <cellStyle name="Normal 5 14 3 3 2 3" xfId="35227"/>
    <cellStyle name="Normal 5 14 3 3 3" xfId="18824"/>
    <cellStyle name="Normal 5 14 3 3 3 2" xfId="43121"/>
    <cellStyle name="Normal 5 14 3 3 4" xfId="30919"/>
    <cellStyle name="Normal 5 14 3 4" xfId="10928"/>
    <cellStyle name="Normal 5 14 3 4 2" xfId="23130"/>
    <cellStyle name="Normal 5 14 3 4 2 2" xfId="47427"/>
    <cellStyle name="Normal 5 14 3 4 3" xfId="35225"/>
    <cellStyle name="Normal 5 14 3 5" xfId="15006"/>
    <cellStyle name="Normal 5 14 3 5 2" xfId="39303"/>
    <cellStyle name="Normal 5 14 3 6" xfId="26994"/>
    <cellStyle name="Normal 5 14 4" xfId="10920"/>
    <cellStyle name="Normal 5 14 4 2" xfId="23122"/>
    <cellStyle name="Normal 5 14 4 2 2" xfId="47419"/>
    <cellStyle name="Normal 5 14 4 3" xfId="35217"/>
    <cellStyle name="Normal 5 14 5" xfId="13834"/>
    <cellStyle name="Normal 5 14 5 2" xfId="25822"/>
    <cellStyle name="Normal 5 14 5 2 2" xfId="50119"/>
    <cellStyle name="Normal 5 14 5 3" xfId="38131"/>
    <cellStyle name="Normal 5 14 6" xfId="51920"/>
    <cellStyle name="Normal 5 14 7" xfId="51938"/>
    <cellStyle name="Normal 5 15" xfId="1097"/>
    <cellStyle name="Normal 5 16" xfId="1841"/>
    <cellStyle name="Normal 5 2" xfId="158"/>
    <cellStyle name="Normal 5 2 10" xfId="2061"/>
    <cellStyle name="Normal 5 2 10 10" xfId="52581"/>
    <cellStyle name="Normal 5 2 10 2" xfId="3227"/>
    <cellStyle name="Normal 5 2 10 2 2" xfId="5568"/>
    <cellStyle name="Normal 5 2 10 2 2 2" xfId="10934"/>
    <cellStyle name="Normal 5 2 10 2 2 2 2" xfId="23136"/>
    <cellStyle name="Normal 5 2 10 2 2 2 2 2" xfId="47433"/>
    <cellStyle name="Normal 5 2 10 2 2 2 3" xfId="35231"/>
    <cellStyle name="Normal 5 2 10 2 2 3" xfId="17770"/>
    <cellStyle name="Normal 5 2 10 2 2 3 2" xfId="42067"/>
    <cellStyle name="Normal 5 2 10 2 2 4" xfId="29865"/>
    <cellStyle name="Normal 5 2 10 2 3" xfId="7265"/>
    <cellStyle name="Normal 5 2 10 2 3 2" xfId="10935"/>
    <cellStyle name="Normal 5 2 10 2 3 2 2" xfId="23137"/>
    <cellStyle name="Normal 5 2 10 2 3 2 2 2" xfId="47434"/>
    <cellStyle name="Normal 5 2 10 2 3 2 3" xfId="35232"/>
    <cellStyle name="Normal 5 2 10 2 3 3" xfId="19467"/>
    <cellStyle name="Normal 5 2 10 2 3 3 2" xfId="43764"/>
    <cellStyle name="Normal 5 2 10 2 3 4" xfId="31562"/>
    <cellStyle name="Normal 5 2 10 2 4" xfId="10933"/>
    <cellStyle name="Normal 5 2 10 2 4 2" xfId="23135"/>
    <cellStyle name="Normal 5 2 10 2 4 2 2" xfId="47432"/>
    <cellStyle name="Normal 5 2 10 2 4 3" xfId="35230"/>
    <cellStyle name="Normal 5 2 10 2 5" xfId="15542"/>
    <cellStyle name="Normal 5 2 10 2 5 2" xfId="39839"/>
    <cellStyle name="Normal 5 2 10 2 6" xfId="27530"/>
    <cellStyle name="Normal 5 2 10 3" xfId="3759"/>
    <cellStyle name="Normal 5 2 10 3 2" xfId="10936"/>
    <cellStyle name="Normal 5 2 10 3 2 2" xfId="23138"/>
    <cellStyle name="Normal 5 2 10 3 2 2 2" xfId="47435"/>
    <cellStyle name="Normal 5 2 10 3 2 3" xfId="35233"/>
    <cellStyle name="Normal 5 2 10 3 3" xfId="16070"/>
    <cellStyle name="Normal 5 2 10 3 3 2" xfId="40367"/>
    <cellStyle name="Normal 5 2 10 3 4" xfId="28058"/>
    <cellStyle name="Normal 5 2 10 4" xfId="4399"/>
    <cellStyle name="Normal 5 2 10 4 2" xfId="10937"/>
    <cellStyle name="Normal 5 2 10 4 2 2" xfId="23139"/>
    <cellStyle name="Normal 5 2 10 4 2 2 2" xfId="47436"/>
    <cellStyle name="Normal 5 2 10 4 2 3" xfId="35234"/>
    <cellStyle name="Normal 5 2 10 4 3" xfId="16601"/>
    <cellStyle name="Normal 5 2 10 4 3 2" xfId="40898"/>
    <cellStyle name="Normal 5 2 10 4 4" xfId="28696"/>
    <cellStyle name="Normal 5 2 10 5" xfId="6096"/>
    <cellStyle name="Normal 5 2 10 5 2" xfId="10938"/>
    <cellStyle name="Normal 5 2 10 5 2 2" xfId="23140"/>
    <cellStyle name="Normal 5 2 10 5 2 2 2" xfId="47437"/>
    <cellStyle name="Normal 5 2 10 5 2 3" xfId="35235"/>
    <cellStyle name="Normal 5 2 10 5 3" xfId="18298"/>
    <cellStyle name="Normal 5 2 10 5 3 2" xfId="42595"/>
    <cellStyle name="Normal 5 2 10 5 4" xfId="30393"/>
    <cellStyle name="Normal 5 2 10 6" xfId="10932"/>
    <cellStyle name="Normal 5 2 10 6 2" xfId="23134"/>
    <cellStyle name="Normal 5 2 10 6 2 2" xfId="47431"/>
    <cellStyle name="Normal 5 2 10 6 3" xfId="35229"/>
    <cellStyle name="Normal 5 2 10 7" xfId="14373"/>
    <cellStyle name="Normal 5 2 10 7 2" xfId="38670"/>
    <cellStyle name="Normal 5 2 10 8" xfId="26361"/>
    <cellStyle name="Normal 5 2 10 9" xfId="50769"/>
    <cellStyle name="Normal 5 2 11" xfId="2589"/>
    <cellStyle name="Normal 5 2 11 2" xfId="5037"/>
    <cellStyle name="Normal 5 2 11 2 2" xfId="10940"/>
    <cellStyle name="Normal 5 2 11 2 2 2" xfId="23142"/>
    <cellStyle name="Normal 5 2 11 2 2 2 2" xfId="47439"/>
    <cellStyle name="Normal 5 2 11 2 2 3" xfId="35237"/>
    <cellStyle name="Normal 5 2 11 2 3" xfId="17239"/>
    <cellStyle name="Normal 5 2 11 2 3 2" xfId="41536"/>
    <cellStyle name="Normal 5 2 11 2 4" xfId="29334"/>
    <cellStyle name="Normal 5 2 11 3" xfId="6627"/>
    <cellStyle name="Normal 5 2 11 3 2" xfId="10941"/>
    <cellStyle name="Normal 5 2 11 3 2 2" xfId="23143"/>
    <cellStyle name="Normal 5 2 11 3 2 2 2" xfId="47440"/>
    <cellStyle name="Normal 5 2 11 3 2 3" xfId="35238"/>
    <cellStyle name="Normal 5 2 11 3 3" xfId="18829"/>
    <cellStyle name="Normal 5 2 11 3 3 2" xfId="43126"/>
    <cellStyle name="Normal 5 2 11 3 4" xfId="30924"/>
    <cellStyle name="Normal 5 2 11 4" xfId="10939"/>
    <cellStyle name="Normal 5 2 11 4 2" xfId="23141"/>
    <cellStyle name="Normal 5 2 11 4 2 2" xfId="47438"/>
    <cellStyle name="Normal 5 2 11 4 3" xfId="35236"/>
    <cellStyle name="Normal 5 2 11 5" xfId="15011"/>
    <cellStyle name="Normal 5 2 11 5 2" xfId="39308"/>
    <cellStyle name="Normal 5 2 11 6" xfId="26999"/>
    <cellStyle name="Normal 5 2 12" xfId="10931"/>
    <cellStyle name="Normal 5 2 12 2" xfId="23133"/>
    <cellStyle name="Normal 5 2 12 2 2" xfId="47430"/>
    <cellStyle name="Normal 5 2 12 3" xfId="35228"/>
    <cellStyle name="Normal 5 2 13" xfId="13839"/>
    <cellStyle name="Normal 5 2 13 2" xfId="25827"/>
    <cellStyle name="Normal 5 2 13 2 2" xfId="50124"/>
    <cellStyle name="Normal 5 2 13 3" xfId="38136"/>
    <cellStyle name="Normal 5 2 14" xfId="51917"/>
    <cellStyle name="Normal 5 2 15" xfId="51943"/>
    <cellStyle name="Normal 5 2 2" xfId="186"/>
    <cellStyle name="Normal 5 2 2 10" xfId="10942"/>
    <cellStyle name="Normal 5 2 2 10 2" xfId="23144"/>
    <cellStyle name="Normal 5 2 2 10 2 2" xfId="47441"/>
    <cellStyle name="Normal 5 2 2 10 3" xfId="35239"/>
    <cellStyle name="Normal 5 2 2 11" xfId="13851"/>
    <cellStyle name="Normal 5 2 2 11 2" xfId="25839"/>
    <cellStyle name="Normal 5 2 2 11 2 2" xfId="50136"/>
    <cellStyle name="Normal 5 2 2 11 3" xfId="38148"/>
    <cellStyle name="Normal 5 2 2 12" xfId="51927"/>
    <cellStyle name="Normal 5 2 2 13" xfId="51955"/>
    <cellStyle name="Normal 5 2 2 2" xfId="294"/>
    <cellStyle name="Normal 5 2 2 2 2" xfId="1853"/>
    <cellStyle name="Normal 5 2 2 3" xfId="596"/>
    <cellStyle name="Normal 5 2 2 3 10" xfId="51877"/>
    <cellStyle name="Normal 5 2 2 3 11" xfId="51979"/>
    <cellStyle name="Normal 5 2 2 3 2" xfId="644"/>
    <cellStyle name="Normal 5 2 2 3 2 10" xfId="52027"/>
    <cellStyle name="Normal 5 2 2 3 2 2" xfId="839"/>
    <cellStyle name="Normal 5 2 2 3 2 2 2" xfId="1084"/>
    <cellStyle name="Normal 5 2 2 3 2 2 2 2" xfId="2577"/>
    <cellStyle name="Normal 5 2 2 3 2 2 2 2 10" xfId="53097"/>
    <cellStyle name="Normal 5 2 2 3 2 2 2 2 2" xfId="3743"/>
    <cellStyle name="Normal 5 2 2 3 2 2 2 2 2 2" xfId="6084"/>
    <cellStyle name="Normal 5 2 2 3 2 2 2 2 2 2 2" xfId="10949"/>
    <cellStyle name="Normal 5 2 2 3 2 2 2 2 2 2 2 2" xfId="23151"/>
    <cellStyle name="Normal 5 2 2 3 2 2 2 2 2 2 2 2 2" xfId="47448"/>
    <cellStyle name="Normal 5 2 2 3 2 2 2 2 2 2 2 3" xfId="35246"/>
    <cellStyle name="Normal 5 2 2 3 2 2 2 2 2 2 3" xfId="18286"/>
    <cellStyle name="Normal 5 2 2 3 2 2 2 2 2 2 3 2" xfId="42583"/>
    <cellStyle name="Normal 5 2 2 3 2 2 2 2 2 2 4" xfId="30381"/>
    <cellStyle name="Normal 5 2 2 3 2 2 2 2 2 3" xfId="7781"/>
    <cellStyle name="Normal 5 2 2 3 2 2 2 2 2 3 2" xfId="10950"/>
    <cellStyle name="Normal 5 2 2 3 2 2 2 2 2 3 2 2" xfId="23152"/>
    <cellStyle name="Normal 5 2 2 3 2 2 2 2 2 3 2 2 2" xfId="47449"/>
    <cellStyle name="Normal 5 2 2 3 2 2 2 2 2 3 2 3" xfId="35247"/>
    <cellStyle name="Normal 5 2 2 3 2 2 2 2 2 3 3" xfId="19983"/>
    <cellStyle name="Normal 5 2 2 3 2 2 2 2 2 3 3 2" xfId="44280"/>
    <cellStyle name="Normal 5 2 2 3 2 2 2 2 2 3 4" xfId="32078"/>
    <cellStyle name="Normal 5 2 2 3 2 2 2 2 2 4" xfId="10948"/>
    <cellStyle name="Normal 5 2 2 3 2 2 2 2 2 4 2" xfId="23150"/>
    <cellStyle name="Normal 5 2 2 3 2 2 2 2 2 4 2 2" xfId="47447"/>
    <cellStyle name="Normal 5 2 2 3 2 2 2 2 2 4 3" xfId="35245"/>
    <cellStyle name="Normal 5 2 2 3 2 2 2 2 2 5" xfId="16058"/>
    <cellStyle name="Normal 5 2 2 3 2 2 2 2 2 5 2" xfId="40355"/>
    <cellStyle name="Normal 5 2 2 3 2 2 2 2 2 6" xfId="28046"/>
    <cellStyle name="Normal 5 2 2 3 2 2 2 2 3" xfId="4275"/>
    <cellStyle name="Normal 5 2 2 3 2 2 2 2 3 2" xfId="10951"/>
    <cellStyle name="Normal 5 2 2 3 2 2 2 2 3 2 2" xfId="23153"/>
    <cellStyle name="Normal 5 2 2 3 2 2 2 2 3 2 2 2" xfId="47450"/>
    <cellStyle name="Normal 5 2 2 3 2 2 2 2 3 2 3" xfId="35248"/>
    <cellStyle name="Normal 5 2 2 3 2 2 2 2 3 3" xfId="16586"/>
    <cellStyle name="Normal 5 2 2 3 2 2 2 2 3 3 2" xfId="40883"/>
    <cellStyle name="Normal 5 2 2 3 2 2 2 2 3 4" xfId="28574"/>
    <cellStyle name="Normal 5 2 2 3 2 2 2 2 4" xfId="4915"/>
    <cellStyle name="Normal 5 2 2 3 2 2 2 2 4 2" xfId="10952"/>
    <cellStyle name="Normal 5 2 2 3 2 2 2 2 4 2 2" xfId="23154"/>
    <cellStyle name="Normal 5 2 2 3 2 2 2 2 4 2 2 2" xfId="47451"/>
    <cellStyle name="Normal 5 2 2 3 2 2 2 2 4 2 3" xfId="35249"/>
    <cellStyle name="Normal 5 2 2 3 2 2 2 2 4 3" xfId="17117"/>
    <cellStyle name="Normal 5 2 2 3 2 2 2 2 4 3 2" xfId="41414"/>
    <cellStyle name="Normal 5 2 2 3 2 2 2 2 4 4" xfId="29212"/>
    <cellStyle name="Normal 5 2 2 3 2 2 2 2 5" xfId="6612"/>
    <cellStyle name="Normal 5 2 2 3 2 2 2 2 5 2" xfId="10953"/>
    <cellStyle name="Normal 5 2 2 3 2 2 2 2 5 2 2" xfId="23155"/>
    <cellStyle name="Normal 5 2 2 3 2 2 2 2 5 2 2 2" xfId="47452"/>
    <cellStyle name="Normal 5 2 2 3 2 2 2 2 5 2 3" xfId="35250"/>
    <cellStyle name="Normal 5 2 2 3 2 2 2 2 5 3" xfId="18814"/>
    <cellStyle name="Normal 5 2 2 3 2 2 2 2 5 3 2" xfId="43111"/>
    <cellStyle name="Normal 5 2 2 3 2 2 2 2 5 4" xfId="30909"/>
    <cellStyle name="Normal 5 2 2 3 2 2 2 2 6" xfId="10947"/>
    <cellStyle name="Normal 5 2 2 3 2 2 2 2 6 2" xfId="23149"/>
    <cellStyle name="Normal 5 2 2 3 2 2 2 2 6 2 2" xfId="47446"/>
    <cellStyle name="Normal 5 2 2 3 2 2 2 2 6 3" xfId="35244"/>
    <cellStyle name="Normal 5 2 2 3 2 2 2 2 7" xfId="14889"/>
    <cellStyle name="Normal 5 2 2 3 2 2 2 2 7 2" xfId="39186"/>
    <cellStyle name="Normal 5 2 2 3 2 2 2 2 8" xfId="26877"/>
    <cellStyle name="Normal 5 2 2 3 2 2 2 2 9" xfId="51285"/>
    <cellStyle name="Normal 5 2 2 3 2 2 2 3" xfId="3105"/>
    <cellStyle name="Normal 5 2 2 3 2 2 2 3 2" xfId="5553"/>
    <cellStyle name="Normal 5 2 2 3 2 2 2 3 2 2" xfId="10955"/>
    <cellStyle name="Normal 5 2 2 3 2 2 2 3 2 2 2" xfId="23157"/>
    <cellStyle name="Normal 5 2 2 3 2 2 2 3 2 2 2 2" xfId="47454"/>
    <cellStyle name="Normal 5 2 2 3 2 2 2 3 2 2 3" xfId="35252"/>
    <cellStyle name="Normal 5 2 2 3 2 2 2 3 2 3" xfId="17755"/>
    <cellStyle name="Normal 5 2 2 3 2 2 2 3 2 3 2" xfId="42052"/>
    <cellStyle name="Normal 5 2 2 3 2 2 2 3 2 4" xfId="29850"/>
    <cellStyle name="Normal 5 2 2 3 2 2 2 3 3" xfId="7143"/>
    <cellStyle name="Normal 5 2 2 3 2 2 2 3 3 2" xfId="10956"/>
    <cellStyle name="Normal 5 2 2 3 2 2 2 3 3 2 2" xfId="23158"/>
    <cellStyle name="Normal 5 2 2 3 2 2 2 3 3 2 2 2" xfId="47455"/>
    <cellStyle name="Normal 5 2 2 3 2 2 2 3 3 2 3" xfId="35253"/>
    <cellStyle name="Normal 5 2 2 3 2 2 2 3 3 3" xfId="19345"/>
    <cellStyle name="Normal 5 2 2 3 2 2 2 3 3 3 2" xfId="43642"/>
    <cellStyle name="Normal 5 2 2 3 2 2 2 3 3 4" xfId="31440"/>
    <cellStyle name="Normal 5 2 2 3 2 2 2 3 4" xfId="10954"/>
    <cellStyle name="Normal 5 2 2 3 2 2 2 3 4 2" xfId="23156"/>
    <cellStyle name="Normal 5 2 2 3 2 2 2 3 4 2 2" xfId="47453"/>
    <cellStyle name="Normal 5 2 2 3 2 2 2 3 4 3" xfId="35251"/>
    <cellStyle name="Normal 5 2 2 3 2 2 2 3 5" xfId="15527"/>
    <cellStyle name="Normal 5 2 2 3 2 2 2 3 5 2" xfId="39824"/>
    <cellStyle name="Normal 5 2 2 3 2 2 2 3 6" xfId="27515"/>
    <cellStyle name="Normal 5 2 2 3 2 2 2 4" xfId="10946"/>
    <cellStyle name="Normal 5 2 2 3 2 2 2 4 2" xfId="23148"/>
    <cellStyle name="Normal 5 2 2 3 2 2 2 4 2 2" xfId="47445"/>
    <cellStyle name="Normal 5 2 2 3 2 2 2 4 3" xfId="35243"/>
    <cellStyle name="Normal 5 2 2 3 2 2 2 5" xfId="14355"/>
    <cellStyle name="Normal 5 2 2 3 2 2 2 5 2" xfId="26343"/>
    <cellStyle name="Normal 5 2 2 3 2 2 2 5 2 2" xfId="50640"/>
    <cellStyle name="Normal 5 2 2 3 2 2 2 5 3" xfId="38652"/>
    <cellStyle name="Normal 5 2 2 3 2 2 2 6" xfId="51739"/>
    <cellStyle name="Normal 5 2 2 3 2 2 2 7" xfId="52459"/>
    <cellStyle name="Normal 5 2 2 3 2 2 3" xfId="2337"/>
    <cellStyle name="Normal 5 2 2 3 2 2 3 10" xfId="52857"/>
    <cellStyle name="Normal 5 2 2 3 2 2 3 2" xfId="3503"/>
    <cellStyle name="Normal 5 2 2 3 2 2 3 2 2" xfId="5844"/>
    <cellStyle name="Normal 5 2 2 3 2 2 3 2 2 2" xfId="10959"/>
    <cellStyle name="Normal 5 2 2 3 2 2 3 2 2 2 2" xfId="23161"/>
    <cellStyle name="Normal 5 2 2 3 2 2 3 2 2 2 2 2" xfId="47458"/>
    <cellStyle name="Normal 5 2 2 3 2 2 3 2 2 2 3" xfId="35256"/>
    <cellStyle name="Normal 5 2 2 3 2 2 3 2 2 3" xfId="18046"/>
    <cellStyle name="Normal 5 2 2 3 2 2 3 2 2 3 2" xfId="42343"/>
    <cellStyle name="Normal 5 2 2 3 2 2 3 2 2 4" xfId="30141"/>
    <cellStyle name="Normal 5 2 2 3 2 2 3 2 3" xfId="7541"/>
    <cellStyle name="Normal 5 2 2 3 2 2 3 2 3 2" xfId="10960"/>
    <cellStyle name="Normal 5 2 2 3 2 2 3 2 3 2 2" xfId="23162"/>
    <cellStyle name="Normal 5 2 2 3 2 2 3 2 3 2 2 2" xfId="47459"/>
    <cellStyle name="Normal 5 2 2 3 2 2 3 2 3 2 3" xfId="35257"/>
    <cellStyle name="Normal 5 2 2 3 2 2 3 2 3 3" xfId="19743"/>
    <cellStyle name="Normal 5 2 2 3 2 2 3 2 3 3 2" xfId="44040"/>
    <cellStyle name="Normal 5 2 2 3 2 2 3 2 3 4" xfId="31838"/>
    <cellStyle name="Normal 5 2 2 3 2 2 3 2 4" xfId="10958"/>
    <cellStyle name="Normal 5 2 2 3 2 2 3 2 4 2" xfId="23160"/>
    <cellStyle name="Normal 5 2 2 3 2 2 3 2 4 2 2" xfId="47457"/>
    <cellStyle name="Normal 5 2 2 3 2 2 3 2 4 3" xfId="35255"/>
    <cellStyle name="Normal 5 2 2 3 2 2 3 2 5" xfId="15818"/>
    <cellStyle name="Normal 5 2 2 3 2 2 3 2 5 2" xfId="40115"/>
    <cellStyle name="Normal 5 2 2 3 2 2 3 2 6" xfId="27806"/>
    <cellStyle name="Normal 5 2 2 3 2 2 3 3" xfId="4035"/>
    <cellStyle name="Normal 5 2 2 3 2 2 3 3 2" xfId="10961"/>
    <cellStyle name="Normal 5 2 2 3 2 2 3 3 2 2" xfId="23163"/>
    <cellStyle name="Normal 5 2 2 3 2 2 3 3 2 2 2" xfId="47460"/>
    <cellStyle name="Normal 5 2 2 3 2 2 3 3 2 3" xfId="35258"/>
    <cellStyle name="Normal 5 2 2 3 2 2 3 3 3" xfId="16346"/>
    <cellStyle name="Normal 5 2 2 3 2 2 3 3 3 2" xfId="40643"/>
    <cellStyle name="Normal 5 2 2 3 2 2 3 3 4" xfId="28334"/>
    <cellStyle name="Normal 5 2 2 3 2 2 3 4" xfId="4675"/>
    <cellStyle name="Normal 5 2 2 3 2 2 3 4 2" xfId="10962"/>
    <cellStyle name="Normal 5 2 2 3 2 2 3 4 2 2" xfId="23164"/>
    <cellStyle name="Normal 5 2 2 3 2 2 3 4 2 2 2" xfId="47461"/>
    <cellStyle name="Normal 5 2 2 3 2 2 3 4 2 3" xfId="35259"/>
    <cellStyle name="Normal 5 2 2 3 2 2 3 4 3" xfId="16877"/>
    <cellStyle name="Normal 5 2 2 3 2 2 3 4 3 2" xfId="41174"/>
    <cellStyle name="Normal 5 2 2 3 2 2 3 4 4" xfId="28972"/>
    <cellStyle name="Normal 5 2 2 3 2 2 3 5" xfId="6372"/>
    <cellStyle name="Normal 5 2 2 3 2 2 3 5 2" xfId="10963"/>
    <cellStyle name="Normal 5 2 2 3 2 2 3 5 2 2" xfId="23165"/>
    <cellStyle name="Normal 5 2 2 3 2 2 3 5 2 2 2" xfId="47462"/>
    <cellStyle name="Normal 5 2 2 3 2 2 3 5 2 3" xfId="35260"/>
    <cellStyle name="Normal 5 2 2 3 2 2 3 5 3" xfId="18574"/>
    <cellStyle name="Normal 5 2 2 3 2 2 3 5 3 2" xfId="42871"/>
    <cellStyle name="Normal 5 2 2 3 2 2 3 5 4" xfId="30669"/>
    <cellStyle name="Normal 5 2 2 3 2 2 3 6" xfId="10957"/>
    <cellStyle name="Normal 5 2 2 3 2 2 3 6 2" xfId="23159"/>
    <cellStyle name="Normal 5 2 2 3 2 2 3 6 2 2" xfId="47456"/>
    <cellStyle name="Normal 5 2 2 3 2 2 3 6 3" xfId="35254"/>
    <cellStyle name="Normal 5 2 2 3 2 2 3 7" xfId="14649"/>
    <cellStyle name="Normal 5 2 2 3 2 2 3 7 2" xfId="38946"/>
    <cellStyle name="Normal 5 2 2 3 2 2 3 8" xfId="26637"/>
    <cellStyle name="Normal 5 2 2 3 2 2 3 9" xfId="51045"/>
    <cellStyle name="Normal 5 2 2 3 2 2 4" xfId="2865"/>
    <cellStyle name="Normal 5 2 2 3 2 2 4 2" xfId="5313"/>
    <cellStyle name="Normal 5 2 2 3 2 2 4 2 2" xfId="10965"/>
    <cellStyle name="Normal 5 2 2 3 2 2 4 2 2 2" xfId="23167"/>
    <cellStyle name="Normal 5 2 2 3 2 2 4 2 2 2 2" xfId="47464"/>
    <cellStyle name="Normal 5 2 2 3 2 2 4 2 2 3" xfId="35262"/>
    <cellStyle name="Normal 5 2 2 3 2 2 4 2 3" xfId="17515"/>
    <cellStyle name="Normal 5 2 2 3 2 2 4 2 3 2" xfId="41812"/>
    <cellStyle name="Normal 5 2 2 3 2 2 4 2 4" xfId="29610"/>
    <cellStyle name="Normal 5 2 2 3 2 2 4 3" xfId="6903"/>
    <cellStyle name="Normal 5 2 2 3 2 2 4 3 2" xfId="10966"/>
    <cellStyle name="Normal 5 2 2 3 2 2 4 3 2 2" xfId="23168"/>
    <cellStyle name="Normal 5 2 2 3 2 2 4 3 2 2 2" xfId="47465"/>
    <cellStyle name="Normal 5 2 2 3 2 2 4 3 2 3" xfId="35263"/>
    <cellStyle name="Normal 5 2 2 3 2 2 4 3 3" xfId="19105"/>
    <cellStyle name="Normal 5 2 2 3 2 2 4 3 3 2" xfId="43402"/>
    <cellStyle name="Normal 5 2 2 3 2 2 4 3 4" xfId="31200"/>
    <cellStyle name="Normal 5 2 2 3 2 2 4 4" xfId="10964"/>
    <cellStyle name="Normal 5 2 2 3 2 2 4 4 2" xfId="23166"/>
    <cellStyle name="Normal 5 2 2 3 2 2 4 4 2 2" xfId="47463"/>
    <cellStyle name="Normal 5 2 2 3 2 2 4 4 3" xfId="35261"/>
    <cellStyle name="Normal 5 2 2 3 2 2 4 5" xfId="15287"/>
    <cellStyle name="Normal 5 2 2 3 2 2 4 5 2" xfId="39584"/>
    <cellStyle name="Normal 5 2 2 3 2 2 4 6" xfId="27275"/>
    <cellStyle name="Normal 5 2 2 3 2 2 5" xfId="10945"/>
    <cellStyle name="Normal 5 2 2 3 2 2 5 2" xfId="23147"/>
    <cellStyle name="Normal 5 2 2 3 2 2 5 2 2" xfId="47444"/>
    <cellStyle name="Normal 5 2 2 3 2 2 5 3" xfId="35242"/>
    <cellStyle name="Normal 5 2 2 3 2 2 6" xfId="14115"/>
    <cellStyle name="Normal 5 2 2 3 2 2 6 2" xfId="26103"/>
    <cellStyle name="Normal 5 2 2 3 2 2 6 2 2" xfId="50400"/>
    <cellStyle name="Normal 5 2 2 3 2 2 6 3" xfId="38412"/>
    <cellStyle name="Normal 5 2 2 3 2 2 7" xfId="51814"/>
    <cellStyle name="Normal 5 2 2 3 2 2 8" xfId="52219"/>
    <cellStyle name="Normal 5 2 2 3 2 3" xfId="741"/>
    <cellStyle name="Normal 5 2 2 3 2 3 2" xfId="988"/>
    <cellStyle name="Normal 5 2 2 3 2 3 2 2" xfId="2481"/>
    <cellStyle name="Normal 5 2 2 3 2 3 2 2 10" xfId="53001"/>
    <cellStyle name="Normal 5 2 2 3 2 3 2 2 2" xfId="3647"/>
    <cellStyle name="Normal 5 2 2 3 2 3 2 2 2 2" xfId="5988"/>
    <cellStyle name="Normal 5 2 2 3 2 3 2 2 2 2 2" xfId="10971"/>
    <cellStyle name="Normal 5 2 2 3 2 3 2 2 2 2 2 2" xfId="23173"/>
    <cellStyle name="Normal 5 2 2 3 2 3 2 2 2 2 2 2 2" xfId="47470"/>
    <cellStyle name="Normal 5 2 2 3 2 3 2 2 2 2 2 3" xfId="35268"/>
    <cellStyle name="Normal 5 2 2 3 2 3 2 2 2 2 3" xfId="18190"/>
    <cellStyle name="Normal 5 2 2 3 2 3 2 2 2 2 3 2" xfId="42487"/>
    <cellStyle name="Normal 5 2 2 3 2 3 2 2 2 2 4" xfId="30285"/>
    <cellStyle name="Normal 5 2 2 3 2 3 2 2 2 3" xfId="7685"/>
    <cellStyle name="Normal 5 2 2 3 2 3 2 2 2 3 2" xfId="10972"/>
    <cellStyle name="Normal 5 2 2 3 2 3 2 2 2 3 2 2" xfId="23174"/>
    <cellStyle name="Normal 5 2 2 3 2 3 2 2 2 3 2 2 2" xfId="47471"/>
    <cellStyle name="Normal 5 2 2 3 2 3 2 2 2 3 2 3" xfId="35269"/>
    <cellStyle name="Normal 5 2 2 3 2 3 2 2 2 3 3" xfId="19887"/>
    <cellStyle name="Normal 5 2 2 3 2 3 2 2 2 3 3 2" xfId="44184"/>
    <cellStyle name="Normal 5 2 2 3 2 3 2 2 2 3 4" xfId="31982"/>
    <cellStyle name="Normal 5 2 2 3 2 3 2 2 2 4" xfId="10970"/>
    <cellStyle name="Normal 5 2 2 3 2 3 2 2 2 4 2" xfId="23172"/>
    <cellStyle name="Normal 5 2 2 3 2 3 2 2 2 4 2 2" xfId="47469"/>
    <cellStyle name="Normal 5 2 2 3 2 3 2 2 2 4 3" xfId="35267"/>
    <cellStyle name="Normal 5 2 2 3 2 3 2 2 2 5" xfId="15962"/>
    <cellStyle name="Normal 5 2 2 3 2 3 2 2 2 5 2" xfId="40259"/>
    <cellStyle name="Normal 5 2 2 3 2 3 2 2 2 6" xfId="27950"/>
    <cellStyle name="Normal 5 2 2 3 2 3 2 2 3" xfId="4179"/>
    <cellStyle name="Normal 5 2 2 3 2 3 2 2 3 2" xfId="10973"/>
    <cellStyle name="Normal 5 2 2 3 2 3 2 2 3 2 2" xfId="23175"/>
    <cellStyle name="Normal 5 2 2 3 2 3 2 2 3 2 2 2" xfId="47472"/>
    <cellStyle name="Normal 5 2 2 3 2 3 2 2 3 2 3" xfId="35270"/>
    <cellStyle name="Normal 5 2 2 3 2 3 2 2 3 3" xfId="16490"/>
    <cellStyle name="Normal 5 2 2 3 2 3 2 2 3 3 2" xfId="40787"/>
    <cellStyle name="Normal 5 2 2 3 2 3 2 2 3 4" xfId="28478"/>
    <cellStyle name="Normal 5 2 2 3 2 3 2 2 4" xfId="4819"/>
    <cellStyle name="Normal 5 2 2 3 2 3 2 2 4 2" xfId="10974"/>
    <cellStyle name="Normal 5 2 2 3 2 3 2 2 4 2 2" xfId="23176"/>
    <cellStyle name="Normal 5 2 2 3 2 3 2 2 4 2 2 2" xfId="47473"/>
    <cellStyle name="Normal 5 2 2 3 2 3 2 2 4 2 3" xfId="35271"/>
    <cellStyle name="Normal 5 2 2 3 2 3 2 2 4 3" xfId="17021"/>
    <cellStyle name="Normal 5 2 2 3 2 3 2 2 4 3 2" xfId="41318"/>
    <cellStyle name="Normal 5 2 2 3 2 3 2 2 4 4" xfId="29116"/>
    <cellStyle name="Normal 5 2 2 3 2 3 2 2 5" xfId="6516"/>
    <cellStyle name="Normal 5 2 2 3 2 3 2 2 5 2" xfId="10975"/>
    <cellStyle name="Normal 5 2 2 3 2 3 2 2 5 2 2" xfId="23177"/>
    <cellStyle name="Normal 5 2 2 3 2 3 2 2 5 2 2 2" xfId="47474"/>
    <cellStyle name="Normal 5 2 2 3 2 3 2 2 5 2 3" xfId="35272"/>
    <cellStyle name="Normal 5 2 2 3 2 3 2 2 5 3" xfId="18718"/>
    <cellStyle name="Normal 5 2 2 3 2 3 2 2 5 3 2" xfId="43015"/>
    <cellStyle name="Normal 5 2 2 3 2 3 2 2 5 4" xfId="30813"/>
    <cellStyle name="Normal 5 2 2 3 2 3 2 2 6" xfId="10969"/>
    <cellStyle name="Normal 5 2 2 3 2 3 2 2 6 2" xfId="23171"/>
    <cellStyle name="Normal 5 2 2 3 2 3 2 2 6 2 2" xfId="47468"/>
    <cellStyle name="Normal 5 2 2 3 2 3 2 2 6 3" xfId="35266"/>
    <cellStyle name="Normal 5 2 2 3 2 3 2 2 7" xfId="14793"/>
    <cellStyle name="Normal 5 2 2 3 2 3 2 2 7 2" xfId="39090"/>
    <cellStyle name="Normal 5 2 2 3 2 3 2 2 8" xfId="26781"/>
    <cellStyle name="Normal 5 2 2 3 2 3 2 2 9" xfId="51189"/>
    <cellStyle name="Normal 5 2 2 3 2 3 2 3" xfId="3009"/>
    <cellStyle name="Normal 5 2 2 3 2 3 2 3 2" xfId="5457"/>
    <cellStyle name="Normal 5 2 2 3 2 3 2 3 2 2" xfId="10977"/>
    <cellStyle name="Normal 5 2 2 3 2 3 2 3 2 2 2" xfId="23179"/>
    <cellStyle name="Normal 5 2 2 3 2 3 2 3 2 2 2 2" xfId="47476"/>
    <cellStyle name="Normal 5 2 2 3 2 3 2 3 2 2 3" xfId="35274"/>
    <cellStyle name="Normal 5 2 2 3 2 3 2 3 2 3" xfId="17659"/>
    <cellStyle name="Normal 5 2 2 3 2 3 2 3 2 3 2" xfId="41956"/>
    <cellStyle name="Normal 5 2 2 3 2 3 2 3 2 4" xfId="29754"/>
    <cellStyle name="Normal 5 2 2 3 2 3 2 3 3" xfId="7047"/>
    <cellStyle name="Normal 5 2 2 3 2 3 2 3 3 2" xfId="10978"/>
    <cellStyle name="Normal 5 2 2 3 2 3 2 3 3 2 2" xfId="23180"/>
    <cellStyle name="Normal 5 2 2 3 2 3 2 3 3 2 2 2" xfId="47477"/>
    <cellStyle name="Normal 5 2 2 3 2 3 2 3 3 2 3" xfId="35275"/>
    <cellStyle name="Normal 5 2 2 3 2 3 2 3 3 3" xfId="19249"/>
    <cellStyle name="Normal 5 2 2 3 2 3 2 3 3 3 2" xfId="43546"/>
    <cellStyle name="Normal 5 2 2 3 2 3 2 3 3 4" xfId="31344"/>
    <cellStyle name="Normal 5 2 2 3 2 3 2 3 4" xfId="10976"/>
    <cellStyle name="Normal 5 2 2 3 2 3 2 3 4 2" xfId="23178"/>
    <cellStyle name="Normal 5 2 2 3 2 3 2 3 4 2 2" xfId="47475"/>
    <cellStyle name="Normal 5 2 2 3 2 3 2 3 4 3" xfId="35273"/>
    <cellStyle name="Normal 5 2 2 3 2 3 2 3 5" xfId="15431"/>
    <cellStyle name="Normal 5 2 2 3 2 3 2 3 5 2" xfId="39728"/>
    <cellStyle name="Normal 5 2 2 3 2 3 2 3 6" xfId="27419"/>
    <cellStyle name="Normal 5 2 2 3 2 3 2 4" xfId="10968"/>
    <cellStyle name="Normal 5 2 2 3 2 3 2 4 2" xfId="23170"/>
    <cellStyle name="Normal 5 2 2 3 2 3 2 4 2 2" xfId="47467"/>
    <cellStyle name="Normal 5 2 2 3 2 3 2 4 3" xfId="35265"/>
    <cellStyle name="Normal 5 2 2 3 2 3 2 5" xfId="14259"/>
    <cellStyle name="Normal 5 2 2 3 2 3 2 5 2" xfId="26247"/>
    <cellStyle name="Normal 5 2 2 3 2 3 2 5 2 2" xfId="50544"/>
    <cellStyle name="Normal 5 2 2 3 2 3 2 5 3" xfId="38556"/>
    <cellStyle name="Normal 5 2 2 3 2 3 2 6" xfId="51714"/>
    <cellStyle name="Normal 5 2 2 3 2 3 2 7" xfId="52363"/>
    <cellStyle name="Normal 5 2 2 3 2 3 3" xfId="2241"/>
    <cellStyle name="Normal 5 2 2 3 2 3 3 10" xfId="52761"/>
    <cellStyle name="Normal 5 2 2 3 2 3 3 2" xfId="3407"/>
    <cellStyle name="Normal 5 2 2 3 2 3 3 2 2" xfId="5748"/>
    <cellStyle name="Normal 5 2 2 3 2 3 3 2 2 2" xfId="10981"/>
    <cellStyle name="Normal 5 2 2 3 2 3 3 2 2 2 2" xfId="23183"/>
    <cellStyle name="Normal 5 2 2 3 2 3 3 2 2 2 2 2" xfId="47480"/>
    <cellStyle name="Normal 5 2 2 3 2 3 3 2 2 2 3" xfId="35278"/>
    <cellStyle name="Normal 5 2 2 3 2 3 3 2 2 3" xfId="17950"/>
    <cellStyle name="Normal 5 2 2 3 2 3 3 2 2 3 2" xfId="42247"/>
    <cellStyle name="Normal 5 2 2 3 2 3 3 2 2 4" xfId="30045"/>
    <cellStyle name="Normal 5 2 2 3 2 3 3 2 3" xfId="7445"/>
    <cellStyle name="Normal 5 2 2 3 2 3 3 2 3 2" xfId="10982"/>
    <cellStyle name="Normal 5 2 2 3 2 3 3 2 3 2 2" xfId="23184"/>
    <cellStyle name="Normal 5 2 2 3 2 3 3 2 3 2 2 2" xfId="47481"/>
    <cellStyle name="Normal 5 2 2 3 2 3 3 2 3 2 3" xfId="35279"/>
    <cellStyle name="Normal 5 2 2 3 2 3 3 2 3 3" xfId="19647"/>
    <cellStyle name="Normal 5 2 2 3 2 3 3 2 3 3 2" xfId="43944"/>
    <cellStyle name="Normal 5 2 2 3 2 3 3 2 3 4" xfId="31742"/>
    <cellStyle name="Normal 5 2 2 3 2 3 3 2 4" xfId="10980"/>
    <cellStyle name="Normal 5 2 2 3 2 3 3 2 4 2" xfId="23182"/>
    <cellStyle name="Normal 5 2 2 3 2 3 3 2 4 2 2" xfId="47479"/>
    <cellStyle name="Normal 5 2 2 3 2 3 3 2 4 3" xfId="35277"/>
    <cellStyle name="Normal 5 2 2 3 2 3 3 2 5" xfId="15722"/>
    <cellStyle name="Normal 5 2 2 3 2 3 3 2 5 2" xfId="40019"/>
    <cellStyle name="Normal 5 2 2 3 2 3 3 2 6" xfId="27710"/>
    <cellStyle name="Normal 5 2 2 3 2 3 3 3" xfId="3939"/>
    <cellStyle name="Normal 5 2 2 3 2 3 3 3 2" xfId="10983"/>
    <cellStyle name="Normal 5 2 2 3 2 3 3 3 2 2" xfId="23185"/>
    <cellStyle name="Normal 5 2 2 3 2 3 3 3 2 2 2" xfId="47482"/>
    <cellStyle name="Normal 5 2 2 3 2 3 3 3 2 3" xfId="35280"/>
    <cellStyle name="Normal 5 2 2 3 2 3 3 3 3" xfId="16250"/>
    <cellStyle name="Normal 5 2 2 3 2 3 3 3 3 2" xfId="40547"/>
    <cellStyle name="Normal 5 2 2 3 2 3 3 3 4" xfId="28238"/>
    <cellStyle name="Normal 5 2 2 3 2 3 3 4" xfId="4579"/>
    <cellStyle name="Normal 5 2 2 3 2 3 3 4 2" xfId="10984"/>
    <cellStyle name="Normal 5 2 2 3 2 3 3 4 2 2" xfId="23186"/>
    <cellStyle name="Normal 5 2 2 3 2 3 3 4 2 2 2" xfId="47483"/>
    <cellStyle name="Normal 5 2 2 3 2 3 3 4 2 3" xfId="35281"/>
    <cellStyle name="Normal 5 2 2 3 2 3 3 4 3" xfId="16781"/>
    <cellStyle name="Normal 5 2 2 3 2 3 3 4 3 2" xfId="41078"/>
    <cellStyle name="Normal 5 2 2 3 2 3 3 4 4" xfId="28876"/>
    <cellStyle name="Normal 5 2 2 3 2 3 3 5" xfId="6276"/>
    <cellStyle name="Normal 5 2 2 3 2 3 3 5 2" xfId="10985"/>
    <cellStyle name="Normal 5 2 2 3 2 3 3 5 2 2" xfId="23187"/>
    <cellStyle name="Normal 5 2 2 3 2 3 3 5 2 2 2" xfId="47484"/>
    <cellStyle name="Normal 5 2 2 3 2 3 3 5 2 3" xfId="35282"/>
    <cellStyle name="Normal 5 2 2 3 2 3 3 5 3" xfId="18478"/>
    <cellStyle name="Normal 5 2 2 3 2 3 3 5 3 2" xfId="42775"/>
    <cellStyle name="Normal 5 2 2 3 2 3 3 5 4" xfId="30573"/>
    <cellStyle name="Normal 5 2 2 3 2 3 3 6" xfId="10979"/>
    <cellStyle name="Normal 5 2 2 3 2 3 3 6 2" xfId="23181"/>
    <cellStyle name="Normal 5 2 2 3 2 3 3 6 2 2" xfId="47478"/>
    <cellStyle name="Normal 5 2 2 3 2 3 3 6 3" xfId="35276"/>
    <cellStyle name="Normal 5 2 2 3 2 3 3 7" xfId="14553"/>
    <cellStyle name="Normal 5 2 2 3 2 3 3 7 2" xfId="38850"/>
    <cellStyle name="Normal 5 2 2 3 2 3 3 8" xfId="26541"/>
    <cellStyle name="Normal 5 2 2 3 2 3 3 9" xfId="50949"/>
    <cellStyle name="Normal 5 2 2 3 2 3 4" xfId="2769"/>
    <cellStyle name="Normal 5 2 2 3 2 3 4 2" xfId="5217"/>
    <cellStyle name="Normal 5 2 2 3 2 3 4 2 2" xfId="10987"/>
    <cellStyle name="Normal 5 2 2 3 2 3 4 2 2 2" xfId="23189"/>
    <cellStyle name="Normal 5 2 2 3 2 3 4 2 2 2 2" xfId="47486"/>
    <cellStyle name="Normal 5 2 2 3 2 3 4 2 2 3" xfId="35284"/>
    <cellStyle name="Normal 5 2 2 3 2 3 4 2 3" xfId="17419"/>
    <cellStyle name="Normal 5 2 2 3 2 3 4 2 3 2" xfId="41716"/>
    <cellStyle name="Normal 5 2 2 3 2 3 4 2 4" xfId="29514"/>
    <cellStyle name="Normal 5 2 2 3 2 3 4 3" xfId="6807"/>
    <cellStyle name="Normal 5 2 2 3 2 3 4 3 2" xfId="10988"/>
    <cellStyle name="Normal 5 2 2 3 2 3 4 3 2 2" xfId="23190"/>
    <cellStyle name="Normal 5 2 2 3 2 3 4 3 2 2 2" xfId="47487"/>
    <cellStyle name="Normal 5 2 2 3 2 3 4 3 2 3" xfId="35285"/>
    <cellStyle name="Normal 5 2 2 3 2 3 4 3 3" xfId="19009"/>
    <cellStyle name="Normal 5 2 2 3 2 3 4 3 3 2" xfId="43306"/>
    <cellStyle name="Normal 5 2 2 3 2 3 4 3 4" xfId="31104"/>
    <cellStyle name="Normal 5 2 2 3 2 3 4 4" xfId="10986"/>
    <cellStyle name="Normal 5 2 2 3 2 3 4 4 2" xfId="23188"/>
    <cellStyle name="Normal 5 2 2 3 2 3 4 4 2 2" xfId="47485"/>
    <cellStyle name="Normal 5 2 2 3 2 3 4 4 3" xfId="35283"/>
    <cellStyle name="Normal 5 2 2 3 2 3 4 5" xfId="15191"/>
    <cellStyle name="Normal 5 2 2 3 2 3 4 5 2" xfId="39488"/>
    <cellStyle name="Normal 5 2 2 3 2 3 4 6" xfId="27179"/>
    <cellStyle name="Normal 5 2 2 3 2 3 5" xfId="10967"/>
    <cellStyle name="Normal 5 2 2 3 2 3 5 2" xfId="23169"/>
    <cellStyle name="Normal 5 2 2 3 2 3 5 2 2" xfId="47466"/>
    <cellStyle name="Normal 5 2 2 3 2 3 5 3" xfId="35264"/>
    <cellStyle name="Normal 5 2 2 3 2 3 6" xfId="14019"/>
    <cellStyle name="Normal 5 2 2 3 2 3 6 2" xfId="26007"/>
    <cellStyle name="Normal 5 2 2 3 2 3 6 2 2" xfId="50304"/>
    <cellStyle name="Normal 5 2 2 3 2 3 6 3" xfId="38316"/>
    <cellStyle name="Normal 5 2 2 3 2 3 7" xfId="51865"/>
    <cellStyle name="Normal 5 2 2 3 2 3 8" xfId="52123"/>
    <cellStyle name="Normal 5 2 2 3 2 4" xfId="916"/>
    <cellStyle name="Normal 5 2 2 3 2 4 2" xfId="2409"/>
    <cellStyle name="Normal 5 2 2 3 2 4 2 10" xfId="52929"/>
    <cellStyle name="Normal 5 2 2 3 2 4 2 2" xfId="3575"/>
    <cellStyle name="Normal 5 2 2 3 2 4 2 2 2" xfId="5916"/>
    <cellStyle name="Normal 5 2 2 3 2 4 2 2 2 2" xfId="10992"/>
    <cellStyle name="Normal 5 2 2 3 2 4 2 2 2 2 2" xfId="23194"/>
    <cellStyle name="Normal 5 2 2 3 2 4 2 2 2 2 2 2" xfId="47491"/>
    <cellStyle name="Normal 5 2 2 3 2 4 2 2 2 2 3" xfId="35289"/>
    <cellStyle name="Normal 5 2 2 3 2 4 2 2 2 3" xfId="18118"/>
    <cellStyle name="Normal 5 2 2 3 2 4 2 2 2 3 2" xfId="42415"/>
    <cellStyle name="Normal 5 2 2 3 2 4 2 2 2 4" xfId="30213"/>
    <cellStyle name="Normal 5 2 2 3 2 4 2 2 3" xfId="7613"/>
    <cellStyle name="Normal 5 2 2 3 2 4 2 2 3 2" xfId="10993"/>
    <cellStyle name="Normal 5 2 2 3 2 4 2 2 3 2 2" xfId="23195"/>
    <cellStyle name="Normal 5 2 2 3 2 4 2 2 3 2 2 2" xfId="47492"/>
    <cellStyle name="Normal 5 2 2 3 2 4 2 2 3 2 3" xfId="35290"/>
    <cellStyle name="Normal 5 2 2 3 2 4 2 2 3 3" xfId="19815"/>
    <cellStyle name="Normal 5 2 2 3 2 4 2 2 3 3 2" xfId="44112"/>
    <cellStyle name="Normal 5 2 2 3 2 4 2 2 3 4" xfId="31910"/>
    <cellStyle name="Normal 5 2 2 3 2 4 2 2 4" xfId="10991"/>
    <cellStyle name="Normal 5 2 2 3 2 4 2 2 4 2" xfId="23193"/>
    <cellStyle name="Normal 5 2 2 3 2 4 2 2 4 2 2" xfId="47490"/>
    <cellStyle name="Normal 5 2 2 3 2 4 2 2 4 3" xfId="35288"/>
    <cellStyle name="Normal 5 2 2 3 2 4 2 2 5" xfId="15890"/>
    <cellStyle name="Normal 5 2 2 3 2 4 2 2 5 2" xfId="40187"/>
    <cellStyle name="Normal 5 2 2 3 2 4 2 2 6" xfId="27878"/>
    <cellStyle name="Normal 5 2 2 3 2 4 2 3" xfId="4107"/>
    <cellStyle name="Normal 5 2 2 3 2 4 2 3 2" xfId="10994"/>
    <cellStyle name="Normal 5 2 2 3 2 4 2 3 2 2" xfId="23196"/>
    <cellStyle name="Normal 5 2 2 3 2 4 2 3 2 2 2" xfId="47493"/>
    <cellStyle name="Normal 5 2 2 3 2 4 2 3 2 3" xfId="35291"/>
    <cellStyle name="Normal 5 2 2 3 2 4 2 3 3" xfId="16418"/>
    <cellStyle name="Normal 5 2 2 3 2 4 2 3 3 2" xfId="40715"/>
    <cellStyle name="Normal 5 2 2 3 2 4 2 3 4" xfId="28406"/>
    <cellStyle name="Normal 5 2 2 3 2 4 2 4" xfId="4747"/>
    <cellStyle name="Normal 5 2 2 3 2 4 2 4 2" xfId="10995"/>
    <cellStyle name="Normal 5 2 2 3 2 4 2 4 2 2" xfId="23197"/>
    <cellStyle name="Normal 5 2 2 3 2 4 2 4 2 2 2" xfId="47494"/>
    <cellStyle name="Normal 5 2 2 3 2 4 2 4 2 3" xfId="35292"/>
    <cellStyle name="Normal 5 2 2 3 2 4 2 4 3" xfId="16949"/>
    <cellStyle name="Normal 5 2 2 3 2 4 2 4 3 2" xfId="41246"/>
    <cellStyle name="Normal 5 2 2 3 2 4 2 4 4" xfId="29044"/>
    <cellStyle name="Normal 5 2 2 3 2 4 2 5" xfId="6444"/>
    <cellStyle name="Normal 5 2 2 3 2 4 2 5 2" xfId="10996"/>
    <cellStyle name="Normal 5 2 2 3 2 4 2 5 2 2" xfId="23198"/>
    <cellStyle name="Normal 5 2 2 3 2 4 2 5 2 2 2" xfId="47495"/>
    <cellStyle name="Normal 5 2 2 3 2 4 2 5 2 3" xfId="35293"/>
    <cellStyle name="Normal 5 2 2 3 2 4 2 5 3" xfId="18646"/>
    <cellStyle name="Normal 5 2 2 3 2 4 2 5 3 2" xfId="42943"/>
    <cellStyle name="Normal 5 2 2 3 2 4 2 5 4" xfId="30741"/>
    <cellStyle name="Normal 5 2 2 3 2 4 2 6" xfId="10990"/>
    <cellStyle name="Normal 5 2 2 3 2 4 2 6 2" xfId="23192"/>
    <cellStyle name="Normal 5 2 2 3 2 4 2 6 2 2" xfId="47489"/>
    <cellStyle name="Normal 5 2 2 3 2 4 2 6 3" xfId="35287"/>
    <cellStyle name="Normal 5 2 2 3 2 4 2 7" xfId="14721"/>
    <cellStyle name="Normal 5 2 2 3 2 4 2 7 2" xfId="39018"/>
    <cellStyle name="Normal 5 2 2 3 2 4 2 8" xfId="26709"/>
    <cellStyle name="Normal 5 2 2 3 2 4 2 9" xfId="51117"/>
    <cellStyle name="Normal 5 2 2 3 2 4 3" xfId="2937"/>
    <cellStyle name="Normal 5 2 2 3 2 4 3 2" xfId="5385"/>
    <cellStyle name="Normal 5 2 2 3 2 4 3 2 2" xfId="10998"/>
    <cellStyle name="Normal 5 2 2 3 2 4 3 2 2 2" xfId="23200"/>
    <cellStyle name="Normal 5 2 2 3 2 4 3 2 2 2 2" xfId="47497"/>
    <cellStyle name="Normal 5 2 2 3 2 4 3 2 2 3" xfId="35295"/>
    <cellStyle name="Normal 5 2 2 3 2 4 3 2 3" xfId="17587"/>
    <cellStyle name="Normal 5 2 2 3 2 4 3 2 3 2" xfId="41884"/>
    <cellStyle name="Normal 5 2 2 3 2 4 3 2 4" xfId="29682"/>
    <cellStyle name="Normal 5 2 2 3 2 4 3 3" xfId="6975"/>
    <cellStyle name="Normal 5 2 2 3 2 4 3 3 2" xfId="10999"/>
    <cellStyle name="Normal 5 2 2 3 2 4 3 3 2 2" xfId="23201"/>
    <cellStyle name="Normal 5 2 2 3 2 4 3 3 2 2 2" xfId="47498"/>
    <cellStyle name="Normal 5 2 2 3 2 4 3 3 2 3" xfId="35296"/>
    <cellStyle name="Normal 5 2 2 3 2 4 3 3 3" xfId="19177"/>
    <cellStyle name="Normal 5 2 2 3 2 4 3 3 3 2" xfId="43474"/>
    <cellStyle name="Normal 5 2 2 3 2 4 3 3 4" xfId="31272"/>
    <cellStyle name="Normal 5 2 2 3 2 4 3 4" xfId="10997"/>
    <cellStyle name="Normal 5 2 2 3 2 4 3 4 2" xfId="23199"/>
    <cellStyle name="Normal 5 2 2 3 2 4 3 4 2 2" xfId="47496"/>
    <cellStyle name="Normal 5 2 2 3 2 4 3 4 3" xfId="35294"/>
    <cellStyle name="Normal 5 2 2 3 2 4 3 5" xfId="15359"/>
    <cellStyle name="Normal 5 2 2 3 2 4 3 5 2" xfId="39656"/>
    <cellStyle name="Normal 5 2 2 3 2 4 3 6" xfId="27347"/>
    <cellStyle name="Normal 5 2 2 3 2 4 4" xfId="10989"/>
    <cellStyle name="Normal 5 2 2 3 2 4 4 2" xfId="23191"/>
    <cellStyle name="Normal 5 2 2 3 2 4 4 2 2" xfId="47488"/>
    <cellStyle name="Normal 5 2 2 3 2 4 4 3" xfId="35286"/>
    <cellStyle name="Normal 5 2 2 3 2 4 5" xfId="14187"/>
    <cellStyle name="Normal 5 2 2 3 2 4 5 2" xfId="26175"/>
    <cellStyle name="Normal 5 2 2 3 2 4 5 2 2" xfId="50472"/>
    <cellStyle name="Normal 5 2 2 3 2 4 5 3" xfId="38484"/>
    <cellStyle name="Normal 5 2 2 3 2 4 6" xfId="51428"/>
    <cellStyle name="Normal 5 2 2 3 2 4 7" xfId="52291"/>
    <cellStyle name="Normal 5 2 2 3 2 5" xfId="2145"/>
    <cellStyle name="Normal 5 2 2 3 2 5 10" xfId="52665"/>
    <cellStyle name="Normal 5 2 2 3 2 5 2" xfId="3311"/>
    <cellStyle name="Normal 5 2 2 3 2 5 2 2" xfId="5652"/>
    <cellStyle name="Normal 5 2 2 3 2 5 2 2 2" xfId="11002"/>
    <cellStyle name="Normal 5 2 2 3 2 5 2 2 2 2" xfId="23204"/>
    <cellStyle name="Normal 5 2 2 3 2 5 2 2 2 2 2" xfId="47501"/>
    <cellStyle name="Normal 5 2 2 3 2 5 2 2 2 3" xfId="35299"/>
    <cellStyle name="Normal 5 2 2 3 2 5 2 2 3" xfId="17854"/>
    <cellStyle name="Normal 5 2 2 3 2 5 2 2 3 2" xfId="42151"/>
    <cellStyle name="Normal 5 2 2 3 2 5 2 2 4" xfId="29949"/>
    <cellStyle name="Normal 5 2 2 3 2 5 2 3" xfId="7349"/>
    <cellStyle name="Normal 5 2 2 3 2 5 2 3 2" xfId="11003"/>
    <cellStyle name="Normal 5 2 2 3 2 5 2 3 2 2" xfId="23205"/>
    <cellStyle name="Normal 5 2 2 3 2 5 2 3 2 2 2" xfId="47502"/>
    <cellStyle name="Normal 5 2 2 3 2 5 2 3 2 3" xfId="35300"/>
    <cellStyle name="Normal 5 2 2 3 2 5 2 3 3" xfId="19551"/>
    <cellStyle name="Normal 5 2 2 3 2 5 2 3 3 2" xfId="43848"/>
    <cellStyle name="Normal 5 2 2 3 2 5 2 3 4" xfId="31646"/>
    <cellStyle name="Normal 5 2 2 3 2 5 2 4" xfId="11001"/>
    <cellStyle name="Normal 5 2 2 3 2 5 2 4 2" xfId="23203"/>
    <cellStyle name="Normal 5 2 2 3 2 5 2 4 2 2" xfId="47500"/>
    <cellStyle name="Normal 5 2 2 3 2 5 2 4 3" xfId="35298"/>
    <cellStyle name="Normal 5 2 2 3 2 5 2 5" xfId="15626"/>
    <cellStyle name="Normal 5 2 2 3 2 5 2 5 2" xfId="39923"/>
    <cellStyle name="Normal 5 2 2 3 2 5 2 6" xfId="27614"/>
    <cellStyle name="Normal 5 2 2 3 2 5 3" xfId="3843"/>
    <cellStyle name="Normal 5 2 2 3 2 5 3 2" xfId="11004"/>
    <cellStyle name="Normal 5 2 2 3 2 5 3 2 2" xfId="23206"/>
    <cellStyle name="Normal 5 2 2 3 2 5 3 2 2 2" xfId="47503"/>
    <cellStyle name="Normal 5 2 2 3 2 5 3 2 3" xfId="35301"/>
    <cellStyle name="Normal 5 2 2 3 2 5 3 3" xfId="16154"/>
    <cellStyle name="Normal 5 2 2 3 2 5 3 3 2" xfId="40451"/>
    <cellStyle name="Normal 5 2 2 3 2 5 3 4" xfId="28142"/>
    <cellStyle name="Normal 5 2 2 3 2 5 4" xfId="4483"/>
    <cellStyle name="Normal 5 2 2 3 2 5 4 2" xfId="11005"/>
    <cellStyle name="Normal 5 2 2 3 2 5 4 2 2" xfId="23207"/>
    <cellStyle name="Normal 5 2 2 3 2 5 4 2 2 2" xfId="47504"/>
    <cellStyle name="Normal 5 2 2 3 2 5 4 2 3" xfId="35302"/>
    <cellStyle name="Normal 5 2 2 3 2 5 4 3" xfId="16685"/>
    <cellStyle name="Normal 5 2 2 3 2 5 4 3 2" xfId="40982"/>
    <cellStyle name="Normal 5 2 2 3 2 5 4 4" xfId="28780"/>
    <cellStyle name="Normal 5 2 2 3 2 5 5" xfId="6180"/>
    <cellStyle name="Normal 5 2 2 3 2 5 5 2" xfId="11006"/>
    <cellStyle name="Normal 5 2 2 3 2 5 5 2 2" xfId="23208"/>
    <cellStyle name="Normal 5 2 2 3 2 5 5 2 2 2" xfId="47505"/>
    <cellStyle name="Normal 5 2 2 3 2 5 5 2 3" xfId="35303"/>
    <cellStyle name="Normal 5 2 2 3 2 5 5 3" xfId="18382"/>
    <cellStyle name="Normal 5 2 2 3 2 5 5 3 2" xfId="42679"/>
    <cellStyle name="Normal 5 2 2 3 2 5 5 4" xfId="30477"/>
    <cellStyle name="Normal 5 2 2 3 2 5 6" xfId="11000"/>
    <cellStyle name="Normal 5 2 2 3 2 5 6 2" xfId="23202"/>
    <cellStyle name="Normal 5 2 2 3 2 5 6 2 2" xfId="47499"/>
    <cellStyle name="Normal 5 2 2 3 2 5 6 3" xfId="35297"/>
    <cellStyle name="Normal 5 2 2 3 2 5 7" xfId="14457"/>
    <cellStyle name="Normal 5 2 2 3 2 5 7 2" xfId="38754"/>
    <cellStyle name="Normal 5 2 2 3 2 5 8" xfId="26445"/>
    <cellStyle name="Normal 5 2 2 3 2 5 9" xfId="50853"/>
    <cellStyle name="Normal 5 2 2 3 2 6" xfId="2673"/>
    <cellStyle name="Normal 5 2 2 3 2 6 2" xfId="5121"/>
    <cellStyle name="Normal 5 2 2 3 2 6 2 2" xfId="11008"/>
    <cellStyle name="Normal 5 2 2 3 2 6 2 2 2" xfId="23210"/>
    <cellStyle name="Normal 5 2 2 3 2 6 2 2 2 2" xfId="47507"/>
    <cellStyle name="Normal 5 2 2 3 2 6 2 2 3" xfId="35305"/>
    <cellStyle name="Normal 5 2 2 3 2 6 2 3" xfId="17323"/>
    <cellStyle name="Normal 5 2 2 3 2 6 2 3 2" xfId="41620"/>
    <cellStyle name="Normal 5 2 2 3 2 6 2 4" xfId="29418"/>
    <cellStyle name="Normal 5 2 2 3 2 6 3" xfId="6711"/>
    <cellStyle name="Normal 5 2 2 3 2 6 3 2" xfId="11009"/>
    <cellStyle name="Normal 5 2 2 3 2 6 3 2 2" xfId="23211"/>
    <cellStyle name="Normal 5 2 2 3 2 6 3 2 2 2" xfId="47508"/>
    <cellStyle name="Normal 5 2 2 3 2 6 3 2 3" xfId="35306"/>
    <cellStyle name="Normal 5 2 2 3 2 6 3 3" xfId="18913"/>
    <cellStyle name="Normal 5 2 2 3 2 6 3 3 2" xfId="43210"/>
    <cellStyle name="Normal 5 2 2 3 2 6 3 4" xfId="31008"/>
    <cellStyle name="Normal 5 2 2 3 2 6 4" xfId="11007"/>
    <cellStyle name="Normal 5 2 2 3 2 6 4 2" xfId="23209"/>
    <cellStyle name="Normal 5 2 2 3 2 6 4 2 2" xfId="47506"/>
    <cellStyle name="Normal 5 2 2 3 2 6 4 3" xfId="35304"/>
    <cellStyle name="Normal 5 2 2 3 2 6 5" xfId="15095"/>
    <cellStyle name="Normal 5 2 2 3 2 6 5 2" xfId="39392"/>
    <cellStyle name="Normal 5 2 2 3 2 6 6" xfId="27083"/>
    <cellStyle name="Normal 5 2 2 3 2 7" xfId="10944"/>
    <cellStyle name="Normal 5 2 2 3 2 7 2" xfId="23146"/>
    <cellStyle name="Normal 5 2 2 3 2 7 2 2" xfId="47443"/>
    <cellStyle name="Normal 5 2 2 3 2 7 3" xfId="35241"/>
    <cellStyle name="Normal 5 2 2 3 2 8" xfId="13923"/>
    <cellStyle name="Normal 5 2 2 3 2 8 2" xfId="25911"/>
    <cellStyle name="Normal 5 2 2 3 2 8 2 2" xfId="50208"/>
    <cellStyle name="Normal 5 2 2 3 2 8 3" xfId="38220"/>
    <cellStyle name="Normal 5 2 2 3 2 9" xfId="51430"/>
    <cellStyle name="Normal 5 2 2 3 3" xfId="791"/>
    <cellStyle name="Normal 5 2 2 3 3 2" xfId="1036"/>
    <cellStyle name="Normal 5 2 2 3 3 2 2" xfId="2529"/>
    <cellStyle name="Normal 5 2 2 3 3 2 2 10" xfId="53049"/>
    <cellStyle name="Normal 5 2 2 3 3 2 2 2" xfId="3695"/>
    <cellStyle name="Normal 5 2 2 3 3 2 2 2 2" xfId="6036"/>
    <cellStyle name="Normal 5 2 2 3 3 2 2 2 2 2" xfId="11014"/>
    <cellStyle name="Normal 5 2 2 3 3 2 2 2 2 2 2" xfId="23216"/>
    <cellStyle name="Normal 5 2 2 3 3 2 2 2 2 2 2 2" xfId="47513"/>
    <cellStyle name="Normal 5 2 2 3 3 2 2 2 2 2 3" xfId="35311"/>
    <cellStyle name="Normal 5 2 2 3 3 2 2 2 2 3" xfId="18238"/>
    <cellStyle name="Normal 5 2 2 3 3 2 2 2 2 3 2" xfId="42535"/>
    <cellStyle name="Normal 5 2 2 3 3 2 2 2 2 4" xfId="30333"/>
    <cellStyle name="Normal 5 2 2 3 3 2 2 2 3" xfId="7733"/>
    <cellStyle name="Normal 5 2 2 3 3 2 2 2 3 2" xfId="11015"/>
    <cellStyle name="Normal 5 2 2 3 3 2 2 2 3 2 2" xfId="23217"/>
    <cellStyle name="Normal 5 2 2 3 3 2 2 2 3 2 2 2" xfId="47514"/>
    <cellStyle name="Normal 5 2 2 3 3 2 2 2 3 2 3" xfId="35312"/>
    <cellStyle name="Normal 5 2 2 3 3 2 2 2 3 3" xfId="19935"/>
    <cellStyle name="Normal 5 2 2 3 3 2 2 2 3 3 2" xfId="44232"/>
    <cellStyle name="Normal 5 2 2 3 3 2 2 2 3 4" xfId="32030"/>
    <cellStyle name="Normal 5 2 2 3 3 2 2 2 4" xfId="11013"/>
    <cellStyle name="Normal 5 2 2 3 3 2 2 2 4 2" xfId="23215"/>
    <cellStyle name="Normal 5 2 2 3 3 2 2 2 4 2 2" xfId="47512"/>
    <cellStyle name="Normal 5 2 2 3 3 2 2 2 4 3" xfId="35310"/>
    <cellStyle name="Normal 5 2 2 3 3 2 2 2 5" xfId="16010"/>
    <cellStyle name="Normal 5 2 2 3 3 2 2 2 5 2" xfId="40307"/>
    <cellStyle name="Normal 5 2 2 3 3 2 2 2 6" xfId="27998"/>
    <cellStyle name="Normal 5 2 2 3 3 2 2 3" xfId="4227"/>
    <cellStyle name="Normal 5 2 2 3 3 2 2 3 2" xfId="11016"/>
    <cellStyle name="Normal 5 2 2 3 3 2 2 3 2 2" xfId="23218"/>
    <cellStyle name="Normal 5 2 2 3 3 2 2 3 2 2 2" xfId="47515"/>
    <cellStyle name="Normal 5 2 2 3 3 2 2 3 2 3" xfId="35313"/>
    <cellStyle name="Normal 5 2 2 3 3 2 2 3 3" xfId="16538"/>
    <cellStyle name="Normal 5 2 2 3 3 2 2 3 3 2" xfId="40835"/>
    <cellStyle name="Normal 5 2 2 3 3 2 2 3 4" xfId="28526"/>
    <cellStyle name="Normal 5 2 2 3 3 2 2 4" xfId="4867"/>
    <cellStyle name="Normal 5 2 2 3 3 2 2 4 2" xfId="11017"/>
    <cellStyle name="Normal 5 2 2 3 3 2 2 4 2 2" xfId="23219"/>
    <cellStyle name="Normal 5 2 2 3 3 2 2 4 2 2 2" xfId="47516"/>
    <cellStyle name="Normal 5 2 2 3 3 2 2 4 2 3" xfId="35314"/>
    <cellStyle name="Normal 5 2 2 3 3 2 2 4 3" xfId="17069"/>
    <cellStyle name="Normal 5 2 2 3 3 2 2 4 3 2" xfId="41366"/>
    <cellStyle name="Normal 5 2 2 3 3 2 2 4 4" xfId="29164"/>
    <cellStyle name="Normal 5 2 2 3 3 2 2 5" xfId="6564"/>
    <cellStyle name="Normal 5 2 2 3 3 2 2 5 2" xfId="11018"/>
    <cellStyle name="Normal 5 2 2 3 3 2 2 5 2 2" xfId="23220"/>
    <cellStyle name="Normal 5 2 2 3 3 2 2 5 2 2 2" xfId="47517"/>
    <cellStyle name="Normal 5 2 2 3 3 2 2 5 2 3" xfId="35315"/>
    <cellStyle name="Normal 5 2 2 3 3 2 2 5 3" xfId="18766"/>
    <cellStyle name="Normal 5 2 2 3 3 2 2 5 3 2" xfId="43063"/>
    <cellStyle name="Normal 5 2 2 3 3 2 2 5 4" xfId="30861"/>
    <cellStyle name="Normal 5 2 2 3 3 2 2 6" xfId="11012"/>
    <cellStyle name="Normal 5 2 2 3 3 2 2 6 2" xfId="23214"/>
    <cellStyle name="Normal 5 2 2 3 3 2 2 6 2 2" xfId="47511"/>
    <cellStyle name="Normal 5 2 2 3 3 2 2 6 3" xfId="35309"/>
    <cellStyle name="Normal 5 2 2 3 3 2 2 7" xfId="14841"/>
    <cellStyle name="Normal 5 2 2 3 3 2 2 7 2" xfId="39138"/>
    <cellStyle name="Normal 5 2 2 3 3 2 2 8" xfId="26829"/>
    <cellStyle name="Normal 5 2 2 3 3 2 2 9" xfId="51237"/>
    <cellStyle name="Normal 5 2 2 3 3 2 3" xfId="3057"/>
    <cellStyle name="Normal 5 2 2 3 3 2 3 2" xfId="5505"/>
    <cellStyle name="Normal 5 2 2 3 3 2 3 2 2" xfId="11020"/>
    <cellStyle name="Normal 5 2 2 3 3 2 3 2 2 2" xfId="23222"/>
    <cellStyle name="Normal 5 2 2 3 3 2 3 2 2 2 2" xfId="47519"/>
    <cellStyle name="Normal 5 2 2 3 3 2 3 2 2 3" xfId="35317"/>
    <cellStyle name="Normal 5 2 2 3 3 2 3 2 3" xfId="17707"/>
    <cellStyle name="Normal 5 2 2 3 3 2 3 2 3 2" xfId="42004"/>
    <cellStyle name="Normal 5 2 2 3 3 2 3 2 4" xfId="29802"/>
    <cellStyle name="Normal 5 2 2 3 3 2 3 3" xfId="7095"/>
    <cellStyle name="Normal 5 2 2 3 3 2 3 3 2" xfId="11021"/>
    <cellStyle name="Normal 5 2 2 3 3 2 3 3 2 2" xfId="23223"/>
    <cellStyle name="Normal 5 2 2 3 3 2 3 3 2 2 2" xfId="47520"/>
    <cellStyle name="Normal 5 2 2 3 3 2 3 3 2 3" xfId="35318"/>
    <cellStyle name="Normal 5 2 2 3 3 2 3 3 3" xfId="19297"/>
    <cellStyle name="Normal 5 2 2 3 3 2 3 3 3 2" xfId="43594"/>
    <cellStyle name="Normal 5 2 2 3 3 2 3 3 4" xfId="31392"/>
    <cellStyle name="Normal 5 2 2 3 3 2 3 4" xfId="11019"/>
    <cellStyle name="Normal 5 2 2 3 3 2 3 4 2" xfId="23221"/>
    <cellStyle name="Normal 5 2 2 3 3 2 3 4 2 2" xfId="47518"/>
    <cellStyle name="Normal 5 2 2 3 3 2 3 4 3" xfId="35316"/>
    <cellStyle name="Normal 5 2 2 3 3 2 3 5" xfId="15479"/>
    <cellStyle name="Normal 5 2 2 3 3 2 3 5 2" xfId="39776"/>
    <cellStyle name="Normal 5 2 2 3 3 2 3 6" xfId="27467"/>
    <cellStyle name="Normal 5 2 2 3 3 2 4" xfId="11011"/>
    <cellStyle name="Normal 5 2 2 3 3 2 4 2" xfId="23213"/>
    <cellStyle name="Normal 5 2 2 3 3 2 4 2 2" xfId="47510"/>
    <cellStyle name="Normal 5 2 2 3 3 2 4 3" xfId="35308"/>
    <cellStyle name="Normal 5 2 2 3 3 2 5" xfId="14307"/>
    <cellStyle name="Normal 5 2 2 3 3 2 5 2" xfId="26295"/>
    <cellStyle name="Normal 5 2 2 3 3 2 5 2 2" xfId="50592"/>
    <cellStyle name="Normal 5 2 2 3 3 2 5 3" xfId="38604"/>
    <cellStyle name="Normal 5 2 2 3 3 2 6" xfId="51596"/>
    <cellStyle name="Normal 5 2 2 3 3 2 7" xfId="52411"/>
    <cellStyle name="Normal 5 2 2 3 3 3" xfId="2289"/>
    <cellStyle name="Normal 5 2 2 3 3 3 10" xfId="52809"/>
    <cellStyle name="Normal 5 2 2 3 3 3 2" xfId="3455"/>
    <cellStyle name="Normal 5 2 2 3 3 3 2 2" xfId="5796"/>
    <cellStyle name="Normal 5 2 2 3 3 3 2 2 2" xfId="11024"/>
    <cellStyle name="Normal 5 2 2 3 3 3 2 2 2 2" xfId="23226"/>
    <cellStyle name="Normal 5 2 2 3 3 3 2 2 2 2 2" xfId="47523"/>
    <cellStyle name="Normal 5 2 2 3 3 3 2 2 2 3" xfId="35321"/>
    <cellStyle name="Normal 5 2 2 3 3 3 2 2 3" xfId="17998"/>
    <cellStyle name="Normal 5 2 2 3 3 3 2 2 3 2" xfId="42295"/>
    <cellStyle name="Normal 5 2 2 3 3 3 2 2 4" xfId="30093"/>
    <cellStyle name="Normal 5 2 2 3 3 3 2 3" xfId="7493"/>
    <cellStyle name="Normal 5 2 2 3 3 3 2 3 2" xfId="11025"/>
    <cellStyle name="Normal 5 2 2 3 3 3 2 3 2 2" xfId="23227"/>
    <cellStyle name="Normal 5 2 2 3 3 3 2 3 2 2 2" xfId="47524"/>
    <cellStyle name="Normal 5 2 2 3 3 3 2 3 2 3" xfId="35322"/>
    <cellStyle name="Normal 5 2 2 3 3 3 2 3 3" xfId="19695"/>
    <cellStyle name="Normal 5 2 2 3 3 3 2 3 3 2" xfId="43992"/>
    <cellStyle name="Normal 5 2 2 3 3 3 2 3 4" xfId="31790"/>
    <cellStyle name="Normal 5 2 2 3 3 3 2 4" xfId="11023"/>
    <cellStyle name="Normal 5 2 2 3 3 3 2 4 2" xfId="23225"/>
    <cellStyle name="Normal 5 2 2 3 3 3 2 4 2 2" xfId="47522"/>
    <cellStyle name="Normal 5 2 2 3 3 3 2 4 3" xfId="35320"/>
    <cellStyle name="Normal 5 2 2 3 3 3 2 5" xfId="15770"/>
    <cellStyle name="Normal 5 2 2 3 3 3 2 5 2" xfId="40067"/>
    <cellStyle name="Normal 5 2 2 3 3 3 2 6" xfId="27758"/>
    <cellStyle name="Normal 5 2 2 3 3 3 3" xfId="3987"/>
    <cellStyle name="Normal 5 2 2 3 3 3 3 2" xfId="11026"/>
    <cellStyle name="Normal 5 2 2 3 3 3 3 2 2" xfId="23228"/>
    <cellStyle name="Normal 5 2 2 3 3 3 3 2 2 2" xfId="47525"/>
    <cellStyle name="Normal 5 2 2 3 3 3 3 2 3" xfId="35323"/>
    <cellStyle name="Normal 5 2 2 3 3 3 3 3" xfId="16298"/>
    <cellStyle name="Normal 5 2 2 3 3 3 3 3 2" xfId="40595"/>
    <cellStyle name="Normal 5 2 2 3 3 3 3 4" xfId="28286"/>
    <cellStyle name="Normal 5 2 2 3 3 3 4" xfId="4627"/>
    <cellStyle name="Normal 5 2 2 3 3 3 4 2" xfId="11027"/>
    <cellStyle name="Normal 5 2 2 3 3 3 4 2 2" xfId="23229"/>
    <cellStyle name="Normal 5 2 2 3 3 3 4 2 2 2" xfId="47526"/>
    <cellStyle name="Normal 5 2 2 3 3 3 4 2 3" xfId="35324"/>
    <cellStyle name="Normal 5 2 2 3 3 3 4 3" xfId="16829"/>
    <cellStyle name="Normal 5 2 2 3 3 3 4 3 2" xfId="41126"/>
    <cellStyle name="Normal 5 2 2 3 3 3 4 4" xfId="28924"/>
    <cellStyle name="Normal 5 2 2 3 3 3 5" xfId="6324"/>
    <cellStyle name="Normal 5 2 2 3 3 3 5 2" xfId="11028"/>
    <cellStyle name="Normal 5 2 2 3 3 3 5 2 2" xfId="23230"/>
    <cellStyle name="Normal 5 2 2 3 3 3 5 2 2 2" xfId="47527"/>
    <cellStyle name="Normal 5 2 2 3 3 3 5 2 3" xfId="35325"/>
    <cellStyle name="Normal 5 2 2 3 3 3 5 3" xfId="18526"/>
    <cellStyle name="Normal 5 2 2 3 3 3 5 3 2" xfId="42823"/>
    <cellStyle name="Normal 5 2 2 3 3 3 5 4" xfId="30621"/>
    <cellStyle name="Normal 5 2 2 3 3 3 6" xfId="11022"/>
    <cellStyle name="Normal 5 2 2 3 3 3 6 2" xfId="23224"/>
    <cellStyle name="Normal 5 2 2 3 3 3 6 2 2" xfId="47521"/>
    <cellStyle name="Normal 5 2 2 3 3 3 6 3" xfId="35319"/>
    <cellStyle name="Normal 5 2 2 3 3 3 7" xfId="14601"/>
    <cellStyle name="Normal 5 2 2 3 3 3 7 2" xfId="38898"/>
    <cellStyle name="Normal 5 2 2 3 3 3 8" xfId="26589"/>
    <cellStyle name="Normal 5 2 2 3 3 3 9" xfId="50997"/>
    <cellStyle name="Normal 5 2 2 3 3 4" xfId="2817"/>
    <cellStyle name="Normal 5 2 2 3 3 4 2" xfId="5265"/>
    <cellStyle name="Normal 5 2 2 3 3 4 2 2" xfId="11030"/>
    <cellStyle name="Normal 5 2 2 3 3 4 2 2 2" xfId="23232"/>
    <cellStyle name="Normal 5 2 2 3 3 4 2 2 2 2" xfId="47529"/>
    <cellStyle name="Normal 5 2 2 3 3 4 2 2 3" xfId="35327"/>
    <cellStyle name="Normal 5 2 2 3 3 4 2 3" xfId="17467"/>
    <cellStyle name="Normal 5 2 2 3 3 4 2 3 2" xfId="41764"/>
    <cellStyle name="Normal 5 2 2 3 3 4 2 4" xfId="29562"/>
    <cellStyle name="Normal 5 2 2 3 3 4 3" xfId="6855"/>
    <cellStyle name="Normal 5 2 2 3 3 4 3 2" xfId="11031"/>
    <cellStyle name="Normal 5 2 2 3 3 4 3 2 2" xfId="23233"/>
    <cellStyle name="Normal 5 2 2 3 3 4 3 2 2 2" xfId="47530"/>
    <cellStyle name="Normal 5 2 2 3 3 4 3 2 3" xfId="35328"/>
    <cellStyle name="Normal 5 2 2 3 3 4 3 3" xfId="19057"/>
    <cellStyle name="Normal 5 2 2 3 3 4 3 3 2" xfId="43354"/>
    <cellStyle name="Normal 5 2 2 3 3 4 3 4" xfId="31152"/>
    <cellStyle name="Normal 5 2 2 3 3 4 4" xfId="11029"/>
    <cellStyle name="Normal 5 2 2 3 3 4 4 2" xfId="23231"/>
    <cellStyle name="Normal 5 2 2 3 3 4 4 2 2" xfId="47528"/>
    <cellStyle name="Normal 5 2 2 3 3 4 4 3" xfId="35326"/>
    <cellStyle name="Normal 5 2 2 3 3 4 5" xfId="15239"/>
    <cellStyle name="Normal 5 2 2 3 3 4 5 2" xfId="39536"/>
    <cellStyle name="Normal 5 2 2 3 3 4 6" xfId="27227"/>
    <cellStyle name="Normal 5 2 2 3 3 5" xfId="11010"/>
    <cellStyle name="Normal 5 2 2 3 3 5 2" xfId="23212"/>
    <cellStyle name="Normal 5 2 2 3 3 5 2 2" xfId="47509"/>
    <cellStyle name="Normal 5 2 2 3 3 5 3" xfId="35307"/>
    <cellStyle name="Normal 5 2 2 3 3 6" xfId="14067"/>
    <cellStyle name="Normal 5 2 2 3 3 6 2" xfId="26055"/>
    <cellStyle name="Normal 5 2 2 3 3 6 2 2" xfId="50352"/>
    <cellStyle name="Normal 5 2 2 3 3 6 3" xfId="38364"/>
    <cellStyle name="Normal 5 2 2 3 3 7" xfId="51864"/>
    <cellStyle name="Normal 5 2 2 3 3 8" xfId="52171"/>
    <cellStyle name="Normal 5 2 2 3 4" xfId="693"/>
    <cellStyle name="Normal 5 2 2 3 4 2" xfId="940"/>
    <cellStyle name="Normal 5 2 2 3 4 2 2" xfId="2433"/>
    <cellStyle name="Normal 5 2 2 3 4 2 2 10" xfId="52953"/>
    <cellStyle name="Normal 5 2 2 3 4 2 2 2" xfId="3599"/>
    <cellStyle name="Normal 5 2 2 3 4 2 2 2 2" xfId="5940"/>
    <cellStyle name="Normal 5 2 2 3 4 2 2 2 2 2" xfId="11036"/>
    <cellStyle name="Normal 5 2 2 3 4 2 2 2 2 2 2" xfId="23238"/>
    <cellStyle name="Normal 5 2 2 3 4 2 2 2 2 2 2 2" xfId="47535"/>
    <cellStyle name="Normal 5 2 2 3 4 2 2 2 2 2 3" xfId="35333"/>
    <cellStyle name="Normal 5 2 2 3 4 2 2 2 2 3" xfId="18142"/>
    <cellStyle name="Normal 5 2 2 3 4 2 2 2 2 3 2" xfId="42439"/>
    <cellStyle name="Normal 5 2 2 3 4 2 2 2 2 4" xfId="30237"/>
    <cellStyle name="Normal 5 2 2 3 4 2 2 2 3" xfId="7637"/>
    <cellStyle name="Normal 5 2 2 3 4 2 2 2 3 2" xfId="11037"/>
    <cellStyle name="Normal 5 2 2 3 4 2 2 2 3 2 2" xfId="23239"/>
    <cellStyle name="Normal 5 2 2 3 4 2 2 2 3 2 2 2" xfId="47536"/>
    <cellStyle name="Normal 5 2 2 3 4 2 2 2 3 2 3" xfId="35334"/>
    <cellStyle name="Normal 5 2 2 3 4 2 2 2 3 3" xfId="19839"/>
    <cellStyle name="Normal 5 2 2 3 4 2 2 2 3 3 2" xfId="44136"/>
    <cellStyle name="Normal 5 2 2 3 4 2 2 2 3 4" xfId="31934"/>
    <cellStyle name="Normal 5 2 2 3 4 2 2 2 4" xfId="11035"/>
    <cellStyle name="Normal 5 2 2 3 4 2 2 2 4 2" xfId="23237"/>
    <cellStyle name="Normal 5 2 2 3 4 2 2 2 4 2 2" xfId="47534"/>
    <cellStyle name="Normal 5 2 2 3 4 2 2 2 4 3" xfId="35332"/>
    <cellStyle name="Normal 5 2 2 3 4 2 2 2 5" xfId="15914"/>
    <cellStyle name="Normal 5 2 2 3 4 2 2 2 5 2" xfId="40211"/>
    <cellStyle name="Normal 5 2 2 3 4 2 2 2 6" xfId="27902"/>
    <cellStyle name="Normal 5 2 2 3 4 2 2 3" xfId="4131"/>
    <cellStyle name="Normal 5 2 2 3 4 2 2 3 2" xfId="11038"/>
    <cellStyle name="Normal 5 2 2 3 4 2 2 3 2 2" xfId="23240"/>
    <cellStyle name="Normal 5 2 2 3 4 2 2 3 2 2 2" xfId="47537"/>
    <cellStyle name="Normal 5 2 2 3 4 2 2 3 2 3" xfId="35335"/>
    <cellStyle name="Normal 5 2 2 3 4 2 2 3 3" xfId="16442"/>
    <cellStyle name="Normal 5 2 2 3 4 2 2 3 3 2" xfId="40739"/>
    <cellStyle name="Normal 5 2 2 3 4 2 2 3 4" xfId="28430"/>
    <cellStyle name="Normal 5 2 2 3 4 2 2 4" xfId="4771"/>
    <cellStyle name="Normal 5 2 2 3 4 2 2 4 2" xfId="11039"/>
    <cellStyle name="Normal 5 2 2 3 4 2 2 4 2 2" xfId="23241"/>
    <cellStyle name="Normal 5 2 2 3 4 2 2 4 2 2 2" xfId="47538"/>
    <cellStyle name="Normal 5 2 2 3 4 2 2 4 2 3" xfId="35336"/>
    <cellStyle name="Normal 5 2 2 3 4 2 2 4 3" xfId="16973"/>
    <cellStyle name="Normal 5 2 2 3 4 2 2 4 3 2" xfId="41270"/>
    <cellStyle name="Normal 5 2 2 3 4 2 2 4 4" xfId="29068"/>
    <cellStyle name="Normal 5 2 2 3 4 2 2 5" xfId="6468"/>
    <cellStyle name="Normal 5 2 2 3 4 2 2 5 2" xfId="11040"/>
    <cellStyle name="Normal 5 2 2 3 4 2 2 5 2 2" xfId="23242"/>
    <cellStyle name="Normal 5 2 2 3 4 2 2 5 2 2 2" xfId="47539"/>
    <cellStyle name="Normal 5 2 2 3 4 2 2 5 2 3" xfId="35337"/>
    <cellStyle name="Normal 5 2 2 3 4 2 2 5 3" xfId="18670"/>
    <cellStyle name="Normal 5 2 2 3 4 2 2 5 3 2" xfId="42967"/>
    <cellStyle name="Normal 5 2 2 3 4 2 2 5 4" xfId="30765"/>
    <cellStyle name="Normal 5 2 2 3 4 2 2 6" xfId="11034"/>
    <cellStyle name="Normal 5 2 2 3 4 2 2 6 2" xfId="23236"/>
    <cellStyle name="Normal 5 2 2 3 4 2 2 6 2 2" xfId="47533"/>
    <cellStyle name="Normal 5 2 2 3 4 2 2 6 3" xfId="35331"/>
    <cellStyle name="Normal 5 2 2 3 4 2 2 7" xfId="14745"/>
    <cellStyle name="Normal 5 2 2 3 4 2 2 7 2" xfId="39042"/>
    <cellStyle name="Normal 5 2 2 3 4 2 2 8" xfId="26733"/>
    <cellStyle name="Normal 5 2 2 3 4 2 2 9" xfId="51141"/>
    <cellStyle name="Normal 5 2 2 3 4 2 3" xfId="2961"/>
    <cellStyle name="Normal 5 2 2 3 4 2 3 2" xfId="5409"/>
    <cellStyle name="Normal 5 2 2 3 4 2 3 2 2" xfId="11042"/>
    <cellStyle name="Normal 5 2 2 3 4 2 3 2 2 2" xfId="23244"/>
    <cellStyle name="Normal 5 2 2 3 4 2 3 2 2 2 2" xfId="47541"/>
    <cellStyle name="Normal 5 2 2 3 4 2 3 2 2 3" xfId="35339"/>
    <cellStyle name="Normal 5 2 2 3 4 2 3 2 3" xfId="17611"/>
    <cellStyle name="Normal 5 2 2 3 4 2 3 2 3 2" xfId="41908"/>
    <cellStyle name="Normal 5 2 2 3 4 2 3 2 4" xfId="29706"/>
    <cellStyle name="Normal 5 2 2 3 4 2 3 3" xfId="6999"/>
    <cellStyle name="Normal 5 2 2 3 4 2 3 3 2" xfId="11043"/>
    <cellStyle name="Normal 5 2 2 3 4 2 3 3 2 2" xfId="23245"/>
    <cellStyle name="Normal 5 2 2 3 4 2 3 3 2 2 2" xfId="47542"/>
    <cellStyle name="Normal 5 2 2 3 4 2 3 3 2 3" xfId="35340"/>
    <cellStyle name="Normal 5 2 2 3 4 2 3 3 3" xfId="19201"/>
    <cellStyle name="Normal 5 2 2 3 4 2 3 3 3 2" xfId="43498"/>
    <cellStyle name="Normal 5 2 2 3 4 2 3 3 4" xfId="31296"/>
    <cellStyle name="Normal 5 2 2 3 4 2 3 4" xfId="11041"/>
    <cellStyle name="Normal 5 2 2 3 4 2 3 4 2" xfId="23243"/>
    <cellStyle name="Normal 5 2 2 3 4 2 3 4 2 2" xfId="47540"/>
    <cellStyle name="Normal 5 2 2 3 4 2 3 4 3" xfId="35338"/>
    <cellStyle name="Normal 5 2 2 3 4 2 3 5" xfId="15383"/>
    <cellStyle name="Normal 5 2 2 3 4 2 3 5 2" xfId="39680"/>
    <cellStyle name="Normal 5 2 2 3 4 2 3 6" xfId="27371"/>
    <cellStyle name="Normal 5 2 2 3 4 2 4" xfId="11033"/>
    <cellStyle name="Normal 5 2 2 3 4 2 4 2" xfId="23235"/>
    <cellStyle name="Normal 5 2 2 3 4 2 4 2 2" xfId="47532"/>
    <cellStyle name="Normal 5 2 2 3 4 2 4 3" xfId="35330"/>
    <cellStyle name="Normal 5 2 2 3 4 2 5" xfId="14211"/>
    <cellStyle name="Normal 5 2 2 3 4 2 5 2" xfId="26199"/>
    <cellStyle name="Normal 5 2 2 3 4 2 5 2 2" xfId="50496"/>
    <cellStyle name="Normal 5 2 2 3 4 2 5 3" xfId="38508"/>
    <cellStyle name="Normal 5 2 2 3 4 2 6" xfId="51639"/>
    <cellStyle name="Normal 5 2 2 3 4 2 7" xfId="52315"/>
    <cellStyle name="Normal 5 2 2 3 4 3" xfId="2193"/>
    <cellStyle name="Normal 5 2 2 3 4 3 10" xfId="52713"/>
    <cellStyle name="Normal 5 2 2 3 4 3 2" xfId="3359"/>
    <cellStyle name="Normal 5 2 2 3 4 3 2 2" xfId="5700"/>
    <cellStyle name="Normal 5 2 2 3 4 3 2 2 2" xfId="11046"/>
    <cellStyle name="Normal 5 2 2 3 4 3 2 2 2 2" xfId="23248"/>
    <cellStyle name="Normal 5 2 2 3 4 3 2 2 2 2 2" xfId="47545"/>
    <cellStyle name="Normal 5 2 2 3 4 3 2 2 2 3" xfId="35343"/>
    <cellStyle name="Normal 5 2 2 3 4 3 2 2 3" xfId="17902"/>
    <cellStyle name="Normal 5 2 2 3 4 3 2 2 3 2" xfId="42199"/>
    <cellStyle name="Normal 5 2 2 3 4 3 2 2 4" xfId="29997"/>
    <cellStyle name="Normal 5 2 2 3 4 3 2 3" xfId="7397"/>
    <cellStyle name="Normal 5 2 2 3 4 3 2 3 2" xfId="11047"/>
    <cellStyle name="Normal 5 2 2 3 4 3 2 3 2 2" xfId="23249"/>
    <cellStyle name="Normal 5 2 2 3 4 3 2 3 2 2 2" xfId="47546"/>
    <cellStyle name="Normal 5 2 2 3 4 3 2 3 2 3" xfId="35344"/>
    <cellStyle name="Normal 5 2 2 3 4 3 2 3 3" xfId="19599"/>
    <cellStyle name="Normal 5 2 2 3 4 3 2 3 3 2" xfId="43896"/>
    <cellStyle name="Normal 5 2 2 3 4 3 2 3 4" xfId="31694"/>
    <cellStyle name="Normal 5 2 2 3 4 3 2 4" xfId="11045"/>
    <cellStyle name="Normal 5 2 2 3 4 3 2 4 2" xfId="23247"/>
    <cellStyle name="Normal 5 2 2 3 4 3 2 4 2 2" xfId="47544"/>
    <cellStyle name="Normal 5 2 2 3 4 3 2 4 3" xfId="35342"/>
    <cellStyle name="Normal 5 2 2 3 4 3 2 5" xfId="15674"/>
    <cellStyle name="Normal 5 2 2 3 4 3 2 5 2" xfId="39971"/>
    <cellStyle name="Normal 5 2 2 3 4 3 2 6" xfId="27662"/>
    <cellStyle name="Normal 5 2 2 3 4 3 3" xfId="3891"/>
    <cellStyle name="Normal 5 2 2 3 4 3 3 2" xfId="11048"/>
    <cellStyle name="Normal 5 2 2 3 4 3 3 2 2" xfId="23250"/>
    <cellStyle name="Normal 5 2 2 3 4 3 3 2 2 2" xfId="47547"/>
    <cellStyle name="Normal 5 2 2 3 4 3 3 2 3" xfId="35345"/>
    <cellStyle name="Normal 5 2 2 3 4 3 3 3" xfId="16202"/>
    <cellStyle name="Normal 5 2 2 3 4 3 3 3 2" xfId="40499"/>
    <cellStyle name="Normal 5 2 2 3 4 3 3 4" xfId="28190"/>
    <cellStyle name="Normal 5 2 2 3 4 3 4" xfId="4531"/>
    <cellStyle name="Normal 5 2 2 3 4 3 4 2" xfId="11049"/>
    <cellStyle name="Normal 5 2 2 3 4 3 4 2 2" xfId="23251"/>
    <cellStyle name="Normal 5 2 2 3 4 3 4 2 2 2" xfId="47548"/>
    <cellStyle name="Normal 5 2 2 3 4 3 4 2 3" xfId="35346"/>
    <cellStyle name="Normal 5 2 2 3 4 3 4 3" xfId="16733"/>
    <cellStyle name="Normal 5 2 2 3 4 3 4 3 2" xfId="41030"/>
    <cellStyle name="Normal 5 2 2 3 4 3 4 4" xfId="28828"/>
    <cellStyle name="Normal 5 2 2 3 4 3 5" xfId="6228"/>
    <cellStyle name="Normal 5 2 2 3 4 3 5 2" xfId="11050"/>
    <cellStyle name="Normal 5 2 2 3 4 3 5 2 2" xfId="23252"/>
    <cellStyle name="Normal 5 2 2 3 4 3 5 2 2 2" xfId="47549"/>
    <cellStyle name="Normal 5 2 2 3 4 3 5 2 3" xfId="35347"/>
    <cellStyle name="Normal 5 2 2 3 4 3 5 3" xfId="18430"/>
    <cellStyle name="Normal 5 2 2 3 4 3 5 3 2" xfId="42727"/>
    <cellStyle name="Normal 5 2 2 3 4 3 5 4" xfId="30525"/>
    <cellStyle name="Normal 5 2 2 3 4 3 6" xfId="11044"/>
    <cellStyle name="Normal 5 2 2 3 4 3 6 2" xfId="23246"/>
    <cellStyle name="Normal 5 2 2 3 4 3 6 2 2" xfId="47543"/>
    <cellStyle name="Normal 5 2 2 3 4 3 6 3" xfId="35341"/>
    <cellStyle name="Normal 5 2 2 3 4 3 7" xfId="14505"/>
    <cellStyle name="Normal 5 2 2 3 4 3 7 2" xfId="38802"/>
    <cellStyle name="Normal 5 2 2 3 4 3 8" xfId="26493"/>
    <cellStyle name="Normal 5 2 2 3 4 3 9" xfId="50901"/>
    <cellStyle name="Normal 5 2 2 3 4 4" xfId="2721"/>
    <cellStyle name="Normal 5 2 2 3 4 4 2" xfId="5169"/>
    <cellStyle name="Normal 5 2 2 3 4 4 2 2" xfId="11052"/>
    <cellStyle name="Normal 5 2 2 3 4 4 2 2 2" xfId="23254"/>
    <cellStyle name="Normal 5 2 2 3 4 4 2 2 2 2" xfId="47551"/>
    <cellStyle name="Normal 5 2 2 3 4 4 2 2 3" xfId="35349"/>
    <cellStyle name="Normal 5 2 2 3 4 4 2 3" xfId="17371"/>
    <cellStyle name="Normal 5 2 2 3 4 4 2 3 2" xfId="41668"/>
    <cellStyle name="Normal 5 2 2 3 4 4 2 4" xfId="29466"/>
    <cellStyle name="Normal 5 2 2 3 4 4 3" xfId="6759"/>
    <cellStyle name="Normal 5 2 2 3 4 4 3 2" xfId="11053"/>
    <cellStyle name="Normal 5 2 2 3 4 4 3 2 2" xfId="23255"/>
    <cellStyle name="Normal 5 2 2 3 4 4 3 2 2 2" xfId="47552"/>
    <cellStyle name="Normal 5 2 2 3 4 4 3 2 3" xfId="35350"/>
    <cellStyle name="Normal 5 2 2 3 4 4 3 3" xfId="18961"/>
    <cellStyle name="Normal 5 2 2 3 4 4 3 3 2" xfId="43258"/>
    <cellStyle name="Normal 5 2 2 3 4 4 3 4" xfId="31056"/>
    <cellStyle name="Normal 5 2 2 3 4 4 4" xfId="11051"/>
    <cellStyle name="Normal 5 2 2 3 4 4 4 2" xfId="23253"/>
    <cellStyle name="Normal 5 2 2 3 4 4 4 2 2" xfId="47550"/>
    <cellStyle name="Normal 5 2 2 3 4 4 4 3" xfId="35348"/>
    <cellStyle name="Normal 5 2 2 3 4 4 5" xfId="15143"/>
    <cellStyle name="Normal 5 2 2 3 4 4 5 2" xfId="39440"/>
    <cellStyle name="Normal 5 2 2 3 4 4 6" xfId="27131"/>
    <cellStyle name="Normal 5 2 2 3 4 5" xfId="11032"/>
    <cellStyle name="Normal 5 2 2 3 4 5 2" xfId="23234"/>
    <cellStyle name="Normal 5 2 2 3 4 5 2 2" xfId="47531"/>
    <cellStyle name="Normal 5 2 2 3 4 5 3" xfId="35329"/>
    <cellStyle name="Normal 5 2 2 3 4 6" xfId="13971"/>
    <cellStyle name="Normal 5 2 2 3 4 6 2" xfId="25959"/>
    <cellStyle name="Normal 5 2 2 3 4 6 2 2" xfId="50256"/>
    <cellStyle name="Normal 5 2 2 3 4 6 3" xfId="38268"/>
    <cellStyle name="Normal 5 2 2 3 4 7" xfId="51485"/>
    <cellStyle name="Normal 5 2 2 3 4 8" xfId="52075"/>
    <cellStyle name="Normal 5 2 2 3 5" xfId="868"/>
    <cellStyle name="Normal 5 2 2 3 5 2" xfId="2361"/>
    <cellStyle name="Normal 5 2 2 3 5 2 10" xfId="52881"/>
    <cellStyle name="Normal 5 2 2 3 5 2 2" xfId="3527"/>
    <cellStyle name="Normal 5 2 2 3 5 2 2 2" xfId="5868"/>
    <cellStyle name="Normal 5 2 2 3 5 2 2 2 2" xfId="11057"/>
    <cellStyle name="Normal 5 2 2 3 5 2 2 2 2 2" xfId="23259"/>
    <cellStyle name="Normal 5 2 2 3 5 2 2 2 2 2 2" xfId="47556"/>
    <cellStyle name="Normal 5 2 2 3 5 2 2 2 2 3" xfId="35354"/>
    <cellStyle name="Normal 5 2 2 3 5 2 2 2 3" xfId="18070"/>
    <cellStyle name="Normal 5 2 2 3 5 2 2 2 3 2" xfId="42367"/>
    <cellStyle name="Normal 5 2 2 3 5 2 2 2 4" xfId="30165"/>
    <cellStyle name="Normal 5 2 2 3 5 2 2 3" xfId="7565"/>
    <cellStyle name="Normal 5 2 2 3 5 2 2 3 2" xfId="11058"/>
    <cellStyle name="Normal 5 2 2 3 5 2 2 3 2 2" xfId="23260"/>
    <cellStyle name="Normal 5 2 2 3 5 2 2 3 2 2 2" xfId="47557"/>
    <cellStyle name="Normal 5 2 2 3 5 2 2 3 2 3" xfId="35355"/>
    <cellStyle name="Normal 5 2 2 3 5 2 2 3 3" xfId="19767"/>
    <cellStyle name="Normal 5 2 2 3 5 2 2 3 3 2" xfId="44064"/>
    <cellStyle name="Normal 5 2 2 3 5 2 2 3 4" xfId="31862"/>
    <cellStyle name="Normal 5 2 2 3 5 2 2 4" xfId="11056"/>
    <cellStyle name="Normal 5 2 2 3 5 2 2 4 2" xfId="23258"/>
    <cellStyle name="Normal 5 2 2 3 5 2 2 4 2 2" xfId="47555"/>
    <cellStyle name="Normal 5 2 2 3 5 2 2 4 3" xfId="35353"/>
    <cellStyle name="Normal 5 2 2 3 5 2 2 5" xfId="15842"/>
    <cellStyle name="Normal 5 2 2 3 5 2 2 5 2" xfId="40139"/>
    <cellStyle name="Normal 5 2 2 3 5 2 2 6" xfId="27830"/>
    <cellStyle name="Normal 5 2 2 3 5 2 3" xfId="4059"/>
    <cellStyle name="Normal 5 2 2 3 5 2 3 2" xfId="11059"/>
    <cellStyle name="Normal 5 2 2 3 5 2 3 2 2" xfId="23261"/>
    <cellStyle name="Normal 5 2 2 3 5 2 3 2 2 2" xfId="47558"/>
    <cellStyle name="Normal 5 2 2 3 5 2 3 2 3" xfId="35356"/>
    <cellStyle name="Normal 5 2 2 3 5 2 3 3" xfId="16370"/>
    <cellStyle name="Normal 5 2 2 3 5 2 3 3 2" xfId="40667"/>
    <cellStyle name="Normal 5 2 2 3 5 2 3 4" xfId="28358"/>
    <cellStyle name="Normal 5 2 2 3 5 2 4" xfId="4699"/>
    <cellStyle name="Normal 5 2 2 3 5 2 4 2" xfId="11060"/>
    <cellStyle name="Normal 5 2 2 3 5 2 4 2 2" xfId="23262"/>
    <cellStyle name="Normal 5 2 2 3 5 2 4 2 2 2" xfId="47559"/>
    <cellStyle name="Normal 5 2 2 3 5 2 4 2 3" xfId="35357"/>
    <cellStyle name="Normal 5 2 2 3 5 2 4 3" xfId="16901"/>
    <cellStyle name="Normal 5 2 2 3 5 2 4 3 2" xfId="41198"/>
    <cellStyle name="Normal 5 2 2 3 5 2 4 4" xfId="28996"/>
    <cellStyle name="Normal 5 2 2 3 5 2 5" xfId="6396"/>
    <cellStyle name="Normal 5 2 2 3 5 2 5 2" xfId="11061"/>
    <cellStyle name="Normal 5 2 2 3 5 2 5 2 2" xfId="23263"/>
    <cellStyle name="Normal 5 2 2 3 5 2 5 2 2 2" xfId="47560"/>
    <cellStyle name="Normal 5 2 2 3 5 2 5 2 3" xfId="35358"/>
    <cellStyle name="Normal 5 2 2 3 5 2 5 3" xfId="18598"/>
    <cellStyle name="Normal 5 2 2 3 5 2 5 3 2" xfId="42895"/>
    <cellStyle name="Normal 5 2 2 3 5 2 5 4" xfId="30693"/>
    <cellStyle name="Normal 5 2 2 3 5 2 6" xfId="11055"/>
    <cellStyle name="Normal 5 2 2 3 5 2 6 2" xfId="23257"/>
    <cellStyle name="Normal 5 2 2 3 5 2 6 2 2" xfId="47554"/>
    <cellStyle name="Normal 5 2 2 3 5 2 6 3" xfId="35352"/>
    <cellStyle name="Normal 5 2 2 3 5 2 7" xfId="14673"/>
    <cellStyle name="Normal 5 2 2 3 5 2 7 2" xfId="38970"/>
    <cellStyle name="Normal 5 2 2 3 5 2 8" xfId="26661"/>
    <cellStyle name="Normal 5 2 2 3 5 2 9" xfId="51069"/>
    <cellStyle name="Normal 5 2 2 3 5 3" xfId="2889"/>
    <cellStyle name="Normal 5 2 2 3 5 3 2" xfId="5337"/>
    <cellStyle name="Normal 5 2 2 3 5 3 2 2" xfId="11063"/>
    <cellStyle name="Normal 5 2 2 3 5 3 2 2 2" xfId="23265"/>
    <cellStyle name="Normal 5 2 2 3 5 3 2 2 2 2" xfId="47562"/>
    <cellStyle name="Normal 5 2 2 3 5 3 2 2 3" xfId="35360"/>
    <cellStyle name="Normal 5 2 2 3 5 3 2 3" xfId="17539"/>
    <cellStyle name="Normal 5 2 2 3 5 3 2 3 2" xfId="41836"/>
    <cellStyle name="Normal 5 2 2 3 5 3 2 4" xfId="29634"/>
    <cellStyle name="Normal 5 2 2 3 5 3 3" xfId="6927"/>
    <cellStyle name="Normal 5 2 2 3 5 3 3 2" xfId="11064"/>
    <cellStyle name="Normal 5 2 2 3 5 3 3 2 2" xfId="23266"/>
    <cellStyle name="Normal 5 2 2 3 5 3 3 2 2 2" xfId="47563"/>
    <cellStyle name="Normal 5 2 2 3 5 3 3 2 3" xfId="35361"/>
    <cellStyle name="Normal 5 2 2 3 5 3 3 3" xfId="19129"/>
    <cellStyle name="Normal 5 2 2 3 5 3 3 3 2" xfId="43426"/>
    <cellStyle name="Normal 5 2 2 3 5 3 3 4" xfId="31224"/>
    <cellStyle name="Normal 5 2 2 3 5 3 4" xfId="11062"/>
    <cellStyle name="Normal 5 2 2 3 5 3 4 2" xfId="23264"/>
    <cellStyle name="Normal 5 2 2 3 5 3 4 2 2" xfId="47561"/>
    <cellStyle name="Normal 5 2 2 3 5 3 4 3" xfId="35359"/>
    <cellStyle name="Normal 5 2 2 3 5 3 5" xfId="15311"/>
    <cellStyle name="Normal 5 2 2 3 5 3 5 2" xfId="39608"/>
    <cellStyle name="Normal 5 2 2 3 5 3 6" xfId="27299"/>
    <cellStyle name="Normal 5 2 2 3 5 4" xfId="11054"/>
    <cellStyle name="Normal 5 2 2 3 5 4 2" xfId="23256"/>
    <cellStyle name="Normal 5 2 2 3 5 4 2 2" xfId="47553"/>
    <cellStyle name="Normal 5 2 2 3 5 4 3" xfId="35351"/>
    <cellStyle name="Normal 5 2 2 3 5 5" xfId="14139"/>
    <cellStyle name="Normal 5 2 2 3 5 5 2" xfId="26127"/>
    <cellStyle name="Normal 5 2 2 3 5 5 2 2" xfId="50424"/>
    <cellStyle name="Normal 5 2 2 3 5 5 3" xfId="38436"/>
    <cellStyle name="Normal 5 2 2 3 5 6" xfId="51606"/>
    <cellStyle name="Normal 5 2 2 3 5 7" xfId="52243"/>
    <cellStyle name="Normal 5 2 2 3 6" xfId="1836"/>
    <cellStyle name="Normal 5 2 2 3 6 10" xfId="52617"/>
    <cellStyle name="Normal 5 2 2 3 6 11" xfId="2097"/>
    <cellStyle name="Normal 5 2 2 3 6 2" xfId="3263"/>
    <cellStyle name="Normal 5 2 2 3 6 2 2" xfId="5604"/>
    <cellStyle name="Normal 5 2 2 3 6 2 2 2" xfId="11067"/>
    <cellStyle name="Normal 5 2 2 3 6 2 2 2 2" xfId="23269"/>
    <cellStyle name="Normal 5 2 2 3 6 2 2 2 2 2" xfId="47566"/>
    <cellStyle name="Normal 5 2 2 3 6 2 2 2 3" xfId="35364"/>
    <cellStyle name="Normal 5 2 2 3 6 2 2 3" xfId="17806"/>
    <cellStyle name="Normal 5 2 2 3 6 2 2 3 2" xfId="42103"/>
    <cellStyle name="Normal 5 2 2 3 6 2 2 4" xfId="29901"/>
    <cellStyle name="Normal 5 2 2 3 6 2 3" xfId="7301"/>
    <cellStyle name="Normal 5 2 2 3 6 2 3 2" xfId="11068"/>
    <cellStyle name="Normal 5 2 2 3 6 2 3 2 2" xfId="23270"/>
    <cellStyle name="Normal 5 2 2 3 6 2 3 2 2 2" xfId="47567"/>
    <cellStyle name="Normal 5 2 2 3 6 2 3 2 3" xfId="35365"/>
    <cellStyle name="Normal 5 2 2 3 6 2 3 3" xfId="19503"/>
    <cellStyle name="Normal 5 2 2 3 6 2 3 3 2" xfId="43800"/>
    <cellStyle name="Normal 5 2 2 3 6 2 3 4" xfId="31598"/>
    <cellStyle name="Normal 5 2 2 3 6 2 4" xfId="11066"/>
    <cellStyle name="Normal 5 2 2 3 6 2 4 2" xfId="23268"/>
    <cellStyle name="Normal 5 2 2 3 6 2 4 2 2" xfId="47565"/>
    <cellStyle name="Normal 5 2 2 3 6 2 4 3" xfId="35363"/>
    <cellStyle name="Normal 5 2 2 3 6 2 5" xfId="15578"/>
    <cellStyle name="Normal 5 2 2 3 6 2 5 2" xfId="39875"/>
    <cellStyle name="Normal 5 2 2 3 6 2 6" xfId="27566"/>
    <cellStyle name="Normal 5 2 2 3 6 3" xfId="3795"/>
    <cellStyle name="Normal 5 2 2 3 6 3 2" xfId="11069"/>
    <cellStyle name="Normal 5 2 2 3 6 3 2 2" xfId="23271"/>
    <cellStyle name="Normal 5 2 2 3 6 3 2 2 2" xfId="47568"/>
    <cellStyle name="Normal 5 2 2 3 6 3 2 3" xfId="35366"/>
    <cellStyle name="Normal 5 2 2 3 6 3 3" xfId="16106"/>
    <cellStyle name="Normal 5 2 2 3 6 3 3 2" xfId="40403"/>
    <cellStyle name="Normal 5 2 2 3 6 3 4" xfId="28094"/>
    <cellStyle name="Normal 5 2 2 3 6 4" xfId="4435"/>
    <cellStyle name="Normal 5 2 2 3 6 4 2" xfId="11070"/>
    <cellStyle name="Normal 5 2 2 3 6 4 2 2" xfId="23272"/>
    <cellStyle name="Normal 5 2 2 3 6 4 2 2 2" xfId="47569"/>
    <cellStyle name="Normal 5 2 2 3 6 4 2 3" xfId="35367"/>
    <cellStyle name="Normal 5 2 2 3 6 4 3" xfId="16637"/>
    <cellStyle name="Normal 5 2 2 3 6 4 3 2" xfId="40934"/>
    <cellStyle name="Normal 5 2 2 3 6 4 4" xfId="28732"/>
    <cellStyle name="Normal 5 2 2 3 6 5" xfId="6132"/>
    <cellStyle name="Normal 5 2 2 3 6 5 2" xfId="11071"/>
    <cellStyle name="Normal 5 2 2 3 6 5 2 2" xfId="23273"/>
    <cellStyle name="Normal 5 2 2 3 6 5 2 2 2" xfId="47570"/>
    <cellStyle name="Normal 5 2 2 3 6 5 2 3" xfId="35368"/>
    <cellStyle name="Normal 5 2 2 3 6 5 3" xfId="18334"/>
    <cellStyle name="Normal 5 2 2 3 6 5 3 2" xfId="42631"/>
    <cellStyle name="Normal 5 2 2 3 6 5 4" xfId="30429"/>
    <cellStyle name="Normal 5 2 2 3 6 6" xfId="11065"/>
    <cellStyle name="Normal 5 2 2 3 6 6 2" xfId="23267"/>
    <cellStyle name="Normal 5 2 2 3 6 6 2 2" xfId="47564"/>
    <cellStyle name="Normal 5 2 2 3 6 6 3" xfId="35362"/>
    <cellStyle name="Normal 5 2 2 3 6 7" xfId="14409"/>
    <cellStyle name="Normal 5 2 2 3 6 7 2" xfId="38706"/>
    <cellStyle name="Normal 5 2 2 3 6 8" xfId="26397"/>
    <cellStyle name="Normal 5 2 2 3 6 9" xfId="50805"/>
    <cellStyle name="Normal 5 2 2 3 7" xfId="2625"/>
    <cellStyle name="Normal 5 2 2 3 7 2" xfId="5073"/>
    <cellStyle name="Normal 5 2 2 3 7 2 2" xfId="11073"/>
    <cellStyle name="Normal 5 2 2 3 7 2 2 2" xfId="23275"/>
    <cellStyle name="Normal 5 2 2 3 7 2 2 2 2" xfId="47572"/>
    <cellStyle name="Normal 5 2 2 3 7 2 2 3" xfId="35370"/>
    <cellStyle name="Normal 5 2 2 3 7 2 3" xfId="17275"/>
    <cellStyle name="Normal 5 2 2 3 7 2 3 2" xfId="41572"/>
    <cellStyle name="Normal 5 2 2 3 7 2 4" xfId="29370"/>
    <cellStyle name="Normal 5 2 2 3 7 3" xfId="6663"/>
    <cellStyle name="Normal 5 2 2 3 7 3 2" xfId="11074"/>
    <cellStyle name="Normal 5 2 2 3 7 3 2 2" xfId="23276"/>
    <cellStyle name="Normal 5 2 2 3 7 3 2 2 2" xfId="47573"/>
    <cellStyle name="Normal 5 2 2 3 7 3 2 3" xfId="35371"/>
    <cellStyle name="Normal 5 2 2 3 7 3 3" xfId="18865"/>
    <cellStyle name="Normal 5 2 2 3 7 3 3 2" xfId="43162"/>
    <cellStyle name="Normal 5 2 2 3 7 3 4" xfId="30960"/>
    <cellStyle name="Normal 5 2 2 3 7 4" xfId="11072"/>
    <cellStyle name="Normal 5 2 2 3 7 4 2" xfId="23274"/>
    <cellStyle name="Normal 5 2 2 3 7 4 2 2" xfId="47571"/>
    <cellStyle name="Normal 5 2 2 3 7 4 3" xfId="35369"/>
    <cellStyle name="Normal 5 2 2 3 7 5" xfId="15047"/>
    <cellStyle name="Normal 5 2 2 3 7 5 2" xfId="39344"/>
    <cellStyle name="Normal 5 2 2 3 7 6" xfId="27035"/>
    <cellStyle name="Normal 5 2 2 3 8" xfId="10943"/>
    <cellStyle name="Normal 5 2 2 3 8 2" xfId="23145"/>
    <cellStyle name="Normal 5 2 2 3 8 2 2" xfId="47442"/>
    <cellStyle name="Normal 5 2 2 3 8 3" xfId="35240"/>
    <cellStyle name="Normal 5 2 2 3 9" xfId="13875"/>
    <cellStyle name="Normal 5 2 2 3 9 2" xfId="25863"/>
    <cellStyle name="Normal 5 2 2 3 9 2 2" xfId="50160"/>
    <cellStyle name="Normal 5 2 2 3 9 3" xfId="38172"/>
    <cellStyle name="Normal 5 2 2 4" xfId="620"/>
    <cellStyle name="Normal 5 2 2 4 10" xfId="52003"/>
    <cellStyle name="Normal 5 2 2 4 2" xfId="815"/>
    <cellStyle name="Normal 5 2 2 4 2 2" xfId="1060"/>
    <cellStyle name="Normal 5 2 2 4 2 2 2" xfId="2553"/>
    <cellStyle name="Normal 5 2 2 4 2 2 2 10" xfId="53073"/>
    <cellStyle name="Normal 5 2 2 4 2 2 2 2" xfId="3719"/>
    <cellStyle name="Normal 5 2 2 4 2 2 2 2 2" xfId="6060"/>
    <cellStyle name="Normal 5 2 2 4 2 2 2 2 2 2" xfId="11080"/>
    <cellStyle name="Normal 5 2 2 4 2 2 2 2 2 2 2" xfId="23282"/>
    <cellStyle name="Normal 5 2 2 4 2 2 2 2 2 2 2 2" xfId="47579"/>
    <cellStyle name="Normal 5 2 2 4 2 2 2 2 2 2 3" xfId="35377"/>
    <cellStyle name="Normal 5 2 2 4 2 2 2 2 2 3" xfId="18262"/>
    <cellStyle name="Normal 5 2 2 4 2 2 2 2 2 3 2" xfId="42559"/>
    <cellStyle name="Normal 5 2 2 4 2 2 2 2 2 4" xfId="30357"/>
    <cellStyle name="Normal 5 2 2 4 2 2 2 2 3" xfId="7757"/>
    <cellStyle name="Normal 5 2 2 4 2 2 2 2 3 2" xfId="11081"/>
    <cellStyle name="Normal 5 2 2 4 2 2 2 2 3 2 2" xfId="23283"/>
    <cellStyle name="Normal 5 2 2 4 2 2 2 2 3 2 2 2" xfId="47580"/>
    <cellStyle name="Normal 5 2 2 4 2 2 2 2 3 2 3" xfId="35378"/>
    <cellStyle name="Normal 5 2 2 4 2 2 2 2 3 3" xfId="19959"/>
    <cellStyle name="Normal 5 2 2 4 2 2 2 2 3 3 2" xfId="44256"/>
    <cellStyle name="Normal 5 2 2 4 2 2 2 2 3 4" xfId="32054"/>
    <cellStyle name="Normal 5 2 2 4 2 2 2 2 4" xfId="11079"/>
    <cellStyle name="Normal 5 2 2 4 2 2 2 2 4 2" xfId="23281"/>
    <cellStyle name="Normal 5 2 2 4 2 2 2 2 4 2 2" xfId="47578"/>
    <cellStyle name="Normal 5 2 2 4 2 2 2 2 4 3" xfId="35376"/>
    <cellStyle name="Normal 5 2 2 4 2 2 2 2 5" xfId="16034"/>
    <cellStyle name="Normal 5 2 2 4 2 2 2 2 5 2" xfId="40331"/>
    <cellStyle name="Normal 5 2 2 4 2 2 2 2 6" xfId="28022"/>
    <cellStyle name="Normal 5 2 2 4 2 2 2 3" xfId="4251"/>
    <cellStyle name="Normal 5 2 2 4 2 2 2 3 2" xfId="11082"/>
    <cellStyle name="Normal 5 2 2 4 2 2 2 3 2 2" xfId="23284"/>
    <cellStyle name="Normal 5 2 2 4 2 2 2 3 2 2 2" xfId="47581"/>
    <cellStyle name="Normal 5 2 2 4 2 2 2 3 2 3" xfId="35379"/>
    <cellStyle name="Normal 5 2 2 4 2 2 2 3 3" xfId="16562"/>
    <cellStyle name="Normal 5 2 2 4 2 2 2 3 3 2" xfId="40859"/>
    <cellStyle name="Normal 5 2 2 4 2 2 2 3 4" xfId="28550"/>
    <cellStyle name="Normal 5 2 2 4 2 2 2 4" xfId="4891"/>
    <cellStyle name="Normal 5 2 2 4 2 2 2 4 2" xfId="11083"/>
    <cellStyle name="Normal 5 2 2 4 2 2 2 4 2 2" xfId="23285"/>
    <cellStyle name="Normal 5 2 2 4 2 2 2 4 2 2 2" xfId="47582"/>
    <cellStyle name="Normal 5 2 2 4 2 2 2 4 2 3" xfId="35380"/>
    <cellStyle name="Normal 5 2 2 4 2 2 2 4 3" xfId="17093"/>
    <cellStyle name="Normal 5 2 2 4 2 2 2 4 3 2" xfId="41390"/>
    <cellStyle name="Normal 5 2 2 4 2 2 2 4 4" xfId="29188"/>
    <cellStyle name="Normal 5 2 2 4 2 2 2 5" xfId="6588"/>
    <cellStyle name="Normal 5 2 2 4 2 2 2 5 2" xfId="11084"/>
    <cellStyle name="Normal 5 2 2 4 2 2 2 5 2 2" xfId="23286"/>
    <cellStyle name="Normal 5 2 2 4 2 2 2 5 2 2 2" xfId="47583"/>
    <cellStyle name="Normal 5 2 2 4 2 2 2 5 2 3" xfId="35381"/>
    <cellStyle name="Normal 5 2 2 4 2 2 2 5 3" xfId="18790"/>
    <cellStyle name="Normal 5 2 2 4 2 2 2 5 3 2" xfId="43087"/>
    <cellStyle name="Normal 5 2 2 4 2 2 2 5 4" xfId="30885"/>
    <cellStyle name="Normal 5 2 2 4 2 2 2 6" xfId="11078"/>
    <cellStyle name="Normal 5 2 2 4 2 2 2 6 2" xfId="23280"/>
    <cellStyle name="Normal 5 2 2 4 2 2 2 6 2 2" xfId="47577"/>
    <cellStyle name="Normal 5 2 2 4 2 2 2 6 3" xfId="35375"/>
    <cellStyle name="Normal 5 2 2 4 2 2 2 7" xfId="14865"/>
    <cellStyle name="Normal 5 2 2 4 2 2 2 7 2" xfId="39162"/>
    <cellStyle name="Normal 5 2 2 4 2 2 2 8" xfId="26853"/>
    <cellStyle name="Normal 5 2 2 4 2 2 2 9" xfId="51261"/>
    <cellStyle name="Normal 5 2 2 4 2 2 3" xfId="3081"/>
    <cellStyle name="Normal 5 2 2 4 2 2 3 2" xfId="5529"/>
    <cellStyle name="Normal 5 2 2 4 2 2 3 2 2" xfId="11086"/>
    <cellStyle name="Normal 5 2 2 4 2 2 3 2 2 2" xfId="23288"/>
    <cellStyle name="Normal 5 2 2 4 2 2 3 2 2 2 2" xfId="47585"/>
    <cellStyle name="Normal 5 2 2 4 2 2 3 2 2 3" xfId="35383"/>
    <cellStyle name="Normal 5 2 2 4 2 2 3 2 3" xfId="17731"/>
    <cellStyle name="Normal 5 2 2 4 2 2 3 2 3 2" xfId="42028"/>
    <cellStyle name="Normal 5 2 2 4 2 2 3 2 4" xfId="29826"/>
    <cellStyle name="Normal 5 2 2 4 2 2 3 3" xfId="7119"/>
    <cellStyle name="Normal 5 2 2 4 2 2 3 3 2" xfId="11087"/>
    <cellStyle name="Normal 5 2 2 4 2 2 3 3 2 2" xfId="23289"/>
    <cellStyle name="Normal 5 2 2 4 2 2 3 3 2 2 2" xfId="47586"/>
    <cellStyle name="Normal 5 2 2 4 2 2 3 3 2 3" xfId="35384"/>
    <cellStyle name="Normal 5 2 2 4 2 2 3 3 3" xfId="19321"/>
    <cellStyle name="Normal 5 2 2 4 2 2 3 3 3 2" xfId="43618"/>
    <cellStyle name="Normal 5 2 2 4 2 2 3 3 4" xfId="31416"/>
    <cellStyle name="Normal 5 2 2 4 2 2 3 4" xfId="11085"/>
    <cellStyle name="Normal 5 2 2 4 2 2 3 4 2" xfId="23287"/>
    <cellStyle name="Normal 5 2 2 4 2 2 3 4 2 2" xfId="47584"/>
    <cellStyle name="Normal 5 2 2 4 2 2 3 4 3" xfId="35382"/>
    <cellStyle name="Normal 5 2 2 4 2 2 3 5" xfId="15503"/>
    <cellStyle name="Normal 5 2 2 4 2 2 3 5 2" xfId="39800"/>
    <cellStyle name="Normal 5 2 2 4 2 2 3 6" xfId="27491"/>
    <cellStyle name="Normal 5 2 2 4 2 2 4" xfId="11077"/>
    <cellStyle name="Normal 5 2 2 4 2 2 4 2" xfId="23279"/>
    <cellStyle name="Normal 5 2 2 4 2 2 4 2 2" xfId="47576"/>
    <cellStyle name="Normal 5 2 2 4 2 2 4 3" xfId="35374"/>
    <cellStyle name="Normal 5 2 2 4 2 2 5" xfId="14331"/>
    <cellStyle name="Normal 5 2 2 4 2 2 5 2" xfId="26319"/>
    <cellStyle name="Normal 5 2 2 4 2 2 5 2 2" xfId="50616"/>
    <cellStyle name="Normal 5 2 2 4 2 2 5 3" xfId="38628"/>
    <cellStyle name="Normal 5 2 2 4 2 2 6" xfId="51840"/>
    <cellStyle name="Normal 5 2 2 4 2 2 7" xfId="52435"/>
    <cellStyle name="Normal 5 2 2 4 2 3" xfId="2313"/>
    <cellStyle name="Normal 5 2 2 4 2 3 10" xfId="52833"/>
    <cellStyle name="Normal 5 2 2 4 2 3 2" xfId="3479"/>
    <cellStyle name="Normal 5 2 2 4 2 3 2 2" xfId="5820"/>
    <cellStyle name="Normal 5 2 2 4 2 3 2 2 2" xfId="11090"/>
    <cellStyle name="Normal 5 2 2 4 2 3 2 2 2 2" xfId="23292"/>
    <cellStyle name="Normal 5 2 2 4 2 3 2 2 2 2 2" xfId="47589"/>
    <cellStyle name="Normal 5 2 2 4 2 3 2 2 2 3" xfId="35387"/>
    <cellStyle name="Normal 5 2 2 4 2 3 2 2 3" xfId="18022"/>
    <cellStyle name="Normal 5 2 2 4 2 3 2 2 3 2" xfId="42319"/>
    <cellStyle name="Normal 5 2 2 4 2 3 2 2 4" xfId="30117"/>
    <cellStyle name="Normal 5 2 2 4 2 3 2 3" xfId="7517"/>
    <cellStyle name="Normal 5 2 2 4 2 3 2 3 2" xfId="11091"/>
    <cellStyle name="Normal 5 2 2 4 2 3 2 3 2 2" xfId="23293"/>
    <cellStyle name="Normal 5 2 2 4 2 3 2 3 2 2 2" xfId="47590"/>
    <cellStyle name="Normal 5 2 2 4 2 3 2 3 2 3" xfId="35388"/>
    <cellStyle name="Normal 5 2 2 4 2 3 2 3 3" xfId="19719"/>
    <cellStyle name="Normal 5 2 2 4 2 3 2 3 3 2" xfId="44016"/>
    <cellStyle name="Normal 5 2 2 4 2 3 2 3 4" xfId="31814"/>
    <cellStyle name="Normal 5 2 2 4 2 3 2 4" xfId="11089"/>
    <cellStyle name="Normal 5 2 2 4 2 3 2 4 2" xfId="23291"/>
    <cellStyle name="Normal 5 2 2 4 2 3 2 4 2 2" xfId="47588"/>
    <cellStyle name="Normal 5 2 2 4 2 3 2 4 3" xfId="35386"/>
    <cellStyle name="Normal 5 2 2 4 2 3 2 5" xfId="15794"/>
    <cellStyle name="Normal 5 2 2 4 2 3 2 5 2" xfId="40091"/>
    <cellStyle name="Normal 5 2 2 4 2 3 2 6" xfId="27782"/>
    <cellStyle name="Normal 5 2 2 4 2 3 3" xfId="4011"/>
    <cellStyle name="Normal 5 2 2 4 2 3 3 2" xfId="11092"/>
    <cellStyle name="Normal 5 2 2 4 2 3 3 2 2" xfId="23294"/>
    <cellStyle name="Normal 5 2 2 4 2 3 3 2 2 2" xfId="47591"/>
    <cellStyle name="Normal 5 2 2 4 2 3 3 2 3" xfId="35389"/>
    <cellStyle name="Normal 5 2 2 4 2 3 3 3" xfId="16322"/>
    <cellStyle name="Normal 5 2 2 4 2 3 3 3 2" xfId="40619"/>
    <cellStyle name="Normal 5 2 2 4 2 3 3 4" xfId="28310"/>
    <cellStyle name="Normal 5 2 2 4 2 3 4" xfId="4651"/>
    <cellStyle name="Normal 5 2 2 4 2 3 4 2" xfId="11093"/>
    <cellStyle name="Normal 5 2 2 4 2 3 4 2 2" xfId="23295"/>
    <cellStyle name="Normal 5 2 2 4 2 3 4 2 2 2" xfId="47592"/>
    <cellStyle name="Normal 5 2 2 4 2 3 4 2 3" xfId="35390"/>
    <cellStyle name="Normal 5 2 2 4 2 3 4 3" xfId="16853"/>
    <cellStyle name="Normal 5 2 2 4 2 3 4 3 2" xfId="41150"/>
    <cellStyle name="Normal 5 2 2 4 2 3 4 4" xfId="28948"/>
    <cellStyle name="Normal 5 2 2 4 2 3 5" xfId="6348"/>
    <cellStyle name="Normal 5 2 2 4 2 3 5 2" xfId="11094"/>
    <cellStyle name="Normal 5 2 2 4 2 3 5 2 2" xfId="23296"/>
    <cellStyle name="Normal 5 2 2 4 2 3 5 2 2 2" xfId="47593"/>
    <cellStyle name="Normal 5 2 2 4 2 3 5 2 3" xfId="35391"/>
    <cellStyle name="Normal 5 2 2 4 2 3 5 3" xfId="18550"/>
    <cellStyle name="Normal 5 2 2 4 2 3 5 3 2" xfId="42847"/>
    <cellStyle name="Normal 5 2 2 4 2 3 5 4" xfId="30645"/>
    <cellStyle name="Normal 5 2 2 4 2 3 6" xfId="11088"/>
    <cellStyle name="Normal 5 2 2 4 2 3 6 2" xfId="23290"/>
    <cellStyle name="Normal 5 2 2 4 2 3 6 2 2" xfId="47587"/>
    <cellStyle name="Normal 5 2 2 4 2 3 6 3" xfId="35385"/>
    <cellStyle name="Normal 5 2 2 4 2 3 7" xfId="14625"/>
    <cellStyle name="Normal 5 2 2 4 2 3 7 2" xfId="38922"/>
    <cellStyle name="Normal 5 2 2 4 2 3 8" xfId="26613"/>
    <cellStyle name="Normal 5 2 2 4 2 3 9" xfId="51021"/>
    <cellStyle name="Normal 5 2 2 4 2 4" xfId="2841"/>
    <cellStyle name="Normal 5 2 2 4 2 4 2" xfId="5289"/>
    <cellStyle name="Normal 5 2 2 4 2 4 2 2" xfId="11096"/>
    <cellStyle name="Normal 5 2 2 4 2 4 2 2 2" xfId="23298"/>
    <cellStyle name="Normal 5 2 2 4 2 4 2 2 2 2" xfId="47595"/>
    <cellStyle name="Normal 5 2 2 4 2 4 2 2 3" xfId="35393"/>
    <cellStyle name="Normal 5 2 2 4 2 4 2 3" xfId="17491"/>
    <cellStyle name="Normal 5 2 2 4 2 4 2 3 2" xfId="41788"/>
    <cellStyle name="Normal 5 2 2 4 2 4 2 4" xfId="29586"/>
    <cellStyle name="Normal 5 2 2 4 2 4 3" xfId="6879"/>
    <cellStyle name="Normal 5 2 2 4 2 4 3 2" xfId="11097"/>
    <cellStyle name="Normal 5 2 2 4 2 4 3 2 2" xfId="23299"/>
    <cellStyle name="Normal 5 2 2 4 2 4 3 2 2 2" xfId="47596"/>
    <cellStyle name="Normal 5 2 2 4 2 4 3 2 3" xfId="35394"/>
    <cellStyle name="Normal 5 2 2 4 2 4 3 3" xfId="19081"/>
    <cellStyle name="Normal 5 2 2 4 2 4 3 3 2" xfId="43378"/>
    <cellStyle name="Normal 5 2 2 4 2 4 3 4" xfId="31176"/>
    <cellStyle name="Normal 5 2 2 4 2 4 4" xfId="11095"/>
    <cellStyle name="Normal 5 2 2 4 2 4 4 2" xfId="23297"/>
    <cellStyle name="Normal 5 2 2 4 2 4 4 2 2" xfId="47594"/>
    <cellStyle name="Normal 5 2 2 4 2 4 4 3" xfId="35392"/>
    <cellStyle name="Normal 5 2 2 4 2 4 5" xfId="15263"/>
    <cellStyle name="Normal 5 2 2 4 2 4 5 2" xfId="39560"/>
    <cellStyle name="Normal 5 2 2 4 2 4 6" xfId="27251"/>
    <cellStyle name="Normal 5 2 2 4 2 5" xfId="11076"/>
    <cellStyle name="Normal 5 2 2 4 2 5 2" xfId="23278"/>
    <cellStyle name="Normal 5 2 2 4 2 5 2 2" xfId="47575"/>
    <cellStyle name="Normal 5 2 2 4 2 5 3" xfId="35373"/>
    <cellStyle name="Normal 5 2 2 4 2 6" xfId="14091"/>
    <cellStyle name="Normal 5 2 2 4 2 6 2" xfId="26079"/>
    <cellStyle name="Normal 5 2 2 4 2 6 2 2" xfId="50376"/>
    <cellStyle name="Normal 5 2 2 4 2 6 3" xfId="38388"/>
    <cellStyle name="Normal 5 2 2 4 2 7" xfId="51792"/>
    <cellStyle name="Normal 5 2 2 4 2 8" xfId="52195"/>
    <cellStyle name="Normal 5 2 2 4 3" xfId="717"/>
    <cellStyle name="Normal 5 2 2 4 3 2" xfId="964"/>
    <cellStyle name="Normal 5 2 2 4 3 2 2" xfId="2457"/>
    <cellStyle name="Normal 5 2 2 4 3 2 2 10" xfId="52977"/>
    <cellStyle name="Normal 5 2 2 4 3 2 2 2" xfId="3623"/>
    <cellStyle name="Normal 5 2 2 4 3 2 2 2 2" xfId="5964"/>
    <cellStyle name="Normal 5 2 2 4 3 2 2 2 2 2" xfId="11102"/>
    <cellStyle name="Normal 5 2 2 4 3 2 2 2 2 2 2" xfId="23304"/>
    <cellStyle name="Normal 5 2 2 4 3 2 2 2 2 2 2 2" xfId="47601"/>
    <cellStyle name="Normal 5 2 2 4 3 2 2 2 2 2 3" xfId="35399"/>
    <cellStyle name="Normal 5 2 2 4 3 2 2 2 2 3" xfId="18166"/>
    <cellStyle name="Normal 5 2 2 4 3 2 2 2 2 3 2" xfId="42463"/>
    <cellStyle name="Normal 5 2 2 4 3 2 2 2 2 4" xfId="30261"/>
    <cellStyle name="Normal 5 2 2 4 3 2 2 2 3" xfId="7661"/>
    <cellStyle name="Normal 5 2 2 4 3 2 2 2 3 2" xfId="11103"/>
    <cellStyle name="Normal 5 2 2 4 3 2 2 2 3 2 2" xfId="23305"/>
    <cellStyle name="Normal 5 2 2 4 3 2 2 2 3 2 2 2" xfId="47602"/>
    <cellStyle name="Normal 5 2 2 4 3 2 2 2 3 2 3" xfId="35400"/>
    <cellStyle name="Normal 5 2 2 4 3 2 2 2 3 3" xfId="19863"/>
    <cellStyle name="Normal 5 2 2 4 3 2 2 2 3 3 2" xfId="44160"/>
    <cellStyle name="Normal 5 2 2 4 3 2 2 2 3 4" xfId="31958"/>
    <cellStyle name="Normal 5 2 2 4 3 2 2 2 4" xfId="11101"/>
    <cellStyle name="Normal 5 2 2 4 3 2 2 2 4 2" xfId="23303"/>
    <cellStyle name="Normal 5 2 2 4 3 2 2 2 4 2 2" xfId="47600"/>
    <cellStyle name="Normal 5 2 2 4 3 2 2 2 4 3" xfId="35398"/>
    <cellStyle name="Normal 5 2 2 4 3 2 2 2 5" xfId="15938"/>
    <cellStyle name="Normal 5 2 2 4 3 2 2 2 5 2" xfId="40235"/>
    <cellStyle name="Normal 5 2 2 4 3 2 2 2 6" xfId="27926"/>
    <cellStyle name="Normal 5 2 2 4 3 2 2 3" xfId="4155"/>
    <cellStyle name="Normal 5 2 2 4 3 2 2 3 2" xfId="11104"/>
    <cellStyle name="Normal 5 2 2 4 3 2 2 3 2 2" xfId="23306"/>
    <cellStyle name="Normal 5 2 2 4 3 2 2 3 2 2 2" xfId="47603"/>
    <cellStyle name="Normal 5 2 2 4 3 2 2 3 2 3" xfId="35401"/>
    <cellStyle name="Normal 5 2 2 4 3 2 2 3 3" xfId="16466"/>
    <cellStyle name="Normal 5 2 2 4 3 2 2 3 3 2" xfId="40763"/>
    <cellStyle name="Normal 5 2 2 4 3 2 2 3 4" xfId="28454"/>
    <cellStyle name="Normal 5 2 2 4 3 2 2 4" xfId="4795"/>
    <cellStyle name="Normal 5 2 2 4 3 2 2 4 2" xfId="11105"/>
    <cellStyle name="Normal 5 2 2 4 3 2 2 4 2 2" xfId="23307"/>
    <cellStyle name="Normal 5 2 2 4 3 2 2 4 2 2 2" xfId="47604"/>
    <cellStyle name="Normal 5 2 2 4 3 2 2 4 2 3" xfId="35402"/>
    <cellStyle name="Normal 5 2 2 4 3 2 2 4 3" xfId="16997"/>
    <cellStyle name="Normal 5 2 2 4 3 2 2 4 3 2" xfId="41294"/>
    <cellStyle name="Normal 5 2 2 4 3 2 2 4 4" xfId="29092"/>
    <cellStyle name="Normal 5 2 2 4 3 2 2 5" xfId="6492"/>
    <cellStyle name="Normal 5 2 2 4 3 2 2 5 2" xfId="11106"/>
    <cellStyle name="Normal 5 2 2 4 3 2 2 5 2 2" xfId="23308"/>
    <cellStyle name="Normal 5 2 2 4 3 2 2 5 2 2 2" xfId="47605"/>
    <cellStyle name="Normal 5 2 2 4 3 2 2 5 2 3" xfId="35403"/>
    <cellStyle name="Normal 5 2 2 4 3 2 2 5 3" xfId="18694"/>
    <cellStyle name="Normal 5 2 2 4 3 2 2 5 3 2" xfId="42991"/>
    <cellStyle name="Normal 5 2 2 4 3 2 2 5 4" xfId="30789"/>
    <cellStyle name="Normal 5 2 2 4 3 2 2 6" xfId="11100"/>
    <cellStyle name="Normal 5 2 2 4 3 2 2 6 2" xfId="23302"/>
    <cellStyle name="Normal 5 2 2 4 3 2 2 6 2 2" xfId="47599"/>
    <cellStyle name="Normal 5 2 2 4 3 2 2 6 3" xfId="35397"/>
    <cellStyle name="Normal 5 2 2 4 3 2 2 7" xfId="14769"/>
    <cellStyle name="Normal 5 2 2 4 3 2 2 7 2" xfId="39066"/>
    <cellStyle name="Normal 5 2 2 4 3 2 2 8" xfId="26757"/>
    <cellStyle name="Normal 5 2 2 4 3 2 2 9" xfId="51165"/>
    <cellStyle name="Normal 5 2 2 4 3 2 3" xfId="2985"/>
    <cellStyle name="Normal 5 2 2 4 3 2 3 2" xfId="5433"/>
    <cellStyle name="Normal 5 2 2 4 3 2 3 2 2" xfId="11108"/>
    <cellStyle name="Normal 5 2 2 4 3 2 3 2 2 2" xfId="23310"/>
    <cellStyle name="Normal 5 2 2 4 3 2 3 2 2 2 2" xfId="47607"/>
    <cellStyle name="Normal 5 2 2 4 3 2 3 2 2 3" xfId="35405"/>
    <cellStyle name="Normal 5 2 2 4 3 2 3 2 3" xfId="17635"/>
    <cellStyle name="Normal 5 2 2 4 3 2 3 2 3 2" xfId="41932"/>
    <cellStyle name="Normal 5 2 2 4 3 2 3 2 4" xfId="29730"/>
    <cellStyle name="Normal 5 2 2 4 3 2 3 3" xfId="7023"/>
    <cellStyle name="Normal 5 2 2 4 3 2 3 3 2" xfId="11109"/>
    <cellStyle name="Normal 5 2 2 4 3 2 3 3 2 2" xfId="23311"/>
    <cellStyle name="Normal 5 2 2 4 3 2 3 3 2 2 2" xfId="47608"/>
    <cellStyle name="Normal 5 2 2 4 3 2 3 3 2 3" xfId="35406"/>
    <cellStyle name="Normal 5 2 2 4 3 2 3 3 3" xfId="19225"/>
    <cellStyle name="Normal 5 2 2 4 3 2 3 3 3 2" xfId="43522"/>
    <cellStyle name="Normal 5 2 2 4 3 2 3 3 4" xfId="31320"/>
    <cellStyle name="Normal 5 2 2 4 3 2 3 4" xfId="11107"/>
    <cellStyle name="Normal 5 2 2 4 3 2 3 4 2" xfId="23309"/>
    <cellStyle name="Normal 5 2 2 4 3 2 3 4 2 2" xfId="47606"/>
    <cellStyle name="Normal 5 2 2 4 3 2 3 4 3" xfId="35404"/>
    <cellStyle name="Normal 5 2 2 4 3 2 3 5" xfId="15407"/>
    <cellStyle name="Normal 5 2 2 4 3 2 3 5 2" xfId="39704"/>
    <cellStyle name="Normal 5 2 2 4 3 2 3 6" xfId="27395"/>
    <cellStyle name="Normal 5 2 2 4 3 2 4" xfId="11099"/>
    <cellStyle name="Normal 5 2 2 4 3 2 4 2" xfId="23301"/>
    <cellStyle name="Normal 5 2 2 4 3 2 4 2 2" xfId="47598"/>
    <cellStyle name="Normal 5 2 2 4 3 2 4 3" xfId="35396"/>
    <cellStyle name="Normal 5 2 2 4 3 2 5" xfId="14235"/>
    <cellStyle name="Normal 5 2 2 4 3 2 5 2" xfId="26223"/>
    <cellStyle name="Normal 5 2 2 4 3 2 5 2 2" xfId="50520"/>
    <cellStyle name="Normal 5 2 2 4 3 2 5 3" xfId="38532"/>
    <cellStyle name="Normal 5 2 2 4 3 2 6" xfId="51898"/>
    <cellStyle name="Normal 5 2 2 4 3 2 7" xfId="52339"/>
    <cellStyle name="Normal 5 2 2 4 3 3" xfId="2217"/>
    <cellStyle name="Normal 5 2 2 4 3 3 10" xfId="52737"/>
    <cellStyle name="Normal 5 2 2 4 3 3 2" xfId="3383"/>
    <cellStyle name="Normal 5 2 2 4 3 3 2 2" xfId="5724"/>
    <cellStyle name="Normal 5 2 2 4 3 3 2 2 2" xfId="11112"/>
    <cellStyle name="Normal 5 2 2 4 3 3 2 2 2 2" xfId="23314"/>
    <cellStyle name="Normal 5 2 2 4 3 3 2 2 2 2 2" xfId="47611"/>
    <cellStyle name="Normal 5 2 2 4 3 3 2 2 2 3" xfId="35409"/>
    <cellStyle name="Normal 5 2 2 4 3 3 2 2 3" xfId="17926"/>
    <cellStyle name="Normal 5 2 2 4 3 3 2 2 3 2" xfId="42223"/>
    <cellStyle name="Normal 5 2 2 4 3 3 2 2 4" xfId="30021"/>
    <cellStyle name="Normal 5 2 2 4 3 3 2 3" xfId="7421"/>
    <cellStyle name="Normal 5 2 2 4 3 3 2 3 2" xfId="11113"/>
    <cellStyle name="Normal 5 2 2 4 3 3 2 3 2 2" xfId="23315"/>
    <cellStyle name="Normal 5 2 2 4 3 3 2 3 2 2 2" xfId="47612"/>
    <cellStyle name="Normal 5 2 2 4 3 3 2 3 2 3" xfId="35410"/>
    <cellStyle name="Normal 5 2 2 4 3 3 2 3 3" xfId="19623"/>
    <cellStyle name="Normal 5 2 2 4 3 3 2 3 3 2" xfId="43920"/>
    <cellStyle name="Normal 5 2 2 4 3 3 2 3 4" xfId="31718"/>
    <cellStyle name="Normal 5 2 2 4 3 3 2 4" xfId="11111"/>
    <cellStyle name="Normal 5 2 2 4 3 3 2 4 2" xfId="23313"/>
    <cellStyle name="Normal 5 2 2 4 3 3 2 4 2 2" xfId="47610"/>
    <cellStyle name="Normal 5 2 2 4 3 3 2 4 3" xfId="35408"/>
    <cellStyle name="Normal 5 2 2 4 3 3 2 5" xfId="15698"/>
    <cellStyle name="Normal 5 2 2 4 3 3 2 5 2" xfId="39995"/>
    <cellStyle name="Normal 5 2 2 4 3 3 2 6" xfId="27686"/>
    <cellStyle name="Normal 5 2 2 4 3 3 3" xfId="3915"/>
    <cellStyle name="Normal 5 2 2 4 3 3 3 2" xfId="11114"/>
    <cellStyle name="Normal 5 2 2 4 3 3 3 2 2" xfId="23316"/>
    <cellStyle name="Normal 5 2 2 4 3 3 3 2 2 2" xfId="47613"/>
    <cellStyle name="Normal 5 2 2 4 3 3 3 2 3" xfId="35411"/>
    <cellStyle name="Normal 5 2 2 4 3 3 3 3" xfId="16226"/>
    <cellStyle name="Normal 5 2 2 4 3 3 3 3 2" xfId="40523"/>
    <cellStyle name="Normal 5 2 2 4 3 3 3 4" xfId="28214"/>
    <cellStyle name="Normal 5 2 2 4 3 3 4" xfId="4555"/>
    <cellStyle name="Normal 5 2 2 4 3 3 4 2" xfId="11115"/>
    <cellStyle name="Normal 5 2 2 4 3 3 4 2 2" xfId="23317"/>
    <cellStyle name="Normal 5 2 2 4 3 3 4 2 2 2" xfId="47614"/>
    <cellStyle name="Normal 5 2 2 4 3 3 4 2 3" xfId="35412"/>
    <cellStyle name="Normal 5 2 2 4 3 3 4 3" xfId="16757"/>
    <cellStyle name="Normal 5 2 2 4 3 3 4 3 2" xfId="41054"/>
    <cellStyle name="Normal 5 2 2 4 3 3 4 4" xfId="28852"/>
    <cellStyle name="Normal 5 2 2 4 3 3 5" xfId="6252"/>
    <cellStyle name="Normal 5 2 2 4 3 3 5 2" xfId="11116"/>
    <cellStyle name="Normal 5 2 2 4 3 3 5 2 2" xfId="23318"/>
    <cellStyle name="Normal 5 2 2 4 3 3 5 2 2 2" xfId="47615"/>
    <cellStyle name="Normal 5 2 2 4 3 3 5 2 3" xfId="35413"/>
    <cellStyle name="Normal 5 2 2 4 3 3 5 3" xfId="18454"/>
    <cellStyle name="Normal 5 2 2 4 3 3 5 3 2" xfId="42751"/>
    <cellStyle name="Normal 5 2 2 4 3 3 5 4" xfId="30549"/>
    <cellStyle name="Normal 5 2 2 4 3 3 6" xfId="11110"/>
    <cellStyle name="Normal 5 2 2 4 3 3 6 2" xfId="23312"/>
    <cellStyle name="Normal 5 2 2 4 3 3 6 2 2" xfId="47609"/>
    <cellStyle name="Normal 5 2 2 4 3 3 6 3" xfId="35407"/>
    <cellStyle name="Normal 5 2 2 4 3 3 7" xfId="14529"/>
    <cellStyle name="Normal 5 2 2 4 3 3 7 2" xfId="38826"/>
    <cellStyle name="Normal 5 2 2 4 3 3 8" xfId="26517"/>
    <cellStyle name="Normal 5 2 2 4 3 3 9" xfId="50925"/>
    <cellStyle name="Normal 5 2 2 4 3 4" xfId="2745"/>
    <cellStyle name="Normal 5 2 2 4 3 4 2" xfId="5193"/>
    <cellStyle name="Normal 5 2 2 4 3 4 2 2" xfId="11118"/>
    <cellStyle name="Normal 5 2 2 4 3 4 2 2 2" xfId="23320"/>
    <cellStyle name="Normal 5 2 2 4 3 4 2 2 2 2" xfId="47617"/>
    <cellStyle name="Normal 5 2 2 4 3 4 2 2 3" xfId="35415"/>
    <cellStyle name="Normal 5 2 2 4 3 4 2 3" xfId="17395"/>
    <cellStyle name="Normal 5 2 2 4 3 4 2 3 2" xfId="41692"/>
    <cellStyle name="Normal 5 2 2 4 3 4 2 4" xfId="29490"/>
    <cellStyle name="Normal 5 2 2 4 3 4 3" xfId="6783"/>
    <cellStyle name="Normal 5 2 2 4 3 4 3 2" xfId="11119"/>
    <cellStyle name="Normal 5 2 2 4 3 4 3 2 2" xfId="23321"/>
    <cellStyle name="Normal 5 2 2 4 3 4 3 2 2 2" xfId="47618"/>
    <cellStyle name="Normal 5 2 2 4 3 4 3 2 3" xfId="35416"/>
    <cellStyle name="Normal 5 2 2 4 3 4 3 3" xfId="18985"/>
    <cellStyle name="Normal 5 2 2 4 3 4 3 3 2" xfId="43282"/>
    <cellStyle name="Normal 5 2 2 4 3 4 3 4" xfId="31080"/>
    <cellStyle name="Normal 5 2 2 4 3 4 4" xfId="11117"/>
    <cellStyle name="Normal 5 2 2 4 3 4 4 2" xfId="23319"/>
    <cellStyle name="Normal 5 2 2 4 3 4 4 2 2" xfId="47616"/>
    <cellStyle name="Normal 5 2 2 4 3 4 4 3" xfId="35414"/>
    <cellStyle name="Normal 5 2 2 4 3 4 5" xfId="15167"/>
    <cellStyle name="Normal 5 2 2 4 3 4 5 2" xfId="39464"/>
    <cellStyle name="Normal 5 2 2 4 3 4 6" xfId="27155"/>
    <cellStyle name="Normal 5 2 2 4 3 5" xfId="11098"/>
    <cellStyle name="Normal 5 2 2 4 3 5 2" xfId="23300"/>
    <cellStyle name="Normal 5 2 2 4 3 5 2 2" xfId="47597"/>
    <cellStyle name="Normal 5 2 2 4 3 5 3" xfId="35395"/>
    <cellStyle name="Normal 5 2 2 4 3 6" xfId="13995"/>
    <cellStyle name="Normal 5 2 2 4 3 6 2" xfId="25983"/>
    <cellStyle name="Normal 5 2 2 4 3 6 2 2" xfId="50280"/>
    <cellStyle name="Normal 5 2 2 4 3 6 3" xfId="38292"/>
    <cellStyle name="Normal 5 2 2 4 3 7" xfId="51644"/>
    <cellStyle name="Normal 5 2 2 4 3 8" xfId="52099"/>
    <cellStyle name="Normal 5 2 2 4 4" xfId="892"/>
    <cellStyle name="Normal 5 2 2 4 4 2" xfId="2385"/>
    <cellStyle name="Normal 5 2 2 4 4 2 10" xfId="52905"/>
    <cellStyle name="Normal 5 2 2 4 4 2 2" xfId="3551"/>
    <cellStyle name="Normal 5 2 2 4 4 2 2 2" xfId="5892"/>
    <cellStyle name="Normal 5 2 2 4 4 2 2 2 2" xfId="11123"/>
    <cellStyle name="Normal 5 2 2 4 4 2 2 2 2 2" xfId="23325"/>
    <cellStyle name="Normal 5 2 2 4 4 2 2 2 2 2 2" xfId="47622"/>
    <cellStyle name="Normal 5 2 2 4 4 2 2 2 2 3" xfId="35420"/>
    <cellStyle name="Normal 5 2 2 4 4 2 2 2 3" xfId="18094"/>
    <cellStyle name="Normal 5 2 2 4 4 2 2 2 3 2" xfId="42391"/>
    <cellStyle name="Normal 5 2 2 4 4 2 2 2 4" xfId="30189"/>
    <cellStyle name="Normal 5 2 2 4 4 2 2 3" xfId="7589"/>
    <cellStyle name="Normal 5 2 2 4 4 2 2 3 2" xfId="11124"/>
    <cellStyle name="Normal 5 2 2 4 4 2 2 3 2 2" xfId="23326"/>
    <cellStyle name="Normal 5 2 2 4 4 2 2 3 2 2 2" xfId="47623"/>
    <cellStyle name="Normal 5 2 2 4 4 2 2 3 2 3" xfId="35421"/>
    <cellStyle name="Normal 5 2 2 4 4 2 2 3 3" xfId="19791"/>
    <cellStyle name="Normal 5 2 2 4 4 2 2 3 3 2" xfId="44088"/>
    <cellStyle name="Normal 5 2 2 4 4 2 2 3 4" xfId="31886"/>
    <cellStyle name="Normal 5 2 2 4 4 2 2 4" xfId="11122"/>
    <cellStyle name="Normal 5 2 2 4 4 2 2 4 2" xfId="23324"/>
    <cellStyle name="Normal 5 2 2 4 4 2 2 4 2 2" xfId="47621"/>
    <cellStyle name="Normal 5 2 2 4 4 2 2 4 3" xfId="35419"/>
    <cellStyle name="Normal 5 2 2 4 4 2 2 5" xfId="15866"/>
    <cellStyle name="Normal 5 2 2 4 4 2 2 5 2" xfId="40163"/>
    <cellStyle name="Normal 5 2 2 4 4 2 2 6" xfId="27854"/>
    <cellStyle name="Normal 5 2 2 4 4 2 3" xfId="4083"/>
    <cellStyle name="Normal 5 2 2 4 4 2 3 2" xfId="11125"/>
    <cellStyle name="Normal 5 2 2 4 4 2 3 2 2" xfId="23327"/>
    <cellStyle name="Normal 5 2 2 4 4 2 3 2 2 2" xfId="47624"/>
    <cellStyle name="Normal 5 2 2 4 4 2 3 2 3" xfId="35422"/>
    <cellStyle name="Normal 5 2 2 4 4 2 3 3" xfId="16394"/>
    <cellStyle name="Normal 5 2 2 4 4 2 3 3 2" xfId="40691"/>
    <cellStyle name="Normal 5 2 2 4 4 2 3 4" xfId="28382"/>
    <cellStyle name="Normal 5 2 2 4 4 2 4" xfId="4723"/>
    <cellStyle name="Normal 5 2 2 4 4 2 4 2" xfId="11126"/>
    <cellStyle name="Normal 5 2 2 4 4 2 4 2 2" xfId="23328"/>
    <cellStyle name="Normal 5 2 2 4 4 2 4 2 2 2" xfId="47625"/>
    <cellStyle name="Normal 5 2 2 4 4 2 4 2 3" xfId="35423"/>
    <cellStyle name="Normal 5 2 2 4 4 2 4 3" xfId="16925"/>
    <cellStyle name="Normal 5 2 2 4 4 2 4 3 2" xfId="41222"/>
    <cellStyle name="Normal 5 2 2 4 4 2 4 4" xfId="29020"/>
    <cellStyle name="Normal 5 2 2 4 4 2 5" xfId="6420"/>
    <cellStyle name="Normal 5 2 2 4 4 2 5 2" xfId="11127"/>
    <cellStyle name="Normal 5 2 2 4 4 2 5 2 2" xfId="23329"/>
    <cellStyle name="Normal 5 2 2 4 4 2 5 2 2 2" xfId="47626"/>
    <cellStyle name="Normal 5 2 2 4 4 2 5 2 3" xfId="35424"/>
    <cellStyle name="Normal 5 2 2 4 4 2 5 3" xfId="18622"/>
    <cellStyle name="Normal 5 2 2 4 4 2 5 3 2" xfId="42919"/>
    <cellStyle name="Normal 5 2 2 4 4 2 5 4" xfId="30717"/>
    <cellStyle name="Normal 5 2 2 4 4 2 6" xfId="11121"/>
    <cellStyle name="Normal 5 2 2 4 4 2 6 2" xfId="23323"/>
    <cellStyle name="Normal 5 2 2 4 4 2 6 2 2" xfId="47620"/>
    <cellStyle name="Normal 5 2 2 4 4 2 6 3" xfId="35418"/>
    <cellStyle name="Normal 5 2 2 4 4 2 7" xfId="14697"/>
    <cellStyle name="Normal 5 2 2 4 4 2 7 2" xfId="38994"/>
    <cellStyle name="Normal 5 2 2 4 4 2 8" xfId="26685"/>
    <cellStyle name="Normal 5 2 2 4 4 2 9" xfId="51093"/>
    <cellStyle name="Normal 5 2 2 4 4 3" xfId="2913"/>
    <cellStyle name="Normal 5 2 2 4 4 3 2" xfId="5361"/>
    <cellStyle name="Normal 5 2 2 4 4 3 2 2" xfId="11129"/>
    <cellStyle name="Normal 5 2 2 4 4 3 2 2 2" xfId="23331"/>
    <cellStyle name="Normal 5 2 2 4 4 3 2 2 2 2" xfId="47628"/>
    <cellStyle name="Normal 5 2 2 4 4 3 2 2 3" xfId="35426"/>
    <cellStyle name="Normal 5 2 2 4 4 3 2 3" xfId="17563"/>
    <cellStyle name="Normal 5 2 2 4 4 3 2 3 2" xfId="41860"/>
    <cellStyle name="Normal 5 2 2 4 4 3 2 4" xfId="29658"/>
    <cellStyle name="Normal 5 2 2 4 4 3 3" xfId="6951"/>
    <cellStyle name="Normal 5 2 2 4 4 3 3 2" xfId="11130"/>
    <cellStyle name="Normal 5 2 2 4 4 3 3 2 2" xfId="23332"/>
    <cellStyle name="Normal 5 2 2 4 4 3 3 2 2 2" xfId="47629"/>
    <cellStyle name="Normal 5 2 2 4 4 3 3 2 3" xfId="35427"/>
    <cellStyle name="Normal 5 2 2 4 4 3 3 3" xfId="19153"/>
    <cellStyle name="Normal 5 2 2 4 4 3 3 3 2" xfId="43450"/>
    <cellStyle name="Normal 5 2 2 4 4 3 3 4" xfId="31248"/>
    <cellStyle name="Normal 5 2 2 4 4 3 4" xfId="11128"/>
    <cellStyle name="Normal 5 2 2 4 4 3 4 2" xfId="23330"/>
    <cellStyle name="Normal 5 2 2 4 4 3 4 2 2" xfId="47627"/>
    <cellStyle name="Normal 5 2 2 4 4 3 4 3" xfId="35425"/>
    <cellStyle name="Normal 5 2 2 4 4 3 5" xfId="15335"/>
    <cellStyle name="Normal 5 2 2 4 4 3 5 2" xfId="39632"/>
    <cellStyle name="Normal 5 2 2 4 4 3 6" xfId="27323"/>
    <cellStyle name="Normal 5 2 2 4 4 4" xfId="11120"/>
    <cellStyle name="Normal 5 2 2 4 4 4 2" xfId="23322"/>
    <cellStyle name="Normal 5 2 2 4 4 4 2 2" xfId="47619"/>
    <cellStyle name="Normal 5 2 2 4 4 4 3" xfId="35417"/>
    <cellStyle name="Normal 5 2 2 4 4 5" xfId="14163"/>
    <cellStyle name="Normal 5 2 2 4 4 5 2" xfId="26151"/>
    <cellStyle name="Normal 5 2 2 4 4 5 2 2" xfId="50448"/>
    <cellStyle name="Normal 5 2 2 4 4 5 3" xfId="38460"/>
    <cellStyle name="Normal 5 2 2 4 4 6" xfId="51601"/>
    <cellStyle name="Normal 5 2 2 4 4 7" xfId="52267"/>
    <cellStyle name="Normal 5 2 2 4 5" xfId="2121"/>
    <cellStyle name="Normal 5 2 2 4 5 10" xfId="52641"/>
    <cellStyle name="Normal 5 2 2 4 5 2" xfId="3287"/>
    <cellStyle name="Normal 5 2 2 4 5 2 2" xfId="5628"/>
    <cellStyle name="Normal 5 2 2 4 5 2 2 2" xfId="11133"/>
    <cellStyle name="Normal 5 2 2 4 5 2 2 2 2" xfId="23335"/>
    <cellStyle name="Normal 5 2 2 4 5 2 2 2 2 2" xfId="47632"/>
    <cellStyle name="Normal 5 2 2 4 5 2 2 2 3" xfId="35430"/>
    <cellStyle name="Normal 5 2 2 4 5 2 2 3" xfId="17830"/>
    <cellStyle name="Normal 5 2 2 4 5 2 2 3 2" xfId="42127"/>
    <cellStyle name="Normal 5 2 2 4 5 2 2 4" xfId="29925"/>
    <cellStyle name="Normal 5 2 2 4 5 2 3" xfId="7325"/>
    <cellStyle name="Normal 5 2 2 4 5 2 3 2" xfId="11134"/>
    <cellStyle name="Normal 5 2 2 4 5 2 3 2 2" xfId="23336"/>
    <cellStyle name="Normal 5 2 2 4 5 2 3 2 2 2" xfId="47633"/>
    <cellStyle name="Normal 5 2 2 4 5 2 3 2 3" xfId="35431"/>
    <cellStyle name="Normal 5 2 2 4 5 2 3 3" xfId="19527"/>
    <cellStyle name="Normal 5 2 2 4 5 2 3 3 2" xfId="43824"/>
    <cellStyle name="Normal 5 2 2 4 5 2 3 4" xfId="31622"/>
    <cellStyle name="Normal 5 2 2 4 5 2 4" xfId="11132"/>
    <cellStyle name="Normal 5 2 2 4 5 2 4 2" xfId="23334"/>
    <cellStyle name="Normal 5 2 2 4 5 2 4 2 2" xfId="47631"/>
    <cellStyle name="Normal 5 2 2 4 5 2 4 3" xfId="35429"/>
    <cellStyle name="Normal 5 2 2 4 5 2 5" xfId="15602"/>
    <cellStyle name="Normal 5 2 2 4 5 2 5 2" xfId="39899"/>
    <cellStyle name="Normal 5 2 2 4 5 2 6" xfId="27590"/>
    <cellStyle name="Normal 5 2 2 4 5 3" xfId="3819"/>
    <cellStyle name="Normal 5 2 2 4 5 3 2" xfId="11135"/>
    <cellStyle name="Normal 5 2 2 4 5 3 2 2" xfId="23337"/>
    <cellStyle name="Normal 5 2 2 4 5 3 2 2 2" xfId="47634"/>
    <cellStyle name="Normal 5 2 2 4 5 3 2 3" xfId="35432"/>
    <cellStyle name="Normal 5 2 2 4 5 3 3" xfId="16130"/>
    <cellStyle name="Normal 5 2 2 4 5 3 3 2" xfId="40427"/>
    <cellStyle name="Normal 5 2 2 4 5 3 4" xfId="28118"/>
    <cellStyle name="Normal 5 2 2 4 5 4" xfId="4459"/>
    <cellStyle name="Normal 5 2 2 4 5 4 2" xfId="11136"/>
    <cellStyle name="Normal 5 2 2 4 5 4 2 2" xfId="23338"/>
    <cellStyle name="Normal 5 2 2 4 5 4 2 2 2" xfId="47635"/>
    <cellStyle name="Normal 5 2 2 4 5 4 2 3" xfId="35433"/>
    <cellStyle name="Normal 5 2 2 4 5 4 3" xfId="16661"/>
    <cellStyle name="Normal 5 2 2 4 5 4 3 2" xfId="40958"/>
    <cellStyle name="Normal 5 2 2 4 5 4 4" xfId="28756"/>
    <cellStyle name="Normal 5 2 2 4 5 5" xfId="6156"/>
    <cellStyle name="Normal 5 2 2 4 5 5 2" xfId="11137"/>
    <cellStyle name="Normal 5 2 2 4 5 5 2 2" xfId="23339"/>
    <cellStyle name="Normal 5 2 2 4 5 5 2 2 2" xfId="47636"/>
    <cellStyle name="Normal 5 2 2 4 5 5 2 3" xfId="35434"/>
    <cellStyle name="Normal 5 2 2 4 5 5 3" xfId="18358"/>
    <cellStyle name="Normal 5 2 2 4 5 5 3 2" xfId="42655"/>
    <cellStyle name="Normal 5 2 2 4 5 5 4" xfId="30453"/>
    <cellStyle name="Normal 5 2 2 4 5 6" xfId="11131"/>
    <cellStyle name="Normal 5 2 2 4 5 6 2" xfId="23333"/>
    <cellStyle name="Normal 5 2 2 4 5 6 2 2" xfId="47630"/>
    <cellStyle name="Normal 5 2 2 4 5 6 3" xfId="35428"/>
    <cellStyle name="Normal 5 2 2 4 5 7" xfId="14433"/>
    <cellStyle name="Normal 5 2 2 4 5 7 2" xfId="38730"/>
    <cellStyle name="Normal 5 2 2 4 5 8" xfId="26421"/>
    <cellStyle name="Normal 5 2 2 4 5 9" xfId="50829"/>
    <cellStyle name="Normal 5 2 2 4 6" xfId="2649"/>
    <cellStyle name="Normal 5 2 2 4 6 2" xfId="5097"/>
    <cellStyle name="Normal 5 2 2 4 6 2 2" xfId="11139"/>
    <cellStyle name="Normal 5 2 2 4 6 2 2 2" xfId="23341"/>
    <cellStyle name="Normal 5 2 2 4 6 2 2 2 2" xfId="47638"/>
    <cellStyle name="Normal 5 2 2 4 6 2 2 3" xfId="35436"/>
    <cellStyle name="Normal 5 2 2 4 6 2 3" xfId="17299"/>
    <cellStyle name="Normal 5 2 2 4 6 2 3 2" xfId="41596"/>
    <cellStyle name="Normal 5 2 2 4 6 2 4" xfId="29394"/>
    <cellStyle name="Normal 5 2 2 4 6 3" xfId="6687"/>
    <cellStyle name="Normal 5 2 2 4 6 3 2" xfId="11140"/>
    <cellStyle name="Normal 5 2 2 4 6 3 2 2" xfId="23342"/>
    <cellStyle name="Normal 5 2 2 4 6 3 2 2 2" xfId="47639"/>
    <cellStyle name="Normal 5 2 2 4 6 3 2 3" xfId="35437"/>
    <cellStyle name="Normal 5 2 2 4 6 3 3" xfId="18889"/>
    <cellStyle name="Normal 5 2 2 4 6 3 3 2" xfId="43186"/>
    <cellStyle name="Normal 5 2 2 4 6 3 4" xfId="30984"/>
    <cellStyle name="Normal 5 2 2 4 6 4" xfId="11138"/>
    <cellStyle name="Normal 5 2 2 4 6 4 2" xfId="23340"/>
    <cellStyle name="Normal 5 2 2 4 6 4 2 2" xfId="47637"/>
    <cellStyle name="Normal 5 2 2 4 6 4 3" xfId="35435"/>
    <cellStyle name="Normal 5 2 2 4 6 5" xfId="15071"/>
    <cellStyle name="Normal 5 2 2 4 6 5 2" xfId="39368"/>
    <cellStyle name="Normal 5 2 2 4 6 6" xfId="27059"/>
    <cellStyle name="Normal 5 2 2 4 7" xfId="11075"/>
    <cellStyle name="Normal 5 2 2 4 7 2" xfId="23277"/>
    <cellStyle name="Normal 5 2 2 4 7 2 2" xfId="47574"/>
    <cellStyle name="Normal 5 2 2 4 7 3" xfId="35372"/>
    <cellStyle name="Normal 5 2 2 4 8" xfId="13899"/>
    <cellStyle name="Normal 5 2 2 4 8 2" xfId="25887"/>
    <cellStyle name="Normal 5 2 2 4 8 2 2" xfId="50184"/>
    <cellStyle name="Normal 5 2 2 4 8 3" xfId="38196"/>
    <cellStyle name="Normal 5 2 2 4 9" xfId="51866"/>
    <cellStyle name="Normal 5 2 2 5" xfId="767"/>
    <cellStyle name="Normal 5 2 2 5 2" xfId="1012"/>
    <cellStyle name="Normal 5 2 2 5 2 2" xfId="2505"/>
    <cellStyle name="Normal 5 2 2 5 2 2 10" xfId="53025"/>
    <cellStyle name="Normal 5 2 2 5 2 2 2" xfId="3671"/>
    <cellStyle name="Normal 5 2 2 5 2 2 2 2" xfId="6012"/>
    <cellStyle name="Normal 5 2 2 5 2 2 2 2 2" xfId="11145"/>
    <cellStyle name="Normal 5 2 2 5 2 2 2 2 2 2" xfId="23347"/>
    <cellStyle name="Normal 5 2 2 5 2 2 2 2 2 2 2" xfId="47644"/>
    <cellStyle name="Normal 5 2 2 5 2 2 2 2 2 3" xfId="35442"/>
    <cellStyle name="Normal 5 2 2 5 2 2 2 2 3" xfId="18214"/>
    <cellStyle name="Normal 5 2 2 5 2 2 2 2 3 2" xfId="42511"/>
    <cellStyle name="Normal 5 2 2 5 2 2 2 2 4" xfId="30309"/>
    <cellStyle name="Normal 5 2 2 5 2 2 2 3" xfId="7709"/>
    <cellStyle name="Normal 5 2 2 5 2 2 2 3 2" xfId="11146"/>
    <cellStyle name="Normal 5 2 2 5 2 2 2 3 2 2" xfId="23348"/>
    <cellStyle name="Normal 5 2 2 5 2 2 2 3 2 2 2" xfId="47645"/>
    <cellStyle name="Normal 5 2 2 5 2 2 2 3 2 3" xfId="35443"/>
    <cellStyle name="Normal 5 2 2 5 2 2 2 3 3" xfId="19911"/>
    <cellStyle name="Normal 5 2 2 5 2 2 2 3 3 2" xfId="44208"/>
    <cellStyle name="Normal 5 2 2 5 2 2 2 3 4" xfId="32006"/>
    <cellStyle name="Normal 5 2 2 5 2 2 2 4" xfId="11144"/>
    <cellStyle name="Normal 5 2 2 5 2 2 2 4 2" xfId="23346"/>
    <cellStyle name="Normal 5 2 2 5 2 2 2 4 2 2" xfId="47643"/>
    <cellStyle name="Normal 5 2 2 5 2 2 2 4 3" xfId="35441"/>
    <cellStyle name="Normal 5 2 2 5 2 2 2 5" xfId="15986"/>
    <cellStyle name="Normal 5 2 2 5 2 2 2 5 2" xfId="40283"/>
    <cellStyle name="Normal 5 2 2 5 2 2 2 6" xfId="27974"/>
    <cellStyle name="Normal 5 2 2 5 2 2 3" xfId="4203"/>
    <cellStyle name="Normal 5 2 2 5 2 2 3 2" xfId="11147"/>
    <cellStyle name="Normal 5 2 2 5 2 2 3 2 2" xfId="23349"/>
    <cellStyle name="Normal 5 2 2 5 2 2 3 2 2 2" xfId="47646"/>
    <cellStyle name="Normal 5 2 2 5 2 2 3 2 3" xfId="35444"/>
    <cellStyle name="Normal 5 2 2 5 2 2 3 3" xfId="16514"/>
    <cellStyle name="Normal 5 2 2 5 2 2 3 3 2" xfId="40811"/>
    <cellStyle name="Normal 5 2 2 5 2 2 3 4" xfId="28502"/>
    <cellStyle name="Normal 5 2 2 5 2 2 4" xfId="4843"/>
    <cellStyle name="Normal 5 2 2 5 2 2 4 2" xfId="11148"/>
    <cellStyle name="Normal 5 2 2 5 2 2 4 2 2" xfId="23350"/>
    <cellStyle name="Normal 5 2 2 5 2 2 4 2 2 2" xfId="47647"/>
    <cellStyle name="Normal 5 2 2 5 2 2 4 2 3" xfId="35445"/>
    <cellStyle name="Normal 5 2 2 5 2 2 4 3" xfId="17045"/>
    <cellStyle name="Normal 5 2 2 5 2 2 4 3 2" xfId="41342"/>
    <cellStyle name="Normal 5 2 2 5 2 2 4 4" xfId="29140"/>
    <cellStyle name="Normal 5 2 2 5 2 2 5" xfId="6540"/>
    <cellStyle name="Normal 5 2 2 5 2 2 5 2" xfId="11149"/>
    <cellStyle name="Normal 5 2 2 5 2 2 5 2 2" xfId="23351"/>
    <cellStyle name="Normal 5 2 2 5 2 2 5 2 2 2" xfId="47648"/>
    <cellStyle name="Normal 5 2 2 5 2 2 5 2 3" xfId="35446"/>
    <cellStyle name="Normal 5 2 2 5 2 2 5 3" xfId="18742"/>
    <cellStyle name="Normal 5 2 2 5 2 2 5 3 2" xfId="43039"/>
    <cellStyle name="Normal 5 2 2 5 2 2 5 4" xfId="30837"/>
    <cellStyle name="Normal 5 2 2 5 2 2 6" xfId="11143"/>
    <cellStyle name="Normal 5 2 2 5 2 2 6 2" xfId="23345"/>
    <cellStyle name="Normal 5 2 2 5 2 2 6 2 2" xfId="47642"/>
    <cellStyle name="Normal 5 2 2 5 2 2 6 3" xfId="35440"/>
    <cellStyle name="Normal 5 2 2 5 2 2 7" xfId="14817"/>
    <cellStyle name="Normal 5 2 2 5 2 2 7 2" xfId="39114"/>
    <cellStyle name="Normal 5 2 2 5 2 2 8" xfId="26805"/>
    <cellStyle name="Normal 5 2 2 5 2 2 9" xfId="51213"/>
    <cellStyle name="Normal 5 2 2 5 2 3" xfId="3033"/>
    <cellStyle name="Normal 5 2 2 5 2 3 2" xfId="5481"/>
    <cellStyle name="Normal 5 2 2 5 2 3 2 2" xfId="11151"/>
    <cellStyle name="Normal 5 2 2 5 2 3 2 2 2" xfId="23353"/>
    <cellStyle name="Normal 5 2 2 5 2 3 2 2 2 2" xfId="47650"/>
    <cellStyle name="Normal 5 2 2 5 2 3 2 2 3" xfId="35448"/>
    <cellStyle name="Normal 5 2 2 5 2 3 2 3" xfId="17683"/>
    <cellStyle name="Normal 5 2 2 5 2 3 2 3 2" xfId="41980"/>
    <cellStyle name="Normal 5 2 2 5 2 3 2 4" xfId="29778"/>
    <cellStyle name="Normal 5 2 2 5 2 3 3" xfId="7071"/>
    <cellStyle name="Normal 5 2 2 5 2 3 3 2" xfId="11152"/>
    <cellStyle name="Normal 5 2 2 5 2 3 3 2 2" xfId="23354"/>
    <cellStyle name="Normal 5 2 2 5 2 3 3 2 2 2" xfId="47651"/>
    <cellStyle name="Normal 5 2 2 5 2 3 3 2 3" xfId="35449"/>
    <cellStyle name="Normal 5 2 2 5 2 3 3 3" xfId="19273"/>
    <cellStyle name="Normal 5 2 2 5 2 3 3 3 2" xfId="43570"/>
    <cellStyle name="Normal 5 2 2 5 2 3 3 4" xfId="31368"/>
    <cellStyle name="Normal 5 2 2 5 2 3 4" xfId="11150"/>
    <cellStyle name="Normal 5 2 2 5 2 3 4 2" xfId="23352"/>
    <cellStyle name="Normal 5 2 2 5 2 3 4 2 2" xfId="47649"/>
    <cellStyle name="Normal 5 2 2 5 2 3 4 3" xfId="35447"/>
    <cellStyle name="Normal 5 2 2 5 2 3 5" xfId="15455"/>
    <cellStyle name="Normal 5 2 2 5 2 3 5 2" xfId="39752"/>
    <cellStyle name="Normal 5 2 2 5 2 3 6" xfId="27443"/>
    <cellStyle name="Normal 5 2 2 5 2 4" xfId="11142"/>
    <cellStyle name="Normal 5 2 2 5 2 4 2" xfId="23344"/>
    <cellStyle name="Normal 5 2 2 5 2 4 2 2" xfId="47641"/>
    <cellStyle name="Normal 5 2 2 5 2 4 3" xfId="35439"/>
    <cellStyle name="Normal 5 2 2 5 2 5" xfId="14283"/>
    <cellStyle name="Normal 5 2 2 5 2 5 2" xfId="26271"/>
    <cellStyle name="Normal 5 2 2 5 2 5 2 2" xfId="50568"/>
    <cellStyle name="Normal 5 2 2 5 2 5 3" xfId="38580"/>
    <cellStyle name="Normal 5 2 2 5 2 6" xfId="51782"/>
    <cellStyle name="Normal 5 2 2 5 2 7" xfId="52387"/>
    <cellStyle name="Normal 5 2 2 5 3" xfId="2265"/>
    <cellStyle name="Normal 5 2 2 5 3 10" xfId="52785"/>
    <cellStyle name="Normal 5 2 2 5 3 2" xfId="3431"/>
    <cellStyle name="Normal 5 2 2 5 3 2 2" xfId="5772"/>
    <cellStyle name="Normal 5 2 2 5 3 2 2 2" xfId="11155"/>
    <cellStyle name="Normal 5 2 2 5 3 2 2 2 2" xfId="23357"/>
    <cellStyle name="Normal 5 2 2 5 3 2 2 2 2 2" xfId="47654"/>
    <cellStyle name="Normal 5 2 2 5 3 2 2 2 3" xfId="35452"/>
    <cellStyle name="Normal 5 2 2 5 3 2 2 3" xfId="17974"/>
    <cellStyle name="Normal 5 2 2 5 3 2 2 3 2" xfId="42271"/>
    <cellStyle name="Normal 5 2 2 5 3 2 2 4" xfId="30069"/>
    <cellStyle name="Normal 5 2 2 5 3 2 3" xfId="7469"/>
    <cellStyle name="Normal 5 2 2 5 3 2 3 2" xfId="11156"/>
    <cellStyle name="Normal 5 2 2 5 3 2 3 2 2" xfId="23358"/>
    <cellStyle name="Normal 5 2 2 5 3 2 3 2 2 2" xfId="47655"/>
    <cellStyle name="Normal 5 2 2 5 3 2 3 2 3" xfId="35453"/>
    <cellStyle name="Normal 5 2 2 5 3 2 3 3" xfId="19671"/>
    <cellStyle name="Normal 5 2 2 5 3 2 3 3 2" xfId="43968"/>
    <cellStyle name="Normal 5 2 2 5 3 2 3 4" xfId="31766"/>
    <cellStyle name="Normal 5 2 2 5 3 2 4" xfId="11154"/>
    <cellStyle name="Normal 5 2 2 5 3 2 4 2" xfId="23356"/>
    <cellStyle name="Normal 5 2 2 5 3 2 4 2 2" xfId="47653"/>
    <cellStyle name="Normal 5 2 2 5 3 2 4 3" xfId="35451"/>
    <cellStyle name="Normal 5 2 2 5 3 2 5" xfId="15746"/>
    <cellStyle name="Normal 5 2 2 5 3 2 5 2" xfId="40043"/>
    <cellStyle name="Normal 5 2 2 5 3 2 6" xfId="27734"/>
    <cellStyle name="Normal 5 2 2 5 3 3" xfId="3963"/>
    <cellStyle name="Normal 5 2 2 5 3 3 2" xfId="11157"/>
    <cellStyle name="Normal 5 2 2 5 3 3 2 2" xfId="23359"/>
    <cellStyle name="Normal 5 2 2 5 3 3 2 2 2" xfId="47656"/>
    <cellStyle name="Normal 5 2 2 5 3 3 2 3" xfId="35454"/>
    <cellStyle name="Normal 5 2 2 5 3 3 3" xfId="16274"/>
    <cellStyle name="Normal 5 2 2 5 3 3 3 2" xfId="40571"/>
    <cellStyle name="Normal 5 2 2 5 3 3 4" xfId="28262"/>
    <cellStyle name="Normal 5 2 2 5 3 4" xfId="4603"/>
    <cellStyle name="Normal 5 2 2 5 3 4 2" xfId="11158"/>
    <cellStyle name="Normal 5 2 2 5 3 4 2 2" xfId="23360"/>
    <cellStyle name="Normal 5 2 2 5 3 4 2 2 2" xfId="47657"/>
    <cellStyle name="Normal 5 2 2 5 3 4 2 3" xfId="35455"/>
    <cellStyle name="Normal 5 2 2 5 3 4 3" xfId="16805"/>
    <cellStyle name="Normal 5 2 2 5 3 4 3 2" xfId="41102"/>
    <cellStyle name="Normal 5 2 2 5 3 4 4" xfId="28900"/>
    <cellStyle name="Normal 5 2 2 5 3 5" xfId="6300"/>
    <cellStyle name="Normal 5 2 2 5 3 5 2" xfId="11159"/>
    <cellStyle name="Normal 5 2 2 5 3 5 2 2" xfId="23361"/>
    <cellStyle name="Normal 5 2 2 5 3 5 2 2 2" xfId="47658"/>
    <cellStyle name="Normal 5 2 2 5 3 5 2 3" xfId="35456"/>
    <cellStyle name="Normal 5 2 2 5 3 5 3" xfId="18502"/>
    <cellStyle name="Normal 5 2 2 5 3 5 3 2" xfId="42799"/>
    <cellStyle name="Normal 5 2 2 5 3 5 4" xfId="30597"/>
    <cellStyle name="Normal 5 2 2 5 3 6" xfId="11153"/>
    <cellStyle name="Normal 5 2 2 5 3 6 2" xfId="23355"/>
    <cellStyle name="Normal 5 2 2 5 3 6 2 2" xfId="47652"/>
    <cellStyle name="Normal 5 2 2 5 3 6 3" xfId="35450"/>
    <cellStyle name="Normal 5 2 2 5 3 7" xfId="14577"/>
    <cellStyle name="Normal 5 2 2 5 3 7 2" xfId="38874"/>
    <cellStyle name="Normal 5 2 2 5 3 8" xfId="26565"/>
    <cellStyle name="Normal 5 2 2 5 3 9" xfId="50973"/>
    <cellStyle name="Normal 5 2 2 5 4" xfId="2793"/>
    <cellStyle name="Normal 5 2 2 5 4 2" xfId="5241"/>
    <cellStyle name="Normal 5 2 2 5 4 2 2" xfId="11161"/>
    <cellStyle name="Normal 5 2 2 5 4 2 2 2" xfId="23363"/>
    <cellStyle name="Normal 5 2 2 5 4 2 2 2 2" xfId="47660"/>
    <cellStyle name="Normal 5 2 2 5 4 2 2 3" xfId="35458"/>
    <cellStyle name="Normal 5 2 2 5 4 2 3" xfId="17443"/>
    <cellStyle name="Normal 5 2 2 5 4 2 3 2" xfId="41740"/>
    <cellStyle name="Normal 5 2 2 5 4 2 4" xfId="29538"/>
    <cellStyle name="Normal 5 2 2 5 4 3" xfId="6831"/>
    <cellStyle name="Normal 5 2 2 5 4 3 2" xfId="11162"/>
    <cellStyle name="Normal 5 2 2 5 4 3 2 2" xfId="23364"/>
    <cellStyle name="Normal 5 2 2 5 4 3 2 2 2" xfId="47661"/>
    <cellStyle name="Normal 5 2 2 5 4 3 2 3" xfId="35459"/>
    <cellStyle name="Normal 5 2 2 5 4 3 3" xfId="19033"/>
    <cellStyle name="Normal 5 2 2 5 4 3 3 2" xfId="43330"/>
    <cellStyle name="Normal 5 2 2 5 4 3 4" xfId="31128"/>
    <cellStyle name="Normal 5 2 2 5 4 4" xfId="11160"/>
    <cellStyle name="Normal 5 2 2 5 4 4 2" xfId="23362"/>
    <cellStyle name="Normal 5 2 2 5 4 4 2 2" xfId="47659"/>
    <cellStyle name="Normal 5 2 2 5 4 4 3" xfId="35457"/>
    <cellStyle name="Normal 5 2 2 5 4 5" xfId="15215"/>
    <cellStyle name="Normal 5 2 2 5 4 5 2" xfId="39512"/>
    <cellStyle name="Normal 5 2 2 5 4 6" xfId="27203"/>
    <cellStyle name="Normal 5 2 2 5 5" xfId="11141"/>
    <cellStyle name="Normal 5 2 2 5 5 2" xfId="23343"/>
    <cellStyle name="Normal 5 2 2 5 5 2 2" xfId="47640"/>
    <cellStyle name="Normal 5 2 2 5 5 3" xfId="35438"/>
    <cellStyle name="Normal 5 2 2 5 6" xfId="14043"/>
    <cellStyle name="Normal 5 2 2 5 6 2" xfId="26031"/>
    <cellStyle name="Normal 5 2 2 5 6 2 2" xfId="50328"/>
    <cellStyle name="Normal 5 2 2 5 6 3" xfId="38340"/>
    <cellStyle name="Normal 5 2 2 5 7" xfId="51704"/>
    <cellStyle name="Normal 5 2 2 5 8" xfId="52147"/>
    <cellStyle name="Normal 5 2 2 6" xfId="658"/>
    <cellStyle name="Normal 5 2 2 6 2" xfId="2159"/>
    <cellStyle name="Normal 5 2 2 6 2 10" xfId="52679"/>
    <cellStyle name="Normal 5 2 2 6 2 2" xfId="3325"/>
    <cellStyle name="Normal 5 2 2 6 2 2 2" xfId="5666"/>
    <cellStyle name="Normal 5 2 2 6 2 2 2 2" xfId="11166"/>
    <cellStyle name="Normal 5 2 2 6 2 2 2 2 2" xfId="23368"/>
    <cellStyle name="Normal 5 2 2 6 2 2 2 2 2 2" xfId="47665"/>
    <cellStyle name="Normal 5 2 2 6 2 2 2 2 3" xfId="35463"/>
    <cellStyle name="Normal 5 2 2 6 2 2 2 3" xfId="17868"/>
    <cellStyle name="Normal 5 2 2 6 2 2 2 3 2" xfId="42165"/>
    <cellStyle name="Normal 5 2 2 6 2 2 2 4" xfId="29963"/>
    <cellStyle name="Normal 5 2 2 6 2 2 3" xfId="7363"/>
    <cellStyle name="Normal 5 2 2 6 2 2 3 2" xfId="11167"/>
    <cellStyle name="Normal 5 2 2 6 2 2 3 2 2" xfId="23369"/>
    <cellStyle name="Normal 5 2 2 6 2 2 3 2 2 2" xfId="47666"/>
    <cellStyle name="Normal 5 2 2 6 2 2 3 2 3" xfId="35464"/>
    <cellStyle name="Normal 5 2 2 6 2 2 3 3" xfId="19565"/>
    <cellStyle name="Normal 5 2 2 6 2 2 3 3 2" xfId="43862"/>
    <cellStyle name="Normal 5 2 2 6 2 2 3 4" xfId="31660"/>
    <cellStyle name="Normal 5 2 2 6 2 2 4" xfId="11165"/>
    <cellStyle name="Normal 5 2 2 6 2 2 4 2" xfId="23367"/>
    <cellStyle name="Normal 5 2 2 6 2 2 4 2 2" xfId="47664"/>
    <cellStyle name="Normal 5 2 2 6 2 2 4 3" xfId="35462"/>
    <cellStyle name="Normal 5 2 2 6 2 2 5" xfId="15640"/>
    <cellStyle name="Normal 5 2 2 6 2 2 5 2" xfId="39937"/>
    <cellStyle name="Normal 5 2 2 6 2 2 6" xfId="27628"/>
    <cellStyle name="Normal 5 2 2 6 2 3" xfId="3857"/>
    <cellStyle name="Normal 5 2 2 6 2 3 2" xfId="11168"/>
    <cellStyle name="Normal 5 2 2 6 2 3 2 2" xfId="23370"/>
    <cellStyle name="Normal 5 2 2 6 2 3 2 2 2" xfId="47667"/>
    <cellStyle name="Normal 5 2 2 6 2 3 2 3" xfId="35465"/>
    <cellStyle name="Normal 5 2 2 6 2 3 3" xfId="16168"/>
    <cellStyle name="Normal 5 2 2 6 2 3 3 2" xfId="40465"/>
    <cellStyle name="Normal 5 2 2 6 2 3 4" xfId="28156"/>
    <cellStyle name="Normal 5 2 2 6 2 4" xfId="4497"/>
    <cellStyle name="Normal 5 2 2 6 2 4 2" xfId="11169"/>
    <cellStyle name="Normal 5 2 2 6 2 4 2 2" xfId="23371"/>
    <cellStyle name="Normal 5 2 2 6 2 4 2 2 2" xfId="47668"/>
    <cellStyle name="Normal 5 2 2 6 2 4 2 3" xfId="35466"/>
    <cellStyle name="Normal 5 2 2 6 2 4 3" xfId="16699"/>
    <cellStyle name="Normal 5 2 2 6 2 4 3 2" xfId="40996"/>
    <cellStyle name="Normal 5 2 2 6 2 4 4" xfId="28794"/>
    <cellStyle name="Normal 5 2 2 6 2 5" xfId="6194"/>
    <cellStyle name="Normal 5 2 2 6 2 5 2" xfId="11170"/>
    <cellStyle name="Normal 5 2 2 6 2 5 2 2" xfId="23372"/>
    <cellStyle name="Normal 5 2 2 6 2 5 2 2 2" xfId="47669"/>
    <cellStyle name="Normal 5 2 2 6 2 5 2 3" xfId="35467"/>
    <cellStyle name="Normal 5 2 2 6 2 5 3" xfId="18396"/>
    <cellStyle name="Normal 5 2 2 6 2 5 3 2" xfId="42693"/>
    <cellStyle name="Normal 5 2 2 6 2 5 4" xfId="30491"/>
    <cellStyle name="Normal 5 2 2 6 2 6" xfId="11164"/>
    <cellStyle name="Normal 5 2 2 6 2 6 2" xfId="23366"/>
    <cellStyle name="Normal 5 2 2 6 2 6 2 2" xfId="47663"/>
    <cellStyle name="Normal 5 2 2 6 2 6 3" xfId="35461"/>
    <cellStyle name="Normal 5 2 2 6 2 7" xfId="14471"/>
    <cellStyle name="Normal 5 2 2 6 2 7 2" xfId="38768"/>
    <cellStyle name="Normal 5 2 2 6 2 8" xfId="26459"/>
    <cellStyle name="Normal 5 2 2 6 2 9" xfId="50867"/>
    <cellStyle name="Normal 5 2 2 6 3" xfId="2687"/>
    <cellStyle name="Normal 5 2 2 6 3 2" xfId="5135"/>
    <cellStyle name="Normal 5 2 2 6 3 2 2" xfId="11172"/>
    <cellStyle name="Normal 5 2 2 6 3 2 2 2" xfId="23374"/>
    <cellStyle name="Normal 5 2 2 6 3 2 2 2 2" xfId="47671"/>
    <cellStyle name="Normal 5 2 2 6 3 2 2 3" xfId="35469"/>
    <cellStyle name="Normal 5 2 2 6 3 2 3" xfId="17337"/>
    <cellStyle name="Normal 5 2 2 6 3 2 3 2" xfId="41634"/>
    <cellStyle name="Normal 5 2 2 6 3 2 4" xfId="29432"/>
    <cellStyle name="Normal 5 2 2 6 3 3" xfId="6725"/>
    <cellStyle name="Normal 5 2 2 6 3 3 2" xfId="11173"/>
    <cellStyle name="Normal 5 2 2 6 3 3 2 2" xfId="23375"/>
    <cellStyle name="Normal 5 2 2 6 3 3 2 2 2" xfId="47672"/>
    <cellStyle name="Normal 5 2 2 6 3 3 2 3" xfId="35470"/>
    <cellStyle name="Normal 5 2 2 6 3 3 3" xfId="18927"/>
    <cellStyle name="Normal 5 2 2 6 3 3 3 2" xfId="43224"/>
    <cellStyle name="Normal 5 2 2 6 3 3 4" xfId="31022"/>
    <cellStyle name="Normal 5 2 2 6 3 4" xfId="11171"/>
    <cellStyle name="Normal 5 2 2 6 3 4 2" xfId="23373"/>
    <cellStyle name="Normal 5 2 2 6 3 4 2 2" xfId="47670"/>
    <cellStyle name="Normal 5 2 2 6 3 4 3" xfId="35468"/>
    <cellStyle name="Normal 5 2 2 6 3 5" xfId="15109"/>
    <cellStyle name="Normal 5 2 2 6 3 5 2" xfId="39406"/>
    <cellStyle name="Normal 5 2 2 6 3 6" xfId="27097"/>
    <cellStyle name="Normal 5 2 2 6 4" xfId="11163"/>
    <cellStyle name="Normal 5 2 2 6 4 2" xfId="23365"/>
    <cellStyle name="Normal 5 2 2 6 4 2 2" xfId="47662"/>
    <cellStyle name="Normal 5 2 2 6 4 3" xfId="35460"/>
    <cellStyle name="Normal 5 2 2 6 5" xfId="13937"/>
    <cellStyle name="Normal 5 2 2 6 5 2" xfId="25925"/>
    <cellStyle name="Normal 5 2 2 6 5 2 2" xfId="50222"/>
    <cellStyle name="Normal 5 2 2 6 5 3" xfId="38234"/>
    <cellStyle name="Normal 5 2 2 6 6" xfId="51403"/>
    <cellStyle name="Normal 5 2 2 6 7" xfId="52041"/>
    <cellStyle name="Normal 5 2 2 7" xfId="1406"/>
    <cellStyle name="Normal 5 2 2 8" xfId="2073"/>
    <cellStyle name="Normal 5 2 2 8 10" xfId="52593"/>
    <cellStyle name="Normal 5 2 2 8 2" xfId="3239"/>
    <cellStyle name="Normal 5 2 2 8 2 2" xfId="5580"/>
    <cellStyle name="Normal 5 2 2 8 2 2 2" xfId="11176"/>
    <cellStyle name="Normal 5 2 2 8 2 2 2 2" xfId="23378"/>
    <cellStyle name="Normal 5 2 2 8 2 2 2 2 2" xfId="47675"/>
    <cellStyle name="Normal 5 2 2 8 2 2 2 3" xfId="35473"/>
    <cellStyle name="Normal 5 2 2 8 2 2 3" xfId="17782"/>
    <cellStyle name="Normal 5 2 2 8 2 2 3 2" xfId="42079"/>
    <cellStyle name="Normal 5 2 2 8 2 2 4" xfId="29877"/>
    <cellStyle name="Normal 5 2 2 8 2 3" xfId="7277"/>
    <cellStyle name="Normal 5 2 2 8 2 3 2" xfId="11177"/>
    <cellStyle name="Normal 5 2 2 8 2 3 2 2" xfId="23379"/>
    <cellStyle name="Normal 5 2 2 8 2 3 2 2 2" xfId="47676"/>
    <cellStyle name="Normal 5 2 2 8 2 3 2 3" xfId="35474"/>
    <cellStyle name="Normal 5 2 2 8 2 3 3" xfId="19479"/>
    <cellStyle name="Normal 5 2 2 8 2 3 3 2" xfId="43776"/>
    <cellStyle name="Normal 5 2 2 8 2 3 4" xfId="31574"/>
    <cellStyle name="Normal 5 2 2 8 2 4" xfId="11175"/>
    <cellStyle name="Normal 5 2 2 8 2 4 2" xfId="23377"/>
    <cellStyle name="Normal 5 2 2 8 2 4 2 2" xfId="47674"/>
    <cellStyle name="Normal 5 2 2 8 2 4 3" xfId="35472"/>
    <cellStyle name="Normal 5 2 2 8 2 5" xfId="15554"/>
    <cellStyle name="Normal 5 2 2 8 2 5 2" xfId="39851"/>
    <cellStyle name="Normal 5 2 2 8 2 6" xfId="27542"/>
    <cellStyle name="Normal 5 2 2 8 3" xfId="3771"/>
    <cellStyle name="Normal 5 2 2 8 3 2" xfId="11178"/>
    <cellStyle name="Normal 5 2 2 8 3 2 2" xfId="23380"/>
    <cellStyle name="Normal 5 2 2 8 3 2 2 2" xfId="47677"/>
    <cellStyle name="Normal 5 2 2 8 3 2 3" xfId="35475"/>
    <cellStyle name="Normal 5 2 2 8 3 3" xfId="16082"/>
    <cellStyle name="Normal 5 2 2 8 3 3 2" xfId="40379"/>
    <cellStyle name="Normal 5 2 2 8 3 4" xfId="28070"/>
    <cellStyle name="Normal 5 2 2 8 4" xfId="4411"/>
    <cellStyle name="Normal 5 2 2 8 4 2" xfId="11179"/>
    <cellStyle name="Normal 5 2 2 8 4 2 2" xfId="23381"/>
    <cellStyle name="Normal 5 2 2 8 4 2 2 2" xfId="47678"/>
    <cellStyle name="Normal 5 2 2 8 4 2 3" xfId="35476"/>
    <cellStyle name="Normal 5 2 2 8 4 3" xfId="16613"/>
    <cellStyle name="Normal 5 2 2 8 4 3 2" xfId="40910"/>
    <cellStyle name="Normal 5 2 2 8 4 4" xfId="28708"/>
    <cellStyle name="Normal 5 2 2 8 5" xfId="6108"/>
    <cellStyle name="Normal 5 2 2 8 5 2" xfId="11180"/>
    <cellStyle name="Normal 5 2 2 8 5 2 2" xfId="23382"/>
    <cellStyle name="Normal 5 2 2 8 5 2 2 2" xfId="47679"/>
    <cellStyle name="Normal 5 2 2 8 5 2 3" xfId="35477"/>
    <cellStyle name="Normal 5 2 2 8 5 3" xfId="18310"/>
    <cellStyle name="Normal 5 2 2 8 5 3 2" xfId="42607"/>
    <cellStyle name="Normal 5 2 2 8 5 4" xfId="30405"/>
    <cellStyle name="Normal 5 2 2 8 6" xfId="11174"/>
    <cellStyle name="Normal 5 2 2 8 6 2" xfId="23376"/>
    <cellStyle name="Normal 5 2 2 8 6 2 2" xfId="47673"/>
    <cellStyle name="Normal 5 2 2 8 6 3" xfId="35471"/>
    <cellStyle name="Normal 5 2 2 8 7" xfId="14385"/>
    <cellStyle name="Normal 5 2 2 8 7 2" xfId="38682"/>
    <cellStyle name="Normal 5 2 2 8 8" xfId="26373"/>
    <cellStyle name="Normal 5 2 2 8 9" xfId="50781"/>
    <cellStyle name="Normal 5 2 2 9" xfId="2601"/>
    <cellStyle name="Normal 5 2 2 9 2" xfId="5049"/>
    <cellStyle name="Normal 5 2 2 9 2 2" xfId="11182"/>
    <cellStyle name="Normal 5 2 2 9 2 2 2" xfId="23384"/>
    <cellStyle name="Normal 5 2 2 9 2 2 2 2" xfId="47681"/>
    <cellStyle name="Normal 5 2 2 9 2 2 3" xfId="35479"/>
    <cellStyle name="Normal 5 2 2 9 2 3" xfId="17251"/>
    <cellStyle name="Normal 5 2 2 9 2 3 2" xfId="41548"/>
    <cellStyle name="Normal 5 2 2 9 2 4" xfId="29346"/>
    <cellStyle name="Normal 5 2 2 9 3" xfId="6639"/>
    <cellStyle name="Normal 5 2 2 9 3 2" xfId="11183"/>
    <cellStyle name="Normal 5 2 2 9 3 2 2" xfId="23385"/>
    <cellStyle name="Normal 5 2 2 9 3 2 2 2" xfId="47682"/>
    <cellStyle name="Normal 5 2 2 9 3 2 3" xfId="35480"/>
    <cellStyle name="Normal 5 2 2 9 3 3" xfId="18841"/>
    <cellStyle name="Normal 5 2 2 9 3 3 2" xfId="43138"/>
    <cellStyle name="Normal 5 2 2 9 3 4" xfId="30936"/>
    <cellStyle name="Normal 5 2 2 9 4" xfId="11181"/>
    <cellStyle name="Normal 5 2 2 9 4 2" xfId="23383"/>
    <cellStyle name="Normal 5 2 2 9 4 2 2" xfId="47680"/>
    <cellStyle name="Normal 5 2 2 9 4 3" xfId="35478"/>
    <cellStyle name="Normal 5 2 2 9 5" xfId="15023"/>
    <cellStyle name="Normal 5 2 2 9 5 2" xfId="39320"/>
    <cellStyle name="Normal 5 2 2 9 6" xfId="27011"/>
    <cellStyle name="Normal 5 2 3" xfId="416"/>
    <cellStyle name="Normal 5 2 3 2" xfId="1407"/>
    <cellStyle name="Normal 5 2 4" xfId="293"/>
    <cellStyle name="Normal 5 2 4 2" xfId="1894"/>
    <cellStyle name="Normal 5 2 4 3" xfId="1953"/>
    <cellStyle name="Normal 5 2 5" xfId="584"/>
    <cellStyle name="Normal 5 2 5 10" xfId="51751"/>
    <cellStyle name="Normal 5 2 5 11" xfId="51967"/>
    <cellStyle name="Normal 5 2 5 2" xfId="632"/>
    <cellStyle name="Normal 5 2 5 2 10" xfId="52015"/>
    <cellStyle name="Normal 5 2 5 2 2" xfId="827"/>
    <cellStyle name="Normal 5 2 5 2 2 2" xfId="1072"/>
    <cellStyle name="Normal 5 2 5 2 2 2 2" xfId="2565"/>
    <cellStyle name="Normal 5 2 5 2 2 2 2 10" xfId="53085"/>
    <cellStyle name="Normal 5 2 5 2 2 2 2 2" xfId="3731"/>
    <cellStyle name="Normal 5 2 5 2 2 2 2 2 2" xfId="6072"/>
    <cellStyle name="Normal 5 2 5 2 2 2 2 2 2 2" xfId="11190"/>
    <cellStyle name="Normal 5 2 5 2 2 2 2 2 2 2 2" xfId="23392"/>
    <cellStyle name="Normal 5 2 5 2 2 2 2 2 2 2 2 2" xfId="47689"/>
    <cellStyle name="Normal 5 2 5 2 2 2 2 2 2 2 3" xfId="35487"/>
    <cellStyle name="Normal 5 2 5 2 2 2 2 2 2 3" xfId="18274"/>
    <cellStyle name="Normal 5 2 5 2 2 2 2 2 2 3 2" xfId="42571"/>
    <cellStyle name="Normal 5 2 5 2 2 2 2 2 2 4" xfId="30369"/>
    <cellStyle name="Normal 5 2 5 2 2 2 2 2 3" xfId="7769"/>
    <cellStyle name="Normal 5 2 5 2 2 2 2 2 3 2" xfId="11191"/>
    <cellStyle name="Normal 5 2 5 2 2 2 2 2 3 2 2" xfId="23393"/>
    <cellStyle name="Normal 5 2 5 2 2 2 2 2 3 2 2 2" xfId="47690"/>
    <cellStyle name="Normal 5 2 5 2 2 2 2 2 3 2 3" xfId="35488"/>
    <cellStyle name="Normal 5 2 5 2 2 2 2 2 3 3" xfId="19971"/>
    <cellStyle name="Normal 5 2 5 2 2 2 2 2 3 3 2" xfId="44268"/>
    <cellStyle name="Normal 5 2 5 2 2 2 2 2 3 4" xfId="32066"/>
    <cellStyle name="Normal 5 2 5 2 2 2 2 2 4" xfId="11189"/>
    <cellStyle name="Normal 5 2 5 2 2 2 2 2 4 2" xfId="23391"/>
    <cellStyle name="Normal 5 2 5 2 2 2 2 2 4 2 2" xfId="47688"/>
    <cellStyle name="Normal 5 2 5 2 2 2 2 2 4 3" xfId="35486"/>
    <cellStyle name="Normal 5 2 5 2 2 2 2 2 5" xfId="16046"/>
    <cellStyle name="Normal 5 2 5 2 2 2 2 2 5 2" xfId="40343"/>
    <cellStyle name="Normal 5 2 5 2 2 2 2 2 6" xfId="28034"/>
    <cellStyle name="Normal 5 2 5 2 2 2 2 3" xfId="4263"/>
    <cellStyle name="Normal 5 2 5 2 2 2 2 3 2" xfId="11192"/>
    <cellStyle name="Normal 5 2 5 2 2 2 2 3 2 2" xfId="23394"/>
    <cellStyle name="Normal 5 2 5 2 2 2 2 3 2 2 2" xfId="47691"/>
    <cellStyle name="Normal 5 2 5 2 2 2 2 3 2 3" xfId="35489"/>
    <cellStyle name="Normal 5 2 5 2 2 2 2 3 3" xfId="16574"/>
    <cellStyle name="Normal 5 2 5 2 2 2 2 3 3 2" xfId="40871"/>
    <cellStyle name="Normal 5 2 5 2 2 2 2 3 4" xfId="28562"/>
    <cellStyle name="Normal 5 2 5 2 2 2 2 4" xfId="4903"/>
    <cellStyle name="Normal 5 2 5 2 2 2 2 4 2" xfId="11193"/>
    <cellStyle name="Normal 5 2 5 2 2 2 2 4 2 2" xfId="23395"/>
    <cellStyle name="Normal 5 2 5 2 2 2 2 4 2 2 2" xfId="47692"/>
    <cellStyle name="Normal 5 2 5 2 2 2 2 4 2 3" xfId="35490"/>
    <cellStyle name="Normal 5 2 5 2 2 2 2 4 3" xfId="17105"/>
    <cellStyle name="Normal 5 2 5 2 2 2 2 4 3 2" xfId="41402"/>
    <cellStyle name="Normal 5 2 5 2 2 2 2 4 4" xfId="29200"/>
    <cellStyle name="Normal 5 2 5 2 2 2 2 5" xfId="6600"/>
    <cellStyle name="Normal 5 2 5 2 2 2 2 5 2" xfId="11194"/>
    <cellStyle name="Normal 5 2 5 2 2 2 2 5 2 2" xfId="23396"/>
    <cellStyle name="Normal 5 2 5 2 2 2 2 5 2 2 2" xfId="47693"/>
    <cellStyle name="Normal 5 2 5 2 2 2 2 5 2 3" xfId="35491"/>
    <cellStyle name="Normal 5 2 5 2 2 2 2 5 3" xfId="18802"/>
    <cellStyle name="Normal 5 2 5 2 2 2 2 5 3 2" xfId="43099"/>
    <cellStyle name="Normal 5 2 5 2 2 2 2 5 4" xfId="30897"/>
    <cellStyle name="Normal 5 2 5 2 2 2 2 6" xfId="11188"/>
    <cellStyle name="Normal 5 2 5 2 2 2 2 6 2" xfId="23390"/>
    <cellStyle name="Normal 5 2 5 2 2 2 2 6 2 2" xfId="47687"/>
    <cellStyle name="Normal 5 2 5 2 2 2 2 6 3" xfId="35485"/>
    <cellStyle name="Normal 5 2 5 2 2 2 2 7" xfId="14877"/>
    <cellStyle name="Normal 5 2 5 2 2 2 2 7 2" xfId="39174"/>
    <cellStyle name="Normal 5 2 5 2 2 2 2 8" xfId="26865"/>
    <cellStyle name="Normal 5 2 5 2 2 2 2 9" xfId="51273"/>
    <cellStyle name="Normal 5 2 5 2 2 2 3" xfId="3093"/>
    <cellStyle name="Normal 5 2 5 2 2 2 3 2" xfId="5541"/>
    <cellStyle name="Normal 5 2 5 2 2 2 3 2 2" xfId="11196"/>
    <cellStyle name="Normal 5 2 5 2 2 2 3 2 2 2" xfId="23398"/>
    <cellStyle name="Normal 5 2 5 2 2 2 3 2 2 2 2" xfId="47695"/>
    <cellStyle name="Normal 5 2 5 2 2 2 3 2 2 3" xfId="35493"/>
    <cellStyle name="Normal 5 2 5 2 2 2 3 2 3" xfId="17743"/>
    <cellStyle name="Normal 5 2 5 2 2 2 3 2 3 2" xfId="42040"/>
    <cellStyle name="Normal 5 2 5 2 2 2 3 2 4" xfId="29838"/>
    <cellStyle name="Normal 5 2 5 2 2 2 3 3" xfId="7131"/>
    <cellStyle name="Normal 5 2 5 2 2 2 3 3 2" xfId="11197"/>
    <cellStyle name="Normal 5 2 5 2 2 2 3 3 2 2" xfId="23399"/>
    <cellStyle name="Normal 5 2 5 2 2 2 3 3 2 2 2" xfId="47696"/>
    <cellStyle name="Normal 5 2 5 2 2 2 3 3 2 3" xfId="35494"/>
    <cellStyle name="Normal 5 2 5 2 2 2 3 3 3" xfId="19333"/>
    <cellStyle name="Normal 5 2 5 2 2 2 3 3 3 2" xfId="43630"/>
    <cellStyle name="Normal 5 2 5 2 2 2 3 3 4" xfId="31428"/>
    <cellStyle name="Normal 5 2 5 2 2 2 3 4" xfId="11195"/>
    <cellStyle name="Normal 5 2 5 2 2 2 3 4 2" xfId="23397"/>
    <cellStyle name="Normal 5 2 5 2 2 2 3 4 2 2" xfId="47694"/>
    <cellStyle name="Normal 5 2 5 2 2 2 3 4 3" xfId="35492"/>
    <cellStyle name="Normal 5 2 5 2 2 2 3 5" xfId="15515"/>
    <cellStyle name="Normal 5 2 5 2 2 2 3 5 2" xfId="39812"/>
    <cellStyle name="Normal 5 2 5 2 2 2 3 6" xfId="27503"/>
    <cellStyle name="Normal 5 2 5 2 2 2 4" xfId="11187"/>
    <cellStyle name="Normal 5 2 5 2 2 2 4 2" xfId="23389"/>
    <cellStyle name="Normal 5 2 5 2 2 2 4 2 2" xfId="47686"/>
    <cellStyle name="Normal 5 2 5 2 2 2 4 3" xfId="35484"/>
    <cellStyle name="Normal 5 2 5 2 2 2 5" xfId="14343"/>
    <cellStyle name="Normal 5 2 5 2 2 2 5 2" xfId="26331"/>
    <cellStyle name="Normal 5 2 5 2 2 2 5 2 2" xfId="50628"/>
    <cellStyle name="Normal 5 2 5 2 2 2 5 3" xfId="38640"/>
    <cellStyle name="Normal 5 2 5 2 2 2 6" xfId="51702"/>
    <cellStyle name="Normal 5 2 5 2 2 2 7" xfId="52447"/>
    <cellStyle name="Normal 5 2 5 2 2 3" xfId="2325"/>
    <cellStyle name="Normal 5 2 5 2 2 3 10" xfId="52845"/>
    <cellStyle name="Normal 5 2 5 2 2 3 2" xfId="3491"/>
    <cellStyle name="Normal 5 2 5 2 2 3 2 2" xfId="5832"/>
    <cellStyle name="Normal 5 2 5 2 2 3 2 2 2" xfId="11200"/>
    <cellStyle name="Normal 5 2 5 2 2 3 2 2 2 2" xfId="23402"/>
    <cellStyle name="Normal 5 2 5 2 2 3 2 2 2 2 2" xfId="47699"/>
    <cellStyle name="Normal 5 2 5 2 2 3 2 2 2 3" xfId="35497"/>
    <cellStyle name="Normal 5 2 5 2 2 3 2 2 3" xfId="18034"/>
    <cellStyle name="Normal 5 2 5 2 2 3 2 2 3 2" xfId="42331"/>
    <cellStyle name="Normal 5 2 5 2 2 3 2 2 4" xfId="30129"/>
    <cellStyle name="Normal 5 2 5 2 2 3 2 3" xfId="7529"/>
    <cellStyle name="Normal 5 2 5 2 2 3 2 3 2" xfId="11201"/>
    <cellStyle name="Normal 5 2 5 2 2 3 2 3 2 2" xfId="23403"/>
    <cellStyle name="Normal 5 2 5 2 2 3 2 3 2 2 2" xfId="47700"/>
    <cellStyle name="Normal 5 2 5 2 2 3 2 3 2 3" xfId="35498"/>
    <cellStyle name="Normal 5 2 5 2 2 3 2 3 3" xfId="19731"/>
    <cellStyle name="Normal 5 2 5 2 2 3 2 3 3 2" xfId="44028"/>
    <cellStyle name="Normal 5 2 5 2 2 3 2 3 4" xfId="31826"/>
    <cellStyle name="Normal 5 2 5 2 2 3 2 4" xfId="11199"/>
    <cellStyle name="Normal 5 2 5 2 2 3 2 4 2" xfId="23401"/>
    <cellStyle name="Normal 5 2 5 2 2 3 2 4 2 2" xfId="47698"/>
    <cellStyle name="Normal 5 2 5 2 2 3 2 4 3" xfId="35496"/>
    <cellStyle name="Normal 5 2 5 2 2 3 2 5" xfId="15806"/>
    <cellStyle name="Normal 5 2 5 2 2 3 2 5 2" xfId="40103"/>
    <cellStyle name="Normal 5 2 5 2 2 3 2 6" xfId="27794"/>
    <cellStyle name="Normal 5 2 5 2 2 3 3" xfId="4023"/>
    <cellStyle name="Normal 5 2 5 2 2 3 3 2" xfId="11202"/>
    <cellStyle name="Normal 5 2 5 2 2 3 3 2 2" xfId="23404"/>
    <cellStyle name="Normal 5 2 5 2 2 3 3 2 2 2" xfId="47701"/>
    <cellStyle name="Normal 5 2 5 2 2 3 3 2 3" xfId="35499"/>
    <cellStyle name="Normal 5 2 5 2 2 3 3 3" xfId="16334"/>
    <cellStyle name="Normal 5 2 5 2 2 3 3 3 2" xfId="40631"/>
    <cellStyle name="Normal 5 2 5 2 2 3 3 4" xfId="28322"/>
    <cellStyle name="Normal 5 2 5 2 2 3 4" xfId="4663"/>
    <cellStyle name="Normal 5 2 5 2 2 3 4 2" xfId="11203"/>
    <cellStyle name="Normal 5 2 5 2 2 3 4 2 2" xfId="23405"/>
    <cellStyle name="Normal 5 2 5 2 2 3 4 2 2 2" xfId="47702"/>
    <cellStyle name="Normal 5 2 5 2 2 3 4 2 3" xfId="35500"/>
    <cellStyle name="Normal 5 2 5 2 2 3 4 3" xfId="16865"/>
    <cellStyle name="Normal 5 2 5 2 2 3 4 3 2" xfId="41162"/>
    <cellStyle name="Normal 5 2 5 2 2 3 4 4" xfId="28960"/>
    <cellStyle name="Normal 5 2 5 2 2 3 5" xfId="6360"/>
    <cellStyle name="Normal 5 2 5 2 2 3 5 2" xfId="11204"/>
    <cellStyle name="Normal 5 2 5 2 2 3 5 2 2" xfId="23406"/>
    <cellStyle name="Normal 5 2 5 2 2 3 5 2 2 2" xfId="47703"/>
    <cellStyle name="Normal 5 2 5 2 2 3 5 2 3" xfId="35501"/>
    <cellStyle name="Normal 5 2 5 2 2 3 5 3" xfId="18562"/>
    <cellStyle name="Normal 5 2 5 2 2 3 5 3 2" xfId="42859"/>
    <cellStyle name="Normal 5 2 5 2 2 3 5 4" xfId="30657"/>
    <cellStyle name="Normal 5 2 5 2 2 3 6" xfId="11198"/>
    <cellStyle name="Normal 5 2 5 2 2 3 6 2" xfId="23400"/>
    <cellStyle name="Normal 5 2 5 2 2 3 6 2 2" xfId="47697"/>
    <cellStyle name="Normal 5 2 5 2 2 3 6 3" xfId="35495"/>
    <cellStyle name="Normal 5 2 5 2 2 3 7" xfId="14637"/>
    <cellStyle name="Normal 5 2 5 2 2 3 7 2" xfId="38934"/>
    <cellStyle name="Normal 5 2 5 2 2 3 8" xfId="26625"/>
    <cellStyle name="Normal 5 2 5 2 2 3 9" xfId="51033"/>
    <cellStyle name="Normal 5 2 5 2 2 4" xfId="2853"/>
    <cellStyle name="Normal 5 2 5 2 2 4 2" xfId="5301"/>
    <cellStyle name="Normal 5 2 5 2 2 4 2 2" xfId="11206"/>
    <cellStyle name="Normal 5 2 5 2 2 4 2 2 2" xfId="23408"/>
    <cellStyle name="Normal 5 2 5 2 2 4 2 2 2 2" xfId="47705"/>
    <cellStyle name="Normal 5 2 5 2 2 4 2 2 3" xfId="35503"/>
    <cellStyle name="Normal 5 2 5 2 2 4 2 3" xfId="17503"/>
    <cellStyle name="Normal 5 2 5 2 2 4 2 3 2" xfId="41800"/>
    <cellStyle name="Normal 5 2 5 2 2 4 2 4" xfId="29598"/>
    <cellStyle name="Normal 5 2 5 2 2 4 3" xfId="6891"/>
    <cellStyle name="Normal 5 2 5 2 2 4 3 2" xfId="11207"/>
    <cellStyle name="Normal 5 2 5 2 2 4 3 2 2" xfId="23409"/>
    <cellStyle name="Normal 5 2 5 2 2 4 3 2 2 2" xfId="47706"/>
    <cellStyle name="Normal 5 2 5 2 2 4 3 2 3" xfId="35504"/>
    <cellStyle name="Normal 5 2 5 2 2 4 3 3" xfId="19093"/>
    <cellStyle name="Normal 5 2 5 2 2 4 3 3 2" xfId="43390"/>
    <cellStyle name="Normal 5 2 5 2 2 4 3 4" xfId="31188"/>
    <cellStyle name="Normal 5 2 5 2 2 4 4" xfId="11205"/>
    <cellStyle name="Normal 5 2 5 2 2 4 4 2" xfId="23407"/>
    <cellStyle name="Normal 5 2 5 2 2 4 4 2 2" xfId="47704"/>
    <cellStyle name="Normal 5 2 5 2 2 4 4 3" xfId="35502"/>
    <cellStyle name="Normal 5 2 5 2 2 4 5" xfId="15275"/>
    <cellStyle name="Normal 5 2 5 2 2 4 5 2" xfId="39572"/>
    <cellStyle name="Normal 5 2 5 2 2 4 6" xfId="27263"/>
    <cellStyle name="Normal 5 2 5 2 2 5" xfId="11186"/>
    <cellStyle name="Normal 5 2 5 2 2 5 2" xfId="23388"/>
    <cellStyle name="Normal 5 2 5 2 2 5 2 2" xfId="47685"/>
    <cellStyle name="Normal 5 2 5 2 2 5 3" xfId="35483"/>
    <cellStyle name="Normal 5 2 5 2 2 6" xfId="14103"/>
    <cellStyle name="Normal 5 2 5 2 2 6 2" xfId="26091"/>
    <cellStyle name="Normal 5 2 5 2 2 6 2 2" xfId="50388"/>
    <cellStyle name="Normal 5 2 5 2 2 6 3" xfId="38400"/>
    <cellStyle name="Normal 5 2 5 2 2 7" xfId="51477"/>
    <cellStyle name="Normal 5 2 5 2 2 8" xfId="52207"/>
    <cellStyle name="Normal 5 2 5 2 3" xfId="729"/>
    <cellStyle name="Normal 5 2 5 2 3 2" xfId="976"/>
    <cellStyle name="Normal 5 2 5 2 3 2 2" xfId="2469"/>
    <cellStyle name="Normal 5 2 5 2 3 2 2 10" xfId="52989"/>
    <cellStyle name="Normal 5 2 5 2 3 2 2 2" xfId="3635"/>
    <cellStyle name="Normal 5 2 5 2 3 2 2 2 2" xfId="5976"/>
    <cellStyle name="Normal 5 2 5 2 3 2 2 2 2 2" xfId="11212"/>
    <cellStyle name="Normal 5 2 5 2 3 2 2 2 2 2 2" xfId="23414"/>
    <cellStyle name="Normal 5 2 5 2 3 2 2 2 2 2 2 2" xfId="47711"/>
    <cellStyle name="Normal 5 2 5 2 3 2 2 2 2 2 3" xfId="35509"/>
    <cellStyle name="Normal 5 2 5 2 3 2 2 2 2 3" xfId="18178"/>
    <cellStyle name="Normal 5 2 5 2 3 2 2 2 2 3 2" xfId="42475"/>
    <cellStyle name="Normal 5 2 5 2 3 2 2 2 2 4" xfId="30273"/>
    <cellStyle name="Normal 5 2 5 2 3 2 2 2 3" xfId="7673"/>
    <cellStyle name="Normal 5 2 5 2 3 2 2 2 3 2" xfId="11213"/>
    <cellStyle name="Normal 5 2 5 2 3 2 2 2 3 2 2" xfId="23415"/>
    <cellStyle name="Normal 5 2 5 2 3 2 2 2 3 2 2 2" xfId="47712"/>
    <cellStyle name="Normal 5 2 5 2 3 2 2 2 3 2 3" xfId="35510"/>
    <cellStyle name="Normal 5 2 5 2 3 2 2 2 3 3" xfId="19875"/>
    <cellStyle name="Normal 5 2 5 2 3 2 2 2 3 3 2" xfId="44172"/>
    <cellStyle name="Normal 5 2 5 2 3 2 2 2 3 4" xfId="31970"/>
    <cellStyle name="Normal 5 2 5 2 3 2 2 2 4" xfId="11211"/>
    <cellStyle name="Normal 5 2 5 2 3 2 2 2 4 2" xfId="23413"/>
    <cellStyle name="Normal 5 2 5 2 3 2 2 2 4 2 2" xfId="47710"/>
    <cellStyle name="Normal 5 2 5 2 3 2 2 2 4 3" xfId="35508"/>
    <cellStyle name="Normal 5 2 5 2 3 2 2 2 5" xfId="15950"/>
    <cellStyle name="Normal 5 2 5 2 3 2 2 2 5 2" xfId="40247"/>
    <cellStyle name="Normal 5 2 5 2 3 2 2 2 6" xfId="27938"/>
    <cellStyle name="Normal 5 2 5 2 3 2 2 3" xfId="4167"/>
    <cellStyle name="Normal 5 2 5 2 3 2 2 3 2" xfId="11214"/>
    <cellStyle name="Normal 5 2 5 2 3 2 2 3 2 2" xfId="23416"/>
    <cellStyle name="Normal 5 2 5 2 3 2 2 3 2 2 2" xfId="47713"/>
    <cellStyle name="Normal 5 2 5 2 3 2 2 3 2 3" xfId="35511"/>
    <cellStyle name="Normal 5 2 5 2 3 2 2 3 3" xfId="16478"/>
    <cellStyle name="Normal 5 2 5 2 3 2 2 3 3 2" xfId="40775"/>
    <cellStyle name="Normal 5 2 5 2 3 2 2 3 4" xfId="28466"/>
    <cellStyle name="Normal 5 2 5 2 3 2 2 4" xfId="4807"/>
    <cellStyle name="Normal 5 2 5 2 3 2 2 4 2" xfId="11215"/>
    <cellStyle name="Normal 5 2 5 2 3 2 2 4 2 2" xfId="23417"/>
    <cellStyle name="Normal 5 2 5 2 3 2 2 4 2 2 2" xfId="47714"/>
    <cellStyle name="Normal 5 2 5 2 3 2 2 4 2 3" xfId="35512"/>
    <cellStyle name="Normal 5 2 5 2 3 2 2 4 3" xfId="17009"/>
    <cellStyle name="Normal 5 2 5 2 3 2 2 4 3 2" xfId="41306"/>
    <cellStyle name="Normal 5 2 5 2 3 2 2 4 4" xfId="29104"/>
    <cellStyle name="Normal 5 2 5 2 3 2 2 5" xfId="6504"/>
    <cellStyle name="Normal 5 2 5 2 3 2 2 5 2" xfId="11216"/>
    <cellStyle name="Normal 5 2 5 2 3 2 2 5 2 2" xfId="23418"/>
    <cellStyle name="Normal 5 2 5 2 3 2 2 5 2 2 2" xfId="47715"/>
    <cellStyle name="Normal 5 2 5 2 3 2 2 5 2 3" xfId="35513"/>
    <cellStyle name="Normal 5 2 5 2 3 2 2 5 3" xfId="18706"/>
    <cellStyle name="Normal 5 2 5 2 3 2 2 5 3 2" xfId="43003"/>
    <cellStyle name="Normal 5 2 5 2 3 2 2 5 4" xfId="30801"/>
    <cellStyle name="Normal 5 2 5 2 3 2 2 6" xfId="11210"/>
    <cellStyle name="Normal 5 2 5 2 3 2 2 6 2" xfId="23412"/>
    <cellStyle name="Normal 5 2 5 2 3 2 2 6 2 2" xfId="47709"/>
    <cellStyle name="Normal 5 2 5 2 3 2 2 6 3" xfId="35507"/>
    <cellStyle name="Normal 5 2 5 2 3 2 2 7" xfId="14781"/>
    <cellStyle name="Normal 5 2 5 2 3 2 2 7 2" xfId="39078"/>
    <cellStyle name="Normal 5 2 5 2 3 2 2 8" xfId="26769"/>
    <cellStyle name="Normal 5 2 5 2 3 2 2 9" xfId="51177"/>
    <cellStyle name="Normal 5 2 5 2 3 2 3" xfId="2997"/>
    <cellStyle name="Normal 5 2 5 2 3 2 3 2" xfId="5445"/>
    <cellStyle name="Normal 5 2 5 2 3 2 3 2 2" xfId="11218"/>
    <cellStyle name="Normal 5 2 5 2 3 2 3 2 2 2" xfId="23420"/>
    <cellStyle name="Normal 5 2 5 2 3 2 3 2 2 2 2" xfId="47717"/>
    <cellStyle name="Normal 5 2 5 2 3 2 3 2 2 3" xfId="35515"/>
    <cellStyle name="Normal 5 2 5 2 3 2 3 2 3" xfId="17647"/>
    <cellStyle name="Normal 5 2 5 2 3 2 3 2 3 2" xfId="41944"/>
    <cellStyle name="Normal 5 2 5 2 3 2 3 2 4" xfId="29742"/>
    <cellStyle name="Normal 5 2 5 2 3 2 3 3" xfId="7035"/>
    <cellStyle name="Normal 5 2 5 2 3 2 3 3 2" xfId="11219"/>
    <cellStyle name="Normal 5 2 5 2 3 2 3 3 2 2" xfId="23421"/>
    <cellStyle name="Normal 5 2 5 2 3 2 3 3 2 2 2" xfId="47718"/>
    <cellStyle name="Normal 5 2 5 2 3 2 3 3 2 3" xfId="35516"/>
    <cellStyle name="Normal 5 2 5 2 3 2 3 3 3" xfId="19237"/>
    <cellStyle name="Normal 5 2 5 2 3 2 3 3 3 2" xfId="43534"/>
    <cellStyle name="Normal 5 2 5 2 3 2 3 3 4" xfId="31332"/>
    <cellStyle name="Normal 5 2 5 2 3 2 3 4" xfId="11217"/>
    <cellStyle name="Normal 5 2 5 2 3 2 3 4 2" xfId="23419"/>
    <cellStyle name="Normal 5 2 5 2 3 2 3 4 2 2" xfId="47716"/>
    <cellStyle name="Normal 5 2 5 2 3 2 3 4 3" xfId="35514"/>
    <cellStyle name="Normal 5 2 5 2 3 2 3 5" xfId="15419"/>
    <cellStyle name="Normal 5 2 5 2 3 2 3 5 2" xfId="39716"/>
    <cellStyle name="Normal 5 2 5 2 3 2 3 6" xfId="27407"/>
    <cellStyle name="Normal 5 2 5 2 3 2 4" xfId="11209"/>
    <cellStyle name="Normal 5 2 5 2 3 2 4 2" xfId="23411"/>
    <cellStyle name="Normal 5 2 5 2 3 2 4 2 2" xfId="47708"/>
    <cellStyle name="Normal 5 2 5 2 3 2 4 3" xfId="35506"/>
    <cellStyle name="Normal 5 2 5 2 3 2 5" xfId="14247"/>
    <cellStyle name="Normal 5 2 5 2 3 2 5 2" xfId="26235"/>
    <cellStyle name="Normal 5 2 5 2 3 2 5 2 2" xfId="50532"/>
    <cellStyle name="Normal 5 2 5 2 3 2 5 3" xfId="38544"/>
    <cellStyle name="Normal 5 2 5 2 3 2 6" xfId="51895"/>
    <cellStyle name="Normal 5 2 5 2 3 2 7" xfId="52351"/>
    <cellStyle name="Normal 5 2 5 2 3 3" xfId="2229"/>
    <cellStyle name="Normal 5 2 5 2 3 3 10" xfId="52749"/>
    <cellStyle name="Normal 5 2 5 2 3 3 2" xfId="3395"/>
    <cellStyle name="Normal 5 2 5 2 3 3 2 2" xfId="5736"/>
    <cellStyle name="Normal 5 2 5 2 3 3 2 2 2" xfId="11222"/>
    <cellStyle name="Normal 5 2 5 2 3 3 2 2 2 2" xfId="23424"/>
    <cellStyle name="Normal 5 2 5 2 3 3 2 2 2 2 2" xfId="47721"/>
    <cellStyle name="Normal 5 2 5 2 3 3 2 2 2 3" xfId="35519"/>
    <cellStyle name="Normal 5 2 5 2 3 3 2 2 3" xfId="17938"/>
    <cellStyle name="Normal 5 2 5 2 3 3 2 2 3 2" xfId="42235"/>
    <cellStyle name="Normal 5 2 5 2 3 3 2 2 4" xfId="30033"/>
    <cellStyle name="Normal 5 2 5 2 3 3 2 3" xfId="7433"/>
    <cellStyle name="Normal 5 2 5 2 3 3 2 3 2" xfId="11223"/>
    <cellStyle name="Normal 5 2 5 2 3 3 2 3 2 2" xfId="23425"/>
    <cellStyle name="Normal 5 2 5 2 3 3 2 3 2 2 2" xfId="47722"/>
    <cellStyle name="Normal 5 2 5 2 3 3 2 3 2 3" xfId="35520"/>
    <cellStyle name="Normal 5 2 5 2 3 3 2 3 3" xfId="19635"/>
    <cellStyle name="Normal 5 2 5 2 3 3 2 3 3 2" xfId="43932"/>
    <cellStyle name="Normal 5 2 5 2 3 3 2 3 4" xfId="31730"/>
    <cellStyle name="Normal 5 2 5 2 3 3 2 4" xfId="11221"/>
    <cellStyle name="Normal 5 2 5 2 3 3 2 4 2" xfId="23423"/>
    <cellStyle name="Normal 5 2 5 2 3 3 2 4 2 2" xfId="47720"/>
    <cellStyle name="Normal 5 2 5 2 3 3 2 4 3" xfId="35518"/>
    <cellStyle name="Normal 5 2 5 2 3 3 2 5" xfId="15710"/>
    <cellStyle name="Normal 5 2 5 2 3 3 2 5 2" xfId="40007"/>
    <cellStyle name="Normal 5 2 5 2 3 3 2 6" xfId="27698"/>
    <cellStyle name="Normal 5 2 5 2 3 3 3" xfId="3927"/>
    <cellStyle name="Normal 5 2 5 2 3 3 3 2" xfId="11224"/>
    <cellStyle name="Normal 5 2 5 2 3 3 3 2 2" xfId="23426"/>
    <cellStyle name="Normal 5 2 5 2 3 3 3 2 2 2" xfId="47723"/>
    <cellStyle name="Normal 5 2 5 2 3 3 3 2 3" xfId="35521"/>
    <cellStyle name="Normal 5 2 5 2 3 3 3 3" xfId="16238"/>
    <cellStyle name="Normal 5 2 5 2 3 3 3 3 2" xfId="40535"/>
    <cellStyle name="Normal 5 2 5 2 3 3 3 4" xfId="28226"/>
    <cellStyle name="Normal 5 2 5 2 3 3 4" xfId="4567"/>
    <cellStyle name="Normal 5 2 5 2 3 3 4 2" xfId="11225"/>
    <cellStyle name="Normal 5 2 5 2 3 3 4 2 2" xfId="23427"/>
    <cellStyle name="Normal 5 2 5 2 3 3 4 2 2 2" xfId="47724"/>
    <cellStyle name="Normal 5 2 5 2 3 3 4 2 3" xfId="35522"/>
    <cellStyle name="Normal 5 2 5 2 3 3 4 3" xfId="16769"/>
    <cellStyle name="Normal 5 2 5 2 3 3 4 3 2" xfId="41066"/>
    <cellStyle name="Normal 5 2 5 2 3 3 4 4" xfId="28864"/>
    <cellStyle name="Normal 5 2 5 2 3 3 5" xfId="6264"/>
    <cellStyle name="Normal 5 2 5 2 3 3 5 2" xfId="11226"/>
    <cellStyle name="Normal 5 2 5 2 3 3 5 2 2" xfId="23428"/>
    <cellStyle name="Normal 5 2 5 2 3 3 5 2 2 2" xfId="47725"/>
    <cellStyle name="Normal 5 2 5 2 3 3 5 2 3" xfId="35523"/>
    <cellStyle name="Normal 5 2 5 2 3 3 5 3" xfId="18466"/>
    <cellStyle name="Normal 5 2 5 2 3 3 5 3 2" xfId="42763"/>
    <cellStyle name="Normal 5 2 5 2 3 3 5 4" xfId="30561"/>
    <cellStyle name="Normal 5 2 5 2 3 3 6" xfId="11220"/>
    <cellStyle name="Normal 5 2 5 2 3 3 6 2" xfId="23422"/>
    <cellStyle name="Normal 5 2 5 2 3 3 6 2 2" xfId="47719"/>
    <cellStyle name="Normal 5 2 5 2 3 3 6 3" xfId="35517"/>
    <cellStyle name="Normal 5 2 5 2 3 3 7" xfId="14541"/>
    <cellStyle name="Normal 5 2 5 2 3 3 7 2" xfId="38838"/>
    <cellStyle name="Normal 5 2 5 2 3 3 8" xfId="26529"/>
    <cellStyle name="Normal 5 2 5 2 3 3 9" xfId="50937"/>
    <cellStyle name="Normal 5 2 5 2 3 4" xfId="2757"/>
    <cellStyle name="Normal 5 2 5 2 3 4 2" xfId="5205"/>
    <cellStyle name="Normal 5 2 5 2 3 4 2 2" xfId="11228"/>
    <cellStyle name="Normal 5 2 5 2 3 4 2 2 2" xfId="23430"/>
    <cellStyle name="Normal 5 2 5 2 3 4 2 2 2 2" xfId="47727"/>
    <cellStyle name="Normal 5 2 5 2 3 4 2 2 3" xfId="35525"/>
    <cellStyle name="Normal 5 2 5 2 3 4 2 3" xfId="17407"/>
    <cellStyle name="Normal 5 2 5 2 3 4 2 3 2" xfId="41704"/>
    <cellStyle name="Normal 5 2 5 2 3 4 2 4" xfId="29502"/>
    <cellStyle name="Normal 5 2 5 2 3 4 3" xfId="6795"/>
    <cellStyle name="Normal 5 2 5 2 3 4 3 2" xfId="11229"/>
    <cellStyle name="Normal 5 2 5 2 3 4 3 2 2" xfId="23431"/>
    <cellStyle name="Normal 5 2 5 2 3 4 3 2 2 2" xfId="47728"/>
    <cellStyle name="Normal 5 2 5 2 3 4 3 2 3" xfId="35526"/>
    <cellStyle name="Normal 5 2 5 2 3 4 3 3" xfId="18997"/>
    <cellStyle name="Normal 5 2 5 2 3 4 3 3 2" xfId="43294"/>
    <cellStyle name="Normal 5 2 5 2 3 4 3 4" xfId="31092"/>
    <cellStyle name="Normal 5 2 5 2 3 4 4" xfId="11227"/>
    <cellStyle name="Normal 5 2 5 2 3 4 4 2" xfId="23429"/>
    <cellStyle name="Normal 5 2 5 2 3 4 4 2 2" xfId="47726"/>
    <cellStyle name="Normal 5 2 5 2 3 4 4 3" xfId="35524"/>
    <cellStyle name="Normal 5 2 5 2 3 4 5" xfId="15179"/>
    <cellStyle name="Normal 5 2 5 2 3 4 5 2" xfId="39476"/>
    <cellStyle name="Normal 5 2 5 2 3 4 6" xfId="27167"/>
    <cellStyle name="Normal 5 2 5 2 3 5" xfId="11208"/>
    <cellStyle name="Normal 5 2 5 2 3 5 2" xfId="23410"/>
    <cellStyle name="Normal 5 2 5 2 3 5 2 2" xfId="47707"/>
    <cellStyle name="Normal 5 2 5 2 3 5 3" xfId="35505"/>
    <cellStyle name="Normal 5 2 5 2 3 6" xfId="14007"/>
    <cellStyle name="Normal 5 2 5 2 3 6 2" xfId="25995"/>
    <cellStyle name="Normal 5 2 5 2 3 6 2 2" xfId="50292"/>
    <cellStyle name="Normal 5 2 5 2 3 6 3" xfId="38304"/>
    <cellStyle name="Normal 5 2 5 2 3 7" xfId="51636"/>
    <cellStyle name="Normal 5 2 5 2 3 8" xfId="52111"/>
    <cellStyle name="Normal 5 2 5 2 4" xfId="904"/>
    <cellStyle name="Normal 5 2 5 2 4 2" xfId="2397"/>
    <cellStyle name="Normal 5 2 5 2 4 2 10" xfId="52917"/>
    <cellStyle name="Normal 5 2 5 2 4 2 2" xfId="3563"/>
    <cellStyle name="Normal 5 2 5 2 4 2 2 2" xfId="5904"/>
    <cellStyle name="Normal 5 2 5 2 4 2 2 2 2" xfId="11233"/>
    <cellStyle name="Normal 5 2 5 2 4 2 2 2 2 2" xfId="23435"/>
    <cellStyle name="Normal 5 2 5 2 4 2 2 2 2 2 2" xfId="47732"/>
    <cellStyle name="Normal 5 2 5 2 4 2 2 2 2 3" xfId="35530"/>
    <cellStyle name="Normal 5 2 5 2 4 2 2 2 3" xfId="18106"/>
    <cellStyle name="Normal 5 2 5 2 4 2 2 2 3 2" xfId="42403"/>
    <cellStyle name="Normal 5 2 5 2 4 2 2 2 4" xfId="30201"/>
    <cellStyle name="Normal 5 2 5 2 4 2 2 3" xfId="7601"/>
    <cellStyle name="Normal 5 2 5 2 4 2 2 3 2" xfId="11234"/>
    <cellStyle name="Normal 5 2 5 2 4 2 2 3 2 2" xfId="23436"/>
    <cellStyle name="Normal 5 2 5 2 4 2 2 3 2 2 2" xfId="47733"/>
    <cellStyle name="Normal 5 2 5 2 4 2 2 3 2 3" xfId="35531"/>
    <cellStyle name="Normal 5 2 5 2 4 2 2 3 3" xfId="19803"/>
    <cellStyle name="Normal 5 2 5 2 4 2 2 3 3 2" xfId="44100"/>
    <cellStyle name="Normal 5 2 5 2 4 2 2 3 4" xfId="31898"/>
    <cellStyle name="Normal 5 2 5 2 4 2 2 4" xfId="11232"/>
    <cellStyle name="Normal 5 2 5 2 4 2 2 4 2" xfId="23434"/>
    <cellStyle name="Normal 5 2 5 2 4 2 2 4 2 2" xfId="47731"/>
    <cellStyle name="Normal 5 2 5 2 4 2 2 4 3" xfId="35529"/>
    <cellStyle name="Normal 5 2 5 2 4 2 2 5" xfId="15878"/>
    <cellStyle name="Normal 5 2 5 2 4 2 2 5 2" xfId="40175"/>
    <cellStyle name="Normal 5 2 5 2 4 2 2 6" xfId="27866"/>
    <cellStyle name="Normal 5 2 5 2 4 2 3" xfId="4095"/>
    <cellStyle name="Normal 5 2 5 2 4 2 3 2" xfId="11235"/>
    <cellStyle name="Normal 5 2 5 2 4 2 3 2 2" xfId="23437"/>
    <cellStyle name="Normal 5 2 5 2 4 2 3 2 2 2" xfId="47734"/>
    <cellStyle name="Normal 5 2 5 2 4 2 3 2 3" xfId="35532"/>
    <cellStyle name="Normal 5 2 5 2 4 2 3 3" xfId="16406"/>
    <cellStyle name="Normal 5 2 5 2 4 2 3 3 2" xfId="40703"/>
    <cellStyle name="Normal 5 2 5 2 4 2 3 4" xfId="28394"/>
    <cellStyle name="Normal 5 2 5 2 4 2 4" xfId="4735"/>
    <cellStyle name="Normal 5 2 5 2 4 2 4 2" xfId="11236"/>
    <cellStyle name="Normal 5 2 5 2 4 2 4 2 2" xfId="23438"/>
    <cellStyle name="Normal 5 2 5 2 4 2 4 2 2 2" xfId="47735"/>
    <cellStyle name="Normal 5 2 5 2 4 2 4 2 3" xfId="35533"/>
    <cellStyle name="Normal 5 2 5 2 4 2 4 3" xfId="16937"/>
    <cellStyle name="Normal 5 2 5 2 4 2 4 3 2" xfId="41234"/>
    <cellStyle name="Normal 5 2 5 2 4 2 4 4" xfId="29032"/>
    <cellStyle name="Normal 5 2 5 2 4 2 5" xfId="6432"/>
    <cellStyle name="Normal 5 2 5 2 4 2 5 2" xfId="11237"/>
    <cellStyle name="Normal 5 2 5 2 4 2 5 2 2" xfId="23439"/>
    <cellStyle name="Normal 5 2 5 2 4 2 5 2 2 2" xfId="47736"/>
    <cellStyle name="Normal 5 2 5 2 4 2 5 2 3" xfId="35534"/>
    <cellStyle name="Normal 5 2 5 2 4 2 5 3" xfId="18634"/>
    <cellStyle name="Normal 5 2 5 2 4 2 5 3 2" xfId="42931"/>
    <cellStyle name="Normal 5 2 5 2 4 2 5 4" xfId="30729"/>
    <cellStyle name="Normal 5 2 5 2 4 2 6" xfId="11231"/>
    <cellStyle name="Normal 5 2 5 2 4 2 6 2" xfId="23433"/>
    <cellStyle name="Normal 5 2 5 2 4 2 6 2 2" xfId="47730"/>
    <cellStyle name="Normal 5 2 5 2 4 2 6 3" xfId="35528"/>
    <cellStyle name="Normal 5 2 5 2 4 2 7" xfId="14709"/>
    <cellStyle name="Normal 5 2 5 2 4 2 7 2" xfId="39006"/>
    <cellStyle name="Normal 5 2 5 2 4 2 8" xfId="26697"/>
    <cellStyle name="Normal 5 2 5 2 4 2 9" xfId="51105"/>
    <cellStyle name="Normal 5 2 5 2 4 3" xfId="2925"/>
    <cellStyle name="Normal 5 2 5 2 4 3 2" xfId="5373"/>
    <cellStyle name="Normal 5 2 5 2 4 3 2 2" xfId="11239"/>
    <cellStyle name="Normal 5 2 5 2 4 3 2 2 2" xfId="23441"/>
    <cellStyle name="Normal 5 2 5 2 4 3 2 2 2 2" xfId="47738"/>
    <cellStyle name="Normal 5 2 5 2 4 3 2 2 3" xfId="35536"/>
    <cellStyle name="Normal 5 2 5 2 4 3 2 3" xfId="17575"/>
    <cellStyle name="Normal 5 2 5 2 4 3 2 3 2" xfId="41872"/>
    <cellStyle name="Normal 5 2 5 2 4 3 2 4" xfId="29670"/>
    <cellStyle name="Normal 5 2 5 2 4 3 3" xfId="6963"/>
    <cellStyle name="Normal 5 2 5 2 4 3 3 2" xfId="11240"/>
    <cellStyle name="Normal 5 2 5 2 4 3 3 2 2" xfId="23442"/>
    <cellStyle name="Normal 5 2 5 2 4 3 3 2 2 2" xfId="47739"/>
    <cellStyle name="Normal 5 2 5 2 4 3 3 2 3" xfId="35537"/>
    <cellStyle name="Normal 5 2 5 2 4 3 3 3" xfId="19165"/>
    <cellStyle name="Normal 5 2 5 2 4 3 3 3 2" xfId="43462"/>
    <cellStyle name="Normal 5 2 5 2 4 3 3 4" xfId="31260"/>
    <cellStyle name="Normal 5 2 5 2 4 3 4" xfId="11238"/>
    <cellStyle name="Normal 5 2 5 2 4 3 4 2" xfId="23440"/>
    <cellStyle name="Normal 5 2 5 2 4 3 4 2 2" xfId="47737"/>
    <cellStyle name="Normal 5 2 5 2 4 3 4 3" xfId="35535"/>
    <cellStyle name="Normal 5 2 5 2 4 3 5" xfId="15347"/>
    <cellStyle name="Normal 5 2 5 2 4 3 5 2" xfId="39644"/>
    <cellStyle name="Normal 5 2 5 2 4 3 6" xfId="27335"/>
    <cellStyle name="Normal 5 2 5 2 4 4" xfId="11230"/>
    <cellStyle name="Normal 5 2 5 2 4 4 2" xfId="23432"/>
    <cellStyle name="Normal 5 2 5 2 4 4 2 2" xfId="47729"/>
    <cellStyle name="Normal 5 2 5 2 4 4 3" xfId="35527"/>
    <cellStyle name="Normal 5 2 5 2 4 5" xfId="14175"/>
    <cellStyle name="Normal 5 2 5 2 4 5 2" xfId="26163"/>
    <cellStyle name="Normal 5 2 5 2 4 5 2 2" xfId="50460"/>
    <cellStyle name="Normal 5 2 5 2 4 5 3" xfId="38472"/>
    <cellStyle name="Normal 5 2 5 2 4 6" xfId="51832"/>
    <cellStyle name="Normal 5 2 5 2 4 7" xfId="52279"/>
    <cellStyle name="Normal 5 2 5 2 5" xfId="2133"/>
    <cellStyle name="Normal 5 2 5 2 5 10" xfId="52653"/>
    <cellStyle name="Normal 5 2 5 2 5 2" xfId="3299"/>
    <cellStyle name="Normal 5 2 5 2 5 2 2" xfId="5640"/>
    <cellStyle name="Normal 5 2 5 2 5 2 2 2" xfId="11243"/>
    <cellStyle name="Normal 5 2 5 2 5 2 2 2 2" xfId="23445"/>
    <cellStyle name="Normal 5 2 5 2 5 2 2 2 2 2" xfId="47742"/>
    <cellStyle name="Normal 5 2 5 2 5 2 2 2 3" xfId="35540"/>
    <cellStyle name="Normal 5 2 5 2 5 2 2 3" xfId="17842"/>
    <cellStyle name="Normal 5 2 5 2 5 2 2 3 2" xfId="42139"/>
    <cellStyle name="Normal 5 2 5 2 5 2 2 4" xfId="29937"/>
    <cellStyle name="Normal 5 2 5 2 5 2 3" xfId="7337"/>
    <cellStyle name="Normal 5 2 5 2 5 2 3 2" xfId="11244"/>
    <cellStyle name="Normal 5 2 5 2 5 2 3 2 2" xfId="23446"/>
    <cellStyle name="Normal 5 2 5 2 5 2 3 2 2 2" xfId="47743"/>
    <cellStyle name="Normal 5 2 5 2 5 2 3 2 3" xfId="35541"/>
    <cellStyle name="Normal 5 2 5 2 5 2 3 3" xfId="19539"/>
    <cellStyle name="Normal 5 2 5 2 5 2 3 3 2" xfId="43836"/>
    <cellStyle name="Normal 5 2 5 2 5 2 3 4" xfId="31634"/>
    <cellStyle name="Normal 5 2 5 2 5 2 4" xfId="11242"/>
    <cellStyle name="Normal 5 2 5 2 5 2 4 2" xfId="23444"/>
    <cellStyle name="Normal 5 2 5 2 5 2 4 2 2" xfId="47741"/>
    <cellStyle name="Normal 5 2 5 2 5 2 4 3" xfId="35539"/>
    <cellStyle name="Normal 5 2 5 2 5 2 5" xfId="15614"/>
    <cellStyle name="Normal 5 2 5 2 5 2 5 2" xfId="39911"/>
    <cellStyle name="Normal 5 2 5 2 5 2 6" xfId="27602"/>
    <cellStyle name="Normal 5 2 5 2 5 3" xfId="3831"/>
    <cellStyle name="Normal 5 2 5 2 5 3 2" xfId="11245"/>
    <cellStyle name="Normal 5 2 5 2 5 3 2 2" xfId="23447"/>
    <cellStyle name="Normal 5 2 5 2 5 3 2 2 2" xfId="47744"/>
    <cellStyle name="Normal 5 2 5 2 5 3 2 3" xfId="35542"/>
    <cellStyle name="Normal 5 2 5 2 5 3 3" xfId="16142"/>
    <cellStyle name="Normal 5 2 5 2 5 3 3 2" xfId="40439"/>
    <cellStyle name="Normal 5 2 5 2 5 3 4" xfId="28130"/>
    <cellStyle name="Normal 5 2 5 2 5 4" xfId="4471"/>
    <cellStyle name="Normal 5 2 5 2 5 4 2" xfId="11246"/>
    <cellStyle name="Normal 5 2 5 2 5 4 2 2" xfId="23448"/>
    <cellStyle name="Normal 5 2 5 2 5 4 2 2 2" xfId="47745"/>
    <cellStyle name="Normal 5 2 5 2 5 4 2 3" xfId="35543"/>
    <cellStyle name="Normal 5 2 5 2 5 4 3" xfId="16673"/>
    <cellStyle name="Normal 5 2 5 2 5 4 3 2" xfId="40970"/>
    <cellStyle name="Normal 5 2 5 2 5 4 4" xfId="28768"/>
    <cellStyle name="Normal 5 2 5 2 5 5" xfId="6168"/>
    <cellStyle name="Normal 5 2 5 2 5 5 2" xfId="11247"/>
    <cellStyle name="Normal 5 2 5 2 5 5 2 2" xfId="23449"/>
    <cellStyle name="Normal 5 2 5 2 5 5 2 2 2" xfId="47746"/>
    <cellStyle name="Normal 5 2 5 2 5 5 2 3" xfId="35544"/>
    <cellStyle name="Normal 5 2 5 2 5 5 3" xfId="18370"/>
    <cellStyle name="Normal 5 2 5 2 5 5 3 2" xfId="42667"/>
    <cellStyle name="Normal 5 2 5 2 5 5 4" xfId="30465"/>
    <cellStyle name="Normal 5 2 5 2 5 6" xfId="11241"/>
    <cellStyle name="Normal 5 2 5 2 5 6 2" xfId="23443"/>
    <cellStyle name="Normal 5 2 5 2 5 6 2 2" xfId="47740"/>
    <cellStyle name="Normal 5 2 5 2 5 6 3" xfId="35538"/>
    <cellStyle name="Normal 5 2 5 2 5 7" xfId="14445"/>
    <cellStyle name="Normal 5 2 5 2 5 7 2" xfId="38742"/>
    <cellStyle name="Normal 5 2 5 2 5 8" xfId="26433"/>
    <cellStyle name="Normal 5 2 5 2 5 9" xfId="50841"/>
    <cellStyle name="Normal 5 2 5 2 6" xfId="2661"/>
    <cellStyle name="Normal 5 2 5 2 6 2" xfId="5109"/>
    <cellStyle name="Normal 5 2 5 2 6 2 2" xfId="11249"/>
    <cellStyle name="Normal 5 2 5 2 6 2 2 2" xfId="23451"/>
    <cellStyle name="Normal 5 2 5 2 6 2 2 2 2" xfId="47748"/>
    <cellStyle name="Normal 5 2 5 2 6 2 2 3" xfId="35546"/>
    <cellStyle name="Normal 5 2 5 2 6 2 3" xfId="17311"/>
    <cellStyle name="Normal 5 2 5 2 6 2 3 2" xfId="41608"/>
    <cellStyle name="Normal 5 2 5 2 6 2 4" xfId="29406"/>
    <cellStyle name="Normal 5 2 5 2 6 3" xfId="6699"/>
    <cellStyle name="Normal 5 2 5 2 6 3 2" xfId="11250"/>
    <cellStyle name="Normal 5 2 5 2 6 3 2 2" xfId="23452"/>
    <cellStyle name="Normal 5 2 5 2 6 3 2 2 2" xfId="47749"/>
    <cellStyle name="Normal 5 2 5 2 6 3 2 3" xfId="35547"/>
    <cellStyle name="Normal 5 2 5 2 6 3 3" xfId="18901"/>
    <cellStyle name="Normal 5 2 5 2 6 3 3 2" xfId="43198"/>
    <cellStyle name="Normal 5 2 5 2 6 3 4" xfId="30996"/>
    <cellStyle name="Normal 5 2 5 2 6 4" xfId="11248"/>
    <cellStyle name="Normal 5 2 5 2 6 4 2" xfId="23450"/>
    <cellStyle name="Normal 5 2 5 2 6 4 2 2" xfId="47747"/>
    <cellStyle name="Normal 5 2 5 2 6 4 3" xfId="35545"/>
    <cellStyle name="Normal 5 2 5 2 6 5" xfId="15083"/>
    <cellStyle name="Normal 5 2 5 2 6 5 2" xfId="39380"/>
    <cellStyle name="Normal 5 2 5 2 6 6" xfId="27071"/>
    <cellStyle name="Normal 5 2 5 2 7" xfId="11185"/>
    <cellStyle name="Normal 5 2 5 2 7 2" xfId="23387"/>
    <cellStyle name="Normal 5 2 5 2 7 2 2" xfId="47684"/>
    <cellStyle name="Normal 5 2 5 2 7 3" xfId="35482"/>
    <cellStyle name="Normal 5 2 5 2 8" xfId="13911"/>
    <cellStyle name="Normal 5 2 5 2 8 2" xfId="25899"/>
    <cellStyle name="Normal 5 2 5 2 8 2 2" xfId="50196"/>
    <cellStyle name="Normal 5 2 5 2 8 3" xfId="38208"/>
    <cellStyle name="Normal 5 2 5 2 9" xfId="51534"/>
    <cellStyle name="Normal 5 2 5 3" xfId="779"/>
    <cellStyle name="Normal 5 2 5 3 2" xfId="1024"/>
    <cellStyle name="Normal 5 2 5 3 2 2" xfId="2517"/>
    <cellStyle name="Normal 5 2 5 3 2 2 10" xfId="53037"/>
    <cellStyle name="Normal 5 2 5 3 2 2 2" xfId="3683"/>
    <cellStyle name="Normal 5 2 5 3 2 2 2 2" xfId="6024"/>
    <cellStyle name="Normal 5 2 5 3 2 2 2 2 2" xfId="11255"/>
    <cellStyle name="Normal 5 2 5 3 2 2 2 2 2 2" xfId="23457"/>
    <cellStyle name="Normal 5 2 5 3 2 2 2 2 2 2 2" xfId="47754"/>
    <cellStyle name="Normal 5 2 5 3 2 2 2 2 2 3" xfId="35552"/>
    <cellStyle name="Normal 5 2 5 3 2 2 2 2 3" xfId="18226"/>
    <cellStyle name="Normal 5 2 5 3 2 2 2 2 3 2" xfId="42523"/>
    <cellStyle name="Normal 5 2 5 3 2 2 2 2 4" xfId="30321"/>
    <cellStyle name="Normal 5 2 5 3 2 2 2 3" xfId="7721"/>
    <cellStyle name="Normal 5 2 5 3 2 2 2 3 2" xfId="11256"/>
    <cellStyle name="Normal 5 2 5 3 2 2 2 3 2 2" xfId="23458"/>
    <cellStyle name="Normal 5 2 5 3 2 2 2 3 2 2 2" xfId="47755"/>
    <cellStyle name="Normal 5 2 5 3 2 2 2 3 2 3" xfId="35553"/>
    <cellStyle name="Normal 5 2 5 3 2 2 2 3 3" xfId="19923"/>
    <cellStyle name="Normal 5 2 5 3 2 2 2 3 3 2" xfId="44220"/>
    <cellStyle name="Normal 5 2 5 3 2 2 2 3 4" xfId="32018"/>
    <cellStyle name="Normal 5 2 5 3 2 2 2 4" xfId="11254"/>
    <cellStyle name="Normal 5 2 5 3 2 2 2 4 2" xfId="23456"/>
    <cellStyle name="Normal 5 2 5 3 2 2 2 4 2 2" xfId="47753"/>
    <cellStyle name="Normal 5 2 5 3 2 2 2 4 3" xfId="35551"/>
    <cellStyle name="Normal 5 2 5 3 2 2 2 5" xfId="15998"/>
    <cellStyle name="Normal 5 2 5 3 2 2 2 5 2" xfId="40295"/>
    <cellStyle name="Normal 5 2 5 3 2 2 2 6" xfId="27986"/>
    <cellStyle name="Normal 5 2 5 3 2 2 3" xfId="4215"/>
    <cellStyle name="Normal 5 2 5 3 2 2 3 2" xfId="11257"/>
    <cellStyle name="Normal 5 2 5 3 2 2 3 2 2" xfId="23459"/>
    <cellStyle name="Normal 5 2 5 3 2 2 3 2 2 2" xfId="47756"/>
    <cellStyle name="Normal 5 2 5 3 2 2 3 2 3" xfId="35554"/>
    <cellStyle name="Normal 5 2 5 3 2 2 3 3" xfId="16526"/>
    <cellStyle name="Normal 5 2 5 3 2 2 3 3 2" xfId="40823"/>
    <cellStyle name="Normal 5 2 5 3 2 2 3 4" xfId="28514"/>
    <cellStyle name="Normal 5 2 5 3 2 2 4" xfId="4855"/>
    <cellStyle name="Normal 5 2 5 3 2 2 4 2" xfId="11258"/>
    <cellStyle name="Normal 5 2 5 3 2 2 4 2 2" xfId="23460"/>
    <cellStyle name="Normal 5 2 5 3 2 2 4 2 2 2" xfId="47757"/>
    <cellStyle name="Normal 5 2 5 3 2 2 4 2 3" xfId="35555"/>
    <cellStyle name="Normal 5 2 5 3 2 2 4 3" xfId="17057"/>
    <cellStyle name="Normal 5 2 5 3 2 2 4 3 2" xfId="41354"/>
    <cellStyle name="Normal 5 2 5 3 2 2 4 4" xfId="29152"/>
    <cellStyle name="Normal 5 2 5 3 2 2 5" xfId="6552"/>
    <cellStyle name="Normal 5 2 5 3 2 2 5 2" xfId="11259"/>
    <cellStyle name="Normal 5 2 5 3 2 2 5 2 2" xfId="23461"/>
    <cellStyle name="Normal 5 2 5 3 2 2 5 2 2 2" xfId="47758"/>
    <cellStyle name="Normal 5 2 5 3 2 2 5 2 3" xfId="35556"/>
    <cellStyle name="Normal 5 2 5 3 2 2 5 3" xfId="18754"/>
    <cellStyle name="Normal 5 2 5 3 2 2 5 3 2" xfId="43051"/>
    <cellStyle name="Normal 5 2 5 3 2 2 5 4" xfId="30849"/>
    <cellStyle name="Normal 5 2 5 3 2 2 6" xfId="11253"/>
    <cellStyle name="Normal 5 2 5 3 2 2 6 2" xfId="23455"/>
    <cellStyle name="Normal 5 2 5 3 2 2 6 2 2" xfId="47752"/>
    <cellStyle name="Normal 5 2 5 3 2 2 6 3" xfId="35550"/>
    <cellStyle name="Normal 5 2 5 3 2 2 7" xfId="14829"/>
    <cellStyle name="Normal 5 2 5 3 2 2 7 2" xfId="39126"/>
    <cellStyle name="Normal 5 2 5 3 2 2 8" xfId="26817"/>
    <cellStyle name="Normal 5 2 5 3 2 2 9" xfId="51225"/>
    <cellStyle name="Normal 5 2 5 3 2 3" xfId="3045"/>
    <cellStyle name="Normal 5 2 5 3 2 3 2" xfId="5493"/>
    <cellStyle name="Normal 5 2 5 3 2 3 2 2" xfId="11261"/>
    <cellStyle name="Normal 5 2 5 3 2 3 2 2 2" xfId="23463"/>
    <cellStyle name="Normal 5 2 5 3 2 3 2 2 2 2" xfId="47760"/>
    <cellStyle name="Normal 5 2 5 3 2 3 2 2 3" xfId="35558"/>
    <cellStyle name="Normal 5 2 5 3 2 3 2 3" xfId="17695"/>
    <cellStyle name="Normal 5 2 5 3 2 3 2 3 2" xfId="41992"/>
    <cellStyle name="Normal 5 2 5 3 2 3 2 4" xfId="29790"/>
    <cellStyle name="Normal 5 2 5 3 2 3 3" xfId="7083"/>
    <cellStyle name="Normal 5 2 5 3 2 3 3 2" xfId="11262"/>
    <cellStyle name="Normal 5 2 5 3 2 3 3 2 2" xfId="23464"/>
    <cellStyle name="Normal 5 2 5 3 2 3 3 2 2 2" xfId="47761"/>
    <cellStyle name="Normal 5 2 5 3 2 3 3 2 3" xfId="35559"/>
    <cellStyle name="Normal 5 2 5 3 2 3 3 3" xfId="19285"/>
    <cellStyle name="Normal 5 2 5 3 2 3 3 3 2" xfId="43582"/>
    <cellStyle name="Normal 5 2 5 3 2 3 3 4" xfId="31380"/>
    <cellStyle name="Normal 5 2 5 3 2 3 4" xfId="11260"/>
    <cellStyle name="Normal 5 2 5 3 2 3 4 2" xfId="23462"/>
    <cellStyle name="Normal 5 2 5 3 2 3 4 2 2" xfId="47759"/>
    <cellStyle name="Normal 5 2 5 3 2 3 4 3" xfId="35557"/>
    <cellStyle name="Normal 5 2 5 3 2 3 5" xfId="15467"/>
    <cellStyle name="Normal 5 2 5 3 2 3 5 2" xfId="39764"/>
    <cellStyle name="Normal 5 2 5 3 2 3 6" xfId="27455"/>
    <cellStyle name="Normal 5 2 5 3 2 4" xfId="11252"/>
    <cellStyle name="Normal 5 2 5 3 2 4 2" xfId="23454"/>
    <cellStyle name="Normal 5 2 5 3 2 4 2 2" xfId="47751"/>
    <cellStyle name="Normal 5 2 5 3 2 4 3" xfId="35549"/>
    <cellStyle name="Normal 5 2 5 3 2 5" xfId="14295"/>
    <cellStyle name="Normal 5 2 5 3 2 5 2" xfId="26283"/>
    <cellStyle name="Normal 5 2 5 3 2 5 2 2" xfId="50580"/>
    <cellStyle name="Normal 5 2 5 3 2 5 3" xfId="38592"/>
    <cellStyle name="Normal 5 2 5 3 2 6" xfId="51646"/>
    <cellStyle name="Normal 5 2 5 3 2 7" xfId="52399"/>
    <cellStyle name="Normal 5 2 5 3 3" xfId="2277"/>
    <cellStyle name="Normal 5 2 5 3 3 10" xfId="52797"/>
    <cellStyle name="Normal 5 2 5 3 3 2" xfId="3443"/>
    <cellStyle name="Normal 5 2 5 3 3 2 2" xfId="5784"/>
    <cellStyle name="Normal 5 2 5 3 3 2 2 2" xfId="11265"/>
    <cellStyle name="Normal 5 2 5 3 3 2 2 2 2" xfId="23467"/>
    <cellStyle name="Normal 5 2 5 3 3 2 2 2 2 2" xfId="47764"/>
    <cellStyle name="Normal 5 2 5 3 3 2 2 2 3" xfId="35562"/>
    <cellStyle name="Normal 5 2 5 3 3 2 2 3" xfId="17986"/>
    <cellStyle name="Normal 5 2 5 3 3 2 2 3 2" xfId="42283"/>
    <cellStyle name="Normal 5 2 5 3 3 2 2 4" xfId="30081"/>
    <cellStyle name="Normal 5 2 5 3 3 2 3" xfId="7481"/>
    <cellStyle name="Normal 5 2 5 3 3 2 3 2" xfId="11266"/>
    <cellStyle name="Normal 5 2 5 3 3 2 3 2 2" xfId="23468"/>
    <cellStyle name="Normal 5 2 5 3 3 2 3 2 2 2" xfId="47765"/>
    <cellStyle name="Normal 5 2 5 3 3 2 3 2 3" xfId="35563"/>
    <cellStyle name="Normal 5 2 5 3 3 2 3 3" xfId="19683"/>
    <cellStyle name="Normal 5 2 5 3 3 2 3 3 2" xfId="43980"/>
    <cellStyle name="Normal 5 2 5 3 3 2 3 4" xfId="31778"/>
    <cellStyle name="Normal 5 2 5 3 3 2 4" xfId="11264"/>
    <cellStyle name="Normal 5 2 5 3 3 2 4 2" xfId="23466"/>
    <cellStyle name="Normal 5 2 5 3 3 2 4 2 2" xfId="47763"/>
    <cellStyle name="Normal 5 2 5 3 3 2 4 3" xfId="35561"/>
    <cellStyle name="Normal 5 2 5 3 3 2 5" xfId="15758"/>
    <cellStyle name="Normal 5 2 5 3 3 2 5 2" xfId="40055"/>
    <cellStyle name="Normal 5 2 5 3 3 2 6" xfId="27746"/>
    <cellStyle name="Normal 5 2 5 3 3 3" xfId="3975"/>
    <cellStyle name="Normal 5 2 5 3 3 3 2" xfId="11267"/>
    <cellStyle name="Normal 5 2 5 3 3 3 2 2" xfId="23469"/>
    <cellStyle name="Normal 5 2 5 3 3 3 2 2 2" xfId="47766"/>
    <cellStyle name="Normal 5 2 5 3 3 3 2 3" xfId="35564"/>
    <cellStyle name="Normal 5 2 5 3 3 3 3" xfId="16286"/>
    <cellStyle name="Normal 5 2 5 3 3 3 3 2" xfId="40583"/>
    <cellStyle name="Normal 5 2 5 3 3 3 4" xfId="28274"/>
    <cellStyle name="Normal 5 2 5 3 3 4" xfId="4615"/>
    <cellStyle name="Normal 5 2 5 3 3 4 2" xfId="11268"/>
    <cellStyle name="Normal 5 2 5 3 3 4 2 2" xfId="23470"/>
    <cellStyle name="Normal 5 2 5 3 3 4 2 2 2" xfId="47767"/>
    <cellStyle name="Normal 5 2 5 3 3 4 2 3" xfId="35565"/>
    <cellStyle name="Normal 5 2 5 3 3 4 3" xfId="16817"/>
    <cellStyle name="Normal 5 2 5 3 3 4 3 2" xfId="41114"/>
    <cellStyle name="Normal 5 2 5 3 3 4 4" xfId="28912"/>
    <cellStyle name="Normal 5 2 5 3 3 5" xfId="6312"/>
    <cellStyle name="Normal 5 2 5 3 3 5 2" xfId="11269"/>
    <cellStyle name="Normal 5 2 5 3 3 5 2 2" xfId="23471"/>
    <cellStyle name="Normal 5 2 5 3 3 5 2 2 2" xfId="47768"/>
    <cellStyle name="Normal 5 2 5 3 3 5 2 3" xfId="35566"/>
    <cellStyle name="Normal 5 2 5 3 3 5 3" xfId="18514"/>
    <cellStyle name="Normal 5 2 5 3 3 5 3 2" xfId="42811"/>
    <cellStyle name="Normal 5 2 5 3 3 5 4" xfId="30609"/>
    <cellStyle name="Normal 5 2 5 3 3 6" xfId="11263"/>
    <cellStyle name="Normal 5 2 5 3 3 6 2" xfId="23465"/>
    <cellStyle name="Normal 5 2 5 3 3 6 2 2" xfId="47762"/>
    <cellStyle name="Normal 5 2 5 3 3 6 3" xfId="35560"/>
    <cellStyle name="Normal 5 2 5 3 3 7" xfId="14589"/>
    <cellStyle name="Normal 5 2 5 3 3 7 2" xfId="38886"/>
    <cellStyle name="Normal 5 2 5 3 3 8" xfId="26577"/>
    <cellStyle name="Normal 5 2 5 3 3 9" xfId="50985"/>
    <cellStyle name="Normal 5 2 5 3 4" xfId="2805"/>
    <cellStyle name="Normal 5 2 5 3 4 2" xfId="5253"/>
    <cellStyle name="Normal 5 2 5 3 4 2 2" xfId="11271"/>
    <cellStyle name="Normal 5 2 5 3 4 2 2 2" xfId="23473"/>
    <cellStyle name="Normal 5 2 5 3 4 2 2 2 2" xfId="47770"/>
    <cellStyle name="Normal 5 2 5 3 4 2 2 3" xfId="35568"/>
    <cellStyle name="Normal 5 2 5 3 4 2 3" xfId="17455"/>
    <cellStyle name="Normal 5 2 5 3 4 2 3 2" xfId="41752"/>
    <cellStyle name="Normal 5 2 5 3 4 2 4" xfId="29550"/>
    <cellStyle name="Normal 5 2 5 3 4 3" xfId="6843"/>
    <cellStyle name="Normal 5 2 5 3 4 3 2" xfId="11272"/>
    <cellStyle name="Normal 5 2 5 3 4 3 2 2" xfId="23474"/>
    <cellStyle name="Normal 5 2 5 3 4 3 2 2 2" xfId="47771"/>
    <cellStyle name="Normal 5 2 5 3 4 3 2 3" xfId="35569"/>
    <cellStyle name="Normal 5 2 5 3 4 3 3" xfId="19045"/>
    <cellStyle name="Normal 5 2 5 3 4 3 3 2" xfId="43342"/>
    <cellStyle name="Normal 5 2 5 3 4 3 4" xfId="31140"/>
    <cellStyle name="Normal 5 2 5 3 4 4" xfId="11270"/>
    <cellStyle name="Normal 5 2 5 3 4 4 2" xfId="23472"/>
    <cellStyle name="Normal 5 2 5 3 4 4 2 2" xfId="47769"/>
    <cellStyle name="Normal 5 2 5 3 4 4 3" xfId="35567"/>
    <cellStyle name="Normal 5 2 5 3 4 5" xfId="15227"/>
    <cellStyle name="Normal 5 2 5 3 4 5 2" xfId="39524"/>
    <cellStyle name="Normal 5 2 5 3 4 6" xfId="27215"/>
    <cellStyle name="Normal 5 2 5 3 5" xfId="11251"/>
    <cellStyle name="Normal 5 2 5 3 5 2" xfId="23453"/>
    <cellStyle name="Normal 5 2 5 3 5 2 2" xfId="47750"/>
    <cellStyle name="Normal 5 2 5 3 5 3" xfId="35548"/>
    <cellStyle name="Normal 5 2 5 3 6" xfId="14055"/>
    <cellStyle name="Normal 5 2 5 3 6 2" xfId="26043"/>
    <cellStyle name="Normal 5 2 5 3 6 2 2" xfId="50340"/>
    <cellStyle name="Normal 5 2 5 3 6 3" xfId="38352"/>
    <cellStyle name="Normal 5 2 5 3 7" xfId="51635"/>
    <cellStyle name="Normal 5 2 5 3 8" xfId="52159"/>
    <cellStyle name="Normal 5 2 5 4" xfId="681"/>
    <cellStyle name="Normal 5 2 5 4 2" xfId="928"/>
    <cellStyle name="Normal 5 2 5 4 2 2" xfId="2421"/>
    <cellStyle name="Normal 5 2 5 4 2 2 10" xfId="52941"/>
    <cellStyle name="Normal 5 2 5 4 2 2 2" xfId="3587"/>
    <cellStyle name="Normal 5 2 5 4 2 2 2 2" xfId="5928"/>
    <cellStyle name="Normal 5 2 5 4 2 2 2 2 2" xfId="11277"/>
    <cellStyle name="Normal 5 2 5 4 2 2 2 2 2 2" xfId="23479"/>
    <cellStyle name="Normal 5 2 5 4 2 2 2 2 2 2 2" xfId="47776"/>
    <cellStyle name="Normal 5 2 5 4 2 2 2 2 2 3" xfId="35574"/>
    <cellStyle name="Normal 5 2 5 4 2 2 2 2 3" xfId="18130"/>
    <cellStyle name="Normal 5 2 5 4 2 2 2 2 3 2" xfId="42427"/>
    <cellStyle name="Normal 5 2 5 4 2 2 2 2 4" xfId="30225"/>
    <cellStyle name="Normal 5 2 5 4 2 2 2 3" xfId="7625"/>
    <cellStyle name="Normal 5 2 5 4 2 2 2 3 2" xfId="11278"/>
    <cellStyle name="Normal 5 2 5 4 2 2 2 3 2 2" xfId="23480"/>
    <cellStyle name="Normal 5 2 5 4 2 2 2 3 2 2 2" xfId="47777"/>
    <cellStyle name="Normal 5 2 5 4 2 2 2 3 2 3" xfId="35575"/>
    <cellStyle name="Normal 5 2 5 4 2 2 2 3 3" xfId="19827"/>
    <cellStyle name="Normal 5 2 5 4 2 2 2 3 3 2" xfId="44124"/>
    <cellStyle name="Normal 5 2 5 4 2 2 2 3 4" xfId="31922"/>
    <cellStyle name="Normal 5 2 5 4 2 2 2 4" xfId="11276"/>
    <cellStyle name="Normal 5 2 5 4 2 2 2 4 2" xfId="23478"/>
    <cellStyle name="Normal 5 2 5 4 2 2 2 4 2 2" xfId="47775"/>
    <cellStyle name="Normal 5 2 5 4 2 2 2 4 3" xfId="35573"/>
    <cellStyle name="Normal 5 2 5 4 2 2 2 5" xfId="15902"/>
    <cellStyle name="Normal 5 2 5 4 2 2 2 5 2" xfId="40199"/>
    <cellStyle name="Normal 5 2 5 4 2 2 2 6" xfId="27890"/>
    <cellStyle name="Normal 5 2 5 4 2 2 3" xfId="4119"/>
    <cellStyle name="Normal 5 2 5 4 2 2 3 2" xfId="11279"/>
    <cellStyle name="Normal 5 2 5 4 2 2 3 2 2" xfId="23481"/>
    <cellStyle name="Normal 5 2 5 4 2 2 3 2 2 2" xfId="47778"/>
    <cellStyle name="Normal 5 2 5 4 2 2 3 2 3" xfId="35576"/>
    <cellStyle name="Normal 5 2 5 4 2 2 3 3" xfId="16430"/>
    <cellStyle name="Normal 5 2 5 4 2 2 3 3 2" xfId="40727"/>
    <cellStyle name="Normal 5 2 5 4 2 2 3 4" xfId="28418"/>
    <cellStyle name="Normal 5 2 5 4 2 2 4" xfId="4759"/>
    <cellStyle name="Normal 5 2 5 4 2 2 4 2" xfId="11280"/>
    <cellStyle name="Normal 5 2 5 4 2 2 4 2 2" xfId="23482"/>
    <cellStyle name="Normal 5 2 5 4 2 2 4 2 2 2" xfId="47779"/>
    <cellStyle name="Normal 5 2 5 4 2 2 4 2 3" xfId="35577"/>
    <cellStyle name="Normal 5 2 5 4 2 2 4 3" xfId="16961"/>
    <cellStyle name="Normal 5 2 5 4 2 2 4 3 2" xfId="41258"/>
    <cellStyle name="Normal 5 2 5 4 2 2 4 4" xfId="29056"/>
    <cellStyle name="Normal 5 2 5 4 2 2 5" xfId="6456"/>
    <cellStyle name="Normal 5 2 5 4 2 2 5 2" xfId="11281"/>
    <cellStyle name="Normal 5 2 5 4 2 2 5 2 2" xfId="23483"/>
    <cellStyle name="Normal 5 2 5 4 2 2 5 2 2 2" xfId="47780"/>
    <cellStyle name="Normal 5 2 5 4 2 2 5 2 3" xfId="35578"/>
    <cellStyle name="Normal 5 2 5 4 2 2 5 3" xfId="18658"/>
    <cellStyle name="Normal 5 2 5 4 2 2 5 3 2" xfId="42955"/>
    <cellStyle name="Normal 5 2 5 4 2 2 5 4" xfId="30753"/>
    <cellStyle name="Normal 5 2 5 4 2 2 6" xfId="11275"/>
    <cellStyle name="Normal 5 2 5 4 2 2 6 2" xfId="23477"/>
    <cellStyle name="Normal 5 2 5 4 2 2 6 2 2" xfId="47774"/>
    <cellStyle name="Normal 5 2 5 4 2 2 6 3" xfId="35572"/>
    <cellStyle name="Normal 5 2 5 4 2 2 7" xfId="14733"/>
    <cellStyle name="Normal 5 2 5 4 2 2 7 2" xfId="39030"/>
    <cellStyle name="Normal 5 2 5 4 2 2 8" xfId="26721"/>
    <cellStyle name="Normal 5 2 5 4 2 2 9" xfId="51129"/>
    <cellStyle name="Normal 5 2 5 4 2 3" xfId="2949"/>
    <cellStyle name="Normal 5 2 5 4 2 3 2" xfId="5397"/>
    <cellStyle name="Normal 5 2 5 4 2 3 2 2" xfId="11283"/>
    <cellStyle name="Normal 5 2 5 4 2 3 2 2 2" xfId="23485"/>
    <cellStyle name="Normal 5 2 5 4 2 3 2 2 2 2" xfId="47782"/>
    <cellStyle name="Normal 5 2 5 4 2 3 2 2 3" xfId="35580"/>
    <cellStyle name="Normal 5 2 5 4 2 3 2 3" xfId="17599"/>
    <cellStyle name="Normal 5 2 5 4 2 3 2 3 2" xfId="41896"/>
    <cellStyle name="Normal 5 2 5 4 2 3 2 4" xfId="29694"/>
    <cellStyle name="Normal 5 2 5 4 2 3 3" xfId="6987"/>
    <cellStyle name="Normal 5 2 5 4 2 3 3 2" xfId="11284"/>
    <cellStyle name="Normal 5 2 5 4 2 3 3 2 2" xfId="23486"/>
    <cellStyle name="Normal 5 2 5 4 2 3 3 2 2 2" xfId="47783"/>
    <cellStyle name="Normal 5 2 5 4 2 3 3 2 3" xfId="35581"/>
    <cellStyle name="Normal 5 2 5 4 2 3 3 3" xfId="19189"/>
    <cellStyle name="Normal 5 2 5 4 2 3 3 3 2" xfId="43486"/>
    <cellStyle name="Normal 5 2 5 4 2 3 3 4" xfId="31284"/>
    <cellStyle name="Normal 5 2 5 4 2 3 4" xfId="11282"/>
    <cellStyle name="Normal 5 2 5 4 2 3 4 2" xfId="23484"/>
    <cellStyle name="Normal 5 2 5 4 2 3 4 2 2" xfId="47781"/>
    <cellStyle name="Normal 5 2 5 4 2 3 4 3" xfId="35579"/>
    <cellStyle name="Normal 5 2 5 4 2 3 5" xfId="15371"/>
    <cellStyle name="Normal 5 2 5 4 2 3 5 2" xfId="39668"/>
    <cellStyle name="Normal 5 2 5 4 2 3 6" xfId="27359"/>
    <cellStyle name="Normal 5 2 5 4 2 4" xfId="11274"/>
    <cellStyle name="Normal 5 2 5 4 2 4 2" xfId="23476"/>
    <cellStyle name="Normal 5 2 5 4 2 4 2 2" xfId="47773"/>
    <cellStyle name="Normal 5 2 5 4 2 4 3" xfId="35571"/>
    <cellStyle name="Normal 5 2 5 4 2 5" xfId="14199"/>
    <cellStyle name="Normal 5 2 5 4 2 5 2" xfId="26187"/>
    <cellStyle name="Normal 5 2 5 4 2 5 2 2" xfId="50484"/>
    <cellStyle name="Normal 5 2 5 4 2 5 3" xfId="38496"/>
    <cellStyle name="Normal 5 2 5 4 2 6" xfId="51775"/>
    <cellStyle name="Normal 5 2 5 4 2 7" xfId="52303"/>
    <cellStyle name="Normal 5 2 5 4 3" xfId="2181"/>
    <cellStyle name="Normal 5 2 5 4 3 10" xfId="52701"/>
    <cellStyle name="Normal 5 2 5 4 3 2" xfId="3347"/>
    <cellStyle name="Normal 5 2 5 4 3 2 2" xfId="5688"/>
    <cellStyle name="Normal 5 2 5 4 3 2 2 2" xfId="11287"/>
    <cellStyle name="Normal 5 2 5 4 3 2 2 2 2" xfId="23489"/>
    <cellStyle name="Normal 5 2 5 4 3 2 2 2 2 2" xfId="47786"/>
    <cellStyle name="Normal 5 2 5 4 3 2 2 2 3" xfId="35584"/>
    <cellStyle name="Normal 5 2 5 4 3 2 2 3" xfId="17890"/>
    <cellStyle name="Normal 5 2 5 4 3 2 2 3 2" xfId="42187"/>
    <cellStyle name="Normal 5 2 5 4 3 2 2 4" xfId="29985"/>
    <cellStyle name="Normal 5 2 5 4 3 2 3" xfId="7385"/>
    <cellStyle name="Normal 5 2 5 4 3 2 3 2" xfId="11288"/>
    <cellStyle name="Normal 5 2 5 4 3 2 3 2 2" xfId="23490"/>
    <cellStyle name="Normal 5 2 5 4 3 2 3 2 2 2" xfId="47787"/>
    <cellStyle name="Normal 5 2 5 4 3 2 3 2 3" xfId="35585"/>
    <cellStyle name="Normal 5 2 5 4 3 2 3 3" xfId="19587"/>
    <cellStyle name="Normal 5 2 5 4 3 2 3 3 2" xfId="43884"/>
    <cellStyle name="Normal 5 2 5 4 3 2 3 4" xfId="31682"/>
    <cellStyle name="Normal 5 2 5 4 3 2 4" xfId="11286"/>
    <cellStyle name="Normal 5 2 5 4 3 2 4 2" xfId="23488"/>
    <cellStyle name="Normal 5 2 5 4 3 2 4 2 2" xfId="47785"/>
    <cellStyle name="Normal 5 2 5 4 3 2 4 3" xfId="35583"/>
    <cellStyle name="Normal 5 2 5 4 3 2 5" xfId="15662"/>
    <cellStyle name="Normal 5 2 5 4 3 2 5 2" xfId="39959"/>
    <cellStyle name="Normal 5 2 5 4 3 2 6" xfId="27650"/>
    <cellStyle name="Normal 5 2 5 4 3 3" xfId="3879"/>
    <cellStyle name="Normal 5 2 5 4 3 3 2" xfId="11289"/>
    <cellStyle name="Normal 5 2 5 4 3 3 2 2" xfId="23491"/>
    <cellStyle name="Normal 5 2 5 4 3 3 2 2 2" xfId="47788"/>
    <cellStyle name="Normal 5 2 5 4 3 3 2 3" xfId="35586"/>
    <cellStyle name="Normal 5 2 5 4 3 3 3" xfId="16190"/>
    <cellStyle name="Normal 5 2 5 4 3 3 3 2" xfId="40487"/>
    <cellStyle name="Normal 5 2 5 4 3 3 4" xfId="28178"/>
    <cellStyle name="Normal 5 2 5 4 3 4" xfId="4519"/>
    <cellStyle name="Normal 5 2 5 4 3 4 2" xfId="11290"/>
    <cellStyle name="Normal 5 2 5 4 3 4 2 2" xfId="23492"/>
    <cellStyle name="Normal 5 2 5 4 3 4 2 2 2" xfId="47789"/>
    <cellStyle name="Normal 5 2 5 4 3 4 2 3" xfId="35587"/>
    <cellStyle name="Normal 5 2 5 4 3 4 3" xfId="16721"/>
    <cellStyle name="Normal 5 2 5 4 3 4 3 2" xfId="41018"/>
    <cellStyle name="Normal 5 2 5 4 3 4 4" xfId="28816"/>
    <cellStyle name="Normal 5 2 5 4 3 5" xfId="6216"/>
    <cellStyle name="Normal 5 2 5 4 3 5 2" xfId="11291"/>
    <cellStyle name="Normal 5 2 5 4 3 5 2 2" xfId="23493"/>
    <cellStyle name="Normal 5 2 5 4 3 5 2 2 2" xfId="47790"/>
    <cellStyle name="Normal 5 2 5 4 3 5 2 3" xfId="35588"/>
    <cellStyle name="Normal 5 2 5 4 3 5 3" xfId="18418"/>
    <cellStyle name="Normal 5 2 5 4 3 5 3 2" xfId="42715"/>
    <cellStyle name="Normal 5 2 5 4 3 5 4" xfId="30513"/>
    <cellStyle name="Normal 5 2 5 4 3 6" xfId="11285"/>
    <cellStyle name="Normal 5 2 5 4 3 6 2" xfId="23487"/>
    <cellStyle name="Normal 5 2 5 4 3 6 2 2" xfId="47784"/>
    <cellStyle name="Normal 5 2 5 4 3 6 3" xfId="35582"/>
    <cellStyle name="Normal 5 2 5 4 3 7" xfId="14493"/>
    <cellStyle name="Normal 5 2 5 4 3 7 2" xfId="38790"/>
    <cellStyle name="Normal 5 2 5 4 3 8" xfId="26481"/>
    <cellStyle name="Normal 5 2 5 4 3 9" xfId="50889"/>
    <cellStyle name="Normal 5 2 5 4 4" xfId="2709"/>
    <cellStyle name="Normal 5 2 5 4 4 2" xfId="5157"/>
    <cellStyle name="Normal 5 2 5 4 4 2 2" xfId="11293"/>
    <cellStyle name="Normal 5 2 5 4 4 2 2 2" xfId="23495"/>
    <cellStyle name="Normal 5 2 5 4 4 2 2 2 2" xfId="47792"/>
    <cellStyle name="Normal 5 2 5 4 4 2 2 3" xfId="35590"/>
    <cellStyle name="Normal 5 2 5 4 4 2 3" xfId="17359"/>
    <cellStyle name="Normal 5 2 5 4 4 2 3 2" xfId="41656"/>
    <cellStyle name="Normal 5 2 5 4 4 2 4" xfId="29454"/>
    <cellStyle name="Normal 5 2 5 4 4 3" xfId="6747"/>
    <cellStyle name="Normal 5 2 5 4 4 3 2" xfId="11294"/>
    <cellStyle name="Normal 5 2 5 4 4 3 2 2" xfId="23496"/>
    <cellStyle name="Normal 5 2 5 4 4 3 2 2 2" xfId="47793"/>
    <cellStyle name="Normal 5 2 5 4 4 3 2 3" xfId="35591"/>
    <cellStyle name="Normal 5 2 5 4 4 3 3" xfId="18949"/>
    <cellStyle name="Normal 5 2 5 4 4 3 3 2" xfId="43246"/>
    <cellStyle name="Normal 5 2 5 4 4 3 4" xfId="31044"/>
    <cellStyle name="Normal 5 2 5 4 4 4" xfId="11292"/>
    <cellStyle name="Normal 5 2 5 4 4 4 2" xfId="23494"/>
    <cellStyle name="Normal 5 2 5 4 4 4 2 2" xfId="47791"/>
    <cellStyle name="Normal 5 2 5 4 4 4 3" xfId="35589"/>
    <cellStyle name="Normal 5 2 5 4 4 5" xfId="15131"/>
    <cellStyle name="Normal 5 2 5 4 4 5 2" xfId="39428"/>
    <cellStyle name="Normal 5 2 5 4 4 6" xfId="27119"/>
    <cellStyle name="Normal 5 2 5 4 5" xfId="11273"/>
    <cellStyle name="Normal 5 2 5 4 5 2" xfId="23475"/>
    <cellStyle name="Normal 5 2 5 4 5 2 2" xfId="47772"/>
    <cellStyle name="Normal 5 2 5 4 5 3" xfId="35570"/>
    <cellStyle name="Normal 5 2 5 4 6" xfId="13959"/>
    <cellStyle name="Normal 5 2 5 4 6 2" xfId="25947"/>
    <cellStyle name="Normal 5 2 5 4 6 2 2" xfId="50244"/>
    <cellStyle name="Normal 5 2 5 4 6 3" xfId="38256"/>
    <cellStyle name="Normal 5 2 5 4 7" xfId="51723"/>
    <cellStyle name="Normal 5 2 5 4 8" xfId="52063"/>
    <cellStyle name="Normal 5 2 5 5" xfId="856"/>
    <cellStyle name="Normal 5 2 5 5 2" xfId="2349"/>
    <cellStyle name="Normal 5 2 5 5 2 10" xfId="52869"/>
    <cellStyle name="Normal 5 2 5 5 2 2" xfId="3515"/>
    <cellStyle name="Normal 5 2 5 5 2 2 2" xfId="5856"/>
    <cellStyle name="Normal 5 2 5 5 2 2 2 2" xfId="11298"/>
    <cellStyle name="Normal 5 2 5 5 2 2 2 2 2" xfId="23500"/>
    <cellStyle name="Normal 5 2 5 5 2 2 2 2 2 2" xfId="47797"/>
    <cellStyle name="Normal 5 2 5 5 2 2 2 2 3" xfId="35595"/>
    <cellStyle name="Normal 5 2 5 5 2 2 2 3" xfId="18058"/>
    <cellStyle name="Normal 5 2 5 5 2 2 2 3 2" xfId="42355"/>
    <cellStyle name="Normal 5 2 5 5 2 2 2 4" xfId="30153"/>
    <cellStyle name="Normal 5 2 5 5 2 2 3" xfId="7553"/>
    <cellStyle name="Normal 5 2 5 5 2 2 3 2" xfId="11299"/>
    <cellStyle name="Normal 5 2 5 5 2 2 3 2 2" xfId="23501"/>
    <cellStyle name="Normal 5 2 5 5 2 2 3 2 2 2" xfId="47798"/>
    <cellStyle name="Normal 5 2 5 5 2 2 3 2 3" xfId="35596"/>
    <cellStyle name="Normal 5 2 5 5 2 2 3 3" xfId="19755"/>
    <cellStyle name="Normal 5 2 5 5 2 2 3 3 2" xfId="44052"/>
    <cellStyle name="Normal 5 2 5 5 2 2 3 4" xfId="31850"/>
    <cellStyle name="Normal 5 2 5 5 2 2 4" xfId="11297"/>
    <cellStyle name="Normal 5 2 5 5 2 2 4 2" xfId="23499"/>
    <cellStyle name="Normal 5 2 5 5 2 2 4 2 2" xfId="47796"/>
    <cellStyle name="Normal 5 2 5 5 2 2 4 3" xfId="35594"/>
    <cellStyle name="Normal 5 2 5 5 2 2 5" xfId="15830"/>
    <cellStyle name="Normal 5 2 5 5 2 2 5 2" xfId="40127"/>
    <cellStyle name="Normal 5 2 5 5 2 2 6" xfId="27818"/>
    <cellStyle name="Normal 5 2 5 5 2 3" xfId="4047"/>
    <cellStyle name="Normal 5 2 5 5 2 3 2" xfId="11300"/>
    <cellStyle name="Normal 5 2 5 5 2 3 2 2" xfId="23502"/>
    <cellStyle name="Normal 5 2 5 5 2 3 2 2 2" xfId="47799"/>
    <cellStyle name="Normal 5 2 5 5 2 3 2 3" xfId="35597"/>
    <cellStyle name="Normal 5 2 5 5 2 3 3" xfId="16358"/>
    <cellStyle name="Normal 5 2 5 5 2 3 3 2" xfId="40655"/>
    <cellStyle name="Normal 5 2 5 5 2 3 4" xfId="28346"/>
    <cellStyle name="Normal 5 2 5 5 2 4" xfId="4687"/>
    <cellStyle name="Normal 5 2 5 5 2 4 2" xfId="11301"/>
    <cellStyle name="Normal 5 2 5 5 2 4 2 2" xfId="23503"/>
    <cellStyle name="Normal 5 2 5 5 2 4 2 2 2" xfId="47800"/>
    <cellStyle name="Normal 5 2 5 5 2 4 2 3" xfId="35598"/>
    <cellStyle name="Normal 5 2 5 5 2 4 3" xfId="16889"/>
    <cellStyle name="Normal 5 2 5 5 2 4 3 2" xfId="41186"/>
    <cellStyle name="Normal 5 2 5 5 2 4 4" xfId="28984"/>
    <cellStyle name="Normal 5 2 5 5 2 5" xfId="6384"/>
    <cellStyle name="Normal 5 2 5 5 2 5 2" xfId="11302"/>
    <cellStyle name="Normal 5 2 5 5 2 5 2 2" xfId="23504"/>
    <cellStyle name="Normal 5 2 5 5 2 5 2 2 2" xfId="47801"/>
    <cellStyle name="Normal 5 2 5 5 2 5 2 3" xfId="35599"/>
    <cellStyle name="Normal 5 2 5 5 2 5 3" xfId="18586"/>
    <cellStyle name="Normal 5 2 5 5 2 5 3 2" xfId="42883"/>
    <cellStyle name="Normal 5 2 5 5 2 5 4" xfId="30681"/>
    <cellStyle name="Normal 5 2 5 5 2 6" xfId="11296"/>
    <cellStyle name="Normal 5 2 5 5 2 6 2" xfId="23498"/>
    <cellStyle name="Normal 5 2 5 5 2 6 2 2" xfId="47795"/>
    <cellStyle name="Normal 5 2 5 5 2 6 3" xfId="35593"/>
    <cellStyle name="Normal 5 2 5 5 2 7" xfId="14661"/>
    <cellStyle name="Normal 5 2 5 5 2 7 2" xfId="38958"/>
    <cellStyle name="Normal 5 2 5 5 2 8" xfId="26649"/>
    <cellStyle name="Normal 5 2 5 5 2 9" xfId="51057"/>
    <cellStyle name="Normal 5 2 5 5 3" xfId="2877"/>
    <cellStyle name="Normal 5 2 5 5 3 2" xfId="5325"/>
    <cellStyle name="Normal 5 2 5 5 3 2 2" xfId="11304"/>
    <cellStyle name="Normal 5 2 5 5 3 2 2 2" xfId="23506"/>
    <cellStyle name="Normal 5 2 5 5 3 2 2 2 2" xfId="47803"/>
    <cellStyle name="Normal 5 2 5 5 3 2 2 3" xfId="35601"/>
    <cellStyle name="Normal 5 2 5 5 3 2 3" xfId="17527"/>
    <cellStyle name="Normal 5 2 5 5 3 2 3 2" xfId="41824"/>
    <cellStyle name="Normal 5 2 5 5 3 2 4" xfId="29622"/>
    <cellStyle name="Normal 5 2 5 5 3 3" xfId="6915"/>
    <cellStyle name="Normal 5 2 5 5 3 3 2" xfId="11305"/>
    <cellStyle name="Normal 5 2 5 5 3 3 2 2" xfId="23507"/>
    <cellStyle name="Normal 5 2 5 5 3 3 2 2 2" xfId="47804"/>
    <cellStyle name="Normal 5 2 5 5 3 3 2 3" xfId="35602"/>
    <cellStyle name="Normal 5 2 5 5 3 3 3" xfId="19117"/>
    <cellStyle name="Normal 5 2 5 5 3 3 3 2" xfId="43414"/>
    <cellStyle name="Normal 5 2 5 5 3 3 4" xfId="31212"/>
    <cellStyle name="Normal 5 2 5 5 3 4" xfId="11303"/>
    <cellStyle name="Normal 5 2 5 5 3 4 2" xfId="23505"/>
    <cellStyle name="Normal 5 2 5 5 3 4 2 2" xfId="47802"/>
    <cellStyle name="Normal 5 2 5 5 3 4 3" xfId="35600"/>
    <cellStyle name="Normal 5 2 5 5 3 5" xfId="15299"/>
    <cellStyle name="Normal 5 2 5 5 3 5 2" xfId="39596"/>
    <cellStyle name="Normal 5 2 5 5 3 6" xfId="27287"/>
    <cellStyle name="Normal 5 2 5 5 4" xfId="11295"/>
    <cellStyle name="Normal 5 2 5 5 4 2" xfId="23497"/>
    <cellStyle name="Normal 5 2 5 5 4 2 2" xfId="47794"/>
    <cellStyle name="Normal 5 2 5 5 4 3" xfId="35592"/>
    <cellStyle name="Normal 5 2 5 5 5" xfId="14127"/>
    <cellStyle name="Normal 5 2 5 5 5 2" xfId="26115"/>
    <cellStyle name="Normal 5 2 5 5 5 2 2" xfId="50412"/>
    <cellStyle name="Normal 5 2 5 5 5 3" xfId="38424"/>
    <cellStyle name="Normal 5 2 5 5 6" xfId="51708"/>
    <cellStyle name="Normal 5 2 5 5 7" xfId="52231"/>
    <cellStyle name="Normal 5 2 5 6" xfId="1939"/>
    <cellStyle name="Normal 5 2 5 6 10" xfId="52605"/>
    <cellStyle name="Normal 5 2 5 6 11" xfId="2085"/>
    <cellStyle name="Normal 5 2 5 6 2" xfId="3251"/>
    <cellStyle name="Normal 5 2 5 6 2 2" xfId="5592"/>
    <cellStyle name="Normal 5 2 5 6 2 2 2" xfId="11308"/>
    <cellStyle name="Normal 5 2 5 6 2 2 2 2" xfId="23510"/>
    <cellStyle name="Normal 5 2 5 6 2 2 2 2 2" xfId="47807"/>
    <cellStyle name="Normal 5 2 5 6 2 2 2 3" xfId="35605"/>
    <cellStyle name="Normal 5 2 5 6 2 2 3" xfId="17794"/>
    <cellStyle name="Normal 5 2 5 6 2 2 3 2" xfId="42091"/>
    <cellStyle name="Normal 5 2 5 6 2 2 4" xfId="29889"/>
    <cellStyle name="Normal 5 2 5 6 2 3" xfId="7289"/>
    <cellStyle name="Normal 5 2 5 6 2 3 2" xfId="11309"/>
    <cellStyle name="Normal 5 2 5 6 2 3 2 2" xfId="23511"/>
    <cellStyle name="Normal 5 2 5 6 2 3 2 2 2" xfId="47808"/>
    <cellStyle name="Normal 5 2 5 6 2 3 2 3" xfId="35606"/>
    <cellStyle name="Normal 5 2 5 6 2 3 3" xfId="19491"/>
    <cellStyle name="Normal 5 2 5 6 2 3 3 2" xfId="43788"/>
    <cellStyle name="Normal 5 2 5 6 2 3 4" xfId="31586"/>
    <cellStyle name="Normal 5 2 5 6 2 4" xfId="11307"/>
    <cellStyle name="Normal 5 2 5 6 2 4 2" xfId="23509"/>
    <cellStyle name="Normal 5 2 5 6 2 4 2 2" xfId="47806"/>
    <cellStyle name="Normal 5 2 5 6 2 4 3" xfId="35604"/>
    <cellStyle name="Normal 5 2 5 6 2 5" xfId="15566"/>
    <cellStyle name="Normal 5 2 5 6 2 5 2" xfId="39863"/>
    <cellStyle name="Normal 5 2 5 6 2 6" xfId="27554"/>
    <cellStyle name="Normal 5 2 5 6 3" xfId="3783"/>
    <cellStyle name="Normal 5 2 5 6 3 2" xfId="11310"/>
    <cellStyle name="Normal 5 2 5 6 3 2 2" xfId="23512"/>
    <cellStyle name="Normal 5 2 5 6 3 2 2 2" xfId="47809"/>
    <cellStyle name="Normal 5 2 5 6 3 2 3" xfId="35607"/>
    <cellStyle name="Normal 5 2 5 6 3 3" xfId="16094"/>
    <cellStyle name="Normal 5 2 5 6 3 3 2" xfId="40391"/>
    <cellStyle name="Normal 5 2 5 6 3 4" xfId="28082"/>
    <cellStyle name="Normal 5 2 5 6 4" xfId="4423"/>
    <cellStyle name="Normal 5 2 5 6 4 2" xfId="11311"/>
    <cellStyle name="Normal 5 2 5 6 4 2 2" xfId="23513"/>
    <cellStyle name="Normal 5 2 5 6 4 2 2 2" xfId="47810"/>
    <cellStyle name="Normal 5 2 5 6 4 2 3" xfId="35608"/>
    <cellStyle name="Normal 5 2 5 6 4 3" xfId="16625"/>
    <cellStyle name="Normal 5 2 5 6 4 3 2" xfId="40922"/>
    <cellStyle name="Normal 5 2 5 6 4 4" xfId="28720"/>
    <cellStyle name="Normal 5 2 5 6 5" xfId="6120"/>
    <cellStyle name="Normal 5 2 5 6 5 2" xfId="11312"/>
    <cellStyle name="Normal 5 2 5 6 5 2 2" xfId="23514"/>
    <cellStyle name="Normal 5 2 5 6 5 2 2 2" xfId="47811"/>
    <cellStyle name="Normal 5 2 5 6 5 2 3" xfId="35609"/>
    <cellStyle name="Normal 5 2 5 6 5 3" xfId="18322"/>
    <cellStyle name="Normal 5 2 5 6 5 3 2" xfId="42619"/>
    <cellStyle name="Normal 5 2 5 6 5 4" xfId="30417"/>
    <cellStyle name="Normal 5 2 5 6 6" xfId="11306"/>
    <cellStyle name="Normal 5 2 5 6 6 2" xfId="23508"/>
    <cellStyle name="Normal 5 2 5 6 6 2 2" xfId="47805"/>
    <cellStyle name="Normal 5 2 5 6 6 3" xfId="35603"/>
    <cellStyle name="Normal 5 2 5 6 7" xfId="14397"/>
    <cellStyle name="Normal 5 2 5 6 7 2" xfId="38694"/>
    <cellStyle name="Normal 5 2 5 6 8" xfId="26385"/>
    <cellStyle name="Normal 5 2 5 6 9" xfId="50793"/>
    <cellStyle name="Normal 5 2 5 7" xfId="2613"/>
    <cellStyle name="Normal 5 2 5 7 2" xfId="5061"/>
    <cellStyle name="Normal 5 2 5 7 2 2" xfId="11314"/>
    <cellStyle name="Normal 5 2 5 7 2 2 2" xfId="23516"/>
    <cellStyle name="Normal 5 2 5 7 2 2 2 2" xfId="47813"/>
    <cellStyle name="Normal 5 2 5 7 2 2 3" xfId="35611"/>
    <cellStyle name="Normal 5 2 5 7 2 3" xfId="17263"/>
    <cellStyle name="Normal 5 2 5 7 2 3 2" xfId="41560"/>
    <cellStyle name="Normal 5 2 5 7 2 4" xfId="29358"/>
    <cellStyle name="Normal 5 2 5 7 3" xfId="6651"/>
    <cellStyle name="Normal 5 2 5 7 3 2" xfId="11315"/>
    <cellStyle name="Normal 5 2 5 7 3 2 2" xfId="23517"/>
    <cellStyle name="Normal 5 2 5 7 3 2 2 2" xfId="47814"/>
    <cellStyle name="Normal 5 2 5 7 3 2 3" xfId="35612"/>
    <cellStyle name="Normal 5 2 5 7 3 3" xfId="18853"/>
    <cellStyle name="Normal 5 2 5 7 3 3 2" xfId="43150"/>
    <cellStyle name="Normal 5 2 5 7 3 4" xfId="30948"/>
    <cellStyle name="Normal 5 2 5 7 4" xfId="11313"/>
    <cellStyle name="Normal 5 2 5 7 4 2" xfId="23515"/>
    <cellStyle name="Normal 5 2 5 7 4 2 2" xfId="47812"/>
    <cellStyle name="Normal 5 2 5 7 4 3" xfId="35610"/>
    <cellStyle name="Normal 5 2 5 7 5" xfId="15035"/>
    <cellStyle name="Normal 5 2 5 7 5 2" xfId="39332"/>
    <cellStyle name="Normal 5 2 5 7 6" xfId="27023"/>
    <cellStyle name="Normal 5 2 5 8" xfId="11184"/>
    <cellStyle name="Normal 5 2 5 8 2" xfId="23386"/>
    <cellStyle name="Normal 5 2 5 8 2 2" xfId="47683"/>
    <cellStyle name="Normal 5 2 5 8 3" xfId="35481"/>
    <cellStyle name="Normal 5 2 5 9" xfId="13863"/>
    <cellStyle name="Normal 5 2 5 9 2" xfId="25851"/>
    <cellStyle name="Normal 5 2 5 9 2 2" xfId="50148"/>
    <cellStyle name="Normal 5 2 5 9 3" xfId="38160"/>
    <cellStyle name="Normal 5 2 6" xfId="608"/>
    <cellStyle name="Normal 5 2 6 10" xfId="51991"/>
    <cellStyle name="Normal 5 2 6 2" xfId="803"/>
    <cellStyle name="Normal 5 2 6 2 2" xfId="1048"/>
    <cellStyle name="Normal 5 2 6 2 2 2" xfId="2541"/>
    <cellStyle name="Normal 5 2 6 2 2 2 10" xfId="53061"/>
    <cellStyle name="Normal 5 2 6 2 2 2 2" xfId="3707"/>
    <cellStyle name="Normal 5 2 6 2 2 2 2 2" xfId="6048"/>
    <cellStyle name="Normal 5 2 6 2 2 2 2 2 2" xfId="11321"/>
    <cellStyle name="Normal 5 2 6 2 2 2 2 2 2 2" xfId="23523"/>
    <cellStyle name="Normal 5 2 6 2 2 2 2 2 2 2 2" xfId="47820"/>
    <cellStyle name="Normal 5 2 6 2 2 2 2 2 2 3" xfId="35618"/>
    <cellStyle name="Normal 5 2 6 2 2 2 2 2 3" xfId="18250"/>
    <cellStyle name="Normal 5 2 6 2 2 2 2 2 3 2" xfId="42547"/>
    <cellStyle name="Normal 5 2 6 2 2 2 2 2 4" xfId="30345"/>
    <cellStyle name="Normal 5 2 6 2 2 2 2 3" xfId="7745"/>
    <cellStyle name="Normal 5 2 6 2 2 2 2 3 2" xfId="11322"/>
    <cellStyle name="Normal 5 2 6 2 2 2 2 3 2 2" xfId="23524"/>
    <cellStyle name="Normal 5 2 6 2 2 2 2 3 2 2 2" xfId="47821"/>
    <cellStyle name="Normal 5 2 6 2 2 2 2 3 2 3" xfId="35619"/>
    <cellStyle name="Normal 5 2 6 2 2 2 2 3 3" xfId="19947"/>
    <cellStyle name="Normal 5 2 6 2 2 2 2 3 3 2" xfId="44244"/>
    <cellStyle name="Normal 5 2 6 2 2 2 2 3 4" xfId="32042"/>
    <cellStyle name="Normal 5 2 6 2 2 2 2 4" xfId="11320"/>
    <cellStyle name="Normal 5 2 6 2 2 2 2 4 2" xfId="23522"/>
    <cellStyle name="Normal 5 2 6 2 2 2 2 4 2 2" xfId="47819"/>
    <cellStyle name="Normal 5 2 6 2 2 2 2 4 3" xfId="35617"/>
    <cellStyle name="Normal 5 2 6 2 2 2 2 5" xfId="16022"/>
    <cellStyle name="Normal 5 2 6 2 2 2 2 5 2" xfId="40319"/>
    <cellStyle name="Normal 5 2 6 2 2 2 2 6" xfId="28010"/>
    <cellStyle name="Normal 5 2 6 2 2 2 3" xfId="4239"/>
    <cellStyle name="Normal 5 2 6 2 2 2 3 2" xfId="11323"/>
    <cellStyle name="Normal 5 2 6 2 2 2 3 2 2" xfId="23525"/>
    <cellStyle name="Normal 5 2 6 2 2 2 3 2 2 2" xfId="47822"/>
    <cellStyle name="Normal 5 2 6 2 2 2 3 2 3" xfId="35620"/>
    <cellStyle name="Normal 5 2 6 2 2 2 3 3" xfId="16550"/>
    <cellStyle name="Normal 5 2 6 2 2 2 3 3 2" xfId="40847"/>
    <cellStyle name="Normal 5 2 6 2 2 2 3 4" xfId="28538"/>
    <cellStyle name="Normal 5 2 6 2 2 2 4" xfId="4879"/>
    <cellStyle name="Normal 5 2 6 2 2 2 4 2" xfId="11324"/>
    <cellStyle name="Normal 5 2 6 2 2 2 4 2 2" xfId="23526"/>
    <cellStyle name="Normal 5 2 6 2 2 2 4 2 2 2" xfId="47823"/>
    <cellStyle name="Normal 5 2 6 2 2 2 4 2 3" xfId="35621"/>
    <cellStyle name="Normal 5 2 6 2 2 2 4 3" xfId="17081"/>
    <cellStyle name="Normal 5 2 6 2 2 2 4 3 2" xfId="41378"/>
    <cellStyle name="Normal 5 2 6 2 2 2 4 4" xfId="29176"/>
    <cellStyle name="Normal 5 2 6 2 2 2 5" xfId="6576"/>
    <cellStyle name="Normal 5 2 6 2 2 2 5 2" xfId="11325"/>
    <cellStyle name="Normal 5 2 6 2 2 2 5 2 2" xfId="23527"/>
    <cellStyle name="Normal 5 2 6 2 2 2 5 2 2 2" xfId="47824"/>
    <cellStyle name="Normal 5 2 6 2 2 2 5 2 3" xfId="35622"/>
    <cellStyle name="Normal 5 2 6 2 2 2 5 3" xfId="18778"/>
    <cellStyle name="Normal 5 2 6 2 2 2 5 3 2" xfId="43075"/>
    <cellStyle name="Normal 5 2 6 2 2 2 5 4" xfId="30873"/>
    <cellStyle name="Normal 5 2 6 2 2 2 6" xfId="11319"/>
    <cellStyle name="Normal 5 2 6 2 2 2 6 2" xfId="23521"/>
    <cellStyle name="Normal 5 2 6 2 2 2 6 2 2" xfId="47818"/>
    <cellStyle name="Normal 5 2 6 2 2 2 6 3" xfId="35616"/>
    <cellStyle name="Normal 5 2 6 2 2 2 7" xfId="14853"/>
    <cellStyle name="Normal 5 2 6 2 2 2 7 2" xfId="39150"/>
    <cellStyle name="Normal 5 2 6 2 2 2 8" xfId="26841"/>
    <cellStyle name="Normal 5 2 6 2 2 2 9" xfId="51249"/>
    <cellStyle name="Normal 5 2 6 2 2 3" xfId="3069"/>
    <cellStyle name="Normal 5 2 6 2 2 3 2" xfId="5517"/>
    <cellStyle name="Normal 5 2 6 2 2 3 2 2" xfId="11327"/>
    <cellStyle name="Normal 5 2 6 2 2 3 2 2 2" xfId="23529"/>
    <cellStyle name="Normal 5 2 6 2 2 3 2 2 2 2" xfId="47826"/>
    <cellStyle name="Normal 5 2 6 2 2 3 2 2 3" xfId="35624"/>
    <cellStyle name="Normal 5 2 6 2 2 3 2 3" xfId="17719"/>
    <cellStyle name="Normal 5 2 6 2 2 3 2 3 2" xfId="42016"/>
    <cellStyle name="Normal 5 2 6 2 2 3 2 4" xfId="29814"/>
    <cellStyle name="Normal 5 2 6 2 2 3 3" xfId="7107"/>
    <cellStyle name="Normal 5 2 6 2 2 3 3 2" xfId="11328"/>
    <cellStyle name="Normal 5 2 6 2 2 3 3 2 2" xfId="23530"/>
    <cellStyle name="Normal 5 2 6 2 2 3 3 2 2 2" xfId="47827"/>
    <cellStyle name="Normal 5 2 6 2 2 3 3 2 3" xfId="35625"/>
    <cellStyle name="Normal 5 2 6 2 2 3 3 3" xfId="19309"/>
    <cellStyle name="Normal 5 2 6 2 2 3 3 3 2" xfId="43606"/>
    <cellStyle name="Normal 5 2 6 2 2 3 3 4" xfId="31404"/>
    <cellStyle name="Normal 5 2 6 2 2 3 4" xfId="11326"/>
    <cellStyle name="Normal 5 2 6 2 2 3 4 2" xfId="23528"/>
    <cellStyle name="Normal 5 2 6 2 2 3 4 2 2" xfId="47825"/>
    <cellStyle name="Normal 5 2 6 2 2 3 4 3" xfId="35623"/>
    <cellStyle name="Normal 5 2 6 2 2 3 5" xfId="15491"/>
    <cellStyle name="Normal 5 2 6 2 2 3 5 2" xfId="39788"/>
    <cellStyle name="Normal 5 2 6 2 2 3 6" xfId="27479"/>
    <cellStyle name="Normal 5 2 6 2 2 4" xfId="11318"/>
    <cellStyle name="Normal 5 2 6 2 2 4 2" xfId="23520"/>
    <cellStyle name="Normal 5 2 6 2 2 4 2 2" xfId="47817"/>
    <cellStyle name="Normal 5 2 6 2 2 4 3" xfId="35615"/>
    <cellStyle name="Normal 5 2 6 2 2 5" xfId="14319"/>
    <cellStyle name="Normal 5 2 6 2 2 5 2" xfId="26307"/>
    <cellStyle name="Normal 5 2 6 2 2 5 2 2" xfId="50604"/>
    <cellStyle name="Normal 5 2 6 2 2 5 3" xfId="38616"/>
    <cellStyle name="Normal 5 2 6 2 2 6" xfId="51499"/>
    <cellStyle name="Normal 5 2 6 2 2 7" xfId="52423"/>
    <cellStyle name="Normal 5 2 6 2 3" xfId="2301"/>
    <cellStyle name="Normal 5 2 6 2 3 10" xfId="52821"/>
    <cellStyle name="Normal 5 2 6 2 3 2" xfId="3467"/>
    <cellStyle name="Normal 5 2 6 2 3 2 2" xfId="5808"/>
    <cellStyle name="Normal 5 2 6 2 3 2 2 2" xfId="11331"/>
    <cellStyle name="Normal 5 2 6 2 3 2 2 2 2" xfId="23533"/>
    <cellStyle name="Normal 5 2 6 2 3 2 2 2 2 2" xfId="47830"/>
    <cellStyle name="Normal 5 2 6 2 3 2 2 2 3" xfId="35628"/>
    <cellStyle name="Normal 5 2 6 2 3 2 2 3" xfId="18010"/>
    <cellStyle name="Normal 5 2 6 2 3 2 2 3 2" xfId="42307"/>
    <cellStyle name="Normal 5 2 6 2 3 2 2 4" xfId="30105"/>
    <cellStyle name="Normal 5 2 6 2 3 2 3" xfId="7505"/>
    <cellStyle name="Normal 5 2 6 2 3 2 3 2" xfId="11332"/>
    <cellStyle name="Normal 5 2 6 2 3 2 3 2 2" xfId="23534"/>
    <cellStyle name="Normal 5 2 6 2 3 2 3 2 2 2" xfId="47831"/>
    <cellStyle name="Normal 5 2 6 2 3 2 3 2 3" xfId="35629"/>
    <cellStyle name="Normal 5 2 6 2 3 2 3 3" xfId="19707"/>
    <cellStyle name="Normal 5 2 6 2 3 2 3 3 2" xfId="44004"/>
    <cellStyle name="Normal 5 2 6 2 3 2 3 4" xfId="31802"/>
    <cellStyle name="Normal 5 2 6 2 3 2 4" xfId="11330"/>
    <cellStyle name="Normal 5 2 6 2 3 2 4 2" xfId="23532"/>
    <cellStyle name="Normal 5 2 6 2 3 2 4 2 2" xfId="47829"/>
    <cellStyle name="Normal 5 2 6 2 3 2 4 3" xfId="35627"/>
    <cellStyle name="Normal 5 2 6 2 3 2 5" xfId="15782"/>
    <cellStyle name="Normal 5 2 6 2 3 2 5 2" xfId="40079"/>
    <cellStyle name="Normal 5 2 6 2 3 2 6" xfId="27770"/>
    <cellStyle name="Normal 5 2 6 2 3 3" xfId="3999"/>
    <cellStyle name="Normal 5 2 6 2 3 3 2" xfId="11333"/>
    <cellStyle name="Normal 5 2 6 2 3 3 2 2" xfId="23535"/>
    <cellStyle name="Normal 5 2 6 2 3 3 2 2 2" xfId="47832"/>
    <cellStyle name="Normal 5 2 6 2 3 3 2 3" xfId="35630"/>
    <cellStyle name="Normal 5 2 6 2 3 3 3" xfId="16310"/>
    <cellStyle name="Normal 5 2 6 2 3 3 3 2" xfId="40607"/>
    <cellStyle name="Normal 5 2 6 2 3 3 4" xfId="28298"/>
    <cellStyle name="Normal 5 2 6 2 3 4" xfId="4639"/>
    <cellStyle name="Normal 5 2 6 2 3 4 2" xfId="11334"/>
    <cellStyle name="Normal 5 2 6 2 3 4 2 2" xfId="23536"/>
    <cellStyle name="Normal 5 2 6 2 3 4 2 2 2" xfId="47833"/>
    <cellStyle name="Normal 5 2 6 2 3 4 2 3" xfId="35631"/>
    <cellStyle name="Normal 5 2 6 2 3 4 3" xfId="16841"/>
    <cellStyle name="Normal 5 2 6 2 3 4 3 2" xfId="41138"/>
    <cellStyle name="Normal 5 2 6 2 3 4 4" xfId="28936"/>
    <cellStyle name="Normal 5 2 6 2 3 5" xfId="6336"/>
    <cellStyle name="Normal 5 2 6 2 3 5 2" xfId="11335"/>
    <cellStyle name="Normal 5 2 6 2 3 5 2 2" xfId="23537"/>
    <cellStyle name="Normal 5 2 6 2 3 5 2 2 2" xfId="47834"/>
    <cellStyle name="Normal 5 2 6 2 3 5 2 3" xfId="35632"/>
    <cellStyle name="Normal 5 2 6 2 3 5 3" xfId="18538"/>
    <cellStyle name="Normal 5 2 6 2 3 5 3 2" xfId="42835"/>
    <cellStyle name="Normal 5 2 6 2 3 5 4" xfId="30633"/>
    <cellStyle name="Normal 5 2 6 2 3 6" xfId="11329"/>
    <cellStyle name="Normal 5 2 6 2 3 6 2" xfId="23531"/>
    <cellStyle name="Normal 5 2 6 2 3 6 2 2" xfId="47828"/>
    <cellStyle name="Normal 5 2 6 2 3 6 3" xfId="35626"/>
    <cellStyle name="Normal 5 2 6 2 3 7" xfId="14613"/>
    <cellStyle name="Normal 5 2 6 2 3 7 2" xfId="38910"/>
    <cellStyle name="Normal 5 2 6 2 3 8" xfId="26601"/>
    <cellStyle name="Normal 5 2 6 2 3 9" xfId="51009"/>
    <cellStyle name="Normal 5 2 6 2 4" xfId="2829"/>
    <cellStyle name="Normal 5 2 6 2 4 2" xfId="5277"/>
    <cellStyle name="Normal 5 2 6 2 4 2 2" xfId="11337"/>
    <cellStyle name="Normal 5 2 6 2 4 2 2 2" xfId="23539"/>
    <cellStyle name="Normal 5 2 6 2 4 2 2 2 2" xfId="47836"/>
    <cellStyle name="Normal 5 2 6 2 4 2 2 3" xfId="35634"/>
    <cellStyle name="Normal 5 2 6 2 4 2 3" xfId="17479"/>
    <cellStyle name="Normal 5 2 6 2 4 2 3 2" xfId="41776"/>
    <cellStyle name="Normal 5 2 6 2 4 2 4" xfId="29574"/>
    <cellStyle name="Normal 5 2 6 2 4 3" xfId="6867"/>
    <cellStyle name="Normal 5 2 6 2 4 3 2" xfId="11338"/>
    <cellStyle name="Normal 5 2 6 2 4 3 2 2" xfId="23540"/>
    <cellStyle name="Normal 5 2 6 2 4 3 2 2 2" xfId="47837"/>
    <cellStyle name="Normal 5 2 6 2 4 3 2 3" xfId="35635"/>
    <cellStyle name="Normal 5 2 6 2 4 3 3" xfId="19069"/>
    <cellStyle name="Normal 5 2 6 2 4 3 3 2" xfId="43366"/>
    <cellStyle name="Normal 5 2 6 2 4 3 4" xfId="31164"/>
    <cellStyle name="Normal 5 2 6 2 4 4" xfId="11336"/>
    <cellStyle name="Normal 5 2 6 2 4 4 2" xfId="23538"/>
    <cellStyle name="Normal 5 2 6 2 4 4 2 2" xfId="47835"/>
    <cellStyle name="Normal 5 2 6 2 4 4 3" xfId="35633"/>
    <cellStyle name="Normal 5 2 6 2 4 5" xfId="15251"/>
    <cellStyle name="Normal 5 2 6 2 4 5 2" xfId="39548"/>
    <cellStyle name="Normal 5 2 6 2 4 6" xfId="27239"/>
    <cellStyle name="Normal 5 2 6 2 5" xfId="11317"/>
    <cellStyle name="Normal 5 2 6 2 5 2" xfId="23519"/>
    <cellStyle name="Normal 5 2 6 2 5 2 2" xfId="47816"/>
    <cellStyle name="Normal 5 2 6 2 5 3" xfId="35614"/>
    <cellStyle name="Normal 5 2 6 2 6" xfId="14079"/>
    <cellStyle name="Normal 5 2 6 2 6 2" xfId="26067"/>
    <cellStyle name="Normal 5 2 6 2 6 2 2" xfId="50364"/>
    <cellStyle name="Normal 5 2 6 2 6 3" xfId="38376"/>
    <cellStyle name="Normal 5 2 6 2 7" xfId="51730"/>
    <cellStyle name="Normal 5 2 6 2 8" xfId="52183"/>
    <cellStyle name="Normal 5 2 6 3" xfId="705"/>
    <cellStyle name="Normal 5 2 6 3 2" xfId="952"/>
    <cellStyle name="Normal 5 2 6 3 2 2" xfId="2445"/>
    <cellStyle name="Normal 5 2 6 3 2 2 10" xfId="52965"/>
    <cellStyle name="Normal 5 2 6 3 2 2 2" xfId="3611"/>
    <cellStyle name="Normal 5 2 6 3 2 2 2 2" xfId="5952"/>
    <cellStyle name="Normal 5 2 6 3 2 2 2 2 2" xfId="11343"/>
    <cellStyle name="Normal 5 2 6 3 2 2 2 2 2 2" xfId="23545"/>
    <cellStyle name="Normal 5 2 6 3 2 2 2 2 2 2 2" xfId="47842"/>
    <cellStyle name="Normal 5 2 6 3 2 2 2 2 2 3" xfId="35640"/>
    <cellStyle name="Normal 5 2 6 3 2 2 2 2 3" xfId="18154"/>
    <cellStyle name="Normal 5 2 6 3 2 2 2 2 3 2" xfId="42451"/>
    <cellStyle name="Normal 5 2 6 3 2 2 2 2 4" xfId="30249"/>
    <cellStyle name="Normal 5 2 6 3 2 2 2 3" xfId="7649"/>
    <cellStyle name="Normal 5 2 6 3 2 2 2 3 2" xfId="11344"/>
    <cellStyle name="Normal 5 2 6 3 2 2 2 3 2 2" xfId="23546"/>
    <cellStyle name="Normal 5 2 6 3 2 2 2 3 2 2 2" xfId="47843"/>
    <cellStyle name="Normal 5 2 6 3 2 2 2 3 2 3" xfId="35641"/>
    <cellStyle name="Normal 5 2 6 3 2 2 2 3 3" xfId="19851"/>
    <cellStyle name="Normal 5 2 6 3 2 2 2 3 3 2" xfId="44148"/>
    <cellStyle name="Normal 5 2 6 3 2 2 2 3 4" xfId="31946"/>
    <cellStyle name="Normal 5 2 6 3 2 2 2 4" xfId="11342"/>
    <cellStyle name="Normal 5 2 6 3 2 2 2 4 2" xfId="23544"/>
    <cellStyle name="Normal 5 2 6 3 2 2 2 4 2 2" xfId="47841"/>
    <cellStyle name="Normal 5 2 6 3 2 2 2 4 3" xfId="35639"/>
    <cellStyle name="Normal 5 2 6 3 2 2 2 5" xfId="15926"/>
    <cellStyle name="Normal 5 2 6 3 2 2 2 5 2" xfId="40223"/>
    <cellStyle name="Normal 5 2 6 3 2 2 2 6" xfId="27914"/>
    <cellStyle name="Normal 5 2 6 3 2 2 3" xfId="4143"/>
    <cellStyle name="Normal 5 2 6 3 2 2 3 2" xfId="11345"/>
    <cellStyle name="Normal 5 2 6 3 2 2 3 2 2" xfId="23547"/>
    <cellStyle name="Normal 5 2 6 3 2 2 3 2 2 2" xfId="47844"/>
    <cellStyle name="Normal 5 2 6 3 2 2 3 2 3" xfId="35642"/>
    <cellStyle name="Normal 5 2 6 3 2 2 3 3" xfId="16454"/>
    <cellStyle name="Normal 5 2 6 3 2 2 3 3 2" xfId="40751"/>
    <cellStyle name="Normal 5 2 6 3 2 2 3 4" xfId="28442"/>
    <cellStyle name="Normal 5 2 6 3 2 2 4" xfId="4783"/>
    <cellStyle name="Normal 5 2 6 3 2 2 4 2" xfId="11346"/>
    <cellStyle name="Normal 5 2 6 3 2 2 4 2 2" xfId="23548"/>
    <cellStyle name="Normal 5 2 6 3 2 2 4 2 2 2" xfId="47845"/>
    <cellStyle name="Normal 5 2 6 3 2 2 4 2 3" xfId="35643"/>
    <cellStyle name="Normal 5 2 6 3 2 2 4 3" xfId="16985"/>
    <cellStyle name="Normal 5 2 6 3 2 2 4 3 2" xfId="41282"/>
    <cellStyle name="Normal 5 2 6 3 2 2 4 4" xfId="29080"/>
    <cellStyle name="Normal 5 2 6 3 2 2 5" xfId="6480"/>
    <cellStyle name="Normal 5 2 6 3 2 2 5 2" xfId="11347"/>
    <cellStyle name="Normal 5 2 6 3 2 2 5 2 2" xfId="23549"/>
    <cellStyle name="Normal 5 2 6 3 2 2 5 2 2 2" xfId="47846"/>
    <cellStyle name="Normal 5 2 6 3 2 2 5 2 3" xfId="35644"/>
    <cellStyle name="Normal 5 2 6 3 2 2 5 3" xfId="18682"/>
    <cellStyle name="Normal 5 2 6 3 2 2 5 3 2" xfId="42979"/>
    <cellStyle name="Normal 5 2 6 3 2 2 5 4" xfId="30777"/>
    <cellStyle name="Normal 5 2 6 3 2 2 6" xfId="11341"/>
    <cellStyle name="Normal 5 2 6 3 2 2 6 2" xfId="23543"/>
    <cellStyle name="Normal 5 2 6 3 2 2 6 2 2" xfId="47840"/>
    <cellStyle name="Normal 5 2 6 3 2 2 6 3" xfId="35638"/>
    <cellStyle name="Normal 5 2 6 3 2 2 7" xfId="14757"/>
    <cellStyle name="Normal 5 2 6 3 2 2 7 2" xfId="39054"/>
    <cellStyle name="Normal 5 2 6 3 2 2 8" xfId="26745"/>
    <cellStyle name="Normal 5 2 6 3 2 2 9" xfId="51153"/>
    <cellStyle name="Normal 5 2 6 3 2 3" xfId="2973"/>
    <cellStyle name="Normal 5 2 6 3 2 3 2" xfId="5421"/>
    <cellStyle name="Normal 5 2 6 3 2 3 2 2" xfId="11349"/>
    <cellStyle name="Normal 5 2 6 3 2 3 2 2 2" xfId="23551"/>
    <cellStyle name="Normal 5 2 6 3 2 3 2 2 2 2" xfId="47848"/>
    <cellStyle name="Normal 5 2 6 3 2 3 2 2 3" xfId="35646"/>
    <cellStyle name="Normal 5 2 6 3 2 3 2 3" xfId="17623"/>
    <cellStyle name="Normal 5 2 6 3 2 3 2 3 2" xfId="41920"/>
    <cellStyle name="Normal 5 2 6 3 2 3 2 4" xfId="29718"/>
    <cellStyle name="Normal 5 2 6 3 2 3 3" xfId="7011"/>
    <cellStyle name="Normal 5 2 6 3 2 3 3 2" xfId="11350"/>
    <cellStyle name="Normal 5 2 6 3 2 3 3 2 2" xfId="23552"/>
    <cellStyle name="Normal 5 2 6 3 2 3 3 2 2 2" xfId="47849"/>
    <cellStyle name="Normal 5 2 6 3 2 3 3 2 3" xfId="35647"/>
    <cellStyle name="Normal 5 2 6 3 2 3 3 3" xfId="19213"/>
    <cellStyle name="Normal 5 2 6 3 2 3 3 3 2" xfId="43510"/>
    <cellStyle name="Normal 5 2 6 3 2 3 3 4" xfId="31308"/>
    <cellStyle name="Normal 5 2 6 3 2 3 4" xfId="11348"/>
    <cellStyle name="Normal 5 2 6 3 2 3 4 2" xfId="23550"/>
    <cellStyle name="Normal 5 2 6 3 2 3 4 2 2" xfId="47847"/>
    <cellStyle name="Normal 5 2 6 3 2 3 4 3" xfId="35645"/>
    <cellStyle name="Normal 5 2 6 3 2 3 5" xfId="15395"/>
    <cellStyle name="Normal 5 2 6 3 2 3 5 2" xfId="39692"/>
    <cellStyle name="Normal 5 2 6 3 2 3 6" xfId="27383"/>
    <cellStyle name="Normal 5 2 6 3 2 4" xfId="11340"/>
    <cellStyle name="Normal 5 2 6 3 2 4 2" xfId="23542"/>
    <cellStyle name="Normal 5 2 6 3 2 4 2 2" xfId="47839"/>
    <cellStyle name="Normal 5 2 6 3 2 4 3" xfId="35637"/>
    <cellStyle name="Normal 5 2 6 3 2 5" xfId="14223"/>
    <cellStyle name="Normal 5 2 6 3 2 5 2" xfId="26211"/>
    <cellStyle name="Normal 5 2 6 3 2 5 2 2" xfId="50508"/>
    <cellStyle name="Normal 5 2 6 3 2 5 3" xfId="38520"/>
    <cellStyle name="Normal 5 2 6 3 2 6" xfId="51408"/>
    <cellStyle name="Normal 5 2 6 3 2 7" xfId="52327"/>
    <cellStyle name="Normal 5 2 6 3 3" xfId="2205"/>
    <cellStyle name="Normal 5 2 6 3 3 10" xfId="52725"/>
    <cellStyle name="Normal 5 2 6 3 3 2" xfId="3371"/>
    <cellStyle name="Normal 5 2 6 3 3 2 2" xfId="5712"/>
    <cellStyle name="Normal 5 2 6 3 3 2 2 2" xfId="11353"/>
    <cellStyle name="Normal 5 2 6 3 3 2 2 2 2" xfId="23555"/>
    <cellStyle name="Normal 5 2 6 3 3 2 2 2 2 2" xfId="47852"/>
    <cellStyle name="Normal 5 2 6 3 3 2 2 2 3" xfId="35650"/>
    <cellStyle name="Normal 5 2 6 3 3 2 2 3" xfId="17914"/>
    <cellStyle name="Normal 5 2 6 3 3 2 2 3 2" xfId="42211"/>
    <cellStyle name="Normal 5 2 6 3 3 2 2 4" xfId="30009"/>
    <cellStyle name="Normal 5 2 6 3 3 2 3" xfId="7409"/>
    <cellStyle name="Normal 5 2 6 3 3 2 3 2" xfId="11354"/>
    <cellStyle name="Normal 5 2 6 3 3 2 3 2 2" xfId="23556"/>
    <cellStyle name="Normal 5 2 6 3 3 2 3 2 2 2" xfId="47853"/>
    <cellStyle name="Normal 5 2 6 3 3 2 3 2 3" xfId="35651"/>
    <cellStyle name="Normal 5 2 6 3 3 2 3 3" xfId="19611"/>
    <cellStyle name="Normal 5 2 6 3 3 2 3 3 2" xfId="43908"/>
    <cellStyle name="Normal 5 2 6 3 3 2 3 4" xfId="31706"/>
    <cellStyle name="Normal 5 2 6 3 3 2 4" xfId="11352"/>
    <cellStyle name="Normal 5 2 6 3 3 2 4 2" xfId="23554"/>
    <cellStyle name="Normal 5 2 6 3 3 2 4 2 2" xfId="47851"/>
    <cellStyle name="Normal 5 2 6 3 3 2 4 3" xfId="35649"/>
    <cellStyle name="Normal 5 2 6 3 3 2 5" xfId="15686"/>
    <cellStyle name="Normal 5 2 6 3 3 2 5 2" xfId="39983"/>
    <cellStyle name="Normal 5 2 6 3 3 2 6" xfId="27674"/>
    <cellStyle name="Normal 5 2 6 3 3 3" xfId="3903"/>
    <cellStyle name="Normal 5 2 6 3 3 3 2" xfId="11355"/>
    <cellStyle name="Normal 5 2 6 3 3 3 2 2" xfId="23557"/>
    <cellStyle name="Normal 5 2 6 3 3 3 2 2 2" xfId="47854"/>
    <cellStyle name="Normal 5 2 6 3 3 3 2 3" xfId="35652"/>
    <cellStyle name="Normal 5 2 6 3 3 3 3" xfId="16214"/>
    <cellStyle name="Normal 5 2 6 3 3 3 3 2" xfId="40511"/>
    <cellStyle name="Normal 5 2 6 3 3 3 4" xfId="28202"/>
    <cellStyle name="Normal 5 2 6 3 3 4" xfId="4543"/>
    <cellStyle name="Normal 5 2 6 3 3 4 2" xfId="11356"/>
    <cellStyle name="Normal 5 2 6 3 3 4 2 2" xfId="23558"/>
    <cellStyle name="Normal 5 2 6 3 3 4 2 2 2" xfId="47855"/>
    <cellStyle name="Normal 5 2 6 3 3 4 2 3" xfId="35653"/>
    <cellStyle name="Normal 5 2 6 3 3 4 3" xfId="16745"/>
    <cellStyle name="Normal 5 2 6 3 3 4 3 2" xfId="41042"/>
    <cellStyle name="Normal 5 2 6 3 3 4 4" xfId="28840"/>
    <cellStyle name="Normal 5 2 6 3 3 5" xfId="6240"/>
    <cellStyle name="Normal 5 2 6 3 3 5 2" xfId="11357"/>
    <cellStyle name="Normal 5 2 6 3 3 5 2 2" xfId="23559"/>
    <cellStyle name="Normal 5 2 6 3 3 5 2 2 2" xfId="47856"/>
    <cellStyle name="Normal 5 2 6 3 3 5 2 3" xfId="35654"/>
    <cellStyle name="Normal 5 2 6 3 3 5 3" xfId="18442"/>
    <cellStyle name="Normal 5 2 6 3 3 5 3 2" xfId="42739"/>
    <cellStyle name="Normal 5 2 6 3 3 5 4" xfId="30537"/>
    <cellStyle name="Normal 5 2 6 3 3 6" xfId="11351"/>
    <cellStyle name="Normal 5 2 6 3 3 6 2" xfId="23553"/>
    <cellStyle name="Normal 5 2 6 3 3 6 2 2" xfId="47850"/>
    <cellStyle name="Normal 5 2 6 3 3 6 3" xfId="35648"/>
    <cellStyle name="Normal 5 2 6 3 3 7" xfId="14517"/>
    <cellStyle name="Normal 5 2 6 3 3 7 2" xfId="38814"/>
    <cellStyle name="Normal 5 2 6 3 3 8" xfId="26505"/>
    <cellStyle name="Normal 5 2 6 3 3 9" xfId="50913"/>
    <cellStyle name="Normal 5 2 6 3 4" xfId="2733"/>
    <cellStyle name="Normal 5 2 6 3 4 2" xfId="5181"/>
    <cellStyle name="Normal 5 2 6 3 4 2 2" xfId="11359"/>
    <cellStyle name="Normal 5 2 6 3 4 2 2 2" xfId="23561"/>
    <cellStyle name="Normal 5 2 6 3 4 2 2 2 2" xfId="47858"/>
    <cellStyle name="Normal 5 2 6 3 4 2 2 3" xfId="35656"/>
    <cellStyle name="Normal 5 2 6 3 4 2 3" xfId="17383"/>
    <cellStyle name="Normal 5 2 6 3 4 2 3 2" xfId="41680"/>
    <cellStyle name="Normal 5 2 6 3 4 2 4" xfId="29478"/>
    <cellStyle name="Normal 5 2 6 3 4 3" xfId="6771"/>
    <cellStyle name="Normal 5 2 6 3 4 3 2" xfId="11360"/>
    <cellStyle name="Normal 5 2 6 3 4 3 2 2" xfId="23562"/>
    <cellStyle name="Normal 5 2 6 3 4 3 2 2 2" xfId="47859"/>
    <cellStyle name="Normal 5 2 6 3 4 3 2 3" xfId="35657"/>
    <cellStyle name="Normal 5 2 6 3 4 3 3" xfId="18973"/>
    <cellStyle name="Normal 5 2 6 3 4 3 3 2" xfId="43270"/>
    <cellStyle name="Normal 5 2 6 3 4 3 4" xfId="31068"/>
    <cellStyle name="Normal 5 2 6 3 4 4" xfId="11358"/>
    <cellStyle name="Normal 5 2 6 3 4 4 2" xfId="23560"/>
    <cellStyle name="Normal 5 2 6 3 4 4 2 2" xfId="47857"/>
    <cellStyle name="Normal 5 2 6 3 4 4 3" xfId="35655"/>
    <cellStyle name="Normal 5 2 6 3 4 5" xfId="15155"/>
    <cellStyle name="Normal 5 2 6 3 4 5 2" xfId="39452"/>
    <cellStyle name="Normal 5 2 6 3 4 6" xfId="27143"/>
    <cellStyle name="Normal 5 2 6 3 5" xfId="11339"/>
    <cellStyle name="Normal 5 2 6 3 5 2" xfId="23541"/>
    <cellStyle name="Normal 5 2 6 3 5 2 2" xfId="47838"/>
    <cellStyle name="Normal 5 2 6 3 5 3" xfId="35636"/>
    <cellStyle name="Normal 5 2 6 3 6" xfId="13983"/>
    <cellStyle name="Normal 5 2 6 3 6 2" xfId="25971"/>
    <cellStyle name="Normal 5 2 6 3 6 2 2" xfId="50268"/>
    <cellStyle name="Normal 5 2 6 3 6 3" xfId="38280"/>
    <cellStyle name="Normal 5 2 6 3 7" xfId="51781"/>
    <cellStyle name="Normal 5 2 6 3 8" xfId="52087"/>
    <cellStyle name="Normal 5 2 6 4" xfId="880"/>
    <cellStyle name="Normal 5 2 6 4 2" xfId="2373"/>
    <cellStyle name="Normal 5 2 6 4 2 10" xfId="52893"/>
    <cellStyle name="Normal 5 2 6 4 2 2" xfId="3539"/>
    <cellStyle name="Normal 5 2 6 4 2 2 2" xfId="5880"/>
    <cellStyle name="Normal 5 2 6 4 2 2 2 2" xfId="11364"/>
    <cellStyle name="Normal 5 2 6 4 2 2 2 2 2" xfId="23566"/>
    <cellStyle name="Normal 5 2 6 4 2 2 2 2 2 2" xfId="47863"/>
    <cellStyle name="Normal 5 2 6 4 2 2 2 2 3" xfId="35661"/>
    <cellStyle name="Normal 5 2 6 4 2 2 2 3" xfId="18082"/>
    <cellStyle name="Normal 5 2 6 4 2 2 2 3 2" xfId="42379"/>
    <cellStyle name="Normal 5 2 6 4 2 2 2 4" xfId="30177"/>
    <cellStyle name="Normal 5 2 6 4 2 2 3" xfId="7577"/>
    <cellStyle name="Normal 5 2 6 4 2 2 3 2" xfId="11365"/>
    <cellStyle name="Normal 5 2 6 4 2 2 3 2 2" xfId="23567"/>
    <cellStyle name="Normal 5 2 6 4 2 2 3 2 2 2" xfId="47864"/>
    <cellStyle name="Normal 5 2 6 4 2 2 3 2 3" xfId="35662"/>
    <cellStyle name="Normal 5 2 6 4 2 2 3 3" xfId="19779"/>
    <cellStyle name="Normal 5 2 6 4 2 2 3 3 2" xfId="44076"/>
    <cellStyle name="Normal 5 2 6 4 2 2 3 4" xfId="31874"/>
    <cellStyle name="Normal 5 2 6 4 2 2 4" xfId="11363"/>
    <cellStyle name="Normal 5 2 6 4 2 2 4 2" xfId="23565"/>
    <cellStyle name="Normal 5 2 6 4 2 2 4 2 2" xfId="47862"/>
    <cellStyle name="Normal 5 2 6 4 2 2 4 3" xfId="35660"/>
    <cellStyle name="Normal 5 2 6 4 2 2 5" xfId="15854"/>
    <cellStyle name="Normal 5 2 6 4 2 2 5 2" xfId="40151"/>
    <cellStyle name="Normal 5 2 6 4 2 2 6" xfId="27842"/>
    <cellStyle name="Normal 5 2 6 4 2 3" xfId="4071"/>
    <cellStyle name="Normal 5 2 6 4 2 3 2" xfId="11366"/>
    <cellStyle name="Normal 5 2 6 4 2 3 2 2" xfId="23568"/>
    <cellStyle name="Normal 5 2 6 4 2 3 2 2 2" xfId="47865"/>
    <cellStyle name="Normal 5 2 6 4 2 3 2 3" xfId="35663"/>
    <cellStyle name="Normal 5 2 6 4 2 3 3" xfId="16382"/>
    <cellStyle name="Normal 5 2 6 4 2 3 3 2" xfId="40679"/>
    <cellStyle name="Normal 5 2 6 4 2 3 4" xfId="28370"/>
    <cellStyle name="Normal 5 2 6 4 2 4" xfId="4711"/>
    <cellStyle name="Normal 5 2 6 4 2 4 2" xfId="11367"/>
    <cellStyle name="Normal 5 2 6 4 2 4 2 2" xfId="23569"/>
    <cellStyle name="Normal 5 2 6 4 2 4 2 2 2" xfId="47866"/>
    <cellStyle name="Normal 5 2 6 4 2 4 2 3" xfId="35664"/>
    <cellStyle name="Normal 5 2 6 4 2 4 3" xfId="16913"/>
    <cellStyle name="Normal 5 2 6 4 2 4 3 2" xfId="41210"/>
    <cellStyle name="Normal 5 2 6 4 2 4 4" xfId="29008"/>
    <cellStyle name="Normal 5 2 6 4 2 5" xfId="6408"/>
    <cellStyle name="Normal 5 2 6 4 2 5 2" xfId="11368"/>
    <cellStyle name="Normal 5 2 6 4 2 5 2 2" xfId="23570"/>
    <cellStyle name="Normal 5 2 6 4 2 5 2 2 2" xfId="47867"/>
    <cellStyle name="Normal 5 2 6 4 2 5 2 3" xfId="35665"/>
    <cellStyle name="Normal 5 2 6 4 2 5 3" xfId="18610"/>
    <cellStyle name="Normal 5 2 6 4 2 5 3 2" xfId="42907"/>
    <cellStyle name="Normal 5 2 6 4 2 5 4" xfId="30705"/>
    <cellStyle name="Normal 5 2 6 4 2 6" xfId="11362"/>
    <cellStyle name="Normal 5 2 6 4 2 6 2" xfId="23564"/>
    <cellStyle name="Normal 5 2 6 4 2 6 2 2" xfId="47861"/>
    <cellStyle name="Normal 5 2 6 4 2 6 3" xfId="35659"/>
    <cellStyle name="Normal 5 2 6 4 2 7" xfId="14685"/>
    <cellStyle name="Normal 5 2 6 4 2 7 2" xfId="38982"/>
    <cellStyle name="Normal 5 2 6 4 2 8" xfId="26673"/>
    <cellStyle name="Normal 5 2 6 4 2 9" xfId="51081"/>
    <cellStyle name="Normal 5 2 6 4 3" xfId="2901"/>
    <cellStyle name="Normal 5 2 6 4 3 2" xfId="5349"/>
    <cellStyle name="Normal 5 2 6 4 3 2 2" xfId="11370"/>
    <cellStyle name="Normal 5 2 6 4 3 2 2 2" xfId="23572"/>
    <cellStyle name="Normal 5 2 6 4 3 2 2 2 2" xfId="47869"/>
    <cellStyle name="Normal 5 2 6 4 3 2 2 3" xfId="35667"/>
    <cellStyle name="Normal 5 2 6 4 3 2 3" xfId="17551"/>
    <cellStyle name="Normal 5 2 6 4 3 2 3 2" xfId="41848"/>
    <cellStyle name="Normal 5 2 6 4 3 2 4" xfId="29646"/>
    <cellStyle name="Normal 5 2 6 4 3 3" xfId="6939"/>
    <cellStyle name="Normal 5 2 6 4 3 3 2" xfId="11371"/>
    <cellStyle name="Normal 5 2 6 4 3 3 2 2" xfId="23573"/>
    <cellStyle name="Normal 5 2 6 4 3 3 2 2 2" xfId="47870"/>
    <cellStyle name="Normal 5 2 6 4 3 3 2 3" xfId="35668"/>
    <cellStyle name="Normal 5 2 6 4 3 3 3" xfId="19141"/>
    <cellStyle name="Normal 5 2 6 4 3 3 3 2" xfId="43438"/>
    <cellStyle name="Normal 5 2 6 4 3 3 4" xfId="31236"/>
    <cellStyle name="Normal 5 2 6 4 3 4" xfId="11369"/>
    <cellStyle name="Normal 5 2 6 4 3 4 2" xfId="23571"/>
    <cellStyle name="Normal 5 2 6 4 3 4 2 2" xfId="47868"/>
    <cellStyle name="Normal 5 2 6 4 3 4 3" xfId="35666"/>
    <cellStyle name="Normal 5 2 6 4 3 5" xfId="15323"/>
    <cellStyle name="Normal 5 2 6 4 3 5 2" xfId="39620"/>
    <cellStyle name="Normal 5 2 6 4 3 6" xfId="27311"/>
    <cellStyle name="Normal 5 2 6 4 4" xfId="11361"/>
    <cellStyle name="Normal 5 2 6 4 4 2" xfId="23563"/>
    <cellStyle name="Normal 5 2 6 4 4 2 2" xfId="47860"/>
    <cellStyle name="Normal 5 2 6 4 4 3" xfId="35658"/>
    <cellStyle name="Normal 5 2 6 4 5" xfId="14151"/>
    <cellStyle name="Normal 5 2 6 4 5 2" xfId="26139"/>
    <cellStyle name="Normal 5 2 6 4 5 2 2" xfId="50436"/>
    <cellStyle name="Normal 5 2 6 4 5 3" xfId="38448"/>
    <cellStyle name="Normal 5 2 6 4 6" xfId="51825"/>
    <cellStyle name="Normal 5 2 6 4 7" xfId="52255"/>
    <cellStyle name="Normal 5 2 6 5" xfId="1837"/>
    <cellStyle name="Normal 5 2 6 5 10" xfId="52629"/>
    <cellStyle name="Normal 5 2 6 5 11" xfId="2109"/>
    <cellStyle name="Normal 5 2 6 5 2" xfId="3275"/>
    <cellStyle name="Normal 5 2 6 5 2 2" xfId="5616"/>
    <cellStyle name="Normal 5 2 6 5 2 2 2" xfId="11374"/>
    <cellStyle name="Normal 5 2 6 5 2 2 2 2" xfId="23576"/>
    <cellStyle name="Normal 5 2 6 5 2 2 2 2 2" xfId="47873"/>
    <cellStyle name="Normal 5 2 6 5 2 2 2 3" xfId="35671"/>
    <cellStyle name="Normal 5 2 6 5 2 2 3" xfId="17818"/>
    <cellStyle name="Normal 5 2 6 5 2 2 3 2" xfId="42115"/>
    <cellStyle name="Normal 5 2 6 5 2 2 4" xfId="29913"/>
    <cellStyle name="Normal 5 2 6 5 2 3" xfId="7313"/>
    <cellStyle name="Normal 5 2 6 5 2 3 2" xfId="11375"/>
    <cellStyle name="Normal 5 2 6 5 2 3 2 2" xfId="23577"/>
    <cellStyle name="Normal 5 2 6 5 2 3 2 2 2" xfId="47874"/>
    <cellStyle name="Normal 5 2 6 5 2 3 2 3" xfId="35672"/>
    <cellStyle name="Normal 5 2 6 5 2 3 3" xfId="19515"/>
    <cellStyle name="Normal 5 2 6 5 2 3 3 2" xfId="43812"/>
    <cellStyle name="Normal 5 2 6 5 2 3 4" xfId="31610"/>
    <cellStyle name="Normal 5 2 6 5 2 4" xfId="11373"/>
    <cellStyle name="Normal 5 2 6 5 2 4 2" xfId="23575"/>
    <cellStyle name="Normal 5 2 6 5 2 4 2 2" xfId="47872"/>
    <cellStyle name="Normal 5 2 6 5 2 4 3" xfId="35670"/>
    <cellStyle name="Normal 5 2 6 5 2 5" xfId="15590"/>
    <cellStyle name="Normal 5 2 6 5 2 5 2" xfId="39887"/>
    <cellStyle name="Normal 5 2 6 5 2 6" xfId="27578"/>
    <cellStyle name="Normal 5 2 6 5 3" xfId="3807"/>
    <cellStyle name="Normal 5 2 6 5 3 2" xfId="11376"/>
    <cellStyle name="Normal 5 2 6 5 3 2 2" xfId="23578"/>
    <cellStyle name="Normal 5 2 6 5 3 2 2 2" xfId="47875"/>
    <cellStyle name="Normal 5 2 6 5 3 2 3" xfId="35673"/>
    <cellStyle name="Normal 5 2 6 5 3 3" xfId="16118"/>
    <cellStyle name="Normal 5 2 6 5 3 3 2" xfId="40415"/>
    <cellStyle name="Normal 5 2 6 5 3 4" xfId="28106"/>
    <cellStyle name="Normal 5 2 6 5 4" xfId="4447"/>
    <cellStyle name="Normal 5 2 6 5 4 2" xfId="11377"/>
    <cellStyle name="Normal 5 2 6 5 4 2 2" xfId="23579"/>
    <cellStyle name="Normal 5 2 6 5 4 2 2 2" xfId="47876"/>
    <cellStyle name="Normal 5 2 6 5 4 2 3" xfId="35674"/>
    <cellStyle name="Normal 5 2 6 5 4 3" xfId="16649"/>
    <cellStyle name="Normal 5 2 6 5 4 3 2" xfId="40946"/>
    <cellStyle name="Normal 5 2 6 5 4 4" xfId="28744"/>
    <cellStyle name="Normal 5 2 6 5 5" xfId="6144"/>
    <cellStyle name="Normal 5 2 6 5 5 2" xfId="11378"/>
    <cellStyle name="Normal 5 2 6 5 5 2 2" xfId="23580"/>
    <cellStyle name="Normal 5 2 6 5 5 2 2 2" xfId="47877"/>
    <cellStyle name="Normal 5 2 6 5 5 2 3" xfId="35675"/>
    <cellStyle name="Normal 5 2 6 5 5 3" xfId="18346"/>
    <cellStyle name="Normal 5 2 6 5 5 3 2" xfId="42643"/>
    <cellStyle name="Normal 5 2 6 5 5 4" xfId="30441"/>
    <cellStyle name="Normal 5 2 6 5 6" xfId="11372"/>
    <cellStyle name="Normal 5 2 6 5 6 2" xfId="23574"/>
    <cellStyle name="Normal 5 2 6 5 6 2 2" xfId="47871"/>
    <cellStyle name="Normal 5 2 6 5 6 3" xfId="35669"/>
    <cellStyle name="Normal 5 2 6 5 7" xfId="14421"/>
    <cellStyle name="Normal 5 2 6 5 7 2" xfId="38718"/>
    <cellStyle name="Normal 5 2 6 5 8" xfId="26409"/>
    <cellStyle name="Normal 5 2 6 5 9" xfId="50817"/>
    <cellStyle name="Normal 5 2 6 6" xfId="2637"/>
    <cellStyle name="Normal 5 2 6 6 2" xfId="5085"/>
    <cellStyle name="Normal 5 2 6 6 2 2" xfId="11380"/>
    <cellStyle name="Normal 5 2 6 6 2 2 2" xfId="23582"/>
    <cellStyle name="Normal 5 2 6 6 2 2 2 2" xfId="47879"/>
    <cellStyle name="Normal 5 2 6 6 2 2 3" xfId="35677"/>
    <cellStyle name="Normal 5 2 6 6 2 3" xfId="17287"/>
    <cellStyle name="Normal 5 2 6 6 2 3 2" xfId="41584"/>
    <cellStyle name="Normal 5 2 6 6 2 4" xfId="29382"/>
    <cellStyle name="Normal 5 2 6 6 3" xfId="6675"/>
    <cellStyle name="Normal 5 2 6 6 3 2" xfId="11381"/>
    <cellStyle name="Normal 5 2 6 6 3 2 2" xfId="23583"/>
    <cellStyle name="Normal 5 2 6 6 3 2 2 2" xfId="47880"/>
    <cellStyle name="Normal 5 2 6 6 3 2 3" xfId="35678"/>
    <cellStyle name="Normal 5 2 6 6 3 3" xfId="18877"/>
    <cellStyle name="Normal 5 2 6 6 3 3 2" xfId="43174"/>
    <cellStyle name="Normal 5 2 6 6 3 4" xfId="30972"/>
    <cellStyle name="Normal 5 2 6 6 4" xfId="11379"/>
    <cellStyle name="Normal 5 2 6 6 4 2" xfId="23581"/>
    <cellStyle name="Normal 5 2 6 6 4 2 2" xfId="47878"/>
    <cellStyle name="Normal 5 2 6 6 4 3" xfId="35676"/>
    <cellStyle name="Normal 5 2 6 6 5" xfId="15059"/>
    <cellStyle name="Normal 5 2 6 6 5 2" xfId="39356"/>
    <cellStyle name="Normal 5 2 6 6 6" xfId="27047"/>
    <cellStyle name="Normal 5 2 6 7" xfId="11316"/>
    <cellStyle name="Normal 5 2 6 7 2" xfId="23518"/>
    <cellStyle name="Normal 5 2 6 7 2 2" xfId="47815"/>
    <cellStyle name="Normal 5 2 6 7 3" xfId="35613"/>
    <cellStyle name="Normal 5 2 6 8" xfId="13887"/>
    <cellStyle name="Normal 5 2 6 8 2" xfId="25875"/>
    <cellStyle name="Normal 5 2 6 8 2 2" xfId="50172"/>
    <cellStyle name="Normal 5 2 6 8 3" xfId="38184"/>
    <cellStyle name="Normal 5 2 6 9" xfId="51637"/>
    <cellStyle name="Normal 5 2 7" xfId="755"/>
    <cellStyle name="Normal 5 2 7 2" xfId="1000"/>
    <cellStyle name="Normal 5 2 7 2 2" xfId="2493"/>
    <cellStyle name="Normal 5 2 7 2 2 10" xfId="53013"/>
    <cellStyle name="Normal 5 2 7 2 2 2" xfId="3659"/>
    <cellStyle name="Normal 5 2 7 2 2 2 2" xfId="6000"/>
    <cellStyle name="Normal 5 2 7 2 2 2 2 2" xfId="11386"/>
    <cellStyle name="Normal 5 2 7 2 2 2 2 2 2" xfId="23588"/>
    <cellStyle name="Normal 5 2 7 2 2 2 2 2 2 2" xfId="47885"/>
    <cellStyle name="Normal 5 2 7 2 2 2 2 2 3" xfId="35683"/>
    <cellStyle name="Normal 5 2 7 2 2 2 2 3" xfId="18202"/>
    <cellStyle name="Normal 5 2 7 2 2 2 2 3 2" xfId="42499"/>
    <cellStyle name="Normal 5 2 7 2 2 2 2 4" xfId="30297"/>
    <cellStyle name="Normal 5 2 7 2 2 2 3" xfId="7697"/>
    <cellStyle name="Normal 5 2 7 2 2 2 3 2" xfId="11387"/>
    <cellStyle name="Normal 5 2 7 2 2 2 3 2 2" xfId="23589"/>
    <cellStyle name="Normal 5 2 7 2 2 2 3 2 2 2" xfId="47886"/>
    <cellStyle name="Normal 5 2 7 2 2 2 3 2 3" xfId="35684"/>
    <cellStyle name="Normal 5 2 7 2 2 2 3 3" xfId="19899"/>
    <cellStyle name="Normal 5 2 7 2 2 2 3 3 2" xfId="44196"/>
    <cellStyle name="Normal 5 2 7 2 2 2 3 4" xfId="31994"/>
    <cellStyle name="Normal 5 2 7 2 2 2 4" xfId="11385"/>
    <cellStyle name="Normal 5 2 7 2 2 2 4 2" xfId="23587"/>
    <cellStyle name="Normal 5 2 7 2 2 2 4 2 2" xfId="47884"/>
    <cellStyle name="Normal 5 2 7 2 2 2 4 3" xfId="35682"/>
    <cellStyle name="Normal 5 2 7 2 2 2 5" xfId="15974"/>
    <cellStyle name="Normal 5 2 7 2 2 2 5 2" xfId="40271"/>
    <cellStyle name="Normal 5 2 7 2 2 2 6" xfId="27962"/>
    <cellStyle name="Normal 5 2 7 2 2 3" xfId="4191"/>
    <cellStyle name="Normal 5 2 7 2 2 3 2" xfId="11388"/>
    <cellStyle name="Normal 5 2 7 2 2 3 2 2" xfId="23590"/>
    <cellStyle name="Normal 5 2 7 2 2 3 2 2 2" xfId="47887"/>
    <cellStyle name="Normal 5 2 7 2 2 3 2 3" xfId="35685"/>
    <cellStyle name="Normal 5 2 7 2 2 3 3" xfId="16502"/>
    <cellStyle name="Normal 5 2 7 2 2 3 3 2" xfId="40799"/>
    <cellStyle name="Normal 5 2 7 2 2 3 4" xfId="28490"/>
    <cellStyle name="Normal 5 2 7 2 2 4" xfId="4831"/>
    <cellStyle name="Normal 5 2 7 2 2 4 2" xfId="11389"/>
    <cellStyle name="Normal 5 2 7 2 2 4 2 2" xfId="23591"/>
    <cellStyle name="Normal 5 2 7 2 2 4 2 2 2" xfId="47888"/>
    <cellStyle name="Normal 5 2 7 2 2 4 2 3" xfId="35686"/>
    <cellStyle name="Normal 5 2 7 2 2 4 3" xfId="17033"/>
    <cellStyle name="Normal 5 2 7 2 2 4 3 2" xfId="41330"/>
    <cellStyle name="Normal 5 2 7 2 2 4 4" xfId="29128"/>
    <cellStyle name="Normal 5 2 7 2 2 5" xfId="6528"/>
    <cellStyle name="Normal 5 2 7 2 2 5 2" xfId="11390"/>
    <cellStyle name="Normal 5 2 7 2 2 5 2 2" xfId="23592"/>
    <cellStyle name="Normal 5 2 7 2 2 5 2 2 2" xfId="47889"/>
    <cellStyle name="Normal 5 2 7 2 2 5 2 3" xfId="35687"/>
    <cellStyle name="Normal 5 2 7 2 2 5 3" xfId="18730"/>
    <cellStyle name="Normal 5 2 7 2 2 5 3 2" xfId="43027"/>
    <cellStyle name="Normal 5 2 7 2 2 5 4" xfId="30825"/>
    <cellStyle name="Normal 5 2 7 2 2 6" xfId="11384"/>
    <cellStyle name="Normal 5 2 7 2 2 6 2" xfId="23586"/>
    <cellStyle name="Normal 5 2 7 2 2 6 2 2" xfId="47883"/>
    <cellStyle name="Normal 5 2 7 2 2 6 3" xfId="35681"/>
    <cellStyle name="Normal 5 2 7 2 2 7" xfId="14805"/>
    <cellStyle name="Normal 5 2 7 2 2 7 2" xfId="39102"/>
    <cellStyle name="Normal 5 2 7 2 2 8" xfId="26793"/>
    <cellStyle name="Normal 5 2 7 2 2 9" xfId="51201"/>
    <cellStyle name="Normal 5 2 7 2 3" xfId="3021"/>
    <cellStyle name="Normal 5 2 7 2 3 2" xfId="5469"/>
    <cellStyle name="Normal 5 2 7 2 3 2 2" xfId="11392"/>
    <cellStyle name="Normal 5 2 7 2 3 2 2 2" xfId="23594"/>
    <cellStyle name="Normal 5 2 7 2 3 2 2 2 2" xfId="47891"/>
    <cellStyle name="Normal 5 2 7 2 3 2 2 3" xfId="35689"/>
    <cellStyle name="Normal 5 2 7 2 3 2 3" xfId="17671"/>
    <cellStyle name="Normal 5 2 7 2 3 2 3 2" xfId="41968"/>
    <cellStyle name="Normal 5 2 7 2 3 2 4" xfId="29766"/>
    <cellStyle name="Normal 5 2 7 2 3 3" xfId="7059"/>
    <cellStyle name="Normal 5 2 7 2 3 3 2" xfId="11393"/>
    <cellStyle name="Normal 5 2 7 2 3 3 2 2" xfId="23595"/>
    <cellStyle name="Normal 5 2 7 2 3 3 2 2 2" xfId="47892"/>
    <cellStyle name="Normal 5 2 7 2 3 3 2 3" xfId="35690"/>
    <cellStyle name="Normal 5 2 7 2 3 3 3" xfId="19261"/>
    <cellStyle name="Normal 5 2 7 2 3 3 3 2" xfId="43558"/>
    <cellStyle name="Normal 5 2 7 2 3 3 4" xfId="31356"/>
    <cellStyle name="Normal 5 2 7 2 3 4" xfId="11391"/>
    <cellStyle name="Normal 5 2 7 2 3 4 2" xfId="23593"/>
    <cellStyle name="Normal 5 2 7 2 3 4 2 2" xfId="47890"/>
    <cellStyle name="Normal 5 2 7 2 3 4 3" xfId="35688"/>
    <cellStyle name="Normal 5 2 7 2 3 5" xfId="15443"/>
    <cellStyle name="Normal 5 2 7 2 3 5 2" xfId="39740"/>
    <cellStyle name="Normal 5 2 7 2 3 6" xfId="27431"/>
    <cellStyle name="Normal 5 2 7 2 4" xfId="11383"/>
    <cellStyle name="Normal 5 2 7 2 4 2" xfId="23585"/>
    <cellStyle name="Normal 5 2 7 2 4 2 2" xfId="47882"/>
    <cellStyle name="Normal 5 2 7 2 4 3" xfId="35680"/>
    <cellStyle name="Normal 5 2 7 2 5" xfId="14271"/>
    <cellStyle name="Normal 5 2 7 2 5 2" xfId="26259"/>
    <cellStyle name="Normal 5 2 7 2 5 2 2" xfId="50556"/>
    <cellStyle name="Normal 5 2 7 2 5 3" xfId="38568"/>
    <cellStyle name="Normal 5 2 7 2 6" xfId="51447"/>
    <cellStyle name="Normal 5 2 7 2 7" xfId="52375"/>
    <cellStyle name="Normal 5 2 7 3" xfId="2253"/>
    <cellStyle name="Normal 5 2 7 3 10" xfId="52773"/>
    <cellStyle name="Normal 5 2 7 3 2" xfId="3419"/>
    <cellStyle name="Normal 5 2 7 3 2 2" xfId="5760"/>
    <cellStyle name="Normal 5 2 7 3 2 2 2" xfId="11396"/>
    <cellStyle name="Normal 5 2 7 3 2 2 2 2" xfId="23598"/>
    <cellStyle name="Normal 5 2 7 3 2 2 2 2 2" xfId="47895"/>
    <cellStyle name="Normal 5 2 7 3 2 2 2 3" xfId="35693"/>
    <cellStyle name="Normal 5 2 7 3 2 2 3" xfId="17962"/>
    <cellStyle name="Normal 5 2 7 3 2 2 3 2" xfId="42259"/>
    <cellStyle name="Normal 5 2 7 3 2 2 4" xfId="30057"/>
    <cellStyle name="Normal 5 2 7 3 2 3" xfId="7457"/>
    <cellStyle name="Normal 5 2 7 3 2 3 2" xfId="11397"/>
    <cellStyle name="Normal 5 2 7 3 2 3 2 2" xfId="23599"/>
    <cellStyle name="Normal 5 2 7 3 2 3 2 2 2" xfId="47896"/>
    <cellStyle name="Normal 5 2 7 3 2 3 2 3" xfId="35694"/>
    <cellStyle name="Normal 5 2 7 3 2 3 3" xfId="19659"/>
    <cellStyle name="Normal 5 2 7 3 2 3 3 2" xfId="43956"/>
    <cellStyle name="Normal 5 2 7 3 2 3 4" xfId="31754"/>
    <cellStyle name="Normal 5 2 7 3 2 4" xfId="11395"/>
    <cellStyle name="Normal 5 2 7 3 2 4 2" xfId="23597"/>
    <cellStyle name="Normal 5 2 7 3 2 4 2 2" xfId="47894"/>
    <cellStyle name="Normal 5 2 7 3 2 4 3" xfId="35692"/>
    <cellStyle name="Normal 5 2 7 3 2 5" xfId="15734"/>
    <cellStyle name="Normal 5 2 7 3 2 5 2" xfId="40031"/>
    <cellStyle name="Normal 5 2 7 3 2 6" xfId="27722"/>
    <cellStyle name="Normal 5 2 7 3 3" xfId="3951"/>
    <cellStyle name="Normal 5 2 7 3 3 2" xfId="11398"/>
    <cellStyle name="Normal 5 2 7 3 3 2 2" xfId="23600"/>
    <cellStyle name="Normal 5 2 7 3 3 2 2 2" xfId="47897"/>
    <cellStyle name="Normal 5 2 7 3 3 2 3" xfId="35695"/>
    <cellStyle name="Normal 5 2 7 3 3 3" xfId="16262"/>
    <cellStyle name="Normal 5 2 7 3 3 3 2" xfId="40559"/>
    <cellStyle name="Normal 5 2 7 3 3 4" xfId="28250"/>
    <cellStyle name="Normal 5 2 7 3 4" xfId="4591"/>
    <cellStyle name="Normal 5 2 7 3 4 2" xfId="11399"/>
    <cellStyle name="Normal 5 2 7 3 4 2 2" xfId="23601"/>
    <cellStyle name="Normal 5 2 7 3 4 2 2 2" xfId="47898"/>
    <cellStyle name="Normal 5 2 7 3 4 2 3" xfId="35696"/>
    <cellStyle name="Normal 5 2 7 3 4 3" xfId="16793"/>
    <cellStyle name="Normal 5 2 7 3 4 3 2" xfId="41090"/>
    <cellStyle name="Normal 5 2 7 3 4 4" xfId="28888"/>
    <cellStyle name="Normal 5 2 7 3 5" xfId="6288"/>
    <cellStyle name="Normal 5 2 7 3 5 2" xfId="11400"/>
    <cellStyle name="Normal 5 2 7 3 5 2 2" xfId="23602"/>
    <cellStyle name="Normal 5 2 7 3 5 2 2 2" xfId="47899"/>
    <cellStyle name="Normal 5 2 7 3 5 2 3" xfId="35697"/>
    <cellStyle name="Normal 5 2 7 3 5 3" xfId="18490"/>
    <cellStyle name="Normal 5 2 7 3 5 3 2" xfId="42787"/>
    <cellStyle name="Normal 5 2 7 3 5 4" xfId="30585"/>
    <cellStyle name="Normal 5 2 7 3 6" xfId="11394"/>
    <cellStyle name="Normal 5 2 7 3 6 2" xfId="23596"/>
    <cellStyle name="Normal 5 2 7 3 6 2 2" xfId="47893"/>
    <cellStyle name="Normal 5 2 7 3 6 3" xfId="35691"/>
    <cellStyle name="Normal 5 2 7 3 7" xfId="14565"/>
    <cellStyle name="Normal 5 2 7 3 7 2" xfId="38862"/>
    <cellStyle name="Normal 5 2 7 3 8" xfId="26553"/>
    <cellStyle name="Normal 5 2 7 3 9" xfId="50961"/>
    <cellStyle name="Normal 5 2 7 4" xfId="2781"/>
    <cellStyle name="Normal 5 2 7 4 2" xfId="5229"/>
    <cellStyle name="Normal 5 2 7 4 2 2" xfId="11402"/>
    <cellStyle name="Normal 5 2 7 4 2 2 2" xfId="23604"/>
    <cellStyle name="Normal 5 2 7 4 2 2 2 2" xfId="47901"/>
    <cellStyle name="Normal 5 2 7 4 2 2 3" xfId="35699"/>
    <cellStyle name="Normal 5 2 7 4 2 3" xfId="17431"/>
    <cellStyle name="Normal 5 2 7 4 2 3 2" xfId="41728"/>
    <cellStyle name="Normal 5 2 7 4 2 4" xfId="29526"/>
    <cellStyle name="Normal 5 2 7 4 3" xfId="6819"/>
    <cellStyle name="Normal 5 2 7 4 3 2" xfId="11403"/>
    <cellStyle name="Normal 5 2 7 4 3 2 2" xfId="23605"/>
    <cellStyle name="Normal 5 2 7 4 3 2 2 2" xfId="47902"/>
    <cellStyle name="Normal 5 2 7 4 3 2 3" xfId="35700"/>
    <cellStyle name="Normal 5 2 7 4 3 3" xfId="19021"/>
    <cellStyle name="Normal 5 2 7 4 3 3 2" xfId="43318"/>
    <cellStyle name="Normal 5 2 7 4 3 4" xfId="31116"/>
    <cellStyle name="Normal 5 2 7 4 4" xfId="11401"/>
    <cellStyle name="Normal 5 2 7 4 4 2" xfId="23603"/>
    <cellStyle name="Normal 5 2 7 4 4 2 2" xfId="47900"/>
    <cellStyle name="Normal 5 2 7 4 4 3" xfId="35698"/>
    <cellStyle name="Normal 5 2 7 4 5" xfId="15203"/>
    <cellStyle name="Normal 5 2 7 4 5 2" xfId="39500"/>
    <cellStyle name="Normal 5 2 7 4 6" xfId="27191"/>
    <cellStyle name="Normal 5 2 7 5" xfId="11382"/>
    <cellStyle name="Normal 5 2 7 5 2" xfId="23584"/>
    <cellStyle name="Normal 5 2 7 5 2 2" xfId="47881"/>
    <cellStyle name="Normal 5 2 7 5 3" xfId="35679"/>
    <cellStyle name="Normal 5 2 7 6" xfId="14031"/>
    <cellStyle name="Normal 5 2 7 6 2" xfId="26019"/>
    <cellStyle name="Normal 5 2 7 6 2 2" xfId="50316"/>
    <cellStyle name="Normal 5 2 7 6 3" xfId="38328"/>
    <cellStyle name="Normal 5 2 7 7" xfId="51842"/>
    <cellStyle name="Normal 5 2 7 8" xfId="52135"/>
    <cellStyle name="Normal 5 2 8" xfId="665"/>
    <cellStyle name="Normal 5 2 8 2" xfId="2166"/>
    <cellStyle name="Normal 5 2 8 2 10" xfId="52686"/>
    <cellStyle name="Normal 5 2 8 2 2" xfId="3332"/>
    <cellStyle name="Normal 5 2 8 2 2 2" xfId="5673"/>
    <cellStyle name="Normal 5 2 8 2 2 2 2" xfId="11407"/>
    <cellStyle name="Normal 5 2 8 2 2 2 2 2" xfId="23609"/>
    <cellStyle name="Normal 5 2 8 2 2 2 2 2 2" xfId="47906"/>
    <cellStyle name="Normal 5 2 8 2 2 2 2 3" xfId="35704"/>
    <cellStyle name="Normal 5 2 8 2 2 2 3" xfId="17875"/>
    <cellStyle name="Normal 5 2 8 2 2 2 3 2" xfId="42172"/>
    <cellStyle name="Normal 5 2 8 2 2 2 4" xfId="29970"/>
    <cellStyle name="Normal 5 2 8 2 2 3" xfId="7370"/>
    <cellStyle name="Normal 5 2 8 2 2 3 2" xfId="11408"/>
    <cellStyle name="Normal 5 2 8 2 2 3 2 2" xfId="23610"/>
    <cellStyle name="Normal 5 2 8 2 2 3 2 2 2" xfId="47907"/>
    <cellStyle name="Normal 5 2 8 2 2 3 2 3" xfId="35705"/>
    <cellStyle name="Normal 5 2 8 2 2 3 3" xfId="19572"/>
    <cellStyle name="Normal 5 2 8 2 2 3 3 2" xfId="43869"/>
    <cellStyle name="Normal 5 2 8 2 2 3 4" xfId="31667"/>
    <cellStyle name="Normal 5 2 8 2 2 4" xfId="11406"/>
    <cellStyle name="Normal 5 2 8 2 2 4 2" xfId="23608"/>
    <cellStyle name="Normal 5 2 8 2 2 4 2 2" xfId="47905"/>
    <cellStyle name="Normal 5 2 8 2 2 4 3" xfId="35703"/>
    <cellStyle name="Normal 5 2 8 2 2 5" xfId="15647"/>
    <cellStyle name="Normal 5 2 8 2 2 5 2" xfId="39944"/>
    <cellStyle name="Normal 5 2 8 2 2 6" xfId="27635"/>
    <cellStyle name="Normal 5 2 8 2 3" xfId="3864"/>
    <cellStyle name="Normal 5 2 8 2 3 2" xfId="11409"/>
    <cellStyle name="Normal 5 2 8 2 3 2 2" xfId="23611"/>
    <cellStyle name="Normal 5 2 8 2 3 2 2 2" xfId="47908"/>
    <cellStyle name="Normal 5 2 8 2 3 2 3" xfId="35706"/>
    <cellStyle name="Normal 5 2 8 2 3 3" xfId="16175"/>
    <cellStyle name="Normal 5 2 8 2 3 3 2" xfId="40472"/>
    <cellStyle name="Normal 5 2 8 2 3 4" xfId="28163"/>
    <cellStyle name="Normal 5 2 8 2 4" xfId="4504"/>
    <cellStyle name="Normal 5 2 8 2 4 2" xfId="11410"/>
    <cellStyle name="Normal 5 2 8 2 4 2 2" xfId="23612"/>
    <cellStyle name="Normal 5 2 8 2 4 2 2 2" xfId="47909"/>
    <cellStyle name="Normal 5 2 8 2 4 2 3" xfId="35707"/>
    <cellStyle name="Normal 5 2 8 2 4 3" xfId="16706"/>
    <cellStyle name="Normal 5 2 8 2 4 3 2" xfId="41003"/>
    <cellStyle name="Normal 5 2 8 2 4 4" xfId="28801"/>
    <cellStyle name="Normal 5 2 8 2 5" xfId="6201"/>
    <cellStyle name="Normal 5 2 8 2 5 2" xfId="11411"/>
    <cellStyle name="Normal 5 2 8 2 5 2 2" xfId="23613"/>
    <cellStyle name="Normal 5 2 8 2 5 2 2 2" xfId="47910"/>
    <cellStyle name="Normal 5 2 8 2 5 2 3" xfId="35708"/>
    <cellStyle name="Normal 5 2 8 2 5 3" xfId="18403"/>
    <cellStyle name="Normal 5 2 8 2 5 3 2" xfId="42700"/>
    <cellStyle name="Normal 5 2 8 2 5 4" xfId="30498"/>
    <cellStyle name="Normal 5 2 8 2 6" xfId="11405"/>
    <cellStyle name="Normal 5 2 8 2 6 2" xfId="23607"/>
    <cellStyle name="Normal 5 2 8 2 6 2 2" xfId="47904"/>
    <cellStyle name="Normal 5 2 8 2 6 3" xfId="35702"/>
    <cellStyle name="Normal 5 2 8 2 7" xfId="14478"/>
    <cellStyle name="Normal 5 2 8 2 7 2" xfId="38775"/>
    <cellStyle name="Normal 5 2 8 2 8" xfId="26466"/>
    <cellStyle name="Normal 5 2 8 2 9" xfId="50874"/>
    <cellStyle name="Normal 5 2 8 3" xfId="2694"/>
    <cellStyle name="Normal 5 2 8 3 2" xfId="5142"/>
    <cellStyle name="Normal 5 2 8 3 2 2" xfId="11413"/>
    <cellStyle name="Normal 5 2 8 3 2 2 2" xfId="23615"/>
    <cellStyle name="Normal 5 2 8 3 2 2 2 2" xfId="47912"/>
    <cellStyle name="Normal 5 2 8 3 2 2 3" xfId="35710"/>
    <cellStyle name="Normal 5 2 8 3 2 3" xfId="17344"/>
    <cellStyle name="Normal 5 2 8 3 2 3 2" xfId="41641"/>
    <cellStyle name="Normal 5 2 8 3 2 4" xfId="29439"/>
    <cellStyle name="Normal 5 2 8 3 3" xfId="6732"/>
    <cellStyle name="Normal 5 2 8 3 3 2" xfId="11414"/>
    <cellStyle name="Normal 5 2 8 3 3 2 2" xfId="23616"/>
    <cellStyle name="Normal 5 2 8 3 3 2 2 2" xfId="47913"/>
    <cellStyle name="Normal 5 2 8 3 3 2 3" xfId="35711"/>
    <cellStyle name="Normal 5 2 8 3 3 3" xfId="18934"/>
    <cellStyle name="Normal 5 2 8 3 3 3 2" xfId="43231"/>
    <cellStyle name="Normal 5 2 8 3 3 4" xfId="31029"/>
    <cellStyle name="Normal 5 2 8 3 4" xfId="11412"/>
    <cellStyle name="Normal 5 2 8 3 4 2" xfId="23614"/>
    <cellStyle name="Normal 5 2 8 3 4 2 2" xfId="47911"/>
    <cellStyle name="Normal 5 2 8 3 4 3" xfId="35709"/>
    <cellStyle name="Normal 5 2 8 3 5" xfId="15116"/>
    <cellStyle name="Normal 5 2 8 3 5 2" xfId="39413"/>
    <cellStyle name="Normal 5 2 8 3 6" xfId="27104"/>
    <cellStyle name="Normal 5 2 8 4" xfId="11404"/>
    <cellStyle name="Normal 5 2 8 4 2" xfId="23606"/>
    <cellStyle name="Normal 5 2 8 4 2 2" xfId="47903"/>
    <cellStyle name="Normal 5 2 8 4 3" xfId="35701"/>
    <cellStyle name="Normal 5 2 8 5" xfId="13944"/>
    <cellStyle name="Normal 5 2 8 5 2" xfId="25932"/>
    <cellStyle name="Normal 5 2 8 5 2 2" xfId="50229"/>
    <cellStyle name="Normal 5 2 8 5 3" xfId="38241"/>
    <cellStyle name="Normal 5 2 8 6" xfId="51533"/>
    <cellStyle name="Normal 5 2 8 7" xfId="52048"/>
    <cellStyle name="Normal 5 2 9" xfId="1405"/>
    <cellStyle name="Normal 5 3" xfId="159"/>
    <cellStyle name="Normal 5 3 10" xfId="2590"/>
    <cellStyle name="Normal 5 3 10 2" xfId="5038"/>
    <cellStyle name="Normal 5 3 10 2 2" xfId="11417"/>
    <cellStyle name="Normal 5 3 10 2 2 2" xfId="23619"/>
    <cellStyle name="Normal 5 3 10 2 2 2 2" xfId="47916"/>
    <cellStyle name="Normal 5 3 10 2 2 3" xfId="35714"/>
    <cellStyle name="Normal 5 3 10 2 3" xfId="17240"/>
    <cellStyle name="Normal 5 3 10 2 3 2" xfId="41537"/>
    <cellStyle name="Normal 5 3 10 2 4" xfId="29335"/>
    <cellStyle name="Normal 5 3 10 3" xfId="6628"/>
    <cellStyle name="Normal 5 3 10 3 2" xfId="11418"/>
    <cellStyle name="Normal 5 3 10 3 2 2" xfId="23620"/>
    <cellStyle name="Normal 5 3 10 3 2 2 2" xfId="47917"/>
    <cellStyle name="Normal 5 3 10 3 2 3" xfId="35715"/>
    <cellStyle name="Normal 5 3 10 3 3" xfId="18830"/>
    <cellStyle name="Normal 5 3 10 3 3 2" xfId="43127"/>
    <cellStyle name="Normal 5 3 10 3 4" xfId="30925"/>
    <cellStyle name="Normal 5 3 10 4" xfId="11416"/>
    <cellStyle name="Normal 5 3 10 4 2" xfId="23618"/>
    <cellStyle name="Normal 5 3 10 4 2 2" xfId="47915"/>
    <cellStyle name="Normal 5 3 10 4 3" xfId="35713"/>
    <cellStyle name="Normal 5 3 10 5" xfId="15012"/>
    <cellStyle name="Normal 5 3 10 5 2" xfId="39309"/>
    <cellStyle name="Normal 5 3 10 6" xfId="27000"/>
    <cellStyle name="Normal 5 3 11" xfId="11415"/>
    <cellStyle name="Normal 5 3 11 2" xfId="23617"/>
    <cellStyle name="Normal 5 3 11 2 2" xfId="47914"/>
    <cellStyle name="Normal 5 3 11 3" xfId="35712"/>
    <cellStyle name="Normal 5 3 12" xfId="13840"/>
    <cellStyle name="Normal 5 3 12 2" xfId="25828"/>
    <cellStyle name="Normal 5 3 12 2 2" xfId="50125"/>
    <cellStyle name="Normal 5 3 12 3" xfId="38137"/>
    <cellStyle name="Normal 5 3 13" xfId="51931"/>
    <cellStyle name="Normal 5 3 14" xfId="51944"/>
    <cellStyle name="Normal 5 3 2" xfId="188"/>
    <cellStyle name="Normal 5 3 2 10" xfId="13852"/>
    <cellStyle name="Normal 5 3 2 10 2" xfId="25840"/>
    <cellStyle name="Normal 5 3 2 10 2 2" xfId="50137"/>
    <cellStyle name="Normal 5 3 2 10 3" xfId="38149"/>
    <cellStyle name="Normal 5 3 2 11" xfId="51911"/>
    <cellStyle name="Normal 5 3 2 12" xfId="51956"/>
    <cellStyle name="Normal 5 3 2 2" xfId="296"/>
    <cellStyle name="Normal 5 3 2 2 2" xfId="1818"/>
    <cellStyle name="Normal 5 3 2 3" xfId="597"/>
    <cellStyle name="Normal 5 3 2 3 10" xfId="51893"/>
    <cellStyle name="Normal 5 3 2 3 11" xfId="51980"/>
    <cellStyle name="Normal 5 3 2 3 2" xfId="645"/>
    <cellStyle name="Normal 5 3 2 3 2 10" xfId="52028"/>
    <cellStyle name="Normal 5 3 2 3 2 2" xfId="840"/>
    <cellStyle name="Normal 5 3 2 3 2 2 2" xfId="1085"/>
    <cellStyle name="Normal 5 3 2 3 2 2 2 2" xfId="2578"/>
    <cellStyle name="Normal 5 3 2 3 2 2 2 2 10" xfId="53098"/>
    <cellStyle name="Normal 5 3 2 3 2 2 2 2 2" xfId="3744"/>
    <cellStyle name="Normal 5 3 2 3 2 2 2 2 2 2" xfId="6085"/>
    <cellStyle name="Normal 5 3 2 3 2 2 2 2 2 2 2" xfId="11426"/>
    <cellStyle name="Normal 5 3 2 3 2 2 2 2 2 2 2 2" xfId="23628"/>
    <cellStyle name="Normal 5 3 2 3 2 2 2 2 2 2 2 2 2" xfId="47925"/>
    <cellStyle name="Normal 5 3 2 3 2 2 2 2 2 2 2 3" xfId="35723"/>
    <cellStyle name="Normal 5 3 2 3 2 2 2 2 2 2 3" xfId="18287"/>
    <cellStyle name="Normal 5 3 2 3 2 2 2 2 2 2 3 2" xfId="42584"/>
    <cellStyle name="Normal 5 3 2 3 2 2 2 2 2 2 4" xfId="30382"/>
    <cellStyle name="Normal 5 3 2 3 2 2 2 2 2 3" xfId="7782"/>
    <cellStyle name="Normal 5 3 2 3 2 2 2 2 2 3 2" xfId="11427"/>
    <cellStyle name="Normal 5 3 2 3 2 2 2 2 2 3 2 2" xfId="23629"/>
    <cellStyle name="Normal 5 3 2 3 2 2 2 2 2 3 2 2 2" xfId="47926"/>
    <cellStyle name="Normal 5 3 2 3 2 2 2 2 2 3 2 3" xfId="35724"/>
    <cellStyle name="Normal 5 3 2 3 2 2 2 2 2 3 3" xfId="19984"/>
    <cellStyle name="Normal 5 3 2 3 2 2 2 2 2 3 3 2" xfId="44281"/>
    <cellStyle name="Normal 5 3 2 3 2 2 2 2 2 3 4" xfId="32079"/>
    <cellStyle name="Normal 5 3 2 3 2 2 2 2 2 4" xfId="11425"/>
    <cellStyle name="Normal 5 3 2 3 2 2 2 2 2 4 2" xfId="23627"/>
    <cellStyle name="Normal 5 3 2 3 2 2 2 2 2 4 2 2" xfId="47924"/>
    <cellStyle name="Normal 5 3 2 3 2 2 2 2 2 4 3" xfId="35722"/>
    <cellStyle name="Normal 5 3 2 3 2 2 2 2 2 5" xfId="16059"/>
    <cellStyle name="Normal 5 3 2 3 2 2 2 2 2 5 2" xfId="40356"/>
    <cellStyle name="Normal 5 3 2 3 2 2 2 2 2 6" xfId="28047"/>
    <cellStyle name="Normal 5 3 2 3 2 2 2 2 3" xfId="4276"/>
    <cellStyle name="Normal 5 3 2 3 2 2 2 2 3 2" xfId="11428"/>
    <cellStyle name="Normal 5 3 2 3 2 2 2 2 3 2 2" xfId="23630"/>
    <cellStyle name="Normal 5 3 2 3 2 2 2 2 3 2 2 2" xfId="47927"/>
    <cellStyle name="Normal 5 3 2 3 2 2 2 2 3 2 3" xfId="35725"/>
    <cellStyle name="Normal 5 3 2 3 2 2 2 2 3 3" xfId="16587"/>
    <cellStyle name="Normal 5 3 2 3 2 2 2 2 3 3 2" xfId="40884"/>
    <cellStyle name="Normal 5 3 2 3 2 2 2 2 3 4" xfId="28575"/>
    <cellStyle name="Normal 5 3 2 3 2 2 2 2 4" xfId="4916"/>
    <cellStyle name="Normal 5 3 2 3 2 2 2 2 4 2" xfId="11429"/>
    <cellStyle name="Normal 5 3 2 3 2 2 2 2 4 2 2" xfId="23631"/>
    <cellStyle name="Normal 5 3 2 3 2 2 2 2 4 2 2 2" xfId="47928"/>
    <cellStyle name="Normal 5 3 2 3 2 2 2 2 4 2 3" xfId="35726"/>
    <cellStyle name="Normal 5 3 2 3 2 2 2 2 4 3" xfId="17118"/>
    <cellStyle name="Normal 5 3 2 3 2 2 2 2 4 3 2" xfId="41415"/>
    <cellStyle name="Normal 5 3 2 3 2 2 2 2 4 4" xfId="29213"/>
    <cellStyle name="Normal 5 3 2 3 2 2 2 2 5" xfId="6613"/>
    <cellStyle name="Normal 5 3 2 3 2 2 2 2 5 2" xfId="11430"/>
    <cellStyle name="Normal 5 3 2 3 2 2 2 2 5 2 2" xfId="23632"/>
    <cellStyle name="Normal 5 3 2 3 2 2 2 2 5 2 2 2" xfId="47929"/>
    <cellStyle name="Normal 5 3 2 3 2 2 2 2 5 2 3" xfId="35727"/>
    <cellStyle name="Normal 5 3 2 3 2 2 2 2 5 3" xfId="18815"/>
    <cellStyle name="Normal 5 3 2 3 2 2 2 2 5 3 2" xfId="43112"/>
    <cellStyle name="Normal 5 3 2 3 2 2 2 2 5 4" xfId="30910"/>
    <cellStyle name="Normal 5 3 2 3 2 2 2 2 6" xfId="11424"/>
    <cellStyle name="Normal 5 3 2 3 2 2 2 2 6 2" xfId="23626"/>
    <cellStyle name="Normal 5 3 2 3 2 2 2 2 6 2 2" xfId="47923"/>
    <cellStyle name="Normal 5 3 2 3 2 2 2 2 6 3" xfId="35721"/>
    <cellStyle name="Normal 5 3 2 3 2 2 2 2 7" xfId="14890"/>
    <cellStyle name="Normal 5 3 2 3 2 2 2 2 7 2" xfId="39187"/>
    <cellStyle name="Normal 5 3 2 3 2 2 2 2 8" xfId="26878"/>
    <cellStyle name="Normal 5 3 2 3 2 2 2 2 9" xfId="51286"/>
    <cellStyle name="Normal 5 3 2 3 2 2 2 3" xfId="3106"/>
    <cellStyle name="Normal 5 3 2 3 2 2 2 3 2" xfId="5554"/>
    <cellStyle name="Normal 5 3 2 3 2 2 2 3 2 2" xfId="11432"/>
    <cellStyle name="Normal 5 3 2 3 2 2 2 3 2 2 2" xfId="23634"/>
    <cellStyle name="Normal 5 3 2 3 2 2 2 3 2 2 2 2" xfId="47931"/>
    <cellStyle name="Normal 5 3 2 3 2 2 2 3 2 2 3" xfId="35729"/>
    <cellStyle name="Normal 5 3 2 3 2 2 2 3 2 3" xfId="17756"/>
    <cellStyle name="Normal 5 3 2 3 2 2 2 3 2 3 2" xfId="42053"/>
    <cellStyle name="Normal 5 3 2 3 2 2 2 3 2 4" xfId="29851"/>
    <cellStyle name="Normal 5 3 2 3 2 2 2 3 3" xfId="7144"/>
    <cellStyle name="Normal 5 3 2 3 2 2 2 3 3 2" xfId="11433"/>
    <cellStyle name="Normal 5 3 2 3 2 2 2 3 3 2 2" xfId="23635"/>
    <cellStyle name="Normal 5 3 2 3 2 2 2 3 3 2 2 2" xfId="47932"/>
    <cellStyle name="Normal 5 3 2 3 2 2 2 3 3 2 3" xfId="35730"/>
    <cellStyle name="Normal 5 3 2 3 2 2 2 3 3 3" xfId="19346"/>
    <cellStyle name="Normal 5 3 2 3 2 2 2 3 3 3 2" xfId="43643"/>
    <cellStyle name="Normal 5 3 2 3 2 2 2 3 3 4" xfId="31441"/>
    <cellStyle name="Normal 5 3 2 3 2 2 2 3 4" xfId="11431"/>
    <cellStyle name="Normal 5 3 2 3 2 2 2 3 4 2" xfId="23633"/>
    <cellStyle name="Normal 5 3 2 3 2 2 2 3 4 2 2" xfId="47930"/>
    <cellStyle name="Normal 5 3 2 3 2 2 2 3 4 3" xfId="35728"/>
    <cellStyle name="Normal 5 3 2 3 2 2 2 3 5" xfId="15528"/>
    <cellStyle name="Normal 5 3 2 3 2 2 2 3 5 2" xfId="39825"/>
    <cellStyle name="Normal 5 3 2 3 2 2 2 3 6" xfId="27516"/>
    <cellStyle name="Normal 5 3 2 3 2 2 2 4" xfId="11423"/>
    <cellStyle name="Normal 5 3 2 3 2 2 2 4 2" xfId="23625"/>
    <cellStyle name="Normal 5 3 2 3 2 2 2 4 2 2" xfId="47922"/>
    <cellStyle name="Normal 5 3 2 3 2 2 2 4 3" xfId="35720"/>
    <cellStyle name="Normal 5 3 2 3 2 2 2 5" xfId="14356"/>
    <cellStyle name="Normal 5 3 2 3 2 2 2 5 2" xfId="26344"/>
    <cellStyle name="Normal 5 3 2 3 2 2 2 5 2 2" xfId="50641"/>
    <cellStyle name="Normal 5 3 2 3 2 2 2 5 3" xfId="38653"/>
    <cellStyle name="Normal 5 3 2 3 2 2 2 6" xfId="51785"/>
    <cellStyle name="Normal 5 3 2 3 2 2 2 7" xfId="52460"/>
    <cellStyle name="Normal 5 3 2 3 2 2 3" xfId="2338"/>
    <cellStyle name="Normal 5 3 2 3 2 2 3 10" xfId="52858"/>
    <cellStyle name="Normal 5 3 2 3 2 2 3 2" xfId="3504"/>
    <cellStyle name="Normal 5 3 2 3 2 2 3 2 2" xfId="5845"/>
    <cellStyle name="Normal 5 3 2 3 2 2 3 2 2 2" xfId="11436"/>
    <cellStyle name="Normal 5 3 2 3 2 2 3 2 2 2 2" xfId="23638"/>
    <cellStyle name="Normal 5 3 2 3 2 2 3 2 2 2 2 2" xfId="47935"/>
    <cellStyle name="Normal 5 3 2 3 2 2 3 2 2 2 3" xfId="35733"/>
    <cellStyle name="Normal 5 3 2 3 2 2 3 2 2 3" xfId="18047"/>
    <cellStyle name="Normal 5 3 2 3 2 2 3 2 2 3 2" xfId="42344"/>
    <cellStyle name="Normal 5 3 2 3 2 2 3 2 2 4" xfId="30142"/>
    <cellStyle name="Normal 5 3 2 3 2 2 3 2 3" xfId="7542"/>
    <cellStyle name="Normal 5 3 2 3 2 2 3 2 3 2" xfId="11437"/>
    <cellStyle name="Normal 5 3 2 3 2 2 3 2 3 2 2" xfId="23639"/>
    <cellStyle name="Normal 5 3 2 3 2 2 3 2 3 2 2 2" xfId="47936"/>
    <cellStyle name="Normal 5 3 2 3 2 2 3 2 3 2 3" xfId="35734"/>
    <cellStyle name="Normal 5 3 2 3 2 2 3 2 3 3" xfId="19744"/>
    <cellStyle name="Normal 5 3 2 3 2 2 3 2 3 3 2" xfId="44041"/>
    <cellStyle name="Normal 5 3 2 3 2 2 3 2 3 4" xfId="31839"/>
    <cellStyle name="Normal 5 3 2 3 2 2 3 2 4" xfId="11435"/>
    <cellStyle name="Normal 5 3 2 3 2 2 3 2 4 2" xfId="23637"/>
    <cellStyle name="Normal 5 3 2 3 2 2 3 2 4 2 2" xfId="47934"/>
    <cellStyle name="Normal 5 3 2 3 2 2 3 2 4 3" xfId="35732"/>
    <cellStyle name="Normal 5 3 2 3 2 2 3 2 5" xfId="15819"/>
    <cellStyle name="Normal 5 3 2 3 2 2 3 2 5 2" xfId="40116"/>
    <cellStyle name="Normal 5 3 2 3 2 2 3 2 6" xfId="27807"/>
    <cellStyle name="Normal 5 3 2 3 2 2 3 3" xfId="4036"/>
    <cellStyle name="Normal 5 3 2 3 2 2 3 3 2" xfId="11438"/>
    <cellStyle name="Normal 5 3 2 3 2 2 3 3 2 2" xfId="23640"/>
    <cellStyle name="Normal 5 3 2 3 2 2 3 3 2 2 2" xfId="47937"/>
    <cellStyle name="Normal 5 3 2 3 2 2 3 3 2 3" xfId="35735"/>
    <cellStyle name="Normal 5 3 2 3 2 2 3 3 3" xfId="16347"/>
    <cellStyle name="Normal 5 3 2 3 2 2 3 3 3 2" xfId="40644"/>
    <cellStyle name="Normal 5 3 2 3 2 2 3 3 4" xfId="28335"/>
    <cellStyle name="Normal 5 3 2 3 2 2 3 4" xfId="4676"/>
    <cellStyle name="Normal 5 3 2 3 2 2 3 4 2" xfId="11439"/>
    <cellStyle name="Normal 5 3 2 3 2 2 3 4 2 2" xfId="23641"/>
    <cellStyle name="Normal 5 3 2 3 2 2 3 4 2 2 2" xfId="47938"/>
    <cellStyle name="Normal 5 3 2 3 2 2 3 4 2 3" xfId="35736"/>
    <cellStyle name="Normal 5 3 2 3 2 2 3 4 3" xfId="16878"/>
    <cellStyle name="Normal 5 3 2 3 2 2 3 4 3 2" xfId="41175"/>
    <cellStyle name="Normal 5 3 2 3 2 2 3 4 4" xfId="28973"/>
    <cellStyle name="Normal 5 3 2 3 2 2 3 5" xfId="6373"/>
    <cellStyle name="Normal 5 3 2 3 2 2 3 5 2" xfId="11440"/>
    <cellStyle name="Normal 5 3 2 3 2 2 3 5 2 2" xfId="23642"/>
    <cellStyle name="Normal 5 3 2 3 2 2 3 5 2 2 2" xfId="47939"/>
    <cellStyle name="Normal 5 3 2 3 2 2 3 5 2 3" xfId="35737"/>
    <cellStyle name="Normal 5 3 2 3 2 2 3 5 3" xfId="18575"/>
    <cellStyle name="Normal 5 3 2 3 2 2 3 5 3 2" xfId="42872"/>
    <cellStyle name="Normal 5 3 2 3 2 2 3 5 4" xfId="30670"/>
    <cellStyle name="Normal 5 3 2 3 2 2 3 6" xfId="11434"/>
    <cellStyle name="Normal 5 3 2 3 2 2 3 6 2" xfId="23636"/>
    <cellStyle name="Normal 5 3 2 3 2 2 3 6 2 2" xfId="47933"/>
    <cellStyle name="Normal 5 3 2 3 2 2 3 6 3" xfId="35731"/>
    <cellStyle name="Normal 5 3 2 3 2 2 3 7" xfId="14650"/>
    <cellStyle name="Normal 5 3 2 3 2 2 3 7 2" xfId="38947"/>
    <cellStyle name="Normal 5 3 2 3 2 2 3 8" xfId="26638"/>
    <cellStyle name="Normal 5 3 2 3 2 2 3 9" xfId="51046"/>
    <cellStyle name="Normal 5 3 2 3 2 2 4" xfId="2866"/>
    <cellStyle name="Normal 5 3 2 3 2 2 4 2" xfId="5314"/>
    <cellStyle name="Normal 5 3 2 3 2 2 4 2 2" xfId="11442"/>
    <cellStyle name="Normal 5 3 2 3 2 2 4 2 2 2" xfId="23644"/>
    <cellStyle name="Normal 5 3 2 3 2 2 4 2 2 2 2" xfId="47941"/>
    <cellStyle name="Normal 5 3 2 3 2 2 4 2 2 3" xfId="35739"/>
    <cellStyle name="Normal 5 3 2 3 2 2 4 2 3" xfId="17516"/>
    <cellStyle name="Normal 5 3 2 3 2 2 4 2 3 2" xfId="41813"/>
    <cellStyle name="Normal 5 3 2 3 2 2 4 2 4" xfId="29611"/>
    <cellStyle name="Normal 5 3 2 3 2 2 4 3" xfId="6904"/>
    <cellStyle name="Normal 5 3 2 3 2 2 4 3 2" xfId="11443"/>
    <cellStyle name="Normal 5 3 2 3 2 2 4 3 2 2" xfId="23645"/>
    <cellStyle name="Normal 5 3 2 3 2 2 4 3 2 2 2" xfId="47942"/>
    <cellStyle name="Normal 5 3 2 3 2 2 4 3 2 3" xfId="35740"/>
    <cellStyle name="Normal 5 3 2 3 2 2 4 3 3" xfId="19106"/>
    <cellStyle name="Normal 5 3 2 3 2 2 4 3 3 2" xfId="43403"/>
    <cellStyle name="Normal 5 3 2 3 2 2 4 3 4" xfId="31201"/>
    <cellStyle name="Normal 5 3 2 3 2 2 4 4" xfId="11441"/>
    <cellStyle name="Normal 5 3 2 3 2 2 4 4 2" xfId="23643"/>
    <cellStyle name="Normal 5 3 2 3 2 2 4 4 2 2" xfId="47940"/>
    <cellStyle name="Normal 5 3 2 3 2 2 4 4 3" xfId="35738"/>
    <cellStyle name="Normal 5 3 2 3 2 2 4 5" xfId="15288"/>
    <cellStyle name="Normal 5 3 2 3 2 2 4 5 2" xfId="39585"/>
    <cellStyle name="Normal 5 3 2 3 2 2 4 6" xfId="27276"/>
    <cellStyle name="Normal 5 3 2 3 2 2 5" xfId="11422"/>
    <cellStyle name="Normal 5 3 2 3 2 2 5 2" xfId="23624"/>
    <cellStyle name="Normal 5 3 2 3 2 2 5 2 2" xfId="47921"/>
    <cellStyle name="Normal 5 3 2 3 2 2 5 3" xfId="35719"/>
    <cellStyle name="Normal 5 3 2 3 2 2 6" xfId="14116"/>
    <cellStyle name="Normal 5 3 2 3 2 2 6 2" xfId="26104"/>
    <cellStyle name="Normal 5 3 2 3 2 2 6 2 2" xfId="50401"/>
    <cellStyle name="Normal 5 3 2 3 2 2 6 3" xfId="38413"/>
    <cellStyle name="Normal 5 3 2 3 2 2 7" xfId="51662"/>
    <cellStyle name="Normal 5 3 2 3 2 2 8" xfId="52220"/>
    <cellStyle name="Normal 5 3 2 3 2 3" xfId="742"/>
    <cellStyle name="Normal 5 3 2 3 2 3 2" xfId="989"/>
    <cellStyle name="Normal 5 3 2 3 2 3 2 2" xfId="2482"/>
    <cellStyle name="Normal 5 3 2 3 2 3 2 2 10" xfId="53002"/>
    <cellStyle name="Normal 5 3 2 3 2 3 2 2 2" xfId="3648"/>
    <cellStyle name="Normal 5 3 2 3 2 3 2 2 2 2" xfId="5989"/>
    <cellStyle name="Normal 5 3 2 3 2 3 2 2 2 2 2" xfId="11448"/>
    <cellStyle name="Normal 5 3 2 3 2 3 2 2 2 2 2 2" xfId="23650"/>
    <cellStyle name="Normal 5 3 2 3 2 3 2 2 2 2 2 2 2" xfId="47947"/>
    <cellStyle name="Normal 5 3 2 3 2 3 2 2 2 2 2 3" xfId="35745"/>
    <cellStyle name="Normal 5 3 2 3 2 3 2 2 2 2 3" xfId="18191"/>
    <cellStyle name="Normal 5 3 2 3 2 3 2 2 2 2 3 2" xfId="42488"/>
    <cellStyle name="Normal 5 3 2 3 2 3 2 2 2 2 4" xfId="30286"/>
    <cellStyle name="Normal 5 3 2 3 2 3 2 2 2 3" xfId="7686"/>
    <cellStyle name="Normal 5 3 2 3 2 3 2 2 2 3 2" xfId="11449"/>
    <cellStyle name="Normal 5 3 2 3 2 3 2 2 2 3 2 2" xfId="23651"/>
    <cellStyle name="Normal 5 3 2 3 2 3 2 2 2 3 2 2 2" xfId="47948"/>
    <cellStyle name="Normal 5 3 2 3 2 3 2 2 2 3 2 3" xfId="35746"/>
    <cellStyle name="Normal 5 3 2 3 2 3 2 2 2 3 3" xfId="19888"/>
    <cellStyle name="Normal 5 3 2 3 2 3 2 2 2 3 3 2" xfId="44185"/>
    <cellStyle name="Normal 5 3 2 3 2 3 2 2 2 3 4" xfId="31983"/>
    <cellStyle name="Normal 5 3 2 3 2 3 2 2 2 4" xfId="11447"/>
    <cellStyle name="Normal 5 3 2 3 2 3 2 2 2 4 2" xfId="23649"/>
    <cellStyle name="Normal 5 3 2 3 2 3 2 2 2 4 2 2" xfId="47946"/>
    <cellStyle name="Normal 5 3 2 3 2 3 2 2 2 4 3" xfId="35744"/>
    <cellStyle name="Normal 5 3 2 3 2 3 2 2 2 5" xfId="15963"/>
    <cellStyle name="Normal 5 3 2 3 2 3 2 2 2 5 2" xfId="40260"/>
    <cellStyle name="Normal 5 3 2 3 2 3 2 2 2 6" xfId="27951"/>
    <cellStyle name="Normal 5 3 2 3 2 3 2 2 3" xfId="4180"/>
    <cellStyle name="Normal 5 3 2 3 2 3 2 2 3 2" xfId="11450"/>
    <cellStyle name="Normal 5 3 2 3 2 3 2 2 3 2 2" xfId="23652"/>
    <cellStyle name="Normal 5 3 2 3 2 3 2 2 3 2 2 2" xfId="47949"/>
    <cellStyle name="Normal 5 3 2 3 2 3 2 2 3 2 3" xfId="35747"/>
    <cellStyle name="Normal 5 3 2 3 2 3 2 2 3 3" xfId="16491"/>
    <cellStyle name="Normal 5 3 2 3 2 3 2 2 3 3 2" xfId="40788"/>
    <cellStyle name="Normal 5 3 2 3 2 3 2 2 3 4" xfId="28479"/>
    <cellStyle name="Normal 5 3 2 3 2 3 2 2 4" xfId="4820"/>
    <cellStyle name="Normal 5 3 2 3 2 3 2 2 4 2" xfId="11451"/>
    <cellStyle name="Normal 5 3 2 3 2 3 2 2 4 2 2" xfId="23653"/>
    <cellStyle name="Normal 5 3 2 3 2 3 2 2 4 2 2 2" xfId="47950"/>
    <cellStyle name="Normal 5 3 2 3 2 3 2 2 4 2 3" xfId="35748"/>
    <cellStyle name="Normal 5 3 2 3 2 3 2 2 4 3" xfId="17022"/>
    <cellStyle name="Normal 5 3 2 3 2 3 2 2 4 3 2" xfId="41319"/>
    <cellStyle name="Normal 5 3 2 3 2 3 2 2 4 4" xfId="29117"/>
    <cellStyle name="Normal 5 3 2 3 2 3 2 2 5" xfId="6517"/>
    <cellStyle name="Normal 5 3 2 3 2 3 2 2 5 2" xfId="11452"/>
    <cellStyle name="Normal 5 3 2 3 2 3 2 2 5 2 2" xfId="23654"/>
    <cellStyle name="Normal 5 3 2 3 2 3 2 2 5 2 2 2" xfId="47951"/>
    <cellStyle name="Normal 5 3 2 3 2 3 2 2 5 2 3" xfId="35749"/>
    <cellStyle name="Normal 5 3 2 3 2 3 2 2 5 3" xfId="18719"/>
    <cellStyle name="Normal 5 3 2 3 2 3 2 2 5 3 2" xfId="43016"/>
    <cellStyle name="Normal 5 3 2 3 2 3 2 2 5 4" xfId="30814"/>
    <cellStyle name="Normal 5 3 2 3 2 3 2 2 6" xfId="11446"/>
    <cellStyle name="Normal 5 3 2 3 2 3 2 2 6 2" xfId="23648"/>
    <cellStyle name="Normal 5 3 2 3 2 3 2 2 6 2 2" xfId="47945"/>
    <cellStyle name="Normal 5 3 2 3 2 3 2 2 6 3" xfId="35743"/>
    <cellStyle name="Normal 5 3 2 3 2 3 2 2 7" xfId="14794"/>
    <cellStyle name="Normal 5 3 2 3 2 3 2 2 7 2" xfId="39091"/>
    <cellStyle name="Normal 5 3 2 3 2 3 2 2 8" xfId="26782"/>
    <cellStyle name="Normal 5 3 2 3 2 3 2 2 9" xfId="51190"/>
    <cellStyle name="Normal 5 3 2 3 2 3 2 3" xfId="3010"/>
    <cellStyle name="Normal 5 3 2 3 2 3 2 3 2" xfId="5458"/>
    <cellStyle name="Normal 5 3 2 3 2 3 2 3 2 2" xfId="11454"/>
    <cellStyle name="Normal 5 3 2 3 2 3 2 3 2 2 2" xfId="23656"/>
    <cellStyle name="Normal 5 3 2 3 2 3 2 3 2 2 2 2" xfId="47953"/>
    <cellStyle name="Normal 5 3 2 3 2 3 2 3 2 2 3" xfId="35751"/>
    <cellStyle name="Normal 5 3 2 3 2 3 2 3 2 3" xfId="17660"/>
    <cellStyle name="Normal 5 3 2 3 2 3 2 3 2 3 2" xfId="41957"/>
    <cellStyle name="Normal 5 3 2 3 2 3 2 3 2 4" xfId="29755"/>
    <cellStyle name="Normal 5 3 2 3 2 3 2 3 3" xfId="7048"/>
    <cellStyle name="Normal 5 3 2 3 2 3 2 3 3 2" xfId="11455"/>
    <cellStyle name="Normal 5 3 2 3 2 3 2 3 3 2 2" xfId="23657"/>
    <cellStyle name="Normal 5 3 2 3 2 3 2 3 3 2 2 2" xfId="47954"/>
    <cellStyle name="Normal 5 3 2 3 2 3 2 3 3 2 3" xfId="35752"/>
    <cellStyle name="Normal 5 3 2 3 2 3 2 3 3 3" xfId="19250"/>
    <cellStyle name="Normal 5 3 2 3 2 3 2 3 3 3 2" xfId="43547"/>
    <cellStyle name="Normal 5 3 2 3 2 3 2 3 3 4" xfId="31345"/>
    <cellStyle name="Normal 5 3 2 3 2 3 2 3 4" xfId="11453"/>
    <cellStyle name="Normal 5 3 2 3 2 3 2 3 4 2" xfId="23655"/>
    <cellStyle name="Normal 5 3 2 3 2 3 2 3 4 2 2" xfId="47952"/>
    <cellStyle name="Normal 5 3 2 3 2 3 2 3 4 3" xfId="35750"/>
    <cellStyle name="Normal 5 3 2 3 2 3 2 3 5" xfId="15432"/>
    <cellStyle name="Normal 5 3 2 3 2 3 2 3 5 2" xfId="39729"/>
    <cellStyle name="Normal 5 3 2 3 2 3 2 3 6" xfId="27420"/>
    <cellStyle name="Normal 5 3 2 3 2 3 2 4" xfId="11445"/>
    <cellStyle name="Normal 5 3 2 3 2 3 2 4 2" xfId="23647"/>
    <cellStyle name="Normal 5 3 2 3 2 3 2 4 2 2" xfId="47944"/>
    <cellStyle name="Normal 5 3 2 3 2 3 2 4 3" xfId="35742"/>
    <cellStyle name="Normal 5 3 2 3 2 3 2 5" xfId="14260"/>
    <cellStyle name="Normal 5 3 2 3 2 3 2 5 2" xfId="26248"/>
    <cellStyle name="Normal 5 3 2 3 2 3 2 5 2 2" xfId="50545"/>
    <cellStyle name="Normal 5 3 2 3 2 3 2 5 3" xfId="38557"/>
    <cellStyle name="Normal 5 3 2 3 2 3 2 6" xfId="51759"/>
    <cellStyle name="Normal 5 3 2 3 2 3 2 7" xfId="52364"/>
    <cellStyle name="Normal 5 3 2 3 2 3 3" xfId="2242"/>
    <cellStyle name="Normal 5 3 2 3 2 3 3 10" xfId="52762"/>
    <cellStyle name="Normal 5 3 2 3 2 3 3 2" xfId="3408"/>
    <cellStyle name="Normal 5 3 2 3 2 3 3 2 2" xfId="5749"/>
    <cellStyle name="Normal 5 3 2 3 2 3 3 2 2 2" xfId="11458"/>
    <cellStyle name="Normal 5 3 2 3 2 3 3 2 2 2 2" xfId="23660"/>
    <cellStyle name="Normal 5 3 2 3 2 3 3 2 2 2 2 2" xfId="47957"/>
    <cellStyle name="Normal 5 3 2 3 2 3 3 2 2 2 3" xfId="35755"/>
    <cellStyle name="Normal 5 3 2 3 2 3 3 2 2 3" xfId="17951"/>
    <cellStyle name="Normal 5 3 2 3 2 3 3 2 2 3 2" xfId="42248"/>
    <cellStyle name="Normal 5 3 2 3 2 3 3 2 2 4" xfId="30046"/>
    <cellStyle name="Normal 5 3 2 3 2 3 3 2 3" xfId="7446"/>
    <cellStyle name="Normal 5 3 2 3 2 3 3 2 3 2" xfId="11459"/>
    <cellStyle name="Normal 5 3 2 3 2 3 3 2 3 2 2" xfId="23661"/>
    <cellStyle name="Normal 5 3 2 3 2 3 3 2 3 2 2 2" xfId="47958"/>
    <cellStyle name="Normal 5 3 2 3 2 3 3 2 3 2 3" xfId="35756"/>
    <cellStyle name="Normal 5 3 2 3 2 3 3 2 3 3" xfId="19648"/>
    <cellStyle name="Normal 5 3 2 3 2 3 3 2 3 3 2" xfId="43945"/>
    <cellStyle name="Normal 5 3 2 3 2 3 3 2 3 4" xfId="31743"/>
    <cellStyle name="Normal 5 3 2 3 2 3 3 2 4" xfId="11457"/>
    <cellStyle name="Normal 5 3 2 3 2 3 3 2 4 2" xfId="23659"/>
    <cellStyle name="Normal 5 3 2 3 2 3 3 2 4 2 2" xfId="47956"/>
    <cellStyle name="Normal 5 3 2 3 2 3 3 2 4 3" xfId="35754"/>
    <cellStyle name="Normal 5 3 2 3 2 3 3 2 5" xfId="15723"/>
    <cellStyle name="Normal 5 3 2 3 2 3 3 2 5 2" xfId="40020"/>
    <cellStyle name="Normal 5 3 2 3 2 3 3 2 6" xfId="27711"/>
    <cellStyle name="Normal 5 3 2 3 2 3 3 3" xfId="3940"/>
    <cellStyle name="Normal 5 3 2 3 2 3 3 3 2" xfId="11460"/>
    <cellStyle name="Normal 5 3 2 3 2 3 3 3 2 2" xfId="23662"/>
    <cellStyle name="Normal 5 3 2 3 2 3 3 3 2 2 2" xfId="47959"/>
    <cellStyle name="Normal 5 3 2 3 2 3 3 3 2 3" xfId="35757"/>
    <cellStyle name="Normal 5 3 2 3 2 3 3 3 3" xfId="16251"/>
    <cellStyle name="Normal 5 3 2 3 2 3 3 3 3 2" xfId="40548"/>
    <cellStyle name="Normal 5 3 2 3 2 3 3 3 4" xfId="28239"/>
    <cellStyle name="Normal 5 3 2 3 2 3 3 4" xfId="4580"/>
    <cellStyle name="Normal 5 3 2 3 2 3 3 4 2" xfId="11461"/>
    <cellStyle name="Normal 5 3 2 3 2 3 3 4 2 2" xfId="23663"/>
    <cellStyle name="Normal 5 3 2 3 2 3 3 4 2 2 2" xfId="47960"/>
    <cellStyle name="Normal 5 3 2 3 2 3 3 4 2 3" xfId="35758"/>
    <cellStyle name="Normal 5 3 2 3 2 3 3 4 3" xfId="16782"/>
    <cellStyle name="Normal 5 3 2 3 2 3 3 4 3 2" xfId="41079"/>
    <cellStyle name="Normal 5 3 2 3 2 3 3 4 4" xfId="28877"/>
    <cellStyle name="Normal 5 3 2 3 2 3 3 5" xfId="6277"/>
    <cellStyle name="Normal 5 3 2 3 2 3 3 5 2" xfId="11462"/>
    <cellStyle name="Normal 5 3 2 3 2 3 3 5 2 2" xfId="23664"/>
    <cellStyle name="Normal 5 3 2 3 2 3 3 5 2 2 2" xfId="47961"/>
    <cellStyle name="Normal 5 3 2 3 2 3 3 5 2 3" xfId="35759"/>
    <cellStyle name="Normal 5 3 2 3 2 3 3 5 3" xfId="18479"/>
    <cellStyle name="Normal 5 3 2 3 2 3 3 5 3 2" xfId="42776"/>
    <cellStyle name="Normal 5 3 2 3 2 3 3 5 4" xfId="30574"/>
    <cellStyle name="Normal 5 3 2 3 2 3 3 6" xfId="11456"/>
    <cellStyle name="Normal 5 3 2 3 2 3 3 6 2" xfId="23658"/>
    <cellStyle name="Normal 5 3 2 3 2 3 3 6 2 2" xfId="47955"/>
    <cellStyle name="Normal 5 3 2 3 2 3 3 6 3" xfId="35753"/>
    <cellStyle name="Normal 5 3 2 3 2 3 3 7" xfId="14554"/>
    <cellStyle name="Normal 5 3 2 3 2 3 3 7 2" xfId="38851"/>
    <cellStyle name="Normal 5 3 2 3 2 3 3 8" xfId="26542"/>
    <cellStyle name="Normal 5 3 2 3 2 3 3 9" xfId="50950"/>
    <cellStyle name="Normal 5 3 2 3 2 3 4" xfId="2770"/>
    <cellStyle name="Normal 5 3 2 3 2 3 4 2" xfId="5218"/>
    <cellStyle name="Normal 5 3 2 3 2 3 4 2 2" xfId="11464"/>
    <cellStyle name="Normal 5 3 2 3 2 3 4 2 2 2" xfId="23666"/>
    <cellStyle name="Normal 5 3 2 3 2 3 4 2 2 2 2" xfId="47963"/>
    <cellStyle name="Normal 5 3 2 3 2 3 4 2 2 3" xfId="35761"/>
    <cellStyle name="Normal 5 3 2 3 2 3 4 2 3" xfId="17420"/>
    <cellStyle name="Normal 5 3 2 3 2 3 4 2 3 2" xfId="41717"/>
    <cellStyle name="Normal 5 3 2 3 2 3 4 2 4" xfId="29515"/>
    <cellStyle name="Normal 5 3 2 3 2 3 4 3" xfId="6808"/>
    <cellStyle name="Normal 5 3 2 3 2 3 4 3 2" xfId="11465"/>
    <cellStyle name="Normal 5 3 2 3 2 3 4 3 2 2" xfId="23667"/>
    <cellStyle name="Normal 5 3 2 3 2 3 4 3 2 2 2" xfId="47964"/>
    <cellStyle name="Normal 5 3 2 3 2 3 4 3 2 3" xfId="35762"/>
    <cellStyle name="Normal 5 3 2 3 2 3 4 3 3" xfId="19010"/>
    <cellStyle name="Normal 5 3 2 3 2 3 4 3 3 2" xfId="43307"/>
    <cellStyle name="Normal 5 3 2 3 2 3 4 3 4" xfId="31105"/>
    <cellStyle name="Normal 5 3 2 3 2 3 4 4" xfId="11463"/>
    <cellStyle name="Normal 5 3 2 3 2 3 4 4 2" xfId="23665"/>
    <cellStyle name="Normal 5 3 2 3 2 3 4 4 2 2" xfId="47962"/>
    <cellStyle name="Normal 5 3 2 3 2 3 4 4 3" xfId="35760"/>
    <cellStyle name="Normal 5 3 2 3 2 3 4 5" xfId="15192"/>
    <cellStyle name="Normal 5 3 2 3 2 3 4 5 2" xfId="39489"/>
    <cellStyle name="Normal 5 3 2 3 2 3 4 6" xfId="27180"/>
    <cellStyle name="Normal 5 3 2 3 2 3 5" xfId="11444"/>
    <cellStyle name="Normal 5 3 2 3 2 3 5 2" xfId="23646"/>
    <cellStyle name="Normal 5 3 2 3 2 3 5 2 2" xfId="47943"/>
    <cellStyle name="Normal 5 3 2 3 2 3 5 3" xfId="35741"/>
    <cellStyle name="Normal 5 3 2 3 2 3 6" xfId="14020"/>
    <cellStyle name="Normal 5 3 2 3 2 3 6 2" xfId="26008"/>
    <cellStyle name="Normal 5 3 2 3 2 3 6 2 2" xfId="50305"/>
    <cellStyle name="Normal 5 3 2 3 2 3 6 3" xfId="38317"/>
    <cellStyle name="Normal 5 3 2 3 2 3 7" xfId="51712"/>
    <cellStyle name="Normal 5 3 2 3 2 3 8" xfId="52124"/>
    <cellStyle name="Normal 5 3 2 3 2 4" xfId="917"/>
    <cellStyle name="Normal 5 3 2 3 2 4 2" xfId="2410"/>
    <cellStyle name="Normal 5 3 2 3 2 4 2 10" xfId="52930"/>
    <cellStyle name="Normal 5 3 2 3 2 4 2 2" xfId="3576"/>
    <cellStyle name="Normal 5 3 2 3 2 4 2 2 2" xfId="5917"/>
    <cellStyle name="Normal 5 3 2 3 2 4 2 2 2 2" xfId="11469"/>
    <cellStyle name="Normal 5 3 2 3 2 4 2 2 2 2 2" xfId="23671"/>
    <cellStyle name="Normal 5 3 2 3 2 4 2 2 2 2 2 2" xfId="47968"/>
    <cellStyle name="Normal 5 3 2 3 2 4 2 2 2 2 3" xfId="35766"/>
    <cellStyle name="Normal 5 3 2 3 2 4 2 2 2 3" xfId="18119"/>
    <cellStyle name="Normal 5 3 2 3 2 4 2 2 2 3 2" xfId="42416"/>
    <cellStyle name="Normal 5 3 2 3 2 4 2 2 2 4" xfId="30214"/>
    <cellStyle name="Normal 5 3 2 3 2 4 2 2 3" xfId="7614"/>
    <cellStyle name="Normal 5 3 2 3 2 4 2 2 3 2" xfId="11470"/>
    <cellStyle name="Normal 5 3 2 3 2 4 2 2 3 2 2" xfId="23672"/>
    <cellStyle name="Normal 5 3 2 3 2 4 2 2 3 2 2 2" xfId="47969"/>
    <cellStyle name="Normal 5 3 2 3 2 4 2 2 3 2 3" xfId="35767"/>
    <cellStyle name="Normal 5 3 2 3 2 4 2 2 3 3" xfId="19816"/>
    <cellStyle name="Normal 5 3 2 3 2 4 2 2 3 3 2" xfId="44113"/>
    <cellStyle name="Normal 5 3 2 3 2 4 2 2 3 4" xfId="31911"/>
    <cellStyle name="Normal 5 3 2 3 2 4 2 2 4" xfId="11468"/>
    <cellStyle name="Normal 5 3 2 3 2 4 2 2 4 2" xfId="23670"/>
    <cellStyle name="Normal 5 3 2 3 2 4 2 2 4 2 2" xfId="47967"/>
    <cellStyle name="Normal 5 3 2 3 2 4 2 2 4 3" xfId="35765"/>
    <cellStyle name="Normal 5 3 2 3 2 4 2 2 5" xfId="15891"/>
    <cellStyle name="Normal 5 3 2 3 2 4 2 2 5 2" xfId="40188"/>
    <cellStyle name="Normal 5 3 2 3 2 4 2 2 6" xfId="27879"/>
    <cellStyle name="Normal 5 3 2 3 2 4 2 3" xfId="4108"/>
    <cellStyle name="Normal 5 3 2 3 2 4 2 3 2" xfId="11471"/>
    <cellStyle name="Normal 5 3 2 3 2 4 2 3 2 2" xfId="23673"/>
    <cellStyle name="Normal 5 3 2 3 2 4 2 3 2 2 2" xfId="47970"/>
    <cellStyle name="Normal 5 3 2 3 2 4 2 3 2 3" xfId="35768"/>
    <cellStyle name="Normal 5 3 2 3 2 4 2 3 3" xfId="16419"/>
    <cellStyle name="Normal 5 3 2 3 2 4 2 3 3 2" xfId="40716"/>
    <cellStyle name="Normal 5 3 2 3 2 4 2 3 4" xfId="28407"/>
    <cellStyle name="Normal 5 3 2 3 2 4 2 4" xfId="4748"/>
    <cellStyle name="Normal 5 3 2 3 2 4 2 4 2" xfId="11472"/>
    <cellStyle name="Normal 5 3 2 3 2 4 2 4 2 2" xfId="23674"/>
    <cellStyle name="Normal 5 3 2 3 2 4 2 4 2 2 2" xfId="47971"/>
    <cellStyle name="Normal 5 3 2 3 2 4 2 4 2 3" xfId="35769"/>
    <cellStyle name="Normal 5 3 2 3 2 4 2 4 3" xfId="16950"/>
    <cellStyle name="Normal 5 3 2 3 2 4 2 4 3 2" xfId="41247"/>
    <cellStyle name="Normal 5 3 2 3 2 4 2 4 4" xfId="29045"/>
    <cellStyle name="Normal 5 3 2 3 2 4 2 5" xfId="6445"/>
    <cellStyle name="Normal 5 3 2 3 2 4 2 5 2" xfId="11473"/>
    <cellStyle name="Normal 5 3 2 3 2 4 2 5 2 2" xfId="23675"/>
    <cellStyle name="Normal 5 3 2 3 2 4 2 5 2 2 2" xfId="47972"/>
    <cellStyle name="Normal 5 3 2 3 2 4 2 5 2 3" xfId="35770"/>
    <cellStyle name="Normal 5 3 2 3 2 4 2 5 3" xfId="18647"/>
    <cellStyle name="Normal 5 3 2 3 2 4 2 5 3 2" xfId="42944"/>
    <cellStyle name="Normal 5 3 2 3 2 4 2 5 4" xfId="30742"/>
    <cellStyle name="Normal 5 3 2 3 2 4 2 6" xfId="11467"/>
    <cellStyle name="Normal 5 3 2 3 2 4 2 6 2" xfId="23669"/>
    <cellStyle name="Normal 5 3 2 3 2 4 2 6 2 2" xfId="47966"/>
    <cellStyle name="Normal 5 3 2 3 2 4 2 6 3" xfId="35764"/>
    <cellStyle name="Normal 5 3 2 3 2 4 2 7" xfId="14722"/>
    <cellStyle name="Normal 5 3 2 3 2 4 2 7 2" xfId="39019"/>
    <cellStyle name="Normal 5 3 2 3 2 4 2 8" xfId="26710"/>
    <cellStyle name="Normal 5 3 2 3 2 4 2 9" xfId="51118"/>
    <cellStyle name="Normal 5 3 2 3 2 4 3" xfId="2938"/>
    <cellStyle name="Normal 5 3 2 3 2 4 3 2" xfId="5386"/>
    <cellStyle name="Normal 5 3 2 3 2 4 3 2 2" xfId="11475"/>
    <cellStyle name="Normal 5 3 2 3 2 4 3 2 2 2" xfId="23677"/>
    <cellStyle name="Normal 5 3 2 3 2 4 3 2 2 2 2" xfId="47974"/>
    <cellStyle name="Normal 5 3 2 3 2 4 3 2 2 3" xfId="35772"/>
    <cellStyle name="Normal 5 3 2 3 2 4 3 2 3" xfId="17588"/>
    <cellStyle name="Normal 5 3 2 3 2 4 3 2 3 2" xfId="41885"/>
    <cellStyle name="Normal 5 3 2 3 2 4 3 2 4" xfId="29683"/>
    <cellStyle name="Normal 5 3 2 3 2 4 3 3" xfId="6976"/>
    <cellStyle name="Normal 5 3 2 3 2 4 3 3 2" xfId="11476"/>
    <cellStyle name="Normal 5 3 2 3 2 4 3 3 2 2" xfId="23678"/>
    <cellStyle name="Normal 5 3 2 3 2 4 3 3 2 2 2" xfId="47975"/>
    <cellStyle name="Normal 5 3 2 3 2 4 3 3 2 3" xfId="35773"/>
    <cellStyle name="Normal 5 3 2 3 2 4 3 3 3" xfId="19178"/>
    <cellStyle name="Normal 5 3 2 3 2 4 3 3 3 2" xfId="43475"/>
    <cellStyle name="Normal 5 3 2 3 2 4 3 3 4" xfId="31273"/>
    <cellStyle name="Normal 5 3 2 3 2 4 3 4" xfId="11474"/>
    <cellStyle name="Normal 5 3 2 3 2 4 3 4 2" xfId="23676"/>
    <cellStyle name="Normal 5 3 2 3 2 4 3 4 2 2" xfId="47973"/>
    <cellStyle name="Normal 5 3 2 3 2 4 3 4 3" xfId="35771"/>
    <cellStyle name="Normal 5 3 2 3 2 4 3 5" xfId="15360"/>
    <cellStyle name="Normal 5 3 2 3 2 4 3 5 2" xfId="39657"/>
    <cellStyle name="Normal 5 3 2 3 2 4 3 6" xfId="27348"/>
    <cellStyle name="Normal 5 3 2 3 2 4 4" xfId="11466"/>
    <cellStyle name="Normal 5 3 2 3 2 4 4 2" xfId="23668"/>
    <cellStyle name="Normal 5 3 2 3 2 4 4 2 2" xfId="47965"/>
    <cellStyle name="Normal 5 3 2 3 2 4 4 3" xfId="35763"/>
    <cellStyle name="Normal 5 3 2 3 2 4 5" xfId="14188"/>
    <cellStyle name="Normal 5 3 2 3 2 4 5 2" xfId="26176"/>
    <cellStyle name="Normal 5 3 2 3 2 4 5 2 2" xfId="50473"/>
    <cellStyle name="Normal 5 3 2 3 2 4 5 3" xfId="38485"/>
    <cellStyle name="Normal 5 3 2 3 2 4 6" xfId="51902"/>
    <cellStyle name="Normal 5 3 2 3 2 4 7" xfId="52292"/>
    <cellStyle name="Normal 5 3 2 3 2 5" xfId="2146"/>
    <cellStyle name="Normal 5 3 2 3 2 5 10" xfId="52666"/>
    <cellStyle name="Normal 5 3 2 3 2 5 2" xfId="3312"/>
    <cellStyle name="Normal 5 3 2 3 2 5 2 2" xfId="5653"/>
    <cellStyle name="Normal 5 3 2 3 2 5 2 2 2" xfId="11479"/>
    <cellStyle name="Normal 5 3 2 3 2 5 2 2 2 2" xfId="23681"/>
    <cellStyle name="Normal 5 3 2 3 2 5 2 2 2 2 2" xfId="47978"/>
    <cellStyle name="Normal 5 3 2 3 2 5 2 2 2 3" xfId="35776"/>
    <cellStyle name="Normal 5 3 2 3 2 5 2 2 3" xfId="17855"/>
    <cellStyle name="Normal 5 3 2 3 2 5 2 2 3 2" xfId="42152"/>
    <cellStyle name="Normal 5 3 2 3 2 5 2 2 4" xfId="29950"/>
    <cellStyle name="Normal 5 3 2 3 2 5 2 3" xfId="7350"/>
    <cellStyle name="Normal 5 3 2 3 2 5 2 3 2" xfId="11480"/>
    <cellStyle name="Normal 5 3 2 3 2 5 2 3 2 2" xfId="23682"/>
    <cellStyle name="Normal 5 3 2 3 2 5 2 3 2 2 2" xfId="47979"/>
    <cellStyle name="Normal 5 3 2 3 2 5 2 3 2 3" xfId="35777"/>
    <cellStyle name="Normal 5 3 2 3 2 5 2 3 3" xfId="19552"/>
    <cellStyle name="Normal 5 3 2 3 2 5 2 3 3 2" xfId="43849"/>
    <cellStyle name="Normal 5 3 2 3 2 5 2 3 4" xfId="31647"/>
    <cellStyle name="Normal 5 3 2 3 2 5 2 4" xfId="11478"/>
    <cellStyle name="Normal 5 3 2 3 2 5 2 4 2" xfId="23680"/>
    <cellStyle name="Normal 5 3 2 3 2 5 2 4 2 2" xfId="47977"/>
    <cellStyle name="Normal 5 3 2 3 2 5 2 4 3" xfId="35775"/>
    <cellStyle name="Normal 5 3 2 3 2 5 2 5" xfId="15627"/>
    <cellStyle name="Normal 5 3 2 3 2 5 2 5 2" xfId="39924"/>
    <cellStyle name="Normal 5 3 2 3 2 5 2 6" xfId="27615"/>
    <cellStyle name="Normal 5 3 2 3 2 5 3" xfId="3844"/>
    <cellStyle name="Normal 5 3 2 3 2 5 3 2" xfId="11481"/>
    <cellStyle name="Normal 5 3 2 3 2 5 3 2 2" xfId="23683"/>
    <cellStyle name="Normal 5 3 2 3 2 5 3 2 2 2" xfId="47980"/>
    <cellStyle name="Normal 5 3 2 3 2 5 3 2 3" xfId="35778"/>
    <cellStyle name="Normal 5 3 2 3 2 5 3 3" xfId="16155"/>
    <cellStyle name="Normal 5 3 2 3 2 5 3 3 2" xfId="40452"/>
    <cellStyle name="Normal 5 3 2 3 2 5 3 4" xfId="28143"/>
    <cellStyle name="Normal 5 3 2 3 2 5 4" xfId="4484"/>
    <cellStyle name="Normal 5 3 2 3 2 5 4 2" xfId="11482"/>
    <cellStyle name="Normal 5 3 2 3 2 5 4 2 2" xfId="23684"/>
    <cellStyle name="Normal 5 3 2 3 2 5 4 2 2 2" xfId="47981"/>
    <cellStyle name="Normal 5 3 2 3 2 5 4 2 3" xfId="35779"/>
    <cellStyle name="Normal 5 3 2 3 2 5 4 3" xfId="16686"/>
    <cellStyle name="Normal 5 3 2 3 2 5 4 3 2" xfId="40983"/>
    <cellStyle name="Normal 5 3 2 3 2 5 4 4" xfId="28781"/>
    <cellStyle name="Normal 5 3 2 3 2 5 5" xfId="6181"/>
    <cellStyle name="Normal 5 3 2 3 2 5 5 2" xfId="11483"/>
    <cellStyle name="Normal 5 3 2 3 2 5 5 2 2" xfId="23685"/>
    <cellStyle name="Normal 5 3 2 3 2 5 5 2 2 2" xfId="47982"/>
    <cellStyle name="Normal 5 3 2 3 2 5 5 2 3" xfId="35780"/>
    <cellStyle name="Normal 5 3 2 3 2 5 5 3" xfId="18383"/>
    <cellStyle name="Normal 5 3 2 3 2 5 5 3 2" xfId="42680"/>
    <cellStyle name="Normal 5 3 2 3 2 5 5 4" xfId="30478"/>
    <cellStyle name="Normal 5 3 2 3 2 5 6" xfId="11477"/>
    <cellStyle name="Normal 5 3 2 3 2 5 6 2" xfId="23679"/>
    <cellStyle name="Normal 5 3 2 3 2 5 6 2 2" xfId="47976"/>
    <cellStyle name="Normal 5 3 2 3 2 5 6 3" xfId="35774"/>
    <cellStyle name="Normal 5 3 2 3 2 5 7" xfId="14458"/>
    <cellStyle name="Normal 5 3 2 3 2 5 7 2" xfId="38755"/>
    <cellStyle name="Normal 5 3 2 3 2 5 8" xfId="26446"/>
    <cellStyle name="Normal 5 3 2 3 2 5 9" xfId="50854"/>
    <cellStyle name="Normal 5 3 2 3 2 6" xfId="2674"/>
    <cellStyle name="Normal 5 3 2 3 2 6 2" xfId="5122"/>
    <cellStyle name="Normal 5 3 2 3 2 6 2 2" xfId="11485"/>
    <cellStyle name="Normal 5 3 2 3 2 6 2 2 2" xfId="23687"/>
    <cellStyle name="Normal 5 3 2 3 2 6 2 2 2 2" xfId="47984"/>
    <cellStyle name="Normal 5 3 2 3 2 6 2 2 3" xfId="35782"/>
    <cellStyle name="Normal 5 3 2 3 2 6 2 3" xfId="17324"/>
    <cellStyle name="Normal 5 3 2 3 2 6 2 3 2" xfId="41621"/>
    <cellStyle name="Normal 5 3 2 3 2 6 2 4" xfId="29419"/>
    <cellStyle name="Normal 5 3 2 3 2 6 3" xfId="6712"/>
    <cellStyle name="Normal 5 3 2 3 2 6 3 2" xfId="11486"/>
    <cellStyle name="Normal 5 3 2 3 2 6 3 2 2" xfId="23688"/>
    <cellStyle name="Normal 5 3 2 3 2 6 3 2 2 2" xfId="47985"/>
    <cellStyle name="Normal 5 3 2 3 2 6 3 2 3" xfId="35783"/>
    <cellStyle name="Normal 5 3 2 3 2 6 3 3" xfId="18914"/>
    <cellStyle name="Normal 5 3 2 3 2 6 3 3 2" xfId="43211"/>
    <cellStyle name="Normal 5 3 2 3 2 6 3 4" xfId="31009"/>
    <cellStyle name="Normal 5 3 2 3 2 6 4" xfId="11484"/>
    <cellStyle name="Normal 5 3 2 3 2 6 4 2" xfId="23686"/>
    <cellStyle name="Normal 5 3 2 3 2 6 4 2 2" xfId="47983"/>
    <cellStyle name="Normal 5 3 2 3 2 6 4 3" xfId="35781"/>
    <cellStyle name="Normal 5 3 2 3 2 6 5" xfId="15096"/>
    <cellStyle name="Normal 5 3 2 3 2 6 5 2" xfId="39393"/>
    <cellStyle name="Normal 5 3 2 3 2 6 6" xfId="27084"/>
    <cellStyle name="Normal 5 3 2 3 2 7" xfId="11421"/>
    <cellStyle name="Normal 5 3 2 3 2 7 2" xfId="23623"/>
    <cellStyle name="Normal 5 3 2 3 2 7 2 2" xfId="47920"/>
    <cellStyle name="Normal 5 3 2 3 2 7 3" xfId="35718"/>
    <cellStyle name="Normal 5 3 2 3 2 8" xfId="13924"/>
    <cellStyle name="Normal 5 3 2 3 2 8 2" xfId="25912"/>
    <cellStyle name="Normal 5 3 2 3 2 8 2 2" xfId="50209"/>
    <cellStyle name="Normal 5 3 2 3 2 8 3" xfId="38221"/>
    <cellStyle name="Normal 5 3 2 3 2 9" xfId="51594"/>
    <cellStyle name="Normal 5 3 2 3 3" xfId="792"/>
    <cellStyle name="Normal 5 3 2 3 3 2" xfId="1037"/>
    <cellStyle name="Normal 5 3 2 3 3 2 2" xfId="2530"/>
    <cellStyle name="Normal 5 3 2 3 3 2 2 10" xfId="53050"/>
    <cellStyle name="Normal 5 3 2 3 3 2 2 2" xfId="3696"/>
    <cellStyle name="Normal 5 3 2 3 3 2 2 2 2" xfId="6037"/>
    <cellStyle name="Normal 5 3 2 3 3 2 2 2 2 2" xfId="11491"/>
    <cellStyle name="Normal 5 3 2 3 3 2 2 2 2 2 2" xfId="23693"/>
    <cellStyle name="Normal 5 3 2 3 3 2 2 2 2 2 2 2" xfId="47990"/>
    <cellStyle name="Normal 5 3 2 3 3 2 2 2 2 2 3" xfId="35788"/>
    <cellStyle name="Normal 5 3 2 3 3 2 2 2 2 3" xfId="18239"/>
    <cellStyle name="Normal 5 3 2 3 3 2 2 2 2 3 2" xfId="42536"/>
    <cellStyle name="Normal 5 3 2 3 3 2 2 2 2 4" xfId="30334"/>
    <cellStyle name="Normal 5 3 2 3 3 2 2 2 3" xfId="7734"/>
    <cellStyle name="Normal 5 3 2 3 3 2 2 2 3 2" xfId="11492"/>
    <cellStyle name="Normal 5 3 2 3 3 2 2 2 3 2 2" xfId="23694"/>
    <cellStyle name="Normal 5 3 2 3 3 2 2 2 3 2 2 2" xfId="47991"/>
    <cellStyle name="Normal 5 3 2 3 3 2 2 2 3 2 3" xfId="35789"/>
    <cellStyle name="Normal 5 3 2 3 3 2 2 2 3 3" xfId="19936"/>
    <cellStyle name="Normal 5 3 2 3 3 2 2 2 3 3 2" xfId="44233"/>
    <cellStyle name="Normal 5 3 2 3 3 2 2 2 3 4" xfId="32031"/>
    <cellStyle name="Normal 5 3 2 3 3 2 2 2 4" xfId="11490"/>
    <cellStyle name="Normal 5 3 2 3 3 2 2 2 4 2" xfId="23692"/>
    <cellStyle name="Normal 5 3 2 3 3 2 2 2 4 2 2" xfId="47989"/>
    <cellStyle name="Normal 5 3 2 3 3 2 2 2 4 3" xfId="35787"/>
    <cellStyle name="Normal 5 3 2 3 3 2 2 2 5" xfId="16011"/>
    <cellStyle name="Normal 5 3 2 3 3 2 2 2 5 2" xfId="40308"/>
    <cellStyle name="Normal 5 3 2 3 3 2 2 2 6" xfId="27999"/>
    <cellStyle name="Normal 5 3 2 3 3 2 2 3" xfId="4228"/>
    <cellStyle name="Normal 5 3 2 3 3 2 2 3 2" xfId="11493"/>
    <cellStyle name="Normal 5 3 2 3 3 2 2 3 2 2" xfId="23695"/>
    <cellStyle name="Normal 5 3 2 3 3 2 2 3 2 2 2" xfId="47992"/>
    <cellStyle name="Normal 5 3 2 3 3 2 2 3 2 3" xfId="35790"/>
    <cellStyle name="Normal 5 3 2 3 3 2 2 3 3" xfId="16539"/>
    <cellStyle name="Normal 5 3 2 3 3 2 2 3 3 2" xfId="40836"/>
    <cellStyle name="Normal 5 3 2 3 3 2 2 3 4" xfId="28527"/>
    <cellStyle name="Normal 5 3 2 3 3 2 2 4" xfId="4868"/>
    <cellStyle name="Normal 5 3 2 3 3 2 2 4 2" xfId="11494"/>
    <cellStyle name="Normal 5 3 2 3 3 2 2 4 2 2" xfId="23696"/>
    <cellStyle name="Normal 5 3 2 3 3 2 2 4 2 2 2" xfId="47993"/>
    <cellStyle name="Normal 5 3 2 3 3 2 2 4 2 3" xfId="35791"/>
    <cellStyle name="Normal 5 3 2 3 3 2 2 4 3" xfId="17070"/>
    <cellStyle name="Normal 5 3 2 3 3 2 2 4 3 2" xfId="41367"/>
    <cellStyle name="Normal 5 3 2 3 3 2 2 4 4" xfId="29165"/>
    <cellStyle name="Normal 5 3 2 3 3 2 2 5" xfId="6565"/>
    <cellStyle name="Normal 5 3 2 3 3 2 2 5 2" xfId="11495"/>
    <cellStyle name="Normal 5 3 2 3 3 2 2 5 2 2" xfId="23697"/>
    <cellStyle name="Normal 5 3 2 3 3 2 2 5 2 2 2" xfId="47994"/>
    <cellStyle name="Normal 5 3 2 3 3 2 2 5 2 3" xfId="35792"/>
    <cellStyle name="Normal 5 3 2 3 3 2 2 5 3" xfId="18767"/>
    <cellStyle name="Normal 5 3 2 3 3 2 2 5 3 2" xfId="43064"/>
    <cellStyle name="Normal 5 3 2 3 3 2 2 5 4" xfId="30862"/>
    <cellStyle name="Normal 5 3 2 3 3 2 2 6" xfId="11489"/>
    <cellStyle name="Normal 5 3 2 3 3 2 2 6 2" xfId="23691"/>
    <cellStyle name="Normal 5 3 2 3 3 2 2 6 2 2" xfId="47988"/>
    <cellStyle name="Normal 5 3 2 3 3 2 2 6 3" xfId="35786"/>
    <cellStyle name="Normal 5 3 2 3 3 2 2 7" xfId="14842"/>
    <cellStyle name="Normal 5 3 2 3 3 2 2 7 2" xfId="39139"/>
    <cellStyle name="Normal 5 3 2 3 3 2 2 8" xfId="26830"/>
    <cellStyle name="Normal 5 3 2 3 3 2 2 9" xfId="51238"/>
    <cellStyle name="Normal 5 3 2 3 3 2 3" xfId="3058"/>
    <cellStyle name="Normal 5 3 2 3 3 2 3 2" xfId="5506"/>
    <cellStyle name="Normal 5 3 2 3 3 2 3 2 2" xfId="11497"/>
    <cellStyle name="Normal 5 3 2 3 3 2 3 2 2 2" xfId="23699"/>
    <cellStyle name="Normal 5 3 2 3 3 2 3 2 2 2 2" xfId="47996"/>
    <cellStyle name="Normal 5 3 2 3 3 2 3 2 2 3" xfId="35794"/>
    <cellStyle name="Normal 5 3 2 3 3 2 3 2 3" xfId="17708"/>
    <cellStyle name="Normal 5 3 2 3 3 2 3 2 3 2" xfId="42005"/>
    <cellStyle name="Normal 5 3 2 3 3 2 3 2 4" xfId="29803"/>
    <cellStyle name="Normal 5 3 2 3 3 2 3 3" xfId="7096"/>
    <cellStyle name="Normal 5 3 2 3 3 2 3 3 2" xfId="11498"/>
    <cellStyle name="Normal 5 3 2 3 3 2 3 3 2 2" xfId="23700"/>
    <cellStyle name="Normal 5 3 2 3 3 2 3 3 2 2 2" xfId="47997"/>
    <cellStyle name="Normal 5 3 2 3 3 2 3 3 2 3" xfId="35795"/>
    <cellStyle name="Normal 5 3 2 3 3 2 3 3 3" xfId="19298"/>
    <cellStyle name="Normal 5 3 2 3 3 2 3 3 3 2" xfId="43595"/>
    <cellStyle name="Normal 5 3 2 3 3 2 3 3 4" xfId="31393"/>
    <cellStyle name="Normal 5 3 2 3 3 2 3 4" xfId="11496"/>
    <cellStyle name="Normal 5 3 2 3 3 2 3 4 2" xfId="23698"/>
    <cellStyle name="Normal 5 3 2 3 3 2 3 4 2 2" xfId="47995"/>
    <cellStyle name="Normal 5 3 2 3 3 2 3 4 3" xfId="35793"/>
    <cellStyle name="Normal 5 3 2 3 3 2 3 5" xfId="15480"/>
    <cellStyle name="Normal 5 3 2 3 3 2 3 5 2" xfId="39777"/>
    <cellStyle name="Normal 5 3 2 3 3 2 3 6" xfId="27468"/>
    <cellStyle name="Normal 5 3 2 3 3 2 4" xfId="11488"/>
    <cellStyle name="Normal 5 3 2 3 3 2 4 2" xfId="23690"/>
    <cellStyle name="Normal 5 3 2 3 3 2 4 2 2" xfId="47987"/>
    <cellStyle name="Normal 5 3 2 3 3 2 4 3" xfId="35785"/>
    <cellStyle name="Normal 5 3 2 3 3 2 5" xfId="14308"/>
    <cellStyle name="Normal 5 3 2 3 3 2 5 2" xfId="26296"/>
    <cellStyle name="Normal 5 3 2 3 3 2 5 2 2" xfId="50593"/>
    <cellStyle name="Normal 5 3 2 3 3 2 5 3" xfId="38605"/>
    <cellStyle name="Normal 5 3 2 3 3 2 6" xfId="51412"/>
    <cellStyle name="Normal 5 3 2 3 3 2 7" xfId="52412"/>
    <cellStyle name="Normal 5 3 2 3 3 3" xfId="2290"/>
    <cellStyle name="Normal 5 3 2 3 3 3 10" xfId="52810"/>
    <cellStyle name="Normal 5 3 2 3 3 3 2" xfId="3456"/>
    <cellStyle name="Normal 5 3 2 3 3 3 2 2" xfId="5797"/>
    <cellStyle name="Normal 5 3 2 3 3 3 2 2 2" xfId="11501"/>
    <cellStyle name="Normal 5 3 2 3 3 3 2 2 2 2" xfId="23703"/>
    <cellStyle name="Normal 5 3 2 3 3 3 2 2 2 2 2" xfId="48000"/>
    <cellStyle name="Normal 5 3 2 3 3 3 2 2 2 3" xfId="35798"/>
    <cellStyle name="Normal 5 3 2 3 3 3 2 2 3" xfId="17999"/>
    <cellStyle name="Normal 5 3 2 3 3 3 2 2 3 2" xfId="42296"/>
    <cellStyle name="Normal 5 3 2 3 3 3 2 2 4" xfId="30094"/>
    <cellStyle name="Normal 5 3 2 3 3 3 2 3" xfId="7494"/>
    <cellStyle name="Normal 5 3 2 3 3 3 2 3 2" xfId="11502"/>
    <cellStyle name="Normal 5 3 2 3 3 3 2 3 2 2" xfId="23704"/>
    <cellStyle name="Normal 5 3 2 3 3 3 2 3 2 2 2" xfId="48001"/>
    <cellStyle name="Normal 5 3 2 3 3 3 2 3 2 3" xfId="35799"/>
    <cellStyle name="Normal 5 3 2 3 3 3 2 3 3" xfId="19696"/>
    <cellStyle name="Normal 5 3 2 3 3 3 2 3 3 2" xfId="43993"/>
    <cellStyle name="Normal 5 3 2 3 3 3 2 3 4" xfId="31791"/>
    <cellStyle name="Normal 5 3 2 3 3 3 2 4" xfId="11500"/>
    <cellStyle name="Normal 5 3 2 3 3 3 2 4 2" xfId="23702"/>
    <cellStyle name="Normal 5 3 2 3 3 3 2 4 2 2" xfId="47999"/>
    <cellStyle name="Normal 5 3 2 3 3 3 2 4 3" xfId="35797"/>
    <cellStyle name="Normal 5 3 2 3 3 3 2 5" xfId="15771"/>
    <cellStyle name="Normal 5 3 2 3 3 3 2 5 2" xfId="40068"/>
    <cellStyle name="Normal 5 3 2 3 3 3 2 6" xfId="27759"/>
    <cellStyle name="Normal 5 3 2 3 3 3 3" xfId="3988"/>
    <cellStyle name="Normal 5 3 2 3 3 3 3 2" xfId="11503"/>
    <cellStyle name="Normal 5 3 2 3 3 3 3 2 2" xfId="23705"/>
    <cellStyle name="Normal 5 3 2 3 3 3 3 2 2 2" xfId="48002"/>
    <cellStyle name="Normal 5 3 2 3 3 3 3 2 3" xfId="35800"/>
    <cellStyle name="Normal 5 3 2 3 3 3 3 3" xfId="16299"/>
    <cellStyle name="Normal 5 3 2 3 3 3 3 3 2" xfId="40596"/>
    <cellStyle name="Normal 5 3 2 3 3 3 3 4" xfId="28287"/>
    <cellStyle name="Normal 5 3 2 3 3 3 4" xfId="4628"/>
    <cellStyle name="Normal 5 3 2 3 3 3 4 2" xfId="11504"/>
    <cellStyle name="Normal 5 3 2 3 3 3 4 2 2" xfId="23706"/>
    <cellStyle name="Normal 5 3 2 3 3 3 4 2 2 2" xfId="48003"/>
    <cellStyle name="Normal 5 3 2 3 3 3 4 2 3" xfId="35801"/>
    <cellStyle name="Normal 5 3 2 3 3 3 4 3" xfId="16830"/>
    <cellStyle name="Normal 5 3 2 3 3 3 4 3 2" xfId="41127"/>
    <cellStyle name="Normal 5 3 2 3 3 3 4 4" xfId="28925"/>
    <cellStyle name="Normal 5 3 2 3 3 3 5" xfId="6325"/>
    <cellStyle name="Normal 5 3 2 3 3 3 5 2" xfId="11505"/>
    <cellStyle name="Normal 5 3 2 3 3 3 5 2 2" xfId="23707"/>
    <cellStyle name="Normal 5 3 2 3 3 3 5 2 2 2" xfId="48004"/>
    <cellStyle name="Normal 5 3 2 3 3 3 5 2 3" xfId="35802"/>
    <cellStyle name="Normal 5 3 2 3 3 3 5 3" xfId="18527"/>
    <cellStyle name="Normal 5 3 2 3 3 3 5 3 2" xfId="42824"/>
    <cellStyle name="Normal 5 3 2 3 3 3 5 4" xfId="30622"/>
    <cellStyle name="Normal 5 3 2 3 3 3 6" xfId="11499"/>
    <cellStyle name="Normal 5 3 2 3 3 3 6 2" xfId="23701"/>
    <cellStyle name="Normal 5 3 2 3 3 3 6 2 2" xfId="47998"/>
    <cellStyle name="Normal 5 3 2 3 3 3 6 3" xfId="35796"/>
    <cellStyle name="Normal 5 3 2 3 3 3 7" xfId="14602"/>
    <cellStyle name="Normal 5 3 2 3 3 3 7 2" xfId="38899"/>
    <cellStyle name="Normal 5 3 2 3 3 3 8" xfId="26590"/>
    <cellStyle name="Normal 5 3 2 3 3 3 9" xfId="50998"/>
    <cellStyle name="Normal 5 3 2 3 3 4" xfId="2818"/>
    <cellStyle name="Normal 5 3 2 3 3 4 2" xfId="5266"/>
    <cellStyle name="Normal 5 3 2 3 3 4 2 2" xfId="11507"/>
    <cellStyle name="Normal 5 3 2 3 3 4 2 2 2" xfId="23709"/>
    <cellStyle name="Normal 5 3 2 3 3 4 2 2 2 2" xfId="48006"/>
    <cellStyle name="Normal 5 3 2 3 3 4 2 2 3" xfId="35804"/>
    <cellStyle name="Normal 5 3 2 3 3 4 2 3" xfId="17468"/>
    <cellStyle name="Normal 5 3 2 3 3 4 2 3 2" xfId="41765"/>
    <cellStyle name="Normal 5 3 2 3 3 4 2 4" xfId="29563"/>
    <cellStyle name="Normal 5 3 2 3 3 4 3" xfId="6856"/>
    <cellStyle name="Normal 5 3 2 3 3 4 3 2" xfId="11508"/>
    <cellStyle name="Normal 5 3 2 3 3 4 3 2 2" xfId="23710"/>
    <cellStyle name="Normal 5 3 2 3 3 4 3 2 2 2" xfId="48007"/>
    <cellStyle name="Normal 5 3 2 3 3 4 3 2 3" xfId="35805"/>
    <cellStyle name="Normal 5 3 2 3 3 4 3 3" xfId="19058"/>
    <cellStyle name="Normal 5 3 2 3 3 4 3 3 2" xfId="43355"/>
    <cellStyle name="Normal 5 3 2 3 3 4 3 4" xfId="31153"/>
    <cellStyle name="Normal 5 3 2 3 3 4 4" xfId="11506"/>
    <cellStyle name="Normal 5 3 2 3 3 4 4 2" xfId="23708"/>
    <cellStyle name="Normal 5 3 2 3 3 4 4 2 2" xfId="48005"/>
    <cellStyle name="Normal 5 3 2 3 3 4 4 3" xfId="35803"/>
    <cellStyle name="Normal 5 3 2 3 3 4 5" xfId="15240"/>
    <cellStyle name="Normal 5 3 2 3 3 4 5 2" xfId="39537"/>
    <cellStyle name="Normal 5 3 2 3 3 4 6" xfId="27228"/>
    <cellStyle name="Normal 5 3 2 3 3 5" xfId="11487"/>
    <cellStyle name="Normal 5 3 2 3 3 5 2" xfId="23689"/>
    <cellStyle name="Normal 5 3 2 3 3 5 2 2" xfId="47986"/>
    <cellStyle name="Normal 5 3 2 3 3 5 3" xfId="35784"/>
    <cellStyle name="Normal 5 3 2 3 3 6" xfId="14068"/>
    <cellStyle name="Normal 5 3 2 3 3 6 2" xfId="26056"/>
    <cellStyle name="Normal 5 3 2 3 3 6 2 2" xfId="50353"/>
    <cellStyle name="Normal 5 3 2 3 3 6 3" xfId="38365"/>
    <cellStyle name="Normal 5 3 2 3 3 7" xfId="51711"/>
    <cellStyle name="Normal 5 3 2 3 3 8" xfId="52172"/>
    <cellStyle name="Normal 5 3 2 3 4" xfId="694"/>
    <cellStyle name="Normal 5 3 2 3 4 2" xfId="941"/>
    <cellStyle name="Normal 5 3 2 3 4 2 2" xfId="2434"/>
    <cellStyle name="Normal 5 3 2 3 4 2 2 10" xfId="52954"/>
    <cellStyle name="Normal 5 3 2 3 4 2 2 2" xfId="3600"/>
    <cellStyle name="Normal 5 3 2 3 4 2 2 2 2" xfId="5941"/>
    <cellStyle name="Normal 5 3 2 3 4 2 2 2 2 2" xfId="11513"/>
    <cellStyle name="Normal 5 3 2 3 4 2 2 2 2 2 2" xfId="23715"/>
    <cellStyle name="Normal 5 3 2 3 4 2 2 2 2 2 2 2" xfId="48012"/>
    <cellStyle name="Normal 5 3 2 3 4 2 2 2 2 2 3" xfId="35810"/>
    <cellStyle name="Normal 5 3 2 3 4 2 2 2 2 3" xfId="18143"/>
    <cellStyle name="Normal 5 3 2 3 4 2 2 2 2 3 2" xfId="42440"/>
    <cellStyle name="Normal 5 3 2 3 4 2 2 2 2 4" xfId="30238"/>
    <cellStyle name="Normal 5 3 2 3 4 2 2 2 3" xfId="7638"/>
    <cellStyle name="Normal 5 3 2 3 4 2 2 2 3 2" xfId="11514"/>
    <cellStyle name="Normal 5 3 2 3 4 2 2 2 3 2 2" xfId="23716"/>
    <cellStyle name="Normal 5 3 2 3 4 2 2 2 3 2 2 2" xfId="48013"/>
    <cellStyle name="Normal 5 3 2 3 4 2 2 2 3 2 3" xfId="35811"/>
    <cellStyle name="Normal 5 3 2 3 4 2 2 2 3 3" xfId="19840"/>
    <cellStyle name="Normal 5 3 2 3 4 2 2 2 3 3 2" xfId="44137"/>
    <cellStyle name="Normal 5 3 2 3 4 2 2 2 3 4" xfId="31935"/>
    <cellStyle name="Normal 5 3 2 3 4 2 2 2 4" xfId="11512"/>
    <cellStyle name="Normal 5 3 2 3 4 2 2 2 4 2" xfId="23714"/>
    <cellStyle name="Normal 5 3 2 3 4 2 2 2 4 2 2" xfId="48011"/>
    <cellStyle name="Normal 5 3 2 3 4 2 2 2 4 3" xfId="35809"/>
    <cellStyle name="Normal 5 3 2 3 4 2 2 2 5" xfId="15915"/>
    <cellStyle name="Normal 5 3 2 3 4 2 2 2 5 2" xfId="40212"/>
    <cellStyle name="Normal 5 3 2 3 4 2 2 2 6" xfId="27903"/>
    <cellStyle name="Normal 5 3 2 3 4 2 2 3" xfId="4132"/>
    <cellStyle name="Normal 5 3 2 3 4 2 2 3 2" xfId="11515"/>
    <cellStyle name="Normal 5 3 2 3 4 2 2 3 2 2" xfId="23717"/>
    <cellStyle name="Normal 5 3 2 3 4 2 2 3 2 2 2" xfId="48014"/>
    <cellStyle name="Normal 5 3 2 3 4 2 2 3 2 3" xfId="35812"/>
    <cellStyle name="Normal 5 3 2 3 4 2 2 3 3" xfId="16443"/>
    <cellStyle name="Normal 5 3 2 3 4 2 2 3 3 2" xfId="40740"/>
    <cellStyle name="Normal 5 3 2 3 4 2 2 3 4" xfId="28431"/>
    <cellStyle name="Normal 5 3 2 3 4 2 2 4" xfId="4772"/>
    <cellStyle name="Normal 5 3 2 3 4 2 2 4 2" xfId="11516"/>
    <cellStyle name="Normal 5 3 2 3 4 2 2 4 2 2" xfId="23718"/>
    <cellStyle name="Normal 5 3 2 3 4 2 2 4 2 2 2" xfId="48015"/>
    <cellStyle name="Normal 5 3 2 3 4 2 2 4 2 3" xfId="35813"/>
    <cellStyle name="Normal 5 3 2 3 4 2 2 4 3" xfId="16974"/>
    <cellStyle name="Normal 5 3 2 3 4 2 2 4 3 2" xfId="41271"/>
    <cellStyle name="Normal 5 3 2 3 4 2 2 4 4" xfId="29069"/>
    <cellStyle name="Normal 5 3 2 3 4 2 2 5" xfId="6469"/>
    <cellStyle name="Normal 5 3 2 3 4 2 2 5 2" xfId="11517"/>
    <cellStyle name="Normal 5 3 2 3 4 2 2 5 2 2" xfId="23719"/>
    <cellStyle name="Normal 5 3 2 3 4 2 2 5 2 2 2" xfId="48016"/>
    <cellStyle name="Normal 5 3 2 3 4 2 2 5 2 3" xfId="35814"/>
    <cellStyle name="Normal 5 3 2 3 4 2 2 5 3" xfId="18671"/>
    <cellStyle name="Normal 5 3 2 3 4 2 2 5 3 2" xfId="42968"/>
    <cellStyle name="Normal 5 3 2 3 4 2 2 5 4" xfId="30766"/>
    <cellStyle name="Normal 5 3 2 3 4 2 2 6" xfId="11511"/>
    <cellStyle name="Normal 5 3 2 3 4 2 2 6 2" xfId="23713"/>
    <cellStyle name="Normal 5 3 2 3 4 2 2 6 2 2" xfId="48010"/>
    <cellStyle name="Normal 5 3 2 3 4 2 2 6 3" xfId="35808"/>
    <cellStyle name="Normal 5 3 2 3 4 2 2 7" xfId="14746"/>
    <cellStyle name="Normal 5 3 2 3 4 2 2 7 2" xfId="39043"/>
    <cellStyle name="Normal 5 3 2 3 4 2 2 8" xfId="26734"/>
    <cellStyle name="Normal 5 3 2 3 4 2 2 9" xfId="51142"/>
    <cellStyle name="Normal 5 3 2 3 4 2 3" xfId="2962"/>
    <cellStyle name="Normal 5 3 2 3 4 2 3 2" xfId="5410"/>
    <cellStyle name="Normal 5 3 2 3 4 2 3 2 2" xfId="11519"/>
    <cellStyle name="Normal 5 3 2 3 4 2 3 2 2 2" xfId="23721"/>
    <cellStyle name="Normal 5 3 2 3 4 2 3 2 2 2 2" xfId="48018"/>
    <cellStyle name="Normal 5 3 2 3 4 2 3 2 2 3" xfId="35816"/>
    <cellStyle name="Normal 5 3 2 3 4 2 3 2 3" xfId="17612"/>
    <cellStyle name="Normal 5 3 2 3 4 2 3 2 3 2" xfId="41909"/>
    <cellStyle name="Normal 5 3 2 3 4 2 3 2 4" xfId="29707"/>
    <cellStyle name="Normal 5 3 2 3 4 2 3 3" xfId="7000"/>
    <cellStyle name="Normal 5 3 2 3 4 2 3 3 2" xfId="11520"/>
    <cellStyle name="Normal 5 3 2 3 4 2 3 3 2 2" xfId="23722"/>
    <cellStyle name="Normal 5 3 2 3 4 2 3 3 2 2 2" xfId="48019"/>
    <cellStyle name="Normal 5 3 2 3 4 2 3 3 2 3" xfId="35817"/>
    <cellStyle name="Normal 5 3 2 3 4 2 3 3 3" xfId="19202"/>
    <cellStyle name="Normal 5 3 2 3 4 2 3 3 3 2" xfId="43499"/>
    <cellStyle name="Normal 5 3 2 3 4 2 3 3 4" xfId="31297"/>
    <cellStyle name="Normal 5 3 2 3 4 2 3 4" xfId="11518"/>
    <cellStyle name="Normal 5 3 2 3 4 2 3 4 2" xfId="23720"/>
    <cellStyle name="Normal 5 3 2 3 4 2 3 4 2 2" xfId="48017"/>
    <cellStyle name="Normal 5 3 2 3 4 2 3 4 3" xfId="35815"/>
    <cellStyle name="Normal 5 3 2 3 4 2 3 5" xfId="15384"/>
    <cellStyle name="Normal 5 3 2 3 4 2 3 5 2" xfId="39681"/>
    <cellStyle name="Normal 5 3 2 3 4 2 3 6" xfId="27372"/>
    <cellStyle name="Normal 5 3 2 3 4 2 4" xfId="11510"/>
    <cellStyle name="Normal 5 3 2 3 4 2 4 2" xfId="23712"/>
    <cellStyle name="Normal 5 3 2 3 4 2 4 2 2" xfId="48009"/>
    <cellStyle name="Normal 5 3 2 3 4 2 4 3" xfId="35807"/>
    <cellStyle name="Normal 5 3 2 3 4 2 5" xfId="14212"/>
    <cellStyle name="Normal 5 3 2 3 4 2 5 2" xfId="26200"/>
    <cellStyle name="Normal 5 3 2 3 4 2 5 2 2" xfId="50497"/>
    <cellStyle name="Normal 5 3 2 3 4 2 5 3" xfId="38509"/>
    <cellStyle name="Normal 5 3 2 3 4 2 6" xfId="51853"/>
    <cellStyle name="Normal 5 3 2 3 4 2 7" xfId="52316"/>
    <cellStyle name="Normal 5 3 2 3 4 3" xfId="2194"/>
    <cellStyle name="Normal 5 3 2 3 4 3 10" xfId="52714"/>
    <cellStyle name="Normal 5 3 2 3 4 3 2" xfId="3360"/>
    <cellStyle name="Normal 5 3 2 3 4 3 2 2" xfId="5701"/>
    <cellStyle name="Normal 5 3 2 3 4 3 2 2 2" xfId="11523"/>
    <cellStyle name="Normal 5 3 2 3 4 3 2 2 2 2" xfId="23725"/>
    <cellStyle name="Normal 5 3 2 3 4 3 2 2 2 2 2" xfId="48022"/>
    <cellStyle name="Normal 5 3 2 3 4 3 2 2 2 3" xfId="35820"/>
    <cellStyle name="Normal 5 3 2 3 4 3 2 2 3" xfId="17903"/>
    <cellStyle name="Normal 5 3 2 3 4 3 2 2 3 2" xfId="42200"/>
    <cellStyle name="Normal 5 3 2 3 4 3 2 2 4" xfId="29998"/>
    <cellStyle name="Normal 5 3 2 3 4 3 2 3" xfId="7398"/>
    <cellStyle name="Normal 5 3 2 3 4 3 2 3 2" xfId="11524"/>
    <cellStyle name="Normal 5 3 2 3 4 3 2 3 2 2" xfId="23726"/>
    <cellStyle name="Normal 5 3 2 3 4 3 2 3 2 2 2" xfId="48023"/>
    <cellStyle name="Normal 5 3 2 3 4 3 2 3 2 3" xfId="35821"/>
    <cellStyle name="Normal 5 3 2 3 4 3 2 3 3" xfId="19600"/>
    <cellStyle name="Normal 5 3 2 3 4 3 2 3 3 2" xfId="43897"/>
    <cellStyle name="Normal 5 3 2 3 4 3 2 3 4" xfId="31695"/>
    <cellStyle name="Normal 5 3 2 3 4 3 2 4" xfId="11522"/>
    <cellStyle name="Normal 5 3 2 3 4 3 2 4 2" xfId="23724"/>
    <cellStyle name="Normal 5 3 2 3 4 3 2 4 2 2" xfId="48021"/>
    <cellStyle name="Normal 5 3 2 3 4 3 2 4 3" xfId="35819"/>
    <cellStyle name="Normal 5 3 2 3 4 3 2 5" xfId="15675"/>
    <cellStyle name="Normal 5 3 2 3 4 3 2 5 2" xfId="39972"/>
    <cellStyle name="Normal 5 3 2 3 4 3 2 6" xfId="27663"/>
    <cellStyle name="Normal 5 3 2 3 4 3 3" xfId="3892"/>
    <cellStyle name="Normal 5 3 2 3 4 3 3 2" xfId="11525"/>
    <cellStyle name="Normal 5 3 2 3 4 3 3 2 2" xfId="23727"/>
    <cellStyle name="Normal 5 3 2 3 4 3 3 2 2 2" xfId="48024"/>
    <cellStyle name="Normal 5 3 2 3 4 3 3 2 3" xfId="35822"/>
    <cellStyle name="Normal 5 3 2 3 4 3 3 3" xfId="16203"/>
    <cellStyle name="Normal 5 3 2 3 4 3 3 3 2" xfId="40500"/>
    <cellStyle name="Normal 5 3 2 3 4 3 3 4" xfId="28191"/>
    <cellStyle name="Normal 5 3 2 3 4 3 4" xfId="4532"/>
    <cellStyle name="Normal 5 3 2 3 4 3 4 2" xfId="11526"/>
    <cellStyle name="Normal 5 3 2 3 4 3 4 2 2" xfId="23728"/>
    <cellStyle name="Normal 5 3 2 3 4 3 4 2 2 2" xfId="48025"/>
    <cellStyle name="Normal 5 3 2 3 4 3 4 2 3" xfId="35823"/>
    <cellStyle name="Normal 5 3 2 3 4 3 4 3" xfId="16734"/>
    <cellStyle name="Normal 5 3 2 3 4 3 4 3 2" xfId="41031"/>
    <cellStyle name="Normal 5 3 2 3 4 3 4 4" xfId="28829"/>
    <cellStyle name="Normal 5 3 2 3 4 3 5" xfId="6229"/>
    <cellStyle name="Normal 5 3 2 3 4 3 5 2" xfId="11527"/>
    <cellStyle name="Normal 5 3 2 3 4 3 5 2 2" xfId="23729"/>
    <cellStyle name="Normal 5 3 2 3 4 3 5 2 2 2" xfId="48026"/>
    <cellStyle name="Normal 5 3 2 3 4 3 5 2 3" xfId="35824"/>
    <cellStyle name="Normal 5 3 2 3 4 3 5 3" xfId="18431"/>
    <cellStyle name="Normal 5 3 2 3 4 3 5 3 2" xfId="42728"/>
    <cellStyle name="Normal 5 3 2 3 4 3 5 4" xfId="30526"/>
    <cellStyle name="Normal 5 3 2 3 4 3 6" xfId="11521"/>
    <cellStyle name="Normal 5 3 2 3 4 3 6 2" xfId="23723"/>
    <cellStyle name="Normal 5 3 2 3 4 3 6 2 2" xfId="48020"/>
    <cellStyle name="Normal 5 3 2 3 4 3 6 3" xfId="35818"/>
    <cellStyle name="Normal 5 3 2 3 4 3 7" xfId="14506"/>
    <cellStyle name="Normal 5 3 2 3 4 3 7 2" xfId="38803"/>
    <cellStyle name="Normal 5 3 2 3 4 3 8" xfId="26494"/>
    <cellStyle name="Normal 5 3 2 3 4 3 9" xfId="50902"/>
    <cellStyle name="Normal 5 3 2 3 4 4" xfId="2722"/>
    <cellStyle name="Normal 5 3 2 3 4 4 2" xfId="5170"/>
    <cellStyle name="Normal 5 3 2 3 4 4 2 2" xfId="11529"/>
    <cellStyle name="Normal 5 3 2 3 4 4 2 2 2" xfId="23731"/>
    <cellStyle name="Normal 5 3 2 3 4 4 2 2 2 2" xfId="48028"/>
    <cellStyle name="Normal 5 3 2 3 4 4 2 2 3" xfId="35826"/>
    <cellStyle name="Normal 5 3 2 3 4 4 2 3" xfId="17372"/>
    <cellStyle name="Normal 5 3 2 3 4 4 2 3 2" xfId="41669"/>
    <cellStyle name="Normal 5 3 2 3 4 4 2 4" xfId="29467"/>
    <cellStyle name="Normal 5 3 2 3 4 4 3" xfId="6760"/>
    <cellStyle name="Normal 5 3 2 3 4 4 3 2" xfId="11530"/>
    <cellStyle name="Normal 5 3 2 3 4 4 3 2 2" xfId="23732"/>
    <cellStyle name="Normal 5 3 2 3 4 4 3 2 2 2" xfId="48029"/>
    <cellStyle name="Normal 5 3 2 3 4 4 3 2 3" xfId="35827"/>
    <cellStyle name="Normal 5 3 2 3 4 4 3 3" xfId="18962"/>
    <cellStyle name="Normal 5 3 2 3 4 4 3 3 2" xfId="43259"/>
    <cellStyle name="Normal 5 3 2 3 4 4 3 4" xfId="31057"/>
    <cellStyle name="Normal 5 3 2 3 4 4 4" xfId="11528"/>
    <cellStyle name="Normal 5 3 2 3 4 4 4 2" xfId="23730"/>
    <cellStyle name="Normal 5 3 2 3 4 4 4 2 2" xfId="48027"/>
    <cellStyle name="Normal 5 3 2 3 4 4 4 3" xfId="35825"/>
    <cellStyle name="Normal 5 3 2 3 4 4 5" xfId="15144"/>
    <cellStyle name="Normal 5 3 2 3 4 4 5 2" xfId="39441"/>
    <cellStyle name="Normal 5 3 2 3 4 4 6" xfId="27132"/>
    <cellStyle name="Normal 5 3 2 3 4 5" xfId="11509"/>
    <cellStyle name="Normal 5 3 2 3 4 5 2" xfId="23711"/>
    <cellStyle name="Normal 5 3 2 3 4 5 2 2" xfId="48008"/>
    <cellStyle name="Normal 5 3 2 3 4 5 3" xfId="35806"/>
    <cellStyle name="Normal 5 3 2 3 4 6" xfId="13972"/>
    <cellStyle name="Normal 5 3 2 3 4 6 2" xfId="25960"/>
    <cellStyle name="Normal 5 3 2 3 4 6 2 2" xfId="50257"/>
    <cellStyle name="Normal 5 3 2 3 4 6 3" xfId="38269"/>
    <cellStyle name="Normal 5 3 2 3 4 7" xfId="51894"/>
    <cellStyle name="Normal 5 3 2 3 4 8" xfId="52076"/>
    <cellStyle name="Normal 5 3 2 3 5" xfId="869"/>
    <cellStyle name="Normal 5 3 2 3 5 2" xfId="2362"/>
    <cellStyle name="Normal 5 3 2 3 5 2 10" xfId="52882"/>
    <cellStyle name="Normal 5 3 2 3 5 2 2" xfId="3528"/>
    <cellStyle name="Normal 5 3 2 3 5 2 2 2" xfId="5869"/>
    <cellStyle name="Normal 5 3 2 3 5 2 2 2 2" xfId="11534"/>
    <cellStyle name="Normal 5 3 2 3 5 2 2 2 2 2" xfId="23736"/>
    <cellStyle name="Normal 5 3 2 3 5 2 2 2 2 2 2" xfId="48033"/>
    <cellStyle name="Normal 5 3 2 3 5 2 2 2 2 3" xfId="35831"/>
    <cellStyle name="Normal 5 3 2 3 5 2 2 2 3" xfId="18071"/>
    <cellStyle name="Normal 5 3 2 3 5 2 2 2 3 2" xfId="42368"/>
    <cellStyle name="Normal 5 3 2 3 5 2 2 2 4" xfId="30166"/>
    <cellStyle name="Normal 5 3 2 3 5 2 2 3" xfId="7566"/>
    <cellStyle name="Normal 5 3 2 3 5 2 2 3 2" xfId="11535"/>
    <cellStyle name="Normal 5 3 2 3 5 2 2 3 2 2" xfId="23737"/>
    <cellStyle name="Normal 5 3 2 3 5 2 2 3 2 2 2" xfId="48034"/>
    <cellStyle name="Normal 5 3 2 3 5 2 2 3 2 3" xfId="35832"/>
    <cellStyle name="Normal 5 3 2 3 5 2 2 3 3" xfId="19768"/>
    <cellStyle name="Normal 5 3 2 3 5 2 2 3 3 2" xfId="44065"/>
    <cellStyle name="Normal 5 3 2 3 5 2 2 3 4" xfId="31863"/>
    <cellStyle name="Normal 5 3 2 3 5 2 2 4" xfId="11533"/>
    <cellStyle name="Normal 5 3 2 3 5 2 2 4 2" xfId="23735"/>
    <cellStyle name="Normal 5 3 2 3 5 2 2 4 2 2" xfId="48032"/>
    <cellStyle name="Normal 5 3 2 3 5 2 2 4 3" xfId="35830"/>
    <cellStyle name="Normal 5 3 2 3 5 2 2 5" xfId="15843"/>
    <cellStyle name="Normal 5 3 2 3 5 2 2 5 2" xfId="40140"/>
    <cellStyle name="Normal 5 3 2 3 5 2 2 6" xfId="27831"/>
    <cellStyle name="Normal 5 3 2 3 5 2 3" xfId="4060"/>
    <cellStyle name="Normal 5 3 2 3 5 2 3 2" xfId="11536"/>
    <cellStyle name="Normal 5 3 2 3 5 2 3 2 2" xfId="23738"/>
    <cellStyle name="Normal 5 3 2 3 5 2 3 2 2 2" xfId="48035"/>
    <cellStyle name="Normal 5 3 2 3 5 2 3 2 3" xfId="35833"/>
    <cellStyle name="Normal 5 3 2 3 5 2 3 3" xfId="16371"/>
    <cellStyle name="Normal 5 3 2 3 5 2 3 3 2" xfId="40668"/>
    <cellStyle name="Normal 5 3 2 3 5 2 3 4" xfId="28359"/>
    <cellStyle name="Normal 5 3 2 3 5 2 4" xfId="4700"/>
    <cellStyle name="Normal 5 3 2 3 5 2 4 2" xfId="11537"/>
    <cellStyle name="Normal 5 3 2 3 5 2 4 2 2" xfId="23739"/>
    <cellStyle name="Normal 5 3 2 3 5 2 4 2 2 2" xfId="48036"/>
    <cellStyle name="Normal 5 3 2 3 5 2 4 2 3" xfId="35834"/>
    <cellStyle name="Normal 5 3 2 3 5 2 4 3" xfId="16902"/>
    <cellStyle name="Normal 5 3 2 3 5 2 4 3 2" xfId="41199"/>
    <cellStyle name="Normal 5 3 2 3 5 2 4 4" xfId="28997"/>
    <cellStyle name="Normal 5 3 2 3 5 2 5" xfId="6397"/>
    <cellStyle name="Normal 5 3 2 3 5 2 5 2" xfId="11538"/>
    <cellStyle name="Normal 5 3 2 3 5 2 5 2 2" xfId="23740"/>
    <cellStyle name="Normal 5 3 2 3 5 2 5 2 2 2" xfId="48037"/>
    <cellStyle name="Normal 5 3 2 3 5 2 5 2 3" xfId="35835"/>
    <cellStyle name="Normal 5 3 2 3 5 2 5 3" xfId="18599"/>
    <cellStyle name="Normal 5 3 2 3 5 2 5 3 2" xfId="42896"/>
    <cellStyle name="Normal 5 3 2 3 5 2 5 4" xfId="30694"/>
    <cellStyle name="Normal 5 3 2 3 5 2 6" xfId="11532"/>
    <cellStyle name="Normal 5 3 2 3 5 2 6 2" xfId="23734"/>
    <cellStyle name="Normal 5 3 2 3 5 2 6 2 2" xfId="48031"/>
    <cellStyle name="Normal 5 3 2 3 5 2 6 3" xfId="35829"/>
    <cellStyle name="Normal 5 3 2 3 5 2 7" xfId="14674"/>
    <cellStyle name="Normal 5 3 2 3 5 2 7 2" xfId="38971"/>
    <cellStyle name="Normal 5 3 2 3 5 2 8" xfId="26662"/>
    <cellStyle name="Normal 5 3 2 3 5 2 9" xfId="51070"/>
    <cellStyle name="Normal 5 3 2 3 5 3" xfId="2890"/>
    <cellStyle name="Normal 5 3 2 3 5 3 2" xfId="5338"/>
    <cellStyle name="Normal 5 3 2 3 5 3 2 2" xfId="11540"/>
    <cellStyle name="Normal 5 3 2 3 5 3 2 2 2" xfId="23742"/>
    <cellStyle name="Normal 5 3 2 3 5 3 2 2 2 2" xfId="48039"/>
    <cellStyle name="Normal 5 3 2 3 5 3 2 2 3" xfId="35837"/>
    <cellStyle name="Normal 5 3 2 3 5 3 2 3" xfId="17540"/>
    <cellStyle name="Normal 5 3 2 3 5 3 2 3 2" xfId="41837"/>
    <cellStyle name="Normal 5 3 2 3 5 3 2 4" xfId="29635"/>
    <cellStyle name="Normal 5 3 2 3 5 3 3" xfId="6928"/>
    <cellStyle name="Normal 5 3 2 3 5 3 3 2" xfId="11541"/>
    <cellStyle name="Normal 5 3 2 3 5 3 3 2 2" xfId="23743"/>
    <cellStyle name="Normal 5 3 2 3 5 3 3 2 2 2" xfId="48040"/>
    <cellStyle name="Normal 5 3 2 3 5 3 3 2 3" xfId="35838"/>
    <cellStyle name="Normal 5 3 2 3 5 3 3 3" xfId="19130"/>
    <cellStyle name="Normal 5 3 2 3 5 3 3 3 2" xfId="43427"/>
    <cellStyle name="Normal 5 3 2 3 5 3 3 4" xfId="31225"/>
    <cellStyle name="Normal 5 3 2 3 5 3 4" xfId="11539"/>
    <cellStyle name="Normal 5 3 2 3 5 3 4 2" xfId="23741"/>
    <cellStyle name="Normal 5 3 2 3 5 3 4 2 2" xfId="48038"/>
    <cellStyle name="Normal 5 3 2 3 5 3 4 3" xfId="35836"/>
    <cellStyle name="Normal 5 3 2 3 5 3 5" xfId="15312"/>
    <cellStyle name="Normal 5 3 2 3 5 3 5 2" xfId="39609"/>
    <cellStyle name="Normal 5 3 2 3 5 3 6" xfId="27300"/>
    <cellStyle name="Normal 5 3 2 3 5 4" xfId="11531"/>
    <cellStyle name="Normal 5 3 2 3 5 4 2" xfId="23733"/>
    <cellStyle name="Normal 5 3 2 3 5 4 2 2" xfId="48030"/>
    <cellStyle name="Normal 5 3 2 3 5 4 3" xfId="35828"/>
    <cellStyle name="Normal 5 3 2 3 5 5" xfId="14140"/>
    <cellStyle name="Normal 5 3 2 3 5 5 2" xfId="26128"/>
    <cellStyle name="Normal 5 3 2 3 5 5 2 2" xfId="50425"/>
    <cellStyle name="Normal 5 3 2 3 5 5 3" xfId="38437"/>
    <cellStyle name="Normal 5 3 2 3 5 6" xfId="51810"/>
    <cellStyle name="Normal 5 3 2 3 5 7" xfId="52244"/>
    <cellStyle name="Normal 5 3 2 3 6" xfId="1948"/>
    <cellStyle name="Normal 5 3 2 3 6 10" xfId="52618"/>
    <cellStyle name="Normal 5 3 2 3 6 11" xfId="2098"/>
    <cellStyle name="Normal 5 3 2 3 6 2" xfId="3264"/>
    <cellStyle name="Normal 5 3 2 3 6 2 2" xfId="5605"/>
    <cellStyle name="Normal 5 3 2 3 6 2 2 2" xfId="11544"/>
    <cellStyle name="Normal 5 3 2 3 6 2 2 2 2" xfId="23746"/>
    <cellStyle name="Normal 5 3 2 3 6 2 2 2 2 2" xfId="48043"/>
    <cellStyle name="Normal 5 3 2 3 6 2 2 2 3" xfId="35841"/>
    <cellStyle name="Normal 5 3 2 3 6 2 2 3" xfId="17807"/>
    <cellStyle name="Normal 5 3 2 3 6 2 2 3 2" xfId="42104"/>
    <cellStyle name="Normal 5 3 2 3 6 2 2 4" xfId="29902"/>
    <cellStyle name="Normal 5 3 2 3 6 2 3" xfId="7302"/>
    <cellStyle name="Normal 5 3 2 3 6 2 3 2" xfId="11545"/>
    <cellStyle name="Normal 5 3 2 3 6 2 3 2 2" xfId="23747"/>
    <cellStyle name="Normal 5 3 2 3 6 2 3 2 2 2" xfId="48044"/>
    <cellStyle name="Normal 5 3 2 3 6 2 3 2 3" xfId="35842"/>
    <cellStyle name="Normal 5 3 2 3 6 2 3 3" xfId="19504"/>
    <cellStyle name="Normal 5 3 2 3 6 2 3 3 2" xfId="43801"/>
    <cellStyle name="Normal 5 3 2 3 6 2 3 4" xfId="31599"/>
    <cellStyle name="Normal 5 3 2 3 6 2 4" xfId="11543"/>
    <cellStyle name="Normal 5 3 2 3 6 2 4 2" xfId="23745"/>
    <cellStyle name="Normal 5 3 2 3 6 2 4 2 2" xfId="48042"/>
    <cellStyle name="Normal 5 3 2 3 6 2 4 3" xfId="35840"/>
    <cellStyle name="Normal 5 3 2 3 6 2 5" xfId="15579"/>
    <cellStyle name="Normal 5 3 2 3 6 2 5 2" xfId="39876"/>
    <cellStyle name="Normal 5 3 2 3 6 2 6" xfId="27567"/>
    <cellStyle name="Normal 5 3 2 3 6 3" xfId="3796"/>
    <cellStyle name="Normal 5 3 2 3 6 3 2" xfId="11546"/>
    <cellStyle name="Normal 5 3 2 3 6 3 2 2" xfId="23748"/>
    <cellStyle name="Normal 5 3 2 3 6 3 2 2 2" xfId="48045"/>
    <cellStyle name="Normal 5 3 2 3 6 3 2 3" xfId="35843"/>
    <cellStyle name="Normal 5 3 2 3 6 3 3" xfId="16107"/>
    <cellStyle name="Normal 5 3 2 3 6 3 3 2" xfId="40404"/>
    <cellStyle name="Normal 5 3 2 3 6 3 4" xfId="28095"/>
    <cellStyle name="Normal 5 3 2 3 6 4" xfId="4436"/>
    <cellStyle name="Normal 5 3 2 3 6 4 2" xfId="11547"/>
    <cellStyle name="Normal 5 3 2 3 6 4 2 2" xfId="23749"/>
    <cellStyle name="Normal 5 3 2 3 6 4 2 2 2" xfId="48046"/>
    <cellStyle name="Normal 5 3 2 3 6 4 2 3" xfId="35844"/>
    <cellStyle name="Normal 5 3 2 3 6 4 3" xfId="16638"/>
    <cellStyle name="Normal 5 3 2 3 6 4 3 2" xfId="40935"/>
    <cellStyle name="Normal 5 3 2 3 6 4 4" xfId="28733"/>
    <cellStyle name="Normal 5 3 2 3 6 5" xfId="6133"/>
    <cellStyle name="Normal 5 3 2 3 6 5 2" xfId="11548"/>
    <cellStyle name="Normal 5 3 2 3 6 5 2 2" xfId="23750"/>
    <cellStyle name="Normal 5 3 2 3 6 5 2 2 2" xfId="48047"/>
    <cellStyle name="Normal 5 3 2 3 6 5 2 3" xfId="35845"/>
    <cellStyle name="Normal 5 3 2 3 6 5 3" xfId="18335"/>
    <cellStyle name="Normal 5 3 2 3 6 5 3 2" xfId="42632"/>
    <cellStyle name="Normal 5 3 2 3 6 5 4" xfId="30430"/>
    <cellStyle name="Normal 5 3 2 3 6 6" xfId="11542"/>
    <cellStyle name="Normal 5 3 2 3 6 6 2" xfId="23744"/>
    <cellStyle name="Normal 5 3 2 3 6 6 2 2" xfId="48041"/>
    <cellStyle name="Normal 5 3 2 3 6 6 3" xfId="35839"/>
    <cellStyle name="Normal 5 3 2 3 6 7" xfId="14410"/>
    <cellStyle name="Normal 5 3 2 3 6 7 2" xfId="38707"/>
    <cellStyle name="Normal 5 3 2 3 6 8" xfId="26398"/>
    <cellStyle name="Normal 5 3 2 3 6 9" xfId="50806"/>
    <cellStyle name="Normal 5 3 2 3 7" xfId="2626"/>
    <cellStyle name="Normal 5 3 2 3 7 2" xfId="5074"/>
    <cellStyle name="Normal 5 3 2 3 7 2 2" xfId="11550"/>
    <cellStyle name="Normal 5 3 2 3 7 2 2 2" xfId="23752"/>
    <cellStyle name="Normal 5 3 2 3 7 2 2 2 2" xfId="48049"/>
    <cellStyle name="Normal 5 3 2 3 7 2 2 3" xfId="35847"/>
    <cellStyle name="Normal 5 3 2 3 7 2 3" xfId="17276"/>
    <cellStyle name="Normal 5 3 2 3 7 2 3 2" xfId="41573"/>
    <cellStyle name="Normal 5 3 2 3 7 2 4" xfId="29371"/>
    <cellStyle name="Normal 5 3 2 3 7 3" xfId="6664"/>
    <cellStyle name="Normal 5 3 2 3 7 3 2" xfId="11551"/>
    <cellStyle name="Normal 5 3 2 3 7 3 2 2" xfId="23753"/>
    <cellStyle name="Normal 5 3 2 3 7 3 2 2 2" xfId="48050"/>
    <cellStyle name="Normal 5 3 2 3 7 3 2 3" xfId="35848"/>
    <cellStyle name="Normal 5 3 2 3 7 3 3" xfId="18866"/>
    <cellStyle name="Normal 5 3 2 3 7 3 3 2" xfId="43163"/>
    <cellStyle name="Normal 5 3 2 3 7 3 4" xfId="30961"/>
    <cellStyle name="Normal 5 3 2 3 7 4" xfId="11549"/>
    <cellStyle name="Normal 5 3 2 3 7 4 2" xfId="23751"/>
    <cellStyle name="Normal 5 3 2 3 7 4 2 2" xfId="48048"/>
    <cellStyle name="Normal 5 3 2 3 7 4 3" xfId="35846"/>
    <cellStyle name="Normal 5 3 2 3 7 5" xfId="15048"/>
    <cellStyle name="Normal 5 3 2 3 7 5 2" xfId="39345"/>
    <cellStyle name="Normal 5 3 2 3 7 6" xfId="27036"/>
    <cellStyle name="Normal 5 3 2 3 8" xfId="11420"/>
    <cellStyle name="Normal 5 3 2 3 8 2" xfId="23622"/>
    <cellStyle name="Normal 5 3 2 3 8 2 2" xfId="47919"/>
    <cellStyle name="Normal 5 3 2 3 8 3" xfId="35717"/>
    <cellStyle name="Normal 5 3 2 3 9" xfId="13876"/>
    <cellStyle name="Normal 5 3 2 3 9 2" xfId="25864"/>
    <cellStyle name="Normal 5 3 2 3 9 2 2" xfId="50161"/>
    <cellStyle name="Normal 5 3 2 3 9 3" xfId="38173"/>
    <cellStyle name="Normal 5 3 2 4" xfId="621"/>
    <cellStyle name="Normal 5 3 2 4 10" xfId="52004"/>
    <cellStyle name="Normal 5 3 2 4 2" xfId="816"/>
    <cellStyle name="Normal 5 3 2 4 2 2" xfId="1061"/>
    <cellStyle name="Normal 5 3 2 4 2 2 2" xfId="2554"/>
    <cellStyle name="Normal 5 3 2 4 2 2 2 10" xfId="53074"/>
    <cellStyle name="Normal 5 3 2 4 2 2 2 2" xfId="3720"/>
    <cellStyle name="Normal 5 3 2 4 2 2 2 2 2" xfId="6061"/>
    <cellStyle name="Normal 5 3 2 4 2 2 2 2 2 2" xfId="11557"/>
    <cellStyle name="Normal 5 3 2 4 2 2 2 2 2 2 2" xfId="23759"/>
    <cellStyle name="Normal 5 3 2 4 2 2 2 2 2 2 2 2" xfId="48056"/>
    <cellStyle name="Normal 5 3 2 4 2 2 2 2 2 2 3" xfId="35854"/>
    <cellStyle name="Normal 5 3 2 4 2 2 2 2 2 3" xfId="18263"/>
    <cellStyle name="Normal 5 3 2 4 2 2 2 2 2 3 2" xfId="42560"/>
    <cellStyle name="Normal 5 3 2 4 2 2 2 2 2 4" xfId="30358"/>
    <cellStyle name="Normal 5 3 2 4 2 2 2 2 3" xfId="7758"/>
    <cellStyle name="Normal 5 3 2 4 2 2 2 2 3 2" xfId="11558"/>
    <cellStyle name="Normal 5 3 2 4 2 2 2 2 3 2 2" xfId="23760"/>
    <cellStyle name="Normal 5 3 2 4 2 2 2 2 3 2 2 2" xfId="48057"/>
    <cellStyle name="Normal 5 3 2 4 2 2 2 2 3 2 3" xfId="35855"/>
    <cellStyle name="Normal 5 3 2 4 2 2 2 2 3 3" xfId="19960"/>
    <cellStyle name="Normal 5 3 2 4 2 2 2 2 3 3 2" xfId="44257"/>
    <cellStyle name="Normal 5 3 2 4 2 2 2 2 3 4" xfId="32055"/>
    <cellStyle name="Normal 5 3 2 4 2 2 2 2 4" xfId="11556"/>
    <cellStyle name="Normal 5 3 2 4 2 2 2 2 4 2" xfId="23758"/>
    <cellStyle name="Normal 5 3 2 4 2 2 2 2 4 2 2" xfId="48055"/>
    <cellStyle name="Normal 5 3 2 4 2 2 2 2 4 3" xfId="35853"/>
    <cellStyle name="Normal 5 3 2 4 2 2 2 2 5" xfId="16035"/>
    <cellStyle name="Normal 5 3 2 4 2 2 2 2 5 2" xfId="40332"/>
    <cellStyle name="Normal 5 3 2 4 2 2 2 2 6" xfId="28023"/>
    <cellStyle name="Normal 5 3 2 4 2 2 2 3" xfId="4252"/>
    <cellStyle name="Normal 5 3 2 4 2 2 2 3 2" xfId="11559"/>
    <cellStyle name="Normal 5 3 2 4 2 2 2 3 2 2" xfId="23761"/>
    <cellStyle name="Normal 5 3 2 4 2 2 2 3 2 2 2" xfId="48058"/>
    <cellStyle name="Normal 5 3 2 4 2 2 2 3 2 3" xfId="35856"/>
    <cellStyle name="Normal 5 3 2 4 2 2 2 3 3" xfId="16563"/>
    <cellStyle name="Normal 5 3 2 4 2 2 2 3 3 2" xfId="40860"/>
    <cellStyle name="Normal 5 3 2 4 2 2 2 3 4" xfId="28551"/>
    <cellStyle name="Normal 5 3 2 4 2 2 2 4" xfId="4892"/>
    <cellStyle name="Normal 5 3 2 4 2 2 2 4 2" xfId="11560"/>
    <cellStyle name="Normal 5 3 2 4 2 2 2 4 2 2" xfId="23762"/>
    <cellStyle name="Normal 5 3 2 4 2 2 2 4 2 2 2" xfId="48059"/>
    <cellStyle name="Normal 5 3 2 4 2 2 2 4 2 3" xfId="35857"/>
    <cellStyle name="Normal 5 3 2 4 2 2 2 4 3" xfId="17094"/>
    <cellStyle name="Normal 5 3 2 4 2 2 2 4 3 2" xfId="41391"/>
    <cellStyle name="Normal 5 3 2 4 2 2 2 4 4" xfId="29189"/>
    <cellStyle name="Normal 5 3 2 4 2 2 2 5" xfId="6589"/>
    <cellStyle name="Normal 5 3 2 4 2 2 2 5 2" xfId="11561"/>
    <cellStyle name="Normal 5 3 2 4 2 2 2 5 2 2" xfId="23763"/>
    <cellStyle name="Normal 5 3 2 4 2 2 2 5 2 2 2" xfId="48060"/>
    <cellStyle name="Normal 5 3 2 4 2 2 2 5 2 3" xfId="35858"/>
    <cellStyle name="Normal 5 3 2 4 2 2 2 5 3" xfId="18791"/>
    <cellStyle name="Normal 5 3 2 4 2 2 2 5 3 2" xfId="43088"/>
    <cellStyle name="Normal 5 3 2 4 2 2 2 5 4" xfId="30886"/>
    <cellStyle name="Normal 5 3 2 4 2 2 2 6" xfId="11555"/>
    <cellStyle name="Normal 5 3 2 4 2 2 2 6 2" xfId="23757"/>
    <cellStyle name="Normal 5 3 2 4 2 2 2 6 2 2" xfId="48054"/>
    <cellStyle name="Normal 5 3 2 4 2 2 2 6 3" xfId="35852"/>
    <cellStyle name="Normal 5 3 2 4 2 2 2 7" xfId="14866"/>
    <cellStyle name="Normal 5 3 2 4 2 2 2 7 2" xfId="39163"/>
    <cellStyle name="Normal 5 3 2 4 2 2 2 8" xfId="26854"/>
    <cellStyle name="Normal 5 3 2 4 2 2 2 9" xfId="51262"/>
    <cellStyle name="Normal 5 3 2 4 2 2 3" xfId="3082"/>
    <cellStyle name="Normal 5 3 2 4 2 2 3 2" xfId="5530"/>
    <cellStyle name="Normal 5 3 2 4 2 2 3 2 2" xfId="11563"/>
    <cellStyle name="Normal 5 3 2 4 2 2 3 2 2 2" xfId="23765"/>
    <cellStyle name="Normal 5 3 2 4 2 2 3 2 2 2 2" xfId="48062"/>
    <cellStyle name="Normal 5 3 2 4 2 2 3 2 2 3" xfId="35860"/>
    <cellStyle name="Normal 5 3 2 4 2 2 3 2 3" xfId="17732"/>
    <cellStyle name="Normal 5 3 2 4 2 2 3 2 3 2" xfId="42029"/>
    <cellStyle name="Normal 5 3 2 4 2 2 3 2 4" xfId="29827"/>
    <cellStyle name="Normal 5 3 2 4 2 2 3 3" xfId="7120"/>
    <cellStyle name="Normal 5 3 2 4 2 2 3 3 2" xfId="11564"/>
    <cellStyle name="Normal 5 3 2 4 2 2 3 3 2 2" xfId="23766"/>
    <cellStyle name="Normal 5 3 2 4 2 2 3 3 2 2 2" xfId="48063"/>
    <cellStyle name="Normal 5 3 2 4 2 2 3 3 2 3" xfId="35861"/>
    <cellStyle name="Normal 5 3 2 4 2 2 3 3 3" xfId="19322"/>
    <cellStyle name="Normal 5 3 2 4 2 2 3 3 3 2" xfId="43619"/>
    <cellStyle name="Normal 5 3 2 4 2 2 3 3 4" xfId="31417"/>
    <cellStyle name="Normal 5 3 2 4 2 2 3 4" xfId="11562"/>
    <cellStyle name="Normal 5 3 2 4 2 2 3 4 2" xfId="23764"/>
    <cellStyle name="Normal 5 3 2 4 2 2 3 4 2 2" xfId="48061"/>
    <cellStyle name="Normal 5 3 2 4 2 2 3 4 3" xfId="35859"/>
    <cellStyle name="Normal 5 3 2 4 2 2 3 5" xfId="15504"/>
    <cellStyle name="Normal 5 3 2 4 2 2 3 5 2" xfId="39801"/>
    <cellStyle name="Normal 5 3 2 4 2 2 3 6" xfId="27492"/>
    <cellStyle name="Normal 5 3 2 4 2 2 4" xfId="11554"/>
    <cellStyle name="Normal 5 3 2 4 2 2 4 2" xfId="23756"/>
    <cellStyle name="Normal 5 3 2 4 2 2 4 2 2" xfId="48053"/>
    <cellStyle name="Normal 5 3 2 4 2 2 4 3" xfId="35851"/>
    <cellStyle name="Normal 5 3 2 4 2 2 5" xfId="14332"/>
    <cellStyle name="Normal 5 3 2 4 2 2 5 2" xfId="26320"/>
    <cellStyle name="Normal 5 3 2 4 2 2 5 2 2" xfId="50617"/>
    <cellStyle name="Normal 5 3 2 4 2 2 5 3" xfId="38629"/>
    <cellStyle name="Normal 5 3 2 4 2 2 6" xfId="51688"/>
    <cellStyle name="Normal 5 3 2 4 2 2 7" xfId="52436"/>
    <cellStyle name="Normal 5 3 2 4 2 3" xfId="2314"/>
    <cellStyle name="Normal 5 3 2 4 2 3 10" xfId="52834"/>
    <cellStyle name="Normal 5 3 2 4 2 3 2" xfId="3480"/>
    <cellStyle name="Normal 5 3 2 4 2 3 2 2" xfId="5821"/>
    <cellStyle name="Normal 5 3 2 4 2 3 2 2 2" xfId="11567"/>
    <cellStyle name="Normal 5 3 2 4 2 3 2 2 2 2" xfId="23769"/>
    <cellStyle name="Normal 5 3 2 4 2 3 2 2 2 2 2" xfId="48066"/>
    <cellStyle name="Normal 5 3 2 4 2 3 2 2 2 3" xfId="35864"/>
    <cellStyle name="Normal 5 3 2 4 2 3 2 2 3" xfId="18023"/>
    <cellStyle name="Normal 5 3 2 4 2 3 2 2 3 2" xfId="42320"/>
    <cellStyle name="Normal 5 3 2 4 2 3 2 2 4" xfId="30118"/>
    <cellStyle name="Normal 5 3 2 4 2 3 2 3" xfId="7518"/>
    <cellStyle name="Normal 5 3 2 4 2 3 2 3 2" xfId="11568"/>
    <cellStyle name="Normal 5 3 2 4 2 3 2 3 2 2" xfId="23770"/>
    <cellStyle name="Normal 5 3 2 4 2 3 2 3 2 2 2" xfId="48067"/>
    <cellStyle name="Normal 5 3 2 4 2 3 2 3 2 3" xfId="35865"/>
    <cellStyle name="Normal 5 3 2 4 2 3 2 3 3" xfId="19720"/>
    <cellStyle name="Normal 5 3 2 4 2 3 2 3 3 2" xfId="44017"/>
    <cellStyle name="Normal 5 3 2 4 2 3 2 3 4" xfId="31815"/>
    <cellStyle name="Normal 5 3 2 4 2 3 2 4" xfId="11566"/>
    <cellStyle name="Normal 5 3 2 4 2 3 2 4 2" xfId="23768"/>
    <cellStyle name="Normal 5 3 2 4 2 3 2 4 2 2" xfId="48065"/>
    <cellStyle name="Normal 5 3 2 4 2 3 2 4 3" xfId="35863"/>
    <cellStyle name="Normal 5 3 2 4 2 3 2 5" xfId="15795"/>
    <cellStyle name="Normal 5 3 2 4 2 3 2 5 2" xfId="40092"/>
    <cellStyle name="Normal 5 3 2 4 2 3 2 6" xfId="27783"/>
    <cellStyle name="Normal 5 3 2 4 2 3 3" xfId="4012"/>
    <cellStyle name="Normal 5 3 2 4 2 3 3 2" xfId="11569"/>
    <cellStyle name="Normal 5 3 2 4 2 3 3 2 2" xfId="23771"/>
    <cellStyle name="Normal 5 3 2 4 2 3 3 2 2 2" xfId="48068"/>
    <cellStyle name="Normal 5 3 2 4 2 3 3 2 3" xfId="35866"/>
    <cellStyle name="Normal 5 3 2 4 2 3 3 3" xfId="16323"/>
    <cellStyle name="Normal 5 3 2 4 2 3 3 3 2" xfId="40620"/>
    <cellStyle name="Normal 5 3 2 4 2 3 3 4" xfId="28311"/>
    <cellStyle name="Normal 5 3 2 4 2 3 4" xfId="4652"/>
    <cellStyle name="Normal 5 3 2 4 2 3 4 2" xfId="11570"/>
    <cellStyle name="Normal 5 3 2 4 2 3 4 2 2" xfId="23772"/>
    <cellStyle name="Normal 5 3 2 4 2 3 4 2 2 2" xfId="48069"/>
    <cellStyle name="Normal 5 3 2 4 2 3 4 2 3" xfId="35867"/>
    <cellStyle name="Normal 5 3 2 4 2 3 4 3" xfId="16854"/>
    <cellStyle name="Normal 5 3 2 4 2 3 4 3 2" xfId="41151"/>
    <cellStyle name="Normal 5 3 2 4 2 3 4 4" xfId="28949"/>
    <cellStyle name="Normal 5 3 2 4 2 3 5" xfId="6349"/>
    <cellStyle name="Normal 5 3 2 4 2 3 5 2" xfId="11571"/>
    <cellStyle name="Normal 5 3 2 4 2 3 5 2 2" xfId="23773"/>
    <cellStyle name="Normal 5 3 2 4 2 3 5 2 2 2" xfId="48070"/>
    <cellStyle name="Normal 5 3 2 4 2 3 5 2 3" xfId="35868"/>
    <cellStyle name="Normal 5 3 2 4 2 3 5 3" xfId="18551"/>
    <cellStyle name="Normal 5 3 2 4 2 3 5 3 2" xfId="42848"/>
    <cellStyle name="Normal 5 3 2 4 2 3 5 4" xfId="30646"/>
    <cellStyle name="Normal 5 3 2 4 2 3 6" xfId="11565"/>
    <cellStyle name="Normal 5 3 2 4 2 3 6 2" xfId="23767"/>
    <cellStyle name="Normal 5 3 2 4 2 3 6 2 2" xfId="48064"/>
    <cellStyle name="Normal 5 3 2 4 2 3 6 3" xfId="35862"/>
    <cellStyle name="Normal 5 3 2 4 2 3 7" xfId="14626"/>
    <cellStyle name="Normal 5 3 2 4 2 3 7 2" xfId="38923"/>
    <cellStyle name="Normal 5 3 2 4 2 3 8" xfId="26614"/>
    <cellStyle name="Normal 5 3 2 4 2 3 9" xfId="51022"/>
    <cellStyle name="Normal 5 3 2 4 2 4" xfId="2842"/>
    <cellStyle name="Normal 5 3 2 4 2 4 2" xfId="5290"/>
    <cellStyle name="Normal 5 3 2 4 2 4 2 2" xfId="11573"/>
    <cellStyle name="Normal 5 3 2 4 2 4 2 2 2" xfId="23775"/>
    <cellStyle name="Normal 5 3 2 4 2 4 2 2 2 2" xfId="48072"/>
    <cellStyle name="Normal 5 3 2 4 2 4 2 2 3" xfId="35870"/>
    <cellStyle name="Normal 5 3 2 4 2 4 2 3" xfId="17492"/>
    <cellStyle name="Normal 5 3 2 4 2 4 2 3 2" xfId="41789"/>
    <cellStyle name="Normal 5 3 2 4 2 4 2 4" xfId="29587"/>
    <cellStyle name="Normal 5 3 2 4 2 4 3" xfId="6880"/>
    <cellStyle name="Normal 5 3 2 4 2 4 3 2" xfId="11574"/>
    <cellStyle name="Normal 5 3 2 4 2 4 3 2 2" xfId="23776"/>
    <cellStyle name="Normal 5 3 2 4 2 4 3 2 2 2" xfId="48073"/>
    <cellStyle name="Normal 5 3 2 4 2 4 3 2 3" xfId="35871"/>
    <cellStyle name="Normal 5 3 2 4 2 4 3 3" xfId="19082"/>
    <cellStyle name="Normal 5 3 2 4 2 4 3 3 2" xfId="43379"/>
    <cellStyle name="Normal 5 3 2 4 2 4 3 4" xfId="31177"/>
    <cellStyle name="Normal 5 3 2 4 2 4 4" xfId="11572"/>
    <cellStyle name="Normal 5 3 2 4 2 4 4 2" xfId="23774"/>
    <cellStyle name="Normal 5 3 2 4 2 4 4 2 2" xfId="48071"/>
    <cellStyle name="Normal 5 3 2 4 2 4 4 3" xfId="35869"/>
    <cellStyle name="Normal 5 3 2 4 2 4 5" xfId="15264"/>
    <cellStyle name="Normal 5 3 2 4 2 4 5 2" xfId="39561"/>
    <cellStyle name="Normal 5 3 2 4 2 4 6" xfId="27252"/>
    <cellStyle name="Normal 5 3 2 4 2 5" xfId="11553"/>
    <cellStyle name="Normal 5 3 2 4 2 5 2" xfId="23755"/>
    <cellStyle name="Normal 5 3 2 4 2 5 2 2" xfId="48052"/>
    <cellStyle name="Normal 5 3 2 4 2 5 3" xfId="35850"/>
    <cellStyle name="Normal 5 3 2 4 2 6" xfId="14092"/>
    <cellStyle name="Normal 5 3 2 4 2 6 2" xfId="26080"/>
    <cellStyle name="Normal 5 3 2 4 2 6 2 2" xfId="50377"/>
    <cellStyle name="Normal 5 3 2 4 2 6 3" xfId="38389"/>
    <cellStyle name="Normal 5 3 2 4 2 7" xfId="51640"/>
    <cellStyle name="Normal 5 3 2 4 2 8" xfId="52196"/>
    <cellStyle name="Normal 5 3 2 4 3" xfId="718"/>
    <cellStyle name="Normal 5 3 2 4 3 2" xfId="965"/>
    <cellStyle name="Normal 5 3 2 4 3 2 2" xfId="2458"/>
    <cellStyle name="Normal 5 3 2 4 3 2 2 10" xfId="52978"/>
    <cellStyle name="Normal 5 3 2 4 3 2 2 2" xfId="3624"/>
    <cellStyle name="Normal 5 3 2 4 3 2 2 2 2" xfId="5965"/>
    <cellStyle name="Normal 5 3 2 4 3 2 2 2 2 2" xfId="11579"/>
    <cellStyle name="Normal 5 3 2 4 3 2 2 2 2 2 2" xfId="23781"/>
    <cellStyle name="Normal 5 3 2 4 3 2 2 2 2 2 2 2" xfId="48078"/>
    <cellStyle name="Normal 5 3 2 4 3 2 2 2 2 2 3" xfId="35876"/>
    <cellStyle name="Normal 5 3 2 4 3 2 2 2 2 3" xfId="18167"/>
    <cellStyle name="Normal 5 3 2 4 3 2 2 2 2 3 2" xfId="42464"/>
    <cellStyle name="Normal 5 3 2 4 3 2 2 2 2 4" xfId="30262"/>
    <cellStyle name="Normal 5 3 2 4 3 2 2 2 3" xfId="7662"/>
    <cellStyle name="Normal 5 3 2 4 3 2 2 2 3 2" xfId="11580"/>
    <cellStyle name="Normal 5 3 2 4 3 2 2 2 3 2 2" xfId="23782"/>
    <cellStyle name="Normal 5 3 2 4 3 2 2 2 3 2 2 2" xfId="48079"/>
    <cellStyle name="Normal 5 3 2 4 3 2 2 2 3 2 3" xfId="35877"/>
    <cellStyle name="Normal 5 3 2 4 3 2 2 2 3 3" xfId="19864"/>
    <cellStyle name="Normal 5 3 2 4 3 2 2 2 3 3 2" xfId="44161"/>
    <cellStyle name="Normal 5 3 2 4 3 2 2 2 3 4" xfId="31959"/>
    <cellStyle name="Normal 5 3 2 4 3 2 2 2 4" xfId="11578"/>
    <cellStyle name="Normal 5 3 2 4 3 2 2 2 4 2" xfId="23780"/>
    <cellStyle name="Normal 5 3 2 4 3 2 2 2 4 2 2" xfId="48077"/>
    <cellStyle name="Normal 5 3 2 4 3 2 2 2 4 3" xfId="35875"/>
    <cellStyle name="Normal 5 3 2 4 3 2 2 2 5" xfId="15939"/>
    <cellStyle name="Normal 5 3 2 4 3 2 2 2 5 2" xfId="40236"/>
    <cellStyle name="Normal 5 3 2 4 3 2 2 2 6" xfId="27927"/>
    <cellStyle name="Normal 5 3 2 4 3 2 2 3" xfId="4156"/>
    <cellStyle name="Normal 5 3 2 4 3 2 2 3 2" xfId="11581"/>
    <cellStyle name="Normal 5 3 2 4 3 2 2 3 2 2" xfId="23783"/>
    <cellStyle name="Normal 5 3 2 4 3 2 2 3 2 2 2" xfId="48080"/>
    <cellStyle name="Normal 5 3 2 4 3 2 2 3 2 3" xfId="35878"/>
    <cellStyle name="Normal 5 3 2 4 3 2 2 3 3" xfId="16467"/>
    <cellStyle name="Normal 5 3 2 4 3 2 2 3 3 2" xfId="40764"/>
    <cellStyle name="Normal 5 3 2 4 3 2 2 3 4" xfId="28455"/>
    <cellStyle name="Normal 5 3 2 4 3 2 2 4" xfId="4796"/>
    <cellStyle name="Normal 5 3 2 4 3 2 2 4 2" xfId="11582"/>
    <cellStyle name="Normal 5 3 2 4 3 2 2 4 2 2" xfId="23784"/>
    <cellStyle name="Normal 5 3 2 4 3 2 2 4 2 2 2" xfId="48081"/>
    <cellStyle name="Normal 5 3 2 4 3 2 2 4 2 3" xfId="35879"/>
    <cellStyle name="Normal 5 3 2 4 3 2 2 4 3" xfId="16998"/>
    <cellStyle name="Normal 5 3 2 4 3 2 2 4 3 2" xfId="41295"/>
    <cellStyle name="Normal 5 3 2 4 3 2 2 4 4" xfId="29093"/>
    <cellStyle name="Normal 5 3 2 4 3 2 2 5" xfId="6493"/>
    <cellStyle name="Normal 5 3 2 4 3 2 2 5 2" xfId="11583"/>
    <cellStyle name="Normal 5 3 2 4 3 2 2 5 2 2" xfId="23785"/>
    <cellStyle name="Normal 5 3 2 4 3 2 2 5 2 2 2" xfId="48082"/>
    <cellStyle name="Normal 5 3 2 4 3 2 2 5 2 3" xfId="35880"/>
    <cellStyle name="Normal 5 3 2 4 3 2 2 5 3" xfId="18695"/>
    <cellStyle name="Normal 5 3 2 4 3 2 2 5 3 2" xfId="42992"/>
    <cellStyle name="Normal 5 3 2 4 3 2 2 5 4" xfId="30790"/>
    <cellStyle name="Normal 5 3 2 4 3 2 2 6" xfId="11577"/>
    <cellStyle name="Normal 5 3 2 4 3 2 2 6 2" xfId="23779"/>
    <cellStyle name="Normal 5 3 2 4 3 2 2 6 2 2" xfId="48076"/>
    <cellStyle name="Normal 5 3 2 4 3 2 2 6 3" xfId="35874"/>
    <cellStyle name="Normal 5 3 2 4 3 2 2 7" xfId="14770"/>
    <cellStyle name="Normal 5 3 2 4 3 2 2 7 2" xfId="39067"/>
    <cellStyle name="Normal 5 3 2 4 3 2 2 8" xfId="26758"/>
    <cellStyle name="Normal 5 3 2 4 3 2 2 9" xfId="51166"/>
    <cellStyle name="Normal 5 3 2 4 3 2 3" xfId="2986"/>
    <cellStyle name="Normal 5 3 2 4 3 2 3 2" xfId="5434"/>
    <cellStyle name="Normal 5 3 2 4 3 2 3 2 2" xfId="11585"/>
    <cellStyle name="Normal 5 3 2 4 3 2 3 2 2 2" xfId="23787"/>
    <cellStyle name="Normal 5 3 2 4 3 2 3 2 2 2 2" xfId="48084"/>
    <cellStyle name="Normal 5 3 2 4 3 2 3 2 2 3" xfId="35882"/>
    <cellStyle name="Normal 5 3 2 4 3 2 3 2 3" xfId="17636"/>
    <cellStyle name="Normal 5 3 2 4 3 2 3 2 3 2" xfId="41933"/>
    <cellStyle name="Normal 5 3 2 4 3 2 3 2 4" xfId="29731"/>
    <cellStyle name="Normal 5 3 2 4 3 2 3 3" xfId="7024"/>
    <cellStyle name="Normal 5 3 2 4 3 2 3 3 2" xfId="11586"/>
    <cellStyle name="Normal 5 3 2 4 3 2 3 3 2 2" xfId="23788"/>
    <cellStyle name="Normal 5 3 2 4 3 2 3 3 2 2 2" xfId="48085"/>
    <cellStyle name="Normal 5 3 2 4 3 2 3 3 2 3" xfId="35883"/>
    <cellStyle name="Normal 5 3 2 4 3 2 3 3 3" xfId="19226"/>
    <cellStyle name="Normal 5 3 2 4 3 2 3 3 3 2" xfId="43523"/>
    <cellStyle name="Normal 5 3 2 4 3 2 3 3 4" xfId="31321"/>
    <cellStyle name="Normal 5 3 2 4 3 2 3 4" xfId="11584"/>
    <cellStyle name="Normal 5 3 2 4 3 2 3 4 2" xfId="23786"/>
    <cellStyle name="Normal 5 3 2 4 3 2 3 4 2 2" xfId="48083"/>
    <cellStyle name="Normal 5 3 2 4 3 2 3 4 3" xfId="35881"/>
    <cellStyle name="Normal 5 3 2 4 3 2 3 5" xfId="15408"/>
    <cellStyle name="Normal 5 3 2 4 3 2 3 5 2" xfId="39705"/>
    <cellStyle name="Normal 5 3 2 4 3 2 3 6" xfId="27396"/>
    <cellStyle name="Normal 5 3 2 4 3 2 4" xfId="11576"/>
    <cellStyle name="Normal 5 3 2 4 3 2 4 2" xfId="23778"/>
    <cellStyle name="Normal 5 3 2 4 3 2 4 2 2" xfId="48075"/>
    <cellStyle name="Normal 5 3 2 4 3 2 4 3" xfId="35873"/>
    <cellStyle name="Normal 5 3 2 4 3 2 5" xfId="14236"/>
    <cellStyle name="Normal 5 3 2 4 3 2 5 2" xfId="26224"/>
    <cellStyle name="Normal 5 3 2 4 3 2 5 2 2" xfId="50521"/>
    <cellStyle name="Normal 5 3 2 4 3 2 5 3" xfId="38533"/>
    <cellStyle name="Normal 5 3 2 4 3 2 6" xfId="51512"/>
    <cellStyle name="Normal 5 3 2 4 3 2 7" xfId="52340"/>
    <cellStyle name="Normal 5 3 2 4 3 3" xfId="2218"/>
    <cellStyle name="Normal 5 3 2 4 3 3 10" xfId="52738"/>
    <cellStyle name="Normal 5 3 2 4 3 3 2" xfId="3384"/>
    <cellStyle name="Normal 5 3 2 4 3 3 2 2" xfId="5725"/>
    <cellStyle name="Normal 5 3 2 4 3 3 2 2 2" xfId="11589"/>
    <cellStyle name="Normal 5 3 2 4 3 3 2 2 2 2" xfId="23791"/>
    <cellStyle name="Normal 5 3 2 4 3 3 2 2 2 2 2" xfId="48088"/>
    <cellStyle name="Normal 5 3 2 4 3 3 2 2 2 3" xfId="35886"/>
    <cellStyle name="Normal 5 3 2 4 3 3 2 2 3" xfId="17927"/>
    <cellStyle name="Normal 5 3 2 4 3 3 2 2 3 2" xfId="42224"/>
    <cellStyle name="Normal 5 3 2 4 3 3 2 2 4" xfId="30022"/>
    <cellStyle name="Normal 5 3 2 4 3 3 2 3" xfId="7422"/>
    <cellStyle name="Normal 5 3 2 4 3 3 2 3 2" xfId="11590"/>
    <cellStyle name="Normal 5 3 2 4 3 3 2 3 2 2" xfId="23792"/>
    <cellStyle name="Normal 5 3 2 4 3 3 2 3 2 2 2" xfId="48089"/>
    <cellStyle name="Normal 5 3 2 4 3 3 2 3 2 3" xfId="35887"/>
    <cellStyle name="Normal 5 3 2 4 3 3 2 3 3" xfId="19624"/>
    <cellStyle name="Normal 5 3 2 4 3 3 2 3 3 2" xfId="43921"/>
    <cellStyle name="Normal 5 3 2 4 3 3 2 3 4" xfId="31719"/>
    <cellStyle name="Normal 5 3 2 4 3 3 2 4" xfId="11588"/>
    <cellStyle name="Normal 5 3 2 4 3 3 2 4 2" xfId="23790"/>
    <cellStyle name="Normal 5 3 2 4 3 3 2 4 2 2" xfId="48087"/>
    <cellStyle name="Normal 5 3 2 4 3 3 2 4 3" xfId="35885"/>
    <cellStyle name="Normal 5 3 2 4 3 3 2 5" xfId="15699"/>
    <cellStyle name="Normal 5 3 2 4 3 3 2 5 2" xfId="39996"/>
    <cellStyle name="Normal 5 3 2 4 3 3 2 6" xfId="27687"/>
    <cellStyle name="Normal 5 3 2 4 3 3 3" xfId="3916"/>
    <cellStyle name="Normal 5 3 2 4 3 3 3 2" xfId="11591"/>
    <cellStyle name="Normal 5 3 2 4 3 3 3 2 2" xfId="23793"/>
    <cellStyle name="Normal 5 3 2 4 3 3 3 2 2 2" xfId="48090"/>
    <cellStyle name="Normal 5 3 2 4 3 3 3 2 3" xfId="35888"/>
    <cellStyle name="Normal 5 3 2 4 3 3 3 3" xfId="16227"/>
    <cellStyle name="Normal 5 3 2 4 3 3 3 3 2" xfId="40524"/>
    <cellStyle name="Normal 5 3 2 4 3 3 3 4" xfId="28215"/>
    <cellStyle name="Normal 5 3 2 4 3 3 4" xfId="4556"/>
    <cellStyle name="Normal 5 3 2 4 3 3 4 2" xfId="11592"/>
    <cellStyle name="Normal 5 3 2 4 3 3 4 2 2" xfId="23794"/>
    <cellStyle name="Normal 5 3 2 4 3 3 4 2 2 2" xfId="48091"/>
    <cellStyle name="Normal 5 3 2 4 3 3 4 2 3" xfId="35889"/>
    <cellStyle name="Normal 5 3 2 4 3 3 4 3" xfId="16758"/>
    <cellStyle name="Normal 5 3 2 4 3 3 4 3 2" xfId="41055"/>
    <cellStyle name="Normal 5 3 2 4 3 3 4 4" xfId="28853"/>
    <cellStyle name="Normal 5 3 2 4 3 3 5" xfId="6253"/>
    <cellStyle name="Normal 5 3 2 4 3 3 5 2" xfId="11593"/>
    <cellStyle name="Normal 5 3 2 4 3 3 5 2 2" xfId="23795"/>
    <cellStyle name="Normal 5 3 2 4 3 3 5 2 2 2" xfId="48092"/>
    <cellStyle name="Normal 5 3 2 4 3 3 5 2 3" xfId="35890"/>
    <cellStyle name="Normal 5 3 2 4 3 3 5 3" xfId="18455"/>
    <cellStyle name="Normal 5 3 2 4 3 3 5 3 2" xfId="42752"/>
    <cellStyle name="Normal 5 3 2 4 3 3 5 4" xfId="30550"/>
    <cellStyle name="Normal 5 3 2 4 3 3 6" xfId="11587"/>
    <cellStyle name="Normal 5 3 2 4 3 3 6 2" xfId="23789"/>
    <cellStyle name="Normal 5 3 2 4 3 3 6 2 2" xfId="48086"/>
    <cellStyle name="Normal 5 3 2 4 3 3 6 3" xfId="35884"/>
    <cellStyle name="Normal 5 3 2 4 3 3 7" xfId="14530"/>
    <cellStyle name="Normal 5 3 2 4 3 3 7 2" xfId="38827"/>
    <cellStyle name="Normal 5 3 2 4 3 3 8" xfId="26518"/>
    <cellStyle name="Normal 5 3 2 4 3 3 9" xfId="50926"/>
    <cellStyle name="Normal 5 3 2 4 3 4" xfId="2746"/>
    <cellStyle name="Normal 5 3 2 4 3 4 2" xfId="5194"/>
    <cellStyle name="Normal 5 3 2 4 3 4 2 2" xfId="11595"/>
    <cellStyle name="Normal 5 3 2 4 3 4 2 2 2" xfId="23797"/>
    <cellStyle name="Normal 5 3 2 4 3 4 2 2 2 2" xfId="48094"/>
    <cellStyle name="Normal 5 3 2 4 3 4 2 2 3" xfId="35892"/>
    <cellStyle name="Normal 5 3 2 4 3 4 2 3" xfId="17396"/>
    <cellStyle name="Normal 5 3 2 4 3 4 2 3 2" xfId="41693"/>
    <cellStyle name="Normal 5 3 2 4 3 4 2 4" xfId="29491"/>
    <cellStyle name="Normal 5 3 2 4 3 4 3" xfId="6784"/>
    <cellStyle name="Normal 5 3 2 4 3 4 3 2" xfId="11596"/>
    <cellStyle name="Normal 5 3 2 4 3 4 3 2 2" xfId="23798"/>
    <cellStyle name="Normal 5 3 2 4 3 4 3 2 2 2" xfId="48095"/>
    <cellStyle name="Normal 5 3 2 4 3 4 3 2 3" xfId="35893"/>
    <cellStyle name="Normal 5 3 2 4 3 4 3 3" xfId="18986"/>
    <cellStyle name="Normal 5 3 2 4 3 4 3 3 2" xfId="43283"/>
    <cellStyle name="Normal 5 3 2 4 3 4 3 4" xfId="31081"/>
    <cellStyle name="Normal 5 3 2 4 3 4 4" xfId="11594"/>
    <cellStyle name="Normal 5 3 2 4 3 4 4 2" xfId="23796"/>
    <cellStyle name="Normal 5 3 2 4 3 4 4 2 2" xfId="48093"/>
    <cellStyle name="Normal 5 3 2 4 3 4 4 3" xfId="35891"/>
    <cellStyle name="Normal 5 3 2 4 3 4 5" xfId="15168"/>
    <cellStyle name="Normal 5 3 2 4 3 4 5 2" xfId="39465"/>
    <cellStyle name="Normal 5 3 2 4 3 4 6" xfId="27156"/>
    <cellStyle name="Normal 5 3 2 4 3 5" xfId="11575"/>
    <cellStyle name="Normal 5 3 2 4 3 5 2" xfId="23777"/>
    <cellStyle name="Normal 5 3 2 4 3 5 2 2" xfId="48074"/>
    <cellStyle name="Normal 5 3 2 4 3 5 3" xfId="35872"/>
    <cellStyle name="Normal 5 3 2 4 3 6" xfId="13996"/>
    <cellStyle name="Normal 5 3 2 4 3 6 2" xfId="25984"/>
    <cellStyle name="Normal 5 3 2 4 3 6 2 2" xfId="50281"/>
    <cellStyle name="Normal 5 3 2 4 3 6 3" xfId="38293"/>
    <cellStyle name="Normal 5 3 2 4 3 7" xfId="51858"/>
    <cellStyle name="Normal 5 3 2 4 3 8" xfId="52100"/>
    <cellStyle name="Normal 5 3 2 4 4" xfId="893"/>
    <cellStyle name="Normal 5 3 2 4 4 2" xfId="2386"/>
    <cellStyle name="Normal 5 3 2 4 4 2 10" xfId="52906"/>
    <cellStyle name="Normal 5 3 2 4 4 2 2" xfId="3552"/>
    <cellStyle name="Normal 5 3 2 4 4 2 2 2" xfId="5893"/>
    <cellStyle name="Normal 5 3 2 4 4 2 2 2 2" xfId="11600"/>
    <cellStyle name="Normal 5 3 2 4 4 2 2 2 2 2" xfId="23802"/>
    <cellStyle name="Normal 5 3 2 4 4 2 2 2 2 2 2" xfId="48099"/>
    <cellStyle name="Normal 5 3 2 4 4 2 2 2 2 3" xfId="35897"/>
    <cellStyle name="Normal 5 3 2 4 4 2 2 2 3" xfId="18095"/>
    <cellStyle name="Normal 5 3 2 4 4 2 2 2 3 2" xfId="42392"/>
    <cellStyle name="Normal 5 3 2 4 4 2 2 2 4" xfId="30190"/>
    <cellStyle name="Normal 5 3 2 4 4 2 2 3" xfId="7590"/>
    <cellStyle name="Normal 5 3 2 4 4 2 2 3 2" xfId="11601"/>
    <cellStyle name="Normal 5 3 2 4 4 2 2 3 2 2" xfId="23803"/>
    <cellStyle name="Normal 5 3 2 4 4 2 2 3 2 2 2" xfId="48100"/>
    <cellStyle name="Normal 5 3 2 4 4 2 2 3 2 3" xfId="35898"/>
    <cellStyle name="Normal 5 3 2 4 4 2 2 3 3" xfId="19792"/>
    <cellStyle name="Normal 5 3 2 4 4 2 2 3 3 2" xfId="44089"/>
    <cellStyle name="Normal 5 3 2 4 4 2 2 3 4" xfId="31887"/>
    <cellStyle name="Normal 5 3 2 4 4 2 2 4" xfId="11599"/>
    <cellStyle name="Normal 5 3 2 4 4 2 2 4 2" xfId="23801"/>
    <cellStyle name="Normal 5 3 2 4 4 2 2 4 2 2" xfId="48098"/>
    <cellStyle name="Normal 5 3 2 4 4 2 2 4 3" xfId="35896"/>
    <cellStyle name="Normal 5 3 2 4 4 2 2 5" xfId="15867"/>
    <cellStyle name="Normal 5 3 2 4 4 2 2 5 2" xfId="40164"/>
    <cellStyle name="Normal 5 3 2 4 4 2 2 6" xfId="27855"/>
    <cellStyle name="Normal 5 3 2 4 4 2 3" xfId="4084"/>
    <cellStyle name="Normal 5 3 2 4 4 2 3 2" xfId="11602"/>
    <cellStyle name="Normal 5 3 2 4 4 2 3 2 2" xfId="23804"/>
    <cellStyle name="Normal 5 3 2 4 4 2 3 2 2 2" xfId="48101"/>
    <cellStyle name="Normal 5 3 2 4 4 2 3 2 3" xfId="35899"/>
    <cellStyle name="Normal 5 3 2 4 4 2 3 3" xfId="16395"/>
    <cellStyle name="Normal 5 3 2 4 4 2 3 3 2" xfId="40692"/>
    <cellStyle name="Normal 5 3 2 4 4 2 3 4" xfId="28383"/>
    <cellStyle name="Normal 5 3 2 4 4 2 4" xfId="4724"/>
    <cellStyle name="Normal 5 3 2 4 4 2 4 2" xfId="11603"/>
    <cellStyle name="Normal 5 3 2 4 4 2 4 2 2" xfId="23805"/>
    <cellStyle name="Normal 5 3 2 4 4 2 4 2 2 2" xfId="48102"/>
    <cellStyle name="Normal 5 3 2 4 4 2 4 2 3" xfId="35900"/>
    <cellStyle name="Normal 5 3 2 4 4 2 4 3" xfId="16926"/>
    <cellStyle name="Normal 5 3 2 4 4 2 4 3 2" xfId="41223"/>
    <cellStyle name="Normal 5 3 2 4 4 2 4 4" xfId="29021"/>
    <cellStyle name="Normal 5 3 2 4 4 2 5" xfId="6421"/>
    <cellStyle name="Normal 5 3 2 4 4 2 5 2" xfId="11604"/>
    <cellStyle name="Normal 5 3 2 4 4 2 5 2 2" xfId="23806"/>
    <cellStyle name="Normal 5 3 2 4 4 2 5 2 2 2" xfId="48103"/>
    <cellStyle name="Normal 5 3 2 4 4 2 5 2 3" xfId="35901"/>
    <cellStyle name="Normal 5 3 2 4 4 2 5 3" xfId="18623"/>
    <cellStyle name="Normal 5 3 2 4 4 2 5 3 2" xfId="42920"/>
    <cellStyle name="Normal 5 3 2 4 4 2 5 4" xfId="30718"/>
    <cellStyle name="Normal 5 3 2 4 4 2 6" xfId="11598"/>
    <cellStyle name="Normal 5 3 2 4 4 2 6 2" xfId="23800"/>
    <cellStyle name="Normal 5 3 2 4 4 2 6 2 2" xfId="48097"/>
    <cellStyle name="Normal 5 3 2 4 4 2 6 3" xfId="35895"/>
    <cellStyle name="Normal 5 3 2 4 4 2 7" xfId="14698"/>
    <cellStyle name="Normal 5 3 2 4 4 2 7 2" xfId="38995"/>
    <cellStyle name="Normal 5 3 2 4 4 2 8" xfId="26686"/>
    <cellStyle name="Normal 5 3 2 4 4 2 9" xfId="51094"/>
    <cellStyle name="Normal 5 3 2 4 4 3" xfId="2914"/>
    <cellStyle name="Normal 5 3 2 4 4 3 2" xfId="5362"/>
    <cellStyle name="Normal 5 3 2 4 4 3 2 2" xfId="11606"/>
    <cellStyle name="Normal 5 3 2 4 4 3 2 2 2" xfId="23808"/>
    <cellStyle name="Normal 5 3 2 4 4 3 2 2 2 2" xfId="48105"/>
    <cellStyle name="Normal 5 3 2 4 4 3 2 2 3" xfId="35903"/>
    <cellStyle name="Normal 5 3 2 4 4 3 2 3" xfId="17564"/>
    <cellStyle name="Normal 5 3 2 4 4 3 2 3 2" xfId="41861"/>
    <cellStyle name="Normal 5 3 2 4 4 3 2 4" xfId="29659"/>
    <cellStyle name="Normal 5 3 2 4 4 3 3" xfId="6952"/>
    <cellStyle name="Normal 5 3 2 4 4 3 3 2" xfId="11607"/>
    <cellStyle name="Normal 5 3 2 4 4 3 3 2 2" xfId="23809"/>
    <cellStyle name="Normal 5 3 2 4 4 3 3 2 2 2" xfId="48106"/>
    <cellStyle name="Normal 5 3 2 4 4 3 3 2 3" xfId="35904"/>
    <cellStyle name="Normal 5 3 2 4 4 3 3 3" xfId="19154"/>
    <cellStyle name="Normal 5 3 2 4 4 3 3 3 2" xfId="43451"/>
    <cellStyle name="Normal 5 3 2 4 4 3 3 4" xfId="31249"/>
    <cellStyle name="Normal 5 3 2 4 4 3 4" xfId="11605"/>
    <cellStyle name="Normal 5 3 2 4 4 3 4 2" xfId="23807"/>
    <cellStyle name="Normal 5 3 2 4 4 3 4 2 2" xfId="48104"/>
    <cellStyle name="Normal 5 3 2 4 4 3 4 3" xfId="35902"/>
    <cellStyle name="Normal 5 3 2 4 4 3 5" xfId="15336"/>
    <cellStyle name="Normal 5 3 2 4 4 3 5 2" xfId="39633"/>
    <cellStyle name="Normal 5 3 2 4 4 3 6" xfId="27324"/>
    <cellStyle name="Normal 5 3 2 4 4 4" xfId="11597"/>
    <cellStyle name="Normal 5 3 2 4 4 4 2" xfId="23799"/>
    <cellStyle name="Normal 5 3 2 4 4 4 2 2" xfId="48096"/>
    <cellStyle name="Normal 5 3 2 4 4 4 3" xfId="35894"/>
    <cellStyle name="Normal 5 3 2 4 4 5" xfId="14164"/>
    <cellStyle name="Normal 5 3 2 4 4 5 2" xfId="26152"/>
    <cellStyle name="Normal 5 3 2 4 4 5 2 2" xfId="50449"/>
    <cellStyle name="Normal 5 3 2 4 4 5 3" xfId="38461"/>
    <cellStyle name="Normal 5 3 2 4 4 6" xfId="51817"/>
    <cellStyle name="Normal 5 3 2 4 4 7" xfId="52268"/>
    <cellStyle name="Normal 5 3 2 4 5" xfId="2122"/>
    <cellStyle name="Normal 5 3 2 4 5 10" xfId="52642"/>
    <cellStyle name="Normal 5 3 2 4 5 2" xfId="3288"/>
    <cellStyle name="Normal 5 3 2 4 5 2 2" xfId="5629"/>
    <cellStyle name="Normal 5 3 2 4 5 2 2 2" xfId="11610"/>
    <cellStyle name="Normal 5 3 2 4 5 2 2 2 2" xfId="23812"/>
    <cellStyle name="Normal 5 3 2 4 5 2 2 2 2 2" xfId="48109"/>
    <cellStyle name="Normal 5 3 2 4 5 2 2 2 3" xfId="35907"/>
    <cellStyle name="Normal 5 3 2 4 5 2 2 3" xfId="17831"/>
    <cellStyle name="Normal 5 3 2 4 5 2 2 3 2" xfId="42128"/>
    <cellStyle name="Normal 5 3 2 4 5 2 2 4" xfId="29926"/>
    <cellStyle name="Normal 5 3 2 4 5 2 3" xfId="7326"/>
    <cellStyle name="Normal 5 3 2 4 5 2 3 2" xfId="11611"/>
    <cellStyle name="Normal 5 3 2 4 5 2 3 2 2" xfId="23813"/>
    <cellStyle name="Normal 5 3 2 4 5 2 3 2 2 2" xfId="48110"/>
    <cellStyle name="Normal 5 3 2 4 5 2 3 2 3" xfId="35908"/>
    <cellStyle name="Normal 5 3 2 4 5 2 3 3" xfId="19528"/>
    <cellStyle name="Normal 5 3 2 4 5 2 3 3 2" xfId="43825"/>
    <cellStyle name="Normal 5 3 2 4 5 2 3 4" xfId="31623"/>
    <cellStyle name="Normal 5 3 2 4 5 2 4" xfId="11609"/>
    <cellStyle name="Normal 5 3 2 4 5 2 4 2" xfId="23811"/>
    <cellStyle name="Normal 5 3 2 4 5 2 4 2 2" xfId="48108"/>
    <cellStyle name="Normal 5 3 2 4 5 2 4 3" xfId="35906"/>
    <cellStyle name="Normal 5 3 2 4 5 2 5" xfId="15603"/>
    <cellStyle name="Normal 5 3 2 4 5 2 5 2" xfId="39900"/>
    <cellStyle name="Normal 5 3 2 4 5 2 6" xfId="27591"/>
    <cellStyle name="Normal 5 3 2 4 5 3" xfId="3820"/>
    <cellStyle name="Normal 5 3 2 4 5 3 2" xfId="11612"/>
    <cellStyle name="Normal 5 3 2 4 5 3 2 2" xfId="23814"/>
    <cellStyle name="Normal 5 3 2 4 5 3 2 2 2" xfId="48111"/>
    <cellStyle name="Normal 5 3 2 4 5 3 2 3" xfId="35909"/>
    <cellStyle name="Normal 5 3 2 4 5 3 3" xfId="16131"/>
    <cellStyle name="Normal 5 3 2 4 5 3 3 2" xfId="40428"/>
    <cellStyle name="Normal 5 3 2 4 5 3 4" xfId="28119"/>
    <cellStyle name="Normal 5 3 2 4 5 4" xfId="4460"/>
    <cellStyle name="Normal 5 3 2 4 5 4 2" xfId="11613"/>
    <cellStyle name="Normal 5 3 2 4 5 4 2 2" xfId="23815"/>
    <cellStyle name="Normal 5 3 2 4 5 4 2 2 2" xfId="48112"/>
    <cellStyle name="Normal 5 3 2 4 5 4 2 3" xfId="35910"/>
    <cellStyle name="Normal 5 3 2 4 5 4 3" xfId="16662"/>
    <cellStyle name="Normal 5 3 2 4 5 4 3 2" xfId="40959"/>
    <cellStyle name="Normal 5 3 2 4 5 4 4" xfId="28757"/>
    <cellStyle name="Normal 5 3 2 4 5 5" xfId="6157"/>
    <cellStyle name="Normal 5 3 2 4 5 5 2" xfId="11614"/>
    <cellStyle name="Normal 5 3 2 4 5 5 2 2" xfId="23816"/>
    <cellStyle name="Normal 5 3 2 4 5 5 2 2 2" xfId="48113"/>
    <cellStyle name="Normal 5 3 2 4 5 5 2 3" xfId="35911"/>
    <cellStyle name="Normal 5 3 2 4 5 5 3" xfId="18359"/>
    <cellStyle name="Normal 5 3 2 4 5 5 3 2" xfId="42656"/>
    <cellStyle name="Normal 5 3 2 4 5 5 4" xfId="30454"/>
    <cellStyle name="Normal 5 3 2 4 5 6" xfId="11608"/>
    <cellStyle name="Normal 5 3 2 4 5 6 2" xfId="23810"/>
    <cellStyle name="Normal 5 3 2 4 5 6 2 2" xfId="48107"/>
    <cellStyle name="Normal 5 3 2 4 5 6 3" xfId="35905"/>
    <cellStyle name="Normal 5 3 2 4 5 7" xfId="14434"/>
    <cellStyle name="Normal 5 3 2 4 5 7 2" xfId="38731"/>
    <cellStyle name="Normal 5 3 2 4 5 8" xfId="26422"/>
    <cellStyle name="Normal 5 3 2 4 5 9" xfId="50830"/>
    <cellStyle name="Normal 5 3 2 4 6" xfId="2650"/>
    <cellStyle name="Normal 5 3 2 4 6 2" xfId="5098"/>
    <cellStyle name="Normal 5 3 2 4 6 2 2" xfId="11616"/>
    <cellStyle name="Normal 5 3 2 4 6 2 2 2" xfId="23818"/>
    <cellStyle name="Normal 5 3 2 4 6 2 2 2 2" xfId="48115"/>
    <cellStyle name="Normal 5 3 2 4 6 2 2 3" xfId="35913"/>
    <cellStyle name="Normal 5 3 2 4 6 2 3" xfId="17300"/>
    <cellStyle name="Normal 5 3 2 4 6 2 3 2" xfId="41597"/>
    <cellStyle name="Normal 5 3 2 4 6 2 4" xfId="29395"/>
    <cellStyle name="Normal 5 3 2 4 6 3" xfId="6688"/>
    <cellStyle name="Normal 5 3 2 4 6 3 2" xfId="11617"/>
    <cellStyle name="Normal 5 3 2 4 6 3 2 2" xfId="23819"/>
    <cellStyle name="Normal 5 3 2 4 6 3 2 2 2" xfId="48116"/>
    <cellStyle name="Normal 5 3 2 4 6 3 2 3" xfId="35914"/>
    <cellStyle name="Normal 5 3 2 4 6 3 3" xfId="18890"/>
    <cellStyle name="Normal 5 3 2 4 6 3 3 2" xfId="43187"/>
    <cellStyle name="Normal 5 3 2 4 6 3 4" xfId="30985"/>
    <cellStyle name="Normal 5 3 2 4 6 4" xfId="11615"/>
    <cellStyle name="Normal 5 3 2 4 6 4 2" xfId="23817"/>
    <cellStyle name="Normal 5 3 2 4 6 4 2 2" xfId="48114"/>
    <cellStyle name="Normal 5 3 2 4 6 4 3" xfId="35912"/>
    <cellStyle name="Normal 5 3 2 4 6 5" xfId="15072"/>
    <cellStyle name="Normal 5 3 2 4 6 5 2" xfId="39369"/>
    <cellStyle name="Normal 5 3 2 4 6 6" xfId="27060"/>
    <cellStyle name="Normal 5 3 2 4 7" xfId="11552"/>
    <cellStyle name="Normal 5 3 2 4 7 2" xfId="23754"/>
    <cellStyle name="Normal 5 3 2 4 7 2 2" xfId="48051"/>
    <cellStyle name="Normal 5 3 2 4 7 3" xfId="35849"/>
    <cellStyle name="Normal 5 3 2 4 8" xfId="13900"/>
    <cellStyle name="Normal 5 3 2 4 8 2" xfId="25888"/>
    <cellStyle name="Normal 5 3 2 4 8 2 2" xfId="50185"/>
    <cellStyle name="Normal 5 3 2 4 8 3" xfId="38197"/>
    <cellStyle name="Normal 5 3 2 4 9" xfId="51713"/>
    <cellStyle name="Normal 5 3 2 5" xfId="768"/>
    <cellStyle name="Normal 5 3 2 5 2" xfId="1013"/>
    <cellStyle name="Normal 5 3 2 5 2 2" xfId="2506"/>
    <cellStyle name="Normal 5 3 2 5 2 2 10" xfId="53026"/>
    <cellStyle name="Normal 5 3 2 5 2 2 2" xfId="3672"/>
    <cellStyle name="Normal 5 3 2 5 2 2 2 2" xfId="6013"/>
    <cellStyle name="Normal 5 3 2 5 2 2 2 2 2" xfId="11622"/>
    <cellStyle name="Normal 5 3 2 5 2 2 2 2 2 2" xfId="23824"/>
    <cellStyle name="Normal 5 3 2 5 2 2 2 2 2 2 2" xfId="48121"/>
    <cellStyle name="Normal 5 3 2 5 2 2 2 2 2 3" xfId="35919"/>
    <cellStyle name="Normal 5 3 2 5 2 2 2 2 3" xfId="18215"/>
    <cellStyle name="Normal 5 3 2 5 2 2 2 2 3 2" xfId="42512"/>
    <cellStyle name="Normal 5 3 2 5 2 2 2 2 4" xfId="30310"/>
    <cellStyle name="Normal 5 3 2 5 2 2 2 3" xfId="7710"/>
    <cellStyle name="Normal 5 3 2 5 2 2 2 3 2" xfId="11623"/>
    <cellStyle name="Normal 5 3 2 5 2 2 2 3 2 2" xfId="23825"/>
    <cellStyle name="Normal 5 3 2 5 2 2 2 3 2 2 2" xfId="48122"/>
    <cellStyle name="Normal 5 3 2 5 2 2 2 3 2 3" xfId="35920"/>
    <cellStyle name="Normal 5 3 2 5 2 2 2 3 3" xfId="19912"/>
    <cellStyle name="Normal 5 3 2 5 2 2 2 3 3 2" xfId="44209"/>
    <cellStyle name="Normal 5 3 2 5 2 2 2 3 4" xfId="32007"/>
    <cellStyle name="Normal 5 3 2 5 2 2 2 4" xfId="11621"/>
    <cellStyle name="Normal 5 3 2 5 2 2 2 4 2" xfId="23823"/>
    <cellStyle name="Normal 5 3 2 5 2 2 2 4 2 2" xfId="48120"/>
    <cellStyle name="Normal 5 3 2 5 2 2 2 4 3" xfId="35918"/>
    <cellStyle name="Normal 5 3 2 5 2 2 2 5" xfId="15987"/>
    <cellStyle name="Normal 5 3 2 5 2 2 2 5 2" xfId="40284"/>
    <cellStyle name="Normal 5 3 2 5 2 2 2 6" xfId="27975"/>
    <cellStyle name="Normal 5 3 2 5 2 2 3" xfId="4204"/>
    <cellStyle name="Normal 5 3 2 5 2 2 3 2" xfId="11624"/>
    <cellStyle name="Normal 5 3 2 5 2 2 3 2 2" xfId="23826"/>
    <cellStyle name="Normal 5 3 2 5 2 2 3 2 2 2" xfId="48123"/>
    <cellStyle name="Normal 5 3 2 5 2 2 3 2 3" xfId="35921"/>
    <cellStyle name="Normal 5 3 2 5 2 2 3 3" xfId="16515"/>
    <cellStyle name="Normal 5 3 2 5 2 2 3 3 2" xfId="40812"/>
    <cellStyle name="Normal 5 3 2 5 2 2 3 4" xfId="28503"/>
    <cellStyle name="Normal 5 3 2 5 2 2 4" xfId="4844"/>
    <cellStyle name="Normal 5 3 2 5 2 2 4 2" xfId="11625"/>
    <cellStyle name="Normal 5 3 2 5 2 2 4 2 2" xfId="23827"/>
    <cellStyle name="Normal 5 3 2 5 2 2 4 2 2 2" xfId="48124"/>
    <cellStyle name="Normal 5 3 2 5 2 2 4 2 3" xfId="35922"/>
    <cellStyle name="Normal 5 3 2 5 2 2 4 3" xfId="17046"/>
    <cellStyle name="Normal 5 3 2 5 2 2 4 3 2" xfId="41343"/>
    <cellStyle name="Normal 5 3 2 5 2 2 4 4" xfId="29141"/>
    <cellStyle name="Normal 5 3 2 5 2 2 5" xfId="6541"/>
    <cellStyle name="Normal 5 3 2 5 2 2 5 2" xfId="11626"/>
    <cellStyle name="Normal 5 3 2 5 2 2 5 2 2" xfId="23828"/>
    <cellStyle name="Normal 5 3 2 5 2 2 5 2 2 2" xfId="48125"/>
    <cellStyle name="Normal 5 3 2 5 2 2 5 2 3" xfId="35923"/>
    <cellStyle name="Normal 5 3 2 5 2 2 5 3" xfId="18743"/>
    <cellStyle name="Normal 5 3 2 5 2 2 5 3 2" xfId="43040"/>
    <cellStyle name="Normal 5 3 2 5 2 2 5 4" xfId="30838"/>
    <cellStyle name="Normal 5 3 2 5 2 2 6" xfId="11620"/>
    <cellStyle name="Normal 5 3 2 5 2 2 6 2" xfId="23822"/>
    <cellStyle name="Normal 5 3 2 5 2 2 6 2 2" xfId="48119"/>
    <cellStyle name="Normal 5 3 2 5 2 2 6 3" xfId="35917"/>
    <cellStyle name="Normal 5 3 2 5 2 2 7" xfId="14818"/>
    <cellStyle name="Normal 5 3 2 5 2 2 7 2" xfId="39115"/>
    <cellStyle name="Normal 5 3 2 5 2 2 8" xfId="26806"/>
    <cellStyle name="Normal 5 3 2 5 2 2 9" xfId="51214"/>
    <cellStyle name="Normal 5 3 2 5 2 3" xfId="3034"/>
    <cellStyle name="Normal 5 3 2 5 2 3 2" xfId="5482"/>
    <cellStyle name="Normal 5 3 2 5 2 3 2 2" xfId="11628"/>
    <cellStyle name="Normal 5 3 2 5 2 3 2 2 2" xfId="23830"/>
    <cellStyle name="Normal 5 3 2 5 2 3 2 2 2 2" xfId="48127"/>
    <cellStyle name="Normal 5 3 2 5 2 3 2 2 3" xfId="35925"/>
    <cellStyle name="Normal 5 3 2 5 2 3 2 3" xfId="17684"/>
    <cellStyle name="Normal 5 3 2 5 2 3 2 3 2" xfId="41981"/>
    <cellStyle name="Normal 5 3 2 5 2 3 2 4" xfId="29779"/>
    <cellStyle name="Normal 5 3 2 5 2 3 3" xfId="7072"/>
    <cellStyle name="Normal 5 3 2 5 2 3 3 2" xfId="11629"/>
    <cellStyle name="Normal 5 3 2 5 2 3 3 2 2" xfId="23831"/>
    <cellStyle name="Normal 5 3 2 5 2 3 3 2 2 2" xfId="48128"/>
    <cellStyle name="Normal 5 3 2 5 2 3 3 2 3" xfId="35926"/>
    <cellStyle name="Normal 5 3 2 5 2 3 3 3" xfId="19274"/>
    <cellStyle name="Normal 5 3 2 5 2 3 3 3 2" xfId="43571"/>
    <cellStyle name="Normal 5 3 2 5 2 3 3 4" xfId="31369"/>
    <cellStyle name="Normal 5 3 2 5 2 3 4" xfId="11627"/>
    <cellStyle name="Normal 5 3 2 5 2 3 4 2" xfId="23829"/>
    <cellStyle name="Normal 5 3 2 5 2 3 4 2 2" xfId="48126"/>
    <cellStyle name="Normal 5 3 2 5 2 3 4 3" xfId="35924"/>
    <cellStyle name="Normal 5 3 2 5 2 3 5" xfId="15456"/>
    <cellStyle name="Normal 5 3 2 5 2 3 5 2" xfId="39753"/>
    <cellStyle name="Normal 5 3 2 5 2 3 6" xfId="27444"/>
    <cellStyle name="Normal 5 3 2 5 2 4" xfId="11619"/>
    <cellStyle name="Normal 5 3 2 5 2 4 2" xfId="23821"/>
    <cellStyle name="Normal 5 3 2 5 2 4 2 2" xfId="48118"/>
    <cellStyle name="Normal 5 3 2 5 2 4 3" xfId="35916"/>
    <cellStyle name="Normal 5 3 2 5 2 5" xfId="14284"/>
    <cellStyle name="Normal 5 3 2 5 2 5 2" xfId="26272"/>
    <cellStyle name="Normal 5 3 2 5 2 5 2 2" xfId="50569"/>
    <cellStyle name="Normal 5 3 2 5 2 5 3" xfId="38581"/>
    <cellStyle name="Normal 5 3 2 5 2 6" xfId="51631"/>
    <cellStyle name="Normal 5 3 2 5 2 7" xfId="52388"/>
    <cellStyle name="Normal 5 3 2 5 3" xfId="2266"/>
    <cellStyle name="Normal 5 3 2 5 3 10" xfId="52786"/>
    <cellStyle name="Normal 5 3 2 5 3 2" xfId="3432"/>
    <cellStyle name="Normal 5 3 2 5 3 2 2" xfId="5773"/>
    <cellStyle name="Normal 5 3 2 5 3 2 2 2" xfId="11632"/>
    <cellStyle name="Normal 5 3 2 5 3 2 2 2 2" xfId="23834"/>
    <cellStyle name="Normal 5 3 2 5 3 2 2 2 2 2" xfId="48131"/>
    <cellStyle name="Normal 5 3 2 5 3 2 2 2 3" xfId="35929"/>
    <cellStyle name="Normal 5 3 2 5 3 2 2 3" xfId="17975"/>
    <cellStyle name="Normal 5 3 2 5 3 2 2 3 2" xfId="42272"/>
    <cellStyle name="Normal 5 3 2 5 3 2 2 4" xfId="30070"/>
    <cellStyle name="Normal 5 3 2 5 3 2 3" xfId="7470"/>
    <cellStyle name="Normal 5 3 2 5 3 2 3 2" xfId="11633"/>
    <cellStyle name="Normal 5 3 2 5 3 2 3 2 2" xfId="23835"/>
    <cellStyle name="Normal 5 3 2 5 3 2 3 2 2 2" xfId="48132"/>
    <cellStyle name="Normal 5 3 2 5 3 2 3 2 3" xfId="35930"/>
    <cellStyle name="Normal 5 3 2 5 3 2 3 3" xfId="19672"/>
    <cellStyle name="Normal 5 3 2 5 3 2 3 3 2" xfId="43969"/>
    <cellStyle name="Normal 5 3 2 5 3 2 3 4" xfId="31767"/>
    <cellStyle name="Normal 5 3 2 5 3 2 4" xfId="11631"/>
    <cellStyle name="Normal 5 3 2 5 3 2 4 2" xfId="23833"/>
    <cellStyle name="Normal 5 3 2 5 3 2 4 2 2" xfId="48130"/>
    <cellStyle name="Normal 5 3 2 5 3 2 4 3" xfId="35928"/>
    <cellStyle name="Normal 5 3 2 5 3 2 5" xfId="15747"/>
    <cellStyle name="Normal 5 3 2 5 3 2 5 2" xfId="40044"/>
    <cellStyle name="Normal 5 3 2 5 3 2 6" xfId="27735"/>
    <cellStyle name="Normal 5 3 2 5 3 3" xfId="3964"/>
    <cellStyle name="Normal 5 3 2 5 3 3 2" xfId="11634"/>
    <cellStyle name="Normal 5 3 2 5 3 3 2 2" xfId="23836"/>
    <cellStyle name="Normal 5 3 2 5 3 3 2 2 2" xfId="48133"/>
    <cellStyle name="Normal 5 3 2 5 3 3 2 3" xfId="35931"/>
    <cellStyle name="Normal 5 3 2 5 3 3 3" xfId="16275"/>
    <cellStyle name="Normal 5 3 2 5 3 3 3 2" xfId="40572"/>
    <cellStyle name="Normal 5 3 2 5 3 3 4" xfId="28263"/>
    <cellStyle name="Normal 5 3 2 5 3 4" xfId="4604"/>
    <cellStyle name="Normal 5 3 2 5 3 4 2" xfId="11635"/>
    <cellStyle name="Normal 5 3 2 5 3 4 2 2" xfId="23837"/>
    <cellStyle name="Normal 5 3 2 5 3 4 2 2 2" xfId="48134"/>
    <cellStyle name="Normal 5 3 2 5 3 4 2 3" xfId="35932"/>
    <cellStyle name="Normal 5 3 2 5 3 4 3" xfId="16806"/>
    <cellStyle name="Normal 5 3 2 5 3 4 3 2" xfId="41103"/>
    <cellStyle name="Normal 5 3 2 5 3 4 4" xfId="28901"/>
    <cellStyle name="Normal 5 3 2 5 3 5" xfId="6301"/>
    <cellStyle name="Normal 5 3 2 5 3 5 2" xfId="11636"/>
    <cellStyle name="Normal 5 3 2 5 3 5 2 2" xfId="23838"/>
    <cellStyle name="Normal 5 3 2 5 3 5 2 2 2" xfId="48135"/>
    <cellStyle name="Normal 5 3 2 5 3 5 2 3" xfId="35933"/>
    <cellStyle name="Normal 5 3 2 5 3 5 3" xfId="18503"/>
    <cellStyle name="Normal 5 3 2 5 3 5 3 2" xfId="42800"/>
    <cellStyle name="Normal 5 3 2 5 3 5 4" xfId="30598"/>
    <cellStyle name="Normal 5 3 2 5 3 6" xfId="11630"/>
    <cellStyle name="Normal 5 3 2 5 3 6 2" xfId="23832"/>
    <cellStyle name="Normal 5 3 2 5 3 6 2 2" xfId="48129"/>
    <cellStyle name="Normal 5 3 2 5 3 6 3" xfId="35927"/>
    <cellStyle name="Normal 5 3 2 5 3 7" xfId="14578"/>
    <cellStyle name="Normal 5 3 2 5 3 7 2" xfId="38875"/>
    <cellStyle name="Normal 5 3 2 5 3 8" xfId="26566"/>
    <cellStyle name="Normal 5 3 2 5 3 9" xfId="50974"/>
    <cellStyle name="Normal 5 3 2 5 4" xfId="2794"/>
    <cellStyle name="Normal 5 3 2 5 4 2" xfId="5242"/>
    <cellStyle name="Normal 5 3 2 5 4 2 2" xfId="11638"/>
    <cellStyle name="Normal 5 3 2 5 4 2 2 2" xfId="23840"/>
    <cellStyle name="Normal 5 3 2 5 4 2 2 2 2" xfId="48137"/>
    <cellStyle name="Normal 5 3 2 5 4 2 2 3" xfId="35935"/>
    <cellStyle name="Normal 5 3 2 5 4 2 3" xfId="17444"/>
    <cellStyle name="Normal 5 3 2 5 4 2 3 2" xfId="41741"/>
    <cellStyle name="Normal 5 3 2 5 4 2 4" xfId="29539"/>
    <cellStyle name="Normal 5 3 2 5 4 3" xfId="6832"/>
    <cellStyle name="Normal 5 3 2 5 4 3 2" xfId="11639"/>
    <cellStyle name="Normal 5 3 2 5 4 3 2 2" xfId="23841"/>
    <cellStyle name="Normal 5 3 2 5 4 3 2 2 2" xfId="48138"/>
    <cellStyle name="Normal 5 3 2 5 4 3 2 3" xfId="35936"/>
    <cellStyle name="Normal 5 3 2 5 4 3 3" xfId="19034"/>
    <cellStyle name="Normal 5 3 2 5 4 3 3 2" xfId="43331"/>
    <cellStyle name="Normal 5 3 2 5 4 3 4" xfId="31129"/>
    <cellStyle name="Normal 5 3 2 5 4 4" xfId="11637"/>
    <cellStyle name="Normal 5 3 2 5 4 4 2" xfId="23839"/>
    <cellStyle name="Normal 5 3 2 5 4 4 2 2" xfId="48136"/>
    <cellStyle name="Normal 5 3 2 5 4 4 3" xfId="35934"/>
    <cellStyle name="Normal 5 3 2 5 4 5" xfId="15216"/>
    <cellStyle name="Normal 5 3 2 5 4 5 2" xfId="39513"/>
    <cellStyle name="Normal 5 3 2 5 4 6" xfId="27204"/>
    <cellStyle name="Normal 5 3 2 5 5" xfId="11618"/>
    <cellStyle name="Normal 5 3 2 5 5 2" xfId="23820"/>
    <cellStyle name="Normal 5 3 2 5 5 2 2" xfId="48117"/>
    <cellStyle name="Normal 5 3 2 5 5 3" xfId="35915"/>
    <cellStyle name="Normal 5 3 2 5 6" xfId="14044"/>
    <cellStyle name="Normal 5 3 2 5 6 2" xfId="26032"/>
    <cellStyle name="Normal 5 3 2 5 6 2 2" xfId="50329"/>
    <cellStyle name="Normal 5 3 2 5 6 3" xfId="38341"/>
    <cellStyle name="Normal 5 3 2 5 7" xfId="51583"/>
    <cellStyle name="Normal 5 3 2 5 8" xfId="52148"/>
    <cellStyle name="Normal 5 3 2 6" xfId="656"/>
    <cellStyle name="Normal 5 3 2 6 2" xfId="2157"/>
    <cellStyle name="Normal 5 3 2 6 2 10" xfId="52677"/>
    <cellStyle name="Normal 5 3 2 6 2 2" xfId="3323"/>
    <cellStyle name="Normal 5 3 2 6 2 2 2" xfId="5664"/>
    <cellStyle name="Normal 5 3 2 6 2 2 2 2" xfId="11643"/>
    <cellStyle name="Normal 5 3 2 6 2 2 2 2 2" xfId="23845"/>
    <cellStyle name="Normal 5 3 2 6 2 2 2 2 2 2" xfId="48142"/>
    <cellStyle name="Normal 5 3 2 6 2 2 2 2 3" xfId="35940"/>
    <cellStyle name="Normal 5 3 2 6 2 2 2 3" xfId="17866"/>
    <cellStyle name="Normal 5 3 2 6 2 2 2 3 2" xfId="42163"/>
    <cellStyle name="Normal 5 3 2 6 2 2 2 4" xfId="29961"/>
    <cellStyle name="Normal 5 3 2 6 2 2 3" xfId="7361"/>
    <cellStyle name="Normal 5 3 2 6 2 2 3 2" xfId="11644"/>
    <cellStyle name="Normal 5 3 2 6 2 2 3 2 2" xfId="23846"/>
    <cellStyle name="Normal 5 3 2 6 2 2 3 2 2 2" xfId="48143"/>
    <cellStyle name="Normal 5 3 2 6 2 2 3 2 3" xfId="35941"/>
    <cellStyle name="Normal 5 3 2 6 2 2 3 3" xfId="19563"/>
    <cellStyle name="Normal 5 3 2 6 2 2 3 3 2" xfId="43860"/>
    <cellStyle name="Normal 5 3 2 6 2 2 3 4" xfId="31658"/>
    <cellStyle name="Normal 5 3 2 6 2 2 4" xfId="11642"/>
    <cellStyle name="Normal 5 3 2 6 2 2 4 2" xfId="23844"/>
    <cellStyle name="Normal 5 3 2 6 2 2 4 2 2" xfId="48141"/>
    <cellStyle name="Normal 5 3 2 6 2 2 4 3" xfId="35939"/>
    <cellStyle name="Normal 5 3 2 6 2 2 5" xfId="15638"/>
    <cellStyle name="Normal 5 3 2 6 2 2 5 2" xfId="39935"/>
    <cellStyle name="Normal 5 3 2 6 2 2 6" xfId="27626"/>
    <cellStyle name="Normal 5 3 2 6 2 3" xfId="3855"/>
    <cellStyle name="Normal 5 3 2 6 2 3 2" xfId="11645"/>
    <cellStyle name="Normal 5 3 2 6 2 3 2 2" xfId="23847"/>
    <cellStyle name="Normal 5 3 2 6 2 3 2 2 2" xfId="48144"/>
    <cellStyle name="Normal 5 3 2 6 2 3 2 3" xfId="35942"/>
    <cellStyle name="Normal 5 3 2 6 2 3 3" xfId="16166"/>
    <cellStyle name="Normal 5 3 2 6 2 3 3 2" xfId="40463"/>
    <cellStyle name="Normal 5 3 2 6 2 3 4" xfId="28154"/>
    <cellStyle name="Normal 5 3 2 6 2 4" xfId="4495"/>
    <cellStyle name="Normal 5 3 2 6 2 4 2" xfId="11646"/>
    <cellStyle name="Normal 5 3 2 6 2 4 2 2" xfId="23848"/>
    <cellStyle name="Normal 5 3 2 6 2 4 2 2 2" xfId="48145"/>
    <cellStyle name="Normal 5 3 2 6 2 4 2 3" xfId="35943"/>
    <cellStyle name="Normal 5 3 2 6 2 4 3" xfId="16697"/>
    <cellStyle name="Normal 5 3 2 6 2 4 3 2" xfId="40994"/>
    <cellStyle name="Normal 5 3 2 6 2 4 4" xfId="28792"/>
    <cellStyle name="Normal 5 3 2 6 2 5" xfId="6192"/>
    <cellStyle name="Normal 5 3 2 6 2 5 2" xfId="11647"/>
    <cellStyle name="Normal 5 3 2 6 2 5 2 2" xfId="23849"/>
    <cellStyle name="Normal 5 3 2 6 2 5 2 2 2" xfId="48146"/>
    <cellStyle name="Normal 5 3 2 6 2 5 2 3" xfId="35944"/>
    <cellStyle name="Normal 5 3 2 6 2 5 3" xfId="18394"/>
    <cellStyle name="Normal 5 3 2 6 2 5 3 2" xfId="42691"/>
    <cellStyle name="Normal 5 3 2 6 2 5 4" xfId="30489"/>
    <cellStyle name="Normal 5 3 2 6 2 6" xfId="11641"/>
    <cellStyle name="Normal 5 3 2 6 2 6 2" xfId="23843"/>
    <cellStyle name="Normal 5 3 2 6 2 6 2 2" xfId="48140"/>
    <cellStyle name="Normal 5 3 2 6 2 6 3" xfId="35938"/>
    <cellStyle name="Normal 5 3 2 6 2 7" xfId="14469"/>
    <cellStyle name="Normal 5 3 2 6 2 7 2" xfId="38766"/>
    <cellStyle name="Normal 5 3 2 6 2 8" xfId="26457"/>
    <cellStyle name="Normal 5 3 2 6 2 9" xfId="50865"/>
    <cellStyle name="Normal 5 3 2 6 3" xfId="2685"/>
    <cellStyle name="Normal 5 3 2 6 3 2" xfId="5133"/>
    <cellStyle name="Normal 5 3 2 6 3 2 2" xfId="11649"/>
    <cellStyle name="Normal 5 3 2 6 3 2 2 2" xfId="23851"/>
    <cellStyle name="Normal 5 3 2 6 3 2 2 2 2" xfId="48148"/>
    <cellStyle name="Normal 5 3 2 6 3 2 2 3" xfId="35946"/>
    <cellStyle name="Normal 5 3 2 6 3 2 3" xfId="17335"/>
    <cellStyle name="Normal 5 3 2 6 3 2 3 2" xfId="41632"/>
    <cellStyle name="Normal 5 3 2 6 3 2 4" xfId="29430"/>
    <cellStyle name="Normal 5 3 2 6 3 3" xfId="6723"/>
    <cellStyle name="Normal 5 3 2 6 3 3 2" xfId="11650"/>
    <cellStyle name="Normal 5 3 2 6 3 3 2 2" xfId="23852"/>
    <cellStyle name="Normal 5 3 2 6 3 3 2 2 2" xfId="48149"/>
    <cellStyle name="Normal 5 3 2 6 3 3 2 3" xfId="35947"/>
    <cellStyle name="Normal 5 3 2 6 3 3 3" xfId="18925"/>
    <cellStyle name="Normal 5 3 2 6 3 3 3 2" xfId="43222"/>
    <cellStyle name="Normal 5 3 2 6 3 3 4" xfId="31020"/>
    <cellStyle name="Normal 5 3 2 6 3 4" xfId="11648"/>
    <cellStyle name="Normal 5 3 2 6 3 4 2" xfId="23850"/>
    <cellStyle name="Normal 5 3 2 6 3 4 2 2" xfId="48147"/>
    <cellStyle name="Normal 5 3 2 6 3 4 3" xfId="35945"/>
    <cellStyle name="Normal 5 3 2 6 3 5" xfId="15107"/>
    <cellStyle name="Normal 5 3 2 6 3 5 2" xfId="39404"/>
    <cellStyle name="Normal 5 3 2 6 3 6" xfId="27095"/>
    <cellStyle name="Normal 5 3 2 6 4" xfId="11640"/>
    <cellStyle name="Normal 5 3 2 6 4 2" xfId="23842"/>
    <cellStyle name="Normal 5 3 2 6 4 2 2" xfId="48139"/>
    <cellStyle name="Normal 5 3 2 6 4 3" xfId="35937"/>
    <cellStyle name="Normal 5 3 2 6 5" xfId="13935"/>
    <cellStyle name="Normal 5 3 2 6 5 2" xfId="25923"/>
    <cellStyle name="Normal 5 3 2 6 5 2 2" xfId="50220"/>
    <cellStyle name="Normal 5 3 2 6 5 3" xfId="38232"/>
    <cellStyle name="Normal 5 3 2 6 6" xfId="51687"/>
    <cellStyle name="Normal 5 3 2 6 7" xfId="52039"/>
    <cellStyle name="Normal 5 3 2 7" xfId="1915"/>
    <cellStyle name="Normal 5 3 2 7 10" xfId="52594"/>
    <cellStyle name="Normal 5 3 2 7 11" xfId="2074"/>
    <cellStyle name="Normal 5 3 2 7 2" xfId="3240"/>
    <cellStyle name="Normal 5 3 2 7 2 2" xfId="5581"/>
    <cellStyle name="Normal 5 3 2 7 2 2 2" xfId="11653"/>
    <cellStyle name="Normal 5 3 2 7 2 2 2 2" xfId="23855"/>
    <cellStyle name="Normal 5 3 2 7 2 2 2 2 2" xfId="48152"/>
    <cellStyle name="Normal 5 3 2 7 2 2 2 3" xfId="35950"/>
    <cellStyle name="Normal 5 3 2 7 2 2 3" xfId="17783"/>
    <cellStyle name="Normal 5 3 2 7 2 2 3 2" xfId="42080"/>
    <cellStyle name="Normal 5 3 2 7 2 2 4" xfId="29878"/>
    <cellStyle name="Normal 5 3 2 7 2 3" xfId="7278"/>
    <cellStyle name="Normal 5 3 2 7 2 3 2" xfId="11654"/>
    <cellStyle name="Normal 5 3 2 7 2 3 2 2" xfId="23856"/>
    <cellStyle name="Normal 5 3 2 7 2 3 2 2 2" xfId="48153"/>
    <cellStyle name="Normal 5 3 2 7 2 3 2 3" xfId="35951"/>
    <cellStyle name="Normal 5 3 2 7 2 3 3" xfId="19480"/>
    <cellStyle name="Normal 5 3 2 7 2 3 3 2" xfId="43777"/>
    <cellStyle name="Normal 5 3 2 7 2 3 4" xfId="31575"/>
    <cellStyle name="Normal 5 3 2 7 2 4" xfId="11652"/>
    <cellStyle name="Normal 5 3 2 7 2 4 2" xfId="23854"/>
    <cellStyle name="Normal 5 3 2 7 2 4 2 2" xfId="48151"/>
    <cellStyle name="Normal 5 3 2 7 2 4 3" xfId="35949"/>
    <cellStyle name="Normal 5 3 2 7 2 5" xfId="15555"/>
    <cellStyle name="Normal 5 3 2 7 2 5 2" xfId="39852"/>
    <cellStyle name="Normal 5 3 2 7 2 6" xfId="27543"/>
    <cellStyle name="Normal 5 3 2 7 3" xfId="3772"/>
    <cellStyle name="Normal 5 3 2 7 3 2" xfId="11655"/>
    <cellStyle name="Normal 5 3 2 7 3 2 2" xfId="23857"/>
    <cellStyle name="Normal 5 3 2 7 3 2 2 2" xfId="48154"/>
    <cellStyle name="Normal 5 3 2 7 3 2 3" xfId="35952"/>
    <cellStyle name="Normal 5 3 2 7 3 3" xfId="16083"/>
    <cellStyle name="Normal 5 3 2 7 3 3 2" xfId="40380"/>
    <cellStyle name="Normal 5 3 2 7 3 4" xfId="28071"/>
    <cellStyle name="Normal 5 3 2 7 4" xfId="4412"/>
    <cellStyle name="Normal 5 3 2 7 4 2" xfId="11656"/>
    <cellStyle name="Normal 5 3 2 7 4 2 2" xfId="23858"/>
    <cellStyle name="Normal 5 3 2 7 4 2 2 2" xfId="48155"/>
    <cellStyle name="Normal 5 3 2 7 4 2 3" xfId="35953"/>
    <cellStyle name="Normal 5 3 2 7 4 3" xfId="16614"/>
    <cellStyle name="Normal 5 3 2 7 4 3 2" xfId="40911"/>
    <cellStyle name="Normal 5 3 2 7 4 4" xfId="28709"/>
    <cellStyle name="Normal 5 3 2 7 5" xfId="6109"/>
    <cellStyle name="Normal 5 3 2 7 5 2" xfId="11657"/>
    <cellStyle name="Normal 5 3 2 7 5 2 2" xfId="23859"/>
    <cellStyle name="Normal 5 3 2 7 5 2 2 2" xfId="48156"/>
    <cellStyle name="Normal 5 3 2 7 5 2 3" xfId="35954"/>
    <cellStyle name="Normal 5 3 2 7 5 3" xfId="18311"/>
    <cellStyle name="Normal 5 3 2 7 5 3 2" xfId="42608"/>
    <cellStyle name="Normal 5 3 2 7 5 4" xfId="30406"/>
    <cellStyle name="Normal 5 3 2 7 6" xfId="11651"/>
    <cellStyle name="Normal 5 3 2 7 6 2" xfId="23853"/>
    <cellStyle name="Normal 5 3 2 7 6 2 2" xfId="48150"/>
    <cellStyle name="Normal 5 3 2 7 6 3" xfId="35948"/>
    <cellStyle name="Normal 5 3 2 7 7" xfId="14386"/>
    <cellStyle name="Normal 5 3 2 7 7 2" xfId="38683"/>
    <cellStyle name="Normal 5 3 2 7 8" xfId="26374"/>
    <cellStyle name="Normal 5 3 2 7 9" xfId="50782"/>
    <cellStyle name="Normal 5 3 2 8" xfId="2602"/>
    <cellStyle name="Normal 5 3 2 8 2" xfId="5050"/>
    <cellStyle name="Normal 5 3 2 8 2 2" xfId="11659"/>
    <cellStyle name="Normal 5 3 2 8 2 2 2" xfId="23861"/>
    <cellStyle name="Normal 5 3 2 8 2 2 2 2" xfId="48158"/>
    <cellStyle name="Normal 5 3 2 8 2 2 3" xfId="35956"/>
    <cellStyle name="Normal 5 3 2 8 2 3" xfId="17252"/>
    <cellStyle name="Normal 5 3 2 8 2 3 2" xfId="41549"/>
    <cellStyle name="Normal 5 3 2 8 2 4" xfId="29347"/>
    <cellStyle name="Normal 5 3 2 8 3" xfId="6640"/>
    <cellStyle name="Normal 5 3 2 8 3 2" xfId="11660"/>
    <cellStyle name="Normal 5 3 2 8 3 2 2" xfId="23862"/>
    <cellStyle name="Normal 5 3 2 8 3 2 2 2" xfId="48159"/>
    <cellStyle name="Normal 5 3 2 8 3 2 3" xfId="35957"/>
    <cellStyle name="Normal 5 3 2 8 3 3" xfId="18842"/>
    <cellStyle name="Normal 5 3 2 8 3 3 2" xfId="43139"/>
    <cellStyle name="Normal 5 3 2 8 3 4" xfId="30937"/>
    <cellStyle name="Normal 5 3 2 8 4" xfId="11658"/>
    <cellStyle name="Normal 5 3 2 8 4 2" xfId="23860"/>
    <cellStyle name="Normal 5 3 2 8 4 2 2" xfId="48157"/>
    <cellStyle name="Normal 5 3 2 8 4 3" xfId="35955"/>
    <cellStyle name="Normal 5 3 2 8 5" xfId="15024"/>
    <cellStyle name="Normal 5 3 2 8 5 2" xfId="39321"/>
    <cellStyle name="Normal 5 3 2 8 6" xfId="27012"/>
    <cellStyle name="Normal 5 3 2 9" xfId="11419"/>
    <cellStyle name="Normal 5 3 2 9 2" xfId="23621"/>
    <cellStyle name="Normal 5 3 2 9 2 2" xfId="47918"/>
    <cellStyle name="Normal 5 3 2 9 3" xfId="35716"/>
    <cellStyle name="Normal 5 3 3" xfId="417"/>
    <cellStyle name="Normal 5 3 3 2" xfId="1889"/>
    <cellStyle name="Normal 5 3 3 3" xfId="1949"/>
    <cellStyle name="Normal 5 3 4" xfId="295"/>
    <cellStyle name="Normal 5 3 4 2" xfId="1848"/>
    <cellStyle name="Normal 5 3 4 3" xfId="1843"/>
    <cellStyle name="Normal 5 3 5" xfId="585"/>
    <cellStyle name="Normal 5 3 5 10" xfId="51797"/>
    <cellStyle name="Normal 5 3 5 11" xfId="51968"/>
    <cellStyle name="Normal 5 3 5 2" xfId="633"/>
    <cellStyle name="Normal 5 3 5 2 10" xfId="52016"/>
    <cellStyle name="Normal 5 3 5 2 2" xfId="828"/>
    <cellStyle name="Normal 5 3 5 2 2 2" xfId="1073"/>
    <cellStyle name="Normal 5 3 5 2 2 2 2" xfId="2566"/>
    <cellStyle name="Normal 5 3 5 2 2 2 2 10" xfId="53086"/>
    <cellStyle name="Normal 5 3 5 2 2 2 2 2" xfId="3732"/>
    <cellStyle name="Normal 5 3 5 2 2 2 2 2 2" xfId="6073"/>
    <cellStyle name="Normal 5 3 5 2 2 2 2 2 2 2" xfId="11667"/>
    <cellStyle name="Normal 5 3 5 2 2 2 2 2 2 2 2" xfId="23869"/>
    <cellStyle name="Normal 5 3 5 2 2 2 2 2 2 2 2 2" xfId="48166"/>
    <cellStyle name="Normal 5 3 5 2 2 2 2 2 2 2 3" xfId="35964"/>
    <cellStyle name="Normal 5 3 5 2 2 2 2 2 2 3" xfId="18275"/>
    <cellStyle name="Normal 5 3 5 2 2 2 2 2 2 3 2" xfId="42572"/>
    <cellStyle name="Normal 5 3 5 2 2 2 2 2 2 4" xfId="30370"/>
    <cellStyle name="Normal 5 3 5 2 2 2 2 2 3" xfId="7770"/>
    <cellStyle name="Normal 5 3 5 2 2 2 2 2 3 2" xfId="11668"/>
    <cellStyle name="Normal 5 3 5 2 2 2 2 2 3 2 2" xfId="23870"/>
    <cellStyle name="Normal 5 3 5 2 2 2 2 2 3 2 2 2" xfId="48167"/>
    <cellStyle name="Normal 5 3 5 2 2 2 2 2 3 2 3" xfId="35965"/>
    <cellStyle name="Normal 5 3 5 2 2 2 2 2 3 3" xfId="19972"/>
    <cellStyle name="Normal 5 3 5 2 2 2 2 2 3 3 2" xfId="44269"/>
    <cellStyle name="Normal 5 3 5 2 2 2 2 2 3 4" xfId="32067"/>
    <cellStyle name="Normal 5 3 5 2 2 2 2 2 4" xfId="11666"/>
    <cellStyle name="Normal 5 3 5 2 2 2 2 2 4 2" xfId="23868"/>
    <cellStyle name="Normal 5 3 5 2 2 2 2 2 4 2 2" xfId="48165"/>
    <cellStyle name="Normal 5 3 5 2 2 2 2 2 4 3" xfId="35963"/>
    <cellStyle name="Normal 5 3 5 2 2 2 2 2 5" xfId="16047"/>
    <cellStyle name="Normal 5 3 5 2 2 2 2 2 5 2" xfId="40344"/>
    <cellStyle name="Normal 5 3 5 2 2 2 2 2 6" xfId="28035"/>
    <cellStyle name="Normal 5 3 5 2 2 2 2 3" xfId="4264"/>
    <cellStyle name="Normal 5 3 5 2 2 2 2 3 2" xfId="11669"/>
    <cellStyle name="Normal 5 3 5 2 2 2 2 3 2 2" xfId="23871"/>
    <cellStyle name="Normal 5 3 5 2 2 2 2 3 2 2 2" xfId="48168"/>
    <cellStyle name="Normal 5 3 5 2 2 2 2 3 2 3" xfId="35966"/>
    <cellStyle name="Normal 5 3 5 2 2 2 2 3 3" xfId="16575"/>
    <cellStyle name="Normal 5 3 5 2 2 2 2 3 3 2" xfId="40872"/>
    <cellStyle name="Normal 5 3 5 2 2 2 2 3 4" xfId="28563"/>
    <cellStyle name="Normal 5 3 5 2 2 2 2 4" xfId="4904"/>
    <cellStyle name="Normal 5 3 5 2 2 2 2 4 2" xfId="11670"/>
    <cellStyle name="Normal 5 3 5 2 2 2 2 4 2 2" xfId="23872"/>
    <cellStyle name="Normal 5 3 5 2 2 2 2 4 2 2 2" xfId="48169"/>
    <cellStyle name="Normal 5 3 5 2 2 2 2 4 2 3" xfId="35967"/>
    <cellStyle name="Normal 5 3 5 2 2 2 2 4 3" xfId="17106"/>
    <cellStyle name="Normal 5 3 5 2 2 2 2 4 3 2" xfId="41403"/>
    <cellStyle name="Normal 5 3 5 2 2 2 2 4 4" xfId="29201"/>
    <cellStyle name="Normal 5 3 5 2 2 2 2 5" xfId="6601"/>
    <cellStyle name="Normal 5 3 5 2 2 2 2 5 2" xfId="11671"/>
    <cellStyle name="Normal 5 3 5 2 2 2 2 5 2 2" xfId="23873"/>
    <cellStyle name="Normal 5 3 5 2 2 2 2 5 2 2 2" xfId="48170"/>
    <cellStyle name="Normal 5 3 5 2 2 2 2 5 2 3" xfId="35968"/>
    <cellStyle name="Normal 5 3 5 2 2 2 2 5 3" xfId="18803"/>
    <cellStyle name="Normal 5 3 5 2 2 2 2 5 3 2" xfId="43100"/>
    <cellStyle name="Normal 5 3 5 2 2 2 2 5 4" xfId="30898"/>
    <cellStyle name="Normal 5 3 5 2 2 2 2 6" xfId="11665"/>
    <cellStyle name="Normal 5 3 5 2 2 2 2 6 2" xfId="23867"/>
    <cellStyle name="Normal 5 3 5 2 2 2 2 6 2 2" xfId="48164"/>
    <cellStyle name="Normal 5 3 5 2 2 2 2 6 3" xfId="35962"/>
    <cellStyle name="Normal 5 3 5 2 2 2 2 7" xfId="14878"/>
    <cellStyle name="Normal 5 3 5 2 2 2 2 7 2" xfId="39175"/>
    <cellStyle name="Normal 5 3 5 2 2 2 2 8" xfId="26866"/>
    <cellStyle name="Normal 5 3 5 2 2 2 2 9" xfId="51274"/>
    <cellStyle name="Normal 5 3 5 2 2 2 3" xfId="3094"/>
    <cellStyle name="Normal 5 3 5 2 2 2 3 2" xfId="5542"/>
    <cellStyle name="Normal 5 3 5 2 2 2 3 2 2" xfId="11673"/>
    <cellStyle name="Normal 5 3 5 2 2 2 3 2 2 2" xfId="23875"/>
    <cellStyle name="Normal 5 3 5 2 2 2 3 2 2 2 2" xfId="48172"/>
    <cellStyle name="Normal 5 3 5 2 2 2 3 2 2 3" xfId="35970"/>
    <cellStyle name="Normal 5 3 5 2 2 2 3 2 3" xfId="17744"/>
    <cellStyle name="Normal 5 3 5 2 2 2 3 2 3 2" xfId="42041"/>
    <cellStyle name="Normal 5 3 5 2 2 2 3 2 4" xfId="29839"/>
    <cellStyle name="Normal 5 3 5 2 2 2 3 3" xfId="7132"/>
    <cellStyle name="Normal 5 3 5 2 2 2 3 3 2" xfId="11674"/>
    <cellStyle name="Normal 5 3 5 2 2 2 3 3 2 2" xfId="23876"/>
    <cellStyle name="Normal 5 3 5 2 2 2 3 3 2 2 2" xfId="48173"/>
    <cellStyle name="Normal 5 3 5 2 2 2 3 3 2 3" xfId="35971"/>
    <cellStyle name="Normal 5 3 5 2 2 2 3 3 3" xfId="19334"/>
    <cellStyle name="Normal 5 3 5 2 2 2 3 3 3 2" xfId="43631"/>
    <cellStyle name="Normal 5 3 5 2 2 2 3 3 4" xfId="31429"/>
    <cellStyle name="Normal 5 3 5 2 2 2 3 4" xfId="11672"/>
    <cellStyle name="Normal 5 3 5 2 2 2 3 4 2" xfId="23874"/>
    <cellStyle name="Normal 5 3 5 2 2 2 3 4 2 2" xfId="48171"/>
    <cellStyle name="Normal 5 3 5 2 2 2 3 4 3" xfId="35969"/>
    <cellStyle name="Normal 5 3 5 2 2 2 3 5" xfId="15516"/>
    <cellStyle name="Normal 5 3 5 2 2 2 3 5 2" xfId="39813"/>
    <cellStyle name="Normal 5 3 5 2 2 2 3 6" xfId="27504"/>
    <cellStyle name="Normal 5 3 5 2 2 2 4" xfId="11664"/>
    <cellStyle name="Normal 5 3 5 2 2 2 4 2" xfId="23866"/>
    <cellStyle name="Normal 5 3 5 2 2 2 4 2 2" xfId="48163"/>
    <cellStyle name="Normal 5 3 5 2 2 2 4 3" xfId="35961"/>
    <cellStyle name="Normal 5 3 5 2 2 2 5" xfId="14344"/>
    <cellStyle name="Normal 5 3 5 2 2 2 5 2" xfId="26332"/>
    <cellStyle name="Normal 5 3 5 2 2 2 5 2 2" xfId="50629"/>
    <cellStyle name="Normal 5 3 5 2 2 2 5 3" xfId="38641"/>
    <cellStyle name="Normal 5 3 5 2 2 2 6" xfId="51581"/>
    <cellStyle name="Normal 5 3 5 2 2 2 7" xfId="52448"/>
    <cellStyle name="Normal 5 3 5 2 2 3" xfId="2326"/>
    <cellStyle name="Normal 5 3 5 2 2 3 10" xfId="52846"/>
    <cellStyle name="Normal 5 3 5 2 2 3 2" xfId="3492"/>
    <cellStyle name="Normal 5 3 5 2 2 3 2 2" xfId="5833"/>
    <cellStyle name="Normal 5 3 5 2 2 3 2 2 2" xfId="11677"/>
    <cellStyle name="Normal 5 3 5 2 2 3 2 2 2 2" xfId="23879"/>
    <cellStyle name="Normal 5 3 5 2 2 3 2 2 2 2 2" xfId="48176"/>
    <cellStyle name="Normal 5 3 5 2 2 3 2 2 2 3" xfId="35974"/>
    <cellStyle name="Normal 5 3 5 2 2 3 2 2 3" xfId="18035"/>
    <cellStyle name="Normal 5 3 5 2 2 3 2 2 3 2" xfId="42332"/>
    <cellStyle name="Normal 5 3 5 2 2 3 2 2 4" xfId="30130"/>
    <cellStyle name="Normal 5 3 5 2 2 3 2 3" xfId="7530"/>
    <cellStyle name="Normal 5 3 5 2 2 3 2 3 2" xfId="11678"/>
    <cellStyle name="Normal 5 3 5 2 2 3 2 3 2 2" xfId="23880"/>
    <cellStyle name="Normal 5 3 5 2 2 3 2 3 2 2 2" xfId="48177"/>
    <cellStyle name="Normal 5 3 5 2 2 3 2 3 2 3" xfId="35975"/>
    <cellStyle name="Normal 5 3 5 2 2 3 2 3 3" xfId="19732"/>
    <cellStyle name="Normal 5 3 5 2 2 3 2 3 3 2" xfId="44029"/>
    <cellStyle name="Normal 5 3 5 2 2 3 2 3 4" xfId="31827"/>
    <cellStyle name="Normal 5 3 5 2 2 3 2 4" xfId="11676"/>
    <cellStyle name="Normal 5 3 5 2 2 3 2 4 2" xfId="23878"/>
    <cellStyle name="Normal 5 3 5 2 2 3 2 4 2 2" xfId="48175"/>
    <cellStyle name="Normal 5 3 5 2 2 3 2 4 3" xfId="35973"/>
    <cellStyle name="Normal 5 3 5 2 2 3 2 5" xfId="15807"/>
    <cellStyle name="Normal 5 3 5 2 2 3 2 5 2" xfId="40104"/>
    <cellStyle name="Normal 5 3 5 2 2 3 2 6" xfId="27795"/>
    <cellStyle name="Normal 5 3 5 2 2 3 3" xfId="4024"/>
    <cellStyle name="Normal 5 3 5 2 2 3 3 2" xfId="11679"/>
    <cellStyle name="Normal 5 3 5 2 2 3 3 2 2" xfId="23881"/>
    <cellStyle name="Normal 5 3 5 2 2 3 3 2 2 2" xfId="48178"/>
    <cellStyle name="Normal 5 3 5 2 2 3 3 2 3" xfId="35976"/>
    <cellStyle name="Normal 5 3 5 2 2 3 3 3" xfId="16335"/>
    <cellStyle name="Normal 5 3 5 2 2 3 3 3 2" xfId="40632"/>
    <cellStyle name="Normal 5 3 5 2 2 3 3 4" xfId="28323"/>
    <cellStyle name="Normal 5 3 5 2 2 3 4" xfId="4664"/>
    <cellStyle name="Normal 5 3 5 2 2 3 4 2" xfId="11680"/>
    <cellStyle name="Normal 5 3 5 2 2 3 4 2 2" xfId="23882"/>
    <cellStyle name="Normal 5 3 5 2 2 3 4 2 2 2" xfId="48179"/>
    <cellStyle name="Normal 5 3 5 2 2 3 4 2 3" xfId="35977"/>
    <cellStyle name="Normal 5 3 5 2 2 3 4 3" xfId="16866"/>
    <cellStyle name="Normal 5 3 5 2 2 3 4 3 2" xfId="41163"/>
    <cellStyle name="Normal 5 3 5 2 2 3 4 4" xfId="28961"/>
    <cellStyle name="Normal 5 3 5 2 2 3 5" xfId="6361"/>
    <cellStyle name="Normal 5 3 5 2 2 3 5 2" xfId="11681"/>
    <cellStyle name="Normal 5 3 5 2 2 3 5 2 2" xfId="23883"/>
    <cellStyle name="Normal 5 3 5 2 2 3 5 2 2 2" xfId="48180"/>
    <cellStyle name="Normal 5 3 5 2 2 3 5 2 3" xfId="35978"/>
    <cellStyle name="Normal 5 3 5 2 2 3 5 3" xfId="18563"/>
    <cellStyle name="Normal 5 3 5 2 2 3 5 3 2" xfId="42860"/>
    <cellStyle name="Normal 5 3 5 2 2 3 5 4" xfId="30658"/>
    <cellStyle name="Normal 5 3 5 2 2 3 6" xfId="11675"/>
    <cellStyle name="Normal 5 3 5 2 2 3 6 2" xfId="23877"/>
    <cellStyle name="Normal 5 3 5 2 2 3 6 2 2" xfId="48174"/>
    <cellStyle name="Normal 5 3 5 2 2 3 6 3" xfId="35972"/>
    <cellStyle name="Normal 5 3 5 2 2 3 7" xfId="14638"/>
    <cellStyle name="Normal 5 3 5 2 2 3 7 2" xfId="38935"/>
    <cellStyle name="Normal 5 3 5 2 2 3 8" xfId="26626"/>
    <cellStyle name="Normal 5 3 5 2 2 3 9" xfId="51034"/>
    <cellStyle name="Normal 5 3 5 2 2 4" xfId="2854"/>
    <cellStyle name="Normal 5 3 5 2 2 4 2" xfId="5302"/>
    <cellStyle name="Normal 5 3 5 2 2 4 2 2" xfId="11683"/>
    <cellStyle name="Normal 5 3 5 2 2 4 2 2 2" xfId="23885"/>
    <cellStyle name="Normal 5 3 5 2 2 4 2 2 2 2" xfId="48182"/>
    <cellStyle name="Normal 5 3 5 2 2 4 2 2 3" xfId="35980"/>
    <cellStyle name="Normal 5 3 5 2 2 4 2 3" xfId="17504"/>
    <cellStyle name="Normal 5 3 5 2 2 4 2 3 2" xfId="41801"/>
    <cellStyle name="Normal 5 3 5 2 2 4 2 4" xfId="29599"/>
    <cellStyle name="Normal 5 3 5 2 2 4 3" xfId="6892"/>
    <cellStyle name="Normal 5 3 5 2 2 4 3 2" xfId="11684"/>
    <cellStyle name="Normal 5 3 5 2 2 4 3 2 2" xfId="23886"/>
    <cellStyle name="Normal 5 3 5 2 2 4 3 2 2 2" xfId="48183"/>
    <cellStyle name="Normal 5 3 5 2 2 4 3 2 3" xfId="35981"/>
    <cellStyle name="Normal 5 3 5 2 2 4 3 3" xfId="19094"/>
    <cellStyle name="Normal 5 3 5 2 2 4 3 3 2" xfId="43391"/>
    <cellStyle name="Normal 5 3 5 2 2 4 3 4" xfId="31189"/>
    <cellStyle name="Normal 5 3 5 2 2 4 4" xfId="11682"/>
    <cellStyle name="Normal 5 3 5 2 2 4 4 2" xfId="23884"/>
    <cellStyle name="Normal 5 3 5 2 2 4 4 2 2" xfId="48181"/>
    <cellStyle name="Normal 5 3 5 2 2 4 4 3" xfId="35979"/>
    <cellStyle name="Normal 5 3 5 2 2 4 5" xfId="15276"/>
    <cellStyle name="Normal 5 3 5 2 2 4 5 2" xfId="39573"/>
    <cellStyle name="Normal 5 3 5 2 2 4 6" xfId="27264"/>
    <cellStyle name="Normal 5 3 5 2 2 5" xfId="11663"/>
    <cellStyle name="Normal 5 3 5 2 2 5 2" xfId="23865"/>
    <cellStyle name="Normal 5 3 5 2 2 5 2 2" xfId="48162"/>
    <cellStyle name="Normal 5 3 5 2 2 5 3" xfId="35960"/>
    <cellStyle name="Normal 5 3 5 2 2 6" xfId="14104"/>
    <cellStyle name="Normal 5 3 5 2 2 6 2" xfId="26092"/>
    <cellStyle name="Normal 5 3 5 2 2 6 2 2" xfId="50389"/>
    <cellStyle name="Normal 5 3 5 2 2 6 3" xfId="38401"/>
    <cellStyle name="Normal 5 3 5 2 2 7" xfId="51476"/>
    <cellStyle name="Normal 5 3 5 2 2 8" xfId="52208"/>
    <cellStyle name="Normal 5 3 5 2 3" xfId="730"/>
    <cellStyle name="Normal 5 3 5 2 3 2" xfId="977"/>
    <cellStyle name="Normal 5 3 5 2 3 2 2" xfId="2470"/>
    <cellStyle name="Normal 5 3 5 2 3 2 2 10" xfId="52990"/>
    <cellStyle name="Normal 5 3 5 2 3 2 2 2" xfId="3636"/>
    <cellStyle name="Normal 5 3 5 2 3 2 2 2 2" xfId="5977"/>
    <cellStyle name="Normal 5 3 5 2 3 2 2 2 2 2" xfId="11689"/>
    <cellStyle name="Normal 5 3 5 2 3 2 2 2 2 2 2" xfId="23891"/>
    <cellStyle name="Normal 5 3 5 2 3 2 2 2 2 2 2 2" xfId="48188"/>
    <cellStyle name="Normal 5 3 5 2 3 2 2 2 2 2 3" xfId="35986"/>
    <cellStyle name="Normal 5 3 5 2 3 2 2 2 2 3" xfId="18179"/>
    <cellStyle name="Normal 5 3 5 2 3 2 2 2 2 3 2" xfId="42476"/>
    <cellStyle name="Normal 5 3 5 2 3 2 2 2 2 4" xfId="30274"/>
    <cellStyle name="Normal 5 3 5 2 3 2 2 2 3" xfId="7674"/>
    <cellStyle name="Normal 5 3 5 2 3 2 2 2 3 2" xfId="11690"/>
    <cellStyle name="Normal 5 3 5 2 3 2 2 2 3 2 2" xfId="23892"/>
    <cellStyle name="Normal 5 3 5 2 3 2 2 2 3 2 2 2" xfId="48189"/>
    <cellStyle name="Normal 5 3 5 2 3 2 2 2 3 2 3" xfId="35987"/>
    <cellStyle name="Normal 5 3 5 2 3 2 2 2 3 3" xfId="19876"/>
    <cellStyle name="Normal 5 3 5 2 3 2 2 2 3 3 2" xfId="44173"/>
    <cellStyle name="Normal 5 3 5 2 3 2 2 2 3 4" xfId="31971"/>
    <cellStyle name="Normal 5 3 5 2 3 2 2 2 4" xfId="11688"/>
    <cellStyle name="Normal 5 3 5 2 3 2 2 2 4 2" xfId="23890"/>
    <cellStyle name="Normal 5 3 5 2 3 2 2 2 4 2 2" xfId="48187"/>
    <cellStyle name="Normal 5 3 5 2 3 2 2 2 4 3" xfId="35985"/>
    <cellStyle name="Normal 5 3 5 2 3 2 2 2 5" xfId="15951"/>
    <cellStyle name="Normal 5 3 5 2 3 2 2 2 5 2" xfId="40248"/>
    <cellStyle name="Normal 5 3 5 2 3 2 2 2 6" xfId="27939"/>
    <cellStyle name="Normal 5 3 5 2 3 2 2 3" xfId="4168"/>
    <cellStyle name="Normal 5 3 5 2 3 2 2 3 2" xfId="11691"/>
    <cellStyle name="Normal 5 3 5 2 3 2 2 3 2 2" xfId="23893"/>
    <cellStyle name="Normal 5 3 5 2 3 2 2 3 2 2 2" xfId="48190"/>
    <cellStyle name="Normal 5 3 5 2 3 2 2 3 2 3" xfId="35988"/>
    <cellStyle name="Normal 5 3 5 2 3 2 2 3 3" xfId="16479"/>
    <cellStyle name="Normal 5 3 5 2 3 2 2 3 3 2" xfId="40776"/>
    <cellStyle name="Normal 5 3 5 2 3 2 2 3 4" xfId="28467"/>
    <cellStyle name="Normal 5 3 5 2 3 2 2 4" xfId="4808"/>
    <cellStyle name="Normal 5 3 5 2 3 2 2 4 2" xfId="11692"/>
    <cellStyle name="Normal 5 3 5 2 3 2 2 4 2 2" xfId="23894"/>
    <cellStyle name="Normal 5 3 5 2 3 2 2 4 2 2 2" xfId="48191"/>
    <cellStyle name="Normal 5 3 5 2 3 2 2 4 2 3" xfId="35989"/>
    <cellStyle name="Normal 5 3 5 2 3 2 2 4 3" xfId="17010"/>
    <cellStyle name="Normal 5 3 5 2 3 2 2 4 3 2" xfId="41307"/>
    <cellStyle name="Normal 5 3 5 2 3 2 2 4 4" xfId="29105"/>
    <cellStyle name="Normal 5 3 5 2 3 2 2 5" xfId="6505"/>
    <cellStyle name="Normal 5 3 5 2 3 2 2 5 2" xfId="11693"/>
    <cellStyle name="Normal 5 3 5 2 3 2 2 5 2 2" xfId="23895"/>
    <cellStyle name="Normal 5 3 5 2 3 2 2 5 2 2 2" xfId="48192"/>
    <cellStyle name="Normal 5 3 5 2 3 2 2 5 2 3" xfId="35990"/>
    <cellStyle name="Normal 5 3 5 2 3 2 2 5 3" xfId="18707"/>
    <cellStyle name="Normal 5 3 5 2 3 2 2 5 3 2" xfId="43004"/>
    <cellStyle name="Normal 5 3 5 2 3 2 2 5 4" xfId="30802"/>
    <cellStyle name="Normal 5 3 5 2 3 2 2 6" xfId="11687"/>
    <cellStyle name="Normal 5 3 5 2 3 2 2 6 2" xfId="23889"/>
    <cellStyle name="Normal 5 3 5 2 3 2 2 6 2 2" xfId="48186"/>
    <cellStyle name="Normal 5 3 5 2 3 2 2 6 3" xfId="35984"/>
    <cellStyle name="Normal 5 3 5 2 3 2 2 7" xfId="14782"/>
    <cellStyle name="Normal 5 3 5 2 3 2 2 7 2" xfId="39079"/>
    <cellStyle name="Normal 5 3 5 2 3 2 2 8" xfId="26770"/>
    <cellStyle name="Normal 5 3 5 2 3 2 2 9" xfId="51178"/>
    <cellStyle name="Normal 5 3 5 2 3 2 3" xfId="2998"/>
    <cellStyle name="Normal 5 3 5 2 3 2 3 2" xfId="5446"/>
    <cellStyle name="Normal 5 3 5 2 3 2 3 2 2" xfId="11695"/>
    <cellStyle name="Normal 5 3 5 2 3 2 3 2 2 2" xfId="23897"/>
    <cellStyle name="Normal 5 3 5 2 3 2 3 2 2 2 2" xfId="48194"/>
    <cellStyle name="Normal 5 3 5 2 3 2 3 2 2 3" xfId="35992"/>
    <cellStyle name="Normal 5 3 5 2 3 2 3 2 3" xfId="17648"/>
    <cellStyle name="Normal 5 3 5 2 3 2 3 2 3 2" xfId="41945"/>
    <cellStyle name="Normal 5 3 5 2 3 2 3 2 4" xfId="29743"/>
    <cellStyle name="Normal 5 3 5 2 3 2 3 3" xfId="7036"/>
    <cellStyle name="Normal 5 3 5 2 3 2 3 3 2" xfId="11696"/>
    <cellStyle name="Normal 5 3 5 2 3 2 3 3 2 2" xfId="23898"/>
    <cellStyle name="Normal 5 3 5 2 3 2 3 3 2 2 2" xfId="48195"/>
    <cellStyle name="Normal 5 3 5 2 3 2 3 3 2 3" xfId="35993"/>
    <cellStyle name="Normal 5 3 5 2 3 2 3 3 3" xfId="19238"/>
    <cellStyle name="Normal 5 3 5 2 3 2 3 3 3 2" xfId="43535"/>
    <cellStyle name="Normal 5 3 5 2 3 2 3 3 4" xfId="31333"/>
    <cellStyle name="Normal 5 3 5 2 3 2 3 4" xfId="11694"/>
    <cellStyle name="Normal 5 3 5 2 3 2 3 4 2" xfId="23896"/>
    <cellStyle name="Normal 5 3 5 2 3 2 3 4 2 2" xfId="48193"/>
    <cellStyle name="Normal 5 3 5 2 3 2 3 4 3" xfId="35991"/>
    <cellStyle name="Normal 5 3 5 2 3 2 3 5" xfId="15420"/>
    <cellStyle name="Normal 5 3 5 2 3 2 3 5 2" xfId="39717"/>
    <cellStyle name="Normal 5 3 5 2 3 2 3 6" xfId="27408"/>
    <cellStyle name="Normal 5 3 5 2 3 2 4" xfId="11686"/>
    <cellStyle name="Normal 5 3 5 2 3 2 4 2" xfId="23888"/>
    <cellStyle name="Normal 5 3 5 2 3 2 4 2 2" xfId="48185"/>
    <cellStyle name="Normal 5 3 5 2 3 2 4 3" xfId="35983"/>
    <cellStyle name="Normal 5 3 5 2 3 2 5" xfId="14248"/>
    <cellStyle name="Normal 5 3 5 2 3 2 5 2" xfId="26236"/>
    <cellStyle name="Normal 5 3 5 2 3 2 5 2 2" xfId="50533"/>
    <cellStyle name="Normal 5 3 5 2 3 2 5 3" xfId="38545"/>
    <cellStyle name="Normal 5 3 5 2 3 2 6" xfId="51503"/>
    <cellStyle name="Normal 5 3 5 2 3 2 7" xfId="52352"/>
    <cellStyle name="Normal 5 3 5 2 3 3" xfId="2230"/>
    <cellStyle name="Normal 5 3 5 2 3 3 10" xfId="52750"/>
    <cellStyle name="Normal 5 3 5 2 3 3 2" xfId="3396"/>
    <cellStyle name="Normal 5 3 5 2 3 3 2 2" xfId="5737"/>
    <cellStyle name="Normal 5 3 5 2 3 3 2 2 2" xfId="11699"/>
    <cellStyle name="Normal 5 3 5 2 3 3 2 2 2 2" xfId="23901"/>
    <cellStyle name="Normal 5 3 5 2 3 3 2 2 2 2 2" xfId="48198"/>
    <cellStyle name="Normal 5 3 5 2 3 3 2 2 2 3" xfId="35996"/>
    <cellStyle name="Normal 5 3 5 2 3 3 2 2 3" xfId="17939"/>
    <cellStyle name="Normal 5 3 5 2 3 3 2 2 3 2" xfId="42236"/>
    <cellStyle name="Normal 5 3 5 2 3 3 2 2 4" xfId="30034"/>
    <cellStyle name="Normal 5 3 5 2 3 3 2 3" xfId="7434"/>
    <cellStyle name="Normal 5 3 5 2 3 3 2 3 2" xfId="11700"/>
    <cellStyle name="Normal 5 3 5 2 3 3 2 3 2 2" xfId="23902"/>
    <cellStyle name="Normal 5 3 5 2 3 3 2 3 2 2 2" xfId="48199"/>
    <cellStyle name="Normal 5 3 5 2 3 3 2 3 2 3" xfId="35997"/>
    <cellStyle name="Normal 5 3 5 2 3 3 2 3 3" xfId="19636"/>
    <cellStyle name="Normal 5 3 5 2 3 3 2 3 3 2" xfId="43933"/>
    <cellStyle name="Normal 5 3 5 2 3 3 2 3 4" xfId="31731"/>
    <cellStyle name="Normal 5 3 5 2 3 3 2 4" xfId="11698"/>
    <cellStyle name="Normal 5 3 5 2 3 3 2 4 2" xfId="23900"/>
    <cellStyle name="Normal 5 3 5 2 3 3 2 4 2 2" xfId="48197"/>
    <cellStyle name="Normal 5 3 5 2 3 3 2 4 3" xfId="35995"/>
    <cellStyle name="Normal 5 3 5 2 3 3 2 5" xfId="15711"/>
    <cellStyle name="Normal 5 3 5 2 3 3 2 5 2" xfId="40008"/>
    <cellStyle name="Normal 5 3 5 2 3 3 2 6" xfId="27699"/>
    <cellStyle name="Normal 5 3 5 2 3 3 3" xfId="3928"/>
    <cellStyle name="Normal 5 3 5 2 3 3 3 2" xfId="11701"/>
    <cellStyle name="Normal 5 3 5 2 3 3 3 2 2" xfId="23903"/>
    <cellStyle name="Normal 5 3 5 2 3 3 3 2 2 2" xfId="48200"/>
    <cellStyle name="Normal 5 3 5 2 3 3 3 2 3" xfId="35998"/>
    <cellStyle name="Normal 5 3 5 2 3 3 3 3" xfId="16239"/>
    <cellStyle name="Normal 5 3 5 2 3 3 3 3 2" xfId="40536"/>
    <cellStyle name="Normal 5 3 5 2 3 3 3 4" xfId="28227"/>
    <cellStyle name="Normal 5 3 5 2 3 3 4" xfId="4568"/>
    <cellStyle name="Normal 5 3 5 2 3 3 4 2" xfId="11702"/>
    <cellStyle name="Normal 5 3 5 2 3 3 4 2 2" xfId="23904"/>
    <cellStyle name="Normal 5 3 5 2 3 3 4 2 2 2" xfId="48201"/>
    <cellStyle name="Normal 5 3 5 2 3 3 4 2 3" xfId="35999"/>
    <cellStyle name="Normal 5 3 5 2 3 3 4 3" xfId="16770"/>
    <cellStyle name="Normal 5 3 5 2 3 3 4 3 2" xfId="41067"/>
    <cellStyle name="Normal 5 3 5 2 3 3 4 4" xfId="28865"/>
    <cellStyle name="Normal 5 3 5 2 3 3 5" xfId="6265"/>
    <cellStyle name="Normal 5 3 5 2 3 3 5 2" xfId="11703"/>
    <cellStyle name="Normal 5 3 5 2 3 3 5 2 2" xfId="23905"/>
    <cellStyle name="Normal 5 3 5 2 3 3 5 2 2 2" xfId="48202"/>
    <cellStyle name="Normal 5 3 5 2 3 3 5 2 3" xfId="36000"/>
    <cellStyle name="Normal 5 3 5 2 3 3 5 3" xfId="18467"/>
    <cellStyle name="Normal 5 3 5 2 3 3 5 3 2" xfId="42764"/>
    <cellStyle name="Normal 5 3 5 2 3 3 5 4" xfId="30562"/>
    <cellStyle name="Normal 5 3 5 2 3 3 6" xfId="11697"/>
    <cellStyle name="Normal 5 3 5 2 3 3 6 2" xfId="23899"/>
    <cellStyle name="Normal 5 3 5 2 3 3 6 2 2" xfId="48196"/>
    <cellStyle name="Normal 5 3 5 2 3 3 6 3" xfId="35994"/>
    <cellStyle name="Normal 5 3 5 2 3 3 7" xfId="14542"/>
    <cellStyle name="Normal 5 3 5 2 3 3 7 2" xfId="38839"/>
    <cellStyle name="Normal 5 3 5 2 3 3 8" xfId="26530"/>
    <cellStyle name="Normal 5 3 5 2 3 3 9" xfId="50938"/>
    <cellStyle name="Normal 5 3 5 2 3 4" xfId="2758"/>
    <cellStyle name="Normal 5 3 5 2 3 4 2" xfId="5206"/>
    <cellStyle name="Normal 5 3 5 2 3 4 2 2" xfId="11705"/>
    <cellStyle name="Normal 5 3 5 2 3 4 2 2 2" xfId="23907"/>
    <cellStyle name="Normal 5 3 5 2 3 4 2 2 2 2" xfId="48204"/>
    <cellStyle name="Normal 5 3 5 2 3 4 2 2 3" xfId="36002"/>
    <cellStyle name="Normal 5 3 5 2 3 4 2 3" xfId="17408"/>
    <cellStyle name="Normal 5 3 5 2 3 4 2 3 2" xfId="41705"/>
    <cellStyle name="Normal 5 3 5 2 3 4 2 4" xfId="29503"/>
    <cellStyle name="Normal 5 3 5 2 3 4 3" xfId="6796"/>
    <cellStyle name="Normal 5 3 5 2 3 4 3 2" xfId="11706"/>
    <cellStyle name="Normal 5 3 5 2 3 4 3 2 2" xfId="23908"/>
    <cellStyle name="Normal 5 3 5 2 3 4 3 2 2 2" xfId="48205"/>
    <cellStyle name="Normal 5 3 5 2 3 4 3 2 3" xfId="36003"/>
    <cellStyle name="Normal 5 3 5 2 3 4 3 3" xfId="18998"/>
    <cellStyle name="Normal 5 3 5 2 3 4 3 3 2" xfId="43295"/>
    <cellStyle name="Normal 5 3 5 2 3 4 3 4" xfId="31093"/>
    <cellStyle name="Normal 5 3 5 2 3 4 4" xfId="11704"/>
    <cellStyle name="Normal 5 3 5 2 3 4 4 2" xfId="23906"/>
    <cellStyle name="Normal 5 3 5 2 3 4 4 2 2" xfId="48203"/>
    <cellStyle name="Normal 5 3 5 2 3 4 4 3" xfId="36001"/>
    <cellStyle name="Normal 5 3 5 2 3 4 5" xfId="15180"/>
    <cellStyle name="Normal 5 3 5 2 3 4 5 2" xfId="39477"/>
    <cellStyle name="Normal 5 3 5 2 3 4 6" xfId="27168"/>
    <cellStyle name="Normal 5 3 5 2 3 5" xfId="11685"/>
    <cellStyle name="Normal 5 3 5 2 3 5 2" xfId="23887"/>
    <cellStyle name="Normal 5 3 5 2 3 5 2 2" xfId="48184"/>
    <cellStyle name="Normal 5 3 5 2 3 5 3" xfId="35982"/>
    <cellStyle name="Normal 5 3 5 2 3 6" xfId="14008"/>
    <cellStyle name="Normal 5 3 5 2 3 6 2" xfId="25996"/>
    <cellStyle name="Normal 5 3 5 2 3 6 2 2" xfId="50293"/>
    <cellStyle name="Normal 5 3 5 2 3 6 3" xfId="38305"/>
    <cellStyle name="Normal 5 3 5 2 3 7" xfId="51850"/>
    <cellStyle name="Normal 5 3 5 2 3 8" xfId="52112"/>
    <cellStyle name="Normal 5 3 5 2 4" xfId="905"/>
    <cellStyle name="Normal 5 3 5 2 4 2" xfId="2398"/>
    <cellStyle name="Normal 5 3 5 2 4 2 10" xfId="52918"/>
    <cellStyle name="Normal 5 3 5 2 4 2 2" xfId="3564"/>
    <cellStyle name="Normal 5 3 5 2 4 2 2 2" xfId="5905"/>
    <cellStyle name="Normal 5 3 5 2 4 2 2 2 2" xfId="11710"/>
    <cellStyle name="Normal 5 3 5 2 4 2 2 2 2 2" xfId="23912"/>
    <cellStyle name="Normal 5 3 5 2 4 2 2 2 2 2 2" xfId="48209"/>
    <cellStyle name="Normal 5 3 5 2 4 2 2 2 2 3" xfId="36007"/>
    <cellStyle name="Normal 5 3 5 2 4 2 2 2 3" xfId="18107"/>
    <cellStyle name="Normal 5 3 5 2 4 2 2 2 3 2" xfId="42404"/>
    <cellStyle name="Normal 5 3 5 2 4 2 2 2 4" xfId="30202"/>
    <cellStyle name="Normal 5 3 5 2 4 2 2 3" xfId="7602"/>
    <cellStyle name="Normal 5 3 5 2 4 2 2 3 2" xfId="11711"/>
    <cellStyle name="Normal 5 3 5 2 4 2 2 3 2 2" xfId="23913"/>
    <cellStyle name="Normal 5 3 5 2 4 2 2 3 2 2 2" xfId="48210"/>
    <cellStyle name="Normal 5 3 5 2 4 2 2 3 2 3" xfId="36008"/>
    <cellStyle name="Normal 5 3 5 2 4 2 2 3 3" xfId="19804"/>
    <cellStyle name="Normal 5 3 5 2 4 2 2 3 3 2" xfId="44101"/>
    <cellStyle name="Normal 5 3 5 2 4 2 2 3 4" xfId="31899"/>
    <cellStyle name="Normal 5 3 5 2 4 2 2 4" xfId="11709"/>
    <cellStyle name="Normal 5 3 5 2 4 2 2 4 2" xfId="23911"/>
    <cellStyle name="Normal 5 3 5 2 4 2 2 4 2 2" xfId="48208"/>
    <cellStyle name="Normal 5 3 5 2 4 2 2 4 3" xfId="36006"/>
    <cellStyle name="Normal 5 3 5 2 4 2 2 5" xfId="15879"/>
    <cellStyle name="Normal 5 3 5 2 4 2 2 5 2" xfId="40176"/>
    <cellStyle name="Normal 5 3 5 2 4 2 2 6" xfId="27867"/>
    <cellStyle name="Normal 5 3 5 2 4 2 3" xfId="4096"/>
    <cellStyle name="Normal 5 3 5 2 4 2 3 2" xfId="11712"/>
    <cellStyle name="Normal 5 3 5 2 4 2 3 2 2" xfId="23914"/>
    <cellStyle name="Normal 5 3 5 2 4 2 3 2 2 2" xfId="48211"/>
    <cellStyle name="Normal 5 3 5 2 4 2 3 2 3" xfId="36009"/>
    <cellStyle name="Normal 5 3 5 2 4 2 3 3" xfId="16407"/>
    <cellStyle name="Normal 5 3 5 2 4 2 3 3 2" xfId="40704"/>
    <cellStyle name="Normal 5 3 5 2 4 2 3 4" xfId="28395"/>
    <cellStyle name="Normal 5 3 5 2 4 2 4" xfId="4736"/>
    <cellStyle name="Normal 5 3 5 2 4 2 4 2" xfId="11713"/>
    <cellStyle name="Normal 5 3 5 2 4 2 4 2 2" xfId="23915"/>
    <cellStyle name="Normal 5 3 5 2 4 2 4 2 2 2" xfId="48212"/>
    <cellStyle name="Normal 5 3 5 2 4 2 4 2 3" xfId="36010"/>
    <cellStyle name="Normal 5 3 5 2 4 2 4 3" xfId="16938"/>
    <cellStyle name="Normal 5 3 5 2 4 2 4 3 2" xfId="41235"/>
    <cellStyle name="Normal 5 3 5 2 4 2 4 4" xfId="29033"/>
    <cellStyle name="Normal 5 3 5 2 4 2 5" xfId="6433"/>
    <cellStyle name="Normal 5 3 5 2 4 2 5 2" xfId="11714"/>
    <cellStyle name="Normal 5 3 5 2 4 2 5 2 2" xfId="23916"/>
    <cellStyle name="Normal 5 3 5 2 4 2 5 2 2 2" xfId="48213"/>
    <cellStyle name="Normal 5 3 5 2 4 2 5 2 3" xfId="36011"/>
    <cellStyle name="Normal 5 3 5 2 4 2 5 3" xfId="18635"/>
    <cellStyle name="Normal 5 3 5 2 4 2 5 3 2" xfId="42932"/>
    <cellStyle name="Normal 5 3 5 2 4 2 5 4" xfId="30730"/>
    <cellStyle name="Normal 5 3 5 2 4 2 6" xfId="11708"/>
    <cellStyle name="Normal 5 3 5 2 4 2 6 2" xfId="23910"/>
    <cellStyle name="Normal 5 3 5 2 4 2 6 2 2" xfId="48207"/>
    <cellStyle name="Normal 5 3 5 2 4 2 6 3" xfId="36005"/>
    <cellStyle name="Normal 5 3 5 2 4 2 7" xfId="14710"/>
    <cellStyle name="Normal 5 3 5 2 4 2 7 2" xfId="39007"/>
    <cellStyle name="Normal 5 3 5 2 4 2 8" xfId="26698"/>
    <cellStyle name="Normal 5 3 5 2 4 2 9" xfId="51106"/>
    <cellStyle name="Normal 5 3 5 2 4 3" xfId="2926"/>
    <cellStyle name="Normal 5 3 5 2 4 3 2" xfId="5374"/>
    <cellStyle name="Normal 5 3 5 2 4 3 2 2" xfId="11716"/>
    <cellStyle name="Normal 5 3 5 2 4 3 2 2 2" xfId="23918"/>
    <cellStyle name="Normal 5 3 5 2 4 3 2 2 2 2" xfId="48215"/>
    <cellStyle name="Normal 5 3 5 2 4 3 2 2 3" xfId="36013"/>
    <cellStyle name="Normal 5 3 5 2 4 3 2 3" xfId="17576"/>
    <cellStyle name="Normal 5 3 5 2 4 3 2 3 2" xfId="41873"/>
    <cellStyle name="Normal 5 3 5 2 4 3 2 4" xfId="29671"/>
    <cellStyle name="Normal 5 3 5 2 4 3 3" xfId="6964"/>
    <cellStyle name="Normal 5 3 5 2 4 3 3 2" xfId="11717"/>
    <cellStyle name="Normal 5 3 5 2 4 3 3 2 2" xfId="23919"/>
    <cellStyle name="Normal 5 3 5 2 4 3 3 2 2 2" xfId="48216"/>
    <cellStyle name="Normal 5 3 5 2 4 3 3 2 3" xfId="36014"/>
    <cellStyle name="Normal 5 3 5 2 4 3 3 3" xfId="19166"/>
    <cellStyle name="Normal 5 3 5 2 4 3 3 3 2" xfId="43463"/>
    <cellStyle name="Normal 5 3 5 2 4 3 3 4" xfId="31261"/>
    <cellStyle name="Normal 5 3 5 2 4 3 4" xfId="11715"/>
    <cellStyle name="Normal 5 3 5 2 4 3 4 2" xfId="23917"/>
    <cellStyle name="Normal 5 3 5 2 4 3 4 2 2" xfId="48214"/>
    <cellStyle name="Normal 5 3 5 2 4 3 4 3" xfId="36012"/>
    <cellStyle name="Normal 5 3 5 2 4 3 5" xfId="15348"/>
    <cellStyle name="Normal 5 3 5 2 4 3 5 2" xfId="39645"/>
    <cellStyle name="Normal 5 3 5 2 4 3 6" xfId="27336"/>
    <cellStyle name="Normal 5 3 5 2 4 4" xfId="11707"/>
    <cellStyle name="Normal 5 3 5 2 4 4 2" xfId="23909"/>
    <cellStyle name="Normal 5 3 5 2 4 4 2 2" xfId="48206"/>
    <cellStyle name="Normal 5 3 5 2 4 4 3" xfId="36004"/>
    <cellStyle name="Normal 5 3 5 2 4 5" xfId="14176"/>
    <cellStyle name="Normal 5 3 5 2 4 5 2" xfId="26164"/>
    <cellStyle name="Normal 5 3 5 2 4 5 2 2" xfId="50461"/>
    <cellStyle name="Normal 5 3 5 2 4 5 3" xfId="38473"/>
    <cellStyle name="Normal 5 3 5 2 4 6" xfId="51680"/>
    <cellStyle name="Normal 5 3 5 2 4 7" xfId="52280"/>
    <cellStyle name="Normal 5 3 5 2 5" xfId="2134"/>
    <cellStyle name="Normal 5 3 5 2 5 10" xfId="52654"/>
    <cellStyle name="Normal 5 3 5 2 5 2" xfId="3300"/>
    <cellStyle name="Normal 5 3 5 2 5 2 2" xfId="5641"/>
    <cellStyle name="Normal 5 3 5 2 5 2 2 2" xfId="11720"/>
    <cellStyle name="Normal 5 3 5 2 5 2 2 2 2" xfId="23922"/>
    <cellStyle name="Normal 5 3 5 2 5 2 2 2 2 2" xfId="48219"/>
    <cellStyle name="Normal 5 3 5 2 5 2 2 2 3" xfId="36017"/>
    <cellStyle name="Normal 5 3 5 2 5 2 2 3" xfId="17843"/>
    <cellStyle name="Normal 5 3 5 2 5 2 2 3 2" xfId="42140"/>
    <cellStyle name="Normal 5 3 5 2 5 2 2 4" xfId="29938"/>
    <cellStyle name="Normal 5 3 5 2 5 2 3" xfId="7338"/>
    <cellStyle name="Normal 5 3 5 2 5 2 3 2" xfId="11721"/>
    <cellStyle name="Normal 5 3 5 2 5 2 3 2 2" xfId="23923"/>
    <cellStyle name="Normal 5 3 5 2 5 2 3 2 2 2" xfId="48220"/>
    <cellStyle name="Normal 5 3 5 2 5 2 3 2 3" xfId="36018"/>
    <cellStyle name="Normal 5 3 5 2 5 2 3 3" xfId="19540"/>
    <cellStyle name="Normal 5 3 5 2 5 2 3 3 2" xfId="43837"/>
    <cellStyle name="Normal 5 3 5 2 5 2 3 4" xfId="31635"/>
    <cellStyle name="Normal 5 3 5 2 5 2 4" xfId="11719"/>
    <cellStyle name="Normal 5 3 5 2 5 2 4 2" xfId="23921"/>
    <cellStyle name="Normal 5 3 5 2 5 2 4 2 2" xfId="48218"/>
    <cellStyle name="Normal 5 3 5 2 5 2 4 3" xfId="36016"/>
    <cellStyle name="Normal 5 3 5 2 5 2 5" xfId="15615"/>
    <cellStyle name="Normal 5 3 5 2 5 2 5 2" xfId="39912"/>
    <cellStyle name="Normal 5 3 5 2 5 2 6" xfId="27603"/>
    <cellStyle name="Normal 5 3 5 2 5 3" xfId="3832"/>
    <cellStyle name="Normal 5 3 5 2 5 3 2" xfId="11722"/>
    <cellStyle name="Normal 5 3 5 2 5 3 2 2" xfId="23924"/>
    <cellStyle name="Normal 5 3 5 2 5 3 2 2 2" xfId="48221"/>
    <cellStyle name="Normal 5 3 5 2 5 3 2 3" xfId="36019"/>
    <cellStyle name="Normal 5 3 5 2 5 3 3" xfId="16143"/>
    <cellStyle name="Normal 5 3 5 2 5 3 3 2" xfId="40440"/>
    <cellStyle name="Normal 5 3 5 2 5 3 4" xfId="28131"/>
    <cellStyle name="Normal 5 3 5 2 5 4" xfId="4472"/>
    <cellStyle name="Normal 5 3 5 2 5 4 2" xfId="11723"/>
    <cellStyle name="Normal 5 3 5 2 5 4 2 2" xfId="23925"/>
    <cellStyle name="Normal 5 3 5 2 5 4 2 2 2" xfId="48222"/>
    <cellStyle name="Normal 5 3 5 2 5 4 2 3" xfId="36020"/>
    <cellStyle name="Normal 5 3 5 2 5 4 3" xfId="16674"/>
    <cellStyle name="Normal 5 3 5 2 5 4 3 2" xfId="40971"/>
    <cellStyle name="Normal 5 3 5 2 5 4 4" xfId="28769"/>
    <cellStyle name="Normal 5 3 5 2 5 5" xfId="6169"/>
    <cellStyle name="Normal 5 3 5 2 5 5 2" xfId="11724"/>
    <cellStyle name="Normal 5 3 5 2 5 5 2 2" xfId="23926"/>
    <cellStyle name="Normal 5 3 5 2 5 5 2 2 2" xfId="48223"/>
    <cellStyle name="Normal 5 3 5 2 5 5 2 3" xfId="36021"/>
    <cellStyle name="Normal 5 3 5 2 5 5 3" xfId="18371"/>
    <cellStyle name="Normal 5 3 5 2 5 5 3 2" xfId="42668"/>
    <cellStyle name="Normal 5 3 5 2 5 5 4" xfId="30466"/>
    <cellStyle name="Normal 5 3 5 2 5 6" xfId="11718"/>
    <cellStyle name="Normal 5 3 5 2 5 6 2" xfId="23920"/>
    <cellStyle name="Normal 5 3 5 2 5 6 2 2" xfId="48217"/>
    <cellStyle name="Normal 5 3 5 2 5 6 3" xfId="36015"/>
    <cellStyle name="Normal 5 3 5 2 5 7" xfId="14446"/>
    <cellStyle name="Normal 5 3 5 2 5 7 2" xfId="38743"/>
    <cellStyle name="Normal 5 3 5 2 5 8" xfId="26434"/>
    <cellStyle name="Normal 5 3 5 2 5 9" xfId="50842"/>
    <cellStyle name="Normal 5 3 5 2 6" xfId="2662"/>
    <cellStyle name="Normal 5 3 5 2 6 2" xfId="5110"/>
    <cellStyle name="Normal 5 3 5 2 6 2 2" xfId="11726"/>
    <cellStyle name="Normal 5 3 5 2 6 2 2 2" xfId="23928"/>
    <cellStyle name="Normal 5 3 5 2 6 2 2 2 2" xfId="48225"/>
    <cellStyle name="Normal 5 3 5 2 6 2 2 3" xfId="36023"/>
    <cellStyle name="Normal 5 3 5 2 6 2 3" xfId="17312"/>
    <cellStyle name="Normal 5 3 5 2 6 2 3 2" xfId="41609"/>
    <cellStyle name="Normal 5 3 5 2 6 2 4" xfId="29407"/>
    <cellStyle name="Normal 5 3 5 2 6 3" xfId="6700"/>
    <cellStyle name="Normal 5 3 5 2 6 3 2" xfId="11727"/>
    <cellStyle name="Normal 5 3 5 2 6 3 2 2" xfId="23929"/>
    <cellStyle name="Normal 5 3 5 2 6 3 2 2 2" xfId="48226"/>
    <cellStyle name="Normal 5 3 5 2 6 3 2 3" xfId="36024"/>
    <cellStyle name="Normal 5 3 5 2 6 3 3" xfId="18902"/>
    <cellStyle name="Normal 5 3 5 2 6 3 3 2" xfId="43199"/>
    <cellStyle name="Normal 5 3 5 2 6 3 4" xfId="30997"/>
    <cellStyle name="Normal 5 3 5 2 6 4" xfId="11725"/>
    <cellStyle name="Normal 5 3 5 2 6 4 2" xfId="23927"/>
    <cellStyle name="Normal 5 3 5 2 6 4 2 2" xfId="48224"/>
    <cellStyle name="Normal 5 3 5 2 6 4 3" xfId="36022"/>
    <cellStyle name="Normal 5 3 5 2 6 5" xfId="15084"/>
    <cellStyle name="Normal 5 3 5 2 6 5 2" xfId="39381"/>
    <cellStyle name="Normal 5 3 5 2 6 6" xfId="27072"/>
    <cellStyle name="Normal 5 3 5 2 7" xfId="11662"/>
    <cellStyle name="Normal 5 3 5 2 7 2" xfId="23864"/>
    <cellStyle name="Normal 5 3 5 2 7 2 2" xfId="48161"/>
    <cellStyle name="Normal 5 3 5 2 7 3" xfId="35959"/>
    <cellStyle name="Normal 5 3 5 2 8" xfId="13912"/>
    <cellStyle name="Normal 5 3 5 2 8 2" xfId="25900"/>
    <cellStyle name="Normal 5 3 5 2 8 2 2" xfId="50197"/>
    <cellStyle name="Normal 5 3 5 2 8 3" xfId="38209"/>
    <cellStyle name="Normal 5 3 5 2 9" xfId="51884"/>
    <cellStyle name="Normal 5 3 5 3" xfId="780"/>
    <cellStyle name="Normal 5 3 5 3 2" xfId="1025"/>
    <cellStyle name="Normal 5 3 5 3 2 2" xfId="2518"/>
    <cellStyle name="Normal 5 3 5 3 2 2 10" xfId="53038"/>
    <cellStyle name="Normal 5 3 5 3 2 2 2" xfId="3684"/>
    <cellStyle name="Normal 5 3 5 3 2 2 2 2" xfId="6025"/>
    <cellStyle name="Normal 5 3 5 3 2 2 2 2 2" xfId="11732"/>
    <cellStyle name="Normal 5 3 5 3 2 2 2 2 2 2" xfId="23934"/>
    <cellStyle name="Normal 5 3 5 3 2 2 2 2 2 2 2" xfId="48231"/>
    <cellStyle name="Normal 5 3 5 3 2 2 2 2 2 3" xfId="36029"/>
    <cellStyle name="Normal 5 3 5 3 2 2 2 2 3" xfId="18227"/>
    <cellStyle name="Normal 5 3 5 3 2 2 2 2 3 2" xfId="42524"/>
    <cellStyle name="Normal 5 3 5 3 2 2 2 2 4" xfId="30322"/>
    <cellStyle name="Normal 5 3 5 3 2 2 2 3" xfId="7722"/>
    <cellStyle name="Normal 5 3 5 3 2 2 2 3 2" xfId="11733"/>
    <cellStyle name="Normal 5 3 5 3 2 2 2 3 2 2" xfId="23935"/>
    <cellStyle name="Normal 5 3 5 3 2 2 2 3 2 2 2" xfId="48232"/>
    <cellStyle name="Normal 5 3 5 3 2 2 2 3 2 3" xfId="36030"/>
    <cellStyle name="Normal 5 3 5 3 2 2 2 3 3" xfId="19924"/>
    <cellStyle name="Normal 5 3 5 3 2 2 2 3 3 2" xfId="44221"/>
    <cellStyle name="Normal 5 3 5 3 2 2 2 3 4" xfId="32019"/>
    <cellStyle name="Normal 5 3 5 3 2 2 2 4" xfId="11731"/>
    <cellStyle name="Normal 5 3 5 3 2 2 2 4 2" xfId="23933"/>
    <cellStyle name="Normal 5 3 5 3 2 2 2 4 2 2" xfId="48230"/>
    <cellStyle name="Normal 5 3 5 3 2 2 2 4 3" xfId="36028"/>
    <cellStyle name="Normal 5 3 5 3 2 2 2 5" xfId="15999"/>
    <cellStyle name="Normal 5 3 5 3 2 2 2 5 2" xfId="40296"/>
    <cellStyle name="Normal 5 3 5 3 2 2 2 6" xfId="27987"/>
    <cellStyle name="Normal 5 3 5 3 2 2 3" xfId="4216"/>
    <cellStyle name="Normal 5 3 5 3 2 2 3 2" xfId="11734"/>
    <cellStyle name="Normal 5 3 5 3 2 2 3 2 2" xfId="23936"/>
    <cellStyle name="Normal 5 3 5 3 2 2 3 2 2 2" xfId="48233"/>
    <cellStyle name="Normal 5 3 5 3 2 2 3 2 3" xfId="36031"/>
    <cellStyle name="Normal 5 3 5 3 2 2 3 3" xfId="16527"/>
    <cellStyle name="Normal 5 3 5 3 2 2 3 3 2" xfId="40824"/>
    <cellStyle name="Normal 5 3 5 3 2 2 3 4" xfId="28515"/>
    <cellStyle name="Normal 5 3 5 3 2 2 4" xfId="4856"/>
    <cellStyle name="Normal 5 3 5 3 2 2 4 2" xfId="11735"/>
    <cellStyle name="Normal 5 3 5 3 2 2 4 2 2" xfId="23937"/>
    <cellStyle name="Normal 5 3 5 3 2 2 4 2 2 2" xfId="48234"/>
    <cellStyle name="Normal 5 3 5 3 2 2 4 2 3" xfId="36032"/>
    <cellStyle name="Normal 5 3 5 3 2 2 4 3" xfId="17058"/>
    <cellStyle name="Normal 5 3 5 3 2 2 4 3 2" xfId="41355"/>
    <cellStyle name="Normal 5 3 5 3 2 2 4 4" xfId="29153"/>
    <cellStyle name="Normal 5 3 5 3 2 2 5" xfId="6553"/>
    <cellStyle name="Normal 5 3 5 3 2 2 5 2" xfId="11736"/>
    <cellStyle name="Normal 5 3 5 3 2 2 5 2 2" xfId="23938"/>
    <cellStyle name="Normal 5 3 5 3 2 2 5 2 2 2" xfId="48235"/>
    <cellStyle name="Normal 5 3 5 3 2 2 5 2 3" xfId="36033"/>
    <cellStyle name="Normal 5 3 5 3 2 2 5 3" xfId="18755"/>
    <cellStyle name="Normal 5 3 5 3 2 2 5 3 2" xfId="43052"/>
    <cellStyle name="Normal 5 3 5 3 2 2 5 4" xfId="30850"/>
    <cellStyle name="Normal 5 3 5 3 2 2 6" xfId="11730"/>
    <cellStyle name="Normal 5 3 5 3 2 2 6 2" xfId="23932"/>
    <cellStyle name="Normal 5 3 5 3 2 2 6 2 2" xfId="48229"/>
    <cellStyle name="Normal 5 3 5 3 2 2 6 3" xfId="36027"/>
    <cellStyle name="Normal 5 3 5 3 2 2 7" xfId="14830"/>
    <cellStyle name="Normal 5 3 5 3 2 2 7 2" xfId="39127"/>
    <cellStyle name="Normal 5 3 5 3 2 2 8" xfId="26818"/>
    <cellStyle name="Normal 5 3 5 3 2 2 9" xfId="51226"/>
    <cellStyle name="Normal 5 3 5 3 2 3" xfId="3046"/>
    <cellStyle name="Normal 5 3 5 3 2 3 2" xfId="5494"/>
    <cellStyle name="Normal 5 3 5 3 2 3 2 2" xfId="11738"/>
    <cellStyle name="Normal 5 3 5 3 2 3 2 2 2" xfId="23940"/>
    <cellStyle name="Normal 5 3 5 3 2 3 2 2 2 2" xfId="48237"/>
    <cellStyle name="Normal 5 3 5 3 2 3 2 2 3" xfId="36035"/>
    <cellStyle name="Normal 5 3 5 3 2 3 2 3" xfId="17696"/>
    <cellStyle name="Normal 5 3 5 3 2 3 2 3 2" xfId="41993"/>
    <cellStyle name="Normal 5 3 5 3 2 3 2 4" xfId="29791"/>
    <cellStyle name="Normal 5 3 5 3 2 3 3" xfId="7084"/>
    <cellStyle name="Normal 5 3 5 3 2 3 3 2" xfId="11739"/>
    <cellStyle name="Normal 5 3 5 3 2 3 3 2 2" xfId="23941"/>
    <cellStyle name="Normal 5 3 5 3 2 3 3 2 2 2" xfId="48238"/>
    <cellStyle name="Normal 5 3 5 3 2 3 3 2 3" xfId="36036"/>
    <cellStyle name="Normal 5 3 5 3 2 3 3 3" xfId="19286"/>
    <cellStyle name="Normal 5 3 5 3 2 3 3 3 2" xfId="43583"/>
    <cellStyle name="Normal 5 3 5 3 2 3 3 4" xfId="31381"/>
    <cellStyle name="Normal 5 3 5 3 2 3 4" xfId="11737"/>
    <cellStyle name="Normal 5 3 5 3 2 3 4 2" xfId="23939"/>
    <cellStyle name="Normal 5 3 5 3 2 3 4 2 2" xfId="48236"/>
    <cellStyle name="Normal 5 3 5 3 2 3 4 3" xfId="36034"/>
    <cellStyle name="Normal 5 3 5 3 2 3 5" xfId="15468"/>
    <cellStyle name="Normal 5 3 5 3 2 3 5 2" xfId="39765"/>
    <cellStyle name="Normal 5 3 5 3 2 3 6" xfId="27456"/>
    <cellStyle name="Normal 5 3 5 3 2 4" xfId="11729"/>
    <cellStyle name="Normal 5 3 5 3 2 4 2" xfId="23931"/>
    <cellStyle name="Normal 5 3 5 3 2 4 2 2" xfId="48228"/>
    <cellStyle name="Normal 5 3 5 3 2 4 3" xfId="36026"/>
    <cellStyle name="Normal 5 3 5 3 2 5" xfId="14296"/>
    <cellStyle name="Normal 5 3 5 3 2 5 2" xfId="26284"/>
    <cellStyle name="Normal 5 3 5 3 2 5 2 2" xfId="50581"/>
    <cellStyle name="Normal 5 3 5 3 2 5 3" xfId="38593"/>
    <cellStyle name="Normal 5 3 5 3 2 6" xfId="51860"/>
    <cellStyle name="Normal 5 3 5 3 2 7" xfId="52400"/>
    <cellStyle name="Normal 5 3 5 3 3" xfId="2278"/>
    <cellStyle name="Normal 5 3 5 3 3 10" xfId="52798"/>
    <cellStyle name="Normal 5 3 5 3 3 2" xfId="3444"/>
    <cellStyle name="Normal 5 3 5 3 3 2 2" xfId="5785"/>
    <cellStyle name="Normal 5 3 5 3 3 2 2 2" xfId="11742"/>
    <cellStyle name="Normal 5 3 5 3 3 2 2 2 2" xfId="23944"/>
    <cellStyle name="Normal 5 3 5 3 3 2 2 2 2 2" xfId="48241"/>
    <cellStyle name="Normal 5 3 5 3 3 2 2 2 3" xfId="36039"/>
    <cellStyle name="Normal 5 3 5 3 3 2 2 3" xfId="17987"/>
    <cellStyle name="Normal 5 3 5 3 3 2 2 3 2" xfId="42284"/>
    <cellStyle name="Normal 5 3 5 3 3 2 2 4" xfId="30082"/>
    <cellStyle name="Normal 5 3 5 3 3 2 3" xfId="7482"/>
    <cellStyle name="Normal 5 3 5 3 3 2 3 2" xfId="11743"/>
    <cellStyle name="Normal 5 3 5 3 3 2 3 2 2" xfId="23945"/>
    <cellStyle name="Normal 5 3 5 3 3 2 3 2 2 2" xfId="48242"/>
    <cellStyle name="Normal 5 3 5 3 3 2 3 2 3" xfId="36040"/>
    <cellStyle name="Normal 5 3 5 3 3 2 3 3" xfId="19684"/>
    <cellStyle name="Normal 5 3 5 3 3 2 3 3 2" xfId="43981"/>
    <cellStyle name="Normal 5 3 5 3 3 2 3 4" xfId="31779"/>
    <cellStyle name="Normal 5 3 5 3 3 2 4" xfId="11741"/>
    <cellStyle name="Normal 5 3 5 3 3 2 4 2" xfId="23943"/>
    <cellStyle name="Normal 5 3 5 3 3 2 4 2 2" xfId="48240"/>
    <cellStyle name="Normal 5 3 5 3 3 2 4 3" xfId="36038"/>
    <cellStyle name="Normal 5 3 5 3 3 2 5" xfId="15759"/>
    <cellStyle name="Normal 5 3 5 3 3 2 5 2" xfId="40056"/>
    <cellStyle name="Normal 5 3 5 3 3 2 6" xfId="27747"/>
    <cellStyle name="Normal 5 3 5 3 3 3" xfId="3976"/>
    <cellStyle name="Normal 5 3 5 3 3 3 2" xfId="11744"/>
    <cellStyle name="Normal 5 3 5 3 3 3 2 2" xfId="23946"/>
    <cellStyle name="Normal 5 3 5 3 3 3 2 2 2" xfId="48243"/>
    <cellStyle name="Normal 5 3 5 3 3 3 2 3" xfId="36041"/>
    <cellStyle name="Normal 5 3 5 3 3 3 3" xfId="16287"/>
    <cellStyle name="Normal 5 3 5 3 3 3 3 2" xfId="40584"/>
    <cellStyle name="Normal 5 3 5 3 3 3 4" xfId="28275"/>
    <cellStyle name="Normal 5 3 5 3 3 4" xfId="4616"/>
    <cellStyle name="Normal 5 3 5 3 3 4 2" xfId="11745"/>
    <cellStyle name="Normal 5 3 5 3 3 4 2 2" xfId="23947"/>
    <cellStyle name="Normal 5 3 5 3 3 4 2 2 2" xfId="48244"/>
    <cellStyle name="Normal 5 3 5 3 3 4 2 3" xfId="36042"/>
    <cellStyle name="Normal 5 3 5 3 3 4 3" xfId="16818"/>
    <cellStyle name="Normal 5 3 5 3 3 4 3 2" xfId="41115"/>
    <cellStyle name="Normal 5 3 5 3 3 4 4" xfId="28913"/>
    <cellStyle name="Normal 5 3 5 3 3 5" xfId="6313"/>
    <cellStyle name="Normal 5 3 5 3 3 5 2" xfId="11746"/>
    <cellStyle name="Normal 5 3 5 3 3 5 2 2" xfId="23948"/>
    <cellStyle name="Normal 5 3 5 3 3 5 2 2 2" xfId="48245"/>
    <cellStyle name="Normal 5 3 5 3 3 5 2 3" xfId="36043"/>
    <cellStyle name="Normal 5 3 5 3 3 5 3" xfId="18515"/>
    <cellStyle name="Normal 5 3 5 3 3 5 3 2" xfId="42812"/>
    <cellStyle name="Normal 5 3 5 3 3 5 4" xfId="30610"/>
    <cellStyle name="Normal 5 3 5 3 3 6" xfId="11740"/>
    <cellStyle name="Normal 5 3 5 3 3 6 2" xfId="23942"/>
    <cellStyle name="Normal 5 3 5 3 3 6 2 2" xfId="48239"/>
    <cellStyle name="Normal 5 3 5 3 3 6 3" xfId="36037"/>
    <cellStyle name="Normal 5 3 5 3 3 7" xfId="14590"/>
    <cellStyle name="Normal 5 3 5 3 3 7 2" xfId="38887"/>
    <cellStyle name="Normal 5 3 5 3 3 8" xfId="26578"/>
    <cellStyle name="Normal 5 3 5 3 3 9" xfId="50986"/>
    <cellStyle name="Normal 5 3 5 3 4" xfId="2806"/>
    <cellStyle name="Normal 5 3 5 3 4 2" xfId="5254"/>
    <cellStyle name="Normal 5 3 5 3 4 2 2" xfId="11748"/>
    <cellStyle name="Normal 5 3 5 3 4 2 2 2" xfId="23950"/>
    <cellStyle name="Normal 5 3 5 3 4 2 2 2 2" xfId="48247"/>
    <cellStyle name="Normal 5 3 5 3 4 2 2 3" xfId="36045"/>
    <cellStyle name="Normal 5 3 5 3 4 2 3" xfId="17456"/>
    <cellStyle name="Normal 5 3 5 3 4 2 3 2" xfId="41753"/>
    <cellStyle name="Normal 5 3 5 3 4 2 4" xfId="29551"/>
    <cellStyle name="Normal 5 3 5 3 4 3" xfId="6844"/>
    <cellStyle name="Normal 5 3 5 3 4 3 2" xfId="11749"/>
    <cellStyle name="Normal 5 3 5 3 4 3 2 2" xfId="23951"/>
    <cellStyle name="Normal 5 3 5 3 4 3 2 2 2" xfId="48248"/>
    <cellStyle name="Normal 5 3 5 3 4 3 2 3" xfId="36046"/>
    <cellStyle name="Normal 5 3 5 3 4 3 3" xfId="19046"/>
    <cellStyle name="Normal 5 3 5 3 4 3 3 2" xfId="43343"/>
    <cellStyle name="Normal 5 3 5 3 4 3 4" xfId="31141"/>
    <cellStyle name="Normal 5 3 5 3 4 4" xfId="11747"/>
    <cellStyle name="Normal 5 3 5 3 4 4 2" xfId="23949"/>
    <cellStyle name="Normal 5 3 5 3 4 4 2 2" xfId="48246"/>
    <cellStyle name="Normal 5 3 5 3 4 4 3" xfId="36044"/>
    <cellStyle name="Normal 5 3 5 3 4 5" xfId="15228"/>
    <cellStyle name="Normal 5 3 5 3 4 5 2" xfId="39525"/>
    <cellStyle name="Normal 5 3 5 3 4 6" xfId="27216"/>
    <cellStyle name="Normal 5 3 5 3 5" xfId="11728"/>
    <cellStyle name="Normal 5 3 5 3 5 2" xfId="23930"/>
    <cellStyle name="Normal 5 3 5 3 5 2 2" xfId="48227"/>
    <cellStyle name="Normal 5 3 5 3 5 3" xfId="36025"/>
    <cellStyle name="Normal 5 3 5 3 6" xfId="14056"/>
    <cellStyle name="Normal 5 3 5 3 6 2" xfId="26044"/>
    <cellStyle name="Normal 5 3 5 3 6 2 2" xfId="50341"/>
    <cellStyle name="Normal 5 3 5 3 6 3" xfId="38353"/>
    <cellStyle name="Normal 5 3 5 3 7" xfId="51849"/>
    <cellStyle name="Normal 5 3 5 3 8" xfId="52160"/>
    <cellStyle name="Normal 5 3 5 4" xfId="682"/>
    <cellStyle name="Normal 5 3 5 4 2" xfId="929"/>
    <cellStyle name="Normal 5 3 5 4 2 2" xfId="2422"/>
    <cellStyle name="Normal 5 3 5 4 2 2 10" xfId="52942"/>
    <cellStyle name="Normal 5 3 5 4 2 2 2" xfId="3588"/>
    <cellStyle name="Normal 5 3 5 4 2 2 2 2" xfId="5929"/>
    <cellStyle name="Normal 5 3 5 4 2 2 2 2 2" xfId="11754"/>
    <cellStyle name="Normal 5 3 5 4 2 2 2 2 2 2" xfId="23956"/>
    <cellStyle name="Normal 5 3 5 4 2 2 2 2 2 2 2" xfId="48253"/>
    <cellStyle name="Normal 5 3 5 4 2 2 2 2 2 3" xfId="36051"/>
    <cellStyle name="Normal 5 3 5 4 2 2 2 2 3" xfId="18131"/>
    <cellStyle name="Normal 5 3 5 4 2 2 2 2 3 2" xfId="42428"/>
    <cellStyle name="Normal 5 3 5 4 2 2 2 2 4" xfId="30226"/>
    <cellStyle name="Normal 5 3 5 4 2 2 2 3" xfId="7626"/>
    <cellStyle name="Normal 5 3 5 4 2 2 2 3 2" xfId="11755"/>
    <cellStyle name="Normal 5 3 5 4 2 2 2 3 2 2" xfId="23957"/>
    <cellStyle name="Normal 5 3 5 4 2 2 2 3 2 2 2" xfId="48254"/>
    <cellStyle name="Normal 5 3 5 4 2 2 2 3 2 3" xfId="36052"/>
    <cellStyle name="Normal 5 3 5 4 2 2 2 3 3" xfId="19828"/>
    <cellStyle name="Normal 5 3 5 4 2 2 2 3 3 2" xfId="44125"/>
    <cellStyle name="Normal 5 3 5 4 2 2 2 3 4" xfId="31923"/>
    <cellStyle name="Normal 5 3 5 4 2 2 2 4" xfId="11753"/>
    <cellStyle name="Normal 5 3 5 4 2 2 2 4 2" xfId="23955"/>
    <cellStyle name="Normal 5 3 5 4 2 2 2 4 2 2" xfId="48252"/>
    <cellStyle name="Normal 5 3 5 4 2 2 2 4 3" xfId="36050"/>
    <cellStyle name="Normal 5 3 5 4 2 2 2 5" xfId="15903"/>
    <cellStyle name="Normal 5 3 5 4 2 2 2 5 2" xfId="40200"/>
    <cellStyle name="Normal 5 3 5 4 2 2 2 6" xfId="27891"/>
    <cellStyle name="Normal 5 3 5 4 2 2 3" xfId="4120"/>
    <cellStyle name="Normal 5 3 5 4 2 2 3 2" xfId="11756"/>
    <cellStyle name="Normal 5 3 5 4 2 2 3 2 2" xfId="23958"/>
    <cellStyle name="Normal 5 3 5 4 2 2 3 2 2 2" xfId="48255"/>
    <cellStyle name="Normal 5 3 5 4 2 2 3 2 3" xfId="36053"/>
    <cellStyle name="Normal 5 3 5 4 2 2 3 3" xfId="16431"/>
    <cellStyle name="Normal 5 3 5 4 2 2 3 3 2" xfId="40728"/>
    <cellStyle name="Normal 5 3 5 4 2 2 3 4" xfId="28419"/>
    <cellStyle name="Normal 5 3 5 4 2 2 4" xfId="4760"/>
    <cellStyle name="Normal 5 3 5 4 2 2 4 2" xfId="11757"/>
    <cellStyle name="Normal 5 3 5 4 2 2 4 2 2" xfId="23959"/>
    <cellStyle name="Normal 5 3 5 4 2 2 4 2 2 2" xfId="48256"/>
    <cellStyle name="Normal 5 3 5 4 2 2 4 2 3" xfId="36054"/>
    <cellStyle name="Normal 5 3 5 4 2 2 4 3" xfId="16962"/>
    <cellStyle name="Normal 5 3 5 4 2 2 4 3 2" xfId="41259"/>
    <cellStyle name="Normal 5 3 5 4 2 2 4 4" xfId="29057"/>
    <cellStyle name="Normal 5 3 5 4 2 2 5" xfId="6457"/>
    <cellStyle name="Normal 5 3 5 4 2 2 5 2" xfId="11758"/>
    <cellStyle name="Normal 5 3 5 4 2 2 5 2 2" xfId="23960"/>
    <cellStyle name="Normal 5 3 5 4 2 2 5 2 2 2" xfId="48257"/>
    <cellStyle name="Normal 5 3 5 4 2 2 5 2 3" xfId="36055"/>
    <cellStyle name="Normal 5 3 5 4 2 2 5 3" xfId="18659"/>
    <cellStyle name="Normal 5 3 5 4 2 2 5 3 2" xfId="42956"/>
    <cellStyle name="Normal 5 3 5 4 2 2 5 4" xfId="30754"/>
    <cellStyle name="Normal 5 3 5 4 2 2 6" xfId="11752"/>
    <cellStyle name="Normal 5 3 5 4 2 2 6 2" xfId="23954"/>
    <cellStyle name="Normal 5 3 5 4 2 2 6 2 2" xfId="48251"/>
    <cellStyle name="Normal 5 3 5 4 2 2 6 3" xfId="36049"/>
    <cellStyle name="Normal 5 3 5 4 2 2 7" xfId="14734"/>
    <cellStyle name="Normal 5 3 5 4 2 2 7 2" xfId="39031"/>
    <cellStyle name="Normal 5 3 5 4 2 2 8" xfId="26722"/>
    <cellStyle name="Normal 5 3 5 4 2 2 9" xfId="51130"/>
    <cellStyle name="Normal 5 3 5 4 2 3" xfId="2950"/>
    <cellStyle name="Normal 5 3 5 4 2 3 2" xfId="5398"/>
    <cellStyle name="Normal 5 3 5 4 2 3 2 2" xfId="11760"/>
    <cellStyle name="Normal 5 3 5 4 2 3 2 2 2" xfId="23962"/>
    <cellStyle name="Normal 5 3 5 4 2 3 2 2 2 2" xfId="48259"/>
    <cellStyle name="Normal 5 3 5 4 2 3 2 2 3" xfId="36057"/>
    <cellStyle name="Normal 5 3 5 4 2 3 2 3" xfId="17600"/>
    <cellStyle name="Normal 5 3 5 4 2 3 2 3 2" xfId="41897"/>
    <cellStyle name="Normal 5 3 5 4 2 3 2 4" xfId="29695"/>
    <cellStyle name="Normal 5 3 5 4 2 3 3" xfId="6988"/>
    <cellStyle name="Normal 5 3 5 4 2 3 3 2" xfId="11761"/>
    <cellStyle name="Normal 5 3 5 4 2 3 3 2 2" xfId="23963"/>
    <cellStyle name="Normal 5 3 5 4 2 3 3 2 2 2" xfId="48260"/>
    <cellStyle name="Normal 5 3 5 4 2 3 3 2 3" xfId="36058"/>
    <cellStyle name="Normal 5 3 5 4 2 3 3 3" xfId="19190"/>
    <cellStyle name="Normal 5 3 5 4 2 3 3 3 2" xfId="43487"/>
    <cellStyle name="Normal 5 3 5 4 2 3 3 4" xfId="31285"/>
    <cellStyle name="Normal 5 3 5 4 2 3 4" xfId="11759"/>
    <cellStyle name="Normal 5 3 5 4 2 3 4 2" xfId="23961"/>
    <cellStyle name="Normal 5 3 5 4 2 3 4 2 2" xfId="48258"/>
    <cellStyle name="Normal 5 3 5 4 2 3 4 3" xfId="36056"/>
    <cellStyle name="Normal 5 3 5 4 2 3 5" xfId="15372"/>
    <cellStyle name="Normal 5 3 5 4 2 3 5 2" xfId="39669"/>
    <cellStyle name="Normal 5 3 5 4 2 3 6" xfId="27360"/>
    <cellStyle name="Normal 5 3 5 4 2 4" xfId="11751"/>
    <cellStyle name="Normal 5 3 5 4 2 4 2" xfId="23953"/>
    <cellStyle name="Normal 5 3 5 4 2 4 2 2" xfId="48250"/>
    <cellStyle name="Normal 5 3 5 4 2 4 3" xfId="36048"/>
    <cellStyle name="Normal 5 3 5 4 2 5" xfId="14200"/>
    <cellStyle name="Normal 5 3 5 4 2 5 2" xfId="26188"/>
    <cellStyle name="Normal 5 3 5 4 2 5 2 2" xfId="50485"/>
    <cellStyle name="Normal 5 3 5 4 2 5 3" xfId="38497"/>
    <cellStyle name="Normal 5 3 5 4 2 6" xfId="51624"/>
    <cellStyle name="Normal 5 3 5 4 2 7" xfId="52304"/>
    <cellStyle name="Normal 5 3 5 4 3" xfId="2182"/>
    <cellStyle name="Normal 5 3 5 4 3 10" xfId="52702"/>
    <cellStyle name="Normal 5 3 5 4 3 2" xfId="3348"/>
    <cellStyle name="Normal 5 3 5 4 3 2 2" xfId="5689"/>
    <cellStyle name="Normal 5 3 5 4 3 2 2 2" xfId="11764"/>
    <cellStyle name="Normal 5 3 5 4 3 2 2 2 2" xfId="23966"/>
    <cellStyle name="Normal 5 3 5 4 3 2 2 2 2 2" xfId="48263"/>
    <cellStyle name="Normal 5 3 5 4 3 2 2 2 3" xfId="36061"/>
    <cellStyle name="Normal 5 3 5 4 3 2 2 3" xfId="17891"/>
    <cellStyle name="Normal 5 3 5 4 3 2 2 3 2" xfId="42188"/>
    <cellStyle name="Normal 5 3 5 4 3 2 2 4" xfId="29986"/>
    <cellStyle name="Normal 5 3 5 4 3 2 3" xfId="7386"/>
    <cellStyle name="Normal 5 3 5 4 3 2 3 2" xfId="11765"/>
    <cellStyle name="Normal 5 3 5 4 3 2 3 2 2" xfId="23967"/>
    <cellStyle name="Normal 5 3 5 4 3 2 3 2 2 2" xfId="48264"/>
    <cellStyle name="Normal 5 3 5 4 3 2 3 2 3" xfId="36062"/>
    <cellStyle name="Normal 5 3 5 4 3 2 3 3" xfId="19588"/>
    <cellStyle name="Normal 5 3 5 4 3 2 3 3 2" xfId="43885"/>
    <cellStyle name="Normal 5 3 5 4 3 2 3 4" xfId="31683"/>
    <cellStyle name="Normal 5 3 5 4 3 2 4" xfId="11763"/>
    <cellStyle name="Normal 5 3 5 4 3 2 4 2" xfId="23965"/>
    <cellStyle name="Normal 5 3 5 4 3 2 4 2 2" xfId="48262"/>
    <cellStyle name="Normal 5 3 5 4 3 2 4 3" xfId="36060"/>
    <cellStyle name="Normal 5 3 5 4 3 2 5" xfId="15663"/>
    <cellStyle name="Normal 5 3 5 4 3 2 5 2" xfId="39960"/>
    <cellStyle name="Normal 5 3 5 4 3 2 6" xfId="27651"/>
    <cellStyle name="Normal 5 3 5 4 3 3" xfId="3880"/>
    <cellStyle name="Normal 5 3 5 4 3 3 2" xfId="11766"/>
    <cellStyle name="Normal 5 3 5 4 3 3 2 2" xfId="23968"/>
    <cellStyle name="Normal 5 3 5 4 3 3 2 2 2" xfId="48265"/>
    <cellStyle name="Normal 5 3 5 4 3 3 2 3" xfId="36063"/>
    <cellStyle name="Normal 5 3 5 4 3 3 3" xfId="16191"/>
    <cellStyle name="Normal 5 3 5 4 3 3 3 2" xfId="40488"/>
    <cellStyle name="Normal 5 3 5 4 3 3 4" xfId="28179"/>
    <cellStyle name="Normal 5 3 5 4 3 4" xfId="4520"/>
    <cellStyle name="Normal 5 3 5 4 3 4 2" xfId="11767"/>
    <cellStyle name="Normal 5 3 5 4 3 4 2 2" xfId="23969"/>
    <cellStyle name="Normal 5 3 5 4 3 4 2 2 2" xfId="48266"/>
    <cellStyle name="Normal 5 3 5 4 3 4 2 3" xfId="36064"/>
    <cellStyle name="Normal 5 3 5 4 3 4 3" xfId="16722"/>
    <cellStyle name="Normal 5 3 5 4 3 4 3 2" xfId="41019"/>
    <cellStyle name="Normal 5 3 5 4 3 4 4" xfId="28817"/>
    <cellStyle name="Normal 5 3 5 4 3 5" xfId="6217"/>
    <cellStyle name="Normal 5 3 5 4 3 5 2" xfId="11768"/>
    <cellStyle name="Normal 5 3 5 4 3 5 2 2" xfId="23970"/>
    <cellStyle name="Normal 5 3 5 4 3 5 2 2 2" xfId="48267"/>
    <cellStyle name="Normal 5 3 5 4 3 5 2 3" xfId="36065"/>
    <cellStyle name="Normal 5 3 5 4 3 5 3" xfId="18419"/>
    <cellStyle name="Normal 5 3 5 4 3 5 3 2" xfId="42716"/>
    <cellStyle name="Normal 5 3 5 4 3 5 4" xfId="30514"/>
    <cellStyle name="Normal 5 3 5 4 3 6" xfId="11762"/>
    <cellStyle name="Normal 5 3 5 4 3 6 2" xfId="23964"/>
    <cellStyle name="Normal 5 3 5 4 3 6 2 2" xfId="48261"/>
    <cellStyle name="Normal 5 3 5 4 3 6 3" xfId="36059"/>
    <cellStyle name="Normal 5 3 5 4 3 7" xfId="14494"/>
    <cellStyle name="Normal 5 3 5 4 3 7 2" xfId="38791"/>
    <cellStyle name="Normal 5 3 5 4 3 8" xfId="26482"/>
    <cellStyle name="Normal 5 3 5 4 3 9" xfId="50890"/>
    <cellStyle name="Normal 5 3 5 4 4" xfId="2710"/>
    <cellStyle name="Normal 5 3 5 4 4 2" xfId="5158"/>
    <cellStyle name="Normal 5 3 5 4 4 2 2" xfId="11770"/>
    <cellStyle name="Normal 5 3 5 4 4 2 2 2" xfId="23972"/>
    <cellStyle name="Normal 5 3 5 4 4 2 2 2 2" xfId="48269"/>
    <cellStyle name="Normal 5 3 5 4 4 2 2 3" xfId="36067"/>
    <cellStyle name="Normal 5 3 5 4 4 2 3" xfId="17360"/>
    <cellStyle name="Normal 5 3 5 4 4 2 3 2" xfId="41657"/>
    <cellStyle name="Normal 5 3 5 4 4 2 4" xfId="29455"/>
    <cellStyle name="Normal 5 3 5 4 4 3" xfId="6748"/>
    <cellStyle name="Normal 5 3 5 4 4 3 2" xfId="11771"/>
    <cellStyle name="Normal 5 3 5 4 4 3 2 2" xfId="23973"/>
    <cellStyle name="Normal 5 3 5 4 4 3 2 2 2" xfId="48270"/>
    <cellStyle name="Normal 5 3 5 4 4 3 2 3" xfId="36068"/>
    <cellStyle name="Normal 5 3 5 4 4 3 3" xfId="18950"/>
    <cellStyle name="Normal 5 3 5 4 4 3 3 2" xfId="43247"/>
    <cellStyle name="Normal 5 3 5 4 4 3 4" xfId="31045"/>
    <cellStyle name="Normal 5 3 5 4 4 4" xfId="11769"/>
    <cellStyle name="Normal 5 3 5 4 4 4 2" xfId="23971"/>
    <cellStyle name="Normal 5 3 5 4 4 4 2 2" xfId="48268"/>
    <cellStyle name="Normal 5 3 5 4 4 4 3" xfId="36066"/>
    <cellStyle name="Normal 5 3 5 4 4 5" xfId="15132"/>
    <cellStyle name="Normal 5 3 5 4 4 5 2" xfId="39429"/>
    <cellStyle name="Normal 5 3 5 4 4 6" xfId="27120"/>
    <cellStyle name="Normal 5 3 5 4 5" xfId="11750"/>
    <cellStyle name="Normal 5 3 5 4 5 2" xfId="23952"/>
    <cellStyle name="Normal 5 3 5 4 5 2 2" xfId="48249"/>
    <cellStyle name="Normal 5 3 5 4 5 3" xfId="36047"/>
    <cellStyle name="Normal 5 3 5 4 6" xfId="13960"/>
    <cellStyle name="Normal 5 3 5 4 6 2" xfId="25948"/>
    <cellStyle name="Normal 5 3 5 4 6 2 2" xfId="50245"/>
    <cellStyle name="Normal 5 3 5 4 6 3" xfId="38257"/>
    <cellStyle name="Normal 5 3 5 4 7" xfId="51769"/>
    <cellStyle name="Normal 5 3 5 4 8" xfId="52064"/>
    <cellStyle name="Normal 5 3 5 5" xfId="857"/>
    <cellStyle name="Normal 5 3 5 5 2" xfId="2350"/>
    <cellStyle name="Normal 5 3 5 5 2 10" xfId="52870"/>
    <cellStyle name="Normal 5 3 5 5 2 2" xfId="3516"/>
    <cellStyle name="Normal 5 3 5 5 2 2 2" xfId="5857"/>
    <cellStyle name="Normal 5 3 5 5 2 2 2 2" xfId="11775"/>
    <cellStyle name="Normal 5 3 5 5 2 2 2 2 2" xfId="23977"/>
    <cellStyle name="Normal 5 3 5 5 2 2 2 2 2 2" xfId="48274"/>
    <cellStyle name="Normal 5 3 5 5 2 2 2 2 3" xfId="36072"/>
    <cellStyle name="Normal 5 3 5 5 2 2 2 3" xfId="18059"/>
    <cellStyle name="Normal 5 3 5 5 2 2 2 3 2" xfId="42356"/>
    <cellStyle name="Normal 5 3 5 5 2 2 2 4" xfId="30154"/>
    <cellStyle name="Normal 5 3 5 5 2 2 3" xfId="7554"/>
    <cellStyle name="Normal 5 3 5 5 2 2 3 2" xfId="11776"/>
    <cellStyle name="Normal 5 3 5 5 2 2 3 2 2" xfId="23978"/>
    <cellStyle name="Normal 5 3 5 5 2 2 3 2 2 2" xfId="48275"/>
    <cellStyle name="Normal 5 3 5 5 2 2 3 2 3" xfId="36073"/>
    <cellStyle name="Normal 5 3 5 5 2 2 3 3" xfId="19756"/>
    <cellStyle name="Normal 5 3 5 5 2 2 3 3 2" xfId="44053"/>
    <cellStyle name="Normal 5 3 5 5 2 2 3 4" xfId="31851"/>
    <cellStyle name="Normal 5 3 5 5 2 2 4" xfId="11774"/>
    <cellStyle name="Normal 5 3 5 5 2 2 4 2" xfId="23976"/>
    <cellStyle name="Normal 5 3 5 5 2 2 4 2 2" xfId="48273"/>
    <cellStyle name="Normal 5 3 5 5 2 2 4 3" xfId="36071"/>
    <cellStyle name="Normal 5 3 5 5 2 2 5" xfId="15831"/>
    <cellStyle name="Normal 5 3 5 5 2 2 5 2" xfId="40128"/>
    <cellStyle name="Normal 5 3 5 5 2 2 6" xfId="27819"/>
    <cellStyle name="Normal 5 3 5 5 2 3" xfId="4048"/>
    <cellStyle name="Normal 5 3 5 5 2 3 2" xfId="11777"/>
    <cellStyle name="Normal 5 3 5 5 2 3 2 2" xfId="23979"/>
    <cellStyle name="Normal 5 3 5 5 2 3 2 2 2" xfId="48276"/>
    <cellStyle name="Normal 5 3 5 5 2 3 2 3" xfId="36074"/>
    <cellStyle name="Normal 5 3 5 5 2 3 3" xfId="16359"/>
    <cellStyle name="Normal 5 3 5 5 2 3 3 2" xfId="40656"/>
    <cellStyle name="Normal 5 3 5 5 2 3 4" xfId="28347"/>
    <cellStyle name="Normal 5 3 5 5 2 4" xfId="4688"/>
    <cellStyle name="Normal 5 3 5 5 2 4 2" xfId="11778"/>
    <cellStyle name="Normal 5 3 5 5 2 4 2 2" xfId="23980"/>
    <cellStyle name="Normal 5 3 5 5 2 4 2 2 2" xfId="48277"/>
    <cellStyle name="Normal 5 3 5 5 2 4 2 3" xfId="36075"/>
    <cellStyle name="Normal 5 3 5 5 2 4 3" xfId="16890"/>
    <cellStyle name="Normal 5 3 5 5 2 4 3 2" xfId="41187"/>
    <cellStyle name="Normal 5 3 5 5 2 4 4" xfId="28985"/>
    <cellStyle name="Normal 5 3 5 5 2 5" xfId="6385"/>
    <cellStyle name="Normal 5 3 5 5 2 5 2" xfId="11779"/>
    <cellStyle name="Normal 5 3 5 5 2 5 2 2" xfId="23981"/>
    <cellStyle name="Normal 5 3 5 5 2 5 2 2 2" xfId="48278"/>
    <cellStyle name="Normal 5 3 5 5 2 5 2 3" xfId="36076"/>
    <cellStyle name="Normal 5 3 5 5 2 5 3" xfId="18587"/>
    <cellStyle name="Normal 5 3 5 5 2 5 3 2" xfId="42884"/>
    <cellStyle name="Normal 5 3 5 5 2 5 4" xfId="30682"/>
    <cellStyle name="Normal 5 3 5 5 2 6" xfId="11773"/>
    <cellStyle name="Normal 5 3 5 5 2 6 2" xfId="23975"/>
    <cellStyle name="Normal 5 3 5 5 2 6 2 2" xfId="48272"/>
    <cellStyle name="Normal 5 3 5 5 2 6 3" xfId="36070"/>
    <cellStyle name="Normal 5 3 5 5 2 7" xfId="14662"/>
    <cellStyle name="Normal 5 3 5 5 2 7 2" xfId="38959"/>
    <cellStyle name="Normal 5 3 5 5 2 8" xfId="26650"/>
    <cellStyle name="Normal 5 3 5 5 2 9" xfId="51058"/>
    <cellStyle name="Normal 5 3 5 5 3" xfId="2878"/>
    <cellStyle name="Normal 5 3 5 5 3 2" xfId="5326"/>
    <cellStyle name="Normal 5 3 5 5 3 2 2" xfId="11781"/>
    <cellStyle name="Normal 5 3 5 5 3 2 2 2" xfId="23983"/>
    <cellStyle name="Normal 5 3 5 5 3 2 2 2 2" xfId="48280"/>
    <cellStyle name="Normal 5 3 5 5 3 2 2 3" xfId="36078"/>
    <cellStyle name="Normal 5 3 5 5 3 2 3" xfId="17528"/>
    <cellStyle name="Normal 5 3 5 5 3 2 3 2" xfId="41825"/>
    <cellStyle name="Normal 5 3 5 5 3 2 4" xfId="29623"/>
    <cellStyle name="Normal 5 3 5 5 3 3" xfId="6916"/>
    <cellStyle name="Normal 5 3 5 5 3 3 2" xfId="11782"/>
    <cellStyle name="Normal 5 3 5 5 3 3 2 2" xfId="23984"/>
    <cellStyle name="Normal 5 3 5 5 3 3 2 2 2" xfId="48281"/>
    <cellStyle name="Normal 5 3 5 5 3 3 2 3" xfId="36079"/>
    <cellStyle name="Normal 5 3 5 5 3 3 3" xfId="19118"/>
    <cellStyle name="Normal 5 3 5 5 3 3 3 2" xfId="43415"/>
    <cellStyle name="Normal 5 3 5 5 3 3 4" xfId="31213"/>
    <cellStyle name="Normal 5 3 5 5 3 4" xfId="11780"/>
    <cellStyle name="Normal 5 3 5 5 3 4 2" xfId="23982"/>
    <cellStyle name="Normal 5 3 5 5 3 4 2 2" xfId="48279"/>
    <cellStyle name="Normal 5 3 5 5 3 4 3" xfId="36077"/>
    <cellStyle name="Normal 5 3 5 5 3 5" xfId="15300"/>
    <cellStyle name="Normal 5 3 5 5 3 5 2" xfId="39597"/>
    <cellStyle name="Normal 5 3 5 5 3 6" xfId="27288"/>
    <cellStyle name="Normal 5 3 5 5 4" xfId="11772"/>
    <cellStyle name="Normal 5 3 5 5 4 2" xfId="23974"/>
    <cellStyle name="Normal 5 3 5 5 4 2 2" xfId="48271"/>
    <cellStyle name="Normal 5 3 5 5 4 3" xfId="36069"/>
    <cellStyle name="Normal 5 3 5 5 5" xfId="14128"/>
    <cellStyle name="Normal 5 3 5 5 5 2" xfId="26116"/>
    <cellStyle name="Normal 5 3 5 5 5 2 2" xfId="50413"/>
    <cellStyle name="Normal 5 3 5 5 5 3" xfId="38425"/>
    <cellStyle name="Normal 5 3 5 5 6" xfId="51587"/>
    <cellStyle name="Normal 5 3 5 5 7" xfId="52232"/>
    <cellStyle name="Normal 5 3 5 6" xfId="1804"/>
    <cellStyle name="Normal 5 3 5 6 10" xfId="52606"/>
    <cellStyle name="Normal 5 3 5 6 11" xfId="2086"/>
    <cellStyle name="Normal 5 3 5 6 2" xfId="3252"/>
    <cellStyle name="Normal 5 3 5 6 2 2" xfId="5593"/>
    <cellStyle name="Normal 5 3 5 6 2 2 2" xfId="11785"/>
    <cellStyle name="Normal 5 3 5 6 2 2 2 2" xfId="23987"/>
    <cellStyle name="Normal 5 3 5 6 2 2 2 2 2" xfId="48284"/>
    <cellStyle name="Normal 5 3 5 6 2 2 2 3" xfId="36082"/>
    <cellStyle name="Normal 5 3 5 6 2 2 3" xfId="17795"/>
    <cellStyle name="Normal 5 3 5 6 2 2 3 2" xfId="42092"/>
    <cellStyle name="Normal 5 3 5 6 2 2 4" xfId="29890"/>
    <cellStyle name="Normal 5 3 5 6 2 3" xfId="7290"/>
    <cellStyle name="Normal 5 3 5 6 2 3 2" xfId="11786"/>
    <cellStyle name="Normal 5 3 5 6 2 3 2 2" xfId="23988"/>
    <cellStyle name="Normal 5 3 5 6 2 3 2 2 2" xfId="48285"/>
    <cellStyle name="Normal 5 3 5 6 2 3 2 3" xfId="36083"/>
    <cellStyle name="Normal 5 3 5 6 2 3 3" xfId="19492"/>
    <cellStyle name="Normal 5 3 5 6 2 3 3 2" xfId="43789"/>
    <cellStyle name="Normal 5 3 5 6 2 3 4" xfId="31587"/>
    <cellStyle name="Normal 5 3 5 6 2 4" xfId="11784"/>
    <cellStyle name="Normal 5 3 5 6 2 4 2" xfId="23986"/>
    <cellStyle name="Normal 5 3 5 6 2 4 2 2" xfId="48283"/>
    <cellStyle name="Normal 5 3 5 6 2 4 3" xfId="36081"/>
    <cellStyle name="Normal 5 3 5 6 2 5" xfId="15567"/>
    <cellStyle name="Normal 5 3 5 6 2 5 2" xfId="39864"/>
    <cellStyle name="Normal 5 3 5 6 2 6" xfId="27555"/>
    <cellStyle name="Normal 5 3 5 6 3" xfId="3784"/>
    <cellStyle name="Normal 5 3 5 6 3 2" xfId="11787"/>
    <cellStyle name="Normal 5 3 5 6 3 2 2" xfId="23989"/>
    <cellStyle name="Normal 5 3 5 6 3 2 2 2" xfId="48286"/>
    <cellStyle name="Normal 5 3 5 6 3 2 3" xfId="36084"/>
    <cellStyle name="Normal 5 3 5 6 3 3" xfId="16095"/>
    <cellStyle name="Normal 5 3 5 6 3 3 2" xfId="40392"/>
    <cellStyle name="Normal 5 3 5 6 3 4" xfId="28083"/>
    <cellStyle name="Normal 5 3 5 6 4" xfId="4424"/>
    <cellStyle name="Normal 5 3 5 6 4 2" xfId="11788"/>
    <cellStyle name="Normal 5 3 5 6 4 2 2" xfId="23990"/>
    <cellStyle name="Normal 5 3 5 6 4 2 2 2" xfId="48287"/>
    <cellStyle name="Normal 5 3 5 6 4 2 3" xfId="36085"/>
    <cellStyle name="Normal 5 3 5 6 4 3" xfId="16626"/>
    <cellStyle name="Normal 5 3 5 6 4 3 2" xfId="40923"/>
    <cellStyle name="Normal 5 3 5 6 4 4" xfId="28721"/>
    <cellStyle name="Normal 5 3 5 6 5" xfId="6121"/>
    <cellStyle name="Normal 5 3 5 6 5 2" xfId="11789"/>
    <cellStyle name="Normal 5 3 5 6 5 2 2" xfId="23991"/>
    <cellStyle name="Normal 5 3 5 6 5 2 2 2" xfId="48288"/>
    <cellStyle name="Normal 5 3 5 6 5 2 3" xfId="36086"/>
    <cellStyle name="Normal 5 3 5 6 5 3" xfId="18323"/>
    <cellStyle name="Normal 5 3 5 6 5 3 2" xfId="42620"/>
    <cellStyle name="Normal 5 3 5 6 5 4" xfId="30418"/>
    <cellStyle name="Normal 5 3 5 6 6" xfId="11783"/>
    <cellStyle name="Normal 5 3 5 6 6 2" xfId="23985"/>
    <cellStyle name="Normal 5 3 5 6 6 2 2" xfId="48282"/>
    <cellStyle name="Normal 5 3 5 6 6 3" xfId="36080"/>
    <cellStyle name="Normal 5 3 5 6 7" xfId="14398"/>
    <cellStyle name="Normal 5 3 5 6 7 2" xfId="38695"/>
    <cellStyle name="Normal 5 3 5 6 8" xfId="26386"/>
    <cellStyle name="Normal 5 3 5 6 9" xfId="50794"/>
    <cellStyle name="Normal 5 3 5 7" xfId="2614"/>
    <cellStyle name="Normal 5 3 5 7 2" xfId="5062"/>
    <cellStyle name="Normal 5 3 5 7 2 2" xfId="11791"/>
    <cellStyle name="Normal 5 3 5 7 2 2 2" xfId="23993"/>
    <cellStyle name="Normal 5 3 5 7 2 2 2 2" xfId="48290"/>
    <cellStyle name="Normal 5 3 5 7 2 2 3" xfId="36088"/>
    <cellStyle name="Normal 5 3 5 7 2 3" xfId="17264"/>
    <cellStyle name="Normal 5 3 5 7 2 3 2" xfId="41561"/>
    <cellStyle name="Normal 5 3 5 7 2 4" xfId="29359"/>
    <cellStyle name="Normal 5 3 5 7 3" xfId="6652"/>
    <cellStyle name="Normal 5 3 5 7 3 2" xfId="11792"/>
    <cellStyle name="Normal 5 3 5 7 3 2 2" xfId="23994"/>
    <cellStyle name="Normal 5 3 5 7 3 2 2 2" xfId="48291"/>
    <cellStyle name="Normal 5 3 5 7 3 2 3" xfId="36089"/>
    <cellStyle name="Normal 5 3 5 7 3 3" xfId="18854"/>
    <cellStyle name="Normal 5 3 5 7 3 3 2" xfId="43151"/>
    <cellStyle name="Normal 5 3 5 7 3 4" xfId="30949"/>
    <cellStyle name="Normal 5 3 5 7 4" xfId="11790"/>
    <cellStyle name="Normal 5 3 5 7 4 2" xfId="23992"/>
    <cellStyle name="Normal 5 3 5 7 4 2 2" xfId="48289"/>
    <cellStyle name="Normal 5 3 5 7 4 3" xfId="36087"/>
    <cellStyle name="Normal 5 3 5 7 5" xfId="15036"/>
    <cellStyle name="Normal 5 3 5 7 5 2" xfId="39333"/>
    <cellStyle name="Normal 5 3 5 7 6" xfId="27024"/>
    <cellStyle name="Normal 5 3 5 8" xfId="11661"/>
    <cellStyle name="Normal 5 3 5 8 2" xfId="23863"/>
    <cellStyle name="Normal 5 3 5 8 2 2" xfId="48160"/>
    <cellStyle name="Normal 5 3 5 8 3" xfId="35958"/>
    <cellStyle name="Normal 5 3 5 9" xfId="13864"/>
    <cellStyle name="Normal 5 3 5 9 2" xfId="25852"/>
    <cellStyle name="Normal 5 3 5 9 2 2" xfId="50149"/>
    <cellStyle name="Normal 5 3 5 9 3" xfId="38161"/>
    <cellStyle name="Normal 5 3 6" xfId="609"/>
    <cellStyle name="Normal 5 3 6 10" xfId="51992"/>
    <cellStyle name="Normal 5 3 6 2" xfId="804"/>
    <cellStyle name="Normal 5 3 6 2 2" xfId="1049"/>
    <cellStyle name="Normal 5 3 6 2 2 2" xfId="2542"/>
    <cellStyle name="Normal 5 3 6 2 2 2 10" xfId="53062"/>
    <cellStyle name="Normal 5 3 6 2 2 2 2" xfId="3708"/>
    <cellStyle name="Normal 5 3 6 2 2 2 2 2" xfId="6049"/>
    <cellStyle name="Normal 5 3 6 2 2 2 2 2 2" xfId="11798"/>
    <cellStyle name="Normal 5 3 6 2 2 2 2 2 2 2" xfId="24000"/>
    <cellStyle name="Normal 5 3 6 2 2 2 2 2 2 2 2" xfId="48297"/>
    <cellStyle name="Normal 5 3 6 2 2 2 2 2 2 3" xfId="36095"/>
    <cellStyle name="Normal 5 3 6 2 2 2 2 2 3" xfId="18251"/>
    <cellStyle name="Normal 5 3 6 2 2 2 2 2 3 2" xfId="42548"/>
    <cellStyle name="Normal 5 3 6 2 2 2 2 2 4" xfId="30346"/>
    <cellStyle name="Normal 5 3 6 2 2 2 2 3" xfId="7746"/>
    <cellStyle name="Normal 5 3 6 2 2 2 2 3 2" xfId="11799"/>
    <cellStyle name="Normal 5 3 6 2 2 2 2 3 2 2" xfId="24001"/>
    <cellStyle name="Normal 5 3 6 2 2 2 2 3 2 2 2" xfId="48298"/>
    <cellStyle name="Normal 5 3 6 2 2 2 2 3 2 3" xfId="36096"/>
    <cellStyle name="Normal 5 3 6 2 2 2 2 3 3" xfId="19948"/>
    <cellStyle name="Normal 5 3 6 2 2 2 2 3 3 2" xfId="44245"/>
    <cellStyle name="Normal 5 3 6 2 2 2 2 3 4" xfId="32043"/>
    <cellStyle name="Normal 5 3 6 2 2 2 2 4" xfId="11797"/>
    <cellStyle name="Normal 5 3 6 2 2 2 2 4 2" xfId="23999"/>
    <cellStyle name="Normal 5 3 6 2 2 2 2 4 2 2" xfId="48296"/>
    <cellStyle name="Normal 5 3 6 2 2 2 2 4 3" xfId="36094"/>
    <cellStyle name="Normal 5 3 6 2 2 2 2 5" xfId="16023"/>
    <cellStyle name="Normal 5 3 6 2 2 2 2 5 2" xfId="40320"/>
    <cellStyle name="Normal 5 3 6 2 2 2 2 6" xfId="28011"/>
    <cellStyle name="Normal 5 3 6 2 2 2 3" xfId="4240"/>
    <cellStyle name="Normal 5 3 6 2 2 2 3 2" xfId="11800"/>
    <cellStyle name="Normal 5 3 6 2 2 2 3 2 2" xfId="24002"/>
    <cellStyle name="Normal 5 3 6 2 2 2 3 2 2 2" xfId="48299"/>
    <cellStyle name="Normal 5 3 6 2 2 2 3 2 3" xfId="36097"/>
    <cellStyle name="Normal 5 3 6 2 2 2 3 3" xfId="16551"/>
    <cellStyle name="Normal 5 3 6 2 2 2 3 3 2" xfId="40848"/>
    <cellStyle name="Normal 5 3 6 2 2 2 3 4" xfId="28539"/>
    <cellStyle name="Normal 5 3 6 2 2 2 4" xfId="4880"/>
    <cellStyle name="Normal 5 3 6 2 2 2 4 2" xfId="11801"/>
    <cellStyle name="Normal 5 3 6 2 2 2 4 2 2" xfId="24003"/>
    <cellStyle name="Normal 5 3 6 2 2 2 4 2 2 2" xfId="48300"/>
    <cellStyle name="Normal 5 3 6 2 2 2 4 2 3" xfId="36098"/>
    <cellStyle name="Normal 5 3 6 2 2 2 4 3" xfId="17082"/>
    <cellStyle name="Normal 5 3 6 2 2 2 4 3 2" xfId="41379"/>
    <cellStyle name="Normal 5 3 6 2 2 2 4 4" xfId="29177"/>
    <cellStyle name="Normal 5 3 6 2 2 2 5" xfId="6577"/>
    <cellStyle name="Normal 5 3 6 2 2 2 5 2" xfId="11802"/>
    <cellStyle name="Normal 5 3 6 2 2 2 5 2 2" xfId="24004"/>
    <cellStyle name="Normal 5 3 6 2 2 2 5 2 2 2" xfId="48301"/>
    <cellStyle name="Normal 5 3 6 2 2 2 5 2 3" xfId="36099"/>
    <cellStyle name="Normal 5 3 6 2 2 2 5 3" xfId="18779"/>
    <cellStyle name="Normal 5 3 6 2 2 2 5 3 2" xfId="43076"/>
    <cellStyle name="Normal 5 3 6 2 2 2 5 4" xfId="30874"/>
    <cellStyle name="Normal 5 3 6 2 2 2 6" xfId="11796"/>
    <cellStyle name="Normal 5 3 6 2 2 2 6 2" xfId="23998"/>
    <cellStyle name="Normal 5 3 6 2 2 2 6 2 2" xfId="48295"/>
    <cellStyle name="Normal 5 3 6 2 2 2 6 3" xfId="36093"/>
    <cellStyle name="Normal 5 3 6 2 2 2 7" xfId="14854"/>
    <cellStyle name="Normal 5 3 6 2 2 2 7 2" xfId="39151"/>
    <cellStyle name="Normal 5 3 6 2 2 2 8" xfId="26842"/>
    <cellStyle name="Normal 5 3 6 2 2 2 9" xfId="51250"/>
    <cellStyle name="Normal 5 3 6 2 2 3" xfId="3070"/>
    <cellStyle name="Normal 5 3 6 2 2 3 2" xfId="5518"/>
    <cellStyle name="Normal 5 3 6 2 2 3 2 2" xfId="11804"/>
    <cellStyle name="Normal 5 3 6 2 2 3 2 2 2" xfId="24006"/>
    <cellStyle name="Normal 5 3 6 2 2 3 2 2 2 2" xfId="48303"/>
    <cellStyle name="Normal 5 3 6 2 2 3 2 2 3" xfId="36101"/>
    <cellStyle name="Normal 5 3 6 2 2 3 2 3" xfId="17720"/>
    <cellStyle name="Normal 5 3 6 2 2 3 2 3 2" xfId="42017"/>
    <cellStyle name="Normal 5 3 6 2 2 3 2 4" xfId="29815"/>
    <cellStyle name="Normal 5 3 6 2 2 3 3" xfId="7108"/>
    <cellStyle name="Normal 5 3 6 2 2 3 3 2" xfId="11805"/>
    <cellStyle name="Normal 5 3 6 2 2 3 3 2 2" xfId="24007"/>
    <cellStyle name="Normal 5 3 6 2 2 3 3 2 2 2" xfId="48304"/>
    <cellStyle name="Normal 5 3 6 2 2 3 3 2 3" xfId="36102"/>
    <cellStyle name="Normal 5 3 6 2 2 3 3 3" xfId="19310"/>
    <cellStyle name="Normal 5 3 6 2 2 3 3 3 2" xfId="43607"/>
    <cellStyle name="Normal 5 3 6 2 2 3 3 4" xfId="31405"/>
    <cellStyle name="Normal 5 3 6 2 2 3 4" xfId="11803"/>
    <cellStyle name="Normal 5 3 6 2 2 3 4 2" xfId="24005"/>
    <cellStyle name="Normal 5 3 6 2 2 3 4 2 2" xfId="48302"/>
    <cellStyle name="Normal 5 3 6 2 2 3 4 3" xfId="36100"/>
    <cellStyle name="Normal 5 3 6 2 2 3 5" xfId="15492"/>
    <cellStyle name="Normal 5 3 6 2 2 3 5 2" xfId="39789"/>
    <cellStyle name="Normal 5 3 6 2 2 3 6" xfId="27480"/>
    <cellStyle name="Normal 5 3 6 2 2 4" xfId="11795"/>
    <cellStyle name="Normal 5 3 6 2 2 4 2" xfId="23997"/>
    <cellStyle name="Normal 5 3 6 2 2 4 2 2" xfId="48294"/>
    <cellStyle name="Normal 5 3 6 2 2 4 3" xfId="36092"/>
    <cellStyle name="Normal 5 3 6 2 2 5" xfId="14320"/>
    <cellStyle name="Normal 5 3 6 2 2 5 2" xfId="26308"/>
    <cellStyle name="Normal 5 3 6 2 2 5 2 2" xfId="50605"/>
    <cellStyle name="Normal 5 3 6 2 2 5 3" xfId="38617"/>
    <cellStyle name="Normal 5 3 6 2 2 6" xfId="51443"/>
    <cellStyle name="Normal 5 3 6 2 2 7" xfId="52424"/>
    <cellStyle name="Normal 5 3 6 2 3" xfId="2302"/>
    <cellStyle name="Normal 5 3 6 2 3 10" xfId="52822"/>
    <cellStyle name="Normal 5 3 6 2 3 2" xfId="3468"/>
    <cellStyle name="Normal 5 3 6 2 3 2 2" xfId="5809"/>
    <cellStyle name="Normal 5 3 6 2 3 2 2 2" xfId="11808"/>
    <cellStyle name="Normal 5 3 6 2 3 2 2 2 2" xfId="24010"/>
    <cellStyle name="Normal 5 3 6 2 3 2 2 2 2 2" xfId="48307"/>
    <cellStyle name="Normal 5 3 6 2 3 2 2 2 3" xfId="36105"/>
    <cellStyle name="Normal 5 3 6 2 3 2 2 3" xfId="18011"/>
    <cellStyle name="Normal 5 3 6 2 3 2 2 3 2" xfId="42308"/>
    <cellStyle name="Normal 5 3 6 2 3 2 2 4" xfId="30106"/>
    <cellStyle name="Normal 5 3 6 2 3 2 3" xfId="7506"/>
    <cellStyle name="Normal 5 3 6 2 3 2 3 2" xfId="11809"/>
    <cellStyle name="Normal 5 3 6 2 3 2 3 2 2" xfId="24011"/>
    <cellStyle name="Normal 5 3 6 2 3 2 3 2 2 2" xfId="48308"/>
    <cellStyle name="Normal 5 3 6 2 3 2 3 2 3" xfId="36106"/>
    <cellStyle name="Normal 5 3 6 2 3 2 3 3" xfId="19708"/>
    <cellStyle name="Normal 5 3 6 2 3 2 3 3 2" xfId="44005"/>
    <cellStyle name="Normal 5 3 6 2 3 2 3 4" xfId="31803"/>
    <cellStyle name="Normal 5 3 6 2 3 2 4" xfId="11807"/>
    <cellStyle name="Normal 5 3 6 2 3 2 4 2" xfId="24009"/>
    <cellStyle name="Normal 5 3 6 2 3 2 4 2 2" xfId="48306"/>
    <cellStyle name="Normal 5 3 6 2 3 2 4 3" xfId="36104"/>
    <cellStyle name="Normal 5 3 6 2 3 2 5" xfId="15783"/>
    <cellStyle name="Normal 5 3 6 2 3 2 5 2" xfId="40080"/>
    <cellStyle name="Normal 5 3 6 2 3 2 6" xfId="27771"/>
    <cellStyle name="Normal 5 3 6 2 3 3" xfId="4000"/>
    <cellStyle name="Normal 5 3 6 2 3 3 2" xfId="11810"/>
    <cellStyle name="Normal 5 3 6 2 3 3 2 2" xfId="24012"/>
    <cellStyle name="Normal 5 3 6 2 3 3 2 2 2" xfId="48309"/>
    <cellStyle name="Normal 5 3 6 2 3 3 2 3" xfId="36107"/>
    <cellStyle name="Normal 5 3 6 2 3 3 3" xfId="16311"/>
    <cellStyle name="Normal 5 3 6 2 3 3 3 2" xfId="40608"/>
    <cellStyle name="Normal 5 3 6 2 3 3 4" xfId="28299"/>
    <cellStyle name="Normal 5 3 6 2 3 4" xfId="4640"/>
    <cellStyle name="Normal 5 3 6 2 3 4 2" xfId="11811"/>
    <cellStyle name="Normal 5 3 6 2 3 4 2 2" xfId="24013"/>
    <cellStyle name="Normal 5 3 6 2 3 4 2 2 2" xfId="48310"/>
    <cellStyle name="Normal 5 3 6 2 3 4 2 3" xfId="36108"/>
    <cellStyle name="Normal 5 3 6 2 3 4 3" xfId="16842"/>
    <cellStyle name="Normal 5 3 6 2 3 4 3 2" xfId="41139"/>
    <cellStyle name="Normal 5 3 6 2 3 4 4" xfId="28937"/>
    <cellStyle name="Normal 5 3 6 2 3 5" xfId="6337"/>
    <cellStyle name="Normal 5 3 6 2 3 5 2" xfId="11812"/>
    <cellStyle name="Normal 5 3 6 2 3 5 2 2" xfId="24014"/>
    <cellStyle name="Normal 5 3 6 2 3 5 2 2 2" xfId="48311"/>
    <cellStyle name="Normal 5 3 6 2 3 5 2 3" xfId="36109"/>
    <cellStyle name="Normal 5 3 6 2 3 5 3" xfId="18539"/>
    <cellStyle name="Normal 5 3 6 2 3 5 3 2" xfId="42836"/>
    <cellStyle name="Normal 5 3 6 2 3 5 4" xfId="30634"/>
    <cellStyle name="Normal 5 3 6 2 3 6" xfId="11806"/>
    <cellStyle name="Normal 5 3 6 2 3 6 2" xfId="24008"/>
    <cellStyle name="Normal 5 3 6 2 3 6 2 2" xfId="48305"/>
    <cellStyle name="Normal 5 3 6 2 3 6 3" xfId="36103"/>
    <cellStyle name="Normal 5 3 6 2 3 7" xfId="14614"/>
    <cellStyle name="Normal 5 3 6 2 3 7 2" xfId="38911"/>
    <cellStyle name="Normal 5 3 6 2 3 8" xfId="26602"/>
    <cellStyle name="Normal 5 3 6 2 3 9" xfId="51010"/>
    <cellStyle name="Normal 5 3 6 2 4" xfId="2830"/>
    <cellStyle name="Normal 5 3 6 2 4 2" xfId="5278"/>
    <cellStyle name="Normal 5 3 6 2 4 2 2" xfId="11814"/>
    <cellStyle name="Normal 5 3 6 2 4 2 2 2" xfId="24016"/>
    <cellStyle name="Normal 5 3 6 2 4 2 2 2 2" xfId="48313"/>
    <cellStyle name="Normal 5 3 6 2 4 2 2 3" xfId="36111"/>
    <cellStyle name="Normal 5 3 6 2 4 2 3" xfId="17480"/>
    <cellStyle name="Normal 5 3 6 2 4 2 3 2" xfId="41777"/>
    <cellStyle name="Normal 5 3 6 2 4 2 4" xfId="29575"/>
    <cellStyle name="Normal 5 3 6 2 4 3" xfId="6868"/>
    <cellStyle name="Normal 5 3 6 2 4 3 2" xfId="11815"/>
    <cellStyle name="Normal 5 3 6 2 4 3 2 2" xfId="24017"/>
    <cellStyle name="Normal 5 3 6 2 4 3 2 2 2" xfId="48314"/>
    <cellStyle name="Normal 5 3 6 2 4 3 2 3" xfId="36112"/>
    <cellStyle name="Normal 5 3 6 2 4 3 3" xfId="19070"/>
    <cellStyle name="Normal 5 3 6 2 4 3 3 2" xfId="43367"/>
    <cellStyle name="Normal 5 3 6 2 4 3 4" xfId="31165"/>
    <cellStyle name="Normal 5 3 6 2 4 4" xfId="11813"/>
    <cellStyle name="Normal 5 3 6 2 4 4 2" xfId="24015"/>
    <cellStyle name="Normal 5 3 6 2 4 4 2 2" xfId="48312"/>
    <cellStyle name="Normal 5 3 6 2 4 4 3" xfId="36110"/>
    <cellStyle name="Normal 5 3 6 2 4 5" xfId="15252"/>
    <cellStyle name="Normal 5 3 6 2 4 5 2" xfId="39549"/>
    <cellStyle name="Normal 5 3 6 2 4 6" xfId="27240"/>
    <cellStyle name="Normal 5 3 6 2 5" xfId="11794"/>
    <cellStyle name="Normal 5 3 6 2 5 2" xfId="23996"/>
    <cellStyle name="Normal 5 3 6 2 5 2 2" xfId="48293"/>
    <cellStyle name="Normal 5 3 6 2 5 3" xfId="36091"/>
    <cellStyle name="Normal 5 3 6 2 6" xfId="14080"/>
    <cellStyle name="Normal 5 3 6 2 6 2" xfId="26068"/>
    <cellStyle name="Normal 5 3 6 2 6 2 2" xfId="50365"/>
    <cellStyle name="Normal 5 3 6 2 6 3" xfId="38377"/>
    <cellStyle name="Normal 5 3 6 2 7" xfId="51776"/>
    <cellStyle name="Normal 5 3 6 2 8" xfId="52184"/>
    <cellStyle name="Normal 5 3 6 3" xfId="706"/>
    <cellStyle name="Normal 5 3 6 3 2" xfId="953"/>
    <cellStyle name="Normal 5 3 6 3 2 2" xfId="2446"/>
    <cellStyle name="Normal 5 3 6 3 2 2 10" xfId="52966"/>
    <cellStyle name="Normal 5 3 6 3 2 2 2" xfId="3612"/>
    <cellStyle name="Normal 5 3 6 3 2 2 2 2" xfId="5953"/>
    <cellStyle name="Normal 5 3 6 3 2 2 2 2 2" xfId="11820"/>
    <cellStyle name="Normal 5 3 6 3 2 2 2 2 2 2" xfId="24022"/>
    <cellStyle name="Normal 5 3 6 3 2 2 2 2 2 2 2" xfId="48319"/>
    <cellStyle name="Normal 5 3 6 3 2 2 2 2 2 3" xfId="36117"/>
    <cellStyle name="Normal 5 3 6 3 2 2 2 2 3" xfId="18155"/>
    <cellStyle name="Normal 5 3 6 3 2 2 2 2 3 2" xfId="42452"/>
    <cellStyle name="Normal 5 3 6 3 2 2 2 2 4" xfId="30250"/>
    <cellStyle name="Normal 5 3 6 3 2 2 2 3" xfId="7650"/>
    <cellStyle name="Normal 5 3 6 3 2 2 2 3 2" xfId="11821"/>
    <cellStyle name="Normal 5 3 6 3 2 2 2 3 2 2" xfId="24023"/>
    <cellStyle name="Normal 5 3 6 3 2 2 2 3 2 2 2" xfId="48320"/>
    <cellStyle name="Normal 5 3 6 3 2 2 2 3 2 3" xfId="36118"/>
    <cellStyle name="Normal 5 3 6 3 2 2 2 3 3" xfId="19852"/>
    <cellStyle name="Normal 5 3 6 3 2 2 2 3 3 2" xfId="44149"/>
    <cellStyle name="Normal 5 3 6 3 2 2 2 3 4" xfId="31947"/>
    <cellStyle name="Normal 5 3 6 3 2 2 2 4" xfId="11819"/>
    <cellStyle name="Normal 5 3 6 3 2 2 2 4 2" xfId="24021"/>
    <cellStyle name="Normal 5 3 6 3 2 2 2 4 2 2" xfId="48318"/>
    <cellStyle name="Normal 5 3 6 3 2 2 2 4 3" xfId="36116"/>
    <cellStyle name="Normal 5 3 6 3 2 2 2 5" xfId="15927"/>
    <cellStyle name="Normal 5 3 6 3 2 2 2 5 2" xfId="40224"/>
    <cellStyle name="Normal 5 3 6 3 2 2 2 6" xfId="27915"/>
    <cellStyle name="Normal 5 3 6 3 2 2 3" xfId="4144"/>
    <cellStyle name="Normal 5 3 6 3 2 2 3 2" xfId="11822"/>
    <cellStyle name="Normal 5 3 6 3 2 2 3 2 2" xfId="24024"/>
    <cellStyle name="Normal 5 3 6 3 2 2 3 2 2 2" xfId="48321"/>
    <cellStyle name="Normal 5 3 6 3 2 2 3 2 3" xfId="36119"/>
    <cellStyle name="Normal 5 3 6 3 2 2 3 3" xfId="16455"/>
    <cellStyle name="Normal 5 3 6 3 2 2 3 3 2" xfId="40752"/>
    <cellStyle name="Normal 5 3 6 3 2 2 3 4" xfId="28443"/>
    <cellStyle name="Normal 5 3 6 3 2 2 4" xfId="4784"/>
    <cellStyle name="Normal 5 3 6 3 2 2 4 2" xfId="11823"/>
    <cellStyle name="Normal 5 3 6 3 2 2 4 2 2" xfId="24025"/>
    <cellStyle name="Normal 5 3 6 3 2 2 4 2 2 2" xfId="48322"/>
    <cellStyle name="Normal 5 3 6 3 2 2 4 2 3" xfId="36120"/>
    <cellStyle name="Normal 5 3 6 3 2 2 4 3" xfId="16986"/>
    <cellStyle name="Normal 5 3 6 3 2 2 4 3 2" xfId="41283"/>
    <cellStyle name="Normal 5 3 6 3 2 2 4 4" xfId="29081"/>
    <cellStyle name="Normal 5 3 6 3 2 2 5" xfId="6481"/>
    <cellStyle name="Normal 5 3 6 3 2 2 5 2" xfId="11824"/>
    <cellStyle name="Normal 5 3 6 3 2 2 5 2 2" xfId="24026"/>
    <cellStyle name="Normal 5 3 6 3 2 2 5 2 2 2" xfId="48323"/>
    <cellStyle name="Normal 5 3 6 3 2 2 5 2 3" xfId="36121"/>
    <cellStyle name="Normal 5 3 6 3 2 2 5 3" xfId="18683"/>
    <cellStyle name="Normal 5 3 6 3 2 2 5 3 2" xfId="42980"/>
    <cellStyle name="Normal 5 3 6 3 2 2 5 4" xfId="30778"/>
    <cellStyle name="Normal 5 3 6 3 2 2 6" xfId="11818"/>
    <cellStyle name="Normal 5 3 6 3 2 2 6 2" xfId="24020"/>
    <cellStyle name="Normal 5 3 6 3 2 2 6 2 2" xfId="48317"/>
    <cellStyle name="Normal 5 3 6 3 2 2 6 3" xfId="36115"/>
    <cellStyle name="Normal 5 3 6 3 2 2 7" xfId="14758"/>
    <cellStyle name="Normal 5 3 6 3 2 2 7 2" xfId="39055"/>
    <cellStyle name="Normal 5 3 6 3 2 2 8" xfId="26746"/>
    <cellStyle name="Normal 5 3 6 3 2 2 9" xfId="51154"/>
    <cellStyle name="Normal 5 3 6 3 2 3" xfId="2974"/>
    <cellStyle name="Normal 5 3 6 3 2 3 2" xfId="5422"/>
    <cellStyle name="Normal 5 3 6 3 2 3 2 2" xfId="11826"/>
    <cellStyle name="Normal 5 3 6 3 2 3 2 2 2" xfId="24028"/>
    <cellStyle name="Normal 5 3 6 3 2 3 2 2 2 2" xfId="48325"/>
    <cellStyle name="Normal 5 3 6 3 2 3 2 2 3" xfId="36123"/>
    <cellStyle name="Normal 5 3 6 3 2 3 2 3" xfId="17624"/>
    <cellStyle name="Normal 5 3 6 3 2 3 2 3 2" xfId="41921"/>
    <cellStyle name="Normal 5 3 6 3 2 3 2 4" xfId="29719"/>
    <cellStyle name="Normal 5 3 6 3 2 3 3" xfId="7012"/>
    <cellStyle name="Normal 5 3 6 3 2 3 3 2" xfId="11827"/>
    <cellStyle name="Normal 5 3 6 3 2 3 3 2 2" xfId="24029"/>
    <cellStyle name="Normal 5 3 6 3 2 3 3 2 2 2" xfId="48326"/>
    <cellStyle name="Normal 5 3 6 3 2 3 3 2 3" xfId="36124"/>
    <cellStyle name="Normal 5 3 6 3 2 3 3 3" xfId="19214"/>
    <cellStyle name="Normal 5 3 6 3 2 3 3 3 2" xfId="43511"/>
    <cellStyle name="Normal 5 3 6 3 2 3 3 4" xfId="31309"/>
    <cellStyle name="Normal 5 3 6 3 2 3 4" xfId="11825"/>
    <cellStyle name="Normal 5 3 6 3 2 3 4 2" xfId="24027"/>
    <cellStyle name="Normal 5 3 6 3 2 3 4 2 2" xfId="48324"/>
    <cellStyle name="Normal 5 3 6 3 2 3 4 3" xfId="36122"/>
    <cellStyle name="Normal 5 3 6 3 2 3 5" xfId="15396"/>
    <cellStyle name="Normal 5 3 6 3 2 3 5 2" xfId="39693"/>
    <cellStyle name="Normal 5 3 6 3 2 3 6" xfId="27384"/>
    <cellStyle name="Normal 5 3 6 3 2 4" xfId="11817"/>
    <cellStyle name="Normal 5 3 6 3 2 4 2" xfId="24019"/>
    <cellStyle name="Normal 5 3 6 3 2 4 2 2" xfId="48316"/>
    <cellStyle name="Normal 5 3 6 3 2 4 3" xfId="36114"/>
    <cellStyle name="Normal 5 3 6 3 2 5" xfId="14224"/>
    <cellStyle name="Normal 5 3 6 3 2 5 2" xfId="26212"/>
    <cellStyle name="Normal 5 3 6 3 2 5 2 2" xfId="50509"/>
    <cellStyle name="Normal 5 3 6 3 2 5 3" xfId="38521"/>
    <cellStyle name="Normal 5 3 6 3 2 6" xfId="51463"/>
    <cellStyle name="Normal 5 3 6 3 2 7" xfId="52328"/>
    <cellStyle name="Normal 5 3 6 3 3" xfId="2206"/>
    <cellStyle name="Normal 5 3 6 3 3 10" xfId="52726"/>
    <cellStyle name="Normal 5 3 6 3 3 2" xfId="3372"/>
    <cellStyle name="Normal 5 3 6 3 3 2 2" xfId="5713"/>
    <cellStyle name="Normal 5 3 6 3 3 2 2 2" xfId="11830"/>
    <cellStyle name="Normal 5 3 6 3 3 2 2 2 2" xfId="24032"/>
    <cellStyle name="Normal 5 3 6 3 3 2 2 2 2 2" xfId="48329"/>
    <cellStyle name="Normal 5 3 6 3 3 2 2 2 3" xfId="36127"/>
    <cellStyle name="Normal 5 3 6 3 3 2 2 3" xfId="17915"/>
    <cellStyle name="Normal 5 3 6 3 3 2 2 3 2" xfId="42212"/>
    <cellStyle name="Normal 5 3 6 3 3 2 2 4" xfId="30010"/>
    <cellStyle name="Normal 5 3 6 3 3 2 3" xfId="7410"/>
    <cellStyle name="Normal 5 3 6 3 3 2 3 2" xfId="11831"/>
    <cellStyle name="Normal 5 3 6 3 3 2 3 2 2" xfId="24033"/>
    <cellStyle name="Normal 5 3 6 3 3 2 3 2 2 2" xfId="48330"/>
    <cellStyle name="Normal 5 3 6 3 3 2 3 2 3" xfId="36128"/>
    <cellStyle name="Normal 5 3 6 3 3 2 3 3" xfId="19612"/>
    <cellStyle name="Normal 5 3 6 3 3 2 3 3 2" xfId="43909"/>
    <cellStyle name="Normal 5 3 6 3 3 2 3 4" xfId="31707"/>
    <cellStyle name="Normal 5 3 6 3 3 2 4" xfId="11829"/>
    <cellStyle name="Normal 5 3 6 3 3 2 4 2" xfId="24031"/>
    <cellStyle name="Normal 5 3 6 3 3 2 4 2 2" xfId="48328"/>
    <cellStyle name="Normal 5 3 6 3 3 2 4 3" xfId="36126"/>
    <cellStyle name="Normal 5 3 6 3 3 2 5" xfId="15687"/>
    <cellStyle name="Normal 5 3 6 3 3 2 5 2" xfId="39984"/>
    <cellStyle name="Normal 5 3 6 3 3 2 6" xfId="27675"/>
    <cellStyle name="Normal 5 3 6 3 3 3" xfId="3904"/>
    <cellStyle name="Normal 5 3 6 3 3 3 2" xfId="11832"/>
    <cellStyle name="Normal 5 3 6 3 3 3 2 2" xfId="24034"/>
    <cellStyle name="Normal 5 3 6 3 3 3 2 2 2" xfId="48331"/>
    <cellStyle name="Normal 5 3 6 3 3 3 2 3" xfId="36129"/>
    <cellStyle name="Normal 5 3 6 3 3 3 3" xfId="16215"/>
    <cellStyle name="Normal 5 3 6 3 3 3 3 2" xfId="40512"/>
    <cellStyle name="Normal 5 3 6 3 3 3 4" xfId="28203"/>
    <cellStyle name="Normal 5 3 6 3 3 4" xfId="4544"/>
    <cellStyle name="Normal 5 3 6 3 3 4 2" xfId="11833"/>
    <cellStyle name="Normal 5 3 6 3 3 4 2 2" xfId="24035"/>
    <cellStyle name="Normal 5 3 6 3 3 4 2 2 2" xfId="48332"/>
    <cellStyle name="Normal 5 3 6 3 3 4 2 3" xfId="36130"/>
    <cellStyle name="Normal 5 3 6 3 3 4 3" xfId="16746"/>
    <cellStyle name="Normal 5 3 6 3 3 4 3 2" xfId="41043"/>
    <cellStyle name="Normal 5 3 6 3 3 4 4" xfId="28841"/>
    <cellStyle name="Normal 5 3 6 3 3 5" xfId="6241"/>
    <cellStyle name="Normal 5 3 6 3 3 5 2" xfId="11834"/>
    <cellStyle name="Normal 5 3 6 3 3 5 2 2" xfId="24036"/>
    <cellStyle name="Normal 5 3 6 3 3 5 2 2 2" xfId="48333"/>
    <cellStyle name="Normal 5 3 6 3 3 5 2 3" xfId="36131"/>
    <cellStyle name="Normal 5 3 6 3 3 5 3" xfId="18443"/>
    <cellStyle name="Normal 5 3 6 3 3 5 3 2" xfId="42740"/>
    <cellStyle name="Normal 5 3 6 3 3 5 4" xfId="30538"/>
    <cellStyle name="Normal 5 3 6 3 3 6" xfId="11828"/>
    <cellStyle name="Normal 5 3 6 3 3 6 2" xfId="24030"/>
    <cellStyle name="Normal 5 3 6 3 3 6 2 2" xfId="48327"/>
    <cellStyle name="Normal 5 3 6 3 3 6 3" xfId="36125"/>
    <cellStyle name="Normal 5 3 6 3 3 7" xfId="14518"/>
    <cellStyle name="Normal 5 3 6 3 3 7 2" xfId="38815"/>
    <cellStyle name="Normal 5 3 6 3 3 8" xfId="26506"/>
    <cellStyle name="Normal 5 3 6 3 3 9" xfId="50914"/>
    <cellStyle name="Normal 5 3 6 3 4" xfId="2734"/>
    <cellStyle name="Normal 5 3 6 3 4 2" xfId="5182"/>
    <cellStyle name="Normal 5 3 6 3 4 2 2" xfId="11836"/>
    <cellStyle name="Normal 5 3 6 3 4 2 2 2" xfId="24038"/>
    <cellStyle name="Normal 5 3 6 3 4 2 2 2 2" xfId="48335"/>
    <cellStyle name="Normal 5 3 6 3 4 2 2 3" xfId="36133"/>
    <cellStyle name="Normal 5 3 6 3 4 2 3" xfId="17384"/>
    <cellStyle name="Normal 5 3 6 3 4 2 3 2" xfId="41681"/>
    <cellStyle name="Normal 5 3 6 3 4 2 4" xfId="29479"/>
    <cellStyle name="Normal 5 3 6 3 4 3" xfId="6772"/>
    <cellStyle name="Normal 5 3 6 3 4 3 2" xfId="11837"/>
    <cellStyle name="Normal 5 3 6 3 4 3 2 2" xfId="24039"/>
    <cellStyle name="Normal 5 3 6 3 4 3 2 2 2" xfId="48336"/>
    <cellStyle name="Normal 5 3 6 3 4 3 2 3" xfId="36134"/>
    <cellStyle name="Normal 5 3 6 3 4 3 3" xfId="18974"/>
    <cellStyle name="Normal 5 3 6 3 4 3 3 2" xfId="43271"/>
    <cellStyle name="Normal 5 3 6 3 4 3 4" xfId="31069"/>
    <cellStyle name="Normal 5 3 6 3 4 4" xfId="11835"/>
    <cellStyle name="Normal 5 3 6 3 4 4 2" xfId="24037"/>
    <cellStyle name="Normal 5 3 6 3 4 4 2 2" xfId="48334"/>
    <cellStyle name="Normal 5 3 6 3 4 4 3" xfId="36132"/>
    <cellStyle name="Normal 5 3 6 3 4 5" xfId="15156"/>
    <cellStyle name="Normal 5 3 6 3 4 5 2" xfId="39453"/>
    <cellStyle name="Normal 5 3 6 3 4 6" xfId="27144"/>
    <cellStyle name="Normal 5 3 6 3 5" xfId="11816"/>
    <cellStyle name="Normal 5 3 6 3 5 2" xfId="24018"/>
    <cellStyle name="Normal 5 3 6 3 5 2 2" xfId="48315"/>
    <cellStyle name="Normal 5 3 6 3 5 3" xfId="36113"/>
    <cellStyle name="Normal 5 3 6 3 6" xfId="13984"/>
    <cellStyle name="Normal 5 3 6 3 6 2" xfId="25972"/>
    <cellStyle name="Normal 5 3 6 3 6 2 2" xfId="50269"/>
    <cellStyle name="Normal 5 3 6 3 6 3" xfId="38281"/>
    <cellStyle name="Normal 5 3 6 3 7" xfId="51630"/>
    <cellStyle name="Normal 5 3 6 3 8" xfId="52088"/>
    <cellStyle name="Normal 5 3 6 4" xfId="881"/>
    <cellStyle name="Normal 5 3 6 4 2" xfId="2374"/>
    <cellStyle name="Normal 5 3 6 4 2 10" xfId="52894"/>
    <cellStyle name="Normal 5 3 6 4 2 2" xfId="3540"/>
    <cellStyle name="Normal 5 3 6 4 2 2 2" xfId="5881"/>
    <cellStyle name="Normal 5 3 6 4 2 2 2 2" xfId="11841"/>
    <cellStyle name="Normal 5 3 6 4 2 2 2 2 2" xfId="24043"/>
    <cellStyle name="Normal 5 3 6 4 2 2 2 2 2 2" xfId="48340"/>
    <cellStyle name="Normal 5 3 6 4 2 2 2 2 3" xfId="36138"/>
    <cellStyle name="Normal 5 3 6 4 2 2 2 3" xfId="18083"/>
    <cellStyle name="Normal 5 3 6 4 2 2 2 3 2" xfId="42380"/>
    <cellStyle name="Normal 5 3 6 4 2 2 2 4" xfId="30178"/>
    <cellStyle name="Normal 5 3 6 4 2 2 3" xfId="7578"/>
    <cellStyle name="Normal 5 3 6 4 2 2 3 2" xfId="11842"/>
    <cellStyle name="Normal 5 3 6 4 2 2 3 2 2" xfId="24044"/>
    <cellStyle name="Normal 5 3 6 4 2 2 3 2 2 2" xfId="48341"/>
    <cellStyle name="Normal 5 3 6 4 2 2 3 2 3" xfId="36139"/>
    <cellStyle name="Normal 5 3 6 4 2 2 3 3" xfId="19780"/>
    <cellStyle name="Normal 5 3 6 4 2 2 3 3 2" xfId="44077"/>
    <cellStyle name="Normal 5 3 6 4 2 2 3 4" xfId="31875"/>
    <cellStyle name="Normal 5 3 6 4 2 2 4" xfId="11840"/>
    <cellStyle name="Normal 5 3 6 4 2 2 4 2" xfId="24042"/>
    <cellStyle name="Normal 5 3 6 4 2 2 4 2 2" xfId="48339"/>
    <cellStyle name="Normal 5 3 6 4 2 2 4 3" xfId="36137"/>
    <cellStyle name="Normal 5 3 6 4 2 2 5" xfId="15855"/>
    <cellStyle name="Normal 5 3 6 4 2 2 5 2" xfId="40152"/>
    <cellStyle name="Normal 5 3 6 4 2 2 6" xfId="27843"/>
    <cellStyle name="Normal 5 3 6 4 2 3" xfId="4072"/>
    <cellStyle name="Normal 5 3 6 4 2 3 2" xfId="11843"/>
    <cellStyle name="Normal 5 3 6 4 2 3 2 2" xfId="24045"/>
    <cellStyle name="Normal 5 3 6 4 2 3 2 2 2" xfId="48342"/>
    <cellStyle name="Normal 5 3 6 4 2 3 2 3" xfId="36140"/>
    <cellStyle name="Normal 5 3 6 4 2 3 3" xfId="16383"/>
    <cellStyle name="Normal 5 3 6 4 2 3 3 2" xfId="40680"/>
    <cellStyle name="Normal 5 3 6 4 2 3 4" xfId="28371"/>
    <cellStyle name="Normal 5 3 6 4 2 4" xfId="4712"/>
    <cellStyle name="Normal 5 3 6 4 2 4 2" xfId="11844"/>
    <cellStyle name="Normal 5 3 6 4 2 4 2 2" xfId="24046"/>
    <cellStyle name="Normal 5 3 6 4 2 4 2 2 2" xfId="48343"/>
    <cellStyle name="Normal 5 3 6 4 2 4 2 3" xfId="36141"/>
    <cellStyle name="Normal 5 3 6 4 2 4 3" xfId="16914"/>
    <cellStyle name="Normal 5 3 6 4 2 4 3 2" xfId="41211"/>
    <cellStyle name="Normal 5 3 6 4 2 4 4" xfId="29009"/>
    <cellStyle name="Normal 5 3 6 4 2 5" xfId="6409"/>
    <cellStyle name="Normal 5 3 6 4 2 5 2" xfId="11845"/>
    <cellStyle name="Normal 5 3 6 4 2 5 2 2" xfId="24047"/>
    <cellStyle name="Normal 5 3 6 4 2 5 2 2 2" xfId="48344"/>
    <cellStyle name="Normal 5 3 6 4 2 5 2 3" xfId="36142"/>
    <cellStyle name="Normal 5 3 6 4 2 5 3" xfId="18611"/>
    <cellStyle name="Normal 5 3 6 4 2 5 3 2" xfId="42908"/>
    <cellStyle name="Normal 5 3 6 4 2 5 4" xfId="30706"/>
    <cellStyle name="Normal 5 3 6 4 2 6" xfId="11839"/>
    <cellStyle name="Normal 5 3 6 4 2 6 2" xfId="24041"/>
    <cellStyle name="Normal 5 3 6 4 2 6 2 2" xfId="48338"/>
    <cellStyle name="Normal 5 3 6 4 2 6 3" xfId="36136"/>
    <cellStyle name="Normal 5 3 6 4 2 7" xfId="14686"/>
    <cellStyle name="Normal 5 3 6 4 2 7 2" xfId="38983"/>
    <cellStyle name="Normal 5 3 6 4 2 8" xfId="26674"/>
    <cellStyle name="Normal 5 3 6 4 2 9" xfId="51082"/>
    <cellStyle name="Normal 5 3 6 4 3" xfId="2902"/>
    <cellStyle name="Normal 5 3 6 4 3 2" xfId="5350"/>
    <cellStyle name="Normal 5 3 6 4 3 2 2" xfId="11847"/>
    <cellStyle name="Normal 5 3 6 4 3 2 2 2" xfId="24049"/>
    <cellStyle name="Normal 5 3 6 4 3 2 2 2 2" xfId="48346"/>
    <cellStyle name="Normal 5 3 6 4 3 2 2 3" xfId="36144"/>
    <cellStyle name="Normal 5 3 6 4 3 2 3" xfId="17552"/>
    <cellStyle name="Normal 5 3 6 4 3 2 3 2" xfId="41849"/>
    <cellStyle name="Normal 5 3 6 4 3 2 4" xfId="29647"/>
    <cellStyle name="Normal 5 3 6 4 3 3" xfId="6940"/>
    <cellStyle name="Normal 5 3 6 4 3 3 2" xfId="11848"/>
    <cellStyle name="Normal 5 3 6 4 3 3 2 2" xfId="24050"/>
    <cellStyle name="Normal 5 3 6 4 3 3 2 2 2" xfId="48347"/>
    <cellStyle name="Normal 5 3 6 4 3 3 2 3" xfId="36145"/>
    <cellStyle name="Normal 5 3 6 4 3 3 3" xfId="19142"/>
    <cellStyle name="Normal 5 3 6 4 3 3 3 2" xfId="43439"/>
    <cellStyle name="Normal 5 3 6 4 3 3 4" xfId="31237"/>
    <cellStyle name="Normal 5 3 6 4 3 4" xfId="11846"/>
    <cellStyle name="Normal 5 3 6 4 3 4 2" xfId="24048"/>
    <cellStyle name="Normal 5 3 6 4 3 4 2 2" xfId="48345"/>
    <cellStyle name="Normal 5 3 6 4 3 4 3" xfId="36143"/>
    <cellStyle name="Normal 5 3 6 4 3 5" xfId="15324"/>
    <cellStyle name="Normal 5 3 6 4 3 5 2" xfId="39621"/>
    <cellStyle name="Normal 5 3 6 4 3 6" xfId="27312"/>
    <cellStyle name="Normal 5 3 6 4 4" xfId="11838"/>
    <cellStyle name="Normal 5 3 6 4 4 2" xfId="24040"/>
    <cellStyle name="Normal 5 3 6 4 4 2 2" xfId="48337"/>
    <cellStyle name="Normal 5 3 6 4 4 3" xfId="36135"/>
    <cellStyle name="Normal 5 3 6 4 5" xfId="14152"/>
    <cellStyle name="Normal 5 3 6 4 5 2" xfId="26140"/>
    <cellStyle name="Normal 5 3 6 4 5 2 2" xfId="50437"/>
    <cellStyle name="Normal 5 3 6 4 5 3" xfId="38449"/>
    <cellStyle name="Normal 5 3 6 4 6" xfId="51673"/>
    <cellStyle name="Normal 5 3 6 4 7" xfId="52256"/>
    <cellStyle name="Normal 5 3 6 5" xfId="1782"/>
    <cellStyle name="Normal 5 3 6 5 10" xfId="52630"/>
    <cellStyle name="Normal 5 3 6 5 11" xfId="2110"/>
    <cellStyle name="Normal 5 3 6 5 2" xfId="3276"/>
    <cellStyle name="Normal 5 3 6 5 2 2" xfId="5617"/>
    <cellStyle name="Normal 5 3 6 5 2 2 2" xfId="11851"/>
    <cellStyle name="Normal 5 3 6 5 2 2 2 2" xfId="24053"/>
    <cellStyle name="Normal 5 3 6 5 2 2 2 2 2" xfId="48350"/>
    <cellStyle name="Normal 5 3 6 5 2 2 2 3" xfId="36148"/>
    <cellStyle name="Normal 5 3 6 5 2 2 3" xfId="17819"/>
    <cellStyle name="Normal 5 3 6 5 2 2 3 2" xfId="42116"/>
    <cellStyle name="Normal 5 3 6 5 2 2 4" xfId="29914"/>
    <cellStyle name="Normal 5 3 6 5 2 3" xfId="7314"/>
    <cellStyle name="Normal 5 3 6 5 2 3 2" xfId="11852"/>
    <cellStyle name="Normal 5 3 6 5 2 3 2 2" xfId="24054"/>
    <cellStyle name="Normal 5 3 6 5 2 3 2 2 2" xfId="48351"/>
    <cellStyle name="Normal 5 3 6 5 2 3 2 3" xfId="36149"/>
    <cellStyle name="Normal 5 3 6 5 2 3 3" xfId="19516"/>
    <cellStyle name="Normal 5 3 6 5 2 3 3 2" xfId="43813"/>
    <cellStyle name="Normal 5 3 6 5 2 3 4" xfId="31611"/>
    <cellStyle name="Normal 5 3 6 5 2 4" xfId="11850"/>
    <cellStyle name="Normal 5 3 6 5 2 4 2" xfId="24052"/>
    <cellStyle name="Normal 5 3 6 5 2 4 2 2" xfId="48349"/>
    <cellStyle name="Normal 5 3 6 5 2 4 3" xfId="36147"/>
    <cellStyle name="Normal 5 3 6 5 2 5" xfId="15591"/>
    <cellStyle name="Normal 5 3 6 5 2 5 2" xfId="39888"/>
    <cellStyle name="Normal 5 3 6 5 2 6" xfId="27579"/>
    <cellStyle name="Normal 5 3 6 5 3" xfId="3808"/>
    <cellStyle name="Normal 5 3 6 5 3 2" xfId="11853"/>
    <cellStyle name="Normal 5 3 6 5 3 2 2" xfId="24055"/>
    <cellStyle name="Normal 5 3 6 5 3 2 2 2" xfId="48352"/>
    <cellStyle name="Normal 5 3 6 5 3 2 3" xfId="36150"/>
    <cellStyle name="Normal 5 3 6 5 3 3" xfId="16119"/>
    <cellStyle name="Normal 5 3 6 5 3 3 2" xfId="40416"/>
    <cellStyle name="Normal 5 3 6 5 3 4" xfId="28107"/>
    <cellStyle name="Normal 5 3 6 5 4" xfId="4448"/>
    <cellStyle name="Normal 5 3 6 5 4 2" xfId="11854"/>
    <cellStyle name="Normal 5 3 6 5 4 2 2" xfId="24056"/>
    <cellStyle name="Normal 5 3 6 5 4 2 2 2" xfId="48353"/>
    <cellStyle name="Normal 5 3 6 5 4 2 3" xfId="36151"/>
    <cellStyle name="Normal 5 3 6 5 4 3" xfId="16650"/>
    <cellStyle name="Normal 5 3 6 5 4 3 2" xfId="40947"/>
    <cellStyle name="Normal 5 3 6 5 4 4" xfId="28745"/>
    <cellStyle name="Normal 5 3 6 5 5" xfId="6145"/>
    <cellStyle name="Normal 5 3 6 5 5 2" xfId="11855"/>
    <cellStyle name="Normal 5 3 6 5 5 2 2" xfId="24057"/>
    <cellStyle name="Normal 5 3 6 5 5 2 2 2" xfId="48354"/>
    <cellStyle name="Normal 5 3 6 5 5 2 3" xfId="36152"/>
    <cellStyle name="Normal 5 3 6 5 5 3" xfId="18347"/>
    <cellStyle name="Normal 5 3 6 5 5 3 2" xfId="42644"/>
    <cellStyle name="Normal 5 3 6 5 5 4" xfId="30442"/>
    <cellStyle name="Normal 5 3 6 5 6" xfId="11849"/>
    <cellStyle name="Normal 5 3 6 5 6 2" xfId="24051"/>
    <cellStyle name="Normal 5 3 6 5 6 2 2" xfId="48348"/>
    <cellStyle name="Normal 5 3 6 5 6 3" xfId="36146"/>
    <cellStyle name="Normal 5 3 6 5 7" xfId="14422"/>
    <cellStyle name="Normal 5 3 6 5 7 2" xfId="38719"/>
    <cellStyle name="Normal 5 3 6 5 8" xfId="26410"/>
    <cellStyle name="Normal 5 3 6 5 9" xfId="50818"/>
    <cellStyle name="Normal 5 3 6 6" xfId="2638"/>
    <cellStyle name="Normal 5 3 6 6 2" xfId="5086"/>
    <cellStyle name="Normal 5 3 6 6 2 2" xfId="11857"/>
    <cellStyle name="Normal 5 3 6 6 2 2 2" xfId="24059"/>
    <cellStyle name="Normal 5 3 6 6 2 2 2 2" xfId="48356"/>
    <cellStyle name="Normal 5 3 6 6 2 2 3" xfId="36154"/>
    <cellStyle name="Normal 5 3 6 6 2 3" xfId="17288"/>
    <cellStyle name="Normal 5 3 6 6 2 3 2" xfId="41585"/>
    <cellStyle name="Normal 5 3 6 6 2 4" xfId="29383"/>
    <cellStyle name="Normal 5 3 6 6 3" xfId="6676"/>
    <cellStyle name="Normal 5 3 6 6 3 2" xfId="11858"/>
    <cellStyle name="Normal 5 3 6 6 3 2 2" xfId="24060"/>
    <cellStyle name="Normal 5 3 6 6 3 2 2 2" xfId="48357"/>
    <cellStyle name="Normal 5 3 6 6 3 2 3" xfId="36155"/>
    <cellStyle name="Normal 5 3 6 6 3 3" xfId="18878"/>
    <cellStyle name="Normal 5 3 6 6 3 3 2" xfId="43175"/>
    <cellStyle name="Normal 5 3 6 6 3 4" xfId="30973"/>
    <cellStyle name="Normal 5 3 6 6 4" xfId="11856"/>
    <cellStyle name="Normal 5 3 6 6 4 2" xfId="24058"/>
    <cellStyle name="Normal 5 3 6 6 4 2 2" xfId="48355"/>
    <cellStyle name="Normal 5 3 6 6 4 3" xfId="36153"/>
    <cellStyle name="Normal 5 3 6 6 5" xfId="15060"/>
    <cellStyle name="Normal 5 3 6 6 5 2" xfId="39357"/>
    <cellStyle name="Normal 5 3 6 6 6" xfId="27048"/>
    <cellStyle name="Normal 5 3 6 7" xfId="11793"/>
    <cellStyle name="Normal 5 3 6 7 2" xfId="23995"/>
    <cellStyle name="Normal 5 3 6 7 2 2" xfId="48292"/>
    <cellStyle name="Normal 5 3 6 7 3" xfId="36090"/>
    <cellStyle name="Normal 5 3 6 8" xfId="13888"/>
    <cellStyle name="Normal 5 3 6 8 2" xfId="25876"/>
    <cellStyle name="Normal 5 3 6 8 2 2" xfId="50173"/>
    <cellStyle name="Normal 5 3 6 8 3" xfId="38185"/>
    <cellStyle name="Normal 5 3 6 9" xfId="51851"/>
    <cellStyle name="Normal 5 3 7" xfId="756"/>
    <cellStyle name="Normal 5 3 7 2" xfId="1001"/>
    <cellStyle name="Normal 5 3 7 2 2" xfId="2494"/>
    <cellStyle name="Normal 5 3 7 2 2 10" xfId="53014"/>
    <cellStyle name="Normal 5 3 7 2 2 2" xfId="3660"/>
    <cellStyle name="Normal 5 3 7 2 2 2 2" xfId="6001"/>
    <cellStyle name="Normal 5 3 7 2 2 2 2 2" xfId="11863"/>
    <cellStyle name="Normal 5 3 7 2 2 2 2 2 2" xfId="24065"/>
    <cellStyle name="Normal 5 3 7 2 2 2 2 2 2 2" xfId="48362"/>
    <cellStyle name="Normal 5 3 7 2 2 2 2 2 3" xfId="36160"/>
    <cellStyle name="Normal 5 3 7 2 2 2 2 3" xfId="18203"/>
    <cellStyle name="Normal 5 3 7 2 2 2 2 3 2" xfId="42500"/>
    <cellStyle name="Normal 5 3 7 2 2 2 2 4" xfId="30298"/>
    <cellStyle name="Normal 5 3 7 2 2 2 3" xfId="7698"/>
    <cellStyle name="Normal 5 3 7 2 2 2 3 2" xfId="11864"/>
    <cellStyle name="Normal 5 3 7 2 2 2 3 2 2" xfId="24066"/>
    <cellStyle name="Normal 5 3 7 2 2 2 3 2 2 2" xfId="48363"/>
    <cellStyle name="Normal 5 3 7 2 2 2 3 2 3" xfId="36161"/>
    <cellStyle name="Normal 5 3 7 2 2 2 3 3" xfId="19900"/>
    <cellStyle name="Normal 5 3 7 2 2 2 3 3 2" xfId="44197"/>
    <cellStyle name="Normal 5 3 7 2 2 2 3 4" xfId="31995"/>
    <cellStyle name="Normal 5 3 7 2 2 2 4" xfId="11862"/>
    <cellStyle name="Normal 5 3 7 2 2 2 4 2" xfId="24064"/>
    <cellStyle name="Normal 5 3 7 2 2 2 4 2 2" xfId="48361"/>
    <cellStyle name="Normal 5 3 7 2 2 2 4 3" xfId="36159"/>
    <cellStyle name="Normal 5 3 7 2 2 2 5" xfId="15975"/>
    <cellStyle name="Normal 5 3 7 2 2 2 5 2" xfId="40272"/>
    <cellStyle name="Normal 5 3 7 2 2 2 6" xfId="27963"/>
    <cellStyle name="Normal 5 3 7 2 2 3" xfId="4192"/>
    <cellStyle name="Normal 5 3 7 2 2 3 2" xfId="11865"/>
    <cellStyle name="Normal 5 3 7 2 2 3 2 2" xfId="24067"/>
    <cellStyle name="Normal 5 3 7 2 2 3 2 2 2" xfId="48364"/>
    <cellStyle name="Normal 5 3 7 2 2 3 2 3" xfId="36162"/>
    <cellStyle name="Normal 5 3 7 2 2 3 3" xfId="16503"/>
    <cellStyle name="Normal 5 3 7 2 2 3 3 2" xfId="40800"/>
    <cellStyle name="Normal 5 3 7 2 2 3 4" xfId="28491"/>
    <cellStyle name="Normal 5 3 7 2 2 4" xfId="4832"/>
    <cellStyle name="Normal 5 3 7 2 2 4 2" xfId="11866"/>
    <cellStyle name="Normal 5 3 7 2 2 4 2 2" xfId="24068"/>
    <cellStyle name="Normal 5 3 7 2 2 4 2 2 2" xfId="48365"/>
    <cellStyle name="Normal 5 3 7 2 2 4 2 3" xfId="36163"/>
    <cellStyle name="Normal 5 3 7 2 2 4 3" xfId="17034"/>
    <cellStyle name="Normal 5 3 7 2 2 4 3 2" xfId="41331"/>
    <cellStyle name="Normal 5 3 7 2 2 4 4" xfId="29129"/>
    <cellStyle name="Normal 5 3 7 2 2 5" xfId="6529"/>
    <cellStyle name="Normal 5 3 7 2 2 5 2" xfId="11867"/>
    <cellStyle name="Normal 5 3 7 2 2 5 2 2" xfId="24069"/>
    <cellStyle name="Normal 5 3 7 2 2 5 2 2 2" xfId="48366"/>
    <cellStyle name="Normal 5 3 7 2 2 5 2 3" xfId="36164"/>
    <cellStyle name="Normal 5 3 7 2 2 5 3" xfId="18731"/>
    <cellStyle name="Normal 5 3 7 2 2 5 3 2" xfId="43028"/>
    <cellStyle name="Normal 5 3 7 2 2 5 4" xfId="30826"/>
    <cellStyle name="Normal 5 3 7 2 2 6" xfId="11861"/>
    <cellStyle name="Normal 5 3 7 2 2 6 2" xfId="24063"/>
    <cellStyle name="Normal 5 3 7 2 2 6 2 2" xfId="48360"/>
    <cellStyle name="Normal 5 3 7 2 2 6 3" xfId="36158"/>
    <cellStyle name="Normal 5 3 7 2 2 7" xfId="14806"/>
    <cellStyle name="Normal 5 3 7 2 2 7 2" xfId="39103"/>
    <cellStyle name="Normal 5 3 7 2 2 8" xfId="26794"/>
    <cellStyle name="Normal 5 3 7 2 2 9" xfId="51202"/>
    <cellStyle name="Normal 5 3 7 2 3" xfId="3022"/>
    <cellStyle name="Normal 5 3 7 2 3 2" xfId="5470"/>
    <cellStyle name="Normal 5 3 7 2 3 2 2" xfId="11869"/>
    <cellStyle name="Normal 5 3 7 2 3 2 2 2" xfId="24071"/>
    <cellStyle name="Normal 5 3 7 2 3 2 2 2 2" xfId="48368"/>
    <cellStyle name="Normal 5 3 7 2 3 2 2 3" xfId="36166"/>
    <cellStyle name="Normal 5 3 7 2 3 2 3" xfId="17672"/>
    <cellStyle name="Normal 5 3 7 2 3 2 3 2" xfId="41969"/>
    <cellStyle name="Normal 5 3 7 2 3 2 4" xfId="29767"/>
    <cellStyle name="Normal 5 3 7 2 3 3" xfId="7060"/>
    <cellStyle name="Normal 5 3 7 2 3 3 2" xfId="11870"/>
    <cellStyle name="Normal 5 3 7 2 3 3 2 2" xfId="24072"/>
    <cellStyle name="Normal 5 3 7 2 3 3 2 2 2" xfId="48369"/>
    <cellStyle name="Normal 5 3 7 2 3 3 2 3" xfId="36167"/>
    <cellStyle name="Normal 5 3 7 2 3 3 3" xfId="19262"/>
    <cellStyle name="Normal 5 3 7 2 3 3 3 2" xfId="43559"/>
    <cellStyle name="Normal 5 3 7 2 3 3 4" xfId="31357"/>
    <cellStyle name="Normal 5 3 7 2 3 4" xfId="11868"/>
    <cellStyle name="Normal 5 3 7 2 3 4 2" xfId="24070"/>
    <cellStyle name="Normal 5 3 7 2 3 4 2 2" xfId="48367"/>
    <cellStyle name="Normal 5 3 7 2 3 4 3" xfId="36165"/>
    <cellStyle name="Normal 5 3 7 2 3 5" xfId="15444"/>
    <cellStyle name="Normal 5 3 7 2 3 5 2" xfId="39741"/>
    <cellStyle name="Normal 5 3 7 2 3 6" xfId="27432"/>
    <cellStyle name="Normal 5 3 7 2 4" xfId="11860"/>
    <cellStyle name="Normal 5 3 7 2 4 2" xfId="24062"/>
    <cellStyle name="Normal 5 3 7 2 4 2 2" xfId="48359"/>
    <cellStyle name="Normal 5 3 7 2 4 3" xfId="36157"/>
    <cellStyle name="Normal 5 3 7 2 5" xfId="14272"/>
    <cellStyle name="Normal 5 3 7 2 5 2" xfId="26260"/>
    <cellStyle name="Normal 5 3 7 2 5 2 2" xfId="50557"/>
    <cellStyle name="Normal 5 3 7 2 5 3" xfId="38569"/>
    <cellStyle name="Normal 5 3 7 2 6" xfId="51547"/>
    <cellStyle name="Normal 5 3 7 2 7" xfId="52376"/>
    <cellStyle name="Normal 5 3 7 3" xfId="2254"/>
    <cellStyle name="Normal 5 3 7 3 10" xfId="52774"/>
    <cellStyle name="Normal 5 3 7 3 2" xfId="3420"/>
    <cellStyle name="Normal 5 3 7 3 2 2" xfId="5761"/>
    <cellStyle name="Normal 5 3 7 3 2 2 2" xfId="11873"/>
    <cellStyle name="Normal 5 3 7 3 2 2 2 2" xfId="24075"/>
    <cellStyle name="Normal 5 3 7 3 2 2 2 2 2" xfId="48372"/>
    <cellStyle name="Normal 5 3 7 3 2 2 2 3" xfId="36170"/>
    <cellStyle name="Normal 5 3 7 3 2 2 3" xfId="17963"/>
    <cellStyle name="Normal 5 3 7 3 2 2 3 2" xfId="42260"/>
    <cellStyle name="Normal 5 3 7 3 2 2 4" xfId="30058"/>
    <cellStyle name="Normal 5 3 7 3 2 3" xfId="7458"/>
    <cellStyle name="Normal 5 3 7 3 2 3 2" xfId="11874"/>
    <cellStyle name="Normal 5 3 7 3 2 3 2 2" xfId="24076"/>
    <cellStyle name="Normal 5 3 7 3 2 3 2 2 2" xfId="48373"/>
    <cellStyle name="Normal 5 3 7 3 2 3 2 3" xfId="36171"/>
    <cellStyle name="Normal 5 3 7 3 2 3 3" xfId="19660"/>
    <cellStyle name="Normal 5 3 7 3 2 3 3 2" xfId="43957"/>
    <cellStyle name="Normal 5 3 7 3 2 3 4" xfId="31755"/>
    <cellStyle name="Normal 5 3 7 3 2 4" xfId="11872"/>
    <cellStyle name="Normal 5 3 7 3 2 4 2" xfId="24074"/>
    <cellStyle name="Normal 5 3 7 3 2 4 2 2" xfId="48371"/>
    <cellStyle name="Normal 5 3 7 3 2 4 3" xfId="36169"/>
    <cellStyle name="Normal 5 3 7 3 2 5" xfId="15735"/>
    <cellStyle name="Normal 5 3 7 3 2 5 2" xfId="40032"/>
    <cellStyle name="Normal 5 3 7 3 2 6" xfId="27723"/>
    <cellStyle name="Normal 5 3 7 3 3" xfId="3952"/>
    <cellStyle name="Normal 5 3 7 3 3 2" xfId="11875"/>
    <cellStyle name="Normal 5 3 7 3 3 2 2" xfId="24077"/>
    <cellStyle name="Normal 5 3 7 3 3 2 2 2" xfId="48374"/>
    <cellStyle name="Normal 5 3 7 3 3 2 3" xfId="36172"/>
    <cellStyle name="Normal 5 3 7 3 3 3" xfId="16263"/>
    <cellStyle name="Normal 5 3 7 3 3 3 2" xfId="40560"/>
    <cellStyle name="Normal 5 3 7 3 3 4" xfId="28251"/>
    <cellStyle name="Normal 5 3 7 3 4" xfId="4592"/>
    <cellStyle name="Normal 5 3 7 3 4 2" xfId="11876"/>
    <cellStyle name="Normal 5 3 7 3 4 2 2" xfId="24078"/>
    <cellStyle name="Normal 5 3 7 3 4 2 2 2" xfId="48375"/>
    <cellStyle name="Normal 5 3 7 3 4 2 3" xfId="36173"/>
    <cellStyle name="Normal 5 3 7 3 4 3" xfId="16794"/>
    <cellStyle name="Normal 5 3 7 3 4 3 2" xfId="41091"/>
    <cellStyle name="Normal 5 3 7 3 4 4" xfId="28889"/>
    <cellStyle name="Normal 5 3 7 3 5" xfId="6289"/>
    <cellStyle name="Normal 5 3 7 3 5 2" xfId="11877"/>
    <cellStyle name="Normal 5 3 7 3 5 2 2" xfId="24079"/>
    <cellStyle name="Normal 5 3 7 3 5 2 2 2" xfId="48376"/>
    <cellStyle name="Normal 5 3 7 3 5 2 3" xfId="36174"/>
    <cellStyle name="Normal 5 3 7 3 5 3" xfId="18491"/>
    <cellStyle name="Normal 5 3 7 3 5 3 2" xfId="42788"/>
    <cellStyle name="Normal 5 3 7 3 5 4" xfId="30586"/>
    <cellStyle name="Normal 5 3 7 3 6" xfId="11871"/>
    <cellStyle name="Normal 5 3 7 3 6 2" xfId="24073"/>
    <cellStyle name="Normal 5 3 7 3 6 2 2" xfId="48370"/>
    <cellStyle name="Normal 5 3 7 3 6 3" xfId="36168"/>
    <cellStyle name="Normal 5 3 7 3 7" xfId="14566"/>
    <cellStyle name="Normal 5 3 7 3 7 2" xfId="38863"/>
    <cellStyle name="Normal 5 3 7 3 8" xfId="26554"/>
    <cellStyle name="Normal 5 3 7 3 9" xfId="50962"/>
    <cellStyle name="Normal 5 3 7 4" xfId="2782"/>
    <cellStyle name="Normal 5 3 7 4 2" xfId="5230"/>
    <cellStyle name="Normal 5 3 7 4 2 2" xfId="11879"/>
    <cellStyle name="Normal 5 3 7 4 2 2 2" xfId="24081"/>
    <cellStyle name="Normal 5 3 7 4 2 2 2 2" xfId="48378"/>
    <cellStyle name="Normal 5 3 7 4 2 2 3" xfId="36176"/>
    <cellStyle name="Normal 5 3 7 4 2 3" xfId="17432"/>
    <cellStyle name="Normal 5 3 7 4 2 3 2" xfId="41729"/>
    <cellStyle name="Normal 5 3 7 4 2 4" xfId="29527"/>
    <cellStyle name="Normal 5 3 7 4 3" xfId="6820"/>
    <cellStyle name="Normal 5 3 7 4 3 2" xfId="11880"/>
    <cellStyle name="Normal 5 3 7 4 3 2 2" xfId="24082"/>
    <cellStyle name="Normal 5 3 7 4 3 2 2 2" xfId="48379"/>
    <cellStyle name="Normal 5 3 7 4 3 2 3" xfId="36177"/>
    <cellStyle name="Normal 5 3 7 4 3 3" xfId="19022"/>
    <cellStyle name="Normal 5 3 7 4 3 3 2" xfId="43319"/>
    <cellStyle name="Normal 5 3 7 4 3 4" xfId="31117"/>
    <cellStyle name="Normal 5 3 7 4 4" xfId="11878"/>
    <cellStyle name="Normal 5 3 7 4 4 2" xfId="24080"/>
    <cellStyle name="Normal 5 3 7 4 4 2 2" xfId="48377"/>
    <cellStyle name="Normal 5 3 7 4 4 3" xfId="36175"/>
    <cellStyle name="Normal 5 3 7 4 5" xfId="15204"/>
    <cellStyle name="Normal 5 3 7 4 5 2" xfId="39501"/>
    <cellStyle name="Normal 5 3 7 4 6" xfId="27192"/>
    <cellStyle name="Normal 5 3 7 5" xfId="11859"/>
    <cellStyle name="Normal 5 3 7 5 2" xfId="24061"/>
    <cellStyle name="Normal 5 3 7 5 2 2" xfId="48358"/>
    <cellStyle name="Normal 5 3 7 5 3" xfId="36156"/>
    <cellStyle name="Normal 5 3 7 6" xfId="14032"/>
    <cellStyle name="Normal 5 3 7 6 2" xfId="26020"/>
    <cellStyle name="Normal 5 3 7 6 2 2" xfId="50317"/>
    <cellStyle name="Normal 5 3 7 6 3" xfId="38329"/>
    <cellStyle name="Normal 5 3 7 7" xfId="51690"/>
    <cellStyle name="Normal 5 3 7 8" xfId="52136"/>
    <cellStyle name="Normal 5 3 8" xfId="660"/>
    <cellStyle name="Normal 5 3 8 2" xfId="2161"/>
    <cellStyle name="Normal 5 3 8 2 10" xfId="52681"/>
    <cellStyle name="Normal 5 3 8 2 2" xfId="3327"/>
    <cellStyle name="Normal 5 3 8 2 2 2" xfId="5668"/>
    <cellStyle name="Normal 5 3 8 2 2 2 2" xfId="11884"/>
    <cellStyle name="Normal 5 3 8 2 2 2 2 2" xfId="24086"/>
    <cellStyle name="Normal 5 3 8 2 2 2 2 2 2" xfId="48383"/>
    <cellStyle name="Normal 5 3 8 2 2 2 2 3" xfId="36181"/>
    <cellStyle name="Normal 5 3 8 2 2 2 3" xfId="17870"/>
    <cellStyle name="Normal 5 3 8 2 2 2 3 2" xfId="42167"/>
    <cellStyle name="Normal 5 3 8 2 2 2 4" xfId="29965"/>
    <cellStyle name="Normal 5 3 8 2 2 3" xfId="7365"/>
    <cellStyle name="Normal 5 3 8 2 2 3 2" xfId="11885"/>
    <cellStyle name="Normal 5 3 8 2 2 3 2 2" xfId="24087"/>
    <cellStyle name="Normal 5 3 8 2 2 3 2 2 2" xfId="48384"/>
    <cellStyle name="Normal 5 3 8 2 2 3 2 3" xfId="36182"/>
    <cellStyle name="Normal 5 3 8 2 2 3 3" xfId="19567"/>
    <cellStyle name="Normal 5 3 8 2 2 3 3 2" xfId="43864"/>
    <cellStyle name="Normal 5 3 8 2 2 3 4" xfId="31662"/>
    <cellStyle name="Normal 5 3 8 2 2 4" xfId="11883"/>
    <cellStyle name="Normal 5 3 8 2 2 4 2" xfId="24085"/>
    <cellStyle name="Normal 5 3 8 2 2 4 2 2" xfId="48382"/>
    <cellStyle name="Normal 5 3 8 2 2 4 3" xfId="36180"/>
    <cellStyle name="Normal 5 3 8 2 2 5" xfId="15642"/>
    <cellStyle name="Normal 5 3 8 2 2 5 2" xfId="39939"/>
    <cellStyle name="Normal 5 3 8 2 2 6" xfId="27630"/>
    <cellStyle name="Normal 5 3 8 2 3" xfId="3859"/>
    <cellStyle name="Normal 5 3 8 2 3 2" xfId="11886"/>
    <cellStyle name="Normal 5 3 8 2 3 2 2" xfId="24088"/>
    <cellStyle name="Normal 5 3 8 2 3 2 2 2" xfId="48385"/>
    <cellStyle name="Normal 5 3 8 2 3 2 3" xfId="36183"/>
    <cellStyle name="Normal 5 3 8 2 3 3" xfId="16170"/>
    <cellStyle name="Normal 5 3 8 2 3 3 2" xfId="40467"/>
    <cellStyle name="Normal 5 3 8 2 3 4" xfId="28158"/>
    <cellStyle name="Normal 5 3 8 2 4" xfId="4499"/>
    <cellStyle name="Normal 5 3 8 2 4 2" xfId="11887"/>
    <cellStyle name="Normal 5 3 8 2 4 2 2" xfId="24089"/>
    <cellStyle name="Normal 5 3 8 2 4 2 2 2" xfId="48386"/>
    <cellStyle name="Normal 5 3 8 2 4 2 3" xfId="36184"/>
    <cellStyle name="Normal 5 3 8 2 4 3" xfId="16701"/>
    <cellStyle name="Normal 5 3 8 2 4 3 2" xfId="40998"/>
    <cellStyle name="Normal 5 3 8 2 4 4" xfId="28796"/>
    <cellStyle name="Normal 5 3 8 2 5" xfId="6196"/>
    <cellStyle name="Normal 5 3 8 2 5 2" xfId="11888"/>
    <cellStyle name="Normal 5 3 8 2 5 2 2" xfId="24090"/>
    <cellStyle name="Normal 5 3 8 2 5 2 2 2" xfId="48387"/>
    <cellStyle name="Normal 5 3 8 2 5 2 3" xfId="36185"/>
    <cellStyle name="Normal 5 3 8 2 5 3" xfId="18398"/>
    <cellStyle name="Normal 5 3 8 2 5 3 2" xfId="42695"/>
    <cellStyle name="Normal 5 3 8 2 5 4" xfId="30493"/>
    <cellStyle name="Normal 5 3 8 2 6" xfId="11882"/>
    <cellStyle name="Normal 5 3 8 2 6 2" xfId="24084"/>
    <cellStyle name="Normal 5 3 8 2 6 2 2" xfId="48381"/>
    <cellStyle name="Normal 5 3 8 2 6 3" xfId="36179"/>
    <cellStyle name="Normal 5 3 8 2 7" xfId="14473"/>
    <cellStyle name="Normal 5 3 8 2 7 2" xfId="38770"/>
    <cellStyle name="Normal 5 3 8 2 8" xfId="26461"/>
    <cellStyle name="Normal 5 3 8 2 9" xfId="50869"/>
    <cellStyle name="Normal 5 3 8 3" xfId="2689"/>
    <cellStyle name="Normal 5 3 8 3 2" xfId="5137"/>
    <cellStyle name="Normal 5 3 8 3 2 2" xfId="11890"/>
    <cellStyle name="Normal 5 3 8 3 2 2 2" xfId="24092"/>
    <cellStyle name="Normal 5 3 8 3 2 2 2 2" xfId="48389"/>
    <cellStyle name="Normal 5 3 8 3 2 2 3" xfId="36187"/>
    <cellStyle name="Normal 5 3 8 3 2 3" xfId="17339"/>
    <cellStyle name="Normal 5 3 8 3 2 3 2" xfId="41636"/>
    <cellStyle name="Normal 5 3 8 3 2 4" xfId="29434"/>
    <cellStyle name="Normal 5 3 8 3 3" xfId="6727"/>
    <cellStyle name="Normal 5 3 8 3 3 2" xfId="11891"/>
    <cellStyle name="Normal 5 3 8 3 3 2 2" xfId="24093"/>
    <cellStyle name="Normal 5 3 8 3 3 2 2 2" xfId="48390"/>
    <cellStyle name="Normal 5 3 8 3 3 2 3" xfId="36188"/>
    <cellStyle name="Normal 5 3 8 3 3 3" xfId="18929"/>
    <cellStyle name="Normal 5 3 8 3 3 3 2" xfId="43226"/>
    <cellStyle name="Normal 5 3 8 3 3 4" xfId="31024"/>
    <cellStyle name="Normal 5 3 8 3 4" xfId="11889"/>
    <cellStyle name="Normal 5 3 8 3 4 2" xfId="24091"/>
    <cellStyle name="Normal 5 3 8 3 4 2 2" xfId="48388"/>
    <cellStyle name="Normal 5 3 8 3 4 3" xfId="36186"/>
    <cellStyle name="Normal 5 3 8 3 5" xfId="15111"/>
    <cellStyle name="Normal 5 3 8 3 5 2" xfId="39408"/>
    <cellStyle name="Normal 5 3 8 3 6" xfId="27099"/>
    <cellStyle name="Normal 5 3 8 4" xfId="11881"/>
    <cellStyle name="Normal 5 3 8 4 2" xfId="24083"/>
    <cellStyle name="Normal 5 3 8 4 2 2" xfId="48380"/>
    <cellStyle name="Normal 5 3 8 4 3" xfId="36178"/>
    <cellStyle name="Normal 5 3 8 5" xfId="13939"/>
    <cellStyle name="Normal 5 3 8 5 2" xfId="25927"/>
    <cellStyle name="Normal 5 3 8 5 2 2" xfId="50224"/>
    <cellStyle name="Normal 5 3 8 5 3" xfId="38236"/>
    <cellStyle name="Normal 5 3 8 6" xfId="51520"/>
    <cellStyle name="Normal 5 3 8 7" xfId="52043"/>
    <cellStyle name="Normal 5 3 9" xfId="1957"/>
    <cellStyle name="Normal 5 3 9 10" xfId="52582"/>
    <cellStyle name="Normal 5 3 9 11" xfId="2062"/>
    <cellStyle name="Normal 5 3 9 2" xfId="3228"/>
    <cellStyle name="Normal 5 3 9 2 2" xfId="5569"/>
    <cellStyle name="Normal 5 3 9 2 2 2" xfId="11894"/>
    <cellStyle name="Normal 5 3 9 2 2 2 2" xfId="24096"/>
    <cellStyle name="Normal 5 3 9 2 2 2 2 2" xfId="48393"/>
    <cellStyle name="Normal 5 3 9 2 2 2 3" xfId="36191"/>
    <cellStyle name="Normal 5 3 9 2 2 3" xfId="17771"/>
    <cellStyle name="Normal 5 3 9 2 2 3 2" xfId="42068"/>
    <cellStyle name="Normal 5 3 9 2 2 4" xfId="29866"/>
    <cellStyle name="Normal 5 3 9 2 3" xfId="7266"/>
    <cellStyle name="Normal 5 3 9 2 3 2" xfId="11895"/>
    <cellStyle name="Normal 5 3 9 2 3 2 2" xfId="24097"/>
    <cellStyle name="Normal 5 3 9 2 3 2 2 2" xfId="48394"/>
    <cellStyle name="Normal 5 3 9 2 3 2 3" xfId="36192"/>
    <cellStyle name="Normal 5 3 9 2 3 3" xfId="19468"/>
    <cellStyle name="Normal 5 3 9 2 3 3 2" xfId="43765"/>
    <cellStyle name="Normal 5 3 9 2 3 4" xfId="31563"/>
    <cellStyle name="Normal 5 3 9 2 4" xfId="11893"/>
    <cellStyle name="Normal 5 3 9 2 4 2" xfId="24095"/>
    <cellStyle name="Normal 5 3 9 2 4 2 2" xfId="48392"/>
    <cellStyle name="Normal 5 3 9 2 4 3" xfId="36190"/>
    <cellStyle name="Normal 5 3 9 2 5" xfId="15543"/>
    <cellStyle name="Normal 5 3 9 2 5 2" xfId="39840"/>
    <cellStyle name="Normal 5 3 9 2 6" xfId="27531"/>
    <cellStyle name="Normal 5 3 9 3" xfId="3760"/>
    <cellStyle name="Normal 5 3 9 3 2" xfId="11896"/>
    <cellStyle name="Normal 5 3 9 3 2 2" xfId="24098"/>
    <cellStyle name="Normal 5 3 9 3 2 2 2" xfId="48395"/>
    <cellStyle name="Normal 5 3 9 3 2 3" xfId="36193"/>
    <cellStyle name="Normal 5 3 9 3 3" xfId="16071"/>
    <cellStyle name="Normal 5 3 9 3 3 2" xfId="40368"/>
    <cellStyle name="Normal 5 3 9 3 4" xfId="28059"/>
    <cellStyle name="Normal 5 3 9 4" xfId="4400"/>
    <cellStyle name="Normal 5 3 9 4 2" xfId="11897"/>
    <cellStyle name="Normal 5 3 9 4 2 2" xfId="24099"/>
    <cellStyle name="Normal 5 3 9 4 2 2 2" xfId="48396"/>
    <cellStyle name="Normal 5 3 9 4 2 3" xfId="36194"/>
    <cellStyle name="Normal 5 3 9 4 3" xfId="16602"/>
    <cellStyle name="Normal 5 3 9 4 3 2" xfId="40899"/>
    <cellStyle name="Normal 5 3 9 4 4" xfId="28697"/>
    <cellStyle name="Normal 5 3 9 5" xfId="6097"/>
    <cellStyle name="Normal 5 3 9 5 2" xfId="11898"/>
    <cellStyle name="Normal 5 3 9 5 2 2" xfId="24100"/>
    <cellStyle name="Normal 5 3 9 5 2 2 2" xfId="48397"/>
    <cellStyle name="Normal 5 3 9 5 2 3" xfId="36195"/>
    <cellStyle name="Normal 5 3 9 5 3" xfId="18299"/>
    <cellStyle name="Normal 5 3 9 5 3 2" xfId="42596"/>
    <cellStyle name="Normal 5 3 9 5 4" xfId="30394"/>
    <cellStyle name="Normal 5 3 9 6" xfId="11892"/>
    <cellStyle name="Normal 5 3 9 6 2" xfId="24094"/>
    <cellStyle name="Normal 5 3 9 6 2 2" xfId="48391"/>
    <cellStyle name="Normal 5 3 9 6 3" xfId="36189"/>
    <cellStyle name="Normal 5 3 9 7" xfId="14374"/>
    <cellStyle name="Normal 5 3 9 7 2" xfId="38671"/>
    <cellStyle name="Normal 5 3 9 8" xfId="26362"/>
    <cellStyle name="Normal 5 3 9 9" xfId="50770"/>
    <cellStyle name="Normal 5 4" xfId="149"/>
    <cellStyle name="Normal 5 4 2" xfId="297"/>
    <cellStyle name="Normal 5 4 2 2" xfId="1900"/>
    <cellStyle name="Normal 5 4 2 3" xfId="1881"/>
    <cellStyle name="Normal 5 4 2 4" xfId="1816"/>
    <cellStyle name="Normal 5 4 2 5" xfId="1970"/>
    <cellStyle name="Normal 5 4 3" xfId="418"/>
    <cellStyle name="Normal 5 4 3 2" xfId="1945"/>
    <cellStyle name="Normal 5 4 3 3" xfId="1879"/>
    <cellStyle name="Normal 5 4 4" xfId="2001"/>
    <cellStyle name="Normal 5 4 4 2" xfId="1947"/>
    <cellStyle name="Normal 5 4 5" xfId="1996"/>
    <cellStyle name="Normal 5 4 6" xfId="1908"/>
    <cellStyle name="Normal 5 4 7" xfId="1961"/>
    <cellStyle name="Normal 5 4 8" xfId="1776"/>
    <cellStyle name="Normal 5 5" xfId="176"/>
    <cellStyle name="Normal 5 5 10" xfId="2596"/>
    <cellStyle name="Normal 5 5 10 2" xfId="5044"/>
    <cellStyle name="Normal 5 5 10 2 2" xfId="11901"/>
    <cellStyle name="Normal 5 5 10 2 2 2" xfId="24103"/>
    <cellStyle name="Normal 5 5 10 2 2 2 2" xfId="48400"/>
    <cellStyle name="Normal 5 5 10 2 2 3" xfId="36198"/>
    <cellStyle name="Normal 5 5 10 2 3" xfId="17246"/>
    <cellStyle name="Normal 5 5 10 2 3 2" xfId="41543"/>
    <cellStyle name="Normal 5 5 10 2 4" xfId="29341"/>
    <cellStyle name="Normal 5 5 10 3" xfId="6634"/>
    <cellStyle name="Normal 5 5 10 3 2" xfId="11902"/>
    <cellStyle name="Normal 5 5 10 3 2 2" xfId="24104"/>
    <cellStyle name="Normal 5 5 10 3 2 2 2" xfId="48401"/>
    <cellStyle name="Normal 5 5 10 3 2 3" xfId="36199"/>
    <cellStyle name="Normal 5 5 10 3 3" xfId="18836"/>
    <cellStyle name="Normal 5 5 10 3 3 2" xfId="43133"/>
    <cellStyle name="Normal 5 5 10 3 4" xfId="30931"/>
    <cellStyle name="Normal 5 5 10 4" xfId="11900"/>
    <cellStyle name="Normal 5 5 10 4 2" xfId="24102"/>
    <cellStyle name="Normal 5 5 10 4 2 2" xfId="48399"/>
    <cellStyle name="Normal 5 5 10 4 3" xfId="36197"/>
    <cellStyle name="Normal 5 5 10 5" xfId="15018"/>
    <cellStyle name="Normal 5 5 10 5 2" xfId="39315"/>
    <cellStyle name="Normal 5 5 10 6" xfId="27006"/>
    <cellStyle name="Normal 5 5 11" xfId="11899"/>
    <cellStyle name="Normal 5 5 11 2" xfId="24101"/>
    <cellStyle name="Normal 5 5 11 2 2" xfId="48398"/>
    <cellStyle name="Normal 5 5 11 3" xfId="36196"/>
    <cellStyle name="Normal 5 5 12" xfId="13846"/>
    <cellStyle name="Normal 5 5 12 2" xfId="25834"/>
    <cellStyle name="Normal 5 5 12 2 2" xfId="50131"/>
    <cellStyle name="Normal 5 5 12 3" xfId="38143"/>
    <cellStyle name="Normal 5 5 13" xfId="51913"/>
    <cellStyle name="Normal 5 5 14" xfId="51950"/>
    <cellStyle name="Normal 5 5 2" xfId="560"/>
    <cellStyle name="Normal 5 5 2 2" xfId="1878"/>
    <cellStyle name="Normal 5 5 3" xfId="555"/>
    <cellStyle name="Normal 5 5 3 2" xfId="1277"/>
    <cellStyle name="Normal 5 5 4" xfId="298"/>
    <cellStyle name="Normal 5 5 5" xfId="591"/>
    <cellStyle name="Normal 5 5 5 10" xfId="51487"/>
    <cellStyle name="Normal 5 5 5 11" xfId="51974"/>
    <cellStyle name="Normal 5 5 5 2" xfId="639"/>
    <cellStyle name="Normal 5 5 5 2 10" xfId="52022"/>
    <cellStyle name="Normal 5 5 5 2 2" xfId="834"/>
    <cellStyle name="Normal 5 5 5 2 2 2" xfId="1079"/>
    <cellStyle name="Normal 5 5 5 2 2 2 2" xfId="2572"/>
    <cellStyle name="Normal 5 5 5 2 2 2 2 10" xfId="53092"/>
    <cellStyle name="Normal 5 5 5 2 2 2 2 2" xfId="3738"/>
    <cellStyle name="Normal 5 5 5 2 2 2 2 2 2" xfId="6079"/>
    <cellStyle name="Normal 5 5 5 2 2 2 2 2 2 2" xfId="11909"/>
    <cellStyle name="Normal 5 5 5 2 2 2 2 2 2 2 2" xfId="24111"/>
    <cellStyle name="Normal 5 5 5 2 2 2 2 2 2 2 2 2" xfId="48408"/>
    <cellStyle name="Normal 5 5 5 2 2 2 2 2 2 2 3" xfId="36206"/>
    <cellStyle name="Normal 5 5 5 2 2 2 2 2 2 3" xfId="18281"/>
    <cellStyle name="Normal 5 5 5 2 2 2 2 2 2 3 2" xfId="42578"/>
    <cellStyle name="Normal 5 5 5 2 2 2 2 2 2 4" xfId="30376"/>
    <cellStyle name="Normal 5 5 5 2 2 2 2 2 3" xfId="7776"/>
    <cellStyle name="Normal 5 5 5 2 2 2 2 2 3 2" xfId="11910"/>
    <cellStyle name="Normal 5 5 5 2 2 2 2 2 3 2 2" xfId="24112"/>
    <cellStyle name="Normal 5 5 5 2 2 2 2 2 3 2 2 2" xfId="48409"/>
    <cellStyle name="Normal 5 5 5 2 2 2 2 2 3 2 3" xfId="36207"/>
    <cellStyle name="Normal 5 5 5 2 2 2 2 2 3 3" xfId="19978"/>
    <cellStyle name="Normal 5 5 5 2 2 2 2 2 3 3 2" xfId="44275"/>
    <cellStyle name="Normal 5 5 5 2 2 2 2 2 3 4" xfId="32073"/>
    <cellStyle name="Normal 5 5 5 2 2 2 2 2 4" xfId="11908"/>
    <cellStyle name="Normal 5 5 5 2 2 2 2 2 4 2" xfId="24110"/>
    <cellStyle name="Normal 5 5 5 2 2 2 2 2 4 2 2" xfId="48407"/>
    <cellStyle name="Normal 5 5 5 2 2 2 2 2 4 3" xfId="36205"/>
    <cellStyle name="Normal 5 5 5 2 2 2 2 2 5" xfId="16053"/>
    <cellStyle name="Normal 5 5 5 2 2 2 2 2 5 2" xfId="40350"/>
    <cellStyle name="Normal 5 5 5 2 2 2 2 2 6" xfId="28041"/>
    <cellStyle name="Normal 5 5 5 2 2 2 2 3" xfId="4270"/>
    <cellStyle name="Normal 5 5 5 2 2 2 2 3 2" xfId="11911"/>
    <cellStyle name="Normal 5 5 5 2 2 2 2 3 2 2" xfId="24113"/>
    <cellStyle name="Normal 5 5 5 2 2 2 2 3 2 2 2" xfId="48410"/>
    <cellStyle name="Normal 5 5 5 2 2 2 2 3 2 3" xfId="36208"/>
    <cellStyle name="Normal 5 5 5 2 2 2 2 3 3" xfId="16581"/>
    <cellStyle name="Normal 5 5 5 2 2 2 2 3 3 2" xfId="40878"/>
    <cellStyle name="Normal 5 5 5 2 2 2 2 3 4" xfId="28569"/>
    <cellStyle name="Normal 5 5 5 2 2 2 2 4" xfId="4910"/>
    <cellStyle name="Normal 5 5 5 2 2 2 2 4 2" xfId="11912"/>
    <cellStyle name="Normal 5 5 5 2 2 2 2 4 2 2" xfId="24114"/>
    <cellStyle name="Normal 5 5 5 2 2 2 2 4 2 2 2" xfId="48411"/>
    <cellStyle name="Normal 5 5 5 2 2 2 2 4 2 3" xfId="36209"/>
    <cellStyle name="Normal 5 5 5 2 2 2 2 4 3" xfId="17112"/>
    <cellStyle name="Normal 5 5 5 2 2 2 2 4 3 2" xfId="41409"/>
    <cellStyle name="Normal 5 5 5 2 2 2 2 4 4" xfId="29207"/>
    <cellStyle name="Normal 5 5 5 2 2 2 2 5" xfId="6607"/>
    <cellStyle name="Normal 5 5 5 2 2 2 2 5 2" xfId="11913"/>
    <cellStyle name="Normal 5 5 5 2 2 2 2 5 2 2" xfId="24115"/>
    <cellStyle name="Normal 5 5 5 2 2 2 2 5 2 2 2" xfId="48412"/>
    <cellStyle name="Normal 5 5 5 2 2 2 2 5 2 3" xfId="36210"/>
    <cellStyle name="Normal 5 5 5 2 2 2 2 5 3" xfId="18809"/>
    <cellStyle name="Normal 5 5 5 2 2 2 2 5 3 2" xfId="43106"/>
    <cellStyle name="Normal 5 5 5 2 2 2 2 5 4" xfId="30904"/>
    <cellStyle name="Normal 5 5 5 2 2 2 2 6" xfId="11907"/>
    <cellStyle name="Normal 5 5 5 2 2 2 2 6 2" xfId="24109"/>
    <cellStyle name="Normal 5 5 5 2 2 2 2 6 2 2" xfId="48406"/>
    <cellStyle name="Normal 5 5 5 2 2 2 2 6 3" xfId="36204"/>
    <cellStyle name="Normal 5 5 5 2 2 2 2 7" xfId="14884"/>
    <cellStyle name="Normal 5 5 5 2 2 2 2 7 2" xfId="39181"/>
    <cellStyle name="Normal 5 5 5 2 2 2 2 8" xfId="26872"/>
    <cellStyle name="Normal 5 5 5 2 2 2 2 9" xfId="51280"/>
    <cellStyle name="Normal 5 5 5 2 2 2 3" xfId="3100"/>
    <cellStyle name="Normal 5 5 5 2 2 2 3 2" xfId="5548"/>
    <cellStyle name="Normal 5 5 5 2 2 2 3 2 2" xfId="11915"/>
    <cellStyle name="Normal 5 5 5 2 2 2 3 2 2 2" xfId="24117"/>
    <cellStyle name="Normal 5 5 5 2 2 2 3 2 2 2 2" xfId="48414"/>
    <cellStyle name="Normal 5 5 5 2 2 2 3 2 2 3" xfId="36212"/>
    <cellStyle name="Normal 5 5 5 2 2 2 3 2 3" xfId="17750"/>
    <cellStyle name="Normal 5 5 5 2 2 2 3 2 3 2" xfId="42047"/>
    <cellStyle name="Normal 5 5 5 2 2 2 3 2 4" xfId="29845"/>
    <cellStyle name="Normal 5 5 5 2 2 2 3 3" xfId="7138"/>
    <cellStyle name="Normal 5 5 5 2 2 2 3 3 2" xfId="11916"/>
    <cellStyle name="Normal 5 5 5 2 2 2 3 3 2 2" xfId="24118"/>
    <cellStyle name="Normal 5 5 5 2 2 2 3 3 2 2 2" xfId="48415"/>
    <cellStyle name="Normal 5 5 5 2 2 2 3 3 2 3" xfId="36213"/>
    <cellStyle name="Normal 5 5 5 2 2 2 3 3 3" xfId="19340"/>
    <cellStyle name="Normal 5 5 5 2 2 2 3 3 3 2" xfId="43637"/>
    <cellStyle name="Normal 5 5 5 2 2 2 3 3 4" xfId="31435"/>
    <cellStyle name="Normal 5 5 5 2 2 2 3 4" xfId="11914"/>
    <cellStyle name="Normal 5 5 5 2 2 2 3 4 2" xfId="24116"/>
    <cellStyle name="Normal 5 5 5 2 2 2 3 4 2 2" xfId="48413"/>
    <cellStyle name="Normal 5 5 5 2 2 2 3 4 3" xfId="36211"/>
    <cellStyle name="Normal 5 5 5 2 2 2 3 5" xfId="15522"/>
    <cellStyle name="Normal 5 5 5 2 2 2 3 5 2" xfId="39819"/>
    <cellStyle name="Normal 5 5 5 2 2 2 3 6" xfId="27510"/>
    <cellStyle name="Normal 5 5 5 2 2 2 4" xfId="11906"/>
    <cellStyle name="Normal 5 5 5 2 2 2 4 2" xfId="24108"/>
    <cellStyle name="Normal 5 5 5 2 2 2 4 2 2" xfId="48405"/>
    <cellStyle name="Normal 5 5 5 2 2 2 4 3" xfId="36203"/>
    <cellStyle name="Normal 5 5 5 2 2 2 5" xfId="14350"/>
    <cellStyle name="Normal 5 5 5 2 2 2 5 2" xfId="26338"/>
    <cellStyle name="Normal 5 5 5 2 2 2 5 2 2" xfId="50635"/>
    <cellStyle name="Normal 5 5 5 2 2 2 5 3" xfId="38647"/>
    <cellStyle name="Normal 5 5 5 2 2 2 6" xfId="51438"/>
    <cellStyle name="Normal 5 5 5 2 2 2 7" xfId="52454"/>
    <cellStyle name="Normal 5 5 5 2 2 3" xfId="2332"/>
    <cellStyle name="Normal 5 5 5 2 2 3 10" xfId="52852"/>
    <cellStyle name="Normal 5 5 5 2 2 3 2" xfId="3498"/>
    <cellStyle name="Normal 5 5 5 2 2 3 2 2" xfId="5839"/>
    <cellStyle name="Normal 5 5 5 2 2 3 2 2 2" xfId="11919"/>
    <cellStyle name="Normal 5 5 5 2 2 3 2 2 2 2" xfId="24121"/>
    <cellStyle name="Normal 5 5 5 2 2 3 2 2 2 2 2" xfId="48418"/>
    <cellStyle name="Normal 5 5 5 2 2 3 2 2 2 3" xfId="36216"/>
    <cellStyle name="Normal 5 5 5 2 2 3 2 2 3" xfId="18041"/>
    <cellStyle name="Normal 5 5 5 2 2 3 2 2 3 2" xfId="42338"/>
    <cellStyle name="Normal 5 5 5 2 2 3 2 2 4" xfId="30136"/>
    <cellStyle name="Normal 5 5 5 2 2 3 2 3" xfId="7536"/>
    <cellStyle name="Normal 5 5 5 2 2 3 2 3 2" xfId="11920"/>
    <cellStyle name="Normal 5 5 5 2 2 3 2 3 2 2" xfId="24122"/>
    <cellStyle name="Normal 5 5 5 2 2 3 2 3 2 2 2" xfId="48419"/>
    <cellStyle name="Normal 5 5 5 2 2 3 2 3 2 3" xfId="36217"/>
    <cellStyle name="Normal 5 5 5 2 2 3 2 3 3" xfId="19738"/>
    <cellStyle name="Normal 5 5 5 2 2 3 2 3 3 2" xfId="44035"/>
    <cellStyle name="Normal 5 5 5 2 2 3 2 3 4" xfId="31833"/>
    <cellStyle name="Normal 5 5 5 2 2 3 2 4" xfId="11918"/>
    <cellStyle name="Normal 5 5 5 2 2 3 2 4 2" xfId="24120"/>
    <cellStyle name="Normal 5 5 5 2 2 3 2 4 2 2" xfId="48417"/>
    <cellStyle name="Normal 5 5 5 2 2 3 2 4 3" xfId="36215"/>
    <cellStyle name="Normal 5 5 5 2 2 3 2 5" xfId="15813"/>
    <cellStyle name="Normal 5 5 5 2 2 3 2 5 2" xfId="40110"/>
    <cellStyle name="Normal 5 5 5 2 2 3 2 6" xfId="27801"/>
    <cellStyle name="Normal 5 5 5 2 2 3 3" xfId="4030"/>
    <cellStyle name="Normal 5 5 5 2 2 3 3 2" xfId="11921"/>
    <cellStyle name="Normal 5 5 5 2 2 3 3 2 2" xfId="24123"/>
    <cellStyle name="Normal 5 5 5 2 2 3 3 2 2 2" xfId="48420"/>
    <cellStyle name="Normal 5 5 5 2 2 3 3 2 3" xfId="36218"/>
    <cellStyle name="Normal 5 5 5 2 2 3 3 3" xfId="16341"/>
    <cellStyle name="Normal 5 5 5 2 2 3 3 3 2" xfId="40638"/>
    <cellStyle name="Normal 5 5 5 2 2 3 3 4" xfId="28329"/>
    <cellStyle name="Normal 5 5 5 2 2 3 4" xfId="4670"/>
    <cellStyle name="Normal 5 5 5 2 2 3 4 2" xfId="11922"/>
    <cellStyle name="Normal 5 5 5 2 2 3 4 2 2" xfId="24124"/>
    <cellStyle name="Normal 5 5 5 2 2 3 4 2 2 2" xfId="48421"/>
    <cellStyle name="Normal 5 5 5 2 2 3 4 2 3" xfId="36219"/>
    <cellStyle name="Normal 5 5 5 2 2 3 4 3" xfId="16872"/>
    <cellStyle name="Normal 5 5 5 2 2 3 4 3 2" xfId="41169"/>
    <cellStyle name="Normal 5 5 5 2 2 3 4 4" xfId="28967"/>
    <cellStyle name="Normal 5 5 5 2 2 3 5" xfId="6367"/>
    <cellStyle name="Normal 5 5 5 2 2 3 5 2" xfId="11923"/>
    <cellStyle name="Normal 5 5 5 2 2 3 5 2 2" xfId="24125"/>
    <cellStyle name="Normal 5 5 5 2 2 3 5 2 2 2" xfId="48422"/>
    <cellStyle name="Normal 5 5 5 2 2 3 5 2 3" xfId="36220"/>
    <cellStyle name="Normal 5 5 5 2 2 3 5 3" xfId="18569"/>
    <cellStyle name="Normal 5 5 5 2 2 3 5 3 2" xfId="42866"/>
    <cellStyle name="Normal 5 5 5 2 2 3 5 4" xfId="30664"/>
    <cellStyle name="Normal 5 5 5 2 2 3 6" xfId="11917"/>
    <cellStyle name="Normal 5 5 5 2 2 3 6 2" xfId="24119"/>
    <cellStyle name="Normal 5 5 5 2 2 3 6 2 2" xfId="48416"/>
    <cellStyle name="Normal 5 5 5 2 2 3 6 3" xfId="36214"/>
    <cellStyle name="Normal 5 5 5 2 2 3 7" xfId="14644"/>
    <cellStyle name="Normal 5 5 5 2 2 3 7 2" xfId="38941"/>
    <cellStyle name="Normal 5 5 5 2 2 3 8" xfId="26632"/>
    <cellStyle name="Normal 5 5 5 2 2 3 9" xfId="51040"/>
    <cellStyle name="Normal 5 5 5 2 2 4" xfId="2860"/>
    <cellStyle name="Normal 5 5 5 2 2 4 2" xfId="5308"/>
    <cellStyle name="Normal 5 5 5 2 2 4 2 2" xfId="11925"/>
    <cellStyle name="Normal 5 5 5 2 2 4 2 2 2" xfId="24127"/>
    <cellStyle name="Normal 5 5 5 2 2 4 2 2 2 2" xfId="48424"/>
    <cellStyle name="Normal 5 5 5 2 2 4 2 2 3" xfId="36222"/>
    <cellStyle name="Normal 5 5 5 2 2 4 2 3" xfId="17510"/>
    <cellStyle name="Normal 5 5 5 2 2 4 2 3 2" xfId="41807"/>
    <cellStyle name="Normal 5 5 5 2 2 4 2 4" xfId="29605"/>
    <cellStyle name="Normal 5 5 5 2 2 4 3" xfId="6898"/>
    <cellStyle name="Normal 5 5 5 2 2 4 3 2" xfId="11926"/>
    <cellStyle name="Normal 5 5 5 2 2 4 3 2 2" xfId="24128"/>
    <cellStyle name="Normal 5 5 5 2 2 4 3 2 2 2" xfId="48425"/>
    <cellStyle name="Normal 5 5 5 2 2 4 3 2 3" xfId="36223"/>
    <cellStyle name="Normal 5 5 5 2 2 4 3 3" xfId="19100"/>
    <cellStyle name="Normal 5 5 5 2 2 4 3 3 2" xfId="43397"/>
    <cellStyle name="Normal 5 5 5 2 2 4 3 4" xfId="31195"/>
    <cellStyle name="Normal 5 5 5 2 2 4 4" xfId="11924"/>
    <cellStyle name="Normal 5 5 5 2 2 4 4 2" xfId="24126"/>
    <cellStyle name="Normal 5 5 5 2 2 4 4 2 2" xfId="48423"/>
    <cellStyle name="Normal 5 5 5 2 2 4 4 3" xfId="36221"/>
    <cellStyle name="Normal 5 5 5 2 2 4 5" xfId="15282"/>
    <cellStyle name="Normal 5 5 5 2 2 4 5 2" xfId="39579"/>
    <cellStyle name="Normal 5 5 5 2 2 4 6" xfId="27270"/>
    <cellStyle name="Normal 5 5 5 2 2 5" xfId="11905"/>
    <cellStyle name="Normal 5 5 5 2 2 5 2" xfId="24107"/>
    <cellStyle name="Normal 5 5 5 2 2 5 2 2" xfId="48404"/>
    <cellStyle name="Normal 5 5 5 2 2 5 3" xfId="36202"/>
    <cellStyle name="Normal 5 5 5 2 2 6" xfId="14110"/>
    <cellStyle name="Normal 5 5 5 2 2 6 2" xfId="26098"/>
    <cellStyle name="Normal 5 5 5 2 2 6 2 2" xfId="50395"/>
    <cellStyle name="Normal 5 5 5 2 2 6 3" xfId="38407"/>
    <cellStyle name="Normal 5 5 5 2 2 7" xfId="51513"/>
    <cellStyle name="Normal 5 5 5 2 2 8" xfId="52214"/>
    <cellStyle name="Normal 5 5 5 2 3" xfId="736"/>
    <cellStyle name="Normal 5 5 5 2 3 2" xfId="983"/>
    <cellStyle name="Normal 5 5 5 2 3 2 2" xfId="2476"/>
    <cellStyle name="Normal 5 5 5 2 3 2 2 10" xfId="52996"/>
    <cellStyle name="Normal 5 5 5 2 3 2 2 2" xfId="3642"/>
    <cellStyle name="Normal 5 5 5 2 3 2 2 2 2" xfId="5983"/>
    <cellStyle name="Normal 5 5 5 2 3 2 2 2 2 2" xfId="11931"/>
    <cellStyle name="Normal 5 5 5 2 3 2 2 2 2 2 2" xfId="24133"/>
    <cellStyle name="Normal 5 5 5 2 3 2 2 2 2 2 2 2" xfId="48430"/>
    <cellStyle name="Normal 5 5 5 2 3 2 2 2 2 2 3" xfId="36228"/>
    <cellStyle name="Normal 5 5 5 2 3 2 2 2 2 3" xfId="18185"/>
    <cellStyle name="Normal 5 5 5 2 3 2 2 2 2 3 2" xfId="42482"/>
    <cellStyle name="Normal 5 5 5 2 3 2 2 2 2 4" xfId="30280"/>
    <cellStyle name="Normal 5 5 5 2 3 2 2 2 3" xfId="7680"/>
    <cellStyle name="Normal 5 5 5 2 3 2 2 2 3 2" xfId="11932"/>
    <cellStyle name="Normal 5 5 5 2 3 2 2 2 3 2 2" xfId="24134"/>
    <cellStyle name="Normal 5 5 5 2 3 2 2 2 3 2 2 2" xfId="48431"/>
    <cellStyle name="Normal 5 5 5 2 3 2 2 2 3 2 3" xfId="36229"/>
    <cellStyle name="Normal 5 5 5 2 3 2 2 2 3 3" xfId="19882"/>
    <cellStyle name="Normal 5 5 5 2 3 2 2 2 3 3 2" xfId="44179"/>
    <cellStyle name="Normal 5 5 5 2 3 2 2 2 3 4" xfId="31977"/>
    <cellStyle name="Normal 5 5 5 2 3 2 2 2 4" xfId="11930"/>
    <cellStyle name="Normal 5 5 5 2 3 2 2 2 4 2" xfId="24132"/>
    <cellStyle name="Normal 5 5 5 2 3 2 2 2 4 2 2" xfId="48429"/>
    <cellStyle name="Normal 5 5 5 2 3 2 2 2 4 3" xfId="36227"/>
    <cellStyle name="Normal 5 5 5 2 3 2 2 2 5" xfId="15957"/>
    <cellStyle name="Normal 5 5 5 2 3 2 2 2 5 2" xfId="40254"/>
    <cellStyle name="Normal 5 5 5 2 3 2 2 2 6" xfId="27945"/>
    <cellStyle name="Normal 5 5 5 2 3 2 2 3" xfId="4174"/>
    <cellStyle name="Normal 5 5 5 2 3 2 2 3 2" xfId="11933"/>
    <cellStyle name="Normal 5 5 5 2 3 2 2 3 2 2" xfId="24135"/>
    <cellStyle name="Normal 5 5 5 2 3 2 2 3 2 2 2" xfId="48432"/>
    <cellStyle name="Normal 5 5 5 2 3 2 2 3 2 3" xfId="36230"/>
    <cellStyle name="Normal 5 5 5 2 3 2 2 3 3" xfId="16485"/>
    <cellStyle name="Normal 5 5 5 2 3 2 2 3 3 2" xfId="40782"/>
    <cellStyle name="Normal 5 5 5 2 3 2 2 3 4" xfId="28473"/>
    <cellStyle name="Normal 5 5 5 2 3 2 2 4" xfId="4814"/>
    <cellStyle name="Normal 5 5 5 2 3 2 2 4 2" xfId="11934"/>
    <cellStyle name="Normal 5 5 5 2 3 2 2 4 2 2" xfId="24136"/>
    <cellStyle name="Normal 5 5 5 2 3 2 2 4 2 2 2" xfId="48433"/>
    <cellStyle name="Normal 5 5 5 2 3 2 2 4 2 3" xfId="36231"/>
    <cellStyle name="Normal 5 5 5 2 3 2 2 4 3" xfId="17016"/>
    <cellStyle name="Normal 5 5 5 2 3 2 2 4 3 2" xfId="41313"/>
    <cellStyle name="Normal 5 5 5 2 3 2 2 4 4" xfId="29111"/>
    <cellStyle name="Normal 5 5 5 2 3 2 2 5" xfId="6511"/>
    <cellStyle name="Normal 5 5 5 2 3 2 2 5 2" xfId="11935"/>
    <cellStyle name="Normal 5 5 5 2 3 2 2 5 2 2" xfId="24137"/>
    <cellStyle name="Normal 5 5 5 2 3 2 2 5 2 2 2" xfId="48434"/>
    <cellStyle name="Normal 5 5 5 2 3 2 2 5 2 3" xfId="36232"/>
    <cellStyle name="Normal 5 5 5 2 3 2 2 5 3" xfId="18713"/>
    <cellStyle name="Normal 5 5 5 2 3 2 2 5 3 2" xfId="43010"/>
    <cellStyle name="Normal 5 5 5 2 3 2 2 5 4" xfId="30808"/>
    <cellStyle name="Normal 5 5 5 2 3 2 2 6" xfId="11929"/>
    <cellStyle name="Normal 5 5 5 2 3 2 2 6 2" xfId="24131"/>
    <cellStyle name="Normal 5 5 5 2 3 2 2 6 2 2" xfId="48428"/>
    <cellStyle name="Normal 5 5 5 2 3 2 2 6 3" xfId="36226"/>
    <cellStyle name="Normal 5 5 5 2 3 2 2 7" xfId="14788"/>
    <cellStyle name="Normal 5 5 5 2 3 2 2 7 2" xfId="39085"/>
    <cellStyle name="Normal 5 5 5 2 3 2 2 8" xfId="26776"/>
    <cellStyle name="Normal 5 5 5 2 3 2 2 9" xfId="51184"/>
    <cellStyle name="Normal 5 5 5 2 3 2 3" xfId="3004"/>
    <cellStyle name="Normal 5 5 5 2 3 2 3 2" xfId="5452"/>
    <cellStyle name="Normal 5 5 5 2 3 2 3 2 2" xfId="11937"/>
    <cellStyle name="Normal 5 5 5 2 3 2 3 2 2 2" xfId="24139"/>
    <cellStyle name="Normal 5 5 5 2 3 2 3 2 2 2 2" xfId="48436"/>
    <cellStyle name="Normal 5 5 5 2 3 2 3 2 2 3" xfId="36234"/>
    <cellStyle name="Normal 5 5 5 2 3 2 3 2 3" xfId="17654"/>
    <cellStyle name="Normal 5 5 5 2 3 2 3 2 3 2" xfId="41951"/>
    <cellStyle name="Normal 5 5 5 2 3 2 3 2 4" xfId="29749"/>
    <cellStyle name="Normal 5 5 5 2 3 2 3 3" xfId="7042"/>
    <cellStyle name="Normal 5 5 5 2 3 2 3 3 2" xfId="11938"/>
    <cellStyle name="Normal 5 5 5 2 3 2 3 3 2 2" xfId="24140"/>
    <cellStyle name="Normal 5 5 5 2 3 2 3 3 2 2 2" xfId="48437"/>
    <cellStyle name="Normal 5 5 5 2 3 2 3 3 2 3" xfId="36235"/>
    <cellStyle name="Normal 5 5 5 2 3 2 3 3 3" xfId="19244"/>
    <cellStyle name="Normal 5 5 5 2 3 2 3 3 3 2" xfId="43541"/>
    <cellStyle name="Normal 5 5 5 2 3 2 3 3 4" xfId="31339"/>
    <cellStyle name="Normal 5 5 5 2 3 2 3 4" xfId="11936"/>
    <cellStyle name="Normal 5 5 5 2 3 2 3 4 2" xfId="24138"/>
    <cellStyle name="Normal 5 5 5 2 3 2 3 4 2 2" xfId="48435"/>
    <cellStyle name="Normal 5 5 5 2 3 2 3 4 3" xfId="36233"/>
    <cellStyle name="Normal 5 5 5 2 3 2 3 5" xfId="15426"/>
    <cellStyle name="Normal 5 5 5 2 3 2 3 5 2" xfId="39723"/>
    <cellStyle name="Normal 5 5 5 2 3 2 3 6" xfId="27414"/>
    <cellStyle name="Normal 5 5 5 2 3 2 4" xfId="11928"/>
    <cellStyle name="Normal 5 5 5 2 3 2 4 2" xfId="24130"/>
    <cellStyle name="Normal 5 5 5 2 3 2 4 2 2" xfId="48427"/>
    <cellStyle name="Normal 5 5 5 2 3 2 4 3" xfId="36225"/>
    <cellStyle name="Normal 5 5 5 2 3 2 5" xfId="14254"/>
    <cellStyle name="Normal 5 5 5 2 3 2 5 2" xfId="26242"/>
    <cellStyle name="Normal 5 5 5 2 3 2 5 2 2" xfId="50539"/>
    <cellStyle name="Normal 5 5 5 2 3 2 5 3" xfId="38551"/>
    <cellStyle name="Normal 5 5 5 2 3 2 6" xfId="51774"/>
    <cellStyle name="Normal 5 5 5 2 3 2 7" xfId="52358"/>
    <cellStyle name="Normal 5 5 5 2 3 3" xfId="2236"/>
    <cellStyle name="Normal 5 5 5 2 3 3 10" xfId="52756"/>
    <cellStyle name="Normal 5 5 5 2 3 3 2" xfId="3402"/>
    <cellStyle name="Normal 5 5 5 2 3 3 2 2" xfId="5743"/>
    <cellStyle name="Normal 5 5 5 2 3 3 2 2 2" xfId="11941"/>
    <cellStyle name="Normal 5 5 5 2 3 3 2 2 2 2" xfId="24143"/>
    <cellStyle name="Normal 5 5 5 2 3 3 2 2 2 2 2" xfId="48440"/>
    <cellStyle name="Normal 5 5 5 2 3 3 2 2 2 3" xfId="36238"/>
    <cellStyle name="Normal 5 5 5 2 3 3 2 2 3" xfId="17945"/>
    <cellStyle name="Normal 5 5 5 2 3 3 2 2 3 2" xfId="42242"/>
    <cellStyle name="Normal 5 5 5 2 3 3 2 2 4" xfId="30040"/>
    <cellStyle name="Normal 5 5 5 2 3 3 2 3" xfId="7440"/>
    <cellStyle name="Normal 5 5 5 2 3 3 2 3 2" xfId="11942"/>
    <cellStyle name="Normal 5 5 5 2 3 3 2 3 2 2" xfId="24144"/>
    <cellStyle name="Normal 5 5 5 2 3 3 2 3 2 2 2" xfId="48441"/>
    <cellStyle name="Normal 5 5 5 2 3 3 2 3 2 3" xfId="36239"/>
    <cellStyle name="Normal 5 5 5 2 3 3 2 3 3" xfId="19642"/>
    <cellStyle name="Normal 5 5 5 2 3 3 2 3 3 2" xfId="43939"/>
    <cellStyle name="Normal 5 5 5 2 3 3 2 3 4" xfId="31737"/>
    <cellStyle name="Normal 5 5 5 2 3 3 2 4" xfId="11940"/>
    <cellStyle name="Normal 5 5 5 2 3 3 2 4 2" xfId="24142"/>
    <cellStyle name="Normal 5 5 5 2 3 3 2 4 2 2" xfId="48439"/>
    <cellStyle name="Normal 5 5 5 2 3 3 2 4 3" xfId="36237"/>
    <cellStyle name="Normal 5 5 5 2 3 3 2 5" xfId="15717"/>
    <cellStyle name="Normal 5 5 5 2 3 3 2 5 2" xfId="40014"/>
    <cellStyle name="Normal 5 5 5 2 3 3 2 6" xfId="27705"/>
    <cellStyle name="Normal 5 5 5 2 3 3 3" xfId="3934"/>
    <cellStyle name="Normal 5 5 5 2 3 3 3 2" xfId="11943"/>
    <cellStyle name="Normal 5 5 5 2 3 3 3 2 2" xfId="24145"/>
    <cellStyle name="Normal 5 5 5 2 3 3 3 2 2 2" xfId="48442"/>
    <cellStyle name="Normal 5 5 5 2 3 3 3 2 3" xfId="36240"/>
    <cellStyle name="Normal 5 5 5 2 3 3 3 3" xfId="16245"/>
    <cellStyle name="Normal 5 5 5 2 3 3 3 3 2" xfId="40542"/>
    <cellStyle name="Normal 5 5 5 2 3 3 3 4" xfId="28233"/>
    <cellStyle name="Normal 5 5 5 2 3 3 4" xfId="4574"/>
    <cellStyle name="Normal 5 5 5 2 3 3 4 2" xfId="11944"/>
    <cellStyle name="Normal 5 5 5 2 3 3 4 2 2" xfId="24146"/>
    <cellStyle name="Normal 5 5 5 2 3 3 4 2 2 2" xfId="48443"/>
    <cellStyle name="Normal 5 5 5 2 3 3 4 2 3" xfId="36241"/>
    <cellStyle name="Normal 5 5 5 2 3 3 4 3" xfId="16776"/>
    <cellStyle name="Normal 5 5 5 2 3 3 4 3 2" xfId="41073"/>
    <cellStyle name="Normal 5 5 5 2 3 3 4 4" xfId="28871"/>
    <cellStyle name="Normal 5 5 5 2 3 3 5" xfId="6271"/>
    <cellStyle name="Normal 5 5 5 2 3 3 5 2" xfId="11945"/>
    <cellStyle name="Normal 5 5 5 2 3 3 5 2 2" xfId="24147"/>
    <cellStyle name="Normal 5 5 5 2 3 3 5 2 2 2" xfId="48444"/>
    <cellStyle name="Normal 5 5 5 2 3 3 5 2 3" xfId="36242"/>
    <cellStyle name="Normal 5 5 5 2 3 3 5 3" xfId="18473"/>
    <cellStyle name="Normal 5 5 5 2 3 3 5 3 2" xfId="42770"/>
    <cellStyle name="Normal 5 5 5 2 3 3 5 4" xfId="30568"/>
    <cellStyle name="Normal 5 5 5 2 3 3 6" xfId="11939"/>
    <cellStyle name="Normal 5 5 5 2 3 3 6 2" xfId="24141"/>
    <cellStyle name="Normal 5 5 5 2 3 3 6 2 2" xfId="48438"/>
    <cellStyle name="Normal 5 5 5 2 3 3 6 3" xfId="36236"/>
    <cellStyle name="Normal 5 5 5 2 3 3 7" xfId="14548"/>
    <cellStyle name="Normal 5 5 5 2 3 3 7 2" xfId="38845"/>
    <cellStyle name="Normal 5 5 5 2 3 3 8" xfId="26536"/>
    <cellStyle name="Normal 5 5 5 2 3 3 9" xfId="50944"/>
    <cellStyle name="Normal 5 5 5 2 3 4" xfId="2764"/>
    <cellStyle name="Normal 5 5 5 2 3 4 2" xfId="5212"/>
    <cellStyle name="Normal 5 5 5 2 3 4 2 2" xfId="11947"/>
    <cellStyle name="Normal 5 5 5 2 3 4 2 2 2" xfId="24149"/>
    <cellStyle name="Normal 5 5 5 2 3 4 2 2 2 2" xfId="48446"/>
    <cellStyle name="Normal 5 5 5 2 3 4 2 2 3" xfId="36244"/>
    <cellStyle name="Normal 5 5 5 2 3 4 2 3" xfId="17414"/>
    <cellStyle name="Normal 5 5 5 2 3 4 2 3 2" xfId="41711"/>
    <cellStyle name="Normal 5 5 5 2 3 4 2 4" xfId="29509"/>
    <cellStyle name="Normal 5 5 5 2 3 4 3" xfId="6802"/>
    <cellStyle name="Normal 5 5 5 2 3 4 3 2" xfId="11948"/>
    <cellStyle name="Normal 5 5 5 2 3 4 3 2 2" xfId="24150"/>
    <cellStyle name="Normal 5 5 5 2 3 4 3 2 2 2" xfId="48447"/>
    <cellStyle name="Normal 5 5 5 2 3 4 3 2 3" xfId="36245"/>
    <cellStyle name="Normal 5 5 5 2 3 4 3 3" xfId="19004"/>
    <cellStyle name="Normal 5 5 5 2 3 4 3 3 2" xfId="43301"/>
    <cellStyle name="Normal 5 5 5 2 3 4 3 4" xfId="31099"/>
    <cellStyle name="Normal 5 5 5 2 3 4 4" xfId="11946"/>
    <cellStyle name="Normal 5 5 5 2 3 4 4 2" xfId="24148"/>
    <cellStyle name="Normal 5 5 5 2 3 4 4 2 2" xfId="48445"/>
    <cellStyle name="Normal 5 5 5 2 3 4 4 3" xfId="36243"/>
    <cellStyle name="Normal 5 5 5 2 3 4 5" xfId="15186"/>
    <cellStyle name="Normal 5 5 5 2 3 4 5 2" xfId="39483"/>
    <cellStyle name="Normal 5 5 5 2 3 4 6" xfId="27174"/>
    <cellStyle name="Normal 5 5 5 2 3 5" xfId="11927"/>
    <cellStyle name="Normal 5 5 5 2 3 5 2" xfId="24129"/>
    <cellStyle name="Normal 5 5 5 2 3 5 2 2" xfId="48426"/>
    <cellStyle name="Normal 5 5 5 2 3 5 3" xfId="36224"/>
    <cellStyle name="Normal 5 5 5 2 3 6" xfId="14014"/>
    <cellStyle name="Normal 5 5 5 2 3 6 2" xfId="26002"/>
    <cellStyle name="Normal 5 5 5 2 3 6 2 2" xfId="50299"/>
    <cellStyle name="Normal 5 5 5 2 3 6 3" xfId="38311"/>
    <cellStyle name="Normal 5 5 5 2 3 7" xfId="51834"/>
    <cellStyle name="Normal 5 5 5 2 3 8" xfId="52118"/>
    <cellStyle name="Normal 5 5 5 2 4" xfId="911"/>
    <cellStyle name="Normal 5 5 5 2 4 2" xfId="2404"/>
    <cellStyle name="Normal 5 5 5 2 4 2 10" xfId="52924"/>
    <cellStyle name="Normal 5 5 5 2 4 2 2" xfId="3570"/>
    <cellStyle name="Normal 5 5 5 2 4 2 2 2" xfId="5911"/>
    <cellStyle name="Normal 5 5 5 2 4 2 2 2 2" xfId="11952"/>
    <cellStyle name="Normal 5 5 5 2 4 2 2 2 2 2" xfId="24154"/>
    <cellStyle name="Normal 5 5 5 2 4 2 2 2 2 2 2" xfId="48451"/>
    <cellStyle name="Normal 5 5 5 2 4 2 2 2 2 3" xfId="36249"/>
    <cellStyle name="Normal 5 5 5 2 4 2 2 2 3" xfId="18113"/>
    <cellStyle name="Normal 5 5 5 2 4 2 2 2 3 2" xfId="42410"/>
    <cellStyle name="Normal 5 5 5 2 4 2 2 2 4" xfId="30208"/>
    <cellStyle name="Normal 5 5 5 2 4 2 2 3" xfId="7608"/>
    <cellStyle name="Normal 5 5 5 2 4 2 2 3 2" xfId="11953"/>
    <cellStyle name="Normal 5 5 5 2 4 2 2 3 2 2" xfId="24155"/>
    <cellStyle name="Normal 5 5 5 2 4 2 2 3 2 2 2" xfId="48452"/>
    <cellStyle name="Normal 5 5 5 2 4 2 2 3 2 3" xfId="36250"/>
    <cellStyle name="Normal 5 5 5 2 4 2 2 3 3" xfId="19810"/>
    <cellStyle name="Normal 5 5 5 2 4 2 2 3 3 2" xfId="44107"/>
    <cellStyle name="Normal 5 5 5 2 4 2 2 3 4" xfId="31905"/>
    <cellStyle name="Normal 5 5 5 2 4 2 2 4" xfId="11951"/>
    <cellStyle name="Normal 5 5 5 2 4 2 2 4 2" xfId="24153"/>
    <cellStyle name="Normal 5 5 5 2 4 2 2 4 2 2" xfId="48450"/>
    <cellStyle name="Normal 5 5 5 2 4 2 2 4 3" xfId="36248"/>
    <cellStyle name="Normal 5 5 5 2 4 2 2 5" xfId="15885"/>
    <cellStyle name="Normal 5 5 5 2 4 2 2 5 2" xfId="40182"/>
    <cellStyle name="Normal 5 5 5 2 4 2 2 6" xfId="27873"/>
    <cellStyle name="Normal 5 5 5 2 4 2 3" xfId="4102"/>
    <cellStyle name="Normal 5 5 5 2 4 2 3 2" xfId="11954"/>
    <cellStyle name="Normal 5 5 5 2 4 2 3 2 2" xfId="24156"/>
    <cellStyle name="Normal 5 5 5 2 4 2 3 2 2 2" xfId="48453"/>
    <cellStyle name="Normal 5 5 5 2 4 2 3 2 3" xfId="36251"/>
    <cellStyle name="Normal 5 5 5 2 4 2 3 3" xfId="16413"/>
    <cellStyle name="Normal 5 5 5 2 4 2 3 3 2" xfId="40710"/>
    <cellStyle name="Normal 5 5 5 2 4 2 3 4" xfId="28401"/>
    <cellStyle name="Normal 5 5 5 2 4 2 4" xfId="4742"/>
    <cellStyle name="Normal 5 5 5 2 4 2 4 2" xfId="11955"/>
    <cellStyle name="Normal 5 5 5 2 4 2 4 2 2" xfId="24157"/>
    <cellStyle name="Normal 5 5 5 2 4 2 4 2 2 2" xfId="48454"/>
    <cellStyle name="Normal 5 5 5 2 4 2 4 2 3" xfId="36252"/>
    <cellStyle name="Normal 5 5 5 2 4 2 4 3" xfId="16944"/>
    <cellStyle name="Normal 5 5 5 2 4 2 4 3 2" xfId="41241"/>
    <cellStyle name="Normal 5 5 5 2 4 2 4 4" xfId="29039"/>
    <cellStyle name="Normal 5 5 5 2 4 2 5" xfId="6439"/>
    <cellStyle name="Normal 5 5 5 2 4 2 5 2" xfId="11956"/>
    <cellStyle name="Normal 5 5 5 2 4 2 5 2 2" xfId="24158"/>
    <cellStyle name="Normal 5 5 5 2 4 2 5 2 2 2" xfId="48455"/>
    <cellStyle name="Normal 5 5 5 2 4 2 5 2 3" xfId="36253"/>
    <cellStyle name="Normal 5 5 5 2 4 2 5 3" xfId="18641"/>
    <cellStyle name="Normal 5 5 5 2 4 2 5 3 2" xfId="42938"/>
    <cellStyle name="Normal 5 5 5 2 4 2 5 4" xfId="30736"/>
    <cellStyle name="Normal 5 5 5 2 4 2 6" xfId="11950"/>
    <cellStyle name="Normal 5 5 5 2 4 2 6 2" xfId="24152"/>
    <cellStyle name="Normal 5 5 5 2 4 2 6 2 2" xfId="48449"/>
    <cellStyle name="Normal 5 5 5 2 4 2 6 3" xfId="36247"/>
    <cellStyle name="Normal 5 5 5 2 4 2 7" xfId="14716"/>
    <cellStyle name="Normal 5 5 5 2 4 2 7 2" xfId="39013"/>
    <cellStyle name="Normal 5 5 5 2 4 2 8" xfId="26704"/>
    <cellStyle name="Normal 5 5 5 2 4 2 9" xfId="51112"/>
    <cellStyle name="Normal 5 5 5 2 4 3" xfId="2932"/>
    <cellStyle name="Normal 5 5 5 2 4 3 2" xfId="5380"/>
    <cellStyle name="Normal 5 5 5 2 4 3 2 2" xfId="11958"/>
    <cellStyle name="Normal 5 5 5 2 4 3 2 2 2" xfId="24160"/>
    <cellStyle name="Normal 5 5 5 2 4 3 2 2 2 2" xfId="48457"/>
    <cellStyle name="Normal 5 5 5 2 4 3 2 2 3" xfId="36255"/>
    <cellStyle name="Normal 5 5 5 2 4 3 2 3" xfId="17582"/>
    <cellStyle name="Normal 5 5 5 2 4 3 2 3 2" xfId="41879"/>
    <cellStyle name="Normal 5 5 5 2 4 3 2 4" xfId="29677"/>
    <cellStyle name="Normal 5 5 5 2 4 3 3" xfId="6970"/>
    <cellStyle name="Normal 5 5 5 2 4 3 3 2" xfId="11959"/>
    <cellStyle name="Normal 5 5 5 2 4 3 3 2 2" xfId="24161"/>
    <cellStyle name="Normal 5 5 5 2 4 3 3 2 2 2" xfId="48458"/>
    <cellStyle name="Normal 5 5 5 2 4 3 3 2 3" xfId="36256"/>
    <cellStyle name="Normal 5 5 5 2 4 3 3 3" xfId="19172"/>
    <cellStyle name="Normal 5 5 5 2 4 3 3 3 2" xfId="43469"/>
    <cellStyle name="Normal 5 5 5 2 4 3 3 4" xfId="31267"/>
    <cellStyle name="Normal 5 5 5 2 4 3 4" xfId="11957"/>
    <cellStyle name="Normal 5 5 5 2 4 3 4 2" xfId="24159"/>
    <cellStyle name="Normal 5 5 5 2 4 3 4 2 2" xfId="48456"/>
    <cellStyle name="Normal 5 5 5 2 4 3 4 3" xfId="36254"/>
    <cellStyle name="Normal 5 5 5 2 4 3 5" xfId="15354"/>
    <cellStyle name="Normal 5 5 5 2 4 3 5 2" xfId="39651"/>
    <cellStyle name="Normal 5 5 5 2 4 3 6" xfId="27342"/>
    <cellStyle name="Normal 5 5 5 2 4 4" xfId="11949"/>
    <cellStyle name="Normal 5 5 5 2 4 4 2" xfId="24151"/>
    <cellStyle name="Normal 5 5 5 2 4 4 2 2" xfId="48448"/>
    <cellStyle name="Normal 5 5 5 2 4 4 3" xfId="36246"/>
    <cellStyle name="Normal 5 5 5 2 4 5" xfId="14182"/>
    <cellStyle name="Normal 5 5 5 2 4 5 2" xfId="26170"/>
    <cellStyle name="Normal 5 5 5 2 4 5 2 2" xfId="50467"/>
    <cellStyle name="Normal 5 5 5 2 4 5 3" xfId="38479"/>
    <cellStyle name="Normal 5 5 5 2 4 6" xfId="51589"/>
    <cellStyle name="Normal 5 5 5 2 4 7" xfId="52286"/>
    <cellStyle name="Normal 5 5 5 2 5" xfId="2140"/>
    <cellStyle name="Normal 5 5 5 2 5 10" xfId="52660"/>
    <cellStyle name="Normal 5 5 5 2 5 2" xfId="3306"/>
    <cellStyle name="Normal 5 5 5 2 5 2 2" xfId="5647"/>
    <cellStyle name="Normal 5 5 5 2 5 2 2 2" xfId="11962"/>
    <cellStyle name="Normal 5 5 5 2 5 2 2 2 2" xfId="24164"/>
    <cellStyle name="Normal 5 5 5 2 5 2 2 2 2 2" xfId="48461"/>
    <cellStyle name="Normal 5 5 5 2 5 2 2 2 3" xfId="36259"/>
    <cellStyle name="Normal 5 5 5 2 5 2 2 3" xfId="17849"/>
    <cellStyle name="Normal 5 5 5 2 5 2 2 3 2" xfId="42146"/>
    <cellStyle name="Normal 5 5 5 2 5 2 2 4" xfId="29944"/>
    <cellStyle name="Normal 5 5 5 2 5 2 3" xfId="7344"/>
    <cellStyle name="Normal 5 5 5 2 5 2 3 2" xfId="11963"/>
    <cellStyle name="Normal 5 5 5 2 5 2 3 2 2" xfId="24165"/>
    <cellStyle name="Normal 5 5 5 2 5 2 3 2 2 2" xfId="48462"/>
    <cellStyle name="Normal 5 5 5 2 5 2 3 2 3" xfId="36260"/>
    <cellStyle name="Normal 5 5 5 2 5 2 3 3" xfId="19546"/>
    <cellStyle name="Normal 5 5 5 2 5 2 3 3 2" xfId="43843"/>
    <cellStyle name="Normal 5 5 5 2 5 2 3 4" xfId="31641"/>
    <cellStyle name="Normal 5 5 5 2 5 2 4" xfId="11961"/>
    <cellStyle name="Normal 5 5 5 2 5 2 4 2" xfId="24163"/>
    <cellStyle name="Normal 5 5 5 2 5 2 4 2 2" xfId="48460"/>
    <cellStyle name="Normal 5 5 5 2 5 2 4 3" xfId="36258"/>
    <cellStyle name="Normal 5 5 5 2 5 2 5" xfId="15621"/>
    <cellStyle name="Normal 5 5 5 2 5 2 5 2" xfId="39918"/>
    <cellStyle name="Normal 5 5 5 2 5 2 6" xfId="27609"/>
    <cellStyle name="Normal 5 5 5 2 5 3" xfId="3838"/>
    <cellStyle name="Normal 5 5 5 2 5 3 2" xfId="11964"/>
    <cellStyle name="Normal 5 5 5 2 5 3 2 2" xfId="24166"/>
    <cellStyle name="Normal 5 5 5 2 5 3 2 2 2" xfId="48463"/>
    <cellStyle name="Normal 5 5 5 2 5 3 2 3" xfId="36261"/>
    <cellStyle name="Normal 5 5 5 2 5 3 3" xfId="16149"/>
    <cellStyle name="Normal 5 5 5 2 5 3 3 2" xfId="40446"/>
    <cellStyle name="Normal 5 5 5 2 5 3 4" xfId="28137"/>
    <cellStyle name="Normal 5 5 5 2 5 4" xfId="4478"/>
    <cellStyle name="Normal 5 5 5 2 5 4 2" xfId="11965"/>
    <cellStyle name="Normal 5 5 5 2 5 4 2 2" xfId="24167"/>
    <cellStyle name="Normal 5 5 5 2 5 4 2 2 2" xfId="48464"/>
    <cellStyle name="Normal 5 5 5 2 5 4 2 3" xfId="36262"/>
    <cellStyle name="Normal 5 5 5 2 5 4 3" xfId="16680"/>
    <cellStyle name="Normal 5 5 5 2 5 4 3 2" xfId="40977"/>
    <cellStyle name="Normal 5 5 5 2 5 4 4" xfId="28775"/>
    <cellStyle name="Normal 5 5 5 2 5 5" xfId="6175"/>
    <cellStyle name="Normal 5 5 5 2 5 5 2" xfId="11966"/>
    <cellStyle name="Normal 5 5 5 2 5 5 2 2" xfId="24168"/>
    <cellStyle name="Normal 5 5 5 2 5 5 2 2 2" xfId="48465"/>
    <cellStyle name="Normal 5 5 5 2 5 5 2 3" xfId="36263"/>
    <cellStyle name="Normal 5 5 5 2 5 5 3" xfId="18377"/>
    <cellStyle name="Normal 5 5 5 2 5 5 3 2" xfId="42674"/>
    <cellStyle name="Normal 5 5 5 2 5 5 4" xfId="30472"/>
    <cellStyle name="Normal 5 5 5 2 5 6" xfId="11960"/>
    <cellStyle name="Normal 5 5 5 2 5 6 2" xfId="24162"/>
    <cellStyle name="Normal 5 5 5 2 5 6 2 2" xfId="48459"/>
    <cellStyle name="Normal 5 5 5 2 5 6 3" xfId="36257"/>
    <cellStyle name="Normal 5 5 5 2 5 7" xfId="14452"/>
    <cellStyle name="Normal 5 5 5 2 5 7 2" xfId="38749"/>
    <cellStyle name="Normal 5 5 5 2 5 8" xfId="26440"/>
    <cellStyle name="Normal 5 5 5 2 5 9" xfId="50848"/>
    <cellStyle name="Normal 5 5 5 2 6" xfId="2668"/>
    <cellStyle name="Normal 5 5 5 2 6 2" xfId="5116"/>
    <cellStyle name="Normal 5 5 5 2 6 2 2" xfId="11968"/>
    <cellStyle name="Normal 5 5 5 2 6 2 2 2" xfId="24170"/>
    <cellStyle name="Normal 5 5 5 2 6 2 2 2 2" xfId="48467"/>
    <cellStyle name="Normal 5 5 5 2 6 2 2 3" xfId="36265"/>
    <cellStyle name="Normal 5 5 5 2 6 2 3" xfId="17318"/>
    <cellStyle name="Normal 5 5 5 2 6 2 3 2" xfId="41615"/>
    <cellStyle name="Normal 5 5 5 2 6 2 4" xfId="29413"/>
    <cellStyle name="Normal 5 5 5 2 6 3" xfId="6706"/>
    <cellStyle name="Normal 5 5 5 2 6 3 2" xfId="11969"/>
    <cellStyle name="Normal 5 5 5 2 6 3 2 2" xfId="24171"/>
    <cellStyle name="Normal 5 5 5 2 6 3 2 2 2" xfId="48468"/>
    <cellStyle name="Normal 5 5 5 2 6 3 2 3" xfId="36266"/>
    <cellStyle name="Normal 5 5 5 2 6 3 3" xfId="18908"/>
    <cellStyle name="Normal 5 5 5 2 6 3 3 2" xfId="43205"/>
    <cellStyle name="Normal 5 5 5 2 6 3 4" xfId="31003"/>
    <cellStyle name="Normal 5 5 5 2 6 4" xfId="11967"/>
    <cellStyle name="Normal 5 5 5 2 6 4 2" xfId="24169"/>
    <cellStyle name="Normal 5 5 5 2 6 4 2 2" xfId="48466"/>
    <cellStyle name="Normal 5 5 5 2 6 4 3" xfId="36264"/>
    <cellStyle name="Normal 5 5 5 2 6 5" xfId="15090"/>
    <cellStyle name="Normal 5 5 5 2 6 5 2" xfId="39387"/>
    <cellStyle name="Normal 5 5 5 2 6 6" xfId="27078"/>
    <cellStyle name="Normal 5 5 5 2 7" xfId="11904"/>
    <cellStyle name="Normal 5 5 5 2 7 2" xfId="24106"/>
    <cellStyle name="Normal 5 5 5 2 7 2 2" xfId="48403"/>
    <cellStyle name="Normal 5 5 5 2 7 3" xfId="36201"/>
    <cellStyle name="Normal 5 5 5 2 8" xfId="13918"/>
    <cellStyle name="Normal 5 5 5 2 8 2" xfId="25906"/>
    <cellStyle name="Normal 5 5 5 2 8 2 2" xfId="50203"/>
    <cellStyle name="Normal 5 5 5 2 8 3" xfId="38215"/>
    <cellStyle name="Normal 5 5 5 2 9" xfId="51489"/>
    <cellStyle name="Normal 5 5 5 3" xfId="786"/>
    <cellStyle name="Normal 5 5 5 3 2" xfId="1031"/>
    <cellStyle name="Normal 5 5 5 3 2 2" xfId="2524"/>
    <cellStyle name="Normal 5 5 5 3 2 2 10" xfId="53044"/>
    <cellStyle name="Normal 5 5 5 3 2 2 2" xfId="3690"/>
    <cellStyle name="Normal 5 5 5 3 2 2 2 2" xfId="6031"/>
    <cellStyle name="Normal 5 5 5 3 2 2 2 2 2" xfId="11974"/>
    <cellStyle name="Normal 5 5 5 3 2 2 2 2 2 2" xfId="24176"/>
    <cellStyle name="Normal 5 5 5 3 2 2 2 2 2 2 2" xfId="48473"/>
    <cellStyle name="Normal 5 5 5 3 2 2 2 2 2 3" xfId="36271"/>
    <cellStyle name="Normal 5 5 5 3 2 2 2 2 3" xfId="18233"/>
    <cellStyle name="Normal 5 5 5 3 2 2 2 2 3 2" xfId="42530"/>
    <cellStyle name="Normal 5 5 5 3 2 2 2 2 4" xfId="30328"/>
    <cellStyle name="Normal 5 5 5 3 2 2 2 3" xfId="7728"/>
    <cellStyle name="Normal 5 5 5 3 2 2 2 3 2" xfId="11975"/>
    <cellStyle name="Normal 5 5 5 3 2 2 2 3 2 2" xfId="24177"/>
    <cellStyle name="Normal 5 5 5 3 2 2 2 3 2 2 2" xfId="48474"/>
    <cellStyle name="Normal 5 5 5 3 2 2 2 3 2 3" xfId="36272"/>
    <cellStyle name="Normal 5 5 5 3 2 2 2 3 3" xfId="19930"/>
    <cellStyle name="Normal 5 5 5 3 2 2 2 3 3 2" xfId="44227"/>
    <cellStyle name="Normal 5 5 5 3 2 2 2 3 4" xfId="32025"/>
    <cellStyle name="Normal 5 5 5 3 2 2 2 4" xfId="11973"/>
    <cellStyle name="Normal 5 5 5 3 2 2 2 4 2" xfId="24175"/>
    <cellStyle name="Normal 5 5 5 3 2 2 2 4 2 2" xfId="48472"/>
    <cellStyle name="Normal 5 5 5 3 2 2 2 4 3" xfId="36270"/>
    <cellStyle name="Normal 5 5 5 3 2 2 2 5" xfId="16005"/>
    <cellStyle name="Normal 5 5 5 3 2 2 2 5 2" xfId="40302"/>
    <cellStyle name="Normal 5 5 5 3 2 2 2 6" xfId="27993"/>
    <cellStyle name="Normal 5 5 5 3 2 2 3" xfId="4222"/>
    <cellStyle name="Normal 5 5 5 3 2 2 3 2" xfId="11976"/>
    <cellStyle name="Normal 5 5 5 3 2 2 3 2 2" xfId="24178"/>
    <cellStyle name="Normal 5 5 5 3 2 2 3 2 2 2" xfId="48475"/>
    <cellStyle name="Normal 5 5 5 3 2 2 3 2 3" xfId="36273"/>
    <cellStyle name="Normal 5 5 5 3 2 2 3 3" xfId="16533"/>
    <cellStyle name="Normal 5 5 5 3 2 2 3 3 2" xfId="40830"/>
    <cellStyle name="Normal 5 5 5 3 2 2 3 4" xfId="28521"/>
    <cellStyle name="Normal 5 5 5 3 2 2 4" xfId="4862"/>
    <cellStyle name="Normal 5 5 5 3 2 2 4 2" xfId="11977"/>
    <cellStyle name="Normal 5 5 5 3 2 2 4 2 2" xfId="24179"/>
    <cellStyle name="Normal 5 5 5 3 2 2 4 2 2 2" xfId="48476"/>
    <cellStyle name="Normal 5 5 5 3 2 2 4 2 3" xfId="36274"/>
    <cellStyle name="Normal 5 5 5 3 2 2 4 3" xfId="17064"/>
    <cellStyle name="Normal 5 5 5 3 2 2 4 3 2" xfId="41361"/>
    <cellStyle name="Normal 5 5 5 3 2 2 4 4" xfId="29159"/>
    <cellStyle name="Normal 5 5 5 3 2 2 5" xfId="6559"/>
    <cellStyle name="Normal 5 5 5 3 2 2 5 2" xfId="11978"/>
    <cellStyle name="Normal 5 5 5 3 2 2 5 2 2" xfId="24180"/>
    <cellStyle name="Normal 5 5 5 3 2 2 5 2 2 2" xfId="48477"/>
    <cellStyle name="Normal 5 5 5 3 2 2 5 2 3" xfId="36275"/>
    <cellStyle name="Normal 5 5 5 3 2 2 5 3" xfId="18761"/>
    <cellStyle name="Normal 5 5 5 3 2 2 5 3 2" xfId="43058"/>
    <cellStyle name="Normal 5 5 5 3 2 2 5 4" xfId="30856"/>
    <cellStyle name="Normal 5 5 5 3 2 2 6" xfId="11972"/>
    <cellStyle name="Normal 5 5 5 3 2 2 6 2" xfId="24174"/>
    <cellStyle name="Normal 5 5 5 3 2 2 6 2 2" xfId="48471"/>
    <cellStyle name="Normal 5 5 5 3 2 2 6 3" xfId="36269"/>
    <cellStyle name="Normal 5 5 5 3 2 2 7" xfId="14836"/>
    <cellStyle name="Normal 5 5 5 3 2 2 7 2" xfId="39133"/>
    <cellStyle name="Normal 5 5 5 3 2 2 8" xfId="26824"/>
    <cellStyle name="Normal 5 5 5 3 2 2 9" xfId="51232"/>
    <cellStyle name="Normal 5 5 5 3 2 3" xfId="3052"/>
    <cellStyle name="Normal 5 5 5 3 2 3 2" xfId="5500"/>
    <cellStyle name="Normal 5 5 5 3 2 3 2 2" xfId="11980"/>
    <cellStyle name="Normal 5 5 5 3 2 3 2 2 2" xfId="24182"/>
    <cellStyle name="Normal 5 5 5 3 2 3 2 2 2 2" xfId="48479"/>
    <cellStyle name="Normal 5 5 5 3 2 3 2 2 3" xfId="36277"/>
    <cellStyle name="Normal 5 5 5 3 2 3 2 3" xfId="17702"/>
    <cellStyle name="Normal 5 5 5 3 2 3 2 3 2" xfId="41999"/>
    <cellStyle name="Normal 5 5 5 3 2 3 2 4" xfId="29797"/>
    <cellStyle name="Normal 5 5 5 3 2 3 3" xfId="7090"/>
    <cellStyle name="Normal 5 5 5 3 2 3 3 2" xfId="11981"/>
    <cellStyle name="Normal 5 5 5 3 2 3 3 2 2" xfId="24183"/>
    <cellStyle name="Normal 5 5 5 3 2 3 3 2 2 2" xfId="48480"/>
    <cellStyle name="Normal 5 5 5 3 2 3 3 2 3" xfId="36278"/>
    <cellStyle name="Normal 5 5 5 3 2 3 3 3" xfId="19292"/>
    <cellStyle name="Normal 5 5 5 3 2 3 3 3 2" xfId="43589"/>
    <cellStyle name="Normal 5 5 5 3 2 3 3 4" xfId="31387"/>
    <cellStyle name="Normal 5 5 5 3 2 3 4" xfId="11979"/>
    <cellStyle name="Normal 5 5 5 3 2 3 4 2" xfId="24181"/>
    <cellStyle name="Normal 5 5 5 3 2 3 4 2 2" xfId="48478"/>
    <cellStyle name="Normal 5 5 5 3 2 3 4 3" xfId="36276"/>
    <cellStyle name="Normal 5 5 5 3 2 3 5" xfId="15474"/>
    <cellStyle name="Normal 5 5 5 3 2 3 5 2" xfId="39771"/>
    <cellStyle name="Normal 5 5 5 3 2 3 6" xfId="27462"/>
    <cellStyle name="Normal 5 5 5 3 2 4" xfId="11971"/>
    <cellStyle name="Normal 5 5 5 3 2 4 2" xfId="24173"/>
    <cellStyle name="Normal 5 5 5 3 2 4 2 2" xfId="48470"/>
    <cellStyle name="Normal 5 5 5 3 2 4 3" xfId="36268"/>
    <cellStyle name="Normal 5 5 5 3 2 5" xfId="14302"/>
    <cellStyle name="Normal 5 5 5 3 2 5 2" xfId="26290"/>
    <cellStyle name="Normal 5 5 5 3 2 5 2 2" xfId="50587"/>
    <cellStyle name="Normal 5 5 5 3 2 5 3" xfId="38599"/>
    <cellStyle name="Normal 5 5 5 3 2 6" xfId="51451"/>
    <cellStyle name="Normal 5 5 5 3 2 7" xfId="52406"/>
    <cellStyle name="Normal 5 5 5 3 3" xfId="2284"/>
    <cellStyle name="Normal 5 5 5 3 3 10" xfId="52804"/>
    <cellStyle name="Normal 5 5 5 3 3 2" xfId="3450"/>
    <cellStyle name="Normal 5 5 5 3 3 2 2" xfId="5791"/>
    <cellStyle name="Normal 5 5 5 3 3 2 2 2" xfId="11984"/>
    <cellStyle name="Normal 5 5 5 3 3 2 2 2 2" xfId="24186"/>
    <cellStyle name="Normal 5 5 5 3 3 2 2 2 2 2" xfId="48483"/>
    <cellStyle name="Normal 5 5 5 3 3 2 2 2 3" xfId="36281"/>
    <cellStyle name="Normal 5 5 5 3 3 2 2 3" xfId="17993"/>
    <cellStyle name="Normal 5 5 5 3 3 2 2 3 2" xfId="42290"/>
    <cellStyle name="Normal 5 5 5 3 3 2 2 4" xfId="30088"/>
    <cellStyle name="Normal 5 5 5 3 3 2 3" xfId="7488"/>
    <cellStyle name="Normal 5 5 5 3 3 2 3 2" xfId="11985"/>
    <cellStyle name="Normal 5 5 5 3 3 2 3 2 2" xfId="24187"/>
    <cellStyle name="Normal 5 5 5 3 3 2 3 2 2 2" xfId="48484"/>
    <cellStyle name="Normal 5 5 5 3 3 2 3 2 3" xfId="36282"/>
    <cellStyle name="Normal 5 5 5 3 3 2 3 3" xfId="19690"/>
    <cellStyle name="Normal 5 5 5 3 3 2 3 3 2" xfId="43987"/>
    <cellStyle name="Normal 5 5 5 3 3 2 3 4" xfId="31785"/>
    <cellStyle name="Normal 5 5 5 3 3 2 4" xfId="11983"/>
    <cellStyle name="Normal 5 5 5 3 3 2 4 2" xfId="24185"/>
    <cellStyle name="Normal 5 5 5 3 3 2 4 2 2" xfId="48482"/>
    <cellStyle name="Normal 5 5 5 3 3 2 4 3" xfId="36280"/>
    <cellStyle name="Normal 5 5 5 3 3 2 5" xfId="15765"/>
    <cellStyle name="Normal 5 5 5 3 3 2 5 2" xfId="40062"/>
    <cellStyle name="Normal 5 5 5 3 3 2 6" xfId="27753"/>
    <cellStyle name="Normal 5 5 5 3 3 3" xfId="3982"/>
    <cellStyle name="Normal 5 5 5 3 3 3 2" xfId="11986"/>
    <cellStyle name="Normal 5 5 5 3 3 3 2 2" xfId="24188"/>
    <cellStyle name="Normal 5 5 5 3 3 3 2 2 2" xfId="48485"/>
    <cellStyle name="Normal 5 5 5 3 3 3 2 3" xfId="36283"/>
    <cellStyle name="Normal 5 5 5 3 3 3 3" xfId="16293"/>
    <cellStyle name="Normal 5 5 5 3 3 3 3 2" xfId="40590"/>
    <cellStyle name="Normal 5 5 5 3 3 3 4" xfId="28281"/>
    <cellStyle name="Normal 5 5 5 3 3 4" xfId="4622"/>
    <cellStyle name="Normal 5 5 5 3 3 4 2" xfId="11987"/>
    <cellStyle name="Normal 5 5 5 3 3 4 2 2" xfId="24189"/>
    <cellStyle name="Normal 5 5 5 3 3 4 2 2 2" xfId="48486"/>
    <cellStyle name="Normal 5 5 5 3 3 4 2 3" xfId="36284"/>
    <cellStyle name="Normal 5 5 5 3 3 4 3" xfId="16824"/>
    <cellStyle name="Normal 5 5 5 3 3 4 3 2" xfId="41121"/>
    <cellStyle name="Normal 5 5 5 3 3 4 4" xfId="28919"/>
    <cellStyle name="Normal 5 5 5 3 3 5" xfId="6319"/>
    <cellStyle name="Normal 5 5 5 3 3 5 2" xfId="11988"/>
    <cellStyle name="Normal 5 5 5 3 3 5 2 2" xfId="24190"/>
    <cellStyle name="Normal 5 5 5 3 3 5 2 2 2" xfId="48487"/>
    <cellStyle name="Normal 5 5 5 3 3 5 2 3" xfId="36285"/>
    <cellStyle name="Normal 5 5 5 3 3 5 3" xfId="18521"/>
    <cellStyle name="Normal 5 5 5 3 3 5 3 2" xfId="42818"/>
    <cellStyle name="Normal 5 5 5 3 3 5 4" xfId="30616"/>
    <cellStyle name="Normal 5 5 5 3 3 6" xfId="11982"/>
    <cellStyle name="Normal 5 5 5 3 3 6 2" xfId="24184"/>
    <cellStyle name="Normal 5 5 5 3 3 6 2 2" xfId="48481"/>
    <cellStyle name="Normal 5 5 5 3 3 6 3" xfId="36279"/>
    <cellStyle name="Normal 5 5 5 3 3 7" xfId="14596"/>
    <cellStyle name="Normal 5 5 5 3 3 7 2" xfId="38893"/>
    <cellStyle name="Normal 5 5 5 3 3 8" xfId="26584"/>
    <cellStyle name="Normal 5 5 5 3 3 9" xfId="50992"/>
    <cellStyle name="Normal 5 5 5 3 4" xfId="2812"/>
    <cellStyle name="Normal 5 5 5 3 4 2" xfId="5260"/>
    <cellStyle name="Normal 5 5 5 3 4 2 2" xfId="11990"/>
    <cellStyle name="Normal 5 5 5 3 4 2 2 2" xfId="24192"/>
    <cellStyle name="Normal 5 5 5 3 4 2 2 2 2" xfId="48489"/>
    <cellStyle name="Normal 5 5 5 3 4 2 2 3" xfId="36287"/>
    <cellStyle name="Normal 5 5 5 3 4 2 3" xfId="17462"/>
    <cellStyle name="Normal 5 5 5 3 4 2 3 2" xfId="41759"/>
    <cellStyle name="Normal 5 5 5 3 4 2 4" xfId="29557"/>
    <cellStyle name="Normal 5 5 5 3 4 3" xfId="6850"/>
    <cellStyle name="Normal 5 5 5 3 4 3 2" xfId="11991"/>
    <cellStyle name="Normal 5 5 5 3 4 3 2 2" xfId="24193"/>
    <cellStyle name="Normal 5 5 5 3 4 3 2 2 2" xfId="48490"/>
    <cellStyle name="Normal 5 5 5 3 4 3 2 3" xfId="36288"/>
    <cellStyle name="Normal 5 5 5 3 4 3 3" xfId="19052"/>
    <cellStyle name="Normal 5 5 5 3 4 3 3 2" xfId="43349"/>
    <cellStyle name="Normal 5 5 5 3 4 3 4" xfId="31147"/>
    <cellStyle name="Normal 5 5 5 3 4 4" xfId="11989"/>
    <cellStyle name="Normal 5 5 5 3 4 4 2" xfId="24191"/>
    <cellStyle name="Normal 5 5 5 3 4 4 2 2" xfId="48488"/>
    <cellStyle name="Normal 5 5 5 3 4 4 3" xfId="36286"/>
    <cellStyle name="Normal 5 5 5 3 4 5" xfId="15234"/>
    <cellStyle name="Normal 5 5 5 3 4 5 2" xfId="39531"/>
    <cellStyle name="Normal 5 5 5 3 4 6" xfId="27222"/>
    <cellStyle name="Normal 5 5 5 3 5" xfId="11970"/>
    <cellStyle name="Normal 5 5 5 3 5 2" xfId="24172"/>
    <cellStyle name="Normal 5 5 5 3 5 2 2" xfId="48469"/>
    <cellStyle name="Normal 5 5 5 3 5 3" xfId="36267"/>
    <cellStyle name="Normal 5 5 5 3 6" xfId="14062"/>
    <cellStyle name="Normal 5 5 5 3 6 2" xfId="26050"/>
    <cellStyle name="Normal 5 5 5 3 6 2 2" xfId="50347"/>
    <cellStyle name="Normal 5 5 5 3 6 3" xfId="38359"/>
    <cellStyle name="Normal 5 5 5 3 7" xfId="51833"/>
    <cellStyle name="Normal 5 5 5 3 8" xfId="52166"/>
    <cellStyle name="Normal 5 5 5 4" xfId="688"/>
    <cellStyle name="Normal 5 5 5 4 2" xfId="935"/>
    <cellStyle name="Normal 5 5 5 4 2 2" xfId="2428"/>
    <cellStyle name="Normal 5 5 5 4 2 2 10" xfId="52948"/>
    <cellStyle name="Normal 5 5 5 4 2 2 2" xfId="3594"/>
    <cellStyle name="Normal 5 5 5 4 2 2 2 2" xfId="5935"/>
    <cellStyle name="Normal 5 5 5 4 2 2 2 2 2" xfId="11996"/>
    <cellStyle name="Normal 5 5 5 4 2 2 2 2 2 2" xfId="24198"/>
    <cellStyle name="Normal 5 5 5 4 2 2 2 2 2 2 2" xfId="48495"/>
    <cellStyle name="Normal 5 5 5 4 2 2 2 2 2 3" xfId="36293"/>
    <cellStyle name="Normal 5 5 5 4 2 2 2 2 3" xfId="18137"/>
    <cellStyle name="Normal 5 5 5 4 2 2 2 2 3 2" xfId="42434"/>
    <cellStyle name="Normal 5 5 5 4 2 2 2 2 4" xfId="30232"/>
    <cellStyle name="Normal 5 5 5 4 2 2 2 3" xfId="7632"/>
    <cellStyle name="Normal 5 5 5 4 2 2 2 3 2" xfId="11997"/>
    <cellStyle name="Normal 5 5 5 4 2 2 2 3 2 2" xfId="24199"/>
    <cellStyle name="Normal 5 5 5 4 2 2 2 3 2 2 2" xfId="48496"/>
    <cellStyle name="Normal 5 5 5 4 2 2 2 3 2 3" xfId="36294"/>
    <cellStyle name="Normal 5 5 5 4 2 2 2 3 3" xfId="19834"/>
    <cellStyle name="Normal 5 5 5 4 2 2 2 3 3 2" xfId="44131"/>
    <cellStyle name="Normal 5 5 5 4 2 2 2 3 4" xfId="31929"/>
    <cellStyle name="Normal 5 5 5 4 2 2 2 4" xfId="11995"/>
    <cellStyle name="Normal 5 5 5 4 2 2 2 4 2" xfId="24197"/>
    <cellStyle name="Normal 5 5 5 4 2 2 2 4 2 2" xfId="48494"/>
    <cellStyle name="Normal 5 5 5 4 2 2 2 4 3" xfId="36292"/>
    <cellStyle name="Normal 5 5 5 4 2 2 2 5" xfId="15909"/>
    <cellStyle name="Normal 5 5 5 4 2 2 2 5 2" xfId="40206"/>
    <cellStyle name="Normal 5 5 5 4 2 2 2 6" xfId="27897"/>
    <cellStyle name="Normal 5 5 5 4 2 2 3" xfId="4126"/>
    <cellStyle name="Normal 5 5 5 4 2 2 3 2" xfId="11998"/>
    <cellStyle name="Normal 5 5 5 4 2 2 3 2 2" xfId="24200"/>
    <cellStyle name="Normal 5 5 5 4 2 2 3 2 2 2" xfId="48497"/>
    <cellStyle name="Normal 5 5 5 4 2 2 3 2 3" xfId="36295"/>
    <cellStyle name="Normal 5 5 5 4 2 2 3 3" xfId="16437"/>
    <cellStyle name="Normal 5 5 5 4 2 2 3 3 2" xfId="40734"/>
    <cellStyle name="Normal 5 5 5 4 2 2 3 4" xfId="28425"/>
    <cellStyle name="Normal 5 5 5 4 2 2 4" xfId="4766"/>
    <cellStyle name="Normal 5 5 5 4 2 2 4 2" xfId="11999"/>
    <cellStyle name="Normal 5 5 5 4 2 2 4 2 2" xfId="24201"/>
    <cellStyle name="Normal 5 5 5 4 2 2 4 2 2 2" xfId="48498"/>
    <cellStyle name="Normal 5 5 5 4 2 2 4 2 3" xfId="36296"/>
    <cellStyle name="Normal 5 5 5 4 2 2 4 3" xfId="16968"/>
    <cellStyle name="Normal 5 5 5 4 2 2 4 3 2" xfId="41265"/>
    <cellStyle name="Normal 5 5 5 4 2 2 4 4" xfId="29063"/>
    <cellStyle name="Normal 5 5 5 4 2 2 5" xfId="6463"/>
    <cellStyle name="Normal 5 5 5 4 2 2 5 2" xfId="12000"/>
    <cellStyle name="Normal 5 5 5 4 2 2 5 2 2" xfId="24202"/>
    <cellStyle name="Normal 5 5 5 4 2 2 5 2 2 2" xfId="48499"/>
    <cellStyle name="Normal 5 5 5 4 2 2 5 2 3" xfId="36297"/>
    <cellStyle name="Normal 5 5 5 4 2 2 5 3" xfId="18665"/>
    <cellStyle name="Normal 5 5 5 4 2 2 5 3 2" xfId="42962"/>
    <cellStyle name="Normal 5 5 5 4 2 2 5 4" xfId="30760"/>
    <cellStyle name="Normal 5 5 5 4 2 2 6" xfId="11994"/>
    <cellStyle name="Normal 5 5 5 4 2 2 6 2" xfId="24196"/>
    <cellStyle name="Normal 5 5 5 4 2 2 6 2 2" xfId="48493"/>
    <cellStyle name="Normal 5 5 5 4 2 2 6 3" xfId="36291"/>
    <cellStyle name="Normal 5 5 5 4 2 2 7" xfId="14740"/>
    <cellStyle name="Normal 5 5 5 4 2 2 7 2" xfId="39037"/>
    <cellStyle name="Normal 5 5 5 4 2 2 8" xfId="26728"/>
    <cellStyle name="Normal 5 5 5 4 2 2 9" xfId="51136"/>
    <cellStyle name="Normal 5 5 5 4 2 3" xfId="2956"/>
    <cellStyle name="Normal 5 5 5 4 2 3 2" xfId="5404"/>
    <cellStyle name="Normal 5 5 5 4 2 3 2 2" xfId="12002"/>
    <cellStyle name="Normal 5 5 5 4 2 3 2 2 2" xfId="24204"/>
    <cellStyle name="Normal 5 5 5 4 2 3 2 2 2 2" xfId="48501"/>
    <cellStyle name="Normal 5 5 5 4 2 3 2 2 3" xfId="36299"/>
    <cellStyle name="Normal 5 5 5 4 2 3 2 3" xfId="17606"/>
    <cellStyle name="Normal 5 5 5 4 2 3 2 3 2" xfId="41903"/>
    <cellStyle name="Normal 5 5 5 4 2 3 2 4" xfId="29701"/>
    <cellStyle name="Normal 5 5 5 4 2 3 3" xfId="6994"/>
    <cellStyle name="Normal 5 5 5 4 2 3 3 2" xfId="12003"/>
    <cellStyle name="Normal 5 5 5 4 2 3 3 2 2" xfId="24205"/>
    <cellStyle name="Normal 5 5 5 4 2 3 3 2 2 2" xfId="48502"/>
    <cellStyle name="Normal 5 5 5 4 2 3 3 2 3" xfId="36300"/>
    <cellStyle name="Normal 5 5 5 4 2 3 3 3" xfId="19196"/>
    <cellStyle name="Normal 5 5 5 4 2 3 3 3 2" xfId="43493"/>
    <cellStyle name="Normal 5 5 5 4 2 3 3 4" xfId="31291"/>
    <cellStyle name="Normal 5 5 5 4 2 3 4" xfId="12001"/>
    <cellStyle name="Normal 5 5 5 4 2 3 4 2" xfId="24203"/>
    <cellStyle name="Normal 5 5 5 4 2 3 4 2 2" xfId="48500"/>
    <cellStyle name="Normal 5 5 5 4 2 3 4 3" xfId="36298"/>
    <cellStyle name="Normal 5 5 5 4 2 3 5" xfId="15378"/>
    <cellStyle name="Normal 5 5 5 4 2 3 5 2" xfId="39675"/>
    <cellStyle name="Normal 5 5 5 4 2 3 6" xfId="27366"/>
    <cellStyle name="Normal 5 5 5 4 2 4" xfId="11993"/>
    <cellStyle name="Normal 5 5 5 4 2 4 2" xfId="24195"/>
    <cellStyle name="Normal 5 5 5 4 2 4 2 2" xfId="48492"/>
    <cellStyle name="Normal 5 5 5 4 2 4 3" xfId="36290"/>
    <cellStyle name="Normal 5 5 5 4 2 5" xfId="14206"/>
    <cellStyle name="Normal 5 5 5 4 2 5 2" xfId="26194"/>
    <cellStyle name="Normal 5 5 5 4 2 5 2 2" xfId="50491"/>
    <cellStyle name="Normal 5 5 5 4 2 5 3" xfId="38503"/>
    <cellStyle name="Normal 5 5 5 4 2 6" xfId="51609"/>
    <cellStyle name="Normal 5 5 5 4 2 7" xfId="52310"/>
    <cellStyle name="Normal 5 5 5 4 3" xfId="2188"/>
    <cellStyle name="Normal 5 5 5 4 3 10" xfId="52708"/>
    <cellStyle name="Normal 5 5 5 4 3 2" xfId="3354"/>
    <cellStyle name="Normal 5 5 5 4 3 2 2" xfId="5695"/>
    <cellStyle name="Normal 5 5 5 4 3 2 2 2" xfId="12006"/>
    <cellStyle name="Normal 5 5 5 4 3 2 2 2 2" xfId="24208"/>
    <cellStyle name="Normal 5 5 5 4 3 2 2 2 2 2" xfId="48505"/>
    <cellStyle name="Normal 5 5 5 4 3 2 2 2 3" xfId="36303"/>
    <cellStyle name="Normal 5 5 5 4 3 2 2 3" xfId="17897"/>
    <cellStyle name="Normal 5 5 5 4 3 2 2 3 2" xfId="42194"/>
    <cellStyle name="Normal 5 5 5 4 3 2 2 4" xfId="29992"/>
    <cellStyle name="Normal 5 5 5 4 3 2 3" xfId="7392"/>
    <cellStyle name="Normal 5 5 5 4 3 2 3 2" xfId="12007"/>
    <cellStyle name="Normal 5 5 5 4 3 2 3 2 2" xfId="24209"/>
    <cellStyle name="Normal 5 5 5 4 3 2 3 2 2 2" xfId="48506"/>
    <cellStyle name="Normal 5 5 5 4 3 2 3 2 3" xfId="36304"/>
    <cellStyle name="Normal 5 5 5 4 3 2 3 3" xfId="19594"/>
    <cellStyle name="Normal 5 5 5 4 3 2 3 3 2" xfId="43891"/>
    <cellStyle name="Normal 5 5 5 4 3 2 3 4" xfId="31689"/>
    <cellStyle name="Normal 5 5 5 4 3 2 4" xfId="12005"/>
    <cellStyle name="Normal 5 5 5 4 3 2 4 2" xfId="24207"/>
    <cellStyle name="Normal 5 5 5 4 3 2 4 2 2" xfId="48504"/>
    <cellStyle name="Normal 5 5 5 4 3 2 4 3" xfId="36302"/>
    <cellStyle name="Normal 5 5 5 4 3 2 5" xfId="15669"/>
    <cellStyle name="Normal 5 5 5 4 3 2 5 2" xfId="39966"/>
    <cellStyle name="Normal 5 5 5 4 3 2 6" xfId="27657"/>
    <cellStyle name="Normal 5 5 5 4 3 3" xfId="3886"/>
    <cellStyle name="Normal 5 5 5 4 3 3 2" xfId="12008"/>
    <cellStyle name="Normal 5 5 5 4 3 3 2 2" xfId="24210"/>
    <cellStyle name="Normal 5 5 5 4 3 3 2 2 2" xfId="48507"/>
    <cellStyle name="Normal 5 5 5 4 3 3 2 3" xfId="36305"/>
    <cellStyle name="Normal 5 5 5 4 3 3 3" xfId="16197"/>
    <cellStyle name="Normal 5 5 5 4 3 3 3 2" xfId="40494"/>
    <cellStyle name="Normal 5 5 5 4 3 3 4" xfId="28185"/>
    <cellStyle name="Normal 5 5 5 4 3 4" xfId="4526"/>
    <cellStyle name="Normal 5 5 5 4 3 4 2" xfId="12009"/>
    <cellStyle name="Normal 5 5 5 4 3 4 2 2" xfId="24211"/>
    <cellStyle name="Normal 5 5 5 4 3 4 2 2 2" xfId="48508"/>
    <cellStyle name="Normal 5 5 5 4 3 4 2 3" xfId="36306"/>
    <cellStyle name="Normal 5 5 5 4 3 4 3" xfId="16728"/>
    <cellStyle name="Normal 5 5 5 4 3 4 3 2" xfId="41025"/>
    <cellStyle name="Normal 5 5 5 4 3 4 4" xfId="28823"/>
    <cellStyle name="Normal 5 5 5 4 3 5" xfId="6223"/>
    <cellStyle name="Normal 5 5 5 4 3 5 2" xfId="12010"/>
    <cellStyle name="Normal 5 5 5 4 3 5 2 2" xfId="24212"/>
    <cellStyle name="Normal 5 5 5 4 3 5 2 2 2" xfId="48509"/>
    <cellStyle name="Normal 5 5 5 4 3 5 2 3" xfId="36307"/>
    <cellStyle name="Normal 5 5 5 4 3 5 3" xfId="18425"/>
    <cellStyle name="Normal 5 5 5 4 3 5 3 2" xfId="42722"/>
    <cellStyle name="Normal 5 5 5 4 3 5 4" xfId="30520"/>
    <cellStyle name="Normal 5 5 5 4 3 6" xfId="12004"/>
    <cellStyle name="Normal 5 5 5 4 3 6 2" xfId="24206"/>
    <cellStyle name="Normal 5 5 5 4 3 6 2 2" xfId="48503"/>
    <cellStyle name="Normal 5 5 5 4 3 6 3" xfId="36301"/>
    <cellStyle name="Normal 5 5 5 4 3 7" xfId="14500"/>
    <cellStyle name="Normal 5 5 5 4 3 7 2" xfId="38797"/>
    <cellStyle name="Normal 5 5 5 4 3 8" xfId="26488"/>
    <cellStyle name="Normal 5 5 5 4 3 9" xfId="50896"/>
    <cellStyle name="Normal 5 5 5 4 4" xfId="2716"/>
    <cellStyle name="Normal 5 5 5 4 4 2" xfId="5164"/>
    <cellStyle name="Normal 5 5 5 4 4 2 2" xfId="12012"/>
    <cellStyle name="Normal 5 5 5 4 4 2 2 2" xfId="24214"/>
    <cellStyle name="Normal 5 5 5 4 4 2 2 2 2" xfId="48511"/>
    <cellStyle name="Normal 5 5 5 4 4 2 2 3" xfId="36309"/>
    <cellStyle name="Normal 5 5 5 4 4 2 3" xfId="17366"/>
    <cellStyle name="Normal 5 5 5 4 4 2 3 2" xfId="41663"/>
    <cellStyle name="Normal 5 5 5 4 4 2 4" xfId="29461"/>
    <cellStyle name="Normal 5 5 5 4 4 3" xfId="6754"/>
    <cellStyle name="Normal 5 5 5 4 4 3 2" xfId="12013"/>
    <cellStyle name="Normal 5 5 5 4 4 3 2 2" xfId="24215"/>
    <cellStyle name="Normal 5 5 5 4 4 3 2 2 2" xfId="48512"/>
    <cellStyle name="Normal 5 5 5 4 4 3 2 3" xfId="36310"/>
    <cellStyle name="Normal 5 5 5 4 4 3 3" xfId="18956"/>
    <cellStyle name="Normal 5 5 5 4 4 3 3 2" xfId="43253"/>
    <cellStyle name="Normal 5 5 5 4 4 3 4" xfId="31051"/>
    <cellStyle name="Normal 5 5 5 4 4 4" xfId="12011"/>
    <cellStyle name="Normal 5 5 5 4 4 4 2" xfId="24213"/>
    <cellStyle name="Normal 5 5 5 4 4 4 2 2" xfId="48510"/>
    <cellStyle name="Normal 5 5 5 4 4 4 3" xfId="36308"/>
    <cellStyle name="Normal 5 5 5 4 4 5" xfId="15138"/>
    <cellStyle name="Normal 5 5 5 4 4 5 2" xfId="39435"/>
    <cellStyle name="Normal 5 5 5 4 4 6" xfId="27126"/>
    <cellStyle name="Normal 5 5 5 4 5" xfId="11992"/>
    <cellStyle name="Normal 5 5 5 4 5 2" xfId="24194"/>
    <cellStyle name="Normal 5 5 5 4 5 2 2" xfId="48491"/>
    <cellStyle name="Normal 5 5 5 4 5 3" xfId="36289"/>
    <cellStyle name="Normal 5 5 5 4 6" xfId="13966"/>
    <cellStyle name="Normal 5 5 5 4 6 2" xfId="25954"/>
    <cellStyle name="Normal 5 5 5 4 6 2 2" xfId="50251"/>
    <cellStyle name="Normal 5 5 5 4 6 3" xfId="38263"/>
    <cellStyle name="Normal 5 5 5 4 7" xfId="51648"/>
    <cellStyle name="Normal 5 5 5 4 8" xfId="52070"/>
    <cellStyle name="Normal 5 5 5 5" xfId="863"/>
    <cellStyle name="Normal 5 5 5 5 2" xfId="2356"/>
    <cellStyle name="Normal 5 5 5 5 2 10" xfId="52876"/>
    <cellStyle name="Normal 5 5 5 5 2 2" xfId="3522"/>
    <cellStyle name="Normal 5 5 5 5 2 2 2" xfId="5863"/>
    <cellStyle name="Normal 5 5 5 5 2 2 2 2" xfId="12017"/>
    <cellStyle name="Normal 5 5 5 5 2 2 2 2 2" xfId="24219"/>
    <cellStyle name="Normal 5 5 5 5 2 2 2 2 2 2" xfId="48516"/>
    <cellStyle name="Normal 5 5 5 5 2 2 2 2 3" xfId="36314"/>
    <cellStyle name="Normal 5 5 5 5 2 2 2 3" xfId="18065"/>
    <cellStyle name="Normal 5 5 5 5 2 2 2 3 2" xfId="42362"/>
    <cellStyle name="Normal 5 5 5 5 2 2 2 4" xfId="30160"/>
    <cellStyle name="Normal 5 5 5 5 2 2 3" xfId="7560"/>
    <cellStyle name="Normal 5 5 5 5 2 2 3 2" xfId="12018"/>
    <cellStyle name="Normal 5 5 5 5 2 2 3 2 2" xfId="24220"/>
    <cellStyle name="Normal 5 5 5 5 2 2 3 2 2 2" xfId="48517"/>
    <cellStyle name="Normal 5 5 5 5 2 2 3 2 3" xfId="36315"/>
    <cellStyle name="Normal 5 5 5 5 2 2 3 3" xfId="19762"/>
    <cellStyle name="Normal 5 5 5 5 2 2 3 3 2" xfId="44059"/>
    <cellStyle name="Normal 5 5 5 5 2 2 3 4" xfId="31857"/>
    <cellStyle name="Normal 5 5 5 5 2 2 4" xfId="12016"/>
    <cellStyle name="Normal 5 5 5 5 2 2 4 2" xfId="24218"/>
    <cellStyle name="Normal 5 5 5 5 2 2 4 2 2" xfId="48515"/>
    <cellStyle name="Normal 5 5 5 5 2 2 4 3" xfId="36313"/>
    <cellStyle name="Normal 5 5 5 5 2 2 5" xfId="15837"/>
    <cellStyle name="Normal 5 5 5 5 2 2 5 2" xfId="40134"/>
    <cellStyle name="Normal 5 5 5 5 2 2 6" xfId="27825"/>
    <cellStyle name="Normal 5 5 5 5 2 3" xfId="4054"/>
    <cellStyle name="Normal 5 5 5 5 2 3 2" xfId="12019"/>
    <cellStyle name="Normal 5 5 5 5 2 3 2 2" xfId="24221"/>
    <cellStyle name="Normal 5 5 5 5 2 3 2 2 2" xfId="48518"/>
    <cellStyle name="Normal 5 5 5 5 2 3 2 3" xfId="36316"/>
    <cellStyle name="Normal 5 5 5 5 2 3 3" xfId="16365"/>
    <cellStyle name="Normal 5 5 5 5 2 3 3 2" xfId="40662"/>
    <cellStyle name="Normal 5 5 5 5 2 3 4" xfId="28353"/>
    <cellStyle name="Normal 5 5 5 5 2 4" xfId="4694"/>
    <cellStyle name="Normal 5 5 5 5 2 4 2" xfId="12020"/>
    <cellStyle name="Normal 5 5 5 5 2 4 2 2" xfId="24222"/>
    <cellStyle name="Normal 5 5 5 5 2 4 2 2 2" xfId="48519"/>
    <cellStyle name="Normal 5 5 5 5 2 4 2 3" xfId="36317"/>
    <cellStyle name="Normal 5 5 5 5 2 4 3" xfId="16896"/>
    <cellStyle name="Normal 5 5 5 5 2 4 3 2" xfId="41193"/>
    <cellStyle name="Normal 5 5 5 5 2 4 4" xfId="28991"/>
    <cellStyle name="Normal 5 5 5 5 2 5" xfId="6391"/>
    <cellStyle name="Normal 5 5 5 5 2 5 2" xfId="12021"/>
    <cellStyle name="Normal 5 5 5 5 2 5 2 2" xfId="24223"/>
    <cellStyle name="Normal 5 5 5 5 2 5 2 2 2" xfId="48520"/>
    <cellStyle name="Normal 5 5 5 5 2 5 2 3" xfId="36318"/>
    <cellStyle name="Normal 5 5 5 5 2 5 3" xfId="18593"/>
    <cellStyle name="Normal 5 5 5 5 2 5 3 2" xfId="42890"/>
    <cellStyle name="Normal 5 5 5 5 2 5 4" xfId="30688"/>
    <cellStyle name="Normal 5 5 5 5 2 6" xfId="12015"/>
    <cellStyle name="Normal 5 5 5 5 2 6 2" xfId="24217"/>
    <cellStyle name="Normal 5 5 5 5 2 6 2 2" xfId="48514"/>
    <cellStyle name="Normal 5 5 5 5 2 6 3" xfId="36312"/>
    <cellStyle name="Normal 5 5 5 5 2 7" xfId="14668"/>
    <cellStyle name="Normal 5 5 5 5 2 7 2" xfId="38965"/>
    <cellStyle name="Normal 5 5 5 5 2 8" xfId="26656"/>
    <cellStyle name="Normal 5 5 5 5 2 9" xfId="51064"/>
    <cellStyle name="Normal 5 5 5 5 3" xfId="2884"/>
    <cellStyle name="Normal 5 5 5 5 3 2" xfId="5332"/>
    <cellStyle name="Normal 5 5 5 5 3 2 2" xfId="12023"/>
    <cellStyle name="Normal 5 5 5 5 3 2 2 2" xfId="24225"/>
    <cellStyle name="Normal 5 5 5 5 3 2 2 2 2" xfId="48522"/>
    <cellStyle name="Normal 5 5 5 5 3 2 2 3" xfId="36320"/>
    <cellStyle name="Normal 5 5 5 5 3 2 3" xfId="17534"/>
    <cellStyle name="Normal 5 5 5 5 3 2 3 2" xfId="41831"/>
    <cellStyle name="Normal 5 5 5 5 3 2 4" xfId="29629"/>
    <cellStyle name="Normal 5 5 5 5 3 3" xfId="6922"/>
    <cellStyle name="Normal 5 5 5 5 3 3 2" xfId="12024"/>
    <cellStyle name="Normal 5 5 5 5 3 3 2 2" xfId="24226"/>
    <cellStyle name="Normal 5 5 5 5 3 3 2 2 2" xfId="48523"/>
    <cellStyle name="Normal 5 5 5 5 3 3 2 3" xfId="36321"/>
    <cellStyle name="Normal 5 5 5 5 3 3 3" xfId="19124"/>
    <cellStyle name="Normal 5 5 5 5 3 3 3 2" xfId="43421"/>
    <cellStyle name="Normal 5 5 5 5 3 3 4" xfId="31219"/>
    <cellStyle name="Normal 5 5 5 5 3 4" xfId="12022"/>
    <cellStyle name="Normal 5 5 5 5 3 4 2" xfId="24224"/>
    <cellStyle name="Normal 5 5 5 5 3 4 2 2" xfId="48521"/>
    <cellStyle name="Normal 5 5 5 5 3 4 3" xfId="36319"/>
    <cellStyle name="Normal 5 5 5 5 3 5" xfId="15306"/>
    <cellStyle name="Normal 5 5 5 5 3 5 2" xfId="39603"/>
    <cellStyle name="Normal 5 5 5 5 3 6" xfId="27294"/>
    <cellStyle name="Normal 5 5 5 5 4" xfId="12014"/>
    <cellStyle name="Normal 5 5 5 5 4 2" xfId="24216"/>
    <cellStyle name="Normal 5 5 5 5 4 2 2" xfId="48513"/>
    <cellStyle name="Normal 5 5 5 5 4 3" xfId="36311"/>
    <cellStyle name="Normal 5 5 5 5 5" xfId="14134"/>
    <cellStyle name="Normal 5 5 5 5 5 2" xfId="26122"/>
    <cellStyle name="Normal 5 5 5 5 5 2 2" xfId="50419"/>
    <cellStyle name="Normal 5 5 5 5 5 3" xfId="38431"/>
    <cellStyle name="Normal 5 5 5 5 6" xfId="51903"/>
    <cellStyle name="Normal 5 5 5 5 7" xfId="52238"/>
    <cellStyle name="Normal 5 5 5 6" xfId="2092"/>
    <cellStyle name="Normal 5 5 5 6 10" xfId="52612"/>
    <cellStyle name="Normal 5 5 5 6 2" xfId="3258"/>
    <cellStyle name="Normal 5 5 5 6 2 2" xfId="5599"/>
    <cellStyle name="Normal 5 5 5 6 2 2 2" xfId="12027"/>
    <cellStyle name="Normal 5 5 5 6 2 2 2 2" xfId="24229"/>
    <cellStyle name="Normal 5 5 5 6 2 2 2 2 2" xfId="48526"/>
    <cellStyle name="Normal 5 5 5 6 2 2 2 3" xfId="36324"/>
    <cellStyle name="Normal 5 5 5 6 2 2 3" xfId="17801"/>
    <cellStyle name="Normal 5 5 5 6 2 2 3 2" xfId="42098"/>
    <cellStyle name="Normal 5 5 5 6 2 2 4" xfId="29896"/>
    <cellStyle name="Normal 5 5 5 6 2 3" xfId="7296"/>
    <cellStyle name="Normal 5 5 5 6 2 3 2" xfId="12028"/>
    <cellStyle name="Normal 5 5 5 6 2 3 2 2" xfId="24230"/>
    <cellStyle name="Normal 5 5 5 6 2 3 2 2 2" xfId="48527"/>
    <cellStyle name="Normal 5 5 5 6 2 3 2 3" xfId="36325"/>
    <cellStyle name="Normal 5 5 5 6 2 3 3" xfId="19498"/>
    <cellStyle name="Normal 5 5 5 6 2 3 3 2" xfId="43795"/>
    <cellStyle name="Normal 5 5 5 6 2 3 4" xfId="31593"/>
    <cellStyle name="Normal 5 5 5 6 2 4" xfId="12026"/>
    <cellStyle name="Normal 5 5 5 6 2 4 2" xfId="24228"/>
    <cellStyle name="Normal 5 5 5 6 2 4 2 2" xfId="48525"/>
    <cellStyle name="Normal 5 5 5 6 2 4 3" xfId="36323"/>
    <cellStyle name="Normal 5 5 5 6 2 5" xfId="15573"/>
    <cellStyle name="Normal 5 5 5 6 2 5 2" xfId="39870"/>
    <cellStyle name="Normal 5 5 5 6 2 6" xfId="27561"/>
    <cellStyle name="Normal 5 5 5 6 3" xfId="3790"/>
    <cellStyle name="Normal 5 5 5 6 3 2" xfId="12029"/>
    <cellStyle name="Normal 5 5 5 6 3 2 2" xfId="24231"/>
    <cellStyle name="Normal 5 5 5 6 3 2 2 2" xfId="48528"/>
    <cellStyle name="Normal 5 5 5 6 3 2 3" xfId="36326"/>
    <cellStyle name="Normal 5 5 5 6 3 3" xfId="16101"/>
    <cellStyle name="Normal 5 5 5 6 3 3 2" xfId="40398"/>
    <cellStyle name="Normal 5 5 5 6 3 4" xfId="28089"/>
    <cellStyle name="Normal 5 5 5 6 4" xfId="4430"/>
    <cellStyle name="Normal 5 5 5 6 4 2" xfId="12030"/>
    <cellStyle name="Normal 5 5 5 6 4 2 2" xfId="24232"/>
    <cellStyle name="Normal 5 5 5 6 4 2 2 2" xfId="48529"/>
    <cellStyle name="Normal 5 5 5 6 4 2 3" xfId="36327"/>
    <cellStyle name="Normal 5 5 5 6 4 3" xfId="16632"/>
    <cellStyle name="Normal 5 5 5 6 4 3 2" xfId="40929"/>
    <cellStyle name="Normal 5 5 5 6 4 4" xfId="28727"/>
    <cellStyle name="Normal 5 5 5 6 5" xfId="6127"/>
    <cellStyle name="Normal 5 5 5 6 5 2" xfId="12031"/>
    <cellStyle name="Normal 5 5 5 6 5 2 2" xfId="24233"/>
    <cellStyle name="Normal 5 5 5 6 5 2 2 2" xfId="48530"/>
    <cellStyle name="Normal 5 5 5 6 5 2 3" xfId="36328"/>
    <cellStyle name="Normal 5 5 5 6 5 3" xfId="18329"/>
    <cellStyle name="Normal 5 5 5 6 5 3 2" xfId="42626"/>
    <cellStyle name="Normal 5 5 5 6 5 4" xfId="30424"/>
    <cellStyle name="Normal 5 5 5 6 6" xfId="12025"/>
    <cellStyle name="Normal 5 5 5 6 6 2" xfId="24227"/>
    <cellStyle name="Normal 5 5 5 6 6 2 2" xfId="48524"/>
    <cellStyle name="Normal 5 5 5 6 6 3" xfId="36322"/>
    <cellStyle name="Normal 5 5 5 6 7" xfId="14404"/>
    <cellStyle name="Normal 5 5 5 6 7 2" xfId="38701"/>
    <cellStyle name="Normal 5 5 5 6 8" xfId="26392"/>
    <cellStyle name="Normal 5 5 5 6 9" xfId="50800"/>
    <cellStyle name="Normal 5 5 5 7" xfId="2620"/>
    <cellStyle name="Normal 5 5 5 7 2" xfId="5068"/>
    <cellStyle name="Normal 5 5 5 7 2 2" xfId="12033"/>
    <cellStyle name="Normal 5 5 5 7 2 2 2" xfId="24235"/>
    <cellStyle name="Normal 5 5 5 7 2 2 2 2" xfId="48532"/>
    <cellStyle name="Normal 5 5 5 7 2 2 3" xfId="36330"/>
    <cellStyle name="Normal 5 5 5 7 2 3" xfId="17270"/>
    <cellStyle name="Normal 5 5 5 7 2 3 2" xfId="41567"/>
    <cellStyle name="Normal 5 5 5 7 2 4" xfId="29365"/>
    <cellStyle name="Normal 5 5 5 7 3" xfId="6658"/>
    <cellStyle name="Normal 5 5 5 7 3 2" xfId="12034"/>
    <cellStyle name="Normal 5 5 5 7 3 2 2" xfId="24236"/>
    <cellStyle name="Normal 5 5 5 7 3 2 2 2" xfId="48533"/>
    <cellStyle name="Normal 5 5 5 7 3 2 3" xfId="36331"/>
    <cellStyle name="Normal 5 5 5 7 3 3" xfId="18860"/>
    <cellStyle name="Normal 5 5 5 7 3 3 2" xfId="43157"/>
    <cellStyle name="Normal 5 5 5 7 3 4" xfId="30955"/>
    <cellStyle name="Normal 5 5 5 7 4" xfId="12032"/>
    <cellStyle name="Normal 5 5 5 7 4 2" xfId="24234"/>
    <cellStyle name="Normal 5 5 5 7 4 2 2" xfId="48531"/>
    <cellStyle name="Normal 5 5 5 7 4 3" xfId="36329"/>
    <cellStyle name="Normal 5 5 5 7 5" xfId="15042"/>
    <cellStyle name="Normal 5 5 5 7 5 2" xfId="39339"/>
    <cellStyle name="Normal 5 5 5 7 6" xfId="27030"/>
    <cellStyle name="Normal 5 5 5 8" xfId="11903"/>
    <cellStyle name="Normal 5 5 5 8 2" xfId="24105"/>
    <cellStyle name="Normal 5 5 5 8 2 2" xfId="48402"/>
    <cellStyle name="Normal 5 5 5 8 3" xfId="36200"/>
    <cellStyle name="Normal 5 5 5 9" xfId="13870"/>
    <cellStyle name="Normal 5 5 5 9 2" xfId="25858"/>
    <cellStyle name="Normal 5 5 5 9 2 2" xfId="50155"/>
    <cellStyle name="Normal 5 5 5 9 3" xfId="38167"/>
    <cellStyle name="Normal 5 5 6" xfId="615"/>
    <cellStyle name="Normal 5 5 6 10" xfId="51998"/>
    <cellStyle name="Normal 5 5 6 2" xfId="810"/>
    <cellStyle name="Normal 5 5 6 2 2" xfId="1055"/>
    <cellStyle name="Normal 5 5 6 2 2 2" xfId="2548"/>
    <cellStyle name="Normal 5 5 6 2 2 2 10" xfId="53068"/>
    <cellStyle name="Normal 5 5 6 2 2 2 2" xfId="3714"/>
    <cellStyle name="Normal 5 5 6 2 2 2 2 2" xfId="6055"/>
    <cellStyle name="Normal 5 5 6 2 2 2 2 2 2" xfId="12040"/>
    <cellStyle name="Normal 5 5 6 2 2 2 2 2 2 2" xfId="24242"/>
    <cellStyle name="Normal 5 5 6 2 2 2 2 2 2 2 2" xfId="48539"/>
    <cellStyle name="Normal 5 5 6 2 2 2 2 2 2 3" xfId="36337"/>
    <cellStyle name="Normal 5 5 6 2 2 2 2 2 3" xfId="18257"/>
    <cellStyle name="Normal 5 5 6 2 2 2 2 2 3 2" xfId="42554"/>
    <cellStyle name="Normal 5 5 6 2 2 2 2 2 4" xfId="30352"/>
    <cellStyle name="Normal 5 5 6 2 2 2 2 3" xfId="7752"/>
    <cellStyle name="Normal 5 5 6 2 2 2 2 3 2" xfId="12041"/>
    <cellStyle name="Normal 5 5 6 2 2 2 2 3 2 2" xfId="24243"/>
    <cellStyle name="Normal 5 5 6 2 2 2 2 3 2 2 2" xfId="48540"/>
    <cellStyle name="Normal 5 5 6 2 2 2 2 3 2 3" xfId="36338"/>
    <cellStyle name="Normal 5 5 6 2 2 2 2 3 3" xfId="19954"/>
    <cellStyle name="Normal 5 5 6 2 2 2 2 3 3 2" xfId="44251"/>
    <cellStyle name="Normal 5 5 6 2 2 2 2 3 4" xfId="32049"/>
    <cellStyle name="Normal 5 5 6 2 2 2 2 4" xfId="12039"/>
    <cellStyle name="Normal 5 5 6 2 2 2 2 4 2" xfId="24241"/>
    <cellStyle name="Normal 5 5 6 2 2 2 2 4 2 2" xfId="48538"/>
    <cellStyle name="Normal 5 5 6 2 2 2 2 4 3" xfId="36336"/>
    <cellStyle name="Normal 5 5 6 2 2 2 2 5" xfId="16029"/>
    <cellStyle name="Normal 5 5 6 2 2 2 2 5 2" xfId="40326"/>
    <cellStyle name="Normal 5 5 6 2 2 2 2 6" xfId="28017"/>
    <cellStyle name="Normal 5 5 6 2 2 2 3" xfId="4246"/>
    <cellStyle name="Normal 5 5 6 2 2 2 3 2" xfId="12042"/>
    <cellStyle name="Normal 5 5 6 2 2 2 3 2 2" xfId="24244"/>
    <cellStyle name="Normal 5 5 6 2 2 2 3 2 2 2" xfId="48541"/>
    <cellStyle name="Normal 5 5 6 2 2 2 3 2 3" xfId="36339"/>
    <cellStyle name="Normal 5 5 6 2 2 2 3 3" xfId="16557"/>
    <cellStyle name="Normal 5 5 6 2 2 2 3 3 2" xfId="40854"/>
    <cellStyle name="Normal 5 5 6 2 2 2 3 4" xfId="28545"/>
    <cellStyle name="Normal 5 5 6 2 2 2 4" xfId="4886"/>
    <cellStyle name="Normal 5 5 6 2 2 2 4 2" xfId="12043"/>
    <cellStyle name="Normal 5 5 6 2 2 2 4 2 2" xfId="24245"/>
    <cellStyle name="Normal 5 5 6 2 2 2 4 2 2 2" xfId="48542"/>
    <cellStyle name="Normal 5 5 6 2 2 2 4 2 3" xfId="36340"/>
    <cellStyle name="Normal 5 5 6 2 2 2 4 3" xfId="17088"/>
    <cellStyle name="Normal 5 5 6 2 2 2 4 3 2" xfId="41385"/>
    <cellStyle name="Normal 5 5 6 2 2 2 4 4" xfId="29183"/>
    <cellStyle name="Normal 5 5 6 2 2 2 5" xfId="6583"/>
    <cellStyle name="Normal 5 5 6 2 2 2 5 2" xfId="12044"/>
    <cellStyle name="Normal 5 5 6 2 2 2 5 2 2" xfId="24246"/>
    <cellStyle name="Normal 5 5 6 2 2 2 5 2 2 2" xfId="48543"/>
    <cellStyle name="Normal 5 5 6 2 2 2 5 2 3" xfId="36341"/>
    <cellStyle name="Normal 5 5 6 2 2 2 5 3" xfId="18785"/>
    <cellStyle name="Normal 5 5 6 2 2 2 5 3 2" xfId="43082"/>
    <cellStyle name="Normal 5 5 6 2 2 2 5 4" xfId="30880"/>
    <cellStyle name="Normal 5 5 6 2 2 2 6" xfId="12038"/>
    <cellStyle name="Normal 5 5 6 2 2 2 6 2" xfId="24240"/>
    <cellStyle name="Normal 5 5 6 2 2 2 6 2 2" xfId="48537"/>
    <cellStyle name="Normal 5 5 6 2 2 2 6 3" xfId="36335"/>
    <cellStyle name="Normal 5 5 6 2 2 2 7" xfId="14860"/>
    <cellStyle name="Normal 5 5 6 2 2 2 7 2" xfId="39157"/>
    <cellStyle name="Normal 5 5 6 2 2 2 8" xfId="26848"/>
    <cellStyle name="Normal 5 5 6 2 2 2 9" xfId="51256"/>
    <cellStyle name="Normal 5 5 6 2 2 3" xfId="3076"/>
    <cellStyle name="Normal 5 5 6 2 2 3 2" xfId="5524"/>
    <cellStyle name="Normal 5 5 6 2 2 3 2 2" xfId="12046"/>
    <cellStyle name="Normal 5 5 6 2 2 3 2 2 2" xfId="24248"/>
    <cellStyle name="Normal 5 5 6 2 2 3 2 2 2 2" xfId="48545"/>
    <cellStyle name="Normal 5 5 6 2 2 3 2 2 3" xfId="36343"/>
    <cellStyle name="Normal 5 5 6 2 2 3 2 3" xfId="17726"/>
    <cellStyle name="Normal 5 5 6 2 2 3 2 3 2" xfId="42023"/>
    <cellStyle name="Normal 5 5 6 2 2 3 2 4" xfId="29821"/>
    <cellStyle name="Normal 5 5 6 2 2 3 3" xfId="7114"/>
    <cellStyle name="Normal 5 5 6 2 2 3 3 2" xfId="12047"/>
    <cellStyle name="Normal 5 5 6 2 2 3 3 2 2" xfId="24249"/>
    <cellStyle name="Normal 5 5 6 2 2 3 3 2 2 2" xfId="48546"/>
    <cellStyle name="Normal 5 5 6 2 2 3 3 2 3" xfId="36344"/>
    <cellStyle name="Normal 5 5 6 2 2 3 3 3" xfId="19316"/>
    <cellStyle name="Normal 5 5 6 2 2 3 3 3 2" xfId="43613"/>
    <cellStyle name="Normal 5 5 6 2 2 3 3 4" xfId="31411"/>
    <cellStyle name="Normal 5 5 6 2 2 3 4" xfId="12045"/>
    <cellStyle name="Normal 5 5 6 2 2 3 4 2" xfId="24247"/>
    <cellStyle name="Normal 5 5 6 2 2 3 4 2 2" xfId="48544"/>
    <cellStyle name="Normal 5 5 6 2 2 3 4 3" xfId="36342"/>
    <cellStyle name="Normal 5 5 6 2 2 3 5" xfId="15498"/>
    <cellStyle name="Normal 5 5 6 2 2 3 5 2" xfId="39795"/>
    <cellStyle name="Normal 5 5 6 2 2 3 6" xfId="27486"/>
    <cellStyle name="Normal 5 5 6 2 2 4" xfId="12037"/>
    <cellStyle name="Normal 5 5 6 2 2 4 2" xfId="24239"/>
    <cellStyle name="Normal 5 5 6 2 2 4 2 2" xfId="48536"/>
    <cellStyle name="Normal 5 5 6 2 2 4 3" xfId="36334"/>
    <cellStyle name="Normal 5 5 6 2 2 5" xfId="14326"/>
    <cellStyle name="Normal 5 5 6 2 2 5 2" xfId="26314"/>
    <cellStyle name="Normal 5 5 6 2 2 5 2 2" xfId="50611"/>
    <cellStyle name="Normal 5 5 6 2 2 5 3" xfId="38623"/>
    <cellStyle name="Normal 5 5 6 2 2 6" xfId="51809"/>
    <cellStyle name="Normal 5 5 6 2 2 7" xfId="52430"/>
    <cellStyle name="Normal 5 5 6 2 3" xfId="2308"/>
    <cellStyle name="Normal 5 5 6 2 3 10" xfId="52828"/>
    <cellStyle name="Normal 5 5 6 2 3 2" xfId="3474"/>
    <cellStyle name="Normal 5 5 6 2 3 2 2" xfId="5815"/>
    <cellStyle name="Normal 5 5 6 2 3 2 2 2" xfId="12050"/>
    <cellStyle name="Normal 5 5 6 2 3 2 2 2 2" xfId="24252"/>
    <cellStyle name="Normal 5 5 6 2 3 2 2 2 2 2" xfId="48549"/>
    <cellStyle name="Normal 5 5 6 2 3 2 2 2 3" xfId="36347"/>
    <cellStyle name="Normal 5 5 6 2 3 2 2 3" xfId="18017"/>
    <cellStyle name="Normal 5 5 6 2 3 2 2 3 2" xfId="42314"/>
    <cellStyle name="Normal 5 5 6 2 3 2 2 4" xfId="30112"/>
    <cellStyle name="Normal 5 5 6 2 3 2 3" xfId="7512"/>
    <cellStyle name="Normal 5 5 6 2 3 2 3 2" xfId="12051"/>
    <cellStyle name="Normal 5 5 6 2 3 2 3 2 2" xfId="24253"/>
    <cellStyle name="Normal 5 5 6 2 3 2 3 2 2 2" xfId="48550"/>
    <cellStyle name="Normal 5 5 6 2 3 2 3 2 3" xfId="36348"/>
    <cellStyle name="Normal 5 5 6 2 3 2 3 3" xfId="19714"/>
    <cellStyle name="Normal 5 5 6 2 3 2 3 3 2" xfId="44011"/>
    <cellStyle name="Normal 5 5 6 2 3 2 3 4" xfId="31809"/>
    <cellStyle name="Normal 5 5 6 2 3 2 4" xfId="12049"/>
    <cellStyle name="Normal 5 5 6 2 3 2 4 2" xfId="24251"/>
    <cellStyle name="Normal 5 5 6 2 3 2 4 2 2" xfId="48548"/>
    <cellStyle name="Normal 5 5 6 2 3 2 4 3" xfId="36346"/>
    <cellStyle name="Normal 5 5 6 2 3 2 5" xfId="15789"/>
    <cellStyle name="Normal 5 5 6 2 3 2 5 2" xfId="40086"/>
    <cellStyle name="Normal 5 5 6 2 3 2 6" xfId="27777"/>
    <cellStyle name="Normal 5 5 6 2 3 3" xfId="4006"/>
    <cellStyle name="Normal 5 5 6 2 3 3 2" xfId="12052"/>
    <cellStyle name="Normal 5 5 6 2 3 3 2 2" xfId="24254"/>
    <cellStyle name="Normal 5 5 6 2 3 3 2 2 2" xfId="48551"/>
    <cellStyle name="Normal 5 5 6 2 3 3 2 3" xfId="36349"/>
    <cellStyle name="Normal 5 5 6 2 3 3 3" xfId="16317"/>
    <cellStyle name="Normal 5 5 6 2 3 3 3 2" xfId="40614"/>
    <cellStyle name="Normal 5 5 6 2 3 3 4" xfId="28305"/>
    <cellStyle name="Normal 5 5 6 2 3 4" xfId="4646"/>
    <cellStyle name="Normal 5 5 6 2 3 4 2" xfId="12053"/>
    <cellStyle name="Normal 5 5 6 2 3 4 2 2" xfId="24255"/>
    <cellStyle name="Normal 5 5 6 2 3 4 2 2 2" xfId="48552"/>
    <cellStyle name="Normal 5 5 6 2 3 4 2 3" xfId="36350"/>
    <cellStyle name="Normal 5 5 6 2 3 4 3" xfId="16848"/>
    <cellStyle name="Normal 5 5 6 2 3 4 3 2" xfId="41145"/>
    <cellStyle name="Normal 5 5 6 2 3 4 4" xfId="28943"/>
    <cellStyle name="Normal 5 5 6 2 3 5" xfId="6343"/>
    <cellStyle name="Normal 5 5 6 2 3 5 2" xfId="12054"/>
    <cellStyle name="Normal 5 5 6 2 3 5 2 2" xfId="24256"/>
    <cellStyle name="Normal 5 5 6 2 3 5 2 2 2" xfId="48553"/>
    <cellStyle name="Normal 5 5 6 2 3 5 2 3" xfId="36351"/>
    <cellStyle name="Normal 5 5 6 2 3 5 3" xfId="18545"/>
    <cellStyle name="Normal 5 5 6 2 3 5 3 2" xfId="42842"/>
    <cellStyle name="Normal 5 5 6 2 3 5 4" xfId="30640"/>
    <cellStyle name="Normal 5 5 6 2 3 6" xfId="12048"/>
    <cellStyle name="Normal 5 5 6 2 3 6 2" xfId="24250"/>
    <cellStyle name="Normal 5 5 6 2 3 6 2 2" xfId="48547"/>
    <cellStyle name="Normal 5 5 6 2 3 6 3" xfId="36345"/>
    <cellStyle name="Normal 5 5 6 2 3 7" xfId="14620"/>
    <cellStyle name="Normal 5 5 6 2 3 7 2" xfId="38917"/>
    <cellStyle name="Normal 5 5 6 2 3 8" xfId="26608"/>
    <cellStyle name="Normal 5 5 6 2 3 9" xfId="51016"/>
    <cellStyle name="Normal 5 5 6 2 4" xfId="2836"/>
    <cellStyle name="Normal 5 5 6 2 4 2" xfId="5284"/>
    <cellStyle name="Normal 5 5 6 2 4 2 2" xfId="12056"/>
    <cellStyle name="Normal 5 5 6 2 4 2 2 2" xfId="24258"/>
    <cellStyle name="Normal 5 5 6 2 4 2 2 2 2" xfId="48555"/>
    <cellStyle name="Normal 5 5 6 2 4 2 2 3" xfId="36353"/>
    <cellStyle name="Normal 5 5 6 2 4 2 3" xfId="17486"/>
    <cellStyle name="Normal 5 5 6 2 4 2 3 2" xfId="41783"/>
    <cellStyle name="Normal 5 5 6 2 4 2 4" xfId="29581"/>
    <cellStyle name="Normal 5 5 6 2 4 3" xfId="6874"/>
    <cellStyle name="Normal 5 5 6 2 4 3 2" xfId="12057"/>
    <cellStyle name="Normal 5 5 6 2 4 3 2 2" xfId="24259"/>
    <cellStyle name="Normal 5 5 6 2 4 3 2 2 2" xfId="48556"/>
    <cellStyle name="Normal 5 5 6 2 4 3 2 3" xfId="36354"/>
    <cellStyle name="Normal 5 5 6 2 4 3 3" xfId="19076"/>
    <cellStyle name="Normal 5 5 6 2 4 3 3 2" xfId="43373"/>
    <cellStyle name="Normal 5 5 6 2 4 3 4" xfId="31171"/>
    <cellStyle name="Normal 5 5 6 2 4 4" xfId="12055"/>
    <cellStyle name="Normal 5 5 6 2 4 4 2" xfId="24257"/>
    <cellStyle name="Normal 5 5 6 2 4 4 2 2" xfId="48554"/>
    <cellStyle name="Normal 5 5 6 2 4 4 3" xfId="36352"/>
    <cellStyle name="Normal 5 5 6 2 4 5" xfId="15258"/>
    <cellStyle name="Normal 5 5 6 2 4 5 2" xfId="39555"/>
    <cellStyle name="Normal 5 5 6 2 4 6" xfId="27246"/>
    <cellStyle name="Normal 5 5 6 2 5" xfId="12036"/>
    <cellStyle name="Normal 5 5 6 2 5 2" xfId="24238"/>
    <cellStyle name="Normal 5 5 6 2 5 2 2" xfId="48535"/>
    <cellStyle name="Normal 5 5 6 2 5 3" xfId="36333"/>
    <cellStyle name="Normal 5 5 6 2 6" xfId="14086"/>
    <cellStyle name="Normal 5 5 6 2 6 2" xfId="26074"/>
    <cellStyle name="Normal 5 5 6 2 6 2 2" xfId="50371"/>
    <cellStyle name="Normal 5 5 6 2 6 3" xfId="38383"/>
    <cellStyle name="Normal 5 5 6 2 7" xfId="51761"/>
    <cellStyle name="Normal 5 5 6 2 8" xfId="52190"/>
    <cellStyle name="Normal 5 5 6 3" xfId="712"/>
    <cellStyle name="Normal 5 5 6 3 2" xfId="959"/>
    <cellStyle name="Normal 5 5 6 3 2 2" xfId="2452"/>
    <cellStyle name="Normal 5 5 6 3 2 2 10" xfId="52972"/>
    <cellStyle name="Normal 5 5 6 3 2 2 2" xfId="3618"/>
    <cellStyle name="Normal 5 5 6 3 2 2 2 2" xfId="5959"/>
    <cellStyle name="Normal 5 5 6 3 2 2 2 2 2" xfId="12062"/>
    <cellStyle name="Normal 5 5 6 3 2 2 2 2 2 2" xfId="24264"/>
    <cellStyle name="Normal 5 5 6 3 2 2 2 2 2 2 2" xfId="48561"/>
    <cellStyle name="Normal 5 5 6 3 2 2 2 2 2 3" xfId="36359"/>
    <cellStyle name="Normal 5 5 6 3 2 2 2 2 3" xfId="18161"/>
    <cellStyle name="Normal 5 5 6 3 2 2 2 2 3 2" xfId="42458"/>
    <cellStyle name="Normal 5 5 6 3 2 2 2 2 4" xfId="30256"/>
    <cellStyle name="Normal 5 5 6 3 2 2 2 3" xfId="7656"/>
    <cellStyle name="Normal 5 5 6 3 2 2 2 3 2" xfId="12063"/>
    <cellStyle name="Normal 5 5 6 3 2 2 2 3 2 2" xfId="24265"/>
    <cellStyle name="Normal 5 5 6 3 2 2 2 3 2 2 2" xfId="48562"/>
    <cellStyle name="Normal 5 5 6 3 2 2 2 3 2 3" xfId="36360"/>
    <cellStyle name="Normal 5 5 6 3 2 2 2 3 3" xfId="19858"/>
    <cellStyle name="Normal 5 5 6 3 2 2 2 3 3 2" xfId="44155"/>
    <cellStyle name="Normal 5 5 6 3 2 2 2 3 4" xfId="31953"/>
    <cellStyle name="Normal 5 5 6 3 2 2 2 4" xfId="12061"/>
    <cellStyle name="Normal 5 5 6 3 2 2 2 4 2" xfId="24263"/>
    <cellStyle name="Normal 5 5 6 3 2 2 2 4 2 2" xfId="48560"/>
    <cellStyle name="Normal 5 5 6 3 2 2 2 4 3" xfId="36358"/>
    <cellStyle name="Normal 5 5 6 3 2 2 2 5" xfId="15933"/>
    <cellStyle name="Normal 5 5 6 3 2 2 2 5 2" xfId="40230"/>
    <cellStyle name="Normal 5 5 6 3 2 2 2 6" xfId="27921"/>
    <cellStyle name="Normal 5 5 6 3 2 2 3" xfId="4150"/>
    <cellStyle name="Normal 5 5 6 3 2 2 3 2" xfId="12064"/>
    <cellStyle name="Normal 5 5 6 3 2 2 3 2 2" xfId="24266"/>
    <cellStyle name="Normal 5 5 6 3 2 2 3 2 2 2" xfId="48563"/>
    <cellStyle name="Normal 5 5 6 3 2 2 3 2 3" xfId="36361"/>
    <cellStyle name="Normal 5 5 6 3 2 2 3 3" xfId="16461"/>
    <cellStyle name="Normal 5 5 6 3 2 2 3 3 2" xfId="40758"/>
    <cellStyle name="Normal 5 5 6 3 2 2 3 4" xfId="28449"/>
    <cellStyle name="Normal 5 5 6 3 2 2 4" xfId="4790"/>
    <cellStyle name="Normal 5 5 6 3 2 2 4 2" xfId="12065"/>
    <cellStyle name="Normal 5 5 6 3 2 2 4 2 2" xfId="24267"/>
    <cellStyle name="Normal 5 5 6 3 2 2 4 2 2 2" xfId="48564"/>
    <cellStyle name="Normal 5 5 6 3 2 2 4 2 3" xfId="36362"/>
    <cellStyle name="Normal 5 5 6 3 2 2 4 3" xfId="16992"/>
    <cellStyle name="Normal 5 5 6 3 2 2 4 3 2" xfId="41289"/>
    <cellStyle name="Normal 5 5 6 3 2 2 4 4" xfId="29087"/>
    <cellStyle name="Normal 5 5 6 3 2 2 5" xfId="6487"/>
    <cellStyle name="Normal 5 5 6 3 2 2 5 2" xfId="12066"/>
    <cellStyle name="Normal 5 5 6 3 2 2 5 2 2" xfId="24268"/>
    <cellStyle name="Normal 5 5 6 3 2 2 5 2 2 2" xfId="48565"/>
    <cellStyle name="Normal 5 5 6 3 2 2 5 2 3" xfId="36363"/>
    <cellStyle name="Normal 5 5 6 3 2 2 5 3" xfId="18689"/>
    <cellStyle name="Normal 5 5 6 3 2 2 5 3 2" xfId="42986"/>
    <cellStyle name="Normal 5 5 6 3 2 2 5 4" xfId="30784"/>
    <cellStyle name="Normal 5 5 6 3 2 2 6" xfId="12060"/>
    <cellStyle name="Normal 5 5 6 3 2 2 6 2" xfId="24262"/>
    <cellStyle name="Normal 5 5 6 3 2 2 6 2 2" xfId="48559"/>
    <cellStyle name="Normal 5 5 6 3 2 2 6 3" xfId="36357"/>
    <cellStyle name="Normal 5 5 6 3 2 2 7" xfId="14764"/>
    <cellStyle name="Normal 5 5 6 3 2 2 7 2" xfId="39061"/>
    <cellStyle name="Normal 5 5 6 3 2 2 8" xfId="26752"/>
    <cellStyle name="Normal 5 5 6 3 2 2 9" xfId="51160"/>
    <cellStyle name="Normal 5 5 6 3 2 3" xfId="2980"/>
    <cellStyle name="Normal 5 5 6 3 2 3 2" xfId="5428"/>
    <cellStyle name="Normal 5 5 6 3 2 3 2 2" xfId="12068"/>
    <cellStyle name="Normal 5 5 6 3 2 3 2 2 2" xfId="24270"/>
    <cellStyle name="Normal 5 5 6 3 2 3 2 2 2 2" xfId="48567"/>
    <cellStyle name="Normal 5 5 6 3 2 3 2 2 3" xfId="36365"/>
    <cellStyle name="Normal 5 5 6 3 2 3 2 3" xfId="17630"/>
    <cellStyle name="Normal 5 5 6 3 2 3 2 3 2" xfId="41927"/>
    <cellStyle name="Normal 5 5 6 3 2 3 2 4" xfId="29725"/>
    <cellStyle name="Normal 5 5 6 3 2 3 3" xfId="7018"/>
    <cellStyle name="Normal 5 5 6 3 2 3 3 2" xfId="12069"/>
    <cellStyle name="Normal 5 5 6 3 2 3 3 2 2" xfId="24271"/>
    <cellStyle name="Normal 5 5 6 3 2 3 3 2 2 2" xfId="48568"/>
    <cellStyle name="Normal 5 5 6 3 2 3 3 2 3" xfId="36366"/>
    <cellStyle name="Normal 5 5 6 3 2 3 3 3" xfId="19220"/>
    <cellStyle name="Normal 5 5 6 3 2 3 3 3 2" xfId="43517"/>
    <cellStyle name="Normal 5 5 6 3 2 3 3 4" xfId="31315"/>
    <cellStyle name="Normal 5 5 6 3 2 3 4" xfId="12067"/>
    <cellStyle name="Normal 5 5 6 3 2 3 4 2" xfId="24269"/>
    <cellStyle name="Normal 5 5 6 3 2 3 4 2 2" xfId="48566"/>
    <cellStyle name="Normal 5 5 6 3 2 3 4 3" xfId="36364"/>
    <cellStyle name="Normal 5 5 6 3 2 3 5" xfId="15402"/>
    <cellStyle name="Normal 5 5 6 3 2 3 5 2" xfId="39699"/>
    <cellStyle name="Normal 5 5 6 3 2 3 6" xfId="27390"/>
    <cellStyle name="Normal 5 5 6 3 2 4" xfId="12059"/>
    <cellStyle name="Normal 5 5 6 3 2 4 2" xfId="24261"/>
    <cellStyle name="Normal 5 5 6 3 2 4 2 2" xfId="48558"/>
    <cellStyle name="Normal 5 5 6 3 2 4 3" xfId="36356"/>
    <cellStyle name="Normal 5 5 6 3 2 5" xfId="14230"/>
    <cellStyle name="Normal 5 5 6 3 2 5 2" xfId="26218"/>
    <cellStyle name="Normal 5 5 6 3 2 5 2 2" xfId="50515"/>
    <cellStyle name="Normal 5 5 6 3 2 5 3" xfId="38527"/>
    <cellStyle name="Normal 5 5 6 3 2 6" xfId="51882"/>
    <cellStyle name="Normal 5 5 6 3 2 7" xfId="52334"/>
    <cellStyle name="Normal 5 5 6 3 3" xfId="2212"/>
    <cellStyle name="Normal 5 5 6 3 3 10" xfId="52732"/>
    <cellStyle name="Normal 5 5 6 3 3 2" xfId="3378"/>
    <cellStyle name="Normal 5 5 6 3 3 2 2" xfId="5719"/>
    <cellStyle name="Normal 5 5 6 3 3 2 2 2" xfId="12072"/>
    <cellStyle name="Normal 5 5 6 3 3 2 2 2 2" xfId="24274"/>
    <cellStyle name="Normal 5 5 6 3 3 2 2 2 2 2" xfId="48571"/>
    <cellStyle name="Normal 5 5 6 3 3 2 2 2 3" xfId="36369"/>
    <cellStyle name="Normal 5 5 6 3 3 2 2 3" xfId="17921"/>
    <cellStyle name="Normal 5 5 6 3 3 2 2 3 2" xfId="42218"/>
    <cellStyle name="Normal 5 5 6 3 3 2 2 4" xfId="30016"/>
    <cellStyle name="Normal 5 5 6 3 3 2 3" xfId="7416"/>
    <cellStyle name="Normal 5 5 6 3 3 2 3 2" xfId="12073"/>
    <cellStyle name="Normal 5 5 6 3 3 2 3 2 2" xfId="24275"/>
    <cellStyle name="Normal 5 5 6 3 3 2 3 2 2 2" xfId="48572"/>
    <cellStyle name="Normal 5 5 6 3 3 2 3 2 3" xfId="36370"/>
    <cellStyle name="Normal 5 5 6 3 3 2 3 3" xfId="19618"/>
    <cellStyle name="Normal 5 5 6 3 3 2 3 3 2" xfId="43915"/>
    <cellStyle name="Normal 5 5 6 3 3 2 3 4" xfId="31713"/>
    <cellStyle name="Normal 5 5 6 3 3 2 4" xfId="12071"/>
    <cellStyle name="Normal 5 5 6 3 3 2 4 2" xfId="24273"/>
    <cellStyle name="Normal 5 5 6 3 3 2 4 2 2" xfId="48570"/>
    <cellStyle name="Normal 5 5 6 3 3 2 4 3" xfId="36368"/>
    <cellStyle name="Normal 5 5 6 3 3 2 5" xfId="15693"/>
    <cellStyle name="Normal 5 5 6 3 3 2 5 2" xfId="39990"/>
    <cellStyle name="Normal 5 5 6 3 3 2 6" xfId="27681"/>
    <cellStyle name="Normal 5 5 6 3 3 3" xfId="3910"/>
    <cellStyle name="Normal 5 5 6 3 3 3 2" xfId="12074"/>
    <cellStyle name="Normal 5 5 6 3 3 3 2 2" xfId="24276"/>
    <cellStyle name="Normal 5 5 6 3 3 3 2 2 2" xfId="48573"/>
    <cellStyle name="Normal 5 5 6 3 3 3 2 3" xfId="36371"/>
    <cellStyle name="Normal 5 5 6 3 3 3 3" xfId="16221"/>
    <cellStyle name="Normal 5 5 6 3 3 3 3 2" xfId="40518"/>
    <cellStyle name="Normal 5 5 6 3 3 3 4" xfId="28209"/>
    <cellStyle name="Normal 5 5 6 3 3 4" xfId="4550"/>
    <cellStyle name="Normal 5 5 6 3 3 4 2" xfId="12075"/>
    <cellStyle name="Normal 5 5 6 3 3 4 2 2" xfId="24277"/>
    <cellStyle name="Normal 5 5 6 3 3 4 2 2 2" xfId="48574"/>
    <cellStyle name="Normal 5 5 6 3 3 4 2 3" xfId="36372"/>
    <cellStyle name="Normal 5 5 6 3 3 4 3" xfId="16752"/>
    <cellStyle name="Normal 5 5 6 3 3 4 3 2" xfId="41049"/>
    <cellStyle name="Normal 5 5 6 3 3 4 4" xfId="28847"/>
    <cellStyle name="Normal 5 5 6 3 3 5" xfId="6247"/>
    <cellStyle name="Normal 5 5 6 3 3 5 2" xfId="12076"/>
    <cellStyle name="Normal 5 5 6 3 3 5 2 2" xfId="24278"/>
    <cellStyle name="Normal 5 5 6 3 3 5 2 2 2" xfId="48575"/>
    <cellStyle name="Normal 5 5 6 3 3 5 2 3" xfId="36373"/>
    <cellStyle name="Normal 5 5 6 3 3 5 3" xfId="18449"/>
    <cellStyle name="Normal 5 5 6 3 3 5 3 2" xfId="42746"/>
    <cellStyle name="Normal 5 5 6 3 3 5 4" xfId="30544"/>
    <cellStyle name="Normal 5 5 6 3 3 6" xfId="12070"/>
    <cellStyle name="Normal 5 5 6 3 3 6 2" xfId="24272"/>
    <cellStyle name="Normal 5 5 6 3 3 6 2 2" xfId="48569"/>
    <cellStyle name="Normal 5 5 6 3 3 6 3" xfId="36367"/>
    <cellStyle name="Normal 5 5 6 3 3 7" xfId="14524"/>
    <cellStyle name="Normal 5 5 6 3 3 7 2" xfId="38821"/>
    <cellStyle name="Normal 5 5 6 3 3 8" xfId="26512"/>
    <cellStyle name="Normal 5 5 6 3 3 9" xfId="50920"/>
    <cellStyle name="Normal 5 5 6 3 4" xfId="2740"/>
    <cellStyle name="Normal 5 5 6 3 4 2" xfId="5188"/>
    <cellStyle name="Normal 5 5 6 3 4 2 2" xfId="12078"/>
    <cellStyle name="Normal 5 5 6 3 4 2 2 2" xfId="24280"/>
    <cellStyle name="Normal 5 5 6 3 4 2 2 2 2" xfId="48577"/>
    <cellStyle name="Normal 5 5 6 3 4 2 2 3" xfId="36375"/>
    <cellStyle name="Normal 5 5 6 3 4 2 3" xfId="17390"/>
    <cellStyle name="Normal 5 5 6 3 4 2 3 2" xfId="41687"/>
    <cellStyle name="Normal 5 5 6 3 4 2 4" xfId="29485"/>
    <cellStyle name="Normal 5 5 6 3 4 3" xfId="6778"/>
    <cellStyle name="Normal 5 5 6 3 4 3 2" xfId="12079"/>
    <cellStyle name="Normal 5 5 6 3 4 3 2 2" xfId="24281"/>
    <cellStyle name="Normal 5 5 6 3 4 3 2 2 2" xfId="48578"/>
    <cellStyle name="Normal 5 5 6 3 4 3 2 3" xfId="36376"/>
    <cellStyle name="Normal 5 5 6 3 4 3 3" xfId="18980"/>
    <cellStyle name="Normal 5 5 6 3 4 3 3 2" xfId="43277"/>
    <cellStyle name="Normal 5 5 6 3 4 3 4" xfId="31075"/>
    <cellStyle name="Normal 5 5 6 3 4 4" xfId="12077"/>
    <cellStyle name="Normal 5 5 6 3 4 4 2" xfId="24279"/>
    <cellStyle name="Normal 5 5 6 3 4 4 2 2" xfId="48576"/>
    <cellStyle name="Normal 5 5 6 3 4 4 3" xfId="36374"/>
    <cellStyle name="Normal 5 5 6 3 4 5" xfId="15162"/>
    <cellStyle name="Normal 5 5 6 3 4 5 2" xfId="39459"/>
    <cellStyle name="Normal 5 5 6 3 4 6" xfId="27150"/>
    <cellStyle name="Normal 5 5 6 3 5" xfId="12058"/>
    <cellStyle name="Normal 5 5 6 3 5 2" xfId="24260"/>
    <cellStyle name="Normal 5 5 6 3 5 2 2" xfId="48557"/>
    <cellStyle name="Normal 5 5 6 3 5 3" xfId="36355"/>
    <cellStyle name="Normal 5 5 6 3 6" xfId="13990"/>
    <cellStyle name="Normal 5 5 6 3 6 2" xfId="25978"/>
    <cellStyle name="Normal 5 5 6 3 6 2 2" xfId="50275"/>
    <cellStyle name="Normal 5 5 6 3 6 3" xfId="38287"/>
    <cellStyle name="Normal 5 5 6 3 7" xfId="51614"/>
    <cellStyle name="Normal 5 5 6 3 8" xfId="52094"/>
    <cellStyle name="Normal 5 5 6 4" xfId="887"/>
    <cellStyle name="Normal 5 5 6 4 2" xfId="2380"/>
    <cellStyle name="Normal 5 5 6 4 2 10" xfId="52900"/>
    <cellStyle name="Normal 5 5 6 4 2 2" xfId="3546"/>
    <cellStyle name="Normal 5 5 6 4 2 2 2" xfId="5887"/>
    <cellStyle name="Normal 5 5 6 4 2 2 2 2" xfId="12083"/>
    <cellStyle name="Normal 5 5 6 4 2 2 2 2 2" xfId="24285"/>
    <cellStyle name="Normal 5 5 6 4 2 2 2 2 2 2" xfId="48582"/>
    <cellStyle name="Normal 5 5 6 4 2 2 2 2 3" xfId="36380"/>
    <cellStyle name="Normal 5 5 6 4 2 2 2 3" xfId="18089"/>
    <cellStyle name="Normal 5 5 6 4 2 2 2 3 2" xfId="42386"/>
    <cellStyle name="Normal 5 5 6 4 2 2 2 4" xfId="30184"/>
    <cellStyle name="Normal 5 5 6 4 2 2 3" xfId="7584"/>
    <cellStyle name="Normal 5 5 6 4 2 2 3 2" xfId="12084"/>
    <cellStyle name="Normal 5 5 6 4 2 2 3 2 2" xfId="24286"/>
    <cellStyle name="Normal 5 5 6 4 2 2 3 2 2 2" xfId="48583"/>
    <cellStyle name="Normal 5 5 6 4 2 2 3 2 3" xfId="36381"/>
    <cellStyle name="Normal 5 5 6 4 2 2 3 3" xfId="19786"/>
    <cellStyle name="Normal 5 5 6 4 2 2 3 3 2" xfId="44083"/>
    <cellStyle name="Normal 5 5 6 4 2 2 3 4" xfId="31881"/>
    <cellStyle name="Normal 5 5 6 4 2 2 4" xfId="12082"/>
    <cellStyle name="Normal 5 5 6 4 2 2 4 2" xfId="24284"/>
    <cellStyle name="Normal 5 5 6 4 2 2 4 2 2" xfId="48581"/>
    <cellStyle name="Normal 5 5 6 4 2 2 4 3" xfId="36379"/>
    <cellStyle name="Normal 5 5 6 4 2 2 5" xfId="15861"/>
    <cellStyle name="Normal 5 5 6 4 2 2 5 2" xfId="40158"/>
    <cellStyle name="Normal 5 5 6 4 2 2 6" xfId="27849"/>
    <cellStyle name="Normal 5 5 6 4 2 3" xfId="4078"/>
    <cellStyle name="Normal 5 5 6 4 2 3 2" xfId="12085"/>
    <cellStyle name="Normal 5 5 6 4 2 3 2 2" xfId="24287"/>
    <cellStyle name="Normal 5 5 6 4 2 3 2 2 2" xfId="48584"/>
    <cellStyle name="Normal 5 5 6 4 2 3 2 3" xfId="36382"/>
    <cellStyle name="Normal 5 5 6 4 2 3 3" xfId="16389"/>
    <cellStyle name="Normal 5 5 6 4 2 3 3 2" xfId="40686"/>
    <cellStyle name="Normal 5 5 6 4 2 3 4" xfId="28377"/>
    <cellStyle name="Normal 5 5 6 4 2 4" xfId="4718"/>
    <cellStyle name="Normal 5 5 6 4 2 4 2" xfId="12086"/>
    <cellStyle name="Normal 5 5 6 4 2 4 2 2" xfId="24288"/>
    <cellStyle name="Normal 5 5 6 4 2 4 2 2 2" xfId="48585"/>
    <cellStyle name="Normal 5 5 6 4 2 4 2 3" xfId="36383"/>
    <cellStyle name="Normal 5 5 6 4 2 4 3" xfId="16920"/>
    <cellStyle name="Normal 5 5 6 4 2 4 3 2" xfId="41217"/>
    <cellStyle name="Normal 5 5 6 4 2 4 4" xfId="29015"/>
    <cellStyle name="Normal 5 5 6 4 2 5" xfId="6415"/>
    <cellStyle name="Normal 5 5 6 4 2 5 2" xfId="12087"/>
    <cellStyle name="Normal 5 5 6 4 2 5 2 2" xfId="24289"/>
    <cellStyle name="Normal 5 5 6 4 2 5 2 2 2" xfId="48586"/>
    <cellStyle name="Normal 5 5 6 4 2 5 2 3" xfId="36384"/>
    <cellStyle name="Normal 5 5 6 4 2 5 3" xfId="18617"/>
    <cellStyle name="Normal 5 5 6 4 2 5 3 2" xfId="42914"/>
    <cellStyle name="Normal 5 5 6 4 2 5 4" xfId="30712"/>
    <cellStyle name="Normal 5 5 6 4 2 6" xfId="12081"/>
    <cellStyle name="Normal 5 5 6 4 2 6 2" xfId="24283"/>
    <cellStyle name="Normal 5 5 6 4 2 6 2 2" xfId="48580"/>
    <cellStyle name="Normal 5 5 6 4 2 6 3" xfId="36378"/>
    <cellStyle name="Normal 5 5 6 4 2 7" xfId="14692"/>
    <cellStyle name="Normal 5 5 6 4 2 7 2" xfId="38989"/>
    <cellStyle name="Normal 5 5 6 4 2 8" xfId="26680"/>
    <cellStyle name="Normal 5 5 6 4 2 9" xfId="51088"/>
    <cellStyle name="Normal 5 5 6 4 3" xfId="2908"/>
    <cellStyle name="Normal 5 5 6 4 3 2" xfId="5356"/>
    <cellStyle name="Normal 5 5 6 4 3 2 2" xfId="12089"/>
    <cellStyle name="Normal 5 5 6 4 3 2 2 2" xfId="24291"/>
    <cellStyle name="Normal 5 5 6 4 3 2 2 2 2" xfId="48588"/>
    <cellStyle name="Normal 5 5 6 4 3 2 2 3" xfId="36386"/>
    <cellStyle name="Normal 5 5 6 4 3 2 3" xfId="17558"/>
    <cellStyle name="Normal 5 5 6 4 3 2 3 2" xfId="41855"/>
    <cellStyle name="Normal 5 5 6 4 3 2 4" xfId="29653"/>
    <cellStyle name="Normal 5 5 6 4 3 3" xfId="6946"/>
    <cellStyle name="Normal 5 5 6 4 3 3 2" xfId="12090"/>
    <cellStyle name="Normal 5 5 6 4 3 3 2 2" xfId="24292"/>
    <cellStyle name="Normal 5 5 6 4 3 3 2 2 2" xfId="48589"/>
    <cellStyle name="Normal 5 5 6 4 3 3 2 3" xfId="36387"/>
    <cellStyle name="Normal 5 5 6 4 3 3 3" xfId="19148"/>
    <cellStyle name="Normal 5 5 6 4 3 3 3 2" xfId="43445"/>
    <cellStyle name="Normal 5 5 6 4 3 3 4" xfId="31243"/>
    <cellStyle name="Normal 5 5 6 4 3 4" xfId="12088"/>
    <cellStyle name="Normal 5 5 6 4 3 4 2" xfId="24290"/>
    <cellStyle name="Normal 5 5 6 4 3 4 2 2" xfId="48587"/>
    <cellStyle name="Normal 5 5 6 4 3 4 3" xfId="36385"/>
    <cellStyle name="Normal 5 5 6 4 3 5" xfId="15330"/>
    <cellStyle name="Normal 5 5 6 4 3 5 2" xfId="39627"/>
    <cellStyle name="Normal 5 5 6 4 3 6" xfId="27318"/>
    <cellStyle name="Normal 5 5 6 4 4" xfId="12080"/>
    <cellStyle name="Normal 5 5 6 4 4 2" xfId="24282"/>
    <cellStyle name="Normal 5 5 6 4 4 2 2" xfId="48579"/>
    <cellStyle name="Normal 5 5 6 4 4 3" xfId="36377"/>
    <cellStyle name="Normal 5 5 6 4 5" xfId="14158"/>
    <cellStyle name="Normal 5 5 6 4 5 2" xfId="26146"/>
    <cellStyle name="Normal 5 5 6 4 5 2 2" xfId="50443"/>
    <cellStyle name="Normal 5 5 6 4 5 3" xfId="38455"/>
    <cellStyle name="Normal 5 5 6 4 6" xfId="51582"/>
    <cellStyle name="Normal 5 5 6 4 7" xfId="52262"/>
    <cellStyle name="Normal 5 5 6 5" xfId="2116"/>
    <cellStyle name="Normal 5 5 6 5 10" xfId="52636"/>
    <cellStyle name="Normal 5 5 6 5 2" xfId="3282"/>
    <cellStyle name="Normal 5 5 6 5 2 2" xfId="5623"/>
    <cellStyle name="Normal 5 5 6 5 2 2 2" xfId="12093"/>
    <cellStyle name="Normal 5 5 6 5 2 2 2 2" xfId="24295"/>
    <cellStyle name="Normal 5 5 6 5 2 2 2 2 2" xfId="48592"/>
    <cellStyle name="Normal 5 5 6 5 2 2 2 3" xfId="36390"/>
    <cellStyle name="Normal 5 5 6 5 2 2 3" xfId="17825"/>
    <cellStyle name="Normal 5 5 6 5 2 2 3 2" xfId="42122"/>
    <cellStyle name="Normal 5 5 6 5 2 2 4" xfId="29920"/>
    <cellStyle name="Normal 5 5 6 5 2 3" xfId="7320"/>
    <cellStyle name="Normal 5 5 6 5 2 3 2" xfId="12094"/>
    <cellStyle name="Normal 5 5 6 5 2 3 2 2" xfId="24296"/>
    <cellStyle name="Normal 5 5 6 5 2 3 2 2 2" xfId="48593"/>
    <cellStyle name="Normal 5 5 6 5 2 3 2 3" xfId="36391"/>
    <cellStyle name="Normal 5 5 6 5 2 3 3" xfId="19522"/>
    <cellStyle name="Normal 5 5 6 5 2 3 3 2" xfId="43819"/>
    <cellStyle name="Normal 5 5 6 5 2 3 4" xfId="31617"/>
    <cellStyle name="Normal 5 5 6 5 2 4" xfId="12092"/>
    <cellStyle name="Normal 5 5 6 5 2 4 2" xfId="24294"/>
    <cellStyle name="Normal 5 5 6 5 2 4 2 2" xfId="48591"/>
    <cellStyle name="Normal 5 5 6 5 2 4 3" xfId="36389"/>
    <cellStyle name="Normal 5 5 6 5 2 5" xfId="15597"/>
    <cellStyle name="Normal 5 5 6 5 2 5 2" xfId="39894"/>
    <cellStyle name="Normal 5 5 6 5 2 6" xfId="27585"/>
    <cellStyle name="Normal 5 5 6 5 3" xfId="3814"/>
    <cellStyle name="Normal 5 5 6 5 3 2" xfId="12095"/>
    <cellStyle name="Normal 5 5 6 5 3 2 2" xfId="24297"/>
    <cellStyle name="Normal 5 5 6 5 3 2 2 2" xfId="48594"/>
    <cellStyle name="Normal 5 5 6 5 3 2 3" xfId="36392"/>
    <cellStyle name="Normal 5 5 6 5 3 3" xfId="16125"/>
    <cellStyle name="Normal 5 5 6 5 3 3 2" xfId="40422"/>
    <cellStyle name="Normal 5 5 6 5 3 4" xfId="28113"/>
    <cellStyle name="Normal 5 5 6 5 4" xfId="4454"/>
    <cellStyle name="Normal 5 5 6 5 4 2" xfId="12096"/>
    <cellStyle name="Normal 5 5 6 5 4 2 2" xfId="24298"/>
    <cellStyle name="Normal 5 5 6 5 4 2 2 2" xfId="48595"/>
    <cellStyle name="Normal 5 5 6 5 4 2 3" xfId="36393"/>
    <cellStyle name="Normal 5 5 6 5 4 3" xfId="16656"/>
    <cellStyle name="Normal 5 5 6 5 4 3 2" xfId="40953"/>
    <cellStyle name="Normal 5 5 6 5 4 4" xfId="28751"/>
    <cellStyle name="Normal 5 5 6 5 5" xfId="6151"/>
    <cellStyle name="Normal 5 5 6 5 5 2" xfId="12097"/>
    <cellStyle name="Normal 5 5 6 5 5 2 2" xfId="24299"/>
    <cellStyle name="Normal 5 5 6 5 5 2 2 2" xfId="48596"/>
    <cellStyle name="Normal 5 5 6 5 5 2 3" xfId="36394"/>
    <cellStyle name="Normal 5 5 6 5 5 3" xfId="18353"/>
    <cellStyle name="Normal 5 5 6 5 5 3 2" xfId="42650"/>
    <cellStyle name="Normal 5 5 6 5 5 4" xfId="30448"/>
    <cellStyle name="Normal 5 5 6 5 6" xfId="12091"/>
    <cellStyle name="Normal 5 5 6 5 6 2" xfId="24293"/>
    <cellStyle name="Normal 5 5 6 5 6 2 2" xfId="48590"/>
    <cellStyle name="Normal 5 5 6 5 6 3" xfId="36388"/>
    <cellStyle name="Normal 5 5 6 5 7" xfId="14428"/>
    <cellStyle name="Normal 5 5 6 5 7 2" xfId="38725"/>
    <cellStyle name="Normal 5 5 6 5 8" xfId="26416"/>
    <cellStyle name="Normal 5 5 6 5 9" xfId="50824"/>
    <cellStyle name="Normal 5 5 6 6" xfId="2644"/>
    <cellStyle name="Normal 5 5 6 6 2" xfId="5092"/>
    <cellStyle name="Normal 5 5 6 6 2 2" xfId="12099"/>
    <cellStyle name="Normal 5 5 6 6 2 2 2" xfId="24301"/>
    <cellStyle name="Normal 5 5 6 6 2 2 2 2" xfId="48598"/>
    <cellStyle name="Normal 5 5 6 6 2 2 3" xfId="36396"/>
    <cellStyle name="Normal 5 5 6 6 2 3" xfId="17294"/>
    <cellStyle name="Normal 5 5 6 6 2 3 2" xfId="41591"/>
    <cellStyle name="Normal 5 5 6 6 2 4" xfId="29389"/>
    <cellStyle name="Normal 5 5 6 6 3" xfId="6682"/>
    <cellStyle name="Normal 5 5 6 6 3 2" xfId="12100"/>
    <cellStyle name="Normal 5 5 6 6 3 2 2" xfId="24302"/>
    <cellStyle name="Normal 5 5 6 6 3 2 2 2" xfId="48599"/>
    <cellStyle name="Normal 5 5 6 6 3 2 3" xfId="36397"/>
    <cellStyle name="Normal 5 5 6 6 3 3" xfId="18884"/>
    <cellStyle name="Normal 5 5 6 6 3 3 2" xfId="43181"/>
    <cellStyle name="Normal 5 5 6 6 3 4" xfId="30979"/>
    <cellStyle name="Normal 5 5 6 6 4" xfId="12098"/>
    <cellStyle name="Normal 5 5 6 6 4 2" xfId="24300"/>
    <cellStyle name="Normal 5 5 6 6 4 2 2" xfId="48597"/>
    <cellStyle name="Normal 5 5 6 6 4 3" xfId="36395"/>
    <cellStyle name="Normal 5 5 6 6 5" xfId="15066"/>
    <cellStyle name="Normal 5 5 6 6 5 2" xfId="39363"/>
    <cellStyle name="Normal 5 5 6 6 6" xfId="27054"/>
    <cellStyle name="Normal 5 5 6 7" xfId="12035"/>
    <cellStyle name="Normal 5 5 6 7 2" xfId="24237"/>
    <cellStyle name="Normal 5 5 6 7 2 2" xfId="48534"/>
    <cellStyle name="Normal 5 5 6 7 3" xfId="36332"/>
    <cellStyle name="Normal 5 5 6 8" xfId="13894"/>
    <cellStyle name="Normal 5 5 6 8 2" xfId="25882"/>
    <cellStyle name="Normal 5 5 6 8 2 2" xfId="50179"/>
    <cellStyle name="Normal 5 5 6 8 3" xfId="38191"/>
    <cellStyle name="Normal 5 5 6 9" xfId="51835"/>
    <cellStyle name="Normal 5 5 7" xfId="762"/>
    <cellStyle name="Normal 5 5 7 2" xfId="1007"/>
    <cellStyle name="Normal 5 5 7 2 2" xfId="2500"/>
    <cellStyle name="Normal 5 5 7 2 2 10" xfId="53020"/>
    <cellStyle name="Normal 5 5 7 2 2 2" xfId="3666"/>
    <cellStyle name="Normal 5 5 7 2 2 2 2" xfId="6007"/>
    <cellStyle name="Normal 5 5 7 2 2 2 2 2" xfId="12105"/>
    <cellStyle name="Normal 5 5 7 2 2 2 2 2 2" xfId="24307"/>
    <cellStyle name="Normal 5 5 7 2 2 2 2 2 2 2" xfId="48604"/>
    <cellStyle name="Normal 5 5 7 2 2 2 2 2 3" xfId="36402"/>
    <cellStyle name="Normal 5 5 7 2 2 2 2 3" xfId="18209"/>
    <cellStyle name="Normal 5 5 7 2 2 2 2 3 2" xfId="42506"/>
    <cellStyle name="Normal 5 5 7 2 2 2 2 4" xfId="30304"/>
    <cellStyle name="Normal 5 5 7 2 2 2 3" xfId="7704"/>
    <cellStyle name="Normal 5 5 7 2 2 2 3 2" xfId="12106"/>
    <cellStyle name="Normal 5 5 7 2 2 2 3 2 2" xfId="24308"/>
    <cellStyle name="Normal 5 5 7 2 2 2 3 2 2 2" xfId="48605"/>
    <cellStyle name="Normal 5 5 7 2 2 2 3 2 3" xfId="36403"/>
    <cellStyle name="Normal 5 5 7 2 2 2 3 3" xfId="19906"/>
    <cellStyle name="Normal 5 5 7 2 2 2 3 3 2" xfId="44203"/>
    <cellStyle name="Normal 5 5 7 2 2 2 3 4" xfId="32001"/>
    <cellStyle name="Normal 5 5 7 2 2 2 4" xfId="12104"/>
    <cellStyle name="Normal 5 5 7 2 2 2 4 2" xfId="24306"/>
    <cellStyle name="Normal 5 5 7 2 2 2 4 2 2" xfId="48603"/>
    <cellStyle name="Normal 5 5 7 2 2 2 4 3" xfId="36401"/>
    <cellStyle name="Normal 5 5 7 2 2 2 5" xfId="15981"/>
    <cellStyle name="Normal 5 5 7 2 2 2 5 2" xfId="40278"/>
    <cellStyle name="Normal 5 5 7 2 2 2 6" xfId="27969"/>
    <cellStyle name="Normal 5 5 7 2 2 3" xfId="4198"/>
    <cellStyle name="Normal 5 5 7 2 2 3 2" xfId="12107"/>
    <cellStyle name="Normal 5 5 7 2 2 3 2 2" xfId="24309"/>
    <cellStyle name="Normal 5 5 7 2 2 3 2 2 2" xfId="48606"/>
    <cellStyle name="Normal 5 5 7 2 2 3 2 3" xfId="36404"/>
    <cellStyle name="Normal 5 5 7 2 2 3 3" xfId="16509"/>
    <cellStyle name="Normal 5 5 7 2 2 3 3 2" xfId="40806"/>
    <cellStyle name="Normal 5 5 7 2 2 3 4" xfId="28497"/>
    <cellStyle name="Normal 5 5 7 2 2 4" xfId="4838"/>
    <cellStyle name="Normal 5 5 7 2 2 4 2" xfId="12108"/>
    <cellStyle name="Normal 5 5 7 2 2 4 2 2" xfId="24310"/>
    <cellStyle name="Normal 5 5 7 2 2 4 2 2 2" xfId="48607"/>
    <cellStyle name="Normal 5 5 7 2 2 4 2 3" xfId="36405"/>
    <cellStyle name="Normal 5 5 7 2 2 4 3" xfId="17040"/>
    <cellStyle name="Normal 5 5 7 2 2 4 3 2" xfId="41337"/>
    <cellStyle name="Normal 5 5 7 2 2 4 4" xfId="29135"/>
    <cellStyle name="Normal 5 5 7 2 2 5" xfId="6535"/>
    <cellStyle name="Normal 5 5 7 2 2 5 2" xfId="12109"/>
    <cellStyle name="Normal 5 5 7 2 2 5 2 2" xfId="24311"/>
    <cellStyle name="Normal 5 5 7 2 2 5 2 2 2" xfId="48608"/>
    <cellStyle name="Normal 5 5 7 2 2 5 2 3" xfId="36406"/>
    <cellStyle name="Normal 5 5 7 2 2 5 3" xfId="18737"/>
    <cellStyle name="Normal 5 5 7 2 2 5 3 2" xfId="43034"/>
    <cellStyle name="Normal 5 5 7 2 2 5 4" xfId="30832"/>
    <cellStyle name="Normal 5 5 7 2 2 6" xfId="12103"/>
    <cellStyle name="Normal 5 5 7 2 2 6 2" xfId="24305"/>
    <cellStyle name="Normal 5 5 7 2 2 6 2 2" xfId="48602"/>
    <cellStyle name="Normal 5 5 7 2 2 6 3" xfId="36400"/>
    <cellStyle name="Normal 5 5 7 2 2 7" xfId="14812"/>
    <cellStyle name="Normal 5 5 7 2 2 7 2" xfId="39109"/>
    <cellStyle name="Normal 5 5 7 2 2 8" xfId="26800"/>
    <cellStyle name="Normal 5 5 7 2 2 9" xfId="51208"/>
    <cellStyle name="Normal 5 5 7 2 3" xfId="3028"/>
    <cellStyle name="Normal 5 5 7 2 3 2" xfId="5476"/>
    <cellStyle name="Normal 5 5 7 2 3 2 2" xfId="12111"/>
    <cellStyle name="Normal 5 5 7 2 3 2 2 2" xfId="24313"/>
    <cellStyle name="Normal 5 5 7 2 3 2 2 2 2" xfId="48610"/>
    <cellStyle name="Normal 5 5 7 2 3 2 2 3" xfId="36408"/>
    <cellStyle name="Normal 5 5 7 2 3 2 3" xfId="17678"/>
    <cellStyle name="Normal 5 5 7 2 3 2 3 2" xfId="41975"/>
    <cellStyle name="Normal 5 5 7 2 3 2 4" xfId="29773"/>
    <cellStyle name="Normal 5 5 7 2 3 3" xfId="7066"/>
    <cellStyle name="Normal 5 5 7 2 3 3 2" xfId="12112"/>
    <cellStyle name="Normal 5 5 7 2 3 3 2 2" xfId="24314"/>
    <cellStyle name="Normal 5 5 7 2 3 3 2 2 2" xfId="48611"/>
    <cellStyle name="Normal 5 5 7 2 3 3 2 3" xfId="36409"/>
    <cellStyle name="Normal 5 5 7 2 3 3 3" xfId="19268"/>
    <cellStyle name="Normal 5 5 7 2 3 3 3 2" xfId="43565"/>
    <cellStyle name="Normal 5 5 7 2 3 3 4" xfId="31363"/>
    <cellStyle name="Normal 5 5 7 2 3 4" xfId="12110"/>
    <cellStyle name="Normal 5 5 7 2 3 4 2" xfId="24312"/>
    <cellStyle name="Normal 5 5 7 2 3 4 2 2" xfId="48609"/>
    <cellStyle name="Normal 5 5 7 2 3 4 3" xfId="36407"/>
    <cellStyle name="Normal 5 5 7 2 3 5" xfId="15450"/>
    <cellStyle name="Normal 5 5 7 2 3 5 2" xfId="39747"/>
    <cellStyle name="Normal 5 5 7 2 3 6" xfId="27438"/>
    <cellStyle name="Normal 5 5 7 2 4" xfId="12102"/>
    <cellStyle name="Normal 5 5 7 2 4 2" xfId="24304"/>
    <cellStyle name="Normal 5 5 7 2 4 2 2" xfId="48601"/>
    <cellStyle name="Normal 5 5 7 2 4 3" xfId="36399"/>
    <cellStyle name="Normal 5 5 7 2 5" xfId="14278"/>
    <cellStyle name="Normal 5 5 7 2 5 2" xfId="26266"/>
    <cellStyle name="Normal 5 5 7 2 5 2 2" xfId="50563"/>
    <cellStyle name="Normal 5 5 7 2 5 3" xfId="38575"/>
    <cellStyle name="Normal 5 5 7 2 6" xfId="51452"/>
    <cellStyle name="Normal 5 5 7 2 7" xfId="52382"/>
    <cellStyle name="Normal 5 5 7 3" xfId="2260"/>
    <cellStyle name="Normal 5 5 7 3 10" xfId="52780"/>
    <cellStyle name="Normal 5 5 7 3 2" xfId="3426"/>
    <cellStyle name="Normal 5 5 7 3 2 2" xfId="5767"/>
    <cellStyle name="Normal 5 5 7 3 2 2 2" xfId="12115"/>
    <cellStyle name="Normal 5 5 7 3 2 2 2 2" xfId="24317"/>
    <cellStyle name="Normal 5 5 7 3 2 2 2 2 2" xfId="48614"/>
    <cellStyle name="Normal 5 5 7 3 2 2 2 3" xfId="36412"/>
    <cellStyle name="Normal 5 5 7 3 2 2 3" xfId="17969"/>
    <cellStyle name="Normal 5 5 7 3 2 2 3 2" xfId="42266"/>
    <cellStyle name="Normal 5 5 7 3 2 2 4" xfId="30064"/>
    <cellStyle name="Normal 5 5 7 3 2 3" xfId="7464"/>
    <cellStyle name="Normal 5 5 7 3 2 3 2" xfId="12116"/>
    <cellStyle name="Normal 5 5 7 3 2 3 2 2" xfId="24318"/>
    <cellStyle name="Normal 5 5 7 3 2 3 2 2 2" xfId="48615"/>
    <cellStyle name="Normal 5 5 7 3 2 3 2 3" xfId="36413"/>
    <cellStyle name="Normal 5 5 7 3 2 3 3" xfId="19666"/>
    <cellStyle name="Normal 5 5 7 3 2 3 3 2" xfId="43963"/>
    <cellStyle name="Normal 5 5 7 3 2 3 4" xfId="31761"/>
    <cellStyle name="Normal 5 5 7 3 2 4" xfId="12114"/>
    <cellStyle name="Normal 5 5 7 3 2 4 2" xfId="24316"/>
    <cellStyle name="Normal 5 5 7 3 2 4 2 2" xfId="48613"/>
    <cellStyle name="Normal 5 5 7 3 2 4 3" xfId="36411"/>
    <cellStyle name="Normal 5 5 7 3 2 5" xfId="15741"/>
    <cellStyle name="Normal 5 5 7 3 2 5 2" xfId="40038"/>
    <cellStyle name="Normal 5 5 7 3 2 6" xfId="27729"/>
    <cellStyle name="Normal 5 5 7 3 3" xfId="3958"/>
    <cellStyle name="Normal 5 5 7 3 3 2" xfId="12117"/>
    <cellStyle name="Normal 5 5 7 3 3 2 2" xfId="24319"/>
    <cellStyle name="Normal 5 5 7 3 3 2 2 2" xfId="48616"/>
    <cellStyle name="Normal 5 5 7 3 3 2 3" xfId="36414"/>
    <cellStyle name="Normal 5 5 7 3 3 3" xfId="16269"/>
    <cellStyle name="Normal 5 5 7 3 3 3 2" xfId="40566"/>
    <cellStyle name="Normal 5 5 7 3 3 4" xfId="28257"/>
    <cellStyle name="Normal 5 5 7 3 4" xfId="4598"/>
    <cellStyle name="Normal 5 5 7 3 4 2" xfId="12118"/>
    <cellStyle name="Normal 5 5 7 3 4 2 2" xfId="24320"/>
    <cellStyle name="Normal 5 5 7 3 4 2 2 2" xfId="48617"/>
    <cellStyle name="Normal 5 5 7 3 4 2 3" xfId="36415"/>
    <cellStyle name="Normal 5 5 7 3 4 3" xfId="16800"/>
    <cellStyle name="Normal 5 5 7 3 4 3 2" xfId="41097"/>
    <cellStyle name="Normal 5 5 7 3 4 4" xfId="28895"/>
    <cellStyle name="Normal 5 5 7 3 5" xfId="6295"/>
    <cellStyle name="Normal 5 5 7 3 5 2" xfId="12119"/>
    <cellStyle name="Normal 5 5 7 3 5 2 2" xfId="24321"/>
    <cellStyle name="Normal 5 5 7 3 5 2 2 2" xfId="48618"/>
    <cellStyle name="Normal 5 5 7 3 5 2 3" xfId="36416"/>
    <cellStyle name="Normal 5 5 7 3 5 3" xfId="18497"/>
    <cellStyle name="Normal 5 5 7 3 5 3 2" xfId="42794"/>
    <cellStyle name="Normal 5 5 7 3 5 4" xfId="30592"/>
    <cellStyle name="Normal 5 5 7 3 6" xfId="12113"/>
    <cellStyle name="Normal 5 5 7 3 6 2" xfId="24315"/>
    <cellStyle name="Normal 5 5 7 3 6 2 2" xfId="48612"/>
    <cellStyle name="Normal 5 5 7 3 6 3" xfId="36410"/>
    <cellStyle name="Normal 5 5 7 3 7" xfId="14572"/>
    <cellStyle name="Normal 5 5 7 3 7 2" xfId="38869"/>
    <cellStyle name="Normal 5 5 7 3 8" xfId="26560"/>
    <cellStyle name="Normal 5 5 7 3 9" xfId="50968"/>
    <cellStyle name="Normal 5 5 7 4" xfId="2788"/>
    <cellStyle name="Normal 5 5 7 4 2" xfId="5236"/>
    <cellStyle name="Normal 5 5 7 4 2 2" xfId="12121"/>
    <cellStyle name="Normal 5 5 7 4 2 2 2" xfId="24323"/>
    <cellStyle name="Normal 5 5 7 4 2 2 2 2" xfId="48620"/>
    <cellStyle name="Normal 5 5 7 4 2 2 3" xfId="36418"/>
    <cellStyle name="Normal 5 5 7 4 2 3" xfId="17438"/>
    <cellStyle name="Normal 5 5 7 4 2 3 2" xfId="41735"/>
    <cellStyle name="Normal 5 5 7 4 2 4" xfId="29533"/>
    <cellStyle name="Normal 5 5 7 4 3" xfId="6826"/>
    <cellStyle name="Normal 5 5 7 4 3 2" xfId="12122"/>
    <cellStyle name="Normal 5 5 7 4 3 2 2" xfId="24324"/>
    <cellStyle name="Normal 5 5 7 4 3 2 2 2" xfId="48621"/>
    <cellStyle name="Normal 5 5 7 4 3 2 3" xfId="36419"/>
    <cellStyle name="Normal 5 5 7 4 3 3" xfId="19028"/>
    <cellStyle name="Normal 5 5 7 4 3 3 2" xfId="43325"/>
    <cellStyle name="Normal 5 5 7 4 3 4" xfId="31123"/>
    <cellStyle name="Normal 5 5 7 4 4" xfId="12120"/>
    <cellStyle name="Normal 5 5 7 4 4 2" xfId="24322"/>
    <cellStyle name="Normal 5 5 7 4 4 2 2" xfId="48619"/>
    <cellStyle name="Normal 5 5 7 4 4 3" xfId="36417"/>
    <cellStyle name="Normal 5 5 7 4 5" xfId="15210"/>
    <cellStyle name="Normal 5 5 7 4 5 2" xfId="39507"/>
    <cellStyle name="Normal 5 5 7 4 6" xfId="27198"/>
    <cellStyle name="Normal 5 5 7 5" xfId="12101"/>
    <cellStyle name="Normal 5 5 7 5 2" xfId="24303"/>
    <cellStyle name="Normal 5 5 7 5 2 2" xfId="48600"/>
    <cellStyle name="Normal 5 5 7 5 3" xfId="36398"/>
    <cellStyle name="Normal 5 5 7 6" xfId="14038"/>
    <cellStyle name="Normal 5 5 7 6 2" xfId="26026"/>
    <cellStyle name="Normal 5 5 7 6 2 2" xfId="50323"/>
    <cellStyle name="Normal 5 5 7 6 3" xfId="38335"/>
    <cellStyle name="Normal 5 5 7 7" xfId="51674"/>
    <cellStyle name="Normal 5 5 7 8" xfId="52142"/>
    <cellStyle name="Normal 5 5 8" xfId="649"/>
    <cellStyle name="Normal 5 5 8 2" xfId="2150"/>
    <cellStyle name="Normal 5 5 8 2 10" xfId="52670"/>
    <cellStyle name="Normal 5 5 8 2 2" xfId="3316"/>
    <cellStyle name="Normal 5 5 8 2 2 2" xfId="5657"/>
    <cellStyle name="Normal 5 5 8 2 2 2 2" xfId="12126"/>
    <cellStyle name="Normal 5 5 8 2 2 2 2 2" xfId="24328"/>
    <cellStyle name="Normal 5 5 8 2 2 2 2 2 2" xfId="48625"/>
    <cellStyle name="Normal 5 5 8 2 2 2 2 3" xfId="36423"/>
    <cellStyle name="Normal 5 5 8 2 2 2 3" xfId="17859"/>
    <cellStyle name="Normal 5 5 8 2 2 2 3 2" xfId="42156"/>
    <cellStyle name="Normal 5 5 8 2 2 2 4" xfId="29954"/>
    <cellStyle name="Normal 5 5 8 2 2 3" xfId="7354"/>
    <cellStyle name="Normal 5 5 8 2 2 3 2" xfId="12127"/>
    <cellStyle name="Normal 5 5 8 2 2 3 2 2" xfId="24329"/>
    <cellStyle name="Normal 5 5 8 2 2 3 2 2 2" xfId="48626"/>
    <cellStyle name="Normal 5 5 8 2 2 3 2 3" xfId="36424"/>
    <cellStyle name="Normal 5 5 8 2 2 3 3" xfId="19556"/>
    <cellStyle name="Normal 5 5 8 2 2 3 3 2" xfId="43853"/>
    <cellStyle name="Normal 5 5 8 2 2 3 4" xfId="31651"/>
    <cellStyle name="Normal 5 5 8 2 2 4" xfId="12125"/>
    <cellStyle name="Normal 5 5 8 2 2 4 2" xfId="24327"/>
    <cellStyle name="Normal 5 5 8 2 2 4 2 2" xfId="48624"/>
    <cellStyle name="Normal 5 5 8 2 2 4 3" xfId="36422"/>
    <cellStyle name="Normal 5 5 8 2 2 5" xfId="15631"/>
    <cellStyle name="Normal 5 5 8 2 2 5 2" xfId="39928"/>
    <cellStyle name="Normal 5 5 8 2 2 6" xfId="27619"/>
    <cellStyle name="Normal 5 5 8 2 3" xfId="3848"/>
    <cellStyle name="Normal 5 5 8 2 3 2" xfId="12128"/>
    <cellStyle name="Normal 5 5 8 2 3 2 2" xfId="24330"/>
    <cellStyle name="Normal 5 5 8 2 3 2 2 2" xfId="48627"/>
    <cellStyle name="Normal 5 5 8 2 3 2 3" xfId="36425"/>
    <cellStyle name="Normal 5 5 8 2 3 3" xfId="16159"/>
    <cellStyle name="Normal 5 5 8 2 3 3 2" xfId="40456"/>
    <cellStyle name="Normal 5 5 8 2 3 4" xfId="28147"/>
    <cellStyle name="Normal 5 5 8 2 4" xfId="4488"/>
    <cellStyle name="Normal 5 5 8 2 4 2" xfId="12129"/>
    <cellStyle name="Normal 5 5 8 2 4 2 2" xfId="24331"/>
    <cellStyle name="Normal 5 5 8 2 4 2 2 2" xfId="48628"/>
    <cellStyle name="Normal 5 5 8 2 4 2 3" xfId="36426"/>
    <cellStyle name="Normal 5 5 8 2 4 3" xfId="16690"/>
    <cellStyle name="Normal 5 5 8 2 4 3 2" xfId="40987"/>
    <cellStyle name="Normal 5 5 8 2 4 4" xfId="28785"/>
    <cellStyle name="Normal 5 5 8 2 5" xfId="6185"/>
    <cellStyle name="Normal 5 5 8 2 5 2" xfId="12130"/>
    <cellStyle name="Normal 5 5 8 2 5 2 2" xfId="24332"/>
    <cellStyle name="Normal 5 5 8 2 5 2 2 2" xfId="48629"/>
    <cellStyle name="Normal 5 5 8 2 5 2 3" xfId="36427"/>
    <cellStyle name="Normal 5 5 8 2 5 3" xfId="18387"/>
    <cellStyle name="Normal 5 5 8 2 5 3 2" xfId="42684"/>
    <cellStyle name="Normal 5 5 8 2 5 4" xfId="30482"/>
    <cellStyle name="Normal 5 5 8 2 6" xfId="12124"/>
    <cellStyle name="Normal 5 5 8 2 6 2" xfId="24326"/>
    <cellStyle name="Normal 5 5 8 2 6 2 2" xfId="48623"/>
    <cellStyle name="Normal 5 5 8 2 6 3" xfId="36421"/>
    <cellStyle name="Normal 5 5 8 2 7" xfId="14462"/>
    <cellStyle name="Normal 5 5 8 2 7 2" xfId="38759"/>
    <cellStyle name="Normal 5 5 8 2 8" xfId="26450"/>
    <cellStyle name="Normal 5 5 8 2 9" xfId="50858"/>
    <cellStyle name="Normal 5 5 8 3" xfId="2678"/>
    <cellStyle name="Normal 5 5 8 3 2" xfId="5126"/>
    <cellStyle name="Normal 5 5 8 3 2 2" xfId="12132"/>
    <cellStyle name="Normal 5 5 8 3 2 2 2" xfId="24334"/>
    <cellStyle name="Normal 5 5 8 3 2 2 2 2" xfId="48631"/>
    <cellStyle name="Normal 5 5 8 3 2 2 3" xfId="36429"/>
    <cellStyle name="Normal 5 5 8 3 2 3" xfId="17328"/>
    <cellStyle name="Normal 5 5 8 3 2 3 2" xfId="41625"/>
    <cellStyle name="Normal 5 5 8 3 2 4" xfId="29423"/>
    <cellStyle name="Normal 5 5 8 3 3" xfId="6716"/>
    <cellStyle name="Normal 5 5 8 3 3 2" xfId="12133"/>
    <cellStyle name="Normal 5 5 8 3 3 2 2" xfId="24335"/>
    <cellStyle name="Normal 5 5 8 3 3 2 2 2" xfId="48632"/>
    <cellStyle name="Normal 5 5 8 3 3 2 3" xfId="36430"/>
    <cellStyle name="Normal 5 5 8 3 3 3" xfId="18918"/>
    <cellStyle name="Normal 5 5 8 3 3 3 2" xfId="43215"/>
    <cellStyle name="Normal 5 5 8 3 3 4" xfId="31013"/>
    <cellStyle name="Normal 5 5 8 3 4" xfId="12131"/>
    <cellStyle name="Normal 5 5 8 3 4 2" xfId="24333"/>
    <cellStyle name="Normal 5 5 8 3 4 2 2" xfId="48630"/>
    <cellStyle name="Normal 5 5 8 3 4 3" xfId="36428"/>
    <cellStyle name="Normal 5 5 8 3 5" xfId="15100"/>
    <cellStyle name="Normal 5 5 8 3 5 2" xfId="39397"/>
    <cellStyle name="Normal 5 5 8 3 6" xfId="27088"/>
    <cellStyle name="Normal 5 5 8 4" xfId="12123"/>
    <cellStyle name="Normal 5 5 8 4 2" xfId="24325"/>
    <cellStyle name="Normal 5 5 8 4 2 2" xfId="48622"/>
    <cellStyle name="Normal 5 5 8 4 3" xfId="36420"/>
    <cellStyle name="Normal 5 5 8 5" xfId="13928"/>
    <cellStyle name="Normal 5 5 8 5 2" xfId="25916"/>
    <cellStyle name="Normal 5 5 8 5 2 2" xfId="50213"/>
    <cellStyle name="Normal 5 5 8 5 3" xfId="38225"/>
    <cellStyle name="Normal 5 5 8 6" xfId="51605"/>
    <cellStyle name="Normal 5 5 8 7" xfId="52032"/>
    <cellStyle name="Normal 5 5 9" xfId="2068"/>
    <cellStyle name="Normal 5 5 9 10" xfId="52588"/>
    <cellStyle name="Normal 5 5 9 2" xfId="3234"/>
    <cellStyle name="Normal 5 5 9 2 2" xfId="5575"/>
    <cellStyle name="Normal 5 5 9 2 2 2" xfId="12136"/>
    <cellStyle name="Normal 5 5 9 2 2 2 2" xfId="24338"/>
    <cellStyle name="Normal 5 5 9 2 2 2 2 2" xfId="48635"/>
    <cellStyle name="Normal 5 5 9 2 2 2 3" xfId="36433"/>
    <cellStyle name="Normal 5 5 9 2 2 3" xfId="17777"/>
    <cellStyle name="Normal 5 5 9 2 2 3 2" xfId="42074"/>
    <cellStyle name="Normal 5 5 9 2 2 4" xfId="29872"/>
    <cellStyle name="Normal 5 5 9 2 3" xfId="7272"/>
    <cellStyle name="Normal 5 5 9 2 3 2" xfId="12137"/>
    <cellStyle name="Normal 5 5 9 2 3 2 2" xfId="24339"/>
    <cellStyle name="Normal 5 5 9 2 3 2 2 2" xfId="48636"/>
    <cellStyle name="Normal 5 5 9 2 3 2 3" xfId="36434"/>
    <cellStyle name="Normal 5 5 9 2 3 3" xfId="19474"/>
    <cellStyle name="Normal 5 5 9 2 3 3 2" xfId="43771"/>
    <cellStyle name="Normal 5 5 9 2 3 4" xfId="31569"/>
    <cellStyle name="Normal 5 5 9 2 4" xfId="12135"/>
    <cellStyle name="Normal 5 5 9 2 4 2" xfId="24337"/>
    <cellStyle name="Normal 5 5 9 2 4 2 2" xfId="48634"/>
    <cellStyle name="Normal 5 5 9 2 4 3" xfId="36432"/>
    <cellStyle name="Normal 5 5 9 2 5" xfId="15549"/>
    <cellStyle name="Normal 5 5 9 2 5 2" xfId="39846"/>
    <cellStyle name="Normal 5 5 9 2 6" xfId="27537"/>
    <cellStyle name="Normal 5 5 9 3" xfId="3766"/>
    <cellStyle name="Normal 5 5 9 3 2" xfId="12138"/>
    <cellStyle name="Normal 5 5 9 3 2 2" xfId="24340"/>
    <cellStyle name="Normal 5 5 9 3 2 2 2" xfId="48637"/>
    <cellStyle name="Normal 5 5 9 3 2 3" xfId="36435"/>
    <cellStyle name="Normal 5 5 9 3 3" xfId="16077"/>
    <cellStyle name="Normal 5 5 9 3 3 2" xfId="40374"/>
    <cellStyle name="Normal 5 5 9 3 4" xfId="28065"/>
    <cellStyle name="Normal 5 5 9 4" xfId="4406"/>
    <cellStyle name="Normal 5 5 9 4 2" xfId="12139"/>
    <cellStyle name="Normal 5 5 9 4 2 2" xfId="24341"/>
    <cellStyle name="Normal 5 5 9 4 2 2 2" xfId="48638"/>
    <cellStyle name="Normal 5 5 9 4 2 3" xfId="36436"/>
    <cellStyle name="Normal 5 5 9 4 3" xfId="16608"/>
    <cellStyle name="Normal 5 5 9 4 3 2" xfId="40905"/>
    <cellStyle name="Normal 5 5 9 4 4" xfId="28703"/>
    <cellStyle name="Normal 5 5 9 5" xfId="6103"/>
    <cellStyle name="Normal 5 5 9 5 2" xfId="12140"/>
    <cellStyle name="Normal 5 5 9 5 2 2" xfId="24342"/>
    <cellStyle name="Normal 5 5 9 5 2 2 2" xfId="48639"/>
    <cellStyle name="Normal 5 5 9 5 2 3" xfId="36437"/>
    <cellStyle name="Normal 5 5 9 5 3" xfId="18305"/>
    <cellStyle name="Normal 5 5 9 5 3 2" xfId="42602"/>
    <cellStyle name="Normal 5 5 9 5 4" xfId="30400"/>
    <cellStyle name="Normal 5 5 9 6" xfId="12134"/>
    <cellStyle name="Normal 5 5 9 6 2" xfId="24336"/>
    <cellStyle name="Normal 5 5 9 6 2 2" xfId="48633"/>
    <cellStyle name="Normal 5 5 9 6 3" xfId="36431"/>
    <cellStyle name="Normal 5 5 9 7" xfId="14380"/>
    <cellStyle name="Normal 5 5 9 7 2" xfId="38677"/>
    <cellStyle name="Normal 5 5 9 8" xfId="26368"/>
    <cellStyle name="Normal 5 5 9 9" xfId="50776"/>
    <cellStyle name="Normal 5 6" xfId="299"/>
    <cellStyle name="Normal 5 6 2" xfId="1903"/>
    <cellStyle name="Normal 5 6 3" xfId="1904"/>
    <cellStyle name="Normal 5 7" xfId="292"/>
    <cellStyle name="Normal 5 7 2" xfId="437"/>
    <cellStyle name="Normal 5 7 2 2" xfId="1161"/>
    <cellStyle name="Normal 5 7 3" xfId="465"/>
    <cellStyle name="Normal 5 7 3 2" xfId="1189"/>
    <cellStyle name="Normal 5 7 4" xfId="495"/>
    <cellStyle name="Normal 5 7 4 2" xfId="1219"/>
    <cellStyle name="Normal 5 7 5" xfId="525"/>
    <cellStyle name="Normal 5 7 5 2" xfId="1249"/>
    <cellStyle name="Normal 5 7 6" xfId="1132"/>
    <cellStyle name="Normal 5 8" xfId="419"/>
    <cellStyle name="Normal 5 8 2" xfId="1864"/>
    <cellStyle name="Normal 5 9" xfId="199"/>
    <cellStyle name="Normal 5 9 2" xfId="1969"/>
    <cellStyle name="Normal 6" xfId="9"/>
    <cellStyle name="Normal 6 10" xfId="604"/>
    <cellStyle name="Normal 6 10 10" xfId="51987"/>
    <cellStyle name="Normal 6 10 2" xfId="799"/>
    <cellStyle name="Normal 6 10 2 2" xfId="1044"/>
    <cellStyle name="Normal 6 10 2 2 2" xfId="2537"/>
    <cellStyle name="Normal 6 10 2 2 2 10" xfId="53057"/>
    <cellStyle name="Normal 6 10 2 2 2 2" xfId="3703"/>
    <cellStyle name="Normal 6 10 2 2 2 2 2" xfId="6044"/>
    <cellStyle name="Normal 6 10 2 2 2 2 2 2" xfId="12146"/>
    <cellStyle name="Normal 6 10 2 2 2 2 2 2 2" xfId="24348"/>
    <cellStyle name="Normal 6 10 2 2 2 2 2 2 2 2" xfId="48645"/>
    <cellStyle name="Normal 6 10 2 2 2 2 2 2 3" xfId="36443"/>
    <cellStyle name="Normal 6 10 2 2 2 2 2 3" xfId="18246"/>
    <cellStyle name="Normal 6 10 2 2 2 2 2 3 2" xfId="42543"/>
    <cellStyle name="Normal 6 10 2 2 2 2 2 4" xfId="30341"/>
    <cellStyle name="Normal 6 10 2 2 2 2 3" xfId="7741"/>
    <cellStyle name="Normal 6 10 2 2 2 2 3 2" xfId="12147"/>
    <cellStyle name="Normal 6 10 2 2 2 2 3 2 2" xfId="24349"/>
    <cellStyle name="Normal 6 10 2 2 2 2 3 2 2 2" xfId="48646"/>
    <cellStyle name="Normal 6 10 2 2 2 2 3 2 3" xfId="36444"/>
    <cellStyle name="Normal 6 10 2 2 2 2 3 3" xfId="19943"/>
    <cellStyle name="Normal 6 10 2 2 2 2 3 3 2" xfId="44240"/>
    <cellStyle name="Normal 6 10 2 2 2 2 3 4" xfId="32038"/>
    <cellStyle name="Normal 6 10 2 2 2 2 4" xfId="12145"/>
    <cellStyle name="Normal 6 10 2 2 2 2 4 2" xfId="24347"/>
    <cellStyle name="Normal 6 10 2 2 2 2 4 2 2" xfId="48644"/>
    <cellStyle name="Normal 6 10 2 2 2 2 4 3" xfId="36442"/>
    <cellStyle name="Normal 6 10 2 2 2 2 5" xfId="16018"/>
    <cellStyle name="Normal 6 10 2 2 2 2 5 2" xfId="40315"/>
    <cellStyle name="Normal 6 10 2 2 2 2 6" xfId="28006"/>
    <cellStyle name="Normal 6 10 2 2 2 3" xfId="4235"/>
    <cellStyle name="Normal 6 10 2 2 2 3 2" xfId="12148"/>
    <cellStyle name="Normal 6 10 2 2 2 3 2 2" xfId="24350"/>
    <cellStyle name="Normal 6 10 2 2 2 3 2 2 2" xfId="48647"/>
    <cellStyle name="Normal 6 10 2 2 2 3 2 3" xfId="36445"/>
    <cellStyle name="Normal 6 10 2 2 2 3 3" xfId="16546"/>
    <cellStyle name="Normal 6 10 2 2 2 3 3 2" xfId="40843"/>
    <cellStyle name="Normal 6 10 2 2 2 3 4" xfId="28534"/>
    <cellStyle name="Normal 6 10 2 2 2 4" xfId="4875"/>
    <cellStyle name="Normal 6 10 2 2 2 4 2" xfId="12149"/>
    <cellStyle name="Normal 6 10 2 2 2 4 2 2" xfId="24351"/>
    <cellStyle name="Normal 6 10 2 2 2 4 2 2 2" xfId="48648"/>
    <cellStyle name="Normal 6 10 2 2 2 4 2 3" xfId="36446"/>
    <cellStyle name="Normal 6 10 2 2 2 4 3" xfId="17077"/>
    <cellStyle name="Normal 6 10 2 2 2 4 3 2" xfId="41374"/>
    <cellStyle name="Normal 6 10 2 2 2 4 4" xfId="29172"/>
    <cellStyle name="Normal 6 10 2 2 2 5" xfId="6572"/>
    <cellStyle name="Normal 6 10 2 2 2 5 2" xfId="12150"/>
    <cellStyle name="Normal 6 10 2 2 2 5 2 2" xfId="24352"/>
    <cellStyle name="Normal 6 10 2 2 2 5 2 2 2" xfId="48649"/>
    <cellStyle name="Normal 6 10 2 2 2 5 2 3" xfId="36447"/>
    <cellStyle name="Normal 6 10 2 2 2 5 3" xfId="18774"/>
    <cellStyle name="Normal 6 10 2 2 2 5 3 2" xfId="43071"/>
    <cellStyle name="Normal 6 10 2 2 2 5 4" xfId="30869"/>
    <cellStyle name="Normal 6 10 2 2 2 6" xfId="12144"/>
    <cellStyle name="Normal 6 10 2 2 2 6 2" xfId="24346"/>
    <cellStyle name="Normal 6 10 2 2 2 6 2 2" xfId="48643"/>
    <cellStyle name="Normal 6 10 2 2 2 6 3" xfId="36441"/>
    <cellStyle name="Normal 6 10 2 2 2 7" xfId="14849"/>
    <cellStyle name="Normal 6 10 2 2 2 7 2" xfId="39146"/>
    <cellStyle name="Normal 6 10 2 2 2 8" xfId="26837"/>
    <cellStyle name="Normal 6 10 2 2 2 9" xfId="51245"/>
    <cellStyle name="Normal 6 10 2 2 3" xfId="3065"/>
    <cellStyle name="Normal 6 10 2 2 3 2" xfId="5513"/>
    <cellStyle name="Normal 6 10 2 2 3 2 2" xfId="12152"/>
    <cellStyle name="Normal 6 10 2 2 3 2 2 2" xfId="24354"/>
    <cellStyle name="Normal 6 10 2 2 3 2 2 2 2" xfId="48651"/>
    <cellStyle name="Normal 6 10 2 2 3 2 2 3" xfId="36449"/>
    <cellStyle name="Normal 6 10 2 2 3 2 3" xfId="17715"/>
    <cellStyle name="Normal 6 10 2 2 3 2 3 2" xfId="42012"/>
    <cellStyle name="Normal 6 10 2 2 3 2 4" xfId="29810"/>
    <cellStyle name="Normal 6 10 2 2 3 3" xfId="7103"/>
    <cellStyle name="Normal 6 10 2 2 3 3 2" xfId="12153"/>
    <cellStyle name="Normal 6 10 2 2 3 3 2 2" xfId="24355"/>
    <cellStyle name="Normal 6 10 2 2 3 3 2 2 2" xfId="48652"/>
    <cellStyle name="Normal 6 10 2 2 3 3 2 3" xfId="36450"/>
    <cellStyle name="Normal 6 10 2 2 3 3 3" xfId="19305"/>
    <cellStyle name="Normal 6 10 2 2 3 3 3 2" xfId="43602"/>
    <cellStyle name="Normal 6 10 2 2 3 3 4" xfId="31400"/>
    <cellStyle name="Normal 6 10 2 2 3 4" xfId="12151"/>
    <cellStyle name="Normal 6 10 2 2 3 4 2" xfId="24353"/>
    <cellStyle name="Normal 6 10 2 2 3 4 2 2" xfId="48650"/>
    <cellStyle name="Normal 6 10 2 2 3 4 3" xfId="36448"/>
    <cellStyle name="Normal 6 10 2 2 3 5" xfId="15487"/>
    <cellStyle name="Normal 6 10 2 2 3 5 2" xfId="39784"/>
    <cellStyle name="Normal 6 10 2 2 3 6" xfId="27475"/>
    <cellStyle name="Normal 6 10 2 2 4" xfId="12143"/>
    <cellStyle name="Normal 6 10 2 2 4 2" xfId="24345"/>
    <cellStyle name="Normal 6 10 2 2 4 2 2" xfId="48642"/>
    <cellStyle name="Normal 6 10 2 2 4 3" xfId="36440"/>
    <cellStyle name="Normal 6 10 2 2 5" xfId="14315"/>
    <cellStyle name="Normal 6 10 2 2 5 2" xfId="26303"/>
    <cellStyle name="Normal 6 10 2 2 5 2 2" xfId="50600"/>
    <cellStyle name="Normal 6 10 2 2 5 3" xfId="38612"/>
    <cellStyle name="Normal 6 10 2 2 6" xfId="51446"/>
    <cellStyle name="Normal 6 10 2 2 7" xfId="52419"/>
    <cellStyle name="Normal 6 10 2 3" xfId="2297"/>
    <cellStyle name="Normal 6 10 2 3 10" xfId="52817"/>
    <cellStyle name="Normal 6 10 2 3 2" xfId="3463"/>
    <cellStyle name="Normal 6 10 2 3 2 2" xfId="5804"/>
    <cellStyle name="Normal 6 10 2 3 2 2 2" xfId="12156"/>
    <cellStyle name="Normal 6 10 2 3 2 2 2 2" xfId="24358"/>
    <cellStyle name="Normal 6 10 2 3 2 2 2 2 2" xfId="48655"/>
    <cellStyle name="Normal 6 10 2 3 2 2 2 3" xfId="36453"/>
    <cellStyle name="Normal 6 10 2 3 2 2 3" xfId="18006"/>
    <cellStyle name="Normal 6 10 2 3 2 2 3 2" xfId="42303"/>
    <cellStyle name="Normal 6 10 2 3 2 2 4" xfId="30101"/>
    <cellStyle name="Normal 6 10 2 3 2 3" xfId="7501"/>
    <cellStyle name="Normal 6 10 2 3 2 3 2" xfId="12157"/>
    <cellStyle name="Normal 6 10 2 3 2 3 2 2" xfId="24359"/>
    <cellStyle name="Normal 6 10 2 3 2 3 2 2 2" xfId="48656"/>
    <cellStyle name="Normal 6 10 2 3 2 3 2 3" xfId="36454"/>
    <cellStyle name="Normal 6 10 2 3 2 3 3" xfId="19703"/>
    <cellStyle name="Normal 6 10 2 3 2 3 3 2" xfId="44000"/>
    <cellStyle name="Normal 6 10 2 3 2 3 4" xfId="31798"/>
    <cellStyle name="Normal 6 10 2 3 2 4" xfId="12155"/>
    <cellStyle name="Normal 6 10 2 3 2 4 2" xfId="24357"/>
    <cellStyle name="Normal 6 10 2 3 2 4 2 2" xfId="48654"/>
    <cellStyle name="Normal 6 10 2 3 2 4 3" xfId="36452"/>
    <cellStyle name="Normal 6 10 2 3 2 5" xfId="15778"/>
    <cellStyle name="Normal 6 10 2 3 2 5 2" xfId="40075"/>
    <cellStyle name="Normal 6 10 2 3 2 6" xfId="27766"/>
    <cellStyle name="Normal 6 10 2 3 3" xfId="3995"/>
    <cellStyle name="Normal 6 10 2 3 3 2" xfId="12158"/>
    <cellStyle name="Normal 6 10 2 3 3 2 2" xfId="24360"/>
    <cellStyle name="Normal 6 10 2 3 3 2 2 2" xfId="48657"/>
    <cellStyle name="Normal 6 10 2 3 3 2 3" xfId="36455"/>
    <cellStyle name="Normal 6 10 2 3 3 3" xfId="16306"/>
    <cellStyle name="Normal 6 10 2 3 3 3 2" xfId="40603"/>
    <cellStyle name="Normal 6 10 2 3 3 4" xfId="28294"/>
    <cellStyle name="Normal 6 10 2 3 4" xfId="4635"/>
    <cellStyle name="Normal 6 10 2 3 4 2" xfId="12159"/>
    <cellStyle name="Normal 6 10 2 3 4 2 2" xfId="24361"/>
    <cellStyle name="Normal 6 10 2 3 4 2 2 2" xfId="48658"/>
    <cellStyle name="Normal 6 10 2 3 4 2 3" xfId="36456"/>
    <cellStyle name="Normal 6 10 2 3 4 3" xfId="16837"/>
    <cellStyle name="Normal 6 10 2 3 4 3 2" xfId="41134"/>
    <cellStyle name="Normal 6 10 2 3 4 4" xfId="28932"/>
    <cellStyle name="Normal 6 10 2 3 5" xfId="6332"/>
    <cellStyle name="Normal 6 10 2 3 5 2" xfId="12160"/>
    <cellStyle name="Normal 6 10 2 3 5 2 2" xfId="24362"/>
    <cellStyle name="Normal 6 10 2 3 5 2 2 2" xfId="48659"/>
    <cellStyle name="Normal 6 10 2 3 5 2 3" xfId="36457"/>
    <cellStyle name="Normal 6 10 2 3 5 3" xfId="18534"/>
    <cellStyle name="Normal 6 10 2 3 5 3 2" xfId="42831"/>
    <cellStyle name="Normal 6 10 2 3 5 4" xfId="30629"/>
    <cellStyle name="Normal 6 10 2 3 6" xfId="12154"/>
    <cellStyle name="Normal 6 10 2 3 6 2" xfId="24356"/>
    <cellStyle name="Normal 6 10 2 3 6 2 2" xfId="48653"/>
    <cellStyle name="Normal 6 10 2 3 6 3" xfId="36451"/>
    <cellStyle name="Normal 6 10 2 3 7" xfId="14609"/>
    <cellStyle name="Normal 6 10 2 3 7 2" xfId="38906"/>
    <cellStyle name="Normal 6 10 2 3 8" xfId="26597"/>
    <cellStyle name="Normal 6 10 2 3 9" xfId="51005"/>
    <cellStyle name="Normal 6 10 2 4" xfId="2825"/>
    <cellStyle name="Normal 6 10 2 4 2" xfId="5273"/>
    <cellStyle name="Normal 6 10 2 4 2 2" xfId="12162"/>
    <cellStyle name="Normal 6 10 2 4 2 2 2" xfId="24364"/>
    <cellStyle name="Normal 6 10 2 4 2 2 2 2" xfId="48661"/>
    <cellStyle name="Normal 6 10 2 4 2 2 3" xfId="36459"/>
    <cellStyle name="Normal 6 10 2 4 2 3" xfId="17475"/>
    <cellStyle name="Normal 6 10 2 4 2 3 2" xfId="41772"/>
    <cellStyle name="Normal 6 10 2 4 2 4" xfId="29570"/>
    <cellStyle name="Normal 6 10 2 4 3" xfId="6863"/>
    <cellStyle name="Normal 6 10 2 4 3 2" xfId="12163"/>
    <cellStyle name="Normal 6 10 2 4 3 2 2" xfId="24365"/>
    <cellStyle name="Normal 6 10 2 4 3 2 2 2" xfId="48662"/>
    <cellStyle name="Normal 6 10 2 4 3 2 3" xfId="36460"/>
    <cellStyle name="Normal 6 10 2 4 3 3" xfId="19065"/>
    <cellStyle name="Normal 6 10 2 4 3 3 2" xfId="43362"/>
    <cellStyle name="Normal 6 10 2 4 3 4" xfId="31160"/>
    <cellStyle name="Normal 6 10 2 4 4" xfId="12161"/>
    <cellStyle name="Normal 6 10 2 4 4 2" xfId="24363"/>
    <cellStyle name="Normal 6 10 2 4 4 2 2" xfId="48660"/>
    <cellStyle name="Normal 6 10 2 4 4 3" xfId="36458"/>
    <cellStyle name="Normal 6 10 2 4 5" xfId="15247"/>
    <cellStyle name="Normal 6 10 2 4 5 2" xfId="39544"/>
    <cellStyle name="Normal 6 10 2 4 6" xfId="27235"/>
    <cellStyle name="Normal 6 10 2 5" xfId="12142"/>
    <cellStyle name="Normal 6 10 2 5 2" xfId="24344"/>
    <cellStyle name="Normal 6 10 2 5 2 2" xfId="48641"/>
    <cellStyle name="Normal 6 10 2 5 3" xfId="36439"/>
    <cellStyle name="Normal 6 10 2 6" xfId="14075"/>
    <cellStyle name="Normal 6 10 2 6 2" xfId="26063"/>
    <cellStyle name="Normal 6 10 2 6 2 2" xfId="50360"/>
    <cellStyle name="Normal 6 10 2 6 3" xfId="38372"/>
    <cellStyle name="Normal 6 10 2 7" xfId="51414"/>
    <cellStyle name="Normal 6 10 2 8" xfId="52179"/>
    <cellStyle name="Normal 6 10 3" xfId="701"/>
    <cellStyle name="Normal 6 10 3 2" xfId="948"/>
    <cellStyle name="Normal 6 10 3 2 2" xfId="2441"/>
    <cellStyle name="Normal 6 10 3 2 2 10" xfId="52961"/>
    <cellStyle name="Normal 6 10 3 2 2 2" xfId="3607"/>
    <cellStyle name="Normal 6 10 3 2 2 2 2" xfId="5948"/>
    <cellStyle name="Normal 6 10 3 2 2 2 2 2" xfId="12168"/>
    <cellStyle name="Normal 6 10 3 2 2 2 2 2 2" xfId="24370"/>
    <cellStyle name="Normal 6 10 3 2 2 2 2 2 2 2" xfId="48667"/>
    <cellStyle name="Normal 6 10 3 2 2 2 2 2 3" xfId="36465"/>
    <cellStyle name="Normal 6 10 3 2 2 2 2 3" xfId="18150"/>
    <cellStyle name="Normal 6 10 3 2 2 2 2 3 2" xfId="42447"/>
    <cellStyle name="Normal 6 10 3 2 2 2 2 4" xfId="30245"/>
    <cellStyle name="Normal 6 10 3 2 2 2 3" xfId="7645"/>
    <cellStyle name="Normal 6 10 3 2 2 2 3 2" xfId="12169"/>
    <cellStyle name="Normal 6 10 3 2 2 2 3 2 2" xfId="24371"/>
    <cellStyle name="Normal 6 10 3 2 2 2 3 2 2 2" xfId="48668"/>
    <cellStyle name="Normal 6 10 3 2 2 2 3 2 3" xfId="36466"/>
    <cellStyle name="Normal 6 10 3 2 2 2 3 3" xfId="19847"/>
    <cellStyle name="Normal 6 10 3 2 2 2 3 3 2" xfId="44144"/>
    <cellStyle name="Normal 6 10 3 2 2 2 3 4" xfId="31942"/>
    <cellStyle name="Normal 6 10 3 2 2 2 4" xfId="12167"/>
    <cellStyle name="Normal 6 10 3 2 2 2 4 2" xfId="24369"/>
    <cellStyle name="Normal 6 10 3 2 2 2 4 2 2" xfId="48666"/>
    <cellStyle name="Normal 6 10 3 2 2 2 4 3" xfId="36464"/>
    <cellStyle name="Normal 6 10 3 2 2 2 5" xfId="15922"/>
    <cellStyle name="Normal 6 10 3 2 2 2 5 2" xfId="40219"/>
    <cellStyle name="Normal 6 10 3 2 2 2 6" xfId="27910"/>
    <cellStyle name="Normal 6 10 3 2 2 3" xfId="4139"/>
    <cellStyle name="Normal 6 10 3 2 2 3 2" xfId="12170"/>
    <cellStyle name="Normal 6 10 3 2 2 3 2 2" xfId="24372"/>
    <cellStyle name="Normal 6 10 3 2 2 3 2 2 2" xfId="48669"/>
    <cellStyle name="Normal 6 10 3 2 2 3 2 3" xfId="36467"/>
    <cellStyle name="Normal 6 10 3 2 2 3 3" xfId="16450"/>
    <cellStyle name="Normal 6 10 3 2 2 3 3 2" xfId="40747"/>
    <cellStyle name="Normal 6 10 3 2 2 3 4" xfId="28438"/>
    <cellStyle name="Normal 6 10 3 2 2 4" xfId="4779"/>
    <cellStyle name="Normal 6 10 3 2 2 4 2" xfId="12171"/>
    <cellStyle name="Normal 6 10 3 2 2 4 2 2" xfId="24373"/>
    <cellStyle name="Normal 6 10 3 2 2 4 2 2 2" xfId="48670"/>
    <cellStyle name="Normal 6 10 3 2 2 4 2 3" xfId="36468"/>
    <cellStyle name="Normal 6 10 3 2 2 4 3" xfId="16981"/>
    <cellStyle name="Normal 6 10 3 2 2 4 3 2" xfId="41278"/>
    <cellStyle name="Normal 6 10 3 2 2 4 4" xfId="29076"/>
    <cellStyle name="Normal 6 10 3 2 2 5" xfId="6476"/>
    <cellStyle name="Normal 6 10 3 2 2 5 2" xfId="12172"/>
    <cellStyle name="Normal 6 10 3 2 2 5 2 2" xfId="24374"/>
    <cellStyle name="Normal 6 10 3 2 2 5 2 2 2" xfId="48671"/>
    <cellStyle name="Normal 6 10 3 2 2 5 2 3" xfId="36469"/>
    <cellStyle name="Normal 6 10 3 2 2 5 3" xfId="18678"/>
    <cellStyle name="Normal 6 10 3 2 2 5 3 2" xfId="42975"/>
    <cellStyle name="Normal 6 10 3 2 2 5 4" xfId="30773"/>
    <cellStyle name="Normal 6 10 3 2 2 6" xfId="12166"/>
    <cellStyle name="Normal 6 10 3 2 2 6 2" xfId="24368"/>
    <cellStyle name="Normal 6 10 3 2 2 6 2 2" xfId="48665"/>
    <cellStyle name="Normal 6 10 3 2 2 6 3" xfId="36463"/>
    <cellStyle name="Normal 6 10 3 2 2 7" xfId="14753"/>
    <cellStyle name="Normal 6 10 3 2 2 7 2" xfId="39050"/>
    <cellStyle name="Normal 6 10 3 2 2 8" xfId="26741"/>
    <cellStyle name="Normal 6 10 3 2 2 9" xfId="51149"/>
    <cellStyle name="Normal 6 10 3 2 3" xfId="2969"/>
    <cellStyle name="Normal 6 10 3 2 3 2" xfId="5417"/>
    <cellStyle name="Normal 6 10 3 2 3 2 2" xfId="12174"/>
    <cellStyle name="Normal 6 10 3 2 3 2 2 2" xfId="24376"/>
    <cellStyle name="Normal 6 10 3 2 3 2 2 2 2" xfId="48673"/>
    <cellStyle name="Normal 6 10 3 2 3 2 2 3" xfId="36471"/>
    <cellStyle name="Normal 6 10 3 2 3 2 3" xfId="17619"/>
    <cellStyle name="Normal 6 10 3 2 3 2 3 2" xfId="41916"/>
    <cellStyle name="Normal 6 10 3 2 3 2 4" xfId="29714"/>
    <cellStyle name="Normal 6 10 3 2 3 3" xfId="7007"/>
    <cellStyle name="Normal 6 10 3 2 3 3 2" xfId="12175"/>
    <cellStyle name="Normal 6 10 3 2 3 3 2 2" xfId="24377"/>
    <cellStyle name="Normal 6 10 3 2 3 3 2 2 2" xfId="48674"/>
    <cellStyle name="Normal 6 10 3 2 3 3 2 3" xfId="36472"/>
    <cellStyle name="Normal 6 10 3 2 3 3 3" xfId="19209"/>
    <cellStyle name="Normal 6 10 3 2 3 3 3 2" xfId="43506"/>
    <cellStyle name="Normal 6 10 3 2 3 3 4" xfId="31304"/>
    <cellStyle name="Normal 6 10 3 2 3 4" xfId="12173"/>
    <cellStyle name="Normal 6 10 3 2 3 4 2" xfId="24375"/>
    <cellStyle name="Normal 6 10 3 2 3 4 2 2" xfId="48672"/>
    <cellStyle name="Normal 6 10 3 2 3 4 3" xfId="36470"/>
    <cellStyle name="Normal 6 10 3 2 3 5" xfId="15391"/>
    <cellStyle name="Normal 6 10 3 2 3 5 2" xfId="39688"/>
    <cellStyle name="Normal 6 10 3 2 3 6" xfId="27379"/>
    <cellStyle name="Normal 6 10 3 2 4" xfId="12165"/>
    <cellStyle name="Normal 6 10 3 2 4 2" xfId="24367"/>
    <cellStyle name="Normal 6 10 3 2 4 2 2" xfId="48664"/>
    <cellStyle name="Normal 6 10 3 2 4 3" xfId="36462"/>
    <cellStyle name="Normal 6 10 3 2 5" xfId="14219"/>
    <cellStyle name="Normal 6 10 3 2 5 2" xfId="26207"/>
    <cellStyle name="Normal 6 10 3 2 5 2 2" xfId="50504"/>
    <cellStyle name="Normal 6 10 3 2 5 3" xfId="38516"/>
    <cellStyle name="Normal 6 10 3 2 6" xfId="51900"/>
    <cellStyle name="Normal 6 10 3 2 7" xfId="52323"/>
    <cellStyle name="Normal 6 10 3 3" xfId="2201"/>
    <cellStyle name="Normal 6 10 3 3 10" xfId="52721"/>
    <cellStyle name="Normal 6 10 3 3 2" xfId="3367"/>
    <cellStyle name="Normal 6 10 3 3 2 2" xfId="5708"/>
    <cellStyle name="Normal 6 10 3 3 2 2 2" xfId="12178"/>
    <cellStyle name="Normal 6 10 3 3 2 2 2 2" xfId="24380"/>
    <cellStyle name="Normal 6 10 3 3 2 2 2 2 2" xfId="48677"/>
    <cellStyle name="Normal 6 10 3 3 2 2 2 3" xfId="36475"/>
    <cellStyle name="Normal 6 10 3 3 2 2 3" xfId="17910"/>
    <cellStyle name="Normal 6 10 3 3 2 2 3 2" xfId="42207"/>
    <cellStyle name="Normal 6 10 3 3 2 2 4" xfId="30005"/>
    <cellStyle name="Normal 6 10 3 3 2 3" xfId="7405"/>
    <cellStyle name="Normal 6 10 3 3 2 3 2" xfId="12179"/>
    <cellStyle name="Normal 6 10 3 3 2 3 2 2" xfId="24381"/>
    <cellStyle name="Normal 6 10 3 3 2 3 2 2 2" xfId="48678"/>
    <cellStyle name="Normal 6 10 3 3 2 3 2 3" xfId="36476"/>
    <cellStyle name="Normal 6 10 3 3 2 3 3" xfId="19607"/>
    <cellStyle name="Normal 6 10 3 3 2 3 3 2" xfId="43904"/>
    <cellStyle name="Normal 6 10 3 3 2 3 4" xfId="31702"/>
    <cellStyle name="Normal 6 10 3 3 2 4" xfId="12177"/>
    <cellStyle name="Normal 6 10 3 3 2 4 2" xfId="24379"/>
    <cellStyle name="Normal 6 10 3 3 2 4 2 2" xfId="48676"/>
    <cellStyle name="Normal 6 10 3 3 2 4 3" xfId="36474"/>
    <cellStyle name="Normal 6 10 3 3 2 5" xfId="15682"/>
    <cellStyle name="Normal 6 10 3 3 2 5 2" xfId="39979"/>
    <cellStyle name="Normal 6 10 3 3 2 6" xfId="27670"/>
    <cellStyle name="Normal 6 10 3 3 3" xfId="3899"/>
    <cellStyle name="Normal 6 10 3 3 3 2" xfId="12180"/>
    <cellStyle name="Normal 6 10 3 3 3 2 2" xfId="24382"/>
    <cellStyle name="Normal 6 10 3 3 3 2 2 2" xfId="48679"/>
    <cellStyle name="Normal 6 10 3 3 3 2 3" xfId="36477"/>
    <cellStyle name="Normal 6 10 3 3 3 3" xfId="16210"/>
    <cellStyle name="Normal 6 10 3 3 3 3 2" xfId="40507"/>
    <cellStyle name="Normal 6 10 3 3 3 4" xfId="28198"/>
    <cellStyle name="Normal 6 10 3 3 4" xfId="4539"/>
    <cellStyle name="Normal 6 10 3 3 4 2" xfId="12181"/>
    <cellStyle name="Normal 6 10 3 3 4 2 2" xfId="24383"/>
    <cellStyle name="Normal 6 10 3 3 4 2 2 2" xfId="48680"/>
    <cellStyle name="Normal 6 10 3 3 4 2 3" xfId="36478"/>
    <cellStyle name="Normal 6 10 3 3 4 3" xfId="16741"/>
    <cellStyle name="Normal 6 10 3 3 4 3 2" xfId="41038"/>
    <cellStyle name="Normal 6 10 3 3 4 4" xfId="28836"/>
    <cellStyle name="Normal 6 10 3 3 5" xfId="6236"/>
    <cellStyle name="Normal 6 10 3 3 5 2" xfId="12182"/>
    <cellStyle name="Normal 6 10 3 3 5 2 2" xfId="24384"/>
    <cellStyle name="Normal 6 10 3 3 5 2 2 2" xfId="48681"/>
    <cellStyle name="Normal 6 10 3 3 5 2 3" xfId="36479"/>
    <cellStyle name="Normal 6 10 3 3 5 3" xfId="18438"/>
    <cellStyle name="Normal 6 10 3 3 5 3 2" xfId="42735"/>
    <cellStyle name="Normal 6 10 3 3 5 4" xfId="30533"/>
    <cellStyle name="Normal 6 10 3 3 6" xfId="12176"/>
    <cellStyle name="Normal 6 10 3 3 6 2" xfId="24378"/>
    <cellStyle name="Normal 6 10 3 3 6 2 2" xfId="48675"/>
    <cellStyle name="Normal 6 10 3 3 6 3" xfId="36473"/>
    <cellStyle name="Normal 6 10 3 3 7" xfId="14513"/>
    <cellStyle name="Normal 6 10 3 3 7 2" xfId="38810"/>
    <cellStyle name="Normal 6 10 3 3 8" xfId="26501"/>
    <cellStyle name="Normal 6 10 3 3 9" xfId="50909"/>
    <cellStyle name="Normal 6 10 3 4" xfId="2729"/>
    <cellStyle name="Normal 6 10 3 4 2" xfId="5177"/>
    <cellStyle name="Normal 6 10 3 4 2 2" xfId="12184"/>
    <cellStyle name="Normal 6 10 3 4 2 2 2" xfId="24386"/>
    <cellStyle name="Normal 6 10 3 4 2 2 2 2" xfId="48683"/>
    <cellStyle name="Normal 6 10 3 4 2 2 3" xfId="36481"/>
    <cellStyle name="Normal 6 10 3 4 2 3" xfId="17379"/>
    <cellStyle name="Normal 6 10 3 4 2 3 2" xfId="41676"/>
    <cellStyle name="Normal 6 10 3 4 2 4" xfId="29474"/>
    <cellStyle name="Normal 6 10 3 4 3" xfId="6767"/>
    <cellStyle name="Normal 6 10 3 4 3 2" xfId="12185"/>
    <cellStyle name="Normal 6 10 3 4 3 2 2" xfId="24387"/>
    <cellStyle name="Normal 6 10 3 4 3 2 2 2" xfId="48684"/>
    <cellStyle name="Normal 6 10 3 4 3 2 3" xfId="36482"/>
    <cellStyle name="Normal 6 10 3 4 3 3" xfId="18969"/>
    <cellStyle name="Normal 6 10 3 4 3 3 2" xfId="43266"/>
    <cellStyle name="Normal 6 10 3 4 3 4" xfId="31064"/>
    <cellStyle name="Normal 6 10 3 4 4" xfId="12183"/>
    <cellStyle name="Normal 6 10 3 4 4 2" xfId="24385"/>
    <cellStyle name="Normal 6 10 3 4 4 2 2" xfId="48682"/>
    <cellStyle name="Normal 6 10 3 4 4 3" xfId="36480"/>
    <cellStyle name="Normal 6 10 3 4 5" xfId="15151"/>
    <cellStyle name="Normal 6 10 3 4 5 2" xfId="39448"/>
    <cellStyle name="Normal 6 10 3 4 6" xfId="27139"/>
    <cellStyle name="Normal 6 10 3 5" xfId="12164"/>
    <cellStyle name="Normal 6 10 3 5 2" xfId="24366"/>
    <cellStyle name="Normal 6 10 3 5 2 2" xfId="48663"/>
    <cellStyle name="Normal 6 10 3 5 3" xfId="36461"/>
    <cellStyle name="Normal 6 10 3 6" xfId="13979"/>
    <cellStyle name="Normal 6 10 3 6 2" xfId="25967"/>
    <cellStyle name="Normal 6 10 3 6 2 2" xfId="50264"/>
    <cellStyle name="Normal 6 10 3 6 3" xfId="38276"/>
    <cellStyle name="Normal 6 10 3 7" xfId="51600"/>
    <cellStyle name="Normal 6 10 3 8" xfId="52083"/>
    <cellStyle name="Normal 6 10 4" xfId="876"/>
    <cellStyle name="Normal 6 10 4 2" xfId="2369"/>
    <cellStyle name="Normal 6 10 4 2 10" xfId="52889"/>
    <cellStyle name="Normal 6 10 4 2 2" xfId="3535"/>
    <cellStyle name="Normal 6 10 4 2 2 2" xfId="5876"/>
    <cellStyle name="Normal 6 10 4 2 2 2 2" xfId="12189"/>
    <cellStyle name="Normal 6 10 4 2 2 2 2 2" xfId="24391"/>
    <cellStyle name="Normal 6 10 4 2 2 2 2 2 2" xfId="48688"/>
    <cellStyle name="Normal 6 10 4 2 2 2 2 3" xfId="36486"/>
    <cellStyle name="Normal 6 10 4 2 2 2 3" xfId="18078"/>
    <cellStyle name="Normal 6 10 4 2 2 2 3 2" xfId="42375"/>
    <cellStyle name="Normal 6 10 4 2 2 2 4" xfId="30173"/>
    <cellStyle name="Normal 6 10 4 2 2 3" xfId="7573"/>
    <cellStyle name="Normal 6 10 4 2 2 3 2" xfId="12190"/>
    <cellStyle name="Normal 6 10 4 2 2 3 2 2" xfId="24392"/>
    <cellStyle name="Normal 6 10 4 2 2 3 2 2 2" xfId="48689"/>
    <cellStyle name="Normal 6 10 4 2 2 3 2 3" xfId="36487"/>
    <cellStyle name="Normal 6 10 4 2 2 3 3" xfId="19775"/>
    <cellStyle name="Normal 6 10 4 2 2 3 3 2" xfId="44072"/>
    <cellStyle name="Normal 6 10 4 2 2 3 4" xfId="31870"/>
    <cellStyle name="Normal 6 10 4 2 2 4" xfId="12188"/>
    <cellStyle name="Normal 6 10 4 2 2 4 2" xfId="24390"/>
    <cellStyle name="Normal 6 10 4 2 2 4 2 2" xfId="48687"/>
    <cellStyle name="Normal 6 10 4 2 2 4 3" xfId="36485"/>
    <cellStyle name="Normal 6 10 4 2 2 5" xfId="15850"/>
    <cellStyle name="Normal 6 10 4 2 2 5 2" xfId="40147"/>
    <cellStyle name="Normal 6 10 4 2 2 6" xfId="27838"/>
    <cellStyle name="Normal 6 10 4 2 3" xfId="4067"/>
    <cellStyle name="Normal 6 10 4 2 3 2" xfId="12191"/>
    <cellStyle name="Normal 6 10 4 2 3 2 2" xfId="24393"/>
    <cellStyle name="Normal 6 10 4 2 3 2 2 2" xfId="48690"/>
    <cellStyle name="Normal 6 10 4 2 3 2 3" xfId="36488"/>
    <cellStyle name="Normal 6 10 4 2 3 3" xfId="16378"/>
    <cellStyle name="Normal 6 10 4 2 3 3 2" xfId="40675"/>
    <cellStyle name="Normal 6 10 4 2 3 4" xfId="28366"/>
    <cellStyle name="Normal 6 10 4 2 4" xfId="4707"/>
    <cellStyle name="Normal 6 10 4 2 4 2" xfId="12192"/>
    <cellStyle name="Normal 6 10 4 2 4 2 2" xfId="24394"/>
    <cellStyle name="Normal 6 10 4 2 4 2 2 2" xfId="48691"/>
    <cellStyle name="Normal 6 10 4 2 4 2 3" xfId="36489"/>
    <cellStyle name="Normal 6 10 4 2 4 3" xfId="16909"/>
    <cellStyle name="Normal 6 10 4 2 4 3 2" xfId="41206"/>
    <cellStyle name="Normal 6 10 4 2 4 4" xfId="29004"/>
    <cellStyle name="Normal 6 10 4 2 5" xfId="6404"/>
    <cellStyle name="Normal 6 10 4 2 5 2" xfId="12193"/>
    <cellStyle name="Normal 6 10 4 2 5 2 2" xfId="24395"/>
    <cellStyle name="Normal 6 10 4 2 5 2 2 2" xfId="48692"/>
    <cellStyle name="Normal 6 10 4 2 5 2 3" xfId="36490"/>
    <cellStyle name="Normal 6 10 4 2 5 3" xfId="18606"/>
    <cellStyle name="Normal 6 10 4 2 5 3 2" xfId="42903"/>
    <cellStyle name="Normal 6 10 4 2 5 4" xfId="30701"/>
    <cellStyle name="Normal 6 10 4 2 6" xfId="12187"/>
    <cellStyle name="Normal 6 10 4 2 6 2" xfId="24389"/>
    <cellStyle name="Normal 6 10 4 2 6 2 2" xfId="48686"/>
    <cellStyle name="Normal 6 10 4 2 6 3" xfId="36484"/>
    <cellStyle name="Normal 6 10 4 2 7" xfId="14681"/>
    <cellStyle name="Normal 6 10 4 2 7 2" xfId="38978"/>
    <cellStyle name="Normal 6 10 4 2 8" xfId="26669"/>
    <cellStyle name="Normal 6 10 4 2 9" xfId="51077"/>
    <cellStyle name="Normal 6 10 4 3" xfId="2897"/>
    <cellStyle name="Normal 6 10 4 3 2" xfId="5345"/>
    <cellStyle name="Normal 6 10 4 3 2 2" xfId="12195"/>
    <cellStyle name="Normal 6 10 4 3 2 2 2" xfId="24397"/>
    <cellStyle name="Normal 6 10 4 3 2 2 2 2" xfId="48694"/>
    <cellStyle name="Normal 6 10 4 3 2 2 3" xfId="36492"/>
    <cellStyle name="Normal 6 10 4 3 2 3" xfId="17547"/>
    <cellStyle name="Normal 6 10 4 3 2 3 2" xfId="41844"/>
    <cellStyle name="Normal 6 10 4 3 2 4" xfId="29642"/>
    <cellStyle name="Normal 6 10 4 3 3" xfId="6935"/>
    <cellStyle name="Normal 6 10 4 3 3 2" xfId="12196"/>
    <cellStyle name="Normal 6 10 4 3 3 2 2" xfId="24398"/>
    <cellStyle name="Normal 6 10 4 3 3 2 2 2" xfId="48695"/>
    <cellStyle name="Normal 6 10 4 3 3 2 3" xfId="36493"/>
    <cellStyle name="Normal 6 10 4 3 3 3" xfId="19137"/>
    <cellStyle name="Normal 6 10 4 3 3 3 2" xfId="43434"/>
    <cellStyle name="Normal 6 10 4 3 3 4" xfId="31232"/>
    <cellStyle name="Normal 6 10 4 3 4" xfId="12194"/>
    <cellStyle name="Normal 6 10 4 3 4 2" xfId="24396"/>
    <cellStyle name="Normal 6 10 4 3 4 2 2" xfId="48693"/>
    <cellStyle name="Normal 6 10 4 3 4 3" xfId="36491"/>
    <cellStyle name="Normal 6 10 4 3 5" xfId="15319"/>
    <cellStyle name="Normal 6 10 4 3 5 2" xfId="39616"/>
    <cellStyle name="Normal 6 10 4 3 6" xfId="27307"/>
    <cellStyle name="Normal 6 10 4 4" xfId="12186"/>
    <cellStyle name="Normal 6 10 4 4 2" xfId="24388"/>
    <cellStyle name="Normal 6 10 4 4 2 2" xfId="48685"/>
    <cellStyle name="Normal 6 10 4 4 3" xfId="36483"/>
    <cellStyle name="Normal 6 10 4 5" xfId="14147"/>
    <cellStyle name="Normal 6 10 4 5 2" xfId="26135"/>
    <cellStyle name="Normal 6 10 4 5 2 2" xfId="50432"/>
    <cellStyle name="Normal 6 10 4 5 3" xfId="38444"/>
    <cellStyle name="Normal 6 10 4 6" xfId="51568"/>
    <cellStyle name="Normal 6 10 4 7" xfId="52251"/>
    <cellStyle name="Normal 6 10 5" xfId="2105"/>
    <cellStyle name="Normal 6 10 5 10" xfId="52625"/>
    <cellStyle name="Normal 6 10 5 2" xfId="3271"/>
    <cellStyle name="Normal 6 10 5 2 2" xfId="5612"/>
    <cellStyle name="Normal 6 10 5 2 2 2" xfId="12199"/>
    <cellStyle name="Normal 6 10 5 2 2 2 2" xfId="24401"/>
    <cellStyle name="Normal 6 10 5 2 2 2 2 2" xfId="48698"/>
    <cellStyle name="Normal 6 10 5 2 2 2 3" xfId="36496"/>
    <cellStyle name="Normal 6 10 5 2 2 3" xfId="17814"/>
    <cellStyle name="Normal 6 10 5 2 2 3 2" xfId="42111"/>
    <cellStyle name="Normal 6 10 5 2 2 4" xfId="29909"/>
    <cellStyle name="Normal 6 10 5 2 3" xfId="7309"/>
    <cellStyle name="Normal 6 10 5 2 3 2" xfId="12200"/>
    <cellStyle name="Normal 6 10 5 2 3 2 2" xfId="24402"/>
    <cellStyle name="Normal 6 10 5 2 3 2 2 2" xfId="48699"/>
    <cellStyle name="Normal 6 10 5 2 3 2 3" xfId="36497"/>
    <cellStyle name="Normal 6 10 5 2 3 3" xfId="19511"/>
    <cellStyle name="Normal 6 10 5 2 3 3 2" xfId="43808"/>
    <cellStyle name="Normal 6 10 5 2 3 4" xfId="31606"/>
    <cellStyle name="Normal 6 10 5 2 4" xfId="12198"/>
    <cellStyle name="Normal 6 10 5 2 4 2" xfId="24400"/>
    <cellStyle name="Normal 6 10 5 2 4 2 2" xfId="48697"/>
    <cellStyle name="Normal 6 10 5 2 4 3" xfId="36495"/>
    <cellStyle name="Normal 6 10 5 2 5" xfId="15586"/>
    <cellStyle name="Normal 6 10 5 2 5 2" xfId="39883"/>
    <cellStyle name="Normal 6 10 5 2 6" xfId="27574"/>
    <cellStyle name="Normal 6 10 5 3" xfId="3803"/>
    <cellStyle name="Normal 6 10 5 3 2" xfId="12201"/>
    <cellStyle name="Normal 6 10 5 3 2 2" xfId="24403"/>
    <cellStyle name="Normal 6 10 5 3 2 2 2" xfId="48700"/>
    <cellStyle name="Normal 6 10 5 3 2 3" xfId="36498"/>
    <cellStyle name="Normal 6 10 5 3 3" xfId="16114"/>
    <cellStyle name="Normal 6 10 5 3 3 2" xfId="40411"/>
    <cellStyle name="Normal 6 10 5 3 4" xfId="28102"/>
    <cellStyle name="Normal 6 10 5 4" xfId="4443"/>
    <cellStyle name="Normal 6 10 5 4 2" xfId="12202"/>
    <cellStyle name="Normal 6 10 5 4 2 2" xfId="24404"/>
    <cellStyle name="Normal 6 10 5 4 2 2 2" xfId="48701"/>
    <cellStyle name="Normal 6 10 5 4 2 3" xfId="36499"/>
    <cellStyle name="Normal 6 10 5 4 3" xfId="16645"/>
    <cellStyle name="Normal 6 10 5 4 3 2" xfId="40942"/>
    <cellStyle name="Normal 6 10 5 4 4" xfId="28740"/>
    <cellStyle name="Normal 6 10 5 5" xfId="6140"/>
    <cellStyle name="Normal 6 10 5 5 2" xfId="12203"/>
    <cellStyle name="Normal 6 10 5 5 2 2" xfId="24405"/>
    <cellStyle name="Normal 6 10 5 5 2 2 2" xfId="48702"/>
    <cellStyle name="Normal 6 10 5 5 2 3" xfId="36500"/>
    <cellStyle name="Normal 6 10 5 5 3" xfId="18342"/>
    <cellStyle name="Normal 6 10 5 5 3 2" xfId="42639"/>
    <cellStyle name="Normal 6 10 5 5 4" xfId="30437"/>
    <cellStyle name="Normal 6 10 5 6" xfId="12197"/>
    <cellStyle name="Normal 6 10 5 6 2" xfId="24399"/>
    <cellStyle name="Normal 6 10 5 6 2 2" xfId="48696"/>
    <cellStyle name="Normal 6 10 5 6 3" xfId="36494"/>
    <cellStyle name="Normal 6 10 5 7" xfId="14417"/>
    <cellStyle name="Normal 6 10 5 7 2" xfId="38714"/>
    <cellStyle name="Normal 6 10 5 8" xfId="26405"/>
    <cellStyle name="Normal 6 10 5 9" xfId="50813"/>
    <cellStyle name="Normal 6 10 6" xfId="2633"/>
    <cellStyle name="Normal 6 10 6 2" xfId="5081"/>
    <cellStyle name="Normal 6 10 6 2 2" xfId="12205"/>
    <cellStyle name="Normal 6 10 6 2 2 2" xfId="24407"/>
    <cellStyle name="Normal 6 10 6 2 2 2 2" xfId="48704"/>
    <cellStyle name="Normal 6 10 6 2 2 3" xfId="36502"/>
    <cellStyle name="Normal 6 10 6 2 3" xfId="17283"/>
    <cellStyle name="Normal 6 10 6 2 3 2" xfId="41580"/>
    <cellStyle name="Normal 6 10 6 2 4" xfId="29378"/>
    <cellStyle name="Normal 6 10 6 3" xfId="6671"/>
    <cellStyle name="Normal 6 10 6 3 2" xfId="12206"/>
    <cellStyle name="Normal 6 10 6 3 2 2" xfId="24408"/>
    <cellStyle name="Normal 6 10 6 3 2 2 2" xfId="48705"/>
    <cellStyle name="Normal 6 10 6 3 2 3" xfId="36503"/>
    <cellStyle name="Normal 6 10 6 3 3" xfId="18873"/>
    <cellStyle name="Normal 6 10 6 3 3 2" xfId="43170"/>
    <cellStyle name="Normal 6 10 6 3 4" xfId="30968"/>
    <cellStyle name="Normal 6 10 6 4" xfId="12204"/>
    <cellStyle name="Normal 6 10 6 4 2" xfId="24406"/>
    <cellStyle name="Normal 6 10 6 4 2 2" xfId="48703"/>
    <cellStyle name="Normal 6 10 6 4 3" xfId="36501"/>
    <cellStyle name="Normal 6 10 6 5" xfId="15055"/>
    <cellStyle name="Normal 6 10 6 5 2" xfId="39352"/>
    <cellStyle name="Normal 6 10 6 6" xfId="27043"/>
    <cellStyle name="Normal 6 10 7" xfId="12141"/>
    <cellStyle name="Normal 6 10 7 2" xfId="24343"/>
    <cellStyle name="Normal 6 10 7 2 2" xfId="48640"/>
    <cellStyle name="Normal 6 10 7 3" xfId="36438"/>
    <cellStyle name="Normal 6 10 8" xfId="13883"/>
    <cellStyle name="Normal 6 10 8 2" xfId="25871"/>
    <cellStyle name="Normal 6 10 8 2 2" xfId="50168"/>
    <cellStyle name="Normal 6 10 8 3" xfId="38180"/>
    <cellStyle name="Normal 6 10 9" xfId="51527"/>
    <cellStyle name="Normal 6 11" xfId="751"/>
    <cellStyle name="Normal 6 11 2" xfId="996"/>
    <cellStyle name="Normal 6 11 2 2" xfId="2489"/>
    <cellStyle name="Normal 6 11 2 2 10" xfId="53009"/>
    <cellStyle name="Normal 6 11 2 2 2" xfId="3655"/>
    <cellStyle name="Normal 6 11 2 2 2 2" xfId="5996"/>
    <cellStyle name="Normal 6 11 2 2 2 2 2" xfId="12211"/>
    <cellStyle name="Normal 6 11 2 2 2 2 2 2" xfId="24413"/>
    <cellStyle name="Normal 6 11 2 2 2 2 2 2 2" xfId="48710"/>
    <cellStyle name="Normal 6 11 2 2 2 2 2 3" xfId="36508"/>
    <cellStyle name="Normal 6 11 2 2 2 2 3" xfId="18198"/>
    <cellStyle name="Normal 6 11 2 2 2 2 3 2" xfId="42495"/>
    <cellStyle name="Normal 6 11 2 2 2 2 4" xfId="30293"/>
    <cellStyle name="Normal 6 11 2 2 2 3" xfId="7693"/>
    <cellStyle name="Normal 6 11 2 2 2 3 2" xfId="12212"/>
    <cellStyle name="Normal 6 11 2 2 2 3 2 2" xfId="24414"/>
    <cellStyle name="Normal 6 11 2 2 2 3 2 2 2" xfId="48711"/>
    <cellStyle name="Normal 6 11 2 2 2 3 2 3" xfId="36509"/>
    <cellStyle name="Normal 6 11 2 2 2 3 3" xfId="19895"/>
    <cellStyle name="Normal 6 11 2 2 2 3 3 2" xfId="44192"/>
    <cellStyle name="Normal 6 11 2 2 2 3 4" xfId="31990"/>
    <cellStyle name="Normal 6 11 2 2 2 4" xfId="12210"/>
    <cellStyle name="Normal 6 11 2 2 2 4 2" xfId="24412"/>
    <cellStyle name="Normal 6 11 2 2 2 4 2 2" xfId="48709"/>
    <cellStyle name="Normal 6 11 2 2 2 4 3" xfId="36507"/>
    <cellStyle name="Normal 6 11 2 2 2 5" xfId="15970"/>
    <cellStyle name="Normal 6 11 2 2 2 5 2" xfId="40267"/>
    <cellStyle name="Normal 6 11 2 2 2 6" xfId="27958"/>
    <cellStyle name="Normal 6 11 2 2 3" xfId="4187"/>
    <cellStyle name="Normal 6 11 2 2 3 2" xfId="12213"/>
    <cellStyle name="Normal 6 11 2 2 3 2 2" xfId="24415"/>
    <cellStyle name="Normal 6 11 2 2 3 2 2 2" xfId="48712"/>
    <cellStyle name="Normal 6 11 2 2 3 2 3" xfId="36510"/>
    <cellStyle name="Normal 6 11 2 2 3 3" xfId="16498"/>
    <cellStyle name="Normal 6 11 2 2 3 3 2" xfId="40795"/>
    <cellStyle name="Normal 6 11 2 2 3 4" xfId="28486"/>
    <cellStyle name="Normal 6 11 2 2 4" xfId="4827"/>
    <cellStyle name="Normal 6 11 2 2 4 2" xfId="12214"/>
    <cellStyle name="Normal 6 11 2 2 4 2 2" xfId="24416"/>
    <cellStyle name="Normal 6 11 2 2 4 2 2 2" xfId="48713"/>
    <cellStyle name="Normal 6 11 2 2 4 2 3" xfId="36511"/>
    <cellStyle name="Normal 6 11 2 2 4 3" xfId="17029"/>
    <cellStyle name="Normal 6 11 2 2 4 3 2" xfId="41326"/>
    <cellStyle name="Normal 6 11 2 2 4 4" xfId="29124"/>
    <cellStyle name="Normal 6 11 2 2 5" xfId="6524"/>
    <cellStyle name="Normal 6 11 2 2 5 2" xfId="12215"/>
    <cellStyle name="Normal 6 11 2 2 5 2 2" xfId="24417"/>
    <cellStyle name="Normal 6 11 2 2 5 2 2 2" xfId="48714"/>
    <cellStyle name="Normal 6 11 2 2 5 2 3" xfId="36512"/>
    <cellStyle name="Normal 6 11 2 2 5 3" xfId="18726"/>
    <cellStyle name="Normal 6 11 2 2 5 3 2" xfId="43023"/>
    <cellStyle name="Normal 6 11 2 2 5 4" xfId="30821"/>
    <cellStyle name="Normal 6 11 2 2 6" xfId="12209"/>
    <cellStyle name="Normal 6 11 2 2 6 2" xfId="24411"/>
    <cellStyle name="Normal 6 11 2 2 6 2 2" xfId="48708"/>
    <cellStyle name="Normal 6 11 2 2 6 3" xfId="36506"/>
    <cellStyle name="Normal 6 11 2 2 7" xfId="14801"/>
    <cellStyle name="Normal 6 11 2 2 7 2" xfId="39098"/>
    <cellStyle name="Normal 6 11 2 2 8" xfId="26789"/>
    <cellStyle name="Normal 6 11 2 2 9" xfId="51197"/>
    <cellStyle name="Normal 6 11 2 3" xfId="3017"/>
    <cellStyle name="Normal 6 11 2 3 2" xfId="5465"/>
    <cellStyle name="Normal 6 11 2 3 2 2" xfId="12217"/>
    <cellStyle name="Normal 6 11 2 3 2 2 2" xfId="24419"/>
    <cellStyle name="Normal 6 11 2 3 2 2 2 2" xfId="48716"/>
    <cellStyle name="Normal 6 11 2 3 2 2 3" xfId="36514"/>
    <cellStyle name="Normal 6 11 2 3 2 3" xfId="17667"/>
    <cellStyle name="Normal 6 11 2 3 2 3 2" xfId="41964"/>
    <cellStyle name="Normal 6 11 2 3 2 4" xfId="29762"/>
    <cellStyle name="Normal 6 11 2 3 3" xfId="7055"/>
    <cellStyle name="Normal 6 11 2 3 3 2" xfId="12218"/>
    <cellStyle name="Normal 6 11 2 3 3 2 2" xfId="24420"/>
    <cellStyle name="Normal 6 11 2 3 3 2 2 2" xfId="48717"/>
    <cellStyle name="Normal 6 11 2 3 3 2 3" xfId="36515"/>
    <cellStyle name="Normal 6 11 2 3 3 3" xfId="19257"/>
    <cellStyle name="Normal 6 11 2 3 3 3 2" xfId="43554"/>
    <cellStyle name="Normal 6 11 2 3 3 4" xfId="31352"/>
    <cellStyle name="Normal 6 11 2 3 4" xfId="12216"/>
    <cellStyle name="Normal 6 11 2 3 4 2" xfId="24418"/>
    <cellStyle name="Normal 6 11 2 3 4 2 2" xfId="48715"/>
    <cellStyle name="Normal 6 11 2 3 4 3" xfId="36513"/>
    <cellStyle name="Normal 6 11 2 3 5" xfId="15439"/>
    <cellStyle name="Normal 6 11 2 3 5 2" xfId="39736"/>
    <cellStyle name="Normal 6 11 2 3 6" xfId="27427"/>
    <cellStyle name="Normal 6 11 2 4" xfId="12208"/>
    <cellStyle name="Normal 6 11 2 4 2" xfId="24410"/>
    <cellStyle name="Normal 6 11 2 4 2 2" xfId="48707"/>
    <cellStyle name="Normal 6 11 2 4 3" xfId="36505"/>
    <cellStyle name="Normal 6 11 2 5" xfId="14267"/>
    <cellStyle name="Normal 6 11 2 5 2" xfId="26255"/>
    <cellStyle name="Normal 6 11 2 5 2 2" xfId="50552"/>
    <cellStyle name="Normal 6 11 2 5 3" xfId="38564"/>
    <cellStyle name="Normal 6 11 2 6" xfId="51852"/>
    <cellStyle name="Normal 6 11 2 7" xfId="52371"/>
    <cellStyle name="Normal 6 11 3" xfId="2249"/>
    <cellStyle name="Normal 6 11 3 10" xfId="52769"/>
    <cellStyle name="Normal 6 11 3 2" xfId="3415"/>
    <cellStyle name="Normal 6 11 3 2 2" xfId="5756"/>
    <cellStyle name="Normal 6 11 3 2 2 2" xfId="12221"/>
    <cellStyle name="Normal 6 11 3 2 2 2 2" xfId="24423"/>
    <cellStyle name="Normal 6 11 3 2 2 2 2 2" xfId="48720"/>
    <cellStyle name="Normal 6 11 3 2 2 2 3" xfId="36518"/>
    <cellStyle name="Normal 6 11 3 2 2 3" xfId="17958"/>
    <cellStyle name="Normal 6 11 3 2 2 3 2" xfId="42255"/>
    <cellStyle name="Normal 6 11 3 2 2 4" xfId="30053"/>
    <cellStyle name="Normal 6 11 3 2 3" xfId="7453"/>
    <cellStyle name="Normal 6 11 3 2 3 2" xfId="12222"/>
    <cellStyle name="Normal 6 11 3 2 3 2 2" xfId="24424"/>
    <cellStyle name="Normal 6 11 3 2 3 2 2 2" xfId="48721"/>
    <cellStyle name="Normal 6 11 3 2 3 2 3" xfId="36519"/>
    <cellStyle name="Normal 6 11 3 2 3 3" xfId="19655"/>
    <cellStyle name="Normal 6 11 3 2 3 3 2" xfId="43952"/>
    <cellStyle name="Normal 6 11 3 2 3 4" xfId="31750"/>
    <cellStyle name="Normal 6 11 3 2 4" xfId="12220"/>
    <cellStyle name="Normal 6 11 3 2 4 2" xfId="24422"/>
    <cellStyle name="Normal 6 11 3 2 4 2 2" xfId="48719"/>
    <cellStyle name="Normal 6 11 3 2 4 3" xfId="36517"/>
    <cellStyle name="Normal 6 11 3 2 5" xfId="15730"/>
    <cellStyle name="Normal 6 11 3 2 5 2" xfId="40027"/>
    <cellStyle name="Normal 6 11 3 2 6" xfId="27718"/>
    <cellStyle name="Normal 6 11 3 3" xfId="3947"/>
    <cellStyle name="Normal 6 11 3 3 2" xfId="12223"/>
    <cellStyle name="Normal 6 11 3 3 2 2" xfId="24425"/>
    <cellStyle name="Normal 6 11 3 3 2 2 2" xfId="48722"/>
    <cellStyle name="Normal 6 11 3 3 2 3" xfId="36520"/>
    <cellStyle name="Normal 6 11 3 3 3" xfId="16258"/>
    <cellStyle name="Normal 6 11 3 3 3 2" xfId="40555"/>
    <cellStyle name="Normal 6 11 3 3 4" xfId="28246"/>
    <cellStyle name="Normal 6 11 3 4" xfId="4587"/>
    <cellStyle name="Normal 6 11 3 4 2" xfId="12224"/>
    <cellStyle name="Normal 6 11 3 4 2 2" xfId="24426"/>
    <cellStyle name="Normal 6 11 3 4 2 2 2" xfId="48723"/>
    <cellStyle name="Normal 6 11 3 4 2 3" xfId="36521"/>
    <cellStyle name="Normal 6 11 3 4 3" xfId="16789"/>
    <cellStyle name="Normal 6 11 3 4 3 2" xfId="41086"/>
    <cellStyle name="Normal 6 11 3 4 4" xfId="28884"/>
    <cellStyle name="Normal 6 11 3 5" xfId="6284"/>
    <cellStyle name="Normal 6 11 3 5 2" xfId="12225"/>
    <cellStyle name="Normal 6 11 3 5 2 2" xfId="24427"/>
    <cellStyle name="Normal 6 11 3 5 2 2 2" xfId="48724"/>
    <cellStyle name="Normal 6 11 3 5 2 3" xfId="36522"/>
    <cellStyle name="Normal 6 11 3 5 3" xfId="18486"/>
    <cellStyle name="Normal 6 11 3 5 3 2" xfId="42783"/>
    <cellStyle name="Normal 6 11 3 5 4" xfId="30581"/>
    <cellStyle name="Normal 6 11 3 6" xfId="12219"/>
    <cellStyle name="Normal 6 11 3 6 2" xfId="24421"/>
    <cellStyle name="Normal 6 11 3 6 2 2" xfId="48718"/>
    <cellStyle name="Normal 6 11 3 6 3" xfId="36516"/>
    <cellStyle name="Normal 6 11 3 7" xfId="14561"/>
    <cellStyle name="Normal 6 11 3 7 2" xfId="38858"/>
    <cellStyle name="Normal 6 11 3 8" xfId="26549"/>
    <cellStyle name="Normal 6 11 3 9" xfId="50957"/>
    <cellStyle name="Normal 6 11 4" xfId="2777"/>
    <cellStyle name="Normal 6 11 4 2" xfId="5225"/>
    <cellStyle name="Normal 6 11 4 2 2" xfId="12227"/>
    <cellStyle name="Normal 6 11 4 2 2 2" xfId="24429"/>
    <cellStyle name="Normal 6 11 4 2 2 2 2" xfId="48726"/>
    <cellStyle name="Normal 6 11 4 2 2 3" xfId="36524"/>
    <cellStyle name="Normal 6 11 4 2 3" xfId="17427"/>
    <cellStyle name="Normal 6 11 4 2 3 2" xfId="41724"/>
    <cellStyle name="Normal 6 11 4 2 4" xfId="29522"/>
    <cellStyle name="Normal 6 11 4 3" xfId="6815"/>
    <cellStyle name="Normal 6 11 4 3 2" xfId="12228"/>
    <cellStyle name="Normal 6 11 4 3 2 2" xfId="24430"/>
    <cellStyle name="Normal 6 11 4 3 2 2 2" xfId="48727"/>
    <cellStyle name="Normal 6 11 4 3 2 3" xfId="36525"/>
    <cellStyle name="Normal 6 11 4 3 3" xfId="19017"/>
    <cellStyle name="Normal 6 11 4 3 3 2" xfId="43314"/>
    <cellStyle name="Normal 6 11 4 3 4" xfId="31112"/>
    <cellStyle name="Normal 6 11 4 4" xfId="12226"/>
    <cellStyle name="Normal 6 11 4 4 2" xfId="24428"/>
    <cellStyle name="Normal 6 11 4 4 2 2" xfId="48725"/>
    <cellStyle name="Normal 6 11 4 4 3" xfId="36523"/>
    <cellStyle name="Normal 6 11 4 5" xfId="15199"/>
    <cellStyle name="Normal 6 11 4 5 2" xfId="39496"/>
    <cellStyle name="Normal 6 11 4 6" xfId="27187"/>
    <cellStyle name="Normal 6 11 5" xfId="12207"/>
    <cellStyle name="Normal 6 11 5 2" xfId="24409"/>
    <cellStyle name="Normal 6 11 5 2 2" xfId="48706"/>
    <cellStyle name="Normal 6 11 5 3" xfId="36504"/>
    <cellStyle name="Normal 6 11 6" xfId="14027"/>
    <cellStyle name="Normal 6 11 6 2" xfId="26015"/>
    <cellStyle name="Normal 6 11 6 2 2" xfId="50312"/>
    <cellStyle name="Normal 6 11 6 3" xfId="38324"/>
    <cellStyle name="Normal 6 11 7" xfId="51659"/>
    <cellStyle name="Normal 6 11 8" xfId="52131"/>
    <cellStyle name="Normal 6 12" xfId="666"/>
    <cellStyle name="Normal 6 12 2" xfId="2167"/>
    <cellStyle name="Normal 6 12 2 10" xfId="52687"/>
    <cellStyle name="Normal 6 12 2 2" xfId="3333"/>
    <cellStyle name="Normal 6 12 2 2 2" xfId="5674"/>
    <cellStyle name="Normal 6 12 2 2 2 2" xfId="12232"/>
    <cellStyle name="Normal 6 12 2 2 2 2 2" xfId="24434"/>
    <cellStyle name="Normal 6 12 2 2 2 2 2 2" xfId="48731"/>
    <cellStyle name="Normal 6 12 2 2 2 2 3" xfId="36529"/>
    <cellStyle name="Normal 6 12 2 2 2 3" xfId="17876"/>
    <cellStyle name="Normal 6 12 2 2 2 3 2" xfId="42173"/>
    <cellStyle name="Normal 6 12 2 2 2 4" xfId="29971"/>
    <cellStyle name="Normal 6 12 2 2 3" xfId="7371"/>
    <cellStyle name="Normal 6 12 2 2 3 2" xfId="12233"/>
    <cellStyle name="Normal 6 12 2 2 3 2 2" xfId="24435"/>
    <cellStyle name="Normal 6 12 2 2 3 2 2 2" xfId="48732"/>
    <cellStyle name="Normal 6 12 2 2 3 2 3" xfId="36530"/>
    <cellStyle name="Normal 6 12 2 2 3 3" xfId="19573"/>
    <cellStyle name="Normal 6 12 2 2 3 3 2" xfId="43870"/>
    <cellStyle name="Normal 6 12 2 2 3 4" xfId="31668"/>
    <cellStyle name="Normal 6 12 2 2 4" xfId="12231"/>
    <cellStyle name="Normal 6 12 2 2 4 2" xfId="24433"/>
    <cellStyle name="Normal 6 12 2 2 4 2 2" xfId="48730"/>
    <cellStyle name="Normal 6 12 2 2 4 3" xfId="36528"/>
    <cellStyle name="Normal 6 12 2 2 5" xfId="15648"/>
    <cellStyle name="Normal 6 12 2 2 5 2" xfId="39945"/>
    <cellStyle name="Normal 6 12 2 2 6" xfId="27636"/>
    <cellStyle name="Normal 6 12 2 3" xfId="3865"/>
    <cellStyle name="Normal 6 12 2 3 2" xfId="12234"/>
    <cellStyle name="Normal 6 12 2 3 2 2" xfId="24436"/>
    <cellStyle name="Normal 6 12 2 3 2 2 2" xfId="48733"/>
    <cellStyle name="Normal 6 12 2 3 2 3" xfId="36531"/>
    <cellStyle name="Normal 6 12 2 3 3" xfId="16176"/>
    <cellStyle name="Normal 6 12 2 3 3 2" xfId="40473"/>
    <cellStyle name="Normal 6 12 2 3 4" xfId="28164"/>
    <cellStyle name="Normal 6 12 2 4" xfId="4505"/>
    <cellStyle name="Normal 6 12 2 4 2" xfId="12235"/>
    <cellStyle name="Normal 6 12 2 4 2 2" xfId="24437"/>
    <cellStyle name="Normal 6 12 2 4 2 2 2" xfId="48734"/>
    <cellStyle name="Normal 6 12 2 4 2 3" xfId="36532"/>
    <cellStyle name="Normal 6 12 2 4 3" xfId="16707"/>
    <cellStyle name="Normal 6 12 2 4 3 2" xfId="41004"/>
    <cellStyle name="Normal 6 12 2 4 4" xfId="28802"/>
    <cellStyle name="Normal 6 12 2 5" xfId="6202"/>
    <cellStyle name="Normal 6 12 2 5 2" xfId="12236"/>
    <cellStyle name="Normal 6 12 2 5 2 2" xfId="24438"/>
    <cellStyle name="Normal 6 12 2 5 2 2 2" xfId="48735"/>
    <cellStyle name="Normal 6 12 2 5 2 3" xfId="36533"/>
    <cellStyle name="Normal 6 12 2 5 3" xfId="18404"/>
    <cellStyle name="Normal 6 12 2 5 3 2" xfId="42701"/>
    <cellStyle name="Normal 6 12 2 5 4" xfId="30499"/>
    <cellStyle name="Normal 6 12 2 6" xfId="12230"/>
    <cellStyle name="Normal 6 12 2 6 2" xfId="24432"/>
    <cellStyle name="Normal 6 12 2 6 2 2" xfId="48729"/>
    <cellStyle name="Normal 6 12 2 6 3" xfId="36527"/>
    <cellStyle name="Normal 6 12 2 7" xfId="14479"/>
    <cellStyle name="Normal 6 12 2 7 2" xfId="38776"/>
    <cellStyle name="Normal 6 12 2 8" xfId="26467"/>
    <cellStyle name="Normal 6 12 2 9" xfId="50875"/>
    <cellStyle name="Normal 6 12 3" xfId="2695"/>
    <cellStyle name="Normal 6 12 3 2" xfId="5143"/>
    <cellStyle name="Normal 6 12 3 2 2" xfId="12238"/>
    <cellStyle name="Normal 6 12 3 2 2 2" xfId="24440"/>
    <cellStyle name="Normal 6 12 3 2 2 2 2" xfId="48737"/>
    <cellStyle name="Normal 6 12 3 2 2 3" xfId="36535"/>
    <cellStyle name="Normal 6 12 3 2 3" xfId="17345"/>
    <cellStyle name="Normal 6 12 3 2 3 2" xfId="41642"/>
    <cellStyle name="Normal 6 12 3 2 4" xfId="29440"/>
    <cellStyle name="Normal 6 12 3 3" xfId="6733"/>
    <cellStyle name="Normal 6 12 3 3 2" xfId="12239"/>
    <cellStyle name="Normal 6 12 3 3 2 2" xfId="24441"/>
    <cellStyle name="Normal 6 12 3 3 2 2 2" xfId="48738"/>
    <cellStyle name="Normal 6 12 3 3 2 3" xfId="36536"/>
    <cellStyle name="Normal 6 12 3 3 3" xfId="18935"/>
    <cellStyle name="Normal 6 12 3 3 3 2" xfId="43232"/>
    <cellStyle name="Normal 6 12 3 3 4" xfId="31030"/>
    <cellStyle name="Normal 6 12 3 4" xfId="12237"/>
    <cellStyle name="Normal 6 12 3 4 2" xfId="24439"/>
    <cellStyle name="Normal 6 12 3 4 2 2" xfId="48736"/>
    <cellStyle name="Normal 6 12 3 4 3" xfId="36534"/>
    <cellStyle name="Normal 6 12 3 5" xfId="15117"/>
    <cellStyle name="Normal 6 12 3 5 2" xfId="39414"/>
    <cellStyle name="Normal 6 12 3 6" xfId="27105"/>
    <cellStyle name="Normal 6 12 4" xfId="12229"/>
    <cellStyle name="Normal 6 12 4 2" xfId="24431"/>
    <cellStyle name="Normal 6 12 4 2 2" xfId="48728"/>
    <cellStyle name="Normal 6 12 4 3" xfId="36526"/>
    <cellStyle name="Normal 6 12 5" xfId="13945"/>
    <cellStyle name="Normal 6 12 5 2" xfId="25933"/>
    <cellStyle name="Normal 6 12 5 2 2" xfId="50230"/>
    <cellStyle name="Normal 6 12 5 3" xfId="38242"/>
    <cellStyle name="Normal 6 12 6" xfId="51883"/>
    <cellStyle name="Normal 6 12 7" xfId="52049"/>
    <cellStyle name="Normal 6 13" xfId="141"/>
    <cellStyle name="Normal 6 13 2" xfId="2057"/>
    <cellStyle name="Normal 6 13 2 10" xfId="52577"/>
    <cellStyle name="Normal 6 13 2 2" xfId="3223"/>
    <cellStyle name="Normal 6 13 2 2 2" xfId="5564"/>
    <cellStyle name="Normal 6 13 2 2 2 2" xfId="12243"/>
    <cellStyle name="Normal 6 13 2 2 2 2 2" xfId="24445"/>
    <cellStyle name="Normal 6 13 2 2 2 2 2 2" xfId="48742"/>
    <cellStyle name="Normal 6 13 2 2 2 2 3" xfId="36540"/>
    <cellStyle name="Normal 6 13 2 2 2 3" xfId="17766"/>
    <cellStyle name="Normal 6 13 2 2 2 3 2" xfId="42063"/>
    <cellStyle name="Normal 6 13 2 2 2 4" xfId="29861"/>
    <cellStyle name="Normal 6 13 2 2 3" xfId="7261"/>
    <cellStyle name="Normal 6 13 2 2 3 2" xfId="12244"/>
    <cellStyle name="Normal 6 13 2 2 3 2 2" xfId="24446"/>
    <cellStyle name="Normal 6 13 2 2 3 2 2 2" xfId="48743"/>
    <cellStyle name="Normal 6 13 2 2 3 2 3" xfId="36541"/>
    <cellStyle name="Normal 6 13 2 2 3 3" xfId="19463"/>
    <cellStyle name="Normal 6 13 2 2 3 3 2" xfId="43760"/>
    <cellStyle name="Normal 6 13 2 2 3 4" xfId="31558"/>
    <cellStyle name="Normal 6 13 2 2 4" xfId="12242"/>
    <cellStyle name="Normal 6 13 2 2 4 2" xfId="24444"/>
    <cellStyle name="Normal 6 13 2 2 4 2 2" xfId="48741"/>
    <cellStyle name="Normal 6 13 2 2 4 3" xfId="36539"/>
    <cellStyle name="Normal 6 13 2 2 5" xfId="15538"/>
    <cellStyle name="Normal 6 13 2 2 5 2" xfId="39835"/>
    <cellStyle name="Normal 6 13 2 2 6" xfId="27526"/>
    <cellStyle name="Normal 6 13 2 3" xfId="3755"/>
    <cellStyle name="Normal 6 13 2 3 2" xfId="12245"/>
    <cellStyle name="Normal 6 13 2 3 2 2" xfId="24447"/>
    <cellStyle name="Normal 6 13 2 3 2 2 2" xfId="48744"/>
    <cellStyle name="Normal 6 13 2 3 2 3" xfId="36542"/>
    <cellStyle name="Normal 6 13 2 3 3" xfId="16066"/>
    <cellStyle name="Normal 6 13 2 3 3 2" xfId="40363"/>
    <cellStyle name="Normal 6 13 2 3 4" xfId="28054"/>
    <cellStyle name="Normal 6 13 2 4" xfId="4395"/>
    <cellStyle name="Normal 6 13 2 4 2" xfId="12246"/>
    <cellStyle name="Normal 6 13 2 4 2 2" xfId="24448"/>
    <cellStyle name="Normal 6 13 2 4 2 2 2" xfId="48745"/>
    <cellStyle name="Normal 6 13 2 4 2 3" xfId="36543"/>
    <cellStyle name="Normal 6 13 2 4 3" xfId="16597"/>
    <cellStyle name="Normal 6 13 2 4 3 2" xfId="40894"/>
    <cellStyle name="Normal 6 13 2 4 4" xfId="28692"/>
    <cellStyle name="Normal 6 13 2 5" xfId="6092"/>
    <cellStyle name="Normal 6 13 2 5 2" xfId="12247"/>
    <cellStyle name="Normal 6 13 2 5 2 2" xfId="24449"/>
    <cellStyle name="Normal 6 13 2 5 2 2 2" xfId="48746"/>
    <cellStyle name="Normal 6 13 2 5 2 3" xfId="36544"/>
    <cellStyle name="Normal 6 13 2 5 3" xfId="18294"/>
    <cellStyle name="Normal 6 13 2 5 3 2" xfId="42591"/>
    <cellStyle name="Normal 6 13 2 5 4" xfId="30389"/>
    <cellStyle name="Normal 6 13 2 6" xfId="12241"/>
    <cellStyle name="Normal 6 13 2 6 2" xfId="24443"/>
    <cellStyle name="Normal 6 13 2 6 2 2" xfId="48740"/>
    <cellStyle name="Normal 6 13 2 6 3" xfId="36538"/>
    <cellStyle name="Normal 6 13 2 7" xfId="14369"/>
    <cellStyle name="Normal 6 13 2 7 2" xfId="38666"/>
    <cellStyle name="Normal 6 13 2 8" xfId="26357"/>
    <cellStyle name="Normal 6 13 2 9" xfId="50765"/>
    <cellStyle name="Normal 6 13 3" xfId="2585"/>
    <cellStyle name="Normal 6 13 3 2" xfId="5033"/>
    <cellStyle name="Normal 6 13 3 2 2" xfId="12249"/>
    <cellStyle name="Normal 6 13 3 2 2 2" xfId="24451"/>
    <cellStyle name="Normal 6 13 3 2 2 2 2" xfId="48748"/>
    <cellStyle name="Normal 6 13 3 2 2 3" xfId="36546"/>
    <cellStyle name="Normal 6 13 3 2 3" xfId="17235"/>
    <cellStyle name="Normal 6 13 3 2 3 2" xfId="41532"/>
    <cellStyle name="Normal 6 13 3 2 4" xfId="29330"/>
    <cellStyle name="Normal 6 13 3 3" xfId="6623"/>
    <cellStyle name="Normal 6 13 3 3 2" xfId="12250"/>
    <cellStyle name="Normal 6 13 3 3 2 2" xfId="24452"/>
    <cellStyle name="Normal 6 13 3 3 2 2 2" xfId="48749"/>
    <cellStyle name="Normal 6 13 3 3 2 3" xfId="36547"/>
    <cellStyle name="Normal 6 13 3 3 3" xfId="18825"/>
    <cellStyle name="Normal 6 13 3 3 3 2" xfId="43122"/>
    <cellStyle name="Normal 6 13 3 3 4" xfId="30920"/>
    <cellStyle name="Normal 6 13 3 4" xfId="12248"/>
    <cellStyle name="Normal 6 13 3 4 2" xfId="24450"/>
    <cellStyle name="Normal 6 13 3 4 2 2" xfId="48747"/>
    <cellStyle name="Normal 6 13 3 4 3" xfId="36545"/>
    <cellStyle name="Normal 6 13 3 5" xfId="15007"/>
    <cellStyle name="Normal 6 13 3 5 2" xfId="39304"/>
    <cellStyle name="Normal 6 13 3 6" xfId="26995"/>
    <cellStyle name="Normal 6 13 4" xfId="12240"/>
    <cellStyle name="Normal 6 13 4 2" xfId="24442"/>
    <cellStyle name="Normal 6 13 4 2 2" xfId="48739"/>
    <cellStyle name="Normal 6 13 4 3" xfId="36537"/>
    <cellStyle name="Normal 6 13 5" xfId="13835"/>
    <cellStyle name="Normal 6 13 5 2" xfId="25823"/>
    <cellStyle name="Normal 6 13 5 2 2" xfId="50120"/>
    <cellStyle name="Normal 6 13 5 3" xfId="38132"/>
    <cellStyle name="Normal 6 13 6" xfId="51934"/>
    <cellStyle name="Normal 6 13 7" xfId="51939"/>
    <cellStyle name="Normal 6 14" xfId="1096"/>
    <cellStyle name="Normal 6 15" xfId="1725"/>
    <cellStyle name="Normal 6 15 2" xfId="1765"/>
    <cellStyle name="Normal 6 16" xfId="1752"/>
    <cellStyle name="Normal 6 2" xfId="160"/>
    <cellStyle name="Normal 6 2 10" xfId="651"/>
    <cellStyle name="Normal 6 2 10 2" xfId="2152"/>
    <cellStyle name="Normal 6 2 10 2 10" xfId="52672"/>
    <cellStyle name="Normal 6 2 10 2 2" xfId="3318"/>
    <cellStyle name="Normal 6 2 10 2 2 2" xfId="5659"/>
    <cellStyle name="Normal 6 2 10 2 2 2 2" xfId="12255"/>
    <cellStyle name="Normal 6 2 10 2 2 2 2 2" xfId="24457"/>
    <cellStyle name="Normal 6 2 10 2 2 2 2 2 2" xfId="48754"/>
    <cellStyle name="Normal 6 2 10 2 2 2 2 3" xfId="36552"/>
    <cellStyle name="Normal 6 2 10 2 2 2 3" xfId="17861"/>
    <cellStyle name="Normal 6 2 10 2 2 2 3 2" xfId="42158"/>
    <cellStyle name="Normal 6 2 10 2 2 2 4" xfId="29956"/>
    <cellStyle name="Normal 6 2 10 2 2 3" xfId="7356"/>
    <cellStyle name="Normal 6 2 10 2 2 3 2" xfId="12256"/>
    <cellStyle name="Normal 6 2 10 2 2 3 2 2" xfId="24458"/>
    <cellStyle name="Normal 6 2 10 2 2 3 2 2 2" xfId="48755"/>
    <cellStyle name="Normal 6 2 10 2 2 3 2 3" xfId="36553"/>
    <cellStyle name="Normal 6 2 10 2 2 3 3" xfId="19558"/>
    <cellStyle name="Normal 6 2 10 2 2 3 3 2" xfId="43855"/>
    <cellStyle name="Normal 6 2 10 2 2 3 4" xfId="31653"/>
    <cellStyle name="Normal 6 2 10 2 2 4" xfId="12254"/>
    <cellStyle name="Normal 6 2 10 2 2 4 2" xfId="24456"/>
    <cellStyle name="Normal 6 2 10 2 2 4 2 2" xfId="48753"/>
    <cellStyle name="Normal 6 2 10 2 2 4 3" xfId="36551"/>
    <cellStyle name="Normal 6 2 10 2 2 5" xfId="15633"/>
    <cellStyle name="Normal 6 2 10 2 2 5 2" xfId="39930"/>
    <cellStyle name="Normal 6 2 10 2 2 6" xfId="27621"/>
    <cellStyle name="Normal 6 2 10 2 3" xfId="3850"/>
    <cellStyle name="Normal 6 2 10 2 3 2" xfId="12257"/>
    <cellStyle name="Normal 6 2 10 2 3 2 2" xfId="24459"/>
    <cellStyle name="Normal 6 2 10 2 3 2 2 2" xfId="48756"/>
    <cellStyle name="Normal 6 2 10 2 3 2 3" xfId="36554"/>
    <cellStyle name="Normal 6 2 10 2 3 3" xfId="16161"/>
    <cellStyle name="Normal 6 2 10 2 3 3 2" xfId="40458"/>
    <cellStyle name="Normal 6 2 10 2 3 4" xfId="28149"/>
    <cellStyle name="Normal 6 2 10 2 4" xfId="4490"/>
    <cellStyle name="Normal 6 2 10 2 4 2" xfId="12258"/>
    <cellStyle name="Normal 6 2 10 2 4 2 2" xfId="24460"/>
    <cellStyle name="Normal 6 2 10 2 4 2 2 2" xfId="48757"/>
    <cellStyle name="Normal 6 2 10 2 4 2 3" xfId="36555"/>
    <cellStyle name="Normal 6 2 10 2 4 3" xfId="16692"/>
    <cellStyle name="Normal 6 2 10 2 4 3 2" xfId="40989"/>
    <cellStyle name="Normal 6 2 10 2 4 4" xfId="28787"/>
    <cellStyle name="Normal 6 2 10 2 5" xfId="6187"/>
    <cellStyle name="Normal 6 2 10 2 5 2" xfId="12259"/>
    <cellStyle name="Normal 6 2 10 2 5 2 2" xfId="24461"/>
    <cellStyle name="Normal 6 2 10 2 5 2 2 2" xfId="48758"/>
    <cellStyle name="Normal 6 2 10 2 5 2 3" xfId="36556"/>
    <cellStyle name="Normal 6 2 10 2 5 3" xfId="18389"/>
    <cellStyle name="Normal 6 2 10 2 5 3 2" xfId="42686"/>
    <cellStyle name="Normal 6 2 10 2 5 4" xfId="30484"/>
    <cellStyle name="Normal 6 2 10 2 6" xfId="12253"/>
    <cellStyle name="Normal 6 2 10 2 6 2" xfId="24455"/>
    <cellStyle name="Normal 6 2 10 2 6 2 2" xfId="48752"/>
    <cellStyle name="Normal 6 2 10 2 6 3" xfId="36550"/>
    <cellStyle name="Normal 6 2 10 2 7" xfId="14464"/>
    <cellStyle name="Normal 6 2 10 2 7 2" xfId="38761"/>
    <cellStyle name="Normal 6 2 10 2 8" xfId="26452"/>
    <cellStyle name="Normal 6 2 10 2 9" xfId="50860"/>
    <cellStyle name="Normal 6 2 10 3" xfId="2680"/>
    <cellStyle name="Normal 6 2 10 3 2" xfId="5128"/>
    <cellStyle name="Normal 6 2 10 3 2 2" xfId="12261"/>
    <cellStyle name="Normal 6 2 10 3 2 2 2" xfId="24463"/>
    <cellStyle name="Normal 6 2 10 3 2 2 2 2" xfId="48760"/>
    <cellStyle name="Normal 6 2 10 3 2 2 3" xfId="36558"/>
    <cellStyle name="Normal 6 2 10 3 2 3" xfId="17330"/>
    <cellStyle name="Normal 6 2 10 3 2 3 2" xfId="41627"/>
    <cellStyle name="Normal 6 2 10 3 2 4" xfId="29425"/>
    <cellStyle name="Normal 6 2 10 3 3" xfId="6718"/>
    <cellStyle name="Normal 6 2 10 3 3 2" xfId="12262"/>
    <cellStyle name="Normal 6 2 10 3 3 2 2" xfId="24464"/>
    <cellStyle name="Normal 6 2 10 3 3 2 2 2" xfId="48761"/>
    <cellStyle name="Normal 6 2 10 3 3 2 3" xfId="36559"/>
    <cellStyle name="Normal 6 2 10 3 3 3" xfId="18920"/>
    <cellStyle name="Normal 6 2 10 3 3 3 2" xfId="43217"/>
    <cellStyle name="Normal 6 2 10 3 3 4" xfId="31015"/>
    <cellStyle name="Normal 6 2 10 3 4" xfId="12260"/>
    <cellStyle name="Normal 6 2 10 3 4 2" xfId="24462"/>
    <cellStyle name="Normal 6 2 10 3 4 2 2" xfId="48759"/>
    <cellStyle name="Normal 6 2 10 3 4 3" xfId="36557"/>
    <cellStyle name="Normal 6 2 10 3 5" xfId="15102"/>
    <cellStyle name="Normal 6 2 10 3 5 2" xfId="39399"/>
    <cellStyle name="Normal 6 2 10 3 6" xfId="27090"/>
    <cellStyle name="Normal 6 2 10 4" xfId="12252"/>
    <cellStyle name="Normal 6 2 10 4 2" xfId="24454"/>
    <cellStyle name="Normal 6 2 10 4 2 2" xfId="48751"/>
    <cellStyle name="Normal 6 2 10 4 3" xfId="36549"/>
    <cellStyle name="Normal 6 2 10 5" xfId="13930"/>
    <cellStyle name="Normal 6 2 10 5 2" xfId="25918"/>
    <cellStyle name="Normal 6 2 10 5 2 2" xfId="50215"/>
    <cellStyle name="Normal 6 2 10 5 3" xfId="38227"/>
    <cellStyle name="Normal 6 2 10 6" xfId="51656"/>
    <cellStyle name="Normal 6 2 10 7" xfId="52034"/>
    <cellStyle name="Normal 6 2 11" xfId="1733"/>
    <cellStyle name="Normal 6 2 11 10" xfId="52583"/>
    <cellStyle name="Normal 6 2 11 11" xfId="2063"/>
    <cellStyle name="Normal 6 2 11 2" xfId="1767"/>
    <cellStyle name="Normal 6 2 11 2 2" xfId="5570"/>
    <cellStyle name="Normal 6 2 11 2 2 2" xfId="12265"/>
    <cellStyle name="Normal 6 2 11 2 2 2 2" xfId="24467"/>
    <cellStyle name="Normal 6 2 11 2 2 2 2 2" xfId="48764"/>
    <cellStyle name="Normal 6 2 11 2 2 2 3" xfId="36562"/>
    <cellStyle name="Normal 6 2 11 2 2 3" xfId="17772"/>
    <cellStyle name="Normal 6 2 11 2 2 3 2" xfId="42069"/>
    <cellStyle name="Normal 6 2 11 2 2 4" xfId="29867"/>
    <cellStyle name="Normal 6 2 11 2 3" xfId="7267"/>
    <cellStyle name="Normal 6 2 11 2 3 2" xfId="12266"/>
    <cellStyle name="Normal 6 2 11 2 3 2 2" xfId="24468"/>
    <cellStyle name="Normal 6 2 11 2 3 2 2 2" xfId="48765"/>
    <cellStyle name="Normal 6 2 11 2 3 2 3" xfId="36563"/>
    <cellStyle name="Normal 6 2 11 2 3 3" xfId="19469"/>
    <cellStyle name="Normal 6 2 11 2 3 3 2" xfId="43766"/>
    <cellStyle name="Normal 6 2 11 2 3 4" xfId="31564"/>
    <cellStyle name="Normal 6 2 11 2 4" xfId="12264"/>
    <cellStyle name="Normal 6 2 11 2 4 2" xfId="24466"/>
    <cellStyle name="Normal 6 2 11 2 4 2 2" xfId="48763"/>
    <cellStyle name="Normal 6 2 11 2 4 3" xfId="36561"/>
    <cellStyle name="Normal 6 2 11 2 5" xfId="15544"/>
    <cellStyle name="Normal 6 2 11 2 5 2" xfId="39841"/>
    <cellStyle name="Normal 6 2 11 2 6" xfId="27532"/>
    <cellStyle name="Normal 6 2 11 2 7" xfId="3229"/>
    <cellStyle name="Normal 6 2 11 3" xfId="3761"/>
    <cellStyle name="Normal 6 2 11 3 2" xfId="12267"/>
    <cellStyle name="Normal 6 2 11 3 2 2" xfId="24469"/>
    <cellStyle name="Normal 6 2 11 3 2 2 2" xfId="48766"/>
    <cellStyle name="Normal 6 2 11 3 2 3" xfId="36564"/>
    <cellStyle name="Normal 6 2 11 3 3" xfId="16072"/>
    <cellStyle name="Normal 6 2 11 3 3 2" xfId="40369"/>
    <cellStyle name="Normal 6 2 11 3 4" xfId="28060"/>
    <cellStyle name="Normal 6 2 11 4" xfId="4401"/>
    <cellStyle name="Normal 6 2 11 4 2" xfId="12268"/>
    <cellStyle name="Normal 6 2 11 4 2 2" xfId="24470"/>
    <cellStyle name="Normal 6 2 11 4 2 2 2" xfId="48767"/>
    <cellStyle name="Normal 6 2 11 4 2 3" xfId="36565"/>
    <cellStyle name="Normal 6 2 11 4 3" xfId="16603"/>
    <cellStyle name="Normal 6 2 11 4 3 2" xfId="40900"/>
    <cellStyle name="Normal 6 2 11 4 4" xfId="28698"/>
    <cellStyle name="Normal 6 2 11 5" xfId="6098"/>
    <cellStyle name="Normal 6 2 11 5 2" xfId="12269"/>
    <cellStyle name="Normal 6 2 11 5 2 2" xfId="24471"/>
    <cellStyle name="Normal 6 2 11 5 2 2 2" xfId="48768"/>
    <cellStyle name="Normal 6 2 11 5 2 3" xfId="36566"/>
    <cellStyle name="Normal 6 2 11 5 3" xfId="18300"/>
    <cellStyle name="Normal 6 2 11 5 3 2" xfId="42597"/>
    <cellStyle name="Normal 6 2 11 5 4" xfId="30395"/>
    <cellStyle name="Normal 6 2 11 6" xfId="12263"/>
    <cellStyle name="Normal 6 2 11 6 2" xfId="24465"/>
    <cellStyle name="Normal 6 2 11 6 2 2" xfId="48762"/>
    <cellStyle name="Normal 6 2 11 6 3" xfId="36560"/>
    <cellStyle name="Normal 6 2 11 7" xfId="14375"/>
    <cellStyle name="Normal 6 2 11 7 2" xfId="38672"/>
    <cellStyle name="Normal 6 2 11 8" xfId="26363"/>
    <cellStyle name="Normal 6 2 11 9" xfId="50771"/>
    <cellStyle name="Normal 6 2 12" xfId="1940"/>
    <cellStyle name="Normal 6 2 12 2" xfId="5039"/>
    <cellStyle name="Normal 6 2 12 2 2" xfId="12271"/>
    <cellStyle name="Normal 6 2 12 2 2 2" xfId="24473"/>
    <cellStyle name="Normal 6 2 12 2 2 2 2" xfId="48770"/>
    <cellStyle name="Normal 6 2 12 2 2 3" xfId="36568"/>
    <cellStyle name="Normal 6 2 12 2 3" xfId="17241"/>
    <cellStyle name="Normal 6 2 12 2 3 2" xfId="41538"/>
    <cellStyle name="Normal 6 2 12 2 4" xfId="29336"/>
    <cellStyle name="Normal 6 2 12 3" xfId="6629"/>
    <cellStyle name="Normal 6 2 12 3 2" xfId="12272"/>
    <cellStyle name="Normal 6 2 12 3 2 2" xfId="24474"/>
    <cellStyle name="Normal 6 2 12 3 2 2 2" xfId="48771"/>
    <cellStyle name="Normal 6 2 12 3 2 3" xfId="36569"/>
    <cellStyle name="Normal 6 2 12 3 3" xfId="18831"/>
    <cellStyle name="Normal 6 2 12 3 3 2" xfId="43128"/>
    <cellStyle name="Normal 6 2 12 3 4" xfId="30926"/>
    <cellStyle name="Normal 6 2 12 4" xfId="12270"/>
    <cellStyle name="Normal 6 2 12 4 2" xfId="24472"/>
    <cellStyle name="Normal 6 2 12 4 2 2" xfId="48769"/>
    <cellStyle name="Normal 6 2 12 4 3" xfId="36567"/>
    <cellStyle name="Normal 6 2 12 5" xfId="15013"/>
    <cellStyle name="Normal 6 2 12 5 2" xfId="39310"/>
    <cellStyle name="Normal 6 2 12 6" xfId="27001"/>
    <cellStyle name="Normal 6 2 12 7" xfId="2591"/>
    <cellStyle name="Normal 6 2 13" xfId="12251"/>
    <cellStyle name="Normal 6 2 13 2" xfId="24453"/>
    <cellStyle name="Normal 6 2 13 2 2" xfId="48750"/>
    <cellStyle name="Normal 6 2 13 3" xfId="36548"/>
    <cellStyle name="Normal 6 2 14" xfId="13841"/>
    <cellStyle name="Normal 6 2 14 2" xfId="25829"/>
    <cellStyle name="Normal 6 2 14 2 2" xfId="50126"/>
    <cellStyle name="Normal 6 2 14 3" xfId="38138"/>
    <cellStyle name="Normal 6 2 15" xfId="51932"/>
    <cellStyle name="Normal 6 2 16" xfId="51945"/>
    <cellStyle name="Normal 6 2 2" xfId="189"/>
    <cellStyle name="Normal 6 2 2 10" xfId="769"/>
    <cellStyle name="Normal 6 2 2 10 2" xfId="1014"/>
    <cellStyle name="Normal 6 2 2 10 2 2" xfId="2507"/>
    <cellStyle name="Normal 6 2 2 10 2 2 10" xfId="53027"/>
    <cellStyle name="Normal 6 2 2 10 2 2 2" xfId="3673"/>
    <cellStyle name="Normal 6 2 2 10 2 2 2 2" xfId="6014"/>
    <cellStyle name="Normal 6 2 2 10 2 2 2 2 2" xfId="12278"/>
    <cellStyle name="Normal 6 2 2 10 2 2 2 2 2 2" xfId="24480"/>
    <cellStyle name="Normal 6 2 2 10 2 2 2 2 2 2 2" xfId="48777"/>
    <cellStyle name="Normal 6 2 2 10 2 2 2 2 2 3" xfId="36575"/>
    <cellStyle name="Normal 6 2 2 10 2 2 2 2 3" xfId="18216"/>
    <cellStyle name="Normal 6 2 2 10 2 2 2 2 3 2" xfId="42513"/>
    <cellStyle name="Normal 6 2 2 10 2 2 2 2 4" xfId="30311"/>
    <cellStyle name="Normal 6 2 2 10 2 2 2 3" xfId="7711"/>
    <cellStyle name="Normal 6 2 2 10 2 2 2 3 2" xfId="12279"/>
    <cellStyle name="Normal 6 2 2 10 2 2 2 3 2 2" xfId="24481"/>
    <cellStyle name="Normal 6 2 2 10 2 2 2 3 2 2 2" xfId="48778"/>
    <cellStyle name="Normal 6 2 2 10 2 2 2 3 2 3" xfId="36576"/>
    <cellStyle name="Normal 6 2 2 10 2 2 2 3 3" xfId="19913"/>
    <cellStyle name="Normal 6 2 2 10 2 2 2 3 3 2" xfId="44210"/>
    <cellStyle name="Normal 6 2 2 10 2 2 2 3 4" xfId="32008"/>
    <cellStyle name="Normal 6 2 2 10 2 2 2 4" xfId="12277"/>
    <cellStyle name="Normal 6 2 2 10 2 2 2 4 2" xfId="24479"/>
    <cellStyle name="Normal 6 2 2 10 2 2 2 4 2 2" xfId="48776"/>
    <cellStyle name="Normal 6 2 2 10 2 2 2 4 3" xfId="36574"/>
    <cellStyle name="Normal 6 2 2 10 2 2 2 5" xfId="15988"/>
    <cellStyle name="Normal 6 2 2 10 2 2 2 5 2" xfId="40285"/>
    <cellStyle name="Normal 6 2 2 10 2 2 2 6" xfId="27976"/>
    <cellStyle name="Normal 6 2 2 10 2 2 3" xfId="4205"/>
    <cellStyle name="Normal 6 2 2 10 2 2 3 2" xfId="12280"/>
    <cellStyle name="Normal 6 2 2 10 2 2 3 2 2" xfId="24482"/>
    <cellStyle name="Normal 6 2 2 10 2 2 3 2 2 2" xfId="48779"/>
    <cellStyle name="Normal 6 2 2 10 2 2 3 2 3" xfId="36577"/>
    <cellStyle name="Normal 6 2 2 10 2 2 3 3" xfId="16516"/>
    <cellStyle name="Normal 6 2 2 10 2 2 3 3 2" xfId="40813"/>
    <cellStyle name="Normal 6 2 2 10 2 2 3 4" xfId="28504"/>
    <cellStyle name="Normal 6 2 2 10 2 2 4" xfId="4845"/>
    <cellStyle name="Normal 6 2 2 10 2 2 4 2" xfId="12281"/>
    <cellStyle name="Normal 6 2 2 10 2 2 4 2 2" xfId="24483"/>
    <cellStyle name="Normal 6 2 2 10 2 2 4 2 2 2" xfId="48780"/>
    <cellStyle name="Normal 6 2 2 10 2 2 4 2 3" xfId="36578"/>
    <cellStyle name="Normal 6 2 2 10 2 2 4 3" xfId="17047"/>
    <cellStyle name="Normal 6 2 2 10 2 2 4 3 2" xfId="41344"/>
    <cellStyle name="Normal 6 2 2 10 2 2 4 4" xfId="29142"/>
    <cellStyle name="Normal 6 2 2 10 2 2 5" xfId="6542"/>
    <cellStyle name="Normal 6 2 2 10 2 2 5 2" xfId="12282"/>
    <cellStyle name="Normal 6 2 2 10 2 2 5 2 2" xfId="24484"/>
    <cellStyle name="Normal 6 2 2 10 2 2 5 2 2 2" xfId="48781"/>
    <cellStyle name="Normal 6 2 2 10 2 2 5 2 3" xfId="36579"/>
    <cellStyle name="Normal 6 2 2 10 2 2 5 3" xfId="18744"/>
    <cellStyle name="Normal 6 2 2 10 2 2 5 3 2" xfId="43041"/>
    <cellStyle name="Normal 6 2 2 10 2 2 5 4" xfId="30839"/>
    <cellStyle name="Normal 6 2 2 10 2 2 6" xfId="12276"/>
    <cellStyle name="Normal 6 2 2 10 2 2 6 2" xfId="24478"/>
    <cellStyle name="Normal 6 2 2 10 2 2 6 2 2" xfId="48775"/>
    <cellStyle name="Normal 6 2 2 10 2 2 6 3" xfId="36573"/>
    <cellStyle name="Normal 6 2 2 10 2 2 7" xfId="14819"/>
    <cellStyle name="Normal 6 2 2 10 2 2 7 2" xfId="39116"/>
    <cellStyle name="Normal 6 2 2 10 2 2 8" xfId="26807"/>
    <cellStyle name="Normal 6 2 2 10 2 2 9" xfId="51215"/>
    <cellStyle name="Normal 6 2 2 10 2 3" xfId="3035"/>
    <cellStyle name="Normal 6 2 2 10 2 3 2" xfId="5483"/>
    <cellStyle name="Normal 6 2 2 10 2 3 2 2" xfId="12284"/>
    <cellStyle name="Normal 6 2 2 10 2 3 2 2 2" xfId="24486"/>
    <cellStyle name="Normal 6 2 2 10 2 3 2 2 2 2" xfId="48783"/>
    <cellStyle name="Normal 6 2 2 10 2 3 2 2 3" xfId="36581"/>
    <cellStyle name="Normal 6 2 2 10 2 3 2 3" xfId="17685"/>
    <cellStyle name="Normal 6 2 2 10 2 3 2 3 2" xfId="41982"/>
    <cellStyle name="Normal 6 2 2 10 2 3 2 4" xfId="29780"/>
    <cellStyle name="Normal 6 2 2 10 2 3 3" xfId="7073"/>
    <cellStyle name="Normal 6 2 2 10 2 3 3 2" xfId="12285"/>
    <cellStyle name="Normal 6 2 2 10 2 3 3 2 2" xfId="24487"/>
    <cellStyle name="Normal 6 2 2 10 2 3 3 2 2 2" xfId="48784"/>
    <cellStyle name="Normal 6 2 2 10 2 3 3 2 3" xfId="36582"/>
    <cellStyle name="Normal 6 2 2 10 2 3 3 3" xfId="19275"/>
    <cellStyle name="Normal 6 2 2 10 2 3 3 3 2" xfId="43572"/>
    <cellStyle name="Normal 6 2 2 10 2 3 3 4" xfId="31370"/>
    <cellStyle name="Normal 6 2 2 10 2 3 4" xfId="12283"/>
    <cellStyle name="Normal 6 2 2 10 2 3 4 2" xfId="24485"/>
    <cellStyle name="Normal 6 2 2 10 2 3 4 2 2" xfId="48782"/>
    <cellStyle name="Normal 6 2 2 10 2 3 4 3" xfId="36580"/>
    <cellStyle name="Normal 6 2 2 10 2 3 5" xfId="15457"/>
    <cellStyle name="Normal 6 2 2 10 2 3 5 2" xfId="39754"/>
    <cellStyle name="Normal 6 2 2 10 2 3 6" xfId="27445"/>
    <cellStyle name="Normal 6 2 2 10 2 4" xfId="12275"/>
    <cellStyle name="Normal 6 2 2 10 2 4 2" xfId="24477"/>
    <cellStyle name="Normal 6 2 2 10 2 4 2 2" xfId="48774"/>
    <cellStyle name="Normal 6 2 2 10 2 4 3" xfId="36572"/>
    <cellStyle name="Normal 6 2 2 10 2 5" xfId="14285"/>
    <cellStyle name="Normal 6 2 2 10 2 5 2" xfId="26273"/>
    <cellStyle name="Normal 6 2 2 10 2 5 2 2" xfId="50570"/>
    <cellStyle name="Normal 6 2 2 10 2 5 3" xfId="38582"/>
    <cellStyle name="Normal 6 2 2 10 2 6" xfId="51845"/>
    <cellStyle name="Normal 6 2 2 10 2 7" xfId="52389"/>
    <cellStyle name="Normal 6 2 2 10 3" xfId="2267"/>
    <cellStyle name="Normal 6 2 2 10 3 10" xfId="52787"/>
    <cellStyle name="Normal 6 2 2 10 3 2" xfId="3433"/>
    <cellStyle name="Normal 6 2 2 10 3 2 2" xfId="5774"/>
    <cellStyle name="Normal 6 2 2 10 3 2 2 2" xfId="12288"/>
    <cellStyle name="Normal 6 2 2 10 3 2 2 2 2" xfId="24490"/>
    <cellStyle name="Normal 6 2 2 10 3 2 2 2 2 2" xfId="48787"/>
    <cellStyle name="Normal 6 2 2 10 3 2 2 2 3" xfId="36585"/>
    <cellStyle name="Normal 6 2 2 10 3 2 2 3" xfId="17976"/>
    <cellStyle name="Normal 6 2 2 10 3 2 2 3 2" xfId="42273"/>
    <cellStyle name="Normal 6 2 2 10 3 2 2 4" xfId="30071"/>
    <cellStyle name="Normal 6 2 2 10 3 2 3" xfId="7471"/>
    <cellStyle name="Normal 6 2 2 10 3 2 3 2" xfId="12289"/>
    <cellStyle name="Normal 6 2 2 10 3 2 3 2 2" xfId="24491"/>
    <cellStyle name="Normal 6 2 2 10 3 2 3 2 2 2" xfId="48788"/>
    <cellStyle name="Normal 6 2 2 10 3 2 3 2 3" xfId="36586"/>
    <cellStyle name="Normal 6 2 2 10 3 2 3 3" xfId="19673"/>
    <cellStyle name="Normal 6 2 2 10 3 2 3 3 2" xfId="43970"/>
    <cellStyle name="Normal 6 2 2 10 3 2 3 4" xfId="31768"/>
    <cellStyle name="Normal 6 2 2 10 3 2 4" xfId="12287"/>
    <cellStyle name="Normal 6 2 2 10 3 2 4 2" xfId="24489"/>
    <cellStyle name="Normal 6 2 2 10 3 2 4 2 2" xfId="48786"/>
    <cellStyle name="Normal 6 2 2 10 3 2 4 3" xfId="36584"/>
    <cellStyle name="Normal 6 2 2 10 3 2 5" xfId="15748"/>
    <cellStyle name="Normal 6 2 2 10 3 2 5 2" xfId="40045"/>
    <cellStyle name="Normal 6 2 2 10 3 2 6" xfId="27736"/>
    <cellStyle name="Normal 6 2 2 10 3 3" xfId="3965"/>
    <cellStyle name="Normal 6 2 2 10 3 3 2" xfId="12290"/>
    <cellStyle name="Normal 6 2 2 10 3 3 2 2" xfId="24492"/>
    <cellStyle name="Normal 6 2 2 10 3 3 2 2 2" xfId="48789"/>
    <cellStyle name="Normal 6 2 2 10 3 3 2 3" xfId="36587"/>
    <cellStyle name="Normal 6 2 2 10 3 3 3" xfId="16276"/>
    <cellStyle name="Normal 6 2 2 10 3 3 3 2" xfId="40573"/>
    <cellStyle name="Normal 6 2 2 10 3 3 4" xfId="28264"/>
    <cellStyle name="Normal 6 2 2 10 3 4" xfId="4605"/>
    <cellStyle name="Normal 6 2 2 10 3 4 2" xfId="12291"/>
    <cellStyle name="Normal 6 2 2 10 3 4 2 2" xfId="24493"/>
    <cellStyle name="Normal 6 2 2 10 3 4 2 2 2" xfId="48790"/>
    <cellStyle name="Normal 6 2 2 10 3 4 2 3" xfId="36588"/>
    <cellStyle name="Normal 6 2 2 10 3 4 3" xfId="16807"/>
    <cellStyle name="Normal 6 2 2 10 3 4 3 2" xfId="41104"/>
    <cellStyle name="Normal 6 2 2 10 3 4 4" xfId="28902"/>
    <cellStyle name="Normal 6 2 2 10 3 5" xfId="6302"/>
    <cellStyle name="Normal 6 2 2 10 3 5 2" xfId="12292"/>
    <cellStyle name="Normal 6 2 2 10 3 5 2 2" xfId="24494"/>
    <cellStyle name="Normal 6 2 2 10 3 5 2 2 2" xfId="48791"/>
    <cellStyle name="Normal 6 2 2 10 3 5 2 3" xfId="36589"/>
    <cellStyle name="Normal 6 2 2 10 3 5 3" xfId="18504"/>
    <cellStyle name="Normal 6 2 2 10 3 5 3 2" xfId="42801"/>
    <cellStyle name="Normal 6 2 2 10 3 5 4" xfId="30599"/>
    <cellStyle name="Normal 6 2 2 10 3 6" xfId="12286"/>
    <cellStyle name="Normal 6 2 2 10 3 6 2" xfId="24488"/>
    <cellStyle name="Normal 6 2 2 10 3 6 2 2" xfId="48785"/>
    <cellStyle name="Normal 6 2 2 10 3 6 3" xfId="36583"/>
    <cellStyle name="Normal 6 2 2 10 3 7" xfId="14579"/>
    <cellStyle name="Normal 6 2 2 10 3 7 2" xfId="38876"/>
    <cellStyle name="Normal 6 2 2 10 3 8" xfId="26567"/>
    <cellStyle name="Normal 6 2 2 10 3 9" xfId="50975"/>
    <cellStyle name="Normal 6 2 2 10 4" xfId="2795"/>
    <cellStyle name="Normal 6 2 2 10 4 2" xfId="5243"/>
    <cellStyle name="Normal 6 2 2 10 4 2 2" xfId="12294"/>
    <cellStyle name="Normal 6 2 2 10 4 2 2 2" xfId="24496"/>
    <cellStyle name="Normal 6 2 2 10 4 2 2 2 2" xfId="48793"/>
    <cellStyle name="Normal 6 2 2 10 4 2 2 3" xfId="36591"/>
    <cellStyle name="Normal 6 2 2 10 4 2 3" xfId="17445"/>
    <cellStyle name="Normal 6 2 2 10 4 2 3 2" xfId="41742"/>
    <cellStyle name="Normal 6 2 2 10 4 2 4" xfId="29540"/>
    <cellStyle name="Normal 6 2 2 10 4 3" xfId="6833"/>
    <cellStyle name="Normal 6 2 2 10 4 3 2" xfId="12295"/>
    <cellStyle name="Normal 6 2 2 10 4 3 2 2" xfId="24497"/>
    <cellStyle name="Normal 6 2 2 10 4 3 2 2 2" xfId="48794"/>
    <cellStyle name="Normal 6 2 2 10 4 3 2 3" xfId="36592"/>
    <cellStyle name="Normal 6 2 2 10 4 3 3" xfId="19035"/>
    <cellStyle name="Normal 6 2 2 10 4 3 3 2" xfId="43332"/>
    <cellStyle name="Normal 6 2 2 10 4 3 4" xfId="31130"/>
    <cellStyle name="Normal 6 2 2 10 4 4" xfId="12293"/>
    <cellStyle name="Normal 6 2 2 10 4 4 2" xfId="24495"/>
    <cellStyle name="Normal 6 2 2 10 4 4 2 2" xfId="48792"/>
    <cellStyle name="Normal 6 2 2 10 4 4 3" xfId="36590"/>
    <cellStyle name="Normal 6 2 2 10 4 5" xfId="15217"/>
    <cellStyle name="Normal 6 2 2 10 4 5 2" xfId="39514"/>
    <cellStyle name="Normal 6 2 2 10 4 6" xfId="27205"/>
    <cellStyle name="Normal 6 2 2 10 5" xfId="12274"/>
    <cellStyle name="Normal 6 2 2 10 5 2" xfId="24476"/>
    <cellStyle name="Normal 6 2 2 10 5 2 2" xfId="48773"/>
    <cellStyle name="Normal 6 2 2 10 5 3" xfId="36571"/>
    <cellStyle name="Normal 6 2 2 10 6" xfId="14045"/>
    <cellStyle name="Normal 6 2 2 10 6 2" xfId="26033"/>
    <cellStyle name="Normal 6 2 2 10 6 2 2" xfId="50330"/>
    <cellStyle name="Normal 6 2 2 10 6 3" xfId="38342"/>
    <cellStyle name="Normal 6 2 2 10 7" xfId="51553"/>
    <cellStyle name="Normal 6 2 2 10 8" xfId="52149"/>
    <cellStyle name="Normal 6 2 2 11" xfId="648"/>
    <cellStyle name="Normal 6 2 2 11 2" xfId="2149"/>
    <cellStyle name="Normal 6 2 2 11 2 10" xfId="52669"/>
    <cellStyle name="Normal 6 2 2 11 2 2" xfId="3315"/>
    <cellStyle name="Normal 6 2 2 11 2 2 2" xfId="5656"/>
    <cellStyle name="Normal 6 2 2 11 2 2 2 2" xfId="12299"/>
    <cellStyle name="Normal 6 2 2 11 2 2 2 2 2" xfId="24501"/>
    <cellStyle name="Normal 6 2 2 11 2 2 2 2 2 2" xfId="48798"/>
    <cellStyle name="Normal 6 2 2 11 2 2 2 2 3" xfId="36596"/>
    <cellStyle name="Normal 6 2 2 11 2 2 2 3" xfId="17858"/>
    <cellStyle name="Normal 6 2 2 11 2 2 2 3 2" xfId="42155"/>
    <cellStyle name="Normal 6 2 2 11 2 2 2 4" xfId="29953"/>
    <cellStyle name="Normal 6 2 2 11 2 2 3" xfId="7353"/>
    <cellStyle name="Normal 6 2 2 11 2 2 3 2" xfId="12300"/>
    <cellStyle name="Normal 6 2 2 11 2 2 3 2 2" xfId="24502"/>
    <cellStyle name="Normal 6 2 2 11 2 2 3 2 2 2" xfId="48799"/>
    <cellStyle name="Normal 6 2 2 11 2 2 3 2 3" xfId="36597"/>
    <cellStyle name="Normal 6 2 2 11 2 2 3 3" xfId="19555"/>
    <cellStyle name="Normal 6 2 2 11 2 2 3 3 2" xfId="43852"/>
    <cellStyle name="Normal 6 2 2 11 2 2 3 4" xfId="31650"/>
    <cellStyle name="Normal 6 2 2 11 2 2 4" xfId="12298"/>
    <cellStyle name="Normal 6 2 2 11 2 2 4 2" xfId="24500"/>
    <cellStyle name="Normal 6 2 2 11 2 2 4 2 2" xfId="48797"/>
    <cellStyle name="Normal 6 2 2 11 2 2 4 3" xfId="36595"/>
    <cellStyle name="Normal 6 2 2 11 2 2 5" xfId="15630"/>
    <cellStyle name="Normal 6 2 2 11 2 2 5 2" xfId="39927"/>
    <cellStyle name="Normal 6 2 2 11 2 2 6" xfId="27618"/>
    <cellStyle name="Normal 6 2 2 11 2 3" xfId="3847"/>
    <cellStyle name="Normal 6 2 2 11 2 3 2" xfId="12301"/>
    <cellStyle name="Normal 6 2 2 11 2 3 2 2" xfId="24503"/>
    <cellStyle name="Normal 6 2 2 11 2 3 2 2 2" xfId="48800"/>
    <cellStyle name="Normal 6 2 2 11 2 3 2 3" xfId="36598"/>
    <cellStyle name="Normal 6 2 2 11 2 3 3" xfId="16158"/>
    <cellStyle name="Normal 6 2 2 11 2 3 3 2" xfId="40455"/>
    <cellStyle name="Normal 6 2 2 11 2 3 4" xfId="28146"/>
    <cellStyle name="Normal 6 2 2 11 2 4" xfId="4487"/>
    <cellStyle name="Normal 6 2 2 11 2 4 2" xfId="12302"/>
    <cellStyle name="Normal 6 2 2 11 2 4 2 2" xfId="24504"/>
    <cellStyle name="Normal 6 2 2 11 2 4 2 2 2" xfId="48801"/>
    <cellStyle name="Normal 6 2 2 11 2 4 2 3" xfId="36599"/>
    <cellStyle name="Normal 6 2 2 11 2 4 3" xfId="16689"/>
    <cellStyle name="Normal 6 2 2 11 2 4 3 2" xfId="40986"/>
    <cellStyle name="Normal 6 2 2 11 2 4 4" xfId="28784"/>
    <cellStyle name="Normal 6 2 2 11 2 5" xfId="6184"/>
    <cellStyle name="Normal 6 2 2 11 2 5 2" xfId="12303"/>
    <cellStyle name="Normal 6 2 2 11 2 5 2 2" xfId="24505"/>
    <cellStyle name="Normal 6 2 2 11 2 5 2 2 2" xfId="48802"/>
    <cellStyle name="Normal 6 2 2 11 2 5 2 3" xfId="36600"/>
    <cellStyle name="Normal 6 2 2 11 2 5 3" xfId="18386"/>
    <cellStyle name="Normal 6 2 2 11 2 5 3 2" xfId="42683"/>
    <cellStyle name="Normal 6 2 2 11 2 5 4" xfId="30481"/>
    <cellStyle name="Normal 6 2 2 11 2 6" xfId="12297"/>
    <cellStyle name="Normal 6 2 2 11 2 6 2" xfId="24499"/>
    <cellStyle name="Normal 6 2 2 11 2 6 2 2" xfId="48796"/>
    <cellStyle name="Normal 6 2 2 11 2 6 3" xfId="36594"/>
    <cellStyle name="Normal 6 2 2 11 2 7" xfId="14461"/>
    <cellStyle name="Normal 6 2 2 11 2 7 2" xfId="38758"/>
    <cellStyle name="Normal 6 2 2 11 2 8" xfId="26449"/>
    <cellStyle name="Normal 6 2 2 11 2 9" xfId="50857"/>
    <cellStyle name="Normal 6 2 2 11 3" xfId="2677"/>
    <cellStyle name="Normal 6 2 2 11 3 2" xfId="5125"/>
    <cellStyle name="Normal 6 2 2 11 3 2 2" xfId="12305"/>
    <cellStyle name="Normal 6 2 2 11 3 2 2 2" xfId="24507"/>
    <cellStyle name="Normal 6 2 2 11 3 2 2 2 2" xfId="48804"/>
    <cellStyle name="Normal 6 2 2 11 3 2 2 3" xfId="36602"/>
    <cellStyle name="Normal 6 2 2 11 3 2 3" xfId="17327"/>
    <cellStyle name="Normal 6 2 2 11 3 2 3 2" xfId="41624"/>
    <cellStyle name="Normal 6 2 2 11 3 2 4" xfId="29422"/>
    <cellStyle name="Normal 6 2 2 11 3 3" xfId="6715"/>
    <cellStyle name="Normal 6 2 2 11 3 3 2" xfId="12306"/>
    <cellStyle name="Normal 6 2 2 11 3 3 2 2" xfId="24508"/>
    <cellStyle name="Normal 6 2 2 11 3 3 2 2 2" xfId="48805"/>
    <cellStyle name="Normal 6 2 2 11 3 3 2 3" xfId="36603"/>
    <cellStyle name="Normal 6 2 2 11 3 3 3" xfId="18917"/>
    <cellStyle name="Normal 6 2 2 11 3 3 3 2" xfId="43214"/>
    <cellStyle name="Normal 6 2 2 11 3 3 4" xfId="31012"/>
    <cellStyle name="Normal 6 2 2 11 3 4" xfId="12304"/>
    <cellStyle name="Normal 6 2 2 11 3 4 2" xfId="24506"/>
    <cellStyle name="Normal 6 2 2 11 3 4 2 2" xfId="48803"/>
    <cellStyle name="Normal 6 2 2 11 3 4 3" xfId="36601"/>
    <cellStyle name="Normal 6 2 2 11 3 5" xfId="15099"/>
    <cellStyle name="Normal 6 2 2 11 3 5 2" xfId="39396"/>
    <cellStyle name="Normal 6 2 2 11 3 6" xfId="27087"/>
    <cellStyle name="Normal 6 2 2 11 4" xfId="12296"/>
    <cellStyle name="Normal 6 2 2 11 4 2" xfId="24498"/>
    <cellStyle name="Normal 6 2 2 11 4 2 2" xfId="48795"/>
    <cellStyle name="Normal 6 2 2 11 4 3" xfId="36593"/>
    <cellStyle name="Normal 6 2 2 11 5" xfId="13927"/>
    <cellStyle name="Normal 6 2 2 11 5 2" xfId="25915"/>
    <cellStyle name="Normal 6 2 2 11 5 2 2" xfId="50212"/>
    <cellStyle name="Normal 6 2 2 11 5 3" xfId="38224"/>
    <cellStyle name="Normal 6 2 2 11 6" xfId="51415"/>
    <cellStyle name="Normal 6 2 2 11 7" xfId="52031"/>
    <cellStyle name="Normal 6 2 2 12" xfId="1771"/>
    <cellStyle name="Normal 6 2 2 12 10" xfId="52595"/>
    <cellStyle name="Normal 6 2 2 12 11" xfId="2075"/>
    <cellStyle name="Normal 6 2 2 12 2" xfId="3241"/>
    <cellStyle name="Normal 6 2 2 12 2 2" xfId="5582"/>
    <cellStyle name="Normal 6 2 2 12 2 2 2" xfId="12309"/>
    <cellStyle name="Normal 6 2 2 12 2 2 2 2" xfId="24511"/>
    <cellStyle name="Normal 6 2 2 12 2 2 2 2 2" xfId="48808"/>
    <cellStyle name="Normal 6 2 2 12 2 2 2 3" xfId="36606"/>
    <cellStyle name="Normal 6 2 2 12 2 2 3" xfId="17784"/>
    <cellStyle name="Normal 6 2 2 12 2 2 3 2" xfId="42081"/>
    <cellStyle name="Normal 6 2 2 12 2 2 4" xfId="29879"/>
    <cellStyle name="Normal 6 2 2 12 2 3" xfId="7279"/>
    <cellStyle name="Normal 6 2 2 12 2 3 2" xfId="12310"/>
    <cellStyle name="Normal 6 2 2 12 2 3 2 2" xfId="24512"/>
    <cellStyle name="Normal 6 2 2 12 2 3 2 2 2" xfId="48809"/>
    <cellStyle name="Normal 6 2 2 12 2 3 2 3" xfId="36607"/>
    <cellStyle name="Normal 6 2 2 12 2 3 3" xfId="19481"/>
    <cellStyle name="Normal 6 2 2 12 2 3 3 2" xfId="43778"/>
    <cellStyle name="Normal 6 2 2 12 2 3 4" xfId="31576"/>
    <cellStyle name="Normal 6 2 2 12 2 4" xfId="12308"/>
    <cellStyle name="Normal 6 2 2 12 2 4 2" xfId="24510"/>
    <cellStyle name="Normal 6 2 2 12 2 4 2 2" xfId="48807"/>
    <cellStyle name="Normal 6 2 2 12 2 4 3" xfId="36605"/>
    <cellStyle name="Normal 6 2 2 12 2 5" xfId="15556"/>
    <cellStyle name="Normal 6 2 2 12 2 5 2" xfId="39853"/>
    <cellStyle name="Normal 6 2 2 12 2 6" xfId="27544"/>
    <cellStyle name="Normal 6 2 2 12 3" xfId="3773"/>
    <cellStyle name="Normal 6 2 2 12 3 2" xfId="12311"/>
    <cellStyle name="Normal 6 2 2 12 3 2 2" xfId="24513"/>
    <cellStyle name="Normal 6 2 2 12 3 2 2 2" xfId="48810"/>
    <cellStyle name="Normal 6 2 2 12 3 2 3" xfId="36608"/>
    <cellStyle name="Normal 6 2 2 12 3 3" xfId="16084"/>
    <cellStyle name="Normal 6 2 2 12 3 3 2" xfId="40381"/>
    <cellStyle name="Normal 6 2 2 12 3 4" xfId="28072"/>
    <cellStyle name="Normal 6 2 2 12 4" xfId="4413"/>
    <cellStyle name="Normal 6 2 2 12 4 2" xfId="12312"/>
    <cellStyle name="Normal 6 2 2 12 4 2 2" xfId="24514"/>
    <cellStyle name="Normal 6 2 2 12 4 2 2 2" xfId="48811"/>
    <cellStyle name="Normal 6 2 2 12 4 2 3" xfId="36609"/>
    <cellStyle name="Normal 6 2 2 12 4 3" xfId="16615"/>
    <cellStyle name="Normal 6 2 2 12 4 3 2" xfId="40912"/>
    <cellStyle name="Normal 6 2 2 12 4 4" xfId="28710"/>
    <cellStyle name="Normal 6 2 2 12 5" xfId="6110"/>
    <cellStyle name="Normal 6 2 2 12 5 2" xfId="12313"/>
    <cellStyle name="Normal 6 2 2 12 5 2 2" xfId="24515"/>
    <cellStyle name="Normal 6 2 2 12 5 2 2 2" xfId="48812"/>
    <cellStyle name="Normal 6 2 2 12 5 2 3" xfId="36610"/>
    <cellStyle name="Normal 6 2 2 12 5 3" xfId="18312"/>
    <cellStyle name="Normal 6 2 2 12 5 3 2" xfId="42609"/>
    <cellStyle name="Normal 6 2 2 12 5 4" xfId="30407"/>
    <cellStyle name="Normal 6 2 2 12 6" xfId="12307"/>
    <cellStyle name="Normal 6 2 2 12 6 2" xfId="24509"/>
    <cellStyle name="Normal 6 2 2 12 6 2 2" xfId="48806"/>
    <cellStyle name="Normal 6 2 2 12 6 3" xfId="36604"/>
    <cellStyle name="Normal 6 2 2 12 7" xfId="14387"/>
    <cellStyle name="Normal 6 2 2 12 7 2" xfId="38684"/>
    <cellStyle name="Normal 6 2 2 12 8" xfId="26375"/>
    <cellStyle name="Normal 6 2 2 12 9" xfId="50783"/>
    <cellStyle name="Normal 6 2 2 13" xfId="2603"/>
    <cellStyle name="Normal 6 2 2 13 2" xfId="5051"/>
    <cellStyle name="Normal 6 2 2 13 2 2" xfId="12315"/>
    <cellStyle name="Normal 6 2 2 13 2 2 2" xfId="24517"/>
    <cellStyle name="Normal 6 2 2 13 2 2 2 2" xfId="48814"/>
    <cellStyle name="Normal 6 2 2 13 2 2 3" xfId="36612"/>
    <cellStyle name="Normal 6 2 2 13 2 3" xfId="17253"/>
    <cellStyle name="Normal 6 2 2 13 2 3 2" xfId="41550"/>
    <cellStyle name="Normal 6 2 2 13 2 4" xfId="29348"/>
    <cellStyle name="Normal 6 2 2 13 3" xfId="6641"/>
    <cellStyle name="Normal 6 2 2 13 3 2" xfId="12316"/>
    <cellStyle name="Normal 6 2 2 13 3 2 2" xfId="24518"/>
    <cellStyle name="Normal 6 2 2 13 3 2 2 2" xfId="48815"/>
    <cellStyle name="Normal 6 2 2 13 3 2 3" xfId="36613"/>
    <cellStyle name="Normal 6 2 2 13 3 3" xfId="18843"/>
    <cellStyle name="Normal 6 2 2 13 3 3 2" xfId="43140"/>
    <cellStyle name="Normal 6 2 2 13 3 4" xfId="30938"/>
    <cellStyle name="Normal 6 2 2 13 4" xfId="12314"/>
    <cellStyle name="Normal 6 2 2 13 4 2" xfId="24516"/>
    <cellStyle name="Normal 6 2 2 13 4 2 2" xfId="48813"/>
    <cellStyle name="Normal 6 2 2 13 4 3" xfId="36611"/>
    <cellStyle name="Normal 6 2 2 13 5" xfId="15025"/>
    <cellStyle name="Normal 6 2 2 13 5 2" xfId="39322"/>
    <cellStyle name="Normal 6 2 2 13 6" xfId="27013"/>
    <cellStyle name="Normal 6 2 2 14" xfId="12273"/>
    <cellStyle name="Normal 6 2 2 14 2" xfId="24475"/>
    <cellStyle name="Normal 6 2 2 14 2 2" xfId="48772"/>
    <cellStyle name="Normal 6 2 2 14 3" xfId="36570"/>
    <cellStyle name="Normal 6 2 2 15" xfId="13853"/>
    <cellStyle name="Normal 6 2 2 15 2" xfId="25841"/>
    <cellStyle name="Normal 6 2 2 15 2 2" xfId="50138"/>
    <cellStyle name="Normal 6 2 2 15 3" xfId="38150"/>
    <cellStyle name="Normal 6 2 2 16" xfId="51924"/>
    <cellStyle name="Normal 6 2 2 17" xfId="51957"/>
    <cellStyle name="Normal 6 2 2 2" xfId="301"/>
    <cellStyle name="Normal 6 2 2 2 2" xfId="302"/>
    <cellStyle name="Normal 6 2 2 2 3" xfId="420"/>
    <cellStyle name="Normal 6 2 2 2 4" xfId="1775"/>
    <cellStyle name="Normal 6 2 2 3" xfId="303"/>
    <cellStyle name="Normal 6 2 2 3 2" xfId="438"/>
    <cellStyle name="Normal 6 2 2 3 2 2" xfId="1162"/>
    <cellStyle name="Normal 6 2 2 3 3" xfId="466"/>
    <cellStyle name="Normal 6 2 2 3 3 2" xfId="1190"/>
    <cellStyle name="Normal 6 2 2 3 4" xfId="496"/>
    <cellStyle name="Normal 6 2 2 3 4 2" xfId="1220"/>
    <cellStyle name="Normal 6 2 2 3 5" xfId="526"/>
    <cellStyle name="Normal 6 2 2 3 5 2" xfId="1250"/>
    <cellStyle name="Normal 6 2 2 3 6" xfId="1133"/>
    <cellStyle name="Normal 6 2 2 3 7" xfId="1928"/>
    <cellStyle name="Normal 6 2 2 4" xfId="196"/>
    <cellStyle name="Normal 6 2 2 4 2" xfId="1897"/>
    <cellStyle name="Normal 6 2 2 5" xfId="304"/>
    <cellStyle name="Normal 6 2 2 6" xfId="421"/>
    <cellStyle name="Normal 6 2 2 7" xfId="195"/>
    <cellStyle name="Normal 6 2 2 8" xfId="598"/>
    <cellStyle name="Normal 6 2 2 8 10" xfId="51539"/>
    <cellStyle name="Normal 6 2 2 8 11" xfId="51981"/>
    <cellStyle name="Normal 6 2 2 8 2" xfId="646"/>
    <cellStyle name="Normal 6 2 2 8 2 10" xfId="52029"/>
    <cellStyle name="Normal 6 2 2 8 2 2" xfId="841"/>
    <cellStyle name="Normal 6 2 2 8 2 2 2" xfId="1086"/>
    <cellStyle name="Normal 6 2 2 8 2 2 2 2" xfId="2579"/>
    <cellStyle name="Normal 6 2 2 8 2 2 2 2 10" xfId="53099"/>
    <cellStyle name="Normal 6 2 2 8 2 2 2 2 2" xfId="3745"/>
    <cellStyle name="Normal 6 2 2 8 2 2 2 2 2 2" xfId="6086"/>
    <cellStyle name="Normal 6 2 2 8 2 2 2 2 2 2 2" xfId="12323"/>
    <cellStyle name="Normal 6 2 2 8 2 2 2 2 2 2 2 2" xfId="24525"/>
    <cellStyle name="Normal 6 2 2 8 2 2 2 2 2 2 2 2 2" xfId="48822"/>
    <cellStyle name="Normal 6 2 2 8 2 2 2 2 2 2 2 3" xfId="36620"/>
    <cellStyle name="Normal 6 2 2 8 2 2 2 2 2 2 3" xfId="18288"/>
    <cellStyle name="Normal 6 2 2 8 2 2 2 2 2 2 3 2" xfId="42585"/>
    <cellStyle name="Normal 6 2 2 8 2 2 2 2 2 2 4" xfId="30383"/>
    <cellStyle name="Normal 6 2 2 8 2 2 2 2 2 3" xfId="7783"/>
    <cellStyle name="Normal 6 2 2 8 2 2 2 2 2 3 2" xfId="12324"/>
    <cellStyle name="Normal 6 2 2 8 2 2 2 2 2 3 2 2" xfId="24526"/>
    <cellStyle name="Normal 6 2 2 8 2 2 2 2 2 3 2 2 2" xfId="48823"/>
    <cellStyle name="Normal 6 2 2 8 2 2 2 2 2 3 2 3" xfId="36621"/>
    <cellStyle name="Normal 6 2 2 8 2 2 2 2 2 3 3" xfId="19985"/>
    <cellStyle name="Normal 6 2 2 8 2 2 2 2 2 3 3 2" xfId="44282"/>
    <cellStyle name="Normal 6 2 2 8 2 2 2 2 2 3 4" xfId="32080"/>
    <cellStyle name="Normal 6 2 2 8 2 2 2 2 2 4" xfId="12322"/>
    <cellStyle name="Normal 6 2 2 8 2 2 2 2 2 4 2" xfId="24524"/>
    <cellStyle name="Normal 6 2 2 8 2 2 2 2 2 4 2 2" xfId="48821"/>
    <cellStyle name="Normal 6 2 2 8 2 2 2 2 2 4 3" xfId="36619"/>
    <cellStyle name="Normal 6 2 2 8 2 2 2 2 2 5" xfId="16060"/>
    <cellStyle name="Normal 6 2 2 8 2 2 2 2 2 5 2" xfId="40357"/>
    <cellStyle name="Normal 6 2 2 8 2 2 2 2 2 6" xfId="28048"/>
    <cellStyle name="Normal 6 2 2 8 2 2 2 2 3" xfId="4277"/>
    <cellStyle name="Normal 6 2 2 8 2 2 2 2 3 2" xfId="12325"/>
    <cellStyle name="Normal 6 2 2 8 2 2 2 2 3 2 2" xfId="24527"/>
    <cellStyle name="Normal 6 2 2 8 2 2 2 2 3 2 2 2" xfId="48824"/>
    <cellStyle name="Normal 6 2 2 8 2 2 2 2 3 2 3" xfId="36622"/>
    <cellStyle name="Normal 6 2 2 8 2 2 2 2 3 3" xfId="16588"/>
    <cellStyle name="Normal 6 2 2 8 2 2 2 2 3 3 2" xfId="40885"/>
    <cellStyle name="Normal 6 2 2 8 2 2 2 2 3 4" xfId="28576"/>
    <cellStyle name="Normal 6 2 2 8 2 2 2 2 4" xfId="4917"/>
    <cellStyle name="Normal 6 2 2 8 2 2 2 2 4 2" xfId="12326"/>
    <cellStyle name="Normal 6 2 2 8 2 2 2 2 4 2 2" xfId="24528"/>
    <cellStyle name="Normal 6 2 2 8 2 2 2 2 4 2 2 2" xfId="48825"/>
    <cellStyle name="Normal 6 2 2 8 2 2 2 2 4 2 3" xfId="36623"/>
    <cellStyle name="Normal 6 2 2 8 2 2 2 2 4 3" xfId="17119"/>
    <cellStyle name="Normal 6 2 2 8 2 2 2 2 4 3 2" xfId="41416"/>
    <cellStyle name="Normal 6 2 2 8 2 2 2 2 4 4" xfId="29214"/>
    <cellStyle name="Normal 6 2 2 8 2 2 2 2 5" xfId="6614"/>
    <cellStyle name="Normal 6 2 2 8 2 2 2 2 5 2" xfId="12327"/>
    <cellStyle name="Normal 6 2 2 8 2 2 2 2 5 2 2" xfId="24529"/>
    <cellStyle name="Normal 6 2 2 8 2 2 2 2 5 2 2 2" xfId="48826"/>
    <cellStyle name="Normal 6 2 2 8 2 2 2 2 5 2 3" xfId="36624"/>
    <cellStyle name="Normal 6 2 2 8 2 2 2 2 5 3" xfId="18816"/>
    <cellStyle name="Normal 6 2 2 8 2 2 2 2 5 3 2" xfId="43113"/>
    <cellStyle name="Normal 6 2 2 8 2 2 2 2 5 4" xfId="30911"/>
    <cellStyle name="Normal 6 2 2 8 2 2 2 2 6" xfId="12321"/>
    <cellStyle name="Normal 6 2 2 8 2 2 2 2 6 2" xfId="24523"/>
    <cellStyle name="Normal 6 2 2 8 2 2 2 2 6 2 2" xfId="48820"/>
    <cellStyle name="Normal 6 2 2 8 2 2 2 2 6 3" xfId="36618"/>
    <cellStyle name="Normal 6 2 2 8 2 2 2 2 7" xfId="14891"/>
    <cellStyle name="Normal 6 2 2 8 2 2 2 2 7 2" xfId="39188"/>
    <cellStyle name="Normal 6 2 2 8 2 2 2 2 8" xfId="26879"/>
    <cellStyle name="Normal 6 2 2 8 2 2 2 2 9" xfId="51287"/>
    <cellStyle name="Normal 6 2 2 8 2 2 2 3" xfId="3107"/>
    <cellStyle name="Normal 6 2 2 8 2 2 2 3 2" xfId="5555"/>
    <cellStyle name="Normal 6 2 2 8 2 2 2 3 2 2" xfId="12329"/>
    <cellStyle name="Normal 6 2 2 8 2 2 2 3 2 2 2" xfId="24531"/>
    <cellStyle name="Normal 6 2 2 8 2 2 2 3 2 2 2 2" xfId="48828"/>
    <cellStyle name="Normal 6 2 2 8 2 2 2 3 2 2 3" xfId="36626"/>
    <cellStyle name="Normal 6 2 2 8 2 2 2 3 2 3" xfId="17757"/>
    <cellStyle name="Normal 6 2 2 8 2 2 2 3 2 3 2" xfId="42054"/>
    <cellStyle name="Normal 6 2 2 8 2 2 2 3 2 4" xfId="29852"/>
    <cellStyle name="Normal 6 2 2 8 2 2 2 3 3" xfId="7145"/>
    <cellStyle name="Normal 6 2 2 8 2 2 2 3 3 2" xfId="12330"/>
    <cellStyle name="Normal 6 2 2 8 2 2 2 3 3 2 2" xfId="24532"/>
    <cellStyle name="Normal 6 2 2 8 2 2 2 3 3 2 2 2" xfId="48829"/>
    <cellStyle name="Normal 6 2 2 8 2 2 2 3 3 2 3" xfId="36627"/>
    <cellStyle name="Normal 6 2 2 8 2 2 2 3 3 3" xfId="19347"/>
    <cellStyle name="Normal 6 2 2 8 2 2 2 3 3 3 2" xfId="43644"/>
    <cellStyle name="Normal 6 2 2 8 2 2 2 3 3 4" xfId="31442"/>
    <cellStyle name="Normal 6 2 2 8 2 2 2 3 4" xfId="12328"/>
    <cellStyle name="Normal 6 2 2 8 2 2 2 3 4 2" xfId="24530"/>
    <cellStyle name="Normal 6 2 2 8 2 2 2 3 4 2 2" xfId="48827"/>
    <cellStyle name="Normal 6 2 2 8 2 2 2 3 4 3" xfId="36625"/>
    <cellStyle name="Normal 6 2 2 8 2 2 2 3 5" xfId="15529"/>
    <cellStyle name="Normal 6 2 2 8 2 2 2 3 5 2" xfId="39826"/>
    <cellStyle name="Normal 6 2 2 8 2 2 2 3 6" xfId="27517"/>
    <cellStyle name="Normal 6 2 2 8 2 2 2 4" xfId="12320"/>
    <cellStyle name="Normal 6 2 2 8 2 2 2 4 2" xfId="24522"/>
    <cellStyle name="Normal 6 2 2 8 2 2 2 4 2 2" xfId="48819"/>
    <cellStyle name="Normal 6 2 2 8 2 2 2 4 3" xfId="36617"/>
    <cellStyle name="Normal 6 2 2 8 2 2 2 5" xfId="14357"/>
    <cellStyle name="Normal 6 2 2 8 2 2 2 5 2" xfId="26345"/>
    <cellStyle name="Normal 6 2 2 8 2 2 2 5 2 2" xfId="50642"/>
    <cellStyle name="Normal 6 2 2 8 2 2 2 5 3" xfId="38654"/>
    <cellStyle name="Normal 6 2 2 8 2 2 2 6" xfId="51633"/>
    <cellStyle name="Normal 6 2 2 8 2 2 2 7" xfId="52461"/>
    <cellStyle name="Normal 6 2 2 8 2 2 3" xfId="2339"/>
    <cellStyle name="Normal 6 2 2 8 2 2 3 10" xfId="52859"/>
    <cellStyle name="Normal 6 2 2 8 2 2 3 2" xfId="3505"/>
    <cellStyle name="Normal 6 2 2 8 2 2 3 2 2" xfId="5846"/>
    <cellStyle name="Normal 6 2 2 8 2 2 3 2 2 2" xfId="12333"/>
    <cellStyle name="Normal 6 2 2 8 2 2 3 2 2 2 2" xfId="24535"/>
    <cellStyle name="Normal 6 2 2 8 2 2 3 2 2 2 2 2" xfId="48832"/>
    <cellStyle name="Normal 6 2 2 8 2 2 3 2 2 2 3" xfId="36630"/>
    <cellStyle name="Normal 6 2 2 8 2 2 3 2 2 3" xfId="18048"/>
    <cellStyle name="Normal 6 2 2 8 2 2 3 2 2 3 2" xfId="42345"/>
    <cellStyle name="Normal 6 2 2 8 2 2 3 2 2 4" xfId="30143"/>
    <cellStyle name="Normal 6 2 2 8 2 2 3 2 3" xfId="7543"/>
    <cellStyle name="Normal 6 2 2 8 2 2 3 2 3 2" xfId="12334"/>
    <cellStyle name="Normal 6 2 2 8 2 2 3 2 3 2 2" xfId="24536"/>
    <cellStyle name="Normal 6 2 2 8 2 2 3 2 3 2 2 2" xfId="48833"/>
    <cellStyle name="Normal 6 2 2 8 2 2 3 2 3 2 3" xfId="36631"/>
    <cellStyle name="Normal 6 2 2 8 2 2 3 2 3 3" xfId="19745"/>
    <cellStyle name="Normal 6 2 2 8 2 2 3 2 3 3 2" xfId="44042"/>
    <cellStyle name="Normal 6 2 2 8 2 2 3 2 3 4" xfId="31840"/>
    <cellStyle name="Normal 6 2 2 8 2 2 3 2 4" xfId="12332"/>
    <cellStyle name="Normal 6 2 2 8 2 2 3 2 4 2" xfId="24534"/>
    <cellStyle name="Normal 6 2 2 8 2 2 3 2 4 2 2" xfId="48831"/>
    <cellStyle name="Normal 6 2 2 8 2 2 3 2 4 3" xfId="36629"/>
    <cellStyle name="Normal 6 2 2 8 2 2 3 2 5" xfId="15820"/>
    <cellStyle name="Normal 6 2 2 8 2 2 3 2 5 2" xfId="40117"/>
    <cellStyle name="Normal 6 2 2 8 2 2 3 2 6" xfId="27808"/>
    <cellStyle name="Normal 6 2 2 8 2 2 3 3" xfId="4037"/>
    <cellStyle name="Normal 6 2 2 8 2 2 3 3 2" xfId="12335"/>
    <cellStyle name="Normal 6 2 2 8 2 2 3 3 2 2" xfId="24537"/>
    <cellStyle name="Normal 6 2 2 8 2 2 3 3 2 2 2" xfId="48834"/>
    <cellStyle name="Normal 6 2 2 8 2 2 3 3 2 3" xfId="36632"/>
    <cellStyle name="Normal 6 2 2 8 2 2 3 3 3" xfId="16348"/>
    <cellStyle name="Normal 6 2 2 8 2 2 3 3 3 2" xfId="40645"/>
    <cellStyle name="Normal 6 2 2 8 2 2 3 3 4" xfId="28336"/>
    <cellStyle name="Normal 6 2 2 8 2 2 3 4" xfId="4677"/>
    <cellStyle name="Normal 6 2 2 8 2 2 3 4 2" xfId="12336"/>
    <cellStyle name="Normal 6 2 2 8 2 2 3 4 2 2" xfId="24538"/>
    <cellStyle name="Normal 6 2 2 8 2 2 3 4 2 2 2" xfId="48835"/>
    <cellStyle name="Normal 6 2 2 8 2 2 3 4 2 3" xfId="36633"/>
    <cellStyle name="Normal 6 2 2 8 2 2 3 4 3" xfId="16879"/>
    <cellStyle name="Normal 6 2 2 8 2 2 3 4 3 2" xfId="41176"/>
    <cellStyle name="Normal 6 2 2 8 2 2 3 4 4" xfId="28974"/>
    <cellStyle name="Normal 6 2 2 8 2 2 3 5" xfId="6374"/>
    <cellStyle name="Normal 6 2 2 8 2 2 3 5 2" xfId="12337"/>
    <cellStyle name="Normal 6 2 2 8 2 2 3 5 2 2" xfId="24539"/>
    <cellStyle name="Normal 6 2 2 8 2 2 3 5 2 2 2" xfId="48836"/>
    <cellStyle name="Normal 6 2 2 8 2 2 3 5 2 3" xfId="36634"/>
    <cellStyle name="Normal 6 2 2 8 2 2 3 5 3" xfId="18576"/>
    <cellStyle name="Normal 6 2 2 8 2 2 3 5 3 2" xfId="42873"/>
    <cellStyle name="Normal 6 2 2 8 2 2 3 5 4" xfId="30671"/>
    <cellStyle name="Normal 6 2 2 8 2 2 3 6" xfId="12331"/>
    <cellStyle name="Normal 6 2 2 8 2 2 3 6 2" xfId="24533"/>
    <cellStyle name="Normal 6 2 2 8 2 2 3 6 2 2" xfId="48830"/>
    <cellStyle name="Normal 6 2 2 8 2 2 3 6 3" xfId="36628"/>
    <cellStyle name="Normal 6 2 2 8 2 2 3 7" xfId="14651"/>
    <cellStyle name="Normal 6 2 2 8 2 2 3 7 2" xfId="38948"/>
    <cellStyle name="Normal 6 2 2 8 2 2 3 8" xfId="26639"/>
    <cellStyle name="Normal 6 2 2 8 2 2 3 9" xfId="51047"/>
    <cellStyle name="Normal 6 2 2 8 2 2 4" xfId="2867"/>
    <cellStyle name="Normal 6 2 2 8 2 2 4 2" xfId="5315"/>
    <cellStyle name="Normal 6 2 2 8 2 2 4 2 2" xfId="12339"/>
    <cellStyle name="Normal 6 2 2 8 2 2 4 2 2 2" xfId="24541"/>
    <cellStyle name="Normal 6 2 2 8 2 2 4 2 2 2 2" xfId="48838"/>
    <cellStyle name="Normal 6 2 2 8 2 2 4 2 2 3" xfId="36636"/>
    <cellStyle name="Normal 6 2 2 8 2 2 4 2 3" xfId="17517"/>
    <cellStyle name="Normal 6 2 2 8 2 2 4 2 3 2" xfId="41814"/>
    <cellStyle name="Normal 6 2 2 8 2 2 4 2 4" xfId="29612"/>
    <cellStyle name="Normal 6 2 2 8 2 2 4 3" xfId="6905"/>
    <cellStyle name="Normal 6 2 2 8 2 2 4 3 2" xfId="12340"/>
    <cellStyle name="Normal 6 2 2 8 2 2 4 3 2 2" xfId="24542"/>
    <cellStyle name="Normal 6 2 2 8 2 2 4 3 2 2 2" xfId="48839"/>
    <cellStyle name="Normal 6 2 2 8 2 2 4 3 2 3" xfId="36637"/>
    <cellStyle name="Normal 6 2 2 8 2 2 4 3 3" xfId="19107"/>
    <cellStyle name="Normal 6 2 2 8 2 2 4 3 3 2" xfId="43404"/>
    <cellStyle name="Normal 6 2 2 8 2 2 4 3 4" xfId="31202"/>
    <cellStyle name="Normal 6 2 2 8 2 2 4 4" xfId="12338"/>
    <cellStyle name="Normal 6 2 2 8 2 2 4 4 2" xfId="24540"/>
    <cellStyle name="Normal 6 2 2 8 2 2 4 4 2 2" xfId="48837"/>
    <cellStyle name="Normal 6 2 2 8 2 2 4 4 3" xfId="36635"/>
    <cellStyle name="Normal 6 2 2 8 2 2 4 5" xfId="15289"/>
    <cellStyle name="Normal 6 2 2 8 2 2 4 5 2" xfId="39586"/>
    <cellStyle name="Normal 6 2 2 8 2 2 4 6" xfId="27277"/>
    <cellStyle name="Normal 6 2 2 8 2 2 5" xfId="12319"/>
    <cellStyle name="Normal 6 2 2 8 2 2 5 2" xfId="24521"/>
    <cellStyle name="Normal 6 2 2 8 2 2 5 2 2" xfId="48818"/>
    <cellStyle name="Normal 6 2 2 8 2 2 5 3" xfId="36616"/>
    <cellStyle name="Normal 6 2 2 8 2 2 6" xfId="14117"/>
    <cellStyle name="Normal 6 2 2 8 2 2 6 2" xfId="26105"/>
    <cellStyle name="Normal 6 2 2 8 2 2 6 2 2" xfId="50402"/>
    <cellStyle name="Normal 6 2 2 8 2 2 6 3" xfId="38414"/>
    <cellStyle name="Normal 6 2 2 8 2 2 7" xfId="51737"/>
    <cellStyle name="Normal 6 2 2 8 2 2 8" xfId="52221"/>
    <cellStyle name="Normal 6 2 2 8 2 3" xfId="743"/>
    <cellStyle name="Normal 6 2 2 8 2 3 2" xfId="990"/>
    <cellStyle name="Normal 6 2 2 8 2 3 2 2" xfId="2483"/>
    <cellStyle name="Normal 6 2 2 8 2 3 2 2 10" xfId="53003"/>
    <cellStyle name="Normal 6 2 2 8 2 3 2 2 2" xfId="3649"/>
    <cellStyle name="Normal 6 2 2 8 2 3 2 2 2 2" xfId="5990"/>
    <cellStyle name="Normal 6 2 2 8 2 3 2 2 2 2 2" xfId="12345"/>
    <cellStyle name="Normal 6 2 2 8 2 3 2 2 2 2 2 2" xfId="24547"/>
    <cellStyle name="Normal 6 2 2 8 2 3 2 2 2 2 2 2 2" xfId="48844"/>
    <cellStyle name="Normal 6 2 2 8 2 3 2 2 2 2 2 3" xfId="36642"/>
    <cellStyle name="Normal 6 2 2 8 2 3 2 2 2 2 3" xfId="18192"/>
    <cellStyle name="Normal 6 2 2 8 2 3 2 2 2 2 3 2" xfId="42489"/>
    <cellStyle name="Normal 6 2 2 8 2 3 2 2 2 2 4" xfId="30287"/>
    <cellStyle name="Normal 6 2 2 8 2 3 2 2 2 3" xfId="7687"/>
    <cellStyle name="Normal 6 2 2 8 2 3 2 2 2 3 2" xfId="12346"/>
    <cellStyle name="Normal 6 2 2 8 2 3 2 2 2 3 2 2" xfId="24548"/>
    <cellStyle name="Normal 6 2 2 8 2 3 2 2 2 3 2 2 2" xfId="48845"/>
    <cellStyle name="Normal 6 2 2 8 2 3 2 2 2 3 2 3" xfId="36643"/>
    <cellStyle name="Normal 6 2 2 8 2 3 2 2 2 3 3" xfId="19889"/>
    <cellStyle name="Normal 6 2 2 8 2 3 2 2 2 3 3 2" xfId="44186"/>
    <cellStyle name="Normal 6 2 2 8 2 3 2 2 2 3 4" xfId="31984"/>
    <cellStyle name="Normal 6 2 2 8 2 3 2 2 2 4" xfId="12344"/>
    <cellStyle name="Normal 6 2 2 8 2 3 2 2 2 4 2" xfId="24546"/>
    <cellStyle name="Normal 6 2 2 8 2 3 2 2 2 4 2 2" xfId="48843"/>
    <cellStyle name="Normal 6 2 2 8 2 3 2 2 2 4 3" xfId="36641"/>
    <cellStyle name="Normal 6 2 2 8 2 3 2 2 2 5" xfId="15964"/>
    <cellStyle name="Normal 6 2 2 8 2 3 2 2 2 5 2" xfId="40261"/>
    <cellStyle name="Normal 6 2 2 8 2 3 2 2 2 6" xfId="27952"/>
    <cellStyle name="Normal 6 2 2 8 2 3 2 2 3" xfId="4181"/>
    <cellStyle name="Normal 6 2 2 8 2 3 2 2 3 2" xfId="12347"/>
    <cellStyle name="Normal 6 2 2 8 2 3 2 2 3 2 2" xfId="24549"/>
    <cellStyle name="Normal 6 2 2 8 2 3 2 2 3 2 2 2" xfId="48846"/>
    <cellStyle name="Normal 6 2 2 8 2 3 2 2 3 2 3" xfId="36644"/>
    <cellStyle name="Normal 6 2 2 8 2 3 2 2 3 3" xfId="16492"/>
    <cellStyle name="Normal 6 2 2 8 2 3 2 2 3 3 2" xfId="40789"/>
    <cellStyle name="Normal 6 2 2 8 2 3 2 2 3 4" xfId="28480"/>
    <cellStyle name="Normal 6 2 2 8 2 3 2 2 4" xfId="4821"/>
    <cellStyle name="Normal 6 2 2 8 2 3 2 2 4 2" xfId="12348"/>
    <cellStyle name="Normal 6 2 2 8 2 3 2 2 4 2 2" xfId="24550"/>
    <cellStyle name="Normal 6 2 2 8 2 3 2 2 4 2 2 2" xfId="48847"/>
    <cellStyle name="Normal 6 2 2 8 2 3 2 2 4 2 3" xfId="36645"/>
    <cellStyle name="Normal 6 2 2 8 2 3 2 2 4 3" xfId="17023"/>
    <cellStyle name="Normal 6 2 2 8 2 3 2 2 4 3 2" xfId="41320"/>
    <cellStyle name="Normal 6 2 2 8 2 3 2 2 4 4" xfId="29118"/>
    <cellStyle name="Normal 6 2 2 8 2 3 2 2 5" xfId="6518"/>
    <cellStyle name="Normal 6 2 2 8 2 3 2 2 5 2" xfId="12349"/>
    <cellStyle name="Normal 6 2 2 8 2 3 2 2 5 2 2" xfId="24551"/>
    <cellStyle name="Normal 6 2 2 8 2 3 2 2 5 2 2 2" xfId="48848"/>
    <cellStyle name="Normal 6 2 2 8 2 3 2 2 5 2 3" xfId="36646"/>
    <cellStyle name="Normal 6 2 2 8 2 3 2 2 5 3" xfId="18720"/>
    <cellStyle name="Normal 6 2 2 8 2 3 2 2 5 3 2" xfId="43017"/>
    <cellStyle name="Normal 6 2 2 8 2 3 2 2 5 4" xfId="30815"/>
    <cellStyle name="Normal 6 2 2 8 2 3 2 2 6" xfId="12343"/>
    <cellStyle name="Normal 6 2 2 8 2 3 2 2 6 2" xfId="24545"/>
    <cellStyle name="Normal 6 2 2 8 2 3 2 2 6 2 2" xfId="48842"/>
    <cellStyle name="Normal 6 2 2 8 2 3 2 2 6 3" xfId="36640"/>
    <cellStyle name="Normal 6 2 2 8 2 3 2 2 7" xfId="14795"/>
    <cellStyle name="Normal 6 2 2 8 2 3 2 2 7 2" xfId="39092"/>
    <cellStyle name="Normal 6 2 2 8 2 3 2 2 8" xfId="26783"/>
    <cellStyle name="Normal 6 2 2 8 2 3 2 2 9" xfId="51191"/>
    <cellStyle name="Normal 6 2 2 8 2 3 2 3" xfId="3011"/>
    <cellStyle name="Normal 6 2 2 8 2 3 2 3 2" xfId="5459"/>
    <cellStyle name="Normal 6 2 2 8 2 3 2 3 2 2" xfId="12351"/>
    <cellStyle name="Normal 6 2 2 8 2 3 2 3 2 2 2" xfId="24553"/>
    <cellStyle name="Normal 6 2 2 8 2 3 2 3 2 2 2 2" xfId="48850"/>
    <cellStyle name="Normal 6 2 2 8 2 3 2 3 2 2 3" xfId="36648"/>
    <cellStyle name="Normal 6 2 2 8 2 3 2 3 2 3" xfId="17661"/>
    <cellStyle name="Normal 6 2 2 8 2 3 2 3 2 3 2" xfId="41958"/>
    <cellStyle name="Normal 6 2 2 8 2 3 2 3 2 4" xfId="29756"/>
    <cellStyle name="Normal 6 2 2 8 2 3 2 3 3" xfId="7049"/>
    <cellStyle name="Normal 6 2 2 8 2 3 2 3 3 2" xfId="12352"/>
    <cellStyle name="Normal 6 2 2 8 2 3 2 3 3 2 2" xfId="24554"/>
    <cellStyle name="Normal 6 2 2 8 2 3 2 3 3 2 2 2" xfId="48851"/>
    <cellStyle name="Normal 6 2 2 8 2 3 2 3 3 2 3" xfId="36649"/>
    <cellStyle name="Normal 6 2 2 8 2 3 2 3 3 3" xfId="19251"/>
    <cellStyle name="Normal 6 2 2 8 2 3 2 3 3 3 2" xfId="43548"/>
    <cellStyle name="Normal 6 2 2 8 2 3 2 3 3 4" xfId="31346"/>
    <cellStyle name="Normal 6 2 2 8 2 3 2 3 4" xfId="12350"/>
    <cellStyle name="Normal 6 2 2 8 2 3 2 3 4 2" xfId="24552"/>
    <cellStyle name="Normal 6 2 2 8 2 3 2 3 4 2 2" xfId="48849"/>
    <cellStyle name="Normal 6 2 2 8 2 3 2 3 4 3" xfId="36647"/>
    <cellStyle name="Normal 6 2 2 8 2 3 2 3 5" xfId="15433"/>
    <cellStyle name="Normal 6 2 2 8 2 3 2 3 5 2" xfId="39730"/>
    <cellStyle name="Normal 6 2 2 8 2 3 2 3 6" xfId="27421"/>
    <cellStyle name="Normal 6 2 2 8 2 3 2 4" xfId="12342"/>
    <cellStyle name="Normal 6 2 2 8 2 3 2 4 2" xfId="24544"/>
    <cellStyle name="Normal 6 2 2 8 2 3 2 4 2 2" xfId="48841"/>
    <cellStyle name="Normal 6 2 2 8 2 3 2 4 3" xfId="36639"/>
    <cellStyle name="Normal 6 2 2 8 2 3 2 5" xfId="14261"/>
    <cellStyle name="Normal 6 2 2 8 2 3 2 5 2" xfId="26249"/>
    <cellStyle name="Normal 6 2 2 8 2 3 2 5 2 2" xfId="50546"/>
    <cellStyle name="Normal 6 2 2 8 2 3 2 5 3" xfId="38558"/>
    <cellStyle name="Normal 6 2 2 8 2 3 2 6" xfId="51608"/>
    <cellStyle name="Normal 6 2 2 8 2 3 2 7" xfId="52365"/>
    <cellStyle name="Normal 6 2 2 8 2 3 3" xfId="2243"/>
    <cellStyle name="Normal 6 2 2 8 2 3 3 10" xfId="52763"/>
    <cellStyle name="Normal 6 2 2 8 2 3 3 2" xfId="3409"/>
    <cellStyle name="Normal 6 2 2 8 2 3 3 2 2" xfId="5750"/>
    <cellStyle name="Normal 6 2 2 8 2 3 3 2 2 2" xfId="12355"/>
    <cellStyle name="Normal 6 2 2 8 2 3 3 2 2 2 2" xfId="24557"/>
    <cellStyle name="Normal 6 2 2 8 2 3 3 2 2 2 2 2" xfId="48854"/>
    <cellStyle name="Normal 6 2 2 8 2 3 3 2 2 2 3" xfId="36652"/>
    <cellStyle name="Normal 6 2 2 8 2 3 3 2 2 3" xfId="17952"/>
    <cellStyle name="Normal 6 2 2 8 2 3 3 2 2 3 2" xfId="42249"/>
    <cellStyle name="Normal 6 2 2 8 2 3 3 2 2 4" xfId="30047"/>
    <cellStyle name="Normal 6 2 2 8 2 3 3 2 3" xfId="7447"/>
    <cellStyle name="Normal 6 2 2 8 2 3 3 2 3 2" xfId="12356"/>
    <cellStyle name="Normal 6 2 2 8 2 3 3 2 3 2 2" xfId="24558"/>
    <cellStyle name="Normal 6 2 2 8 2 3 3 2 3 2 2 2" xfId="48855"/>
    <cellStyle name="Normal 6 2 2 8 2 3 3 2 3 2 3" xfId="36653"/>
    <cellStyle name="Normal 6 2 2 8 2 3 3 2 3 3" xfId="19649"/>
    <cellStyle name="Normal 6 2 2 8 2 3 3 2 3 3 2" xfId="43946"/>
    <cellStyle name="Normal 6 2 2 8 2 3 3 2 3 4" xfId="31744"/>
    <cellStyle name="Normal 6 2 2 8 2 3 3 2 4" xfId="12354"/>
    <cellStyle name="Normal 6 2 2 8 2 3 3 2 4 2" xfId="24556"/>
    <cellStyle name="Normal 6 2 2 8 2 3 3 2 4 2 2" xfId="48853"/>
    <cellStyle name="Normal 6 2 2 8 2 3 3 2 4 3" xfId="36651"/>
    <cellStyle name="Normal 6 2 2 8 2 3 3 2 5" xfId="15724"/>
    <cellStyle name="Normal 6 2 2 8 2 3 3 2 5 2" xfId="40021"/>
    <cellStyle name="Normal 6 2 2 8 2 3 3 2 6" xfId="27712"/>
    <cellStyle name="Normal 6 2 2 8 2 3 3 3" xfId="3941"/>
    <cellStyle name="Normal 6 2 2 8 2 3 3 3 2" xfId="12357"/>
    <cellStyle name="Normal 6 2 2 8 2 3 3 3 2 2" xfId="24559"/>
    <cellStyle name="Normal 6 2 2 8 2 3 3 3 2 2 2" xfId="48856"/>
    <cellStyle name="Normal 6 2 2 8 2 3 3 3 2 3" xfId="36654"/>
    <cellStyle name="Normal 6 2 2 8 2 3 3 3 3" xfId="16252"/>
    <cellStyle name="Normal 6 2 2 8 2 3 3 3 3 2" xfId="40549"/>
    <cellStyle name="Normal 6 2 2 8 2 3 3 3 4" xfId="28240"/>
    <cellStyle name="Normal 6 2 2 8 2 3 3 4" xfId="4581"/>
    <cellStyle name="Normal 6 2 2 8 2 3 3 4 2" xfId="12358"/>
    <cellStyle name="Normal 6 2 2 8 2 3 3 4 2 2" xfId="24560"/>
    <cellStyle name="Normal 6 2 2 8 2 3 3 4 2 2 2" xfId="48857"/>
    <cellStyle name="Normal 6 2 2 8 2 3 3 4 2 3" xfId="36655"/>
    <cellStyle name="Normal 6 2 2 8 2 3 3 4 3" xfId="16783"/>
    <cellStyle name="Normal 6 2 2 8 2 3 3 4 3 2" xfId="41080"/>
    <cellStyle name="Normal 6 2 2 8 2 3 3 4 4" xfId="28878"/>
    <cellStyle name="Normal 6 2 2 8 2 3 3 5" xfId="6278"/>
    <cellStyle name="Normal 6 2 2 8 2 3 3 5 2" xfId="12359"/>
    <cellStyle name="Normal 6 2 2 8 2 3 3 5 2 2" xfId="24561"/>
    <cellStyle name="Normal 6 2 2 8 2 3 3 5 2 2 2" xfId="48858"/>
    <cellStyle name="Normal 6 2 2 8 2 3 3 5 2 3" xfId="36656"/>
    <cellStyle name="Normal 6 2 2 8 2 3 3 5 3" xfId="18480"/>
    <cellStyle name="Normal 6 2 2 8 2 3 3 5 3 2" xfId="42777"/>
    <cellStyle name="Normal 6 2 2 8 2 3 3 5 4" xfId="30575"/>
    <cellStyle name="Normal 6 2 2 8 2 3 3 6" xfId="12353"/>
    <cellStyle name="Normal 6 2 2 8 2 3 3 6 2" xfId="24555"/>
    <cellStyle name="Normal 6 2 2 8 2 3 3 6 2 2" xfId="48852"/>
    <cellStyle name="Normal 6 2 2 8 2 3 3 6 3" xfId="36650"/>
    <cellStyle name="Normal 6 2 2 8 2 3 3 7" xfId="14555"/>
    <cellStyle name="Normal 6 2 2 8 2 3 3 7 2" xfId="38852"/>
    <cellStyle name="Normal 6 2 2 8 2 3 3 8" xfId="26543"/>
    <cellStyle name="Normal 6 2 2 8 2 3 3 9" xfId="50951"/>
    <cellStyle name="Normal 6 2 2 8 2 3 4" xfId="2771"/>
    <cellStyle name="Normal 6 2 2 8 2 3 4 2" xfId="5219"/>
    <cellStyle name="Normal 6 2 2 8 2 3 4 2 2" xfId="12361"/>
    <cellStyle name="Normal 6 2 2 8 2 3 4 2 2 2" xfId="24563"/>
    <cellStyle name="Normal 6 2 2 8 2 3 4 2 2 2 2" xfId="48860"/>
    <cellStyle name="Normal 6 2 2 8 2 3 4 2 2 3" xfId="36658"/>
    <cellStyle name="Normal 6 2 2 8 2 3 4 2 3" xfId="17421"/>
    <cellStyle name="Normal 6 2 2 8 2 3 4 2 3 2" xfId="41718"/>
    <cellStyle name="Normal 6 2 2 8 2 3 4 2 4" xfId="29516"/>
    <cellStyle name="Normal 6 2 2 8 2 3 4 3" xfId="6809"/>
    <cellStyle name="Normal 6 2 2 8 2 3 4 3 2" xfId="12362"/>
    <cellStyle name="Normal 6 2 2 8 2 3 4 3 2 2" xfId="24564"/>
    <cellStyle name="Normal 6 2 2 8 2 3 4 3 2 2 2" xfId="48861"/>
    <cellStyle name="Normal 6 2 2 8 2 3 4 3 2 3" xfId="36659"/>
    <cellStyle name="Normal 6 2 2 8 2 3 4 3 3" xfId="19011"/>
    <cellStyle name="Normal 6 2 2 8 2 3 4 3 3 2" xfId="43308"/>
    <cellStyle name="Normal 6 2 2 8 2 3 4 3 4" xfId="31106"/>
    <cellStyle name="Normal 6 2 2 8 2 3 4 4" xfId="12360"/>
    <cellStyle name="Normal 6 2 2 8 2 3 4 4 2" xfId="24562"/>
    <cellStyle name="Normal 6 2 2 8 2 3 4 4 2 2" xfId="48859"/>
    <cellStyle name="Normal 6 2 2 8 2 3 4 4 3" xfId="36657"/>
    <cellStyle name="Normal 6 2 2 8 2 3 4 5" xfId="15193"/>
    <cellStyle name="Normal 6 2 2 8 2 3 4 5 2" xfId="39490"/>
    <cellStyle name="Normal 6 2 2 8 2 3 4 6" xfId="27181"/>
    <cellStyle name="Normal 6 2 2 8 2 3 5" xfId="12341"/>
    <cellStyle name="Normal 6 2 2 8 2 3 5 2" xfId="24543"/>
    <cellStyle name="Normal 6 2 2 8 2 3 5 2 2" xfId="48840"/>
    <cellStyle name="Normal 6 2 2 8 2 3 5 3" xfId="36638"/>
    <cellStyle name="Normal 6 2 2 8 2 3 6" xfId="14021"/>
    <cellStyle name="Normal 6 2 2 8 2 3 6 2" xfId="26009"/>
    <cellStyle name="Normal 6 2 2 8 2 3 6 2 2" xfId="50306"/>
    <cellStyle name="Normal 6 2 2 8 2 3 6 3" xfId="38318"/>
    <cellStyle name="Normal 6 2 2 8 2 3 7" xfId="51591"/>
    <cellStyle name="Normal 6 2 2 8 2 3 8" xfId="52125"/>
    <cellStyle name="Normal 6 2 2 8 2 4" xfId="918"/>
    <cellStyle name="Normal 6 2 2 8 2 4 2" xfId="2411"/>
    <cellStyle name="Normal 6 2 2 8 2 4 2 10" xfId="52931"/>
    <cellStyle name="Normal 6 2 2 8 2 4 2 2" xfId="3577"/>
    <cellStyle name="Normal 6 2 2 8 2 4 2 2 2" xfId="5918"/>
    <cellStyle name="Normal 6 2 2 8 2 4 2 2 2 2" xfId="12366"/>
    <cellStyle name="Normal 6 2 2 8 2 4 2 2 2 2 2" xfId="24568"/>
    <cellStyle name="Normal 6 2 2 8 2 4 2 2 2 2 2 2" xfId="48865"/>
    <cellStyle name="Normal 6 2 2 8 2 4 2 2 2 2 3" xfId="36663"/>
    <cellStyle name="Normal 6 2 2 8 2 4 2 2 2 3" xfId="18120"/>
    <cellStyle name="Normal 6 2 2 8 2 4 2 2 2 3 2" xfId="42417"/>
    <cellStyle name="Normal 6 2 2 8 2 4 2 2 2 4" xfId="30215"/>
    <cellStyle name="Normal 6 2 2 8 2 4 2 2 3" xfId="7615"/>
    <cellStyle name="Normal 6 2 2 8 2 4 2 2 3 2" xfId="12367"/>
    <cellStyle name="Normal 6 2 2 8 2 4 2 2 3 2 2" xfId="24569"/>
    <cellStyle name="Normal 6 2 2 8 2 4 2 2 3 2 2 2" xfId="48866"/>
    <cellStyle name="Normal 6 2 2 8 2 4 2 2 3 2 3" xfId="36664"/>
    <cellStyle name="Normal 6 2 2 8 2 4 2 2 3 3" xfId="19817"/>
    <cellStyle name="Normal 6 2 2 8 2 4 2 2 3 3 2" xfId="44114"/>
    <cellStyle name="Normal 6 2 2 8 2 4 2 2 3 4" xfId="31912"/>
    <cellStyle name="Normal 6 2 2 8 2 4 2 2 4" xfId="12365"/>
    <cellStyle name="Normal 6 2 2 8 2 4 2 2 4 2" xfId="24567"/>
    <cellStyle name="Normal 6 2 2 8 2 4 2 2 4 2 2" xfId="48864"/>
    <cellStyle name="Normal 6 2 2 8 2 4 2 2 4 3" xfId="36662"/>
    <cellStyle name="Normal 6 2 2 8 2 4 2 2 5" xfId="15892"/>
    <cellStyle name="Normal 6 2 2 8 2 4 2 2 5 2" xfId="40189"/>
    <cellStyle name="Normal 6 2 2 8 2 4 2 2 6" xfId="27880"/>
    <cellStyle name="Normal 6 2 2 8 2 4 2 3" xfId="4109"/>
    <cellStyle name="Normal 6 2 2 8 2 4 2 3 2" xfId="12368"/>
    <cellStyle name="Normal 6 2 2 8 2 4 2 3 2 2" xfId="24570"/>
    <cellStyle name="Normal 6 2 2 8 2 4 2 3 2 2 2" xfId="48867"/>
    <cellStyle name="Normal 6 2 2 8 2 4 2 3 2 3" xfId="36665"/>
    <cellStyle name="Normal 6 2 2 8 2 4 2 3 3" xfId="16420"/>
    <cellStyle name="Normal 6 2 2 8 2 4 2 3 3 2" xfId="40717"/>
    <cellStyle name="Normal 6 2 2 8 2 4 2 3 4" xfId="28408"/>
    <cellStyle name="Normal 6 2 2 8 2 4 2 4" xfId="4749"/>
    <cellStyle name="Normal 6 2 2 8 2 4 2 4 2" xfId="12369"/>
    <cellStyle name="Normal 6 2 2 8 2 4 2 4 2 2" xfId="24571"/>
    <cellStyle name="Normal 6 2 2 8 2 4 2 4 2 2 2" xfId="48868"/>
    <cellStyle name="Normal 6 2 2 8 2 4 2 4 2 3" xfId="36666"/>
    <cellStyle name="Normal 6 2 2 8 2 4 2 4 3" xfId="16951"/>
    <cellStyle name="Normal 6 2 2 8 2 4 2 4 3 2" xfId="41248"/>
    <cellStyle name="Normal 6 2 2 8 2 4 2 4 4" xfId="29046"/>
    <cellStyle name="Normal 6 2 2 8 2 4 2 5" xfId="6446"/>
    <cellStyle name="Normal 6 2 2 8 2 4 2 5 2" xfId="12370"/>
    <cellStyle name="Normal 6 2 2 8 2 4 2 5 2 2" xfId="24572"/>
    <cellStyle name="Normal 6 2 2 8 2 4 2 5 2 2 2" xfId="48869"/>
    <cellStyle name="Normal 6 2 2 8 2 4 2 5 2 3" xfId="36667"/>
    <cellStyle name="Normal 6 2 2 8 2 4 2 5 3" xfId="18648"/>
    <cellStyle name="Normal 6 2 2 8 2 4 2 5 3 2" xfId="42945"/>
    <cellStyle name="Normal 6 2 2 8 2 4 2 5 4" xfId="30743"/>
    <cellStyle name="Normal 6 2 2 8 2 4 2 6" xfId="12364"/>
    <cellStyle name="Normal 6 2 2 8 2 4 2 6 2" xfId="24566"/>
    <cellStyle name="Normal 6 2 2 8 2 4 2 6 2 2" xfId="48863"/>
    <cellStyle name="Normal 6 2 2 8 2 4 2 6 3" xfId="36661"/>
    <cellStyle name="Normal 6 2 2 8 2 4 2 7" xfId="14723"/>
    <cellStyle name="Normal 6 2 2 8 2 4 2 7 2" xfId="39020"/>
    <cellStyle name="Normal 6 2 2 8 2 4 2 8" xfId="26711"/>
    <cellStyle name="Normal 6 2 2 8 2 4 2 9" xfId="51119"/>
    <cellStyle name="Normal 6 2 2 8 2 4 3" xfId="2939"/>
    <cellStyle name="Normal 6 2 2 8 2 4 3 2" xfId="5387"/>
    <cellStyle name="Normal 6 2 2 8 2 4 3 2 2" xfId="12372"/>
    <cellStyle name="Normal 6 2 2 8 2 4 3 2 2 2" xfId="24574"/>
    <cellStyle name="Normal 6 2 2 8 2 4 3 2 2 2 2" xfId="48871"/>
    <cellStyle name="Normal 6 2 2 8 2 4 3 2 2 3" xfId="36669"/>
    <cellStyle name="Normal 6 2 2 8 2 4 3 2 3" xfId="17589"/>
    <cellStyle name="Normal 6 2 2 8 2 4 3 2 3 2" xfId="41886"/>
    <cellStyle name="Normal 6 2 2 8 2 4 3 2 4" xfId="29684"/>
    <cellStyle name="Normal 6 2 2 8 2 4 3 3" xfId="6977"/>
    <cellStyle name="Normal 6 2 2 8 2 4 3 3 2" xfId="12373"/>
    <cellStyle name="Normal 6 2 2 8 2 4 3 3 2 2" xfId="24575"/>
    <cellStyle name="Normal 6 2 2 8 2 4 3 3 2 2 2" xfId="48872"/>
    <cellStyle name="Normal 6 2 2 8 2 4 3 3 2 3" xfId="36670"/>
    <cellStyle name="Normal 6 2 2 8 2 4 3 3 3" xfId="19179"/>
    <cellStyle name="Normal 6 2 2 8 2 4 3 3 3 2" xfId="43476"/>
    <cellStyle name="Normal 6 2 2 8 2 4 3 3 4" xfId="31274"/>
    <cellStyle name="Normal 6 2 2 8 2 4 3 4" xfId="12371"/>
    <cellStyle name="Normal 6 2 2 8 2 4 3 4 2" xfId="24573"/>
    <cellStyle name="Normal 6 2 2 8 2 4 3 4 2 2" xfId="48870"/>
    <cellStyle name="Normal 6 2 2 8 2 4 3 4 3" xfId="36668"/>
    <cellStyle name="Normal 6 2 2 8 2 4 3 5" xfId="15361"/>
    <cellStyle name="Normal 6 2 2 8 2 4 3 5 2" xfId="39658"/>
    <cellStyle name="Normal 6 2 2 8 2 4 3 6" xfId="27349"/>
    <cellStyle name="Normal 6 2 2 8 2 4 4" xfId="12363"/>
    <cellStyle name="Normal 6 2 2 8 2 4 4 2" xfId="24565"/>
    <cellStyle name="Normal 6 2 2 8 2 4 4 2 2" xfId="48862"/>
    <cellStyle name="Normal 6 2 2 8 2 4 4 3" xfId="36660"/>
    <cellStyle name="Normal 6 2 2 8 2 4 5" xfId="14189"/>
    <cellStyle name="Normal 6 2 2 8 2 4 5 2" xfId="26177"/>
    <cellStyle name="Normal 6 2 2 8 2 4 5 2 2" xfId="50474"/>
    <cellStyle name="Normal 6 2 2 8 2 4 5 3" xfId="38486"/>
    <cellStyle name="Normal 6 2 2 8 2 4 6" xfId="51870"/>
    <cellStyle name="Normal 6 2 2 8 2 4 7" xfId="52293"/>
    <cellStyle name="Normal 6 2 2 8 2 5" xfId="2147"/>
    <cellStyle name="Normal 6 2 2 8 2 5 10" xfId="52667"/>
    <cellStyle name="Normal 6 2 2 8 2 5 2" xfId="3313"/>
    <cellStyle name="Normal 6 2 2 8 2 5 2 2" xfId="5654"/>
    <cellStyle name="Normal 6 2 2 8 2 5 2 2 2" xfId="12376"/>
    <cellStyle name="Normal 6 2 2 8 2 5 2 2 2 2" xfId="24578"/>
    <cellStyle name="Normal 6 2 2 8 2 5 2 2 2 2 2" xfId="48875"/>
    <cellStyle name="Normal 6 2 2 8 2 5 2 2 2 3" xfId="36673"/>
    <cellStyle name="Normal 6 2 2 8 2 5 2 2 3" xfId="17856"/>
    <cellStyle name="Normal 6 2 2 8 2 5 2 2 3 2" xfId="42153"/>
    <cellStyle name="Normal 6 2 2 8 2 5 2 2 4" xfId="29951"/>
    <cellStyle name="Normal 6 2 2 8 2 5 2 3" xfId="7351"/>
    <cellStyle name="Normal 6 2 2 8 2 5 2 3 2" xfId="12377"/>
    <cellStyle name="Normal 6 2 2 8 2 5 2 3 2 2" xfId="24579"/>
    <cellStyle name="Normal 6 2 2 8 2 5 2 3 2 2 2" xfId="48876"/>
    <cellStyle name="Normal 6 2 2 8 2 5 2 3 2 3" xfId="36674"/>
    <cellStyle name="Normal 6 2 2 8 2 5 2 3 3" xfId="19553"/>
    <cellStyle name="Normal 6 2 2 8 2 5 2 3 3 2" xfId="43850"/>
    <cellStyle name="Normal 6 2 2 8 2 5 2 3 4" xfId="31648"/>
    <cellStyle name="Normal 6 2 2 8 2 5 2 4" xfId="12375"/>
    <cellStyle name="Normal 6 2 2 8 2 5 2 4 2" xfId="24577"/>
    <cellStyle name="Normal 6 2 2 8 2 5 2 4 2 2" xfId="48874"/>
    <cellStyle name="Normal 6 2 2 8 2 5 2 4 3" xfId="36672"/>
    <cellStyle name="Normal 6 2 2 8 2 5 2 5" xfId="15628"/>
    <cellStyle name="Normal 6 2 2 8 2 5 2 5 2" xfId="39925"/>
    <cellStyle name="Normal 6 2 2 8 2 5 2 6" xfId="27616"/>
    <cellStyle name="Normal 6 2 2 8 2 5 3" xfId="3845"/>
    <cellStyle name="Normal 6 2 2 8 2 5 3 2" xfId="12378"/>
    <cellStyle name="Normal 6 2 2 8 2 5 3 2 2" xfId="24580"/>
    <cellStyle name="Normal 6 2 2 8 2 5 3 2 2 2" xfId="48877"/>
    <cellStyle name="Normal 6 2 2 8 2 5 3 2 3" xfId="36675"/>
    <cellStyle name="Normal 6 2 2 8 2 5 3 3" xfId="16156"/>
    <cellStyle name="Normal 6 2 2 8 2 5 3 3 2" xfId="40453"/>
    <cellStyle name="Normal 6 2 2 8 2 5 3 4" xfId="28144"/>
    <cellStyle name="Normal 6 2 2 8 2 5 4" xfId="4485"/>
    <cellStyle name="Normal 6 2 2 8 2 5 4 2" xfId="12379"/>
    <cellStyle name="Normal 6 2 2 8 2 5 4 2 2" xfId="24581"/>
    <cellStyle name="Normal 6 2 2 8 2 5 4 2 2 2" xfId="48878"/>
    <cellStyle name="Normal 6 2 2 8 2 5 4 2 3" xfId="36676"/>
    <cellStyle name="Normal 6 2 2 8 2 5 4 3" xfId="16687"/>
    <cellStyle name="Normal 6 2 2 8 2 5 4 3 2" xfId="40984"/>
    <cellStyle name="Normal 6 2 2 8 2 5 4 4" xfId="28782"/>
    <cellStyle name="Normal 6 2 2 8 2 5 5" xfId="6182"/>
    <cellStyle name="Normal 6 2 2 8 2 5 5 2" xfId="12380"/>
    <cellStyle name="Normal 6 2 2 8 2 5 5 2 2" xfId="24582"/>
    <cellStyle name="Normal 6 2 2 8 2 5 5 2 2 2" xfId="48879"/>
    <cellStyle name="Normal 6 2 2 8 2 5 5 2 3" xfId="36677"/>
    <cellStyle name="Normal 6 2 2 8 2 5 5 3" xfId="18384"/>
    <cellStyle name="Normal 6 2 2 8 2 5 5 3 2" xfId="42681"/>
    <cellStyle name="Normal 6 2 2 8 2 5 5 4" xfId="30479"/>
    <cellStyle name="Normal 6 2 2 8 2 5 6" xfId="12374"/>
    <cellStyle name="Normal 6 2 2 8 2 5 6 2" xfId="24576"/>
    <cellStyle name="Normal 6 2 2 8 2 5 6 2 2" xfId="48873"/>
    <cellStyle name="Normal 6 2 2 8 2 5 6 3" xfId="36671"/>
    <cellStyle name="Normal 6 2 2 8 2 5 7" xfId="14459"/>
    <cellStyle name="Normal 6 2 2 8 2 5 7 2" xfId="38756"/>
    <cellStyle name="Normal 6 2 2 8 2 5 8" xfId="26447"/>
    <cellStyle name="Normal 6 2 2 8 2 5 9" xfId="50855"/>
    <cellStyle name="Normal 6 2 2 8 2 6" xfId="2675"/>
    <cellStyle name="Normal 6 2 2 8 2 6 2" xfId="5123"/>
    <cellStyle name="Normal 6 2 2 8 2 6 2 2" xfId="12382"/>
    <cellStyle name="Normal 6 2 2 8 2 6 2 2 2" xfId="24584"/>
    <cellStyle name="Normal 6 2 2 8 2 6 2 2 2 2" xfId="48881"/>
    <cellStyle name="Normal 6 2 2 8 2 6 2 2 3" xfId="36679"/>
    <cellStyle name="Normal 6 2 2 8 2 6 2 3" xfId="17325"/>
    <cellStyle name="Normal 6 2 2 8 2 6 2 3 2" xfId="41622"/>
    <cellStyle name="Normal 6 2 2 8 2 6 2 4" xfId="29420"/>
    <cellStyle name="Normal 6 2 2 8 2 6 3" xfId="6713"/>
    <cellStyle name="Normal 6 2 2 8 2 6 3 2" xfId="12383"/>
    <cellStyle name="Normal 6 2 2 8 2 6 3 2 2" xfId="24585"/>
    <cellStyle name="Normal 6 2 2 8 2 6 3 2 2 2" xfId="48882"/>
    <cellStyle name="Normal 6 2 2 8 2 6 3 2 3" xfId="36680"/>
    <cellStyle name="Normal 6 2 2 8 2 6 3 3" xfId="18915"/>
    <cellStyle name="Normal 6 2 2 8 2 6 3 3 2" xfId="43212"/>
    <cellStyle name="Normal 6 2 2 8 2 6 3 4" xfId="31010"/>
    <cellStyle name="Normal 6 2 2 8 2 6 4" xfId="12381"/>
    <cellStyle name="Normal 6 2 2 8 2 6 4 2" xfId="24583"/>
    <cellStyle name="Normal 6 2 2 8 2 6 4 2 2" xfId="48880"/>
    <cellStyle name="Normal 6 2 2 8 2 6 4 3" xfId="36678"/>
    <cellStyle name="Normal 6 2 2 8 2 6 5" xfId="15097"/>
    <cellStyle name="Normal 6 2 2 8 2 6 5 2" xfId="39394"/>
    <cellStyle name="Normal 6 2 2 8 2 6 6" xfId="27085"/>
    <cellStyle name="Normal 6 2 2 8 2 7" xfId="12318"/>
    <cellStyle name="Normal 6 2 2 8 2 7 2" xfId="24520"/>
    <cellStyle name="Normal 6 2 2 8 2 7 2 2" xfId="48817"/>
    <cellStyle name="Normal 6 2 2 8 2 7 3" xfId="36615"/>
    <cellStyle name="Normal 6 2 2 8 2 8" xfId="13925"/>
    <cellStyle name="Normal 6 2 2 8 2 8 2" xfId="25913"/>
    <cellStyle name="Normal 6 2 2 8 2 8 2 2" xfId="50210"/>
    <cellStyle name="Normal 6 2 2 8 2 8 3" xfId="38222"/>
    <cellStyle name="Normal 6 2 2 8 2 9" xfId="51422"/>
    <cellStyle name="Normal 6 2 2 8 3" xfId="793"/>
    <cellStyle name="Normal 6 2 2 8 3 2" xfId="1038"/>
    <cellStyle name="Normal 6 2 2 8 3 2 2" xfId="2531"/>
    <cellStyle name="Normal 6 2 2 8 3 2 2 10" xfId="53051"/>
    <cellStyle name="Normal 6 2 2 8 3 2 2 2" xfId="3697"/>
    <cellStyle name="Normal 6 2 2 8 3 2 2 2 2" xfId="6038"/>
    <cellStyle name="Normal 6 2 2 8 3 2 2 2 2 2" xfId="12388"/>
    <cellStyle name="Normal 6 2 2 8 3 2 2 2 2 2 2" xfId="24590"/>
    <cellStyle name="Normal 6 2 2 8 3 2 2 2 2 2 2 2" xfId="48887"/>
    <cellStyle name="Normal 6 2 2 8 3 2 2 2 2 2 3" xfId="36685"/>
    <cellStyle name="Normal 6 2 2 8 3 2 2 2 2 3" xfId="18240"/>
    <cellStyle name="Normal 6 2 2 8 3 2 2 2 2 3 2" xfId="42537"/>
    <cellStyle name="Normal 6 2 2 8 3 2 2 2 2 4" xfId="30335"/>
    <cellStyle name="Normal 6 2 2 8 3 2 2 2 3" xfId="7735"/>
    <cellStyle name="Normal 6 2 2 8 3 2 2 2 3 2" xfId="12389"/>
    <cellStyle name="Normal 6 2 2 8 3 2 2 2 3 2 2" xfId="24591"/>
    <cellStyle name="Normal 6 2 2 8 3 2 2 2 3 2 2 2" xfId="48888"/>
    <cellStyle name="Normal 6 2 2 8 3 2 2 2 3 2 3" xfId="36686"/>
    <cellStyle name="Normal 6 2 2 8 3 2 2 2 3 3" xfId="19937"/>
    <cellStyle name="Normal 6 2 2 8 3 2 2 2 3 3 2" xfId="44234"/>
    <cellStyle name="Normal 6 2 2 8 3 2 2 2 3 4" xfId="32032"/>
    <cellStyle name="Normal 6 2 2 8 3 2 2 2 4" xfId="12387"/>
    <cellStyle name="Normal 6 2 2 8 3 2 2 2 4 2" xfId="24589"/>
    <cellStyle name="Normal 6 2 2 8 3 2 2 2 4 2 2" xfId="48886"/>
    <cellStyle name="Normal 6 2 2 8 3 2 2 2 4 3" xfId="36684"/>
    <cellStyle name="Normal 6 2 2 8 3 2 2 2 5" xfId="16012"/>
    <cellStyle name="Normal 6 2 2 8 3 2 2 2 5 2" xfId="40309"/>
    <cellStyle name="Normal 6 2 2 8 3 2 2 2 6" xfId="28000"/>
    <cellStyle name="Normal 6 2 2 8 3 2 2 3" xfId="4229"/>
    <cellStyle name="Normal 6 2 2 8 3 2 2 3 2" xfId="12390"/>
    <cellStyle name="Normal 6 2 2 8 3 2 2 3 2 2" xfId="24592"/>
    <cellStyle name="Normal 6 2 2 8 3 2 2 3 2 2 2" xfId="48889"/>
    <cellStyle name="Normal 6 2 2 8 3 2 2 3 2 3" xfId="36687"/>
    <cellStyle name="Normal 6 2 2 8 3 2 2 3 3" xfId="16540"/>
    <cellStyle name="Normal 6 2 2 8 3 2 2 3 3 2" xfId="40837"/>
    <cellStyle name="Normal 6 2 2 8 3 2 2 3 4" xfId="28528"/>
    <cellStyle name="Normal 6 2 2 8 3 2 2 4" xfId="4869"/>
    <cellStyle name="Normal 6 2 2 8 3 2 2 4 2" xfId="12391"/>
    <cellStyle name="Normal 6 2 2 8 3 2 2 4 2 2" xfId="24593"/>
    <cellStyle name="Normal 6 2 2 8 3 2 2 4 2 2 2" xfId="48890"/>
    <cellStyle name="Normal 6 2 2 8 3 2 2 4 2 3" xfId="36688"/>
    <cellStyle name="Normal 6 2 2 8 3 2 2 4 3" xfId="17071"/>
    <cellStyle name="Normal 6 2 2 8 3 2 2 4 3 2" xfId="41368"/>
    <cellStyle name="Normal 6 2 2 8 3 2 2 4 4" xfId="29166"/>
    <cellStyle name="Normal 6 2 2 8 3 2 2 5" xfId="6566"/>
    <cellStyle name="Normal 6 2 2 8 3 2 2 5 2" xfId="12392"/>
    <cellStyle name="Normal 6 2 2 8 3 2 2 5 2 2" xfId="24594"/>
    <cellStyle name="Normal 6 2 2 8 3 2 2 5 2 2 2" xfId="48891"/>
    <cellStyle name="Normal 6 2 2 8 3 2 2 5 2 3" xfId="36689"/>
    <cellStyle name="Normal 6 2 2 8 3 2 2 5 3" xfId="18768"/>
    <cellStyle name="Normal 6 2 2 8 3 2 2 5 3 2" xfId="43065"/>
    <cellStyle name="Normal 6 2 2 8 3 2 2 5 4" xfId="30863"/>
    <cellStyle name="Normal 6 2 2 8 3 2 2 6" xfId="12386"/>
    <cellStyle name="Normal 6 2 2 8 3 2 2 6 2" xfId="24588"/>
    <cellStyle name="Normal 6 2 2 8 3 2 2 6 2 2" xfId="48885"/>
    <cellStyle name="Normal 6 2 2 8 3 2 2 6 3" xfId="36683"/>
    <cellStyle name="Normal 6 2 2 8 3 2 2 7" xfId="14843"/>
    <cellStyle name="Normal 6 2 2 8 3 2 2 7 2" xfId="39140"/>
    <cellStyle name="Normal 6 2 2 8 3 2 2 8" xfId="26831"/>
    <cellStyle name="Normal 6 2 2 8 3 2 2 9" xfId="51239"/>
    <cellStyle name="Normal 6 2 2 8 3 2 3" xfId="3059"/>
    <cellStyle name="Normal 6 2 2 8 3 2 3 2" xfId="5507"/>
    <cellStyle name="Normal 6 2 2 8 3 2 3 2 2" xfId="12394"/>
    <cellStyle name="Normal 6 2 2 8 3 2 3 2 2 2" xfId="24596"/>
    <cellStyle name="Normal 6 2 2 8 3 2 3 2 2 2 2" xfId="48893"/>
    <cellStyle name="Normal 6 2 2 8 3 2 3 2 2 3" xfId="36691"/>
    <cellStyle name="Normal 6 2 2 8 3 2 3 2 3" xfId="17709"/>
    <cellStyle name="Normal 6 2 2 8 3 2 3 2 3 2" xfId="42006"/>
    <cellStyle name="Normal 6 2 2 8 3 2 3 2 4" xfId="29804"/>
    <cellStyle name="Normal 6 2 2 8 3 2 3 3" xfId="7097"/>
    <cellStyle name="Normal 6 2 2 8 3 2 3 3 2" xfId="12395"/>
    <cellStyle name="Normal 6 2 2 8 3 2 3 3 2 2" xfId="24597"/>
    <cellStyle name="Normal 6 2 2 8 3 2 3 3 2 2 2" xfId="48894"/>
    <cellStyle name="Normal 6 2 2 8 3 2 3 3 2 3" xfId="36692"/>
    <cellStyle name="Normal 6 2 2 8 3 2 3 3 3" xfId="19299"/>
    <cellStyle name="Normal 6 2 2 8 3 2 3 3 3 2" xfId="43596"/>
    <cellStyle name="Normal 6 2 2 8 3 2 3 3 4" xfId="31394"/>
    <cellStyle name="Normal 6 2 2 8 3 2 3 4" xfId="12393"/>
    <cellStyle name="Normal 6 2 2 8 3 2 3 4 2" xfId="24595"/>
    <cellStyle name="Normal 6 2 2 8 3 2 3 4 2 2" xfId="48892"/>
    <cellStyle name="Normal 6 2 2 8 3 2 3 4 3" xfId="36690"/>
    <cellStyle name="Normal 6 2 2 8 3 2 3 5" xfId="15481"/>
    <cellStyle name="Normal 6 2 2 8 3 2 3 5 2" xfId="39778"/>
    <cellStyle name="Normal 6 2 2 8 3 2 3 6" xfId="27469"/>
    <cellStyle name="Normal 6 2 2 8 3 2 4" xfId="12385"/>
    <cellStyle name="Normal 6 2 2 8 3 2 4 2" xfId="24587"/>
    <cellStyle name="Normal 6 2 2 8 3 2 4 2 2" xfId="48884"/>
    <cellStyle name="Normal 6 2 2 8 3 2 4 3" xfId="36682"/>
    <cellStyle name="Normal 6 2 2 8 3 2 5" xfId="14309"/>
    <cellStyle name="Normal 6 2 2 8 3 2 5 2" xfId="26297"/>
    <cellStyle name="Normal 6 2 2 8 3 2 5 2 2" xfId="50594"/>
    <cellStyle name="Normal 6 2 2 8 3 2 5 3" xfId="38606"/>
    <cellStyle name="Normal 6 2 2 8 3 2 6" xfId="51868"/>
    <cellStyle name="Normal 6 2 2 8 3 2 7" xfId="52413"/>
    <cellStyle name="Normal 6 2 2 8 3 3" xfId="2291"/>
    <cellStyle name="Normal 6 2 2 8 3 3 10" xfId="52811"/>
    <cellStyle name="Normal 6 2 2 8 3 3 2" xfId="3457"/>
    <cellStyle name="Normal 6 2 2 8 3 3 2 2" xfId="5798"/>
    <cellStyle name="Normal 6 2 2 8 3 3 2 2 2" xfId="12398"/>
    <cellStyle name="Normal 6 2 2 8 3 3 2 2 2 2" xfId="24600"/>
    <cellStyle name="Normal 6 2 2 8 3 3 2 2 2 2 2" xfId="48897"/>
    <cellStyle name="Normal 6 2 2 8 3 3 2 2 2 3" xfId="36695"/>
    <cellStyle name="Normal 6 2 2 8 3 3 2 2 3" xfId="18000"/>
    <cellStyle name="Normal 6 2 2 8 3 3 2 2 3 2" xfId="42297"/>
    <cellStyle name="Normal 6 2 2 8 3 3 2 2 4" xfId="30095"/>
    <cellStyle name="Normal 6 2 2 8 3 3 2 3" xfId="7495"/>
    <cellStyle name="Normal 6 2 2 8 3 3 2 3 2" xfId="12399"/>
    <cellStyle name="Normal 6 2 2 8 3 3 2 3 2 2" xfId="24601"/>
    <cellStyle name="Normal 6 2 2 8 3 3 2 3 2 2 2" xfId="48898"/>
    <cellStyle name="Normal 6 2 2 8 3 3 2 3 2 3" xfId="36696"/>
    <cellStyle name="Normal 6 2 2 8 3 3 2 3 3" xfId="19697"/>
    <cellStyle name="Normal 6 2 2 8 3 3 2 3 3 2" xfId="43994"/>
    <cellStyle name="Normal 6 2 2 8 3 3 2 3 4" xfId="31792"/>
    <cellStyle name="Normal 6 2 2 8 3 3 2 4" xfId="12397"/>
    <cellStyle name="Normal 6 2 2 8 3 3 2 4 2" xfId="24599"/>
    <cellStyle name="Normal 6 2 2 8 3 3 2 4 2 2" xfId="48896"/>
    <cellStyle name="Normal 6 2 2 8 3 3 2 4 3" xfId="36694"/>
    <cellStyle name="Normal 6 2 2 8 3 3 2 5" xfId="15772"/>
    <cellStyle name="Normal 6 2 2 8 3 3 2 5 2" xfId="40069"/>
    <cellStyle name="Normal 6 2 2 8 3 3 2 6" xfId="27760"/>
    <cellStyle name="Normal 6 2 2 8 3 3 3" xfId="3989"/>
    <cellStyle name="Normal 6 2 2 8 3 3 3 2" xfId="12400"/>
    <cellStyle name="Normal 6 2 2 8 3 3 3 2 2" xfId="24602"/>
    <cellStyle name="Normal 6 2 2 8 3 3 3 2 2 2" xfId="48899"/>
    <cellStyle name="Normal 6 2 2 8 3 3 3 2 3" xfId="36697"/>
    <cellStyle name="Normal 6 2 2 8 3 3 3 3" xfId="16300"/>
    <cellStyle name="Normal 6 2 2 8 3 3 3 3 2" xfId="40597"/>
    <cellStyle name="Normal 6 2 2 8 3 3 3 4" xfId="28288"/>
    <cellStyle name="Normal 6 2 2 8 3 3 4" xfId="4629"/>
    <cellStyle name="Normal 6 2 2 8 3 3 4 2" xfId="12401"/>
    <cellStyle name="Normal 6 2 2 8 3 3 4 2 2" xfId="24603"/>
    <cellStyle name="Normal 6 2 2 8 3 3 4 2 2 2" xfId="48900"/>
    <cellStyle name="Normal 6 2 2 8 3 3 4 2 3" xfId="36698"/>
    <cellStyle name="Normal 6 2 2 8 3 3 4 3" xfId="16831"/>
    <cellStyle name="Normal 6 2 2 8 3 3 4 3 2" xfId="41128"/>
    <cellStyle name="Normal 6 2 2 8 3 3 4 4" xfId="28926"/>
    <cellStyle name="Normal 6 2 2 8 3 3 5" xfId="6326"/>
    <cellStyle name="Normal 6 2 2 8 3 3 5 2" xfId="12402"/>
    <cellStyle name="Normal 6 2 2 8 3 3 5 2 2" xfId="24604"/>
    <cellStyle name="Normal 6 2 2 8 3 3 5 2 2 2" xfId="48901"/>
    <cellStyle name="Normal 6 2 2 8 3 3 5 2 3" xfId="36699"/>
    <cellStyle name="Normal 6 2 2 8 3 3 5 3" xfId="18528"/>
    <cellStyle name="Normal 6 2 2 8 3 3 5 3 2" xfId="42825"/>
    <cellStyle name="Normal 6 2 2 8 3 3 5 4" xfId="30623"/>
    <cellStyle name="Normal 6 2 2 8 3 3 6" xfId="12396"/>
    <cellStyle name="Normal 6 2 2 8 3 3 6 2" xfId="24598"/>
    <cellStyle name="Normal 6 2 2 8 3 3 6 2 2" xfId="48895"/>
    <cellStyle name="Normal 6 2 2 8 3 3 6 3" xfId="36693"/>
    <cellStyle name="Normal 6 2 2 8 3 3 7" xfId="14603"/>
    <cellStyle name="Normal 6 2 2 8 3 3 7 2" xfId="38900"/>
    <cellStyle name="Normal 6 2 2 8 3 3 8" xfId="26591"/>
    <cellStyle name="Normal 6 2 2 8 3 3 9" xfId="50999"/>
    <cellStyle name="Normal 6 2 2 8 3 4" xfId="2819"/>
    <cellStyle name="Normal 6 2 2 8 3 4 2" xfId="5267"/>
    <cellStyle name="Normal 6 2 2 8 3 4 2 2" xfId="12404"/>
    <cellStyle name="Normal 6 2 2 8 3 4 2 2 2" xfId="24606"/>
    <cellStyle name="Normal 6 2 2 8 3 4 2 2 2 2" xfId="48903"/>
    <cellStyle name="Normal 6 2 2 8 3 4 2 2 3" xfId="36701"/>
    <cellStyle name="Normal 6 2 2 8 3 4 2 3" xfId="17469"/>
    <cellStyle name="Normal 6 2 2 8 3 4 2 3 2" xfId="41766"/>
    <cellStyle name="Normal 6 2 2 8 3 4 2 4" xfId="29564"/>
    <cellStyle name="Normal 6 2 2 8 3 4 3" xfId="6857"/>
    <cellStyle name="Normal 6 2 2 8 3 4 3 2" xfId="12405"/>
    <cellStyle name="Normal 6 2 2 8 3 4 3 2 2" xfId="24607"/>
    <cellStyle name="Normal 6 2 2 8 3 4 3 2 2 2" xfId="48904"/>
    <cellStyle name="Normal 6 2 2 8 3 4 3 2 3" xfId="36702"/>
    <cellStyle name="Normal 6 2 2 8 3 4 3 3" xfId="19059"/>
    <cellStyle name="Normal 6 2 2 8 3 4 3 3 2" xfId="43356"/>
    <cellStyle name="Normal 6 2 2 8 3 4 3 4" xfId="31154"/>
    <cellStyle name="Normal 6 2 2 8 3 4 4" xfId="12403"/>
    <cellStyle name="Normal 6 2 2 8 3 4 4 2" xfId="24605"/>
    <cellStyle name="Normal 6 2 2 8 3 4 4 2 2" xfId="48902"/>
    <cellStyle name="Normal 6 2 2 8 3 4 4 3" xfId="36700"/>
    <cellStyle name="Normal 6 2 2 8 3 4 5" xfId="15241"/>
    <cellStyle name="Normal 6 2 2 8 3 4 5 2" xfId="39538"/>
    <cellStyle name="Normal 6 2 2 8 3 4 6" xfId="27229"/>
    <cellStyle name="Normal 6 2 2 8 3 5" xfId="12384"/>
    <cellStyle name="Normal 6 2 2 8 3 5 2" xfId="24586"/>
    <cellStyle name="Normal 6 2 2 8 3 5 2 2" xfId="48883"/>
    <cellStyle name="Normal 6 2 2 8 3 5 3" xfId="36681"/>
    <cellStyle name="Normal 6 2 2 8 3 6" xfId="14069"/>
    <cellStyle name="Normal 6 2 2 8 3 6 2" xfId="26057"/>
    <cellStyle name="Normal 6 2 2 8 3 6 2 2" xfId="50354"/>
    <cellStyle name="Normal 6 2 2 8 3 6 3" xfId="38366"/>
    <cellStyle name="Normal 6 2 2 8 3 7" xfId="51590"/>
    <cellStyle name="Normal 6 2 2 8 3 8" xfId="52173"/>
    <cellStyle name="Normal 6 2 2 8 4" xfId="695"/>
    <cellStyle name="Normal 6 2 2 8 4 2" xfId="942"/>
    <cellStyle name="Normal 6 2 2 8 4 2 2" xfId="2435"/>
    <cellStyle name="Normal 6 2 2 8 4 2 2 10" xfId="52955"/>
    <cellStyle name="Normal 6 2 2 8 4 2 2 2" xfId="3601"/>
    <cellStyle name="Normal 6 2 2 8 4 2 2 2 2" xfId="5942"/>
    <cellStyle name="Normal 6 2 2 8 4 2 2 2 2 2" xfId="12410"/>
    <cellStyle name="Normal 6 2 2 8 4 2 2 2 2 2 2" xfId="24612"/>
    <cellStyle name="Normal 6 2 2 8 4 2 2 2 2 2 2 2" xfId="48909"/>
    <cellStyle name="Normal 6 2 2 8 4 2 2 2 2 2 3" xfId="36707"/>
    <cellStyle name="Normal 6 2 2 8 4 2 2 2 2 3" xfId="18144"/>
    <cellStyle name="Normal 6 2 2 8 4 2 2 2 2 3 2" xfId="42441"/>
    <cellStyle name="Normal 6 2 2 8 4 2 2 2 2 4" xfId="30239"/>
    <cellStyle name="Normal 6 2 2 8 4 2 2 2 3" xfId="7639"/>
    <cellStyle name="Normal 6 2 2 8 4 2 2 2 3 2" xfId="12411"/>
    <cellStyle name="Normal 6 2 2 8 4 2 2 2 3 2 2" xfId="24613"/>
    <cellStyle name="Normal 6 2 2 8 4 2 2 2 3 2 2 2" xfId="48910"/>
    <cellStyle name="Normal 6 2 2 8 4 2 2 2 3 2 3" xfId="36708"/>
    <cellStyle name="Normal 6 2 2 8 4 2 2 2 3 3" xfId="19841"/>
    <cellStyle name="Normal 6 2 2 8 4 2 2 2 3 3 2" xfId="44138"/>
    <cellStyle name="Normal 6 2 2 8 4 2 2 2 3 4" xfId="31936"/>
    <cellStyle name="Normal 6 2 2 8 4 2 2 2 4" xfId="12409"/>
    <cellStyle name="Normal 6 2 2 8 4 2 2 2 4 2" xfId="24611"/>
    <cellStyle name="Normal 6 2 2 8 4 2 2 2 4 2 2" xfId="48908"/>
    <cellStyle name="Normal 6 2 2 8 4 2 2 2 4 3" xfId="36706"/>
    <cellStyle name="Normal 6 2 2 8 4 2 2 2 5" xfId="15916"/>
    <cellStyle name="Normal 6 2 2 8 4 2 2 2 5 2" xfId="40213"/>
    <cellStyle name="Normal 6 2 2 8 4 2 2 2 6" xfId="27904"/>
    <cellStyle name="Normal 6 2 2 8 4 2 2 3" xfId="4133"/>
    <cellStyle name="Normal 6 2 2 8 4 2 2 3 2" xfId="12412"/>
    <cellStyle name="Normal 6 2 2 8 4 2 2 3 2 2" xfId="24614"/>
    <cellStyle name="Normal 6 2 2 8 4 2 2 3 2 2 2" xfId="48911"/>
    <cellStyle name="Normal 6 2 2 8 4 2 2 3 2 3" xfId="36709"/>
    <cellStyle name="Normal 6 2 2 8 4 2 2 3 3" xfId="16444"/>
    <cellStyle name="Normal 6 2 2 8 4 2 2 3 3 2" xfId="40741"/>
    <cellStyle name="Normal 6 2 2 8 4 2 2 3 4" xfId="28432"/>
    <cellStyle name="Normal 6 2 2 8 4 2 2 4" xfId="4773"/>
    <cellStyle name="Normal 6 2 2 8 4 2 2 4 2" xfId="12413"/>
    <cellStyle name="Normal 6 2 2 8 4 2 2 4 2 2" xfId="24615"/>
    <cellStyle name="Normal 6 2 2 8 4 2 2 4 2 2 2" xfId="48912"/>
    <cellStyle name="Normal 6 2 2 8 4 2 2 4 2 3" xfId="36710"/>
    <cellStyle name="Normal 6 2 2 8 4 2 2 4 3" xfId="16975"/>
    <cellStyle name="Normal 6 2 2 8 4 2 2 4 3 2" xfId="41272"/>
    <cellStyle name="Normal 6 2 2 8 4 2 2 4 4" xfId="29070"/>
    <cellStyle name="Normal 6 2 2 8 4 2 2 5" xfId="6470"/>
    <cellStyle name="Normal 6 2 2 8 4 2 2 5 2" xfId="12414"/>
    <cellStyle name="Normal 6 2 2 8 4 2 2 5 2 2" xfId="24616"/>
    <cellStyle name="Normal 6 2 2 8 4 2 2 5 2 2 2" xfId="48913"/>
    <cellStyle name="Normal 6 2 2 8 4 2 2 5 2 3" xfId="36711"/>
    <cellStyle name="Normal 6 2 2 8 4 2 2 5 3" xfId="18672"/>
    <cellStyle name="Normal 6 2 2 8 4 2 2 5 3 2" xfId="42969"/>
    <cellStyle name="Normal 6 2 2 8 4 2 2 5 4" xfId="30767"/>
    <cellStyle name="Normal 6 2 2 8 4 2 2 6" xfId="12408"/>
    <cellStyle name="Normal 6 2 2 8 4 2 2 6 2" xfId="24610"/>
    <cellStyle name="Normal 6 2 2 8 4 2 2 6 2 2" xfId="48907"/>
    <cellStyle name="Normal 6 2 2 8 4 2 2 6 3" xfId="36705"/>
    <cellStyle name="Normal 6 2 2 8 4 2 2 7" xfId="14747"/>
    <cellStyle name="Normal 6 2 2 8 4 2 2 7 2" xfId="39044"/>
    <cellStyle name="Normal 6 2 2 8 4 2 2 8" xfId="26735"/>
    <cellStyle name="Normal 6 2 2 8 4 2 2 9" xfId="51143"/>
    <cellStyle name="Normal 6 2 2 8 4 2 3" xfId="2963"/>
    <cellStyle name="Normal 6 2 2 8 4 2 3 2" xfId="5411"/>
    <cellStyle name="Normal 6 2 2 8 4 2 3 2 2" xfId="12416"/>
    <cellStyle name="Normal 6 2 2 8 4 2 3 2 2 2" xfId="24618"/>
    <cellStyle name="Normal 6 2 2 8 4 2 3 2 2 2 2" xfId="48915"/>
    <cellStyle name="Normal 6 2 2 8 4 2 3 2 2 3" xfId="36713"/>
    <cellStyle name="Normal 6 2 2 8 4 2 3 2 3" xfId="17613"/>
    <cellStyle name="Normal 6 2 2 8 4 2 3 2 3 2" xfId="41910"/>
    <cellStyle name="Normal 6 2 2 8 4 2 3 2 4" xfId="29708"/>
    <cellStyle name="Normal 6 2 2 8 4 2 3 3" xfId="7001"/>
    <cellStyle name="Normal 6 2 2 8 4 2 3 3 2" xfId="12417"/>
    <cellStyle name="Normal 6 2 2 8 4 2 3 3 2 2" xfId="24619"/>
    <cellStyle name="Normal 6 2 2 8 4 2 3 3 2 2 2" xfId="48916"/>
    <cellStyle name="Normal 6 2 2 8 4 2 3 3 2 3" xfId="36714"/>
    <cellStyle name="Normal 6 2 2 8 4 2 3 3 3" xfId="19203"/>
    <cellStyle name="Normal 6 2 2 8 4 2 3 3 3 2" xfId="43500"/>
    <cellStyle name="Normal 6 2 2 8 4 2 3 3 4" xfId="31298"/>
    <cellStyle name="Normal 6 2 2 8 4 2 3 4" xfId="12415"/>
    <cellStyle name="Normal 6 2 2 8 4 2 3 4 2" xfId="24617"/>
    <cellStyle name="Normal 6 2 2 8 4 2 3 4 2 2" xfId="48914"/>
    <cellStyle name="Normal 6 2 2 8 4 2 3 4 3" xfId="36712"/>
    <cellStyle name="Normal 6 2 2 8 4 2 3 5" xfId="15385"/>
    <cellStyle name="Normal 6 2 2 8 4 2 3 5 2" xfId="39682"/>
    <cellStyle name="Normal 6 2 2 8 4 2 3 6" xfId="27373"/>
    <cellStyle name="Normal 6 2 2 8 4 2 4" xfId="12407"/>
    <cellStyle name="Normal 6 2 2 8 4 2 4 2" xfId="24609"/>
    <cellStyle name="Normal 6 2 2 8 4 2 4 2 2" xfId="48906"/>
    <cellStyle name="Normal 6 2 2 8 4 2 4 3" xfId="36704"/>
    <cellStyle name="Normal 6 2 2 8 4 2 5" xfId="14213"/>
    <cellStyle name="Normal 6 2 2 8 4 2 5 2" xfId="26201"/>
    <cellStyle name="Normal 6 2 2 8 4 2 5 2 2" xfId="50498"/>
    <cellStyle name="Normal 6 2 2 8 4 2 5 3" xfId="38510"/>
    <cellStyle name="Normal 6 2 2 8 4 2 6" xfId="51700"/>
    <cellStyle name="Normal 6 2 2 8 4 2 7" xfId="52317"/>
    <cellStyle name="Normal 6 2 2 8 4 3" xfId="2195"/>
    <cellStyle name="Normal 6 2 2 8 4 3 10" xfId="52715"/>
    <cellStyle name="Normal 6 2 2 8 4 3 2" xfId="3361"/>
    <cellStyle name="Normal 6 2 2 8 4 3 2 2" xfId="5702"/>
    <cellStyle name="Normal 6 2 2 8 4 3 2 2 2" xfId="12420"/>
    <cellStyle name="Normal 6 2 2 8 4 3 2 2 2 2" xfId="24622"/>
    <cellStyle name="Normal 6 2 2 8 4 3 2 2 2 2 2" xfId="48919"/>
    <cellStyle name="Normal 6 2 2 8 4 3 2 2 2 3" xfId="36717"/>
    <cellStyle name="Normal 6 2 2 8 4 3 2 2 3" xfId="17904"/>
    <cellStyle name="Normal 6 2 2 8 4 3 2 2 3 2" xfId="42201"/>
    <cellStyle name="Normal 6 2 2 8 4 3 2 2 4" xfId="29999"/>
    <cellStyle name="Normal 6 2 2 8 4 3 2 3" xfId="7399"/>
    <cellStyle name="Normal 6 2 2 8 4 3 2 3 2" xfId="12421"/>
    <cellStyle name="Normal 6 2 2 8 4 3 2 3 2 2" xfId="24623"/>
    <cellStyle name="Normal 6 2 2 8 4 3 2 3 2 2 2" xfId="48920"/>
    <cellStyle name="Normal 6 2 2 8 4 3 2 3 2 3" xfId="36718"/>
    <cellStyle name="Normal 6 2 2 8 4 3 2 3 3" xfId="19601"/>
    <cellStyle name="Normal 6 2 2 8 4 3 2 3 3 2" xfId="43898"/>
    <cellStyle name="Normal 6 2 2 8 4 3 2 3 4" xfId="31696"/>
    <cellStyle name="Normal 6 2 2 8 4 3 2 4" xfId="12419"/>
    <cellStyle name="Normal 6 2 2 8 4 3 2 4 2" xfId="24621"/>
    <cellStyle name="Normal 6 2 2 8 4 3 2 4 2 2" xfId="48918"/>
    <cellStyle name="Normal 6 2 2 8 4 3 2 4 3" xfId="36716"/>
    <cellStyle name="Normal 6 2 2 8 4 3 2 5" xfId="15676"/>
    <cellStyle name="Normal 6 2 2 8 4 3 2 5 2" xfId="39973"/>
    <cellStyle name="Normal 6 2 2 8 4 3 2 6" xfId="27664"/>
    <cellStyle name="Normal 6 2 2 8 4 3 3" xfId="3893"/>
    <cellStyle name="Normal 6 2 2 8 4 3 3 2" xfId="12422"/>
    <cellStyle name="Normal 6 2 2 8 4 3 3 2 2" xfId="24624"/>
    <cellStyle name="Normal 6 2 2 8 4 3 3 2 2 2" xfId="48921"/>
    <cellStyle name="Normal 6 2 2 8 4 3 3 2 3" xfId="36719"/>
    <cellStyle name="Normal 6 2 2 8 4 3 3 3" xfId="16204"/>
    <cellStyle name="Normal 6 2 2 8 4 3 3 3 2" xfId="40501"/>
    <cellStyle name="Normal 6 2 2 8 4 3 3 4" xfId="28192"/>
    <cellStyle name="Normal 6 2 2 8 4 3 4" xfId="4533"/>
    <cellStyle name="Normal 6 2 2 8 4 3 4 2" xfId="12423"/>
    <cellStyle name="Normal 6 2 2 8 4 3 4 2 2" xfId="24625"/>
    <cellStyle name="Normal 6 2 2 8 4 3 4 2 2 2" xfId="48922"/>
    <cellStyle name="Normal 6 2 2 8 4 3 4 2 3" xfId="36720"/>
    <cellStyle name="Normal 6 2 2 8 4 3 4 3" xfId="16735"/>
    <cellStyle name="Normal 6 2 2 8 4 3 4 3 2" xfId="41032"/>
    <cellStyle name="Normal 6 2 2 8 4 3 4 4" xfId="28830"/>
    <cellStyle name="Normal 6 2 2 8 4 3 5" xfId="6230"/>
    <cellStyle name="Normal 6 2 2 8 4 3 5 2" xfId="12424"/>
    <cellStyle name="Normal 6 2 2 8 4 3 5 2 2" xfId="24626"/>
    <cellStyle name="Normal 6 2 2 8 4 3 5 2 2 2" xfId="48923"/>
    <cellStyle name="Normal 6 2 2 8 4 3 5 2 3" xfId="36721"/>
    <cellStyle name="Normal 6 2 2 8 4 3 5 3" xfId="18432"/>
    <cellStyle name="Normal 6 2 2 8 4 3 5 3 2" xfId="42729"/>
    <cellStyle name="Normal 6 2 2 8 4 3 5 4" xfId="30527"/>
    <cellStyle name="Normal 6 2 2 8 4 3 6" xfId="12418"/>
    <cellStyle name="Normal 6 2 2 8 4 3 6 2" xfId="24620"/>
    <cellStyle name="Normal 6 2 2 8 4 3 6 2 2" xfId="48917"/>
    <cellStyle name="Normal 6 2 2 8 4 3 6 3" xfId="36715"/>
    <cellStyle name="Normal 6 2 2 8 4 3 7" xfId="14507"/>
    <cellStyle name="Normal 6 2 2 8 4 3 7 2" xfId="38804"/>
    <cellStyle name="Normal 6 2 2 8 4 3 8" xfId="26495"/>
    <cellStyle name="Normal 6 2 2 8 4 3 9" xfId="50903"/>
    <cellStyle name="Normal 6 2 2 8 4 4" xfId="2723"/>
    <cellStyle name="Normal 6 2 2 8 4 4 2" xfId="5171"/>
    <cellStyle name="Normal 6 2 2 8 4 4 2 2" xfId="12426"/>
    <cellStyle name="Normal 6 2 2 8 4 4 2 2 2" xfId="24628"/>
    <cellStyle name="Normal 6 2 2 8 4 4 2 2 2 2" xfId="48925"/>
    <cellStyle name="Normal 6 2 2 8 4 4 2 2 3" xfId="36723"/>
    <cellStyle name="Normal 6 2 2 8 4 4 2 3" xfId="17373"/>
    <cellStyle name="Normal 6 2 2 8 4 4 2 3 2" xfId="41670"/>
    <cellStyle name="Normal 6 2 2 8 4 4 2 4" xfId="29468"/>
    <cellStyle name="Normal 6 2 2 8 4 4 3" xfId="6761"/>
    <cellStyle name="Normal 6 2 2 8 4 4 3 2" xfId="12427"/>
    <cellStyle name="Normal 6 2 2 8 4 4 3 2 2" xfId="24629"/>
    <cellStyle name="Normal 6 2 2 8 4 4 3 2 2 2" xfId="48926"/>
    <cellStyle name="Normal 6 2 2 8 4 4 3 2 3" xfId="36724"/>
    <cellStyle name="Normal 6 2 2 8 4 4 3 3" xfId="18963"/>
    <cellStyle name="Normal 6 2 2 8 4 4 3 3 2" xfId="43260"/>
    <cellStyle name="Normal 6 2 2 8 4 4 3 4" xfId="31058"/>
    <cellStyle name="Normal 6 2 2 8 4 4 4" xfId="12425"/>
    <cellStyle name="Normal 6 2 2 8 4 4 4 2" xfId="24627"/>
    <cellStyle name="Normal 6 2 2 8 4 4 4 2 2" xfId="48924"/>
    <cellStyle name="Normal 6 2 2 8 4 4 4 3" xfId="36722"/>
    <cellStyle name="Normal 6 2 2 8 4 4 5" xfId="15145"/>
    <cellStyle name="Normal 6 2 2 8 4 4 5 2" xfId="39442"/>
    <cellStyle name="Normal 6 2 2 8 4 4 6" xfId="27133"/>
    <cellStyle name="Normal 6 2 2 8 4 5" xfId="12406"/>
    <cellStyle name="Normal 6 2 2 8 4 5 2" xfId="24608"/>
    <cellStyle name="Normal 6 2 2 8 4 5 2 2" xfId="48905"/>
    <cellStyle name="Normal 6 2 2 8 4 5 3" xfId="36703"/>
    <cellStyle name="Normal 6 2 2 8 4 6" xfId="13973"/>
    <cellStyle name="Normal 6 2 2 8 4 6 2" xfId="25961"/>
    <cellStyle name="Normal 6 2 2 8 4 6 2 2" xfId="50258"/>
    <cellStyle name="Normal 6 2 2 8 4 6 3" xfId="38270"/>
    <cellStyle name="Normal 6 2 2 8 4 7" xfId="51541"/>
    <cellStyle name="Normal 6 2 2 8 4 8" xfId="52077"/>
    <cellStyle name="Normal 6 2 2 8 5" xfId="870"/>
    <cellStyle name="Normal 6 2 2 8 5 2" xfId="2363"/>
    <cellStyle name="Normal 6 2 2 8 5 2 10" xfId="52883"/>
    <cellStyle name="Normal 6 2 2 8 5 2 2" xfId="3529"/>
    <cellStyle name="Normal 6 2 2 8 5 2 2 2" xfId="5870"/>
    <cellStyle name="Normal 6 2 2 8 5 2 2 2 2" xfId="12431"/>
    <cellStyle name="Normal 6 2 2 8 5 2 2 2 2 2" xfId="24633"/>
    <cellStyle name="Normal 6 2 2 8 5 2 2 2 2 2 2" xfId="48930"/>
    <cellStyle name="Normal 6 2 2 8 5 2 2 2 2 3" xfId="36728"/>
    <cellStyle name="Normal 6 2 2 8 5 2 2 2 3" xfId="18072"/>
    <cellStyle name="Normal 6 2 2 8 5 2 2 2 3 2" xfId="42369"/>
    <cellStyle name="Normal 6 2 2 8 5 2 2 2 4" xfId="30167"/>
    <cellStyle name="Normal 6 2 2 8 5 2 2 3" xfId="7567"/>
    <cellStyle name="Normal 6 2 2 8 5 2 2 3 2" xfId="12432"/>
    <cellStyle name="Normal 6 2 2 8 5 2 2 3 2 2" xfId="24634"/>
    <cellStyle name="Normal 6 2 2 8 5 2 2 3 2 2 2" xfId="48931"/>
    <cellStyle name="Normal 6 2 2 8 5 2 2 3 2 3" xfId="36729"/>
    <cellStyle name="Normal 6 2 2 8 5 2 2 3 3" xfId="19769"/>
    <cellStyle name="Normal 6 2 2 8 5 2 2 3 3 2" xfId="44066"/>
    <cellStyle name="Normal 6 2 2 8 5 2 2 3 4" xfId="31864"/>
    <cellStyle name="Normal 6 2 2 8 5 2 2 4" xfId="12430"/>
    <cellStyle name="Normal 6 2 2 8 5 2 2 4 2" xfId="24632"/>
    <cellStyle name="Normal 6 2 2 8 5 2 2 4 2 2" xfId="48929"/>
    <cellStyle name="Normal 6 2 2 8 5 2 2 4 3" xfId="36727"/>
    <cellStyle name="Normal 6 2 2 8 5 2 2 5" xfId="15844"/>
    <cellStyle name="Normal 6 2 2 8 5 2 2 5 2" xfId="40141"/>
    <cellStyle name="Normal 6 2 2 8 5 2 2 6" xfId="27832"/>
    <cellStyle name="Normal 6 2 2 8 5 2 3" xfId="4061"/>
    <cellStyle name="Normal 6 2 2 8 5 2 3 2" xfId="12433"/>
    <cellStyle name="Normal 6 2 2 8 5 2 3 2 2" xfId="24635"/>
    <cellStyle name="Normal 6 2 2 8 5 2 3 2 2 2" xfId="48932"/>
    <cellStyle name="Normal 6 2 2 8 5 2 3 2 3" xfId="36730"/>
    <cellStyle name="Normal 6 2 2 8 5 2 3 3" xfId="16372"/>
    <cellStyle name="Normal 6 2 2 8 5 2 3 3 2" xfId="40669"/>
    <cellStyle name="Normal 6 2 2 8 5 2 3 4" xfId="28360"/>
    <cellStyle name="Normal 6 2 2 8 5 2 4" xfId="4701"/>
    <cellStyle name="Normal 6 2 2 8 5 2 4 2" xfId="12434"/>
    <cellStyle name="Normal 6 2 2 8 5 2 4 2 2" xfId="24636"/>
    <cellStyle name="Normal 6 2 2 8 5 2 4 2 2 2" xfId="48933"/>
    <cellStyle name="Normal 6 2 2 8 5 2 4 2 3" xfId="36731"/>
    <cellStyle name="Normal 6 2 2 8 5 2 4 3" xfId="16903"/>
    <cellStyle name="Normal 6 2 2 8 5 2 4 3 2" xfId="41200"/>
    <cellStyle name="Normal 6 2 2 8 5 2 4 4" xfId="28998"/>
    <cellStyle name="Normal 6 2 2 8 5 2 5" xfId="6398"/>
    <cellStyle name="Normal 6 2 2 8 5 2 5 2" xfId="12435"/>
    <cellStyle name="Normal 6 2 2 8 5 2 5 2 2" xfId="24637"/>
    <cellStyle name="Normal 6 2 2 8 5 2 5 2 2 2" xfId="48934"/>
    <cellStyle name="Normal 6 2 2 8 5 2 5 2 3" xfId="36732"/>
    <cellStyle name="Normal 6 2 2 8 5 2 5 3" xfId="18600"/>
    <cellStyle name="Normal 6 2 2 8 5 2 5 3 2" xfId="42897"/>
    <cellStyle name="Normal 6 2 2 8 5 2 5 4" xfId="30695"/>
    <cellStyle name="Normal 6 2 2 8 5 2 6" xfId="12429"/>
    <cellStyle name="Normal 6 2 2 8 5 2 6 2" xfId="24631"/>
    <cellStyle name="Normal 6 2 2 8 5 2 6 2 2" xfId="48928"/>
    <cellStyle name="Normal 6 2 2 8 5 2 6 3" xfId="36726"/>
    <cellStyle name="Normal 6 2 2 8 5 2 7" xfId="14675"/>
    <cellStyle name="Normal 6 2 2 8 5 2 7 2" xfId="38972"/>
    <cellStyle name="Normal 6 2 2 8 5 2 8" xfId="26663"/>
    <cellStyle name="Normal 6 2 2 8 5 2 9" xfId="51071"/>
    <cellStyle name="Normal 6 2 2 8 5 3" xfId="2891"/>
    <cellStyle name="Normal 6 2 2 8 5 3 2" xfId="5339"/>
    <cellStyle name="Normal 6 2 2 8 5 3 2 2" xfId="12437"/>
    <cellStyle name="Normal 6 2 2 8 5 3 2 2 2" xfId="24639"/>
    <cellStyle name="Normal 6 2 2 8 5 3 2 2 2 2" xfId="48936"/>
    <cellStyle name="Normal 6 2 2 8 5 3 2 2 3" xfId="36734"/>
    <cellStyle name="Normal 6 2 2 8 5 3 2 3" xfId="17541"/>
    <cellStyle name="Normal 6 2 2 8 5 3 2 3 2" xfId="41838"/>
    <cellStyle name="Normal 6 2 2 8 5 3 2 4" xfId="29636"/>
    <cellStyle name="Normal 6 2 2 8 5 3 3" xfId="6929"/>
    <cellStyle name="Normal 6 2 2 8 5 3 3 2" xfId="12438"/>
    <cellStyle name="Normal 6 2 2 8 5 3 3 2 2" xfId="24640"/>
    <cellStyle name="Normal 6 2 2 8 5 3 3 2 2 2" xfId="48937"/>
    <cellStyle name="Normal 6 2 2 8 5 3 3 2 3" xfId="36735"/>
    <cellStyle name="Normal 6 2 2 8 5 3 3 3" xfId="19131"/>
    <cellStyle name="Normal 6 2 2 8 5 3 3 3 2" xfId="43428"/>
    <cellStyle name="Normal 6 2 2 8 5 3 3 4" xfId="31226"/>
    <cellStyle name="Normal 6 2 2 8 5 3 4" xfId="12436"/>
    <cellStyle name="Normal 6 2 2 8 5 3 4 2" xfId="24638"/>
    <cellStyle name="Normal 6 2 2 8 5 3 4 2 2" xfId="48935"/>
    <cellStyle name="Normal 6 2 2 8 5 3 4 3" xfId="36733"/>
    <cellStyle name="Normal 6 2 2 8 5 3 5" xfId="15313"/>
    <cellStyle name="Normal 6 2 2 8 5 3 5 2" xfId="39610"/>
    <cellStyle name="Normal 6 2 2 8 5 3 6" xfId="27301"/>
    <cellStyle name="Normal 6 2 2 8 5 4" xfId="12428"/>
    <cellStyle name="Normal 6 2 2 8 5 4 2" xfId="24630"/>
    <cellStyle name="Normal 6 2 2 8 5 4 2 2" xfId="48927"/>
    <cellStyle name="Normal 6 2 2 8 5 4 3" xfId="36725"/>
    <cellStyle name="Normal 6 2 2 8 5 5" xfId="14141"/>
    <cellStyle name="Normal 6 2 2 8 5 5 2" xfId="26129"/>
    <cellStyle name="Normal 6 2 2 8 5 5 2 2" xfId="50426"/>
    <cellStyle name="Normal 6 2 2 8 5 5 3" xfId="38438"/>
    <cellStyle name="Normal 6 2 2 8 5 6" xfId="51658"/>
    <cellStyle name="Normal 6 2 2 8 5 7" xfId="52245"/>
    <cellStyle name="Normal 6 2 2 8 6" xfId="2099"/>
    <cellStyle name="Normal 6 2 2 8 6 10" xfId="52619"/>
    <cellStyle name="Normal 6 2 2 8 6 2" xfId="3265"/>
    <cellStyle name="Normal 6 2 2 8 6 2 2" xfId="5606"/>
    <cellStyle name="Normal 6 2 2 8 6 2 2 2" xfId="12441"/>
    <cellStyle name="Normal 6 2 2 8 6 2 2 2 2" xfId="24643"/>
    <cellStyle name="Normal 6 2 2 8 6 2 2 2 2 2" xfId="48940"/>
    <cellStyle name="Normal 6 2 2 8 6 2 2 2 3" xfId="36738"/>
    <cellStyle name="Normal 6 2 2 8 6 2 2 3" xfId="17808"/>
    <cellStyle name="Normal 6 2 2 8 6 2 2 3 2" xfId="42105"/>
    <cellStyle name="Normal 6 2 2 8 6 2 2 4" xfId="29903"/>
    <cellStyle name="Normal 6 2 2 8 6 2 3" xfId="7303"/>
    <cellStyle name="Normal 6 2 2 8 6 2 3 2" xfId="12442"/>
    <cellStyle name="Normal 6 2 2 8 6 2 3 2 2" xfId="24644"/>
    <cellStyle name="Normal 6 2 2 8 6 2 3 2 2 2" xfId="48941"/>
    <cellStyle name="Normal 6 2 2 8 6 2 3 2 3" xfId="36739"/>
    <cellStyle name="Normal 6 2 2 8 6 2 3 3" xfId="19505"/>
    <cellStyle name="Normal 6 2 2 8 6 2 3 3 2" xfId="43802"/>
    <cellStyle name="Normal 6 2 2 8 6 2 3 4" xfId="31600"/>
    <cellStyle name="Normal 6 2 2 8 6 2 4" xfId="12440"/>
    <cellStyle name="Normal 6 2 2 8 6 2 4 2" xfId="24642"/>
    <cellStyle name="Normal 6 2 2 8 6 2 4 2 2" xfId="48939"/>
    <cellStyle name="Normal 6 2 2 8 6 2 4 3" xfId="36737"/>
    <cellStyle name="Normal 6 2 2 8 6 2 5" xfId="15580"/>
    <cellStyle name="Normal 6 2 2 8 6 2 5 2" xfId="39877"/>
    <cellStyle name="Normal 6 2 2 8 6 2 6" xfId="27568"/>
    <cellStyle name="Normal 6 2 2 8 6 3" xfId="3797"/>
    <cellStyle name="Normal 6 2 2 8 6 3 2" xfId="12443"/>
    <cellStyle name="Normal 6 2 2 8 6 3 2 2" xfId="24645"/>
    <cellStyle name="Normal 6 2 2 8 6 3 2 2 2" xfId="48942"/>
    <cellStyle name="Normal 6 2 2 8 6 3 2 3" xfId="36740"/>
    <cellStyle name="Normal 6 2 2 8 6 3 3" xfId="16108"/>
    <cellStyle name="Normal 6 2 2 8 6 3 3 2" xfId="40405"/>
    <cellStyle name="Normal 6 2 2 8 6 3 4" xfId="28096"/>
    <cellStyle name="Normal 6 2 2 8 6 4" xfId="4437"/>
    <cellStyle name="Normal 6 2 2 8 6 4 2" xfId="12444"/>
    <cellStyle name="Normal 6 2 2 8 6 4 2 2" xfId="24646"/>
    <cellStyle name="Normal 6 2 2 8 6 4 2 2 2" xfId="48943"/>
    <cellStyle name="Normal 6 2 2 8 6 4 2 3" xfId="36741"/>
    <cellStyle name="Normal 6 2 2 8 6 4 3" xfId="16639"/>
    <cellStyle name="Normal 6 2 2 8 6 4 3 2" xfId="40936"/>
    <cellStyle name="Normal 6 2 2 8 6 4 4" xfId="28734"/>
    <cellStyle name="Normal 6 2 2 8 6 5" xfId="6134"/>
    <cellStyle name="Normal 6 2 2 8 6 5 2" xfId="12445"/>
    <cellStyle name="Normal 6 2 2 8 6 5 2 2" xfId="24647"/>
    <cellStyle name="Normal 6 2 2 8 6 5 2 2 2" xfId="48944"/>
    <cellStyle name="Normal 6 2 2 8 6 5 2 3" xfId="36742"/>
    <cellStyle name="Normal 6 2 2 8 6 5 3" xfId="18336"/>
    <cellStyle name="Normal 6 2 2 8 6 5 3 2" xfId="42633"/>
    <cellStyle name="Normal 6 2 2 8 6 5 4" xfId="30431"/>
    <cellStyle name="Normal 6 2 2 8 6 6" xfId="12439"/>
    <cellStyle name="Normal 6 2 2 8 6 6 2" xfId="24641"/>
    <cellStyle name="Normal 6 2 2 8 6 6 2 2" xfId="48938"/>
    <cellStyle name="Normal 6 2 2 8 6 6 3" xfId="36736"/>
    <cellStyle name="Normal 6 2 2 8 6 7" xfId="14411"/>
    <cellStyle name="Normal 6 2 2 8 6 7 2" xfId="38708"/>
    <cellStyle name="Normal 6 2 2 8 6 8" xfId="26399"/>
    <cellStyle name="Normal 6 2 2 8 6 9" xfId="50807"/>
    <cellStyle name="Normal 6 2 2 8 7" xfId="2627"/>
    <cellStyle name="Normal 6 2 2 8 7 2" xfId="5075"/>
    <cellStyle name="Normal 6 2 2 8 7 2 2" xfId="12447"/>
    <cellStyle name="Normal 6 2 2 8 7 2 2 2" xfId="24649"/>
    <cellStyle name="Normal 6 2 2 8 7 2 2 2 2" xfId="48946"/>
    <cellStyle name="Normal 6 2 2 8 7 2 2 3" xfId="36744"/>
    <cellStyle name="Normal 6 2 2 8 7 2 3" xfId="17277"/>
    <cellStyle name="Normal 6 2 2 8 7 2 3 2" xfId="41574"/>
    <cellStyle name="Normal 6 2 2 8 7 2 4" xfId="29372"/>
    <cellStyle name="Normal 6 2 2 8 7 3" xfId="6665"/>
    <cellStyle name="Normal 6 2 2 8 7 3 2" xfId="12448"/>
    <cellStyle name="Normal 6 2 2 8 7 3 2 2" xfId="24650"/>
    <cellStyle name="Normal 6 2 2 8 7 3 2 2 2" xfId="48947"/>
    <cellStyle name="Normal 6 2 2 8 7 3 2 3" xfId="36745"/>
    <cellStyle name="Normal 6 2 2 8 7 3 3" xfId="18867"/>
    <cellStyle name="Normal 6 2 2 8 7 3 3 2" xfId="43164"/>
    <cellStyle name="Normal 6 2 2 8 7 3 4" xfId="30962"/>
    <cellStyle name="Normal 6 2 2 8 7 4" xfId="12446"/>
    <cellStyle name="Normal 6 2 2 8 7 4 2" xfId="24648"/>
    <cellStyle name="Normal 6 2 2 8 7 4 2 2" xfId="48945"/>
    <cellStyle name="Normal 6 2 2 8 7 4 3" xfId="36743"/>
    <cellStyle name="Normal 6 2 2 8 7 5" xfId="15049"/>
    <cellStyle name="Normal 6 2 2 8 7 5 2" xfId="39346"/>
    <cellStyle name="Normal 6 2 2 8 7 6" xfId="27037"/>
    <cellStyle name="Normal 6 2 2 8 8" xfId="12317"/>
    <cellStyle name="Normal 6 2 2 8 8 2" xfId="24519"/>
    <cellStyle name="Normal 6 2 2 8 8 2 2" xfId="48816"/>
    <cellStyle name="Normal 6 2 2 8 8 3" xfId="36614"/>
    <cellStyle name="Normal 6 2 2 8 9" xfId="13877"/>
    <cellStyle name="Normal 6 2 2 8 9 2" xfId="25865"/>
    <cellStyle name="Normal 6 2 2 8 9 2 2" xfId="50162"/>
    <cellStyle name="Normal 6 2 2 8 9 3" xfId="38174"/>
    <cellStyle name="Normal 6 2 2 9" xfId="622"/>
    <cellStyle name="Normal 6 2 2 9 10" xfId="52005"/>
    <cellStyle name="Normal 6 2 2 9 2" xfId="817"/>
    <cellStyle name="Normal 6 2 2 9 2 2" xfId="1062"/>
    <cellStyle name="Normal 6 2 2 9 2 2 2" xfId="2555"/>
    <cellStyle name="Normal 6 2 2 9 2 2 2 10" xfId="53075"/>
    <cellStyle name="Normal 6 2 2 9 2 2 2 2" xfId="3721"/>
    <cellStyle name="Normal 6 2 2 9 2 2 2 2 2" xfId="6062"/>
    <cellStyle name="Normal 6 2 2 9 2 2 2 2 2 2" xfId="12454"/>
    <cellStyle name="Normal 6 2 2 9 2 2 2 2 2 2 2" xfId="24656"/>
    <cellStyle name="Normal 6 2 2 9 2 2 2 2 2 2 2 2" xfId="48953"/>
    <cellStyle name="Normal 6 2 2 9 2 2 2 2 2 2 3" xfId="36751"/>
    <cellStyle name="Normal 6 2 2 9 2 2 2 2 2 3" xfId="18264"/>
    <cellStyle name="Normal 6 2 2 9 2 2 2 2 2 3 2" xfId="42561"/>
    <cellStyle name="Normal 6 2 2 9 2 2 2 2 2 4" xfId="30359"/>
    <cellStyle name="Normal 6 2 2 9 2 2 2 2 3" xfId="7759"/>
    <cellStyle name="Normal 6 2 2 9 2 2 2 2 3 2" xfId="12455"/>
    <cellStyle name="Normal 6 2 2 9 2 2 2 2 3 2 2" xfId="24657"/>
    <cellStyle name="Normal 6 2 2 9 2 2 2 2 3 2 2 2" xfId="48954"/>
    <cellStyle name="Normal 6 2 2 9 2 2 2 2 3 2 3" xfId="36752"/>
    <cellStyle name="Normal 6 2 2 9 2 2 2 2 3 3" xfId="19961"/>
    <cellStyle name="Normal 6 2 2 9 2 2 2 2 3 3 2" xfId="44258"/>
    <cellStyle name="Normal 6 2 2 9 2 2 2 2 3 4" xfId="32056"/>
    <cellStyle name="Normal 6 2 2 9 2 2 2 2 4" xfId="12453"/>
    <cellStyle name="Normal 6 2 2 9 2 2 2 2 4 2" xfId="24655"/>
    <cellStyle name="Normal 6 2 2 9 2 2 2 2 4 2 2" xfId="48952"/>
    <cellStyle name="Normal 6 2 2 9 2 2 2 2 4 3" xfId="36750"/>
    <cellStyle name="Normal 6 2 2 9 2 2 2 2 5" xfId="16036"/>
    <cellStyle name="Normal 6 2 2 9 2 2 2 2 5 2" xfId="40333"/>
    <cellStyle name="Normal 6 2 2 9 2 2 2 2 6" xfId="28024"/>
    <cellStyle name="Normal 6 2 2 9 2 2 2 3" xfId="4253"/>
    <cellStyle name="Normal 6 2 2 9 2 2 2 3 2" xfId="12456"/>
    <cellStyle name="Normal 6 2 2 9 2 2 2 3 2 2" xfId="24658"/>
    <cellStyle name="Normal 6 2 2 9 2 2 2 3 2 2 2" xfId="48955"/>
    <cellStyle name="Normal 6 2 2 9 2 2 2 3 2 3" xfId="36753"/>
    <cellStyle name="Normal 6 2 2 9 2 2 2 3 3" xfId="16564"/>
    <cellStyle name="Normal 6 2 2 9 2 2 2 3 3 2" xfId="40861"/>
    <cellStyle name="Normal 6 2 2 9 2 2 2 3 4" xfId="28552"/>
    <cellStyle name="Normal 6 2 2 9 2 2 2 4" xfId="4893"/>
    <cellStyle name="Normal 6 2 2 9 2 2 2 4 2" xfId="12457"/>
    <cellStyle name="Normal 6 2 2 9 2 2 2 4 2 2" xfId="24659"/>
    <cellStyle name="Normal 6 2 2 9 2 2 2 4 2 2 2" xfId="48956"/>
    <cellStyle name="Normal 6 2 2 9 2 2 2 4 2 3" xfId="36754"/>
    <cellStyle name="Normal 6 2 2 9 2 2 2 4 3" xfId="17095"/>
    <cellStyle name="Normal 6 2 2 9 2 2 2 4 3 2" xfId="41392"/>
    <cellStyle name="Normal 6 2 2 9 2 2 2 4 4" xfId="29190"/>
    <cellStyle name="Normal 6 2 2 9 2 2 2 5" xfId="6590"/>
    <cellStyle name="Normal 6 2 2 9 2 2 2 5 2" xfId="12458"/>
    <cellStyle name="Normal 6 2 2 9 2 2 2 5 2 2" xfId="24660"/>
    <cellStyle name="Normal 6 2 2 9 2 2 2 5 2 2 2" xfId="48957"/>
    <cellStyle name="Normal 6 2 2 9 2 2 2 5 2 3" xfId="36755"/>
    <cellStyle name="Normal 6 2 2 9 2 2 2 5 3" xfId="18792"/>
    <cellStyle name="Normal 6 2 2 9 2 2 2 5 3 2" xfId="43089"/>
    <cellStyle name="Normal 6 2 2 9 2 2 2 5 4" xfId="30887"/>
    <cellStyle name="Normal 6 2 2 9 2 2 2 6" xfId="12452"/>
    <cellStyle name="Normal 6 2 2 9 2 2 2 6 2" xfId="24654"/>
    <cellStyle name="Normal 6 2 2 9 2 2 2 6 2 2" xfId="48951"/>
    <cellStyle name="Normal 6 2 2 9 2 2 2 6 3" xfId="36749"/>
    <cellStyle name="Normal 6 2 2 9 2 2 2 7" xfId="14867"/>
    <cellStyle name="Normal 6 2 2 9 2 2 2 7 2" xfId="39164"/>
    <cellStyle name="Normal 6 2 2 9 2 2 2 8" xfId="26855"/>
    <cellStyle name="Normal 6 2 2 9 2 2 2 9" xfId="51263"/>
    <cellStyle name="Normal 6 2 2 9 2 2 3" xfId="3083"/>
    <cellStyle name="Normal 6 2 2 9 2 2 3 2" xfId="5531"/>
    <cellStyle name="Normal 6 2 2 9 2 2 3 2 2" xfId="12460"/>
    <cellStyle name="Normal 6 2 2 9 2 2 3 2 2 2" xfId="24662"/>
    <cellStyle name="Normal 6 2 2 9 2 2 3 2 2 2 2" xfId="48959"/>
    <cellStyle name="Normal 6 2 2 9 2 2 3 2 2 3" xfId="36757"/>
    <cellStyle name="Normal 6 2 2 9 2 2 3 2 3" xfId="17733"/>
    <cellStyle name="Normal 6 2 2 9 2 2 3 2 3 2" xfId="42030"/>
    <cellStyle name="Normal 6 2 2 9 2 2 3 2 4" xfId="29828"/>
    <cellStyle name="Normal 6 2 2 9 2 2 3 3" xfId="7121"/>
    <cellStyle name="Normal 6 2 2 9 2 2 3 3 2" xfId="12461"/>
    <cellStyle name="Normal 6 2 2 9 2 2 3 3 2 2" xfId="24663"/>
    <cellStyle name="Normal 6 2 2 9 2 2 3 3 2 2 2" xfId="48960"/>
    <cellStyle name="Normal 6 2 2 9 2 2 3 3 2 3" xfId="36758"/>
    <cellStyle name="Normal 6 2 2 9 2 2 3 3 3" xfId="19323"/>
    <cellStyle name="Normal 6 2 2 9 2 2 3 3 3 2" xfId="43620"/>
    <cellStyle name="Normal 6 2 2 9 2 2 3 3 4" xfId="31418"/>
    <cellStyle name="Normal 6 2 2 9 2 2 3 4" xfId="12459"/>
    <cellStyle name="Normal 6 2 2 9 2 2 3 4 2" xfId="24661"/>
    <cellStyle name="Normal 6 2 2 9 2 2 3 4 2 2" xfId="48958"/>
    <cellStyle name="Normal 6 2 2 9 2 2 3 4 3" xfId="36756"/>
    <cellStyle name="Normal 6 2 2 9 2 2 3 5" xfId="15505"/>
    <cellStyle name="Normal 6 2 2 9 2 2 3 5 2" xfId="39802"/>
    <cellStyle name="Normal 6 2 2 9 2 2 3 6" xfId="27493"/>
    <cellStyle name="Normal 6 2 2 9 2 2 4" xfId="12451"/>
    <cellStyle name="Normal 6 2 2 9 2 2 4 2" xfId="24653"/>
    <cellStyle name="Normal 6 2 2 9 2 2 4 2 2" xfId="48950"/>
    <cellStyle name="Normal 6 2 2 9 2 2 4 3" xfId="36748"/>
    <cellStyle name="Normal 6 2 2 9 2 2 5" xfId="14333"/>
    <cellStyle name="Normal 6 2 2 9 2 2 5 2" xfId="26321"/>
    <cellStyle name="Normal 6 2 2 9 2 2 5 2 2" xfId="50618"/>
    <cellStyle name="Normal 6 2 2 9 2 2 5 3" xfId="38630"/>
    <cellStyle name="Normal 6 2 2 9 2 2 6" xfId="51567"/>
    <cellStyle name="Normal 6 2 2 9 2 2 7" xfId="52437"/>
    <cellStyle name="Normal 6 2 2 9 2 3" xfId="2315"/>
    <cellStyle name="Normal 6 2 2 9 2 3 10" xfId="52835"/>
    <cellStyle name="Normal 6 2 2 9 2 3 2" xfId="3481"/>
    <cellStyle name="Normal 6 2 2 9 2 3 2 2" xfId="5822"/>
    <cellStyle name="Normal 6 2 2 9 2 3 2 2 2" xfId="12464"/>
    <cellStyle name="Normal 6 2 2 9 2 3 2 2 2 2" xfId="24666"/>
    <cellStyle name="Normal 6 2 2 9 2 3 2 2 2 2 2" xfId="48963"/>
    <cellStyle name="Normal 6 2 2 9 2 3 2 2 2 3" xfId="36761"/>
    <cellStyle name="Normal 6 2 2 9 2 3 2 2 3" xfId="18024"/>
    <cellStyle name="Normal 6 2 2 9 2 3 2 2 3 2" xfId="42321"/>
    <cellStyle name="Normal 6 2 2 9 2 3 2 2 4" xfId="30119"/>
    <cellStyle name="Normal 6 2 2 9 2 3 2 3" xfId="7519"/>
    <cellStyle name="Normal 6 2 2 9 2 3 2 3 2" xfId="12465"/>
    <cellStyle name="Normal 6 2 2 9 2 3 2 3 2 2" xfId="24667"/>
    <cellStyle name="Normal 6 2 2 9 2 3 2 3 2 2 2" xfId="48964"/>
    <cellStyle name="Normal 6 2 2 9 2 3 2 3 2 3" xfId="36762"/>
    <cellStyle name="Normal 6 2 2 9 2 3 2 3 3" xfId="19721"/>
    <cellStyle name="Normal 6 2 2 9 2 3 2 3 3 2" xfId="44018"/>
    <cellStyle name="Normal 6 2 2 9 2 3 2 3 4" xfId="31816"/>
    <cellStyle name="Normal 6 2 2 9 2 3 2 4" xfId="12463"/>
    <cellStyle name="Normal 6 2 2 9 2 3 2 4 2" xfId="24665"/>
    <cellStyle name="Normal 6 2 2 9 2 3 2 4 2 2" xfId="48962"/>
    <cellStyle name="Normal 6 2 2 9 2 3 2 4 3" xfId="36760"/>
    <cellStyle name="Normal 6 2 2 9 2 3 2 5" xfId="15796"/>
    <cellStyle name="Normal 6 2 2 9 2 3 2 5 2" xfId="40093"/>
    <cellStyle name="Normal 6 2 2 9 2 3 2 6" xfId="27784"/>
    <cellStyle name="Normal 6 2 2 9 2 3 3" xfId="4013"/>
    <cellStyle name="Normal 6 2 2 9 2 3 3 2" xfId="12466"/>
    <cellStyle name="Normal 6 2 2 9 2 3 3 2 2" xfId="24668"/>
    <cellStyle name="Normal 6 2 2 9 2 3 3 2 2 2" xfId="48965"/>
    <cellStyle name="Normal 6 2 2 9 2 3 3 2 3" xfId="36763"/>
    <cellStyle name="Normal 6 2 2 9 2 3 3 3" xfId="16324"/>
    <cellStyle name="Normal 6 2 2 9 2 3 3 3 2" xfId="40621"/>
    <cellStyle name="Normal 6 2 2 9 2 3 3 4" xfId="28312"/>
    <cellStyle name="Normal 6 2 2 9 2 3 4" xfId="4653"/>
    <cellStyle name="Normal 6 2 2 9 2 3 4 2" xfId="12467"/>
    <cellStyle name="Normal 6 2 2 9 2 3 4 2 2" xfId="24669"/>
    <cellStyle name="Normal 6 2 2 9 2 3 4 2 2 2" xfId="48966"/>
    <cellStyle name="Normal 6 2 2 9 2 3 4 2 3" xfId="36764"/>
    <cellStyle name="Normal 6 2 2 9 2 3 4 3" xfId="16855"/>
    <cellStyle name="Normal 6 2 2 9 2 3 4 3 2" xfId="41152"/>
    <cellStyle name="Normal 6 2 2 9 2 3 4 4" xfId="28950"/>
    <cellStyle name="Normal 6 2 2 9 2 3 5" xfId="6350"/>
    <cellStyle name="Normal 6 2 2 9 2 3 5 2" xfId="12468"/>
    <cellStyle name="Normal 6 2 2 9 2 3 5 2 2" xfId="24670"/>
    <cellStyle name="Normal 6 2 2 9 2 3 5 2 2 2" xfId="48967"/>
    <cellStyle name="Normal 6 2 2 9 2 3 5 2 3" xfId="36765"/>
    <cellStyle name="Normal 6 2 2 9 2 3 5 3" xfId="18552"/>
    <cellStyle name="Normal 6 2 2 9 2 3 5 3 2" xfId="42849"/>
    <cellStyle name="Normal 6 2 2 9 2 3 5 4" xfId="30647"/>
    <cellStyle name="Normal 6 2 2 9 2 3 6" xfId="12462"/>
    <cellStyle name="Normal 6 2 2 9 2 3 6 2" xfId="24664"/>
    <cellStyle name="Normal 6 2 2 9 2 3 6 2 2" xfId="48961"/>
    <cellStyle name="Normal 6 2 2 9 2 3 6 3" xfId="36759"/>
    <cellStyle name="Normal 6 2 2 9 2 3 7" xfId="14627"/>
    <cellStyle name="Normal 6 2 2 9 2 3 7 2" xfId="38924"/>
    <cellStyle name="Normal 6 2 2 9 2 3 8" xfId="26615"/>
    <cellStyle name="Normal 6 2 2 9 2 3 9" xfId="51023"/>
    <cellStyle name="Normal 6 2 2 9 2 4" xfId="2843"/>
    <cellStyle name="Normal 6 2 2 9 2 4 2" xfId="5291"/>
    <cellStyle name="Normal 6 2 2 9 2 4 2 2" xfId="12470"/>
    <cellStyle name="Normal 6 2 2 9 2 4 2 2 2" xfId="24672"/>
    <cellStyle name="Normal 6 2 2 9 2 4 2 2 2 2" xfId="48969"/>
    <cellStyle name="Normal 6 2 2 9 2 4 2 2 3" xfId="36767"/>
    <cellStyle name="Normal 6 2 2 9 2 4 2 3" xfId="17493"/>
    <cellStyle name="Normal 6 2 2 9 2 4 2 3 2" xfId="41790"/>
    <cellStyle name="Normal 6 2 2 9 2 4 2 4" xfId="29588"/>
    <cellStyle name="Normal 6 2 2 9 2 4 3" xfId="6881"/>
    <cellStyle name="Normal 6 2 2 9 2 4 3 2" xfId="12471"/>
    <cellStyle name="Normal 6 2 2 9 2 4 3 2 2" xfId="24673"/>
    <cellStyle name="Normal 6 2 2 9 2 4 3 2 2 2" xfId="48970"/>
    <cellStyle name="Normal 6 2 2 9 2 4 3 2 3" xfId="36768"/>
    <cellStyle name="Normal 6 2 2 9 2 4 3 3" xfId="19083"/>
    <cellStyle name="Normal 6 2 2 9 2 4 3 3 2" xfId="43380"/>
    <cellStyle name="Normal 6 2 2 9 2 4 3 4" xfId="31178"/>
    <cellStyle name="Normal 6 2 2 9 2 4 4" xfId="12469"/>
    <cellStyle name="Normal 6 2 2 9 2 4 4 2" xfId="24671"/>
    <cellStyle name="Normal 6 2 2 9 2 4 4 2 2" xfId="48968"/>
    <cellStyle name="Normal 6 2 2 9 2 4 4 3" xfId="36766"/>
    <cellStyle name="Normal 6 2 2 9 2 4 5" xfId="15265"/>
    <cellStyle name="Normal 6 2 2 9 2 4 5 2" xfId="39562"/>
    <cellStyle name="Normal 6 2 2 9 2 4 6" xfId="27253"/>
    <cellStyle name="Normal 6 2 2 9 2 5" xfId="12450"/>
    <cellStyle name="Normal 6 2 2 9 2 5 2" xfId="24652"/>
    <cellStyle name="Normal 6 2 2 9 2 5 2 2" xfId="48949"/>
    <cellStyle name="Normal 6 2 2 9 2 5 3" xfId="36747"/>
    <cellStyle name="Normal 6 2 2 9 2 6" xfId="14093"/>
    <cellStyle name="Normal 6 2 2 9 2 6 2" xfId="26081"/>
    <cellStyle name="Normal 6 2 2 9 2 6 2 2" xfId="50378"/>
    <cellStyle name="Normal 6 2 2 9 2 6 3" xfId="38390"/>
    <cellStyle name="Normal 6 2 2 9 2 7" xfId="51854"/>
    <cellStyle name="Normal 6 2 2 9 2 8" xfId="52197"/>
    <cellStyle name="Normal 6 2 2 9 3" xfId="719"/>
    <cellStyle name="Normal 6 2 2 9 3 2" xfId="966"/>
    <cellStyle name="Normal 6 2 2 9 3 2 2" xfId="2459"/>
    <cellStyle name="Normal 6 2 2 9 3 2 2 10" xfId="52979"/>
    <cellStyle name="Normal 6 2 2 9 3 2 2 2" xfId="3625"/>
    <cellStyle name="Normal 6 2 2 9 3 2 2 2 2" xfId="5966"/>
    <cellStyle name="Normal 6 2 2 9 3 2 2 2 2 2" xfId="12476"/>
    <cellStyle name="Normal 6 2 2 9 3 2 2 2 2 2 2" xfId="24678"/>
    <cellStyle name="Normal 6 2 2 9 3 2 2 2 2 2 2 2" xfId="48975"/>
    <cellStyle name="Normal 6 2 2 9 3 2 2 2 2 2 3" xfId="36773"/>
    <cellStyle name="Normal 6 2 2 9 3 2 2 2 2 3" xfId="18168"/>
    <cellStyle name="Normal 6 2 2 9 3 2 2 2 2 3 2" xfId="42465"/>
    <cellStyle name="Normal 6 2 2 9 3 2 2 2 2 4" xfId="30263"/>
    <cellStyle name="Normal 6 2 2 9 3 2 2 2 3" xfId="7663"/>
    <cellStyle name="Normal 6 2 2 9 3 2 2 2 3 2" xfId="12477"/>
    <cellStyle name="Normal 6 2 2 9 3 2 2 2 3 2 2" xfId="24679"/>
    <cellStyle name="Normal 6 2 2 9 3 2 2 2 3 2 2 2" xfId="48976"/>
    <cellStyle name="Normal 6 2 2 9 3 2 2 2 3 2 3" xfId="36774"/>
    <cellStyle name="Normal 6 2 2 9 3 2 2 2 3 3" xfId="19865"/>
    <cellStyle name="Normal 6 2 2 9 3 2 2 2 3 3 2" xfId="44162"/>
    <cellStyle name="Normal 6 2 2 9 3 2 2 2 3 4" xfId="31960"/>
    <cellStyle name="Normal 6 2 2 9 3 2 2 2 4" xfId="12475"/>
    <cellStyle name="Normal 6 2 2 9 3 2 2 2 4 2" xfId="24677"/>
    <cellStyle name="Normal 6 2 2 9 3 2 2 2 4 2 2" xfId="48974"/>
    <cellStyle name="Normal 6 2 2 9 3 2 2 2 4 3" xfId="36772"/>
    <cellStyle name="Normal 6 2 2 9 3 2 2 2 5" xfId="15940"/>
    <cellStyle name="Normal 6 2 2 9 3 2 2 2 5 2" xfId="40237"/>
    <cellStyle name="Normal 6 2 2 9 3 2 2 2 6" xfId="27928"/>
    <cellStyle name="Normal 6 2 2 9 3 2 2 3" xfId="4157"/>
    <cellStyle name="Normal 6 2 2 9 3 2 2 3 2" xfId="12478"/>
    <cellStyle name="Normal 6 2 2 9 3 2 2 3 2 2" xfId="24680"/>
    <cellStyle name="Normal 6 2 2 9 3 2 2 3 2 2 2" xfId="48977"/>
    <cellStyle name="Normal 6 2 2 9 3 2 2 3 2 3" xfId="36775"/>
    <cellStyle name="Normal 6 2 2 9 3 2 2 3 3" xfId="16468"/>
    <cellStyle name="Normal 6 2 2 9 3 2 2 3 3 2" xfId="40765"/>
    <cellStyle name="Normal 6 2 2 9 3 2 2 3 4" xfId="28456"/>
    <cellStyle name="Normal 6 2 2 9 3 2 2 4" xfId="4797"/>
    <cellStyle name="Normal 6 2 2 9 3 2 2 4 2" xfId="12479"/>
    <cellStyle name="Normal 6 2 2 9 3 2 2 4 2 2" xfId="24681"/>
    <cellStyle name="Normal 6 2 2 9 3 2 2 4 2 2 2" xfId="48978"/>
    <cellStyle name="Normal 6 2 2 9 3 2 2 4 2 3" xfId="36776"/>
    <cellStyle name="Normal 6 2 2 9 3 2 2 4 3" xfId="16999"/>
    <cellStyle name="Normal 6 2 2 9 3 2 2 4 3 2" xfId="41296"/>
    <cellStyle name="Normal 6 2 2 9 3 2 2 4 4" xfId="29094"/>
    <cellStyle name="Normal 6 2 2 9 3 2 2 5" xfId="6494"/>
    <cellStyle name="Normal 6 2 2 9 3 2 2 5 2" xfId="12480"/>
    <cellStyle name="Normal 6 2 2 9 3 2 2 5 2 2" xfId="24682"/>
    <cellStyle name="Normal 6 2 2 9 3 2 2 5 2 2 2" xfId="48979"/>
    <cellStyle name="Normal 6 2 2 9 3 2 2 5 2 3" xfId="36777"/>
    <cellStyle name="Normal 6 2 2 9 3 2 2 5 3" xfId="18696"/>
    <cellStyle name="Normal 6 2 2 9 3 2 2 5 3 2" xfId="42993"/>
    <cellStyle name="Normal 6 2 2 9 3 2 2 5 4" xfId="30791"/>
    <cellStyle name="Normal 6 2 2 9 3 2 2 6" xfId="12474"/>
    <cellStyle name="Normal 6 2 2 9 3 2 2 6 2" xfId="24676"/>
    <cellStyle name="Normal 6 2 2 9 3 2 2 6 2 2" xfId="48973"/>
    <cellStyle name="Normal 6 2 2 9 3 2 2 6 3" xfId="36771"/>
    <cellStyle name="Normal 6 2 2 9 3 2 2 7" xfId="14771"/>
    <cellStyle name="Normal 6 2 2 9 3 2 2 7 2" xfId="39068"/>
    <cellStyle name="Normal 6 2 2 9 3 2 2 8" xfId="26759"/>
    <cellStyle name="Normal 6 2 2 9 3 2 2 9" xfId="51167"/>
    <cellStyle name="Normal 6 2 2 9 3 2 3" xfId="2987"/>
    <cellStyle name="Normal 6 2 2 9 3 2 3 2" xfId="5435"/>
    <cellStyle name="Normal 6 2 2 9 3 2 3 2 2" xfId="12482"/>
    <cellStyle name="Normal 6 2 2 9 3 2 3 2 2 2" xfId="24684"/>
    <cellStyle name="Normal 6 2 2 9 3 2 3 2 2 2 2" xfId="48981"/>
    <cellStyle name="Normal 6 2 2 9 3 2 3 2 2 3" xfId="36779"/>
    <cellStyle name="Normal 6 2 2 9 3 2 3 2 3" xfId="17637"/>
    <cellStyle name="Normal 6 2 2 9 3 2 3 2 3 2" xfId="41934"/>
    <cellStyle name="Normal 6 2 2 9 3 2 3 2 4" xfId="29732"/>
    <cellStyle name="Normal 6 2 2 9 3 2 3 3" xfId="7025"/>
    <cellStyle name="Normal 6 2 2 9 3 2 3 3 2" xfId="12483"/>
    <cellStyle name="Normal 6 2 2 9 3 2 3 3 2 2" xfId="24685"/>
    <cellStyle name="Normal 6 2 2 9 3 2 3 3 2 2 2" xfId="48982"/>
    <cellStyle name="Normal 6 2 2 9 3 2 3 3 2 3" xfId="36780"/>
    <cellStyle name="Normal 6 2 2 9 3 2 3 3 3" xfId="19227"/>
    <cellStyle name="Normal 6 2 2 9 3 2 3 3 3 2" xfId="43524"/>
    <cellStyle name="Normal 6 2 2 9 3 2 3 3 4" xfId="31322"/>
    <cellStyle name="Normal 6 2 2 9 3 2 3 4" xfId="12481"/>
    <cellStyle name="Normal 6 2 2 9 3 2 3 4 2" xfId="24683"/>
    <cellStyle name="Normal 6 2 2 9 3 2 3 4 2 2" xfId="48980"/>
    <cellStyle name="Normal 6 2 2 9 3 2 3 4 3" xfId="36778"/>
    <cellStyle name="Normal 6 2 2 9 3 2 3 5" xfId="15409"/>
    <cellStyle name="Normal 6 2 2 9 3 2 3 5 2" xfId="39706"/>
    <cellStyle name="Normal 6 2 2 9 3 2 3 6" xfId="27397"/>
    <cellStyle name="Normal 6 2 2 9 3 2 4" xfId="12473"/>
    <cellStyle name="Normal 6 2 2 9 3 2 4 2" xfId="24675"/>
    <cellStyle name="Normal 6 2 2 9 3 2 4 2 2" xfId="48972"/>
    <cellStyle name="Normal 6 2 2 9 3 2 4 3" xfId="36770"/>
    <cellStyle name="Normal 6 2 2 9 3 2 5" xfId="14237"/>
    <cellStyle name="Normal 6 2 2 9 3 2 5 2" xfId="26225"/>
    <cellStyle name="Normal 6 2 2 9 3 2 5 2 2" xfId="50522"/>
    <cellStyle name="Normal 6 2 2 9 3 2 5 3" xfId="38534"/>
    <cellStyle name="Normal 6 2 2 9 3 2 6" xfId="51461"/>
    <cellStyle name="Normal 6 2 2 9 3 2 7" xfId="52341"/>
    <cellStyle name="Normal 6 2 2 9 3 3" xfId="2219"/>
    <cellStyle name="Normal 6 2 2 9 3 3 10" xfId="52739"/>
    <cellStyle name="Normal 6 2 2 9 3 3 2" xfId="3385"/>
    <cellStyle name="Normal 6 2 2 9 3 3 2 2" xfId="5726"/>
    <cellStyle name="Normal 6 2 2 9 3 3 2 2 2" xfId="12486"/>
    <cellStyle name="Normal 6 2 2 9 3 3 2 2 2 2" xfId="24688"/>
    <cellStyle name="Normal 6 2 2 9 3 3 2 2 2 2 2" xfId="48985"/>
    <cellStyle name="Normal 6 2 2 9 3 3 2 2 2 3" xfId="36783"/>
    <cellStyle name="Normal 6 2 2 9 3 3 2 2 3" xfId="17928"/>
    <cellStyle name="Normal 6 2 2 9 3 3 2 2 3 2" xfId="42225"/>
    <cellStyle name="Normal 6 2 2 9 3 3 2 2 4" xfId="30023"/>
    <cellStyle name="Normal 6 2 2 9 3 3 2 3" xfId="7423"/>
    <cellStyle name="Normal 6 2 2 9 3 3 2 3 2" xfId="12487"/>
    <cellStyle name="Normal 6 2 2 9 3 3 2 3 2 2" xfId="24689"/>
    <cellStyle name="Normal 6 2 2 9 3 3 2 3 2 2 2" xfId="48986"/>
    <cellStyle name="Normal 6 2 2 9 3 3 2 3 2 3" xfId="36784"/>
    <cellStyle name="Normal 6 2 2 9 3 3 2 3 3" xfId="19625"/>
    <cellStyle name="Normal 6 2 2 9 3 3 2 3 3 2" xfId="43922"/>
    <cellStyle name="Normal 6 2 2 9 3 3 2 3 4" xfId="31720"/>
    <cellStyle name="Normal 6 2 2 9 3 3 2 4" xfId="12485"/>
    <cellStyle name="Normal 6 2 2 9 3 3 2 4 2" xfId="24687"/>
    <cellStyle name="Normal 6 2 2 9 3 3 2 4 2 2" xfId="48984"/>
    <cellStyle name="Normal 6 2 2 9 3 3 2 4 3" xfId="36782"/>
    <cellStyle name="Normal 6 2 2 9 3 3 2 5" xfId="15700"/>
    <cellStyle name="Normal 6 2 2 9 3 3 2 5 2" xfId="39997"/>
    <cellStyle name="Normal 6 2 2 9 3 3 2 6" xfId="27688"/>
    <cellStyle name="Normal 6 2 2 9 3 3 3" xfId="3917"/>
    <cellStyle name="Normal 6 2 2 9 3 3 3 2" xfId="12488"/>
    <cellStyle name="Normal 6 2 2 9 3 3 3 2 2" xfId="24690"/>
    <cellStyle name="Normal 6 2 2 9 3 3 3 2 2 2" xfId="48987"/>
    <cellStyle name="Normal 6 2 2 9 3 3 3 2 3" xfId="36785"/>
    <cellStyle name="Normal 6 2 2 9 3 3 3 3" xfId="16228"/>
    <cellStyle name="Normal 6 2 2 9 3 3 3 3 2" xfId="40525"/>
    <cellStyle name="Normal 6 2 2 9 3 3 3 4" xfId="28216"/>
    <cellStyle name="Normal 6 2 2 9 3 3 4" xfId="4557"/>
    <cellStyle name="Normal 6 2 2 9 3 3 4 2" xfId="12489"/>
    <cellStyle name="Normal 6 2 2 9 3 3 4 2 2" xfId="24691"/>
    <cellStyle name="Normal 6 2 2 9 3 3 4 2 2 2" xfId="48988"/>
    <cellStyle name="Normal 6 2 2 9 3 3 4 2 3" xfId="36786"/>
    <cellStyle name="Normal 6 2 2 9 3 3 4 3" xfId="16759"/>
    <cellStyle name="Normal 6 2 2 9 3 3 4 3 2" xfId="41056"/>
    <cellStyle name="Normal 6 2 2 9 3 3 4 4" xfId="28854"/>
    <cellStyle name="Normal 6 2 2 9 3 3 5" xfId="6254"/>
    <cellStyle name="Normal 6 2 2 9 3 3 5 2" xfId="12490"/>
    <cellStyle name="Normal 6 2 2 9 3 3 5 2 2" xfId="24692"/>
    <cellStyle name="Normal 6 2 2 9 3 3 5 2 2 2" xfId="48989"/>
    <cellStyle name="Normal 6 2 2 9 3 3 5 2 3" xfId="36787"/>
    <cellStyle name="Normal 6 2 2 9 3 3 5 3" xfId="18456"/>
    <cellStyle name="Normal 6 2 2 9 3 3 5 3 2" xfId="42753"/>
    <cellStyle name="Normal 6 2 2 9 3 3 5 4" xfId="30551"/>
    <cellStyle name="Normal 6 2 2 9 3 3 6" xfId="12484"/>
    <cellStyle name="Normal 6 2 2 9 3 3 6 2" xfId="24686"/>
    <cellStyle name="Normal 6 2 2 9 3 3 6 2 2" xfId="48983"/>
    <cellStyle name="Normal 6 2 2 9 3 3 6 3" xfId="36781"/>
    <cellStyle name="Normal 6 2 2 9 3 3 7" xfId="14531"/>
    <cellStyle name="Normal 6 2 2 9 3 3 7 2" xfId="38828"/>
    <cellStyle name="Normal 6 2 2 9 3 3 8" xfId="26519"/>
    <cellStyle name="Normal 6 2 2 9 3 3 9" xfId="50927"/>
    <cellStyle name="Normal 6 2 2 9 3 4" xfId="2747"/>
    <cellStyle name="Normal 6 2 2 9 3 4 2" xfId="5195"/>
    <cellStyle name="Normal 6 2 2 9 3 4 2 2" xfId="12492"/>
    <cellStyle name="Normal 6 2 2 9 3 4 2 2 2" xfId="24694"/>
    <cellStyle name="Normal 6 2 2 9 3 4 2 2 2 2" xfId="48991"/>
    <cellStyle name="Normal 6 2 2 9 3 4 2 2 3" xfId="36789"/>
    <cellStyle name="Normal 6 2 2 9 3 4 2 3" xfId="17397"/>
    <cellStyle name="Normal 6 2 2 9 3 4 2 3 2" xfId="41694"/>
    <cellStyle name="Normal 6 2 2 9 3 4 2 4" xfId="29492"/>
    <cellStyle name="Normal 6 2 2 9 3 4 3" xfId="6785"/>
    <cellStyle name="Normal 6 2 2 9 3 4 3 2" xfId="12493"/>
    <cellStyle name="Normal 6 2 2 9 3 4 3 2 2" xfId="24695"/>
    <cellStyle name="Normal 6 2 2 9 3 4 3 2 2 2" xfId="48992"/>
    <cellStyle name="Normal 6 2 2 9 3 4 3 2 3" xfId="36790"/>
    <cellStyle name="Normal 6 2 2 9 3 4 3 3" xfId="18987"/>
    <cellStyle name="Normal 6 2 2 9 3 4 3 3 2" xfId="43284"/>
    <cellStyle name="Normal 6 2 2 9 3 4 3 4" xfId="31082"/>
    <cellStyle name="Normal 6 2 2 9 3 4 4" xfId="12491"/>
    <cellStyle name="Normal 6 2 2 9 3 4 4 2" xfId="24693"/>
    <cellStyle name="Normal 6 2 2 9 3 4 4 2 2" xfId="48990"/>
    <cellStyle name="Normal 6 2 2 9 3 4 4 3" xfId="36788"/>
    <cellStyle name="Normal 6 2 2 9 3 4 5" xfId="15169"/>
    <cellStyle name="Normal 6 2 2 9 3 4 5 2" xfId="39466"/>
    <cellStyle name="Normal 6 2 2 9 3 4 6" xfId="27157"/>
    <cellStyle name="Normal 6 2 2 9 3 5" xfId="12472"/>
    <cellStyle name="Normal 6 2 2 9 3 5 2" xfId="24674"/>
    <cellStyle name="Normal 6 2 2 9 3 5 2 2" xfId="48971"/>
    <cellStyle name="Normal 6 2 2 9 3 5 3" xfId="36769"/>
    <cellStyle name="Normal 6 2 2 9 3 6" xfId="13997"/>
    <cellStyle name="Normal 6 2 2 9 3 6 2" xfId="25985"/>
    <cellStyle name="Normal 6 2 2 9 3 6 2 2" xfId="50282"/>
    <cellStyle name="Normal 6 2 2 9 3 6 3" xfId="38294"/>
    <cellStyle name="Normal 6 2 2 9 3 7" xfId="51705"/>
    <cellStyle name="Normal 6 2 2 9 3 8" xfId="52101"/>
    <cellStyle name="Normal 6 2 2 9 4" xfId="894"/>
    <cellStyle name="Normal 6 2 2 9 4 2" xfId="2387"/>
    <cellStyle name="Normal 6 2 2 9 4 2 10" xfId="52907"/>
    <cellStyle name="Normal 6 2 2 9 4 2 2" xfId="3553"/>
    <cellStyle name="Normal 6 2 2 9 4 2 2 2" xfId="5894"/>
    <cellStyle name="Normal 6 2 2 9 4 2 2 2 2" xfId="12497"/>
    <cellStyle name="Normal 6 2 2 9 4 2 2 2 2 2" xfId="24699"/>
    <cellStyle name="Normal 6 2 2 9 4 2 2 2 2 2 2" xfId="48996"/>
    <cellStyle name="Normal 6 2 2 9 4 2 2 2 2 3" xfId="36794"/>
    <cellStyle name="Normal 6 2 2 9 4 2 2 2 3" xfId="18096"/>
    <cellStyle name="Normal 6 2 2 9 4 2 2 2 3 2" xfId="42393"/>
    <cellStyle name="Normal 6 2 2 9 4 2 2 2 4" xfId="30191"/>
    <cellStyle name="Normal 6 2 2 9 4 2 2 3" xfId="7591"/>
    <cellStyle name="Normal 6 2 2 9 4 2 2 3 2" xfId="12498"/>
    <cellStyle name="Normal 6 2 2 9 4 2 2 3 2 2" xfId="24700"/>
    <cellStyle name="Normal 6 2 2 9 4 2 2 3 2 2 2" xfId="48997"/>
    <cellStyle name="Normal 6 2 2 9 4 2 2 3 2 3" xfId="36795"/>
    <cellStyle name="Normal 6 2 2 9 4 2 2 3 3" xfId="19793"/>
    <cellStyle name="Normal 6 2 2 9 4 2 2 3 3 2" xfId="44090"/>
    <cellStyle name="Normal 6 2 2 9 4 2 2 3 4" xfId="31888"/>
    <cellStyle name="Normal 6 2 2 9 4 2 2 4" xfId="12496"/>
    <cellStyle name="Normal 6 2 2 9 4 2 2 4 2" xfId="24698"/>
    <cellStyle name="Normal 6 2 2 9 4 2 2 4 2 2" xfId="48995"/>
    <cellStyle name="Normal 6 2 2 9 4 2 2 4 3" xfId="36793"/>
    <cellStyle name="Normal 6 2 2 9 4 2 2 5" xfId="15868"/>
    <cellStyle name="Normal 6 2 2 9 4 2 2 5 2" xfId="40165"/>
    <cellStyle name="Normal 6 2 2 9 4 2 2 6" xfId="27856"/>
    <cellStyle name="Normal 6 2 2 9 4 2 3" xfId="4085"/>
    <cellStyle name="Normal 6 2 2 9 4 2 3 2" xfId="12499"/>
    <cellStyle name="Normal 6 2 2 9 4 2 3 2 2" xfId="24701"/>
    <cellStyle name="Normal 6 2 2 9 4 2 3 2 2 2" xfId="48998"/>
    <cellStyle name="Normal 6 2 2 9 4 2 3 2 3" xfId="36796"/>
    <cellStyle name="Normal 6 2 2 9 4 2 3 3" xfId="16396"/>
    <cellStyle name="Normal 6 2 2 9 4 2 3 3 2" xfId="40693"/>
    <cellStyle name="Normal 6 2 2 9 4 2 3 4" xfId="28384"/>
    <cellStyle name="Normal 6 2 2 9 4 2 4" xfId="4725"/>
    <cellStyle name="Normal 6 2 2 9 4 2 4 2" xfId="12500"/>
    <cellStyle name="Normal 6 2 2 9 4 2 4 2 2" xfId="24702"/>
    <cellStyle name="Normal 6 2 2 9 4 2 4 2 2 2" xfId="48999"/>
    <cellStyle name="Normal 6 2 2 9 4 2 4 2 3" xfId="36797"/>
    <cellStyle name="Normal 6 2 2 9 4 2 4 3" xfId="16927"/>
    <cellStyle name="Normal 6 2 2 9 4 2 4 3 2" xfId="41224"/>
    <cellStyle name="Normal 6 2 2 9 4 2 4 4" xfId="29022"/>
    <cellStyle name="Normal 6 2 2 9 4 2 5" xfId="6422"/>
    <cellStyle name="Normal 6 2 2 9 4 2 5 2" xfId="12501"/>
    <cellStyle name="Normal 6 2 2 9 4 2 5 2 2" xfId="24703"/>
    <cellStyle name="Normal 6 2 2 9 4 2 5 2 2 2" xfId="49000"/>
    <cellStyle name="Normal 6 2 2 9 4 2 5 2 3" xfId="36798"/>
    <cellStyle name="Normal 6 2 2 9 4 2 5 3" xfId="18624"/>
    <cellStyle name="Normal 6 2 2 9 4 2 5 3 2" xfId="42921"/>
    <cellStyle name="Normal 6 2 2 9 4 2 5 4" xfId="30719"/>
    <cellStyle name="Normal 6 2 2 9 4 2 6" xfId="12495"/>
    <cellStyle name="Normal 6 2 2 9 4 2 6 2" xfId="24697"/>
    <cellStyle name="Normal 6 2 2 9 4 2 6 2 2" xfId="48994"/>
    <cellStyle name="Normal 6 2 2 9 4 2 6 3" xfId="36792"/>
    <cellStyle name="Normal 6 2 2 9 4 2 7" xfId="14699"/>
    <cellStyle name="Normal 6 2 2 9 4 2 7 2" xfId="38996"/>
    <cellStyle name="Normal 6 2 2 9 4 2 8" xfId="26687"/>
    <cellStyle name="Normal 6 2 2 9 4 2 9" xfId="51095"/>
    <cellStyle name="Normal 6 2 2 9 4 3" xfId="2915"/>
    <cellStyle name="Normal 6 2 2 9 4 3 2" xfId="5363"/>
    <cellStyle name="Normal 6 2 2 9 4 3 2 2" xfId="12503"/>
    <cellStyle name="Normal 6 2 2 9 4 3 2 2 2" xfId="24705"/>
    <cellStyle name="Normal 6 2 2 9 4 3 2 2 2 2" xfId="49002"/>
    <cellStyle name="Normal 6 2 2 9 4 3 2 2 3" xfId="36800"/>
    <cellStyle name="Normal 6 2 2 9 4 3 2 3" xfId="17565"/>
    <cellStyle name="Normal 6 2 2 9 4 3 2 3 2" xfId="41862"/>
    <cellStyle name="Normal 6 2 2 9 4 3 2 4" xfId="29660"/>
    <cellStyle name="Normal 6 2 2 9 4 3 3" xfId="6953"/>
    <cellStyle name="Normal 6 2 2 9 4 3 3 2" xfId="12504"/>
    <cellStyle name="Normal 6 2 2 9 4 3 3 2 2" xfId="24706"/>
    <cellStyle name="Normal 6 2 2 9 4 3 3 2 2 2" xfId="49003"/>
    <cellStyle name="Normal 6 2 2 9 4 3 3 2 3" xfId="36801"/>
    <cellStyle name="Normal 6 2 2 9 4 3 3 3" xfId="19155"/>
    <cellStyle name="Normal 6 2 2 9 4 3 3 3 2" xfId="43452"/>
    <cellStyle name="Normal 6 2 2 9 4 3 3 4" xfId="31250"/>
    <cellStyle name="Normal 6 2 2 9 4 3 4" xfId="12502"/>
    <cellStyle name="Normal 6 2 2 9 4 3 4 2" xfId="24704"/>
    <cellStyle name="Normal 6 2 2 9 4 3 4 2 2" xfId="49001"/>
    <cellStyle name="Normal 6 2 2 9 4 3 4 3" xfId="36799"/>
    <cellStyle name="Normal 6 2 2 9 4 3 5" xfId="15337"/>
    <cellStyle name="Normal 6 2 2 9 4 3 5 2" xfId="39634"/>
    <cellStyle name="Normal 6 2 2 9 4 3 6" xfId="27325"/>
    <cellStyle name="Normal 6 2 2 9 4 4" xfId="12494"/>
    <cellStyle name="Normal 6 2 2 9 4 4 2" xfId="24696"/>
    <cellStyle name="Normal 6 2 2 9 4 4 2 2" xfId="48993"/>
    <cellStyle name="Normal 6 2 2 9 4 4 3" xfId="36791"/>
    <cellStyle name="Normal 6 2 2 9 4 5" xfId="14165"/>
    <cellStyle name="Normal 6 2 2 9 4 5 2" xfId="26153"/>
    <cellStyle name="Normal 6 2 2 9 4 5 2 2" xfId="50450"/>
    <cellStyle name="Normal 6 2 2 9 4 5 3" xfId="38462"/>
    <cellStyle name="Normal 6 2 2 9 4 6" xfId="51665"/>
    <cellStyle name="Normal 6 2 2 9 4 7" xfId="52269"/>
    <cellStyle name="Normal 6 2 2 9 5" xfId="2123"/>
    <cellStyle name="Normal 6 2 2 9 5 10" xfId="52643"/>
    <cellStyle name="Normal 6 2 2 9 5 2" xfId="3289"/>
    <cellStyle name="Normal 6 2 2 9 5 2 2" xfId="5630"/>
    <cellStyle name="Normal 6 2 2 9 5 2 2 2" xfId="12507"/>
    <cellStyle name="Normal 6 2 2 9 5 2 2 2 2" xfId="24709"/>
    <cellStyle name="Normal 6 2 2 9 5 2 2 2 2 2" xfId="49006"/>
    <cellStyle name="Normal 6 2 2 9 5 2 2 2 3" xfId="36804"/>
    <cellStyle name="Normal 6 2 2 9 5 2 2 3" xfId="17832"/>
    <cellStyle name="Normal 6 2 2 9 5 2 2 3 2" xfId="42129"/>
    <cellStyle name="Normal 6 2 2 9 5 2 2 4" xfId="29927"/>
    <cellStyle name="Normal 6 2 2 9 5 2 3" xfId="7327"/>
    <cellStyle name="Normal 6 2 2 9 5 2 3 2" xfId="12508"/>
    <cellStyle name="Normal 6 2 2 9 5 2 3 2 2" xfId="24710"/>
    <cellStyle name="Normal 6 2 2 9 5 2 3 2 2 2" xfId="49007"/>
    <cellStyle name="Normal 6 2 2 9 5 2 3 2 3" xfId="36805"/>
    <cellStyle name="Normal 6 2 2 9 5 2 3 3" xfId="19529"/>
    <cellStyle name="Normal 6 2 2 9 5 2 3 3 2" xfId="43826"/>
    <cellStyle name="Normal 6 2 2 9 5 2 3 4" xfId="31624"/>
    <cellStyle name="Normal 6 2 2 9 5 2 4" xfId="12506"/>
    <cellStyle name="Normal 6 2 2 9 5 2 4 2" xfId="24708"/>
    <cellStyle name="Normal 6 2 2 9 5 2 4 2 2" xfId="49005"/>
    <cellStyle name="Normal 6 2 2 9 5 2 4 3" xfId="36803"/>
    <cellStyle name="Normal 6 2 2 9 5 2 5" xfId="15604"/>
    <cellStyle name="Normal 6 2 2 9 5 2 5 2" xfId="39901"/>
    <cellStyle name="Normal 6 2 2 9 5 2 6" xfId="27592"/>
    <cellStyle name="Normal 6 2 2 9 5 3" xfId="3821"/>
    <cellStyle name="Normal 6 2 2 9 5 3 2" xfId="12509"/>
    <cellStyle name="Normal 6 2 2 9 5 3 2 2" xfId="24711"/>
    <cellStyle name="Normal 6 2 2 9 5 3 2 2 2" xfId="49008"/>
    <cellStyle name="Normal 6 2 2 9 5 3 2 3" xfId="36806"/>
    <cellStyle name="Normal 6 2 2 9 5 3 3" xfId="16132"/>
    <cellStyle name="Normal 6 2 2 9 5 3 3 2" xfId="40429"/>
    <cellStyle name="Normal 6 2 2 9 5 3 4" xfId="28120"/>
    <cellStyle name="Normal 6 2 2 9 5 4" xfId="4461"/>
    <cellStyle name="Normal 6 2 2 9 5 4 2" xfId="12510"/>
    <cellStyle name="Normal 6 2 2 9 5 4 2 2" xfId="24712"/>
    <cellStyle name="Normal 6 2 2 9 5 4 2 2 2" xfId="49009"/>
    <cellStyle name="Normal 6 2 2 9 5 4 2 3" xfId="36807"/>
    <cellStyle name="Normal 6 2 2 9 5 4 3" xfId="16663"/>
    <cellStyle name="Normal 6 2 2 9 5 4 3 2" xfId="40960"/>
    <cellStyle name="Normal 6 2 2 9 5 4 4" xfId="28758"/>
    <cellStyle name="Normal 6 2 2 9 5 5" xfId="6158"/>
    <cellStyle name="Normal 6 2 2 9 5 5 2" xfId="12511"/>
    <cellStyle name="Normal 6 2 2 9 5 5 2 2" xfId="24713"/>
    <cellStyle name="Normal 6 2 2 9 5 5 2 2 2" xfId="49010"/>
    <cellStyle name="Normal 6 2 2 9 5 5 2 3" xfId="36808"/>
    <cellStyle name="Normal 6 2 2 9 5 5 3" xfId="18360"/>
    <cellStyle name="Normal 6 2 2 9 5 5 3 2" xfId="42657"/>
    <cellStyle name="Normal 6 2 2 9 5 5 4" xfId="30455"/>
    <cellStyle name="Normal 6 2 2 9 5 6" xfId="12505"/>
    <cellStyle name="Normal 6 2 2 9 5 6 2" xfId="24707"/>
    <cellStyle name="Normal 6 2 2 9 5 6 2 2" xfId="49004"/>
    <cellStyle name="Normal 6 2 2 9 5 6 3" xfId="36802"/>
    <cellStyle name="Normal 6 2 2 9 5 7" xfId="14435"/>
    <cellStyle name="Normal 6 2 2 9 5 7 2" xfId="38732"/>
    <cellStyle name="Normal 6 2 2 9 5 8" xfId="26423"/>
    <cellStyle name="Normal 6 2 2 9 5 9" xfId="50831"/>
    <cellStyle name="Normal 6 2 2 9 6" xfId="2651"/>
    <cellStyle name="Normal 6 2 2 9 6 2" xfId="5099"/>
    <cellStyle name="Normal 6 2 2 9 6 2 2" xfId="12513"/>
    <cellStyle name="Normal 6 2 2 9 6 2 2 2" xfId="24715"/>
    <cellStyle name="Normal 6 2 2 9 6 2 2 2 2" xfId="49012"/>
    <cellStyle name="Normal 6 2 2 9 6 2 2 3" xfId="36810"/>
    <cellStyle name="Normal 6 2 2 9 6 2 3" xfId="17301"/>
    <cellStyle name="Normal 6 2 2 9 6 2 3 2" xfId="41598"/>
    <cellStyle name="Normal 6 2 2 9 6 2 4" xfId="29396"/>
    <cellStyle name="Normal 6 2 2 9 6 3" xfId="6689"/>
    <cellStyle name="Normal 6 2 2 9 6 3 2" xfId="12514"/>
    <cellStyle name="Normal 6 2 2 9 6 3 2 2" xfId="24716"/>
    <cellStyle name="Normal 6 2 2 9 6 3 2 2 2" xfId="49013"/>
    <cellStyle name="Normal 6 2 2 9 6 3 2 3" xfId="36811"/>
    <cellStyle name="Normal 6 2 2 9 6 3 3" xfId="18891"/>
    <cellStyle name="Normal 6 2 2 9 6 3 3 2" xfId="43188"/>
    <cellStyle name="Normal 6 2 2 9 6 3 4" xfId="30986"/>
    <cellStyle name="Normal 6 2 2 9 6 4" xfId="12512"/>
    <cellStyle name="Normal 6 2 2 9 6 4 2" xfId="24714"/>
    <cellStyle name="Normal 6 2 2 9 6 4 2 2" xfId="49011"/>
    <cellStyle name="Normal 6 2 2 9 6 4 3" xfId="36809"/>
    <cellStyle name="Normal 6 2 2 9 6 5" xfId="15073"/>
    <cellStyle name="Normal 6 2 2 9 6 5 2" xfId="39370"/>
    <cellStyle name="Normal 6 2 2 9 6 6" xfId="27061"/>
    <cellStyle name="Normal 6 2 2 9 7" xfId="12449"/>
    <cellStyle name="Normal 6 2 2 9 7 2" xfId="24651"/>
    <cellStyle name="Normal 6 2 2 9 7 2 2" xfId="48948"/>
    <cellStyle name="Normal 6 2 2 9 7 3" xfId="36746"/>
    <cellStyle name="Normal 6 2 2 9 8" xfId="13901"/>
    <cellStyle name="Normal 6 2 2 9 8 2" xfId="25889"/>
    <cellStyle name="Normal 6 2 2 9 8 2 2" xfId="50186"/>
    <cellStyle name="Normal 6 2 2 9 8 3" xfId="38198"/>
    <cellStyle name="Normal 6 2 2 9 9" xfId="51592"/>
    <cellStyle name="Normal 6 2 3" xfId="305"/>
    <cellStyle name="Normal 6 2 3 2" xfId="439"/>
    <cellStyle name="Normal 6 2 3 2 2" xfId="1163"/>
    <cellStyle name="Normal 6 2 3 3" xfId="467"/>
    <cellStyle name="Normal 6 2 3 3 2" xfId="1191"/>
    <cellStyle name="Normal 6 2 3 4" xfId="497"/>
    <cellStyle name="Normal 6 2 3 4 2" xfId="1221"/>
    <cellStyle name="Normal 6 2 3 5" xfId="527"/>
    <cellStyle name="Normal 6 2 3 5 2" xfId="1251"/>
    <cellStyle name="Normal 6 2 3 6" xfId="1134"/>
    <cellStyle name="Normal 6 2 4" xfId="306"/>
    <cellStyle name="Normal 6 2 4 2" xfId="307"/>
    <cellStyle name="Normal 6 2 4 3" xfId="422"/>
    <cellStyle name="Normal 6 2 4 4" xfId="1963"/>
    <cellStyle name="Normal 6 2 5" xfId="562"/>
    <cellStyle name="Normal 6 2 6" xfId="300"/>
    <cellStyle name="Normal 6 2 7" xfId="586"/>
    <cellStyle name="Normal 6 2 7 10" xfId="51645"/>
    <cellStyle name="Normal 6 2 7 11" xfId="51969"/>
    <cellStyle name="Normal 6 2 7 2" xfId="634"/>
    <cellStyle name="Normal 6 2 7 2 10" xfId="52017"/>
    <cellStyle name="Normal 6 2 7 2 2" xfId="829"/>
    <cellStyle name="Normal 6 2 7 2 2 2" xfId="1074"/>
    <cellStyle name="Normal 6 2 7 2 2 2 2" xfId="2567"/>
    <cellStyle name="Normal 6 2 7 2 2 2 2 10" xfId="53087"/>
    <cellStyle name="Normal 6 2 7 2 2 2 2 2" xfId="3733"/>
    <cellStyle name="Normal 6 2 7 2 2 2 2 2 2" xfId="6074"/>
    <cellStyle name="Normal 6 2 7 2 2 2 2 2 2 2" xfId="12521"/>
    <cellStyle name="Normal 6 2 7 2 2 2 2 2 2 2 2" xfId="24723"/>
    <cellStyle name="Normal 6 2 7 2 2 2 2 2 2 2 2 2" xfId="49020"/>
    <cellStyle name="Normal 6 2 7 2 2 2 2 2 2 2 3" xfId="36818"/>
    <cellStyle name="Normal 6 2 7 2 2 2 2 2 2 3" xfId="18276"/>
    <cellStyle name="Normal 6 2 7 2 2 2 2 2 2 3 2" xfId="42573"/>
    <cellStyle name="Normal 6 2 7 2 2 2 2 2 2 4" xfId="30371"/>
    <cellStyle name="Normal 6 2 7 2 2 2 2 2 3" xfId="7771"/>
    <cellStyle name="Normal 6 2 7 2 2 2 2 2 3 2" xfId="12522"/>
    <cellStyle name="Normal 6 2 7 2 2 2 2 2 3 2 2" xfId="24724"/>
    <cellStyle name="Normal 6 2 7 2 2 2 2 2 3 2 2 2" xfId="49021"/>
    <cellStyle name="Normal 6 2 7 2 2 2 2 2 3 2 3" xfId="36819"/>
    <cellStyle name="Normal 6 2 7 2 2 2 2 2 3 3" xfId="19973"/>
    <cellStyle name="Normal 6 2 7 2 2 2 2 2 3 3 2" xfId="44270"/>
    <cellStyle name="Normal 6 2 7 2 2 2 2 2 3 4" xfId="32068"/>
    <cellStyle name="Normal 6 2 7 2 2 2 2 2 4" xfId="12520"/>
    <cellStyle name="Normal 6 2 7 2 2 2 2 2 4 2" xfId="24722"/>
    <cellStyle name="Normal 6 2 7 2 2 2 2 2 4 2 2" xfId="49019"/>
    <cellStyle name="Normal 6 2 7 2 2 2 2 2 4 3" xfId="36817"/>
    <cellStyle name="Normal 6 2 7 2 2 2 2 2 5" xfId="16048"/>
    <cellStyle name="Normal 6 2 7 2 2 2 2 2 5 2" xfId="40345"/>
    <cellStyle name="Normal 6 2 7 2 2 2 2 2 6" xfId="28036"/>
    <cellStyle name="Normal 6 2 7 2 2 2 2 3" xfId="4265"/>
    <cellStyle name="Normal 6 2 7 2 2 2 2 3 2" xfId="12523"/>
    <cellStyle name="Normal 6 2 7 2 2 2 2 3 2 2" xfId="24725"/>
    <cellStyle name="Normal 6 2 7 2 2 2 2 3 2 2 2" xfId="49022"/>
    <cellStyle name="Normal 6 2 7 2 2 2 2 3 2 3" xfId="36820"/>
    <cellStyle name="Normal 6 2 7 2 2 2 2 3 3" xfId="16576"/>
    <cellStyle name="Normal 6 2 7 2 2 2 2 3 3 2" xfId="40873"/>
    <cellStyle name="Normal 6 2 7 2 2 2 2 3 4" xfId="28564"/>
    <cellStyle name="Normal 6 2 7 2 2 2 2 4" xfId="4905"/>
    <cellStyle name="Normal 6 2 7 2 2 2 2 4 2" xfId="12524"/>
    <cellStyle name="Normal 6 2 7 2 2 2 2 4 2 2" xfId="24726"/>
    <cellStyle name="Normal 6 2 7 2 2 2 2 4 2 2 2" xfId="49023"/>
    <cellStyle name="Normal 6 2 7 2 2 2 2 4 2 3" xfId="36821"/>
    <cellStyle name="Normal 6 2 7 2 2 2 2 4 3" xfId="17107"/>
    <cellStyle name="Normal 6 2 7 2 2 2 2 4 3 2" xfId="41404"/>
    <cellStyle name="Normal 6 2 7 2 2 2 2 4 4" xfId="29202"/>
    <cellStyle name="Normal 6 2 7 2 2 2 2 5" xfId="6602"/>
    <cellStyle name="Normal 6 2 7 2 2 2 2 5 2" xfId="12525"/>
    <cellStyle name="Normal 6 2 7 2 2 2 2 5 2 2" xfId="24727"/>
    <cellStyle name="Normal 6 2 7 2 2 2 2 5 2 2 2" xfId="49024"/>
    <cellStyle name="Normal 6 2 7 2 2 2 2 5 2 3" xfId="36822"/>
    <cellStyle name="Normal 6 2 7 2 2 2 2 5 3" xfId="18804"/>
    <cellStyle name="Normal 6 2 7 2 2 2 2 5 3 2" xfId="43101"/>
    <cellStyle name="Normal 6 2 7 2 2 2 2 5 4" xfId="30899"/>
    <cellStyle name="Normal 6 2 7 2 2 2 2 6" xfId="12519"/>
    <cellStyle name="Normal 6 2 7 2 2 2 2 6 2" xfId="24721"/>
    <cellStyle name="Normal 6 2 7 2 2 2 2 6 2 2" xfId="49018"/>
    <cellStyle name="Normal 6 2 7 2 2 2 2 6 3" xfId="36816"/>
    <cellStyle name="Normal 6 2 7 2 2 2 2 7" xfId="14879"/>
    <cellStyle name="Normal 6 2 7 2 2 2 2 7 2" xfId="39176"/>
    <cellStyle name="Normal 6 2 7 2 2 2 2 8" xfId="26867"/>
    <cellStyle name="Normal 6 2 7 2 2 2 2 9" xfId="51275"/>
    <cellStyle name="Normal 6 2 7 2 2 2 3" xfId="3095"/>
    <cellStyle name="Normal 6 2 7 2 2 2 3 2" xfId="5543"/>
    <cellStyle name="Normal 6 2 7 2 2 2 3 2 2" xfId="12527"/>
    <cellStyle name="Normal 6 2 7 2 2 2 3 2 2 2" xfId="24729"/>
    <cellStyle name="Normal 6 2 7 2 2 2 3 2 2 2 2" xfId="49026"/>
    <cellStyle name="Normal 6 2 7 2 2 2 3 2 2 3" xfId="36824"/>
    <cellStyle name="Normal 6 2 7 2 2 2 3 2 3" xfId="17745"/>
    <cellStyle name="Normal 6 2 7 2 2 2 3 2 3 2" xfId="42042"/>
    <cellStyle name="Normal 6 2 7 2 2 2 3 2 4" xfId="29840"/>
    <cellStyle name="Normal 6 2 7 2 2 2 3 3" xfId="7133"/>
    <cellStyle name="Normal 6 2 7 2 2 2 3 3 2" xfId="12528"/>
    <cellStyle name="Normal 6 2 7 2 2 2 3 3 2 2" xfId="24730"/>
    <cellStyle name="Normal 6 2 7 2 2 2 3 3 2 2 2" xfId="49027"/>
    <cellStyle name="Normal 6 2 7 2 2 2 3 3 2 3" xfId="36825"/>
    <cellStyle name="Normal 6 2 7 2 2 2 3 3 3" xfId="19335"/>
    <cellStyle name="Normal 6 2 7 2 2 2 3 3 3 2" xfId="43632"/>
    <cellStyle name="Normal 6 2 7 2 2 2 3 3 4" xfId="31430"/>
    <cellStyle name="Normal 6 2 7 2 2 2 3 4" xfId="12526"/>
    <cellStyle name="Normal 6 2 7 2 2 2 3 4 2" xfId="24728"/>
    <cellStyle name="Normal 6 2 7 2 2 2 3 4 2 2" xfId="49025"/>
    <cellStyle name="Normal 6 2 7 2 2 2 3 4 3" xfId="36823"/>
    <cellStyle name="Normal 6 2 7 2 2 2 3 5" xfId="15517"/>
    <cellStyle name="Normal 6 2 7 2 2 2 3 5 2" xfId="39814"/>
    <cellStyle name="Normal 6 2 7 2 2 2 3 6" xfId="27505"/>
    <cellStyle name="Normal 6 2 7 2 2 2 4" xfId="12518"/>
    <cellStyle name="Normal 6 2 7 2 2 2 4 2" xfId="24720"/>
    <cellStyle name="Normal 6 2 7 2 2 2 4 2 2" xfId="49017"/>
    <cellStyle name="Normal 6 2 7 2 2 2 4 3" xfId="36815"/>
    <cellStyle name="Normal 6 2 7 2 2 2 5" xfId="14345"/>
    <cellStyle name="Normal 6 2 7 2 2 2 5 2" xfId="26333"/>
    <cellStyle name="Normal 6 2 7 2 2 2 5 2 2" xfId="50630"/>
    <cellStyle name="Normal 6 2 7 2 2 2 5 3" xfId="38642"/>
    <cellStyle name="Normal 6 2 7 2 2 2 6" xfId="51551"/>
    <cellStyle name="Normal 6 2 7 2 2 2 7" xfId="52449"/>
    <cellStyle name="Normal 6 2 7 2 2 3" xfId="2327"/>
    <cellStyle name="Normal 6 2 7 2 2 3 10" xfId="52847"/>
    <cellStyle name="Normal 6 2 7 2 2 3 2" xfId="3493"/>
    <cellStyle name="Normal 6 2 7 2 2 3 2 2" xfId="5834"/>
    <cellStyle name="Normal 6 2 7 2 2 3 2 2 2" xfId="12531"/>
    <cellStyle name="Normal 6 2 7 2 2 3 2 2 2 2" xfId="24733"/>
    <cellStyle name="Normal 6 2 7 2 2 3 2 2 2 2 2" xfId="49030"/>
    <cellStyle name="Normal 6 2 7 2 2 3 2 2 2 3" xfId="36828"/>
    <cellStyle name="Normal 6 2 7 2 2 3 2 2 3" xfId="18036"/>
    <cellStyle name="Normal 6 2 7 2 2 3 2 2 3 2" xfId="42333"/>
    <cellStyle name="Normal 6 2 7 2 2 3 2 2 4" xfId="30131"/>
    <cellStyle name="Normal 6 2 7 2 2 3 2 3" xfId="7531"/>
    <cellStyle name="Normal 6 2 7 2 2 3 2 3 2" xfId="12532"/>
    <cellStyle name="Normal 6 2 7 2 2 3 2 3 2 2" xfId="24734"/>
    <cellStyle name="Normal 6 2 7 2 2 3 2 3 2 2 2" xfId="49031"/>
    <cellStyle name="Normal 6 2 7 2 2 3 2 3 2 3" xfId="36829"/>
    <cellStyle name="Normal 6 2 7 2 2 3 2 3 3" xfId="19733"/>
    <cellStyle name="Normal 6 2 7 2 2 3 2 3 3 2" xfId="44030"/>
    <cellStyle name="Normal 6 2 7 2 2 3 2 3 4" xfId="31828"/>
    <cellStyle name="Normal 6 2 7 2 2 3 2 4" xfId="12530"/>
    <cellStyle name="Normal 6 2 7 2 2 3 2 4 2" xfId="24732"/>
    <cellStyle name="Normal 6 2 7 2 2 3 2 4 2 2" xfId="49029"/>
    <cellStyle name="Normal 6 2 7 2 2 3 2 4 3" xfId="36827"/>
    <cellStyle name="Normal 6 2 7 2 2 3 2 5" xfId="15808"/>
    <cellStyle name="Normal 6 2 7 2 2 3 2 5 2" xfId="40105"/>
    <cellStyle name="Normal 6 2 7 2 2 3 2 6" xfId="27796"/>
    <cellStyle name="Normal 6 2 7 2 2 3 3" xfId="4025"/>
    <cellStyle name="Normal 6 2 7 2 2 3 3 2" xfId="12533"/>
    <cellStyle name="Normal 6 2 7 2 2 3 3 2 2" xfId="24735"/>
    <cellStyle name="Normal 6 2 7 2 2 3 3 2 2 2" xfId="49032"/>
    <cellStyle name="Normal 6 2 7 2 2 3 3 2 3" xfId="36830"/>
    <cellStyle name="Normal 6 2 7 2 2 3 3 3" xfId="16336"/>
    <cellStyle name="Normal 6 2 7 2 2 3 3 3 2" xfId="40633"/>
    <cellStyle name="Normal 6 2 7 2 2 3 3 4" xfId="28324"/>
    <cellStyle name="Normal 6 2 7 2 2 3 4" xfId="4665"/>
    <cellStyle name="Normal 6 2 7 2 2 3 4 2" xfId="12534"/>
    <cellStyle name="Normal 6 2 7 2 2 3 4 2 2" xfId="24736"/>
    <cellStyle name="Normal 6 2 7 2 2 3 4 2 2 2" xfId="49033"/>
    <cellStyle name="Normal 6 2 7 2 2 3 4 2 3" xfId="36831"/>
    <cellStyle name="Normal 6 2 7 2 2 3 4 3" xfId="16867"/>
    <cellStyle name="Normal 6 2 7 2 2 3 4 3 2" xfId="41164"/>
    <cellStyle name="Normal 6 2 7 2 2 3 4 4" xfId="28962"/>
    <cellStyle name="Normal 6 2 7 2 2 3 5" xfId="6362"/>
    <cellStyle name="Normal 6 2 7 2 2 3 5 2" xfId="12535"/>
    <cellStyle name="Normal 6 2 7 2 2 3 5 2 2" xfId="24737"/>
    <cellStyle name="Normal 6 2 7 2 2 3 5 2 2 2" xfId="49034"/>
    <cellStyle name="Normal 6 2 7 2 2 3 5 2 3" xfId="36832"/>
    <cellStyle name="Normal 6 2 7 2 2 3 5 3" xfId="18564"/>
    <cellStyle name="Normal 6 2 7 2 2 3 5 3 2" xfId="42861"/>
    <cellStyle name="Normal 6 2 7 2 2 3 5 4" xfId="30659"/>
    <cellStyle name="Normal 6 2 7 2 2 3 6" xfId="12529"/>
    <cellStyle name="Normal 6 2 7 2 2 3 6 2" xfId="24731"/>
    <cellStyle name="Normal 6 2 7 2 2 3 6 2 2" xfId="49028"/>
    <cellStyle name="Normal 6 2 7 2 2 3 6 3" xfId="36826"/>
    <cellStyle name="Normal 6 2 7 2 2 3 7" xfId="14639"/>
    <cellStyle name="Normal 6 2 7 2 2 3 7 2" xfId="38936"/>
    <cellStyle name="Normal 6 2 7 2 2 3 8" xfId="26627"/>
    <cellStyle name="Normal 6 2 7 2 2 3 9" xfId="51035"/>
    <cellStyle name="Normal 6 2 7 2 2 4" xfId="2855"/>
    <cellStyle name="Normal 6 2 7 2 2 4 2" xfId="5303"/>
    <cellStyle name="Normal 6 2 7 2 2 4 2 2" xfId="12537"/>
    <cellStyle name="Normal 6 2 7 2 2 4 2 2 2" xfId="24739"/>
    <cellStyle name="Normal 6 2 7 2 2 4 2 2 2 2" xfId="49036"/>
    <cellStyle name="Normal 6 2 7 2 2 4 2 2 3" xfId="36834"/>
    <cellStyle name="Normal 6 2 7 2 2 4 2 3" xfId="17505"/>
    <cellStyle name="Normal 6 2 7 2 2 4 2 3 2" xfId="41802"/>
    <cellStyle name="Normal 6 2 7 2 2 4 2 4" xfId="29600"/>
    <cellStyle name="Normal 6 2 7 2 2 4 3" xfId="6893"/>
    <cellStyle name="Normal 6 2 7 2 2 4 3 2" xfId="12538"/>
    <cellStyle name="Normal 6 2 7 2 2 4 3 2 2" xfId="24740"/>
    <cellStyle name="Normal 6 2 7 2 2 4 3 2 2 2" xfId="49037"/>
    <cellStyle name="Normal 6 2 7 2 2 4 3 2 3" xfId="36835"/>
    <cellStyle name="Normal 6 2 7 2 2 4 3 3" xfId="19095"/>
    <cellStyle name="Normal 6 2 7 2 2 4 3 3 2" xfId="43392"/>
    <cellStyle name="Normal 6 2 7 2 2 4 3 4" xfId="31190"/>
    <cellStyle name="Normal 6 2 7 2 2 4 4" xfId="12536"/>
    <cellStyle name="Normal 6 2 7 2 2 4 4 2" xfId="24738"/>
    <cellStyle name="Normal 6 2 7 2 2 4 4 2 2" xfId="49035"/>
    <cellStyle name="Normal 6 2 7 2 2 4 4 3" xfId="36833"/>
    <cellStyle name="Normal 6 2 7 2 2 4 5" xfId="15277"/>
    <cellStyle name="Normal 6 2 7 2 2 4 5 2" xfId="39574"/>
    <cellStyle name="Normal 6 2 7 2 2 4 6" xfId="27265"/>
    <cellStyle name="Normal 6 2 7 2 2 5" xfId="12517"/>
    <cellStyle name="Normal 6 2 7 2 2 5 2" xfId="24719"/>
    <cellStyle name="Normal 6 2 7 2 2 5 2 2" xfId="49016"/>
    <cellStyle name="Normal 6 2 7 2 2 5 3" xfId="36814"/>
    <cellStyle name="Normal 6 2 7 2 2 6" xfId="14105"/>
    <cellStyle name="Normal 6 2 7 2 2 6 2" xfId="26093"/>
    <cellStyle name="Normal 6 2 7 2 2 6 2 2" xfId="50390"/>
    <cellStyle name="Normal 6 2 7 2 2 6 3" xfId="38402"/>
    <cellStyle name="Normal 6 2 7 2 2 7" xfId="51907"/>
    <cellStyle name="Normal 6 2 7 2 2 8" xfId="52209"/>
    <cellStyle name="Normal 6 2 7 2 3" xfId="731"/>
    <cellStyle name="Normal 6 2 7 2 3 2" xfId="978"/>
    <cellStyle name="Normal 6 2 7 2 3 2 2" xfId="2471"/>
    <cellStyle name="Normal 6 2 7 2 3 2 2 10" xfId="52991"/>
    <cellStyle name="Normal 6 2 7 2 3 2 2 2" xfId="3637"/>
    <cellStyle name="Normal 6 2 7 2 3 2 2 2 2" xfId="5978"/>
    <cellStyle name="Normal 6 2 7 2 3 2 2 2 2 2" xfId="12543"/>
    <cellStyle name="Normal 6 2 7 2 3 2 2 2 2 2 2" xfId="24745"/>
    <cellStyle name="Normal 6 2 7 2 3 2 2 2 2 2 2 2" xfId="49042"/>
    <cellStyle name="Normal 6 2 7 2 3 2 2 2 2 2 3" xfId="36840"/>
    <cellStyle name="Normal 6 2 7 2 3 2 2 2 2 3" xfId="18180"/>
    <cellStyle name="Normal 6 2 7 2 3 2 2 2 2 3 2" xfId="42477"/>
    <cellStyle name="Normal 6 2 7 2 3 2 2 2 2 4" xfId="30275"/>
    <cellStyle name="Normal 6 2 7 2 3 2 2 2 3" xfId="7675"/>
    <cellStyle name="Normal 6 2 7 2 3 2 2 2 3 2" xfId="12544"/>
    <cellStyle name="Normal 6 2 7 2 3 2 2 2 3 2 2" xfId="24746"/>
    <cellStyle name="Normal 6 2 7 2 3 2 2 2 3 2 2 2" xfId="49043"/>
    <cellStyle name="Normal 6 2 7 2 3 2 2 2 3 2 3" xfId="36841"/>
    <cellStyle name="Normal 6 2 7 2 3 2 2 2 3 3" xfId="19877"/>
    <cellStyle name="Normal 6 2 7 2 3 2 2 2 3 3 2" xfId="44174"/>
    <cellStyle name="Normal 6 2 7 2 3 2 2 2 3 4" xfId="31972"/>
    <cellStyle name="Normal 6 2 7 2 3 2 2 2 4" xfId="12542"/>
    <cellStyle name="Normal 6 2 7 2 3 2 2 2 4 2" xfId="24744"/>
    <cellStyle name="Normal 6 2 7 2 3 2 2 2 4 2 2" xfId="49041"/>
    <cellStyle name="Normal 6 2 7 2 3 2 2 2 4 3" xfId="36839"/>
    <cellStyle name="Normal 6 2 7 2 3 2 2 2 5" xfId="15952"/>
    <cellStyle name="Normal 6 2 7 2 3 2 2 2 5 2" xfId="40249"/>
    <cellStyle name="Normal 6 2 7 2 3 2 2 2 6" xfId="27940"/>
    <cellStyle name="Normal 6 2 7 2 3 2 2 3" xfId="4169"/>
    <cellStyle name="Normal 6 2 7 2 3 2 2 3 2" xfId="12545"/>
    <cellStyle name="Normal 6 2 7 2 3 2 2 3 2 2" xfId="24747"/>
    <cellStyle name="Normal 6 2 7 2 3 2 2 3 2 2 2" xfId="49044"/>
    <cellStyle name="Normal 6 2 7 2 3 2 2 3 2 3" xfId="36842"/>
    <cellStyle name="Normal 6 2 7 2 3 2 2 3 3" xfId="16480"/>
    <cellStyle name="Normal 6 2 7 2 3 2 2 3 3 2" xfId="40777"/>
    <cellStyle name="Normal 6 2 7 2 3 2 2 3 4" xfId="28468"/>
    <cellStyle name="Normal 6 2 7 2 3 2 2 4" xfId="4809"/>
    <cellStyle name="Normal 6 2 7 2 3 2 2 4 2" xfId="12546"/>
    <cellStyle name="Normal 6 2 7 2 3 2 2 4 2 2" xfId="24748"/>
    <cellStyle name="Normal 6 2 7 2 3 2 2 4 2 2 2" xfId="49045"/>
    <cellStyle name="Normal 6 2 7 2 3 2 2 4 2 3" xfId="36843"/>
    <cellStyle name="Normal 6 2 7 2 3 2 2 4 3" xfId="17011"/>
    <cellStyle name="Normal 6 2 7 2 3 2 2 4 3 2" xfId="41308"/>
    <cellStyle name="Normal 6 2 7 2 3 2 2 4 4" xfId="29106"/>
    <cellStyle name="Normal 6 2 7 2 3 2 2 5" xfId="6506"/>
    <cellStyle name="Normal 6 2 7 2 3 2 2 5 2" xfId="12547"/>
    <cellStyle name="Normal 6 2 7 2 3 2 2 5 2 2" xfId="24749"/>
    <cellStyle name="Normal 6 2 7 2 3 2 2 5 2 2 2" xfId="49046"/>
    <cellStyle name="Normal 6 2 7 2 3 2 2 5 2 3" xfId="36844"/>
    <cellStyle name="Normal 6 2 7 2 3 2 2 5 3" xfId="18708"/>
    <cellStyle name="Normal 6 2 7 2 3 2 2 5 3 2" xfId="43005"/>
    <cellStyle name="Normal 6 2 7 2 3 2 2 5 4" xfId="30803"/>
    <cellStyle name="Normal 6 2 7 2 3 2 2 6" xfId="12541"/>
    <cellStyle name="Normal 6 2 7 2 3 2 2 6 2" xfId="24743"/>
    <cellStyle name="Normal 6 2 7 2 3 2 2 6 2 2" xfId="49040"/>
    <cellStyle name="Normal 6 2 7 2 3 2 2 6 3" xfId="36838"/>
    <cellStyle name="Normal 6 2 7 2 3 2 2 7" xfId="14783"/>
    <cellStyle name="Normal 6 2 7 2 3 2 2 7 2" xfId="39080"/>
    <cellStyle name="Normal 6 2 7 2 3 2 2 8" xfId="26771"/>
    <cellStyle name="Normal 6 2 7 2 3 2 2 9" xfId="51179"/>
    <cellStyle name="Normal 6 2 7 2 3 2 3" xfId="2999"/>
    <cellStyle name="Normal 6 2 7 2 3 2 3 2" xfId="5447"/>
    <cellStyle name="Normal 6 2 7 2 3 2 3 2 2" xfId="12549"/>
    <cellStyle name="Normal 6 2 7 2 3 2 3 2 2 2" xfId="24751"/>
    <cellStyle name="Normal 6 2 7 2 3 2 3 2 2 2 2" xfId="49048"/>
    <cellStyle name="Normal 6 2 7 2 3 2 3 2 2 3" xfId="36846"/>
    <cellStyle name="Normal 6 2 7 2 3 2 3 2 3" xfId="17649"/>
    <cellStyle name="Normal 6 2 7 2 3 2 3 2 3 2" xfId="41946"/>
    <cellStyle name="Normal 6 2 7 2 3 2 3 2 4" xfId="29744"/>
    <cellStyle name="Normal 6 2 7 2 3 2 3 3" xfId="7037"/>
    <cellStyle name="Normal 6 2 7 2 3 2 3 3 2" xfId="12550"/>
    <cellStyle name="Normal 6 2 7 2 3 2 3 3 2 2" xfId="24752"/>
    <cellStyle name="Normal 6 2 7 2 3 2 3 3 2 2 2" xfId="49049"/>
    <cellStyle name="Normal 6 2 7 2 3 2 3 3 2 3" xfId="36847"/>
    <cellStyle name="Normal 6 2 7 2 3 2 3 3 3" xfId="19239"/>
    <cellStyle name="Normal 6 2 7 2 3 2 3 3 3 2" xfId="43536"/>
    <cellStyle name="Normal 6 2 7 2 3 2 3 3 4" xfId="31334"/>
    <cellStyle name="Normal 6 2 7 2 3 2 3 4" xfId="12548"/>
    <cellStyle name="Normal 6 2 7 2 3 2 3 4 2" xfId="24750"/>
    <cellStyle name="Normal 6 2 7 2 3 2 3 4 2 2" xfId="49047"/>
    <cellStyle name="Normal 6 2 7 2 3 2 3 4 3" xfId="36845"/>
    <cellStyle name="Normal 6 2 7 2 3 2 3 5" xfId="15421"/>
    <cellStyle name="Normal 6 2 7 2 3 2 3 5 2" xfId="39718"/>
    <cellStyle name="Normal 6 2 7 2 3 2 3 6" xfId="27409"/>
    <cellStyle name="Normal 6 2 7 2 3 2 4" xfId="12540"/>
    <cellStyle name="Normal 6 2 7 2 3 2 4 2" xfId="24742"/>
    <cellStyle name="Normal 6 2 7 2 3 2 4 2 2" xfId="49039"/>
    <cellStyle name="Normal 6 2 7 2 3 2 4 3" xfId="36837"/>
    <cellStyle name="Normal 6 2 7 2 3 2 5" xfId="14249"/>
    <cellStyle name="Normal 6 2 7 2 3 2 5 2" xfId="26237"/>
    <cellStyle name="Normal 6 2 7 2 3 2 5 2 2" xfId="50534"/>
    <cellStyle name="Normal 6 2 7 2 3 2 5 3" xfId="38546"/>
    <cellStyle name="Normal 6 2 7 2 3 2 6" xfId="51456"/>
    <cellStyle name="Normal 6 2 7 2 3 2 7" xfId="52353"/>
    <cellStyle name="Normal 6 2 7 2 3 3" xfId="2231"/>
    <cellStyle name="Normal 6 2 7 2 3 3 10" xfId="52751"/>
    <cellStyle name="Normal 6 2 7 2 3 3 2" xfId="3397"/>
    <cellStyle name="Normal 6 2 7 2 3 3 2 2" xfId="5738"/>
    <cellStyle name="Normal 6 2 7 2 3 3 2 2 2" xfId="12553"/>
    <cellStyle name="Normal 6 2 7 2 3 3 2 2 2 2" xfId="24755"/>
    <cellStyle name="Normal 6 2 7 2 3 3 2 2 2 2 2" xfId="49052"/>
    <cellStyle name="Normal 6 2 7 2 3 3 2 2 2 3" xfId="36850"/>
    <cellStyle name="Normal 6 2 7 2 3 3 2 2 3" xfId="17940"/>
    <cellStyle name="Normal 6 2 7 2 3 3 2 2 3 2" xfId="42237"/>
    <cellStyle name="Normal 6 2 7 2 3 3 2 2 4" xfId="30035"/>
    <cellStyle name="Normal 6 2 7 2 3 3 2 3" xfId="7435"/>
    <cellStyle name="Normal 6 2 7 2 3 3 2 3 2" xfId="12554"/>
    <cellStyle name="Normal 6 2 7 2 3 3 2 3 2 2" xfId="24756"/>
    <cellStyle name="Normal 6 2 7 2 3 3 2 3 2 2 2" xfId="49053"/>
    <cellStyle name="Normal 6 2 7 2 3 3 2 3 2 3" xfId="36851"/>
    <cellStyle name="Normal 6 2 7 2 3 3 2 3 3" xfId="19637"/>
    <cellStyle name="Normal 6 2 7 2 3 3 2 3 3 2" xfId="43934"/>
    <cellStyle name="Normal 6 2 7 2 3 3 2 3 4" xfId="31732"/>
    <cellStyle name="Normal 6 2 7 2 3 3 2 4" xfId="12552"/>
    <cellStyle name="Normal 6 2 7 2 3 3 2 4 2" xfId="24754"/>
    <cellStyle name="Normal 6 2 7 2 3 3 2 4 2 2" xfId="49051"/>
    <cellStyle name="Normal 6 2 7 2 3 3 2 4 3" xfId="36849"/>
    <cellStyle name="Normal 6 2 7 2 3 3 2 5" xfId="15712"/>
    <cellStyle name="Normal 6 2 7 2 3 3 2 5 2" xfId="40009"/>
    <cellStyle name="Normal 6 2 7 2 3 3 2 6" xfId="27700"/>
    <cellStyle name="Normal 6 2 7 2 3 3 3" xfId="3929"/>
    <cellStyle name="Normal 6 2 7 2 3 3 3 2" xfId="12555"/>
    <cellStyle name="Normal 6 2 7 2 3 3 3 2 2" xfId="24757"/>
    <cellStyle name="Normal 6 2 7 2 3 3 3 2 2 2" xfId="49054"/>
    <cellStyle name="Normal 6 2 7 2 3 3 3 2 3" xfId="36852"/>
    <cellStyle name="Normal 6 2 7 2 3 3 3 3" xfId="16240"/>
    <cellStyle name="Normal 6 2 7 2 3 3 3 3 2" xfId="40537"/>
    <cellStyle name="Normal 6 2 7 2 3 3 3 4" xfId="28228"/>
    <cellStyle name="Normal 6 2 7 2 3 3 4" xfId="4569"/>
    <cellStyle name="Normal 6 2 7 2 3 3 4 2" xfId="12556"/>
    <cellStyle name="Normal 6 2 7 2 3 3 4 2 2" xfId="24758"/>
    <cellStyle name="Normal 6 2 7 2 3 3 4 2 2 2" xfId="49055"/>
    <cellStyle name="Normal 6 2 7 2 3 3 4 2 3" xfId="36853"/>
    <cellStyle name="Normal 6 2 7 2 3 3 4 3" xfId="16771"/>
    <cellStyle name="Normal 6 2 7 2 3 3 4 3 2" xfId="41068"/>
    <cellStyle name="Normal 6 2 7 2 3 3 4 4" xfId="28866"/>
    <cellStyle name="Normal 6 2 7 2 3 3 5" xfId="6266"/>
    <cellStyle name="Normal 6 2 7 2 3 3 5 2" xfId="12557"/>
    <cellStyle name="Normal 6 2 7 2 3 3 5 2 2" xfId="24759"/>
    <cellStyle name="Normal 6 2 7 2 3 3 5 2 2 2" xfId="49056"/>
    <cellStyle name="Normal 6 2 7 2 3 3 5 2 3" xfId="36854"/>
    <cellStyle name="Normal 6 2 7 2 3 3 5 3" xfId="18468"/>
    <cellStyle name="Normal 6 2 7 2 3 3 5 3 2" xfId="42765"/>
    <cellStyle name="Normal 6 2 7 2 3 3 5 4" xfId="30563"/>
    <cellStyle name="Normal 6 2 7 2 3 3 6" xfId="12551"/>
    <cellStyle name="Normal 6 2 7 2 3 3 6 2" xfId="24753"/>
    <cellStyle name="Normal 6 2 7 2 3 3 6 2 2" xfId="49050"/>
    <cellStyle name="Normal 6 2 7 2 3 3 6 3" xfId="36848"/>
    <cellStyle name="Normal 6 2 7 2 3 3 7" xfId="14543"/>
    <cellStyle name="Normal 6 2 7 2 3 3 7 2" xfId="38840"/>
    <cellStyle name="Normal 6 2 7 2 3 3 8" xfId="26531"/>
    <cellStyle name="Normal 6 2 7 2 3 3 9" xfId="50939"/>
    <cellStyle name="Normal 6 2 7 2 3 4" xfId="2759"/>
    <cellStyle name="Normal 6 2 7 2 3 4 2" xfId="5207"/>
    <cellStyle name="Normal 6 2 7 2 3 4 2 2" xfId="12559"/>
    <cellStyle name="Normal 6 2 7 2 3 4 2 2 2" xfId="24761"/>
    <cellStyle name="Normal 6 2 7 2 3 4 2 2 2 2" xfId="49058"/>
    <cellStyle name="Normal 6 2 7 2 3 4 2 2 3" xfId="36856"/>
    <cellStyle name="Normal 6 2 7 2 3 4 2 3" xfId="17409"/>
    <cellStyle name="Normal 6 2 7 2 3 4 2 3 2" xfId="41706"/>
    <cellStyle name="Normal 6 2 7 2 3 4 2 4" xfId="29504"/>
    <cellStyle name="Normal 6 2 7 2 3 4 3" xfId="6797"/>
    <cellStyle name="Normal 6 2 7 2 3 4 3 2" xfId="12560"/>
    <cellStyle name="Normal 6 2 7 2 3 4 3 2 2" xfId="24762"/>
    <cellStyle name="Normal 6 2 7 2 3 4 3 2 2 2" xfId="49059"/>
    <cellStyle name="Normal 6 2 7 2 3 4 3 2 3" xfId="36857"/>
    <cellStyle name="Normal 6 2 7 2 3 4 3 3" xfId="18999"/>
    <cellStyle name="Normal 6 2 7 2 3 4 3 3 2" xfId="43296"/>
    <cellStyle name="Normal 6 2 7 2 3 4 3 4" xfId="31094"/>
    <cellStyle name="Normal 6 2 7 2 3 4 4" xfId="12558"/>
    <cellStyle name="Normal 6 2 7 2 3 4 4 2" xfId="24760"/>
    <cellStyle name="Normal 6 2 7 2 3 4 4 2 2" xfId="49057"/>
    <cellStyle name="Normal 6 2 7 2 3 4 4 3" xfId="36855"/>
    <cellStyle name="Normal 6 2 7 2 3 4 5" xfId="15181"/>
    <cellStyle name="Normal 6 2 7 2 3 4 5 2" xfId="39478"/>
    <cellStyle name="Normal 6 2 7 2 3 4 6" xfId="27169"/>
    <cellStyle name="Normal 6 2 7 2 3 5" xfId="12539"/>
    <cellStyle name="Normal 6 2 7 2 3 5 2" xfId="24741"/>
    <cellStyle name="Normal 6 2 7 2 3 5 2 2" xfId="49038"/>
    <cellStyle name="Normal 6 2 7 2 3 5 3" xfId="36836"/>
    <cellStyle name="Normal 6 2 7 2 3 6" xfId="14009"/>
    <cellStyle name="Normal 6 2 7 2 3 6 2" xfId="25997"/>
    <cellStyle name="Normal 6 2 7 2 3 6 2 2" xfId="50294"/>
    <cellStyle name="Normal 6 2 7 2 3 6 3" xfId="38306"/>
    <cellStyle name="Normal 6 2 7 2 3 7" xfId="51697"/>
    <cellStyle name="Normal 6 2 7 2 3 8" xfId="52113"/>
    <cellStyle name="Normal 6 2 7 2 4" xfId="906"/>
    <cellStyle name="Normal 6 2 7 2 4 2" xfId="2399"/>
    <cellStyle name="Normal 6 2 7 2 4 2 10" xfId="52919"/>
    <cellStyle name="Normal 6 2 7 2 4 2 2" xfId="3565"/>
    <cellStyle name="Normal 6 2 7 2 4 2 2 2" xfId="5906"/>
    <cellStyle name="Normal 6 2 7 2 4 2 2 2 2" xfId="12564"/>
    <cellStyle name="Normal 6 2 7 2 4 2 2 2 2 2" xfId="24766"/>
    <cellStyle name="Normal 6 2 7 2 4 2 2 2 2 2 2" xfId="49063"/>
    <cellStyle name="Normal 6 2 7 2 4 2 2 2 2 3" xfId="36861"/>
    <cellStyle name="Normal 6 2 7 2 4 2 2 2 3" xfId="18108"/>
    <cellStyle name="Normal 6 2 7 2 4 2 2 2 3 2" xfId="42405"/>
    <cellStyle name="Normal 6 2 7 2 4 2 2 2 4" xfId="30203"/>
    <cellStyle name="Normal 6 2 7 2 4 2 2 3" xfId="7603"/>
    <cellStyle name="Normal 6 2 7 2 4 2 2 3 2" xfId="12565"/>
    <cellStyle name="Normal 6 2 7 2 4 2 2 3 2 2" xfId="24767"/>
    <cellStyle name="Normal 6 2 7 2 4 2 2 3 2 2 2" xfId="49064"/>
    <cellStyle name="Normal 6 2 7 2 4 2 2 3 2 3" xfId="36862"/>
    <cellStyle name="Normal 6 2 7 2 4 2 2 3 3" xfId="19805"/>
    <cellStyle name="Normal 6 2 7 2 4 2 2 3 3 2" xfId="44102"/>
    <cellStyle name="Normal 6 2 7 2 4 2 2 3 4" xfId="31900"/>
    <cellStyle name="Normal 6 2 7 2 4 2 2 4" xfId="12563"/>
    <cellStyle name="Normal 6 2 7 2 4 2 2 4 2" xfId="24765"/>
    <cellStyle name="Normal 6 2 7 2 4 2 2 4 2 2" xfId="49062"/>
    <cellStyle name="Normal 6 2 7 2 4 2 2 4 3" xfId="36860"/>
    <cellStyle name="Normal 6 2 7 2 4 2 2 5" xfId="15880"/>
    <cellStyle name="Normal 6 2 7 2 4 2 2 5 2" xfId="40177"/>
    <cellStyle name="Normal 6 2 7 2 4 2 2 6" xfId="27868"/>
    <cellStyle name="Normal 6 2 7 2 4 2 3" xfId="4097"/>
    <cellStyle name="Normal 6 2 7 2 4 2 3 2" xfId="12566"/>
    <cellStyle name="Normal 6 2 7 2 4 2 3 2 2" xfId="24768"/>
    <cellStyle name="Normal 6 2 7 2 4 2 3 2 2 2" xfId="49065"/>
    <cellStyle name="Normal 6 2 7 2 4 2 3 2 3" xfId="36863"/>
    <cellStyle name="Normal 6 2 7 2 4 2 3 3" xfId="16408"/>
    <cellStyle name="Normal 6 2 7 2 4 2 3 3 2" xfId="40705"/>
    <cellStyle name="Normal 6 2 7 2 4 2 3 4" xfId="28396"/>
    <cellStyle name="Normal 6 2 7 2 4 2 4" xfId="4737"/>
    <cellStyle name="Normal 6 2 7 2 4 2 4 2" xfId="12567"/>
    <cellStyle name="Normal 6 2 7 2 4 2 4 2 2" xfId="24769"/>
    <cellStyle name="Normal 6 2 7 2 4 2 4 2 2 2" xfId="49066"/>
    <cellStyle name="Normal 6 2 7 2 4 2 4 2 3" xfId="36864"/>
    <cellStyle name="Normal 6 2 7 2 4 2 4 3" xfId="16939"/>
    <cellStyle name="Normal 6 2 7 2 4 2 4 3 2" xfId="41236"/>
    <cellStyle name="Normal 6 2 7 2 4 2 4 4" xfId="29034"/>
    <cellStyle name="Normal 6 2 7 2 4 2 5" xfId="6434"/>
    <cellStyle name="Normal 6 2 7 2 4 2 5 2" xfId="12568"/>
    <cellStyle name="Normal 6 2 7 2 4 2 5 2 2" xfId="24770"/>
    <cellStyle name="Normal 6 2 7 2 4 2 5 2 2 2" xfId="49067"/>
    <cellStyle name="Normal 6 2 7 2 4 2 5 2 3" xfId="36865"/>
    <cellStyle name="Normal 6 2 7 2 4 2 5 3" xfId="18636"/>
    <cellStyle name="Normal 6 2 7 2 4 2 5 3 2" xfId="42933"/>
    <cellStyle name="Normal 6 2 7 2 4 2 5 4" xfId="30731"/>
    <cellStyle name="Normal 6 2 7 2 4 2 6" xfId="12562"/>
    <cellStyle name="Normal 6 2 7 2 4 2 6 2" xfId="24764"/>
    <cellStyle name="Normal 6 2 7 2 4 2 6 2 2" xfId="49061"/>
    <cellStyle name="Normal 6 2 7 2 4 2 6 3" xfId="36859"/>
    <cellStyle name="Normal 6 2 7 2 4 2 7" xfId="14711"/>
    <cellStyle name="Normal 6 2 7 2 4 2 7 2" xfId="39008"/>
    <cellStyle name="Normal 6 2 7 2 4 2 8" xfId="26699"/>
    <cellStyle name="Normal 6 2 7 2 4 2 9" xfId="51107"/>
    <cellStyle name="Normal 6 2 7 2 4 3" xfId="2927"/>
    <cellStyle name="Normal 6 2 7 2 4 3 2" xfId="5375"/>
    <cellStyle name="Normal 6 2 7 2 4 3 2 2" xfId="12570"/>
    <cellStyle name="Normal 6 2 7 2 4 3 2 2 2" xfId="24772"/>
    <cellStyle name="Normal 6 2 7 2 4 3 2 2 2 2" xfId="49069"/>
    <cellStyle name="Normal 6 2 7 2 4 3 2 2 3" xfId="36867"/>
    <cellStyle name="Normal 6 2 7 2 4 3 2 3" xfId="17577"/>
    <cellStyle name="Normal 6 2 7 2 4 3 2 3 2" xfId="41874"/>
    <cellStyle name="Normal 6 2 7 2 4 3 2 4" xfId="29672"/>
    <cellStyle name="Normal 6 2 7 2 4 3 3" xfId="6965"/>
    <cellStyle name="Normal 6 2 7 2 4 3 3 2" xfId="12571"/>
    <cellStyle name="Normal 6 2 7 2 4 3 3 2 2" xfId="24773"/>
    <cellStyle name="Normal 6 2 7 2 4 3 3 2 2 2" xfId="49070"/>
    <cellStyle name="Normal 6 2 7 2 4 3 3 2 3" xfId="36868"/>
    <cellStyle name="Normal 6 2 7 2 4 3 3 3" xfId="19167"/>
    <cellStyle name="Normal 6 2 7 2 4 3 3 3 2" xfId="43464"/>
    <cellStyle name="Normal 6 2 7 2 4 3 3 4" xfId="31262"/>
    <cellStyle name="Normal 6 2 7 2 4 3 4" xfId="12569"/>
    <cellStyle name="Normal 6 2 7 2 4 3 4 2" xfId="24771"/>
    <cellStyle name="Normal 6 2 7 2 4 3 4 2 2" xfId="49068"/>
    <cellStyle name="Normal 6 2 7 2 4 3 4 3" xfId="36866"/>
    <cellStyle name="Normal 6 2 7 2 4 3 5" xfId="15349"/>
    <cellStyle name="Normal 6 2 7 2 4 3 5 2" xfId="39646"/>
    <cellStyle name="Normal 6 2 7 2 4 3 6" xfId="27337"/>
    <cellStyle name="Normal 6 2 7 2 4 4" xfId="12561"/>
    <cellStyle name="Normal 6 2 7 2 4 4 2" xfId="24763"/>
    <cellStyle name="Normal 6 2 7 2 4 4 2 2" xfId="49060"/>
    <cellStyle name="Normal 6 2 7 2 4 4 3" xfId="36858"/>
    <cellStyle name="Normal 6 2 7 2 4 5" xfId="14177"/>
    <cellStyle name="Normal 6 2 7 2 4 5 2" xfId="26165"/>
    <cellStyle name="Normal 6 2 7 2 4 5 2 2" xfId="50462"/>
    <cellStyle name="Normal 6 2 7 2 4 5 3" xfId="38474"/>
    <cellStyle name="Normal 6 2 7 2 4 6" xfId="51755"/>
    <cellStyle name="Normal 6 2 7 2 4 7" xfId="52281"/>
    <cellStyle name="Normal 6 2 7 2 5" xfId="2135"/>
    <cellStyle name="Normal 6 2 7 2 5 10" xfId="52655"/>
    <cellStyle name="Normal 6 2 7 2 5 2" xfId="3301"/>
    <cellStyle name="Normal 6 2 7 2 5 2 2" xfId="5642"/>
    <cellStyle name="Normal 6 2 7 2 5 2 2 2" xfId="12574"/>
    <cellStyle name="Normal 6 2 7 2 5 2 2 2 2" xfId="24776"/>
    <cellStyle name="Normal 6 2 7 2 5 2 2 2 2 2" xfId="49073"/>
    <cellStyle name="Normal 6 2 7 2 5 2 2 2 3" xfId="36871"/>
    <cellStyle name="Normal 6 2 7 2 5 2 2 3" xfId="17844"/>
    <cellStyle name="Normal 6 2 7 2 5 2 2 3 2" xfId="42141"/>
    <cellStyle name="Normal 6 2 7 2 5 2 2 4" xfId="29939"/>
    <cellStyle name="Normal 6 2 7 2 5 2 3" xfId="7339"/>
    <cellStyle name="Normal 6 2 7 2 5 2 3 2" xfId="12575"/>
    <cellStyle name="Normal 6 2 7 2 5 2 3 2 2" xfId="24777"/>
    <cellStyle name="Normal 6 2 7 2 5 2 3 2 2 2" xfId="49074"/>
    <cellStyle name="Normal 6 2 7 2 5 2 3 2 3" xfId="36872"/>
    <cellStyle name="Normal 6 2 7 2 5 2 3 3" xfId="19541"/>
    <cellStyle name="Normal 6 2 7 2 5 2 3 3 2" xfId="43838"/>
    <cellStyle name="Normal 6 2 7 2 5 2 3 4" xfId="31636"/>
    <cellStyle name="Normal 6 2 7 2 5 2 4" xfId="12573"/>
    <cellStyle name="Normal 6 2 7 2 5 2 4 2" xfId="24775"/>
    <cellStyle name="Normal 6 2 7 2 5 2 4 2 2" xfId="49072"/>
    <cellStyle name="Normal 6 2 7 2 5 2 4 3" xfId="36870"/>
    <cellStyle name="Normal 6 2 7 2 5 2 5" xfId="15616"/>
    <cellStyle name="Normal 6 2 7 2 5 2 5 2" xfId="39913"/>
    <cellStyle name="Normal 6 2 7 2 5 2 6" xfId="27604"/>
    <cellStyle name="Normal 6 2 7 2 5 3" xfId="3833"/>
    <cellStyle name="Normal 6 2 7 2 5 3 2" xfId="12576"/>
    <cellStyle name="Normal 6 2 7 2 5 3 2 2" xfId="24778"/>
    <cellStyle name="Normal 6 2 7 2 5 3 2 2 2" xfId="49075"/>
    <cellStyle name="Normal 6 2 7 2 5 3 2 3" xfId="36873"/>
    <cellStyle name="Normal 6 2 7 2 5 3 3" xfId="16144"/>
    <cellStyle name="Normal 6 2 7 2 5 3 3 2" xfId="40441"/>
    <cellStyle name="Normal 6 2 7 2 5 3 4" xfId="28132"/>
    <cellStyle name="Normal 6 2 7 2 5 4" xfId="4473"/>
    <cellStyle name="Normal 6 2 7 2 5 4 2" xfId="12577"/>
    <cellStyle name="Normal 6 2 7 2 5 4 2 2" xfId="24779"/>
    <cellStyle name="Normal 6 2 7 2 5 4 2 2 2" xfId="49076"/>
    <cellStyle name="Normal 6 2 7 2 5 4 2 3" xfId="36874"/>
    <cellStyle name="Normal 6 2 7 2 5 4 3" xfId="16675"/>
    <cellStyle name="Normal 6 2 7 2 5 4 3 2" xfId="40972"/>
    <cellStyle name="Normal 6 2 7 2 5 4 4" xfId="28770"/>
    <cellStyle name="Normal 6 2 7 2 5 5" xfId="6170"/>
    <cellStyle name="Normal 6 2 7 2 5 5 2" xfId="12578"/>
    <cellStyle name="Normal 6 2 7 2 5 5 2 2" xfId="24780"/>
    <cellStyle name="Normal 6 2 7 2 5 5 2 2 2" xfId="49077"/>
    <cellStyle name="Normal 6 2 7 2 5 5 2 3" xfId="36875"/>
    <cellStyle name="Normal 6 2 7 2 5 5 3" xfId="18372"/>
    <cellStyle name="Normal 6 2 7 2 5 5 3 2" xfId="42669"/>
    <cellStyle name="Normal 6 2 7 2 5 5 4" xfId="30467"/>
    <cellStyle name="Normal 6 2 7 2 5 6" xfId="12572"/>
    <cellStyle name="Normal 6 2 7 2 5 6 2" xfId="24774"/>
    <cellStyle name="Normal 6 2 7 2 5 6 2 2" xfId="49071"/>
    <cellStyle name="Normal 6 2 7 2 5 6 3" xfId="36869"/>
    <cellStyle name="Normal 6 2 7 2 5 7" xfId="14447"/>
    <cellStyle name="Normal 6 2 7 2 5 7 2" xfId="38744"/>
    <cellStyle name="Normal 6 2 7 2 5 8" xfId="26435"/>
    <cellStyle name="Normal 6 2 7 2 5 9" xfId="50843"/>
    <cellStyle name="Normal 6 2 7 2 6" xfId="2663"/>
    <cellStyle name="Normal 6 2 7 2 6 2" xfId="5111"/>
    <cellStyle name="Normal 6 2 7 2 6 2 2" xfId="12580"/>
    <cellStyle name="Normal 6 2 7 2 6 2 2 2" xfId="24782"/>
    <cellStyle name="Normal 6 2 7 2 6 2 2 2 2" xfId="49079"/>
    <cellStyle name="Normal 6 2 7 2 6 2 2 3" xfId="36877"/>
    <cellStyle name="Normal 6 2 7 2 6 2 3" xfId="17313"/>
    <cellStyle name="Normal 6 2 7 2 6 2 3 2" xfId="41610"/>
    <cellStyle name="Normal 6 2 7 2 6 2 4" xfId="29408"/>
    <cellStyle name="Normal 6 2 7 2 6 3" xfId="6701"/>
    <cellStyle name="Normal 6 2 7 2 6 3 2" xfId="12581"/>
    <cellStyle name="Normal 6 2 7 2 6 3 2 2" xfId="24783"/>
    <cellStyle name="Normal 6 2 7 2 6 3 2 2 2" xfId="49080"/>
    <cellStyle name="Normal 6 2 7 2 6 3 2 3" xfId="36878"/>
    <cellStyle name="Normal 6 2 7 2 6 3 3" xfId="18903"/>
    <cellStyle name="Normal 6 2 7 2 6 3 3 2" xfId="43200"/>
    <cellStyle name="Normal 6 2 7 2 6 3 4" xfId="30998"/>
    <cellStyle name="Normal 6 2 7 2 6 4" xfId="12579"/>
    <cellStyle name="Normal 6 2 7 2 6 4 2" xfId="24781"/>
    <cellStyle name="Normal 6 2 7 2 6 4 2 2" xfId="49078"/>
    <cellStyle name="Normal 6 2 7 2 6 4 3" xfId="36876"/>
    <cellStyle name="Normal 6 2 7 2 6 5" xfId="15085"/>
    <cellStyle name="Normal 6 2 7 2 6 5 2" xfId="39382"/>
    <cellStyle name="Normal 6 2 7 2 6 6" xfId="27073"/>
    <cellStyle name="Normal 6 2 7 2 7" xfId="12516"/>
    <cellStyle name="Normal 6 2 7 2 7 2" xfId="24718"/>
    <cellStyle name="Normal 6 2 7 2 7 2 2" xfId="49015"/>
    <cellStyle name="Normal 6 2 7 2 7 3" xfId="36813"/>
    <cellStyle name="Normal 6 2 7 2 8" xfId="13913"/>
    <cellStyle name="Normal 6 2 7 2 8 2" xfId="25901"/>
    <cellStyle name="Normal 6 2 7 2 8 2 2" xfId="50198"/>
    <cellStyle name="Normal 6 2 7 2 8 3" xfId="38210"/>
    <cellStyle name="Normal 6 2 7 2 9" xfId="51530"/>
    <cellStyle name="Normal 6 2 7 3" xfId="781"/>
    <cellStyle name="Normal 6 2 7 3 2" xfId="1026"/>
    <cellStyle name="Normal 6 2 7 3 2 2" xfId="2519"/>
    <cellStyle name="Normal 6 2 7 3 2 2 10" xfId="53039"/>
    <cellStyle name="Normal 6 2 7 3 2 2 2" xfId="3685"/>
    <cellStyle name="Normal 6 2 7 3 2 2 2 2" xfId="6026"/>
    <cellStyle name="Normal 6 2 7 3 2 2 2 2 2" xfId="12586"/>
    <cellStyle name="Normal 6 2 7 3 2 2 2 2 2 2" xfId="24788"/>
    <cellStyle name="Normal 6 2 7 3 2 2 2 2 2 2 2" xfId="49085"/>
    <cellStyle name="Normal 6 2 7 3 2 2 2 2 2 3" xfId="36883"/>
    <cellStyle name="Normal 6 2 7 3 2 2 2 2 3" xfId="18228"/>
    <cellStyle name="Normal 6 2 7 3 2 2 2 2 3 2" xfId="42525"/>
    <cellStyle name="Normal 6 2 7 3 2 2 2 2 4" xfId="30323"/>
    <cellStyle name="Normal 6 2 7 3 2 2 2 3" xfId="7723"/>
    <cellStyle name="Normal 6 2 7 3 2 2 2 3 2" xfId="12587"/>
    <cellStyle name="Normal 6 2 7 3 2 2 2 3 2 2" xfId="24789"/>
    <cellStyle name="Normal 6 2 7 3 2 2 2 3 2 2 2" xfId="49086"/>
    <cellStyle name="Normal 6 2 7 3 2 2 2 3 2 3" xfId="36884"/>
    <cellStyle name="Normal 6 2 7 3 2 2 2 3 3" xfId="19925"/>
    <cellStyle name="Normal 6 2 7 3 2 2 2 3 3 2" xfId="44222"/>
    <cellStyle name="Normal 6 2 7 3 2 2 2 3 4" xfId="32020"/>
    <cellStyle name="Normal 6 2 7 3 2 2 2 4" xfId="12585"/>
    <cellStyle name="Normal 6 2 7 3 2 2 2 4 2" xfId="24787"/>
    <cellStyle name="Normal 6 2 7 3 2 2 2 4 2 2" xfId="49084"/>
    <cellStyle name="Normal 6 2 7 3 2 2 2 4 3" xfId="36882"/>
    <cellStyle name="Normal 6 2 7 3 2 2 2 5" xfId="16000"/>
    <cellStyle name="Normal 6 2 7 3 2 2 2 5 2" xfId="40297"/>
    <cellStyle name="Normal 6 2 7 3 2 2 2 6" xfId="27988"/>
    <cellStyle name="Normal 6 2 7 3 2 2 3" xfId="4217"/>
    <cellStyle name="Normal 6 2 7 3 2 2 3 2" xfId="12588"/>
    <cellStyle name="Normal 6 2 7 3 2 2 3 2 2" xfId="24790"/>
    <cellStyle name="Normal 6 2 7 3 2 2 3 2 2 2" xfId="49087"/>
    <cellStyle name="Normal 6 2 7 3 2 2 3 2 3" xfId="36885"/>
    <cellStyle name="Normal 6 2 7 3 2 2 3 3" xfId="16528"/>
    <cellStyle name="Normal 6 2 7 3 2 2 3 3 2" xfId="40825"/>
    <cellStyle name="Normal 6 2 7 3 2 2 3 4" xfId="28516"/>
    <cellStyle name="Normal 6 2 7 3 2 2 4" xfId="4857"/>
    <cellStyle name="Normal 6 2 7 3 2 2 4 2" xfId="12589"/>
    <cellStyle name="Normal 6 2 7 3 2 2 4 2 2" xfId="24791"/>
    <cellStyle name="Normal 6 2 7 3 2 2 4 2 2 2" xfId="49088"/>
    <cellStyle name="Normal 6 2 7 3 2 2 4 2 3" xfId="36886"/>
    <cellStyle name="Normal 6 2 7 3 2 2 4 3" xfId="17059"/>
    <cellStyle name="Normal 6 2 7 3 2 2 4 3 2" xfId="41356"/>
    <cellStyle name="Normal 6 2 7 3 2 2 4 4" xfId="29154"/>
    <cellStyle name="Normal 6 2 7 3 2 2 5" xfId="6554"/>
    <cellStyle name="Normal 6 2 7 3 2 2 5 2" xfId="12590"/>
    <cellStyle name="Normal 6 2 7 3 2 2 5 2 2" xfId="24792"/>
    <cellStyle name="Normal 6 2 7 3 2 2 5 2 2 2" xfId="49089"/>
    <cellStyle name="Normal 6 2 7 3 2 2 5 2 3" xfId="36887"/>
    <cellStyle name="Normal 6 2 7 3 2 2 5 3" xfId="18756"/>
    <cellStyle name="Normal 6 2 7 3 2 2 5 3 2" xfId="43053"/>
    <cellStyle name="Normal 6 2 7 3 2 2 5 4" xfId="30851"/>
    <cellStyle name="Normal 6 2 7 3 2 2 6" xfId="12584"/>
    <cellStyle name="Normal 6 2 7 3 2 2 6 2" xfId="24786"/>
    <cellStyle name="Normal 6 2 7 3 2 2 6 2 2" xfId="49083"/>
    <cellStyle name="Normal 6 2 7 3 2 2 6 3" xfId="36881"/>
    <cellStyle name="Normal 6 2 7 3 2 2 7" xfId="14831"/>
    <cellStyle name="Normal 6 2 7 3 2 2 7 2" xfId="39128"/>
    <cellStyle name="Normal 6 2 7 3 2 2 8" xfId="26819"/>
    <cellStyle name="Normal 6 2 7 3 2 2 9" xfId="51227"/>
    <cellStyle name="Normal 6 2 7 3 2 3" xfId="3047"/>
    <cellStyle name="Normal 6 2 7 3 2 3 2" xfId="5495"/>
    <cellStyle name="Normal 6 2 7 3 2 3 2 2" xfId="12592"/>
    <cellStyle name="Normal 6 2 7 3 2 3 2 2 2" xfId="24794"/>
    <cellStyle name="Normal 6 2 7 3 2 3 2 2 2 2" xfId="49091"/>
    <cellStyle name="Normal 6 2 7 3 2 3 2 2 3" xfId="36889"/>
    <cellStyle name="Normal 6 2 7 3 2 3 2 3" xfId="17697"/>
    <cellStyle name="Normal 6 2 7 3 2 3 2 3 2" xfId="41994"/>
    <cellStyle name="Normal 6 2 7 3 2 3 2 4" xfId="29792"/>
    <cellStyle name="Normal 6 2 7 3 2 3 3" xfId="7085"/>
    <cellStyle name="Normal 6 2 7 3 2 3 3 2" xfId="12593"/>
    <cellStyle name="Normal 6 2 7 3 2 3 3 2 2" xfId="24795"/>
    <cellStyle name="Normal 6 2 7 3 2 3 3 2 2 2" xfId="49092"/>
    <cellStyle name="Normal 6 2 7 3 2 3 3 2 3" xfId="36890"/>
    <cellStyle name="Normal 6 2 7 3 2 3 3 3" xfId="19287"/>
    <cellStyle name="Normal 6 2 7 3 2 3 3 3 2" xfId="43584"/>
    <cellStyle name="Normal 6 2 7 3 2 3 3 4" xfId="31382"/>
    <cellStyle name="Normal 6 2 7 3 2 3 4" xfId="12591"/>
    <cellStyle name="Normal 6 2 7 3 2 3 4 2" xfId="24793"/>
    <cellStyle name="Normal 6 2 7 3 2 3 4 2 2" xfId="49090"/>
    <cellStyle name="Normal 6 2 7 3 2 3 4 3" xfId="36888"/>
    <cellStyle name="Normal 6 2 7 3 2 3 5" xfId="15469"/>
    <cellStyle name="Normal 6 2 7 3 2 3 5 2" xfId="39766"/>
    <cellStyle name="Normal 6 2 7 3 2 3 6" xfId="27457"/>
    <cellStyle name="Normal 6 2 7 3 2 4" xfId="12583"/>
    <cellStyle name="Normal 6 2 7 3 2 4 2" xfId="24785"/>
    <cellStyle name="Normal 6 2 7 3 2 4 2 2" xfId="49082"/>
    <cellStyle name="Normal 6 2 7 3 2 4 3" xfId="36880"/>
    <cellStyle name="Normal 6 2 7 3 2 5" xfId="14297"/>
    <cellStyle name="Normal 6 2 7 3 2 5 2" xfId="26285"/>
    <cellStyle name="Normal 6 2 7 3 2 5 2 2" xfId="50582"/>
    <cellStyle name="Normal 6 2 7 3 2 5 3" xfId="38594"/>
    <cellStyle name="Normal 6 2 7 3 2 6" xfId="51707"/>
    <cellStyle name="Normal 6 2 7 3 2 7" xfId="52401"/>
    <cellStyle name="Normal 6 2 7 3 3" xfId="2279"/>
    <cellStyle name="Normal 6 2 7 3 3 10" xfId="52799"/>
    <cellStyle name="Normal 6 2 7 3 3 2" xfId="3445"/>
    <cellStyle name="Normal 6 2 7 3 3 2 2" xfId="5786"/>
    <cellStyle name="Normal 6 2 7 3 3 2 2 2" xfId="12596"/>
    <cellStyle name="Normal 6 2 7 3 3 2 2 2 2" xfId="24798"/>
    <cellStyle name="Normal 6 2 7 3 3 2 2 2 2 2" xfId="49095"/>
    <cellStyle name="Normal 6 2 7 3 3 2 2 2 3" xfId="36893"/>
    <cellStyle name="Normal 6 2 7 3 3 2 2 3" xfId="17988"/>
    <cellStyle name="Normal 6 2 7 3 3 2 2 3 2" xfId="42285"/>
    <cellStyle name="Normal 6 2 7 3 3 2 2 4" xfId="30083"/>
    <cellStyle name="Normal 6 2 7 3 3 2 3" xfId="7483"/>
    <cellStyle name="Normal 6 2 7 3 3 2 3 2" xfId="12597"/>
    <cellStyle name="Normal 6 2 7 3 3 2 3 2 2" xfId="24799"/>
    <cellStyle name="Normal 6 2 7 3 3 2 3 2 2 2" xfId="49096"/>
    <cellStyle name="Normal 6 2 7 3 3 2 3 2 3" xfId="36894"/>
    <cellStyle name="Normal 6 2 7 3 3 2 3 3" xfId="19685"/>
    <cellStyle name="Normal 6 2 7 3 3 2 3 3 2" xfId="43982"/>
    <cellStyle name="Normal 6 2 7 3 3 2 3 4" xfId="31780"/>
    <cellStyle name="Normal 6 2 7 3 3 2 4" xfId="12595"/>
    <cellStyle name="Normal 6 2 7 3 3 2 4 2" xfId="24797"/>
    <cellStyle name="Normal 6 2 7 3 3 2 4 2 2" xfId="49094"/>
    <cellStyle name="Normal 6 2 7 3 3 2 4 3" xfId="36892"/>
    <cellStyle name="Normal 6 2 7 3 3 2 5" xfId="15760"/>
    <cellStyle name="Normal 6 2 7 3 3 2 5 2" xfId="40057"/>
    <cellStyle name="Normal 6 2 7 3 3 2 6" xfId="27748"/>
    <cellStyle name="Normal 6 2 7 3 3 3" xfId="3977"/>
    <cellStyle name="Normal 6 2 7 3 3 3 2" xfId="12598"/>
    <cellStyle name="Normal 6 2 7 3 3 3 2 2" xfId="24800"/>
    <cellStyle name="Normal 6 2 7 3 3 3 2 2 2" xfId="49097"/>
    <cellStyle name="Normal 6 2 7 3 3 3 2 3" xfId="36895"/>
    <cellStyle name="Normal 6 2 7 3 3 3 3" xfId="16288"/>
    <cellStyle name="Normal 6 2 7 3 3 3 3 2" xfId="40585"/>
    <cellStyle name="Normal 6 2 7 3 3 3 4" xfId="28276"/>
    <cellStyle name="Normal 6 2 7 3 3 4" xfId="4617"/>
    <cellStyle name="Normal 6 2 7 3 3 4 2" xfId="12599"/>
    <cellStyle name="Normal 6 2 7 3 3 4 2 2" xfId="24801"/>
    <cellStyle name="Normal 6 2 7 3 3 4 2 2 2" xfId="49098"/>
    <cellStyle name="Normal 6 2 7 3 3 4 2 3" xfId="36896"/>
    <cellStyle name="Normal 6 2 7 3 3 4 3" xfId="16819"/>
    <cellStyle name="Normal 6 2 7 3 3 4 3 2" xfId="41116"/>
    <cellStyle name="Normal 6 2 7 3 3 4 4" xfId="28914"/>
    <cellStyle name="Normal 6 2 7 3 3 5" xfId="6314"/>
    <cellStyle name="Normal 6 2 7 3 3 5 2" xfId="12600"/>
    <cellStyle name="Normal 6 2 7 3 3 5 2 2" xfId="24802"/>
    <cellStyle name="Normal 6 2 7 3 3 5 2 2 2" xfId="49099"/>
    <cellStyle name="Normal 6 2 7 3 3 5 2 3" xfId="36897"/>
    <cellStyle name="Normal 6 2 7 3 3 5 3" xfId="18516"/>
    <cellStyle name="Normal 6 2 7 3 3 5 3 2" xfId="42813"/>
    <cellStyle name="Normal 6 2 7 3 3 5 4" xfId="30611"/>
    <cellStyle name="Normal 6 2 7 3 3 6" xfId="12594"/>
    <cellStyle name="Normal 6 2 7 3 3 6 2" xfId="24796"/>
    <cellStyle name="Normal 6 2 7 3 3 6 2 2" xfId="49093"/>
    <cellStyle name="Normal 6 2 7 3 3 6 3" xfId="36891"/>
    <cellStyle name="Normal 6 2 7 3 3 7" xfId="14591"/>
    <cellStyle name="Normal 6 2 7 3 3 7 2" xfId="38888"/>
    <cellStyle name="Normal 6 2 7 3 3 8" xfId="26579"/>
    <cellStyle name="Normal 6 2 7 3 3 9" xfId="50987"/>
    <cellStyle name="Normal 6 2 7 3 4" xfId="2807"/>
    <cellStyle name="Normal 6 2 7 3 4 2" xfId="5255"/>
    <cellStyle name="Normal 6 2 7 3 4 2 2" xfId="12602"/>
    <cellStyle name="Normal 6 2 7 3 4 2 2 2" xfId="24804"/>
    <cellStyle name="Normal 6 2 7 3 4 2 2 2 2" xfId="49101"/>
    <cellStyle name="Normal 6 2 7 3 4 2 2 3" xfId="36899"/>
    <cellStyle name="Normal 6 2 7 3 4 2 3" xfId="17457"/>
    <cellStyle name="Normal 6 2 7 3 4 2 3 2" xfId="41754"/>
    <cellStyle name="Normal 6 2 7 3 4 2 4" xfId="29552"/>
    <cellStyle name="Normal 6 2 7 3 4 3" xfId="6845"/>
    <cellStyle name="Normal 6 2 7 3 4 3 2" xfId="12603"/>
    <cellStyle name="Normal 6 2 7 3 4 3 2 2" xfId="24805"/>
    <cellStyle name="Normal 6 2 7 3 4 3 2 2 2" xfId="49102"/>
    <cellStyle name="Normal 6 2 7 3 4 3 2 3" xfId="36900"/>
    <cellStyle name="Normal 6 2 7 3 4 3 3" xfId="19047"/>
    <cellStyle name="Normal 6 2 7 3 4 3 3 2" xfId="43344"/>
    <cellStyle name="Normal 6 2 7 3 4 3 4" xfId="31142"/>
    <cellStyle name="Normal 6 2 7 3 4 4" xfId="12601"/>
    <cellStyle name="Normal 6 2 7 3 4 4 2" xfId="24803"/>
    <cellStyle name="Normal 6 2 7 3 4 4 2 2" xfId="49100"/>
    <cellStyle name="Normal 6 2 7 3 4 4 3" xfId="36898"/>
    <cellStyle name="Normal 6 2 7 3 4 5" xfId="15229"/>
    <cellStyle name="Normal 6 2 7 3 4 5 2" xfId="39526"/>
    <cellStyle name="Normal 6 2 7 3 4 6" xfId="27217"/>
    <cellStyle name="Normal 6 2 7 3 5" xfId="12582"/>
    <cellStyle name="Normal 6 2 7 3 5 2" xfId="24784"/>
    <cellStyle name="Normal 6 2 7 3 5 2 2" xfId="49081"/>
    <cellStyle name="Normal 6 2 7 3 5 3" xfId="36879"/>
    <cellStyle name="Normal 6 2 7 3 6" xfId="14057"/>
    <cellStyle name="Normal 6 2 7 3 6 2" xfId="26045"/>
    <cellStyle name="Normal 6 2 7 3 6 2 2" xfId="50342"/>
    <cellStyle name="Normal 6 2 7 3 6 3" xfId="38354"/>
    <cellStyle name="Normal 6 2 7 3 7" xfId="51696"/>
    <cellStyle name="Normal 6 2 7 3 8" xfId="52161"/>
    <cellStyle name="Normal 6 2 7 4" xfId="683"/>
    <cellStyle name="Normal 6 2 7 4 2" xfId="930"/>
    <cellStyle name="Normal 6 2 7 4 2 2" xfId="2423"/>
    <cellStyle name="Normal 6 2 7 4 2 2 10" xfId="52943"/>
    <cellStyle name="Normal 6 2 7 4 2 2 2" xfId="3589"/>
    <cellStyle name="Normal 6 2 7 4 2 2 2 2" xfId="5930"/>
    <cellStyle name="Normal 6 2 7 4 2 2 2 2 2" xfId="12608"/>
    <cellStyle name="Normal 6 2 7 4 2 2 2 2 2 2" xfId="24810"/>
    <cellStyle name="Normal 6 2 7 4 2 2 2 2 2 2 2" xfId="49107"/>
    <cellStyle name="Normal 6 2 7 4 2 2 2 2 2 3" xfId="36905"/>
    <cellStyle name="Normal 6 2 7 4 2 2 2 2 3" xfId="18132"/>
    <cellStyle name="Normal 6 2 7 4 2 2 2 2 3 2" xfId="42429"/>
    <cellStyle name="Normal 6 2 7 4 2 2 2 2 4" xfId="30227"/>
    <cellStyle name="Normal 6 2 7 4 2 2 2 3" xfId="7627"/>
    <cellStyle name="Normal 6 2 7 4 2 2 2 3 2" xfId="12609"/>
    <cellStyle name="Normal 6 2 7 4 2 2 2 3 2 2" xfId="24811"/>
    <cellStyle name="Normal 6 2 7 4 2 2 2 3 2 2 2" xfId="49108"/>
    <cellStyle name="Normal 6 2 7 4 2 2 2 3 2 3" xfId="36906"/>
    <cellStyle name="Normal 6 2 7 4 2 2 2 3 3" xfId="19829"/>
    <cellStyle name="Normal 6 2 7 4 2 2 2 3 3 2" xfId="44126"/>
    <cellStyle name="Normal 6 2 7 4 2 2 2 3 4" xfId="31924"/>
    <cellStyle name="Normal 6 2 7 4 2 2 2 4" xfId="12607"/>
    <cellStyle name="Normal 6 2 7 4 2 2 2 4 2" xfId="24809"/>
    <cellStyle name="Normal 6 2 7 4 2 2 2 4 2 2" xfId="49106"/>
    <cellStyle name="Normal 6 2 7 4 2 2 2 4 3" xfId="36904"/>
    <cellStyle name="Normal 6 2 7 4 2 2 2 5" xfId="15904"/>
    <cellStyle name="Normal 6 2 7 4 2 2 2 5 2" xfId="40201"/>
    <cellStyle name="Normal 6 2 7 4 2 2 2 6" xfId="27892"/>
    <cellStyle name="Normal 6 2 7 4 2 2 3" xfId="4121"/>
    <cellStyle name="Normal 6 2 7 4 2 2 3 2" xfId="12610"/>
    <cellStyle name="Normal 6 2 7 4 2 2 3 2 2" xfId="24812"/>
    <cellStyle name="Normal 6 2 7 4 2 2 3 2 2 2" xfId="49109"/>
    <cellStyle name="Normal 6 2 7 4 2 2 3 2 3" xfId="36907"/>
    <cellStyle name="Normal 6 2 7 4 2 2 3 3" xfId="16432"/>
    <cellStyle name="Normal 6 2 7 4 2 2 3 3 2" xfId="40729"/>
    <cellStyle name="Normal 6 2 7 4 2 2 3 4" xfId="28420"/>
    <cellStyle name="Normal 6 2 7 4 2 2 4" xfId="4761"/>
    <cellStyle name="Normal 6 2 7 4 2 2 4 2" xfId="12611"/>
    <cellStyle name="Normal 6 2 7 4 2 2 4 2 2" xfId="24813"/>
    <cellStyle name="Normal 6 2 7 4 2 2 4 2 2 2" xfId="49110"/>
    <cellStyle name="Normal 6 2 7 4 2 2 4 2 3" xfId="36908"/>
    <cellStyle name="Normal 6 2 7 4 2 2 4 3" xfId="16963"/>
    <cellStyle name="Normal 6 2 7 4 2 2 4 3 2" xfId="41260"/>
    <cellStyle name="Normal 6 2 7 4 2 2 4 4" xfId="29058"/>
    <cellStyle name="Normal 6 2 7 4 2 2 5" xfId="6458"/>
    <cellStyle name="Normal 6 2 7 4 2 2 5 2" xfId="12612"/>
    <cellStyle name="Normal 6 2 7 4 2 2 5 2 2" xfId="24814"/>
    <cellStyle name="Normal 6 2 7 4 2 2 5 2 2 2" xfId="49111"/>
    <cellStyle name="Normal 6 2 7 4 2 2 5 2 3" xfId="36909"/>
    <cellStyle name="Normal 6 2 7 4 2 2 5 3" xfId="18660"/>
    <cellStyle name="Normal 6 2 7 4 2 2 5 3 2" xfId="42957"/>
    <cellStyle name="Normal 6 2 7 4 2 2 5 4" xfId="30755"/>
    <cellStyle name="Normal 6 2 7 4 2 2 6" xfId="12606"/>
    <cellStyle name="Normal 6 2 7 4 2 2 6 2" xfId="24808"/>
    <cellStyle name="Normal 6 2 7 4 2 2 6 2 2" xfId="49105"/>
    <cellStyle name="Normal 6 2 7 4 2 2 6 3" xfId="36903"/>
    <cellStyle name="Normal 6 2 7 4 2 2 7" xfId="14735"/>
    <cellStyle name="Normal 6 2 7 4 2 2 7 2" xfId="39032"/>
    <cellStyle name="Normal 6 2 7 4 2 2 8" xfId="26723"/>
    <cellStyle name="Normal 6 2 7 4 2 2 9" xfId="51131"/>
    <cellStyle name="Normal 6 2 7 4 2 3" xfId="2951"/>
    <cellStyle name="Normal 6 2 7 4 2 3 2" xfId="5399"/>
    <cellStyle name="Normal 6 2 7 4 2 3 2 2" xfId="12614"/>
    <cellStyle name="Normal 6 2 7 4 2 3 2 2 2" xfId="24816"/>
    <cellStyle name="Normal 6 2 7 4 2 3 2 2 2 2" xfId="49113"/>
    <cellStyle name="Normal 6 2 7 4 2 3 2 2 3" xfId="36911"/>
    <cellStyle name="Normal 6 2 7 4 2 3 2 3" xfId="17601"/>
    <cellStyle name="Normal 6 2 7 4 2 3 2 3 2" xfId="41898"/>
    <cellStyle name="Normal 6 2 7 4 2 3 2 4" xfId="29696"/>
    <cellStyle name="Normal 6 2 7 4 2 3 3" xfId="6989"/>
    <cellStyle name="Normal 6 2 7 4 2 3 3 2" xfId="12615"/>
    <cellStyle name="Normal 6 2 7 4 2 3 3 2 2" xfId="24817"/>
    <cellStyle name="Normal 6 2 7 4 2 3 3 2 2 2" xfId="49114"/>
    <cellStyle name="Normal 6 2 7 4 2 3 3 2 3" xfId="36912"/>
    <cellStyle name="Normal 6 2 7 4 2 3 3 3" xfId="19191"/>
    <cellStyle name="Normal 6 2 7 4 2 3 3 3 2" xfId="43488"/>
    <cellStyle name="Normal 6 2 7 4 2 3 3 4" xfId="31286"/>
    <cellStyle name="Normal 6 2 7 4 2 3 4" xfId="12613"/>
    <cellStyle name="Normal 6 2 7 4 2 3 4 2" xfId="24815"/>
    <cellStyle name="Normal 6 2 7 4 2 3 4 2 2" xfId="49112"/>
    <cellStyle name="Normal 6 2 7 4 2 3 4 3" xfId="36910"/>
    <cellStyle name="Normal 6 2 7 4 2 3 5" xfId="15373"/>
    <cellStyle name="Normal 6 2 7 4 2 3 5 2" xfId="39670"/>
    <cellStyle name="Normal 6 2 7 4 2 3 6" xfId="27361"/>
    <cellStyle name="Normal 6 2 7 4 2 4" xfId="12605"/>
    <cellStyle name="Normal 6 2 7 4 2 4 2" xfId="24807"/>
    <cellStyle name="Normal 6 2 7 4 2 4 2 2" xfId="49104"/>
    <cellStyle name="Normal 6 2 7 4 2 4 3" xfId="36902"/>
    <cellStyle name="Normal 6 2 7 4 2 5" xfId="14201"/>
    <cellStyle name="Normal 6 2 7 4 2 5 2" xfId="26189"/>
    <cellStyle name="Normal 6 2 7 4 2 5 2 2" xfId="50486"/>
    <cellStyle name="Normal 6 2 7 4 2 5 3" xfId="38498"/>
    <cellStyle name="Normal 6 2 7 4 2 6" xfId="51837"/>
    <cellStyle name="Normal 6 2 7 4 2 7" xfId="52305"/>
    <cellStyle name="Normal 6 2 7 4 3" xfId="2183"/>
    <cellStyle name="Normal 6 2 7 4 3 10" xfId="52703"/>
    <cellStyle name="Normal 6 2 7 4 3 2" xfId="3349"/>
    <cellStyle name="Normal 6 2 7 4 3 2 2" xfId="5690"/>
    <cellStyle name="Normal 6 2 7 4 3 2 2 2" xfId="12618"/>
    <cellStyle name="Normal 6 2 7 4 3 2 2 2 2" xfId="24820"/>
    <cellStyle name="Normal 6 2 7 4 3 2 2 2 2 2" xfId="49117"/>
    <cellStyle name="Normal 6 2 7 4 3 2 2 2 3" xfId="36915"/>
    <cellStyle name="Normal 6 2 7 4 3 2 2 3" xfId="17892"/>
    <cellStyle name="Normal 6 2 7 4 3 2 2 3 2" xfId="42189"/>
    <cellStyle name="Normal 6 2 7 4 3 2 2 4" xfId="29987"/>
    <cellStyle name="Normal 6 2 7 4 3 2 3" xfId="7387"/>
    <cellStyle name="Normal 6 2 7 4 3 2 3 2" xfId="12619"/>
    <cellStyle name="Normal 6 2 7 4 3 2 3 2 2" xfId="24821"/>
    <cellStyle name="Normal 6 2 7 4 3 2 3 2 2 2" xfId="49118"/>
    <cellStyle name="Normal 6 2 7 4 3 2 3 2 3" xfId="36916"/>
    <cellStyle name="Normal 6 2 7 4 3 2 3 3" xfId="19589"/>
    <cellStyle name="Normal 6 2 7 4 3 2 3 3 2" xfId="43886"/>
    <cellStyle name="Normal 6 2 7 4 3 2 3 4" xfId="31684"/>
    <cellStyle name="Normal 6 2 7 4 3 2 4" xfId="12617"/>
    <cellStyle name="Normal 6 2 7 4 3 2 4 2" xfId="24819"/>
    <cellStyle name="Normal 6 2 7 4 3 2 4 2 2" xfId="49116"/>
    <cellStyle name="Normal 6 2 7 4 3 2 4 3" xfId="36914"/>
    <cellStyle name="Normal 6 2 7 4 3 2 5" xfId="15664"/>
    <cellStyle name="Normal 6 2 7 4 3 2 5 2" xfId="39961"/>
    <cellStyle name="Normal 6 2 7 4 3 2 6" xfId="27652"/>
    <cellStyle name="Normal 6 2 7 4 3 3" xfId="3881"/>
    <cellStyle name="Normal 6 2 7 4 3 3 2" xfId="12620"/>
    <cellStyle name="Normal 6 2 7 4 3 3 2 2" xfId="24822"/>
    <cellStyle name="Normal 6 2 7 4 3 3 2 2 2" xfId="49119"/>
    <cellStyle name="Normal 6 2 7 4 3 3 2 3" xfId="36917"/>
    <cellStyle name="Normal 6 2 7 4 3 3 3" xfId="16192"/>
    <cellStyle name="Normal 6 2 7 4 3 3 3 2" xfId="40489"/>
    <cellStyle name="Normal 6 2 7 4 3 3 4" xfId="28180"/>
    <cellStyle name="Normal 6 2 7 4 3 4" xfId="4521"/>
    <cellStyle name="Normal 6 2 7 4 3 4 2" xfId="12621"/>
    <cellStyle name="Normal 6 2 7 4 3 4 2 2" xfId="24823"/>
    <cellStyle name="Normal 6 2 7 4 3 4 2 2 2" xfId="49120"/>
    <cellStyle name="Normal 6 2 7 4 3 4 2 3" xfId="36918"/>
    <cellStyle name="Normal 6 2 7 4 3 4 3" xfId="16723"/>
    <cellStyle name="Normal 6 2 7 4 3 4 3 2" xfId="41020"/>
    <cellStyle name="Normal 6 2 7 4 3 4 4" xfId="28818"/>
    <cellStyle name="Normal 6 2 7 4 3 5" xfId="6218"/>
    <cellStyle name="Normal 6 2 7 4 3 5 2" xfId="12622"/>
    <cellStyle name="Normal 6 2 7 4 3 5 2 2" xfId="24824"/>
    <cellStyle name="Normal 6 2 7 4 3 5 2 2 2" xfId="49121"/>
    <cellStyle name="Normal 6 2 7 4 3 5 2 3" xfId="36919"/>
    <cellStyle name="Normal 6 2 7 4 3 5 3" xfId="18420"/>
    <cellStyle name="Normal 6 2 7 4 3 5 3 2" xfId="42717"/>
    <cellStyle name="Normal 6 2 7 4 3 5 4" xfId="30515"/>
    <cellStyle name="Normal 6 2 7 4 3 6" xfId="12616"/>
    <cellStyle name="Normal 6 2 7 4 3 6 2" xfId="24818"/>
    <cellStyle name="Normal 6 2 7 4 3 6 2 2" xfId="49115"/>
    <cellStyle name="Normal 6 2 7 4 3 6 3" xfId="36913"/>
    <cellStyle name="Normal 6 2 7 4 3 7" xfId="14495"/>
    <cellStyle name="Normal 6 2 7 4 3 7 2" xfId="38792"/>
    <cellStyle name="Normal 6 2 7 4 3 8" xfId="26483"/>
    <cellStyle name="Normal 6 2 7 4 3 9" xfId="50891"/>
    <cellStyle name="Normal 6 2 7 4 4" xfId="2711"/>
    <cellStyle name="Normal 6 2 7 4 4 2" xfId="5159"/>
    <cellStyle name="Normal 6 2 7 4 4 2 2" xfId="12624"/>
    <cellStyle name="Normal 6 2 7 4 4 2 2 2" xfId="24826"/>
    <cellStyle name="Normal 6 2 7 4 4 2 2 2 2" xfId="49123"/>
    <cellStyle name="Normal 6 2 7 4 4 2 2 3" xfId="36921"/>
    <cellStyle name="Normal 6 2 7 4 4 2 3" xfId="17361"/>
    <cellStyle name="Normal 6 2 7 4 4 2 3 2" xfId="41658"/>
    <cellStyle name="Normal 6 2 7 4 4 2 4" xfId="29456"/>
    <cellStyle name="Normal 6 2 7 4 4 3" xfId="6749"/>
    <cellStyle name="Normal 6 2 7 4 4 3 2" xfId="12625"/>
    <cellStyle name="Normal 6 2 7 4 4 3 2 2" xfId="24827"/>
    <cellStyle name="Normal 6 2 7 4 4 3 2 2 2" xfId="49124"/>
    <cellStyle name="Normal 6 2 7 4 4 3 2 3" xfId="36922"/>
    <cellStyle name="Normal 6 2 7 4 4 3 3" xfId="18951"/>
    <cellStyle name="Normal 6 2 7 4 4 3 3 2" xfId="43248"/>
    <cellStyle name="Normal 6 2 7 4 4 3 4" xfId="31046"/>
    <cellStyle name="Normal 6 2 7 4 4 4" xfId="12623"/>
    <cellStyle name="Normal 6 2 7 4 4 4 2" xfId="24825"/>
    <cellStyle name="Normal 6 2 7 4 4 4 2 2" xfId="49122"/>
    <cellStyle name="Normal 6 2 7 4 4 4 3" xfId="36920"/>
    <cellStyle name="Normal 6 2 7 4 4 5" xfId="15133"/>
    <cellStyle name="Normal 6 2 7 4 4 5 2" xfId="39430"/>
    <cellStyle name="Normal 6 2 7 4 4 6" xfId="27121"/>
    <cellStyle name="Normal 6 2 7 4 5" xfId="12604"/>
    <cellStyle name="Normal 6 2 7 4 5 2" xfId="24806"/>
    <cellStyle name="Normal 6 2 7 4 5 2 2" xfId="49103"/>
    <cellStyle name="Normal 6 2 7 4 5 3" xfId="36901"/>
    <cellStyle name="Normal 6 2 7 4 6" xfId="13961"/>
    <cellStyle name="Normal 6 2 7 4 6 2" xfId="25949"/>
    <cellStyle name="Normal 6 2 7 4 6 2 2" xfId="50246"/>
    <cellStyle name="Normal 6 2 7 4 6 3" xfId="38258"/>
    <cellStyle name="Normal 6 2 7 4 7" xfId="51618"/>
    <cellStyle name="Normal 6 2 7 4 8" xfId="52065"/>
    <cellStyle name="Normal 6 2 7 5" xfId="858"/>
    <cellStyle name="Normal 6 2 7 5 2" xfId="2351"/>
    <cellStyle name="Normal 6 2 7 5 2 10" xfId="52871"/>
    <cellStyle name="Normal 6 2 7 5 2 2" xfId="3517"/>
    <cellStyle name="Normal 6 2 7 5 2 2 2" xfId="5858"/>
    <cellStyle name="Normal 6 2 7 5 2 2 2 2" xfId="12629"/>
    <cellStyle name="Normal 6 2 7 5 2 2 2 2 2" xfId="24831"/>
    <cellStyle name="Normal 6 2 7 5 2 2 2 2 2 2" xfId="49128"/>
    <cellStyle name="Normal 6 2 7 5 2 2 2 2 3" xfId="36926"/>
    <cellStyle name="Normal 6 2 7 5 2 2 2 3" xfId="18060"/>
    <cellStyle name="Normal 6 2 7 5 2 2 2 3 2" xfId="42357"/>
    <cellStyle name="Normal 6 2 7 5 2 2 2 4" xfId="30155"/>
    <cellStyle name="Normal 6 2 7 5 2 2 3" xfId="7555"/>
    <cellStyle name="Normal 6 2 7 5 2 2 3 2" xfId="12630"/>
    <cellStyle name="Normal 6 2 7 5 2 2 3 2 2" xfId="24832"/>
    <cellStyle name="Normal 6 2 7 5 2 2 3 2 2 2" xfId="49129"/>
    <cellStyle name="Normal 6 2 7 5 2 2 3 2 3" xfId="36927"/>
    <cellStyle name="Normal 6 2 7 5 2 2 3 3" xfId="19757"/>
    <cellStyle name="Normal 6 2 7 5 2 2 3 3 2" xfId="44054"/>
    <cellStyle name="Normal 6 2 7 5 2 2 3 4" xfId="31852"/>
    <cellStyle name="Normal 6 2 7 5 2 2 4" xfId="12628"/>
    <cellStyle name="Normal 6 2 7 5 2 2 4 2" xfId="24830"/>
    <cellStyle name="Normal 6 2 7 5 2 2 4 2 2" xfId="49127"/>
    <cellStyle name="Normal 6 2 7 5 2 2 4 3" xfId="36925"/>
    <cellStyle name="Normal 6 2 7 5 2 2 5" xfId="15832"/>
    <cellStyle name="Normal 6 2 7 5 2 2 5 2" xfId="40129"/>
    <cellStyle name="Normal 6 2 7 5 2 2 6" xfId="27820"/>
    <cellStyle name="Normal 6 2 7 5 2 3" xfId="4049"/>
    <cellStyle name="Normal 6 2 7 5 2 3 2" xfId="12631"/>
    <cellStyle name="Normal 6 2 7 5 2 3 2 2" xfId="24833"/>
    <cellStyle name="Normal 6 2 7 5 2 3 2 2 2" xfId="49130"/>
    <cellStyle name="Normal 6 2 7 5 2 3 2 3" xfId="36928"/>
    <cellStyle name="Normal 6 2 7 5 2 3 3" xfId="16360"/>
    <cellStyle name="Normal 6 2 7 5 2 3 3 2" xfId="40657"/>
    <cellStyle name="Normal 6 2 7 5 2 3 4" xfId="28348"/>
    <cellStyle name="Normal 6 2 7 5 2 4" xfId="4689"/>
    <cellStyle name="Normal 6 2 7 5 2 4 2" xfId="12632"/>
    <cellStyle name="Normal 6 2 7 5 2 4 2 2" xfId="24834"/>
    <cellStyle name="Normal 6 2 7 5 2 4 2 2 2" xfId="49131"/>
    <cellStyle name="Normal 6 2 7 5 2 4 2 3" xfId="36929"/>
    <cellStyle name="Normal 6 2 7 5 2 4 3" xfId="16891"/>
    <cellStyle name="Normal 6 2 7 5 2 4 3 2" xfId="41188"/>
    <cellStyle name="Normal 6 2 7 5 2 4 4" xfId="28986"/>
    <cellStyle name="Normal 6 2 7 5 2 5" xfId="6386"/>
    <cellStyle name="Normal 6 2 7 5 2 5 2" xfId="12633"/>
    <cellStyle name="Normal 6 2 7 5 2 5 2 2" xfId="24835"/>
    <cellStyle name="Normal 6 2 7 5 2 5 2 2 2" xfId="49132"/>
    <cellStyle name="Normal 6 2 7 5 2 5 2 3" xfId="36930"/>
    <cellStyle name="Normal 6 2 7 5 2 5 3" xfId="18588"/>
    <cellStyle name="Normal 6 2 7 5 2 5 3 2" xfId="42885"/>
    <cellStyle name="Normal 6 2 7 5 2 5 4" xfId="30683"/>
    <cellStyle name="Normal 6 2 7 5 2 6" xfId="12627"/>
    <cellStyle name="Normal 6 2 7 5 2 6 2" xfId="24829"/>
    <cellStyle name="Normal 6 2 7 5 2 6 2 2" xfId="49126"/>
    <cellStyle name="Normal 6 2 7 5 2 6 3" xfId="36924"/>
    <cellStyle name="Normal 6 2 7 5 2 7" xfId="14663"/>
    <cellStyle name="Normal 6 2 7 5 2 7 2" xfId="38960"/>
    <cellStyle name="Normal 6 2 7 5 2 8" xfId="26651"/>
    <cellStyle name="Normal 6 2 7 5 2 9" xfId="51059"/>
    <cellStyle name="Normal 6 2 7 5 3" xfId="2879"/>
    <cellStyle name="Normal 6 2 7 5 3 2" xfId="5327"/>
    <cellStyle name="Normal 6 2 7 5 3 2 2" xfId="12635"/>
    <cellStyle name="Normal 6 2 7 5 3 2 2 2" xfId="24837"/>
    <cellStyle name="Normal 6 2 7 5 3 2 2 2 2" xfId="49134"/>
    <cellStyle name="Normal 6 2 7 5 3 2 2 3" xfId="36932"/>
    <cellStyle name="Normal 6 2 7 5 3 2 3" xfId="17529"/>
    <cellStyle name="Normal 6 2 7 5 3 2 3 2" xfId="41826"/>
    <cellStyle name="Normal 6 2 7 5 3 2 4" xfId="29624"/>
    <cellStyle name="Normal 6 2 7 5 3 3" xfId="6917"/>
    <cellStyle name="Normal 6 2 7 5 3 3 2" xfId="12636"/>
    <cellStyle name="Normal 6 2 7 5 3 3 2 2" xfId="24838"/>
    <cellStyle name="Normal 6 2 7 5 3 3 2 2 2" xfId="49135"/>
    <cellStyle name="Normal 6 2 7 5 3 3 2 3" xfId="36933"/>
    <cellStyle name="Normal 6 2 7 5 3 3 3" xfId="19119"/>
    <cellStyle name="Normal 6 2 7 5 3 3 3 2" xfId="43416"/>
    <cellStyle name="Normal 6 2 7 5 3 3 4" xfId="31214"/>
    <cellStyle name="Normal 6 2 7 5 3 4" xfId="12634"/>
    <cellStyle name="Normal 6 2 7 5 3 4 2" xfId="24836"/>
    <cellStyle name="Normal 6 2 7 5 3 4 2 2" xfId="49133"/>
    <cellStyle name="Normal 6 2 7 5 3 4 3" xfId="36931"/>
    <cellStyle name="Normal 6 2 7 5 3 5" xfId="15301"/>
    <cellStyle name="Normal 6 2 7 5 3 5 2" xfId="39598"/>
    <cellStyle name="Normal 6 2 7 5 3 6" xfId="27289"/>
    <cellStyle name="Normal 6 2 7 5 4" xfId="12626"/>
    <cellStyle name="Normal 6 2 7 5 4 2" xfId="24828"/>
    <cellStyle name="Normal 6 2 7 5 4 2 2" xfId="49125"/>
    <cellStyle name="Normal 6 2 7 5 4 3" xfId="36923"/>
    <cellStyle name="Normal 6 2 7 5 5" xfId="14129"/>
    <cellStyle name="Normal 6 2 7 5 5 2" xfId="26117"/>
    <cellStyle name="Normal 6 2 7 5 5 2 2" xfId="50414"/>
    <cellStyle name="Normal 6 2 7 5 5 3" xfId="38426"/>
    <cellStyle name="Normal 6 2 7 5 6" xfId="51557"/>
    <cellStyle name="Normal 6 2 7 5 7" xfId="52233"/>
    <cellStyle name="Normal 6 2 7 6" xfId="2087"/>
    <cellStyle name="Normal 6 2 7 6 10" xfId="52607"/>
    <cellStyle name="Normal 6 2 7 6 2" xfId="3253"/>
    <cellStyle name="Normal 6 2 7 6 2 2" xfId="5594"/>
    <cellStyle name="Normal 6 2 7 6 2 2 2" xfId="12639"/>
    <cellStyle name="Normal 6 2 7 6 2 2 2 2" xfId="24841"/>
    <cellStyle name="Normal 6 2 7 6 2 2 2 2 2" xfId="49138"/>
    <cellStyle name="Normal 6 2 7 6 2 2 2 3" xfId="36936"/>
    <cellStyle name="Normal 6 2 7 6 2 2 3" xfId="17796"/>
    <cellStyle name="Normal 6 2 7 6 2 2 3 2" xfId="42093"/>
    <cellStyle name="Normal 6 2 7 6 2 2 4" xfId="29891"/>
    <cellStyle name="Normal 6 2 7 6 2 3" xfId="7291"/>
    <cellStyle name="Normal 6 2 7 6 2 3 2" xfId="12640"/>
    <cellStyle name="Normal 6 2 7 6 2 3 2 2" xfId="24842"/>
    <cellStyle name="Normal 6 2 7 6 2 3 2 2 2" xfId="49139"/>
    <cellStyle name="Normal 6 2 7 6 2 3 2 3" xfId="36937"/>
    <cellStyle name="Normal 6 2 7 6 2 3 3" xfId="19493"/>
    <cellStyle name="Normal 6 2 7 6 2 3 3 2" xfId="43790"/>
    <cellStyle name="Normal 6 2 7 6 2 3 4" xfId="31588"/>
    <cellStyle name="Normal 6 2 7 6 2 4" xfId="12638"/>
    <cellStyle name="Normal 6 2 7 6 2 4 2" xfId="24840"/>
    <cellStyle name="Normal 6 2 7 6 2 4 2 2" xfId="49137"/>
    <cellStyle name="Normal 6 2 7 6 2 4 3" xfId="36935"/>
    <cellStyle name="Normal 6 2 7 6 2 5" xfId="15568"/>
    <cellStyle name="Normal 6 2 7 6 2 5 2" xfId="39865"/>
    <cellStyle name="Normal 6 2 7 6 2 6" xfId="27556"/>
    <cellStyle name="Normal 6 2 7 6 3" xfId="3785"/>
    <cellStyle name="Normal 6 2 7 6 3 2" xfId="12641"/>
    <cellStyle name="Normal 6 2 7 6 3 2 2" xfId="24843"/>
    <cellStyle name="Normal 6 2 7 6 3 2 2 2" xfId="49140"/>
    <cellStyle name="Normal 6 2 7 6 3 2 3" xfId="36938"/>
    <cellStyle name="Normal 6 2 7 6 3 3" xfId="16096"/>
    <cellStyle name="Normal 6 2 7 6 3 3 2" xfId="40393"/>
    <cellStyle name="Normal 6 2 7 6 3 4" xfId="28084"/>
    <cellStyle name="Normal 6 2 7 6 4" xfId="4425"/>
    <cellStyle name="Normal 6 2 7 6 4 2" xfId="12642"/>
    <cellStyle name="Normal 6 2 7 6 4 2 2" xfId="24844"/>
    <cellStyle name="Normal 6 2 7 6 4 2 2 2" xfId="49141"/>
    <cellStyle name="Normal 6 2 7 6 4 2 3" xfId="36939"/>
    <cellStyle name="Normal 6 2 7 6 4 3" xfId="16627"/>
    <cellStyle name="Normal 6 2 7 6 4 3 2" xfId="40924"/>
    <cellStyle name="Normal 6 2 7 6 4 4" xfId="28722"/>
    <cellStyle name="Normal 6 2 7 6 5" xfId="6122"/>
    <cellStyle name="Normal 6 2 7 6 5 2" xfId="12643"/>
    <cellStyle name="Normal 6 2 7 6 5 2 2" xfId="24845"/>
    <cellStyle name="Normal 6 2 7 6 5 2 2 2" xfId="49142"/>
    <cellStyle name="Normal 6 2 7 6 5 2 3" xfId="36940"/>
    <cellStyle name="Normal 6 2 7 6 5 3" xfId="18324"/>
    <cellStyle name="Normal 6 2 7 6 5 3 2" xfId="42621"/>
    <cellStyle name="Normal 6 2 7 6 5 4" xfId="30419"/>
    <cellStyle name="Normal 6 2 7 6 6" xfId="12637"/>
    <cellStyle name="Normal 6 2 7 6 6 2" xfId="24839"/>
    <cellStyle name="Normal 6 2 7 6 6 2 2" xfId="49136"/>
    <cellStyle name="Normal 6 2 7 6 6 3" xfId="36934"/>
    <cellStyle name="Normal 6 2 7 6 7" xfId="14399"/>
    <cellStyle name="Normal 6 2 7 6 7 2" xfId="38696"/>
    <cellStyle name="Normal 6 2 7 6 8" xfId="26387"/>
    <cellStyle name="Normal 6 2 7 6 9" xfId="50795"/>
    <cellStyle name="Normal 6 2 7 7" xfId="2615"/>
    <cellStyle name="Normal 6 2 7 7 2" xfId="5063"/>
    <cellStyle name="Normal 6 2 7 7 2 2" xfId="12645"/>
    <cellStyle name="Normal 6 2 7 7 2 2 2" xfId="24847"/>
    <cellStyle name="Normal 6 2 7 7 2 2 2 2" xfId="49144"/>
    <cellStyle name="Normal 6 2 7 7 2 2 3" xfId="36942"/>
    <cellStyle name="Normal 6 2 7 7 2 3" xfId="17265"/>
    <cellStyle name="Normal 6 2 7 7 2 3 2" xfId="41562"/>
    <cellStyle name="Normal 6 2 7 7 2 4" xfId="29360"/>
    <cellStyle name="Normal 6 2 7 7 3" xfId="6653"/>
    <cellStyle name="Normal 6 2 7 7 3 2" xfId="12646"/>
    <cellStyle name="Normal 6 2 7 7 3 2 2" xfId="24848"/>
    <cellStyle name="Normal 6 2 7 7 3 2 2 2" xfId="49145"/>
    <cellStyle name="Normal 6 2 7 7 3 2 3" xfId="36943"/>
    <cellStyle name="Normal 6 2 7 7 3 3" xfId="18855"/>
    <cellStyle name="Normal 6 2 7 7 3 3 2" xfId="43152"/>
    <cellStyle name="Normal 6 2 7 7 3 4" xfId="30950"/>
    <cellStyle name="Normal 6 2 7 7 4" xfId="12644"/>
    <cellStyle name="Normal 6 2 7 7 4 2" xfId="24846"/>
    <cellStyle name="Normal 6 2 7 7 4 2 2" xfId="49143"/>
    <cellStyle name="Normal 6 2 7 7 4 3" xfId="36941"/>
    <cellStyle name="Normal 6 2 7 7 5" xfId="15037"/>
    <cellStyle name="Normal 6 2 7 7 5 2" xfId="39334"/>
    <cellStyle name="Normal 6 2 7 7 6" xfId="27025"/>
    <cellStyle name="Normal 6 2 7 8" xfId="12515"/>
    <cellStyle name="Normal 6 2 7 8 2" xfId="24717"/>
    <cellStyle name="Normal 6 2 7 8 2 2" xfId="49014"/>
    <cellStyle name="Normal 6 2 7 8 3" xfId="36812"/>
    <cellStyle name="Normal 6 2 7 9" xfId="13865"/>
    <cellStyle name="Normal 6 2 7 9 2" xfId="25853"/>
    <cellStyle name="Normal 6 2 7 9 2 2" xfId="50150"/>
    <cellStyle name="Normal 6 2 7 9 3" xfId="38162"/>
    <cellStyle name="Normal 6 2 8" xfId="610"/>
    <cellStyle name="Normal 6 2 8 10" xfId="51993"/>
    <cellStyle name="Normal 6 2 8 2" xfId="805"/>
    <cellStyle name="Normal 6 2 8 2 2" xfId="1050"/>
    <cellStyle name="Normal 6 2 8 2 2 2" xfId="2543"/>
    <cellStyle name="Normal 6 2 8 2 2 2 10" xfId="53063"/>
    <cellStyle name="Normal 6 2 8 2 2 2 2" xfId="3709"/>
    <cellStyle name="Normal 6 2 8 2 2 2 2 2" xfId="6050"/>
    <cellStyle name="Normal 6 2 8 2 2 2 2 2 2" xfId="12652"/>
    <cellStyle name="Normal 6 2 8 2 2 2 2 2 2 2" xfId="24854"/>
    <cellStyle name="Normal 6 2 8 2 2 2 2 2 2 2 2" xfId="49151"/>
    <cellStyle name="Normal 6 2 8 2 2 2 2 2 2 3" xfId="36949"/>
    <cellStyle name="Normal 6 2 8 2 2 2 2 2 3" xfId="18252"/>
    <cellStyle name="Normal 6 2 8 2 2 2 2 2 3 2" xfId="42549"/>
    <cellStyle name="Normal 6 2 8 2 2 2 2 2 4" xfId="30347"/>
    <cellStyle name="Normal 6 2 8 2 2 2 2 3" xfId="7747"/>
    <cellStyle name="Normal 6 2 8 2 2 2 2 3 2" xfId="12653"/>
    <cellStyle name="Normal 6 2 8 2 2 2 2 3 2 2" xfId="24855"/>
    <cellStyle name="Normal 6 2 8 2 2 2 2 3 2 2 2" xfId="49152"/>
    <cellStyle name="Normal 6 2 8 2 2 2 2 3 2 3" xfId="36950"/>
    <cellStyle name="Normal 6 2 8 2 2 2 2 3 3" xfId="19949"/>
    <cellStyle name="Normal 6 2 8 2 2 2 2 3 3 2" xfId="44246"/>
    <cellStyle name="Normal 6 2 8 2 2 2 2 3 4" xfId="32044"/>
    <cellStyle name="Normal 6 2 8 2 2 2 2 4" xfId="12651"/>
    <cellStyle name="Normal 6 2 8 2 2 2 2 4 2" xfId="24853"/>
    <cellStyle name="Normal 6 2 8 2 2 2 2 4 2 2" xfId="49150"/>
    <cellStyle name="Normal 6 2 8 2 2 2 2 4 3" xfId="36948"/>
    <cellStyle name="Normal 6 2 8 2 2 2 2 5" xfId="16024"/>
    <cellStyle name="Normal 6 2 8 2 2 2 2 5 2" xfId="40321"/>
    <cellStyle name="Normal 6 2 8 2 2 2 2 6" xfId="28012"/>
    <cellStyle name="Normal 6 2 8 2 2 2 3" xfId="4241"/>
    <cellStyle name="Normal 6 2 8 2 2 2 3 2" xfId="12654"/>
    <cellStyle name="Normal 6 2 8 2 2 2 3 2 2" xfId="24856"/>
    <cellStyle name="Normal 6 2 8 2 2 2 3 2 2 2" xfId="49153"/>
    <cellStyle name="Normal 6 2 8 2 2 2 3 2 3" xfId="36951"/>
    <cellStyle name="Normal 6 2 8 2 2 2 3 3" xfId="16552"/>
    <cellStyle name="Normal 6 2 8 2 2 2 3 3 2" xfId="40849"/>
    <cellStyle name="Normal 6 2 8 2 2 2 3 4" xfId="28540"/>
    <cellStyle name="Normal 6 2 8 2 2 2 4" xfId="4881"/>
    <cellStyle name="Normal 6 2 8 2 2 2 4 2" xfId="12655"/>
    <cellStyle name="Normal 6 2 8 2 2 2 4 2 2" xfId="24857"/>
    <cellStyle name="Normal 6 2 8 2 2 2 4 2 2 2" xfId="49154"/>
    <cellStyle name="Normal 6 2 8 2 2 2 4 2 3" xfId="36952"/>
    <cellStyle name="Normal 6 2 8 2 2 2 4 3" xfId="17083"/>
    <cellStyle name="Normal 6 2 8 2 2 2 4 3 2" xfId="41380"/>
    <cellStyle name="Normal 6 2 8 2 2 2 4 4" xfId="29178"/>
    <cellStyle name="Normal 6 2 8 2 2 2 5" xfId="6578"/>
    <cellStyle name="Normal 6 2 8 2 2 2 5 2" xfId="12656"/>
    <cellStyle name="Normal 6 2 8 2 2 2 5 2 2" xfId="24858"/>
    <cellStyle name="Normal 6 2 8 2 2 2 5 2 2 2" xfId="49155"/>
    <cellStyle name="Normal 6 2 8 2 2 2 5 2 3" xfId="36953"/>
    <cellStyle name="Normal 6 2 8 2 2 2 5 3" xfId="18780"/>
    <cellStyle name="Normal 6 2 8 2 2 2 5 3 2" xfId="43077"/>
    <cellStyle name="Normal 6 2 8 2 2 2 5 4" xfId="30875"/>
    <cellStyle name="Normal 6 2 8 2 2 2 6" xfId="12650"/>
    <cellStyle name="Normal 6 2 8 2 2 2 6 2" xfId="24852"/>
    <cellStyle name="Normal 6 2 8 2 2 2 6 2 2" xfId="49149"/>
    <cellStyle name="Normal 6 2 8 2 2 2 6 3" xfId="36947"/>
    <cellStyle name="Normal 6 2 8 2 2 2 7" xfId="14855"/>
    <cellStyle name="Normal 6 2 8 2 2 2 7 2" xfId="39152"/>
    <cellStyle name="Normal 6 2 8 2 2 2 8" xfId="26843"/>
    <cellStyle name="Normal 6 2 8 2 2 2 9" xfId="51251"/>
    <cellStyle name="Normal 6 2 8 2 2 3" xfId="3071"/>
    <cellStyle name="Normal 6 2 8 2 2 3 2" xfId="5519"/>
    <cellStyle name="Normal 6 2 8 2 2 3 2 2" xfId="12658"/>
    <cellStyle name="Normal 6 2 8 2 2 3 2 2 2" xfId="24860"/>
    <cellStyle name="Normal 6 2 8 2 2 3 2 2 2 2" xfId="49157"/>
    <cellStyle name="Normal 6 2 8 2 2 3 2 2 3" xfId="36955"/>
    <cellStyle name="Normal 6 2 8 2 2 3 2 3" xfId="17721"/>
    <cellStyle name="Normal 6 2 8 2 2 3 2 3 2" xfId="42018"/>
    <cellStyle name="Normal 6 2 8 2 2 3 2 4" xfId="29816"/>
    <cellStyle name="Normal 6 2 8 2 2 3 3" xfId="7109"/>
    <cellStyle name="Normal 6 2 8 2 2 3 3 2" xfId="12659"/>
    <cellStyle name="Normal 6 2 8 2 2 3 3 2 2" xfId="24861"/>
    <cellStyle name="Normal 6 2 8 2 2 3 3 2 2 2" xfId="49158"/>
    <cellStyle name="Normal 6 2 8 2 2 3 3 2 3" xfId="36956"/>
    <cellStyle name="Normal 6 2 8 2 2 3 3 3" xfId="19311"/>
    <cellStyle name="Normal 6 2 8 2 2 3 3 3 2" xfId="43608"/>
    <cellStyle name="Normal 6 2 8 2 2 3 3 4" xfId="31406"/>
    <cellStyle name="Normal 6 2 8 2 2 3 4" xfId="12657"/>
    <cellStyle name="Normal 6 2 8 2 2 3 4 2" xfId="24859"/>
    <cellStyle name="Normal 6 2 8 2 2 3 4 2 2" xfId="49156"/>
    <cellStyle name="Normal 6 2 8 2 2 3 4 3" xfId="36954"/>
    <cellStyle name="Normal 6 2 8 2 2 3 5" xfId="15493"/>
    <cellStyle name="Normal 6 2 8 2 2 3 5 2" xfId="39790"/>
    <cellStyle name="Normal 6 2 8 2 2 3 6" xfId="27481"/>
    <cellStyle name="Normal 6 2 8 2 2 4" xfId="12649"/>
    <cellStyle name="Normal 6 2 8 2 2 4 2" xfId="24851"/>
    <cellStyle name="Normal 6 2 8 2 2 4 2 2" xfId="49148"/>
    <cellStyle name="Normal 6 2 8 2 2 4 3" xfId="36946"/>
    <cellStyle name="Normal 6 2 8 2 2 5" xfId="14321"/>
    <cellStyle name="Normal 6 2 8 2 2 5 2" xfId="26309"/>
    <cellStyle name="Normal 6 2 8 2 2 5 2 2" xfId="50606"/>
    <cellStyle name="Normal 6 2 8 2 2 5 3" xfId="38618"/>
    <cellStyle name="Normal 6 2 8 2 2 6" xfId="51442"/>
    <cellStyle name="Normal 6 2 8 2 2 7" xfId="52425"/>
    <cellStyle name="Normal 6 2 8 2 3" xfId="2303"/>
    <cellStyle name="Normal 6 2 8 2 3 10" xfId="52823"/>
    <cellStyle name="Normal 6 2 8 2 3 2" xfId="3469"/>
    <cellStyle name="Normal 6 2 8 2 3 2 2" xfId="5810"/>
    <cellStyle name="Normal 6 2 8 2 3 2 2 2" xfId="12662"/>
    <cellStyle name="Normal 6 2 8 2 3 2 2 2 2" xfId="24864"/>
    <cellStyle name="Normal 6 2 8 2 3 2 2 2 2 2" xfId="49161"/>
    <cellStyle name="Normal 6 2 8 2 3 2 2 2 3" xfId="36959"/>
    <cellStyle name="Normal 6 2 8 2 3 2 2 3" xfId="18012"/>
    <cellStyle name="Normal 6 2 8 2 3 2 2 3 2" xfId="42309"/>
    <cellStyle name="Normal 6 2 8 2 3 2 2 4" xfId="30107"/>
    <cellStyle name="Normal 6 2 8 2 3 2 3" xfId="7507"/>
    <cellStyle name="Normal 6 2 8 2 3 2 3 2" xfId="12663"/>
    <cellStyle name="Normal 6 2 8 2 3 2 3 2 2" xfId="24865"/>
    <cellStyle name="Normal 6 2 8 2 3 2 3 2 2 2" xfId="49162"/>
    <cellStyle name="Normal 6 2 8 2 3 2 3 2 3" xfId="36960"/>
    <cellStyle name="Normal 6 2 8 2 3 2 3 3" xfId="19709"/>
    <cellStyle name="Normal 6 2 8 2 3 2 3 3 2" xfId="44006"/>
    <cellStyle name="Normal 6 2 8 2 3 2 3 4" xfId="31804"/>
    <cellStyle name="Normal 6 2 8 2 3 2 4" xfId="12661"/>
    <cellStyle name="Normal 6 2 8 2 3 2 4 2" xfId="24863"/>
    <cellStyle name="Normal 6 2 8 2 3 2 4 2 2" xfId="49160"/>
    <cellStyle name="Normal 6 2 8 2 3 2 4 3" xfId="36958"/>
    <cellStyle name="Normal 6 2 8 2 3 2 5" xfId="15784"/>
    <cellStyle name="Normal 6 2 8 2 3 2 5 2" xfId="40081"/>
    <cellStyle name="Normal 6 2 8 2 3 2 6" xfId="27772"/>
    <cellStyle name="Normal 6 2 8 2 3 3" xfId="4001"/>
    <cellStyle name="Normal 6 2 8 2 3 3 2" xfId="12664"/>
    <cellStyle name="Normal 6 2 8 2 3 3 2 2" xfId="24866"/>
    <cellStyle name="Normal 6 2 8 2 3 3 2 2 2" xfId="49163"/>
    <cellStyle name="Normal 6 2 8 2 3 3 2 3" xfId="36961"/>
    <cellStyle name="Normal 6 2 8 2 3 3 3" xfId="16312"/>
    <cellStyle name="Normal 6 2 8 2 3 3 3 2" xfId="40609"/>
    <cellStyle name="Normal 6 2 8 2 3 3 4" xfId="28300"/>
    <cellStyle name="Normal 6 2 8 2 3 4" xfId="4641"/>
    <cellStyle name="Normal 6 2 8 2 3 4 2" xfId="12665"/>
    <cellStyle name="Normal 6 2 8 2 3 4 2 2" xfId="24867"/>
    <cellStyle name="Normal 6 2 8 2 3 4 2 2 2" xfId="49164"/>
    <cellStyle name="Normal 6 2 8 2 3 4 2 3" xfId="36962"/>
    <cellStyle name="Normal 6 2 8 2 3 4 3" xfId="16843"/>
    <cellStyle name="Normal 6 2 8 2 3 4 3 2" xfId="41140"/>
    <cellStyle name="Normal 6 2 8 2 3 4 4" xfId="28938"/>
    <cellStyle name="Normal 6 2 8 2 3 5" xfId="6338"/>
    <cellStyle name="Normal 6 2 8 2 3 5 2" xfId="12666"/>
    <cellStyle name="Normal 6 2 8 2 3 5 2 2" xfId="24868"/>
    <cellStyle name="Normal 6 2 8 2 3 5 2 2 2" xfId="49165"/>
    <cellStyle name="Normal 6 2 8 2 3 5 2 3" xfId="36963"/>
    <cellStyle name="Normal 6 2 8 2 3 5 3" xfId="18540"/>
    <cellStyle name="Normal 6 2 8 2 3 5 3 2" xfId="42837"/>
    <cellStyle name="Normal 6 2 8 2 3 5 4" xfId="30635"/>
    <cellStyle name="Normal 6 2 8 2 3 6" xfId="12660"/>
    <cellStyle name="Normal 6 2 8 2 3 6 2" xfId="24862"/>
    <cellStyle name="Normal 6 2 8 2 3 6 2 2" xfId="49159"/>
    <cellStyle name="Normal 6 2 8 2 3 6 3" xfId="36957"/>
    <cellStyle name="Normal 6 2 8 2 3 7" xfId="14615"/>
    <cellStyle name="Normal 6 2 8 2 3 7 2" xfId="38912"/>
    <cellStyle name="Normal 6 2 8 2 3 8" xfId="26603"/>
    <cellStyle name="Normal 6 2 8 2 3 9" xfId="51011"/>
    <cellStyle name="Normal 6 2 8 2 4" xfId="2831"/>
    <cellStyle name="Normal 6 2 8 2 4 2" xfId="5279"/>
    <cellStyle name="Normal 6 2 8 2 4 2 2" xfId="12668"/>
    <cellStyle name="Normal 6 2 8 2 4 2 2 2" xfId="24870"/>
    <cellStyle name="Normal 6 2 8 2 4 2 2 2 2" xfId="49167"/>
    <cellStyle name="Normal 6 2 8 2 4 2 2 3" xfId="36965"/>
    <cellStyle name="Normal 6 2 8 2 4 2 3" xfId="17481"/>
    <cellStyle name="Normal 6 2 8 2 4 2 3 2" xfId="41778"/>
    <cellStyle name="Normal 6 2 8 2 4 2 4" xfId="29576"/>
    <cellStyle name="Normal 6 2 8 2 4 3" xfId="6869"/>
    <cellStyle name="Normal 6 2 8 2 4 3 2" xfId="12669"/>
    <cellStyle name="Normal 6 2 8 2 4 3 2 2" xfId="24871"/>
    <cellStyle name="Normal 6 2 8 2 4 3 2 2 2" xfId="49168"/>
    <cellStyle name="Normal 6 2 8 2 4 3 2 3" xfId="36966"/>
    <cellStyle name="Normal 6 2 8 2 4 3 3" xfId="19071"/>
    <cellStyle name="Normal 6 2 8 2 4 3 3 2" xfId="43368"/>
    <cellStyle name="Normal 6 2 8 2 4 3 4" xfId="31166"/>
    <cellStyle name="Normal 6 2 8 2 4 4" xfId="12667"/>
    <cellStyle name="Normal 6 2 8 2 4 4 2" xfId="24869"/>
    <cellStyle name="Normal 6 2 8 2 4 4 2 2" xfId="49166"/>
    <cellStyle name="Normal 6 2 8 2 4 4 3" xfId="36964"/>
    <cellStyle name="Normal 6 2 8 2 4 5" xfId="15253"/>
    <cellStyle name="Normal 6 2 8 2 4 5 2" xfId="39550"/>
    <cellStyle name="Normal 6 2 8 2 4 6" xfId="27241"/>
    <cellStyle name="Normal 6 2 8 2 5" xfId="12648"/>
    <cellStyle name="Normal 6 2 8 2 5 2" xfId="24850"/>
    <cellStyle name="Normal 6 2 8 2 5 2 2" xfId="49147"/>
    <cellStyle name="Normal 6 2 8 2 5 3" xfId="36945"/>
    <cellStyle name="Normal 6 2 8 2 6" xfId="14081"/>
    <cellStyle name="Normal 6 2 8 2 6 2" xfId="26069"/>
    <cellStyle name="Normal 6 2 8 2 6 2 2" xfId="50366"/>
    <cellStyle name="Normal 6 2 8 2 6 3" xfId="38378"/>
    <cellStyle name="Normal 6 2 8 2 7" xfId="51625"/>
    <cellStyle name="Normal 6 2 8 2 8" xfId="52185"/>
    <cellStyle name="Normal 6 2 8 3" xfId="707"/>
    <cellStyle name="Normal 6 2 8 3 2" xfId="954"/>
    <cellStyle name="Normal 6 2 8 3 2 2" xfId="2447"/>
    <cellStyle name="Normal 6 2 8 3 2 2 10" xfId="52967"/>
    <cellStyle name="Normal 6 2 8 3 2 2 2" xfId="3613"/>
    <cellStyle name="Normal 6 2 8 3 2 2 2 2" xfId="5954"/>
    <cellStyle name="Normal 6 2 8 3 2 2 2 2 2" xfId="12674"/>
    <cellStyle name="Normal 6 2 8 3 2 2 2 2 2 2" xfId="24876"/>
    <cellStyle name="Normal 6 2 8 3 2 2 2 2 2 2 2" xfId="49173"/>
    <cellStyle name="Normal 6 2 8 3 2 2 2 2 2 3" xfId="36971"/>
    <cellStyle name="Normal 6 2 8 3 2 2 2 2 3" xfId="18156"/>
    <cellStyle name="Normal 6 2 8 3 2 2 2 2 3 2" xfId="42453"/>
    <cellStyle name="Normal 6 2 8 3 2 2 2 2 4" xfId="30251"/>
    <cellStyle name="Normal 6 2 8 3 2 2 2 3" xfId="7651"/>
    <cellStyle name="Normal 6 2 8 3 2 2 2 3 2" xfId="12675"/>
    <cellStyle name="Normal 6 2 8 3 2 2 2 3 2 2" xfId="24877"/>
    <cellStyle name="Normal 6 2 8 3 2 2 2 3 2 2 2" xfId="49174"/>
    <cellStyle name="Normal 6 2 8 3 2 2 2 3 2 3" xfId="36972"/>
    <cellStyle name="Normal 6 2 8 3 2 2 2 3 3" xfId="19853"/>
    <cellStyle name="Normal 6 2 8 3 2 2 2 3 3 2" xfId="44150"/>
    <cellStyle name="Normal 6 2 8 3 2 2 2 3 4" xfId="31948"/>
    <cellStyle name="Normal 6 2 8 3 2 2 2 4" xfId="12673"/>
    <cellStyle name="Normal 6 2 8 3 2 2 2 4 2" xfId="24875"/>
    <cellStyle name="Normal 6 2 8 3 2 2 2 4 2 2" xfId="49172"/>
    <cellStyle name="Normal 6 2 8 3 2 2 2 4 3" xfId="36970"/>
    <cellStyle name="Normal 6 2 8 3 2 2 2 5" xfId="15928"/>
    <cellStyle name="Normal 6 2 8 3 2 2 2 5 2" xfId="40225"/>
    <cellStyle name="Normal 6 2 8 3 2 2 2 6" xfId="27916"/>
    <cellStyle name="Normal 6 2 8 3 2 2 3" xfId="4145"/>
    <cellStyle name="Normal 6 2 8 3 2 2 3 2" xfId="12676"/>
    <cellStyle name="Normal 6 2 8 3 2 2 3 2 2" xfId="24878"/>
    <cellStyle name="Normal 6 2 8 3 2 2 3 2 2 2" xfId="49175"/>
    <cellStyle name="Normal 6 2 8 3 2 2 3 2 3" xfId="36973"/>
    <cellStyle name="Normal 6 2 8 3 2 2 3 3" xfId="16456"/>
    <cellStyle name="Normal 6 2 8 3 2 2 3 3 2" xfId="40753"/>
    <cellStyle name="Normal 6 2 8 3 2 2 3 4" xfId="28444"/>
    <cellStyle name="Normal 6 2 8 3 2 2 4" xfId="4785"/>
    <cellStyle name="Normal 6 2 8 3 2 2 4 2" xfId="12677"/>
    <cellStyle name="Normal 6 2 8 3 2 2 4 2 2" xfId="24879"/>
    <cellStyle name="Normal 6 2 8 3 2 2 4 2 2 2" xfId="49176"/>
    <cellStyle name="Normal 6 2 8 3 2 2 4 2 3" xfId="36974"/>
    <cellStyle name="Normal 6 2 8 3 2 2 4 3" xfId="16987"/>
    <cellStyle name="Normal 6 2 8 3 2 2 4 3 2" xfId="41284"/>
    <cellStyle name="Normal 6 2 8 3 2 2 4 4" xfId="29082"/>
    <cellStyle name="Normal 6 2 8 3 2 2 5" xfId="6482"/>
    <cellStyle name="Normal 6 2 8 3 2 2 5 2" xfId="12678"/>
    <cellStyle name="Normal 6 2 8 3 2 2 5 2 2" xfId="24880"/>
    <cellStyle name="Normal 6 2 8 3 2 2 5 2 2 2" xfId="49177"/>
    <cellStyle name="Normal 6 2 8 3 2 2 5 2 3" xfId="36975"/>
    <cellStyle name="Normal 6 2 8 3 2 2 5 3" xfId="18684"/>
    <cellStyle name="Normal 6 2 8 3 2 2 5 3 2" xfId="42981"/>
    <cellStyle name="Normal 6 2 8 3 2 2 5 4" xfId="30779"/>
    <cellStyle name="Normal 6 2 8 3 2 2 6" xfId="12672"/>
    <cellStyle name="Normal 6 2 8 3 2 2 6 2" xfId="24874"/>
    <cellStyle name="Normal 6 2 8 3 2 2 6 2 2" xfId="49171"/>
    <cellStyle name="Normal 6 2 8 3 2 2 6 3" xfId="36969"/>
    <cellStyle name="Normal 6 2 8 3 2 2 7" xfId="14759"/>
    <cellStyle name="Normal 6 2 8 3 2 2 7 2" xfId="39056"/>
    <cellStyle name="Normal 6 2 8 3 2 2 8" xfId="26747"/>
    <cellStyle name="Normal 6 2 8 3 2 2 9" xfId="51155"/>
    <cellStyle name="Normal 6 2 8 3 2 3" xfId="2975"/>
    <cellStyle name="Normal 6 2 8 3 2 3 2" xfId="5423"/>
    <cellStyle name="Normal 6 2 8 3 2 3 2 2" xfId="12680"/>
    <cellStyle name="Normal 6 2 8 3 2 3 2 2 2" xfId="24882"/>
    <cellStyle name="Normal 6 2 8 3 2 3 2 2 2 2" xfId="49179"/>
    <cellStyle name="Normal 6 2 8 3 2 3 2 2 3" xfId="36977"/>
    <cellStyle name="Normal 6 2 8 3 2 3 2 3" xfId="17625"/>
    <cellStyle name="Normal 6 2 8 3 2 3 2 3 2" xfId="41922"/>
    <cellStyle name="Normal 6 2 8 3 2 3 2 4" xfId="29720"/>
    <cellStyle name="Normal 6 2 8 3 2 3 3" xfId="7013"/>
    <cellStyle name="Normal 6 2 8 3 2 3 3 2" xfId="12681"/>
    <cellStyle name="Normal 6 2 8 3 2 3 3 2 2" xfId="24883"/>
    <cellStyle name="Normal 6 2 8 3 2 3 3 2 2 2" xfId="49180"/>
    <cellStyle name="Normal 6 2 8 3 2 3 3 2 3" xfId="36978"/>
    <cellStyle name="Normal 6 2 8 3 2 3 3 3" xfId="19215"/>
    <cellStyle name="Normal 6 2 8 3 2 3 3 3 2" xfId="43512"/>
    <cellStyle name="Normal 6 2 8 3 2 3 3 4" xfId="31310"/>
    <cellStyle name="Normal 6 2 8 3 2 3 4" xfId="12679"/>
    <cellStyle name="Normal 6 2 8 3 2 3 4 2" xfId="24881"/>
    <cellStyle name="Normal 6 2 8 3 2 3 4 2 2" xfId="49178"/>
    <cellStyle name="Normal 6 2 8 3 2 3 4 3" xfId="36976"/>
    <cellStyle name="Normal 6 2 8 3 2 3 5" xfId="15397"/>
    <cellStyle name="Normal 6 2 8 3 2 3 5 2" xfId="39694"/>
    <cellStyle name="Normal 6 2 8 3 2 3 6" xfId="27385"/>
    <cellStyle name="Normal 6 2 8 3 2 4" xfId="12671"/>
    <cellStyle name="Normal 6 2 8 3 2 4 2" xfId="24873"/>
    <cellStyle name="Normal 6 2 8 3 2 4 2 2" xfId="49170"/>
    <cellStyle name="Normal 6 2 8 3 2 4 3" xfId="36968"/>
    <cellStyle name="Normal 6 2 8 3 2 5" xfId="14225"/>
    <cellStyle name="Normal 6 2 8 3 2 5 2" xfId="26213"/>
    <cellStyle name="Normal 6 2 8 3 2 5 2 2" xfId="50510"/>
    <cellStyle name="Normal 6 2 8 3 2 5 3" xfId="38522"/>
    <cellStyle name="Normal 6 2 8 3 2 6" xfId="51874"/>
    <cellStyle name="Normal 6 2 8 3 2 7" xfId="52329"/>
    <cellStyle name="Normal 6 2 8 3 3" xfId="2207"/>
    <cellStyle name="Normal 6 2 8 3 3 10" xfId="52727"/>
    <cellStyle name="Normal 6 2 8 3 3 2" xfId="3373"/>
    <cellStyle name="Normal 6 2 8 3 3 2 2" xfId="5714"/>
    <cellStyle name="Normal 6 2 8 3 3 2 2 2" xfId="12684"/>
    <cellStyle name="Normal 6 2 8 3 3 2 2 2 2" xfId="24886"/>
    <cellStyle name="Normal 6 2 8 3 3 2 2 2 2 2" xfId="49183"/>
    <cellStyle name="Normal 6 2 8 3 3 2 2 2 3" xfId="36981"/>
    <cellStyle name="Normal 6 2 8 3 3 2 2 3" xfId="17916"/>
    <cellStyle name="Normal 6 2 8 3 3 2 2 3 2" xfId="42213"/>
    <cellStyle name="Normal 6 2 8 3 3 2 2 4" xfId="30011"/>
    <cellStyle name="Normal 6 2 8 3 3 2 3" xfId="7411"/>
    <cellStyle name="Normal 6 2 8 3 3 2 3 2" xfId="12685"/>
    <cellStyle name="Normal 6 2 8 3 3 2 3 2 2" xfId="24887"/>
    <cellStyle name="Normal 6 2 8 3 3 2 3 2 2 2" xfId="49184"/>
    <cellStyle name="Normal 6 2 8 3 3 2 3 2 3" xfId="36982"/>
    <cellStyle name="Normal 6 2 8 3 3 2 3 3" xfId="19613"/>
    <cellStyle name="Normal 6 2 8 3 3 2 3 3 2" xfId="43910"/>
    <cellStyle name="Normal 6 2 8 3 3 2 3 4" xfId="31708"/>
    <cellStyle name="Normal 6 2 8 3 3 2 4" xfId="12683"/>
    <cellStyle name="Normal 6 2 8 3 3 2 4 2" xfId="24885"/>
    <cellStyle name="Normal 6 2 8 3 3 2 4 2 2" xfId="49182"/>
    <cellStyle name="Normal 6 2 8 3 3 2 4 3" xfId="36980"/>
    <cellStyle name="Normal 6 2 8 3 3 2 5" xfId="15688"/>
    <cellStyle name="Normal 6 2 8 3 3 2 5 2" xfId="39985"/>
    <cellStyle name="Normal 6 2 8 3 3 2 6" xfId="27676"/>
    <cellStyle name="Normal 6 2 8 3 3 3" xfId="3905"/>
    <cellStyle name="Normal 6 2 8 3 3 3 2" xfId="12686"/>
    <cellStyle name="Normal 6 2 8 3 3 3 2 2" xfId="24888"/>
    <cellStyle name="Normal 6 2 8 3 3 3 2 2 2" xfId="49185"/>
    <cellStyle name="Normal 6 2 8 3 3 3 2 3" xfId="36983"/>
    <cellStyle name="Normal 6 2 8 3 3 3 3" xfId="16216"/>
    <cellStyle name="Normal 6 2 8 3 3 3 3 2" xfId="40513"/>
    <cellStyle name="Normal 6 2 8 3 3 3 4" xfId="28204"/>
    <cellStyle name="Normal 6 2 8 3 3 4" xfId="4545"/>
    <cellStyle name="Normal 6 2 8 3 3 4 2" xfId="12687"/>
    <cellStyle name="Normal 6 2 8 3 3 4 2 2" xfId="24889"/>
    <cellStyle name="Normal 6 2 8 3 3 4 2 2 2" xfId="49186"/>
    <cellStyle name="Normal 6 2 8 3 3 4 2 3" xfId="36984"/>
    <cellStyle name="Normal 6 2 8 3 3 4 3" xfId="16747"/>
    <cellStyle name="Normal 6 2 8 3 3 4 3 2" xfId="41044"/>
    <cellStyle name="Normal 6 2 8 3 3 4 4" xfId="28842"/>
    <cellStyle name="Normal 6 2 8 3 3 5" xfId="6242"/>
    <cellStyle name="Normal 6 2 8 3 3 5 2" xfId="12688"/>
    <cellStyle name="Normal 6 2 8 3 3 5 2 2" xfId="24890"/>
    <cellStyle name="Normal 6 2 8 3 3 5 2 2 2" xfId="49187"/>
    <cellStyle name="Normal 6 2 8 3 3 5 2 3" xfId="36985"/>
    <cellStyle name="Normal 6 2 8 3 3 5 3" xfId="18444"/>
    <cellStyle name="Normal 6 2 8 3 3 5 3 2" xfId="42741"/>
    <cellStyle name="Normal 6 2 8 3 3 5 4" xfId="30539"/>
    <cellStyle name="Normal 6 2 8 3 3 6" xfId="12682"/>
    <cellStyle name="Normal 6 2 8 3 3 6 2" xfId="24884"/>
    <cellStyle name="Normal 6 2 8 3 3 6 2 2" xfId="49181"/>
    <cellStyle name="Normal 6 2 8 3 3 6 3" xfId="36979"/>
    <cellStyle name="Normal 6 2 8 3 3 7" xfId="14519"/>
    <cellStyle name="Normal 6 2 8 3 3 7 2" xfId="38816"/>
    <cellStyle name="Normal 6 2 8 3 3 8" xfId="26507"/>
    <cellStyle name="Normal 6 2 8 3 3 9" xfId="50915"/>
    <cellStyle name="Normal 6 2 8 3 4" xfId="2735"/>
    <cellStyle name="Normal 6 2 8 3 4 2" xfId="5183"/>
    <cellStyle name="Normal 6 2 8 3 4 2 2" xfId="12690"/>
    <cellStyle name="Normal 6 2 8 3 4 2 2 2" xfId="24892"/>
    <cellStyle name="Normal 6 2 8 3 4 2 2 2 2" xfId="49189"/>
    <cellStyle name="Normal 6 2 8 3 4 2 2 3" xfId="36987"/>
    <cellStyle name="Normal 6 2 8 3 4 2 3" xfId="17385"/>
    <cellStyle name="Normal 6 2 8 3 4 2 3 2" xfId="41682"/>
    <cellStyle name="Normal 6 2 8 3 4 2 4" xfId="29480"/>
    <cellStyle name="Normal 6 2 8 3 4 3" xfId="6773"/>
    <cellStyle name="Normal 6 2 8 3 4 3 2" xfId="12691"/>
    <cellStyle name="Normal 6 2 8 3 4 3 2 2" xfId="24893"/>
    <cellStyle name="Normal 6 2 8 3 4 3 2 2 2" xfId="49190"/>
    <cellStyle name="Normal 6 2 8 3 4 3 2 3" xfId="36988"/>
    <cellStyle name="Normal 6 2 8 3 4 3 3" xfId="18975"/>
    <cellStyle name="Normal 6 2 8 3 4 3 3 2" xfId="43272"/>
    <cellStyle name="Normal 6 2 8 3 4 3 4" xfId="31070"/>
    <cellStyle name="Normal 6 2 8 3 4 4" xfId="12689"/>
    <cellStyle name="Normal 6 2 8 3 4 4 2" xfId="24891"/>
    <cellStyle name="Normal 6 2 8 3 4 4 2 2" xfId="49188"/>
    <cellStyle name="Normal 6 2 8 3 4 4 3" xfId="36986"/>
    <cellStyle name="Normal 6 2 8 3 4 5" xfId="15157"/>
    <cellStyle name="Normal 6 2 8 3 4 5 2" xfId="39454"/>
    <cellStyle name="Normal 6 2 8 3 4 6" xfId="27145"/>
    <cellStyle name="Normal 6 2 8 3 5" xfId="12670"/>
    <cellStyle name="Normal 6 2 8 3 5 2" xfId="24872"/>
    <cellStyle name="Normal 6 2 8 3 5 2 2" xfId="49169"/>
    <cellStyle name="Normal 6 2 8 3 5 3" xfId="36967"/>
    <cellStyle name="Normal 6 2 8 3 6" xfId="13985"/>
    <cellStyle name="Normal 6 2 8 3 6 2" xfId="25973"/>
    <cellStyle name="Normal 6 2 8 3 6 2 2" xfId="50270"/>
    <cellStyle name="Normal 6 2 8 3 6 3" xfId="38282"/>
    <cellStyle name="Normal 6 2 8 3 7" xfId="51843"/>
    <cellStyle name="Normal 6 2 8 3 8" xfId="52089"/>
    <cellStyle name="Normal 6 2 8 4" xfId="882"/>
    <cellStyle name="Normal 6 2 8 4 2" xfId="2375"/>
    <cellStyle name="Normal 6 2 8 4 2 10" xfId="52895"/>
    <cellStyle name="Normal 6 2 8 4 2 2" xfId="3541"/>
    <cellStyle name="Normal 6 2 8 4 2 2 2" xfId="5882"/>
    <cellStyle name="Normal 6 2 8 4 2 2 2 2" xfId="12695"/>
    <cellStyle name="Normal 6 2 8 4 2 2 2 2 2" xfId="24897"/>
    <cellStyle name="Normal 6 2 8 4 2 2 2 2 2 2" xfId="49194"/>
    <cellStyle name="Normal 6 2 8 4 2 2 2 2 3" xfId="36992"/>
    <cellStyle name="Normal 6 2 8 4 2 2 2 3" xfId="18084"/>
    <cellStyle name="Normal 6 2 8 4 2 2 2 3 2" xfId="42381"/>
    <cellStyle name="Normal 6 2 8 4 2 2 2 4" xfId="30179"/>
    <cellStyle name="Normal 6 2 8 4 2 2 3" xfId="7579"/>
    <cellStyle name="Normal 6 2 8 4 2 2 3 2" xfId="12696"/>
    <cellStyle name="Normal 6 2 8 4 2 2 3 2 2" xfId="24898"/>
    <cellStyle name="Normal 6 2 8 4 2 2 3 2 2 2" xfId="49195"/>
    <cellStyle name="Normal 6 2 8 4 2 2 3 2 3" xfId="36993"/>
    <cellStyle name="Normal 6 2 8 4 2 2 3 3" xfId="19781"/>
    <cellStyle name="Normal 6 2 8 4 2 2 3 3 2" xfId="44078"/>
    <cellStyle name="Normal 6 2 8 4 2 2 3 4" xfId="31876"/>
    <cellStyle name="Normal 6 2 8 4 2 2 4" xfId="12694"/>
    <cellStyle name="Normal 6 2 8 4 2 2 4 2" xfId="24896"/>
    <cellStyle name="Normal 6 2 8 4 2 2 4 2 2" xfId="49193"/>
    <cellStyle name="Normal 6 2 8 4 2 2 4 3" xfId="36991"/>
    <cellStyle name="Normal 6 2 8 4 2 2 5" xfId="15856"/>
    <cellStyle name="Normal 6 2 8 4 2 2 5 2" xfId="40153"/>
    <cellStyle name="Normal 6 2 8 4 2 2 6" xfId="27844"/>
    <cellStyle name="Normal 6 2 8 4 2 3" xfId="4073"/>
    <cellStyle name="Normal 6 2 8 4 2 3 2" xfId="12697"/>
    <cellStyle name="Normal 6 2 8 4 2 3 2 2" xfId="24899"/>
    <cellStyle name="Normal 6 2 8 4 2 3 2 2 2" xfId="49196"/>
    <cellStyle name="Normal 6 2 8 4 2 3 2 3" xfId="36994"/>
    <cellStyle name="Normal 6 2 8 4 2 3 3" xfId="16384"/>
    <cellStyle name="Normal 6 2 8 4 2 3 3 2" xfId="40681"/>
    <cellStyle name="Normal 6 2 8 4 2 3 4" xfId="28372"/>
    <cellStyle name="Normal 6 2 8 4 2 4" xfId="4713"/>
    <cellStyle name="Normal 6 2 8 4 2 4 2" xfId="12698"/>
    <cellStyle name="Normal 6 2 8 4 2 4 2 2" xfId="24900"/>
    <cellStyle name="Normal 6 2 8 4 2 4 2 2 2" xfId="49197"/>
    <cellStyle name="Normal 6 2 8 4 2 4 2 3" xfId="36995"/>
    <cellStyle name="Normal 6 2 8 4 2 4 3" xfId="16915"/>
    <cellStyle name="Normal 6 2 8 4 2 4 3 2" xfId="41212"/>
    <cellStyle name="Normal 6 2 8 4 2 4 4" xfId="29010"/>
    <cellStyle name="Normal 6 2 8 4 2 5" xfId="6410"/>
    <cellStyle name="Normal 6 2 8 4 2 5 2" xfId="12699"/>
    <cellStyle name="Normal 6 2 8 4 2 5 2 2" xfId="24901"/>
    <cellStyle name="Normal 6 2 8 4 2 5 2 2 2" xfId="49198"/>
    <cellStyle name="Normal 6 2 8 4 2 5 2 3" xfId="36996"/>
    <cellStyle name="Normal 6 2 8 4 2 5 3" xfId="18612"/>
    <cellStyle name="Normal 6 2 8 4 2 5 3 2" xfId="42909"/>
    <cellStyle name="Normal 6 2 8 4 2 5 4" xfId="30707"/>
    <cellStyle name="Normal 6 2 8 4 2 6" xfId="12693"/>
    <cellStyle name="Normal 6 2 8 4 2 6 2" xfId="24895"/>
    <cellStyle name="Normal 6 2 8 4 2 6 2 2" xfId="49192"/>
    <cellStyle name="Normal 6 2 8 4 2 6 3" xfId="36990"/>
    <cellStyle name="Normal 6 2 8 4 2 7" xfId="14687"/>
    <cellStyle name="Normal 6 2 8 4 2 7 2" xfId="38984"/>
    <cellStyle name="Normal 6 2 8 4 2 8" xfId="26675"/>
    <cellStyle name="Normal 6 2 8 4 2 9" xfId="51083"/>
    <cellStyle name="Normal 6 2 8 4 3" xfId="2903"/>
    <cellStyle name="Normal 6 2 8 4 3 2" xfId="5351"/>
    <cellStyle name="Normal 6 2 8 4 3 2 2" xfId="12701"/>
    <cellStyle name="Normal 6 2 8 4 3 2 2 2" xfId="24903"/>
    <cellStyle name="Normal 6 2 8 4 3 2 2 2 2" xfId="49200"/>
    <cellStyle name="Normal 6 2 8 4 3 2 2 3" xfId="36998"/>
    <cellStyle name="Normal 6 2 8 4 3 2 3" xfId="17553"/>
    <cellStyle name="Normal 6 2 8 4 3 2 3 2" xfId="41850"/>
    <cellStyle name="Normal 6 2 8 4 3 2 4" xfId="29648"/>
    <cellStyle name="Normal 6 2 8 4 3 3" xfId="6941"/>
    <cellStyle name="Normal 6 2 8 4 3 3 2" xfId="12702"/>
    <cellStyle name="Normal 6 2 8 4 3 3 2 2" xfId="24904"/>
    <cellStyle name="Normal 6 2 8 4 3 3 2 2 2" xfId="49201"/>
    <cellStyle name="Normal 6 2 8 4 3 3 2 3" xfId="36999"/>
    <cellStyle name="Normal 6 2 8 4 3 3 3" xfId="19143"/>
    <cellStyle name="Normal 6 2 8 4 3 3 3 2" xfId="43440"/>
    <cellStyle name="Normal 6 2 8 4 3 3 4" xfId="31238"/>
    <cellStyle name="Normal 6 2 8 4 3 4" xfId="12700"/>
    <cellStyle name="Normal 6 2 8 4 3 4 2" xfId="24902"/>
    <cellStyle name="Normal 6 2 8 4 3 4 2 2" xfId="49199"/>
    <cellStyle name="Normal 6 2 8 4 3 4 3" xfId="36997"/>
    <cellStyle name="Normal 6 2 8 4 3 5" xfId="15325"/>
    <cellStyle name="Normal 6 2 8 4 3 5 2" xfId="39622"/>
    <cellStyle name="Normal 6 2 8 4 3 6" xfId="27313"/>
    <cellStyle name="Normal 6 2 8 4 4" xfId="12692"/>
    <cellStyle name="Normal 6 2 8 4 4 2" xfId="24894"/>
    <cellStyle name="Normal 6 2 8 4 4 2 2" xfId="49191"/>
    <cellStyle name="Normal 6 2 8 4 4 3" xfId="36989"/>
    <cellStyle name="Normal 6 2 8 4 5" xfId="14153"/>
    <cellStyle name="Normal 6 2 8 4 5 2" xfId="26141"/>
    <cellStyle name="Normal 6 2 8 4 5 2 2" xfId="50438"/>
    <cellStyle name="Normal 6 2 8 4 5 3" xfId="38450"/>
    <cellStyle name="Normal 6 2 8 4 6" xfId="51748"/>
    <cellStyle name="Normal 6 2 8 4 7" xfId="52257"/>
    <cellStyle name="Normal 6 2 8 5" xfId="2111"/>
    <cellStyle name="Normal 6 2 8 5 10" xfId="52631"/>
    <cellStyle name="Normal 6 2 8 5 2" xfId="3277"/>
    <cellStyle name="Normal 6 2 8 5 2 2" xfId="5618"/>
    <cellStyle name="Normal 6 2 8 5 2 2 2" xfId="12705"/>
    <cellStyle name="Normal 6 2 8 5 2 2 2 2" xfId="24907"/>
    <cellStyle name="Normal 6 2 8 5 2 2 2 2 2" xfId="49204"/>
    <cellStyle name="Normal 6 2 8 5 2 2 2 3" xfId="37002"/>
    <cellStyle name="Normal 6 2 8 5 2 2 3" xfId="17820"/>
    <cellStyle name="Normal 6 2 8 5 2 2 3 2" xfId="42117"/>
    <cellStyle name="Normal 6 2 8 5 2 2 4" xfId="29915"/>
    <cellStyle name="Normal 6 2 8 5 2 3" xfId="7315"/>
    <cellStyle name="Normal 6 2 8 5 2 3 2" xfId="12706"/>
    <cellStyle name="Normal 6 2 8 5 2 3 2 2" xfId="24908"/>
    <cellStyle name="Normal 6 2 8 5 2 3 2 2 2" xfId="49205"/>
    <cellStyle name="Normal 6 2 8 5 2 3 2 3" xfId="37003"/>
    <cellStyle name="Normal 6 2 8 5 2 3 3" xfId="19517"/>
    <cellStyle name="Normal 6 2 8 5 2 3 3 2" xfId="43814"/>
    <cellStyle name="Normal 6 2 8 5 2 3 4" xfId="31612"/>
    <cellStyle name="Normal 6 2 8 5 2 4" xfId="12704"/>
    <cellStyle name="Normal 6 2 8 5 2 4 2" xfId="24906"/>
    <cellStyle name="Normal 6 2 8 5 2 4 2 2" xfId="49203"/>
    <cellStyle name="Normal 6 2 8 5 2 4 3" xfId="37001"/>
    <cellStyle name="Normal 6 2 8 5 2 5" xfId="15592"/>
    <cellStyle name="Normal 6 2 8 5 2 5 2" xfId="39889"/>
    <cellStyle name="Normal 6 2 8 5 2 6" xfId="27580"/>
    <cellStyle name="Normal 6 2 8 5 3" xfId="3809"/>
    <cellStyle name="Normal 6 2 8 5 3 2" xfId="12707"/>
    <cellStyle name="Normal 6 2 8 5 3 2 2" xfId="24909"/>
    <cellStyle name="Normal 6 2 8 5 3 2 2 2" xfId="49206"/>
    <cellStyle name="Normal 6 2 8 5 3 2 3" xfId="37004"/>
    <cellStyle name="Normal 6 2 8 5 3 3" xfId="16120"/>
    <cellStyle name="Normal 6 2 8 5 3 3 2" xfId="40417"/>
    <cellStyle name="Normal 6 2 8 5 3 4" xfId="28108"/>
    <cellStyle name="Normal 6 2 8 5 4" xfId="4449"/>
    <cellStyle name="Normal 6 2 8 5 4 2" xfId="12708"/>
    <cellStyle name="Normal 6 2 8 5 4 2 2" xfId="24910"/>
    <cellStyle name="Normal 6 2 8 5 4 2 2 2" xfId="49207"/>
    <cellStyle name="Normal 6 2 8 5 4 2 3" xfId="37005"/>
    <cellStyle name="Normal 6 2 8 5 4 3" xfId="16651"/>
    <cellStyle name="Normal 6 2 8 5 4 3 2" xfId="40948"/>
    <cellStyle name="Normal 6 2 8 5 4 4" xfId="28746"/>
    <cellStyle name="Normal 6 2 8 5 5" xfId="6146"/>
    <cellStyle name="Normal 6 2 8 5 5 2" xfId="12709"/>
    <cellStyle name="Normal 6 2 8 5 5 2 2" xfId="24911"/>
    <cellStyle name="Normal 6 2 8 5 5 2 2 2" xfId="49208"/>
    <cellStyle name="Normal 6 2 8 5 5 2 3" xfId="37006"/>
    <cellStyle name="Normal 6 2 8 5 5 3" xfId="18348"/>
    <cellStyle name="Normal 6 2 8 5 5 3 2" xfId="42645"/>
    <cellStyle name="Normal 6 2 8 5 5 4" xfId="30443"/>
    <cellStyle name="Normal 6 2 8 5 6" xfId="12703"/>
    <cellStyle name="Normal 6 2 8 5 6 2" xfId="24905"/>
    <cellStyle name="Normal 6 2 8 5 6 2 2" xfId="49202"/>
    <cellStyle name="Normal 6 2 8 5 6 3" xfId="37000"/>
    <cellStyle name="Normal 6 2 8 5 7" xfId="14423"/>
    <cellStyle name="Normal 6 2 8 5 7 2" xfId="38720"/>
    <cellStyle name="Normal 6 2 8 5 8" xfId="26411"/>
    <cellStyle name="Normal 6 2 8 5 9" xfId="50819"/>
    <cellStyle name="Normal 6 2 8 6" xfId="2639"/>
    <cellStyle name="Normal 6 2 8 6 2" xfId="5087"/>
    <cellStyle name="Normal 6 2 8 6 2 2" xfId="12711"/>
    <cellStyle name="Normal 6 2 8 6 2 2 2" xfId="24913"/>
    <cellStyle name="Normal 6 2 8 6 2 2 2 2" xfId="49210"/>
    <cellStyle name="Normal 6 2 8 6 2 2 3" xfId="37008"/>
    <cellStyle name="Normal 6 2 8 6 2 3" xfId="17289"/>
    <cellStyle name="Normal 6 2 8 6 2 3 2" xfId="41586"/>
    <cellStyle name="Normal 6 2 8 6 2 4" xfId="29384"/>
    <cellStyle name="Normal 6 2 8 6 3" xfId="6677"/>
    <cellStyle name="Normal 6 2 8 6 3 2" xfId="12712"/>
    <cellStyle name="Normal 6 2 8 6 3 2 2" xfId="24914"/>
    <cellStyle name="Normal 6 2 8 6 3 2 2 2" xfId="49211"/>
    <cellStyle name="Normal 6 2 8 6 3 2 3" xfId="37009"/>
    <cellStyle name="Normal 6 2 8 6 3 3" xfId="18879"/>
    <cellStyle name="Normal 6 2 8 6 3 3 2" xfId="43176"/>
    <cellStyle name="Normal 6 2 8 6 3 4" xfId="30974"/>
    <cellStyle name="Normal 6 2 8 6 4" xfId="12710"/>
    <cellStyle name="Normal 6 2 8 6 4 2" xfId="24912"/>
    <cellStyle name="Normal 6 2 8 6 4 2 2" xfId="49209"/>
    <cellStyle name="Normal 6 2 8 6 4 3" xfId="37007"/>
    <cellStyle name="Normal 6 2 8 6 5" xfId="15061"/>
    <cellStyle name="Normal 6 2 8 6 5 2" xfId="39358"/>
    <cellStyle name="Normal 6 2 8 6 6" xfId="27049"/>
    <cellStyle name="Normal 6 2 8 7" xfId="12647"/>
    <cellStyle name="Normal 6 2 8 7 2" xfId="24849"/>
    <cellStyle name="Normal 6 2 8 7 2 2" xfId="49146"/>
    <cellStyle name="Normal 6 2 8 7 3" xfId="36944"/>
    <cellStyle name="Normal 6 2 8 8" xfId="13889"/>
    <cellStyle name="Normal 6 2 8 8 2" xfId="25877"/>
    <cellStyle name="Normal 6 2 8 8 2 2" xfId="50174"/>
    <cellStyle name="Normal 6 2 8 8 3" xfId="38186"/>
    <cellStyle name="Normal 6 2 8 9" xfId="51698"/>
    <cellStyle name="Normal 6 2 9" xfId="757"/>
    <cellStyle name="Normal 6 2 9 2" xfId="1002"/>
    <cellStyle name="Normal 6 2 9 2 2" xfId="2495"/>
    <cellStyle name="Normal 6 2 9 2 2 10" xfId="53015"/>
    <cellStyle name="Normal 6 2 9 2 2 2" xfId="3661"/>
    <cellStyle name="Normal 6 2 9 2 2 2 2" xfId="6002"/>
    <cellStyle name="Normal 6 2 9 2 2 2 2 2" xfId="12717"/>
    <cellStyle name="Normal 6 2 9 2 2 2 2 2 2" xfId="24919"/>
    <cellStyle name="Normal 6 2 9 2 2 2 2 2 2 2" xfId="49216"/>
    <cellStyle name="Normal 6 2 9 2 2 2 2 2 3" xfId="37014"/>
    <cellStyle name="Normal 6 2 9 2 2 2 2 3" xfId="18204"/>
    <cellStyle name="Normal 6 2 9 2 2 2 2 3 2" xfId="42501"/>
    <cellStyle name="Normal 6 2 9 2 2 2 2 4" xfId="30299"/>
    <cellStyle name="Normal 6 2 9 2 2 2 3" xfId="7699"/>
    <cellStyle name="Normal 6 2 9 2 2 2 3 2" xfId="12718"/>
    <cellStyle name="Normal 6 2 9 2 2 2 3 2 2" xfId="24920"/>
    <cellStyle name="Normal 6 2 9 2 2 2 3 2 2 2" xfId="49217"/>
    <cellStyle name="Normal 6 2 9 2 2 2 3 2 3" xfId="37015"/>
    <cellStyle name="Normal 6 2 9 2 2 2 3 3" xfId="19901"/>
    <cellStyle name="Normal 6 2 9 2 2 2 3 3 2" xfId="44198"/>
    <cellStyle name="Normal 6 2 9 2 2 2 3 4" xfId="31996"/>
    <cellStyle name="Normal 6 2 9 2 2 2 4" xfId="12716"/>
    <cellStyle name="Normal 6 2 9 2 2 2 4 2" xfId="24918"/>
    <cellStyle name="Normal 6 2 9 2 2 2 4 2 2" xfId="49215"/>
    <cellStyle name="Normal 6 2 9 2 2 2 4 3" xfId="37013"/>
    <cellStyle name="Normal 6 2 9 2 2 2 5" xfId="15976"/>
    <cellStyle name="Normal 6 2 9 2 2 2 5 2" xfId="40273"/>
    <cellStyle name="Normal 6 2 9 2 2 2 6" xfId="27964"/>
    <cellStyle name="Normal 6 2 9 2 2 3" xfId="4193"/>
    <cellStyle name="Normal 6 2 9 2 2 3 2" xfId="12719"/>
    <cellStyle name="Normal 6 2 9 2 2 3 2 2" xfId="24921"/>
    <cellStyle name="Normal 6 2 9 2 2 3 2 2 2" xfId="49218"/>
    <cellStyle name="Normal 6 2 9 2 2 3 2 3" xfId="37016"/>
    <cellStyle name="Normal 6 2 9 2 2 3 3" xfId="16504"/>
    <cellStyle name="Normal 6 2 9 2 2 3 3 2" xfId="40801"/>
    <cellStyle name="Normal 6 2 9 2 2 3 4" xfId="28492"/>
    <cellStyle name="Normal 6 2 9 2 2 4" xfId="4833"/>
    <cellStyle name="Normal 6 2 9 2 2 4 2" xfId="12720"/>
    <cellStyle name="Normal 6 2 9 2 2 4 2 2" xfId="24922"/>
    <cellStyle name="Normal 6 2 9 2 2 4 2 2 2" xfId="49219"/>
    <cellStyle name="Normal 6 2 9 2 2 4 2 3" xfId="37017"/>
    <cellStyle name="Normal 6 2 9 2 2 4 3" xfId="17035"/>
    <cellStyle name="Normal 6 2 9 2 2 4 3 2" xfId="41332"/>
    <cellStyle name="Normal 6 2 9 2 2 4 4" xfId="29130"/>
    <cellStyle name="Normal 6 2 9 2 2 5" xfId="6530"/>
    <cellStyle name="Normal 6 2 9 2 2 5 2" xfId="12721"/>
    <cellStyle name="Normal 6 2 9 2 2 5 2 2" xfId="24923"/>
    <cellStyle name="Normal 6 2 9 2 2 5 2 2 2" xfId="49220"/>
    <cellStyle name="Normal 6 2 9 2 2 5 2 3" xfId="37018"/>
    <cellStyle name="Normal 6 2 9 2 2 5 3" xfId="18732"/>
    <cellStyle name="Normal 6 2 9 2 2 5 3 2" xfId="43029"/>
    <cellStyle name="Normal 6 2 9 2 2 5 4" xfId="30827"/>
    <cellStyle name="Normal 6 2 9 2 2 6" xfId="12715"/>
    <cellStyle name="Normal 6 2 9 2 2 6 2" xfId="24917"/>
    <cellStyle name="Normal 6 2 9 2 2 6 2 2" xfId="49214"/>
    <cellStyle name="Normal 6 2 9 2 2 6 3" xfId="37012"/>
    <cellStyle name="Normal 6 2 9 2 2 7" xfId="14807"/>
    <cellStyle name="Normal 6 2 9 2 2 7 2" xfId="39104"/>
    <cellStyle name="Normal 6 2 9 2 2 8" xfId="26795"/>
    <cellStyle name="Normal 6 2 9 2 2 9" xfId="51203"/>
    <cellStyle name="Normal 6 2 9 2 3" xfId="3023"/>
    <cellStyle name="Normal 6 2 9 2 3 2" xfId="5471"/>
    <cellStyle name="Normal 6 2 9 2 3 2 2" xfId="12723"/>
    <cellStyle name="Normal 6 2 9 2 3 2 2 2" xfId="24925"/>
    <cellStyle name="Normal 6 2 9 2 3 2 2 2 2" xfId="49222"/>
    <cellStyle name="Normal 6 2 9 2 3 2 2 3" xfId="37020"/>
    <cellStyle name="Normal 6 2 9 2 3 2 3" xfId="17673"/>
    <cellStyle name="Normal 6 2 9 2 3 2 3 2" xfId="41970"/>
    <cellStyle name="Normal 6 2 9 2 3 2 4" xfId="29768"/>
    <cellStyle name="Normal 6 2 9 2 3 3" xfId="7061"/>
    <cellStyle name="Normal 6 2 9 2 3 3 2" xfId="12724"/>
    <cellStyle name="Normal 6 2 9 2 3 3 2 2" xfId="24926"/>
    <cellStyle name="Normal 6 2 9 2 3 3 2 2 2" xfId="49223"/>
    <cellStyle name="Normal 6 2 9 2 3 3 2 3" xfId="37021"/>
    <cellStyle name="Normal 6 2 9 2 3 3 3" xfId="19263"/>
    <cellStyle name="Normal 6 2 9 2 3 3 3 2" xfId="43560"/>
    <cellStyle name="Normal 6 2 9 2 3 3 4" xfId="31358"/>
    <cellStyle name="Normal 6 2 9 2 3 4" xfId="12722"/>
    <cellStyle name="Normal 6 2 9 2 3 4 2" xfId="24924"/>
    <cellStyle name="Normal 6 2 9 2 3 4 2 2" xfId="49221"/>
    <cellStyle name="Normal 6 2 9 2 3 4 3" xfId="37019"/>
    <cellStyle name="Normal 6 2 9 2 3 5" xfId="15445"/>
    <cellStyle name="Normal 6 2 9 2 3 5 2" xfId="39742"/>
    <cellStyle name="Normal 6 2 9 2 3 6" xfId="27433"/>
    <cellStyle name="Normal 6 2 9 2 4" xfId="12714"/>
    <cellStyle name="Normal 6 2 9 2 4 2" xfId="24916"/>
    <cellStyle name="Normal 6 2 9 2 4 2 2" xfId="49213"/>
    <cellStyle name="Normal 6 2 9 2 4 3" xfId="37011"/>
    <cellStyle name="Normal 6 2 9 2 5" xfId="14273"/>
    <cellStyle name="Normal 6 2 9 2 5 2" xfId="26261"/>
    <cellStyle name="Normal 6 2 9 2 5 2 2" xfId="50558"/>
    <cellStyle name="Normal 6 2 9 2 5 3" xfId="38570"/>
    <cellStyle name="Normal 6 2 9 2 6" xfId="51514"/>
    <cellStyle name="Normal 6 2 9 2 7" xfId="52377"/>
    <cellStyle name="Normal 6 2 9 3" xfId="2255"/>
    <cellStyle name="Normal 6 2 9 3 10" xfId="52775"/>
    <cellStyle name="Normal 6 2 9 3 2" xfId="3421"/>
    <cellStyle name="Normal 6 2 9 3 2 2" xfId="5762"/>
    <cellStyle name="Normal 6 2 9 3 2 2 2" xfId="12727"/>
    <cellStyle name="Normal 6 2 9 3 2 2 2 2" xfId="24929"/>
    <cellStyle name="Normal 6 2 9 3 2 2 2 2 2" xfId="49226"/>
    <cellStyle name="Normal 6 2 9 3 2 2 2 3" xfId="37024"/>
    <cellStyle name="Normal 6 2 9 3 2 2 3" xfId="17964"/>
    <cellStyle name="Normal 6 2 9 3 2 2 3 2" xfId="42261"/>
    <cellStyle name="Normal 6 2 9 3 2 2 4" xfId="30059"/>
    <cellStyle name="Normal 6 2 9 3 2 3" xfId="7459"/>
    <cellStyle name="Normal 6 2 9 3 2 3 2" xfId="12728"/>
    <cellStyle name="Normal 6 2 9 3 2 3 2 2" xfId="24930"/>
    <cellStyle name="Normal 6 2 9 3 2 3 2 2 2" xfId="49227"/>
    <cellStyle name="Normal 6 2 9 3 2 3 2 3" xfId="37025"/>
    <cellStyle name="Normal 6 2 9 3 2 3 3" xfId="19661"/>
    <cellStyle name="Normal 6 2 9 3 2 3 3 2" xfId="43958"/>
    <cellStyle name="Normal 6 2 9 3 2 3 4" xfId="31756"/>
    <cellStyle name="Normal 6 2 9 3 2 4" xfId="12726"/>
    <cellStyle name="Normal 6 2 9 3 2 4 2" xfId="24928"/>
    <cellStyle name="Normal 6 2 9 3 2 4 2 2" xfId="49225"/>
    <cellStyle name="Normal 6 2 9 3 2 4 3" xfId="37023"/>
    <cellStyle name="Normal 6 2 9 3 2 5" xfId="15736"/>
    <cellStyle name="Normal 6 2 9 3 2 5 2" xfId="40033"/>
    <cellStyle name="Normal 6 2 9 3 2 6" xfId="27724"/>
    <cellStyle name="Normal 6 2 9 3 3" xfId="3953"/>
    <cellStyle name="Normal 6 2 9 3 3 2" xfId="12729"/>
    <cellStyle name="Normal 6 2 9 3 3 2 2" xfId="24931"/>
    <cellStyle name="Normal 6 2 9 3 3 2 2 2" xfId="49228"/>
    <cellStyle name="Normal 6 2 9 3 3 2 3" xfId="37026"/>
    <cellStyle name="Normal 6 2 9 3 3 3" xfId="16264"/>
    <cellStyle name="Normal 6 2 9 3 3 3 2" xfId="40561"/>
    <cellStyle name="Normal 6 2 9 3 3 4" xfId="28252"/>
    <cellStyle name="Normal 6 2 9 3 4" xfId="4593"/>
    <cellStyle name="Normal 6 2 9 3 4 2" xfId="12730"/>
    <cellStyle name="Normal 6 2 9 3 4 2 2" xfId="24932"/>
    <cellStyle name="Normal 6 2 9 3 4 2 2 2" xfId="49229"/>
    <cellStyle name="Normal 6 2 9 3 4 2 3" xfId="37027"/>
    <cellStyle name="Normal 6 2 9 3 4 3" xfId="16795"/>
    <cellStyle name="Normal 6 2 9 3 4 3 2" xfId="41092"/>
    <cellStyle name="Normal 6 2 9 3 4 4" xfId="28890"/>
    <cellStyle name="Normal 6 2 9 3 5" xfId="6290"/>
    <cellStyle name="Normal 6 2 9 3 5 2" xfId="12731"/>
    <cellStyle name="Normal 6 2 9 3 5 2 2" xfId="24933"/>
    <cellStyle name="Normal 6 2 9 3 5 2 2 2" xfId="49230"/>
    <cellStyle name="Normal 6 2 9 3 5 2 3" xfId="37028"/>
    <cellStyle name="Normal 6 2 9 3 5 3" xfId="18492"/>
    <cellStyle name="Normal 6 2 9 3 5 3 2" xfId="42789"/>
    <cellStyle name="Normal 6 2 9 3 5 4" xfId="30587"/>
    <cellStyle name="Normal 6 2 9 3 6" xfId="12725"/>
    <cellStyle name="Normal 6 2 9 3 6 2" xfId="24927"/>
    <cellStyle name="Normal 6 2 9 3 6 2 2" xfId="49224"/>
    <cellStyle name="Normal 6 2 9 3 6 3" xfId="37022"/>
    <cellStyle name="Normal 6 2 9 3 7" xfId="14567"/>
    <cellStyle name="Normal 6 2 9 3 7 2" xfId="38864"/>
    <cellStyle name="Normal 6 2 9 3 8" xfId="26555"/>
    <cellStyle name="Normal 6 2 9 3 9" xfId="50963"/>
    <cellStyle name="Normal 6 2 9 4" xfId="2783"/>
    <cellStyle name="Normal 6 2 9 4 2" xfId="5231"/>
    <cellStyle name="Normal 6 2 9 4 2 2" xfId="12733"/>
    <cellStyle name="Normal 6 2 9 4 2 2 2" xfId="24935"/>
    <cellStyle name="Normal 6 2 9 4 2 2 2 2" xfId="49232"/>
    <cellStyle name="Normal 6 2 9 4 2 2 3" xfId="37030"/>
    <cellStyle name="Normal 6 2 9 4 2 3" xfId="17433"/>
    <cellStyle name="Normal 6 2 9 4 2 3 2" xfId="41730"/>
    <cellStyle name="Normal 6 2 9 4 2 4" xfId="29528"/>
    <cellStyle name="Normal 6 2 9 4 3" xfId="6821"/>
    <cellStyle name="Normal 6 2 9 4 3 2" xfId="12734"/>
    <cellStyle name="Normal 6 2 9 4 3 2 2" xfId="24936"/>
    <cellStyle name="Normal 6 2 9 4 3 2 2 2" xfId="49233"/>
    <cellStyle name="Normal 6 2 9 4 3 2 3" xfId="37031"/>
    <cellStyle name="Normal 6 2 9 4 3 3" xfId="19023"/>
    <cellStyle name="Normal 6 2 9 4 3 3 2" xfId="43320"/>
    <cellStyle name="Normal 6 2 9 4 3 4" xfId="31118"/>
    <cellStyle name="Normal 6 2 9 4 4" xfId="12732"/>
    <cellStyle name="Normal 6 2 9 4 4 2" xfId="24934"/>
    <cellStyle name="Normal 6 2 9 4 4 2 2" xfId="49231"/>
    <cellStyle name="Normal 6 2 9 4 4 3" xfId="37029"/>
    <cellStyle name="Normal 6 2 9 4 5" xfId="15205"/>
    <cellStyle name="Normal 6 2 9 4 5 2" xfId="39502"/>
    <cellStyle name="Normal 6 2 9 4 6" xfId="27193"/>
    <cellStyle name="Normal 6 2 9 5" xfId="12713"/>
    <cellStyle name="Normal 6 2 9 5 2" xfId="24915"/>
    <cellStyle name="Normal 6 2 9 5 2 2" xfId="49212"/>
    <cellStyle name="Normal 6 2 9 5 3" xfId="37010"/>
    <cellStyle name="Normal 6 2 9 6" xfId="14033"/>
    <cellStyle name="Normal 6 2 9 6 2" xfId="26021"/>
    <cellStyle name="Normal 6 2 9 6 2 2" xfId="50318"/>
    <cellStyle name="Normal 6 2 9 6 3" xfId="38330"/>
    <cellStyle name="Normal 6 2 9 7" xfId="51569"/>
    <cellStyle name="Normal 6 2 9 8" xfId="52137"/>
    <cellStyle name="Normal 6 3" xfId="161"/>
    <cellStyle name="Normal 6 3 10" xfId="2064"/>
    <cellStyle name="Normal 6 3 10 10" xfId="52584"/>
    <cellStyle name="Normal 6 3 10 2" xfId="3230"/>
    <cellStyle name="Normal 6 3 10 2 2" xfId="5571"/>
    <cellStyle name="Normal 6 3 10 2 2 2" xfId="12738"/>
    <cellStyle name="Normal 6 3 10 2 2 2 2" xfId="24940"/>
    <cellStyle name="Normal 6 3 10 2 2 2 2 2" xfId="49237"/>
    <cellStyle name="Normal 6 3 10 2 2 2 3" xfId="37035"/>
    <cellStyle name="Normal 6 3 10 2 2 3" xfId="17773"/>
    <cellStyle name="Normal 6 3 10 2 2 3 2" xfId="42070"/>
    <cellStyle name="Normal 6 3 10 2 2 4" xfId="29868"/>
    <cellStyle name="Normal 6 3 10 2 3" xfId="7268"/>
    <cellStyle name="Normal 6 3 10 2 3 2" xfId="12739"/>
    <cellStyle name="Normal 6 3 10 2 3 2 2" xfId="24941"/>
    <cellStyle name="Normal 6 3 10 2 3 2 2 2" xfId="49238"/>
    <cellStyle name="Normal 6 3 10 2 3 2 3" xfId="37036"/>
    <cellStyle name="Normal 6 3 10 2 3 3" xfId="19470"/>
    <cellStyle name="Normal 6 3 10 2 3 3 2" xfId="43767"/>
    <cellStyle name="Normal 6 3 10 2 3 4" xfId="31565"/>
    <cellStyle name="Normal 6 3 10 2 4" xfId="12737"/>
    <cellStyle name="Normal 6 3 10 2 4 2" xfId="24939"/>
    <cellStyle name="Normal 6 3 10 2 4 2 2" xfId="49236"/>
    <cellStyle name="Normal 6 3 10 2 4 3" xfId="37034"/>
    <cellStyle name="Normal 6 3 10 2 5" xfId="15545"/>
    <cellStyle name="Normal 6 3 10 2 5 2" xfId="39842"/>
    <cellStyle name="Normal 6 3 10 2 6" xfId="27533"/>
    <cellStyle name="Normal 6 3 10 3" xfId="3762"/>
    <cellStyle name="Normal 6 3 10 3 2" xfId="12740"/>
    <cellStyle name="Normal 6 3 10 3 2 2" xfId="24942"/>
    <cellStyle name="Normal 6 3 10 3 2 2 2" xfId="49239"/>
    <cellStyle name="Normal 6 3 10 3 2 3" xfId="37037"/>
    <cellStyle name="Normal 6 3 10 3 3" xfId="16073"/>
    <cellStyle name="Normal 6 3 10 3 3 2" xfId="40370"/>
    <cellStyle name="Normal 6 3 10 3 4" xfId="28061"/>
    <cellStyle name="Normal 6 3 10 4" xfId="4402"/>
    <cellStyle name="Normal 6 3 10 4 2" xfId="12741"/>
    <cellStyle name="Normal 6 3 10 4 2 2" xfId="24943"/>
    <cellStyle name="Normal 6 3 10 4 2 2 2" xfId="49240"/>
    <cellStyle name="Normal 6 3 10 4 2 3" xfId="37038"/>
    <cellStyle name="Normal 6 3 10 4 3" xfId="16604"/>
    <cellStyle name="Normal 6 3 10 4 3 2" xfId="40901"/>
    <cellStyle name="Normal 6 3 10 4 4" xfId="28699"/>
    <cellStyle name="Normal 6 3 10 5" xfId="6099"/>
    <cellStyle name="Normal 6 3 10 5 2" xfId="12742"/>
    <cellStyle name="Normal 6 3 10 5 2 2" xfId="24944"/>
    <cellStyle name="Normal 6 3 10 5 2 2 2" xfId="49241"/>
    <cellStyle name="Normal 6 3 10 5 2 3" xfId="37039"/>
    <cellStyle name="Normal 6 3 10 5 3" xfId="18301"/>
    <cellStyle name="Normal 6 3 10 5 3 2" xfId="42598"/>
    <cellStyle name="Normal 6 3 10 5 4" xfId="30396"/>
    <cellStyle name="Normal 6 3 10 6" xfId="12736"/>
    <cellStyle name="Normal 6 3 10 6 2" xfId="24938"/>
    <cellStyle name="Normal 6 3 10 6 2 2" xfId="49235"/>
    <cellStyle name="Normal 6 3 10 6 3" xfId="37033"/>
    <cellStyle name="Normal 6 3 10 7" xfId="14376"/>
    <cellStyle name="Normal 6 3 10 7 2" xfId="38673"/>
    <cellStyle name="Normal 6 3 10 8" xfId="26364"/>
    <cellStyle name="Normal 6 3 10 9" xfId="50772"/>
    <cellStyle name="Normal 6 3 11" xfId="2592"/>
    <cellStyle name="Normal 6 3 11 2" xfId="5040"/>
    <cellStyle name="Normal 6 3 11 2 2" xfId="12744"/>
    <cellStyle name="Normal 6 3 11 2 2 2" xfId="24946"/>
    <cellStyle name="Normal 6 3 11 2 2 2 2" xfId="49243"/>
    <cellStyle name="Normal 6 3 11 2 2 3" xfId="37041"/>
    <cellStyle name="Normal 6 3 11 2 3" xfId="17242"/>
    <cellStyle name="Normal 6 3 11 2 3 2" xfId="41539"/>
    <cellStyle name="Normal 6 3 11 2 4" xfId="29337"/>
    <cellStyle name="Normal 6 3 11 3" xfId="6630"/>
    <cellStyle name="Normal 6 3 11 3 2" xfId="12745"/>
    <cellStyle name="Normal 6 3 11 3 2 2" xfId="24947"/>
    <cellStyle name="Normal 6 3 11 3 2 2 2" xfId="49244"/>
    <cellStyle name="Normal 6 3 11 3 2 3" xfId="37042"/>
    <cellStyle name="Normal 6 3 11 3 3" xfId="18832"/>
    <cellStyle name="Normal 6 3 11 3 3 2" xfId="43129"/>
    <cellStyle name="Normal 6 3 11 3 4" xfId="30927"/>
    <cellStyle name="Normal 6 3 11 4" xfId="12743"/>
    <cellStyle name="Normal 6 3 11 4 2" xfId="24945"/>
    <cellStyle name="Normal 6 3 11 4 2 2" xfId="49242"/>
    <cellStyle name="Normal 6 3 11 4 3" xfId="37040"/>
    <cellStyle name="Normal 6 3 11 5" xfId="15014"/>
    <cellStyle name="Normal 6 3 11 5 2" xfId="39311"/>
    <cellStyle name="Normal 6 3 11 6" xfId="27002"/>
    <cellStyle name="Normal 6 3 12" xfId="12735"/>
    <cellStyle name="Normal 6 3 12 2" xfId="24937"/>
    <cellStyle name="Normal 6 3 12 2 2" xfId="49234"/>
    <cellStyle name="Normal 6 3 12 3" xfId="37032"/>
    <cellStyle name="Normal 6 3 13" xfId="13842"/>
    <cellStyle name="Normal 6 3 13 2" xfId="25830"/>
    <cellStyle name="Normal 6 3 13 2 2" xfId="50127"/>
    <cellStyle name="Normal 6 3 13 3" xfId="38139"/>
    <cellStyle name="Normal 6 3 14" xfId="51916"/>
    <cellStyle name="Normal 6 3 15" xfId="51946"/>
    <cellStyle name="Normal 6 3 2" xfId="190"/>
    <cellStyle name="Normal 6 3 2 10" xfId="667"/>
    <cellStyle name="Normal 6 3 2 10 2" xfId="2168"/>
    <cellStyle name="Normal 6 3 2 10 2 10" xfId="52688"/>
    <cellStyle name="Normal 6 3 2 10 2 2" xfId="3334"/>
    <cellStyle name="Normal 6 3 2 10 2 2 2" xfId="5675"/>
    <cellStyle name="Normal 6 3 2 10 2 2 2 2" xfId="12750"/>
    <cellStyle name="Normal 6 3 2 10 2 2 2 2 2" xfId="24952"/>
    <cellStyle name="Normal 6 3 2 10 2 2 2 2 2 2" xfId="49249"/>
    <cellStyle name="Normal 6 3 2 10 2 2 2 2 3" xfId="37047"/>
    <cellStyle name="Normal 6 3 2 10 2 2 2 3" xfId="17877"/>
    <cellStyle name="Normal 6 3 2 10 2 2 2 3 2" xfId="42174"/>
    <cellStyle name="Normal 6 3 2 10 2 2 2 4" xfId="29972"/>
    <cellStyle name="Normal 6 3 2 10 2 2 3" xfId="7372"/>
    <cellStyle name="Normal 6 3 2 10 2 2 3 2" xfId="12751"/>
    <cellStyle name="Normal 6 3 2 10 2 2 3 2 2" xfId="24953"/>
    <cellStyle name="Normal 6 3 2 10 2 2 3 2 2 2" xfId="49250"/>
    <cellStyle name="Normal 6 3 2 10 2 2 3 2 3" xfId="37048"/>
    <cellStyle name="Normal 6 3 2 10 2 2 3 3" xfId="19574"/>
    <cellStyle name="Normal 6 3 2 10 2 2 3 3 2" xfId="43871"/>
    <cellStyle name="Normal 6 3 2 10 2 2 3 4" xfId="31669"/>
    <cellStyle name="Normal 6 3 2 10 2 2 4" xfId="12749"/>
    <cellStyle name="Normal 6 3 2 10 2 2 4 2" xfId="24951"/>
    <cellStyle name="Normal 6 3 2 10 2 2 4 2 2" xfId="49248"/>
    <cellStyle name="Normal 6 3 2 10 2 2 4 3" xfId="37046"/>
    <cellStyle name="Normal 6 3 2 10 2 2 5" xfId="15649"/>
    <cellStyle name="Normal 6 3 2 10 2 2 5 2" xfId="39946"/>
    <cellStyle name="Normal 6 3 2 10 2 2 6" xfId="27637"/>
    <cellStyle name="Normal 6 3 2 10 2 3" xfId="3866"/>
    <cellStyle name="Normal 6 3 2 10 2 3 2" xfId="12752"/>
    <cellStyle name="Normal 6 3 2 10 2 3 2 2" xfId="24954"/>
    <cellStyle name="Normal 6 3 2 10 2 3 2 2 2" xfId="49251"/>
    <cellStyle name="Normal 6 3 2 10 2 3 2 3" xfId="37049"/>
    <cellStyle name="Normal 6 3 2 10 2 3 3" xfId="16177"/>
    <cellStyle name="Normal 6 3 2 10 2 3 3 2" xfId="40474"/>
    <cellStyle name="Normal 6 3 2 10 2 3 4" xfId="28165"/>
    <cellStyle name="Normal 6 3 2 10 2 4" xfId="4506"/>
    <cellStyle name="Normal 6 3 2 10 2 4 2" xfId="12753"/>
    <cellStyle name="Normal 6 3 2 10 2 4 2 2" xfId="24955"/>
    <cellStyle name="Normal 6 3 2 10 2 4 2 2 2" xfId="49252"/>
    <cellStyle name="Normal 6 3 2 10 2 4 2 3" xfId="37050"/>
    <cellStyle name="Normal 6 3 2 10 2 4 3" xfId="16708"/>
    <cellStyle name="Normal 6 3 2 10 2 4 3 2" xfId="41005"/>
    <cellStyle name="Normal 6 3 2 10 2 4 4" xfId="28803"/>
    <cellStyle name="Normal 6 3 2 10 2 5" xfId="6203"/>
    <cellStyle name="Normal 6 3 2 10 2 5 2" xfId="12754"/>
    <cellStyle name="Normal 6 3 2 10 2 5 2 2" xfId="24956"/>
    <cellStyle name="Normal 6 3 2 10 2 5 2 2 2" xfId="49253"/>
    <cellStyle name="Normal 6 3 2 10 2 5 2 3" xfId="37051"/>
    <cellStyle name="Normal 6 3 2 10 2 5 3" xfId="18405"/>
    <cellStyle name="Normal 6 3 2 10 2 5 3 2" xfId="42702"/>
    <cellStyle name="Normal 6 3 2 10 2 5 4" xfId="30500"/>
    <cellStyle name="Normal 6 3 2 10 2 6" xfId="12748"/>
    <cellStyle name="Normal 6 3 2 10 2 6 2" xfId="24950"/>
    <cellStyle name="Normal 6 3 2 10 2 6 2 2" xfId="49247"/>
    <cellStyle name="Normal 6 3 2 10 2 6 3" xfId="37045"/>
    <cellStyle name="Normal 6 3 2 10 2 7" xfId="14480"/>
    <cellStyle name="Normal 6 3 2 10 2 7 2" xfId="38777"/>
    <cellStyle name="Normal 6 3 2 10 2 8" xfId="26468"/>
    <cellStyle name="Normal 6 3 2 10 2 9" xfId="50876"/>
    <cellStyle name="Normal 6 3 2 10 3" xfId="2696"/>
    <cellStyle name="Normal 6 3 2 10 3 2" xfId="5144"/>
    <cellStyle name="Normal 6 3 2 10 3 2 2" xfId="12756"/>
    <cellStyle name="Normal 6 3 2 10 3 2 2 2" xfId="24958"/>
    <cellStyle name="Normal 6 3 2 10 3 2 2 2 2" xfId="49255"/>
    <cellStyle name="Normal 6 3 2 10 3 2 2 3" xfId="37053"/>
    <cellStyle name="Normal 6 3 2 10 3 2 3" xfId="17346"/>
    <cellStyle name="Normal 6 3 2 10 3 2 3 2" xfId="41643"/>
    <cellStyle name="Normal 6 3 2 10 3 2 4" xfId="29441"/>
    <cellStyle name="Normal 6 3 2 10 3 3" xfId="6734"/>
    <cellStyle name="Normal 6 3 2 10 3 3 2" xfId="12757"/>
    <cellStyle name="Normal 6 3 2 10 3 3 2 2" xfId="24959"/>
    <cellStyle name="Normal 6 3 2 10 3 3 2 2 2" xfId="49256"/>
    <cellStyle name="Normal 6 3 2 10 3 3 2 3" xfId="37054"/>
    <cellStyle name="Normal 6 3 2 10 3 3 3" xfId="18936"/>
    <cellStyle name="Normal 6 3 2 10 3 3 3 2" xfId="43233"/>
    <cellStyle name="Normal 6 3 2 10 3 3 4" xfId="31031"/>
    <cellStyle name="Normal 6 3 2 10 3 4" xfId="12755"/>
    <cellStyle name="Normal 6 3 2 10 3 4 2" xfId="24957"/>
    <cellStyle name="Normal 6 3 2 10 3 4 2 2" xfId="49254"/>
    <cellStyle name="Normal 6 3 2 10 3 4 3" xfId="37052"/>
    <cellStyle name="Normal 6 3 2 10 3 5" xfId="15118"/>
    <cellStyle name="Normal 6 3 2 10 3 5 2" xfId="39415"/>
    <cellStyle name="Normal 6 3 2 10 3 6" xfId="27106"/>
    <cellStyle name="Normal 6 3 2 10 4" xfId="12747"/>
    <cellStyle name="Normal 6 3 2 10 4 2" xfId="24949"/>
    <cellStyle name="Normal 6 3 2 10 4 2 2" xfId="49246"/>
    <cellStyle name="Normal 6 3 2 10 4 3" xfId="37044"/>
    <cellStyle name="Normal 6 3 2 10 5" xfId="13946"/>
    <cellStyle name="Normal 6 3 2 10 5 2" xfId="25934"/>
    <cellStyle name="Normal 6 3 2 10 5 2 2" xfId="50231"/>
    <cellStyle name="Normal 6 3 2 10 5 3" xfId="38243"/>
    <cellStyle name="Normal 6 3 2 10 6" xfId="51529"/>
    <cellStyle name="Normal 6 3 2 10 7" xfId="52050"/>
    <cellStyle name="Normal 6 3 2 11" xfId="1408"/>
    <cellStyle name="Normal 6 3 2 12" xfId="2076"/>
    <cellStyle name="Normal 6 3 2 12 10" xfId="52596"/>
    <cellStyle name="Normal 6 3 2 12 2" xfId="3242"/>
    <cellStyle name="Normal 6 3 2 12 2 2" xfId="5583"/>
    <cellStyle name="Normal 6 3 2 12 2 2 2" xfId="12760"/>
    <cellStyle name="Normal 6 3 2 12 2 2 2 2" xfId="24962"/>
    <cellStyle name="Normal 6 3 2 12 2 2 2 2 2" xfId="49259"/>
    <cellStyle name="Normal 6 3 2 12 2 2 2 3" xfId="37057"/>
    <cellStyle name="Normal 6 3 2 12 2 2 3" xfId="17785"/>
    <cellStyle name="Normal 6 3 2 12 2 2 3 2" xfId="42082"/>
    <cellStyle name="Normal 6 3 2 12 2 2 4" xfId="29880"/>
    <cellStyle name="Normal 6 3 2 12 2 3" xfId="7280"/>
    <cellStyle name="Normal 6 3 2 12 2 3 2" xfId="12761"/>
    <cellStyle name="Normal 6 3 2 12 2 3 2 2" xfId="24963"/>
    <cellStyle name="Normal 6 3 2 12 2 3 2 2 2" xfId="49260"/>
    <cellStyle name="Normal 6 3 2 12 2 3 2 3" xfId="37058"/>
    <cellStyle name="Normal 6 3 2 12 2 3 3" xfId="19482"/>
    <cellStyle name="Normal 6 3 2 12 2 3 3 2" xfId="43779"/>
    <cellStyle name="Normal 6 3 2 12 2 3 4" xfId="31577"/>
    <cellStyle name="Normal 6 3 2 12 2 4" xfId="12759"/>
    <cellStyle name="Normal 6 3 2 12 2 4 2" xfId="24961"/>
    <cellStyle name="Normal 6 3 2 12 2 4 2 2" xfId="49258"/>
    <cellStyle name="Normal 6 3 2 12 2 4 3" xfId="37056"/>
    <cellStyle name="Normal 6 3 2 12 2 5" xfId="15557"/>
    <cellStyle name="Normal 6 3 2 12 2 5 2" xfId="39854"/>
    <cellStyle name="Normal 6 3 2 12 2 6" xfId="27545"/>
    <cellStyle name="Normal 6 3 2 12 3" xfId="3774"/>
    <cellStyle name="Normal 6 3 2 12 3 2" xfId="12762"/>
    <cellStyle name="Normal 6 3 2 12 3 2 2" xfId="24964"/>
    <cellStyle name="Normal 6 3 2 12 3 2 2 2" xfId="49261"/>
    <cellStyle name="Normal 6 3 2 12 3 2 3" xfId="37059"/>
    <cellStyle name="Normal 6 3 2 12 3 3" xfId="16085"/>
    <cellStyle name="Normal 6 3 2 12 3 3 2" xfId="40382"/>
    <cellStyle name="Normal 6 3 2 12 3 4" xfId="28073"/>
    <cellStyle name="Normal 6 3 2 12 4" xfId="4414"/>
    <cellStyle name="Normal 6 3 2 12 4 2" xfId="12763"/>
    <cellStyle name="Normal 6 3 2 12 4 2 2" xfId="24965"/>
    <cellStyle name="Normal 6 3 2 12 4 2 2 2" xfId="49262"/>
    <cellStyle name="Normal 6 3 2 12 4 2 3" xfId="37060"/>
    <cellStyle name="Normal 6 3 2 12 4 3" xfId="16616"/>
    <cellStyle name="Normal 6 3 2 12 4 3 2" xfId="40913"/>
    <cellStyle name="Normal 6 3 2 12 4 4" xfId="28711"/>
    <cellStyle name="Normal 6 3 2 12 5" xfId="6111"/>
    <cellStyle name="Normal 6 3 2 12 5 2" xfId="12764"/>
    <cellStyle name="Normal 6 3 2 12 5 2 2" xfId="24966"/>
    <cellStyle name="Normal 6 3 2 12 5 2 2 2" xfId="49263"/>
    <cellStyle name="Normal 6 3 2 12 5 2 3" xfId="37061"/>
    <cellStyle name="Normal 6 3 2 12 5 3" xfId="18313"/>
    <cellStyle name="Normal 6 3 2 12 5 3 2" xfId="42610"/>
    <cellStyle name="Normal 6 3 2 12 5 4" xfId="30408"/>
    <cellStyle name="Normal 6 3 2 12 6" xfId="12758"/>
    <cellStyle name="Normal 6 3 2 12 6 2" xfId="24960"/>
    <cellStyle name="Normal 6 3 2 12 6 2 2" xfId="49257"/>
    <cellStyle name="Normal 6 3 2 12 6 3" xfId="37055"/>
    <cellStyle name="Normal 6 3 2 12 7" xfId="14388"/>
    <cellStyle name="Normal 6 3 2 12 7 2" xfId="38685"/>
    <cellStyle name="Normal 6 3 2 12 8" xfId="26376"/>
    <cellStyle name="Normal 6 3 2 12 9" xfId="50784"/>
    <cellStyle name="Normal 6 3 2 13" xfId="2604"/>
    <cellStyle name="Normal 6 3 2 13 2" xfId="5052"/>
    <cellStyle name="Normal 6 3 2 13 2 2" xfId="12766"/>
    <cellStyle name="Normal 6 3 2 13 2 2 2" xfId="24968"/>
    <cellStyle name="Normal 6 3 2 13 2 2 2 2" xfId="49265"/>
    <cellStyle name="Normal 6 3 2 13 2 2 3" xfId="37063"/>
    <cellStyle name="Normal 6 3 2 13 2 3" xfId="17254"/>
    <cellStyle name="Normal 6 3 2 13 2 3 2" xfId="41551"/>
    <cellStyle name="Normal 6 3 2 13 2 4" xfId="29349"/>
    <cellStyle name="Normal 6 3 2 13 3" xfId="6642"/>
    <cellStyle name="Normal 6 3 2 13 3 2" xfId="12767"/>
    <cellStyle name="Normal 6 3 2 13 3 2 2" xfId="24969"/>
    <cellStyle name="Normal 6 3 2 13 3 2 2 2" xfId="49266"/>
    <cellStyle name="Normal 6 3 2 13 3 2 3" xfId="37064"/>
    <cellStyle name="Normal 6 3 2 13 3 3" xfId="18844"/>
    <cellStyle name="Normal 6 3 2 13 3 3 2" xfId="43141"/>
    <cellStyle name="Normal 6 3 2 13 3 4" xfId="30939"/>
    <cellStyle name="Normal 6 3 2 13 4" xfId="12765"/>
    <cellStyle name="Normal 6 3 2 13 4 2" xfId="24967"/>
    <cellStyle name="Normal 6 3 2 13 4 2 2" xfId="49264"/>
    <cellStyle name="Normal 6 3 2 13 4 3" xfId="37062"/>
    <cellStyle name="Normal 6 3 2 13 5" xfId="15026"/>
    <cellStyle name="Normal 6 3 2 13 5 2" xfId="39323"/>
    <cellStyle name="Normal 6 3 2 13 6" xfId="27014"/>
    <cellStyle name="Normal 6 3 2 14" xfId="12746"/>
    <cellStyle name="Normal 6 3 2 14 2" xfId="24948"/>
    <cellStyle name="Normal 6 3 2 14 2 2" xfId="49245"/>
    <cellStyle name="Normal 6 3 2 14 3" xfId="37043"/>
    <cellStyle name="Normal 6 3 2 15" xfId="13854"/>
    <cellStyle name="Normal 6 3 2 15 2" xfId="25842"/>
    <cellStyle name="Normal 6 3 2 15 2 2" xfId="50139"/>
    <cellStyle name="Normal 6 3 2 15 3" xfId="38151"/>
    <cellStyle name="Normal 6 3 2 16" xfId="51925"/>
    <cellStyle name="Normal 6 3 2 17" xfId="51958"/>
    <cellStyle name="Normal 6 3 2 2" xfId="440"/>
    <cellStyle name="Normal 6 3 2 2 2" xfId="1164"/>
    <cellStyle name="Normal 6 3 2 3" xfId="468"/>
    <cellStyle name="Normal 6 3 2 3 2" xfId="1192"/>
    <cellStyle name="Normal 6 3 2 4" xfId="498"/>
    <cellStyle name="Normal 6 3 2 4 2" xfId="1222"/>
    <cellStyle name="Normal 6 3 2 5" xfId="528"/>
    <cellStyle name="Normal 6 3 2 5 2" xfId="1252"/>
    <cellStyle name="Normal 6 3 2 6" xfId="309"/>
    <cellStyle name="Normal 6 3 2 6 2" xfId="1135"/>
    <cellStyle name="Normal 6 3 2 7" xfId="599"/>
    <cellStyle name="Normal 6 3 2 7 10" xfId="51889"/>
    <cellStyle name="Normal 6 3 2 7 11" xfId="51982"/>
    <cellStyle name="Normal 6 3 2 7 2" xfId="647"/>
    <cellStyle name="Normal 6 3 2 7 2 10" xfId="52030"/>
    <cellStyle name="Normal 6 3 2 7 2 2" xfId="842"/>
    <cellStyle name="Normal 6 3 2 7 2 2 2" xfId="1087"/>
    <cellStyle name="Normal 6 3 2 7 2 2 2 2" xfId="2580"/>
    <cellStyle name="Normal 6 3 2 7 2 2 2 2 10" xfId="53100"/>
    <cellStyle name="Normal 6 3 2 7 2 2 2 2 2" xfId="3746"/>
    <cellStyle name="Normal 6 3 2 7 2 2 2 2 2 2" xfId="6087"/>
    <cellStyle name="Normal 6 3 2 7 2 2 2 2 2 2 2" xfId="12774"/>
    <cellStyle name="Normal 6 3 2 7 2 2 2 2 2 2 2 2" xfId="24976"/>
    <cellStyle name="Normal 6 3 2 7 2 2 2 2 2 2 2 2 2" xfId="49273"/>
    <cellStyle name="Normal 6 3 2 7 2 2 2 2 2 2 2 3" xfId="37071"/>
    <cellStyle name="Normal 6 3 2 7 2 2 2 2 2 2 3" xfId="18289"/>
    <cellStyle name="Normal 6 3 2 7 2 2 2 2 2 2 3 2" xfId="42586"/>
    <cellStyle name="Normal 6 3 2 7 2 2 2 2 2 2 4" xfId="30384"/>
    <cellStyle name="Normal 6 3 2 7 2 2 2 2 2 3" xfId="7784"/>
    <cellStyle name="Normal 6 3 2 7 2 2 2 2 2 3 2" xfId="12775"/>
    <cellStyle name="Normal 6 3 2 7 2 2 2 2 2 3 2 2" xfId="24977"/>
    <cellStyle name="Normal 6 3 2 7 2 2 2 2 2 3 2 2 2" xfId="49274"/>
    <cellStyle name="Normal 6 3 2 7 2 2 2 2 2 3 2 3" xfId="37072"/>
    <cellStyle name="Normal 6 3 2 7 2 2 2 2 2 3 3" xfId="19986"/>
    <cellStyle name="Normal 6 3 2 7 2 2 2 2 2 3 3 2" xfId="44283"/>
    <cellStyle name="Normal 6 3 2 7 2 2 2 2 2 3 4" xfId="32081"/>
    <cellStyle name="Normal 6 3 2 7 2 2 2 2 2 4" xfId="12773"/>
    <cellStyle name="Normal 6 3 2 7 2 2 2 2 2 4 2" xfId="24975"/>
    <cellStyle name="Normal 6 3 2 7 2 2 2 2 2 4 2 2" xfId="49272"/>
    <cellStyle name="Normal 6 3 2 7 2 2 2 2 2 4 3" xfId="37070"/>
    <cellStyle name="Normal 6 3 2 7 2 2 2 2 2 5" xfId="16061"/>
    <cellStyle name="Normal 6 3 2 7 2 2 2 2 2 5 2" xfId="40358"/>
    <cellStyle name="Normal 6 3 2 7 2 2 2 2 2 6" xfId="28049"/>
    <cellStyle name="Normal 6 3 2 7 2 2 2 2 3" xfId="4278"/>
    <cellStyle name="Normal 6 3 2 7 2 2 2 2 3 2" xfId="12776"/>
    <cellStyle name="Normal 6 3 2 7 2 2 2 2 3 2 2" xfId="24978"/>
    <cellStyle name="Normal 6 3 2 7 2 2 2 2 3 2 2 2" xfId="49275"/>
    <cellStyle name="Normal 6 3 2 7 2 2 2 2 3 2 3" xfId="37073"/>
    <cellStyle name="Normal 6 3 2 7 2 2 2 2 3 3" xfId="16589"/>
    <cellStyle name="Normal 6 3 2 7 2 2 2 2 3 3 2" xfId="40886"/>
    <cellStyle name="Normal 6 3 2 7 2 2 2 2 3 4" xfId="28577"/>
    <cellStyle name="Normal 6 3 2 7 2 2 2 2 4" xfId="4918"/>
    <cellStyle name="Normal 6 3 2 7 2 2 2 2 4 2" xfId="12777"/>
    <cellStyle name="Normal 6 3 2 7 2 2 2 2 4 2 2" xfId="24979"/>
    <cellStyle name="Normal 6 3 2 7 2 2 2 2 4 2 2 2" xfId="49276"/>
    <cellStyle name="Normal 6 3 2 7 2 2 2 2 4 2 3" xfId="37074"/>
    <cellStyle name="Normal 6 3 2 7 2 2 2 2 4 3" xfId="17120"/>
    <cellStyle name="Normal 6 3 2 7 2 2 2 2 4 3 2" xfId="41417"/>
    <cellStyle name="Normal 6 3 2 7 2 2 2 2 4 4" xfId="29215"/>
    <cellStyle name="Normal 6 3 2 7 2 2 2 2 5" xfId="6615"/>
    <cellStyle name="Normal 6 3 2 7 2 2 2 2 5 2" xfId="12778"/>
    <cellStyle name="Normal 6 3 2 7 2 2 2 2 5 2 2" xfId="24980"/>
    <cellStyle name="Normal 6 3 2 7 2 2 2 2 5 2 2 2" xfId="49277"/>
    <cellStyle name="Normal 6 3 2 7 2 2 2 2 5 2 3" xfId="37075"/>
    <cellStyle name="Normal 6 3 2 7 2 2 2 2 5 3" xfId="18817"/>
    <cellStyle name="Normal 6 3 2 7 2 2 2 2 5 3 2" xfId="43114"/>
    <cellStyle name="Normal 6 3 2 7 2 2 2 2 5 4" xfId="30912"/>
    <cellStyle name="Normal 6 3 2 7 2 2 2 2 6" xfId="12772"/>
    <cellStyle name="Normal 6 3 2 7 2 2 2 2 6 2" xfId="24974"/>
    <cellStyle name="Normal 6 3 2 7 2 2 2 2 6 2 2" xfId="49271"/>
    <cellStyle name="Normal 6 3 2 7 2 2 2 2 6 3" xfId="37069"/>
    <cellStyle name="Normal 6 3 2 7 2 2 2 2 7" xfId="14892"/>
    <cellStyle name="Normal 6 3 2 7 2 2 2 2 7 2" xfId="39189"/>
    <cellStyle name="Normal 6 3 2 7 2 2 2 2 8" xfId="26880"/>
    <cellStyle name="Normal 6 3 2 7 2 2 2 2 9" xfId="51288"/>
    <cellStyle name="Normal 6 3 2 7 2 2 2 3" xfId="3108"/>
    <cellStyle name="Normal 6 3 2 7 2 2 2 3 2" xfId="5556"/>
    <cellStyle name="Normal 6 3 2 7 2 2 2 3 2 2" xfId="12780"/>
    <cellStyle name="Normal 6 3 2 7 2 2 2 3 2 2 2" xfId="24982"/>
    <cellStyle name="Normal 6 3 2 7 2 2 2 3 2 2 2 2" xfId="49279"/>
    <cellStyle name="Normal 6 3 2 7 2 2 2 3 2 2 3" xfId="37077"/>
    <cellStyle name="Normal 6 3 2 7 2 2 2 3 2 3" xfId="17758"/>
    <cellStyle name="Normal 6 3 2 7 2 2 2 3 2 3 2" xfId="42055"/>
    <cellStyle name="Normal 6 3 2 7 2 2 2 3 2 4" xfId="29853"/>
    <cellStyle name="Normal 6 3 2 7 2 2 2 3 3" xfId="7146"/>
    <cellStyle name="Normal 6 3 2 7 2 2 2 3 3 2" xfId="12781"/>
    <cellStyle name="Normal 6 3 2 7 2 2 2 3 3 2 2" xfId="24983"/>
    <cellStyle name="Normal 6 3 2 7 2 2 2 3 3 2 2 2" xfId="49280"/>
    <cellStyle name="Normal 6 3 2 7 2 2 2 3 3 2 3" xfId="37078"/>
    <cellStyle name="Normal 6 3 2 7 2 2 2 3 3 3" xfId="19348"/>
    <cellStyle name="Normal 6 3 2 7 2 2 2 3 3 3 2" xfId="43645"/>
    <cellStyle name="Normal 6 3 2 7 2 2 2 3 3 4" xfId="31443"/>
    <cellStyle name="Normal 6 3 2 7 2 2 2 3 4" xfId="12779"/>
    <cellStyle name="Normal 6 3 2 7 2 2 2 3 4 2" xfId="24981"/>
    <cellStyle name="Normal 6 3 2 7 2 2 2 3 4 2 2" xfId="49278"/>
    <cellStyle name="Normal 6 3 2 7 2 2 2 3 4 3" xfId="37076"/>
    <cellStyle name="Normal 6 3 2 7 2 2 2 3 5" xfId="15530"/>
    <cellStyle name="Normal 6 3 2 7 2 2 2 3 5 2" xfId="39827"/>
    <cellStyle name="Normal 6 3 2 7 2 2 2 3 6" xfId="27518"/>
    <cellStyle name="Normal 6 3 2 7 2 2 2 4" xfId="12771"/>
    <cellStyle name="Normal 6 3 2 7 2 2 2 4 2" xfId="24973"/>
    <cellStyle name="Normal 6 3 2 7 2 2 2 4 2 2" xfId="49270"/>
    <cellStyle name="Normal 6 3 2 7 2 2 2 4 3" xfId="37068"/>
    <cellStyle name="Normal 6 3 2 7 2 2 2 5" xfId="14358"/>
    <cellStyle name="Normal 6 3 2 7 2 2 2 5 2" xfId="26346"/>
    <cellStyle name="Normal 6 3 2 7 2 2 2 5 2 2" xfId="50643"/>
    <cellStyle name="Normal 6 3 2 7 2 2 2 5 3" xfId="38655"/>
    <cellStyle name="Normal 6 3 2 7 2 2 2 6" xfId="51847"/>
    <cellStyle name="Normal 6 3 2 7 2 2 2 7" xfId="52462"/>
    <cellStyle name="Normal 6 3 2 7 2 2 3" xfId="2340"/>
    <cellStyle name="Normal 6 3 2 7 2 2 3 10" xfId="52860"/>
    <cellStyle name="Normal 6 3 2 7 2 2 3 2" xfId="3506"/>
    <cellStyle name="Normal 6 3 2 7 2 2 3 2 2" xfId="5847"/>
    <cellStyle name="Normal 6 3 2 7 2 2 3 2 2 2" xfId="12784"/>
    <cellStyle name="Normal 6 3 2 7 2 2 3 2 2 2 2" xfId="24986"/>
    <cellStyle name="Normal 6 3 2 7 2 2 3 2 2 2 2 2" xfId="49283"/>
    <cellStyle name="Normal 6 3 2 7 2 2 3 2 2 2 3" xfId="37081"/>
    <cellStyle name="Normal 6 3 2 7 2 2 3 2 2 3" xfId="18049"/>
    <cellStyle name="Normal 6 3 2 7 2 2 3 2 2 3 2" xfId="42346"/>
    <cellStyle name="Normal 6 3 2 7 2 2 3 2 2 4" xfId="30144"/>
    <cellStyle name="Normal 6 3 2 7 2 2 3 2 3" xfId="7544"/>
    <cellStyle name="Normal 6 3 2 7 2 2 3 2 3 2" xfId="12785"/>
    <cellStyle name="Normal 6 3 2 7 2 2 3 2 3 2 2" xfId="24987"/>
    <cellStyle name="Normal 6 3 2 7 2 2 3 2 3 2 2 2" xfId="49284"/>
    <cellStyle name="Normal 6 3 2 7 2 2 3 2 3 2 3" xfId="37082"/>
    <cellStyle name="Normal 6 3 2 7 2 2 3 2 3 3" xfId="19746"/>
    <cellStyle name="Normal 6 3 2 7 2 2 3 2 3 3 2" xfId="44043"/>
    <cellStyle name="Normal 6 3 2 7 2 2 3 2 3 4" xfId="31841"/>
    <cellStyle name="Normal 6 3 2 7 2 2 3 2 4" xfId="12783"/>
    <cellStyle name="Normal 6 3 2 7 2 2 3 2 4 2" xfId="24985"/>
    <cellStyle name="Normal 6 3 2 7 2 2 3 2 4 2 2" xfId="49282"/>
    <cellStyle name="Normal 6 3 2 7 2 2 3 2 4 3" xfId="37080"/>
    <cellStyle name="Normal 6 3 2 7 2 2 3 2 5" xfId="15821"/>
    <cellStyle name="Normal 6 3 2 7 2 2 3 2 5 2" xfId="40118"/>
    <cellStyle name="Normal 6 3 2 7 2 2 3 2 6" xfId="27809"/>
    <cellStyle name="Normal 6 3 2 7 2 2 3 3" xfId="4038"/>
    <cellStyle name="Normal 6 3 2 7 2 2 3 3 2" xfId="12786"/>
    <cellStyle name="Normal 6 3 2 7 2 2 3 3 2 2" xfId="24988"/>
    <cellStyle name="Normal 6 3 2 7 2 2 3 3 2 2 2" xfId="49285"/>
    <cellStyle name="Normal 6 3 2 7 2 2 3 3 2 3" xfId="37083"/>
    <cellStyle name="Normal 6 3 2 7 2 2 3 3 3" xfId="16349"/>
    <cellStyle name="Normal 6 3 2 7 2 2 3 3 3 2" xfId="40646"/>
    <cellStyle name="Normal 6 3 2 7 2 2 3 3 4" xfId="28337"/>
    <cellStyle name="Normal 6 3 2 7 2 2 3 4" xfId="4678"/>
    <cellStyle name="Normal 6 3 2 7 2 2 3 4 2" xfId="12787"/>
    <cellStyle name="Normal 6 3 2 7 2 2 3 4 2 2" xfId="24989"/>
    <cellStyle name="Normal 6 3 2 7 2 2 3 4 2 2 2" xfId="49286"/>
    <cellStyle name="Normal 6 3 2 7 2 2 3 4 2 3" xfId="37084"/>
    <cellStyle name="Normal 6 3 2 7 2 2 3 4 3" xfId="16880"/>
    <cellStyle name="Normal 6 3 2 7 2 2 3 4 3 2" xfId="41177"/>
    <cellStyle name="Normal 6 3 2 7 2 2 3 4 4" xfId="28975"/>
    <cellStyle name="Normal 6 3 2 7 2 2 3 5" xfId="6375"/>
    <cellStyle name="Normal 6 3 2 7 2 2 3 5 2" xfId="12788"/>
    <cellStyle name="Normal 6 3 2 7 2 2 3 5 2 2" xfId="24990"/>
    <cellStyle name="Normal 6 3 2 7 2 2 3 5 2 2 2" xfId="49287"/>
    <cellStyle name="Normal 6 3 2 7 2 2 3 5 2 3" xfId="37085"/>
    <cellStyle name="Normal 6 3 2 7 2 2 3 5 3" xfId="18577"/>
    <cellStyle name="Normal 6 3 2 7 2 2 3 5 3 2" xfId="42874"/>
    <cellStyle name="Normal 6 3 2 7 2 2 3 5 4" xfId="30672"/>
    <cellStyle name="Normal 6 3 2 7 2 2 3 6" xfId="12782"/>
    <cellStyle name="Normal 6 3 2 7 2 2 3 6 2" xfId="24984"/>
    <cellStyle name="Normal 6 3 2 7 2 2 3 6 2 2" xfId="49281"/>
    <cellStyle name="Normal 6 3 2 7 2 2 3 6 3" xfId="37079"/>
    <cellStyle name="Normal 6 3 2 7 2 2 3 7" xfId="14652"/>
    <cellStyle name="Normal 6 3 2 7 2 2 3 7 2" xfId="38949"/>
    <cellStyle name="Normal 6 3 2 7 2 2 3 8" xfId="26640"/>
    <cellStyle name="Normal 6 3 2 7 2 2 3 9" xfId="51048"/>
    <cellStyle name="Normal 6 3 2 7 2 2 4" xfId="2868"/>
    <cellStyle name="Normal 6 3 2 7 2 2 4 2" xfId="5316"/>
    <cellStyle name="Normal 6 3 2 7 2 2 4 2 2" xfId="12790"/>
    <cellStyle name="Normal 6 3 2 7 2 2 4 2 2 2" xfId="24992"/>
    <cellStyle name="Normal 6 3 2 7 2 2 4 2 2 2 2" xfId="49289"/>
    <cellStyle name="Normal 6 3 2 7 2 2 4 2 2 3" xfId="37087"/>
    <cellStyle name="Normal 6 3 2 7 2 2 4 2 3" xfId="17518"/>
    <cellStyle name="Normal 6 3 2 7 2 2 4 2 3 2" xfId="41815"/>
    <cellStyle name="Normal 6 3 2 7 2 2 4 2 4" xfId="29613"/>
    <cellStyle name="Normal 6 3 2 7 2 2 4 3" xfId="6906"/>
    <cellStyle name="Normal 6 3 2 7 2 2 4 3 2" xfId="12791"/>
    <cellStyle name="Normal 6 3 2 7 2 2 4 3 2 2" xfId="24993"/>
    <cellStyle name="Normal 6 3 2 7 2 2 4 3 2 2 2" xfId="49290"/>
    <cellStyle name="Normal 6 3 2 7 2 2 4 3 2 3" xfId="37088"/>
    <cellStyle name="Normal 6 3 2 7 2 2 4 3 3" xfId="19108"/>
    <cellStyle name="Normal 6 3 2 7 2 2 4 3 3 2" xfId="43405"/>
    <cellStyle name="Normal 6 3 2 7 2 2 4 3 4" xfId="31203"/>
    <cellStyle name="Normal 6 3 2 7 2 2 4 4" xfId="12789"/>
    <cellStyle name="Normal 6 3 2 7 2 2 4 4 2" xfId="24991"/>
    <cellStyle name="Normal 6 3 2 7 2 2 4 4 2 2" xfId="49288"/>
    <cellStyle name="Normal 6 3 2 7 2 2 4 4 3" xfId="37086"/>
    <cellStyle name="Normal 6 3 2 7 2 2 4 5" xfId="15290"/>
    <cellStyle name="Normal 6 3 2 7 2 2 4 5 2" xfId="39587"/>
    <cellStyle name="Normal 6 3 2 7 2 2 4 6" xfId="27278"/>
    <cellStyle name="Normal 6 3 2 7 2 2 5" xfId="12770"/>
    <cellStyle name="Normal 6 3 2 7 2 2 5 2" xfId="24972"/>
    <cellStyle name="Normal 6 3 2 7 2 2 5 2 2" xfId="49269"/>
    <cellStyle name="Normal 6 3 2 7 2 2 5 3" xfId="37067"/>
    <cellStyle name="Normal 6 3 2 7 2 2 6" xfId="14118"/>
    <cellStyle name="Normal 6 3 2 7 2 2 6 2" xfId="26106"/>
    <cellStyle name="Normal 6 3 2 7 2 2 6 2 2" xfId="50403"/>
    <cellStyle name="Normal 6 3 2 7 2 2 6 3" xfId="38415"/>
    <cellStyle name="Normal 6 3 2 7 2 2 7" xfId="51783"/>
    <cellStyle name="Normal 6 3 2 7 2 2 8" xfId="52222"/>
    <cellStyle name="Normal 6 3 2 7 2 3" xfId="744"/>
    <cellStyle name="Normal 6 3 2 7 2 3 2" xfId="991"/>
    <cellStyle name="Normal 6 3 2 7 2 3 2 2" xfId="2484"/>
    <cellStyle name="Normal 6 3 2 7 2 3 2 2 10" xfId="53004"/>
    <cellStyle name="Normal 6 3 2 7 2 3 2 2 2" xfId="3650"/>
    <cellStyle name="Normal 6 3 2 7 2 3 2 2 2 2" xfId="5991"/>
    <cellStyle name="Normal 6 3 2 7 2 3 2 2 2 2 2" xfId="12796"/>
    <cellStyle name="Normal 6 3 2 7 2 3 2 2 2 2 2 2" xfId="24998"/>
    <cellStyle name="Normal 6 3 2 7 2 3 2 2 2 2 2 2 2" xfId="49295"/>
    <cellStyle name="Normal 6 3 2 7 2 3 2 2 2 2 2 3" xfId="37093"/>
    <cellStyle name="Normal 6 3 2 7 2 3 2 2 2 2 3" xfId="18193"/>
    <cellStyle name="Normal 6 3 2 7 2 3 2 2 2 2 3 2" xfId="42490"/>
    <cellStyle name="Normal 6 3 2 7 2 3 2 2 2 2 4" xfId="30288"/>
    <cellStyle name="Normal 6 3 2 7 2 3 2 2 2 3" xfId="7688"/>
    <cellStyle name="Normal 6 3 2 7 2 3 2 2 2 3 2" xfId="12797"/>
    <cellStyle name="Normal 6 3 2 7 2 3 2 2 2 3 2 2" xfId="24999"/>
    <cellStyle name="Normal 6 3 2 7 2 3 2 2 2 3 2 2 2" xfId="49296"/>
    <cellStyle name="Normal 6 3 2 7 2 3 2 2 2 3 2 3" xfId="37094"/>
    <cellStyle name="Normal 6 3 2 7 2 3 2 2 2 3 3" xfId="19890"/>
    <cellStyle name="Normal 6 3 2 7 2 3 2 2 2 3 3 2" xfId="44187"/>
    <cellStyle name="Normal 6 3 2 7 2 3 2 2 2 3 4" xfId="31985"/>
    <cellStyle name="Normal 6 3 2 7 2 3 2 2 2 4" xfId="12795"/>
    <cellStyle name="Normal 6 3 2 7 2 3 2 2 2 4 2" xfId="24997"/>
    <cellStyle name="Normal 6 3 2 7 2 3 2 2 2 4 2 2" xfId="49294"/>
    <cellStyle name="Normal 6 3 2 7 2 3 2 2 2 4 3" xfId="37092"/>
    <cellStyle name="Normal 6 3 2 7 2 3 2 2 2 5" xfId="15965"/>
    <cellStyle name="Normal 6 3 2 7 2 3 2 2 2 5 2" xfId="40262"/>
    <cellStyle name="Normal 6 3 2 7 2 3 2 2 2 6" xfId="27953"/>
    <cellStyle name="Normal 6 3 2 7 2 3 2 2 3" xfId="4182"/>
    <cellStyle name="Normal 6 3 2 7 2 3 2 2 3 2" xfId="12798"/>
    <cellStyle name="Normal 6 3 2 7 2 3 2 2 3 2 2" xfId="25000"/>
    <cellStyle name="Normal 6 3 2 7 2 3 2 2 3 2 2 2" xfId="49297"/>
    <cellStyle name="Normal 6 3 2 7 2 3 2 2 3 2 3" xfId="37095"/>
    <cellStyle name="Normal 6 3 2 7 2 3 2 2 3 3" xfId="16493"/>
    <cellStyle name="Normal 6 3 2 7 2 3 2 2 3 3 2" xfId="40790"/>
    <cellStyle name="Normal 6 3 2 7 2 3 2 2 3 4" xfId="28481"/>
    <cellStyle name="Normal 6 3 2 7 2 3 2 2 4" xfId="4822"/>
    <cellStyle name="Normal 6 3 2 7 2 3 2 2 4 2" xfId="12799"/>
    <cellStyle name="Normal 6 3 2 7 2 3 2 2 4 2 2" xfId="25001"/>
    <cellStyle name="Normal 6 3 2 7 2 3 2 2 4 2 2 2" xfId="49298"/>
    <cellStyle name="Normal 6 3 2 7 2 3 2 2 4 2 3" xfId="37096"/>
    <cellStyle name="Normal 6 3 2 7 2 3 2 2 4 3" xfId="17024"/>
    <cellStyle name="Normal 6 3 2 7 2 3 2 2 4 3 2" xfId="41321"/>
    <cellStyle name="Normal 6 3 2 7 2 3 2 2 4 4" xfId="29119"/>
    <cellStyle name="Normal 6 3 2 7 2 3 2 2 5" xfId="6519"/>
    <cellStyle name="Normal 6 3 2 7 2 3 2 2 5 2" xfId="12800"/>
    <cellStyle name="Normal 6 3 2 7 2 3 2 2 5 2 2" xfId="25002"/>
    <cellStyle name="Normal 6 3 2 7 2 3 2 2 5 2 2 2" xfId="49299"/>
    <cellStyle name="Normal 6 3 2 7 2 3 2 2 5 2 3" xfId="37097"/>
    <cellStyle name="Normal 6 3 2 7 2 3 2 2 5 3" xfId="18721"/>
    <cellStyle name="Normal 6 3 2 7 2 3 2 2 5 3 2" xfId="43018"/>
    <cellStyle name="Normal 6 3 2 7 2 3 2 2 5 4" xfId="30816"/>
    <cellStyle name="Normal 6 3 2 7 2 3 2 2 6" xfId="12794"/>
    <cellStyle name="Normal 6 3 2 7 2 3 2 2 6 2" xfId="24996"/>
    <cellStyle name="Normal 6 3 2 7 2 3 2 2 6 2 2" xfId="49293"/>
    <cellStyle name="Normal 6 3 2 7 2 3 2 2 6 3" xfId="37091"/>
    <cellStyle name="Normal 6 3 2 7 2 3 2 2 7" xfId="14796"/>
    <cellStyle name="Normal 6 3 2 7 2 3 2 2 7 2" xfId="39093"/>
    <cellStyle name="Normal 6 3 2 7 2 3 2 2 8" xfId="26784"/>
    <cellStyle name="Normal 6 3 2 7 2 3 2 2 9" xfId="51192"/>
    <cellStyle name="Normal 6 3 2 7 2 3 2 3" xfId="3012"/>
    <cellStyle name="Normal 6 3 2 7 2 3 2 3 2" xfId="5460"/>
    <cellStyle name="Normal 6 3 2 7 2 3 2 3 2 2" xfId="12802"/>
    <cellStyle name="Normal 6 3 2 7 2 3 2 3 2 2 2" xfId="25004"/>
    <cellStyle name="Normal 6 3 2 7 2 3 2 3 2 2 2 2" xfId="49301"/>
    <cellStyle name="Normal 6 3 2 7 2 3 2 3 2 2 3" xfId="37099"/>
    <cellStyle name="Normal 6 3 2 7 2 3 2 3 2 3" xfId="17662"/>
    <cellStyle name="Normal 6 3 2 7 2 3 2 3 2 3 2" xfId="41959"/>
    <cellStyle name="Normal 6 3 2 7 2 3 2 3 2 4" xfId="29757"/>
    <cellStyle name="Normal 6 3 2 7 2 3 2 3 3" xfId="7050"/>
    <cellStyle name="Normal 6 3 2 7 2 3 2 3 3 2" xfId="12803"/>
    <cellStyle name="Normal 6 3 2 7 2 3 2 3 3 2 2" xfId="25005"/>
    <cellStyle name="Normal 6 3 2 7 2 3 2 3 3 2 2 2" xfId="49302"/>
    <cellStyle name="Normal 6 3 2 7 2 3 2 3 3 2 3" xfId="37100"/>
    <cellStyle name="Normal 6 3 2 7 2 3 2 3 3 3" xfId="19252"/>
    <cellStyle name="Normal 6 3 2 7 2 3 2 3 3 3 2" xfId="43549"/>
    <cellStyle name="Normal 6 3 2 7 2 3 2 3 3 4" xfId="31347"/>
    <cellStyle name="Normal 6 3 2 7 2 3 2 3 4" xfId="12801"/>
    <cellStyle name="Normal 6 3 2 7 2 3 2 3 4 2" xfId="25003"/>
    <cellStyle name="Normal 6 3 2 7 2 3 2 3 4 2 2" xfId="49300"/>
    <cellStyle name="Normal 6 3 2 7 2 3 2 3 4 3" xfId="37098"/>
    <cellStyle name="Normal 6 3 2 7 2 3 2 3 5" xfId="15434"/>
    <cellStyle name="Normal 6 3 2 7 2 3 2 3 5 2" xfId="39731"/>
    <cellStyle name="Normal 6 3 2 7 2 3 2 3 6" xfId="27422"/>
    <cellStyle name="Normal 6 3 2 7 2 3 2 4" xfId="12793"/>
    <cellStyle name="Normal 6 3 2 7 2 3 2 4 2" xfId="24995"/>
    <cellStyle name="Normal 6 3 2 7 2 3 2 4 2 2" xfId="49292"/>
    <cellStyle name="Normal 6 3 2 7 2 3 2 4 3" xfId="37090"/>
    <cellStyle name="Normal 6 3 2 7 2 3 2 5" xfId="14262"/>
    <cellStyle name="Normal 6 3 2 7 2 3 2 5 2" xfId="26250"/>
    <cellStyle name="Normal 6 3 2 7 2 3 2 5 2 2" xfId="50547"/>
    <cellStyle name="Normal 6 3 2 7 2 3 2 5 3" xfId="38559"/>
    <cellStyle name="Normal 6 3 2 7 2 3 2 6" xfId="51821"/>
    <cellStyle name="Normal 6 3 2 7 2 3 2 7" xfId="52366"/>
    <cellStyle name="Normal 6 3 2 7 2 3 3" xfId="2244"/>
    <cellStyle name="Normal 6 3 2 7 2 3 3 10" xfId="52764"/>
    <cellStyle name="Normal 6 3 2 7 2 3 3 2" xfId="3410"/>
    <cellStyle name="Normal 6 3 2 7 2 3 3 2 2" xfId="5751"/>
    <cellStyle name="Normal 6 3 2 7 2 3 3 2 2 2" xfId="12806"/>
    <cellStyle name="Normal 6 3 2 7 2 3 3 2 2 2 2" xfId="25008"/>
    <cellStyle name="Normal 6 3 2 7 2 3 3 2 2 2 2 2" xfId="49305"/>
    <cellStyle name="Normal 6 3 2 7 2 3 3 2 2 2 3" xfId="37103"/>
    <cellStyle name="Normal 6 3 2 7 2 3 3 2 2 3" xfId="17953"/>
    <cellStyle name="Normal 6 3 2 7 2 3 3 2 2 3 2" xfId="42250"/>
    <cellStyle name="Normal 6 3 2 7 2 3 3 2 2 4" xfId="30048"/>
    <cellStyle name="Normal 6 3 2 7 2 3 3 2 3" xfId="7448"/>
    <cellStyle name="Normal 6 3 2 7 2 3 3 2 3 2" xfId="12807"/>
    <cellStyle name="Normal 6 3 2 7 2 3 3 2 3 2 2" xfId="25009"/>
    <cellStyle name="Normal 6 3 2 7 2 3 3 2 3 2 2 2" xfId="49306"/>
    <cellStyle name="Normal 6 3 2 7 2 3 3 2 3 2 3" xfId="37104"/>
    <cellStyle name="Normal 6 3 2 7 2 3 3 2 3 3" xfId="19650"/>
    <cellStyle name="Normal 6 3 2 7 2 3 3 2 3 3 2" xfId="43947"/>
    <cellStyle name="Normal 6 3 2 7 2 3 3 2 3 4" xfId="31745"/>
    <cellStyle name="Normal 6 3 2 7 2 3 3 2 4" xfId="12805"/>
    <cellStyle name="Normal 6 3 2 7 2 3 3 2 4 2" xfId="25007"/>
    <cellStyle name="Normal 6 3 2 7 2 3 3 2 4 2 2" xfId="49304"/>
    <cellStyle name="Normal 6 3 2 7 2 3 3 2 4 3" xfId="37102"/>
    <cellStyle name="Normal 6 3 2 7 2 3 3 2 5" xfId="15725"/>
    <cellStyle name="Normal 6 3 2 7 2 3 3 2 5 2" xfId="40022"/>
    <cellStyle name="Normal 6 3 2 7 2 3 3 2 6" xfId="27713"/>
    <cellStyle name="Normal 6 3 2 7 2 3 3 3" xfId="3942"/>
    <cellStyle name="Normal 6 3 2 7 2 3 3 3 2" xfId="12808"/>
    <cellStyle name="Normal 6 3 2 7 2 3 3 3 2 2" xfId="25010"/>
    <cellStyle name="Normal 6 3 2 7 2 3 3 3 2 2 2" xfId="49307"/>
    <cellStyle name="Normal 6 3 2 7 2 3 3 3 2 3" xfId="37105"/>
    <cellStyle name="Normal 6 3 2 7 2 3 3 3 3" xfId="16253"/>
    <cellStyle name="Normal 6 3 2 7 2 3 3 3 3 2" xfId="40550"/>
    <cellStyle name="Normal 6 3 2 7 2 3 3 3 4" xfId="28241"/>
    <cellStyle name="Normal 6 3 2 7 2 3 3 4" xfId="4582"/>
    <cellStyle name="Normal 6 3 2 7 2 3 3 4 2" xfId="12809"/>
    <cellStyle name="Normal 6 3 2 7 2 3 3 4 2 2" xfId="25011"/>
    <cellStyle name="Normal 6 3 2 7 2 3 3 4 2 2 2" xfId="49308"/>
    <cellStyle name="Normal 6 3 2 7 2 3 3 4 2 3" xfId="37106"/>
    <cellStyle name="Normal 6 3 2 7 2 3 3 4 3" xfId="16784"/>
    <cellStyle name="Normal 6 3 2 7 2 3 3 4 3 2" xfId="41081"/>
    <cellStyle name="Normal 6 3 2 7 2 3 3 4 4" xfId="28879"/>
    <cellStyle name="Normal 6 3 2 7 2 3 3 5" xfId="6279"/>
    <cellStyle name="Normal 6 3 2 7 2 3 3 5 2" xfId="12810"/>
    <cellStyle name="Normal 6 3 2 7 2 3 3 5 2 2" xfId="25012"/>
    <cellStyle name="Normal 6 3 2 7 2 3 3 5 2 2 2" xfId="49309"/>
    <cellStyle name="Normal 6 3 2 7 2 3 3 5 2 3" xfId="37107"/>
    <cellStyle name="Normal 6 3 2 7 2 3 3 5 3" xfId="18481"/>
    <cellStyle name="Normal 6 3 2 7 2 3 3 5 3 2" xfId="42778"/>
    <cellStyle name="Normal 6 3 2 7 2 3 3 5 4" xfId="30576"/>
    <cellStyle name="Normal 6 3 2 7 2 3 3 6" xfId="12804"/>
    <cellStyle name="Normal 6 3 2 7 2 3 3 6 2" xfId="25006"/>
    <cellStyle name="Normal 6 3 2 7 2 3 3 6 2 2" xfId="49303"/>
    <cellStyle name="Normal 6 3 2 7 2 3 3 6 3" xfId="37101"/>
    <cellStyle name="Normal 6 3 2 7 2 3 3 7" xfId="14556"/>
    <cellStyle name="Normal 6 3 2 7 2 3 3 7 2" xfId="38853"/>
    <cellStyle name="Normal 6 3 2 7 2 3 3 8" xfId="26544"/>
    <cellStyle name="Normal 6 3 2 7 2 3 3 9" xfId="50952"/>
    <cellStyle name="Normal 6 3 2 7 2 3 4" xfId="2772"/>
    <cellStyle name="Normal 6 3 2 7 2 3 4 2" xfId="5220"/>
    <cellStyle name="Normal 6 3 2 7 2 3 4 2 2" xfId="12812"/>
    <cellStyle name="Normal 6 3 2 7 2 3 4 2 2 2" xfId="25014"/>
    <cellStyle name="Normal 6 3 2 7 2 3 4 2 2 2 2" xfId="49311"/>
    <cellStyle name="Normal 6 3 2 7 2 3 4 2 2 3" xfId="37109"/>
    <cellStyle name="Normal 6 3 2 7 2 3 4 2 3" xfId="17422"/>
    <cellStyle name="Normal 6 3 2 7 2 3 4 2 3 2" xfId="41719"/>
    <cellStyle name="Normal 6 3 2 7 2 3 4 2 4" xfId="29517"/>
    <cellStyle name="Normal 6 3 2 7 2 3 4 3" xfId="6810"/>
    <cellStyle name="Normal 6 3 2 7 2 3 4 3 2" xfId="12813"/>
    <cellStyle name="Normal 6 3 2 7 2 3 4 3 2 2" xfId="25015"/>
    <cellStyle name="Normal 6 3 2 7 2 3 4 3 2 2 2" xfId="49312"/>
    <cellStyle name="Normal 6 3 2 7 2 3 4 3 2 3" xfId="37110"/>
    <cellStyle name="Normal 6 3 2 7 2 3 4 3 3" xfId="19012"/>
    <cellStyle name="Normal 6 3 2 7 2 3 4 3 3 2" xfId="43309"/>
    <cellStyle name="Normal 6 3 2 7 2 3 4 3 4" xfId="31107"/>
    <cellStyle name="Normal 6 3 2 7 2 3 4 4" xfId="12811"/>
    <cellStyle name="Normal 6 3 2 7 2 3 4 4 2" xfId="25013"/>
    <cellStyle name="Normal 6 3 2 7 2 3 4 4 2 2" xfId="49310"/>
    <cellStyle name="Normal 6 3 2 7 2 3 4 4 3" xfId="37108"/>
    <cellStyle name="Normal 6 3 2 7 2 3 4 5" xfId="15194"/>
    <cellStyle name="Normal 6 3 2 7 2 3 4 5 2" xfId="39491"/>
    <cellStyle name="Normal 6 3 2 7 2 3 4 6" xfId="27182"/>
    <cellStyle name="Normal 6 3 2 7 2 3 5" xfId="12792"/>
    <cellStyle name="Normal 6 3 2 7 2 3 5 2" xfId="24994"/>
    <cellStyle name="Normal 6 3 2 7 2 3 5 2 2" xfId="49291"/>
    <cellStyle name="Normal 6 3 2 7 2 3 5 3" xfId="37089"/>
    <cellStyle name="Normal 6 3 2 7 2 3 6" xfId="14022"/>
    <cellStyle name="Normal 6 3 2 7 2 3 6 2" xfId="26010"/>
    <cellStyle name="Normal 6 3 2 7 2 3 6 2 2" xfId="50307"/>
    <cellStyle name="Normal 6 3 2 7 2 3 6 3" xfId="38319"/>
    <cellStyle name="Normal 6 3 2 7 2 3 7" xfId="51561"/>
    <cellStyle name="Normal 6 3 2 7 2 3 8" xfId="52126"/>
    <cellStyle name="Normal 6 3 2 7 2 4" xfId="919"/>
    <cellStyle name="Normal 6 3 2 7 2 4 2" xfId="2412"/>
    <cellStyle name="Normal 6 3 2 7 2 4 2 10" xfId="52932"/>
    <cellStyle name="Normal 6 3 2 7 2 4 2 2" xfId="3578"/>
    <cellStyle name="Normal 6 3 2 7 2 4 2 2 2" xfId="5919"/>
    <cellStyle name="Normal 6 3 2 7 2 4 2 2 2 2" xfId="12817"/>
    <cellStyle name="Normal 6 3 2 7 2 4 2 2 2 2 2" xfId="25019"/>
    <cellStyle name="Normal 6 3 2 7 2 4 2 2 2 2 2 2" xfId="49316"/>
    <cellStyle name="Normal 6 3 2 7 2 4 2 2 2 2 3" xfId="37114"/>
    <cellStyle name="Normal 6 3 2 7 2 4 2 2 2 3" xfId="18121"/>
    <cellStyle name="Normal 6 3 2 7 2 4 2 2 2 3 2" xfId="42418"/>
    <cellStyle name="Normal 6 3 2 7 2 4 2 2 2 4" xfId="30216"/>
    <cellStyle name="Normal 6 3 2 7 2 4 2 2 3" xfId="7616"/>
    <cellStyle name="Normal 6 3 2 7 2 4 2 2 3 2" xfId="12818"/>
    <cellStyle name="Normal 6 3 2 7 2 4 2 2 3 2 2" xfId="25020"/>
    <cellStyle name="Normal 6 3 2 7 2 4 2 2 3 2 2 2" xfId="49317"/>
    <cellStyle name="Normal 6 3 2 7 2 4 2 2 3 2 3" xfId="37115"/>
    <cellStyle name="Normal 6 3 2 7 2 4 2 2 3 3" xfId="19818"/>
    <cellStyle name="Normal 6 3 2 7 2 4 2 2 3 3 2" xfId="44115"/>
    <cellStyle name="Normal 6 3 2 7 2 4 2 2 3 4" xfId="31913"/>
    <cellStyle name="Normal 6 3 2 7 2 4 2 2 4" xfId="12816"/>
    <cellStyle name="Normal 6 3 2 7 2 4 2 2 4 2" xfId="25018"/>
    <cellStyle name="Normal 6 3 2 7 2 4 2 2 4 2 2" xfId="49315"/>
    <cellStyle name="Normal 6 3 2 7 2 4 2 2 4 3" xfId="37113"/>
    <cellStyle name="Normal 6 3 2 7 2 4 2 2 5" xfId="15893"/>
    <cellStyle name="Normal 6 3 2 7 2 4 2 2 5 2" xfId="40190"/>
    <cellStyle name="Normal 6 3 2 7 2 4 2 2 6" xfId="27881"/>
    <cellStyle name="Normal 6 3 2 7 2 4 2 3" xfId="4110"/>
    <cellStyle name="Normal 6 3 2 7 2 4 2 3 2" xfId="12819"/>
    <cellStyle name="Normal 6 3 2 7 2 4 2 3 2 2" xfId="25021"/>
    <cellStyle name="Normal 6 3 2 7 2 4 2 3 2 2 2" xfId="49318"/>
    <cellStyle name="Normal 6 3 2 7 2 4 2 3 2 3" xfId="37116"/>
    <cellStyle name="Normal 6 3 2 7 2 4 2 3 3" xfId="16421"/>
    <cellStyle name="Normal 6 3 2 7 2 4 2 3 3 2" xfId="40718"/>
    <cellStyle name="Normal 6 3 2 7 2 4 2 3 4" xfId="28409"/>
    <cellStyle name="Normal 6 3 2 7 2 4 2 4" xfId="4750"/>
    <cellStyle name="Normal 6 3 2 7 2 4 2 4 2" xfId="12820"/>
    <cellStyle name="Normal 6 3 2 7 2 4 2 4 2 2" xfId="25022"/>
    <cellStyle name="Normal 6 3 2 7 2 4 2 4 2 2 2" xfId="49319"/>
    <cellStyle name="Normal 6 3 2 7 2 4 2 4 2 3" xfId="37117"/>
    <cellStyle name="Normal 6 3 2 7 2 4 2 4 3" xfId="16952"/>
    <cellStyle name="Normal 6 3 2 7 2 4 2 4 3 2" xfId="41249"/>
    <cellStyle name="Normal 6 3 2 7 2 4 2 4 4" xfId="29047"/>
    <cellStyle name="Normal 6 3 2 7 2 4 2 5" xfId="6447"/>
    <cellStyle name="Normal 6 3 2 7 2 4 2 5 2" xfId="12821"/>
    <cellStyle name="Normal 6 3 2 7 2 4 2 5 2 2" xfId="25023"/>
    <cellStyle name="Normal 6 3 2 7 2 4 2 5 2 2 2" xfId="49320"/>
    <cellStyle name="Normal 6 3 2 7 2 4 2 5 2 3" xfId="37118"/>
    <cellStyle name="Normal 6 3 2 7 2 4 2 5 3" xfId="18649"/>
    <cellStyle name="Normal 6 3 2 7 2 4 2 5 3 2" xfId="42946"/>
    <cellStyle name="Normal 6 3 2 7 2 4 2 5 4" xfId="30744"/>
    <cellStyle name="Normal 6 3 2 7 2 4 2 6" xfId="12815"/>
    <cellStyle name="Normal 6 3 2 7 2 4 2 6 2" xfId="25017"/>
    <cellStyle name="Normal 6 3 2 7 2 4 2 6 2 2" xfId="49314"/>
    <cellStyle name="Normal 6 3 2 7 2 4 2 6 3" xfId="37112"/>
    <cellStyle name="Normal 6 3 2 7 2 4 2 7" xfId="14724"/>
    <cellStyle name="Normal 6 3 2 7 2 4 2 7 2" xfId="39021"/>
    <cellStyle name="Normal 6 3 2 7 2 4 2 8" xfId="26712"/>
    <cellStyle name="Normal 6 3 2 7 2 4 2 9" xfId="51120"/>
    <cellStyle name="Normal 6 3 2 7 2 4 3" xfId="2940"/>
    <cellStyle name="Normal 6 3 2 7 2 4 3 2" xfId="5388"/>
    <cellStyle name="Normal 6 3 2 7 2 4 3 2 2" xfId="12823"/>
    <cellStyle name="Normal 6 3 2 7 2 4 3 2 2 2" xfId="25025"/>
    <cellStyle name="Normal 6 3 2 7 2 4 3 2 2 2 2" xfId="49322"/>
    <cellStyle name="Normal 6 3 2 7 2 4 3 2 2 3" xfId="37120"/>
    <cellStyle name="Normal 6 3 2 7 2 4 3 2 3" xfId="17590"/>
    <cellStyle name="Normal 6 3 2 7 2 4 3 2 3 2" xfId="41887"/>
    <cellStyle name="Normal 6 3 2 7 2 4 3 2 4" xfId="29685"/>
    <cellStyle name="Normal 6 3 2 7 2 4 3 3" xfId="6978"/>
    <cellStyle name="Normal 6 3 2 7 2 4 3 3 2" xfId="12824"/>
    <cellStyle name="Normal 6 3 2 7 2 4 3 3 2 2" xfId="25026"/>
    <cellStyle name="Normal 6 3 2 7 2 4 3 3 2 2 2" xfId="49323"/>
    <cellStyle name="Normal 6 3 2 7 2 4 3 3 2 3" xfId="37121"/>
    <cellStyle name="Normal 6 3 2 7 2 4 3 3 3" xfId="19180"/>
    <cellStyle name="Normal 6 3 2 7 2 4 3 3 3 2" xfId="43477"/>
    <cellStyle name="Normal 6 3 2 7 2 4 3 3 4" xfId="31275"/>
    <cellStyle name="Normal 6 3 2 7 2 4 3 4" xfId="12822"/>
    <cellStyle name="Normal 6 3 2 7 2 4 3 4 2" xfId="25024"/>
    <cellStyle name="Normal 6 3 2 7 2 4 3 4 2 2" xfId="49321"/>
    <cellStyle name="Normal 6 3 2 7 2 4 3 4 3" xfId="37119"/>
    <cellStyle name="Normal 6 3 2 7 2 4 3 5" xfId="15362"/>
    <cellStyle name="Normal 6 3 2 7 2 4 3 5 2" xfId="39659"/>
    <cellStyle name="Normal 6 3 2 7 2 4 3 6" xfId="27350"/>
    <cellStyle name="Normal 6 3 2 7 2 4 4" xfId="12814"/>
    <cellStyle name="Normal 6 3 2 7 2 4 4 2" xfId="25016"/>
    <cellStyle name="Normal 6 3 2 7 2 4 4 2 2" xfId="49313"/>
    <cellStyle name="Normal 6 3 2 7 2 4 4 3" xfId="37111"/>
    <cellStyle name="Normal 6 3 2 7 2 4 5" xfId="14190"/>
    <cellStyle name="Normal 6 3 2 7 2 4 5 2" xfId="26178"/>
    <cellStyle name="Normal 6 3 2 7 2 4 5 2 2" xfId="50475"/>
    <cellStyle name="Normal 6 3 2 7 2 4 5 3" xfId="38487"/>
    <cellStyle name="Normal 6 3 2 7 2 4 6" xfId="51419"/>
    <cellStyle name="Normal 6 3 2 7 2 4 7" xfId="52294"/>
    <cellStyle name="Normal 6 3 2 7 2 5" xfId="2148"/>
    <cellStyle name="Normal 6 3 2 7 2 5 10" xfId="52668"/>
    <cellStyle name="Normal 6 3 2 7 2 5 2" xfId="3314"/>
    <cellStyle name="Normal 6 3 2 7 2 5 2 2" xfId="5655"/>
    <cellStyle name="Normal 6 3 2 7 2 5 2 2 2" xfId="12827"/>
    <cellStyle name="Normal 6 3 2 7 2 5 2 2 2 2" xfId="25029"/>
    <cellStyle name="Normal 6 3 2 7 2 5 2 2 2 2 2" xfId="49326"/>
    <cellStyle name="Normal 6 3 2 7 2 5 2 2 2 3" xfId="37124"/>
    <cellStyle name="Normal 6 3 2 7 2 5 2 2 3" xfId="17857"/>
    <cellStyle name="Normal 6 3 2 7 2 5 2 2 3 2" xfId="42154"/>
    <cellStyle name="Normal 6 3 2 7 2 5 2 2 4" xfId="29952"/>
    <cellStyle name="Normal 6 3 2 7 2 5 2 3" xfId="7352"/>
    <cellStyle name="Normal 6 3 2 7 2 5 2 3 2" xfId="12828"/>
    <cellStyle name="Normal 6 3 2 7 2 5 2 3 2 2" xfId="25030"/>
    <cellStyle name="Normal 6 3 2 7 2 5 2 3 2 2 2" xfId="49327"/>
    <cellStyle name="Normal 6 3 2 7 2 5 2 3 2 3" xfId="37125"/>
    <cellStyle name="Normal 6 3 2 7 2 5 2 3 3" xfId="19554"/>
    <cellStyle name="Normal 6 3 2 7 2 5 2 3 3 2" xfId="43851"/>
    <cellStyle name="Normal 6 3 2 7 2 5 2 3 4" xfId="31649"/>
    <cellStyle name="Normal 6 3 2 7 2 5 2 4" xfId="12826"/>
    <cellStyle name="Normal 6 3 2 7 2 5 2 4 2" xfId="25028"/>
    <cellStyle name="Normal 6 3 2 7 2 5 2 4 2 2" xfId="49325"/>
    <cellStyle name="Normal 6 3 2 7 2 5 2 4 3" xfId="37123"/>
    <cellStyle name="Normal 6 3 2 7 2 5 2 5" xfId="15629"/>
    <cellStyle name="Normal 6 3 2 7 2 5 2 5 2" xfId="39926"/>
    <cellStyle name="Normal 6 3 2 7 2 5 2 6" xfId="27617"/>
    <cellStyle name="Normal 6 3 2 7 2 5 3" xfId="3846"/>
    <cellStyle name="Normal 6 3 2 7 2 5 3 2" xfId="12829"/>
    <cellStyle name="Normal 6 3 2 7 2 5 3 2 2" xfId="25031"/>
    <cellStyle name="Normal 6 3 2 7 2 5 3 2 2 2" xfId="49328"/>
    <cellStyle name="Normal 6 3 2 7 2 5 3 2 3" xfId="37126"/>
    <cellStyle name="Normal 6 3 2 7 2 5 3 3" xfId="16157"/>
    <cellStyle name="Normal 6 3 2 7 2 5 3 3 2" xfId="40454"/>
    <cellStyle name="Normal 6 3 2 7 2 5 3 4" xfId="28145"/>
    <cellStyle name="Normal 6 3 2 7 2 5 4" xfId="4486"/>
    <cellStyle name="Normal 6 3 2 7 2 5 4 2" xfId="12830"/>
    <cellStyle name="Normal 6 3 2 7 2 5 4 2 2" xfId="25032"/>
    <cellStyle name="Normal 6 3 2 7 2 5 4 2 2 2" xfId="49329"/>
    <cellStyle name="Normal 6 3 2 7 2 5 4 2 3" xfId="37127"/>
    <cellStyle name="Normal 6 3 2 7 2 5 4 3" xfId="16688"/>
    <cellStyle name="Normal 6 3 2 7 2 5 4 3 2" xfId="40985"/>
    <cellStyle name="Normal 6 3 2 7 2 5 4 4" xfId="28783"/>
    <cellStyle name="Normal 6 3 2 7 2 5 5" xfId="6183"/>
    <cellStyle name="Normal 6 3 2 7 2 5 5 2" xfId="12831"/>
    <cellStyle name="Normal 6 3 2 7 2 5 5 2 2" xfId="25033"/>
    <cellStyle name="Normal 6 3 2 7 2 5 5 2 2 2" xfId="49330"/>
    <cellStyle name="Normal 6 3 2 7 2 5 5 2 3" xfId="37128"/>
    <cellStyle name="Normal 6 3 2 7 2 5 5 3" xfId="18385"/>
    <cellStyle name="Normal 6 3 2 7 2 5 5 3 2" xfId="42682"/>
    <cellStyle name="Normal 6 3 2 7 2 5 5 4" xfId="30480"/>
    <cellStyle name="Normal 6 3 2 7 2 5 6" xfId="12825"/>
    <cellStyle name="Normal 6 3 2 7 2 5 6 2" xfId="25027"/>
    <cellStyle name="Normal 6 3 2 7 2 5 6 2 2" xfId="49324"/>
    <cellStyle name="Normal 6 3 2 7 2 5 6 3" xfId="37122"/>
    <cellStyle name="Normal 6 3 2 7 2 5 7" xfId="14460"/>
    <cellStyle name="Normal 6 3 2 7 2 5 7 2" xfId="38757"/>
    <cellStyle name="Normal 6 3 2 7 2 5 8" xfId="26448"/>
    <cellStyle name="Normal 6 3 2 7 2 5 9" xfId="50856"/>
    <cellStyle name="Normal 6 3 2 7 2 6" xfId="2676"/>
    <cellStyle name="Normal 6 3 2 7 2 6 2" xfId="5124"/>
    <cellStyle name="Normal 6 3 2 7 2 6 2 2" xfId="12833"/>
    <cellStyle name="Normal 6 3 2 7 2 6 2 2 2" xfId="25035"/>
    <cellStyle name="Normal 6 3 2 7 2 6 2 2 2 2" xfId="49332"/>
    <cellStyle name="Normal 6 3 2 7 2 6 2 2 3" xfId="37130"/>
    <cellStyle name="Normal 6 3 2 7 2 6 2 3" xfId="17326"/>
    <cellStyle name="Normal 6 3 2 7 2 6 2 3 2" xfId="41623"/>
    <cellStyle name="Normal 6 3 2 7 2 6 2 4" xfId="29421"/>
    <cellStyle name="Normal 6 3 2 7 2 6 3" xfId="6714"/>
    <cellStyle name="Normal 6 3 2 7 2 6 3 2" xfId="12834"/>
    <cellStyle name="Normal 6 3 2 7 2 6 3 2 2" xfId="25036"/>
    <cellStyle name="Normal 6 3 2 7 2 6 3 2 2 2" xfId="49333"/>
    <cellStyle name="Normal 6 3 2 7 2 6 3 2 3" xfId="37131"/>
    <cellStyle name="Normal 6 3 2 7 2 6 3 3" xfId="18916"/>
    <cellStyle name="Normal 6 3 2 7 2 6 3 3 2" xfId="43213"/>
    <cellStyle name="Normal 6 3 2 7 2 6 3 4" xfId="31011"/>
    <cellStyle name="Normal 6 3 2 7 2 6 4" xfId="12832"/>
    <cellStyle name="Normal 6 3 2 7 2 6 4 2" xfId="25034"/>
    <cellStyle name="Normal 6 3 2 7 2 6 4 2 2" xfId="49331"/>
    <cellStyle name="Normal 6 3 2 7 2 6 4 3" xfId="37129"/>
    <cellStyle name="Normal 6 3 2 7 2 6 5" xfId="15098"/>
    <cellStyle name="Normal 6 3 2 7 2 6 5 2" xfId="39395"/>
    <cellStyle name="Normal 6 3 2 7 2 6 6" xfId="27086"/>
    <cellStyle name="Normal 6 3 2 7 2 7" xfId="12769"/>
    <cellStyle name="Normal 6 3 2 7 2 7 2" xfId="24971"/>
    <cellStyle name="Normal 6 3 2 7 2 7 2 2" xfId="49268"/>
    <cellStyle name="Normal 6 3 2 7 2 7 3" xfId="37066"/>
    <cellStyle name="Normal 6 3 2 7 2 8" xfId="13926"/>
    <cellStyle name="Normal 6 3 2 7 2 8 2" xfId="25914"/>
    <cellStyle name="Normal 6 3 2 7 2 8 2 2" xfId="50211"/>
    <cellStyle name="Normal 6 3 2 7 2 8 3" xfId="38223"/>
    <cellStyle name="Normal 6 3 2 7 2 9" xfId="51871"/>
    <cellStyle name="Normal 6 3 2 7 3" xfId="794"/>
    <cellStyle name="Normal 6 3 2 7 3 2" xfId="1039"/>
    <cellStyle name="Normal 6 3 2 7 3 2 2" xfId="2532"/>
    <cellStyle name="Normal 6 3 2 7 3 2 2 10" xfId="53052"/>
    <cellStyle name="Normal 6 3 2 7 3 2 2 2" xfId="3698"/>
    <cellStyle name="Normal 6 3 2 7 3 2 2 2 2" xfId="6039"/>
    <cellStyle name="Normal 6 3 2 7 3 2 2 2 2 2" xfId="12839"/>
    <cellStyle name="Normal 6 3 2 7 3 2 2 2 2 2 2" xfId="25041"/>
    <cellStyle name="Normal 6 3 2 7 3 2 2 2 2 2 2 2" xfId="49338"/>
    <cellStyle name="Normal 6 3 2 7 3 2 2 2 2 2 3" xfId="37136"/>
    <cellStyle name="Normal 6 3 2 7 3 2 2 2 2 3" xfId="18241"/>
    <cellStyle name="Normal 6 3 2 7 3 2 2 2 2 3 2" xfId="42538"/>
    <cellStyle name="Normal 6 3 2 7 3 2 2 2 2 4" xfId="30336"/>
    <cellStyle name="Normal 6 3 2 7 3 2 2 2 3" xfId="7736"/>
    <cellStyle name="Normal 6 3 2 7 3 2 2 2 3 2" xfId="12840"/>
    <cellStyle name="Normal 6 3 2 7 3 2 2 2 3 2 2" xfId="25042"/>
    <cellStyle name="Normal 6 3 2 7 3 2 2 2 3 2 2 2" xfId="49339"/>
    <cellStyle name="Normal 6 3 2 7 3 2 2 2 3 2 3" xfId="37137"/>
    <cellStyle name="Normal 6 3 2 7 3 2 2 2 3 3" xfId="19938"/>
    <cellStyle name="Normal 6 3 2 7 3 2 2 2 3 3 2" xfId="44235"/>
    <cellStyle name="Normal 6 3 2 7 3 2 2 2 3 4" xfId="32033"/>
    <cellStyle name="Normal 6 3 2 7 3 2 2 2 4" xfId="12838"/>
    <cellStyle name="Normal 6 3 2 7 3 2 2 2 4 2" xfId="25040"/>
    <cellStyle name="Normal 6 3 2 7 3 2 2 2 4 2 2" xfId="49337"/>
    <cellStyle name="Normal 6 3 2 7 3 2 2 2 4 3" xfId="37135"/>
    <cellStyle name="Normal 6 3 2 7 3 2 2 2 5" xfId="16013"/>
    <cellStyle name="Normal 6 3 2 7 3 2 2 2 5 2" xfId="40310"/>
    <cellStyle name="Normal 6 3 2 7 3 2 2 2 6" xfId="28001"/>
    <cellStyle name="Normal 6 3 2 7 3 2 2 3" xfId="4230"/>
    <cellStyle name="Normal 6 3 2 7 3 2 2 3 2" xfId="12841"/>
    <cellStyle name="Normal 6 3 2 7 3 2 2 3 2 2" xfId="25043"/>
    <cellStyle name="Normal 6 3 2 7 3 2 2 3 2 2 2" xfId="49340"/>
    <cellStyle name="Normal 6 3 2 7 3 2 2 3 2 3" xfId="37138"/>
    <cellStyle name="Normal 6 3 2 7 3 2 2 3 3" xfId="16541"/>
    <cellStyle name="Normal 6 3 2 7 3 2 2 3 3 2" xfId="40838"/>
    <cellStyle name="Normal 6 3 2 7 3 2 2 3 4" xfId="28529"/>
    <cellStyle name="Normal 6 3 2 7 3 2 2 4" xfId="4870"/>
    <cellStyle name="Normal 6 3 2 7 3 2 2 4 2" xfId="12842"/>
    <cellStyle name="Normal 6 3 2 7 3 2 2 4 2 2" xfId="25044"/>
    <cellStyle name="Normal 6 3 2 7 3 2 2 4 2 2 2" xfId="49341"/>
    <cellStyle name="Normal 6 3 2 7 3 2 2 4 2 3" xfId="37139"/>
    <cellStyle name="Normal 6 3 2 7 3 2 2 4 3" xfId="17072"/>
    <cellStyle name="Normal 6 3 2 7 3 2 2 4 3 2" xfId="41369"/>
    <cellStyle name="Normal 6 3 2 7 3 2 2 4 4" xfId="29167"/>
    <cellStyle name="Normal 6 3 2 7 3 2 2 5" xfId="6567"/>
    <cellStyle name="Normal 6 3 2 7 3 2 2 5 2" xfId="12843"/>
    <cellStyle name="Normal 6 3 2 7 3 2 2 5 2 2" xfId="25045"/>
    <cellStyle name="Normal 6 3 2 7 3 2 2 5 2 2 2" xfId="49342"/>
    <cellStyle name="Normal 6 3 2 7 3 2 2 5 2 3" xfId="37140"/>
    <cellStyle name="Normal 6 3 2 7 3 2 2 5 3" xfId="18769"/>
    <cellStyle name="Normal 6 3 2 7 3 2 2 5 3 2" xfId="43066"/>
    <cellStyle name="Normal 6 3 2 7 3 2 2 5 4" xfId="30864"/>
    <cellStyle name="Normal 6 3 2 7 3 2 2 6" xfId="12837"/>
    <cellStyle name="Normal 6 3 2 7 3 2 2 6 2" xfId="25039"/>
    <cellStyle name="Normal 6 3 2 7 3 2 2 6 2 2" xfId="49336"/>
    <cellStyle name="Normal 6 3 2 7 3 2 2 6 3" xfId="37134"/>
    <cellStyle name="Normal 6 3 2 7 3 2 2 7" xfId="14844"/>
    <cellStyle name="Normal 6 3 2 7 3 2 2 7 2" xfId="39141"/>
    <cellStyle name="Normal 6 3 2 7 3 2 2 8" xfId="26832"/>
    <cellStyle name="Normal 6 3 2 7 3 2 2 9" xfId="51240"/>
    <cellStyle name="Normal 6 3 2 7 3 2 3" xfId="3060"/>
    <cellStyle name="Normal 6 3 2 7 3 2 3 2" xfId="5508"/>
    <cellStyle name="Normal 6 3 2 7 3 2 3 2 2" xfId="12845"/>
    <cellStyle name="Normal 6 3 2 7 3 2 3 2 2 2" xfId="25047"/>
    <cellStyle name="Normal 6 3 2 7 3 2 3 2 2 2 2" xfId="49344"/>
    <cellStyle name="Normal 6 3 2 7 3 2 3 2 2 3" xfId="37142"/>
    <cellStyle name="Normal 6 3 2 7 3 2 3 2 3" xfId="17710"/>
    <cellStyle name="Normal 6 3 2 7 3 2 3 2 3 2" xfId="42007"/>
    <cellStyle name="Normal 6 3 2 7 3 2 3 2 4" xfId="29805"/>
    <cellStyle name="Normal 6 3 2 7 3 2 3 3" xfId="7098"/>
    <cellStyle name="Normal 6 3 2 7 3 2 3 3 2" xfId="12846"/>
    <cellStyle name="Normal 6 3 2 7 3 2 3 3 2 2" xfId="25048"/>
    <cellStyle name="Normal 6 3 2 7 3 2 3 3 2 2 2" xfId="49345"/>
    <cellStyle name="Normal 6 3 2 7 3 2 3 3 2 3" xfId="37143"/>
    <cellStyle name="Normal 6 3 2 7 3 2 3 3 3" xfId="19300"/>
    <cellStyle name="Normal 6 3 2 7 3 2 3 3 3 2" xfId="43597"/>
    <cellStyle name="Normal 6 3 2 7 3 2 3 3 4" xfId="31395"/>
    <cellStyle name="Normal 6 3 2 7 3 2 3 4" xfId="12844"/>
    <cellStyle name="Normal 6 3 2 7 3 2 3 4 2" xfId="25046"/>
    <cellStyle name="Normal 6 3 2 7 3 2 3 4 2 2" xfId="49343"/>
    <cellStyle name="Normal 6 3 2 7 3 2 3 4 3" xfId="37141"/>
    <cellStyle name="Normal 6 3 2 7 3 2 3 5" xfId="15482"/>
    <cellStyle name="Normal 6 3 2 7 3 2 3 5 2" xfId="39779"/>
    <cellStyle name="Normal 6 3 2 7 3 2 3 6" xfId="27470"/>
    <cellStyle name="Normal 6 3 2 7 3 2 4" xfId="12836"/>
    <cellStyle name="Normal 6 3 2 7 3 2 4 2" xfId="25038"/>
    <cellStyle name="Normal 6 3 2 7 3 2 4 2 2" xfId="49335"/>
    <cellStyle name="Normal 6 3 2 7 3 2 4 3" xfId="37133"/>
    <cellStyle name="Normal 6 3 2 7 3 2 5" xfId="14310"/>
    <cellStyle name="Normal 6 3 2 7 3 2 5 2" xfId="26298"/>
    <cellStyle name="Normal 6 3 2 7 3 2 5 2 2" xfId="50595"/>
    <cellStyle name="Normal 6 3 2 7 3 2 5 3" xfId="38607"/>
    <cellStyle name="Normal 6 3 2 7 3 2 6" xfId="51434"/>
    <cellStyle name="Normal 6 3 2 7 3 2 7" xfId="52414"/>
    <cellStyle name="Normal 6 3 2 7 3 3" xfId="2292"/>
    <cellStyle name="Normal 6 3 2 7 3 3 10" xfId="52812"/>
    <cellStyle name="Normal 6 3 2 7 3 3 2" xfId="3458"/>
    <cellStyle name="Normal 6 3 2 7 3 3 2 2" xfId="5799"/>
    <cellStyle name="Normal 6 3 2 7 3 3 2 2 2" xfId="12849"/>
    <cellStyle name="Normal 6 3 2 7 3 3 2 2 2 2" xfId="25051"/>
    <cellStyle name="Normal 6 3 2 7 3 3 2 2 2 2 2" xfId="49348"/>
    <cellStyle name="Normal 6 3 2 7 3 3 2 2 2 3" xfId="37146"/>
    <cellStyle name="Normal 6 3 2 7 3 3 2 2 3" xfId="18001"/>
    <cellStyle name="Normal 6 3 2 7 3 3 2 2 3 2" xfId="42298"/>
    <cellStyle name="Normal 6 3 2 7 3 3 2 2 4" xfId="30096"/>
    <cellStyle name="Normal 6 3 2 7 3 3 2 3" xfId="7496"/>
    <cellStyle name="Normal 6 3 2 7 3 3 2 3 2" xfId="12850"/>
    <cellStyle name="Normal 6 3 2 7 3 3 2 3 2 2" xfId="25052"/>
    <cellStyle name="Normal 6 3 2 7 3 3 2 3 2 2 2" xfId="49349"/>
    <cellStyle name="Normal 6 3 2 7 3 3 2 3 2 3" xfId="37147"/>
    <cellStyle name="Normal 6 3 2 7 3 3 2 3 3" xfId="19698"/>
    <cellStyle name="Normal 6 3 2 7 3 3 2 3 3 2" xfId="43995"/>
    <cellStyle name="Normal 6 3 2 7 3 3 2 3 4" xfId="31793"/>
    <cellStyle name="Normal 6 3 2 7 3 3 2 4" xfId="12848"/>
    <cellStyle name="Normal 6 3 2 7 3 3 2 4 2" xfId="25050"/>
    <cellStyle name="Normal 6 3 2 7 3 3 2 4 2 2" xfId="49347"/>
    <cellStyle name="Normal 6 3 2 7 3 3 2 4 3" xfId="37145"/>
    <cellStyle name="Normal 6 3 2 7 3 3 2 5" xfId="15773"/>
    <cellStyle name="Normal 6 3 2 7 3 3 2 5 2" xfId="40070"/>
    <cellStyle name="Normal 6 3 2 7 3 3 2 6" xfId="27761"/>
    <cellStyle name="Normal 6 3 2 7 3 3 3" xfId="3990"/>
    <cellStyle name="Normal 6 3 2 7 3 3 3 2" xfId="12851"/>
    <cellStyle name="Normal 6 3 2 7 3 3 3 2 2" xfId="25053"/>
    <cellStyle name="Normal 6 3 2 7 3 3 3 2 2 2" xfId="49350"/>
    <cellStyle name="Normal 6 3 2 7 3 3 3 2 3" xfId="37148"/>
    <cellStyle name="Normal 6 3 2 7 3 3 3 3" xfId="16301"/>
    <cellStyle name="Normal 6 3 2 7 3 3 3 3 2" xfId="40598"/>
    <cellStyle name="Normal 6 3 2 7 3 3 3 4" xfId="28289"/>
    <cellStyle name="Normal 6 3 2 7 3 3 4" xfId="4630"/>
    <cellStyle name="Normal 6 3 2 7 3 3 4 2" xfId="12852"/>
    <cellStyle name="Normal 6 3 2 7 3 3 4 2 2" xfId="25054"/>
    <cellStyle name="Normal 6 3 2 7 3 3 4 2 2 2" xfId="49351"/>
    <cellStyle name="Normal 6 3 2 7 3 3 4 2 3" xfId="37149"/>
    <cellStyle name="Normal 6 3 2 7 3 3 4 3" xfId="16832"/>
    <cellStyle name="Normal 6 3 2 7 3 3 4 3 2" xfId="41129"/>
    <cellStyle name="Normal 6 3 2 7 3 3 4 4" xfId="28927"/>
    <cellStyle name="Normal 6 3 2 7 3 3 5" xfId="6327"/>
    <cellStyle name="Normal 6 3 2 7 3 3 5 2" xfId="12853"/>
    <cellStyle name="Normal 6 3 2 7 3 3 5 2 2" xfId="25055"/>
    <cellStyle name="Normal 6 3 2 7 3 3 5 2 2 2" xfId="49352"/>
    <cellStyle name="Normal 6 3 2 7 3 3 5 2 3" xfId="37150"/>
    <cellStyle name="Normal 6 3 2 7 3 3 5 3" xfId="18529"/>
    <cellStyle name="Normal 6 3 2 7 3 3 5 3 2" xfId="42826"/>
    <cellStyle name="Normal 6 3 2 7 3 3 5 4" xfId="30624"/>
    <cellStyle name="Normal 6 3 2 7 3 3 6" xfId="12847"/>
    <cellStyle name="Normal 6 3 2 7 3 3 6 2" xfId="25049"/>
    <cellStyle name="Normal 6 3 2 7 3 3 6 2 2" xfId="49346"/>
    <cellStyle name="Normal 6 3 2 7 3 3 6 3" xfId="37144"/>
    <cellStyle name="Normal 6 3 2 7 3 3 7" xfId="14604"/>
    <cellStyle name="Normal 6 3 2 7 3 3 7 2" xfId="38901"/>
    <cellStyle name="Normal 6 3 2 7 3 3 8" xfId="26592"/>
    <cellStyle name="Normal 6 3 2 7 3 3 9" xfId="51000"/>
    <cellStyle name="Normal 6 3 2 7 3 4" xfId="2820"/>
    <cellStyle name="Normal 6 3 2 7 3 4 2" xfId="5268"/>
    <cellStyle name="Normal 6 3 2 7 3 4 2 2" xfId="12855"/>
    <cellStyle name="Normal 6 3 2 7 3 4 2 2 2" xfId="25057"/>
    <cellStyle name="Normal 6 3 2 7 3 4 2 2 2 2" xfId="49354"/>
    <cellStyle name="Normal 6 3 2 7 3 4 2 2 3" xfId="37152"/>
    <cellStyle name="Normal 6 3 2 7 3 4 2 3" xfId="17470"/>
    <cellStyle name="Normal 6 3 2 7 3 4 2 3 2" xfId="41767"/>
    <cellStyle name="Normal 6 3 2 7 3 4 2 4" xfId="29565"/>
    <cellStyle name="Normal 6 3 2 7 3 4 3" xfId="6858"/>
    <cellStyle name="Normal 6 3 2 7 3 4 3 2" xfId="12856"/>
    <cellStyle name="Normal 6 3 2 7 3 4 3 2 2" xfId="25058"/>
    <cellStyle name="Normal 6 3 2 7 3 4 3 2 2 2" xfId="49355"/>
    <cellStyle name="Normal 6 3 2 7 3 4 3 2 3" xfId="37153"/>
    <cellStyle name="Normal 6 3 2 7 3 4 3 3" xfId="19060"/>
    <cellStyle name="Normal 6 3 2 7 3 4 3 3 2" xfId="43357"/>
    <cellStyle name="Normal 6 3 2 7 3 4 3 4" xfId="31155"/>
    <cellStyle name="Normal 6 3 2 7 3 4 4" xfId="12854"/>
    <cellStyle name="Normal 6 3 2 7 3 4 4 2" xfId="25056"/>
    <cellStyle name="Normal 6 3 2 7 3 4 4 2 2" xfId="49353"/>
    <cellStyle name="Normal 6 3 2 7 3 4 4 3" xfId="37151"/>
    <cellStyle name="Normal 6 3 2 7 3 4 5" xfId="15242"/>
    <cellStyle name="Normal 6 3 2 7 3 4 5 2" xfId="39539"/>
    <cellStyle name="Normal 6 3 2 7 3 4 6" xfId="27230"/>
    <cellStyle name="Normal 6 3 2 7 3 5" xfId="12835"/>
    <cellStyle name="Normal 6 3 2 7 3 5 2" xfId="25037"/>
    <cellStyle name="Normal 6 3 2 7 3 5 2 2" xfId="49334"/>
    <cellStyle name="Normal 6 3 2 7 3 5 3" xfId="37132"/>
    <cellStyle name="Normal 6 3 2 7 3 6" xfId="14070"/>
    <cellStyle name="Normal 6 3 2 7 3 6 2" xfId="26058"/>
    <cellStyle name="Normal 6 3 2 7 3 6 2 2" xfId="50355"/>
    <cellStyle name="Normal 6 3 2 7 3 6 3" xfId="38367"/>
    <cellStyle name="Normal 6 3 2 7 3 7" xfId="51560"/>
    <cellStyle name="Normal 6 3 2 7 3 8" xfId="52174"/>
    <cellStyle name="Normal 6 3 2 7 4" xfId="696"/>
    <cellStyle name="Normal 6 3 2 7 4 2" xfId="943"/>
    <cellStyle name="Normal 6 3 2 7 4 2 2" xfId="2436"/>
    <cellStyle name="Normal 6 3 2 7 4 2 2 10" xfId="52956"/>
    <cellStyle name="Normal 6 3 2 7 4 2 2 2" xfId="3602"/>
    <cellStyle name="Normal 6 3 2 7 4 2 2 2 2" xfId="5943"/>
    <cellStyle name="Normal 6 3 2 7 4 2 2 2 2 2" xfId="12861"/>
    <cellStyle name="Normal 6 3 2 7 4 2 2 2 2 2 2" xfId="25063"/>
    <cellStyle name="Normal 6 3 2 7 4 2 2 2 2 2 2 2" xfId="49360"/>
    <cellStyle name="Normal 6 3 2 7 4 2 2 2 2 2 3" xfId="37158"/>
    <cellStyle name="Normal 6 3 2 7 4 2 2 2 2 3" xfId="18145"/>
    <cellStyle name="Normal 6 3 2 7 4 2 2 2 2 3 2" xfId="42442"/>
    <cellStyle name="Normal 6 3 2 7 4 2 2 2 2 4" xfId="30240"/>
    <cellStyle name="Normal 6 3 2 7 4 2 2 2 3" xfId="7640"/>
    <cellStyle name="Normal 6 3 2 7 4 2 2 2 3 2" xfId="12862"/>
    <cellStyle name="Normal 6 3 2 7 4 2 2 2 3 2 2" xfId="25064"/>
    <cellStyle name="Normal 6 3 2 7 4 2 2 2 3 2 2 2" xfId="49361"/>
    <cellStyle name="Normal 6 3 2 7 4 2 2 2 3 2 3" xfId="37159"/>
    <cellStyle name="Normal 6 3 2 7 4 2 2 2 3 3" xfId="19842"/>
    <cellStyle name="Normal 6 3 2 7 4 2 2 2 3 3 2" xfId="44139"/>
    <cellStyle name="Normal 6 3 2 7 4 2 2 2 3 4" xfId="31937"/>
    <cellStyle name="Normal 6 3 2 7 4 2 2 2 4" xfId="12860"/>
    <cellStyle name="Normal 6 3 2 7 4 2 2 2 4 2" xfId="25062"/>
    <cellStyle name="Normal 6 3 2 7 4 2 2 2 4 2 2" xfId="49359"/>
    <cellStyle name="Normal 6 3 2 7 4 2 2 2 4 3" xfId="37157"/>
    <cellStyle name="Normal 6 3 2 7 4 2 2 2 5" xfId="15917"/>
    <cellStyle name="Normal 6 3 2 7 4 2 2 2 5 2" xfId="40214"/>
    <cellStyle name="Normal 6 3 2 7 4 2 2 2 6" xfId="27905"/>
    <cellStyle name="Normal 6 3 2 7 4 2 2 3" xfId="4134"/>
    <cellStyle name="Normal 6 3 2 7 4 2 2 3 2" xfId="12863"/>
    <cellStyle name="Normal 6 3 2 7 4 2 2 3 2 2" xfId="25065"/>
    <cellStyle name="Normal 6 3 2 7 4 2 2 3 2 2 2" xfId="49362"/>
    <cellStyle name="Normal 6 3 2 7 4 2 2 3 2 3" xfId="37160"/>
    <cellStyle name="Normal 6 3 2 7 4 2 2 3 3" xfId="16445"/>
    <cellStyle name="Normal 6 3 2 7 4 2 2 3 3 2" xfId="40742"/>
    <cellStyle name="Normal 6 3 2 7 4 2 2 3 4" xfId="28433"/>
    <cellStyle name="Normal 6 3 2 7 4 2 2 4" xfId="4774"/>
    <cellStyle name="Normal 6 3 2 7 4 2 2 4 2" xfId="12864"/>
    <cellStyle name="Normal 6 3 2 7 4 2 2 4 2 2" xfId="25066"/>
    <cellStyle name="Normal 6 3 2 7 4 2 2 4 2 2 2" xfId="49363"/>
    <cellStyle name="Normal 6 3 2 7 4 2 2 4 2 3" xfId="37161"/>
    <cellStyle name="Normal 6 3 2 7 4 2 2 4 3" xfId="16976"/>
    <cellStyle name="Normal 6 3 2 7 4 2 2 4 3 2" xfId="41273"/>
    <cellStyle name="Normal 6 3 2 7 4 2 2 4 4" xfId="29071"/>
    <cellStyle name="Normal 6 3 2 7 4 2 2 5" xfId="6471"/>
    <cellStyle name="Normal 6 3 2 7 4 2 2 5 2" xfId="12865"/>
    <cellStyle name="Normal 6 3 2 7 4 2 2 5 2 2" xfId="25067"/>
    <cellStyle name="Normal 6 3 2 7 4 2 2 5 2 2 2" xfId="49364"/>
    <cellStyle name="Normal 6 3 2 7 4 2 2 5 2 3" xfId="37162"/>
    <cellStyle name="Normal 6 3 2 7 4 2 2 5 3" xfId="18673"/>
    <cellStyle name="Normal 6 3 2 7 4 2 2 5 3 2" xfId="42970"/>
    <cellStyle name="Normal 6 3 2 7 4 2 2 5 4" xfId="30768"/>
    <cellStyle name="Normal 6 3 2 7 4 2 2 6" xfId="12859"/>
    <cellStyle name="Normal 6 3 2 7 4 2 2 6 2" xfId="25061"/>
    <cellStyle name="Normal 6 3 2 7 4 2 2 6 2 2" xfId="49358"/>
    <cellStyle name="Normal 6 3 2 7 4 2 2 6 3" xfId="37156"/>
    <cellStyle name="Normal 6 3 2 7 4 2 2 7" xfId="14748"/>
    <cellStyle name="Normal 6 3 2 7 4 2 2 7 2" xfId="39045"/>
    <cellStyle name="Normal 6 3 2 7 4 2 2 8" xfId="26736"/>
    <cellStyle name="Normal 6 3 2 7 4 2 2 9" xfId="51144"/>
    <cellStyle name="Normal 6 3 2 7 4 2 3" xfId="2964"/>
    <cellStyle name="Normal 6 3 2 7 4 2 3 2" xfId="5412"/>
    <cellStyle name="Normal 6 3 2 7 4 2 3 2 2" xfId="12867"/>
    <cellStyle name="Normal 6 3 2 7 4 2 3 2 2 2" xfId="25069"/>
    <cellStyle name="Normal 6 3 2 7 4 2 3 2 2 2 2" xfId="49366"/>
    <cellStyle name="Normal 6 3 2 7 4 2 3 2 2 3" xfId="37164"/>
    <cellStyle name="Normal 6 3 2 7 4 2 3 2 3" xfId="17614"/>
    <cellStyle name="Normal 6 3 2 7 4 2 3 2 3 2" xfId="41911"/>
    <cellStyle name="Normal 6 3 2 7 4 2 3 2 4" xfId="29709"/>
    <cellStyle name="Normal 6 3 2 7 4 2 3 3" xfId="7002"/>
    <cellStyle name="Normal 6 3 2 7 4 2 3 3 2" xfId="12868"/>
    <cellStyle name="Normal 6 3 2 7 4 2 3 3 2 2" xfId="25070"/>
    <cellStyle name="Normal 6 3 2 7 4 2 3 3 2 2 2" xfId="49367"/>
    <cellStyle name="Normal 6 3 2 7 4 2 3 3 2 3" xfId="37165"/>
    <cellStyle name="Normal 6 3 2 7 4 2 3 3 3" xfId="19204"/>
    <cellStyle name="Normal 6 3 2 7 4 2 3 3 3 2" xfId="43501"/>
    <cellStyle name="Normal 6 3 2 7 4 2 3 3 4" xfId="31299"/>
    <cellStyle name="Normal 6 3 2 7 4 2 3 4" xfId="12866"/>
    <cellStyle name="Normal 6 3 2 7 4 2 3 4 2" xfId="25068"/>
    <cellStyle name="Normal 6 3 2 7 4 2 3 4 2 2" xfId="49365"/>
    <cellStyle name="Normal 6 3 2 7 4 2 3 4 3" xfId="37163"/>
    <cellStyle name="Normal 6 3 2 7 4 2 3 5" xfId="15386"/>
    <cellStyle name="Normal 6 3 2 7 4 2 3 5 2" xfId="39683"/>
    <cellStyle name="Normal 6 3 2 7 4 2 3 6" xfId="27374"/>
    <cellStyle name="Normal 6 3 2 7 4 2 4" xfId="12858"/>
    <cellStyle name="Normal 6 3 2 7 4 2 4 2" xfId="25060"/>
    <cellStyle name="Normal 6 3 2 7 4 2 4 2 2" xfId="49357"/>
    <cellStyle name="Normal 6 3 2 7 4 2 4 3" xfId="37155"/>
    <cellStyle name="Normal 6 3 2 7 4 2 5" xfId="14214"/>
    <cellStyle name="Normal 6 3 2 7 4 2 5 2" xfId="26202"/>
    <cellStyle name="Normal 6 3 2 7 4 2 5 2 2" xfId="50499"/>
    <cellStyle name="Normal 6 3 2 7 4 2 5 3" xfId="38511"/>
    <cellStyle name="Normal 6 3 2 7 4 2 6" xfId="51579"/>
    <cellStyle name="Normal 6 3 2 7 4 2 7" xfId="52318"/>
    <cellStyle name="Normal 6 3 2 7 4 3" xfId="2196"/>
    <cellStyle name="Normal 6 3 2 7 4 3 10" xfId="52716"/>
    <cellStyle name="Normal 6 3 2 7 4 3 2" xfId="3362"/>
    <cellStyle name="Normal 6 3 2 7 4 3 2 2" xfId="5703"/>
    <cellStyle name="Normal 6 3 2 7 4 3 2 2 2" xfId="12871"/>
    <cellStyle name="Normal 6 3 2 7 4 3 2 2 2 2" xfId="25073"/>
    <cellStyle name="Normal 6 3 2 7 4 3 2 2 2 2 2" xfId="49370"/>
    <cellStyle name="Normal 6 3 2 7 4 3 2 2 2 3" xfId="37168"/>
    <cellStyle name="Normal 6 3 2 7 4 3 2 2 3" xfId="17905"/>
    <cellStyle name="Normal 6 3 2 7 4 3 2 2 3 2" xfId="42202"/>
    <cellStyle name="Normal 6 3 2 7 4 3 2 2 4" xfId="30000"/>
    <cellStyle name="Normal 6 3 2 7 4 3 2 3" xfId="7400"/>
    <cellStyle name="Normal 6 3 2 7 4 3 2 3 2" xfId="12872"/>
    <cellStyle name="Normal 6 3 2 7 4 3 2 3 2 2" xfId="25074"/>
    <cellStyle name="Normal 6 3 2 7 4 3 2 3 2 2 2" xfId="49371"/>
    <cellStyle name="Normal 6 3 2 7 4 3 2 3 2 3" xfId="37169"/>
    <cellStyle name="Normal 6 3 2 7 4 3 2 3 3" xfId="19602"/>
    <cellStyle name="Normal 6 3 2 7 4 3 2 3 3 2" xfId="43899"/>
    <cellStyle name="Normal 6 3 2 7 4 3 2 3 4" xfId="31697"/>
    <cellStyle name="Normal 6 3 2 7 4 3 2 4" xfId="12870"/>
    <cellStyle name="Normal 6 3 2 7 4 3 2 4 2" xfId="25072"/>
    <cellStyle name="Normal 6 3 2 7 4 3 2 4 2 2" xfId="49369"/>
    <cellStyle name="Normal 6 3 2 7 4 3 2 4 3" xfId="37167"/>
    <cellStyle name="Normal 6 3 2 7 4 3 2 5" xfId="15677"/>
    <cellStyle name="Normal 6 3 2 7 4 3 2 5 2" xfId="39974"/>
    <cellStyle name="Normal 6 3 2 7 4 3 2 6" xfId="27665"/>
    <cellStyle name="Normal 6 3 2 7 4 3 3" xfId="3894"/>
    <cellStyle name="Normal 6 3 2 7 4 3 3 2" xfId="12873"/>
    <cellStyle name="Normal 6 3 2 7 4 3 3 2 2" xfId="25075"/>
    <cellStyle name="Normal 6 3 2 7 4 3 3 2 2 2" xfId="49372"/>
    <cellStyle name="Normal 6 3 2 7 4 3 3 2 3" xfId="37170"/>
    <cellStyle name="Normal 6 3 2 7 4 3 3 3" xfId="16205"/>
    <cellStyle name="Normal 6 3 2 7 4 3 3 3 2" xfId="40502"/>
    <cellStyle name="Normal 6 3 2 7 4 3 3 4" xfId="28193"/>
    <cellStyle name="Normal 6 3 2 7 4 3 4" xfId="4534"/>
    <cellStyle name="Normal 6 3 2 7 4 3 4 2" xfId="12874"/>
    <cellStyle name="Normal 6 3 2 7 4 3 4 2 2" xfId="25076"/>
    <cellStyle name="Normal 6 3 2 7 4 3 4 2 2 2" xfId="49373"/>
    <cellStyle name="Normal 6 3 2 7 4 3 4 2 3" xfId="37171"/>
    <cellStyle name="Normal 6 3 2 7 4 3 4 3" xfId="16736"/>
    <cellStyle name="Normal 6 3 2 7 4 3 4 3 2" xfId="41033"/>
    <cellStyle name="Normal 6 3 2 7 4 3 4 4" xfId="28831"/>
    <cellStyle name="Normal 6 3 2 7 4 3 5" xfId="6231"/>
    <cellStyle name="Normal 6 3 2 7 4 3 5 2" xfId="12875"/>
    <cellStyle name="Normal 6 3 2 7 4 3 5 2 2" xfId="25077"/>
    <cellStyle name="Normal 6 3 2 7 4 3 5 2 2 2" xfId="49374"/>
    <cellStyle name="Normal 6 3 2 7 4 3 5 2 3" xfId="37172"/>
    <cellStyle name="Normal 6 3 2 7 4 3 5 3" xfId="18433"/>
    <cellStyle name="Normal 6 3 2 7 4 3 5 3 2" xfId="42730"/>
    <cellStyle name="Normal 6 3 2 7 4 3 5 4" xfId="30528"/>
    <cellStyle name="Normal 6 3 2 7 4 3 6" xfId="12869"/>
    <cellStyle name="Normal 6 3 2 7 4 3 6 2" xfId="25071"/>
    <cellStyle name="Normal 6 3 2 7 4 3 6 2 2" xfId="49368"/>
    <cellStyle name="Normal 6 3 2 7 4 3 6 3" xfId="37166"/>
    <cellStyle name="Normal 6 3 2 7 4 3 7" xfId="14508"/>
    <cellStyle name="Normal 6 3 2 7 4 3 7 2" xfId="38805"/>
    <cellStyle name="Normal 6 3 2 7 4 3 8" xfId="26496"/>
    <cellStyle name="Normal 6 3 2 7 4 3 9" xfId="50904"/>
    <cellStyle name="Normal 6 3 2 7 4 4" xfId="2724"/>
    <cellStyle name="Normal 6 3 2 7 4 4 2" xfId="5172"/>
    <cellStyle name="Normal 6 3 2 7 4 4 2 2" xfId="12877"/>
    <cellStyle name="Normal 6 3 2 7 4 4 2 2 2" xfId="25079"/>
    <cellStyle name="Normal 6 3 2 7 4 4 2 2 2 2" xfId="49376"/>
    <cellStyle name="Normal 6 3 2 7 4 4 2 2 3" xfId="37174"/>
    <cellStyle name="Normal 6 3 2 7 4 4 2 3" xfId="17374"/>
    <cellStyle name="Normal 6 3 2 7 4 4 2 3 2" xfId="41671"/>
    <cellStyle name="Normal 6 3 2 7 4 4 2 4" xfId="29469"/>
    <cellStyle name="Normal 6 3 2 7 4 4 3" xfId="6762"/>
    <cellStyle name="Normal 6 3 2 7 4 4 3 2" xfId="12878"/>
    <cellStyle name="Normal 6 3 2 7 4 4 3 2 2" xfId="25080"/>
    <cellStyle name="Normal 6 3 2 7 4 4 3 2 2 2" xfId="49377"/>
    <cellStyle name="Normal 6 3 2 7 4 4 3 2 3" xfId="37175"/>
    <cellStyle name="Normal 6 3 2 7 4 4 3 3" xfId="18964"/>
    <cellStyle name="Normal 6 3 2 7 4 4 3 3 2" xfId="43261"/>
    <cellStyle name="Normal 6 3 2 7 4 4 3 4" xfId="31059"/>
    <cellStyle name="Normal 6 3 2 7 4 4 4" xfId="12876"/>
    <cellStyle name="Normal 6 3 2 7 4 4 4 2" xfId="25078"/>
    <cellStyle name="Normal 6 3 2 7 4 4 4 2 2" xfId="49375"/>
    <cellStyle name="Normal 6 3 2 7 4 4 4 3" xfId="37173"/>
    <cellStyle name="Normal 6 3 2 7 4 4 5" xfId="15146"/>
    <cellStyle name="Normal 6 3 2 7 4 4 5 2" xfId="39443"/>
    <cellStyle name="Normal 6 3 2 7 4 4 6" xfId="27134"/>
    <cellStyle name="Normal 6 3 2 7 4 5" xfId="12857"/>
    <cellStyle name="Normal 6 3 2 7 4 5 2" xfId="25059"/>
    <cellStyle name="Normal 6 3 2 7 4 5 2 2" xfId="49356"/>
    <cellStyle name="Normal 6 3 2 7 4 5 3" xfId="37154"/>
    <cellStyle name="Normal 6 3 2 7 4 6" xfId="13974"/>
    <cellStyle name="Normal 6 3 2 7 4 6 2" xfId="25962"/>
    <cellStyle name="Normal 6 3 2 7 4 6 2 2" xfId="50259"/>
    <cellStyle name="Normal 6 3 2 7 4 6 3" xfId="38271"/>
    <cellStyle name="Normal 6 3 2 7 4 7" xfId="51543"/>
    <cellStyle name="Normal 6 3 2 7 4 8" xfId="52078"/>
    <cellStyle name="Normal 6 3 2 7 5" xfId="871"/>
    <cellStyle name="Normal 6 3 2 7 5 2" xfId="2364"/>
    <cellStyle name="Normal 6 3 2 7 5 2 10" xfId="52884"/>
    <cellStyle name="Normal 6 3 2 7 5 2 2" xfId="3530"/>
    <cellStyle name="Normal 6 3 2 7 5 2 2 2" xfId="5871"/>
    <cellStyle name="Normal 6 3 2 7 5 2 2 2 2" xfId="12882"/>
    <cellStyle name="Normal 6 3 2 7 5 2 2 2 2 2" xfId="25084"/>
    <cellStyle name="Normal 6 3 2 7 5 2 2 2 2 2 2" xfId="49381"/>
    <cellStyle name="Normal 6 3 2 7 5 2 2 2 2 3" xfId="37179"/>
    <cellStyle name="Normal 6 3 2 7 5 2 2 2 3" xfId="18073"/>
    <cellStyle name="Normal 6 3 2 7 5 2 2 2 3 2" xfId="42370"/>
    <cellStyle name="Normal 6 3 2 7 5 2 2 2 4" xfId="30168"/>
    <cellStyle name="Normal 6 3 2 7 5 2 2 3" xfId="7568"/>
    <cellStyle name="Normal 6 3 2 7 5 2 2 3 2" xfId="12883"/>
    <cellStyle name="Normal 6 3 2 7 5 2 2 3 2 2" xfId="25085"/>
    <cellStyle name="Normal 6 3 2 7 5 2 2 3 2 2 2" xfId="49382"/>
    <cellStyle name="Normal 6 3 2 7 5 2 2 3 2 3" xfId="37180"/>
    <cellStyle name="Normal 6 3 2 7 5 2 2 3 3" xfId="19770"/>
    <cellStyle name="Normal 6 3 2 7 5 2 2 3 3 2" xfId="44067"/>
    <cellStyle name="Normal 6 3 2 7 5 2 2 3 4" xfId="31865"/>
    <cellStyle name="Normal 6 3 2 7 5 2 2 4" xfId="12881"/>
    <cellStyle name="Normal 6 3 2 7 5 2 2 4 2" xfId="25083"/>
    <cellStyle name="Normal 6 3 2 7 5 2 2 4 2 2" xfId="49380"/>
    <cellStyle name="Normal 6 3 2 7 5 2 2 4 3" xfId="37178"/>
    <cellStyle name="Normal 6 3 2 7 5 2 2 5" xfId="15845"/>
    <cellStyle name="Normal 6 3 2 7 5 2 2 5 2" xfId="40142"/>
    <cellStyle name="Normal 6 3 2 7 5 2 2 6" xfId="27833"/>
    <cellStyle name="Normal 6 3 2 7 5 2 3" xfId="4062"/>
    <cellStyle name="Normal 6 3 2 7 5 2 3 2" xfId="12884"/>
    <cellStyle name="Normal 6 3 2 7 5 2 3 2 2" xfId="25086"/>
    <cellStyle name="Normal 6 3 2 7 5 2 3 2 2 2" xfId="49383"/>
    <cellStyle name="Normal 6 3 2 7 5 2 3 2 3" xfId="37181"/>
    <cellStyle name="Normal 6 3 2 7 5 2 3 3" xfId="16373"/>
    <cellStyle name="Normal 6 3 2 7 5 2 3 3 2" xfId="40670"/>
    <cellStyle name="Normal 6 3 2 7 5 2 3 4" xfId="28361"/>
    <cellStyle name="Normal 6 3 2 7 5 2 4" xfId="4702"/>
    <cellStyle name="Normal 6 3 2 7 5 2 4 2" xfId="12885"/>
    <cellStyle name="Normal 6 3 2 7 5 2 4 2 2" xfId="25087"/>
    <cellStyle name="Normal 6 3 2 7 5 2 4 2 2 2" xfId="49384"/>
    <cellStyle name="Normal 6 3 2 7 5 2 4 2 3" xfId="37182"/>
    <cellStyle name="Normal 6 3 2 7 5 2 4 3" xfId="16904"/>
    <cellStyle name="Normal 6 3 2 7 5 2 4 3 2" xfId="41201"/>
    <cellStyle name="Normal 6 3 2 7 5 2 4 4" xfId="28999"/>
    <cellStyle name="Normal 6 3 2 7 5 2 5" xfId="6399"/>
    <cellStyle name="Normal 6 3 2 7 5 2 5 2" xfId="12886"/>
    <cellStyle name="Normal 6 3 2 7 5 2 5 2 2" xfId="25088"/>
    <cellStyle name="Normal 6 3 2 7 5 2 5 2 2 2" xfId="49385"/>
    <cellStyle name="Normal 6 3 2 7 5 2 5 2 3" xfId="37183"/>
    <cellStyle name="Normal 6 3 2 7 5 2 5 3" xfId="18601"/>
    <cellStyle name="Normal 6 3 2 7 5 2 5 3 2" xfId="42898"/>
    <cellStyle name="Normal 6 3 2 7 5 2 5 4" xfId="30696"/>
    <cellStyle name="Normal 6 3 2 7 5 2 6" xfId="12880"/>
    <cellStyle name="Normal 6 3 2 7 5 2 6 2" xfId="25082"/>
    <cellStyle name="Normal 6 3 2 7 5 2 6 2 2" xfId="49379"/>
    <cellStyle name="Normal 6 3 2 7 5 2 6 3" xfId="37177"/>
    <cellStyle name="Normal 6 3 2 7 5 2 7" xfId="14676"/>
    <cellStyle name="Normal 6 3 2 7 5 2 7 2" xfId="38973"/>
    <cellStyle name="Normal 6 3 2 7 5 2 8" xfId="26664"/>
    <cellStyle name="Normal 6 3 2 7 5 2 9" xfId="51072"/>
    <cellStyle name="Normal 6 3 2 7 5 3" xfId="2892"/>
    <cellStyle name="Normal 6 3 2 7 5 3 2" xfId="5340"/>
    <cellStyle name="Normal 6 3 2 7 5 3 2 2" xfId="12888"/>
    <cellStyle name="Normal 6 3 2 7 5 3 2 2 2" xfId="25090"/>
    <cellStyle name="Normal 6 3 2 7 5 3 2 2 2 2" xfId="49387"/>
    <cellStyle name="Normal 6 3 2 7 5 3 2 2 3" xfId="37185"/>
    <cellStyle name="Normal 6 3 2 7 5 3 2 3" xfId="17542"/>
    <cellStyle name="Normal 6 3 2 7 5 3 2 3 2" xfId="41839"/>
    <cellStyle name="Normal 6 3 2 7 5 3 2 4" xfId="29637"/>
    <cellStyle name="Normal 6 3 2 7 5 3 3" xfId="6930"/>
    <cellStyle name="Normal 6 3 2 7 5 3 3 2" xfId="12889"/>
    <cellStyle name="Normal 6 3 2 7 5 3 3 2 2" xfId="25091"/>
    <cellStyle name="Normal 6 3 2 7 5 3 3 2 2 2" xfId="49388"/>
    <cellStyle name="Normal 6 3 2 7 5 3 3 2 3" xfId="37186"/>
    <cellStyle name="Normal 6 3 2 7 5 3 3 3" xfId="19132"/>
    <cellStyle name="Normal 6 3 2 7 5 3 3 3 2" xfId="43429"/>
    <cellStyle name="Normal 6 3 2 7 5 3 3 4" xfId="31227"/>
    <cellStyle name="Normal 6 3 2 7 5 3 4" xfId="12887"/>
    <cellStyle name="Normal 6 3 2 7 5 3 4 2" xfId="25089"/>
    <cellStyle name="Normal 6 3 2 7 5 3 4 2 2" xfId="49386"/>
    <cellStyle name="Normal 6 3 2 7 5 3 4 3" xfId="37184"/>
    <cellStyle name="Normal 6 3 2 7 5 3 5" xfId="15314"/>
    <cellStyle name="Normal 6 3 2 7 5 3 5 2" xfId="39611"/>
    <cellStyle name="Normal 6 3 2 7 5 3 6" xfId="27302"/>
    <cellStyle name="Normal 6 3 2 7 5 4" xfId="12879"/>
    <cellStyle name="Normal 6 3 2 7 5 4 2" xfId="25081"/>
    <cellStyle name="Normal 6 3 2 7 5 4 2 2" xfId="49378"/>
    <cellStyle name="Normal 6 3 2 7 5 4 3" xfId="37176"/>
    <cellStyle name="Normal 6 3 2 7 5 5" xfId="14142"/>
    <cellStyle name="Normal 6 3 2 7 5 5 2" xfId="26130"/>
    <cellStyle name="Normal 6 3 2 7 5 5 2 2" xfId="50427"/>
    <cellStyle name="Normal 6 3 2 7 5 5 3" xfId="38439"/>
    <cellStyle name="Normal 6 3 2 7 5 6" xfId="51733"/>
    <cellStyle name="Normal 6 3 2 7 5 7" xfId="52246"/>
    <cellStyle name="Normal 6 3 2 7 6" xfId="2100"/>
    <cellStyle name="Normal 6 3 2 7 6 10" xfId="52620"/>
    <cellStyle name="Normal 6 3 2 7 6 2" xfId="3266"/>
    <cellStyle name="Normal 6 3 2 7 6 2 2" xfId="5607"/>
    <cellStyle name="Normal 6 3 2 7 6 2 2 2" xfId="12892"/>
    <cellStyle name="Normal 6 3 2 7 6 2 2 2 2" xfId="25094"/>
    <cellStyle name="Normal 6 3 2 7 6 2 2 2 2 2" xfId="49391"/>
    <cellStyle name="Normal 6 3 2 7 6 2 2 2 3" xfId="37189"/>
    <cellStyle name="Normal 6 3 2 7 6 2 2 3" xfId="17809"/>
    <cellStyle name="Normal 6 3 2 7 6 2 2 3 2" xfId="42106"/>
    <cellStyle name="Normal 6 3 2 7 6 2 2 4" xfId="29904"/>
    <cellStyle name="Normal 6 3 2 7 6 2 3" xfId="7304"/>
    <cellStyle name="Normal 6 3 2 7 6 2 3 2" xfId="12893"/>
    <cellStyle name="Normal 6 3 2 7 6 2 3 2 2" xfId="25095"/>
    <cellStyle name="Normal 6 3 2 7 6 2 3 2 2 2" xfId="49392"/>
    <cellStyle name="Normal 6 3 2 7 6 2 3 2 3" xfId="37190"/>
    <cellStyle name="Normal 6 3 2 7 6 2 3 3" xfId="19506"/>
    <cellStyle name="Normal 6 3 2 7 6 2 3 3 2" xfId="43803"/>
    <cellStyle name="Normal 6 3 2 7 6 2 3 4" xfId="31601"/>
    <cellStyle name="Normal 6 3 2 7 6 2 4" xfId="12891"/>
    <cellStyle name="Normal 6 3 2 7 6 2 4 2" xfId="25093"/>
    <cellStyle name="Normal 6 3 2 7 6 2 4 2 2" xfId="49390"/>
    <cellStyle name="Normal 6 3 2 7 6 2 4 3" xfId="37188"/>
    <cellStyle name="Normal 6 3 2 7 6 2 5" xfId="15581"/>
    <cellStyle name="Normal 6 3 2 7 6 2 5 2" xfId="39878"/>
    <cellStyle name="Normal 6 3 2 7 6 2 6" xfId="27569"/>
    <cellStyle name="Normal 6 3 2 7 6 3" xfId="3798"/>
    <cellStyle name="Normal 6 3 2 7 6 3 2" xfId="12894"/>
    <cellStyle name="Normal 6 3 2 7 6 3 2 2" xfId="25096"/>
    <cellStyle name="Normal 6 3 2 7 6 3 2 2 2" xfId="49393"/>
    <cellStyle name="Normal 6 3 2 7 6 3 2 3" xfId="37191"/>
    <cellStyle name="Normal 6 3 2 7 6 3 3" xfId="16109"/>
    <cellStyle name="Normal 6 3 2 7 6 3 3 2" xfId="40406"/>
    <cellStyle name="Normal 6 3 2 7 6 3 4" xfId="28097"/>
    <cellStyle name="Normal 6 3 2 7 6 4" xfId="4438"/>
    <cellStyle name="Normal 6 3 2 7 6 4 2" xfId="12895"/>
    <cellStyle name="Normal 6 3 2 7 6 4 2 2" xfId="25097"/>
    <cellStyle name="Normal 6 3 2 7 6 4 2 2 2" xfId="49394"/>
    <cellStyle name="Normal 6 3 2 7 6 4 2 3" xfId="37192"/>
    <cellStyle name="Normal 6 3 2 7 6 4 3" xfId="16640"/>
    <cellStyle name="Normal 6 3 2 7 6 4 3 2" xfId="40937"/>
    <cellStyle name="Normal 6 3 2 7 6 4 4" xfId="28735"/>
    <cellStyle name="Normal 6 3 2 7 6 5" xfId="6135"/>
    <cellStyle name="Normal 6 3 2 7 6 5 2" xfId="12896"/>
    <cellStyle name="Normal 6 3 2 7 6 5 2 2" xfId="25098"/>
    <cellStyle name="Normal 6 3 2 7 6 5 2 2 2" xfId="49395"/>
    <cellStyle name="Normal 6 3 2 7 6 5 2 3" xfId="37193"/>
    <cellStyle name="Normal 6 3 2 7 6 5 3" xfId="18337"/>
    <cellStyle name="Normal 6 3 2 7 6 5 3 2" xfId="42634"/>
    <cellStyle name="Normal 6 3 2 7 6 5 4" xfId="30432"/>
    <cellStyle name="Normal 6 3 2 7 6 6" xfId="12890"/>
    <cellStyle name="Normal 6 3 2 7 6 6 2" xfId="25092"/>
    <cellStyle name="Normal 6 3 2 7 6 6 2 2" xfId="49389"/>
    <cellStyle name="Normal 6 3 2 7 6 6 3" xfId="37187"/>
    <cellStyle name="Normal 6 3 2 7 6 7" xfId="14412"/>
    <cellStyle name="Normal 6 3 2 7 6 7 2" xfId="38709"/>
    <cellStyle name="Normal 6 3 2 7 6 8" xfId="26400"/>
    <cellStyle name="Normal 6 3 2 7 6 9" xfId="50808"/>
    <cellStyle name="Normal 6 3 2 7 7" xfId="2628"/>
    <cellStyle name="Normal 6 3 2 7 7 2" xfId="5076"/>
    <cellStyle name="Normal 6 3 2 7 7 2 2" xfId="12898"/>
    <cellStyle name="Normal 6 3 2 7 7 2 2 2" xfId="25100"/>
    <cellStyle name="Normal 6 3 2 7 7 2 2 2 2" xfId="49397"/>
    <cellStyle name="Normal 6 3 2 7 7 2 2 3" xfId="37195"/>
    <cellStyle name="Normal 6 3 2 7 7 2 3" xfId="17278"/>
    <cellStyle name="Normal 6 3 2 7 7 2 3 2" xfId="41575"/>
    <cellStyle name="Normal 6 3 2 7 7 2 4" xfId="29373"/>
    <cellStyle name="Normal 6 3 2 7 7 3" xfId="6666"/>
    <cellStyle name="Normal 6 3 2 7 7 3 2" xfId="12899"/>
    <cellStyle name="Normal 6 3 2 7 7 3 2 2" xfId="25101"/>
    <cellStyle name="Normal 6 3 2 7 7 3 2 2 2" xfId="49398"/>
    <cellStyle name="Normal 6 3 2 7 7 3 2 3" xfId="37196"/>
    <cellStyle name="Normal 6 3 2 7 7 3 3" xfId="18868"/>
    <cellStyle name="Normal 6 3 2 7 7 3 3 2" xfId="43165"/>
    <cellStyle name="Normal 6 3 2 7 7 3 4" xfId="30963"/>
    <cellStyle name="Normal 6 3 2 7 7 4" xfId="12897"/>
    <cellStyle name="Normal 6 3 2 7 7 4 2" xfId="25099"/>
    <cellStyle name="Normal 6 3 2 7 7 4 2 2" xfId="49396"/>
    <cellStyle name="Normal 6 3 2 7 7 4 3" xfId="37194"/>
    <cellStyle name="Normal 6 3 2 7 7 5" xfId="15050"/>
    <cellStyle name="Normal 6 3 2 7 7 5 2" xfId="39347"/>
    <cellStyle name="Normal 6 3 2 7 7 6" xfId="27038"/>
    <cellStyle name="Normal 6 3 2 7 8" xfId="12768"/>
    <cellStyle name="Normal 6 3 2 7 8 2" xfId="24970"/>
    <cellStyle name="Normal 6 3 2 7 8 2 2" xfId="49267"/>
    <cellStyle name="Normal 6 3 2 7 8 3" xfId="37065"/>
    <cellStyle name="Normal 6 3 2 7 9" xfId="13878"/>
    <cellStyle name="Normal 6 3 2 7 9 2" xfId="25866"/>
    <cellStyle name="Normal 6 3 2 7 9 2 2" xfId="50163"/>
    <cellStyle name="Normal 6 3 2 7 9 3" xfId="38175"/>
    <cellStyle name="Normal 6 3 2 8" xfId="623"/>
    <cellStyle name="Normal 6 3 2 8 10" xfId="52006"/>
    <cellStyle name="Normal 6 3 2 8 2" xfId="818"/>
    <cellStyle name="Normal 6 3 2 8 2 2" xfId="1063"/>
    <cellStyle name="Normal 6 3 2 8 2 2 2" xfId="2556"/>
    <cellStyle name="Normal 6 3 2 8 2 2 2 10" xfId="53076"/>
    <cellStyle name="Normal 6 3 2 8 2 2 2 2" xfId="3722"/>
    <cellStyle name="Normal 6 3 2 8 2 2 2 2 2" xfId="6063"/>
    <cellStyle name="Normal 6 3 2 8 2 2 2 2 2 2" xfId="12905"/>
    <cellStyle name="Normal 6 3 2 8 2 2 2 2 2 2 2" xfId="25107"/>
    <cellStyle name="Normal 6 3 2 8 2 2 2 2 2 2 2 2" xfId="49404"/>
    <cellStyle name="Normal 6 3 2 8 2 2 2 2 2 2 3" xfId="37202"/>
    <cellStyle name="Normal 6 3 2 8 2 2 2 2 2 3" xfId="18265"/>
    <cellStyle name="Normal 6 3 2 8 2 2 2 2 2 3 2" xfId="42562"/>
    <cellStyle name="Normal 6 3 2 8 2 2 2 2 2 4" xfId="30360"/>
    <cellStyle name="Normal 6 3 2 8 2 2 2 2 3" xfId="7760"/>
    <cellStyle name="Normal 6 3 2 8 2 2 2 2 3 2" xfId="12906"/>
    <cellStyle name="Normal 6 3 2 8 2 2 2 2 3 2 2" xfId="25108"/>
    <cellStyle name="Normal 6 3 2 8 2 2 2 2 3 2 2 2" xfId="49405"/>
    <cellStyle name="Normal 6 3 2 8 2 2 2 2 3 2 3" xfId="37203"/>
    <cellStyle name="Normal 6 3 2 8 2 2 2 2 3 3" xfId="19962"/>
    <cellStyle name="Normal 6 3 2 8 2 2 2 2 3 3 2" xfId="44259"/>
    <cellStyle name="Normal 6 3 2 8 2 2 2 2 3 4" xfId="32057"/>
    <cellStyle name="Normal 6 3 2 8 2 2 2 2 4" xfId="12904"/>
    <cellStyle name="Normal 6 3 2 8 2 2 2 2 4 2" xfId="25106"/>
    <cellStyle name="Normal 6 3 2 8 2 2 2 2 4 2 2" xfId="49403"/>
    <cellStyle name="Normal 6 3 2 8 2 2 2 2 4 3" xfId="37201"/>
    <cellStyle name="Normal 6 3 2 8 2 2 2 2 5" xfId="16037"/>
    <cellStyle name="Normal 6 3 2 8 2 2 2 2 5 2" xfId="40334"/>
    <cellStyle name="Normal 6 3 2 8 2 2 2 2 6" xfId="28025"/>
    <cellStyle name="Normal 6 3 2 8 2 2 2 3" xfId="4254"/>
    <cellStyle name="Normal 6 3 2 8 2 2 2 3 2" xfId="12907"/>
    <cellStyle name="Normal 6 3 2 8 2 2 2 3 2 2" xfId="25109"/>
    <cellStyle name="Normal 6 3 2 8 2 2 2 3 2 2 2" xfId="49406"/>
    <cellStyle name="Normal 6 3 2 8 2 2 2 3 2 3" xfId="37204"/>
    <cellStyle name="Normal 6 3 2 8 2 2 2 3 3" xfId="16565"/>
    <cellStyle name="Normal 6 3 2 8 2 2 2 3 3 2" xfId="40862"/>
    <cellStyle name="Normal 6 3 2 8 2 2 2 3 4" xfId="28553"/>
    <cellStyle name="Normal 6 3 2 8 2 2 2 4" xfId="4894"/>
    <cellStyle name="Normal 6 3 2 8 2 2 2 4 2" xfId="12908"/>
    <cellStyle name="Normal 6 3 2 8 2 2 2 4 2 2" xfId="25110"/>
    <cellStyle name="Normal 6 3 2 8 2 2 2 4 2 2 2" xfId="49407"/>
    <cellStyle name="Normal 6 3 2 8 2 2 2 4 2 3" xfId="37205"/>
    <cellStyle name="Normal 6 3 2 8 2 2 2 4 3" xfId="17096"/>
    <cellStyle name="Normal 6 3 2 8 2 2 2 4 3 2" xfId="41393"/>
    <cellStyle name="Normal 6 3 2 8 2 2 2 4 4" xfId="29191"/>
    <cellStyle name="Normal 6 3 2 8 2 2 2 5" xfId="6591"/>
    <cellStyle name="Normal 6 3 2 8 2 2 2 5 2" xfId="12909"/>
    <cellStyle name="Normal 6 3 2 8 2 2 2 5 2 2" xfId="25111"/>
    <cellStyle name="Normal 6 3 2 8 2 2 2 5 2 2 2" xfId="49408"/>
    <cellStyle name="Normal 6 3 2 8 2 2 2 5 2 3" xfId="37206"/>
    <cellStyle name="Normal 6 3 2 8 2 2 2 5 3" xfId="18793"/>
    <cellStyle name="Normal 6 3 2 8 2 2 2 5 3 2" xfId="43090"/>
    <cellStyle name="Normal 6 3 2 8 2 2 2 5 4" xfId="30888"/>
    <cellStyle name="Normal 6 3 2 8 2 2 2 6" xfId="12903"/>
    <cellStyle name="Normal 6 3 2 8 2 2 2 6 2" xfId="25105"/>
    <cellStyle name="Normal 6 3 2 8 2 2 2 6 2 2" xfId="49402"/>
    <cellStyle name="Normal 6 3 2 8 2 2 2 6 3" xfId="37200"/>
    <cellStyle name="Normal 6 3 2 8 2 2 2 7" xfId="14868"/>
    <cellStyle name="Normal 6 3 2 8 2 2 2 7 2" xfId="39165"/>
    <cellStyle name="Normal 6 3 2 8 2 2 2 8" xfId="26856"/>
    <cellStyle name="Normal 6 3 2 8 2 2 2 9" xfId="51264"/>
    <cellStyle name="Normal 6 3 2 8 2 2 3" xfId="3084"/>
    <cellStyle name="Normal 6 3 2 8 2 2 3 2" xfId="5532"/>
    <cellStyle name="Normal 6 3 2 8 2 2 3 2 2" xfId="12911"/>
    <cellStyle name="Normal 6 3 2 8 2 2 3 2 2 2" xfId="25113"/>
    <cellStyle name="Normal 6 3 2 8 2 2 3 2 2 2 2" xfId="49410"/>
    <cellStyle name="Normal 6 3 2 8 2 2 3 2 2 3" xfId="37208"/>
    <cellStyle name="Normal 6 3 2 8 2 2 3 2 3" xfId="17734"/>
    <cellStyle name="Normal 6 3 2 8 2 2 3 2 3 2" xfId="42031"/>
    <cellStyle name="Normal 6 3 2 8 2 2 3 2 4" xfId="29829"/>
    <cellStyle name="Normal 6 3 2 8 2 2 3 3" xfId="7122"/>
    <cellStyle name="Normal 6 3 2 8 2 2 3 3 2" xfId="12912"/>
    <cellStyle name="Normal 6 3 2 8 2 2 3 3 2 2" xfId="25114"/>
    <cellStyle name="Normal 6 3 2 8 2 2 3 3 2 2 2" xfId="49411"/>
    <cellStyle name="Normal 6 3 2 8 2 2 3 3 2 3" xfId="37209"/>
    <cellStyle name="Normal 6 3 2 8 2 2 3 3 3" xfId="19324"/>
    <cellStyle name="Normal 6 3 2 8 2 2 3 3 3 2" xfId="43621"/>
    <cellStyle name="Normal 6 3 2 8 2 2 3 3 4" xfId="31419"/>
    <cellStyle name="Normal 6 3 2 8 2 2 3 4" xfId="12910"/>
    <cellStyle name="Normal 6 3 2 8 2 2 3 4 2" xfId="25112"/>
    <cellStyle name="Normal 6 3 2 8 2 2 3 4 2 2" xfId="49409"/>
    <cellStyle name="Normal 6 3 2 8 2 2 3 4 3" xfId="37207"/>
    <cellStyle name="Normal 6 3 2 8 2 2 3 5" xfId="15506"/>
    <cellStyle name="Normal 6 3 2 8 2 2 3 5 2" xfId="39803"/>
    <cellStyle name="Normal 6 3 2 8 2 2 3 6" xfId="27494"/>
    <cellStyle name="Normal 6 3 2 8 2 2 4" xfId="12902"/>
    <cellStyle name="Normal 6 3 2 8 2 2 4 2" xfId="25104"/>
    <cellStyle name="Normal 6 3 2 8 2 2 4 2 2" xfId="49401"/>
    <cellStyle name="Normal 6 3 2 8 2 2 4 3" xfId="37199"/>
    <cellStyle name="Normal 6 3 2 8 2 2 5" xfId="14334"/>
    <cellStyle name="Normal 6 3 2 8 2 2 5 2" xfId="26322"/>
    <cellStyle name="Normal 6 3 2 8 2 2 5 2 2" xfId="50619"/>
    <cellStyle name="Normal 6 3 2 8 2 2 5 3" xfId="38631"/>
    <cellStyle name="Normal 6 3 2 8 2 2 6" xfId="51717"/>
    <cellStyle name="Normal 6 3 2 8 2 2 7" xfId="52438"/>
    <cellStyle name="Normal 6 3 2 8 2 3" xfId="2316"/>
    <cellStyle name="Normal 6 3 2 8 2 3 10" xfId="52836"/>
    <cellStyle name="Normal 6 3 2 8 2 3 2" xfId="3482"/>
    <cellStyle name="Normal 6 3 2 8 2 3 2 2" xfId="5823"/>
    <cellStyle name="Normal 6 3 2 8 2 3 2 2 2" xfId="12915"/>
    <cellStyle name="Normal 6 3 2 8 2 3 2 2 2 2" xfId="25117"/>
    <cellStyle name="Normal 6 3 2 8 2 3 2 2 2 2 2" xfId="49414"/>
    <cellStyle name="Normal 6 3 2 8 2 3 2 2 2 3" xfId="37212"/>
    <cellStyle name="Normal 6 3 2 8 2 3 2 2 3" xfId="18025"/>
    <cellStyle name="Normal 6 3 2 8 2 3 2 2 3 2" xfId="42322"/>
    <cellStyle name="Normal 6 3 2 8 2 3 2 2 4" xfId="30120"/>
    <cellStyle name="Normal 6 3 2 8 2 3 2 3" xfId="7520"/>
    <cellStyle name="Normal 6 3 2 8 2 3 2 3 2" xfId="12916"/>
    <cellStyle name="Normal 6 3 2 8 2 3 2 3 2 2" xfId="25118"/>
    <cellStyle name="Normal 6 3 2 8 2 3 2 3 2 2 2" xfId="49415"/>
    <cellStyle name="Normal 6 3 2 8 2 3 2 3 2 3" xfId="37213"/>
    <cellStyle name="Normal 6 3 2 8 2 3 2 3 3" xfId="19722"/>
    <cellStyle name="Normal 6 3 2 8 2 3 2 3 3 2" xfId="44019"/>
    <cellStyle name="Normal 6 3 2 8 2 3 2 3 4" xfId="31817"/>
    <cellStyle name="Normal 6 3 2 8 2 3 2 4" xfId="12914"/>
    <cellStyle name="Normal 6 3 2 8 2 3 2 4 2" xfId="25116"/>
    <cellStyle name="Normal 6 3 2 8 2 3 2 4 2 2" xfId="49413"/>
    <cellStyle name="Normal 6 3 2 8 2 3 2 4 3" xfId="37211"/>
    <cellStyle name="Normal 6 3 2 8 2 3 2 5" xfId="15797"/>
    <cellStyle name="Normal 6 3 2 8 2 3 2 5 2" xfId="40094"/>
    <cellStyle name="Normal 6 3 2 8 2 3 2 6" xfId="27785"/>
    <cellStyle name="Normal 6 3 2 8 2 3 3" xfId="4014"/>
    <cellStyle name="Normal 6 3 2 8 2 3 3 2" xfId="12917"/>
    <cellStyle name="Normal 6 3 2 8 2 3 3 2 2" xfId="25119"/>
    <cellStyle name="Normal 6 3 2 8 2 3 3 2 2 2" xfId="49416"/>
    <cellStyle name="Normal 6 3 2 8 2 3 3 2 3" xfId="37214"/>
    <cellStyle name="Normal 6 3 2 8 2 3 3 3" xfId="16325"/>
    <cellStyle name="Normal 6 3 2 8 2 3 3 3 2" xfId="40622"/>
    <cellStyle name="Normal 6 3 2 8 2 3 3 4" xfId="28313"/>
    <cellStyle name="Normal 6 3 2 8 2 3 4" xfId="4654"/>
    <cellStyle name="Normal 6 3 2 8 2 3 4 2" xfId="12918"/>
    <cellStyle name="Normal 6 3 2 8 2 3 4 2 2" xfId="25120"/>
    <cellStyle name="Normal 6 3 2 8 2 3 4 2 2 2" xfId="49417"/>
    <cellStyle name="Normal 6 3 2 8 2 3 4 2 3" xfId="37215"/>
    <cellStyle name="Normal 6 3 2 8 2 3 4 3" xfId="16856"/>
    <cellStyle name="Normal 6 3 2 8 2 3 4 3 2" xfId="41153"/>
    <cellStyle name="Normal 6 3 2 8 2 3 4 4" xfId="28951"/>
    <cellStyle name="Normal 6 3 2 8 2 3 5" xfId="6351"/>
    <cellStyle name="Normal 6 3 2 8 2 3 5 2" xfId="12919"/>
    <cellStyle name="Normal 6 3 2 8 2 3 5 2 2" xfId="25121"/>
    <cellStyle name="Normal 6 3 2 8 2 3 5 2 2 2" xfId="49418"/>
    <cellStyle name="Normal 6 3 2 8 2 3 5 2 3" xfId="37216"/>
    <cellStyle name="Normal 6 3 2 8 2 3 5 3" xfId="18553"/>
    <cellStyle name="Normal 6 3 2 8 2 3 5 3 2" xfId="42850"/>
    <cellStyle name="Normal 6 3 2 8 2 3 5 4" xfId="30648"/>
    <cellStyle name="Normal 6 3 2 8 2 3 6" xfId="12913"/>
    <cellStyle name="Normal 6 3 2 8 2 3 6 2" xfId="25115"/>
    <cellStyle name="Normal 6 3 2 8 2 3 6 2 2" xfId="49412"/>
    <cellStyle name="Normal 6 3 2 8 2 3 6 3" xfId="37210"/>
    <cellStyle name="Normal 6 3 2 8 2 3 7" xfId="14628"/>
    <cellStyle name="Normal 6 3 2 8 2 3 7 2" xfId="38925"/>
    <cellStyle name="Normal 6 3 2 8 2 3 8" xfId="26616"/>
    <cellStyle name="Normal 6 3 2 8 2 3 9" xfId="51024"/>
    <cellStyle name="Normal 6 3 2 8 2 4" xfId="2844"/>
    <cellStyle name="Normal 6 3 2 8 2 4 2" xfId="5292"/>
    <cellStyle name="Normal 6 3 2 8 2 4 2 2" xfId="12921"/>
    <cellStyle name="Normal 6 3 2 8 2 4 2 2 2" xfId="25123"/>
    <cellStyle name="Normal 6 3 2 8 2 4 2 2 2 2" xfId="49420"/>
    <cellStyle name="Normal 6 3 2 8 2 4 2 2 3" xfId="37218"/>
    <cellStyle name="Normal 6 3 2 8 2 4 2 3" xfId="17494"/>
    <cellStyle name="Normal 6 3 2 8 2 4 2 3 2" xfId="41791"/>
    <cellStyle name="Normal 6 3 2 8 2 4 2 4" xfId="29589"/>
    <cellStyle name="Normal 6 3 2 8 2 4 3" xfId="6882"/>
    <cellStyle name="Normal 6 3 2 8 2 4 3 2" xfId="12922"/>
    <cellStyle name="Normal 6 3 2 8 2 4 3 2 2" xfId="25124"/>
    <cellStyle name="Normal 6 3 2 8 2 4 3 2 2 2" xfId="49421"/>
    <cellStyle name="Normal 6 3 2 8 2 4 3 2 3" xfId="37219"/>
    <cellStyle name="Normal 6 3 2 8 2 4 3 3" xfId="19084"/>
    <cellStyle name="Normal 6 3 2 8 2 4 3 3 2" xfId="43381"/>
    <cellStyle name="Normal 6 3 2 8 2 4 3 4" xfId="31179"/>
    <cellStyle name="Normal 6 3 2 8 2 4 4" xfId="12920"/>
    <cellStyle name="Normal 6 3 2 8 2 4 4 2" xfId="25122"/>
    <cellStyle name="Normal 6 3 2 8 2 4 4 2 2" xfId="49419"/>
    <cellStyle name="Normal 6 3 2 8 2 4 4 3" xfId="37217"/>
    <cellStyle name="Normal 6 3 2 8 2 4 5" xfId="15266"/>
    <cellStyle name="Normal 6 3 2 8 2 4 5 2" xfId="39563"/>
    <cellStyle name="Normal 6 3 2 8 2 4 6" xfId="27254"/>
    <cellStyle name="Normal 6 3 2 8 2 5" xfId="12901"/>
    <cellStyle name="Normal 6 3 2 8 2 5 2" xfId="25103"/>
    <cellStyle name="Normal 6 3 2 8 2 5 2 2" xfId="49400"/>
    <cellStyle name="Normal 6 3 2 8 2 5 3" xfId="37198"/>
    <cellStyle name="Normal 6 3 2 8 2 6" xfId="14094"/>
    <cellStyle name="Normal 6 3 2 8 2 6 2" xfId="26082"/>
    <cellStyle name="Normal 6 3 2 8 2 6 2 2" xfId="50379"/>
    <cellStyle name="Normal 6 3 2 8 2 6 3" xfId="38391"/>
    <cellStyle name="Normal 6 3 2 8 2 7" xfId="51701"/>
    <cellStyle name="Normal 6 3 2 8 2 8" xfId="52198"/>
    <cellStyle name="Normal 6 3 2 8 3" xfId="720"/>
    <cellStyle name="Normal 6 3 2 8 3 2" xfId="967"/>
    <cellStyle name="Normal 6 3 2 8 3 2 2" xfId="2460"/>
    <cellStyle name="Normal 6 3 2 8 3 2 2 10" xfId="52980"/>
    <cellStyle name="Normal 6 3 2 8 3 2 2 2" xfId="3626"/>
    <cellStyle name="Normal 6 3 2 8 3 2 2 2 2" xfId="5967"/>
    <cellStyle name="Normal 6 3 2 8 3 2 2 2 2 2" xfId="12927"/>
    <cellStyle name="Normal 6 3 2 8 3 2 2 2 2 2 2" xfId="25129"/>
    <cellStyle name="Normal 6 3 2 8 3 2 2 2 2 2 2 2" xfId="49426"/>
    <cellStyle name="Normal 6 3 2 8 3 2 2 2 2 2 3" xfId="37224"/>
    <cellStyle name="Normal 6 3 2 8 3 2 2 2 2 3" xfId="18169"/>
    <cellStyle name="Normal 6 3 2 8 3 2 2 2 2 3 2" xfId="42466"/>
    <cellStyle name="Normal 6 3 2 8 3 2 2 2 2 4" xfId="30264"/>
    <cellStyle name="Normal 6 3 2 8 3 2 2 2 3" xfId="7664"/>
    <cellStyle name="Normal 6 3 2 8 3 2 2 2 3 2" xfId="12928"/>
    <cellStyle name="Normal 6 3 2 8 3 2 2 2 3 2 2" xfId="25130"/>
    <cellStyle name="Normal 6 3 2 8 3 2 2 2 3 2 2 2" xfId="49427"/>
    <cellStyle name="Normal 6 3 2 8 3 2 2 2 3 2 3" xfId="37225"/>
    <cellStyle name="Normal 6 3 2 8 3 2 2 2 3 3" xfId="19866"/>
    <cellStyle name="Normal 6 3 2 8 3 2 2 2 3 3 2" xfId="44163"/>
    <cellStyle name="Normal 6 3 2 8 3 2 2 2 3 4" xfId="31961"/>
    <cellStyle name="Normal 6 3 2 8 3 2 2 2 4" xfId="12926"/>
    <cellStyle name="Normal 6 3 2 8 3 2 2 2 4 2" xfId="25128"/>
    <cellStyle name="Normal 6 3 2 8 3 2 2 2 4 2 2" xfId="49425"/>
    <cellStyle name="Normal 6 3 2 8 3 2 2 2 4 3" xfId="37223"/>
    <cellStyle name="Normal 6 3 2 8 3 2 2 2 5" xfId="15941"/>
    <cellStyle name="Normal 6 3 2 8 3 2 2 2 5 2" xfId="40238"/>
    <cellStyle name="Normal 6 3 2 8 3 2 2 2 6" xfId="27929"/>
    <cellStyle name="Normal 6 3 2 8 3 2 2 3" xfId="4158"/>
    <cellStyle name="Normal 6 3 2 8 3 2 2 3 2" xfId="12929"/>
    <cellStyle name="Normal 6 3 2 8 3 2 2 3 2 2" xfId="25131"/>
    <cellStyle name="Normal 6 3 2 8 3 2 2 3 2 2 2" xfId="49428"/>
    <cellStyle name="Normal 6 3 2 8 3 2 2 3 2 3" xfId="37226"/>
    <cellStyle name="Normal 6 3 2 8 3 2 2 3 3" xfId="16469"/>
    <cellStyle name="Normal 6 3 2 8 3 2 2 3 3 2" xfId="40766"/>
    <cellStyle name="Normal 6 3 2 8 3 2 2 3 4" xfId="28457"/>
    <cellStyle name="Normal 6 3 2 8 3 2 2 4" xfId="4798"/>
    <cellStyle name="Normal 6 3 2 8 3 2 2 4 2" xfId="12930"/>
    <cellStyle name="Normal 6 3 2 8 3 2 2 4 2 2" xfId="25132"/>
    <cellStyle name="Normal 6 3 2 8 3 2 2 4 2 2 2" xfId="49429"/>
    <cellStyle name="Normal 6 3 2 8 3 2 2 4 2 3" xfId="37227"/>
    <cellStyle name="Normal 6 3 2 8 3 2 2 4 3" xfId="17000"/>
    <cellStyle name="Normal 6 3 2 8 3 2 2 4 3 2" xfId="41297"/>
    <cellStyle name="Normal 6 3 2 8 3 2 2 4 4" xfId="29095"/>
    <cellStyle name="Normal 6 3 2 8 3 2 2 5" xfId="6495"/>
    <cellStyle name="Normal 6 3 2 8 3 2 2 5 2" xfId="12931"/>
    <cellStyle name="Normal 6 3 2 8 3 2 2 5 2 2" xfId="25133"/>
    <cellStyle name="Normal 6 3 2 8 3 2 2 5 2 2 2" xfId="49430"/>
    <cellStyle name="Normal 6 3 2 8 3 2 2 5 2 3" xfId="37228"/>
    <cellStyle name="Normal 6 3 2 8 3 2 2 5 3" xfId="18697"/>
    <cellStyle name="Normal 6 3 2 8 3 2 2 5 3 2" xfId="42994"/>
    <cellStyle name="Normal 6 3 2 8 3 2 2 5 4" xfId="30792"/>
    <cellStyle name="Normal 6 3 2 8 3 2 2 6" xfId="12925"/>
    <cellStyle name="Normal 6 3 2 8 3 2 2 6 2" xfId="25127"/>
    <cellStyle name="Normal 6 3 2 8 3 2 2 6 2 2" xfId="49424"/>
    <cellStyle name="Normal 6 3 2 8 3 2 2 6 3" xfId="37222"/>
    <cellStyle name="Normal 6 3 2 8 3 2 2 7" xfId="14772"/>
    <cellStyle name="Normal 6 3 2 8 3 2 2 7 2" xfId="39069"/>
    <cellStyle name="Normal 6 3 2 8 3 2 2 8" xfId="26760"/>
    <cellStyle name="Normal 6 3 2 8 3 2 2 9" xfId="51168"/>
    <cellStyle name="Normal 6 3 2 8 3 2 3" xfId="2988"/>
    <cellStyle name="Normal 6 3 2 8 3 2 3 2" xfId="5436"/>
    <cellStyle name="Normal 6 3 2 8 3 2 3 2 2" xfId="12933"/>
    <cellStyle name="Normal 6 3 2 8 3 2 3 2 2 2" xfId="25135"/>
    <cellStyle name="Normal 6 3 2 8 3 2 3 2 2 2 2" xfId="49432"/>
    <cellStyle name="Normal 6 3 2 8 3 2 3 2 2 3" xfId="37230"/>
    <cellStyle name="Normal 6 3 2 8 3 2 3 2 3" xfId="17638"/>
    <cellStyle name="Normal 6 3 2 8 3 2 3 2 3 2" xfId="41935"/>
    <cellStyle name="Normal 6 3 2 8 3 2 3 2 4" xfId="29733"/>
    <cellStyle name="Normal 6 3 2 8 3 2 3 3" xfId="7026"/>
    <cellStyle name="Normal 6 3 2 8 3 2 3 3 2" xfId="12934"/>
    <cellStyle name="Normal 6 3 2 8 3 2 3 3 2 2" xfId="25136"/>
    <cellStyle name="Normal 6 3 2 8 3 2 3 3 2 2 2" xfId="49433"/>
    <cellStyle name="Normal 6 3 2 8 3 2 3 3 2 3" xfId="37231"/>
    <cellStyle name="Normal 6 3 2 8 3 2 3 3 3" xfId="19228"/>
    <cellStyle name="Normal 6 3 2 8 3 2 3 3 3 2" xfId="43525"/>
    <cellStyle name="Normal 6 3 2 8 3 2 3 3 4" xfId="31323"/>
    <cellStyle name="Normal 6 3 2 8 3 2 3 4" xfId="12932"/>
    <cellStyle name="Normal 6 3 2 8 3 2 3 4 2" xfId="25134"/>
    <cellStyle name="Normal 6 3 2 8 3 2 3 4 2 2" xfId="49431"/>
    <cellStyle name="Normal 6 3 2 8 3 2 3 4 3" xfId="37229"/>
    <cellStyle name="Normal 6 3 2 8 3 2 3 5" xfId="15410"/>
    <cellStyle name="Normal 6 3 2 8 3 2 3 5 2" xfId="39707"/>
    <cellStyle name="Normal 6 3 2 8 3 2 3 6" xfId="27398"/>
    <cellStyle name="Normal 6 3 2 8 3 2 4" xfId="12924"/>
    <cellStyle name="Normal 6 3 2 8 3 2 4 2" xfId="25126"/>
    <cellStyle name="Normal 6 3 2 8 3 2 4 2 2" xfId="49423"/>
    <cellStyle name="Normal 6 3 2 8 3 2 4 3" xfId="37221"/>
    <cellStyle name="Normal 6 3 2 8 3 2 5" xfId="14238"/>
    <cellStyle name="Normal 6 3 2 8 3 2 5 2" xfId="26226"/>
    <cellStyle name="Normal 6 3 2 8 3 2 5 2 2" xfId="50523"/>
    <cellStyle name="Normal 6 3 2 8 3 2 5 3" xfId="38535"/>
    <cellStyle name="Normal 6 3 2 8 3 2 6" xfId="51460"/>
    <cellStyle name="Normal 6 3 2 8 3 2 7" xfId="52342"/>
    <cellStyle name="Normal 6 3 2 8 3 3" xfId="2220"/>
    <cellStyle name="Normal 6 3 2 8 3 3 10" xfId="52740"/>
    <cellStyle name="Normal 6 3 2 8 3 3 2" xfId="3386"/>
    <cellStyle name="Normal 6 3 2 8 3 3 2 2" xfId="5727"/>
    <cellStyle name="Normal 6 3 2 8 3 3 2 2 2" xfId="12937"/>
    <cellStyle name="Normal 6 3 2 8 3 3 2 2 2 2" xfId="25139"/>
    <cellStyle name="Normal 6 3 2 8 3 3 2 2 2 2 2" xfId="49436"/>
    <cellStyle name="Normal 6 3 2 8 3 3 2 2 2 3" xfId="37234"/>
    <cellStyle name="Normal 6 3 2 8 3 3 2 2 3" xfId="17929"/>
    <cellStyle name="Normal 6 3 2 8 3 3 2 2 3 2" xfId="42226"/>
    <cellStyle name="Normal 6 3 2 8 3 3 2 2 4" xfId="30024"/>
    <cellStyle name="Normal 6 3 2 8 3 3 2 3" xfId="7424"/>
    <cellStyle name="Normal 6 3 2 8 3 3 2 3 2" xfId="12938"/>
    <cellStyle name="Normal 6 3 2 8 3 3 2 3 2 2" xfId="25140"/>
    <cellStyle name="Normal 6 3 2 8 3 3 2 3 2 2 2" xfId="49437"/>
    <cellStyle name="Normal 6 3 2 8 3 3 2 3 2 3" xfId="37235"/>
    <cellStyle name="Normal 6 3 2 8 3 3 2 3 3" xfId="19626"/>
    <cellStyle name="Normal 6 3 2 8 3 3 2 3 3 2" xfId="43923"/>
    <cellStyle name="Normal 6 3 2 8 3 3 2 3 4" xfId="31721"/>
    <cellStyle name="Normal 6 3 2 8 3 3 2 4" xfId="12936"/>
    <cellStyle name="Normal 6 3 2 8 3 3 2 4 2" xfId="25138"/>
    <cellStyle name="Normal 6 3 2 8 3 3 2 4 2 2" xfId="49435"/>
    <cellStyle name="Normal 6 3 2 8 3 3 2 4 3" xfId="37233"/>
    <cellStyle name="Normal 6 3 2 8 3 3 2 5" xfId="15701"/>
    <cellStyle name="Normal 6 3 2 8 3 3 2 5 2" xfId="39998"/>
    <cellStyle name="Normal 6 3 2 8 3 3 2 6" xfId="27689"/>
    <cellStyle name="Normal 6 3 2 8 3 3 3" xfId="3918"/>
    <cellStyle name="Normal 6 3 2 8 3 3 3 2" xfId="12939"/>
    <cellStyle name="Normal 6 3 2 8 3 3 3 2 2" xfId="25141"/>
    <cellStyle name="Normal 6 3 2 8 3 3 3 2 2 2" xfId="49438"/>
    <cellStyle name="Normal 6 3 2 8 3 3 3 2 3" xfId="37236"/>
    <cellStyle name="Normal 6 3 2 8 3 3 3 3" xfId="16229"/>
    <cellStyle name="Normal 6 3 2 8 3 3 3 3 2" xfId="40526"/>
    <cellStyle name="Normal 6 3 2 8 3 3 3 4" xfId="28217"/>
    <cellStyle name="Normal 6 3 2 8 3 3 4" xfId="4558"/>
    <cellStyle name="Normal 6 3 2 8 3 3 4 2" xfId="12940"/>
    <cellStyle name="Normal 6 3 2 8 3 3 4 2 2" xfId="25142"/>
    <cellStyle name="Normal 6 3 2 8 3 3 4 2 2 2" xfId="49439"/>
    <cellStyle name="Normal 6 3 2 8 3 3 4 2 3" xfId="37237"/>
    <cellStyle name="Normal 6 3 2 8 3 3 4 3" xfId="16760"/>
    <cellStyle name="Normal 6 3 2 8 3 3 4 3 2" xfId="41057"/>
    <cellStyle name="Normal 6 3 2 8 3 3 4 4" xfId="28855"/>
    <cellStyle name="Normal 6 3 2 8 3 3 5" xfId="6255"/>
    <cellStyle name="Normal 6 3 2 8 3 3 5 2" xfId="12941"/>
    <cellStyle name="Normal 6 3 2 8 3 3 5 2 2" xfId="25143"/>
    <cellStyle name="Normal 6 3 2 8 3 3 5 2 2 2" xfId="49440"/>
    <cellStyle name="Normal 6 3 2 8 3 3 5 2 3" xfId="37238"/>
    <cellStyle name="Normal 6 3 2 8 3 3 5 3" xfId="18457"/>
    <cellStyle name="Normal 6 3 2 8 3 3 5 3 2" xfId="42754"/>
    <cellStyle name="Normal 6 3 2 8 3 3 5 4" xfId="30552"/>
    <cellStyle name="Normal 6 3 2 8 3 3 6" xfId="12935"/>
    <cellStyle name="Normal 6 3 2 8 3 3 6 2" xfId="25137"/>
    <cellStyle name="Normal 6 3 2 8 3 3 6 2 2" xfId="49434"/>
    <cellStyle name="Normal 6 3 2 8 3 3 6 3" xfId="37232"/>
    <cellStyle name="Normal 6 3 2 8 3 3 7" xfId="14532"/>
    <cellStyle name="Normal 6 3 2 8 3 3 7 2" xfId="38829"/>
    <cellStyle name="Normal 6 3 2 8 3 3 8" xfId="26520"/>
    <cellStyle name="Normal 6 3 2 8 3 3 9" xfId="50928"/>
    <cellStyle name="Normal 6 3 2 8 3 4" xfId="2748"/>
    <cellStyle name="Normal 6 3 2 8 3 4 2" xfId="5196"/>
    <cellStyle name="Normal 6 3 2 8 3 4 2 2" xfId="12943"/>
    <cellStyle name="Normal 6 3 2 8 3 4 2 2 2" xfId="25145"/>
    <cellStyle name="Normal 6 3 2 8 3 4 2 2 2 2" xfId="49442"/>
    <cellStyle name="Normal 6 3 2 8 3 4 2 2 3" xfId="37240"/>
    <cellStyle name="Normal 6 3 2 8 3 4 2 3" xfId="17398"/>
    <cellStyle name="Normal 6 3 2 8 3 4 2 3 2" xfId="41695"/>
    <cellStyle name="Normal 6 3 2 8 3 4 2 4" xfId="29493"/>
    <cellStyle name="Normal 6 3 2 8 3 4 3" xfId="6786"/>
    <cellStyle name="Normal 6 3 2 8 3 4 3 2" xfId="12944"/>
    <cellStyle name="Normal 6 3 2 8 3 4 3 2 2" xfId="25146"/>
    <cellStyle name="Normal 6 3 2 8 3 4 3 2 2 2" xfId="49443"/>
    <cellStyle name="Normal 6 3 2 8 3 4 3 2 3" xfId="37241"/>
    <cellStyle name="Normal 6 3 2 8 3 4 3 3" xfId="18988"/>
    <cellStyle name="Normal 6 3 2 8 3 4 3 3 2" xfId="43285"/>
    <cellStyle name="Normal 6 3 2 8 3 4 3 4" xfId="31083"/>
    <cellStyle name="Normal 6 3 2 8 3 4 4" xfId="12942"/>
    <cellStyle name="Normal 6 3 2 8 3 4 4 2" xfId="25144"/>
    <cellStyle name="Normal 6 3 2 8 3 4 4 2 2" xfId="49441"/>
    <cellStyle name="Normal 6 3 2 8 3 4 4 3" xfId="37239"/>
    <cellStyle name="Normal 6 3 2 8 3 4 5" xfId="15170"/>
    <cellStyle name="Normal 6 3 2 8 3 4 5 2" xfId="39467"/>
    <cellStyle name="Normal 6 3 2 8 3 4 6" xfId="27158"/>
    <cellStyle name="Normal 6 3 2 8 3 5" xfId="12923"/>
    <cellStyle name="Normal 6 3 2 8 3 5 2" xfId="25125"/>
    <cellStyle name="Normal 6 3 2 8 3 5 2 2" xfId="49422"/>
    <cellStyle name="Normal 6 3 2 8 3 5 3" xfId="37220"/>
    <cellStyle name="Normal 6 3 2 8 3 6" xfId="13998"/>
    <cellStyle name="Normal 6 3 2 8 3 6 2" xfId="25986"/>
    <cellStyle name="Normal 6 3 2 8 3 6 2 2" xfId="50283"/>
    <cellStyle name="Normal 6 3 2 8 3 6 3" xfId="38295"/>
    <cellStyle name="Normal 6 3 2 8 3 7" xfId="51584"/>
    <cellStyle name="Normal 6 3 2 8 3 8" xfId="52102"/>
    <cellStyle name="Normal 6 3 2 8 4" xfId="895"/>
    <cellStyle name="Normal 6 3 2 8 4 2" xfId="2388"/>
    <cellStyle name="Normal 6 3 2 8 4 2 10" xfId="52908"/>
    <cellStyle name="Normal 6 3 2 8 4 2 2" xfId="3554"/>
    <cellStyle name="Normal 6 3 2 8 4 2 2 2" xfId="5895"/>
    <cellStyle name="Normal 6 3 2 8 4 2 2 2 2" xfId="12948"/>
    <cellStyle name="Normal 6 3 2 8 4 2 2 2 2 2" xfId="25150"/>
    <cellStyle name="Normal 6 3 2 8 4 2 2 2 2 2 2" xfId="49447"/>
    <cellStyle name="Normal 6 3 2 8 4 2 2 2 2 3" xfId="37245"/>
    <cellStyle name="Normal 6 3 2 8 4 2 2 2 3" xfId="18097"/>
    <cellStyle name="Normal 6 3 2 8 4 2 2 2 3 2" xfId="42394"/>
    <cellStyle name="Normal 6 3 2 8 4 2 2 2 4" xfId="30192"/>
    <cellStyle name="Normal 6 3 2 8 4 2 2 3" xfId="7592"/>
    <cellStyle name="Normal 6 3 2 8 4 2 2 3 2" xfId="12949"/>
    <cellStyle name="Normal 6 3 2 8 4 2 2 3 2 2" xfId="25151"/>
    <cellStyle name="Normal 6 3 2 8 4 2 2 3 2 2 2" xfId="49448"/>
    <cellStyle name="Normal 6 3 2 8 4 2 2 3 2 3" xfId="37246"/>
    <cellStyle name="Normal 6 3 2 8 4 2 2 3 3" xfId="19794"/>
    <cellStyle name="Normal 6 3 2 8 4 2 2 3 3 2" xfId="44091"/>
    <cellStyle name="Normal 6 3 2 8 4 2 2 3 4" xfId="31889"/>
    <cellStyle name="Normal 6 3 2 8 4 2 2 4" xfId="12947"/>
    <cellStyle name="Normal 6 3 2 8 4 2 2 4 2" xfId="25149"/>
    <cellStyle name="Normal 6 3 2 8 4 2 2 4 2 2" xfId="49446"/>
    <cellStyle name="Normal 6 3 2 8 4 2 2 4 3" xfId="37244"/>
    <cellStyle name="Normal 6 3 2 8 4 2 2 5" xfId="15869"/>
    <cellStyle name="Normal 6 3 2 8 4 2 2 5 2" xfId="40166"/>
    <cellStyle name="Normal 6 3 2 8 4 2 2 6" xfId="27857"/>
    <cellStyle name="Normal 6 3 2 8 4 2 3" xfId="4086"/>
    <cellStyle name="Normal 6 3 2 8 4 2 3 2" xfId="12950"/>
    <cellStyle name="Normal 6 3 2 8 4 2 3 2 2" xfId="25152"/>
    <cellStyle name="Normal 6 3 2 8 4 2 3 2 2 2" xfId="49449"/>
    <cellStyle name="Normal 6 3 2 8 4 2 3 2 3" xfId="37247"/>
    <cellStyle name="Normal 6 3 2 8 4 2 3 3" xfId="16397"/>
    <cellStyle name="Normal 6 3 2 8 4 2 3 3 2" xfId="40694"/>
    <cellStyle name="Normal 6 3 2 8 4 2 3 4" xfId="28385"/>
    <cellStyle name="Normal 6 3 2 8 4 2 4" xfId="4726"/>
    <cellStyle name="Normal 6 3 2 8 4 2 4 2" xfId="12951"/>
    <cellStyle name="Normal 6 3 2 8 4 2 4 2 2" xfId="25153"/>
    <cellStyle name="Normal 6 3 2 8 4 2 4 2 2 2" xfId="49450"/>
    <cellStyle name="Normal 6 3 2 8 4 2 4 2 3" xfId="37248"/>
    <cellStyle name="Normal 6 3 2 8 4 2 4 3" xfId="16928"/>
    <cellStyle name="Normal 6 3 2 8 4 2 4 3 2" xfId="41225"/>
    <cellStyle name="Normal 6 3 2 8 4 2 4 4" xfId="29023"/>
    <cellStyle name="Normal 6 3 2 8 4 2 5" xfId="6423"/>
    <cellStyle name="Normal 6 3 2 8 4 2 5 2" xfId="12952"/>
    <cellStyle name="Normal 6 3 2 8 4 2 5 2 2" xfId="25154"/>
    <cellStyle name="Normal 6 3 2 8 4 2 5 2 2 2" xfId="49451"/>
    <cellStyle name="Normal 6 3 2 8 4 2 5 2 3" xfId="37249"/>
    <cellStyle name="Normal 6 3 2 8 4 2 5 3" xfId="18625"/>
    <cellStyle name="Normal 6 3 2 8 4 2 5 3 2" xfId="42922"/>
    <cellStyle name="Normal 6 3 2 8 4 2 5 4" xfId="30720"/>
    <cellStyle name="Normal 6 3 2 8 4 2 6" xfId="12946"/>
    <cellStyle name="Normal 6 3 2 8 4 2 6 2" xfId="25148"/>
    <cellStyle name="Normal 6 3 2 8 4 2 6 2 2" xfId="49445"/>
    <cellStyle name="Normal 6 3 2 8 4 2 6 3" xfId="37243"/>
    <cellStyle name="Normal 6 3 2 8 4 2 7" xfId="14700"/>
    <cellStyle name="Normal 6 3 2 8 4 2 7 2" xfId="38997"/>
    <cellStyle name="Normal 6 3 2 8 4 2 8" xfId="26688"/>
    <cellStyle name="Normal 6 3 2 8 4 2 9" xfId="51096"/>
    <cellStyle name="Normal 6 3 2 8 4 3" xfId="2916"/>
    <cellStyle name="Normal 6 3 2 8 4 3 2" xfId="5364"/>
    <cellStyle name="Normal 6 3 2 8 4 3 2 2" xfId="12954"/>
    <cellStyle name="Normal 6 3 2 8 4 3 2 2 2" xfId="25156"/>
    <cellStyle name="Normal 6 3 2 8 4 3 2 2 2 2" xfId="49453"/>
    <cellStyle name="Normal 6 3 2 8 4 3 2 2 3" xfId="37251"/>
    <cellStyle name="Normal 6 3 2 8 4 3 2 3" xfId="17566"/>
    <cellStyle name="Normal 6 3 2 8 4 3 2 3 2" xfId="41863"/>
    <cellStyle name="Normal 6 3 2 8 4 3 2 4" xfId="29661"/>
    <cellStyle name="Normal 6 3 2 8 4 3 3" xfId="6954"/>
    <cellStyle name="Normal 6 3 2 8 4 3 3 2" xfId="12955"/>
    <cellStyle name="Normal 6 3 2 8 4 3 3 2 2" xfId="25157"/>
    <cellStyle name="Normal 6 3 2 8 4 3 3 2 2 2" xfId="49454"/>
    <cellStyle name="Normal 6 3 2 8 4 3 3 2 3" xfId="37252"/>
    <cellStyle name="Normal 6 3 2 8 4 3 3 3" xfId="19156"/>
    <cellStyle name="Normal 6 3 2 8 4 3 3 3 2" xfId="43453"/>
    <cellStyle name="Normal 6 3 2 8 4 3 3 4" xfId="31251"/>
    <cellStyle name="Normal 6 3 2 8 4 3 4" xfId="12953"/>
    <cellStyle name="Normal 6 3 2 8 4 3 4 2" xfId="25155"/>
    <cellStyle name="Normal 6 3 2 8 4 3 4 2 2" xfId="49452"/>
    <cellStyle name="Normal 6 3 2 8 4 3 4 3" xfId="37250"/>
    <cellStyle name="Normal 6 3 2 8 4 3 5" xfId="15338"/>
    <cellStyle name="Normal 6 3 2 8 4 3 5 2" xfId="39635"/>
    <cellStyle name="Normal 6 3 2 8 4 3 6" xfId="27326"/>
    <cellStyle name="Normal 6 3 2 8 4 4" xfId="12945"/>
    <cellStyle name="Normal 6 3 2 8 4 4 2" xfId="25147"/>
    <cellStyle name="Normal 6 3 2 8 4 4 2 2" xfId="49444"/>
    <cellStyle name="Normal 6 3 2 8 4 4 3" xfId="37242"/>
    <cellStyle name="Normal 6 3 2 8 4 5" xfId="14166"/>
    <cellStyle name="Normal 6 3 2 8 4 5 2" xfId="26154"/>
    <cellStyle name="Normal 6 3 2 8 4 5 2 2" xfId="50451"/>
    <cellStyle name="Normal 6 3 2 8 4 5 3" xfId="38463"/>
    <cellStyle name="Normal 6 3 2 8 4 6" xfId="51740"/>
    <cellStyle name="Normal 6 3 2 8 4 7" xfId="52270"/>
    <cellStyle name="Normal 6 3 2 8 5" xfId="2124"/>
    <cellStyle name="Normal 6 3 2 8 5 10" xfId="52644"/>
    <cellStyle name="Normal 6 3 2 8 5 2" xfId="3290"/>
    <cellStyle name="Normal 6 3 2 8 5 2 2" xfId="5631"/>
    <cellStyle name="Normal 6 3 2 8 5 2 2 2" xfId="12958"/>
    <cellStyle name="Normal 6 3 2 8 5 2 2 2 2" xfId="25160"/>
    <cellStyle name="Normal 6 3 2 8 5 2 2 2 2 2" xfId="49457"/>
    <cellStyle name="Normal 6 3 2 8 5 2 2 2 3" xfId="37255"/>
    <cellStyle name="Normal 6 3 2 8 5 2 2 3" xfId="17833"/>
    <cellStyle name="Normal 6 3 2 8 5 2 2 3 2" xfId="42130"/>
    <cellStyle name="Normal 6 3 2 8 5 2 2 4" xfId="29928"/>
    <cellStyle name="Normal 6 3 2 8 5 2 3" xfId="7328"/>
    <cellStyle name="Normal 6 3 2 8 5 2 3 2" xfId="12959"/>
    <cellStyle name="Normal 6 3 2 8 5 2 3 2 2" xfId="25161"/>
    <cellStyle name="Normal 6 3 2 8 5 2 3 2 2 2" xfId="49458"/>
    <cellStyle name="Normal 6 3 2 8 5 2 3 2 3" xfId="37256"/>
    <cellStyle name="Normal 6 3 2 8 5 2 3 3" xfId="19530"/>
    <cellStyle name="Normal 6 3 2 8 5 2 3 3 2" xfId="43827"/>
    <cellStyle name="Normal 6 3 2 8 5 2 3 4" xfId="31625"/>
    <cellStyle name="Normal 6 3 2 8 5 2 4" xfId="12957"/>
    <cellStyle name="Normal 6 3 2 8 5 2 4 2" xfId="25159"/>
    <cellStyle name="Normal 6 3 2 8 5 2 4 2 2" xfId="49456"/>
    <cellStyle name="Normal 6 3 2 8 5 2 4 3" xfId="37254"/>
    <cellStyle name="Normal 6 3 2 8 5 2 5" xfId="15605"/>
    <cellStyle name="Normal 6 3 2 8 5 2 5 2" xfId="39902"/>
    <cellStyle name="Normal 6 3 2 8 5 2 6" xfId="27593"/>
    <cellStyle name="Normal 6 3 2 8 5 3" xfId="3822"/>
    <cellStyle name="Normal 6 3 2 8 5 3 2" xfId="12960"/>
    <cellStyle name="Normal 6 3 2 8 5 3 2 2" xfId="25162"/>
    <cellStyle name="Normal 6 3 2 8 5 3 2 2 2" xfId="49459"/>
    <cellStyle name="Normal 6 3 2 8 5 3 2 3" xfId="37257"/>
    <cellStyle name="Normal 6 3 2 8 5 3 3" xfId="16133"/>
    <cellStyle name="Normal 6 3 2 8 5 3 3 2" xfId="40430"/>
    <cellStyle name="Normal 6 3 2 8 5 3 4" xfId="28121"/>
    <cellStyle name="Normal 6 3 2 8 5 4" xfId="4462"/>
    <cellStyle name="Normal 6 3 2 8 5 4 2" xfId="12961"/>
    <cellStyle name="Normal 6 3 2 8 5 4 2 2" xfId="25163"/>
    <cellStyle name="Normal 6 3 2 8 5 4 2 2 2" xfId="49460"/>
    <cellStyle name="Normal 6 3 2 8 5 4 2 3" xfId="37258"/>
    <cellStyle name="Normal 6 3 2 8 5 4 3" xfId="16664"/>
    <cellStyle name="Normal 6 3 2 8 5 4 3 2" xfId="40961"/>
    <cellStyle name="Normal 6 3 2 8 5 4 4" xfId="28759"/>
    <cellStyle name="Normal 6 3 2 8 5 5" xfId="6159"/>
    <cellStyle name="Normal 6 3 2 8 5 5 2" xfId="12962"/>
    <cellStyle name="Normal 6 3 2 8 5 5 2 2" xfId="25164"/>
    <cellStyle name="Normal 6 3 2 8 5 5 2 2 2" xfId="49461"/>
    <cellStyle name="Normal 6 3 2 8 5 5 2 3" xfId="37259"/>
    <cellStyle name="Normal 6 3 2 8 5 5 3" xfId="18361"/>
    <cellStyle name="Normal 6 3 2 8 5 5 3 2" xfId="42658"/>
    <cellStyle name="Normal 6 3 2 8 5 5 4" xfId="30456"/>
    <cellStyle name="Normal 6 3 2 8 5 6" xfId="12956"/>
    <cellStyle name="Normal 6 3 2 8 5 6 2" xfId="25158"/>
    <cellStyle name="Normal 6 3 2 8 5 6 2 2" xfId="49455"/>
    <cellStyle name="Normal 6 3 2 8 5 6 3" xfId="37253"/>
    <cellStyle name="Normal 6 3 2 8 5 7" xfId="14436"/>
    <cellStyle name="Normal 6 3 2 8 5 7 2" xfId="38733"/>
    <cellStyle name="Normal 6 3 2 8 5 8" xfId="26424"/>
    <cellStyle name="Normal 6 3 2 8 5 9" xfId="50832"/>
    <cellStyle name="Normal 6 3 2 8 6" xfId="2652"/>
    <cellStyle name="Normal 6 3 2 8 6 2" xfId="5100"/>
    <cellStyle name="Normal 6 3 2 8 6 2 2" xfId="12964"/>
    <cellStyle name="Normal 6 3 2 8 6 2 2 2" xfId="25166"/>
    <cellStyle name="Normal 6 3 2 8 6 2 2 2 2" xfId="49463"/>
    <cellStyle name="Normal 6 3 2 8 6 2 2 3" xfId="37261"/>
    <cellStyle name="Normal 6 3 2 8 6 2 3" xfId="17302"/>
    <cellStyle name="Normal 6 3 2 8 6 2 3 2" xfId="41599"/>
    <cellStyle name="Normal 6 3 2 8 6 2 4" xfId="29397"/>
    <cellStyle name="Normal 6 3 2 8 6 3" xfId="6690"/>
    <cellStyle name="Normal 6 3 2 8 6 3 2" xfId="12965"/>
    <cellStyle name="Normal 6 3 2 8 6 3 2 2" xfId="25167"/>
    <cellStyle name="Normal 6 3 2 8 6 3 2 2 2" xfId="49464"/>
    <cellStyle name="Normal 6 3 2 8 6 3 2 3" xfId="37262"/>
    <cellStyle name="Normal 6 3 2 8 6 3 3" xfId="18892"/>
    <cellStyle name="Normal 6 3 2 8 6 3 3 2" xfId="43189"/>
    <cellStyle name="Normal 6 3 2 8 6 3 4" xfId="30987"/>
    <cellStyle name="Normal 6 3 2 8 6 4" xfId="12963"/>
    <cellStyle name="Normal 6 3 2 8 6 4 2" xfId="25165"/>
    <cellStyle name="Normal 6 3 2 8 6 4 2 2" xfId="49462"/>
    <cellStyle name="Normal 6 3 2 8 6 4 3" xfId="37260"/>
    <cellStyle name="Normal 6 3 2 8 6 5" xfId="15074"/>
    <cellStyle name="Normal 6 3 2 8 6 5 2" xfId="39371"/>
    <cellStyle name="Normal 6 3 2 8 6 6" xfId="27062"/>
    <cellStyle name="Normal 6 3 2 8 7" xfId="12900"/>
    <cellStyle name="Normal 6 3 2 8 7 2" xfId="25102"/>
    <cellStyle name="Normal 6 3 2 8 7 2 2" xfId="49399"/>
    <cellStyle name="Normal 6 3 2 8 7 3" xfId="37197"/>
    <cellStyle name="Normal 6 3 2 8 8" xfId="13902"/>
    <cellStyle name="Normal 6 3 2 8 8 2" xfId="25890"/>
    <cellStyle name="Normal 6 3 2 8 8 2 2" xfId="50187"/>
    <cellStyle name="Normal 6 3 2 8 8 3" xfId="38199"/>
    <cellStyle name="Normal 6 3 2 8 9" xfId="51562"/>
    <cellStyle name="Normal 6 3 2 9" xfId="770"/>
    <cellStyle name="Normal 6 3 2 9 2" xfId="1015"/>
    <cellStyle name="Normal 6 3 2 9 2 2" xfId="2508"/>
    <cellStyle name="Normal 6 3 2 9 2 2 10" xfId="53028"/>
    <cellStyle name="Normal 6 3 2 9 2 2 2" xfId="3674"/>
    <cellStyle name="Normal 6 3 2 9 2 2 2 2" xfId="6015"/>
    <cellStyle name="Normal 6 3 2 9 2 2 2 2 2" xfId="12970"/>
    <cellStyle name="Normal 6 3 2 9 2 2 2 2 2 2" xfId="25172"/>
    <cellStyle name="Normal 6 3 2 9 2 2 2 2 2 2 2" xfId="49469"/>
    <cellStyle name="Normal 6 3 2 9 2 2 2 2 2 3" xfId="37267"/>
    <cellStyle name="Normal 6 3 2 9 2 2 2 2 3" xfId="18217"/>
    <cellStyle name="Normal 6 3 2 9 2 2 2 2 3 2" xfId="42514"/>
    <cellStyle name="Normal 6 3 2 9 2 2 2 2 4" xfId="30312"/>
    <cellStyle name="Normal 6 3 2 9 2 2 2 3" xfId="7712"/>
    <cellStyle name="Normal 6 3 2 9 2 2 2 3 2" xfId="12971"/>
    <cellStyle name="Normal 6 3 2 9 2 2 2 3 2 2" xfId="25173"/>
    <cellStyle name="Normal 6 3 2 9 2 2 2 3 2 2 2" xfId="49470"/>
    <cellStyle name="Normal 6 3 2 9 2 2 2 3 2 3" xfId="37268"/>
    <cellStyle name="Normal 6 3 2 9 2 2 2 3 3" xfId="19914"/>
    <cellStyle name="Normal 6 3 2 9 2 2 2 3 3 2" xfId="44211"/>
    <cellStyle name="Normal 6 3 2 9 2 2 2 3 4" xfId="32009"/>
    <cellStyle name="Normal 6 3 2 9 2 2 2 4" xfId="12969"/>
    <cellStyle name="Normal 6 3 2 9 2 2 2 4 2" xfId="25171"/>
    <cellStyle name="Normal 6 3 2 9 2 2 2 4 2 2" xfId="49468"/>
    <cellStyle name="Normal 6 3 2 9 2 2 2 4 3" xfId="37266"/>
    <cellStyle name="Normal 6 3 2 9 2 2 2 5" xfId="15989"/>
    <cellStyle name="Normal 6 3 2 9 2 2 2 5 2" xfId="40286"/>
    <cellStyle name="Normal 6 3 2 9 2 2 2 6" xfId="27977"/>
    <cellStyle name="Normal 6 3 2 9 2 2 3" xfId="4206"/>
    <cellStyle name="Normal 6 3 2 9 2 2 3 2" xfId="12972"/>
    <cellStyle name="Normal 6 3 2 9 2 2 3 2 2" xfId="25174"/>
    <cellStyle name="Normal 6 3 2 9 2 2 3 2 2 2" xfId="49471"/>
    <cellStyle name="Normal 6 3 2 9 2 2 3 2 3" xfId="37269"/>
    <cellStyle name="Normal 6 3 2 9 2 2 3 3" xfId="16517"/>
    <cellStyle name="Normal 6 3 2 9 2 2 3 3 2" xfId="40814"/>
    <cellStyle name="Normal 6 3 2 9 2 2 3 4" xfId="28505"/>
    <cellStyle name="Normal 6 3 2 9 2 2 4" xfId="4846"/>
    <cellStyle name="Normal 6 3 2 9 2 2 4 2" xfId="12973"/>
    <cellStyle name="Normal 6 3 2 9 2 2 4 2 2" xfId="25175"/>
    <cellStyle name="Normal 6 3 2 9 2 2 4 2 2 2" xfId="49472"/>
    <cellStyle name="Normal 6 3 2 9 2 2 4 2 3" xfId="37270"/>
    <cellStyle name="Normal 6 3 2 9 2 2 4 3" xfId="17048"/>
    <cellStyle name="Normal 6 3 2 9 2 2 4 3 2" xfId="41345"/>
    <cellStyle name="Normal 6 3 2 9 2 2 4 4" xfId="29143"/>
    <cellStyle name="Normal 6 3 2 9 2 2 5" xfId="6543"/>
    <cellStyle name="Normal 6 3 2 9 2 2 5 2" xfId="12974"/>
    <cellStyle name="Normal 6 3 2 9 2 2 5 2 2" xfId="25176"/>
    <cellStyle name="Normal 6 3 2 9 2 2 5 2 2 2" xfId="49473"/>
    <cellStyle name="Normal 6 3 2 9 2 2 5 2 3" xfId="37271"/>
    <cellStyle name="Normal 6 3 2 9 2 2 5 3" xfId="18745"/>
    <cellStyle name="Normal 6 3 2 9 2 2 5 3 2" xfId="43042"/>
    <cellStyle name="Normal 6 3 2 9 2 2 5 4" xfId="30840"/>
    <cellStyle name="Normal 6 3 2 9 2 2 6" xfId="12968"/>
    <cellStyle name="Normal 6 3 2 9 2 2 6 2" xfId="25170"/>
    <cellStyle name="Normal 6 3 2 9 2 2 6 2 2" xfId="49467"/>
    <cellStyle name="Normal 6 3 2 9 2 2 6 3" xfId="37265"/>
    <cellStyle name="Normal 6 3 2 9 2 2 7" xfId="14820"/>
    <cellStyle name="Normal 6 3 2 9 2 2 7 2" xfId="39117"/>
    <cellStyle name="Normal 6 3 2 9 2 2 8" xfId="26808"/>
    <cellStyle name="Normal 6 3 2 9 2 2 9" xfId="51216"/>
    <cellStyle name="Normal 6 3 2 9 2 3" xfId="3036"/>
    <cellStyle name="Normal 6 3 2 9 2 3 2" xfId="5484"/>
    <cellStyle name="Normal 6 3 2 9 2 3 2 2" xfId="12976"/>
    <cellStyle name="Normal 6 3 2 9 2 3 2 2 2" xfId="25178"/>
    <cellStyle name="Normal 6 3 2 9 2 3 2 2 2 2" xfId="49475"/>
    <cellStyle name="Normal 6 3 2 9 2 3 2 2 3" xfId="37273"/>
    <cellStyle name="Normal 6 3 2 9 2 3 2 3" xfId="17686"/>
    <cellStyle name="Normal 6 3 2 9 2 3 2 3 2" xfId="41983"/>
    <cellStyle name="Normal 6 3 2 9 2 3 2 4" xfId="29781"/>
    <cellStyle name="Normal 6 3 2 9 2 3 3" xfId="7074"/>
    <cellStyle name="Normal 6 3 2 9 2 3 3 2" xfId="12977"/>
    <cellStyle name="Normal 6 3 2 9 2 3 3 2 2" xfId="25179"/>
    <cellStyle name="Normal 6 3 2 9 2 3 3 2 2 2" xfId="49476"/>
    <cellStyle name="Normal 6 3 2 9 2 3 3 2 3" xfId="37274"/>
    <cellStyle name="Normal 6 3 2 9 2 3 3 3" xfId="19276"/>
    <cellStyle name="Normal 6 3 2 9 2 3 3 3 2" xfId="43573"/>
    <cellStyle name="Normal 6 3 2 9 2 3 3 4" xfId="31371"/>
    <cellStyle name="Normal 6 3 2 9 2 3 4" xfId="12975"/>
    <cellStyle name="Normal 6 3 2 9 2 3 4 2" xfId="25177"/>
    <cellStyle name="Normal 6 3 2 9 2 3 4 2 2" xfId="49474"/>
    <cellStyle name="Normal 6 3 2 9 2 3 4 3" xfId="37272"/>
    <cellStyle name="Normal 6 3 2 9 2 3 5" xfId="15458"/>
    <cellStyle name="Normal 6 3 2 9 2 3 5 2" xfId="39755"/>
    <cellStyle name="Normal 6 3 2 9 2 3 6" xfId="27446"/>
    <cellStyle name="Normal 6 3 2 9 2 4" xfId="12967"/>
    <cellStyle name="Normal 6 3 2 9 2 4 2" xfId="25169"/>
    <cellStyle name="Normal 6 3 2 9 2 4 2 2" xfId="49466"/>
    <cellStyle name="Normal 6 3 2 9 2 4 3" xfId="37264"/>
    <cellStyle name="Normal 6 3 2 9 2 5" xfId="14286"/>
    <cellStyle name="Normal 6 3 2 9 2 5 2" xfId="26274"/>
    <cellStyle name="Normal 6 3 2 9 2 5 2 2" xfId="50571"/>
    <cellStyle name="Normal 6 3 2 9 2 5 3" xfId="38583"/>
    <cellStyle name="Normal 6 3 2 9 2 6" xfId="51693"/>
    <cellStyle name="Normal 6 3 2 9 2 7" xfId="52390"/>
    <cellStyle name="Normal 6 3 2 9 3" xfId="2268"/>
    <cellStyle name="Normal 6 3 2 9 3 10" xfId="52788"/>
    <cellStyle name="Normal 6 3 2 9 3 2" xfId="3434"/>
    <cellStyle name="Normal 6 3 2 9 3 2 2" xfId="5775"/>
    <cellStyle name="Normal 6 3 2 9 3 2 2 2" xfId="12980"/>
    <cellStyle name="Normal 6 3 2 9 3 2 2 2 2" xfId="25182"/>
    <cellStyle name="Normal 6 3 2 9 3 2 2 2 2 2" xfId="49479"/>
    <cellStyle name="Normal 6 3 2 9 3 2 2 2 3" xfId="37277"/>
    <cellStyle name="Normal 6 3 2 9 3 2 2 3" xfId="17977"/>
    <cellStyle name="Normal 6 3 2 9 3 2 2 3 2" xfId="42274"/>
    <cellStyle name="Normal 6 3 2 9 3 2 2 4" xfId="30072"/>
    <cellStyle name="Normal 6 3 2 9 3 2 3" xfId="7472"/>
    <cellStyle name="Normal 6 3 2 9 3 2 3 2" xfId="12981"/>
    <cellStyle name="Normal 6 3 2 9 3 2 3 2 2" xfId="25183"/>
    <cellStyle name="Normal 6 3 2 9 3 2 3 2 2 2" xfId="49480"/>
    <cellStyle name="Normal 6 3 2 9 3 2 3 2 3" xfId="37278"/>
    <cellStyle name="Normal 6 3 2 9 3 2 3 3" xfId="19674"/>
    <cellStyle name="Normal 6 3 2 9 3 2 3 3 2" xfId="43971"/>
    <cellStyle name="Normal 6 3 2 9 3 2 3 4" xfId="31769"/>
    <cellStyle name="Normal 6 3 2 9 3 2 4" xfId="12979"/>
    <cellStyle name="Normal 6 3 2 9 3 2 4 2" xfId="25181"/>
    <cellStyle name="Normal 6 3 2 9 3 2 4 2 2" xfId="49478"/>
    <cellStyle name="Normal 6 3 2 9 3 2 4 3" xfId="37276"/>
    <cellStyle name="Normal 6 3 2 9 3 2 5" xfId="15749"/>
    <cellStyle name="Normal 6 3 2 9 3 2 5 2" xfId="40046"/>
    <cellStyle name="Normal 6 3 2 9 3 2 6" xfId="27737"/>
    <cellStyle name="Normal 6 3 2 9 3 3" xfId="3966"/>
    <cellStyle name="Normal 6 3 2 9 3 3 2" xfId="12982"/>
    <cellStyle name="Normal 6 3 2 9 3 3 2 2" xfId="25184"/>
    <cellStyle name="Normal 6 3 2 9 3 3 2 2 2" xfId="49481"/>
    <cellStyle name="Normal 6 3 2 9 3 3 2 3" xfId="37279"/>
    <cellStyle name="Normal 6 3 2 9 3 3 3" xfId="16277"/>
    <cellStyle name="Normal 6 3 2 9 3 3 3 2" xfId="40574"/>
    <cellStyle name="Normal 6 3 2 9 3 3 4" xfId="28265"/>
    <cellStyle name="Normal 6 3 2 9 3 4" xfId="4606"/>
    <cellStyle name="Normal 6 3 2 9 3 4 2" xfId="12983"/>
    <cellStyle name="Normal 6 3 2 9 3 4 2 2" xfId="25185"/>
    <cellStyle name="Normal 6 3 2 9 3 4 2 2 2" xfId="49482"/>
    <cellStyle name="Normal 6 3 2 9 3 4 2 3" xfId="37280"/>
    <cellStyle name="Normal 6 3 2 9 3 4 3" xfId="16808"/>
    <cellStyle name="Normal 6 3 2 9 3 4 3 2" xfId="41105"/>
    <cellStyle name="Normal 6 3 2 9 3 4 4" xfId="28903"/>
    <cellStyle name="Normal 6 3 2 9 3 5" xfId="6303"/>
    <cellStyle name="Normal 6 3 2 9 3 5 2" xfId="12984"/>
    <cellStyle name="Normal 6 3 2 9 3 5 2 2" xfId="25186"/>
    <cellStyle name="Normal 6 3 2 9 3 5 2 2 2" xfId="49483"/>
    <cellStyle name="Normal 6 3 2 9 3 5 2 3" xfId="37281"/>
    <cellStyle name="Normal 6 3 2 9 3 5 3" xfId="18505"/>
    <cellStyle name="Normal 6 3 2 9 3 5 3 2" xfId="42802"/>
    <cellStyle name="Normal 6 3 2 9 3 5 4" xfId="30600"/>
    <cellStyle name="Normal 6 3 2 9 3 6" xfId="12978"/>
    <cellStyle name="Normal 6 3 2 9 3 6 2" xfId="25180"/>
    <cellStyle name="Normal 6 3 2 9 3 6 2 2" xfId="49477"/>
    <cellStyle name="Normal 6 3 2 9 3 6 3" xfId="37275"/>
    <cellStyle name="Normal 6 3 2 9 3 7" xfId="14580"/>
    <cellStyle name="Normal 6 3 2 9 3 7 2" xfId="38877"/>
    <cellStyle name="Normal 6 3 2 9 3 8" xfId="26568"/>
    <cellStyle name="Normal 6 3 2 9 3 9" xfId="50976"/>
    <cellStyle name="Normal 6 3 2 9 4" xfId="2796"/>
    <cellStyle name="Normal 6 3 2 9 4 2" xfId="5244"/>
    <cellStyle name="Normal 6 3 2 9 4 2 2" xfId="12986"/>
    <cellStyle name="Normal 6 3 2 9 4 2 2 2" xfId="25188"/>
    <cellStyle name="Normal 6 3 2 9 4 2 2 2 2" xfId="49485"/>
    <cellStyle name="Normal 6 3 2 9 4 2 2 3" xfId="37283"/>
    <cellStyle name="Normal 6 3 2 9 4 2 3" xfId="17446"/>
    <cellStyle name="Normal 6 3 2 9 4 2 3 2" xfId="41743"/>
    <cellStyle name="Normal 6 3 2 9 4 2 4" xfId="29541"/>
    <cellStyle name="Normal 6 3 2 9 4 3" xfId="6834"/>
    <cellStyle name="Normal 6 3 2 9 4 3 2" xfId="12987"/>
    <cellStyle name="Normal 6 3 2 9 4 3 2 2" xfId="25189"/>
    <cellStyle name="Normal 6 3 2 9 4 3 2 2 2" xfId="49486"/>
    <cellStyle name="Normal 6 3 2 9 4 3 2 3" xfId="37284"/>
    <cellStyle name="Normal 6 3 2 9 4 3 3" xfId="19036"/>
    <cellStyle name="Normal 6 3 2 9 4 3 3 2" xfId="43333"/>
    <cellStyle name="Normal 6 3 2 9 4 3 4" xfId="31131"/>
    <cellStyle name="Normal 6 3 2 9 4 4" xfId="12985"/>
    <cellStyle name="Normal 6 3 2 9 4 4 2" xfId="25187"/>
    <cellStyle name="Normal 6 3 2 9 4 4 2 2" xfId="49484"/>
    <cellStyle name="Normal 6 3 2 9 4 4 3" xfId="37282"/>
    <cellStyle name="Normal 6 3 2 9 4 5" xfId="15218"/>
    <cellStyle name="Normal 6 3 2 9 4 5 2" xfId="39515"/>
    <cellStyle name="Normal 6 3 2 9 4 6" xfId="27206"/>
    <cellStyle name="Normal 6 3 2 9 5" xfId="12966"/>
    <cellStyle name="Normal 6 3 2 9 5 2" xfId="25168"/>
    <cellStyle name="Normal 6 3 2 9 5 2 2" xfId="49465"/>
    <cellStyle name="Normal 6 3 2 9 5 3" xfId="37263"/>
    <cellStyle name="Normal 6 3 2 9 6" xfId="14046"/>
    <cellStyle name="Normal 6 3 2 9 6 2" xfId="26034"/>
    <cellStyle name="Normal 6 3 2 9 6 2 2" xfId="50331"/>
    <cellStyle name="Normal 6 3 2 9 6 3" xfId="38343"/>
    <cellStyle name="Normal 6 3 2 9 7" xfId="51481"/>
    <cellStyle name="Normal 6 3 2 9 8" xfId="52150"/>
    <cellStyle name="Normal 6 3 3" xfId="310"/>
    <cellStyle name="Normal 6 3 4" xfId="423"/>
    <cellStyle name="Normal 6 3 5" xfId="308"/>
    <cellStyle name="Normal 6 3 6" xfId="587"/>
    <cellStyle name="Normal 6 3 6 10" xfId="51859"/>
    <cellStyle name="Normal 6 3 6 11" xfId="51970"/>
    <cellStyle name="Normal 6 3 6 2" xfId="635"/>
    <cellStyle name="Normal 6 3 6 2 10" xfId="52018"/>
    <cellStyle name="Normal 6 3 6 2 2" xfId="830"/>
    <cellStyle name="Normal 6 3 6 2 2 2" xfId="1075"/>
    <cellStyle name="Normal 6 3 6 2 2 2 2" xfId="2568"/>
    <cellStyle name="Normal 6 3 6 2 2 2 2 10" xfId="53088"/>
    <cellStyle name="Normal 6 3 6 2 2 2 2 2" xfId="3734"/>
    <cellStyle name="Normal 6 3 6 2 2 2 2 2 2" xfId="6075"/>
    <cellStyle name="Normal 6 3 6 2 2 2 2 2 2 2" xfId="12994"/>
    <cellStyle name="Normal 6 3 6 2 2 2 2 2 2 2 2" xfId="25196"/>
    <cellStyle name="Normal 6 3 6 2 2 2 2 2 2 2 2 2" xfId="49493"/>
    <cellStyle name="Normal 6 3 6 2 2 2 2 2 2 2 3" xfId="37291"/>
    <cellStyle name="Normal 6 3 6 2 2 2 2 2 2 3" xfId="18277"/>
    <cellStyle name="Normal 6 3 6 2 2 2 2 2 2 3 2" xfId="42574"/>
    <cellStyle name="Normal 6 3 6 2 2 2 2 2 2 4" xfId="30372"/>
    <cellStyle name="Normal 6 3 6 2 2 2 2 2 3" xfId="7772"/>
    <cellStyle name="Normal 6 3 6 2 2 2 2 2 3 2" xfId="12995"/>
    <cellStyle name="Normal 6 3 6 2 2 2 2 2 3 2 2" xfId="25197"/>
    <cellStyle name="Normal 6 3 6 2 2 2 2 2 3 2 2 2" xfId="49494"/>
    <cellStyle name="Normal 6 3 6 2 2 2 2 2 3 2 3" xfId="37292"/>
    <cellStyle name="Normal 6 3 6 2 2 2 2 2 3 3" xfId="19974"/>
    <cellStyle name="Normal 6 3 6 2 2 2 2 2 3 3 2" xfId="44271"/>
    <cellStyle name="Normal 6 3 6 2 2 2 2 2 3 4" xfId="32069"/>
    <cellStyle name="Normal 6 3 6 2 2 2 2 2 4" xfId="12993"/>
    <cellStyle name="Normal 6 3 6 2 2 2 2 2 4 2" xfId="25195"/>
    <cellStyle name="Normal 6 3 6 2 2 2 2 2 4 2 2" xfId="49492"/>
    <cellStyle name="Normal 6 3 6 2 2 2 2 2 4 3" xfId="37290"/>
    <cellStyle name="Normal 6 3 6 2 2 2 2 2 5" xfId="16049"/>
    <cellStyle name="Normal 6 3 6 2 2 2 2 2 5 2" xfId="40346"/>
    <cellStyle name="Normal 6 3 6 2 2 2 2 2 6" xfId="28037"/>
    <cellStyle name="Normal 6 3 6 2 2 2 2 3" xfId="4266"/>
    <cellStyle name="Normal 6 3 6 2 2 2 2 3 2" xfId="12996"/>
    <cellStyle name="Normal 6 3 6 2 2 2 2 3 2 2" xfId="25198"/>
    <cellStyle name="Normal 6 3 6 2 2 2 2 3 2 2 2" xfId="49495"/>
    <cellStyle name="Normal 6 3 6 2 2 2 2 3 2 3" xfId="37293"/>
    <cellStyle name="Normal 6 3 6 2 2 2 2 3 3" xfId="16577"/>
    <cellStyle name="Normal 6 3 6 2 2 2 2 3 3 2" xfId="40874"/>
    <cellStyle name="Normal 6 3 6 2 2 2 2 3 4" xfId="28565"/>
    <cellStyle name="Normal 6 3 6 2 2 2 2 4" xfId="4906"/>
    <cellStyle name="Normal 6 3 6 2 2 2 2 4 2" xfId="12997"/>
    <cellStyle name="Normal 6 3 6 2 2 2 2 4 2 2" xfId="25199"/>
    <cellStyle name="Normal 6 3 6 2 2 2 2 4 2 2 2" xfId="49496"/>
    <cellStyle name="Normal 6 3 6 2 2 2 2 4 2 3" xfId="37294"/>
    <cellStyle name="Normal 6 3 6 2 2 2 2 4 3" xfId="17108"/>
    <cellStyle name="Normal 6 3 6 2 2 2 2 4 3 2" xfId="41405"/>
    <cellStyle name="Normal 6 3 6 2 2 2 2 4 4" xfId="29203"/>
    <cellStyle name="Normal 6 3 6 2 2 2 2 5" xfId="6603"/>
    <cellStyle name="Normal 6 3 6 2 2 2 2 5 2" xfId="12998"/>
    <cellStyle name="Normal 6 3 6 2 2 2 2 5 2 2" xfId="25200"/>
    <cellStyle name="Normal 6 3 6 2 2 2 2 5 2 2 2" xfId="49497"/>
    <cellStyle name="Normal 6 3 6 2 2 2 2 5 2 3" xfId="37295"/>
    <cellStyle name="Normal 6 3 6 2 2 2 2 5 3" xfId="18805"/>
    <cellStyle name="Normal 6 3 6 2 2 2 2 5 3 2" xfId="43102"/>
    <cellStyle name="Normal 6 3 6 2 2 2 2 5 4" xfId="30900"/>
    <cellStyle name="Normal 6 3 6 2 2 2 2 6" xfId="12992"/>
    <cellStyle name="Normal 6 3 6 2 2 2 2 6 2" xfId="25194"/>
    <cellStyle name="Normal 6 3 6 2 2 2 2 6 2 2" xfId="49491"/>
    <cellStyle name="Normal 6 3 6 2 2 2 2 6 3" xfId="37289"/>
    <cellStyle name="Normal 6 3 6 2 2 2 2 7" xfId="14880"/>
    <cellStyle name="Normal 6 3 6 2 2 2 2 7 2" xfId="39177"/>
    <cellStyle name="Normal 6 3 6 2 2 2 2 8" xfId="26868"/>
    <cellStyle name="Normal 6 3 6 2 2 2 2 9" xfId="51276"/>
    <cellStyle name="Normal 6 3 6 2 2 2 3" xfId="3096"/>
    <cellStyle name="Normal 6 3 6 2 2 2 3 2" xfId="5544"/>
    <cellStyle name="Normal 6 3 6 2 2 2 3 2 2" xfId="13000"/>
    <cellStyle name="Normal 6 3 6 2 2 2 3 2 2 2" xfId="25202"/>
    <cellStyle name="Normal 6 3 6 2 2 2 3 2 2 2 2" xfId="49499"/>
    <cellStyle name="Normal 6 3 6 2 2 2 3 2 2 3" xfId="37297"/>
    <cellStyle name="Normal 6 3 6 2 2 2 3 2 3" xfId="17746"/>
    <cellStyle name="Normal 6 3 6 2 2 2 3 2 3 2" xfId="42043"/>
    <cellStyle name="Normal 6 3 6 2 2 2 3 2 4" xfId="29841"/>
    <cellStyle name="Normal 6 3 6 2 2 2 3 3" xfId="7134"/>
    <cellStyle name="Normal 6 3 6 2 2 2 3 3 2" xfId="13001"/>
    <cellStyle name="Normal 6 3 6 2 2 2 3 3 2 2" xfId="25203"/>
    <cellStyle name="Normal 6 3 6 2 2 2 3 3 2 2 2" xfId="49500"/>
    <cellStyle name="Normal 6 3 6 2 2 2 3 3 2 3" xfId="37298"/>
    <cellStyle name="Normal 6 3 6 2 2 2 3 3 3" xfId="19336"/>
    <cellStyle name="Normal 6 3 6 2 2 2 3 3 3 2" xfId="43633"/>
    <cellStyle name="Normal 6 3 6 2 2 2 3 3 4" xfId="31431"/>
    <cellStyle name="Normal 6 3 6 2 2 2 3 4" xfId="12999"/>
    <cellStyle name="Normal 6 3 6 2 2 2 3 4 2" xfId="25201"/>
    <cellStyle name="Normal 6 3 6 2 2 2 3 4 2 2" xfId="49498"/>
    <cellStyle name="Normal 6 3 6 2 2 2 3 4 3" xfId="37296"/>
    <cellStyle name="Normal 6 3 6 2 2 2 3 5" xfId="15518"/>
    <cellStyle name="Normal 6 3 6 2 2 2 3 5 2" xfId="39815"/>
    <cellStyle name="Normal 6 3 6 2 2 2 3 6" xfId="27506"/>
    <cellStyle name="Normal 6 3 6 2 2 2 4" xfId="12991"/>
    <cellStyle name="Normal 6 3 6 2 2 2 4 2" xfId="25193"/>
    <cellStyle name="Normal 6 3 6 2 2 2 4 2 2" xfId="49490"/>
    <cellStyle name="Normal 6 3 6 2 2 2 4 3" xfId="37288"/>
    <cellStyle name="Normal 6 3 6 2 2 2 5" xfId="14346"/>
    <cellStyle name="Normal 6 3 6 2 2 2 5 2" xfId="26334"/>
    <cellStyle name="Normal 6 3 6 2 2 2 5 2 2" xfId="50631"/>
    <cellStyle name="Normal 6 3 6 2 2 2 5 3" xfId="38643"/>
    <cellStyle name="Normal 6 3 6 2 2 2 6" xfId="51436"/>
    <cellStyle name="Normal 6 3 6 2 2 2 7" xfId="52450"/>
    <cellStyle name="Normal 6 3 6 2 2 3" xfId="2328"/>
    <cellStyle name="Normal 6 3 6 2 2 3 10" xfId="52848"/>
    <cellStyle name="Normal 6 3 6 2 2 3 2" xfId="3494"/>
    <cellStyle name="Normal 6 3 6 2 2 3 2 2" xfId="5835"/>
    <cellStyle name="Normal 6 3 6 2 2 3 2 2 2" xfId="13004"/>
    <cellStyle name="Normal 6 3 6 2 2 3 2 2 2 2" xfId="25206"/>
    <cellStyle name="Normal 6 3 6 2 2 3 2 2 2 2 2" xfId="49503"/>
    <cellStyle name="Normal 6 3 6 2 2 3 2 2 2 3" xfId="37301"/>
    <cellStyle name="Normal 6 3 6 2 2 3 2 2 3" xfId="18037"/>
    <cellStyle name="Normal 6 3 6 2 2 3 2 2 3 2" xfId="42334"/>
    <cellStyle name="Normal 6 3 6 2 2 3 2 2 4" xfId="30132"/>
    <cellStyle name="Normal 6 3 6 2 2 3 2 3" xfId="7532"/>
    <cellStyle name="Normal 6 3 6 2 2 3 2 3 2" xfId="13005"/>
    <cellStyle name="Normal 6 3 6 2 2 3 2 3 2 2" xfId="25207"/>
    <cellStyle name="Normal 6 3 6 2 2 3 2 3 2 2 2" xfId="49504"/>
    <cellStyle name="Normal 6 3 6 2 2 3 2 3 2 3" xfId="37302"/>
    <cellStyle name="Normal 6 3 6 2 2 3 2 3 3" xfId="19734"/>
    <cellStyle name="Normal 6 3 6 2 2 3 2 3 3 2" xfId="44031"/>
    <cellStyle name="Normal 6 3 6 2 2 3 2 3 4" xfId="31829"/>
    <cellStyle name="Normal 6 3 6 2 2 3 2 4" xfId="13003"/>
    <cellStyle name="Normal 6 3 6 2 2 3 2 4 2" xfId="25205"/>
    <cellStyle name="Normal 6 3 6 2 2 3 2 4 2 2" xfId="49502"/>
    <cellStyle name="Normal 6 3 6 2 2 3 2 4 3" xfId="37300"/>
    <cellStyle name="Normal 6 3 6 2 2 3 2 5" xfId="15809"/>
    <cellStyle name="Normal 6 3 6 2 2 3 2 5 2" xfId="40106"/>
    <cellStyle name="Normal 6 3 6 2 2 3 2 6" xfId="27797"/>
    <cellStyle name="Normal 6 3 6 2 2 3 3" xfId="4026"/>
    <cellStyle name="Normal 6 3 6 2 2 3 3 2" xfId="13006"/>
    <cellStyle name="Normal 6 3 6 2 2 3 3 2 2" xfId="25208"/>
    <cellStyle name="Normal 6 3 6 2 2 3 3 2 2 2" xfId="49505"/>
    <cellStyle name="Normal 6 3 6 2 2 3 3 2 3" xfId="37303"/>
    <cellStyle name="Normal 6 3 6 2 2 3 3 3" xfId="16337"/>
    <cellStyle name="Normal 6 3 6 2 2 3 3 3 2" xfId="40634"/>
    <cellStyle name="Normal 6 3 6 2 2 3 3 4" xfId="28325"/>
    <cellStyle name="Normal 6 3 6 2 2 3 4" xfId="4666"/>
    <cellStyle name="Normal 6 3 6 2 2 3 4 2" xfId="13007"/>
    <cellStyle name="Normal 6 3 6 2 2 3 4 2 2" xfId="25209"/>
    <cellStyle name="Normal 6 3 6 2 2 3 4 2 2 2" xfId="49506"/>
    <cellStyle name="Normal 6 3 6 2 2 3 4 2 3" xfId="37304"/>
    <cellStyle name="Normal 6 3 6 2 2 3 4 3" xfId="16868"/>
    <cellStyle name="Normal 6 3 6 2 2 3 4 3 2" xfId="41165"/>
    <cellStyle name="Normal 6 3 6 2 2 3 4 4" xfId="28963"/>
    <cellStyle name="Normal 6 3 6 2 2 3 5" xfId="6363"/>
    <cellStyle name="Normal 6 3 6 2 2 3 5 2" xfId="13008"/>
    <cellStyle name="Normal 6 3 6 2 2 3 5 2 2" xfId="25210"/>
    <cellStyle name="Normal 6 3 6 2 2 3 5 2 2 2" xfId="49507"/>
    <cellStyle name="Normal 6 3 6 2 2 3 5 2 3" xfId="37305"/>
    <cellStyle name="Normal 6 3 6 2 2 3 5 3" xfId="18565"/>
    <cellStyle name="Normal 6 3 6 2 2 3 5 3 2" xfId="42862"/>
    <cellStyle name="Normal 6 3 6 2 2 3 5 4" xfId="30660"/>
    <cellStyle name="Normal 6 3 6 2 2 3 6" xfId="13002"/>
    <cellStyle name="Normal 6 3 6 2 2 3 6 2" xfId="25204"/>
    <cellStyle name="Normal 6 3 6 2 2 3 6 2 2" xfId="49501"/>
    <cellStyle name="Normal 6 3 6 2 2 3 6 3" xfId="37299"/>
    <cellStyle name="Normal 6 3 6 2 2 3 7" xfId="14640"/>
    <cellStyle name="Normal 6 3 6 2 2 3 7 2" xfId="38937"/>
    <cellStyle name="Normal 6 3 6 2 2 3 8" xfId="26628"/>
    <cellStyle name="Normal 6 3 6 2 2 3 9" xfId="51036"/>
    <cellStyle name="Normal 6 3 6 2 2 4" xfId="2856"/>
    <cellStyle name="Normal 6 3 6 2 2 4 2" xfId="5304"/>
    <cellStyle name="Normal 6 3 6 2 2 4 2 2" xfId="13010"/>
    <cellStyle name="Normal 6 3 6 2 2 4 2 2 2" xfId="25212"/>
    <cellStyle name="Normal 6 3 6 2 2 4 2 2 2 2" xfId="49509"/>
    <cellStyle name="Normal 6 3 6 2 2 4 2 2 3" xfId="37307"/>
    <cellStyle name="Normal 6 3 6 2 2 4 2 3" xfId="17506"/>
    <cellStyle name="Normal 6 3 6 2 2 4 2 3 2" xfId="41803"/>
    <cellStyle name="Normal 6 3 6 2 2 4 2 4" xfId="29601"/>
    <cellStyle name="Normal 6 3 6 2 2 4 3" xfId="6894"/>
    <cellStyle name="Normal 6 3 6 2 2 4 3 2" xfId="13011"/>
    <cellStyle name="Normal 6 3 6 2 2 4 3 2 2" xfId="25213"/>
    <cellStyle name="Normal 6 3 6 2 2 4 3 2 2 2" xfId="49510"/>
    <cellStyle name="Normal 6 3 6 2 2 4 3 2 3" xfId="37308"/>
    <cellStyle name="Normal 6 3 6 2 2 4 3 3" xfId="19096"/>
    <cellStyle name="Normal 6 3 6 2 2 4 3 3 2" xfId="43393"/>
    <cellStyle name="Normal 6 3 6 2 2 4 3 4" xfId="31191"/>
    <cellStyle name="Normal 6 3 6 2 2 4 4" xfId="13009"/>
    <cellStyle name="Normal 6 3 6 2 2 4 4 2" xfId="25211"/>
    <cellStyle name="Normal 6 3 6 2 2 4 4 2 2" xfId="49508"/>
    <cellStyle name="Normal 6 3 6 2 2 4 4 3" xfId="37306"/>
    <cellStyle name="Normal 6 3 6 2 2 4 5" xfId="15278"/>
    <cellStyle name="Normal 6 3 6 2 2 4 5 2" xfId="39575"/>
    <cellStyle name="Normal 6 3 6 2 2 4 6" xfId="27266"/>
    <cellStyle name="Normal 6 3 6 2 2 5" xfId="12990"/>
    <cellStyle name="Normal 6 3 6 2 2 5 2" xfId="25192"/>
    <cellStyle name="Normal 6 3 6 2 2 5 2 2" xfId="49489"/>
    <cellStyle name="Normal 6 3 6 2 2 5 3" xfId="37287"/>
    <cellStyle name="Normal 6 3 6 2 2 6" xfId="14106"/>
    <cellStyle name="Normal 6 3 6 2 2 6 2" xfId="26094"/>
    <cellStyle name="Normal 6 3 6 2 2 6 2 2" xfId="50391"/>
    <cellStyle name="Normal 6 3 6 2 2 6 3" xfId="38403"/>
    <cellStyle name="Normal 6 3 6 2 2 7" xfId="51500"/>
    <cellStyle name="Normal 6 3 6 2 2 8" xfId="52210"/>
    <cellStyle name="Normal 6 3 6 2 3" xfId="732"/>
    <cellStyle name="Normal 6 3 6 2 3 2" xfId="979"/>
    <cellStyle name="Normal 6 3 6 2 3 2 2" xfId="2472"/>
    <cellStyle name="Normal 6 3 6 2 3 2 2 10" xfId="52992"/>
    <cellStyle name="Normal 6 3 6 2 3 2 2 2" xfId="3638"/>
    <cellStyle name="Normal 6 3 6 2 3 2 2 2 2" xfId="5979"/>
    <cellStyle name="Normal 6 3 6 2 3 2 2 2 2 2" xfId="13016"/>
    <cellStyle name="Normal 6 3 6 2 3 2 2 2 2 2 2" xfId="25218"/>
    <cellStyle name="Normal 6 3 6 2 3 2 2 2 2 2 2 2" xfId="49515"/>
    <cellStyle name="Normal 6 3 6 2 3 2 2 2 2 2 3" xfId="37313"/>
    <cellStyle name="Normal 6 3 6 2 3 2 2 2 2 3" xfId="18181"/>
    <cellStyle name="Normal 6 3 6 2 3 2 2 2 2 3 2" xfId="42478"/>
    <cellStyle name="Normal 6 3 6 2 3 2 2 2 2 4" xfId="30276"/>
    <cellStyle name="Normal 6 3 6 2 3 2 2 2 3" xfId="7676"/>
    <cellStyle name="Normal 6 3 6 2 3 2 2 2 3 2" xfId="13017"/>
    <cellStyle name="Normal 6 3 6 2 3 2 2 2 3 2 2" xfId="25219"/>
    <cellStyle name="Normal 6 3 6 2 3 2 2 2 3 2 2 2" xfId="49516"/>
    <cellStyle name="Normal 6 3 6 2 3 2 2 2 3 2 3" xfId="37314"/>
    <cellStyle name="Normal 6 3 6 2 3 2 2 2 3 3" xfId="19878"/>
    <cellStyle name="Normal 6 3 6 2 3 2 2 2 3 3 2" xfId="44175"/>
    <cellStyle name="Normal 6 3 6 2 3 2 2 2 3 4" xfId="31973"/>
    <cellStyle name="Normal 6 3 6 2 3 2 2 2 4" xfId="13015"/>
    <cellStyle name="Normal 6 3 6 2 3 2 2 2 4 2" xfId="25217"/>
    <cellStyle name="Normal 6 3 6 2 3 2 2 2 4 2 2" xfId="49514"/>
    <cellStyle name="Normal 6 3 6 2 3 2 2 2 4 3" xfId="37312"/>
    <cellStyle name="Normal 6 3 6 2 3 2 2 2 5" xfId="15953"/>
    <cellStyle name="Normal 6 3 6 2 3 2 2 2 5 2" xfId="40250"/>
    <cellStyle name="Normal 6 3 6 2 3 2 2 2 6" xfId="27941"/>
    <cellStyle name="Normal 6 3 6 2 3 2 2 3" xfId="4170"/>
    <cellStyle name="Normal 6 3 6 2 3 2 2 3 2" xfId="13018"/>
    <cellStyle name="Normal 6 3 6 2 3 2 2 3 2 2" xfId="25220"/>
    <cellStyle name="Normal 6 3 6 2 3 2 2 3 2 2 2" xfId="49517"/>
    <cellStyle name="Normal 6 3 6 2 3 2 2 3 2 3" xfId="37315"/>
    <cellStyle name="Normal 6 3 6 2 3 2 2 3 3" xfId="16481"/>
    <cellStyle name="Normal 6 3 6 2 3 2 2 3 3 2" xfId="40778"/>
    <cellStyle name="Normal 6 3 6 2 3 2 2 3 4" xfId="28469"/>
    <cellStyle name="Normal 6 3 6 2 3 2 2 4" xfId="4810"/>
    <cellStyle name="Normal 6 3 6 2 3 2 2 4 2" xfId="13019"/>
    <cellStyle name="Normal 6 3 6 2 3 2 2 4 2 2" xfId="25221"/>
    <cellStyle name="Normal 6 3 6 2 3 2 2 4 2 2 2" xfId="49518"/>
    <cellStyle name="Normal 6 3 6 2 3 2 2 4 2 3" xfId="37316"/>
    <cellStyle name="Normal 6 3 6 2 3 2 2 4 3" xfId="17012"/>
    <cellStyle name="Normal 6 3 6 2 3 2 2 4 3 2" xfId="41309"/>
    <cellStyle name="Normal 6 3 6 2 3 2 2 4 4" xfId="29107"/>
    <cellStyle name="Normal 6 3 6 2 3 2 2 5" xfId="6507"/>
    <cellStyle name="Normal 6 3 6 2 3 2 2 5 2" xfId="13020"/>
    <cellStyle name="Normal 6 3 6 2 3 2 2 5 2 2" xfId="25222"/>
    <cellStyle name="Normal 6 3 6 2 3 2 2 5 2 2 2" xfId="49519"/>
    <cellStyle name="Normal 6 3 6 2 3 2 2 5 2 3" xfId="37317"/>
    <cellStyle name="Normal 6 3 6 2 3 2 2 5 3" xfId="18709"/>
    <cellStyle name="Normal 6 3 6 2 3 2 2 5 3 2" xfId="43006"/>
    <cellStyle name="Normal 6 3 6 2 3 2 2 5 4" xfId="30804"/>
    <cellStyle name="Normal 6 3 6 2 3 2 2 6" xfId="13014"/>
    <cellStyle name="Normal 6 3 6 2 3 2 2 6 2" xfId="25216"/>
    <cellStyle name="Normal 6 3 6 2 3 2 2 6 2 2" xfId="49513"/>
    <cellStyle name="Normal 6 3 6 2 3 2 2 6 3" xfId="37311"/>
    <cellStyle name="Normal 6 3 6 2 3 2 2 7" xfId="14784"/>
    <cellStyle name="Normal 6 3 6 2 3 2 2 7 2" xfId="39081"/>
    <cellStyle name="Normal 6 3 6 2 3 2 2 8" xfId="26772"/>
    <cellStyle name="Normal 6 3 6 2 3 2 2 9" xfId="51180"/>
    <cellStyle name="Normal 6 3 6 2 3 2 3" xfId="3000"/>
    <cellStyle name="Normal 6 3 6 2 3 2 3 2" xfId="5448"/>
    <cellStyle name="Normal 6 3 6 2 3 2 3 2 2" xfId="13022"/>
    <cellStyle name="Normal 6 3 6 2 3 2 3 2 2 2" xfId="25224"/>
    <cellStyle name="Normal 6 3 6 2 3 2 3 2 2 2 2" xfId="49521"/>
    <cellStyle name="Normal 6 3 6 2 3 2 3 2 2 3" xfId="37319"/>
    <cellStyle name="Normal 6 3 6 2 3 2 3 2 3" xfId="17650"/>
    <cellStyle name="Normal 6 3 6 2 3 2 3 2 3 2" xfId="41947"/>
    <cellStyle name="Normal 6 3 6 2 3 2 3 2 4" xfId="29745"/>
    <cellStyle name="Normal 6 3 6 2 3 2 3 3" xfId="7038"/>
    <cellStyle name="Normal 6 3 6 2 3 2 3 3 2" xfId="13023"/>
    <cellStyle name="Normal 6 3 6 2 3 2 3 3 2 2" xfId="25225"/>
    <cellStyle name="Normal 6 3 6 2 3 2 3 3 2 2 2" xfId="49522"/>
    <cellStyle name="Normal 6 3 6 2 3 2 3 3 2 3" xfId="37320"/>
    <cellStyle name="Normal 6 3 6 2 3 2 3 3 3" xfId="19240"/>
    <cellStyle name="Normal 6 3 6 2 3 2 3 3 3 2" xfId="43537"/>
    <cellStyle name="Normal 6 3 6 2 3 2 3 3 4" xfId="31335"/>
    <cellStyle name="Normal 6 3 6 2 3 2 3 4" xfId="13021"/>
    <cellStyle name="Normal 6 3 6 2 3 2 3 4 2" xfId="25223"/>
    <cellStyle name="Normal 6 3 6 2 3 2 3 4 2 2" xfId="49520"/>
    <cellStyle name="Normal 6 3 6 2 3 2 3 4 3" xfId="37318"/>
    <cellStyle name="Normal 6 3 6 2 3 2 3 5" xfId="15422"/>
    <cellStyle name="Normal 6 3 6 2 3 2 3 5 2" xfId="39719"/>
    <cellStyle name="Normal 6 3 6 2 3 2 3 6" xfId="27410"/>
    <cellStyle name="Normal 6 3 6 2 3 2 4" xfId="13013"/>
    <cellStyle name="Normal 6 3 6 2 3 2 4 2" xfId="25215"/>
    <cellStyle name="Normal 6 3 6 2 3 2 4 2 2" xfId="49512"/>
    <cellStyle name="Normal 6 3 6 2 3 2 4 3" xfId="37310"/>
    <cellStyle name="Normal 6 3 6 2 3 2 5" xfId="14250"/>
    <cellStyle name="Normal 6 3 6 2 3 2 5 2" xfId="26238"/>
    <cellStyle name="Normal 6 3 6 2 3 2 5 2 2" xfId="50535"/>
    <cellStyle name="Normal 6 3 6 2 3 2 5 3" xfId="38547"/>
    <cellStyle name="Normal 6 3 6 2 3 2 6" xfId="51416"/>
    <cellStyle name="Normal 6 3 6 2 3 2 7" xfId="52354"/>
    <cellStyle name="Normal 6 3 6 2 3 3" xfId="2232"/>
    <cellStyle name="Normal 6 3 6 2 3 3 10" xfId="52752"/>
    <cellStyle name="Normal 6 3 6 2 3 3 2" xfId="3398"/>
    <cellStyle name="Normal 6 3 6 2 3 3 2 2" xfId="5739"/>
    <cellStyle name="Normal 6 3 6 2 3 3 2 2 2" xfId="13026"/>
    <cellStyle name="Normal 6 3 6 2 3 3 2 2 2 2" xfId="25228"/>
    <cellStyle name="Normal 6 3 6 2 3 3 2 2 2 2 2" xfId="49525"/>
    <cellStyle name="Normal 6 3 6 2 3 3 2 2 2 3" xfId="37323"/>
    <cellStyle name="Normal 6 3 6 2 3 3 2 2 3" xfId="17941"/>
    <cellStyle name="Normal 6 3 6 2 3 3 2 2 3 2" xfId="42238"/>
    <cellStyle name="Normal 6 3 6 2 3 3 2 2 4" xfId="30036"/>
    <cellStyle name="Normal 6 3 6 2 3 3 2 3" xfId="7436"/>
    <cellStyle name="Normal 6 3 6 2 3 3 2 3 2" xfId="13027"/>
    <cellStyle name="Normal 6 3 6 2 3 3 2 3 2 2" xfId="25229"/>
    <cellStyle name="Normal 6 3 6 2 3 3 2 3 2 2 2" xfId="49526"/>
    <cellStyle name="Normal 6 3 6 2 3 3 2 3 2 3" xfId="37324"/>
    <cellStyle name="Normal 6 3 6 2 3 3 2 3 3" xfId="19638"/>
    <cellStyle name="Normal 6 3 6 2 3 3 2 3 3 2" xfId="43935"/>
    <cellStyle name="Normal 6 3 6 2 3 3 2 3 4" xfId="31733"/>
    <cellStyle name="Normal 6 3 6 2 3 3 2 4" xfId="13025"/>
    <cellStyle name="Normal 6 3 6 2 3 3 2 4 2" xfId="25227"/>
    <cellStyle name="Normal 6 3 6 2 3 3 2 4 2 2" xfId="49524"/>
    <cellStyle name="Normal 6 3 6 2 3 3 2 4 3" xfId="37322"/>
    <cellStyle name="Normal 6 3 6 2 3 3 2 5" xfId="15713"/>
    <cellStyle name="Normal 6 3 6 2 3 3 2 5 2" xfId="40010"/>
    <cellStyle name="Normal 6 3 6 2 3 3 2 6" xfId="27701"/>
    <cellStyle name="Normal 6 3 6 2 3 3 3" xfId="3930"/>
    <cellStyle name="Normal 6 3 6 2 3 3 3 2" xfId="13028"/>
    <cellStyle name="Normal 6 3 6 2 3 3 3 2 2" xfId="25230"/>
    <cellStyle name="Normal 6 3 6 2 3 3 3 2 2 2" xfId="49527"/>
    <cellStyle name="Normal 6 3 6 2 3 3 3 2 3" xfId="37325"/>
    <cellStyle name="Normal 6 3 6 2 3 3 3 3" xfId="16241"/>
    <cellStyle name="Normal 6 3 6 2 3 3 3 3 2" xfId="40538"/>
    <cellStyle name="Normal 6 3 6 2 3 3 3 4" xfId="28229"/>
    <cellStyle name="Normal 6 3 6 2 3 3 4" xfId="4570"/>
    <cellStyle name="Normal 6 3 6 2 3 3 4 2" xfId="13029"/>
    <cellStyle name="Normal 6 3 6 2 3 3 4 2 2" xfId="25231"/>
    <cellStyle name="Normal 6 3 6 2 3 3 4 2 2 2" xfId="49528"/>
    <cellStyle name="Normal 6 3 6 2 3 3 4 2 3" xfId="37326"/>
    <cellStyle name="Normal 6 3 6 2 3 3 4 3" xfId="16772"/>
    <cellStyle name="Normal 6 3 6 2 3 3 4 3 2" xfId="41069"/>
    <cellStyle name="Normal 6 3 6 2 3 3 4 4" xfId="28867"/>
    <cellStyle name="Normal 6 3 6 2 3 3 5" xfId="6267"/>
    <cellStyle name="Normal 6 3 6 2 3 3 5 2" xfId="13030"/>
    <cellStyle name="Normal 6 3 6 2 3 3 5 2 2" xfId="25232"/>
    <cellStyle name="Normal 6 3 6 2 3 3 5 2 2 2" xfId="49529"/>
    <cellStyle name="Normal 6 3 6 2 3 3 5 2 3" xfId="37327"/>
    <cellStyle name="Normal 6 3 6 2 3 3 5 3" xfId="18469"/>
    <cellStyle name="Normal 6 3 6 2 3 3 5 3 2" xfId="42766"/>
    <cellStyle name="Normal 6 3 6 2 3 3 5 4" xfId="30564"/>
    <cellStyle name="Normal 6 3 6 2 3 3 6" xfId="13024"/>
    <cellStyle name="Normal 6 3 6 2 3 3 6 2" xfId="25226"/>
    <cellStyle name="Normal 6 3 6 2 3 3 6 2 2" xfId="49523"/>
    <cellStyle name="Normal 6 3 6 2 3 3 6 3" xfId="37321"/>
    <cellStyle name="Normal 6 3 6 2 3 3 7" xfId="14544"/>
    <cellStyle name="Normal 6 3 6 2 3 3 7 2" xfId="38841"/>
    <cellStyle name="Normal 6 3 6 2 3 3 8" xfId="26532"/>
    <cellStyle name="Normal 6 3 6 2 3 3 9" xfId="50940"/>
    <cellStyle name="Normal 6 3 6 2 3 4" xfId="2760"/>
    <cellStyle name="Normal 6 3 6 2 3 4 2" xfId="5208"/>
    <cellStyle name="Normal 6 3 6 2 3 4 2 2" xfId="13032"/>
    <cellStyle name="Normal 6 3 6 2 3 4 2 2 2" xfId="25234"/>
    <cellStyle name="Normal 6 3 6 2 3 4 2 2 2 2" xfId="49531"/>
    <cellStyle name="Normal 6 3 6 2 3 4 2 2 3" xfId="37329"/>
    <cellStyle name="Normal 6 3 6 2 3 4 2 3" xfId="17410"/>
    <cellStyle name="Normal 6 3 6 2 3 4 2 3 2" xfId="41707"/>
    <cellStyle name="Normal 6 3 6 2 3 4 2 4" xfId="29505"/>
    <cellStyle name="Normal 6 3 6 2 3 4 3" xfId="6798"/>
    <cellStyle name="Normal 6 3 6 2 3 4 3 2" xfId="13033"/>
    <cellStyle name="Normal 6 3 6 2 3 4 3 2 2" xfId="25235"/>
    <cellStyle name="Normal 6 3 6 2 3 4 3 2 2 2" xfId="49532"/>
    <cellStyle name="Normal 6 3 6 2 3 4 3 2 3" xfId="37330"/>
    <cellStyle name="Normal 6 3 6 2 3 4 3 3" xfId="19000"/>
    <cellStyle name="Normal 6 3 6 2 3 4 3 3 2" xfId="43297"/>
    <cellStyle name="Normal 6 3 6 2 3 4 3 4" xfId="31095"/>
    <cellStyle name="Normal 6 3 6 2 3 4 4" xfId="13031"/>
    <cellStyle name="Normal 6 3 6 2 3 4 4 2" xfId="25233"/>
    <cellStyle name="Normal 6 3 6 2 3 4 4 2 2" xfId="49530"/>
    <cellStyle name="Normal 6 3 6 2 3 4 4 3" xfId="37328"/>
    <cellStyle name="Normal 6 3 6 2 3 4 5" xfId="15182"/>
    <cellStyle name="Normal 6 3 6 2 3 4 5 2" xfId="39479"/>
    <cellStyle name="Normal 6 3 6 2 3 4 6" xfId="27170"/>
    <cellStyle name="Normal 6 3 6 2 3 5" xfId="13012"/>
    <cellStyle name="Normal 6 3 6 2 3 5 2" xfId="25214"/>
    <cellStyle name="Normal 6 3 6 2 3 5 2 2" xfId="49511"/>
    <cellStyle name="Normal 6 3 6 2 3 5 3" xfId="37309"/>
    <cellStyle name="Normal 6 3 6 2 3 6" xfId="14010"/>
    <cellStyle name="Normal 6 3 6 2 3 6 2" xfId="25998"/>
    <cellStyle name="Normal 6 3 6 2 3 6 2 2" xfId="50295"/>
    <cellStyle name="Normal 6 3 6 2 3 6 3" xfId="38307"/>
    <cellStyle name="Normal 6 3 6 2 3 7" xfId="51576"/>
    <cellStyle name="Normal 6 3 6 2 3 8" xfId="52114"/>
    <cellStyle name="Normal 6 3 6 2 4" xfId="907"/>
    <cellStyle name="Normal 6 3 6 2 4 2" xfId="2400"/>
    <cellStyle name="Normal 6 3 6 2 4 2 10" xfId="52920"/>
    <cellStyle name="Normal 6 3 6 2 4 2 2" xfId="3566"/>
    <cellStyle name="Normal 6 3 6 2 4 2 2 2" xfId="5907"/>
    <cellStyle name="Normal 6 3 6 2 4 2 2 2 2" xfId="13037"/>
    <cellStyle name="Normal 6 3 6 2 4 2 2 2 2 2" xfId="25239"/>
    <cellStyle name="Normal 6 3 6 2 4 2 2 2 2 2 2" xfId="49536"/>
    <cellStyle name="Normal 6 3 6 2 4 2 2 2 2 3" xfId="37334"/>
    <cellStyle name="Normal 6 3 6 2 4 2 2 2 3" xfId="18109"/>
    <cellStyle name="Normal 6 3 6 2 4 2 2 2 3 2" xfId="42406"/>
    <cellStyle name="Normal 6 3 6 2 4 2 2 2 4" xfId="30204"/>
    <cellStyle name="Normal 6 3 6 2 4 2 2 3" xfId="7604"/>
    <cellStyle name="Normal 6 3 6 2 4 2 2 3 2" xfId="13038"/>
    <cellStyle name="Normal 6 3 6 2 4 2 2 3 2 2" xfId="25240"/>
    <cellStyle name="Normal 6 3 6 2 4 2 2 3 2 2 2" xfId="49537"/>
    <cellStyle name="Normal 6 3 6 2 4 2 2 3 2 3" xfId="37335"/>
    <cellStyle name="Normal 6 3 6 2 4 2 2 3 3" xfId="19806"/>
    <cellStyle name="Normal 6 3 6 2 4 2 2 3 3 2" xfId="44103"/>
    <cellStyle name="Normal 6 3 6 2 4 2 2 3 4" xfId="31901"/>
    <cellStyle name="Normal 6 3 6 2 4 2 2 4" xfId="13036"/>
    <cellStyle name="Normal 6 3 6 2 4 2 2 4 2" xfId="25238"/>
    <cellStyle name="Normal 6 3 6 2 4 2 2 4 2 2" xfId="49535"/>
    <cellStyle name="Normal 6 3 6 2 4 2 2 4 3" xfId="37333"/>
    <cellStyle name="Normal 6 3 6 2 4 2 2 5" xfId="15881"/>
    <cellStyle name="Normal 6 3 6 2 4 2 2 5 2" xfId="40178"/>
    <cellStyle name="Normal 6 3 6 2 4 2 2 6" xfId="27869"/>
    <cellStyle name="Normal 6 3 6 2 4 2 3" xfId="4098"/>
    <cellStyle name="Normal 6 3 6 2 4 2 3 2" xfId="13039"/>
    <cellStyle name="Normal 6 3 6 2 4 2 3 2 2" xfId="25241"/>
    <cellStyle name="Normal 6 3 6 2 4 2 3 2 2 2" xfId="49538"/>
    <cellStyle name="Normal 6 3 6 2 4 2 3 2 3" xfId="37336"/>
    <cellStyle name="Normal 6 3 6 2 4 2 3 3" xfId="16409"/>
    <cellStyle name="Normal 6 3 6 2 4 2 3 3 2" xfId="40706"/>
    <cellStyle name="Normal 6 3 6 2 4 2 3 4" xfId="28397"/>
    <cellStyle name="Normal 6 3 6 2 4 2 4" xfId="4738"/>
    <cellStyle name="Normal 6 3 6 2 4 2 4 2" xfId="13040"/>
    <cellStyle name="Normal 6 3 6 2 4 2 4 2 2" xfId="25242"/>
    <cellStyle name="Normal 6 3 6 2 4 2 4 2 2 2" xfId="49539"/>
    <cellStyle name="Normal 6 3 6 2 4 2 4 2 3" xfId="37337"/>
    <cellStyle name="Normal 6 3 6 2 4 2 4 3" xfId="16940"/>
    <cellStyle name="Normal 6 3 6 2 4 2 4 3 2" xfId="41237"/>
    <cellStyle name="Normal 6 3 6 2 4 2 4 4" xfId="29035"/>
    <cellStyle name="Normal 6 3 6 2 4 2 5" xfId="6435"/>
    <cellStyle name="Normal 6 3 6 2 4 2 5 2" xfId="13041"/>
    <cellStyle name="Normal 6 3 6 2 4 2 5 2 2" xfId="25243"/>
    <cellStyle name="Normal 6 3 6 2 4 2 5 2 2 2" xfId="49540"/>
    <cellStyle name="Normal 6 3 6 2 4 2 5 2 3" xfId="37338"/>
    <cellStyle name="Normal 6 3 6 2 4 2 5 3" xfId="18637"/>
    <cellStyle name="Normal 6 3 6 2 4 2 5 3 2" xfId="42934"/>
    <cellStyle name="Normal 6 3 6 2 4 2 5 4" xfId="30732"/>
    <cellStyle name="Normal 6 3 6 2 4 2 6" xfId="13035"/>
    <cellStyle name="Normal 6 3 6 2 4 2 6 2" xfId="25237"/>
    <cellStyle name="Normal 6 3 6 2 4 2 6 2 2" xfId="49534"/>
    <cellStyle name="Normal 6 3 6 2 4 2 6 3" xfId="37332"/>
    <cellStyle name="Normal 6 3 6 2 4 2 7" xfId="14712"/>
    <cellStyle name="Normal 6 3 6 2 4 2 7 2" xfId="39009"/>
    <cellStyle name="Normal 6 3 6 2 4 2 8" xfId="26700"/>
    <cellStyle name="Normal 6 3 6 2 4 2 9" xfId="51108"/>
    <cellStyle name="Normal 6 3 6 2 4 3" xfId="2928"/>
    <cellStyle name="Normal 6 3 6 2 4 3 2" xfId="5376"/>
    <cellStyle name="Normal 6 3 6 2 4 3 2 2" xfId="13043"/>
    <cellStyle name="Normal 6 3 6 2 4 3 2 2 2" xfId="25245"/>
    <cellStyle name="Normal 6 3 6 2 4 3 2 2 2 2" xfId="49542"/>
    <cellStyle name="Normal 6 3 6 2 4 3 2 2 3" xfId="37340"/>
    <cellStyle name="Normal 6 3 6 2 4 3 2 3" xfId="17578"/>
    <cellStyle name="Normal 6 3 6 2 4 3 2 3 2" xfId="41875"/>
    <cellStyle name="Normal 6 3 6 2 4 3 2 4" xfId="29673"/>
    <cellStyle name="Normal 6 3 6 2 4 3 3" xfId="6966"/>
    <cellStyle name="Normal 6 3 6 2 4 3 3 2" xfId="13044"/>
    <cellStyle name="Normal 6 3 6 2 4 3 3 2 2" xfId="25246"/>
    <cellStyle name="Normal 6 3 6 2 4 3 3 2 2 2" xfId="49543"/>
    <cellStyle name="Normal 6 3 6 2 4 3 3 2 3" xfId="37341"/>
    <cellStyle name="Normal 6 3 6 2 4 3 3 3" xfId="19168"/>
    <cellStyle name="Normal 6 3 6 2 4 3 3 3 2" xfId="43465"/>
    <cellStyle name="Normal 6 3 6 2 4 3 3 4" xfId="31263"/>
    <cellStyle name="Normal 6 3 6 2 4 3 4" xfId="13042"/>
    <cellStyle name="Normal 6 3 6 2 4 3 4 2" xfId="25244"/>
    <cellStyle name="Normal 6 3 6 2 4 3 4 2 2" xfId="49541"/>
    <cellStyle name="Normal 6 3 6 2 4 3 4 3" xfId="37339"/>
    <cellStyle name="Normal 6 3 6 2 4 3 5" xfId="15350"/>
    <cellStyle name="Normal 6 3 6 2 4 3 5 2" xfId="39647"/>
    <cellStyle name="Normal 6 3 6 2 4 3 6" xfId="27338"/>
    <cellStyle name="Normal 6 3 6 2 4 4" xfId="13034"/>
    <cellStyle name="Normal 6 3 6 2 4 4 2" xfId="25236"/>
    <cellStyle name="Normal 6 3 6 2 4 4 2 2" xfId="49533"/>
    <cellStyle name="Normal 6 3 6 2 4 4 3" xfId="37331"/>
    <cellStyle name="Normal 6 3 6 2 4 5" xfId="14178"/>
    <cellStyle name="Normal 6 3 6 2 4 5 2" xfId="26166"/>
    <cellStyle name="Normal 6 3 6 2 4 5 2 2" xfId="50463"/>
    <cellStyle name="Normal 6 3 6 2 4 5 3" xfId="38475"/>
    <cellStyle name="Normal 6 3 6 2 4 6" xfId="51801"/>
    <cellStyle name="Normal 6 3 6 2 4 7" xfId="52282"/>
    <cellStyle name="Normal 6 3 6 2 5" xfId="2136"/>
    <cellStyle name="Normal 6 3 6 2 5 10" xfId="52656"/>
    <cellStyle name="Normal 6 3 6 2 5 2" xfId="3302"/>
    <cellStyle name="Normal 6 3 6 2 5 2 2" xfId="5643"/>
    <cellStyle name="Normal 6 3 6 2 5 2 2 2" xfId="13047"/>
    <cellStyle name="Normal 6 3 6 2 5 2 2 2 2" xfId="25249"/>
    <cellStyle name="Normal 6 3 6 2 5 2 2 2 2 2" xfId="49546"/>
    <cellStyle name="Normal 6 3 6 2 5 2 2 2 3" xfId="37344"/>
    <cellStyle name="Normal 6 3 6 2 5 2 2 3" xfId="17845"/>
    <cellStyle name="Normal 6 3 6 2 5 2 2 3 2" xfId="42142"/>
    <cellStyle name="Normal 6 3 6 2 5 2 2 4" xfId="29940"/>
    <cellStyle name="Normal 6 3 6 2 5 2 3" xfId="7340"/>
    <cellStyle name="Normal 6 3 6 2 5 2 3 2" xfId="13048"/>
    <cellStyle name="Normal 6 3 6 2 5 2 3 2 2" xfId="25250"/>
    <cellStyle name="Normal 6 3 6 2 5 2 3 2 2 2" xfId="49547"/>
    <cellStyle name="Normal 6 3 6 2 5 2 3 2 3" xfId="37345"/>
    <cellStyle name="Normal 6 3 6 2 5 2 3 3" xfId="19542"/>
    <cellStyle name="Normal 6 3 6 2 5 2 3 3 2" xfId="43839"/>
    <cellStyle name="Normal 6 3 6 2 5 2 3 4" xfId="31637"/>
    <cellStyle name="Normal 6 3 6 2 5 2 4" xfId="13046"/>
    <cellStyle name="Normal 6 3 6 2 5 2 4 2" xfId="25248"/>
    <cellStyle name="Normal 6 3 6 2 5 2 4 2 2" xfId="49545"/>
    <cellStyle name="Normal 6 3 6 2 5 2 4 3" xfId="37343"/>
    <cellStyle name="Normal 6 3 6 2 5 2 5" xfId="15617"/>
    <cellStyle name="Normal 6 3 6 2 5 2 5 2" xfId="39914"/>
    <cellStyle name="Normal 6 3 6 2 5 2 6" xfId="27605"/>
    <cellStyle name="Normal 6 3 6 2 5 3" xfId="3834"/>
    <cellStyle name="Normal 6 3 6 2 5 3 2" xfId="13049"/>
    <cellStyle name="Normal 6 3 6 2 5 3 2 2" xfId="25251"/>
    <cellStyle name="Normal 6 3 6 2 5 3 2 2 2" xfId="49548"/>
    <cellStyle name="Normal 6 3 6 2 5 3 2 3" xfId="37346"/>
    <cellStyle name="Normal 6 3 6 2 5 3 3" xfId="16145"/>
    <cellStyle name="Normal 6 3 6 2 5 3 3 2" xfId="40442"/>
    <cellStyle name="Normal 6 3 6 2 5 3 4" xfId="28133"/>
    <cellStyle name="Normal 6 3 6 2 5 4" xfId="4474"/>
    <cellStyle name="Normal 6 3 6 2 5 4 2" xfId="13050"/>
    <cellStyle name="Normal 6 3 6 2 5 4 2 2" xfId="25252"/>
    <cellStyle name="Normal 6 3 6 2 5 4 2 2 2" xfId="49549"/>
    <cellStyle name="Normal 6 3 6 2 5 4 2 3" xfId="37347"/>
    <cellStyle name="Normal 6 3 6 2 5 4 3" xfId="16676"/>
    <cellStyle name="Normal 6 3 6 2 5 4 3 2" xfId="40973"/>
    <cellStyle name="Normal 6 3 6 2 5 4 4" xfId="28771"/>
    <cellStyle name="Normal 6 3 6 2 5 5" xfId="6171"/>
    <cellStyle name="Normal 6 3 6 2 5 5 2" xfId="13051"/>
    <cellStyle name="Normal 6 3 6 2 5 5 2 2" xfId="25253"/>
    <cellStyle name="Normal 6 3 6 2 5 5 2 2 2" xfId="49550"/>
    <cellStyle name="Normal 6 3 6 2 5 5 2 3" xfId="37348"/>
    <cellStyle name="Normal 6 3 6 2 5 5 3" xfId="18373"/>
    <cellStyle name="Normal 6 3 6 2 5 5 3 2" xfId="42670"/>
    <cellStyle name="Normal 6 3 6 2 5 5 4" xfId="30468"/>
    <cellStyle name="Normal 6 3 6 2 5 6" xfId="13045"/>
    <cellStyle name="Normal 6 3 6 2 5 6 2" xfId="25247"/>
    <cellStyle name="Normal 6 3 6 2 5 6 2 2" xfId="49544"/>
    <cellStyle name="Normal 6 3 6 2 5 6 3" xfId="37342"/>
    <cellStyle name="Normal 6 3 6 2 5 7" xfId="14448"/>
    <cellStyle name="Normal 6 3 6 2 5 7 2" xfId="38745"/>
    <cellStyle name="Normal 6 3 6 2 5 8" xfId="26436"/>
    <cellStyle name="Normal 6 3 6 2 5 9" xfId="50844"/>
    <cellStyle name="Normal 6 3 6 2 6" xfId="2664"/>
    <cellStyle name="Normal 6 3 6 2 6 2" xfId="5112"/>
    <cellStyle name="Normal 6 3 6 2 6 2 2" xfId="13053"/>
    <cellStyle name="Normal 6 3 6 2 6 2 2 2" xfId="25255"/>
    <cellStyle name="Normal 6 3 6 2 6 2 2 2 2" xfId="49552"/>
    <cellStyle name="Normal 6 3 6 2 6 2 2 3" xfId="37350"/>
    <cellStyle name="Normal 6 3 6 2 6 2 3" xfId="17314"/>
    <cellStyle name="Normal 6 3 6 2 6 2 3 2" xfId="41611"/>
    <cellStyle name="Normal 6 3 6 2 6 2 4" xfId="29409"/>
    <cellStyle name="Normal 6 3 6 2 6 3" xfId="6702"/>
    <cellStyle name="Normal 6 3 6 2 6 3 2" xfId="13054"/>
    <cellStyle name="Normal 6 3 6 2 6 3 2 2" xfId="25256"/>
    <cellStyle name="Normal 6 3 6 2 6 3 2 2 2" xfId="49553"/>
    <cellStyle name="Normal 6 3 6 2 6 3 2 3" xfId="37351"/>
    <cellStyle name="Normal 6 3 6 2 6 3 3" xfId="18904"/>
    <cellStyle name="Normal 6 3 6 2 6 3 3 2" xfId="43201"/>
    <cellStyle name="Normal 6 3 6 2 6 3 4" xfId="30999"/>
    <cellStyle name="Normal 6 3 6 2 6 4" xfId="13052"/>
    <cellStyle name="Normal 6 3 6 2 6 4 2" xfId="25254"/>
    <cellStyle name="Normal 6 3 6 2 6 4 2 2" xfId="49551"/>
    <cellStyle name="Normal 6 3 6 2 6 4 3" xfId="37349"/>
    <cellStyle name="Normal 6 3 6 2 6 5" xfId="15086"/>
    <cellStyle name="Normal 6 3 6 2 6 5 2" xfId="39383"/>
    <cellStyle name="Normal 6 3 6 2 6 6" xfId="27074"/>
    <cellStyle name="Normal 6 3 6 2 7" xfId="12989"/>
    <cellStyle name="Normal 6 3 6 2 7 2" xfId="25191"/>
    <cellStyle name="Normal 6 3 6 2 7 2 2" xfId="49488"/>
    <cellStyle name="Normal 6 3 6 2 7 3" xfId="37286"/>
    <cellStyle name="Normal 6 3 6 2 8" xfId="13914"/>
    <cellStyle name="Normal 6 3 6 2 8 2" xfId="25902"/>
    <cellStyle name="Normal 6 3 6 2 8 2 2" xfId="50199"/>
    <cellStyle name="Normal 6 3 6 2 8 3" xfId="38211"/>
    <cellStyle name="Normal 6 3 6 2 9" xfId="51880"/>
    <cellStyle name="Normal 6 3 6 3" xfId="782"/>
    <cellStyle name="Normal 6 3 6 3 2" xfId="1027"/>
    <cellStyle name="Normal 6 3 6 3 2 2" xfId="2520"/>
    <cellStyle name="Normal 6 3 6 3 2 2 10" xfId="53040"/>
    <cellStyle name="Normal 6 3 6 3 2 2 2" xfId="3686"/>
    <cellStyle name="Normal 6 3 6 3 2 2 2 2" xfId="6027"/>
    <cellStyle name="Normal 6 3 6 3 2 2 2 2 2" xfId="13059"/>
    <cellStyle name="Normal 6 3 6 3 2 2 2 2 2 2" xfId="25261"/>
    <cellStyle name="Normal 6 3 6 3 2 2 2 2 2 2 2" xfId="49558"/>
    <cellStyle name="Normal 6 3 6 3 2 2 2 2 2 3" xfId="37356"/>
    <cellStyle name="Normal 6 3 6 3 2 2 2 2 3" xfId="18229"/>
    <cellStyle name="Normal 6 3 6 3 2 2 2 2 3 2" xfId="42526"/>
    <cellStyle name="Normal 6 3 6 3 2 2 2 2 4" xfId="30324"/>
    <cellStyle name="Normal 6 3 6 3 2 2 2 3" xfId="7724"/>
    <cellStyle name="Normal 6 3 6 3 2 2 2 3 2" xfId="13060"/>
    <cellStyle name="Normal 6 3 6 3 2 2 2 3 2 2" xfId="25262"/>
    <cellStyle name="Normal 6 3 6 3 2 2 2 3 2 2 2" xfId="49559"/>
    <cellStyle name="Normal 6 3 6 3 2 2 2 3 2 3" xfId="37357"/>
    <cellStyle name="Normal 6 3 6 3 2 2 2 3 3" xfId="19926"/>
    <cellStyle name="Normal 6 3 6 3 2 2 2 3 3 2" xfId="44223"/>
    <cellStyle name="Normal 6 3 6 3 2 2 2 3 4" xfId="32021"/>
    <cellStyle name="Normal 6 3 6 3 2 2 2 4" xfId="13058"/>
    <cellStyle name="Normal 6 3 6 3 2 2 2 4 2" xfId="25260"/>
    <cellStyle name="Normal 6 3 6 3 2 2 2 4 2 2" xfId="49557"/>
    <cellStyle name="Normal 6 3 6 3 2 2 2 4 3" xfId="37355"/>
    <cellStyle name="Normal 6 3 6 3 2 2 2 5" xfId="16001"/>
    <cellStyle name="Normal 6 3 6 3 2 2 2 5 2" xfId="40298"/>
    <cellStyle name="Normal 6 3 6 3 2 2 2 6" xfId="27989"/>
    <cellStyle name="Normal 6 3 6 3 2 2 3" xfId="4218"/>
    <cellStyle name="Normal 6 3 6 3 2 2 3 2" xfId="13061"/>
    <cellStyle name="Normal 6 3 6 3 2 2 3 2 2" xfId="25263"/>
    <cellStyle name="Normal 6 3 6 3 2 2 3 2 2 2" xfId="49560"/>
    <cellStyle name="Normal 6 3 6 3 2 2 3 2 3" xfId="37358"/>
    <cellStyle name="Normal 6 3 6 3 2 2 3 3" xfId="16529"/>
    <cellStyle name="Normal 6 3 6 3 2 2 3 3 2" xfId="40826"/>
    <cellStyle name="Normal 6 3 6 3 2 2 3 4" xfId="28517"/>
    <cellStyle name="Normal 6 3 6 3 2 2 4" xfId="4858"/>
    <cellStyle name="Normal 6 3 6 3 2 2 4 2" xfId="13062"/>
    <cellStyle name="Normal 6 3 6 3 2 2 4 2 2" xfId="25264"/>
    <cellStyle name="Normal 6 3 6 3 2 2 4 2 2 2" xfId="49561"/>
    <cellStyle name="Normal 6 3 6 3 2 2 4 2 3" xfId="37359"/>
    <cellStyle name="Normal 6 3 6 3 2 2 4 3" xfId="17060"/>
    <cellStyle name="Normal 6 3 6 3 2 2 4 3 2" xfId="41357"/>
    <cellStyle name="Normal 6 3 6 3 2 2 4 4" xfId="29155"/>
    <cellStyle name="Normal 6 3 6 3 2 2 5" xfId="6555"/>
    <cellStyle name="Normal 6 3 6 3 2 2 5 2" xfId="13063"/>
    <cellStyle name="Normal 6 3 6 3 2 2 5 2 2" xfId="25265"/>
    <cellStyle name="Normal 6 3 6 3 2 2 5 2 2 2" xfId="49562"/>
    <cellStyle name="Normal 6 3 6 3 2 2 5 2 3" xfId="37360"/>
    <cellStyle name="Normal 6 3 6 3 2 2 5 3" xfId="18757"/>
    <cellStyle name="Normal 6 3 6 3 2 2 5 3 2" xfId="43054"/>
    <cellStyle name="Normal 6 3 6 3 2 2 5 4" xfId="30852"/>
    <cellStyle name="Normal 6 3 6 3 2 2 6" xfId="13057"/>
    <cellStyle name="Normal 6 3 6 3 2 2 6 2" xfId="25259"/>
    <cellStyle name="Normal 6 3 6 3 2 2 6 2 2" xfId="49556"/>
    <cellStyle name="Normal 6 3 6 3 2 2 6 3" xfId="37354"/>
    <cellStyle name="Normal 6 3 6 3 2 2 7" xfId="14832"/>
    <cellStyle name="Normal 6 3 6 3 2 2 7 2" xfId="39129"/>
    <cellStyle name="Normal 6 3 6 3 2 2 8" xfId="26820"/>
    <cellStyle name="Normal 6 3 6 3 2 2 9" xfId="51228"/>
    <cellStyle name="Normal 6 3 6 3 2 3" xfId="3048"/>
    <cellStyle name="Normal 6 3 6 3 2 3 2" xfId="5496"/>
    <cellStyle name="Normal 6 3 6 3 2 3 2 2" xfId="13065"/>
    <cellStyle name="Normal 6 3 6 3 2 3 2 2 2" xfId="25267"/>
    <cellStyle name="Normal 6 3 6 3 2 3 2 2 2 2" xfId="49564"/>
    <cellStyle name="Normal 6 3 6 3 2 3 2 2 3" xfId="37362"/>
    <cellStyle name="Normal 6 3 6 3 2 3 2 3" xfId="17698"/>
    <cellStyle name="Normal 6 3 6 3 2 3 2 3 2" xfId="41995"/>
    <cellStyle name="Normal 6 3 6 3 2 3 2 4" xfId="29793"/>
    <cellStyle name="Normal 6 3 6 3 2 3 3" xfId="7086"/>
    <cellStyle name="Normal 6 3 6 3 2 3 3 2" xfId="13066"/>
    <cellStyle name="Normal 6 3 6 3 2 3 3 2 2" xfId="25268"/>
    <cellStyle name="Normal 6 3 6 3 2 3 3 2 2 2" xfId="49565"/>
    <cellStyle name="Normal 6 3 6 3 2 3 3 2 3" xfId="37363"/>
    <cellStyle name="Normal 6 3 6 3 2 3 3 3" xfId="19288"/>
    <cellStyle name="Normal 6 3 6 3 2 3 3 3 2" xfId="43585"/>
    <cellStyle name="Normal 6 3 6 3 2 3 3 4" xfId="31383"/>
    <cellStyle name="Normal 6 3 6 3 2 3 4" xfId="13064"/>
    <cellStyle name="Normal 6 3 6 3 2 3 4 2" xfId="25266"/>
    <cellStyle name="Normal 6 3 6 3 2 3 4 2 2" xfId="49563"/>
    <cellStyle name="Normal 6 3 6 3 2 3 4 3" xfId="37361"/>
    <cellStyle name="Normal 6 3 6 3 2 3 5" xfId="15470"/>
    <cellStyle name="Normal 6 3 6 3 2 3 5 2" xfId="39767"/>
    <cellStyle name="Normal 6 3 6 3 2 3 6" xfId="27458"/>
    <cellStyle name="Normal 6 3 6 3 2 4" xfId="13056"/>
    <cellStyle name="Normal 6 3 6 3 2 4 2" xfId="25258"/>
    <cellStyle name="Normal 6 3 6 3 2 4 2 2" xfId="49555"/>
    <cellStyle name="Normal 6 3 6 3 2 4 3" xfId="37353"/>
    <cellStyle name="Normal 6 3 6 3 2 5" xfId="14298"/>
    <cellStyle name="Normal 6 3 6 3 2 5 2" xfId="26286"/>
    <cellStyle name="Normal 6 3 6 3 2 5 2 2" xfId="50583"/>
    <cellStyle name="Normal 6 3 6 3 2 5 3" xfId="38595"/>
    <cellStyle name="Normal 6 3 6 3 2 6" xfId="51586"/>
    <cellStyle name="Normal 6 3 6 3 2 7" xfId="52402"/>
    <cellStyle name="Normal 6 3 6 3 3" xfId="2280"/>
    <cellStyle name="Normal 6 3 6 3 3 10" xfId="52800"/>
    <cellStyle name="Normal 6 3 6 3 3 2" xfId="3446"/>
    <cellStyle name="Normal 6 3 6 3 3 2 2" xfId="5787"/>
    <cellStyle name="Normal 6 3 6 3 3 2 2 2" xfId="13069"/>
    <cellStyle name="Normal 6 3 6 3 3 2 2 2 2" xfId="25271"/>
    <cellStyle name="Normal 6 3 6 3 3 2 2 2 2 2" xfId="49568"/>
    <cellStyle name="Normal 6 3 6 3 3 2 2 2 3" xfId="37366"/>
    <cellStyle name="Normal 6 3 6 3 3 2 2 3" xfId="17989"/>
    <cellStyle name="Normal 6 3 6 3 3 2 2 3 2" xfId="42286"/>
    <cellStyle name="Normal 6 3 6 3 3 2 2 4" xfId="30084"/>
    <cellStyle name="Normal 6 3 6 3 3 2 3" xfId="7484"/>
    <cellStyle name="Normal 6 3 6 3 3 2 3 2" xfId="13070"/>
    <cellStyle name="Normal 6 3 6 3 3 2 3 2 2" xfId="25272"/>
    <cellStyle name="Normal 6 3 6 3 3 2 3 2 2 2" xfId="49569"/>
    <cellStyle name="Normal 6 3 6 3 3 2 3 2 3" xfId="37367"/>
    <cellStyle name="Normal 6 3 6 3 3 2 3 3" xfId="19686"/>
    <cellStyle name="Normal 6 3 6 3 3 2 3 3 2" xfId="43983"/>
    <cellStyle name="Normal 6 3 6 3 3 2 3 4" xfId="31781"/>
    <cellStyle name="Normal 6 3 6 3 3 2 4" xfId="13068"/>
    <cellStyle name="Normal 6 3 6 3 3 2 4 2" xfId="25270"/>
    <cellStyle name="Normal 6 3 6 3 3 2 4 2 2" xfId="49567"/>
    <cellStyle name="Normal 6 3 6 3 3 2 4 3" xfId="37365"/>
    <cellStyle name="Normal 6 3 6 3 3 2 5" xfId="15761"/>
    <cellStyle name="Normal 6 3 6 3 3 2 5 2" xfId="40058"/>
    <cellStyle name="Normal 6 3 6 3 3 2 6" xfId="27749"/>
    <cellStyle name="Normal 6 3 6 3 3 3" xfId="3978"/>
    <cellStyle name="Normal 6 3 6 3 3 3 2" xfId="13071"/>
    <cellStyle name="Normal 6 3 6 3 3 3 2 2" xfId="25273"/>
    <cellStyle name="Normal 6 3 6 3 3 3 2 2 2" xfId="49570"/>
    <cellStyle name="Normal 6 3 6 3 3 3 2 3" xfId="37368"/>
    <cellStyle name="Normal 6 3 6 3 3 3 3" xfId="16289"/>
    <cellStyle name="Normal 6 3 6 3 3 3 3 2" xfId="40586"/>
    <cellStyle name="Normal 6 3 6 3 3 3 4" xfId="28277"/>
    <cellStyle name="Normal 6 3 6 3 3 4" xfId="4618"/>
    <cellStyle name="Normal 6 3 6 3 3 4 2" xfId="13072"/>
    <cellStyle name="Normal 6 3 6 3 3 4 2 2" xfId="25274"/>
    <cellStyle name="Normal 6 3 6 3 3 4 2 2 2" xfId="49571"/>
    <cellStyle name="Normal 6 3 6 3 3 4 2 3" xfId="37369"/>
    <cellStyle name="Normal 6 3 6 3 3 4 3" xfId="16820"/>
    <cellStyle name="Normal 6 3 6 3 3 4 3 2" xfId="41117"/>
    <cellStyle name="Normal 6 3 6 3 3 4 4" xfId="28915"/>
    <cellStyle name="Normal 6 3 6 3 3 5" xfId="6315"/>
    <cellStyle name="Normal 6 3 6 3 3 5 2" xfId="13073"/>
    <cellStyle name="Normal 6 3 6 3 3 5 2 2" xfId="25275"/>
    <cellStyle name="Normal 6 3 6 3 3 5 2 2 2" xfId="49572"/>
    <cellStyle name="Normal 6 3 6 3 3 5 2 3" xfId="37370"/>
    <cellStyle name="Normal 6 3 6 3 3 5 3" xfId="18517"/>
    <cellStyle name="Normal 6 3 6 3 3 5 3 2" xfId="42814"/>
    <cellStyle name="Normal 6 3 6 3 3 5 4" xfId="30612"/>
    <cellStyle name="Normal 6 3 6 3 3 6" xfId="13067"/>
    <cellStyle name="Normal 6 3 6 3 3 6 2" xfId="25269"/>
    <cellStyle name="Normal 6 3 6 3 3 6 2 2" xfId="49566"/>
    <cellStyle name="Normal 6 3 6 3 3 6 3" xfId="37364"/>
    <cellStyle name="Normal 6 3 6 3 3 7" xfId="14592"/>
    <cellStyle name="Normal 6 3 6 3 3 7 2" xfId="38889"/>
    <cellStyle name="Normal 6 3 6 3 3 8" xfId="26580"/>
    <cellStyle name="Normal 6 3 6 3 3 9" xfId="50988"/>
    <cellStyle name="Normal 6 3 6 3 4" xfId="2808"/>
    <cellStyle name="Normal 6 3 6 3 4 2" xfId="5256"/>
    <cellStyle name="Normal 6 3 6 3 4 2 2" xfId="13075"/>
    <cellStyle name="Normal 6 3 6 3 4 2 2 2" xfId="25277"/>
    <cellStyle name="Normal 6 3 6 3 4 2 2 2 2" xfId="49574"/>
    <cellStyle name="Normal 6 3 6 3 4 2 2 3" xfId="37372"/>
    <cellStyle name="Normal 6 3 6 3 4 2 3" xfId="17458"/>
    <cellStyle name="Normal 6 3 6 3 4 2 3 2" xfId="41755"/>
    <cellStyle name="Normal 6 3 6 3 4 2 4" xfId="29553"/>
    <cellStyle name="Normal 6 3 6 3 4 3" xfId="6846"/>
    <cellStyle name="Normal 6 3 6 3 4 3 2" xfId="13076"/>
    <cellStyle name="Normal 6 3 6 3 4 3 2 2" xfId="25278"/>
    <cellStyle name="Normal 6 3 6 3 4 3 2 2 2" xfId="49575"/>
    <cellStyle name="Normal 6 3 6 3 4 3 2 3" xfId="37373"/>
    <cellStyle name="Normal 6 3 6 3 4 3 3" xfId="19048"/>
    <cellStyle name="Normal 6 3 6 3 4 3 3 2" xfId="43345"/>
    <cellStyle name="Normal 6 3 6 3 4 3 4" xfId="31143"/>
    <cellStyle name="Normal 6 3 6 3 4 4" xfId="13074"/>
    <cellStyle name="Normal 6 3 6 3 4 4 2" xfId="25276"/>
    <cellStyle name="Normal 6 3 6 3 4 4 2 2" xfId="49573"/>
    <cellStyle name="Normal 6 3 6 3 4 4 3" xfId="37371"/>
    <cellStyle name="Normal 6 3 6 3 4 5" xfId="15230"/>
    <cellStyle name="Normal 6 3 6 3 4 5 2" xfId="39527"/>
    <cellStyle name="Normal 6 3 6 3 4 6" xfId="27218"/>
    <cellStyle name="Normal 6 3 6 3 5" xfId="13055"/>
    <cellStyle name="Normal 6 3 6 3 5 2" xfId="25257"/>
    <cellStyle name="Normal 6 3 6 3 5 2 2" xfId="49554"/>
    <cellStyle name="Normal 6 3 6 3 5 3" xfId="37352"/>
    <cellStyle name="Normal 6 3 6 3 6" xfId="14058"/>
    <cellStyle name="Normal 6 3 6 3 6 2" xfId="26046"/>
    <cellStyle name="Normal 6 3 6 3 6 2 2" xfId="50343"/>
    <cellStyle name="Normal 6 3 6 3 6 3" xfId="38355"/>
    <cellStyle name="Normal 6 3 6 3 7" xfId="51575"/>
    <cellStyle name="Normal 6 3 6 3 8" xfId="52162"/>
    <cellStyle name="Normal 6 3 6 4" xfId="684"/>
    <cellStyle name="Normal 6 3 6 4 2" xfId="931"/>
    <cellStyle name="Normal 6 3 6 4 2 2" xfId="2424"/>
    <cellStyle name="Normal 6 3 6 4 2 2 10" xfId="52944"/>
    <cellStyle name="Normal 6 3 6 4 2 2 2" xfId="3590"/>
    <cellStyle name="Normal 6 3 6 4 2 2 2 2" xfId="5931"/>
    <cellStyle name="Normal 6 3 6 4 2 2 2 2 2" xfId="13081"/>
    <cellStyle name="Normal 6 3 6 4 2 2 2 2 2 2" xfId="25283"/>
    <cellStyle name="Normal 6 3 6 4 2 2 2 2 2 2 2" xfId="49580"/>
    <cellStyle name="Normal 6 3 6 4 2 2 2 2 2 3" xfId="37378"/>
    <cellStyle name="Normal 6 3 6 4 2 2 2 2 3" xfId="18133"/>
    <cellStyle name="Normal 6 3 6 4 2 2 2 2 3 2" xfId="42430"/>
    <cellStyle name="Normal 6 3 6 4 2 2 2 2 4" xfId="30228"/>
    <cellStyle name="Normal 6 3 6 4 2 2 2 3" xfId="7628"/>
    <cellStyle name="Normal 6 3 6 4 2 2 2 3 2" xfId="13082"/>
    <cellStyle name="Normal 6 3 6 4 2 2 2 3 2 2" xfId="25284"/>
    <cellStyle name="Normal 6 3 6 4 2 2 2 3 2 2 2" xfId="49581"/>
    <cellStyle name="Normal 6 3 6 4 2 2 2 3 2 3" xfId="37379"/>
    <cellStyle name="Normal 6 3 6 4 2 2 2 3 3" xfId="19830"/>
    <cellStyle name="Normal 6 3 6 4 2 2 2 3 3 2" xfId="44127"/>
    <cellStyle name="Normal 6 3 6 4 2 2 2 3 4" xfId="31925"/>
    <cellStyle name="Normal 6 3 6 4 2 2 2 4" xfId="13080"/>
    <cellStyle name="Normal 6 3 6 4 2 2 2 4 2" xfId="25282"/>
    <cellStyle name="Normal 6 3 6 4 2 2 2 4 2 2" xfId="49579"/>
    <cellStyle name="Normal 6 3 6 4 2 2 2 4 3" xfId="37377"/>
    <cellStyle name="Normal 6 3 6 4 2 2 2 5" xfId="15905"/>
    <cellStyle name="Normal 6 3 6 4 2 2 2 5 2" xfId="40202"/>
    <cellStyle name="Normal 6 3 6 4 2 2 2 6" xfId="27893"/>
    <cellStyle name="Normal 6 3 6 4 2 2 3" xfId="4122"/>
    <cellStyle name="Normal 6 3 6 4 2 2 3 2" xfId="13083"/>
    <cellStyle name="Normal 6 3 6 4 2 2 3 2 2" xfId="25285"/>
    <cellStyle name="Normal 6 3 6 4 2 2 3 2 2 2" xfId="49582"/>
    <cellStyle name="Normal 6 3 6 4 2 2 3 2 3" xfId="37380"/>
    <cellStyle name="Normal 6 3 6 4 2 2 3 3" xfId="16433"/>
    <cellStyle name="Normal 6 3 6 4 2 2 3 3 2" xfId="40730"/>
    <cellStyle name="Normal 6 3 6 4 2 2 3 4" xfId="28421"/>
    <cellStyle name="Normal 6 3 6 4 2 2 4" xfId="4762"/>
    <cellStyle name="Normal 6 3 6 4 2 2 4 2" xfId="13084"/>
    <cellStyle name="Normal 6 3 6 4 2 2 4 2 2" xfId="25286"/>
    <cellStyle name="Normal 6 3 6 4 2 2 4 2 2 2" xfId="49583"/>
    <cellStyle name="Normal 6 3 6 4 2 2 4 2 3" xfId="37381"/>
    <cellStyle name="Normal 6 3 6 4 2 2 4 3" xfId="16964"/>
    <cellStyle name="Normal 6 3 6 4 2 2 4 3 2" xfId="41261"/>
    <cellStyle name="Normal 6 3 6 4 2 2 4 4" xfId="29059"/>
    <cellStyle name="Normal 6 3 6 4 2 2 5" xfId="6459"/>
    <cellStyle name="Normal 6 3 6 4 2 2 5 2" xfId="13085"/>
    <cellStyle name="Normal 6 3 6 4 2 2 5 2 2" xfId="25287"/>
    <cellStyle name="Normal 6 3 6 4 2 2 5 2 2 2" xfId="49584"/>
    <cellStyle name="Normal 6 3 6 4 2 2 5 2 3" xfId="37382"/>
    <cellStyle name="Normal 6 3 6 4 2 2 5 3" xfId="18661"/>
    <cellStyle name="Normal 6 3 6 4 2 2 5 3 2" xfId="42958"/>
    <cellStyle name="Normal 6 3 6 4 2 2 5 4" xfId="30756"/>
    <cellStyle name="Normal 6 3 6 4 2 2 6" xfId="13079"/>
    <cellStyle name="Normal 6 3 6 4 2 2 6 2" xfId="25281"/>
    <cellStyle name="Normal 6 3 6 4 2 2 6 2 2" xfId="49578"/>
    <cellStyle name="Normal 6 3 6 4 2 2 6 3" xfId="37376"/>
    <cellStyle name="Normal 6 3 6 4 2 2 7" xfId="14736"/>
    <cellStyle name="Normal 6 3 6 4 2 2 7 2" xfId="39033"/>
    <cellStyle name="Normal 6 3 6 4 2 2 8" xfId="26724"/>
    <cellStyle name="Normal 6 3 6 4 2 2 9" xfId="51132"/>
    <cellStyle name="Normal 6 3 6 4 2 3" xfId="2952"/>
    <cellStyle name="Normal 6 3 6 4 2 3 2" xfId="5400"/>
    <cellStyle name="Normal 6 3 6 4 2 3 2 2" xfId="13087"/>
    <cellStyle name="Normal 6 3 6 4 2 3 2 2 2" xfId="25289"/>
    <cellStyle name="Normal 6 3 6 4 2 3 2 2 2 2" xfId="49586"/>
    <cellStyle name="Normal 6 3 6 4 2 3 2 2 3" xfId="37384"/>
    <cellStyle name="Normal 6 3 6 4 2 3 2 3" xfId="17602"/>
    <cellStyle name="Normal 6 3 6 4 2 3 2 3 2" xfId="41899"/>
    <cellStyle name="Normal 6 3 6 4 2 3 2 4" xfId="29697"/>
    <cellStyle name="Normal 6 3 6 4 2 3 3" xfId="6990"/>
    <cellStyle name="Normal 6 3 6 4 2 3 3 2" xfId="13088"/>
    <cellStyle name="Normal 6 3 6 4 2 3 3 2 2" xfId="25290"/>
    <cellStyle name="Normal 6 3 6 4 2 3 3 2 2 2" xfId="49587"/>
    <cellStyle name="Normal 6 3 6 4 2 3 3 2 3" xfId="37385"/>
    <cellStyle name="Normal 6 3 6 4 2 3 3 3" xfId="19192"/>
    <cellStyle name="Normal 6 3 6 4 2 3 3 3 2" xfId="43489"/>
    <cellStyle name="Normal 6 3 6 4 2 3 3 4" xfId="31287"/>
    <cellStyle name="Normal 6 3 6 4 2 3 4" xfId="13086"/>
    <cellStyle name="Normal 6 3 6 4 2 3 4 2" xfId="25288"/>
    <cellStyle name="Normal 6 3 6 4 2 3 4 2 2" xfId="49585"/>
    <cellStyle name="Normal 6 3 6 4 2 3 4 3" xfId="37383"/>
    <cellStyle name="Normal 6 3 6 4 2 3 5" xfId="15374"/>
    <cellStyle name="Normal 6 3 6 4 2 3 5 2" xfId="39671"/>
    <cellStyle name="Normal 6 3 6 4 2 3 6" xfId="27362"/>
    <cellStyle name="Normal 6 3 6 4 2 4" xfId="13078"/>
    <cellStyle name="Normal 6 3 6 4 2 4 2" xfId="25280"/>
    <cellStyle name="Normal 6 3 6 4 2 4 2 2" xfId="49577"/>
    <cellStyle name="Normal 6 3 6 4 2 4 3" xfId="37375"/>
    <cellStyle name="Normal 6 3 6 4 2 5" xfId="14202"/>
    <cellStyle name="Normal 6 3 6 4 2 5 2" xfId="26190"/>
    <cellStyle name="Normal 6 3 6 4 2 5 2 2" xfId="50487"/>
    <cellStyle name="Normal 6 3 6 4 2 5 3" xfId="38499"/>
    <cellStyle name="Normal 6 3 6 4 2 6" xfId="51685"/>
    <cellStyle name="Normal 6 3 6 4 2 7" xfId="52306"/>
    <cellStyle name="Normal 6 3 6 4 3" xfId="2184"/>
    <cellStyle name="Normal 6 3 6 4 3 10" xfId="52704"/>
    <cellStyle name="Normal 6 3 6 4 3 2" xfId="3350"/>
    <cellStyle name="Normal 6 3 6 4 3 2 2" xfId="5691"/>
    <cellStyle name="Normal 6 3 6 4 3 2 2 2" xfId="13091"/>
    <cellStyle name="Normal 6 3 6 4 3 2 2 2 2" xfId="25293"/>
    <cellStyle name="Normal 6 3 6 4 3 2 2 2 2 2" xfId="49590"/>
    <cellStyle name="Normal 6 3 6 4 3 2 2 2 3" xfId="37388"/>
    <cellStyle name="Normal 6 3 6 4 3 2 2 3" xfId="17893"/>
    <cellStyle name="Normal 6 3 6 4 3 2 2 3 2" xfId="42190"/>
    <cellStyle name="Normal 6 3 6 4 3 2 2 4" xfId="29988"/>
    <cellStyle name="Normal 6 3 6 4 3 2 3" xfId="7388"/>
    <cellStyle name="Normal 6 3 6 4 3 2 3 2" xfId="13092"/>
    <cellStyle name="Normal 6 3 6 4 3 2 3 2 2" xfId="25294"/>
    <cellStyle name="Normal 6 3 6 4 3 2 3 2 2 2" xfId="49591"/>
    <cellStyle name="Normal 6 3 6 4 3 2 3 2 3" xfId="37389"/>
    <cellStyle name="Normal 6 3 6 4 3 2 3 3" xfId="19590"/>
    <cellStyle name="Normal 6 3 6 4 3 2 3 3 2" xfId="43887"/>
    <cellStyle name="Normal 6 3 6 4 3 2 3 4" xfId="31685"/>
    <cellStyle name="Normal 6 3 6 4 3 2 4" xfId="13090"/>
    <cellStyle name="Normal 6 3 6 4 3 2 4 2" xfId="25292"/>
    <cellStyle name="Normal 6 3 6 4 3 2 4 2 2" xfId="49589"/>
    <cellStyle name="Normal 6 3 6 4 3 2 4 3" xfId="37387"/>
    <cellStyle name="Normal 6 3 6 4 3 2 5" xfId="15665"/>
    <cellStyle name="Normal 6 3 6 4 3 2 5 2" xfId="39962"/>
    <cellStyle name="Normal 6 3 6 4 3 2 6" xfId="27653"/>
    <cellStyle name="Normal 6 3 6 4 3 3" xfId="3882"/>
    <cellStyle name="Normal 6 3 6 4 3 3 2" xfId="13093"/>
    <cellStyle name="Normal 6 3 6 4 3 3 2 2" xfId="25295"/>
    <cellStyle name="Normal 6 3 6 4 3 3 2 2 2" xfId="49592"/>
    <cellStyle name="Normal 6 3 6 4 3 3 2 3" xfId="37390"/>
    <cellStyle name="Normal 6 3 6 4 3 3 3" xfId="16193"/>
    <cellStyle name="Normal 6 3 6 4 3 3 3 2" xfId="40490"/>
    <cellStyle name="Normal 6 3 6 4 3 3 4" xfId="28181"/>
    <cellStyle name="Normal 6 3 6 4 3 4" xfId="4522"/>
    <cellStyle name="Normal 6 3 6 4 3 4 2" xfId="13094"/>
    <cellStyle name="Normal 6 3 6 4 3 4 2 2" xfId="25296"/>
    <cellStyle name="Normal 6 3 6 4 3 4 2 2 2" xfId="49593"/>
    <cellStyle name="Normal 6 3 6 4 3 4 2 3" xfId="37391"/>
    <cellStyle name="Normal 6 3 6 4 3 4 3" xfId="16724"/>
    <cellStyle name="Normal 6 3 6 4 3 4 3 2" xfId="41021"/>
    <cellStyle name="Normal 6 3 6 4 3 4 4" xfId="28819"/>
    <cellStyle name="Normal 6 3 6 4 3 5" xfId="6219"/>
    <cellStyle name="Normal 6 3 6 4 3 5 2" xfId="13095"/>
    <cellStyle name="Normal 6 3 6 4 3 5 2 2" xfId="25297"/>
    <cellStyle name="Normal 6 3 6 4 3 5 2 2 2" xfId="49594"/>
    <cellStyle name="Normal 6 3 6 4 3 5 2 3" xfId="37392"/>
    <cellStyle name="Normal 6 3 6 4 3 5 3" xfId="18421"/>
    <cellStyle name="Normal 6 3 6 4 3 5 3 2" xfId="42718"/>
    <cellStyle name="Normal 6 3 6 4 3 5 4" xfId="30516"/>
    <cellStyle name="Normal 6 3 6 4 3 6" xfId="13089"/>
    <cellStyle name="Normal 6 3 6 4 3 6 2" xfId="25291"/>
    <cellStyle name="Normal 6 3 6 4 3 6 2 2" xfId="49588"/>
    <cellStyle name="Normal 6 3 6 4 3 6 3" xfId="37386"/>
    <cellStyle name="Normal 6 3 6 4 3 7" xfId="14496"/>
    <cellStyle name="Normal 6 3 6 4 3 7 2" xfId="38793"/>
    <cellStyle name="Normal 6 3 6 4 3 8" xfId="26484"/>
    <cellStyle name="Normal 6 3 6 4 3 9" xfId="50892"/>
    <cellStyle name="Normal 6 3 6 4 4" xfId="2712"/>
    <cellStyle name="Normal 6 3 6 4 4 2" xfId="5160"/>
    <cellStyle name="Normal 6 3 6 4 4 2 2" xfId="13097"/>
    <cellStyle name="Normal 6 3 6 4 4 2 2 2" xfId="25299"/>
    <cellStyle name="Normal 6 3 6 4 4 2 2 2 2" xfId="49596"/>
    <cellStyle name="Normal 6 3 6 4 4 2 2 3" xfId="37394"/>
    <cellStyle name="Normal 6 3 6 4 4 2 3" xfId="17362"/>
    <cellStyle name="Normal 6 3 6 4 4 2 3 2" xfId="41659"/>
    <cellStyle name="Normal 6 3 6 4 4 2 4" xfId="29457"/>
    <cellStyle name="Normal 6 3 6 4 4 3" xfId="6750"/>
    <cellStyle name="Normal 6 3 6 4 4 3 2" xfId="13098"/>
    <cellStyle name="Normal 6 3 6 4 4 3 2 2" xfId="25300"/>
    <cellStyle name="Normal 6 3 6 4 4 3 2 2 2" xfId="49597"/>
    <cellStyle name="Normal 6 3 6 4 4 3 2 3" xfId="37395"/>
    <cellStyle name="Normal 6 3 6 4 4 3 3" xfId="18952"/>
    <cellStyle name="Normal 6 3 6 4 4 3 3 2" xfId="43249"/>
    <cellStyle name="Normal 6 3 6 4 4 3 4" xfId="31047"/>
    <cellStyle name="Normal 6 3 6 4 4 4" xfId="13096"/>
    <cellStyle name="Normal 6 3 6 4 4 4 2" xfId="25298"/>
    <cellStyle name="Normal 6 3 6 4 4 4 2 2" xfId="49595"/>
    <cellStyle name="Normal 6 3 6 4 4 4 3" xfId="37393"/>
    <cellStyle name="Normal 6 3 6 4 4 5" xfId="15134"/>
    <cellStyle name="Normal 6 3 6 4 4 5 2" xfId="39431"/>
    <cellStyle name="Normal 6 3 6 4 4 6" xfId="27122"/>
    <cellStyle name="Normal 6 3 6 4 5" xfId="13077"/>
    <cellStyle name="Normal 6 3 6 4 5 2" xfId="25279"/>
    <cellStyle name="Normal 6 3 6 4 5 2 2" xfId="49576"/>
    <cellStyle name="Normal 6 3 6 4 5 3" xfId="37374"/>
    <cellStyle name="Normal 6 3 6 4 6" xfId="13962"/>
    <cellStyle name="Normal 6 3 6 4 6 2" xfId="25950"/>
    <cellStyle name="Normal 6 3 6 4 6 2 2" xfId="50247"/>
    <cellStyle name="Normal 6 3 6 4 6 3" xfId="38259"/>
    <cellStyle name="Normal 6 3 6 4 7" xfId="51831"/>
    <cellStyle name="Normal 6 3 6 4 8" xfId="52066"/>
    <cellStyle name="Normal 6 3 6 5" xfId="859"/>
    <cellStyle name="Normal 6 3 6 5 2" xfId="2352"/>
    <cellStyle name="Normal 6 3 6 5 2 10" xfId="52872"/>
    <cellStyle name="Normal 6 3 6 5 2 2" xfId="3518"/>
    <cellStyle name="Normal 6 3 6 5 2 2 2" xfId="5859"/>
    <cellStyle name="Normal 6 3 6 5 2 2 2 2" xfId="13102"/>
    <cellStyle name="Normal 6 3 6 5 2 2 2 2 2" xfId="25304"/>
    <cellStyle name="Normal 6 3 6 5 2 2 2 2 2 2" xfId="49601"/>
    <cellStyle name="Normal 6 3 6 5 2 2 2 2 3" xfId="37399"/>
    <cellStyle name="Normal 6 3 6 5 2 2 2 3" xfId="18061"/>
    <cellStyle name="Normal 6 3 6 5 2 2 2 3 2" xfId="42358"/>
    <cellStyle name="Normal 6 3 6 5 2 2 2 4" xfId="30156"/>
    <cellStyle name="Normal 6 3 6 5 2 2 3" xfId="7556"/>
    <cellStyle name="Normal 6 3 6 5 2 2 3 2" xfId="13103"/>
    <cellStyle name="Normal 6 3 6 5 2 2 3 2 2" xfId="25305"/>
    <cellStyle name="Normal 6 3 6 5 2 2 3 2 2 2" xfId="49602"/>
    <cellStyle name="Normal 6 3 6 5 2 2 3 2 3" xfId="37400"/>
    <cellStyle name="Normal 6 3 6 5 2 2 3 3" xfId="19758"/>
    <cellStyle name="Normal 6 3 6 5 2 2 3 3 2" xfId="44055"/>
    <cellStyle name="Normal 6 3 6 5 2 2 3 4" xfId="31853"/>
    <cellStyle name="Normal 6 3 6 5 2 2 4" xfId="13101"/>
    <cellStyle name="Normal 6 3 6 5 2 2 4 2" xfId="25303"/>
    <cellStyle name="Normal 6 3 6 5 2 2 4 2 2" xfId="49600"/>
    <cellStyle name="Normal 6 3 6 5 2 2 4 3" xfId="37398"/>
    <cellStyle name="Normal 6 3 6 5 2 2 5" xfId="15833"/>
    <cellStyle name="Normal 6 3 6 5 2 2 5 2" xfId="40130"/>
    <cellStyle name="Normal 6 3 6 5 2 2 6" xfId="27821"/>
    <cellStyle name="Normal 6 3 6 5 2 3" xfId="4050"/>
    <cellStyle name="Normal 6 3 6 5 2 3 2" xfId="13104"/>
    <cellStyle name="Normal 6 3 6 5 2 3 2 2" xfId="25306"/>
    <cellStyle name="Normal 6 3 6 5 2 3 2 2 2" xfId="49603"/>
    <cellStyle name="Normal 6 3 6 5 2 3 2 3" xfId="37401"/>
    <cellStyle name="Normal 6 3 6 5 2 3 3" xfId="16361"/>
    <cellStyle name="Normal 6 3 6 5 2 3 3 2" xfId="40658"/>
    <cellStyle name="Normal 6 3 6 5 2 3 4" xfId="28349"/>
    <cellStyle name="Normal 6 3 6 5 2 4" xfId="4690"/>
    <cellStyle name="Normal 6 3 6 5 2 4 2" xfId="13105"/>
    <cellStyle name="Normal 6 3 6 5 2 4 2 2" xfId="25307"/>
    <cellStyle name="Normal 6 3 6 5 2 4 2 2 2" xfId="49604"/>
    <cellStyle name="Normal 6 3 6 5 2 4 2 3" xfId="37402"/>
    <cellStyle name="Normal 6 3 6 5 2 4 3" xfId="16892"/>
    <cellStyle name="Normal 6 3 6 5 2 4 3 2" xfId="41189"/>
    <cellStyle name="Normal 6 3 6 5 2 4 4" xfId="28987"/>
    <cellStyle name="Normal 6 3 6 5 2 5" xfId="6387"/>
    <cellStyle name="Normal 6 3 6 5 2 5 2" xfId="13106"/>
    <cellStyle name="Normal 6 3 6 5 2 5 2 2" xfId="25308"/>
    <cellStyle name="Normal 6 3 6 5 2 5 2 2 2" xfId="49605"/>
    <cellStyle name="Normal 6 3 6 5 2 5 2 3" xfId="37403"/>
    <cellStyle name="Normal 6 3 6 5 2 5 3" xfId="18589"/>
    <cellStyle name="Normal 6 3 6 5 2 5 3 2" xfId="42886"/>
    <cellStyle name="Normal 6 3 6 5 2 5 4" xfId="30684"/>
    <cellStyle name="Normal 6 3 6 5 2 6" xfId="13100"/>
    <cellStyle name="Normal 6 3 6 5 2 6 2" xfId="25302"/>
    <cellStyle name="Normal 6 3 6 5 2 6 2 2" xfId="49599"/>
    <cellStyle name="Normal 6 3 6 5 2 6 3" xfId="37397"/>
    <cellStyle name="Normal 6 3 6 5 2 7" xfId="14664"/>
    <cellStyle name="Normal 6 3 6 5 2 7 2" xfId="38961"/>
    <cellStyle name="Normal 6 3 6 5 2 8" xfId="26652"/>
    <cellStyle name="Normal 6 3 6 5 2 9" xfId="51060"/>
    <cellStyle name="Normal 6 3 6 5 3" xfId="2880"/>
    <cellStyle name="Normal 6 3 6 5 3 2" xfId="5328"/>
    <cellStyle name="Normal 6 3 6 5 3 2 2" xfId="13108"/>
    <cellStyle name="Normal 6 3 6 5 3 2 2 2" xfId="25310"/>
    <cellStyle name="Normal 6 3 6 5 3 2 2 2 2" xfId="49607"/>
    <cellStyle name="Normal 6 3 6 5 3 2 2 3" xfId="37405"/>
    <cellStyle name="Normal 6 3 6 5 3 2 3" xfId="17530"/>
    <cellStyle name="Normal 6 3 6 5 3 2 3 2" xfId="41827"/>
    <cellStyle name="Normal 6 3 6 5 3 2 4" xfId="29625"/>
    <cellStyle name="Normal 6 3 6 5 3 3" xfId="6918"/>
    <cellStyle name="Normal 6 3 6 5 3 3 2" xfId="13109"/>
    <cellStyle name="Normal 6 3 6 5 3 3 2 2" xfId="25311"/>
    <cellStyle name="Normal 6 3 6 5 3 3 2 2 2" xfId="49608"/>
    <cellStyle name="Normal 6 3 6 5 3 3 2 3" xfId="37406"/>
    <cellStyle name="Normal 6 3 6 5 3 3 3" xfId="19120"/>
    <cellStyle name="Normal 6 3 6 5 3 3 3 2" xfId="43417"/>
    <cellStyle name="Normal 6 3 6 5 3 3 4" xfId="31215"/>
    <cellStyle name="Normal 6 3 6 5 3 4" xfId="13107"/>
    <cellStyle name="Normal 6 3 6 5 3 4 2" xfId="25309"/>
    <cellStyle name="Normal 6 3 6 5 3 4 2 2" xfId="49606"/>
    <cellStyle name="Normal 6 3 6 5 3 4 3" xfId="37404"/>
    <cellStyle name="Normal 6 3 6 5 3 5" xfId="15302"/>
    <cellStyle name="Normal 6 3 6 5 3 5 2" xfId="39599"/>
    <cellStyle name="Normal 6 3 6 5 3 6" xfId="27290"/>
    <cellStyle name="Normal 6 3 6 5 4" xfId="13099"/>
    <cellStyle name="Normal 6 3 6 5 4 2" xfId="25301"/>
    <cellStyle name="Normal 6 3 6 5 4 2 2" xfId="49598"/>
    <cellStyle name="Normal 6 3 6 5 4 3" xfId="37396"/>
    <cellStyle name="Normal 6 3 6 5 5" xfId="14130"/>
    <cellStyle name="Normal 6 3 6 5 5 2" xfId="26118"/>
    <cellStyle name="Normal 6 3 6 5 5 2 2" xfId="50415"/>
    <cellStyle name="Normal 6 3 6 5 5 3" xfId="38427"/>
    <cellStyle name="Normal 6 3 6 5 6" xfId="51470"/>
    <cellStyle name="Normal 6 3 6 5 7" xfId="52234"/>
    <cellStyle name="Normal 6 3 6 6" xfId="2088"/>
    <cellStyle name="Normal 6 3 6 6 10" xfId="52608"/>
    <cellStyle name="Normal 6 3 6 6 2" xfId="3254"/>
    <cellStyle name="Normal 6 3 6 6 2 2" xfId="5595"/>
    <cellStyle name="Normal 6 3 6 6 2 2 2" xfId="13112"/>
    <cellStyle name="Normal 6 3 6 6 2 2 2 2" xfId="25314"/>
    <cellStyle name="Normal 6 3 6 6 2 2 2 2 2" xfId="49611"/>
    <cellStyle name="Normal 6 3 6 6 2 2 2 3" xfId="37409"/>
    <cellStyle name="Normal 6 3 6 6 2 2 3" xfId="17797"/>
    <cellStyle name="Normal 6 3 6 6 2 2 3 2" xfId="42094"/>
    <cellStyle name="Normal 6 3 6 6 2 2 4" xfId="29892"/>
    <cellStyle name="Normal 6 3 6 6 2 3" xfId="7292"/>
    <cellStyle name="Normal 6 3 6 6 2 3 2" xfId="13113"/>
    <cellStyle name="Normal 6 3 6 6 2 3 2 2" xfId="25315"/>
    <cellStyle name="Normal 6 3 6 6 2 3 2 2 2" xfId="49612"/>
    <cellStyle name="Normal 6 3 6 6 2 3 2 3" xfId="37410"/>
    <cellStyle name="Normal 6 3 6 6 2 3 3" xfId="19494"/>
    <cellStyle name="Normal 6 3 6 6 2 3 3 2" xfId="43791"/>
    <cellStyle name="Normal 6 3 6 6 2 3 4" xfId="31589"/>
    <cellStyle name="Normal 6 3 6 6 2 4" xfId="13111"/>
    <cellStyle name="Normal 6 3 6 6 2 4 2" xfId="25313"/>
    <cellStyle name="Normal 6 3 6 6 2 4 2 2" xfId="49610"/>
    <cellStyle name="Normal 6 3 6 6 2 4 3" xfId="37408"/>
    <cellStyle name="Normal 6 3 6 6 2 5" xfId="15569"/>
    <cellStyle name="Normal 6 3 6 6 2 5 2" xfId="39866"/>
    <cellStyle name="Normal 6 3 6 6 2 6" xfId="27557"/>
    <cellStyle name="Normal 6 3 6 6 3" xfId="3786"/>
    <cellStyle name="Normal 6 3 6 6 3 2" xfId="13114"/>
    <cellStyle name="Normal 6 3 6 6 3 2 2" xfId="25316"/>
    <cellStyle name="Normal 6 3 6 6 3 2 2 2" xfId="49613"/>
    <cellStyle name="Normal 6 3 6 6 3 2 3" xfId="37411"/>
    <cellStyle name="Normal 6 3 6 6 3 3" xfId="16097"/>
    <cellStyle name="Normal 6 3 6 6 3 3 2" xfId="40394"/>
    <cellStyle name="Normal 6 3 6 6 3 4" xfId="28085"/>
    <cellStyle name="Normal 6 3 6 6 4" xfId="4426"/>
    <cellStyle name="Normal 6 3 6 6 4 2" xfId="13115"/>
    <cellStyle name="Normal 6 3 6 6 4 2 2" xfId="25317"/>
    <cellStyle name="Normal 6 3 6 6 4 2 2 2" xfId="49614"/>
    <cellStyle name="Normal 6 3 6 6 4 2 3" xfId="37412"/>
    <cellStyle name="Normal 6 3 6 6 4 3" xfId="16628"/>
    <cellStyle name="Normal 6 3 6 6 4 3 2" xfId="40925"/>
    <cellStyle name="Normal 6 3 6 6 4 4" xfId="28723"/>
    <cellStyle name="Normal 6 3 6 6 5" xfId="6123"/>
    <cellStyle name="Normal 6 3 6 6 5 2" xfId="13116"/>
    <cellStyle name="Normal 6 3 6 6 5 2 2" xfId="25318"/>
    <cellStyle name="Normal 6 3 6 6 5 2 2 2" xfId="49615"/>
    <cellStyle name="Normal 6 3 6 6 5 2 3" xfId="37413"/>
    <cellStyle name="Normal 6 3 6 6 5 3" xfId="18325"/>
    <cellStyle name="Normal 6 3 6 6 5 3 2" xfId="42622"/>
    <cellStyle name="Normal 6 3 6 6 5 4" xfId="30420"/>
    <cellStyle name="Normal 6 3 6 6 6" xfId="13110"/>
    <cellStyle name="Normal 6 3 6 6 6 2" xfId="25312"/>
    <cellStyle name="Normal 6 3 6 6 6 2 2" xfId="49609"/>
    <cellStyle name="Normal 6 3 6 6 6 3" xfId="37407"/>
    <cellStyle name="Normal 6 3 6 6 7" xfId="14400"/>
    <cellStyle name="Normal 6 3 6 6 7 2" xfId="38697"/>
    <cellStyle name="Normal 6 3 6 6 8" xfId="26388"/>
    <cellStyle name="Normal 6 3 6 6 9" xfId="50796"/>
    <cellStyle name="Normal 6 3 6 7" xfId="2616"/>
    <cellStyle name="Normal 6 3 6 7 2" xfId="5064"/>
    <cellStyle name="Normal 6 3 6 7 2 2" xfId="13118"/>
    <cellStyle name="Normal 6 3 6 7 2 2 2" xfId="25320"/>
    <cellStyle name="Normal 6 3 6 7 2 2 2 2" xfId="49617"/>
    <cellStyle name="Normal 6 3 6 7 2 2 3" xfId="37415"/>
    <cellStyle name="Normal 6 3 6 7 2 3" xfId="17266"/>
    <cellStyle name="Normal 6 3 6 7 2 3 2" xfId="41563"/>
    <cellStyle name="Normal 6 3 6 7 2 4" xfId="29361"/>
    <cellStyle name="Normal 6 3 6 7 3" xfId="6654"/>
    <cellStyle name="Normal 6 3 6 7 3 2" xfId="13119"/>
    <cellStyle name="Normal 6 3 6 7 3 2 2" xfId="25321"/>
    <cellStyle name="Normal 6 3 6 7 3 2 2 2" xfId="49618"/>
    <cellStyle name="Normal 6 3 6 7 3 2 3" xfId="37416"/>
    <cellStyle name="Normal 6 3 6 7 3 3" xfId="18856"/>
    <cellStyle name="Normal 6 3 6 7 3 3 2" xfId="43153"/>
    <cellStyle name="Normal 6 3 6 7 3 4" xfId="30951"/>
    <cellStyle name="Normal 6 3 6 7 4" xfId="13117"/>
    <cellStyle name="Normal 6 3 6 7 4 2" xfId="25319"/>
    <cellStyle name="Normal 6 3 6 7 4 2 2" xfId="49616"/>
    <cellStyle name="Normal 6 3 6 7 4 3" xfId="37414"/>
    <cellStyle name="Normal 6 3 6 7 5" xfId="15038"/>
    <cellStyle name="Normal 6 3 6 7 5 2" xfId="39335"/>
    <cellStyle name="Normal 6 3 6 7 6" xfId="27026"/>
    <cellStyle name="Normal 6 3 6 8" xfId="12988"/>
    <cellStyle name="Normal 6 3 6 8 2" xfId="25190"/>
    <cellStyle name="Normal 6 3 6 8 2 2" xfId="49487"/>
    <cellStyle name="Normal 6 3 6 8 3" xfId="37285"/>
    <cellStyle name="Normal 6 3 6 9" xfId="13866"/>
    <cellStyle name="Normal 6 3 6 9 2" xfId="25854"/>
    <cellStyle name="Normal 6 3 6 9 2 2" xfId="50151"/>
    <cellStyle name="Normal 6 3 6 9 3" xfId="38163"/>
    <cellStyle name="Normal 6 3 7" xfId="611"/>
    <cellStyle name="Normal 6 3 7 10" xfId="51994"/>
    <cellStyle name="Normal 6 3 7 2" xfId="806"/>
    <cellStyle name="Normal 6 3 7 2 2" xfId="1051"/>
    <cellStyle name="Normal 6 3 7 2 2 2" xfId="2544"/>
    <cellStyle name="Normal 6 3 7 2 2 2 10" xfId="53064"/>
    <cellStyle name="Normal 6 3 7 2 2 2 2" xfId="3710"/>
    <cellStyle name="Normal 6 3 7 2 2 2 2 2" xfId="6051"/>
    <cellStyle name="Normal 6 3 7 2 2 2 2 2 2" xfId="13125"/>
    <cellStyle name="Normal 6 3 7 2 2 2 2 2 2 2" xfId="25327"/>
    <cellStyle name="Normal 6 3 7 2 2 2 2 2 2 2 2" xfId="49624"/>
    <cellStyle name="Normal 6 3 7 2 2 2 2 2 2 3" xfId="37422"/>
    <cellStyle name="Normal 6 3 7 2 2 2 2 2 3" xfId="18253"/>
    <cellStyle name="Normal 6 3 7 2 2 2 2 2 3 2" xfId="42550"/>
    <cellStyle name="Normal 6 3 7 2 2 2 2 2 4" xfId="30348"/>
    <cellStyle name="Normal 6 3 7 2 2 2 2 3" xfId="7748"/>
    <cellStyle name="Normal 6 3 7 2 2 2 2 3 2" xfId="13126"/>
    <cellStyle name="Normal 6 3 7 2 2 2 2 3 2 2" xfId="25328"/>
    <cellStyle name="Normal 6 3 7 2 2 2 2 3 2 2 2" xfId="49625"/>
    <cellStyle name="Normal 6 3 7 2 2 2 2 3 2 3" xfId="37423"/>
    <cellStyle name="Normal 6 3 7 2 2 2 2 3 3" xfId="19950"/>
    <cellStyle name="Normal 6 3 7 2 2 2 2 3 3 2" xfId="44247"/>
    <cellStyle name="Normal 6 3 7 2 2 2 2 3 4" xfId="32045"/>
    <cellStyle name="Normal 6 3 7 2 2 2 2 4" xfId="13124"/>
    <cellStyle name="Normal 6 3 7 2 2 2 2 4 2" xfId="25326"/>
    <cellStyle name="Normal 6 3 7 2 2 2 2 4 2 2" xfId="49623"/>
    <cellStyle name="Normal 6 3 7 2 2 2 2 4 3" xfId="37421"/>
    <cellStyle name="Normal 6 3 7 2 2 2 2 5" xfId="16025"/>
    <cellStyle name="Normal 6 3 7 2 2 2 2 5 2" xfId="40322"/>
    <cellStyle name="Normal 6 3 7 2 2 2 2 6" xfId="28013"/>
    <cellStyle name="Normal 6 3 7 2 2 2 3" xfId="4242"/>
    <cellStyle name="Normal 6 3 7 2 2 2 3 2" xfId="13127"/>
    <cellStyle name="Normal 6 3 7 2 2 2 3 2 2" xfId="25329"/>
    <cellStyle name="Normal 6 3 7 2 2 2 3 2 2 2" xfId="49626"/>
    <cellStyle name="Normal 6 3 7 2 2 2 3 2 3" xfId="37424"/>
    <cellStyle name="Normal 6 3 7 2 2 2 3 3" xfId="16553"/>
    <cellStyle name="Normal 6 3 7 2 2 2 3 3 2" xfId="40850"/>
    <cellStyle name="Normal 6 3 7 2 2 2 3 4" xfId="28541"/>
    <cellStyle name="Normal 6 3 7 2 2 2 4" xfId="4882"/>
    <cellStyle name="Normal 6 3 7 2 2 2 4 2" xfId="13128"/>
    <cellStyle name="Normal 6 3 7 2 2 2 4 2 2" xfId="25330"/>
    <cellStyle name="Normal 6 3 7 2 2 2 4 2 2 2" xfId="49627"/>
    <cellStyle name="Normal 6 3 7 2 2 2 4 2 3" xfId="37425"/>
    <cellStyle name="Normal 6 3 7 2 2 2 4 3" xfId="17084"/>
    <cellStyle name="Normal 6 3 7 2 2 2 4 3 2" xfId="41381"/>
    <cellStyle name="Normal 6 3 7 2 2 2 4 4" xfId="29179"/>
    <cellStyle name="Normal 6 3 7 2 2 2 5" xfId="6579"/>
    <cellStyle name="Normal 6 3 7 2 2 2 5 2" xfId="13129"/>
    <cellStyle name="Normal 6 3 7 2 2 2 5 2 2" xfId="25331"/>
    <cellStyle name="Normal 6 3 7 2 2 2 5 2 2 2" xfId="49628"/>
    <cellStyle name="Normal 6 3 7 2 2 2 5 2 3" xfId="37426"/>
    <cellStyle name="Normal 6 3 7 2 2 2 5 3" xfId="18781"/>
    <cellStyle name="Normal 6 3 7 2 2 2 5 3 2" xfId="43078"/>
    <cellStyle name="Normal 6 3 7 2 2 2 5 4" xfId="30876"/>
    <cellStyle name="Normal 6 3 7 2 2 2 6" xfId="13123"/>
    <cellStyle name="Normal 6 3 7 2 2 2 6 2" xfId="25325"/>
    <cellStyle name="Normal 6 3 7 2 2 2 6 2 2" xfId="49622"/>
    <cellStyle name="Normal 6 3 7 2 2 2 6 3" xfId="37420"/>
    <cellStyle name="Normal 6 3 7 2 2 2 7" xfId="14856"/>
    <cellStyle name="Normal 6 3 7 2 2 2 7 2" xfId="39153"/>
    <cellStyle name="Normal 6 3 7 2 2 2 8" xfId="26844"/>
    <cellStyle name="Normal 6 3 7 2 2 2 9" xfId="51252"/>
    <cellStyle name="Normal 6 3 7 2 2 3" xfId="3072"/>
    <cellStyle name="Normal 6 3 7 2 2 3 2" xfId="5520"/>
    <cellStyle name="Normal 6 3 7 2 2 3 2 2" xfId="13131"/>
    <cellStyle name="Normal 6 3 7 2 2 3 2 2 2" xfId="25333"/>
    <cellStyle name="Normal 6 3 7 2 2 3 2 2 2 2" xfId="49630"/>
    <cellStyle name="Normal 6 3 7 2 2 3 2 2 3" xfId="37428"/>
    <cellStyle name="Normal 6 3 7 2 2 3 2 3" xfId="17722"/>
    <cellStyle name="Normal 6 3 7 2 2 3 2 3 2" xfId="42019"/>
    <cellStyle name="Normal 6 3 7 2 2 3 2 4" xfId="29817"/>
    <cellStyle name="Normal 6 3 7 2 2 3 3" xfId="7110"/>
    <cellStyle name="Normal 6 3 7 2 2 3 3 2" xfId="13132"/>
    <cellStyle name="Normal 6 3 7 2 2 3 3 2 2" xfId="25334"/>
    <cellStyle name="Normal 6 3 7 2 2 3 3 2 2 2" xfId="49631"/>
    <cellStyle name="Normal 6 3 7 2 2 3 3 2 3" xfId="37429"/>
    <cellStyle name="Normal 6 3 7 2 2 3 3 3" xfId="19312"/>
    <cellStyle name="Normal 6 3 7 2 2 3 3 3 2" xfId="43609"/>
    <cellStyle name="Normal 6 3 7 2 2 3 3 4" xfId="31407"/>
    <cellStyle name="Normal 6 3 7 2 2 3 4" xfId="13130"/>
    <cellStyle name="Normal 6 3 7 2 2 3 4 2" xfId="25332"/>
    <cellStyle name="Normal 6 3 7 2 2 3 4 2 2" xfId="49629"/>
    <cellStyle name="Normal 6 3 7 2 2 3 4 3" xfId="37427"/>
    <cellStyle name="Normal 6 3 7 2 2 3 5" xfId="15494"/>
    <cellStyle name="Normal 6 3 7 2 2 3 5 2" xfId="39791"/>
    <cellStyle name="Normal 6 3 7 2 2 3 6" xfId="27482"/>
    <cellStyle name="Normal 6 3 7 2 2 4" xfId="13122"/>
    <cellStyle name="Normal 6 3 7 2 2 4 2" xfId="25324"/>
    <cellStyle name="Normal 6 3 7 2 2 4 2 2" xfId="49621"/>
    <cellStyle name="Normal 6 3 7 2 2 4 3" xfId="37419"/>
    <cellStyle name="Normal 6 3 7 2 2 5" xfId="14322"/>
    <cellStyle name="Normal 6 3 7 2 2 5 2" xfId="26310"/>
    <cellStyle name="Normal 6 3 7 2 2 5 2 2" xfId="50607"/>
    <cellStyle name="Normal 6 3 7 2 2 5 3" xfId="38619"/>
    <cellStyle name="Normal 6 3 7 2 2 6" xfId="51440"/>
    <cellStyle name="Normal 6 3 7 2 2 7" xfId="52426"/>
    <cellStyle name="Normal 6 3 7 2 3" xfId="2304"/>
    <cellStyle name="Normal 6 3 7 2 3 10" xfId="52824"/>
    <cellStyle name="Normal 6 3 7 2 3 2" xfId="3470"/>
    <cellStyle name="Normal 6 3 7 2 3 2 2" xfId="5811"/>
    <cellStyle name="Normal 6 3 7 2 3 2 2 2" xfId="13135"/>
    <cellStyle name="Normal 6 3 7 2 3 2 2 2 2" xfId="25337"/>
    <cellStyle name="Normal 6 3 7 2 3 2 2 2 2 2" xfId="49634"/>
    <cellStyle name="Normal 6 3 7 2 3 2 2 2 3" xfId="37432"/>
    <cellStyle name="Normal 6 3 7 2 3 2 2 3" xfId="18013"/>
    <cellStyle name="Normal 6 3 7 2 3 2 2 3 2" xfId="42310"/>
    <cellStyle name="Normal 6 3 7 2 3 2 2 4" xfId="30108"/>
    <cellStyle name="Normal 6 3 7 2 3 2 3" xfId="7508"/>
    <cellStyle name="Normal 6 3 7 2 3 2 3 2" xfId="13136"/>
    <cellStyle name="Normal 6 3 7 2 3 2 3 2 2" xfId="25338"/>
    <cellStyle name="Normal 6 3 7 2 3 2 3 2 2 2" xfId="49635"/>
    <cellStyle name="Normal 6 3 7 2 3 2 3 2 3" xfId="37433"/>
    <cellStyle name="Normal 6 3 7 2 3 2 3 3" xfId="19710"/>
    <cellStyle name="Normal 6 3 7 2 3 2 3 3 2" xfId="44007"/>
    <cellStyle name="Normal 6 3 7 2 3 2 3 4" xfId="31805"/>
    <cellStyle name="Normal 6 3 7 2 3 2 4" xfId="13134"/>
    <cellStyle name="Normal 6 3 7 2 3 2 4 2" xfId="25336"/>
    <cellStyle name="Normal 6 3 7 2 3 2 4 2 2" xfId="49633"/>
    <cellStyle name="Normal 6 3 7 2 3 2 4 3" xfId="37431"/>
    <cellStyle name="Normal 6 3 7 2 3 2 5" xfId="15785"/>
    <cellStyle name="Normal 6 3 7 2 3 2 5 2" xfId="40082"/>
    <cellStyle name="Normal 6 3 7 2 3 2 6" xfId="27773"/>
    <cellStyle name="Normal 6 3 7 2 3 3" xfId="4002"/>
    <cellStyle name="Normal 6 3 7 2 3 3 2" xfId="13137"/>
    <cellStyle name="Normal 6 3 7 2 3 3 2 2" xfId="25339"/>
    <cellStyle name="Normal 6 3 7 2 3 3 2 2 2" xfId="49636"/>
    <cellStyle name="Normal 6 3 7 2 3 3 2 3" xfId="37434"/>
    <cellStyle name="Normal 6 3 7 2 3 3 3" xfId="16313"/>
    <cellStyle name="Normal 6 3 7 2 3 3 3 2" xfId="40610"/>
    <cellStyle name="Normal 6 3 7 2 3 3 4" xfId="28301"/>
    <cellStyle name="Normal 6 3 7 2 3 4" xfId="4642"/>
    <cellStyle name="Normal 6 3 7 2 3 4 2" xfId="13138"/>
    <cellStyle name="Normal 6 3 7 2 3 4 2 2" xfId="25340"/>
    <cellStyle name="Normal 6 3 7 2 3 4 2 2 2" xfId="49637"/>
    <cellStyle name="Normal 6 3 7 2 3 4 2 3" xfId="37435"/>
    <cellStyle name="Normal 6 3 7 2 3 4 3" xfId="16844"/>
    <cellStyle name="Normal 6 3 7 2 3 4 3 2" xfId="41141"/>
    <cellStyle name="Normal 6 3 7 2 3 4 4" xfId="28939"/>
    <cellStyle name="Normal 6 3 7 2 3 5" xfId="6339"/>
    <cellStyle name="Normal 6 3 7 2 3 5 2" xfId="13139"/>
    <cellStyle name="Normal 6 3 7 2 3 5 2 2" xfId="25341"/>
    <cellStyle name="Normal 6 3 7 2 3 5 2 2 2" xfId="49638"/>
    <cellStyle name="Normal 6 3 7 2 3 5 2 3" xfId="37436"/>
    <cellStyle name="Normal 6 3 7 2 3 5 3" xfId="18541"/>
    <cellStyle name="Normal 6 3 7 2 3 5 3 2" xfId="42838"/>
    <cellStyle name="Normal 6 3 7 2 3 5 4" xfId="30636"/>
    <cellStyle name="Normal 6 3 7 2 3 6" xfId="13133"/>
    <cellStyle name="Normal 6 3 7 2 3 6 2" xfId="25335"/>
    <cellStyle name="Normal 6 3 7 2 3 6 2 2" xfId="49632"/>
    <cellStyle name="Normal 6 3 7 2 3 6 3" xfId="37430"/>
    <cellStyle name="Normal 6 3 7 2 3 7" xfId="14616"/>
    <cellStyle name="Normal 6 3 7 2 3 7 2" xfId="38913"/>
    <cellStyle name="Normal 6 3 7 2 3 8" xfId="26604"/>
    <cellStyle name="Normal 6 3 7 2 3 9" xfId="51012"/>
    <cellStyle name="Normal 6 3 7 2 4" xfId="2832"/>
    <cellStyle name="Normal 6 3 7 2 4 2" xfId="5280"/>
    <cellStyle name="Normal 6 3 7 2 4 2 2" xfId="13141"/>
    <cellStyle name="Normal 6 3 7 2 4 2 2 2" xfId="25343"/>
    <cellStyle name="Normal 6 3 7 2 4 2 2 2 2" xfId="49640"/>
    <cellStyle name="Normal 6 3 7 2 4 2 2 3" xfId="37438"/>
    <cellStyle name="Normal 6 3 7 2 4 2 3" xfId="17482"/>
    <cellStyle name="Normal 6 3 7 2 4 2 3 2" xfId="41779"/>
    <cellStyle name="Normal 6 3 7 2 4 2 4" xfId="29577"/>
    <cellStyle name="Normal 6 3 7 2 4 3" xfId="6870"/>
    <cellStyle name="Normal 6 3 7 2 4 3 2" xfId="13142"/>
    <cellStyle name="Normal 6 3 7 2 4 3 2 2" xfId="25344"/>
    <cellStyle name="Normal 6 3 7 2 4 3 2 2 2" xfId="49641"/>
    <cellStyle name="Normal 6 3 7 2 4 3 2 3" xfId="37439"/>
    <cellStyle name="Normal 6 3 7 2 4 3 3" xfId="19072"/>
    <cellStyle name="Normal 6 3 7 2 4 3 3 2" xfId="43369"/>
    <cellStyle name="Normal 6 3 7 2 4 3 4" xfId="31167"/>
    <cellStyle name="Normal 6 3 7 2 4 4" xfId="13140"/>
    <cellStyle name="Normal 6 3 7 2 4 4 2" xfId="25342"/>
    <cellStyle name="Normal 6 3 7 2 4 4 2 2" xfId="49639"/>
    <cellStyle name="Normal 6 3 7 2 4 4 3" xfId="37437"/>
    <cellStyle name="Normal 6 3 7 2 4 5" xfId="15254"/>
    <cellStyle name="Normal 6 3 7 2 4 5 2" xfId="39551"/>
    <cellStyle name="Normal 6 3 7 2 4 6" xfId="27242"/>
    <cellStyle name="Normal 6 3 7 2 5" xfId="13121"/>
    <cellStyle name="Normal 6 3 7 2 5 2" xfId="25323"/>
    <cellStyle name="Normal 6 3 7 2 5 2 2" xfId="49620"/>
    <cellStyle name="Normal 6 3 7 2 5 3" xfId="37418"/>
    <cellStyle name="Normal 6 3 7 2 6" xfId="14082"/>
    <cellStyle name="Normal 6 3 7 2 6 2" xfId="26070"/>
    <cellStyle name="Normal 6 3 7 2 6 2 2" xfId="50367"/>
    <cellStyle name="Normal 6 3 7 2 6 3" xfId="38379"/>
    <cellStyle name="Normal 6 3 7 2 7" xfId="51838"/>
    <cellStyle name="Normal 6 3 7 2 8" xfId="52186"/>
    <cellStyle name="Normal 6 3 7 3" xfId="708"/>
    <cellStyle name="Normal 6 3 7 3 2" xfId="955"/>
    <cellStyle name="Normal 6 3 7 3 2 2" xfId="2448"/>
    <cellStyle name="Normal 6 3 7 3 2 2 10" xfId="52968"/>
    <cellStyle name="Normal 6 3 7 3 2 2 2" xfId="3614"/>
    <cellStyle name="Normal 6 3 7 3 2 2 2 2" xfId="5955"/>
    <cellStyle name="Normal 6 3 7 3 2 2 2 2 2" xfId="13147"/>
    <cellStyle name="Normal 6 3 7 3 2 2 2 2 2 2" xfId="25349"/>
    <cellStyle name="Normal 6 3 7 3 2 2 2 2 2 2 2" xfId="49646"/>
    <cellStyle name="Normal 6 3 7 3 2 2 2 2 2 3" xfId="37444"/>
    <cellStyle name="Normal 6 3 7 3 2 2 2 2 3" xfId="18157"/>
    <cellStyle name="Normal 6 3 7 3 2 2 2 2 3 2" xfId="42454"/>
    <cellStyle name="Normal 6 3 7 3 2 2 2 2 4" xfId="30252"/>
    <cellStyle name="Normal 6 3 7 3 2 2 2 3" xfId="7652"/>
    <cellStyle name="Normal 6 3 7 3 2 2 2 3 2" xfId="13148"/>
    <cellStyle name="Normal 6 3 7 3 2 2 2 3 2 2" xfId="25350"/>
    <cellStyle name="Normal 6 3 7 3 2 2 2 3 2 2 2" xfId="49647"/>
    <cellStyle name="Normal 6 3 7 3 2 2 2 3 2 3" xfId="37445"/>
    <cellStyle name="Normal 6 3 7 3 2 2 2 3 3" xfId="19854"/>
    <cellStyle name="Normal 6 3 7 3 2 2 2 3 3 2" xfId="44151"/>
    <cellStyle name="Normal 6 3 7 3 2 2 2 3 4" xfId="31949"/>
    <cellStyle name="Normal 6 3 7 3 2 2 2 4" xfId="13146"/>
    <cellStyle name="Normal 6 3 7 3 2 2 2 4 2" xfId="25348"/>
    <cellStyle name="Normal 6 3 7 3 2 2 2 4 2 2" xfId="49645"/>
    <cellStyle name="Normal 6 3 7 3 2 2 2 4 3" xfId="37443"/>
    <cellStyle name="Normal 6 3 7 3 2 2 2 5" xfId="15929"/>
    <cellStyle name="Normal 6 3 7 3 2 2 2 5 2" xfId="40226"/>
    <cellStyle name="Normal 6 3 7 3 2 2 2 6" xfId="27917"/>
    <cellStyle name="Normal 6 3 7 3 2 2 3" xfId="4146"/>
    <cellStyle name="Normal 6 3 7 3 2 2 3 2" xfId="13149"/>
    <cellStyle name="Normal 6 3 7 3 2 2 3 2 2" xfId="25351"/>
    <cellStyle name="Normal 6 3 7 3 2 2 3 2 2 2" xfId="49648"/>
    <cellStyle name="Normal 6 3 7 3 2 2 3 2 3" xfId="37446"/>
    <cellStyle name="Normal 6 3 7 3 2 2 3 3" xfId="16457"/>
    <cellStyle name="Normal 6 3 7 3 2 2 3 3 2" xfId="40754"/>
    <cellStyle name="Normal 6 3 7 3 2 2 3 4" xfId="28445"/>
    <cellStyle name="Normal 6 3 7 3 2 2 4" xfId="4786"/>
    <cellStyle name="Normal 6 3 7 3 2 2 4 2" xfId="13150"/>
    <cellStyle name="Normal 6 3 7 3 2 2 4 2 2" xfId="25352"/>
    <cellStyle name="Normal 6 3 7 3 2 2 4 2 2 2" xfId="49649"/>
    <cellStyle name="Normal 6 3 7 3 2 2 4 2 3" xfId="37447"/>
    <cellStyle name="Normal 6 3 7 3 2 2 4 3" xfId="16988"/>
    <cellStyle name="Normal 6 3 7 3 2 2 4 3 2" xfId="41285"/>
    <cellStyle name="Normal 6 3 7 3 2 2 4 4" xfId="29083"/>
    <cellStyle name="Normal 6 3 7 3 2 2 5" xfId="6483"/>
    <cellStyle name="Normal 6 3 7 3 2 2 5 2" xfId="13151"/>
    <cellStyle name="Normal 6 3 7 3 2 2 5 2 2" xfId="25353"/>
    <cellStyle name="Normal 6 3 7 3 2 2 5 2 2 2" xfId="49650"/>
    <cellStyle name="Normal 6 3 7 3 2 2 5 2 3" xfId="37448"/>
    <cellStyle name="Normal 6 3 7 3 2 2 5 3" xfId="18685"/>
    <cellStyle name="Normal 6 3 7 3 2 2 5 3 2" xfId="42982"/>
    <cellStyle name="Normal 6 3 7 3 2 2 5 4" xfId="30780"/>
    <cellStyle name="Normal 6 3 7 3 2 2 6" xfId="13145"/>
    <cellStyle name="Normal 6 3 7 3 2 2 6 2" xfId="25347"/>
    <cellStyle name="Normal 6 3 7 3 2 2 6 2 2" xfId="49644"/>
    <cellStyle name="Normal 6 3 7 3 2 2 6 3" xfId="37442"/>
    <cellStyle name="Normal 6 3 7 3 2 2 7" xfId="14760"/>
    <cellStyle name="Normal 6 3 7 3 2 2 7 2" xfId="39057"/>
    <cellStyle name="Normal 6 3 7 3 2 2 8" xfId="26748"/>
    <cellStyle name="Normal 6 3 7 3 2 2 9" xfId="51156"/>
    <cellStyle name="Normal 6 3 7 3 2 3" xfId="2976"/>
    <cellStyle name="Normal 6 3 7 3 2 3 2" xfId="5424"/>
    <cellStyle name="Normal 6 3 7 3 2 3 2 2" xfId="13153"/>
    <cellStyle name="Normal 6 3 7 3 2 3 2 2 2" xfId="25355"/>
    <cellStyle name="Normal 6 3 7 3 2 3 2 2 2 2" xfId="49652"/>
    <cellStyle name="Normal 6 3 7 3 2 3 2 2 3" xfId="37450"/>
    <cellStyle name="Normal 6 3 7 3 2 3 2 3" xfId="17626"/>
    <cellStyle name="Normal 6 3 7 3 2 3 2 3 2" xfId="41923"/>
    <cellStyle name="Normal 6 3 7 3 2 3 2 4" xfId="29721"/>
    <cellStyle name="Normal 6 3 7 3 2 3 3" xfId="7014"/>
    <cellStyle name="Normal 6 3 7 3 2 3 3 2" xfId="13154"/>
    <cellStyle name="Normal 6 3 7 3 2 3 3 2 2" xfId="25356"/>
    <cellStyle name="Normal 6 3 7 3 2 3 3 2 2 2" xfId="49653"/>
    <cellStyle name="Normal 6 3 7 3 2 3 3 2 3" xfId="37451"/>
    <cellStyle name="Normal 6 3 7 3 2 3 3 3" xfId="19216"/>
    <cellStyle name="Normal 6 3 7 3 2 3 3 3 2" xfId="43513"/>
    <cellStyle name="Normal 6 3 7 3 2 3 3 4" xfId="31311"/>
    <cellStyle name="Normal 6 3 7 3 2 3 4" xfId="13152"/>
    <cellStyle name="Normal 6 3 7 3 2 3 4 2" xfId="25354"/>
    <cellStyle name="Normal 6 3 7 3 2 3 4 2 2" xfId="49651"/>
    <cellStyle name="Normal 6 3 7 3 2 3 4 3" xfId="37449"/>
    <cellStyle name="Normal 6 3 7 3 2 3 5" xfId="15398"/>
    <cellStyle name="Normal 6 3 7 3 2 3 5 2" xfId="39695"/>
    <cellStyle name="Normal 6 3 7 3 2 3 6" xfId="27386"/>
    <cellStyle name="Normal 6 3 7 3 2 4" xfId="13144"/>
    <cellStyle name="Normal 6 3 7 3 2 4 2" xfId="25346"/>
    <cellStyle name="Normal 6 3 7 3 2 4 2 2" xfId="49643"/>
    <cellStyle name="Normal 6 3 7 3 2 4 3" xfId="37441"/>
    <cellStyle name="Normal 6 3 7 3 2 5" xfId="14226"/>
    <cellStyle name="Normal 6 3 7 3 2 5 2" xfId="26214"/>
    <cellStyle name="Normal 6 3 7 3 2 5 2 2" xfId="50511"/>
    <cellStyle name="Normal 6 3 7 3 2 5 3" xfId="38523"/>
    <cellStyle name="Normal 6 3 7 3 2 6" xfId="51890"/>
    <cellStyle name="Normal 6 3 7 3 2 7" xfId="52330"/>
    <cellStyle name="Normal 6 3 7 3 3" xfId="2208"/>
    <cellStyle name="Normal 6 3 7 3 3 10" xfId="52728"/>
    <cellStyle name="Normal 6 3 7 3 3 2" xfId="3374"/>
    <cellStyle name="Normal 6 3 7 3 3 2 2" xfId="5715"/>
    <cellStyle name="Normal 6 3 7 3 3 2 2 2" xfId="13157"/>
    <cellStyle name="Normal 6 3 7 3 3 2 2 2 2" xfId="25359"/>
    <cellStyle name="Normal 6 3 7 3 3 2 2 2 2 2" xfId="49656"/>
    <cellStyle name="Normal 6 3 7 3 3 2 2 2 3" xfId="37454"/>
    <cellStyle name="Normal 6 3 7 3 3 2 2 3" xfId="17917"/>
    <cellStyle name="Normal 6 3 7 3 3 2 2 3 2" xfId="42214"/>
    <cellStyle name="Normal 6 3 7 3 3 2 2 4" xfId="30012"/>
    <cellStyle name="Normal 6 3 7 3 3 2 3" xfId="7412"/>
    <cellStyle name="Normal 6 3 7 3 3 2 3 2" xfId="13158"/>
    <cellStyle name="Normal 6 3 7 3 3 2 3 2 2" xfId="25360"/>
    <cellStyle name="Normal 6 3 7 3 3 2 3 2 2 2" xfId="49657"/>
    <cellStyle name="Normal 6 3 7 3 3 2 3 2 3" xfId="37455"/>
    <cellStyle name="Normal 6 3 7 3 3 2 3 3" xfId="19614"/>
    <cellStyle name="Normal 6 3 7 3 3 2 3 3 2" xfId="43911"/>
    <cellStyle name="Normal 6 3 7 3 3 2 3 4" xfId="31709"/>
    <cellStyle name="Normal 6 3 7 3 3 2 4" xfId="13156"/>
    <cellStyle name="Normal 6 3 7 3 3 2 4 2" xfId="25358"/>
    <cellStyle name="Normal 6 3 7 3 3 2 4 2 2" xfId="49655"/>
    <cellStyle name="Normal 6 3 7 3 3 2 4 3" xfId="37453"/>
    <cellStyle name="Normal 6 3 7 3 3 2 5" xfId="15689"/>
    <cellStyle name="Normal 6 3 7 3 3 2 5 2" xfId="39986"/>
    <cellStyle name="Normal 6 3 7 3 3 2 6" xfId="27677"/>
    <cellStyle name="Normal 6 3 7 3 3 3" xfId="3906"/>
    <cellStyle name="Normal 6 3 7 3 3 3 2" xfId="13159"/>
    <cellStyle name="Normal 6 3 7 3 3 3 2 2" xfId="25361"/>
    <cellStyle name="Normal 6 3 7 3 3 3 2 2 2" xfId="49658"/>
    <cellStyle name="Normal 6 3 7 3 3 3 2 3" xfId="37456"/>
    <cellStyle name="Normal 6 3 7 3 3 3 3" xfId="16217"/>
    <cellStyle name="Normal 6 3 7 3 3 3 3 2" xfId="40514"/>
    <cellStyle name="Normal 6 3 7 3 3 3 4" xfId="28205"/>
    <cellStyle name="Normal 6 3 7 3 3 4" xfId="4546"/>
    <cellStyle name="Normal 6 3 7 3 3 4 2" xfId="13160"/>
    <cellStyle name="Normal 6 3 7 3 3 4 2 2" xfId="25362"/>
    <cellStyle name="Normal 6 3 7 3 3 4 2 2 2" xfId="49659"/>
    <cellStyle name="Normal 6 3 7 3 3 4 2 3" xfId="37457"/>
    <cellStyle name="Normal 6 3 7 3 3 4 3" xfId="16748"/>
    <cellStyle name="Normal 6 3 7 3 3 4 3 2" xfId="41045"/>
    <cellStyle name="Normal 6 3 7 3 3 4 4" xfId="28843"/>
    <cellStyle name="Normal 6 3 7 3 3 5" xfId="6243"/>
    <cellStyle name="Normal 6 3 7 3 3 5 2" xfId="13161"/>
    <cellStyle name="Normal 6 3 7 3 3 5 2 2" xfId="25363"/>
    <cellStyle name="Normal 6 3 7 3 3 5 2 2 2" xfId="49660"/>
    <cellStyle name="Normal 6 3 7 3 3 5 2 3" xfId="37458"/>
    <cellStyle name="Normal 6 3 7 3 3 5 3" xfId="18445"/>
    <cellStyle name="Normal 6 3 7 3 3 5 3 2" xfId="42742"/>
    <cellStyle name="Normal 6 3 7 3 3 5 4" xfId="30540"/>
    <cellStyle name="Normal 6 3 7 3 3 6" xfId="13155"/>
    <cellStyle name="Normal 6 3 7 3 3 6 2" xfId="25357"/>
    <cellStyle name="Normal 6 3 7 3 3 6 2 2" xfId="49654"/>
    <cellStyle name="Normal 6 3 7 3 3 6 3" xfId="37452"/>
    <cellStyle name="Normal 6 3 7 3 3 7" xfId="14520"/>
    <cellStyle name="Normal 6 3 7 3 3 7 2" xfId="38817"/>
    <cellStyle name="Normal 6 3 7 3 3 8" xfId="26508"/>
    <cellStyle name="Normal 6 3 7 3 3 9" xfId="50916"/>
    <cellStyle name="Normal 6 3 7 3 4" xfId="2736"/>
    <cellStyle name="Normal 6 3 7 3 4 2" xfId="5184"/>
    <cellStyle name="Normal 6 3 7 3 4 2 2" xfId="13163"/>
    <cellStyle name="Normal 6 3 7 3 4 2 2 2" xfId="25365"/>
    <cellStyle name="Normal 6 3 7 3 4 2 2 2 2" xfId="49662"/>
    <cellStyle name="Normal 6 3 7 3 4 2 2 3" xfId="37460"/>
    <cellStyle name="Normal 6 3 7 3 4 2 3" xfId="17386"/>
    <cellStyle name="Normal 6 3 7 3 4 2 3 2" xfId="41683"/>
    <cellStyle name="Normal 6 3 7 3 4 2 4" xfId="29481"/>
    <cellStyle name="Normal 6 3 7 3 4 3" xfId="6774"/>
    <cellStyle name="Normal 6 3 7 3 4 3 2" xfId="13164"/>
    <cellStyle name="Normal 6 3 7 3 4 3 2 2" xfId="25366"/>
    <cellStyle name="Normal 6 3 7 3 4 3 2 2 2" xfId="49663"/>
    <cellStyle name="Normal 6 3 7 3 4 3 2 3" xfId="37461"/>
    <cellStyle name="Normal 6 3 7 3 4 3 3" xfId="18976"/>
    <cellStyle name="Normal 6 3 7 3 4 3 3 2" xfId="43273"/>
    <cellStyle name="Normal 6 3 7 3 4 3 4" xfId="31071"/>
    <cellStyle name="Normal 6 3 7 3 4 4" xfId="13162"/>
    <cellStyle name="Normal 6 3 7 3 4 4 2" xfId="25364"/>
    <cellStyle name="Normal 6 3 7 3 4 4 2 2" xfId="49661"/>
    <cellStyle name="Normal 6 3 7 3 4 4 3" xfId="37459"/>
    <cellStyle name="Normal 6 3 7 3 4 5" xfId="15158"/>
    <cellStyle name="Normal 6 3 7 3 4 5 2" xfId="39455"/>
    <cellStyle name="Normal 6 3 7 3 4 6" xfId="27146"/>
    <cellStyle name="Normal 6 3 7 3 5" xfId="13143"/>
    <cellStyle name="Normal 6 3 7 3 5 2" xfId="25345"/>
    <cellStyle name="Normal 6 3 7 3 5 2 2" xfId="49642"/>
    <cellStyle name="Normal 6 3 7 3 5 3" xfId="37440"/>
    <cellStyle name="Normal 6 3 7 3 6" xfId="13986"/>
    <cellStyle name="Normal 6 3 7 3 6 2" xfId="25974"/>
    <cellStyle name="Normal 6 3 7 3 6 2 2" xfId="50271"/>
    <cellStyle name="Normal 6 3 7 3 6 3" xfId="38283"/>
    <cellStyle name="Normal 6 3 7 3 7" xfId="51691"/>
    <cellStyle name="Normal 6 3 7 3 8" xfId="52090"/>
    <cellStyle name="Normal 6 3 7 4" xfId="883"/>
    <cellStyle name="Normal 6 3 7 4 2" xfId="2376"/>
    <cellStyle name="Normal 6 3 7 4 2 10" xfId="52896"/>
    <cellStyle name="Normal 6 3 7 4 2 2" xfId="3542"/>
    <cellStyle name="Normal 6 3 7 4 2 2 2" xfId="5883"/>
    <cellStyle name="Normal 6 3 7 4 2 2 2 2" xfId="13168"/>
    <cellStyle name="Normal 6 3 7 4 2 2 2 2 2" xfId="25370"/>
    <cellStyle name="Normal 6 3 7 4 2 2 2 2 2 2" xfId="49667"/>
    <cellStyle name="Normal 6 3 7 4 2 2 2 2 3" xfId="37465"/>
    <cellStyle name="Normal 6 3 7 4 2 2 2 3" xfId="18085"/>
    <cellStyle name="Normal 6 3 7 4 2 2 2 3 2" xfId="42382"/>
    <cellStyle name="Normal 6 3 7 4 2 2 2 4" xfId="30180"/>
    <cellStyle name="Normal 6 3 7 4 2 2 3" xfId="7580"/>
    <cellStyle name="Normal 6 3 7 4 2 2 3 2" xfId="13169"/>
    <cellStyle name="Normal 6 3 7 4 2 2 3 2 2" xfId="25371"/>
    <cellStyle name="Normal 6 3 7 4 2 2 3 2 2 2" xfId="49668"/>
    <cellStyle name="Normal 6 3 7 4 2 2 3 2 3" xfId="37466"/>
    <cellStyle name="Normal 6 3 7 4 2 2 3 3" xfId="19782"/>
    <cellStyle name="Normal 6 3 7 4 2 2 3 3 2" xfId="44079"/>
    <cellStyle name="Normal 6 3 7 4 2 2 3 4" xfId="31877"/>
    <cellStyle name="Normal 6 3 7 4 2 2 4" xfId="13167"/>
    <cellStyle name="Normal 6 3 7 4 2 2 4 2" xfId="25369"/>
    <cellStyle name="Normal 6 3 7 4 2 2 4 2 2" xfId="49666"/>
    <cellStyle name="Normal 6 3 7 4 2 2 4 3" xfId="37464"/>
    <cellStyle name="Normal 6 3 7 4 2 2 5" xfId="15857"/>
    <cellStyle name="Normal 6 3 7 4 2 2 5 2" xfId="40154"/>
    <cellStyle name="Normal 6 3 7 4 2 2 6" xfId="27845"/>
    <cellStyle name="Normal 6 3 7 4 2 3" xfId="4074"/>
    <cellStyle name="Normal 6 3 7 4 2 3 2" xfId="13170"/>
    <cellStyle name="Normal 6 3 7 4 2 3 2 2" xfId="25372"/>
    <cellStyle name="Normal 6 3 7 4 2 3 2 2 2" xfId="49669"/>
    <cellStyle name="Normal 6 3 7 4 2 3 2 3" xfId="37467"/>
    <cellStyle name="Normal 6 3 7 4 2 3 3" xfId="16385"/>
    <cellStyle name="Normal 6 3 7 4 2 3 3 2" xfId="40682"/>
    <cellStyle name="Normal 6 3 7 4 2 3 4" xfId="28373"/>
    <cellStyle name="Normal 6 3 7 4 2 4" xfId="4714"/>
    <cellStyle name="Normal 6 3 7 4 2 4 2" xfId="13171"/>
    <cellStyle name="Normal 6 3 7 4 2 4 2 2" xfId="25373"/>
    <cellStyle name="Normal 6 3 7 4 2 4 2 2 2" xfId="49670"/>
    <cellStyle name="Normal 6 3 7 4 2 4 2 3" xfId="37468"/>
    <cellStyle name="Normal 6 3 7 4 2 4 3" xfId="16916"/>
    <cellStyle name="Normal 6 3 7 4 2 4 3 2" xfId="41213"/>
    <cellStyle name="Normal 6 3 7 4 2 4 4" xfId="29011"/>
    <cellStyle name="Normal 6 3 7 4 2 5" xfId="6411"/>
    <cellStyle name="Normal 6 3 7 4 2 5 2" xfId="13172"/>
    <cellStyle name="Normal 6 3 7 4 2 5 2 2" xfId="25374"/>
    <cellStyle name="Normal 6 3 7 4 2 5 2 2 2" xfId="49671"/>
    <cellStyle name="Normal 6 3 7 4 2 5 2 3" xfId="37469"/>
    <cellStyle name="Normal 6 3 7 4 2 5 3" xfId="18613"/>
    <cellStyle name="Normal 6 3 7 4 2 5 3 2" xfId="42910"/>
    <cellStyle name="Normal 6 3 7 4 2 5 4" xfId="30708"/>
    <cellStyle name="Normal 6 3 7 4 2 6" xfId="13166"/>
    <cellStyle name="Normal 6 3 7 4 2 6 2" xfId="25368"/>
    <cellStyle name="Normal 6 3 7 4 2 6 2 2" xfId="49665"/>
    <cellStyle name="Normal 6 3 7 4 2 6 3" xfId="37463"/>
    <cellStyle name="Normal 6 3 7 4 2 7" xfId="14688"/>
    <cellStyle name="Normal 6 3 7 4 2 7 2" xfId="38985"/>
    <cellStyle name="Normal 6 3 7 4 2 8" xfId="26676"/>
    <cellStyle name="Normal 6 3 7 4 2 9" xfId="51084"/>
    <cellStyle name="Normal 6 3 7 4 3" xfId="2904"/>
    <cellStyle name="Normal 6 3 7 4 3 2" xfId="5352"/>
    <cellStyle name="Normal 6 3 7 4 3 2 2" xfId="13174"/>
    <cellStyle name="Normal 6 3 7 4 3 2 2 2" xfId="25376"/>
    <cellStyle name="Normal 6 3 7 4 3 2 2 2 2" xfId="49673"/>
    <cellStyle name="Normal 6 3 7 4 3 2 2 3" xfId="37471"/>
    <cellStyle name="Normal 6 3 7 4 3 2 3" xfId="17554"/>
    <cellStyle name="Normal 6 3 7 4 3 2 3 2" xfId="41851"/>
    <cellStyle name="Normal 6 3 7 4 3 2 4" xfId="29649"/>
    <cellStyle name="Normal 6 3 7 4 3 3" xfId="6942"/>
    <cellStyle name="Normal 6 3 7 4 3 3 2" xfId="13175"/>
    <cellStyle name="Normal 6 3 7 4 3 3 2 2" xfId="25377"/>
    <cellStyle name="Normal 6 3 7 4 3 3 2 2 2" xfId="49674"/>
    <cellStyle name="Normal 6 3 7 4 3 3 2 3" xfId="37472"/>
    <cellStyle name="Normal 6 3 7 4 3 3 3" xfId="19144"/>
    <cellStyle name="Normal 6 3 7 4 3 3 3 2" xfId="43441"/>
    <cellStyle name="Normal 6 3 7 4 3 3 4" xfId="31239"/>
    <cellStyle name="Normal 6 3 7 4 3 4" xfId="13173"/>
    <cellStyle name="Normal 6 3 7 4 3 4 2" xfId="25375"/>
    <cellStyle name="Normal 6 3 7 4 3 4 2 2" xfId="49672"/>
    <cellStyle name="Normal 6 3 7 4 3 4 3" xfId="37470"/>
    <cellStyle name="Normal 6 3 7 4 3 5" xfId="15326"/>
    <cellStyle name="Normal 6 3 7 4 3 5 2" xfId="39623"/>
    <cellStyle name="Normal 6 3 7 4 3 6" xfId="27314"/>
    <cellStyle name="Normal 6 3 7 4 4" xfId="13165"/>
    <cellStyle name="Normal 6 3 7 4 4 2" xfId="25367"/>
    <cellStyle name="Normal 6 3 7 4 4 2 2" xfId="49664"/>
    <cellStyle name="Normal 6 3 7 4 4 3" xfId="37462"/>
    <cellStyle name="Normal 6 3 7 4 5" xfId="14154"/>
    <cellStyle name="Normal 6 3 7 4 5 2" xfId="26142"/>
    <cellStyle name="Normal 6 3 7 4 5 2 2" xfId="50439"/>
    <cellStyle name="Normal 6 3 7 4 5 3" xfId="38451"/>
    <cellStyle name="Normal 6 3 7 4 6" xfId="51794"/>
    <cellStyle name="Normal 6 3 7 4 7" xfId="52258"/>
    <cellStyle name="Normal 6 3 7 5" xfId="2112"/>
    <cellStyle name="Normal 6 3 7 5 10" xfId="52632"/>
    <cellStyle name="Normal 6 3 7 5 2" xfId="3278"/>
    <cellStyle name="Normal 6 3 7 5 2 2" xfId="5619"/>
    <cellStyle name="Normal 6 3 7 5 2 2 2" xfId="13178"/>
    <cellStyle name="Normal 6 3 7 5 2 2 2 2" xfId="25380"/>
    <cellStyle name="Normal 6 3 7 5 2 2 2 2 2" xfId="49677"/>
    <cellStyle name="Normal 6 3 7 5 2 2 2 3" xfId="37475"/>
    <cellStyle name="Normal 6 3 7 5 2 2 3" xfId="17821"/>
    <cellStyle name="Normal 6 3 7 5 2 2 3 2" xfId="42118"/>
    <cellStyle name="Normal 6 3 7 5 2 2 4" xfId="29916"/>
    <cellStyle name="Normal 6 3 7 5 2 3" xfId="7316"/>
    <cellStyle name="Normal 6 3 7 5 2 3 2" xfId="13179"/>
    <cellStyle name="Normal 6 3 7 5 2 3 2 2" xfId="25381"/>
    <cellStyle name="Normal 6 3 7 5 2 3 2 2 2" xfId="49678"/>
    <cellStyle name="Normal 6 3 7 5 2 3 2 3" xfId="37476"/>
    <cellStyle name="Normal 6 3 7 5 2 3 3" xfId="19518"/>
    <cellStyle name="Normal 6 3 7 5 2 3 3 2" xfId="43815"/>
    <cellStyle name="Normal 6 3 7 5 2 3 4" xfId="31613"/>
    <cellStyle name="Normal 6 3 7 5 2 4" xfId="13177"/>
    <cellStyle name="Normal 6 3 7 5 2 4 2" xfId="25379"/>
    <cellStyle name="Normal 6 3 7 5 2 4 2 2" xfId="49676"/>
    <cellStyle name="Normal 6 3 7 5 2 4 3" xfId="37474"/>
    <cellStyle name="Normal 6 3 7 5 2 5" xfId="15593"/>
    <cellStyle name="Normal 6 3 7 5 2 5 2" xfId="39890"/>
    <cellStyle name="Normal 6 3 7 5 2 6" xfId="27581"/>
    <cellStyle name="Normal 6 3 7 5 3" xfId="3810"/>
    <cellStyle name="Normal 6 3 7 5 3 2" xfId="13180"/>
    <cellStyle name="Normal 6 3 7 5 3 2 2" xfId="25382"/>
    <cellStyle name="Normal 6 3 7 5 3 2 2 2" xfId="49679"/>
    <cellStyle name="Normal 6 3 7 5 3 2 3" xfId="37477"/>
    <cellStyle name="Normal 6 3 7 5 3 3" xfId="16121"/>
    <cellStyle name="Normal 6 3 7 5 3 3 2" xfId="40418"/>
    <cellStyle name="Normal 6 3 7 5 3 4" xfId="28109"/>
    <cellStyle name="Normal 6 3 7 5 4" xfId="4450"/>
    <cellStyle name="Normal 6 3 7 5 4 2" xfId="13181"/>
    <cellStyle name="Normal 6 3 7 5 4 2 2" xfId="25383"/>
    <cellStyle name="Normal 6 3 7 5 4 2 2 2" xfId="49680"/>
    <cellStyle name="Normal 6 3 7 5 4 2 3" xfId="37478"/>
    <cellStyle name="Normal 6 3 7 5 4 3" xfId="16652"/>
    <cellStyle name="Normal 6 3 7 5 4 3 2" xfId="40949"/>
    <cellStyle name="Normal 6 3 7 5 4 4" xfId="28747"/>
    <cellStyle name="Normal 6 3 7 5 5" xfId="6147"/>
    <cellStyle name="Normal 6 3 7 5 5 2" xfId="13182"/>
    <cellStyle name="Normal 6 3 7 5 5 2 2" xfId="25384"/>
    <cellStyle name="Normal 6 3 7 5 5 2 2 2" xfId="49681"/>
    <cellStyle name="Normal 6 3 7 5 5 2 3" xfId="37479"/>
    <cellStyle name="Normal 6 3 7 5 5 3" xfId="18349"/>
    <cellStyle name="Normal 6 3 7 5 5 3 2" xfId="42646"/>
    <cellStyle name="Normal 6 3 7 5 5 4" xfId="30444"/>
    <cellStyle name="Normal 6 3 7 5 6" xfId="13176"/>
    <cellStyle name="Normal 6 3 7 5 6 2" xfId="25378"/>
    <cellStyle name="Normal 6 3 7 5 6 2 2" xfId="49675"/>
    <cellStyle name="Normal 6 3 7 5 6 3" xfId="37473"/>
    <cellStyle name="Normal 6 3 7 5 7" xfId="14424"/>
    <cellStyle name="Normal 6 3 7 5 7 2" xfId="38721"/>
    <cellStyle name="Normal 6 3 7 5 8" xfId="26412"/>
    <cellStyle name="Normal 6 3 7 5 9" xfId="50820"/>
    <cellStyle name="Normal 6 3 7 6" xfId="2640"/>
    <cellStyle name="Normal 6 3 7 6 2" xfId="5088"/>
    <cellStyle name="Normal 6 3 7 6 2 2" xfId="13184"/>
    <cellStyle name="Normal 6 3 7 6 2 2 2" xfId="25386"/>
    <cellStyle name="Normal 6 3 7 6 2 2 2 2" xfId="49683"/>
    <cellStyle name="Normal 6 3 7 6 2 2 3" xfId="37481"/>
    <cellStyle name="Normal 6 3 7 6 2 3" xfId="17290"/>
    <cellStyle name="Normal 6 3 7 6 2 3 2" xfId="41587"/>
    <cellStyle name="Normal 6 3 7 6 2 4" xfId="29385"/>
    <cellStyle name="Normal 6 3 7 6 3" xfId="6678"/>
    <cellStyle name="Normal 6 3 7 6 3 2" xfId="13185"/>
    <cellStyle name="Normal 6 3 7 6 3 2 2" xfId="25387"/>
    <cellStyle name="Normal 6 3 7 6 3 2 2 2" xfId="49684"/>
    <cellStyle name="Normal 6 3 7 6 3 2 3" xfId="37482"/>
    <cellStyle name="Normal 6 3 7 6 3 3" xfId="18880"/>
    <cellStyle name="Normal 6 3 7 6 3 3 2" xfId="43177"/>
    <cellStyle name="Normal 6 3 7 6 3 4" xfId="30975"/>
    <cellStyle name="Normal 6 3 7 6 4" xfId="13183"/>
    <cellStyle name="Normal 6 3 7 6 4 2" xfId="25385"/>
    <cellStyle name="Normal 6 3 7 6 4 2 2" xfId="49682"/>
    <cellStyle name="Normal 6 3 7 6 4 3" xfId="37480"/>
    <cellStyle name="Normal 6 3 7 6 5" xfId="15062"/>
    <cellStyle name="Normal 6 3 7 6 5 2" xfId="39359"/>
    <cellStyle name="Normal 6 3 7 6 6" xfId="27050"/>
    <cellStyle name="Normal 6 3 7 7" xfId="13120"/>
    <cellStyle name="Normal 6 3 7 7 2" xfId="25322"/>
    <cellStyle name="Normal 6 3 7 7 2 2" xfId="49619"/>
    <cellStyle name="Normal 6 3 7 7 3" xfId="37417"/>
    <cellStyle name="Normal 6 3 7 8" xfId="13890"/>
    <cellStyle name="Normal 6 3 7 8 2" xfId="25878"/>
    <cellStyle name="Normal 6 3 7 8 2 2" xfId="50175"/>
    <cellStyle name="Normal 6 3 7 8 3" xfId="38187"/>
    <cellStyle name="Normal 6 3 7 9" xfId="51577"/>
    <cellStyle name="Normal 6 3 8" xfId="758"/>
    <cellStyle name="Normal 6 3 8 2" xfId="1003"/>
    <cellStyle name="Normal 6 3 8 2 2" xfId="2496"/>
    <cellStyle name="Normal 6 3 8 2 2 10" xfId="53016"/>
    <cellStyle name="Normal 6 3 8 2 2 2" xfId="3662"/>
    <cellStyle name="Normal 6 3 8 2 2 2 2" xfId="6003"/>
    <cellStyle name="Normal 6 3 8 2 2 2 2 2" xfId="13190"/>
    <cellStyle name="Normal 6 3 8 2 2 2 2 2 2" xfId="25392"/>
    <cellStyle name="Normal 6 3 8 2 2 2 2 2 2 2" xfId="49689"/>
    <cellStyle name="Normal 6 3 8 2 2 2 2 2 3" xfId="37487"/>
    <cellStyle name="Normal 6 3 8 2 2 2 2 3" xfId="18205"/>
    <cellStyle name="Normal 6 3 8 2 2 2 2 3 2" xfId="42502"/>
    <cellStyle name="Normal 6 3 8 2 2 2 2 4" xfId="30300"/>
    <cellStyle name="Normal 6 3 8 2 2 2 3" xfId="7700"/>
    <cellStyle name="Normal 6 3 8 2 2 2 3 2" xfId="13191"/>
    <cellStyle name="Normal 6 3 8 2 2 2 3 2 2" xfId="25393"/>
    <cellStyle name="Normal 6 3 8 2 2 2 3 2 2 2" xfId="49690"/>
    <cellStyle name="Normal 6 3 8 2 2 2 3 2 3" xfId="37488"/>
    <cellStyle name="Normal 6 3 8 2 2 2 3 3" xfId="19902"/>
    <cellStyle name="Normal 6 3 8 2 2 2 3 3 2" xfId="44199"/>
    <cellStyle name="Normal 6 3 8 2 2 2 3 4" xfId="31997"/>
    <cellStyle name="Normal 6 3 8 2 2 2 4" xfId="13189"/>
    <cellStyle name="Normal 6 3 8 2 2 2 4 2" xfId="25391"/>
    <cellStyle name="Normal 6 3 8 2 2 2 4 2 2" xfId="49688"/>
    <cellStyle name="Normal 6 3 8 2 2 2 4 3" xfId="37486"/>
    <cellStyle name="Normal 6 3 8 2 2 2 5" xfId="15977"/>
    <cellStyle name="Normal 6 3 8 2 2 2 5 2" xfId="40274"/>
    <cellStyle name="Normal 6 3 8 2 2 2 6" xfId="27965"/>
    <cellStyle name="Normal 6 3 8 2 2 3" xfId="4194"/>
    <cellStyle name="Normal 6 3 8 2 2 3 2" xfId="13192"/>
    <cellStyle name="Normal 6 3 8 2 2 3 2 2" xfId="25394"/>
    <cellStyle name="Normal 6 3 8 2 2 3 2 2 2" xfId="49691"/>
    <cellStyle name="Normal 6 3 8 2 2 3 2 3" xfId="37489"/>
    <cellStyle name="Normal 6 3 8 2 2 3 3" xfId="16505"/>
    <cellStyle name="Normal 6 3 8 2 2 3 3 2" xfId="40802"/>
    <cellStyle name="Normal 6 3 8 2 2 3 4" xfId="28493"/>
    <cellStyle name="Normal 6 3 8 2 2 4" xfId="4834"/>
    <cellStyle name="Normal 6 3 8 2 2 4 2" xfId="13193"/>
    <cellStyle name="Normal 6 3 8 2 2 4 2 2" xfId="25395"/>
    <cellStyle name="Normal 6 3 8 2 2 4 2 2 2" xfId="49692"/>
    <cellStyle name="Normal 6 3 8 2 2 4 2 3" xfId="37490"/>
    <cellStyle name="Normal 6 3 8 2 2 4 3" xfId="17036"/>
    <cellStyle name="Normal 6 3 8 2 2 4 3 2" xfId="41333"/>
    <cellStyle name="Normal 6 3 8 2 2 4 4" xfId="29131"/>
    <cellStyle name="Normal 6 3 8 2 2 5" xfId="6531"/>
    <cellStyle name="Normal 6 3 8 2 2 5 2" xfId="13194"/>
    <cellStyle name="Normal 6 3 8 2 2 5 2 2" xfId="25396"/>
    <cellStyle name="Normal 6 3 8 2 2 5 2 2 2" xfId="49693"/>
    <cellStyle name="Normal 6 3 8 2 2 5 2 3" xfId="37491"/>
    <cellStyle name="Normal 6 3 8 2 2 5 3" xfId="18733"/>
    <cellStyle name="Normal 6 3 8 2 2 5 3 2" xfId="43030"/>
    <cellStyle name="Normal 6 3 8 2 2 5 4" xfId="30828"/>
    <cellStyle name="Normal 6 3 8 2 2 6" xfId="13188"/>
    <cellStyle name="Normal 6 3 8 2 2 6 2" xfId="25390"/>
    <cellStyle name="Normal 6 3 8 2 2 6 2 2" xfId="49687"/>
    <cellStyle name="Normal 6 3 8 2 2 6 3" xfId="37485"/>
    <cellStyle name="Normal 6 3 8 2 2 7" xfId="14808"/>
    <cellStyle name="Normal 6 3 8 2 2 7 2" xfId="39105"/>
    <cellStyle name="Normal 6 3 8 2 2 8" xfId="26796"/>
    <cellStyle name="Normal 6 3 8 2 2 9" xfId="51204"/>
    <cellStyle name="Normal 6 3 8 2 3" xfId="3024"/>
    <cellStyle name="Normal 6 3 8 2 3 2" xfId="5472"/>
    <cellStyle name="Normal 6 3 8 2 3 2 2" xfId="13196"/>
    <cellStyle name="Normal 6 3 8 2 3 2 2 2" xfId="25398"/>
    <cellStyle name="Normal 6 3 8 2 3 2 2 2 2" xfId="49695"/>
    <cellStyle name="Normal 6 3 8 2 3 2 2 3" xfId="37493"/>
    <cellStyle name="Normal 6 3 8 2 3 2 3" xfId="17674"/>
    <cellStyle name="Normal 6 3 8 2 3 2 3 2" xfId="41971"/>
    <cellStyle name="Normal 6 3 8 2 3 2 4" xfId="29769"/>
    <cellStyle name="Normal 6 3 8 2 3 3" xfId="7062"/>
    <cellStyle name="Normal 6 3 8 2 3 3 2" xfId="13197"/>
    <cellStyle name="Normal 6 3 8 2 3 3 2 2" xfId="25399"/>
    <cellStyle name="Normal 6 3 8 2 3 3 2 2 2" xfId="49696"/>
    <cellStyle name="Normal 6 3 8 2 3 3 2 3" xfId="37494"/>
    <cellStyle name="Normal 6 3 8 2 3 3 3" xfId="19264"/>
    <cellStyle name="Normal 6 3 8 2 3 3 3 2" xfId="43561"/>
    <cellStyle name="Normal 6 3 8 2 3 3 4" xfId="31359"/>
    <cellStyle name="Normal 6 3 8 2 3 4" xfId="13195"/>
    <cellStyle name="Normal 6 3 8 2 3 4 2" xfId="25397"/>
    <cellStyle name="Normal 6 3 8 2 3 4 2 2" xfId="49694"/>
    <cellStyle name="Normal 6 3 8 2 3 4 3" xfId="37492"/>
    <cellStyle name="Normal 6 3 8 2 3 5" xfId="15446"/>
    <cellStyle name="Normal 6 3 8 2 3 5 2" xfId="39743"/>
    <cellStyle name="Normal 6 3 8 2 3 6" xfId="27434"/>
    <cellStyle name="Normal 6 3 8 2 4" xfId="13187"/>
    <cellStyle name="Normal 6 3 8 2 4 2" xfId="25389"/>
    <cellStyle name="Normal 6 3 8 2 4 2 2" xfId="49686"/>
    <cellStyle name="Normal 6 3 8 2 4 3" xfId="37484"/>
    <cellStyle name="Normal 6 3 8 2 5" xfId="14274"/>
    <cellStyle name="Normal 6 3 8 2 5 2" xfId="26262"/>
    <cellStyle name="Normal 6 3 8 2 5 2 2" xfId="50559"/>
    <cellStyle name="Normal 6 3 8 2 5 3" xfId="38571"/>
    <cellStyle name="Normal 6 3 8 2 6" xfId="51455"/>
    <cellStyle name="Normal 6 3 8 2 7" xfId="52378"/>
    <cellStyle name="Normal 6 3 8 3" xfId="2256"/>
    <cellStyle name="Normal 6 3 8 3 10" xfId="52776"/>
    <cellStyle name="Normal 6 3 8 3 2" xfId="3422"/>
    <cellStyle name="Normal 6 3 8 3 2 2" xfId="5763"/>
    <cellStyle name="Normal 6 3 8 3 2 2 2" xfId="13200"/>
    <cellStyle name="Normal 6 3 8 3 2 2 2 2" xfId="25402"/>
    <cellStyle name="Normal 6 3 8 3 2 2 2 2 2" xfId="49699"/>
    <cellStyle name="Normal 6 3 8 3 2 2 2 3" xfId="37497"/>
    <cellStyle name="Normal 6 3 8 3 2 2 3" xfId="17965"/>
    <cellStyle name="Normal 6 3 8 3 2 2 3 2" xfId="42262"/>
    <cellStyle name="Normal 6 3 8 3 2 2 4" xfId="30060"/>
    <cellStyle name="Normal 6 3 8 3 2 3" xfId="7460"/>
    <cellStyle name="Normal 6 3 8 3 2 3 2" xfId="13201"/>
    <cellStyle name="Normal 6 3 8 3 2 3 2 2" xfId="25403"/>
    <cellStyle name="Normal 6 3 8 3 2 3 2 2 2" xfId="49700"/>
    <cellStyle name="Normal 6 3 8 3 2 3 2 3" xfId="37498"/>
    <cellStyle name="Normal 6 3 8 3 2 3 3" xfId="19662"/>
    <cellStyle name="Normal 6 3 8 3 2 3 3 2" xfId="43959"/>
    <cellStyle name="Normal 6 3 8 3 2 3 4" xfId="31757"/>
    <cellStyle name="Normal 6 3 8 3 2 4" xfId="13199"/>
    <cellStyle name="Normal 6 3 8 3 2 4 2" xfId="25401"/>
    <cellStyle name="Normal 6 3 8 3 2 4 2 2" xfId="49698"/>
    <cellStyle name="Normal 6 3 8 3 2 4 3" xfId="37496"/>
    <cellStyle name="Normal 6 3 8 3 2 5" xfId="15737"/>
    <cellStyle name="Normal 6 3 8 3 2 5 2" xfId="40034"/>
    <cellStyle name="Normal 6 3 8 3 2 6" xfId="27725"/>
    <cellStyle name="Normal 6 3 8 3 3" xfId="3954"/>
    <cellStyle name="Normal 6 3 8 3 3 2" xfId="13202"/>
    <cellStyle name="Normal 6 3 8 3 3 2 2" xfId="25404"/>
    <cellStyle name="Normal 6 3 8 3 3 2 2 2" xfId="49701"/>
    <cellStyle name="Normal 6 3 8 3 3 2 3" xfId="37499"/>
    <cellStyle name="Normal 6 3 8 3 3 3" xfId="16265"/>
    <cellStyle name="Normal 6 3 8 3 3 3 2" xfId="40562"/>
    <cellStyle name="Normal 6 3 8 3 3 4" xfId="28253"/>
    <cellStyle name="Normal 6 3 8 3 4" xfId="4594"/>
    <cellStyle name="Normal 6 3 8 3 4 2" xfId="13203"/>
    <cellStyle name="Normal 6 3 8 3 4 2 2" xfId="25405"/>
    <cellStyle name="Normal 6 3 8 3 4 2 2 2" xfId="49702"/>
    <cellStyle name="Normal 6 3 8 3 4 2 3" xfId="37500"/>
    <cellStyle name="Normal 6 3 8 3 4 3" xfId="16796"/>
    <cellStyle name="Normal 6 3 8 3 4 3 2" xfId="41093"/>
    <cellStyle name="Normal 6 3 8 3 4 4" xfId="28891"/>
    <cellStyle name="Normal 6 3 8 3 5" xfId="6291"/>
    <cellStyle name="Normal 6 3 8 3 5 2" xfId="13204"/>
    <cellStyle name="Normal 6 3 8 3 5 2 2" xfId="25406"/>
    <cellStyle name="Normal 6 3 8 3 5 2 2 2" xfId="49703"/>
    <cellStyle name="Normal 6 3 8 3 5 2 3" xfId="37501"/>
    <cellStyle name="Normal 6 3 8 3 5 3" xfId="18493"/>
    <cellStyle name="Normal 6 3 8 3 5 3 2" xfId="42790"/>
    <cellStyle name="Normal 6 3 8 3 5 4" xfId="30588"/>
    <cellStyle name="Normal 6 3 8 3 6" xfId="13198"/>
    <cellStyle name="Normal 6 3 8 3 6 2" xfId="25400"/>
    <cellStyle name="Normal 6 3 8 3 6 2 2" xfId="49697"/>
    <cellStyle name="Normal 6 3 8 3 6 3" xfId="37495"/>
    <cellStyle name="Normal 6 3 8 3 7" xfId="14568"/>
    <cellStyle name="Normal 6 3 8 3 7 2" xfId="38865"/>
    <cellStyle name="Normal 6 3 8 3 8" xfId="26556"/>
    <cellStyle name="Normal 6 3 8 3 9" xfId="50964"/>
    <cellStyle name="Normal 6 3 8 4" xfId="2784"/>
    <cellStyle name="Normal 6 3 8 4 2" xfId="5232"/>
    <cellStyle name="Normal 6 3 8 4 2 2" xfId="13206"/>
    <cellStyle name="Normal 6 3 8 4 2 2 2" xfId="25408"/>
    <cellStyle name="Normal 6 3 8 4 2 2 2 2" xfId="49705"/>
    <cellStyle name="Normal 6 3 8 4 2 2 3" xfId="37503"/>
    <cellStyle name="Normal 6 3 8 4 2 3" xfId="17434"/>
    <cellStyle name="Normal 6 3 8 4 2 3 2" xfId="41731"/>
    <cellStyle name="Normal 6 3 8 4 2 4" xfId="29529"/>
    <cellStyle name="Normal 6 3 8 4 3" xfId="6822"/>
    <cellStyle name="Normal 6 3 8 4 3 2" xfId="13207"/>
    <cellStyle name="Normal 6 3 8 4 3 2 2" xfId="25409"/>
    <cellStyle name="Normal 6 3 8 4 3 2 2 2" xfId="49706"/>
    <cellStyle name="Normal 6 3 8 4 3 2 3" xfId="37504"/>
    <cellStyle name="Normal 6 3 8 4 3 3" xfId="19024"/>
    <cellStyle name="Normal 6 3 8 4 3 3 2" xfId="43321"/>
    <cellStyle name="Normal 6 3 8 4 3 4" xfId="31119"/>
    <cellStyle name="Normal 6 3 8 4 4" xfId="13205"/>
    <cellStyle name="Normal 6 3 8 4 4 2" xfId="25407"/>
    <cellStyle name="Normal 6 3 8 4 4 2 2" xfId="49704"/>
    <cellStyle name="Normal 6 3 8 4 4 3" xfId="37502"/>
    <cellStyle name="Normal 6 3 8 4 5" xfId="15206"/>
    <cellStyle name="Normal 6 3 8 4 5 2" xfId="39503"/>
    <cellStyle name="Normal 6 3 8 4 6" xfId="27194"/>
    <cellStyle name="Normal 6 3 8 5" xfId="13186"/>
    <cellStyle name="Normal 6 3 8 5 2" xfId="25388"/>
    <cellStyle name="Normal 6 3 8 5 2 2" xfId="49685"/>
    <cellStyle name="Normal 6 3 8 5 3" xfId="37483"/>
    <cellStyle name="Normal 6 3 8 6" xfId="14034"/>
    <cellStyle name="Normal 6 3 8 6 2" xfId="26022"/>
    <cellStyle name="Normal 6 3 8 6 2 2" xfId="50319"/>
    <cellStyle name="Normal 6 3 8 6 3" xfId="38331"/>
    <cellStyle name="Normal 6 3 8 7" xfId="51719"/>
    <cellStyle name="Normal 6 3 8 8" xfId="52138"/>
    <cellStyle name="Normal 6 3 9" xfId="650"/>
    <cellStyle name="Normal 6 3 9 2" xfId="2151"/>
    <cellStyle name="Normal 6 3 9 2 10" xfId="52671"/>
    <cellStyle name="Normal 6 3 9 2 2" xfId="3317"/>
    <cellStyle name="Normal 6 3 9 2 2 2" xfId="5658"/>
    <cellStyle name="Normal 6 3 9 2 2 2 2" xfId="13211"/>
    <cellStyle name="Normal 6 3 9 2 2 2 2 2" xfId="25413"/>
    <cellStyle name="Normal 6 3 9 2 2 2 2 2 2" xfId="49710"/>
    <cellStyle name="Normal 6 3 9 2 2 2 2 3" xfId="37508"/>
    <cellStyle name="Normal 6 3 9 2 2 2 3" xfId="17860"/>
    <cellStyle name="Normal 6 3 9 2 2 2 3 2" xfId="42157"/>
    <cellStyle name="Normal 6 3 9 2 2 2 4" xfId="29955"/>
    <cellStyle name="Normal 6 3 9 2 2 3" xfId="7355"/>
    <cellStyle name="Normal 6 3 9 2 2 3 2" xfId="13212"/>
    <cellStyle name="Normal 6 3 9 2 2 3 2 2" xfId="25414"/>
    <cellStyle name="Normal 6 3 9 2 2 3 2 2 2" xfId="49711"/>
    <cellStyle name="Normal 6 3 9 2 2 3 2 3" xfId="37509"/>
    <cellStyle name="Normal 6 3 9 2 2 3 3" xfId="19557"/>
    <cellStyle name="Normal 6 3 9 2 2 3 3 2" xfId="43854"/>
    <cellStyle name="Normal 6 3 9 2 2 3 4" xfId="31652"/>
    <cellStyle name="Normal 6 3 9 2 2 4" xfId="13210"/>
    <cellStyle name="Normal 6 3 9 2 2 4 2" xfId="25412"/>
    <cellStyle name="Normal 6 3 9 2 2 4 2 2" xfId="49709"/>
    <cellStyle name="Normal 6 3 9 2 2 4 3" xfId="37507"/>
    <cellStyle name="Normal 6 3 9 2 2 5" xfId="15632"/>
    <cellStyle name="Normal 6 3 9 2 2 5 2" xfId="39929"/>
    <cellStyle name="Normal 6 3 9 2 2 6" xfId="27620"/>
    <cellStyle name="Normal 6 3 9 2 3" xfId="3849"/>
    <cellStyle name="Normal 6 3 9 2 3 2" xfId="13213"/>
    <cellStyle name="Normal 6 3 9 2 3 2 2" xfId="25415"/>
    <cellStyle name="Normal 6 3 9 2 3 2 2 2" xfId="49712"/>
    <cellStyle name="Normal 6 3 9 2 3 2 3" xfId="37510"/>
    <cellStyle name="Normal 6 3 9 2 3 3" xfId="16160"/>
    <cellStyle name="Normal 6 3 9 2 3 3 2" xfId="40457"/>
    <cellStyle name="Normal 6 3 9 2 3 4" xfId="28148"/>
    <cellStyle name="Normal 6 3 9 2 4" xfId="4489"/>
    <cellStyle name="Normal 6 3 9 2 4 2" xfId="13214"/>
    <cellStyle name="Normal 6 3 9 2 4 2 2" xfId="25416"/>
    <cellStyle name="Normal 6 3 9 2 4 2 2 2" xfId="49713"/>
    <cellStyle name="Normal 6 3 9 2 4 2 3" xfId="37511"/>
    <cellStyle name="Normal 6 3 9 2 4 3" xfId="16691"/>
    <cellStyle name="Normal 6 3 9 2 4 3 2" xfId="40988"/>
    <cellStyle name="Normal 6 3 9 2 4 4" xfId="28786"/>
    <cellStyle name="Normal 6 3 9 2 5" xfId="6186"/>
    <cellStyle name="Normal 6 3 9 2 5 2" xfId="13215"/>
    <cellStyle name="Normal 6 3 9 2 5 2 2" xfId="25417"/>
    <cellStyle name="Normal 6 3 9 2 5 2 2 2" xfId="49714"/>
    <cellStyle name="Normal 6 3 9 2 5 2 3" xfId="37512"/>
    <cellStyle name="Normal 6 3 9 2 5 3" xfId="18388"/>
    <cellStyle name="Normal 6 3 9 2 5 3 2" xfId="42685"/>
    <cellStyle name="Normal 6 3 9 2 5 4" xfId="30483"/>
    <cellStyle name="Normal 6 3 9 2 6" xfId="13209"/>
    <cellStyle name="Normal 6 3 9 2 6 2" xfId="25411"/>
    <cellStyle name="Normal 6 3 9 2 6 2 2" xfId="49708"/>
    <cellStyle name="Normal 6 3 9 2 6 3" xfId="37506"/>
    <cellStyle name="Normal 6 3 9 2 7" xfId="14463"/>
    <cellStyle name="Normal 6 3 9 2 7 2" xfId="38760"/>
    <cellStyle name="Normal 6 3 9 2 8" xfId="26451"/>
    <cellStyle name="Normal 6 3 9 2 9" xfId="50859"/>
    <cellStyle name="Normal 6 3 9 3" xfId="2679"/>
    <cellStyle name="Normal 6 3 9 3 2" xfId="5127"/>
    <cellStyle name="Normal 6 3 9 3 2 2" xfId="13217"/>
    <cellStyle name="Normal 6 3 9 3 2 2 2" xfId="25419"/>
    <cellStyle name="Normal 6 3 9 3 2 2 2 2" xfId="49716"/>
    <cellStyle name="Normal 6 3 9 3 2 2 3" xfId="37514"/>
    <cellStyle name="Normal 6 3 9 3 2 3" xfId="17329"/>
    <cellStyle name="Normal 6 3 9 3 2 3 2" xfId="41626"/>
    <cellStyle name="Normal 6 3 9 3 2 4" xfId="29424"/>
    <cellStyle name="Normal 6 3 9 3 3" xfId="6717"/>
    <cellStyle name="Normal 6 3 9 3 3 2" xfId="13218"/>
    <cellStyle name="Normal 6 3 9 3 3 2 2" xfId="25420"/>
    <cellStyle name="Normal 6 3 9 3 3 2 2 2" xfId="49717"/>
    <cellStyle name="Normal 6 3 9 3 3 2 3" xfId="37515"/>
    <cellStyle name="Normal 6 3 9 3 3 3" xfId="18919"/>
    <cellStyle name="Normal 6 3 9 3 3 3 2" xfId="43216"/>
    <cellStyle name="Normal 6 3 9 3 3 4" xfId="31014"/>
    <cellStyle name="Normal 6 3 9 3 4" xfId="13216"/>
    <cellStyle name="Normal 6 3 9 3 4 2" xfId="25418"/>
    <cellStyle name="Normal 6 3 9 3 4 2 2" xfId="49715"/>
    <cellStyle name="Normal 6 3 9 3 4 3" xfId="37513"/>
    <cellStyle name="Normal 6 3 9 3 5" xfId="15101"/>
    <cellStyle name="Normal 6 3 9 3 5 2" xfId="39398"/>
    <cellStyle name="Normal 6 3 9 3 6" xfId="27089"/>
    <cellStyle name="Normal 6 3 9 4" xfId="13208"/>
    <cellStyle name="Normal 6 3 9 4 2" xfId="25410"/>
    <cellStyle name="Normal 6 3 9 4 2 2" xfId="49707"/>
    <cellStyle name="Normal 6 3 9 4 3" xfId="37505"/>
    <cellStyle name="Normal 6 3 9 5" xfId="13929"/>
    <cellStyle name="Normal 6 3 9 5 2" xfId="25917"/>
    <cellStyle name="Normal 6 3 9 5 2 2" xfId="50214"/>
    <cellStyle name="Normal 6 3 9 5 3" xfId="38226"/>
    <cellStyle name="Normal 6 3 9 6" xfId="51808"/>
    <cellStyle name="Normal 6 3 9 7" xfId="52033"/>
    <cellStyle name="Normal 6 4" xfId="150"/>
    <cellStyle name="Normal 6 4 2" xfId="312"/>
    <cellStyle name="Normal 6 4 2 2" xfId="197"/>
    <cellStyle name="Normal 6 4 2 3" xfId="424"/>
    <cellStyle name="Normal 6 4 2 4" xfId="1917"/>
    <cellStyle name="Normal 6 4 3" xfId="313"/>
    <cellStyle name="Normal 6 4 3 2" xfId="314"/>
    <cellStyle name="Normal 6 4 3 3" xfId="425"/>
    <cellStyle name="Normal 6 4 4" xfId="315"/>
    <cellStyle name="Normal 6 4 4 2" xfId="441"/>
    <cellStyle name="Normal 6 4 4 2 2" xfId="1165"/>
    <cellStyle name="Normal 6 4 4 3" xfId="469"/>
    <cellStyle name="Normal 6 4 4 3 2" xfId="1193"/>
    <cellStyle name="Normal 6 4 4 4" xfId="499"/>
    <cellStyle name="Normal 6 4 4 4 2" xfId="1223"/>
    <cellStyle name="Normal 6 4 4 5" xfId="529"/>
    <cellStyle name="Normal 6 4 4 5 2" xfId="1253"/>
    <cellStyle name="Normal 6 4 4 6" xfId="1136"/>
    <cellStyle name="Normal 6 4 5" xfId="564"/>
    <cellStyle name="Normal 6 4 6" xfId="311"/>
    <cellStyle name="Normal 6 5" xfId="177"/>
    <cellStyle name="Normal 6 5 10" xfId="2597"/>
    <cellStyle name="Normal 6 5 10 2" xfId="5045"/>
    <cellStyle name="Normal 6 5 10 2 2" xfId="13221"/>
    <cellStyle name="Normal 6 5 10 2 2 2" xfId="25423"/>
    <cellStyle name="Normal 6 5 10 2 2 2 2" xfId="49720"/>
    <cellStyle name="Normal 6 5 10 2 2 3" xfId="37518"/>
    <cellStyle name="Normal 6 5 10 2 3" xfId="17247"/>
    <cellStyle name="Normal 6 5 10 2 3 2" xfId="41544"/>
    <cellStyle name="Normal 6 5 10 2 4" xfId="29342"/>
    <cellStyle name="Normal 6 5 10 3" xfId="6635"/>
    <cellStyle name="Normal 6 5 10 3 2" xfId="13222"/>
    <cellStyle name="Normal 6 5 10 3 2 2" xfId="25424"/>
    <cellStyle name="Normal 6 5 10 3 2 2 2" xfId="49721"/>
    <cellStyle name="Normal 6 5 10 3 2 3" xfId="37519"/>
    <cellStyle name="Normal 6 5 10 3 3" xfId="18837"/>
    <cellStyle name="Normal 6 5 10 3 3 2" xfId="43134"/>
    <cellStyle name="Normal 6 5 10 3 4" xfId="30932"/>
    <cellStyle name="Normal 6 5 10 4" xfId="13220"/>
    <cellStyle name="Normal 6 5 10 4 2" xfId="25422"/>
    <cellStyle name="Normal 6 5 10 4 2 2" xfId="49719"/>
    <cellStyle name="Normal 6 5 10 4 3" xfId="37517"/>
    <cellStyle name="Normal 6 5 10 5" xfId="15019"/>
    <cellStyle name="Normal 6 5 10 5 2" xfId="39316"/>
    <cellStyle name="Normal 6 5 10 6" xfId="27007"/>
    <cellStyle name="Normal 6 5 11" xfId="13219"/>
    <cellStyle name="Normal 6 5 11 2" xfId="25421"/>
    <cellStyle name="Normal 6 5 11 2 2" xfId="49718"/>
    <cellStyle name="Normal 6 5 11 3" xfId="37516"/>
    <cellStyle name="Normal 6 5 12" xfId="13847"/>
    <cellStyle name="Normal 6 5 12 2" xfId="25835"/>
    <cellStyle name="Normal 6 5 12 2 2" xfId="50132"/>
    <cellStyle name="Normal 6 5 12 3" xfId="38144"/>
    <cellStyle name="Normal 6 5 13" xfId="51929"/>
    <cellStyle name="Normal 6 5 14" xfId="51951"/>
    <cellStyle name="Normal 6 5 2" xfId="317"/>
    <cellStyle name="Normal 6 5 2 2" xfId="1847"/>
    <cellStyle name="Normal 6 5 3" xfId="426"/>
    <cellStyle name="Normal 6 5 4" xfId="316"/>
    <cellStyle name="Normal 6 5 5" xfId="592"/>
    <cellStyle name="Normal 6 5 5 10" xfId="51544"/>
    <cellStyle name="Normal 6 5 5 11" xfId="51975"/>
    <cellStyle name="Normal 6 5 5 2" xfId="640"/>
    <cellStyle name="Normal 6 5 5 2 10" xfId="52023"/>
    <cellStyle name="Normal 6 5 5 2 2" xfId="835"/>
    <cellStyle name="Normal 6 5 5 2 2 2" xfId="1080"/>
    <cellStyle name="Normal 6 5 5 2 2 2 2" xfId="2573"/>
    <cellStyle name="Normal 6 5 5 2 2 2 2 10" xfId="53093"/>
    <cellStyle name="Normal 6 5 5 2 2 2 2 2" xfId="3739"/>
    <cellStyle name="Normal 6 5 5 2 2 2 2 2 2" xfId="6080"/>
    <cellStyle name="Normal 6 5 5 2 2 2 2 2 2 2" xfId="13229"/>
    <cellStyle name="Normal 6 5 5 2 2 2 2 2 2 2 2" xfId="25431"/>
    <cellStyle name="Normal 6 5 5 2 2 2 2 2 2 2 2 2" xfId="49728"/>
    <cellStyle name="Normal 6 5 5 2 2 2 2 2 2 2 3" xfId="37526"/>
    <cellStyle name="Normal 6 5 5 2 2 2 2 2 2 3" xfId="18282"/>
    <cellStyle name="Normal 6 5 5 2 2 2 2 2 2 3 2" xfId="42579"/>
    <cellStyle name="Normal 6 5 5 2 2 2 2 2 2 4" xfId="30377"/>
    <cellStyle name="Normal 6 5 5 2 2 2 2 2 3" xfId="7777"/>
    <cellStyle name="Normal 6 5 5 2 2 2 2 2 3 2" xfId="13230"/>
    <cellStyle name="Normal 6 5 5 2 2 2 2 2 3 2 2" xfId="25432"/>
    <cellStyle name="Normal 6 5 5 2 2 2 2 2 3 2 2 2" xfId="49729"/>
    <cellStyle name="Normal 6 5 5 2 2 2 2 2 3 2 3" xfId="37527"/>
    <cellStyle name="Normal 6 5 5 2 2 2 2 2 3 3" xfId="19979"/>
    <cellStyle name="Normal 6 5 5 2 2 2 2 2 3 3 2" xfId="44276"/>
    <cellStyle name="Normal 6 5 5 2 2 2 2 2 3 4" xfId="32074"/>
    <cellStyle name="Normal 6 5 5 2 2 2 2 2 4" xfId="13228"/>
    <cellStyle name="Normal 6 5 5 2 2 2 2 2 4 2" xfId="25430"/>
    <cellStyle name="Normal 6 5 5 2 2 2 2 2 4 2 2" xfId="49727"/>
    <cellStyle name="Normal 6 5 5 2 2 2 2 2 4 3" xfId="37525"/>
    <cellStyle name="Normal 6 5 5 2 2 2 2 2 5" xfId="16054"/>
    <cellStyle name="Normal 6 5 5 2 2 2 2 2 5 2" xfId="40351"/>
    <cellStyle name="Normal 6 5 5 2 2 2 2 2 6" xfId="28042"/>
    <cellStyle name="Normal 6 5 5 2 2 2 2 3" xfId="4271"/>
    <cellStyle name="Normal 6 5 5 2 2 2 2 3 2" xfId="13231"/>
    <cellStyle name="Normal 6 5 5 2 2 2 2 3 2 2" xfId="25433"/>
    <cellStyle name="Normal 6 5 5 2 2 2 2 3 2 2 2" xfId="49730"/>
    <cellStyle name="Normal 6 5 5 2 2 2 2 3 2 3" xfId="37528"/>
    <cellStyle name="Normal 6 5 5 2 2 2 2 3 3" xfId="16582"/>
    <cellStyle name="Normal 6 5 5 2 2 2 2 3 3 2" xfId="40879"/>
    <cellStyle name="Normal 6 5 5 2 2 2 2 3 4" xfId="28570"/>
    <cellStyle name="Normal 6 5 5 2 2 2 2 4" xfId="4911"/>
    <cellStyle name="Normal 6 5 5 2 2 2 2 4 2" xfId="13232"/>
    <cellStyle name="Normal 6 5 5 2 2 2 2 4 2 2" xfId="25434"/>
    <cellStyle name="Normal 6 5 5 2 2 2 2 4 2 2 2" xfId="49731"/>
    <cellStyle name="Normal 6 5 5 2 2 2 2 4 2 3" xfId="37529"/>
    <cellStyle name="Normal 6 5 5 2 2 2 2 4 3" xfId="17113"/>
    <cellStyle name="Normal 6 5 5 2 2 2 2 4 3 2" xfId="41410"/>
    <cellStyle name="Normal 6 5 5 2 2 2 2 4 4" xfId="29208"/>
    <cellStyle name="Normal 6 5 5 2 2 2 2 5" xfId="6608"/>
    <cellStyle name="Normal 6 5 5 2 2 2 2 5 2" xfId="13233"/>
    <cellStyle name="Normal 6 5 5 2 2 2 2 5 2 2" xfId="25435"/>
    <cellStyle name="Normal 6 5 5 2 2 2 2 5 2 2 2" xfId="49732"/>
    <cellStyle name="Normal 6 5 5 2 2 2 2 5 2 3" xfId="37530"/>
    <cellStyle name="Normal 6 5 5 2 2 2 2 5 3" xfId="18810"/>
    <cellStyle name="Normal 6 5 5 2 2 2 2 5 3 2" xfId="43107"/>
    <cellStyle name="Normal 6 5 5 2 2 2 2 5 4" xfId="30905"/>
    <cellStyle name="Normal 6 5 5 2 2 2 2 6" xfId="13227"/>
    <cellStyle name="Normal 6 5 5 2 2 2 2 6 2" xfId="25429"/>
    <cellStyle name="Normal 6 5 5 2 2 2 2 6 2 2" xfId="49726"/>
    <cellStyle name="Normal 6 5 5 2 2 2 2 6 3" xfId="37524"/>
    <cellStyle name="Normal 6 5 5 2 2 2 2 7" xfId="14885"/>
    <cellStyle name="Normal 6 5 5 2 2 2 2 7 2" xfId="39182"/>
    <cellStyle name="Normal 6 5 5 2 2 2 2 8" xfId="26873"/>
    <cellStyle name="Normal 6 5 5 2 2 2 2 9" xfId="51281"/>
    <cellStyle name="Normal 6 5 5 2 2 2 3" xfId="3101"/>
    <cellStyle name="Normal 6 5 5 2 2 2 3 2" xfId="5549"/>
    <cellStyle name="Normal 6 5 5 2 2 2 3 2 2" xfId="13235"/>
    <cellStyle name="Normal 6 5 5 2 2 2 3 2 2 2" xfId="25437"/>
    <cellStyle name="Normal 6 5 5 2 2 2 3 2 2 2 2" xfId="49734"/>
    <cellStyle name="Normal 6 5 5 2 2 2 3 2 2 3" xfId="37532"/>
    <cellStyle name="Normal 6 5 5 2 2 2 3 2 3" xfId="17751"/>
    <cellStyle name="Normal 6 5 5 2 2 2 3 2 3 2" xfId="42048"/>
    <cellStyle name="Normal 6 5 5 2 2 2 3 2 4" xfId="29846"/>
    <cellStyle name="Normal 6 5 5 2 2 2 3 3" xfId="7139"/>
    <cellStyle name="Normal 6 5 5 2 2 2 3 3 2" xfId="13236"/>
    <cellStyle name="Normal 6 5 5 2 2 2 3 3 2 2" xfId="25438"/>
    <cellStyle name="Normal 6 5 5 2 2 2 3 3 2 2 2" xfId="49735"/>
    <cellStyle name="Normal 6 5 5 2 2 2 3 3 2 3" xfId="37533"/>
    <cellStyle name="Normal 6 5 5 2 2 2 3 3 3" xfId="19341"/>
    <cellStyle name="Normal 6 5 5 2 2 2 3 3 3 2" xfId="43638"/>
    <cellStyle name="Normal 6 5 5 2 2 2 3 3 4" xfId="31436"/>
    <cellStyle name="Normal 6 5 5 2 2 2 3 4" xfId="13234"/>
    <cellStyle name="Normal 6 5 5 2 2 2 3 4 2" xfId="25436"/>
    <cellStyle name="Normal 6 5 5 2 2 2 3 4 2 2" xfId="49733"/>
    <cellStyle name="Normal 6 5 5 2 2 2 3 4 3" xfId="37531"/>
    <cellStyle name="Normal 6 5 5 2 2 2 3 5" xfId="15523"/>
    <cellStyle name="Normal 6 5 5 2 2 2 3 5 2" xfId="39820"/>
    <cellStyle name="Normal 6 5 5 2 2 2 3 6" xfId="27511"/>
    <cellStyle name="Normal 6 5 5 2 2 2 4" xfId="13226"/>
    <cellStyle name="Normal 6 5 5 2 2 2 4 2" xfId="25428"/>
    <cellStyle name="Normal 6 5 5 2 2 2 4 2 2" xfId="49725"/>
    <cellStyle name="Normal 6 5 5 2 2 2 4 3" xfId="37523"/>
    <cellStyle name="Normal 6 5 5 2 2 2 5" xfId="14351"/>
    <cellStyle name="Normal 6 5 5 2 2 2 5 2" xfId="26339"/>
    <cellStyle name="Normal 6 5 5 2 2 2 5 2 2" xfId="50636"/>
    <cellStyle name="Normal 6 5 5 2 2 2 5 3" xfId="38648"/>
    <cellStyle name="Normal 6 5 5 2 2 2 6" xfId="51437"/>
    <cellStyle name="Normal 6 5 5 2 2 2 7" xfId="52455"/>
    <cellStyle name="Normal 6 5 5 2 2 3" xfId="2333"/>
    <cellStyle name="Normal 6 5 5 2 2 3 10" xfId="52853"/>
    <cellStyle name="Normal 6 5 5 2 2 3 2" xfId="3499"/>
    <cellStyle name="Normal 6 5 5 2 2 3 2 2" xfId="5840"/>
    <cellStyle name="Normal 6 5 5 2 2 3 2 2 2" xfId="13239"/>
    <cellStyle name="Normal 6 5 5 2 2 3 2 2 2 2" xfId="25441"/>
    <cellStyle name="Normal 6 5 5 2 2 3 2 2 2 2 2" xfId="49738"/>
    <cellStyle name="Normal 6 5 5 2 2 3 2 2 2 3" xfId="37536"/>
    <cellStyle name="Normal 6 5 5 2 2 3 2 2 3" xfId="18042"/>
    <cellStyle name="Normal 6 5 5 2 2 3 2 2 3 2" xfId="42339"/>
    <cellStyle name="Normal 6 5 5 2 2 3 2 2 4" xfId="30137"/>
    <cellStyle name="Normal 6 5 5 2 2 3 2 3" xfId="7537"/>
    <cellStyle name="Normal 6 5 5 2 2 3 2 3 2" xfId="13240"/>
    <cellStyle name="Normal 6 5 5 2 2 3 2 3 2 2" xfId="25442"/>
    <cellStyle name="Normal 6 5 5 2 2 3 2 3 2 2 2" xfId="49739"/>
    <cellStyle name="Normal 6 5 5 2 2 3 2 3 2 3" xfId="37537"/>
    <cellStyle name="Normal 6 5 5 2 2 3 2 3 3" xfId="19739"/>
    <cellStyle name="Normal 6 5 5 2 2 3 2 3 3 2" xfId="44036"/>
    <cellStyle name="Normal 6 5 5 2 2 3 2 3 4" xfId="31834"/>
    <cellStyle name="Normal 6 5 5 2 2 3 2 4" xfId="13238"/>
    <cellStyle name="Normal 6 5 5 2 2 3 2 4 2" xfId="25440"/>
    <cellStyle name="Normal 6 5 5 2 2 3 2 4 2 2" xfId="49737"/>
    <cellStyle name="Normal 6 5 5 2 2 3 2 4 3" xfId="37535"/>
    <cellStyle name="Normal 6 5 5 2 2 3 2 5" xfId="15814"/>
    <cellStyle name="Normal 6 5 5 2 2 3 2 5 2" xfId="40111"/>
    <cellStyle name="Normal 6 5 5 2 2 3 2 6" xfId="27802"/>
    <cellStyle name="Normal 6 5 5 2 2 3 3" xfId="4031"/>
    <cellStyle name="Normal 6 5 5 2 2 3 3 2" xfId="13241"/>
    <cellStyle name="Normal 6 5 5 2 2 3 3 2 2" xfId="25443"/>
    <cellStyle name="Normal 6 5 5 2 2 3 3 2 2 2" xfId="49740"/>
    <cellStyle name="Normal 6 5 5 2 2 3 3 2 3" xfId="37538"/>
    <cellStyle name="Normal 6 5 5 2 2 3 3 3" xfId="16342"/>
    <cellStyle name="Normal 6 5 5 2 2 3 3 3 2" xfId="40639"/>
    <cellStyle name="Normal 6 5 5 2 2 3 3 4" xfId="28330"/>
    <cellStyle name="Normal 6 5 5 2 2 3 4" xfId="4671"/>
    <cellStyle name="Normal 6 5 5 2 2 3 4 2" xfId="13242"/>
    <cellStyle name="Normal 6 5 5 2 2 3 4 2 2" xfId="25444"/>
    <cellStyle name="Normal 6 5 5 2 2 3 4 2 2 2" xfId="49741"/>
    <cellStyle name="Normal 6 5 5 2 2 3 4 2 3" xfId="37539"/>
    <cellStyle name="Normal 6 5 5 2 2 3 4 3" xfId="16873"/>
    <cellStyle name="Normal 6 5 5 2 2 3 4 3 2" xfId="41170"/>
    <cellStyle name="Normal 6 5 5 2 2 3 4 4" xfId="28968"/>
    <cellStyle name="Normal 6 5 5 2 2 3 5" xfId="6368"/>
    <cellStyle name="Normal 6 5 5 2 2 3 5 2" xfId="13243"/>
    <cellStyle name="Normal 6 5 5 2 2 3 5 2 2" xfId="25445"/>
    <cellStyle name="Normal 6 5 5 2 2 3 5 2 2 2" xfId="49742"/>
    <cellStyle name="Normal 6 5 5 2 2 3 5 2 3" xfId="37540"/>
    <cellStyle name="Normal 6 5 5 2 2 3 5 3" xfId="18570"/>
    <cellStyle name="Normal 6 5 5 2 2 3 5 3 2" xfId="42867"/>
    <cellStyle name="Normal 6 5 5 2 2 3 5 4" xfId="30665"/>
    <cellStyle name="Normal 6 5 5 2 2 3 6" xfId="13237"/>
    <cellStyle name="Normal 6 5 5 2 2 3 6 2" xfId="25439"/>
    <cellStyle name="Normal 6 5 5 2 2 3 6 2 2" xfId="49736"/>
    <cellStyle name="Normal 6 5 5 2 2 3 6 3" xfId="37534"/>
    <cellStyle name="Normal 6 5 5 2 2 3 7" xfId="14645"/>
    <cellStyle name="Normal 6 5 5 2 2 3 7 2" xfId="38942"/>
    <cellStyle name="Normal 6 5 5 2 2 3 8" xfId="26633"/>
    <cellStyle name="Normal 6 5 5 2 2 3 9" xfId="51041"/>
    <cellStyle name="Normal 6 5 5 2 2 4" xfId="2861"/>
    <cellStyle name="Normal 6 5 5 2 2 4 2" xfId="5309"/>
    <cellStyle name="Normal 6 5 5 2 2 4 2 2" xfId="13245"/>
    <cellStyle name="Normal 6 5 5 2 2 4 2 2 2" xfId="25447"/>
    <cellStyle name="Normal 6 5 5 2 2 4 2 2 2 2" xfId="49744"/>
    <cellStyle name="Normal 6 5 5 2 2 4 2 2 3" xfId="37542"/>
    <cellStyle name="Normal 6 5 5 2 2 4 2 3" xfId="17511"/>
    <cellStyle name="Normal 6 5 5 2 2 4 2 3 2" xfId="41808"/>
    <cellStyle name="Normal 6 5 5 2 2 4 2 4" xfId="29606"/>
    <cellStyle name="Normal 6 5 5 2 2 4 3" xfId="6899"/>
    <cellStyle name="Normal 6 5 5 2 2 4 3 2" xfId="13246"/>
    <cellStyle name="Normal 6 5 5 2 2 4 3 2 2" xfId="25448"/>
    <cellStyle name="Normal 6 5 5 2 2 4 3 2 2 2" xfId="49745"/>
    <cellStyle name="Normal 6 5 5 2 2 4 3 2 3" xfId="37543"/>
    <cellStyle name="Normal 6 5 5 2 2 4 3 3" xfId="19101"/>
    <cellStyle name="Normal 6 5 5 2 2 4 3 3 2" xfId="43398"/>
    <cellStyle name="Normal 6 5 5 2 2 4 3 4" xfId="31196"/>
    <cellStyle name="Normal 6 5 5 2 2 4 4" xfId="13244"/>
    <cellStyle name="Normal 6 5 5 2 2 4 4 2" xfId="25446"/>
    <cellStyle name="Normal 6 5 5 2 2 4 4 2 2" xfId="49743"/>
    <cellStyle name="Normal 6 5 5 2 2 4 4 3" xfId="37541"/>
    <cellStyle name="Normal 6 5 5 2 2 4 5" xfId="15283"/>
    <cellStyle name="Normal 6 5 5 2 2 4 5 2" xfId="39580"/>
    <cellStyle name="Normal 6 5 5 2 2 4 6" xfId="27271"/>
    <cellStyle name="Normal 6 5 5 2 2 5" xfId="13225"/>
    <cellStyle name="Normal 6 5 5 2 2 5 2" xfId="25427"/>
    <cellStyle name="Normal 6 5 5 2 2 5 2 2" xfId="49724"/>
    <cellStyle name="Normal 6 5 5 2 2 5 3" xfId="37522"/>
    <cellStyle name="Normal 6 5 5 2 2 6" xfId="14111"/>
    <cellStyle name="Normal 6 5 5 2 2 6 2" xfId="26099"/>
    <cellStyle name="Normal 6 5 5 2 2 6 2 2" xfId="50396"/>
    <cellStyle name="Normal 6 5 5 2 2 6 3" xfId="38408"/>
    <cellStyle name="Normal 6 5 5 2 2 7" xfId="51473"/>
    <cellStyle name="Normal 6 5 5 2 2 8" xfId="52215"/>
    <cellStyle name="Normal 6 5 5 2 3" xfId="737"/>
    <cellStyle name="Normal 6 5 5 2 3 2" xfId="984"/>
    <cellStyle name="Normal 6 5 5 2 3 2 2" xfId="2477"/>
    <cellStyle name="Normal 6 5 5 2 3 2 2 10" xfId="52997"/>
    <cellStyle name="Normal 6 5 5 2 3 2 2 2" xfId="3643"/>
    <cellStyle name="Normal 6 5 5 2 3 2 2 2 2" xfId="5984"/>
    <cellStyle name="Normal 6 5 5 2 3 2 2 2 2 2" xfId="13251"/>
    <cellStyle name="Normal 6 5 5 2 3 2 2 2 2 2 2" xfId="25453"/>
    <cellStyle name="Normal 6 5 5 2 3 2 2 2 2 2 2 2" xfId="49750"/>
    <cellStyle name="Normal 6 5 5 2 3 2 2 2 2 2 3" xfId="37548"/>
    <cellStyle name="Normal 6 5 5 2 3 2 2 2 2 3" xfId="18186"/>
    <cellStyle name="Normal 6 5 5 2 3 2 2 2 2 3 2" xfId="42483"/>
    <cellStyle name="Normal 6 5 5 2 3 2 2 2 2 4" xfId="30281"/>
    <cellStyle name="Normal 6 5 5 2 3 2 2 2 3" xfId="7681"/>
    <cellStyle name="Normal 6 5 5 2 3 2 2 2 3 2" xfId="13252"/>
    <cellStyle name="Normal 6 5 5 2 3 2 2 2 3 2 2" xfId="25454"/>
    <cellStyle name="Normal 6 5 5 2 3 2 2 2 3 2 2 2" xfId="49751"/>
    <cellStyle name="Normal 6 5 5 2 3 2 2 2 3 2 3" xfId="37549"/>
    <cellStyle name="Normal 6 5 5 2 3 2 2 2 3 3" xfId="19883"/>
    <cellStyle name="Normal 6 5 5 2 3 2 2 2 3 3 2" xfId="44180"/>
    <cellStyle name="Normal 6 5 5 2 3 2 2 2 3 4" xfId="31978"/>
    <cellStyle name="Normal 6 5 5 2 3 2 2 2 4" xfId="13250"/>
    <cellStyle name="Normal 6 5 5 2 3 2 2 2 4 2" xfId="25452"/>
    <cellStyle name="Normal 6 5 5 2 3 2 2 2 4 2 2" xfId="49749"/>
    <cellStyle name="Normal 6 5 5 2 3 2 2 2 4 3" xfId="37547"/>
    <cellStyle name="Normal 6 5 5 2 3 2 2 2 5" xfId="15958"/>
    <cellStyle name="Normal 6 5 5 2 3 2 2 2 5 2" xfId="40255"/>
    <cellStyle name="Normal 6 5 5 2 3 2 2 2 6" xfId="27946"/>
    <cellStyle name="Normal 6 5 5 2 3 2 2 3" xfId="4175"/>
    <cellStyle name="Normal 6 5 5 2 3 2 2 3 2" xfId="13253"/>
    <cellStyle name="Normal 6 5 5 2 3 2 2 3 2 2" xfId="25455"/>
    <cellStyle name="Normal 6 5 5 2 3 2 2 3 2 2 2" xfId="49752"/>
    <cellStyle name="Normal 6 5 5 2 3 2 2 3 2 3" xfId="37550"/>
    <cellStyle name="Normal 6 5 5 2 3 2 2 3 3" xfId="16486"/>
    <cellStyle name="Normal 6 5 5 2 3 2 2 3 3 2" xfId="40783"/>
    <cellStyle name="Normal 6 5 5 2 3 2 2 3 4" xfId="28474"/>
    <cellStyle name="Normal 6 5 5 2 3 2 2 4" xfId="4815"/>
    <cellStyle name="Normal 6 5 5 2 3 2 2 4 2" xfId="13254"/>
    <cellStyle name="Normal 6 5 5 2 3 2 2 4 2 2" xfId="25456"/>
    <cellStyle name="Normal 6 5 5 2 3 2 2 4 2 2 2" xfId="49753"/>
    <cellStyle name="Normal 6 5 5 2 3 2 2 4 2 3" xfId="37551"/>
    <cellStyle name="Normal 6 5 5 2 3 2 2 4 3" xfId="17017"/>
    <cellStyle name="Normal 6 5 5 2 3 2 2 4 3 2" xfId="41314"/>
    <cellStyle name="Normal 6 5 5 2 3 2 2 4 4" xfId="29112"/>
    <cellStyle name="Normal 6 5 5 2 3 2 2 5" xfId="6512"/>
    <cellStyle name="Normal 6 5 5 2 3 2 2 5 2" xfId="13255"/>
    <cellStyle name="Normal 6 5 5 2 3 2 2 5 2 2" xfId="25457"/>
    <cellStyle name="Normal 6 5 5 2 3 2 2 5 2 2 2" xfId="49754"/>
    <cellStyle name="Normal 6 5 5 2 3 2 2 5 2 3" xfId="37552"/>
    <cellStyle name="Normal 6 5 5 2 3 2 2 5 3" xfId="18714"/>
    <cellStyle name="Normal 6 5 5 2 3 2 2 5 3 2" xfId="43011"/>
    <cellStyle name="Normal 6 5 5 2 3 2 2 5 4" xfId="30809"/>
    <cellStyle name="Normal 6 5 5 2 3 2 2 6" xfId="13249"/>
    <cellStyle name="Normal 6 5 5 2 3 2 2 6 2" xfId="25451"/>
    <cellStyle name="Normal 6 5 5 2 3 2 2 6 2 2" xfId="49748"/>
    <cellStyle name="Normal 6 5 5 2 3 2 2 6 3" xfId="37546"/>
    <cellStyle name="Normal 6 5 5 2 3 2 2 7" xfId="14789"/>
    <cellStyle name="Normal 6 5 5 2 3 2 2 7 2" xfId="39086"/>
    <cellStyle name="Normal 6 5 5 2 3 2 2 8" xfId="26777"/>
    <cellStyle name="Normal 6 5 5 2 3 2 2 9" xfId="51185"/>
    <cellStyle name="Normal 6 5 5 2 3 2 3" xfId="3005"/>
    <cellStyle name="Normal 6 5 5 2 3 2 3 2" xfId="5453"/>
    <cellStyle name="Normal 6 5 5 2 3 2 3 2 2" xfId="13257"/>
    <cellStyle name="Normal 6 5 5 2 3 2 3 2 2 2" xfId="25459"/>
    <cellStyle name="Normal 6 5 5 2 3 2 3 2 2 2 2" xfId="49756"/>
    <cellStyle name="Normal 6 5 5 2 3 2 3 2 2 3" xfId="37554"/>
    <cellStyle name="Normal 6 5 5 2 3 2 3 2 3" xfId="17655"/>
    <cellStyle name="Normal 6 5 5 2 3 2 3 2 3 2" xfId="41952"/>
    <cellStyle name="Normal 6 5 5 2 3 2 3 2 4" xfId="29750"/>
    <cellStyle name="Normal 6 5 5 2 3 2 3 3" xfId="7043"/>
    <cellStyle name="Normal 6 5 5 2 3 2 3 3 2" xfId="13258"/>
    <cellStyle name="Normal 6 5 5 2 3 2 3 3 2 2" xfId="25460"/>
    <cellStyle name="Normal 6 5 5 2 3 2 3 3 2 2 2" xfId="49757"/>
    <cellStyle name="Normal 6 5 5 2 3 2 3 3 2 3" xfId="37555"/>
    <cellStyle name="Normal 6 5 5 2 3 2 3 3 3" xfId="19245"/>
    <cellStyle name="Normal 6 5 5 2 3 2 3 3 3 2" xfId="43542"/>
    <cellStyle name="Normal 6 5 5 2 3 2 3 3 4" xfId="31340"/>
    <cellStyle name="Normal 6 5 5 2 3 2 3 4" xfId="13256"/>
    <cellStyle name="Normal 6 5 5 2 3 2 3 4 2" xfId="25458"/>
    <cellStyle name="Normal 6 5 5 2 3 2 3 4 2 2" xfId="49755"/>
    <cellStyle name="Normal 6 5 5 2 3 2 3 4 3" xfId="37553"/>
    <cellStyle name="Normal 6 5 5 2 3 2 3 5" xfId="15427"/>
    <cellStyle name="Normal 6 5 5 2 3 2 3 5 2" xfId="39724"/>
    <cellStyle name="Normal 6 5 5 2 3 2 3 6" xfId="27415"/>
    <cellStyle name="Normal 6 5 5 2 3 2 4" xfId="13248"/>
    <cellStyle name="Normal 6 5 5 2 3 2 4 2" xfId="25450"/>
    <cellStyle name="Normal 6 5 5 2 3 2 4 2 2" xfId="49747"/>
    <cellStyle name="Normal 6 5 5 2 3 2 4 3" xfId="37545"/>
    <cellStyle name="Normal 6 5 5 2 3 2 5" xfId="14255"/>
    <cellStyle name="Normal 6 5 5 2 3 2 5 2" xfId="26243"/>
    <cellStyle name="Normal 6 5 5 2 3 2 5 2 2" xfId="50540"/>
    <cellStyle name="Normal 6 5 5 2 3 2 5 3" xfId="38552"/>
    <cellStyle name="Normal 6 5 5 2 3 2 6" xfId="51623"/>
    <cellStyle name="Normal 6 5 5 2 3 2 7" xfId="52359"/>
    <cellStyle name="Normal 6 5 5 2 3 3" xfId="2237"/>
    <cellStyle name="Normal 6 5 5 2 3 3 10" xfId="52757"/>
    <cellStyle name="Normal 6 5 5 2 3 3 2" xfId="3403"/>
    <cellStyle name="Normal 6 5 5 2 3 3 2 2" xfId="5744"/>
    <cellStyle name="Normal 6 5 5 2 3 3 2 2 2" xfId="13261"/>
    <cellStyle name="Normal 6 5 5 2 3 3 2 2 2 2" xfId="25463"/>
    <cellStyle name="Normal 6 5 5 2 3 3 2 2 2 2 2" xfId="49760"/>
    <cellStyle name="Normal 6 5 5 2 3 3 2 2 2 3" xfId="37558"/>
    <cellStyle name="Normal 6 5 5 2 3 3 2 2 3" xfId="17946"/>
    <cellStyle name="Normal 6 5 5 2 3 3 2 2 3 2" xfId="42243"/>
    <cellStyle name="Normal 6 5 5 2 3 3 2 2 4" xfId="30041"/>
    <cellStyle name="Normal 6 5 5 2 3 3 2 3" xfId="7441"/>
    <cellStyle name="Normal 6 5 5 2 3 3 2 3 2" xfId="13262"/>
    <cellStyle name="Normal 6 5 5 2 3 3 2 3 2 2" xfId="25464"/>
    <cellStyle name="Normal 6 5 5 2 3 3 2 3 2 2 2" xfId="49761"/>
    <cellStyle name="Normal 6 5 5 2 3 3 2 3 2 3" xfId="37559"/>
    <cellStyle name="Normal 6 5 5 2 3 3 2 3 3" xfId="19643"/>
    <cellStyle name="Normal 6 5 5 2 3 3 2 3 3 2" xfId="43940"/>
    <cellStyle name="Normal 6 5 5 2 3 3 2 3 4" xfId="31738"/>
    <cellStyle name="Normal 6 5 5 2 3 3 2 4" xfId="13260"/>
    <cellStyle name="Normal 6 5 5 2 3 3 2 4 2" xfId="25462"/>
    <cellStyle name="Normal 6 5 5 2 3 3 2 4 2 2" xfId="49759"/>
    <cellStyle name="Normal 6 5 5 2 3 3 2 4 3" xfId="37557"/>
    <cellStyle name="Normal 6 5 5 2 3 3 2 5" xfId="15718"/>
    <cellStyle name="Normal 6 5 5 2 3 3 2 5 2" xfId="40015"/>
    <cellStyle name="Normal 6 5 5 2 3 3 2 6" xfId="27706"/>
    <cellStyle name="Normal 6 5 5 2 3 3 3" xfId="3935"/>
    <cellStyle name="Normal 6 5 5 2 3 3 3 2" xfId="13263"/>
    <cellStyle name="Normal 6 5 5 2 3 3 3 2 2" xfId="25465"/>
    <cellStyle name="Normal 6 5 5 2 3 3 3 2 2 2" xfId="49762"/>
    <cellStyle name="Normal 6 5 5 2 3 3 3 2 3" xfId="37560"/>
    <cellStyle name="Normal 6 5 5 2 3 3 3 3" xfId="16246"/>
    <cellStyle name="Normal 6 5 5 2 3 3 3 3 2" xfId="40543"/>
    <cellStyle name="Normal 6 5 5 2 3 3 3 4" xfId="28234"/>
    <cellStyle name="Normal 6 5 5 2 3 3 4" xfId="4575"/>
    <cellStyle name="Normal 6 5 5 2 3 3 4 2" xfId="13264"/>
    <cellStyle name="Normal 6 5 5 2 3 3 4 2 2" xfId="25466"/>
    <cellStyle name="Normal 6 5 5 2 3 3 4 2 2 2" xfId="49763"/>
    <cellStyle name="Normal 6 5 5 2 3 3 4 2 3" xfId="37561"/>
    <cellStyle name="Normal 6 5 5 2 3 3 4 3" xfId="16777"/>
    <cellStyle name="Normal 6 5 5 2 3 3 4 3 2" xfId="41074"/>
    <cellStyle name="Normal 6 5 5 2 3 3 4 4" xfId="28872"/>
    <cellStyle name="Normal 6 5 5 2 3 3 5" xfId="6272"/>
    <cellStyle name="Normal 6 5 5 2 3 3 5 2" xfId="13265"/>
    <cellStyle name="Normal 6 5 5 2 3 3 5 2 2" xfId="25467"/>
    <cellStyle name="Normal 6 5 5 2 3 3 5 2 2 2" xfId="49764"/>
    <cellStyle name="Normal 6 5 5 2 3 3 5 2 3" xfId="37562"/>
    <cellStyle name="Normal 6 5 5 2 3 3 5 3" xfId="18474"/>
    <cellStyle name="Normal 6 5 5 2 3 3 5 3 2" xfId="42771"/>
    <cellStyle name="Normal 6 5 5 2 3 3 5 4" xfId="30569"/>
    <cellStyle name="Normal 6 5 5 2 3 3 6" xfId="13259"/>
    <cellStyle name="Normal 6 5 5 2 3 3 6 2" xfId="25461"/>
    <cellStyle name="Normal 6 5 5 2 3 3 6 2 2" xfId="49758"/>
    <cellStyle name="Normal 6 5 5 2 3 3 6 3" xfId="37556"/>
    <cellStyle name="Normal 6 5 5 2 3 3 7" xfId="14549"/>
    <cellStyle name="Normal 6 5 5 2 3 3 7 2" xfId="38846"/>
    <cellStyle name="Normal 6 5 5 2 3 3 8" xfId="26537"/>
    <cellStyle name="Normal 6 5 5 2 3 3 9" xfId="50945"/>
    <cellStyle name="Normal 6 5 5 2 3 4" xfId="2765"/>
    <cellStyle name="Normal 6 5 5 2 3 4 2" xfId="5213"/>
    <cellStyle name="Normal 6 5 5 2 3 4 2 2" xfId="13267"/>
    <cellStyle name="Normal 6 5 5 2 3 4 2 2 2" xfId="25469"/>
    <cellStyle name="Normal 6 5 5 2 3 4 2 2 2 2" xfId="49766"/>
    <cellStyle name="Normal 6 5 5 2 3 4 2 2 3" xfId="37564"/>
    <cellStyle name="Normal 6 5 5 2 3 4 2 3" xfId="17415"/>
    <cellStyle name="Normal 6 5 5 2 3 4 2 3 2" xfId="41712"/>
    <cellStyle name="Normal 6 5 5 2 3 4 2 4" xfId="29510"/>
    <cellStyle name="Normal 6 5 5 2 3 4 3" xfId="6803"/>
    <cellStyle name="Normal 6 5 5 2 3 4 3 2" xfId="13268"/>
    <cellStyle name="Normal 6 5 5 2 3 4 3 2 2" xfId="25470"/>
    <cellStyle name="Normal 6 5 5 2 3 4 3 2 2 2" xfId="49767"/>
    <cellStyle name="Normal 6 5 5 2 3 4 3 2 3" xfId="37565"/>
    <cellStyle name="Normal 6 5 5 2 3 4 3 3" xfId="19005"/>
    <cellStyle name="Normal 6 5 5 2 3 4 3 3 2" xfId="43302"/>
    <cellStyle name="Normal 6 5 5 2 3 4 3 4" xfId="31100"/>
    <cellStyle name="Normal 6 5 5 2 3 4 4" xfId="13266"/>
    <cellStyle name="Normal 6 5 5 2 3 4 4 2" xfId="25468"/>
    <cellStyle name="Normal 6 5 5 2 3 4 4 2 2" xfId="49765"/>
    <cellStyle name="Normal 6 5 5 2 3 4 4 3" xfId="37563"/>
    <cellStyle name="Normal 6 5 5 2 3 4 5" xfId="15187"/>
    <cellStyle name="Normal 6 5 5 2 3 4 5 2" xfId="39484"/>
    <cellStyle name="Normal 6 5 5 2 3 4 6" xfId="27175"/>
    <cellStyle name="Normal 6 5 5 2 3 5" xfId="13247"/>
    <cellStyle name="Normal 6 5 5 2 3 5 2" xfId="25449"/>
    <cellStyle name="Normal 6 5 5 2 3 5 2 2" xfId="49746"/>
    <cellStyle name="Normal 6 5 5 2 3 5 3" xfId="37544"/>
    <cellStyle name="Normal 6 5 5 2 3 6" xfId="14015"/>
    <cellStyle name="Normal 6 5 5 2 3 6 2" xfId="26003"/>
    <cellStyle name="Normal 6 5 5 2 3 6 2 2" xfId="50300"/>
    <cellStyle name="Normal 6 5 5 2 3 6 3" xfId="38312"/>
    <cellStyle name="Normal 6 5 5 2 3 7" xfId="51682"/>
    <cellStyle name="Normal 6 5 5 2 3 8" xfId="52119"/>
    <cellStyle name="Normal 6 5 5 2 4" xfId="912"/>
    <cellStyle name="Normal 6 5 5 2 4 2" xfId="2405"/>
    <cellStyle name="Normal 6 5 5 2 4 2 10" xfId="52925"/>
    <cellStyle name="Normal 6 5 5 2 4 2 2" xfId="3571"/>
    <cellStyle name="Normal 6 5 5 2 4 2 2 2" xfId="5912"/>
    <cellStyle name="Normal 6 5 5 2 4 2 2 2 2" xfId="13272"/>
    <cellStyle name="Normal 6 5 5 2 4 2 2 2 2 2" xfId="25474"/>
    <cellStyle name="Normal 6 5 5 2 4 2 2 2 2 2 2" xfId="49771"/>
    <cellStyle name="Normal 6 5 5 2 4 2 2 2 2 3" xfId="37569"/>
    <cellStyle name="Normal 6 5 5 2 4 2 2 2 3" xfId="18114"/>
    <cellStyle name="Normal 6 5 5 2 4 2 2 2 3 2" xfId="42411"/>
    <cellStyle name="Normal 6 5 5 2 4 2 2 2 4" xfId="30209"/>
    <cellStyle name="Normal 6 5 5 2 4 2 2 3" xfId="7609"/>
    <cellStyle name="Normal 6 5 5 2 4 2 2 3 2" xfId="13273"/>
    <cellStyle name="Normal 6 5 5 2 4 2 2 3 2 2" xfId="25475"/>
    <cellStyle name="Normal 6 5 5 2 4 2 2 3 2 2 2" xfId="49772"/>
    <cellStyle name="Normal 6 5 5 2 4 2 2 3 2 3" xfId="37570"/>
    <cellStyle name="Normal 6 5 5 2 4 2 2 3 3" xfId="19811"/>
    <cellStyle name="Normal 6 5 5 2 4 2 2 3 3 2" xfId="44108"/>
    <cellStyle name="Normal 6 5 5 2 4 2 2 3 4" xfId="31906"/>
    <cellStyle name="Normal 6 5 5 2 4 2 2 4" xfId="13271"/>
    <cellStyle name="Normal 6 5 5 2 4 2 2 4 2" xfId="25473"/>
    <cellStyle name="Normal 6 5 5 2 4 2 2 4 2 2" xfId="49770"/>
    <cellStyle name="Normal 6 5 5 2 4 2 2 4 3" xfId="37568"/>
    <cellStyle name="Normal 6 5 5 2 4 2 2 5" xfId="15886"/>
    <cellStyle name="Normal 6 5 5 2 4 2 2 5 2" xfId="40183"/>
    <cellStyle name="Normal 6 5 5 2 4 2 2 6" xfId="27874"/>
    <cellStyle name="Normal 6 5 5 2 4 2 3" xfId="4103"/>
    <cellStyle name="Normal 6 5 5 2 4 2 3 2" xfId="13274"/>
    <cellStyle name="Normal 6 5 5 2 4 2 3 2 2" xfId="25476"/>
    <cellStyle name="Normal 6 5 5 2 4 2 3 2 2 2" xfId="49773"/>
    <cellStyle name="Normal 6 5 5 2 4 2 3 2 3" xfId="37571"/>
    <cellStyle name="Normal 6 5 5 2 4 2 3 3" xfId="16414"/>
    <cellStyle name="Normal 6 5 5 2 4 2 3 3 2" xfId="40711"/>
    <cellStyle name="Normal 6 5 5 2 4 2 3 4" xfId="28402"/>
    <cellStyle name="Normal 6 5 5 2 4 2 4" xfId="4743"/>
    <cellStyle name="Normal 6 5 5 2 4 2 4 2" xfId="13275"/>
    <cellStyle name="Normal 6 5 5 2 4 2 4 2 2" xfId="25477"/>
    <cellStyle name="Normal 6 5 5 2 4 2 4 2 2 2" xfId="49774"/>
    <cellStyle name="Normal 6 5 5 2 4 2 4 2 3" xfId="37572"/>
    <cellStyle name="Normal 6 5 5 2 4 2 4 3" xfId="16945"/>
    <cellStyle name="Normal 6 5 5 2 4 2 4 3 2" xfId="41242"/>
    <cellStyle name="Normal 6 5 5 2 4 2 4 4" xfId="29040"/>
    <cellStyle name="Normal 6 5 5 2 4 2 5" xfId="6440"/>
    <cellStyle name="Normal 6 5 5 2 4 2 5 2" xfId="13276"/>
    <cellStyle name="Normal 6 5 5 2 4 2 5 2 2" xfId="25478"/>
    <cellStyle name="Normal 6 5 5 2 4 2 5 2 2 2" xfId="49775"/>
    <cellStyle name="Normal 6 5 5 2 4 2 5 2 3" xfId="37573"/>
    <cellStyle name="Normal 6 5 5 2 4 2 5 3" xfId="18642"/>
    <cellStyle name="Normal 6 5 5 2 4 2 5 3 2" xfId="42939"/>
    <cellStyle name="Normal 6 5 5 2 4 2 5 4" xfId="30737"/>
    <cellStyle name="Normal 6 5 5 2 4 2 6" xfId="13270"/>
    <cellStyle name="Normal 6 5 5 2 4 2 6 2" xfId="25472"/>
    <cellStyle name="Normal 6 5 5 2 4 2 6 2 2" xfId="49769"/>
    <cellStyle name="Normal 6 5 5 2 4 2 6 3" xfId="37567"/>
    <cellStyle name="Normal 6 5 5 2 4 2 7" xfId="14717"/>
    <cellStyle name="Normal 6 5 5 2 4 2 7 2" xfId="39014"/>
    <cellStyle name="Normal 6 5 5 2 4 2 8" xfId="26705"/>
    <cellStyle name="Normal 6 5 5 2 4 2 9" xfId="51113"/>
    <cellStyle name="Normal 6 5 5 2 4 3" xfId="2933"/>
    <cellStyle name="Normal 6 5 5 2 4 3 2" xfId="5381"/>
    <cellStyle name="Normal 6 5 5 2 4 3 2 2" xfId="13278"/>
    <cellStyle name="Normal 6 5 5 2 4 3 2 2 2" xfId="25480"/>
    <cellStyle name="Normal 6 5 5 2 4 3 2 2 2 2" xfId="49777"/>
    <cellStyle name="Normal 6 5 5 2 4 3 2 2 3" xfId="37575"/>
    <cellStyle name="Normal 6 5 5 2 4 3 2 3" xfId="17583"/>
    <cellStyle name="Normal 6 5 5 2 4 3 2 3 2" xfId="41880"/>
    <cellStyle name="Normal 6 5 5 2 4 3 2 4" xfId="29678"/>
    <cellStyle name="Normal 6 5 5 2 4 3 3" xfId="6971"/>
    <cellStyle name="Normal 6 5 5 2 4 3 3 2" xfId="13279"/>
    <cellStyle name="Normal 6 5 5 2 4 3 3 2 2" xfId="25481"/>
    <cellStyle name="Normal 6 5 5 2 4 3 3 2 2 2" xfId="49778"/>
    <cellStyle name="Normal 6 5 5 2 4 3 3 2 3" xfId="37576"/>
    <cellStyle name="Normal 6 5 5 2 4 3 3 3" xfId="19173"/>
    <cellStyle name="Normal 6 5 5 2 4 3 3 3 2" xfId="43470"/>
    <cellStyle name="Normal 6 5 5 2 4 3 3 4" xfId="31268"/>
    <cellStyle name="Normal 6 5 5 2 4 3 4" xfId="13277"/>
    <cellStyle name="Normal 6 5 5 2 4 3 4 2" xfId="25479"/>
    <cellStyle name="Normal 6 5 5 2 4 3 4 2 2" xfId="49776"/>
    <cellStyle name="Normal 6 5 5 2 4 3 4 3" xfId="37574"/>
    <cellStyle name="Normal 6 5 5 2 4 3 5" xfId="15355"/>
    <cellStyle name="Normal 6 5 5 2 4 3 5 2" xfId="39652"/>
    <cellStyle name="Normal 6 5 5 2 4 3 6" xfId="27343"/>
    <cellStyle name="Normal 6 5 5 2 4 4" xfId="13269"/>
    <cellStyle name="Normal 6 5 5 2 4 4 2" xfId="25471"/>
    <cellStyle name="Normal 6 5 5 2 4 4 2 2" xfId="49768"/>
    <cellStyle name="Normal 6 5 5 2 4 4 3" xfId="37566"/>
    <cellStyle name="Normal 6 5 5 2 4 5" xfId="14183"/>
    <cellStyle name="Normal 6 5 5 2 4 5 2" xfId="26171"/>
    <cellStyle name="Normal 6 5 5 2 4 5 2 2" xfId="50468"/>
    <cellStyle name="Normal 6 5 5 2 4 5 3" xfId="38480"/>
    <cellStyle name="Normal 6 5 5 2 4 6" xfId="51559"/>
    <cellStyle name="Normal 6 5 5 2 4 7" xfId="52287"/>
    <cellStyle name="Normal 6 5 5 2 5" xfId="2141"/>
    <cellStyle name="Normal 6 5 5 2 5 10" xfId="52661"/>
    <cellStyle name="Normal 6 5 5 2 5 2" xfId="3307"/>
    <cellStyle name="Normal 6 5 5 2 5 2 2" xfId="5648"/>
    <cellStyle name="Normal 6 5 5 2 5 2 2 2" xfId="13282"/>
    <cellStyle name="Normal 6 5 5 2 5 2 2 2 2" xfId="25484"/>
    <cellStyle name="Normal 6 5 5 2 5 2 2 2 2 2" xfId="49781"/>
    <cellStyle name="Normal 6 5 5 2 5 2 2 2 3" xfId="37579"/>
    <cellStyle name="Normal 6 5 5 2 5 2 2 3" xfId="17850"/>
    <cellStyle name="Normal 6 5 5 2 5 2 2 3 2" xfId="42147"/>
    <cellStyle name="Normal 6 5 5 2 5 2 2 4" xfId="29945"/>
    <cellStyle name="Normal 6 5 5 2 5 2 3" xfId="7345"/>
    <cellStyle name="Normal 6 5 5 2 5 2 3 2" xfId="13283"/>
    <cellStyle name="Normal 6 5 5 2 5 2 3 2 2" xfId="25485"/>
    <cellStyle name="Normal 6 5 5 2 5 2 3 2 2 2" xfId="49782"/>
    <cellStyle name="Normal 6 5 5 2 5 2 3 2 3" xfId="37580"/>
    <cellStyle name="Normal 6 5 5 2 5 2 3 3" xfId="19547"/>
    <cellStyle name="Normal 6 5 5 2 5 2 3 3 2" xfId="43844"/>
    <cellStyle name="Normal 6 5 5 2 5 2 3 4" xfId="31642"/>
    <cellStyle name="Normal 6 5 5 2 5 2 4" xfId="13281"/>
    <cellStyle name="Normal 6 5 5 2 5 2 4 2" xfId="25483"/>
    <cellStyle name="Normal 6 5 5 2 5 2 4 2 2" xfId="49780"/>
    <cellStyle name="Normal 6 5 5 2 5 2 4 3" xfId="37578"/>
    <cellStyle name="Normal 6 5 5 2 5 2 5" xfId="15622"/>
    <cellStyle name="Normal 6 5 5 2 5 2 5 2" xfId="39919"/>
    <cellStyle name="Normal 6 5 5 2 5 2 6" xfId="27610"/>
    <cellStyle name="Normal 6 5 5 2 5 3" xfId="3839"/>
    <cellStyle name="Normal 6 5 5 2 5 3 2" xfId="13284"/>
    <cellStyle name="Normal 6 5 5 2 5 3 2 2" xfId="25486"/>
    <cellStyle name="Normal 6 5 5 2 5 3 2 2 2" xfId="49783"/>
    <cellStyle name="Normal 6 5 5 2 5 3 2 3" xfId="37581"/>
    <cellStyle name="Normal 6 5 5 2 5 3 3" xfId="16150"/>
    <cellStyle name="Normal 6 5 5 2 5 3 3 2" xfId="40447"/>
    <cellStyle name="Normal 6 5 5 2 5 3 4" xfId="28138"/>
    <cellStyle name="Normal 6 5 5 2 5 4" xfId="4479"/>
    <cellStyle name="Normal 6 5 5 2 5 4 2" xfId="13285"/>
    <cellStyle name="Normal 6 5 5 2 5 4 2 2" xfId="25487"/>
    <cellStyle name="Normal 6 5 5 2 5 4 2 2 2" xfId="49784"/>
    <cellStyle name="Normal 6 5 5 2 5 4 2 3" xfId="37582"/>
    <cellStyle name="Normal 6 5 5 2 5 4 3" xfId="16681"/>
    <cellStyle name="Normal 6 5 5 2 5 4 3 2" xfId="40978"/>
    <cellStyle name="Normal 6 5 5 2 5 4 4" xfId="28776"/>
    <cellStyle name="Normal 6 5 5 2 5 5" xfId="6176"/>
    <cellStyle name="Normal 6 5 5 2 5 5 2" xfId="13286"/>
    <cellStyle name="Normal 6 5 5 2 5 5 2 2" xfId="25488"/>
    <cellStyle name="Normal 6 5 5 2 5 5 2 2 2" xfId="49785"/>
    <cellStyle name="Normal 6 5 5 2 5 5 2 3" xfId="37583"/>
    <cellStyle name="Normal 6 5 5 2 5 5 3" xfId="18378"/>
    <cellStyle name="Normal 6 5 5 2 5 5 3 2" xfId="42675"/>
    <cellStyle name="Normal 6 5 5 2 5 5 4" xfId="30473"/>
    <cellStyle name="Normal 6 5 5 2 5 6" xfId="13280"/>
    <cellStyle name="Normal 6 5 5 2 5 6 2" xfId="25482"/>
    <cellStyle name="Normal 6 5 5 2 5 6 2 2" xfId="49779"/>
    <cellStyle name="Normal 6 5 5 2 5 6 3" xfId="37577"/>
    <cellStyle name="Normal 6 5 5 2 5 7" xfId="14453"/>
    <cellStyle name="Normal 6 5 5 2 5 7 2" xfId="38750"/>
    <cellStyle name="Normal 6 5 5 2 5 8" xfId="26441"/>
    <cellStyle name="Normal 6 5 5 2 5 9" xfId="50849"/>
    <cellStyle name="Normal 6 5 5 2 6" xfId="2669"/>
    <cellStyle name="Normal 6 5 5 2 6 2" xfId="5117"/>
    <cellStyle name="Normal 6 5 5 2 6 2 2" xfId="13288"/>
    <cellStyle name="Normal 6 5 5 2 6 2 2 2" xfId="25490"/>
    <cellStyle name="Normal 6 5 5 2 6 2 2 2 2" xfId="49787"/>
    <cellStyle name="Normal 6 5 5 2 6 2 2 3" xfId="37585"/>
    <cellStyle name="Normal 6 5 5 2 6 2 3" xfId="17319"/>
    <cellStyle name="Normal 6 5 5 2 6 2 3 2" xfId="41616"/>
    <cellStyle name="Normal 6 5 5 2 6 2 4" xfId="29414"/>
    <cellStyle name="Normal 6 5 5 2 6 3" xfId="6707"/>
    <cellStyle name="Normal 6 5 5 2 6 3 2" xfId="13289"/>
    <cellStyle name="Normal 6 5 5 2 6 3 2 2" xfId="25491"/>
    <cellStyle name="Normal 6 5 5 2 6 3 2 2 2" xfId="49788"/>
    <cellStyle name="Normal 6 5 5 2 6 3 2 3" xfId="37586"/>
    <cellStyle name="Normal 6 5 5 2 6 3 3" xfId="18909"/>
    <cellStyle name="Normal 6 5 5 2 6 3 3 2" xfId="43206"/>
    <cellStyle name="Normal 6 5 5 2 6 3 4" xfId="31004"/>
    <cellStyle name="Normal 6 5 5 2 6 4" xfId="13287"/>
    <cellStyle name="Normal 6 5 5 2 6 4 2" xfId="25489"/>
    <cellStyle name="Normal 6 5 5 2 6 4 2 2" xfId="49786"/>
    <cellStyle name="Normal 6 5 5 2 6 4 3" xfId="37584"/>
    <cellStyle name="Normal 6 5 5 2 6 5" xfId="15091"/>
    <cellStyle name="Normal 6 5 5 2 6 5 2" xfId="39388"/>
    <cellStyle name="Normal 6 5 5 2 6 6" xfId="27079"/>
    <cellStyle name="Normal 6 5 5 2 7" xfId="13224"/>
    <cellStyle name="Normal 6 5 5 2 7 2" xfId="25426"/>
    <cellStyle name="Normal 6 5 5 2 7 2 2" xfId="49723"/>
    <cellStyle name="Normal 6 5 5 2 7 3" xfId="37521"/>
    <cellStyle name="Normal 6 5 5 2 8" xfId="13919"/>
    <cellStyle name="Normal 6 5 5 2 8 2" xfId="25907"/>
    <cellStyle name="Normal 6 5 5 2 8 2 2" xfId="50204"/>
    <cellStyle name="Normal 6 5 5 2 8 3" xfId="38216"/>
    <cellStyle name="Normal 6 5 5 2 9" xfId="51488"/>
    <cellStyle name="Normal 6 5 5 3" xfId="787"/>
    <cellStyle name="Normal 6 5 5 3 2" xfId="1032"/>
    <cellStyle name="Normal 6 5 5 3 2 2" xfId="2525"/>
    <cellStyle name="Normal 6 5 5 3 2 2 10" xfId="53045"/>
    <cellStyle name="Normal 6 5 5 3 2 2 2" xfId="3691"/>
    <cellStyle name="Normal 6 5 5 3 2 2 2 2" xfId="6032"/>
    <cellStyle name="Normal 6 5 5 3 2 2 2 2 2" xfId="13294"/>
    <cellStyle name="Normal 6 5 5 3 2 2 2 2 2 2" xfId="25496"/>
    <cellStyle name="Normal 6 5 5 3 2 2 2 2 2 2 2" xfId="49793"/>
    <cellStyle name="Normal 6 5 5 3 2 2 2 2 2 3" xfId="37591"/>
    <cellStyle name="Normal 6 5 5 3 2 2 2 2 3" xfId="18234"/>
    <cellStyle name="Normal 6 5 5 3 2 2 2 2 3 2" xfId="42531"/>
    <cellStyle name="Normal 6 5 5 3 2 2 2 2 4" xfId="30329"/>
    <cellStyle name="Normal 6 5 5 3 2 2 2 3" xfId="7729"/>
    <cellStyle name="Normal 6 5 5 3 2 2 2 3 2" xfId="13295"/>
    <cellStyle name="Normal 6 5 5 3 2 2 2 3 2 2" xfId="25497"/>
    <cellStyle name="Normal 6 5 5 3 2 2 2 3 2 2 2" xfId="49794"/>
    <cellStyle name="Normal 6 5 5 3 2 2 2 3 2 3" xfId="37592"/>
    <cellStyle name="Normal 6 5 5 3 2 2 2 3 3" xfId="19931"/>
    <cellStyle name="Normal 6 5 5 3 2 2 2 3 3 2" xfId="44228"/>
    <cellStyle name="Normal 6 5 5 3 2 2 2 3 4" xfId="32026"/>
    <cellStyle name="Normal 6 5 5 3 2 2 2 4" xfId="13293"/>
    <cellStyle name="Normal 6 5 5 3 2 2 2 4 2" xfId="25495"/>
    <cellStyle name="Normal 6 5 5 3 2 2 2 4 2 2" xfId="49792"/>
    <cellStyle name="Normal 6 5 5 3 2 2 2 4 3" xfId="37590"/>
    <cellStyle name="Normal 6 5 5 3 2 2 2 5" xfId="16006"/>
    <cellStyle name="Normal 6 5 5 3 2 2 2 5 2" xfId="40303"/>
    <cellStyle name="Normal 6 5 5 3 2 2 2 6" xfId="27994"/>
    <cellStyle name="Normal 6 5 5 3 2 2 3" xfId="4223"/>
    <cellStyle name="Normal 6 5 5 3 2 2 3 2" xfId="13296"/>
    <cellStyle name="Normal 6 5 5 3 2 2 3 2 2" xfId="25498"/>
    <cellStyle name="Normal 6 5 5 3 2 2 3 2 2 2" xfId="49795"/>
    <cellStyle name="Normal 6 5 5 3 2 2 3 2 3" xfId="37593"/>
    <cellStyle name="Normal 6 5 5 3 2 2 3 3" xfId="16534"/>
    <cellStyle name="Normal 6 5 5 3 2 2 3 3 2" xfId="40831"/>
    <cellStyle name="Normal 6 5 5 3 2 2 3 4" xfId="28522"/>
    <cellStyle name="Normal 6 5 5 3 2 2 4" xfId="4863"/>
    <cellStyle name="Normal 6 5 5 3 2 2 4 2" xfId="13297"/>
    <cellStyle name="Normal 6 5 5 3 2 2 4 2 2" xfId="25499"/>
    <cellStyle name="Normal 6 5 5 3 2 2 4 2 2 2" xfId="49796"/>
    <cellStyle name="Normal 6 5 5 3 2 2 4 2 3" xfId="37594"/>
    <cellStyle name="Normal 6 5 5 3 2 2 4 3" xfId="17065"/>
    <cellStyle name="Normal 6 5 5 3 2 2 4 3 2" xfId="41362"/>
    <cellStyle name="Normal 6 5 5 3 2 2 4 4" xfId="29160"/>
    <cellStyle name="Normal 6 5 5 3 2 2 5" xfId="6560"/>
    <cellStyle name="Normal 6 5 5 3 2 2 5 2" xfId="13298"/>
    <cellStyle name="Normal 6 5 5 3 2 2 5 2 2" xfId="25500"/>
    <cellStyle name="Normal 6 5 5 3 2 2 5 2 2 2" xfId="49797"/>
    <cellStyle name="Normal 6 5 5 3 2 2 5 2 3" xfId="37595"/>
    <cellStyle name="Normal 6 5 5 3 2 2 5 3" xfId="18762"/>
    <cellStyle name="Normal 6 5 5 3 2 2 5 3 2" xfId="43059"/>
    <cellStyle name="Normal 6 5 5 3 2 2 5 4" xfId="30857"/>
    <cellStyle name="Normal 6 5 5 3 2 2 6" xfId="13292"/>
    <cellStyle name="Normal 6 5 5 3 2 2 6 2" xfId="25494"/>
    <cellStyle name="Normal 6 5 5 3 2 2 6 2 2" xfId="49791"/>
    <cellStyle name="Normal 6 5 5 3 2 2 6 3" xfId="37589"/>
    <cellStyle name="Normal 6 5 5 3 2 2 7" xfId="14837"/>
    <cellStyle name="Normal 6 5 5 3 2 2 7 2" xfId="39134"/>
    <cellStyle name="Normal 6 5 5 3 2 2 8" xfId="26825"/>
    <cellStyle name="Normal 6 5 5 3 2 2 9" xfId="51233"/>
    <cellStyle name="Normal 6 5 5 3 2 3" xfId="3053"/>
    <cellStyle name="Normal 6 5 5 3 2 3 2" xfId="5501"/>
    <cellStyle name="Normal 6 5 5 3 2 3 2 2" xfId="13300"/>
    <cellStyle name="Normal 6 5 5 3 2 3 2 2 2" xfId="25502"/>
    <cellStyle name="Normal 6 5 5 3 2 3 2 2 2 2" xfId="49799"/>
    <cellStyle name="Normal 6 5 5 3 2 3 2 2 3" xfId="37597"/>
    <cellStyle name="Normal 6 5 5 3 2 3 2 3" xfId="17703"/>
    <cellStyle name="Normal 6 5 5 3 2 3 2 3 2" xfId="42000"/>
    <cellStyle name="Normal 6 5 5 3 2 3 2 4" xfId="29798"/>
    <cellStyle name="Normal 6 5 5 3 2 3 3" xfId="7091"/>
    <cellStyle name="Normal 6 5 5 3 2 3 3 2" xfId="13301"/>
    <cellStyle name="Normal 6 5 5 3 2 3 3 2 2" xfId="25503"/>
    <cellStyle name="Normal 6 5 5 3 2 3 3 2 2 2" xfId="49800"/>
    <cellStyle name="Normal 6 5 5 3 2 3 3 2 3" xfId="37598"/>
    <cellStyle name="Normal 6 5 5 3 2 3 3 3" xfId="19293"/>
    <cellStyle name="Normal 6 5 5 3 2 3 3 3 2" xfId="43590"/>
    <cellStyle name="Normal 6 5 5 3 2 3 3 4" xfId="31388"/>
    <cellStyle name="Normal 6 5 5 3 2 3 4" xfId="13299"/>
    <cellStyle name="Normal 6 5 5 3 2 3 4 2" xfId="25501"/>
    <cellStyle name="Normal 6 5 5 3 2 3 4 2 2" xfId="49798"/>
    <cellStyle name="Normal 6 5 5 3 2 3 4 3" xfId="37596"/>
    <cellStyle name="Normal 6 5 5 3 2 3 5" xfId="15475"/>
    <cellStyle name="Normal 6 5 5 3 2 3 5 2" xfId="39772"/>
    <cellStyle name="Normal 6 5 5 3 2 3 6" xfId="27463"/>
    <cellStyle name="Normal 6 5 5 3 2 4" xfId="13291"/>
    <cellStyle name="Normal 6 5 5 3 2 4 2" xfId="25493"/>
    <cellStyle name="Normal 6 5 5 3 2 4 2 2" xfId="49790"/>
    <cellStyle name="Normal 6 5 5 3 2 4 3" xfId="37588"/>
    <cellStyle name="Normal 6 5 5 3 2 5" xfId="14303"/>
    <cellStyle name="Normal 6 5 5 3 2 5 2" xfId="26291"/>
    <cellStyle name="Normal 6 5 5 3 2 5 2 2" xfId="50588"/>
    <cellStyle name="Normal 6 5 5 3 2 5 3" xfId="38600"/>
    <cellStyle name="Normal 6 5 5 3 2 6" xfId="51511"/>
    <cellStyle name="Normal 6 5 5 3 2 7" xfId="52407"/>
    <cellStyle name="Normal 6 5 5 3 3" xfId="2285"/>
    <cellStyle name="Normal 6 5 5 3 3 10" xfId="52805"/>
    <cellStyle name="Normal 6 5 5 3 3 2" xfId="3451"/>
    <cellStyle name="Normal 6 5 5 3 3 2 2" xfId="5792"/>
    <cellStyle name="Normal 6 5 5 3 3 2 2 2" xfId="13304"/>
    <cellStyle name="Normal 6 5 5 3 3 2 2 2 2" xfId="25506"/>
    <cellStyle name="Normal 6 5 5 3 3 2 2 2 2 2" xfId="49803"/>
    <cellStyle name="Normal 6 5 5 3 3 2 2 2 3" xfId="37601"/>
    <cellStyle name="Normal 6 5 5 3 3 2 2 3" xfId="17994"/>
    <cellStyle name="Normal 6 5 5 3 3 2 2 3 2" xfId="42291"/>
    <cellStyle name="Normal 6 5 5 3 3 2 2 4" xfId="30089"/>
    <cellStyle name="Normal 6 5 5 3 3 2 3" xfId="7489"/>
    <cellStyle name="Normal 6 5 5 3 3 2 3 2" xfId="13305"/>
    <cellStyle name="Normal 6 5 5 3 3 2 3 2 2" xfId="25507"/>
    <cellStyle name="Normal 6 5 5 3 3 2 3 2 2 2" xfId="49804"/>
    <cellStyle name="Normal 6 5 5 3 3 2 3 2 3" xfId="37602"/>
    <cellStyle name="Normal 6 5 5 3 3 2 3 3" xfId="19691"/>
    <cellStyle name="Normal 6 5 5 3 3 2 3 3 2" xfId="43988"/>
    <cellStyle name="Normal 6 5 5 3 3 2 3 4" xfId="31786"/>
    <cellStyle name="Normal 6 5 5 3 3 2 4" xfId="13303"/>
    <cellStyle name="Normal 6 5 5 3 3 2 4 2" xfId="25505"/>
    <cellStyle name="Normal 6 5 5 3 3 2 4 2 2" xfId="49802"/>
    <cellStyle name="Normal 6 5 5 3 3 2 4 3" xfId="37600"/>
    <cellStyle name="Normal 6 5 5 3 3 2 5" xfId="15766"/>
    <cellStyle name="Normal 6 5 5 3 3 2 5 2" xfId="40063"/>
    <cellStyle name="Normal 6 5 5 3 3 2 6" xfId="27754"/>
    <cellStyle name="Normal 6 5 5 3 3 3" xfId="3983"/>
    <cellStyle name="Normal 6 5 5 3 3 3 2" xfId="13306"/>
    <cellStyle name="Normal 6 5 5 3 3 3 2 2" xfId="25508"/>
    <cellStyle name="Normal 6 5 5 3 3 3 2 2 2" xfId="49805"/>
    <cellStyle name="Normal 6 5 5 3 3 3 2 3" xfId="37603"/>
    <cellStyle name="Normal 6 5 5 3 3 3 3" xfId="16294"/>
    <cellStyle name="Normal 6 5 5 3 3 3 3 2" xfId="40591"/>
    <cellStyle name="Normal 6 5 5 3 3 3 4" xfId="28282"/>
    <cellStyle name="Normal 6 5 5 3 3 4" xfId="4623"/>
    <cellStyle name="Normal 6 5 5 3 3 4 2" xfId="13307"/>
    <cellStyle name="Normal 6 5 5 3 3 4 2 2" xfId="25509"/>
    <cellStyle name="Normal 6 5 5 3 3 4 2 2 2" xfId="49806"/>
    <cellStyle name="Normal 6 5 5 3 3 4 2 3" xfId="37604"/>
    <cellStyle name="Normal 6 5 5 3 3 4 3" xfId="16825"/>
    <cellStyle name="Normal 6 5 5 3 3 4 3 2" xfId="41122"/>
    <cellStyle name="Normal 6 5 5 3 3 4 4" xfId="28920"/>
    <cellStyle name="Normal 6 5 5 3 3 5" xfId="6320"/>
    <cellStyle name="Normal 6 5 5 3 3 5 2" xfId="13308"/>
    <cellStyle name="Normal 6 5 5 3 3 5 2 2" xfId="25510"/>
    <cellStyle name="Normal 6 5 5 3 3 5 2 2 2" xfId="49807"/>
    <cellStyle name="Normal 6 5 5 3 3 5 2 3" xfId="37605"/>
    <cellStyle name="Normal 6 5 5 3 3 5 3" xfId="18522"/>
    <cellStyle name="Normal 6 5 5 3 3 5 3 2" xfId="42819"/>
    <cellStyle name="Normal 6 5 5 3 3 5 4" xfId="30617"/>
    <cellStyle name="Normal 6 5 5 3 3 6" xfId="13302"/>
    <cellStyle name="Normal 6 5 5 3 3 6 2" xfId="25504"/>
    <cellStyle name="Normal 6 5 5 3 3 6 2 2" xfId="49801"/>
    <cellStyle name="Normal 6 5 5 3 3 6 3" xfId="37599"/>
    <cellStyle name="Normal 6 5 5 3 3 7" xfId="14597"/>
    <cellStyle name="Normal 6 5 5 3 3 7 2" xfId="38894"/>
    <cellStyle name="Normal 6 5 5 3 3 8" xfId="26585"/>
    <cellStyle name="Normal 6 5 5 3 3 9" xfId="50993"/>
    <cellStyle name="Normal 6 5 5 3 4" xfId="2813"/>
    <cellStyle name="Normal 6 5 5 3 4 2" xfId="5261"/>
    <cellStyle name="Normal 6 5 5 3 4 2 2" xfId="13310"/>
    <cellStyle name="Normal 6 5 5 3 4 2 2 2" xfId="25512"/>
    <cellStyle name="Normal 6 5 5 3 4 2 2 2 2" xfId="49809"/>
    <cellStyle name="Normal 6 5 5 3 4 2 2 3" xfId="37607"/>
    <cellStyle name="Normal 6 5 5 3 4 2 3" xfId="17463"/>
    <cellStyle name="Normal 6 5 5 3 4 2 3 2" xfId="41760"/>
    <cellStyle name="Normal 6 5 5 3 4 2 4" xfId="29558"/>
    <cellStyle name="Normal 6 5 5 3 4 3" xfId="6851"/>
    <cellStyle name="Normal 6 5 5 3 4 3 2" xfId="13311"/>
    <cellStyle name="Normal 6 5 5 3 4 3 2 2" xfId="25513"/>
    <cellStyle name="Normal 6 5 5 3 4 3 2 2 2" xfId="49810"/>
    <cellStyle name="Normal 6 5 5 3 4 3 2 3" xfId="37608"/>
    <cellStyle name="Normal 6 5 5 3 4 3 3" xfId="19053"/>
    <cellStyle name="Normal 6 5 5 3 4 3 3 2" xfId="43350"/>
    <cellStyle name="Normal 6 5 5 3 4 3 4" xfId="31148"/>
    <cellStyle name="Normal 6 5 5 3 4 4" xfId="13309"/>
    <cellStyle name="Normal 6 5 5 3 4 4 2" xfId="25511"/>
    <cellStyle name="Normal 6 5 5 3 4 4 2 2" xfId="49808"/>
    <cellStyle name="Normal 6 5 5 3 4 4 3" xfId="37606"/>
    <cellStyle name="Normal 6 5 5 3 4 5" xfId="15235"/>
    <cellStyle name="Normal 6 5 5 3 4 5 2" xfId="39532"/>
    <cellStyle name="Normal 6 5 5 3 4 6" xfId="27223"/>
    <cellStyle name="Normal 6 5 5 3 5" xfId="13290"/>
    <cellStyle name="Normal 6 5 5 3 5 2" xfId="25492"/>
    <cellStyle name="Normal 6 5 5 3 5 2 2" xfId="49789"/>
    <cellStyle name="Normal 6 5 5 3 5 3" xfId="37587"/>
    <cellStyle name="Normal 6 5 5 3 6" xfId="14063"/>
    <cellStyle name="Normal 6 5 5 3 6 2" xfId="26051"/>
    <cellStyle name="Normal 6 5 5 3 6 2 2" xfId="50348"/>
    <cellStyle name="Normal 6 5 5 3 6 3" xfId="38360"/>
    <cellStyle name="Normal 6 5 5 3 7" xfId="51681"/>
    <cellStyle name="Normal 6 5 5 3 8" xfId="52167"/>
    <cellStyle name="Normal 6 5 5 4" xfId="689"/>
    <cellStyle name="Normal 6 5 5 4 2" xfId="936"/>
    <cellStyle name="Normal 6 5 5 4 2 2" xfId="2429"/>
    <cellStyle name="Normal 6 5 5 4 2 2 10" xfId="52949"/>
    <cellStyle name="Normal 6 5 5 4 2 2 2" xfId="3595"/>
    <cellStyle name="Normal 6 5 5 4 2 2 2 2" xfId="5936"/>
    <cellStyle name="Normal 6 5 5 4 2 2 2 2 2" xfId="13316"/>
    <cellStyle name="Normal 6 5 5 4 2 2 2 2 2 2" xfId="25518"/>
    <cellStyle name="Normal 6 5 5 4 2 2 2 2 2 2 2" xfId="49815"/>
    <cellStyle name="Normal 6 5 5 4 2 2 2 2 2 3" xfId="37613"/>
    <cellStyle name="Normal 6 5 5 4 2 2 2 2 3" xfId="18138"/>
    <cellStyle name="Normal 6 5 5 4 2 2 2 2 3 2" xfId="42435"/>
    <cellStyle name="Normal 6 5 5 4 2 2 2 2 4" xfId="30233"/>
    <cellStyle name="Normal 6 5 5 4 2 2 2 3" xfId="7633"/>
    <cellStyle name="Normal 6 5 5 4 2 2 2 3 2" xfId="13317"/>
    <cellStyle name="Normal 6 5 5 4 2 2 2 3 2 2" xfId="25519"/>
    <cellStyle name="Normal 6 5 5 4 2 2 2 3 2 2 2" xfId="49816"/>
    <cellStyle name="Normal 6 5 5 4 2 2 2 3 2 3" xfId="37614"/>
    <cellStyle name="Normal 6 5 5 4 2 2 2 3 3" xfId="19835"/>
    <cellStyle name="Normal 6 5 5 4 2 2 2 3 3 2" xfId="44132"/>
    <cellStyle name="Normal 6 5 5 4 2 2 2 3 4" xfId="31930"/>
    <cellStyle name="Normal 6 5 5 4 2 2 2 4" xfId="13315"/>
    <cellStyle name="Normal 6 5 5 4 2 2 2 4 2" xfId="25517"/>
    <cellStyle name="Normal 6 5 5 4 2 2 2 4 2 2" xfId="49814"/>
    <cellStyle name="Normal 6 5 5 4 2 2 2 4 3" xfId="37612"/>
    <cellStyle name="Normal 6 5 5 4 2 2 2 5" xfId="15910"/>
    <cellStyle name="Normal 6 5 5 4 2 2 2 5 2" xfId="40207"/>
    <cellStyle name="Normal 6 5 5 4 2 2 2 6" xfId="27898"/>
    <cellStyle name="Normal 6 5 5 4 2 2 3" xfId="4127"/>
    <cellStyle name="Normal 6 5 5 4 2 2 3 2" xfId="13318"/>
    <cellStyle name="Normal 6 5 5 4 2 2 3 2 2" xfId="25520"/>
    <cellStyle name="Normal 6 5 5 4 2 2 3 2 2 2" xfId="49817"/>
    <cellStyle name="Normal 6 5 5 4 2 2 3 2 3" xfId="37615"/>
    <cellStyle name="Normal 6 5 5 4 2 2 3 3" xfId="16438"/>
    <cellStyle name="Normal 6 5 5 4 2 2 3 3 2" xfId="40735"/>
    <cellStyle name="Normal 6 5 5 4 2 2 3 4" xfId="28426"/>
    <cellStyle name="Normal 6 5 5 4 2 2 4" xfId="4767"/>
    <cellStyle name="Normal 6 5 5 4 2 2 4 2" xfId="13319"/>
    <cellStyle name="Normal 6 5 5 4 2 2 4 2 2" xfId="25521"/>
    <cellStyle name="Normal 6 5 5 4 2 2 4 2 2 2" xfId="49818"/>
    <cellStyle name="Normal 6 5 5 4 2 2 4 2 3" xfId="37616"/>
    <cellStyle name="Normal 6 5 5 4 2 2 4 3" xfId="16969"/>
    <cellStyle name="Normal 6 5 5 4 2 2 4 3 2" xfId="41266"/>
    <cellStyle name="Normal 6 5 5 4 2 2 4 4" xfId="29064"/>
    <cellStyle name="Normal 6 5 5 4 2 2 5" xfId="6464"/>
    <cellStyle name="Normal 6 5 5 4 2 2 5 2" xfId="13320"/>
    <cellStyle name="Normal 6 5 5 4 2 2 5 2 2" xfId="25522"/>
    <cellStyle name="Normal 6 5 5 4 2 2 5 2 2 2" xfId="49819"/>
    <cellStyle name="Normal 6 5 5 4 2 2 5 2 3" xfId="37617"/>
    <cellStyle name="Normal 6 5 5 4 2 2 5 3" xfId="18666"/>
    <cellStyle name="Normal 6 5 5 4 2 2 5 3 2" xfId="42963"/>
    <cellStyle name="Normal 6 5 5 4 2 2 5 4" xfId="30761"/>
    <cellStyle name="Normal 6 5 5 4 2 2 6" xfId="13314"/>
    <cellStyle name="Normal 6 5 5 4 2 2 6 2" xfId="25516"/>
    <cellStyle name="Normal 6 5 5 4 2 2 6 2 2" xfId="49813"/>
    <cellStyle name="Normal 6 5 5 4 2 2 6 3" xfId="37611"/>
    <cellStyle name="Normal 6 5 5 4 2 2 7" xfId="14741"/>
    <cellStyle name="Normal 6 5 5 4 2 2 7 2" xfId="39038"/>
    <cellStyle name="Normal 6 5 5 4 2 2 8" xfId="26729"/>
    <cellStyle name="Normal 6 5 5 4 2 2 9" xfId="51137"/>
    <cellStyle name="Normal 6 5 5 4 2 3" xfId="2957"/>
    <cellStyle name="Normal 6 5 5 4 2 3 2" xfId="5405"/>
    <cellStyle name="Normal 6 5 5 4 2 3 2 2" xfId="13322"/>
    <cellStyle name="Normal 6 5 5 4 2 3 2 2 2" xfId="25524"/>
    <cellStyle name="Normal 6 5 5 4 2 3 2 2 2 2" xfId="49821"/>
    <cellStyle name="Normal 6 5 5 4 2 3 2 2 3" xfId="37619"/>
    <cellStyle name="Normal 6 5 5 4 2 3 2 3" xfId="17607"/>
    <cellStyle name="Normal 6 5 5 4 2 3 2 3 2" xfId="41904"/>
    <cellStyle name="Normal 6 5 5 4 2 3 2 4" xfId="29702"/>
    <cellStyle name="Normal 6 5 5 4 2 3 3" xfId="6995"/>
    <cellStyle name="Normal 6 5 5 4 2 3 3 2" xfId="13323"/>
    <cellStyle name="Normal 6 5 5 4 2 3 3 2 2" xfId="25525"/>
    <cellStyle name="Normal 6 5 5 4 2 3 3 2 2 2" xfId="49822"/>
    <cellStyle name="Normal 6 5 5 4 2 3 3 2 3" xfId="37620"/>
    <cellStyle name="Normal 6 5 5 4 2 3 3 3" xfId="19197"/>
    <cellStyle name="Normal 6 5 5 4 2 3 3 3 2" xfId="43494"/>
    <cellStyle name="Normal 6 5 5 4 2 3 3 4" xfId="31292"/>
    <cellStyle name="Normal 6 5 5 4 2 3 4" xfId="13321"/>
    <cellStyle name="Normal 6 5 5 4 2 3 4 2" xfId="25523"/>
    <cellStyle name="Normal 6 5 5 4 2 3 4 2 2" xfId="49820"/>
    <cellStyle name="Normal 6 5 5 4 2 3 4 3" xfId="37618"/>
    <cellStyle name="Normal 6 5 5 4 2 3 5" xfId="15379"/>
    <cellStyle name="Normal 6 5 5 4 2 3 5 2" xfId="39676"/>
    <cellStyle name="Normal 6 5 5 4 2 3 6" xfId="27367"/>
    <cellStyle name="Normal 6 5 5 4 2 4" xfId="13313"/>
    <cellStyle name="Normal 6 5 5 4 2 4 2" xfId="25515"/>
    <cellStyle name="Normal 6 5 5 4 2 4 2 2" xfId="49812"/>
    <cellStyle name="Normal 6 5 5 4 2 4 3" xfId="37610"/>
    <cellStyle name="Normal 6 5 5 4 2 5" xfId="14207"/>
    <cellStyle name="Normal 6 5 5 4 2 5 2" xfId="26195"/>
    <cellStyle name="Normal 6 5 5 4 2 5 2 2" xfId="50492"/>
    <cellStyle name="Normal 6 5 5 4 2 5 3" xfId="38504"/>
    <cellStyle name="Normal 6 5 5 4 2 6" xfId="51822"/>
    <cellStyle name="Normal 6 5 5 4 2 7" xfId="52311"/>
    <cellStyle name="Normal 6 5 5 4 3" xfId="2189"/>
    <cellStyle name="Normal 6 5 5 4 3 10" xfId="52709"/>
    <cellStyle name="Normal 6 5 5 4 3 2" xfId="3355"/>
    <cellStyle name="Normal 6 5 5 4 3 2 2" xfId="5696"/>
    <cellStyle name="Normal 6 5 5 4 3 2 2 2" xfId="13326"/>
    <cellStyle name="Normal 6 5 5 4 3 2 2 2 2" xfId="25528"/>
    <cellStyle name="Normal 6 5 5 4 3 2 2 2 2 2" xfId="49825"/>
    <cellStyle name="Normal 6 5 5 4 3 2 2 2 3" xfId="37623"/>
    <cellStyle name="Normal 6 5 5 4 3 2 2 3" xfId="17898"/>
    <cellStyle name="Normal 6 5 5 4 3 2 2 3 2" xfId="42195"/>
    <cellStyle name="Normal 6 5 5 4 3 2 2 4" xfId="29993"/>
    <cellStyle name="Normal 6 5 5 4 3 2 3" xfId="7393"/>
    <cellStyle name="Normal 6 5 5 4 3 2 3 2" xfId="13327"/>
    <cellStyle name="Normal 6 5 5 4 3 2 3 2 2" xfId="25529"/>
    <cellStyle name="Normal 6 5 5 4 3 2 3 2 2 2" xfId="49826"/>
    <cellStyle name="Normal 6 5 5 4 3 2 3 2 3" xfId="37624"/>
    <cellStyle name="Normal 6 5 5 4 3 2 3 3" xfId="19595"/>
    <cellStyle name="Normal 6 5 5 4 3 2 3 3 2" xfId="43892"/>
    <cellStyle name="Normal 6 5 5 4 3 2 3 4" xfId="31690"/>
    <cellStyle name="Normal 6 5 5 4 3 2 4" xfId="13325"/>
    <cellStyle name="Normal 6 5 5 4 3 2 4 2" xfId="25527"/>
    <cellStyle name="Normal 6 5 5 4 3 2 4 2 2" xfId="49824"/>
    <cellStyle name="Normal 6 5 5 4 3 2 4 3" xfId="37622"/>
    <cellStyle name="Normal 6 5 5 4 3 2 5" xfId="15670"/>
    <cellStyle name="Normal 6 5 5 4 3 2 5 2" xfId="39967"/>
    <cellStyle name="Normal 6 5 5 4 3 2 6" xfId="27658"/>
    <cellStyle name="Normal 6 5 5 4 3 3" xfId="3887"/>
    <cellStyle name="Normal 6 5 5 4 3 3 2" xfId="13328"/>
    <cellStyle name="Normal 6 5 5 4 3 3 2 2" xfId="25530"/>
    <cellStyle name="Normal 6 5 5 4 3 3 2 2 2" xfId="49827"/>
    <cellStyle name="Normal 6 5 5 4 3 3 2 3" xfId="37625"/>
    <cellStyle name="Normal 6 5 5 4 3 3 3" xfId="16198"/>
    <cellStyle name="Normal 6 5 5 4 3 3 3 2" xfId="40495"/>
    <cellStyle name="Normal 6 5 5 4 3 3 4" xfId="28186"/>
    <cellStyle name="Normal 6 5 5 4 3 4" xfId="4527"/>
    <cellStyle name="Normal 6 5 5 4 3 4 2" xfId="13329"/>
    <cellStyle name="Normal 6 5 5 4 3 4 2 2" xfId="25531"/>
    <cellStyle name="Normal 6 5 5 4 3 4 2 2 2" xfId="49828"/>
    <cellStyle name="Normal 6 5 5 4 3 4 2 3" xfId="37626"/>
    <cellStyle name="Normal 6 5 5 4 3 4 3" xfId="16729"/>
    <cellStyle name="Normal 6 5 5 4 3 4 3 2" xfId="41026"/>
    <cellStyle name="Normal 6 5 5 4 3 4 4" xfId="28824"/>
    <cellStyle name="Normal 6 5 5 4 3 5" xfId="6224"/>
    <cellStyle name="Normal 6 5 5 4 3 5 2" xfId="13330"/>
    <cellStyle name="Normal 6 5 5 4 3 5 2 2" xfId="25532"/>
    <cellStyle name="Normal 6 5 5 4 3 5 2 2 2" xfId="49829"/>
    <cellStyle name="Normal 6 5 5 4 3 5 2 3" xfId="37627"/>
    <cellStyle name="Normal 6 5 5 4 3 5 3" xfId="18426"/>
    <cellStyle name="Normal 6 5 5 4 3 5 3 2" xfId="42723"/>
    <cellStyle name="Normal 6 5 5 4 3 5 4" xfId="30521"/>
    <cellStyle name="Normal 6 5 5 4 3 6" xfId="13324"/>
    <cellStyle name="Normal 6 5 5 4 3 6 2" xfId="25526"/>
    <cellStyle name="Normal 6 5 5 4 3 6 2 2" xfId="49823"/>
    <cellStyle name="Normal 6 5 5 4 3 6 3" xfId="37621"/>
    <cellStyle name="Normal 6 5 5 4 3 7" xfId="14501"/>
    <cellStyle name="Normal 6 5 5 4 3 7 2" xfId="38798"/>
    <cellStyle name="Normal 6 5 5 4 3 8" xfId="26489"/>
    <cellStyle name="Normal 6 5 5 4 3 9" xfId="50897"/>
    <cellStyle name="Normal 6 5 5 4 4" xfId="2717"/>
    <cellStyle name="Normal 6 5 5 4 4 2" xfId="5165"/>
    <cellStyle name="Normal 6 5 5 4 4 2 2" xfId="13332"/>
    <cellStyle name="Normal 6 5 5 4 4 2 2 2" xfId="25534"/>
    <cellStyle name="Normal 6 5 5 4 4 2 2 2 2" xfId="49831"/>
    <cellStyle name="Normal 6 5 5 4 4 2 2 3" xfId="37629"/>
    <cellStyle name="Normal 6 5 5 4 4 2 3" xfId="17367"/>
    <cellStyle name="Normal 6 5 5 4 4 2 3 2" xfId="41664"/>
    <cellStyle name="Normal 6 5 5 4 4 2 4" xfId="29462"/>
    <cellStyle name="Normal 6 5 5 4 4 3" xfId="6755"/>
    <cellStyle name="Normal 6 5 5 4 4 3 2" xfId="13333"/>
    <cellStyle name="Normal 6 5 5 4 4 3 2 2" xfId="25535"/>
    <cellStyle name="Normal 6 5 5 4 4 3 2 2 2" xfId="49832"/>
    <cellStyle name="Normal 6 5 5 4 4 3 2 3" xfId="37630"/>
    <cellStyle name="Normal 6 5 5 4 4 3 3" xfId="18957"/>
    <cellStyle name="Normal 6 5 5 4 4 3 3 2" xfId="43254"/>
    <cellStyle name="Normal 6 5 5 4 4 3 4" xfId="31052"/>
    <cellStyle name="Normal 6 5 5 4 4 4" xfId="13331"/>
    <cellStyle name="Normal 6 5 5 4 4 4 2" xfId="25533"/>
    <cellStyle name="Normal 6 5 5 4 4 4 2 2" xfId="49830"/>
    <cellStyle name="Normal 6 5 5 4 4 4 3" xfId="37628"/>
    <cellStyle name="Normal 6 5 5 4 4 5" xfId="15139"/>
    <cellStyle name="Normal 6 5 5 4 4 5 2" xfId="39436"/>
    <cellStyle name="Normal 6 5 5 4 4 6" xfId="27127"/>
    <cellStyle name="Normal 6 5 5 4 5" xfId="13312"/>
    <cellStyle name="Normal 6 5 5 4 5 2" xfId="25514"/>
    <cellStyle name="Normal 6 5 5 4 5 2 2" xfId="49811"/>
    <cellStyle name="Normal 6 5 5 4 5 3" xfId="37609"/>
    <cellStyle name="Normal 6 5 5 4 6" xfId="13967"/>
    <cellStyle name="Normal 6 5 5 4 6 2" xfId="25955"/>
    <cellStyle name="Normal 6 5 5 4 6 2 2" xfId="50252"/>
    <cellStyle name="Normal 6 5 5 4 6 3" xfId="38264"/>
    <cellStyle name="Normal 6 5 5 4 7" xfId="51862"/>
    <cellStyle name="Normal 6 5 5 4 8" xfId="52071"/>
    <cellStyle name="Normal 6 5 5 5" xfId="864"/>
    <cellStyle name="Normal 6 5 5 5 2" xfId="2357"/>
    <cellStyle name="Normal 6 5 5 5 2 10" xfId="52877"/>
    <cellStyle name="Normal 6 5 5 5 2 2" xfId="3523"/>
    <cellStyle name="Normal 6 5 5 5 2 2 2" xfId="5864"/>
    <cellStyle name="Normal 6 5 5 5 2 2 2 2" xfId="13337"/>
    <cellStyle name="Normal 6 5 5 5 2 2 2 2 2" xfId="25539"/>
    <cellStyle name="Normal 6 5 5 5 2 2 2 2 2 2" xfId="49836"/>
    <cellStyle name="Normal 6 5 5 5 2 2 2 2 3" xfId="37634"/>
    <cellStyle name="Normal 6 5 5 5 2 2 2 3" xfId="18066"/>
    <cellStyle name="Normal 6 5 5 5 2 2 2 3 2" xfId="42363"/>
    <cellStyle name="Normal 6 5 5 5 2 2 2 4" xfId="30161"/>
    <cellStyle name="Normal 6 5 5 5 2 2 3" xfId="7561"/>
    <cellStyle name="Normal 6 5 5 5 2 2 3 2" xfId="13338"/>
    <cellStyle name="Normal 6 5 5 5 2 2 3 2 2" xfId="25540"/>
    <cellStyle name="Normal 6 5 5 5 2 2 3 2 2 2" xfId="49837"/>
    <cellStyle name="Normal 6 5 5 5 2 2 3 2 3" xfId="37635"/>
    <cellStyle name="Normal 6 5 5 5 2 2 3 3" xfId="19763"/>
    <cellStyle name="Normal 6 5 5 5 2 2 3 3 2" xfId="44060"/>
    <cellStyle name="Normal 6 5 5 5 2 2 3 4" xfId="31858"/>
    <cellStyle name="Normal 6 5 5 5 2 2 4" xfId="13336"/>
    <cellStyle name="Normal 6 5 5 5 2 2 4 2" xfId="25538"/>
    <cellStyle name="Normal 6 5 5 5 2 2 4 2 2" xfId="49835"/>
    <cellStyle name="Normal 6 5 5 5 2 2 4 3" xfId="37633"/>
    <cellStyle name="Normal 6 5 5 5 2 2 5" xfId="15838"/>
    <cellStyle name="Normal 6 5 5 5 2 2 5 2" xfId="40135"/>
    <cellStyle name="Normal 6 5 5 5 2 2 6" xfId="27826"/>
    <cellStyle name="Normal 6 5 5 5 2 3" xfId="4055"/>
    <cellStyle name="Normal 6 5 5 5 2 3 2" xfId="13339"/>
    <cellStyle name="Normal 6 5 5 5 2 3 2 2" xfId="25541"/>
    <cellStyle name="Normal 6 5 5 5 2 3 2 2 2" xfId="49838"/>
    <cellStyle name="Normal 6 5 5 5 2 3 2 3" xfId="37636"/>
    <cellStyle name="Normal 6 5 5 5 2 3 3" xfId="16366"/>
    <cellStyle name="Normal 6 5 5 5 2 3 3 2" xfId="40663"/>
    <cellStyle name="Normal 6 5 5 5 2 3 4" xfId="28354"/>
    <cellStyle name="Normal 6 5 5 5 2 4" xfId="4695"/>
    <cellStyle name="Normal 6 5 5 5 2 4 2" xfId="13340"/>
    <cellStyle name="Normal 6 5 5 5 2 4 2 2" xfId="25542"/>
    <cellStyle name="Normal 6 5 5 5 2 4 2 2 2" xfId="49839"/>
    <cellStyle name="Normal 6 5 5 5 2 4 2 3" xfId="37637"/>
    <cellStyle name="Normal 6 5 5 5 2 4 3" xfId="16897"/>
    <cellStyle name="Normal 6 5 5 5 2 4 3 2" xfId="41194"/>
    <cellStyle name="Normal 6 5 5 5 2 4 4" xfId="28992"/>
    <cellStyle name="Normal 6 5 5 5 2 5" xfId="6392"/>
    <cellStyle name="Normal 6 5 5 5 2 5 2" xfId="13341"/>
    <cellStyle name="Normal 6 5 5 5 2 5 2 2" xfId="25543"/>
    <cellStyle name="Normal 6 5 5 5 2 5 2 2 2" xfId="49840"/>
    <cellStyle name="Normal 6 5 5 5 2 5 2 3" xfId="37638"/>
    <cellStyle name="Normal 6 5 5 5 2 5 3" xfId="18594"/>
    <cellStyle name="Normal 6 5 5 5 2 5 3 2" xfId="42891"/>
    <cellStyle name="Normal 6 5 5 5 2 5 4" xfId="30689"/>
    <cellStyle name="Normal 6 5 5 5 2 6" xfId="13335"/>
    <cellStyle name="Normal 6 5 5 5 2 6 2" xfId="25537"/>
    <cellStyle name="Normal 6 5 5 5 2 6 2 2" xfId="49834"/>
    <cellStyle name="Normal 6 5 5 5 2 6 3" xfId="37632"/>
    <cellStyle name="Normal 6 5 5 5 2 7" xfId="14669"/>
    <cellStyle name="Normal 6 5 5 5 2 7 2" xfId="38966"/>
    <cellStyle name="Normal 6 5 5 5 2 8" xfId="26657"/>
    <cellStyle name="Normal 6 5 5 5 2 9" xfId="51065"/>
    <cellStyle name="Normal 6 5 5 5 3" xfId="2885"/>
    <cellStyle name="Normal 6 5 5 5 3 2" xfId="5333"/>
    <cellStyle name="Normal 6 5 5 5 3 2 2" xfId="13343"/>
    <cellStyle name="Normal 6 5 5 5 3 2 2 2" xfId="25545"/>
    <cellStyle name="Normal 6 5 5 5 3 2 2 2 2" xfId="49842"/>
    <cellStyle name="Normal 6 5 5 5 3 2 2 3" xfId="37640"/>
    <cellStyle name="Normal 6 5 5 5 3 2 3" xfId="17535"/>
    <cellStyle name="Normal 6 5 5 5 3 2 3 2" xfId="41832"/>
    <cellStyle name="Normal 6 5 5 5 3 2 4" xfId="29630"/>
    <cellStyle name="Normal 6 5 5 5 3 3" xfId="6923"/>
    <cellStyle name="Normal 6 5 5 5 3 3 2" xfId="13344"/>
    <cellStyle name="Normal 6 5 5 5 3 3 2 2" xfId="25546"/>
    <cellStyle name="Normal 6 5 5 5 3 3 2 2 2" xfId="49843"/>
    <cellStyle name="Normal 6 5 5 5 3 3 2 3" xfId="37641"/>
    <cellStyle name="Normal 6 5 5 5 3 3 3" xfId="19125"/>
    <cellStyle name="Normal 6 5 5 5 3 3 3 2" xfId="43422"/>
    <cellStyle name="Normal 6 5 5 5 3 3 4" xfId="31220"/>
    <cellStyle name="Normal 6 5 5 5 3 4" xfId="13342"/>
    <cellStyle name="Normal 6 5 5 5 3 4 2" xfId="25544"/>
    <cellStyle name="Normal 6 5 5 5 3 4 2 2" xfId="49841"/>
    <cellStyle name="Normal 6 5 5 5 3 4 3" xfId="37639"/>
    <cellStyle name="Normal 6 5 5 5 3 5" xfId="15307"/>
    <cellStyle name="Normal 6 5 5 5 3 5 2" xfId="39604"/>
    <cellStyle name="Normal 6 5 5 5 3 6" xfId="27295"/>
    <cellStyle name="Normal 6 5 5 5 4" xfId="13334"/>
    <cellStyle name="Normal 6 5 5 5 4 2" xfId="25536"/>
    <cellStyle name="Normal 6 5 5 5 4 2 2" xfId="49833"/>
    <cellStyle name="Normal 6 5 5 5 4 3" xfId="37631"/>
    <cellStyle name="Normal 6 5 5 5 5" xfId="14135"/>
    <cellStyle name="Normal 6 5 5 5 5 2" xfId="26123"/>
    <cellStyle name="Normal 6 5 5 5 5 2 2" xfId="50420"/>
    <cellStyle name="Normal 6 5 5 5 5 3" xfId="38432"/>
    <cellStyle name="Normal 6 5 5 5 6" xfId="51509"/>
    <cellStyle name="Normal 6 5 5 5 7" xfId="52239"/>
    <cellStyle name="Normal 6 5 5 6" xfId="2093"/>
    <cellStyle name="Normal 6 5 5 6 10" xfId="52613"/>
    <cellStyle name="Normal 6 5 5 6 2" xfId="3259"/>
    <cellStyle name="Normal 6 5 5 6 2 2" xfId="5600"/>
    <cellStyle name="Normal 6 5 5 6 2 2 2" xfId="13347"/>
    <cellStyle name="Normal 6 5 5 6 2 2 2 2" xfId="25549"/>
    <cellStyle name="Normal 6 5 5 6 2 2 2 2 2" xfId="49846"/>
    <cellStyle name="Normal 6 5 5 6 2 2 2 3" xfId="37644"/>
    <cellStyle name="Normal 6 5 5 6 2 2 3" xfId="17802"/>
    <cellStyle name="Normal 6 5 5 6 2 2 3 2" xfId="42099"/>
    <cellStyle name="Normal 6 5 5 6 2 2 4" xfId="29897"/>
    <cellStyle name="Normal 6 5 5 6 2 3" xfId="7297"/>
    <cellStyle name="Normal 6 5 5 6 2 3 2" xfId="13348"/>
    <cellStyle name="Normal 6 5 5 6 2 3 2 2" xfId="25550"/>
    <cellStyle name="Normal 6 5 5 6 2 3 2 2 2" xfId="49847"/>
    <cellStyle name="Normal 6 5 5 6 2 3 2 3" xfId="37645"/>
    <cellStyle name="Normal 6 5 5 6 2 3 3" xfId="19499"/>
    <cellStyle name="Normal 6 5 5 6 2 3 3 2" xfId="43796"/>
    <cellStyle name="Normal 6 5 5 6 2 3 4" xfId="31594"/>
    <cellStyle name="Normal 6 5 5 6 2 4" xfId="13346"/>
    <cellStyle name="Normal 6 5 5 6 2 4 2" xfId="25548"/>
    <cellStyle name="Normal 6 5 5 6 2 4 2 2" xfId="49845"/>
    <cellStyle name="Normal 6 5 5 6 2 4 3" xfId="37643"/>
    <cellStyle name="Normal 6 5 5 6 2 5" xfId="15574"/>
    <cellStyle name="Normal 6 5 5 6 2 5 2" xfId="39871"/>
    <cellStyle name="Normal 6 5 5 6 2 6" xfId="27562"/>
    <cellStyle name="Normal 6 5 5 6 3" xfId="3791"/>
    <cellStyle name="Normal 6 5 5 6 3 2" xfId="13349"/>
    <cellStyle name="Normal 6 5 5 6 3 2 2" xfId="25551"/>
    <cellStyle name="Normal 6 5 5 6 3 2 2 2" xfId="49848"/>
    <cellStyle name="Normal 6 5 5 6 3 2 3" xfId="37646"/>
    <cellStyle name="Normal 6 5 5 6 3 3" xfId="16102"/>
    <cellStyle name="Normal 6 5 5 6 3 3 2" xfId="40399"/>
    <cellStyle name="Normal 6 5 5 6 3 4" xfId="28090"/>
    <cellStyle name="Normal 6 5 5 6 4" xfId="4431"/>
    <cellStyle name="Normal 6 5 5 6 4 2" xfId="13350"/>
    <cellStyle name="Normal 6 5 5 6 4 2 2" xfId="25552"/>
    <cellStyle name="Normal 6 5 5 6 4 2 2 2" xfId="49849"/>
    <cellStyle name="Normal 6 5 5 6 4 2 3" xfId="37647"/>
    <cellStyle name="Normal 6 5 5 6 4 3" xfId="16633"/>
    <cellStyle name="Normal 6 5 5 6 4 3 2" xfId="40930"/>
    <cellStyle name="Normal 6 5 5 6 4 4" xfId="28728"/>
    <cellStyle name="Normal 6 5 5 6 5" xfId="6128"/>
    <cellStyle name="Normal 6 5 5 6 5 2" xfId="13351"/>
    <cellStyle name="Normal 6 5 5 6 5 2 2" xfId="25553"/>
    <cellStyle name="Normal 6 5 5 6 5 2 2 2" xfId="49850"/>
    <cellStyle name="Normal 6 5 5 6 5 2 3" xfId="37648"/>
    <cellStyle name="Normal 6 5 5 6 5 3" xfId="18330"/>
    <cellStyle name="Normal 6 5 5 6 5 3 2" xfId="42627"/>
    <cellStyle name="Normal 6 5 5 6 5 4" xfId="30425"/>
    <cellStyle name="Normal 6 5 5 6 6" xfId="13345"/>
    <cellStyle name="Normal 6 5 5 6 6 2" xfId="25547"/>
    <cellStyle name="Normal 6 5 5 6 6 2 2" xfId="49844"/>
    <cellStyle name="Normal 6 5 5 6 6 3" xfId="37642"/>
    <cellStyle name="Normal 6 5 5 6 7" xfId="14405"/>
    <cellStyle name="Normal 6 5 5 6 7 2" xfId="38702"/>
    <cellStyle name="Normal 6 5 5 6 8" xfId="26393"/>
    <cellStyle name="Normal 6 5 5 6 9" xfId="50801"/>
    <cellStyle name="Normal 6 5 5 7" xfId="2621"/>
    <cellStyle name="Normal 6 5 5 7 2" xfId="5069"/>
    <cellStyle name="Normal 6 5 5 7 2 2" xfId="13353"/>
    <cellStyle name="Normal 6 5 5 7 2 2 2" xfId="25555"/>
    <cellStyle name="Normal 6 5 5 7 2 2 2 2" xfId="49852"/>
    <cellStyle name="Normal 6 5 5 7 2 2 3" xfId="37650"/>
    <cellStyle name="Normal 6 5 5 7 2 3" xfId="17271"/>
    <cellStyle name="Normal 6 5 5 7 2 3 2" xfId="41568"/>
    <cellStyle name="Normal 6 5 5 7 2 4" xfId="29366"/>
    <cellStyle name="Normal 6 5 5 7 3" xfId="6659"/>
    <cellStyle name="Normal 6 5 5 7 3 2" xfId="13354"/>
    <cellStyle name="Normal 6 5 5 7 3 2 2" xfId="25556"/>
    <cellStyle name="Normal 6 5 5 7 3 2 2 2" xfId="49853"/>
    <cellStyle name="Normal 6 5 5 7 3 2 3" xfId="37651"/>
    <cellStyle name="Normal 6 5 5 7 3 3" xfId="18861"/>
    <cellStyle name="Normal 6 5 5 7 3 3 2" xfId="43158"/>
    <cellStyle name="Normal 6 5 5 7 3 4" xfId="30956"/>
    <cellStyle name="Normal 6 5 5 7 4" xfId="13352"/>
    <cellStyle name="Normal 6 5 5 7 4 2" xfId="25554"/>
    <cellStyle name="Normal 6 5 5 7 4 2 2" xfId="49851"/>
    <cellStyle name="Normal 6 5 5 7 4 3" xfId="37649"/>
    <cellStyle name="Normal 6 5 5 7 5" xfId="15043"/>
    <cellStyle name="Normal 6 5 5 7 5 2" xfId="39340"/>
    <cellStyle name="Normal 6 5 5 7 6" xfId="27031"/>
    <cellStyle name="Normal 6 5 5 8" xfId="13223"/>
    <cellStyle name="Normal 6 5 5 8 2" xfId="25425"/>
    <cellStyle name="Normal 6 5 5 8 2 2" xfId="49722"/>
    <cellStyle name="Normal 6 5 5 8 3" xfId="37520"/>
    <cellStyle name="Normal 6 5 5 9" xfId="13871"/>
    <cellStyle name="Normal 6 5 5 9 2" xfId="25859"/>
    <cellStyle name="Normal 6 5 5 9 2 2" xfId="50156"/>
    <cellStyle name="Normal 6 5 5 9 3" xfId="38168"/>
    <cellStyle name="Normal 6 5 6" xfId="616"/>
    <cellStyle name="Normal 6 5 6 10" xfId="51999"/>
    <cellStyle name="Normal 6 5 6 2" xfId="811"/>
    <cellStyle name="Normal 6 5 6 2 2" xfId="1056"/>
    <cellStyle name="Normal 6 5 6 2 2 2" xfId="2549"/>
    <cellStyle name="Normal 6 5 6 2 2 2 10" xfId="53069"/>
    <cellStyle name="Normal 6 5 6 2 2 2 2" xfId="3715"/>
    <cellStyle name="Normal 6 5 6 2 2 2 2 2" xfId="6056"/>
    <cellStyle name="Normal 6 5 6 2 2 2 2 2 2" xfId="13360"/>
    <cellStyle name="Normal 6 5 6 2 2 2 2 2 2 2" xfId="25562"/>
    <cellStyle name="Normal 6 5 6 2 2 2 2 2 2 2 2" xfId="49859"/>
    <cellStyle name="Normal 6 5 6 2 2 2 2 2 2 3" xfId="37657"/>
    <cellStyle name="Normal 6 5 6 2 2 2 2 2 3" xfId="18258"/>
    <cellStyle name="Normal 6 5 6 2 2 2 2 2 3 2" xfId="42555"/>
    <cellStyle name="Normal 6 5 6 2 2 2 2 2 4" xfId="30353"/>
    <cellStyle name="Normal 6 5 6 2 2 2 2 3" xfId="7753"/>
    <cellStyle name="Normal 6 5 6 2 2 2 2 3 2" xfId="13361"/>
    <cellStyle name="Normal 6 5 6 2 2 2 2 3 2 2" xfId="25563"/>
    <cellStyle name="Normal 6 5 6 2 2 2 2 3 2 2 2" xfId="49860"/>
    <cellStyle name="Normal 6 5 6 2 2 2 2 3 2 3" xfId="37658"/>
    <cellStyle name="Normal 6 5 6 2 2 2 2 3 3" xfId="19955"/>
    <cellStyle name="Normal 6 5 6 2 2 2 2 3 3 2" xfId="44252"/>
    <cellStyle name="Normal 6 5 6 2 2 2 2 3 4" xfId="32050"/>
    <cellStyle name="Normal 6 5 6 2 2 2 2 4" xfId="13359"/>
    <cellStyle name="Normal 6 5 6 2 2 2 2 4 2" xfId="25561"/>
    <cellStyle name="Normal 6 5 6 2 2 2 2 4 2 2" xfId="49858"/>
    <cellStyle name="Normal 6 5 6 2 2 2 2 4 3" xfId="37656"/>
    <cellStyle name="Normal 6 5 6 2 2 2 2 5" xfId="16030"/>
    <cellStyle name="Normal 6 5 6 2 2 2 2 5 2" xfId="40327"/>
    <cellStyle name="Normal 6 5 6 2 2 2 2 6" xfId="28018"/>
    <cellStyle name="Normal 6 5 6 2 2 2 3" xfId="4247"/>
    <cellStyle name="Normal 6 5 6 2 2 2 3 2" xfId="13362"/>
    <cellStyle name="Normal 6 5 6 2 2 2 3 2 2" xfId="25564"/>
    <cellStyle name="Normal 6 5 6 2 2 2 3 2 2 2" xfId="49861"/>
    <cellStyle name="Normal 6 5 6 2 2 2 3 2 3" xfId="37659"/>
    <cellStyle name="Normal 6 5 6 2 2 2 3 3" xfId="16558"/>
    <cellStyle name="Normal 6 5 6 2 2 2 3 3 2" xfId="40855"/>
    <cellStyle name="Normal 6 5 6 2 2 2 3 4" xfId="28546"/>
    <cellStyle name="Normal 6 5 6 2 2 2 4" xfId="4887"/>
    <cellStyle name="Normal 6 5 6 2 2 2 4 2" xfId="13363"/>
    <cellStyle name="Normal 6 5 6 2 2 2 4 2 2" xfId="25565"/>
    <cellStyle name="Normal 6 5 6 2 2 2 4 2 2 2" xfId="49862"/>
    <cellStyle name="Normal 6 5 6 2 2 2 4 2 3" xfId="37660"/>
    <cellStyle name="Normal 6 5 6 2 2 2 4 3" xfId="17089"/>
    <cellStyle name="Normal 6 5 6 2 2 2 4 3 2" xfId="41386"/>
    <cellStyle name="Normal 6 5 6 2 2 2 4 4" xfId="29184"/>
    <cellStyle name="Normal 6 5 6 2 2 2 5" xfId="6584"/>
    <cellStyle name="Normal 6 5 6 2 2 2 5 2" xfId="13364"/>
    <cellStyle name="Normal 6 5 6 2 2 2 5 2 2" xfId="25566"/>
    <cellStyle name="Normal 6 5 6 2 2 2 5 2 2 2" xfId="49863"/>
    <cellStyle name="Normal 6 5 6 2 2 2 5 2 3" xfId="37661"/>
    <cellStyle name="Normal 6 5 6 2 2 2 5 3" xfId="18786"/>
    <cellStyle name="Normal 6 5 6 2 2 2 5 3 2" xfId="43083"/>
    <cellStyle name="Normal 6 5 6 2 2 2 5 4" xfId="30881"/>
    <cellStyle name="Normal 6 5 6 2 2 2 6" xfId="13358"/>
    <cellStyle name="Normal 6 5 6 2 2 2 6 2" xfId="25560"/>
    <cellStyle name="Normal 6 5 6 2 2 2 6 2 2" xfId="49857"/>
    <cellStyle name="Normal 6 5 6 2 2 2 6 3" xfId="37655"/>
    <cellStyle name="Normal 6 5 6 2 2 2 7" xfId="14861"/>
    <cellStyle name="Normal 6 5 6 2 2 2 7 2" xfId="39158"/>
    <cellStyle name="Normal 6 5 6 2 2 2 8" xfId="26849"/>
    <cellStyle name="Normal 6 5 6 2 2 2 9" xfId="51257"/>
    <cellStyle name="Normal 6 5 6 2 2 3" xfId="3077"/>
    <cellStyle name="Normal 6 5 6 2 2 3 2" xfId="5525"/>
    <cellStyle name="Normal 6 5 6 2 2 3 2 2" xfId="13366"/>
    <cellStyle name="Normal 6 5 6 2 2 3 2 2 2" xfId="25568"/>
    <cellStyle name="Normal 6 5 6 2 2 3 2 2 2 2" xfId="49865"/>
    <cellStyle name="Normal 6 5 6 2 2 3 2 2 3" xfId="37663"/>
    <cellStyle name="Normal 6 5 6 2 2 3 2 3" xfId="17727"/>
    <cellStyle name="Normal 6 5 6 2 2 3 2 3 2" xfId="42024"/>
    <cellStyle name="Normal 6 5 6 2 2 3 2 4" xfId="29822"/>
    <cellStyle name="Normal 6 5 6 2 2 3 3" xfId="7115"/>
    <cellStyle name="Normal 6 5 6 2 2 3 3 2" xfId="13367"/>
    <cellStyle name="Normal 6 5 6 2 2 3 3 2 2" xfId="25569"/>
    <cellStyle name="Normal 6 5 6 2 2 3 3 2 2 2" xfId="49866"/>
    <cellStyle name="Normal 6 5 6 2 2 3 3 2 3" xfId="37664"/>
    <cellStyle name="Normal 6 5 6 2 2 3 3 3" xfId="19317"/>
    <cellStyle name="Normal 6 5 6 2 2 3 3 3 2" xfId="43614"/>
    <cellStyle name="Normal 6 5 6 2 2 3 3 4" xfId="31412"/>
    <cellStyle name="Normal 6 5 6 2 2 3 4" xfId="13365"/>
    <cellStyle name="Normal 6 5 6 2 2 3 4 2" xfId="25567"/>
    <cellStyle name="Normal 6 5 6 2 2 3 4 2 2" xfId="49864"/>
    <cellStyle name="Normal 6 5 6 2 2 3 4 3" xfId="37662"/>
    <cellStyle name="Normal 6 5 6 2 2 3 5" xfId="15499"/>
    <cellStyle name="Normal 6 5 6 2 2 3 5 2" xfId="39796"/>
    <cellStyle name="Normal 6 5 6 2 2 3 6" xfId="27487"/>
    <cellStyle name="Normal 6 5 6 2 2 4" xfId="13357"/>
    <cellStyle name="Normal 6 5 6 2 2 4 2" xfId="25559"/>
    <cellStyle name="Normal 6 5 6 2 2 4 2 2" xfId="49856"/>
    <cellStyle name="Normal 6 5 6 2 2 4 3" xfId="37654"/>
    <cellStyle name="Normal 6 5 6 2 2 5" xfId="14327"/>
    <cellStyle name="Normal 6 5 6 2 2 5 2" xfId="26315"/>
    <cellStyle name="Normal 6 5 6 2 2 5 2 2" xfId="50612"/>
    <cellStyle name="Normal 6 5 6 2 2 5 3" xfId="38624"/>
    <cellStyle name="Normal 6 5 6 2 2 6" xfId="51657"/>
    <cellStyle name="Normal 6 5 6 2 2 7" xfId="52431"/>
    <cellStyle name="Normal 6 5 6 2 3" xfId="2309"/>
    <cellStyle name="Normal 6 5 6 2 3 10" xfId="52829"/>
    <cellStyle name="Normal 6 5 6 2 3 2" xfId="3475"/>
    <cellStyle name="Normal 6 5 6 2 3 2 2" xfId="5816"/>
    <cellStyle name="Normal 6 5 6 2 3 2 2 2" xfId="13370"/>
    <cellStyle name="Normal 6 5 6 2 3 2 2 2 2" xfId="25572"/>
    <cellStyle name="Normal 6 5 6 2 3 2 2 2 2 2" xfId="49869"/>
    <cellStyle name="Normal 6 5 6 2 3 2 2 2 3" xfId="37667"/>
    <cellStyle name="Normal 6 5 6 2 3 2 2 3" xfId="18018"/>
    <cellStyle name="Normal 6 5 6 2 3 2 2 3 2" xfId="42315"/>
    <cellStyle name="Normal 6 5 6 2 3 2 2 4" xfId="30113"/>
    <cellStyle name="Normal 6 5 6 2 3 2 3" xfId="7513"/>
    <cellStyle name="Normal 6 5 6 2 3 2 3 2" xfId="13371"/>
    <cellStyle name="Normal 6 5 6 2 3 2 3 2 2" xfId="25573"/>
    <cellStyle name="Normal 6 5 6 2 3 2 3 2 2 2" xfId="49870"/>
    <cellStyle name="Normal 6 5 6 2 3 2 3 2 3" xfId="37668"/>
    <cellStyle name="Normal 6 5 6 2 3 2 3 3" xfId="19715"/>
    <cellStyle name="Normal 6 5 6 2 3 2 3 3 2" xfId="44012"/>
    <cellStyle name="Normal 6 5 6 2 3 2 3 4" xfId="31810"/>
    <cellStyle name="Normal 6 5 6 2 3 2 4" xfId="13369"/>
    <cellStyle name="Normal 6 5 6 2 3 2 4 2" xfId="25571"/>
    <cellStyle name="Normal 6 5 6 2 3 2 4 2 2" xfId="49868"/>
    <cellStyle name="Normal 6 5 6 2 3 2 4 3" xfId="37666"/>
    <cellStyle name="Normal 6 5 6 2 3 2 5" xfId="15790"/>
    <cellStyle name="Normal 6 5 6 2 3 2 5 2" xfId="40087"/>
    <cellStyle name="Normal 6 5 6 2 3 2 6" xfId="27778"/>
    <cellStyle name="Normal 6 5 6 2 3 3" xfId="4007"/>
    <cellStyle name="Normal 6 5 6 2 3 3 2" xfId="13372"/>
    <cellStyle name="Normal 6 5 6 2 3 3 2 2" xfId="25574"/>
    <cellStyle name="Normal 6 5 6 2 3 3 2 2 2" xfId="49871"/>
    <cellStyle name="Normal 6 5 6 2 3 3 2 3" xfId="37669"/>
    <cellStyle name="Normal 6 5 6 2 3 3 3" xfId="16318"/>
    <cellStyle name="Normal 6 5 6 2 3 3 3 2" xfId="40615"/>
    <cellStyle name="Normal 6 5 6 2 3 3 4" xfId="28306"/>
    <cellStyle name="Normal 6 5 6 2 3 4" xfId="4647"/>
    <cellStyle name="Normal 6 5 6 2 3 4 2" xfId="13373"/>
    <cellStyle name="Normal 6 5 6 2 3 4 2 2" xfId="25575"/>
    <cellStyle name="Normal 6 5 6 2 3 4 2 2 2" xfId="49872"/>
    <cellStyle name="Normal 6 5 6 2 3 4 2 3" xfId="37670"/>
    <cellStyle name="Normal 6 5 6 2 3 4 3" xfId="16849"/>
    <cellStyle name="Normal 6 5 6 2 3 4 3 2" xfId="41146"/>
    <cellStyle name="Normal 6 5 6 2 3 4 4" xfId="28944"/>
    <cellStyle name="Normal 6 5 6 2 3 5" xfId="6344"/>
    <cellStyle name="Normal 6 5 6 2 3 5 2" xfId="13374"/>
    <cellStyle name="Normal 6 5 6 2 3 5 2 2" xfId="25576"/>
    <cellStyle name="Normal 6 5 6 2 3 5 2 2 2" xfId="49873"/>
    <cellStyle name="Normal 6 5 6 2 3 5 2 3" xfId="37671"/>
    <cellStyle name="Normal 6 5 6 2 3 5 3" xfId="18546"/>
    <cellStyle name="Normal 6 5 6 2 3 5 3 2" xfId="42843"/>
    <cellStyle name="Normal 6 5 6 2 3 5 4" xfId="30641"/>
    <cellStyle name="Normal 6 5 6 2 3 6" xfId="13368"/>
    <cellStyle name="Normal 6 5 6 2 3 6 2" xfId="25570"/>
    <cellStyle name="Normal 6 5 6 2 3 6 2 2" xfId="49867"/>
    <cellStyle name="Normal 6 5 6 2 3 6 3" xfId="37665"/>
    <cellStyle name="Normal 6 5 6 2 3 7" xfId="14621"/>
    <cellStyle name="Normal 6 5 6 2 3 7 2" xfId="38918"/>
    <cellStyle name="Normal 6 5 6 2 3 8" xfId="26609"/>
    <cellStyle name="Normal 6 5 6 2 3 9" xfId="51017"/>
    <cellStyle name="Normal 6 5 6 2 4" xfId="2837"/>
    <cellStyle name="Normal 6 5 6 2 4 2" xfId="5285"/>
    <cellStyle name="Normal 6 5 6 2 4 2 2" xfId="13376"/>
    <cellStyle name="Normal 6 5 6 2 4 2 2 2" xfId="25578"/>
    <cellStyle name="Normal 6 5 6 2 4 2 2 2 2" xfId="49875"/>
    <cellStyle name="Normal 6 5 6 2 4 2 2 3" xfId="37673"/>
    <cellStyle name="Normal 6 5 6 2 4 2 3" xfId="17487"/>
    <cellStyle name="Normal 6 5 6 2 4 2 3 2" xfId="41784"/>
    <cellStyle name="Normal 6 5 6 2 4 2 4" xfId="29582"/>
    <cellStyle name="Normal 6 5 6 2 4 3" xfId="6875"/>
    <cellStyle name="Normal 6 5 6 2 4 3 2" xfId="13377"/>
    <cellStyle name="Normal 6 5 6 2 4 3 2 2" xfId="25579"/>
    <cellStyle name="Normal 6 5 6 2 4 3 2 2 2" xfId="49876"/>
    <cellStyle name="Normal 6 5 6 2 4 3 2 3" xfId="37674"/>
    <cellStyle name="Normal 6 5 6 2 4 3 3" xfId="19077"/>
    <cellStyle name="Normal 6 5 6 2 4 3 3 2" xfId="43374"/>
    <cellStyle name="Normal 6 5 6 2 4 3 4" xfId="31172"/>
    <cellStyle name="Normal 6 5 6 2 4 4" xfId="13375"/>
    <cellStyle name="Normal 6 5 6 2 4 4 2" xfId="25577"/>
    <cellStyle name="Normal 6 5 6 2 4 4 2 2" xfId="49874"/>
    <cellStyle name="Normal 6 5 6 2 4 4 3" xfId="37672"/>
    <cellStyle name="Normal 6 5 6 2 4 5" xfId="15259"/>
    <cellStyle name="Normal 6 5 6 2 4 5 2" xfId="39556"/>
    <cellStyle name="Normal 6 5 6 2 4 6" xfId="27247"/>
    <cellStyle name="Normal 6 5 6 2 5" xfId="13356"/>
    <cellStyle name="Normal 6 5 6 2 5 2" xfId="25558"/>
    <cellStyle name="Normal 6 5 6 2 5 2 2" xfId="49855"/>
    <cellStyle name="Normal 6 5 6 2 5 3" xfId="37653"/>
    <cellStyle name="Normal 6 5 6 2 6" xfId="14087"/>
    <cellStyle name="Normal 6 5 6 2 6 2" xfId="26075"/>
    <cellStyle name="Normal 6 5 6 2 6 2 2" xfId="50372"/>
    <cellStyle name="Normal 6 5 6 2 6 3" xfId="38384"/>
    <cellStyle name="Normal 6 5 6 2 7" xfId="51610"/>
    <cellStyle name="Normal 6 5 6 2 8" xfId="52191"/>
    <cellStyle name="Normal 6 5 6 3" xfId="713"/>
    <cellStyle name="Normal 6 5 6 3 2" xfId="960"/>
    <cellStyle name="Normal 6 5 6 3 2 2" xfId="2453"/>
    <cellStyle name="Normal 6 5 6 3 2 2 10" xfId="52973"/>
    <cellStyle name="Normal 6 5 6 3 2 2 2" xfId="3619"/>
    <cellStyle name="Normal 6 5 6 3 2 2 2 2" xfId="5960"/>
    <cellStyle name="Normal 6 5 6 3 2 2 2 2 2" xfId="13382"/>
    <cellStyle name="Normal 6 5 6 3 2 2 2 2 2 2" xfId="25584"/>
    <cellStyle name="Normal 6 5 6 3 2 2 2 2 2 2 2" xfId="49881"/>
    <cellStyle name="Normal 6 5 6 3 2 2 2 2 2 3" xfId="37679"/>
    <cellStyle name="Normal 6 5 6 3 2 2 2 2 3" xfId="18162"/>
    <cellStyle name="Normal 6 5 6 3 2 2 2 2 3 2" xfId="42459"/>
    <cellStyle name="Normal 6 5 6 3 2 2 2 2 4" xfId="30257"/>
    <cellStyle name="Normal 6 5 6 3 2 2 2 3" xfId="7657"/>
    <cellStyle name="Normal 6 5 6 3 2 2 2 3 2" xfId="13383"/>
    <cellStyle name="Normal 6 5 6 3 2 2 2 3 2 2" xfId="25585"/>
    <cellStyle name="Normal 6 5 6 3 2 2 2 3 2 2 2" xfId="49882"/>
    <cellStyle name="Normal 6 5 6 3 2 2 2 3 2 3" xfId="37680"/>
    <cellStyle name="Normal 6 5 6 3 2 2 2 3 3" xfId="19859"/>
    <cellStyle name="Normal 6 5 6 3 2 2 2 3 3 2" xfId="44156"/>
    <cellStyle name="Normal 6 5 6 3 2 2 2 3 4" xfId="31954"/>
    <cellStyle name="Normal 6 5 6 3 2 2 2 4" xfId="13381"/>
    <cellStyle name="Normal 6 5 6 3 2 2 2 4 2" xfId="25583"/>
    <cellStyle name="Normal 6 5 6 3 2 2 2 4 2 2" xfId="49880"/>
    <cellStyle name="Normal 6 5 6 3 2 2 2 4 3" xfId="37678"/>
    <cellStyle name="Normal 6 5 6 3 2 2 2 5" xfId="15934"/>
    <cellStyle name="Normal 6 5 6 3 2 2 2 5 2" xfId="40231"/>
    <cellStyle name="Normal 6 5 6 3 2 2 2 6" xfId="27922"/>
    <cellStyle name="Normal 6 5 6 3 2 2 3" xfId="4151"/>
    <cellStyle name="Normal 6 5 6 3 2 2 3 2" xfId="13384"/>
    <cellStyle name="Normal 6 5 6 3 2 2 3 2 2" xfId="25586"/>
    <cellStyle name="Normal 6 5 6 3 2 2 3 2 2 2" xfId="49883"/>
    <cellStyle name="Normal 6 5 6 3 2 2 3 2 3" xfId="37681"/>
    <cellStyle name="Normal 6 5 6 3 2 2 3 3" xfId="16462"/>
    <cellStyle name="Normal 6 5 6 3 2 2 3 3 2" xfId="40759"/>
    <cellStyle name="Normal 6 5 6 3 2 2 3 4" xfId="28450"/>
    <cellStyle name="Normal 6 5 6 3 2 2 4" xfId="4791"/>
    <cellStyle name="Normal 6 5 6 3 2 2 4 2" xfId="13385"/>
    <cellStyle name="Normal 6 5 6 3 2 2 4 2 2" xfId="25587"/>
    <cellStyle name="Normal 6 5 6 3 2 2 4 2 2 2" xfId="49884"/>
    <cellStyle name="Normal 6 5 6 3 2 2 4 2 3" xfId="37682"/>
    <cellStyle name="Normal 6 5 6 3 2 2 4 3" xfId="16993"/>
    <cellStyle name="Normal 6 5 6 3 2 2 4 3 2" xfId="41290"/>
    <cellStyle name="Normal 6 5 6 3 2 2 4 4" xfId="29088"/>
    <cellStyle name="Normal 6 5 6 3 2 2 5" xfId="6488"/>
    <cellStyle name="Normal 6 5 6 3 2 2 5 2" xfId="13386"/>
    <cellStyle name="Normal 6 5 6 3 2 2 5 2 2" xfId="25588"/>
    <cellStyle name="Normal 6 5 6 3 2 2 5 2 2 2" xfId="49885"/>
    <cellStyle name="Normal 6 5 6 3 2 2 5 2 3" xfId="37683"/>
    <cellStyle name="Normal 6 5 6 3 2 2 5 3" xfId="18690"/>
    <cellStyle name="Normal 6 5 6 3 2 2 5 3 2" xfId="42987"/>
    <cellStyle name="Normal 6 5 6 3 2 2 5 4" xfId="30785"/>
    <cellStyle name="Normal 6 5 6 3 2 2 6" xfId="13380"/>
    <cellStyle name="Normal 6 5 6 3 2 2 6 2" xfId="25582"/>
    <cellStyle name="Normal 6 5 6 3 2 2 6 2 2" xfId="49879"/>
    <cellStyle name="Normal 6 5 6 3 2 2 6 3" xfId="37677"/>
    <cellStyle name="Normal 6 5 6 3 2 2 7" xfId="14765"/>
    <cellStyle name="Normal 6 5 6 3 2 2 7 2" xfId="39062"/>
    <cellStyle name="Normal 6 5 6 3 2 2 8" xfId="26753"/>
    <cellStyle name="Normal 6 5 6 3 2 2 9" xfId="51161"/>
    <cellStyle name="Normal 6 5 6 3 2 3" xfId="2981"/>
    <cellStyle name="Normal 6 5 6 3 2 3 2" xfId="5429"/>
    <cellStyle name="Normal 6 5 6 3 2 3 2 2" xfId="13388"/>
    <cellStyle name="Normal 6 5 6 3 2 3 2 2 2" xfId="25590"/>
    <cellStyle name="Normal 6 5 6 3 2 3 2 2 2 2" xfId="49887"/>
    <cellStyle name="Normal 6 5 6 3 2 3 2 2 3" xfId="37685"/>
    <cellStyle name="Normal 6 5 6 3 2 3 2 3" xfId="17631"/>
    <cellStyle name="Normal 6 5 6 3 2 3 2 3 2" xfId="41928"/>
    <cellStyle name="Normal 6 5 6 3 2 3 2 4" xfId="29726"/>
    <cellStyle name="Normal 6 5 6 3 2 3 3" xfId="7019"/>
    <cellStyle name="Normal 6 5 6 3 2 3 3 2" xfId="13389"/>
    <cellStyle name="Normal 6 5 6 3 2 3 3 2 2" xfId="25591"/>
    <cellStyle name="Normal 6 5 6 3 2 3 3 2 2 2" xfId="49888"/>
    <cellStyle name="Normal 6 5 6 3 2 3 3 2 3" xfId="37686"/>
    <cellStyle name="Normal 6 5 6 3 2 3 3 3" xfId="19221"/>
    <cellStyle name="Normal 6 5 6 3 2 3 3 3 2" xfId="43518"/>
    <cellStyle name="Normal 6 5 6 3 2 3 3 4" xfId="31316"/>
    <cellStyle name="Normal 6 5 6 3 2 3 4" xfId="13387"/>
    <cellStyle name="Normal 6 5 6 3 2 3 4 2" xfId="25589"/>
    <cellStyle name="Normal 6 5 6 3 2 3 4 2 2" xfId="49886"/>
    <cellStyle name="Normal 6 5 6 3 2 3 4 3" xfId="37684"/>
    <cellStyle name="Normal 6 5 6 3 2 3 5" xfId="15403"/>
    <cellStyle name="Normal 6 5 6 3 2 3 5 2" xfId="39700"/>
    <cellStyle name="Normal 6 5 6 3 2 3 6" xfId="27391"/>
    <cellStyle name="Normal 6 5 6 3 2 4" xfId="13379"/>
    <cellStyle name="Normal 6 5 6 3 2 4 2" xfId="25581"/>
    <cellStyle name="Normal 6 5 6 3 2 4 2 2" xfId="49878"/>
    <cellStyle name="Normal 6 5 6 3 2 4 3" xfId="37676"/>
    <cellStyle name="Normal 6 5 6 3 2 5" xfId="14231"/>
    <cellStyle name="Normal 6 5 6 3 2 5 2" xfId="26219"/>
    <cellStyle name="Normal 6 5 6 3 2 5 2 2" xfId="50516"/>
    <cellStyle name="Normal 6 5 6 3 2 5 3" xfId="38528"/>
    <cellStyle name="Normal 6 5 6 3 2 6" xfId="51528"/>
    <cellStyle name="Normal 6 5 6 3 2 7" xfId="52335"/>
    <cellStyle name="Normal 6 5 6 3 3" xfId="2213"/>
    <cellStyle name="Normal 6 5 6 3 3 10" xfId="52733"/>
    <cellStyle name="Normal 6 5 6 3 3 2" xfId="3379"/>
    <cellStyle name="Normal 6 5 6 3 3 2 2" xfId="5720"/>
    <cellStyle name="Normal 6 5 6 3 3 2 2 2" xfId="13392"/>
    <cellStyle name="Normal 6 5 6 3 3 2 2 2 2" xfId="25594"/>
    <cellStyle name="Normal 6 5 6 3 3 2 2 2 2 2" xfId="49891"/>
    <cellStyle name="Normal 6 5 6 3 3 2 2 2 3" xfId="37689"/>
    <cellStyle name="Normal 6 5 6 3 3 2 2 3" xfId="17922"/>
    <cellStyle name="Normal 6 5 6 3 3 2 2 3 2" xfId="42219"/>
    <cellStyle name="Normal 6 5 6 3 3 2 2 4" xfId="30017"/>
    <cellStyle name="Normal 6 5 6 3 3 2 3" xfId="7417"/>
    <cellStyle name="Normal 6 5 6 3 3 2 3 2" xfId="13393"/>
    <cellStyle name="Normal 6 5 6 3 3 2 3 2 2" xfId="25595"/>
    <cellStyle name="Normal 6 5 6 3 3 2 3 2 2 2" xfId="49892"/>
    <cellStyle name="Normal 6 5 6 3 3 2 3 2 3" xfId="37690"/>
    <cellStyle name="Normal 6 5 6 3 3 2 3 3" xfId="19619"/>
    <cellStyle name="Normal 6 5 6 3 3 2 3 3 2" xfId="43916"/>
    <cellStyle name="Normal 6 5 6 3 3 2 3 4" xfId="31714"/>
    <cellStyle name="Normal 6 5 6 3 3 2 4" xfId="13391"/>
    <cellStyle name="Normal 6 5 6 3 3 2 4 2" xfId="25593"/>
    <cellStyle name="Normal 6 5 6 3 3 2 4 2 2" xfId="49890"/>
    <cellStyle name="Normal 6 5 6 3 3 2 4 3" xfId="37688"/>
    <cellStyle name="Normal 6 5 6 3 3 2 5" xfId="15694"/>
    <cellStyle name="Normal 6 5 6 3 3 2 5 2" xfId="39991"/>
    <cellStyle name="Normal 6 5 6 3 3 2 6" xfId="27682"/>
    <cellStyle name="Normal 6 5 6 3 3 3" xfId="3911"/>
    <cellStyle name="Normal 6 5 6 3 3 3 2" xfId="13394"/>
    <cellStyle name="Normal 6 5 6 3 3 3 2 2" xfId="25596"/>
    <cellStyle name="Normal 6 5 6 3 3 3 2 2 2" xfId="49893"/>
    <cellStyle name="Normal 6 5 6 3 3 3 2 3" xfId="37691"/>
    <cellStyle name="Normal 6 5 6 3 3 3 3" xfId="16222"/>
    <cellStyle name="Normal 6 5 6 3 3 3 3 2" xfId="40519"/>
    <cellStyle name="Normal 6 5 6 3 3 3 4" xfId="28210"/>
    <cellStyle name="Normal 6 5 6 3 3 4" xfId="4551"/>
    <cellStyle name="Normal 6 5 6 3 3 4 2" xfId="13395"/>
    <cellStyle name="Normal 6 5 6 3 3 4 2 2" xfId="25597"/>
    <cellStyle name="Normal 6 5 6 3 3 4 2 2 2" xfId="49894"/>
    <cellStyle name="Normal 6 5 6 3 3 4 2 3" xfId="37692"/>
    <cellStyle name="Normal 6 5 6 3 3 4 3" xfId="16753"/>
    <cellStyle name="Normal 6 5 6 3 3 4 3 2" xfId="41050"/>
    <cellStyle name="Normal 6 5 6 3 3 4 4" xfId="28848"/>
    <cellStyle name="Normal 6 5 6 3 3 5" xfId="6248"/>
    <cellStyle name="Normal 6 5 6 3 3 5 2" xfId="13396"/>
    <cellStyle name="Normal 6 5 6 3 3 5 2 2" xfId="25598"/>
    <cellStyle name="Normal 6 5 6 3 3 5 2 2 2" xfId="49895"/>
    <cellStyle name="Normal 6 5 6 3 3 5 2 3" xfId="37693"/>
    <cellStyle name="Normal 6 5 6 3 3 5 3" xfId="18450"/>
    <cellStyle name="Normal 6 5 6 3 3 5 3 2" xfId="42747"/>
    <cellStyle name="Normal 6 5 6 3 3 5 4" xfId="30545"/>
    <cellStyle name="Normal 6 5 6 3 3 6" xfId="13390"/>
    <cellStyle name="Normal 6 5 6 3 3 6 2" xfId="25592"/>
    <cellStyle name="Normal 6 5 6 3 3 6 2 2" xfId="49889"/>
    <cellStyle name="Normal 6 5 6 3 3 6 3" xfId="37687"/>
    <cellStyle name="Normal 6 5 6 3 3 7" xfId="14525"/>
    <cellStyle name="Normal 6 5 6 3 3 7 2" xfId="38822"/>
    <cellStyle name="Normal 6 5 6 3 3 8" xfId="26513"/>
    <cellStyle name="Normal 6 5 6 3 3 9" xfId="50921"/>
    <cellStyle name="Normal 6 5 6 3 4" xfId="2741"/>
    <cellStyle name="Normal 6 5 6 3 4 2" xfId="5189"/>
    <cellStyle name="Normal 6 5 6 3 4 2 2" xfId="13398"/>
    <cellStyle name="Normal 6 5 6 3 4 2 2 2" xfId="25600"/>
    <cellStyle name="Normal 6 5 6 3 4 2 2 2 2" xfId="49897"/>
    <cellStyle name="Normal 6 5 6 3 4 2 2 3" xfId="37695"/>
    <cellStyle name="Normal 6 5 6 3 4 2 3" xfId="17391"/>
    <cellStyle name="Normal 6 5 6 3 4 2 3 2" xfId="41688"/>
    <cellStyle name="Normal 6 5 6 3 4 2 4" xfId="29486"/>
    <cellStyle name="Normal 6 5 6 3 4 3" xfId="6779"/>
    <cellStyle name="Normal 6 5 6 3 4 3 2" xfId="13399"/>
    <cellStyle name="Normal 6 5 6 3 4 3 2 2" xfId="25601"/>
    <cellStyle name="Normal 6 5 6 3 4 3 2 2 2" xfId="49898"/>
    <cellStyle name="Normal 6 5 6 3 4 3 2 3" xfId="37696"/>
    <cellStyle name="Normal 6 5 6 3 4 3 3" xfId="18981"/>
    <cellStyle name="Normal 6 5 6 3 4 3 3 2" xfId="43278"/>
    <cellStyle name="Normal 6 5 6 3 4 3 4" xfId="31076"/>
    <cellStyle name="Normal 6 5 6 3 4 4" xfId="13397"/>
    <cellStyle name="Normal 6 5 6 3 4 4 2" xfId="25599"/>
    <cellStyle name="Normal 6 5 6 3 4 4 2 2" xfId="49896"/>
    <cellStyle name="Normal 6 5 6 3 4 4 3" xfId="37694"/>
    <cellStyle name="Normal 6 5 6 3 4 5" xfId="15163"/>
    <cellStyle name="Normal 6 5 6 3 4 5 2" xfId="39460"/>
    <cellStyle name="Normal 6 5 6 3 4 6" xfId="27151"/>
    <cellStyle name="Normal 6 5 6 3 5" xfId="13378"/>
    <cellStyle name="Normal 6 5 6 3 5 2" xfId="25580"/>
    <cellStyle name="Normal 6 5 6 3 5 2 2" xfId="49877"/>
    <cellStyle name="Normal 6 5 6 3 5 3" xfId="37675"/>
    <cellStyle name="Normal 6 5 6 3 6" xfId="13991"/>
    <cellStyle name="Normal 6 5 6 3 6 2" xfId="25979"/>
    <cellStyle name="Normal 6 5 6 3 6 2 2" xfId="50276"/>
    <cellStyle name="Normal 6 5 6 3 6 3" xfId="38288"/>
    <cellStyle name="Normal 6 5 6 3 7" xfId="51827"/>
    <cellStyle name="Normal 6 5 6 3 8" xfId="52095"/>
    <cellStyle name="Normal 6 5 6 4" xfId="888"/>
    <cellStyle name="Normal 6 5 6 4 2" xfId="2381"/>
    <cellStyle name="Normal 6 5 6 4 2 10" xfId="52901"/>
    <cellStyle name="Normal 6 5 6 4 2 2" xfId="3547"/>
    <cellStyle name="Normal 6 5 6 4 2 2 2" xfId="5888"/>
    <cellStyle name="Normal 6 5 6 4 2 2 2 2" xfId="13403"/>
    <cellStyle name="Normal 6 5 6 4 2 2 2 2 2" xfId="25605"/>
    <cellStyle name="Normal 6 5 6 4 2 2 2 2 2 2" xfId="49902"/>
    <cellStyle name="Normal 6 5 6 4 2 2 2 2 3" xfId="37700"/>
    <cellStyle name="Normal 6 5 6 4 2 2 2 3" xfId="18090"/>
    <cellStyle name="Normal 6 5 6 4 2 2 2 3 2" xfId="42387"/>
    <cellStyle name="Normal 6 5 6 4 2 2 2 4" xfId="30185"/>
    <cellStyle name="Normal 6 5 6 4 2 2 3" xfId="7585"/>
    <cellStyle name="Normal 6 5 6 4 2 2 3 2" xfId="13404"/>
    <cellStyle name="Normal 6 5 6 4 2 2 3 2 2" xfId="25606"/>
    <cellStyle name="Normal 6 5 6 4 2 2 3 2 2 2" xfId="49903"/>
    <cellStyle name="Normal 6 5 6 4 2 2 3 2 3" xfId="37701"/>
    <cellStyle name="Normal 6 5 6 4 2 2 3 3" xfId="19787"/>
    <cellStyle name="Normal 6 5 6 4 2 2 3 3 2" xfId="44084"/>
    <cellStyle name="Normal 6 5 6 4 2 2 3 4" xfId="31882"/>
    <cellStyle name="Normal 6 5 6 4 2 2 4" xfId="13402"/>
    <cellStyle name="Normal 6 5 6 4 2 2 4 2" xfId="25604"/>
    <cellStyle name="Normal 6 5 6 4 2 2 4 2 2" xfId="49901"/>
    <cellStyle name="Normal 6 5 6 4 2 2 4 3" xfId="37699"/>
    <cellStyle name="Normal 6 5 6 4 2 2 5" xfId="15862"/>
    <cellStyle name="Normal 6 5 6 4 2 2 5 2" xfId="40159"/>
    <cellStyle name="Normal 6 5 6 4 2 2 6" xfId="27850"/>
    <cellStyle name="Normal 6 5 6 4 2 3" xfId="4079"/>
    <cellStyle name="Normal 6 5 6 4 2 3 2" xfId="13405"/>
    <cellStyle name="Normal 6 5 6 4 2 3 2 2" xfId="25607"/>
    <cellStyle name="Normal 6 5 6 4 2 3 2 2 2" xfId="49904"/>
    <cellStyle name="Normal 6 5 6 4 2 3 2 3" xfId="37702"/>
    <cellStyle name="Normal 6 5 6 4 2 3 3" xfId="16390"/>
    <cellStyle name="Normal 6 5 6 4 2 3 3 2" xfId="40687"/>
    <cellStyle name="Normal 6 5 6 4 2 3 4" xfId="28378"/>
    <cellStyle name="Normal 6 5 6 4 2 4" xfId="4719"/>
    <cellStyle name="Normal 6 5 6 4 2 4 2" xfId="13406"/>
    <cellStyle name="Normal 6 5 6 4 2 4 2 2" xfId="25608"/>
    <cellStyle name="Normal 6 5 6 4 2 4 2 2 2" xfId="49905"/>
    <cellStyle name="Normal 6 5 6 4 2 4 2 3" xfId="37703"/>
    <cellStyle name="Normal 6 5 6 4 2 4 3" xfId="16921"/>
    <cellStyle name="Normal 6 5 6 4 2 4 3 2" xfId="41218"/>
    <cellStyle name="Normal 6 5 6 4 2 4 4" xfId="29016"/>
    <cellStyle name="Normal 6 5 6 4 2 5" xfId="6416"/>
    <cellStyle name="Normal 6 5 6 4 2 5 2" xfId="13407"/>
    <cellStyle name="Normal 6 5 6 4 2 5 2 2" xfId="25609"/>
    <cellStyle name="Normal 6 5 6 4 2 5 2 2 2" xfId="49906"/>
    <cellStyle name="Normal 6 5 6 4 2 5 2 3" xfId="37704"/>
    <cellStyle name="Normal 6 5 6 4 2 5 3" xfId="18618"/>
    <cellStyle name="Normal 6 5 6 4 2 5 3 2" xfId="42915"/>
    <cellStyle name="Normal 6 5 6 4 2 5 4" xfId="30713"/>
    <cellStyle name="Normal 6 5 6 4 2 6" xfId="13401"/>
    <cellStyle name="Normal 6 5 6 4 2 6 2" xfId="25603"/>
    <cellStyle name="Normal 6 5 6 4 2 6 2 2" xfId="49900"/>
    <cellStyle name="Normal 6 5 6 4 2 6 3" xfId="37698"/>
    <cellStyle name="Normal 6 5 6 4 2 7" xfId="14693"/>
    <cellStyle name="Normal 6 5 6 4 2 7 2" xfId="38990"/>
    <cellStyle name="Normal 6 5 6 4 2 8" xfId="26681"/>
    <cellStyle name="Normal 6 5 6 4 2 9" xfId="51089"/>
    <cellStyle name="Normal 6 5 6 4 3" xfId="2909"/>
    <cellStyle name="Normal 6 5 6 4 3 2" xfId="5357"/>
    <cellStyle name="Normal 6 5 6 4 3 2 2" xfId="13409"/>
    <cellStyle name="Normal 6 5 6 4 3 2 2 2" xfId="25611"/>
    <cellStyle name="Normal 6 5 6 4 3 2 2 2 2" xfId="49908"/>
    <cellStyle name="Normal 6 5 6 4 3 2 2 3" xfId="37706"/>
    <cellStyle name="Normal 6 5 6 4 3 2 3" xfId="17559"/>
    <cellStyle name="Normal 6 5 6 4 3 2 3 2" xfId="41856"/>
    <cellStyle name="Normal 6 5 6 4 3 2 4" xfId="29654"/>
    <cellStyle name="Normal 6 5 6 4 3 3" xfId="6947"/>
    <cellStyle name="Normal 6 5 6 4 3 3 2" xfId="13410"/>
    <cellStyle name="Normal 6 5 6 4 3 3 2 2" xfId="25612"/>
    <cellStyle name="Normal 6 5 6 4 3 3 2 2 2" xfId="49909"/>
    <cellStyle name="Normal 6 5 6 4 3 3 2 3" xfId="37707"/>
    <cellStyle name="Normal 6 5 6 4 3 3 3" xfId="19149"/>
    <cellStyle name="Normal 6 5 6 4 3 3 3 2" xfId="43446"/>
    <cellStyle name="Normal 6 5 6 4 3 3 4" xfId="31244"/>
    <cellStyle name="Normal 6 5 6 4 3 4" xfId="13408"/>
    <cellStyle name="Normal 6 5 6 4 3 4 2" xfId="25610"/>
    <cellStyle name="Normal 6 5 6 4 3 4 2 2" xfId="49907"/>
    <cellStyle name="Normal 6 5 6 4 3 4 3" xfId="37705"/>
    <cellStyle name="Normal 6 5 6 4 3 5" xfId="15331"/>
    <cellStyle name="Normal 6 5 6 4 3 5 2" xfId="39628"/>
    <cellStyle name="Normal 6 5 6 4 3 6" xfId="27319"/>
    <cellStyle name="Normal 6 5 6 4 4" xfId="13400"/>
    <cellStyle name="Normal 6 5 6 4 4 2" xfId="25602"/>
    <cellStyle name="Normal 6 5 6 4 4 2 2" xfId="49899"/>
    <cellStyle name="Normal 6 5 6 4 4 3" xfId="37697"/>
    <cellStyle name="Normal 6 5 6 4 5" xfId="14159"/>
    <cellStyle name="Normal 6 5 6 4 5 2" xfId="26147"/>
    <cellStyle name="Normal 6 5 6 4 5 2 2" xfId="50444"/>
    <cellStyle name="Normal 6 5 6 4 5 3" xfId="38456"/>
    <cellStyle name="Normal 6 5 6 4 6" xfId="51552"/>
    <cellStyle name="Normal 6 5 6 4 7" xfId="52263"/>
    <cellStyle name="Normal 6 5 6 5" xfId="2117"/>
    <cellStyle name="Normal 6 5 6 5 10" xfId="52637"/>
    <cellStyle name="Normal 6 5 6 5 2" xfId="3283"/>
    <cellStyle name="Normal 6 5 6 5 2 2" xfId="5624"/>
    <cellStyle name="Normal 6 5 6 5 2 2 2" xfId="13413"/>
    <cellStyle name="Normal 6 5 6 5 2 2 2 2" xfId="25615"/>
    <cellStyle name="Normal 6 5 6 5 2 2 2 2 2" xfId="49912"/>
    <cellStyle name="Normal 6 5 6 5 2 2 2 3" xfId="37710"/>
    <cellStyle name="Normal 6 5 6 5 2 2 3" xfId="17826"/>
    <cellStyle name="Normal 6 5 6 5 2 2 3 2" xfId="42123"/>
    <cellStyle name="Normal 6 5 6 5 2 2 4" xfId="29921"/>
    <cellStyle name="Normal 6 5 6 5 2 3" xfId="7321"/>
    <cellStyle name="Normal 6 5 6 5 2 3 2" xfId="13414"/>
    <cellStyle name="Normal 6 5 6 5 2 3 2 2" xfId="25616"/>
    <cellStyle name="Normal 6 5 6 5 2 3 2 2 2" xfId="49913"/>
    <cellStyle name="Normal 6 5 6 5 2 3 2 3" xfId="37711"/>
    <cellStyle name="Normal 6 5 6 5 2 3 3" xfId="19523"/>
    <cellStyle name="Normal 6 5 6 5 2 3 3 2" xfId="43820"/>
    <cellStyle name="Normal 6 5 6 5 2 3 4" xfId="31618"/>
    <cellStyle name="Normal 6 5 6 5 2 4" xfId="13412"/>
    <cellStyle name="Normal 6 5 6 5 2 4 2" xfId="25614"/>
    <cellStyle name="Normal 6 5 6 5 2 4 2 2" xfId="49911"/>
    <cellStyle name="Normal 6 5 6 5 2 4 3" xfId="37709"/>
    <cellStyle name="Normal 6 5 6 5 2 5" xfId="15598"/>
    <cellStyle name="Normal 6 5 6 5 2 5 2" xfId="39895"/>
    <cellStyle name="Normal 6 5 6 5 2 6" xfId="27586"/>
    <cellStyle name="Normal 6 5 6 5 3" xfId="3815"/>
    <cellStyle name="Normal 6 5 6 5 3 2" xfId="13415"/>
    <cellStyle name="Normal 6 5 6 5 3 2 2" xfId="25617"/>
    <cellStyle name="Normal 6 5 6 5 3 2 2 2" xfId="49914"/>
    <cellStyle name="Normal 6 5 6 5 3 2 3" xfId="37712"/>
    <cellStyle name="Normal 6 5 6 5 3 3" xfId="16126"/>
    <cellStyle name="Normal 6 5 6 5 3 3 2" xfId="40423"/>
    <cellStyle name="Normal 6 5 6 5 3 4" xfId="28114"/>
    <cellStyle name="Normal 6 5 6 5 4" xfId="4455"/>
    <cellStyle name="Normal 6 5 6 5 4 2" xfId="13416"/>
    <cellStyle name="Normal 6 5 6 5 4 2 2" xfId="25618"/>
    <cellStyle name="Normal 6 5 6 5 4 2 2 2" xfId="49915"/>
    <cellStyle name="Normal 6 5 6 5 4 2 3" xfId="37713"/>
    <cellStyle name="Normal 6 5 6 5 4 3" xfId="16657"/>
    <cellStyle name="Normal 6 5 6 5 4 3 2" xfId="40954"/>
    <cellStyle name="Normal 6 5 6 5 4 4" xfId="28752"/>
    <cellStyle name="Normal 6 5 6 5 5" xfId="6152"/>
    <cellStyle name="Normal 6 5 6 5 5 2" xfId="13417"/>
    <cellStyle name="Normal 6 5 6 5 5 2 2" xfId="25619"/>
    <cellStyle name="Normal 6 5 6 5 5 2 2 2" xfId="49916"/>
    <cellStyle name="Normal 6 5 6 5 5 2 3" xfId="37714"/>
    <cellStyle name="Normal 6 5 6 5 5 3" xfId="18354"/>
    <cellStyle name="Normal 6 5 6 5 5 3 2" xfId="42651"/>
    <cellStyle name="Normal 6 5 6 5 5 4" xfId="30449"/>
    <cellStyle name="Normal 6 5 6 5 6" xfId="13411"/>
    <cellStyle name="Normal 6 5 6 5 6 2" xfId="25613"/>
    <cellStyle name="Normal 6 5 6 5 6 2 2" xfId="49910"/>
    <cellStyle name="Normal 6 5 6 5 6 3" xfId="37708"/>
    <cellStyle name="Normal 6 5 6 5 7" xfId="14429"/>
    <cellStyle name="Normal 6 5 6 5 7 2" xfId="38726"/>
    <cellStyle name="Normal 6 5 6 5 8" xfId="26417"/>
    <cellStyle name="Normal 6 5 6 5 9" xfId="50825"/>
    <cellStyle name="Normal 6 5 6 6" xfId="2645"/>
    <cellStyle name="Normal 6 5 6 6 2" xfId="5093"/>
    <cellStyle name="Normal 6 5 6 6 2 2" xfId="13419"/>
    <cellStyle name="Normal 6 5 6 6 2 2 2" xfId="25621"/>
    <cellStyle name="Normal 6 5 6 6 2 2 2 2" xfId="49918"/>
    <cellStyle name="Normal 6 5 6 6 2 2 3" xfId="37716"/>
    <cellStyle name="Normal 6 5 6 6 2 3" xfId="17295"/>
    <cellStyle name="Normal 6 5 6 6 2 3 2" xfId="41592"/>
    <cellStyle name="Normal 6 5 6 6 2 4" xfId="29390"/>
    <cellStyle name="Normal 6 5 6 6 3" xfId="6683"/>
    <cellStyle name="Normal 6 5 6 6 3 2" xfId="13420"/>
    <cellStyle name="Normal 6 5 6 6 3 2 2" xfId="25622"/>
    <cellStyle name="Normal 6 5 6 6 3 2 2 2" xfId="49919"/>
    <cellStyle name="Normal 6 5 6 6 3 2 3" xfId="37717"/>
    <cellStyle name="Normal 6 5 6 6 3 3" xfId="18885"/>
    <cellStyle name="Normal 6 5 6 6 3 3 2" xfId="43182"/>
    <cellStyle name="Normal 6 5 6 6 3 4" xfId="30980"/>
    <cellStyle name="Normal 6 5 6 6 4" xfId="13418"/>
    <cellStyle name="Normal 6 5 6 6 4 2" xfId="25620"/>
    <cellStyle name="Normal 6 5 6 6 4 2 2" xfId="49917"/>
    <cellStyle name="Normal 6 5 6 6 4 3" xfId="37715"/>
    <cellStyle name="Normal 6 5 6 6 5" xfId="15067"/>
    <cellStyle name="Normal 6 5 6 6 5 2" xfId="39364"/>
    <cellStyle name="Normal 6 5 6 6 6" xfId="27055"/>
    <cellStyle name="Normal 6 5 6 7" xfId="13355"/>
    <cellStyle name="Normal 6 5 6 7 2" xfId="25557"/>
    <cellStyle name="Normal 6 5 6 7 2 2" xfId="49854"/>
    <cellStyle name="Normal 6 5 6 7 3" xfId="37652"/>
    <cellStyle name="Normal 6 5 6 8" xfId="13895"/>
    <cellStyle name="Normal 6 5 6 8 2" xfId="25883"/>
    <cellStyle name="Normal 6 5 6 8 2 2" xfId="50180"/>
    <cellStyle name="Normal 6 5 6 8 3" xfId="38192"/>
    <cellStyle name="Normal 6 5 6 9" xfId="51683"/>
    <cellStyle name="Normal 6 5 7" xfId="763"/>
    <cellStyle name="Normal 6 5 7 2" xfId="1008"/>
    <cellStyle name="Normal 6 5 7 2 2" xfId="2501"/>
    <cellStyle name="Normal 6 5 7 2 2 10" xfId="53021"/>
    <cellStyle name="Normal 6 5 7 2 2 2" xfId="3667"/>
    <cellStyle name="Normal 6 5 7 2 2 2 2" xfId="6008"/>
    <cellStyle name="Normal 6 5 7 2 2 2 2 2" xfId="13425"/>
    <cellStyle name="Normal 6 5 7 2 2 2 2 2 2" xfId="25627"/>
    <cellStyle name="Normal 6 5 7 2 2 2 2 2 2 2" xfId="49924"/>
    <cellStyle name="Normal 6 5 7 2 2 2 2 2 3" xfId="37722"/>
    <cellStyle name="Normal 6 5 7 2 2 2 2 3" xfId="18210"/>
    <cellStyle name="Normal 6 5 7 2 2 2 2 3 2" xfId="42507"/>
    <cellStyle name="Normal 6 5 7 2 2 2 2 4" xfId="30305"/>
    <cellStyle name="Normal 6 5 7 2 2 2 3" xfId="7705"/>
    <cellStyle name="Normal 6 5 7 2 2 2 3 2" xfId="13426"/>
    <cellStyle name="Normal 6 5 7 2 2 2 3 2 2" xfId="25628"/>
    <cellStyle name="Normal 6 5 7 2 2 2 3 2 2 2" xfId="49925"/>
    <cellStyle name="Normal 6 5 7 2 2 2 3 2 3" xfId="37723"/>
    <cellStyle name="Normal 6 5 7 2 2 2 3 3" xfId="19907"/>
    <cellStyle name="Normal 6 5 7 2 2 2 3 3 2" xfId="44204"/>
    <cellStyle name="Normal 6 5 7 2 2 2 3 4" xfId="32002"/>
    <cellStyle name="Normal 6 5 7 2 2 2 4" xfId="13424"/>
    <cellStyle name="Normal 6 5 7 2 2 2 4 2" xfId="25626"/>
    <cellStyle name="Normal 6 5 7 2 2 2 4 2 2" xfId="49923"/>
    <cellStyle name="Normal 6 5 7 2 2 2 4 3" xfId="37721"/>
    <cellStyle name="Normal 6 5 7 2 2 2 5" xfId="15982"/>
    <cellStyle name="Normal 6 5 7 2 2 2 5 2" xfId="40279"/>
    <cellStyle name="Normal 6 5 7 2 2 2 6" xfId="27970"/>
    <cellStyle name="Normal 6 5 7 2 2 3" xfId="4199"/>
    <cellStyle name="Normal 6 5 7 2 2 3 2" xfId="13427"/>
    <cellStyle name="Normal 6 5 7 2 2 3 2 2" xfId="25629"/>
    <cellStyle name="Normal 6 5 7 2 2 3 2 2 2" xfId="49926"/>
    <cellStyle name="Normal 6 5 7 2 2 3 2 3" xfId="37724"/>
    <cellStyle name="Normal 6 5 7 2 2 3 3" xfId="16510"/>
    <cellStyle name="Normal 6 5 7 2 2 3 3 2" xfId="40807"/>
    <cellStyle name="Normal 6 5 7 2 2 3 4" xfId="28498"/>
    <cellStyle name="Normal 6 5 7 2 2 4" xfId="4839"/>
    <cellStyle name="Normal 6 5 7 2 2 4 2" xfId="13428"/>
    <cellStyle name="Normal 6 5 7 2 2 4 2 2" xfId="25630"/>
    <cellStyle name="Normal 6 5 7 2 2 4 2 2 2" xfId="49927"/>
    <cellStyle name="Normal 6 5 7 2 2 4 2 3" xfId="37725"/>
    <cellStyle name="Normal 6 5 7 2 2 4 3" xfId="17041"/>
    <cellStyle name="Normal 6 5 7 2 2 4 3 2" xfId="41338"/>
    <cellStyle name="Normal 6 5 7 2 2 4 4" xfId="29136"/>
    <cellStyle name="Normal 6 5 7 2 2 5" xfId="6536"/>
    <cellStyle name="Normal 6 5 7 2 2 5 2" xfId="13429"/>
    <cellStyle name="Normal 6 5 7 2 2 5 2 2" xfId="25631"/>
    <cellStyle name="Normal 6 5 7 2 2 5 2 2 2" xfId="49928"/>
    <cellStyle name="Normal 6 5 7 2 2 5 2 3" xfId="37726"/>
    <cellStyle name="Normal 6 5 7 2 2 5 3" xfId="18738"/>
    <cellStyle name="Normal 6 5 7 2 2 5 3 2" xfId="43035"/>
    <cellStyle name="Normal 6 5 7 2 2 5 4" xfId="30833"/>
    <cellStyle name="Normal 6 5 7 2 2 6" xfId="13423"/>
    <cellStyle name="Normal 6 5 7 2 2 6 2" xfId="25625"/>
    <cellStyle name="Normal 6 5 7 2 2 6 2 2" xfId="49922"/>
    <cellStyle name="Normal 6 5 7 2 2 6 3" xfId="37720"/>
    <cellStyle name="Normal 6 5 7 2 2 7" xfId="14813"/>
    <cellStyle name="Normal 6 5 7 2 2 7 2" xfId="39110"/>
    <cellStyle name="Normal 6 5 7 2 2 8" xfId="26801"/>
    <cellStyle name="Normal 6 5 7 2 2 9" xfId="51209"/>
    <cellStyle name="Normal 6 5 7 2 3" xfId="3029"/>
    <cellStyle name="Normal 6 5 7 2 3 2" xfId="5477"/>
    <cellStyle name="Normal 6 5 7 2 3 2 2" xfId="13431"/>
    <cellStyle name="Normal 6 5 7 2 3 2 2 2" xfId="25633"/>
    <cellStyle name="Normal 6 5 7 2 3 2 2 2 2" xfId="49930"/>
    <cellStyle name="Normal 6 5 7 2 3 2 2 3" xfId="37728"/>
    <cellStyle name="Normal 6 5 7 2 3 2 3" xfId="17679"/>
    <cellStyle name="Normal 6 5 7 2 3 2 3 2" xfId="41976"/>
    <cellStyle name="Normal 6 5 7 2 3 2 4" xfId="29774"/>
    <cellStyle name="Normal 6 5 7 2 3 3" xfId="7067"/>
    <cellStyle name="Normal 6 5 7 2 3 3 2" xfId="13432"/>
    <cellStyle name="Normal 6 5 7 2 3 3 2 2" xfId="25634"/>
    <cellStyle name="Normal 6 5 7 2 3 3 2 2 2" xfId="49931"/>
    <cellStyle name="Normal 6 5 7 2 3 3 2 3" xfId="37729"/>
    <cellStyle name="Normal 6 5 7 2 3 3 3" xfId="19269"/>
    <cellStyle name="Normal 6 5 7 2 3 3 3 2" xfId="43566"/>
    <cellStyle name="Normal 6 5 7 2 3 3 4" xfId="31364"/>
    <cellStyle name="Normal 6 5 7 2 3 4" xfId="13430"/>
    <cellStyle name="Normal 6 5 7 2 3 4 2" xfId="25632"/>
    <cellStyle name="Normal 6 5 7 2 3 4 2 2" xfId="49929"/>
    <cellStyle name="Normal 6 5 7 2 3 4 3" xfId="37727"/>
    <cellStyle name="Normal 6 5 7 2 3 5" xfId="15451"/>
    <cellStyle name="Normal 6 5 7 2 3 5 2" xfId="39748"/>
    <cellStyle name="Normal 6 5 7 2 3 6" xfId="27439"/>
    <cellStyle name="Normal 6 5 7 2 4" xfId="13422"/>
    <cellStyle name="Normal 6 5 7 2 4 2" xfId="25624"/>
    <cellStyle name="Normal 6 5 7 2 4 2 2" xfId="49921"/>
    <cellStyle name="Normal 6 5 7 2 4 3" xfId="37719"/>
    <cellStyle name="Normal 6 5 7 2 5" xfId="14279"/>
    <cellStyle name="Normal 6 5 7 2 5 2" xfId="26267"/>
    <cellStyle name="Normal 6 5 7 2 5 2 2" xfId="50564"/>
    <cellStyle name="Normal 6 5 7 2 5 3" xfId="38576"/>
    <cellStyle name="Normal 6 5 7 2 6" xfId="51602"/>
    <cellStyle name="Normal 6 5 7 2 7" xfId="52383"/>
    <cellStyle name="Normal 6 5 7 3" xfId="2261"/>
    <cellStyle name="Normal 6 5 7 3 10" xfId="52781"/>
    <cellStyle name="Normal 6 5 7 3 2" xfId="3427"/>
    <cellStyle name="Normal 6 5 7 3 2 2" xfId="5768"/>
    <cellStyle name="Normal 6 5 7 3 2 2 2" xfId="13435"/>
    <cellStyle name="Normal 6 5 7 3 2 2 2 2" xfId="25637"/>
    <cellStyle name="Normal 6 5 7 3 2 2 2 2 2" xfId="49934"/>
    <cellStyle name="Normal 6 5 7 3 2 2 2 3" xfId="37732"/>
    <cellStyle name="Normal 6 5 7 3 2 2 3" xfId="17970"/>
    <cellStyle name="Normal 6 5 7 3 2 2 3 2" xfId="42267"/>
    <cellStyle name="Normal 6 5 7 3 2 2 4" xfId="30065"/>
    <cellStyle name="Normal 6 5 7 3 2 3" xfId="7465"/>
    <cellStyle name="Normal 6 5 7 3 2 3 2" xfId="13436"/>
    <cellStyle name="Normal 6 5 7 3 2 3 2 2" xfId="25638"/>
    <cellStyle name="Normal 6 5 7 3 2 3 2 2 2" xfId="49935"/>
    <cellStyle name="Normal 6 5 7 3 2 3 2 3" xfId="37733"/>
    <cellStyle name="Normal 6 5 7 3 2 3 3" xfId="19667"/>
    <cellStyle name="Normal 6 5 7 3 2 3 3 2" xfId="43964"/>
    <cellStyle name="Normal 6 5 7 3 2 3 4" xfId="31762"/>
    <cellStyle name="Normal 6 5 7 3 2 4" xfId="13434"/>
    <cellStyle name="Normal 6 5 7 3 2 4 2" xfId="25636"/>
    <cellStyle name="Normal 6 5 7 3 2 4 2 2" xfId="49933"/>
    <cellStyle name="Normal 6 5 7 3 2 4 3" xfId="37731"/>
    <cellStyle name="Normal 6 5 7 3 2 5" xfId="15742"/>
    <cellStyle name="Normal 6 5 7 3 2 5 2" xfId="40039"/>
    <cellStyle name="Normal 6 5 7 3 2 6" xfId="27730"/>
    <cellStyle name="Normal 6 5 7 3 3" xfId="3959"/>
    <cellStyle name="Normal 6 5 7 3 3 2" xfId="13437"/>
    <cellStyle name="Normal 6 5 7 3 3 2 2" xfId="25639"/>
    <cellStyle name="Normal 6 5 7 3 3 2 2 2" xfId="49936"/>
    <cellStyle name="Normal 6 5 7 3 3 2 3" xfId="37734"/>
    <cellStyle name="Normal 6 5 7 3 3 3" xfId="16270"/>
    <cellStyle name="Normal 6 5 7 3 3 3 2" xfId="40567"/>
    <cellStyle name="Normal 6 5 7 3 3 4" xfId="28258"/>
    <cellStyle name="Normal 6 5 7 3 4" xfId="4599"/>
    <cellStyle name="Normal 6 5 7 3 4 2" xfId="13438"/>
    <cellStyle name="Normal 6 5 7 3 4 2 2" xfId="25640"/>
    <cellStyle name="Normal 6 5 7 3 4 2 2 2" xfId="49937"/>
    <cellStyle name="Normal 6 5 7 3 4 2 3" xfId="37735"/>
    <cellStyle name="Normal 6 5 7 3 4 3" xfId="16801"/>
    <cellStyle name="Normal 6 5 7 3 4 3 2" xfId="41098"/>
    <cellStyle name="Normal 6 5 7 3 4 4" xfId="28896"/>
    <cellStyle name="Normal 6 5 7 3 5" xfId="6296"/>
    <cellStyle name="Normal 6 5 7 3 5 2" xfId="13439"/>
    <cellStyle name="Normal 6 5 7 3 5 2 2" xfId="25641"/>
    <cellStyle name="Normal 6 5 7 3 5 2 2 2" xfId="49938"/>
    <cellStyle name="Normal 6 5 7 3 5 2 3" xfId="37736"/>
    <cellStyle name="Normal 6 5 7 3 5 3" xfId="18498"/>
    <cellStyle name="Normal 6 5 7 3 5 3 2" xfId="42795"/>
    <cellStyle name="Normal 6 5 7 3 5 4" xfId="30593"/>
    <cellStyle name="Normal 6 5 7 3 6" xfId="13433"/>
    <cellStyle name="Normal 6 5 7 3 6 2" xfId="25635"/>
    <cellStyle name="Normal 6 5 7 3 6 2 2" xfId="49932"/>
    <cellStyle name="Normal 6 5 7 3 6 3" xfId="37730"/>
    <cellStyle name="Normal 6 5 7 3 7" xfId="14573"/>
    <cellStyle name="Normal 6 5 7 3 7 2" xfId="38870"/>
    <cellStyle name="Normal 6 5 7 3 8" xfId="26561"/>
    <cellStyle name="Normal 6 5 7 3 9" xfId="50969"/>
    <cellStyle name="Normal 6 5 7 4" xfId="2789"/>
    <cellStyle name="Normal 6 5 7 4 2" xfId="5237"/>
    <cellStyle name="Normal 6 5 7 4 2 2" xfId="13441"/>
    <cellStyle name="Normal 6 5 7 4 2 2 2" xfId="25643"/>
    <cellStyle name="Normal 6 5 7 4 2 2 2 2" xfId="49940"/>
    <cellStyle name="Normal 6 5 7 4 2 2 3" xfId="37738"/>
    <cellStyle name="Normal 6 5 7 4 2 3" xfId="17439"/>
    <cellStyle name="Normal 6 5 7 4 2 3 2" xfId="41736"/>
    <cellStyle name="Normal 6 5 7 4 2 4" xfId="29534"/>
    <cellStyle name="Normal 6 5 7 4 3" xfId="6827"/>
    <cellStyle name="Normal 6 5 7 4 3 2" xfId="13442"/>
    <cellStyle name="Normal 6 5 7 4 3 2 2" xfId="25644"/>
    <cellStyle name="Normal 6 5 7 4 3 2 2 2" xfId="49941"/>
    <cellStyle name="Normal 6 5 7 4 3 2 3" xfId="37739"/>
    <cellStyle name="Normal 6 5 7 4 3 3" xfId="19029"/>
    <cellStyle name="Normal 6 5 7 4 3 3 2" xfId="43326"/>
    <cellStyle name="Normal 6 5 7 4 3 4" xfId="31124"/>
    <cellStyle name="Normal 6 5 7 4 4" xfId="13440"/>
    <cellStyle name="Normal 6 5 7 4 4 2" xfId="25642"/>
    <cellStyle name="Normal 6 5 7 4 4 2 2" xfId="49939"/>
    <cellStyle name="Normal 6 5 7 4 4 3" xfId="37737"/>
    <cellStyle name="Normal 6 5 7 4 5" xfId="15211"/>
    <cellStyle name="Normal 6 5 7 4 5 2" xfId="39508"/>
    <cellStyle name="Normal 6 5 7 4 6" xfId="27199"/>
    <cellStyle name="Normal 6 5 7 5" xfId="13421"/>
    <cellStyle name="Normal 6 5 7 5 2" xfId="25623"/>
    <cellStyle name="Normal 6 5 7 5 2 2" xfId="49920"/>
    <cellStyle name="Normal 6 5 7 5 3" xfId="37718"/>
    <cellStyle name="Normal 6 5 7 6" xfId="14039"/>
    <cellStyle name="Normal 6 5 7 6 2" xfId="26027"/>
    <cellStyle name="Normal 6 5 7 6 2 2" xfId="50324"/>
    <cellStyle name="Normal 6 5 7 6 3" xfId="38336"/>
    <cellStyle name="Normal 6 5 7 7" xfId="51749"/>
    <cellStyle name="Normal 6 5 7 8" xfId="52143"/>
    <cellStyle name="Normal 6 5 8" xfId="669"/>
    <cellStyle name="Normal 6 5 8 2" xfId="2170"/>
    <cellStyle name="Normal 6 5 8 2 10" xfId="52690"/>
    <cellStyle name="Normal 6 5 8 2 2" xfId="3336"/>
    <cellStyle name="Normal 6 5 8 2 2 2" xfId="5677"/>
    <cellStyle name="Normal 6 5 8 2 2 2 2" xfId="13446"/>
    <cellStyle name="Normal 6 5 8 2 2 2 2 2" xfId="25648"/>
    <cellStyle name="Normal 6 5 8 2 2 2 2 2 2" xfId="49945"/>
    <cellStyle name="Normal 6 5 8 2 2 2 2 3" xfId="37743"/>
    <cellStyle name="Normal 6 5 8 2 2 2 3" xfId="17879"/>
    <cellStyle name="Normal 6 5 8 2 2 2 3 2" xfId="42176"/>
    <cellStyle name="Normal 6 5 8 2 2 2 4" xfId="29974"/>
    <cellStyle name="Normal 6 5 8 2 2 3" xfId="7374"/>
    <cellStyle name="Normal 6 5 8 2 2 3 2" xfId="13447"/>
    <cellStyle name="Normal 6 5 8 2 2 3 2 2" xfId="25649"/>
    <cellStyle name="Normal 6 5 8 2 2 3 2 2 2" xfId="49946"/>
    <cellStyle name="Normal 6 5 8 2 2 3 2 3" xfId="37744"/>
    <cellStyle name="Normal 6 5 8 2 2 3 3" xfId="19576"/>
    <cellStyle name="Normal 6 5 8 2 2 3 3 2" xfId="43873"/>
    <cellStyle name="Normal 6 5 8 2 2 3 4" xfId="31671"/>
    <cellStyle name="Normal 6 5 8 2 2 4" xfId="13445"/>
    <cellStyle name="Normal 6 5 8 2 2 4 2" xfId="25647"/>
    <cellStyle name="Normal 6 5 8 2 2 4 2 2" xfId="49944"/>
    <cellStyle name="Normal 6 5 8 2 2 4 3" xfId="37742"/>
    <cellStyle name="Normal 6 5 8 2 2 5" xfId="15651"/>
    <cellStyle name="Normal 6 5 8 2 2 5 2" xfId="39948"/>
    <cellStyle name="Normal 6 5 8 2 2 6" xfId="27639"/>
    <cellStyle name="Normal 6 5 8 2 3" xfId="3868"/>
    <cellStyle name="Normal 6 5 8 2 3 2" xfId="13448"/>
    <cellStyle name="Normal 6 5 8 2 3 2 2" xfId="25650"/>
    <cellStyle name="Normal 6 5 8 2 3 2 2 2" xfId="49947"/>
    <cellStyle name="Normal 6 5 8 2 3 2 3" xfId="37745"/>
    <cellStyle name="Normal 6 5 8 2 3 3" xfId="16179"/>
    <cellStyle name="Normal 6 5 8 2 3 3 2" xfId="40476"/>
    <cellStyle name="Normal 6 5 8 2 3 4" xfId="28167"/>
    <cellStyle name="Normal 6 5 8 2 4" xfId="4508"/>
    <cellStyle name="Normal 6 5 8 2 4 2" xfId="13449"/>
    <cellStyle name="Normal 6 5 8 2 4 2 2" xfId="25651"/>
    <cellStyle name="Normal 6 5 8 2 4 2 2 2" xfId="49948"/>
    <cellStyle name="Normal 6 5 8 2 4 2 3" xfId="37746"/>
    <cellStyle name="Normal 6 5 8 2 4 3" xfId="16710"/>
    <cellStyle name="Normal 6 5 8 2 4 3 2" xfId="41007"/>
    <cellStyle name="Normal 6 5 8 2 4 4" xfId="28805"/>
    <cellStyle name="Normal 6 5 8 2 5" xfId="6205"/>
    <cellStyle name="Normal 6 5 8 2 5 2" xfId="13450"/>
    <cellStyle name="Normal 6 5 8 2 5 2 2" xfId="25652"/>
    <cellStyle name="Normal 6 5 8 2 5 2 2 2" xfId="49949"/>
    <cellStyle name="Normal 6 5 8 2 5 2 3" xfId="37747"/>
    <cellStyle name="Normal 6 5 8 2 5 3" xfId="18407"/>
    <cellStyle name="Normal 6 5 8 2 5 3 2" xfId="42704"/>
    <cellStyle name="Normal 6 5 8 2 5 4" xfId="30502"/>
    <cellStyle name="Normal 6 5 8 2 6" xfId="13444"/>
    <cellStyle name="Normal 6 5 8 2 6 2" xfId="25646"/>
    <cellStyle name="Normal 6 5 8 2 6 2 2" xfId="49943"/>
    <cellStyle name="Normal 6 5 8 2 6 3" xfId="37741"/>
    <cellStyle name="Normal 6 5 8 2 7" xfId="14482"/>
    <cellStyle name="Normal 6 5 8 2 7 2" xfId="38779"/>
    <cellStyle name="Normal 6 5 8 2 8" xfId="26470"/>
    <cellStyle name="Normal 6 5 8 2 9" xfId="50878"/>
    <cellStyle name="Normal 6 5 8 3" xfId="2698"/>
    <cellStyle name="Normal 6 5 8 3 2" xfId="5146"/>
    <cellStyle name="Normal 6 5 8 3 2 2" xfId="13452"/>
    <cellStyle name="Normal 6 5 8 3 2 2 2" xfId="25654"/>
    <cellStyle name="Normal 6 5 8 3 2 2 2 2" xfId="49951"/>
    <cellStyle name="Normal 6 5 8 3 2 2 3" xfId="37749"/>
    <cellStyle name="Normal 6 5 8 3 2 3" xfId="17348"/>
    <cellStyle name="Normal 6 5 8 3 2 3 2" xfId="41645"/>
    <cellStyle name="Normal 6 5 8 3 2 4" xfId="29443"/>
    <cellStyle name="Normal 6 5 8 3 3" xfId="6736"/>
    <cellStyle name="Normal 6 5 8 3 3 2" xfId="13453"/>
    <cellStyle name="Normal 6 5 8 3 3 2 2" xfId="25655"/>
    <cellStyle name="Normal 6 5 8 3 3 2 2 2" xfId="49952"/>
    <cellStyle name="Normal 6 5 8 3 3 2 3" xfId="37750"/>
    <cellStyle name="Normal 6 5 8 3 3 3" xfId="18938"/>
    <cellStyle name="Normal 6 5 8 3 3 3 2" xfId="43235"/>
    <cellStyle name="Normal 6 5 8 3 3 4" xfId="31033"/>
    <cellStyle name="Normal 6 5 8 3 4" xfId="13451"/>
    <cellStyle name="Normal 6 5 8 3 4 2" xfId="25653"/>
    <cellStyle name="Normal 6 5 8 3 4 2 2" xfId="49950"/>
    <cellStyle name="Normal 6 5 8 3 4 3" xfId="37748"/>
    <cellStyle name="Normal 6 5 8 3 5" xfId="15120"/>
    <cellStyle name="Normal 6 5 8 3 5 2" xfId="39417"/>
    <cellStyle name="Normal 6 5 8 3 6" xfId="27108"/>
    <cellStyle name="Normal 6 5 8 4" xfId="13443"/>
    <cellStyle name="Normal 6 5 8 4 2" xfId="25645"/>
    <cellStyle name="Normal 6 5 8 4 2 2" xfId="49942"/>
    <cellStyle name="Normal 6 5 8 4 3" xfId="37740"/>
    <cellStyle name="Normal 6 5 8 5" xfId="13948"/>
    <cellStyle name="Normal 6 5 8 5 2" xfId="25936"/>
    <cellStyle name="Normal 6 5 8 5 2 2" xfId="50233"/>
    <cellStyle name="Normal 6 5 8 5 3" xfId="38245"/>
    <cellStyle name="Normal 6 5 8 6" xfId="51525"/>
    <cellStyle name="Normal 6 5 8 7" xfId="52052"/>
    <cellStyle name="Normal 6 5 9" xfId="1868"/>
    <cellStyle name="Normal 6 5 9 10" xfId="52589"/>
    <cellStyle name="Normal 6 5 9 11" xfId="2069"/>
    <cellStyle name="Normal 6 5 9 2" xfId="3235"/>
    <cellStyle name="Normal 6 5 9 2 2" xfId="5576"/>
    <cellStyle name="Normal 6 5 9 2 2 2" xfId="13456"/>
    <cellStyle name="Normal 6 5 9 2 2 2 2" xfId="25658"/>
    <cellStyle name="Normal 6 5 9 2 2 2 2 2" xfId="49955"/>
    <cellStyle name="Normal 6 5 9 2 2 2 3" xfId="37753"/>
    <cellStyle name="Normal 6 5 9 2 2 3" xfId="17778"/>
    <cellStyle name="Normal 6 5 9 2 2 3 2" xfId="42075"/>
    <cellStyle name="Normal 6 5 9 2 2 4" xfId="29873"/>
    <cellStyle name="Normal 6 5 9 2 3" xfId="7273"/>
    <cellStyle name="Normal 6 5 9 2 3 2" xfId="13457"/>
    <cellStyle name="Normal 6 5 9 2 3 2 2" xfId="25659"/>
    <cellStyle name="Normal 6 5 9 2 3 2 2 2" xfId="49956"/>
    <cellStyle name="Normal 6 5 9 2 3 2 3" xfId="37754"/>
    <cellStyle name="Normal 6 5 9 2 3 3" xfId="19475"/>
    <cellStyle name="Normal 6 5 9 2 3 3 2" xfId="43772"/>
    <cellStyle name="Normal 6 5 9 2 3 4" xfId="31570"/>
    <cellStyle name="Normal 6 5 9 2 4" xfId="13455"/>
    <cellStyle name="Normal 6 5 9 2 4 2" xfId="25657"/>
    <cellStyle name="Normal 6 5 9 2 4 2 2" xfId="49954"/>
    <cellStyle name="Normal 6 5 9 2 4 3" xfId="37752"/>
    <cellStyle name="Normal 6 5 9 2 5" xfId="15550"/>
    <cellStyle name="Normal 6 5 9 2 5 2" xfId="39847"/>
    <cellStyle name="Normal 6 5 9 2 6" xfId="27538"/>
    <cellStyle name="Normal 6 5 9 3" xfId="3767"/>
    <cellStyle name="Normal 6 5 9 3 2" xfId="13458"/>
    <cellStyle name="Normal 6 5 9 3 2 2" xfId="25660"/>
    <cellStyle name="Normal 6 5 9 3 2 2 2" xfId="49957"/>
    <cellStyle name="Normal 6 5 9 3 2 3" xfId="37755"/>
    <cellStyle name="Normal 6 5 9 3 3" xfId="16078"/>
    <cellStyle name="Normal 6 5 9 3 3 2" xfId="40375"/>
    <cellStyle name="Normal 6 5 9 3 4" xfId="28066"/>
    <cellStyle name="Normal 6 5 9 4" xfId="4407"/>
    <cellStyle name="Normal 6 5 9 4 2" xfId="13459"/>
    <cellStyle name="Normal 6 5 9 4 2 2" xfId="25661"/>
    <cellStyle name="Normal 6 5 9 4 2 2 2" xfId="49958"/>
    <cellStyle name="Normal 6 5 9 4 2 3" xfId="37756"/>
    <cellStyle name="Normal 6 5 9 4 3" xfId="16609"/>
    <cellStyle name="Normal 6 5 9 4 3 2" xfId="40906"/>
    <cellStyle name="Normal 6 5 9 4 4" xfId="28704"/>
    <cellStyle name="Normal 6 5 9 5" xfId="6104"/>
    <cellStyle name="Normal 6 5 9 5 2" xfId="13460"/>
    <cellStyle name="Normal 6 5 9 5 2 2" xfId="25662"/>
    <cellStyle name="Normal 6 5 9 5 2 2 2" xfId="49959"/>
    <cellStyle name="Normal 6 5 9 5 2 3" xfId="37757"/>
    <cellStyle name="Normal 6 5 9 5 3" xfId="18306"/>
    <cellStyle name="Normal 6 5 9 5 3 2" xfId="42603"/>
    <cellStyle name="Normal 6 5 9 5 4" xfId="30401"/>
    <cellStyle name="Normal 6 5 9 6" xfId="13454"/>
    <cellStyle name="Normal 6 5 9 6 2" xfId="25656"/>
    <cellStyle name="Normal 6 5 9 6 2 2" xfId="49953"/>
    <cellStyle name="Normal 6 5 9 6 3" xfId="37751"/>
    <cellStyle name="Normal 6 5 9 7" xfId="14381"/>
    <cellStyle name="Normal 6 5 9 7 2" xfId="38678"/>
    <cellStyle name="Normal 6 5 9 8" xfId="26369"/>
    <cellStyle name="Normal 6 5 9 9" xfId="50777"/>
    <cellStyle name="Normal 6 6" xfId="336"/>
    <cellStyle name="Normal 6 6 2" xfId="1826"/>
    <cellStyle name="Normal 6 6 3" xfId="1959"/>
    <cellStyle name="Normal 6 7" xfId="427"/>
    <cellStyle name="Normal 6 7 2" xfId="1833"/>
    <cellStyle name="Normal 6 7 3" xfId="1819"/>
    <cellStyle name="Normal 6 8" xfId="201"/>
    <cellStyle name="Normal 6 8 2" xfId="1935"/>
    <cellStyle name="Normal 6 8 3" xfId="1862"/>
    <cellStyle name="Normal 6 8 4" xfId="1952"/>
    <cellStyle name="Normal 6 9" xfId="580"/>
    <cellStyle name="Normal 6 9 10" xfId="51766"/>
    <cellStyle name="Normal 6 9 11" xfId="51963"/>
    <cellStyle name="Normal 6 9 2" xfId="628"/>
    <cellStyle name="Normal 6 9 2 10" xfId="52011"/>
    <cellStyle name="Normal 6 9 2 2" xfId="823"/>
    <cellStyle name="Normal 6 9 2 2 2" xfId="1068"/>
    <cellStyle name="Normal 6 9 2 2 2 2" xfId="2561"/>
    <cellStyle name="Normal 6 9 2 2 2 2 10" xfId="53081"/>
    <cellStyle name="Normal 6 9 2 2 2 2 2" xfId="3727"/>
    <cellStyle name="Normal 6 9 2 2 2 2 2 2" xfId="6068"/>
    <cellStyle name="Normal 6 9 2 2 2 2 2 2 2" xfId="13467"/>
    <cellStyle name="Normal 6 9 2 2 2 2 2 2 2 2" xfId="25669"/>
    <cellStyle name="Normal 6 9 2 2 2 2 2 2 2 2 2" xfId="49966"/>
    <cellStyle name="Normal 6 9 2 2 2 2 2 2 2 3" xfId="37764"/>
    <cellStyle name="Normal 6 9 2 2 2 2 2 2 3" xfId="18270"/>
    <cellStyle name="Normal 6 9 2 2 2 2 2 2 3 2" xfId="42567"/>
    <cellStyle name="Normal 6 9 2 2 2 2 2 2 4" xfId="30365"/>
    <cellStyle name="Normal 6 9 2 2 2 2 2 3" xfId="7765"/>
    <cellStyle name="Normal 6 9 2 2 2 2 2 3 2" xfId="13468"/>
    <cellStyle name="Normal 6 9 2 2 2 2 2 3 2 2" xfId="25670"/>
    <cellStyle name="Normal 6 9 2 2 2 2 2 3 2 2 2" xfId="49967"/>
    <cellStyle name="Normal 6 9 2 2 2 2 2 3 2 3" xfId="37765"/>
    <cellStyle name="Normal 6 9 2 2 2 2 2 3 3" xfId="19967"/>
    <cellStyle name="Normal 6 9 2 2 2 2 2 3 3 2" xfId="44264"/>
    <cellStyle name="Normal 6 9 2 2 2 2 2 3 4" xfId="32062"/>
    <cellStyle name="Normal 6 9 2 2 2 2 2 4" xfId="13466"/>
    <cellStyle name="Normal 6 9 2 2 2 2 2 4 2" xfId="25668"/>
    <cellStyle name="Normal 6 9 2 2 2 2 2 4 2 2" xfId="49965"/>
    <cellStyle name="Normal 6 9 2 2 2 2 2 4 3" xfId="37763"/>
    <cellStyle name="Normal 6 9 2 2 2 2 2 5" xfId="16042"/>
    <cellStyle name="Normal 6 9 2 2 2 2 2 5 2" xfId="40339"/>
    <cellStyle name="Normal 6 9 2 2 2 2 2 6" xfId="28030"/>
    <cellStyle name="Normal 6 9 2 2 2 2 3" xfId="4259"/>
    <cellStyle name="Normal 6 9 2 2 2 2 3 2" xfId="13469"/>
    <cellStyle name="Normal 6 9 2 2 2 2 3 2 2" xfId="25671"/>
    <cellStyle name="Normal 6 9 2 2 2 2 3 2 2 2" xfId="49968"/>
    <cellStyle name="Normal 6 9 2 2 2 2 3 2 3" xfId="37766"/>
    <cellStyle name="Normal 6 9 2 2 2 2 3 3" xfId="16570"/>
    <cellStyle name="Normal 6 9 2 2 2 2 3 3 2" xfId="40867"/>
    <cellStyle name="Normal 6 9 2 2 2 2 3 4" xfId="28558"/>
    <cellStyle name="Normal 6 9 2 2 2 2 4" xfId="4899"/>
    <cellStyle name="Normal 6 9 2 2 2 2 4 2" xfId="13470"/>
    <cellStyle name="Normal 6 9 2 2 2 2 4 2 2" xfId="25672"/>
    <cellStyle name="Normal 6 9 2 2 2 2 4 2 2 2" xfId="49969"/>
    <cellStyle name="Normal 6 9 2 2 2 2 4 2 3" xfId="37767"/>
    <cellStyle name="Normal 6 9 2 2 2 2 4 3" xfId="17101"/>
    <cellStyle name="Normal 6 9 2 2 2 2 4 3 2" xfId="41398"/>
    <cellStyle name="Normal 6 9 2 2 2 2 4 4" xfId="29196"/>
    <cellStyle name="Normal 6 9 2 2 2 2 5" xfId="6596"/>
    <cellStyle name="Normal 6 9 2 2 2 2 5 2" xfId="13471"/>
    <cellStyle name="Normal 6 9 2 2 2 2 5 2 2" xfId="25673"/>
    <cellStyle name="Normal 6 9 2 2 2 2 5 2 2 2" xfId="49970"/>
    <cellStyle name="Normal 6 9 2 2 2 2 5 2 3" xfId="37768"/>
    <cellStyle name="Normal 6 9 2 2 2 2 5 3" xfId="18798"/>
    <cellStyle name="Normal 6 9 2 2 2 2 5 3 2" xfId="43095"/>
    <cellStyle name="Normal 6 9 2 2 2 2 5 4" xfId="30893"/>
    <cellStyle name="Normal 6 9 2 2 2 2 6" xfId="13465"/>
    <cellStyle name="Normal 6 9 2 2 2 2 6 2" xfId="25667"/>
    <cellStyle name="Normal 6 9 2 2 2 2 6 2 2" xfId="49964"/>
    <cellStyle name="Normal 6 9 2 2 2 2 6 3" xfId="37762"/>
    <cellStyle name="Normal 6 9 2 2 2 2 7" xfId="14873"/>
    <cellStyle name="Normal 6 9 2 2 2 2 7 2" xfId="39170"/>
    <cellStyle name="Normal 6 9 2 2 2 2 8" xfId="26861"/>
    <cellStyle name="Normal 6 9 2 2 2 2 9" xfId="51269"/>
    <cellStyle name="Normal 6 9 2 2 2 3" xfId="3089"/>
    <cellStyle name="Normal 6 9 2 2 2 3 2" xfId="5537"/>
    <cellStyle name="Normal 6 9 2 2 2 3 2 2" xfId="13473"/>
    <cellStyle name="Normal 6 9 2 2 2 3 2 2 2" xfId="25675"/>
    <cellStyle name="Normal 6 9 2 2 2 3 2 2 2 2" xfId="49972"/>
    <cellStyle name="Normal 6 9 2 2 2 3 2 2 3" xfId="37770"/>
    <cellStyle name="Normal 6 9 2 2 2 3 2 3" xfId="17739"/>
    <cellStyle name="Normal 6 9 2 2 2 3 2 3 2" xfId="42036"/>
    <cellStyle name="Normal 6 9 2 2 2 3 2 4" xfId="29834"/>
    <cellStyle name="Normal 6 9 2 2 2 3 3" xfId="7127"/>
    <cellStyle name="Normal 6 9 2 2 2 3 3 2" xfId="13474"/>
    <cellStyle name="Normal 6 9 2 2 2 3 3 2 2" xfId="25676"/>
    <cellStyle name="Normal 6 9 2 2 2 3 3 2 2 2" xfId="49973"/>
    <cellStyle name="Normal 6 9 2 2 2 3 3 2 3" xfId="37771"/>
    <cellStyle name="Normal 6 9 2 2 2 3 3 3" xfId="19329"/>
    <cellStyle name="Normal 6 9 2 2 2 3 3 3 2" xfId="43626"/>
    <cellStyle name="Normal 6 9 2 2 2 3 3 4" xfId="31424"/>
    <cellStyle name="Normal 6 9 2 2 2 3 4" xfId="13472"/>
    <cellStyle name="Normal 6 9 2 2 2 3 4 2" xfId="25674"/>
    <cellStyle name="Normal 6 9 2 2 2 3 4 2 2" xfId="49971"/>
    <cellStyle name="Normal 6 9 2 2 2 3 4 3" xfId="37769"/>
    <cellStyle name="Normal 6 9 2 2 2 3 5" xfId="15511"/>
    <cellStyle name="Normal 6 9 2 2 2 3 5 2" xfId="39808"/>
    <cellStyle name="Normal 6 9 2 2 2 3 6" xfId="27499"/>
    <cellStyle name="Normal 6 9 2 2 2 4" xfId="13464"/>
    <cellStyle name="Normal 6 9 2 2 2 4 2" xfId="25666"/>
    <cellStyle name="Normal 6 9 2 2 2 4 2 2" xfId="49963"/>
    <cellStyle name="Normal 6 9 2 2 2 4 3" xfId="37761"/>
    <cellStyle name="Normal 6 9 2 2 2 5" xfId="14339"/>
    <cellStyle name="Normal 6 9 2 2 2 5 2" xfId="26327"/>
    <cellStyle name="Normal 6 9 2 2 2 5 2 2" xfId="50624"/>
    <cellStyle name="Normal 6 9 2 2 2 5 3" xfId="38636"/>
    <cellStyle name="Normal 6 9 2 2 2 6" xfId="51747"/>
    <cellStyle name="Normal 6 9 2 2 2 7" xfId="52443"/>
    <cellStyle name="Normal 6 9 2 2 3" xfId="2321"/>
    <cellStyle name="Normal 6 9 2 2 3 10" xfId="52841"/>
    <cellStyle name="Normal 6 9 2 2 3 2" xfId="3487"/>
    <cellStyle name="Normal 6 9 2 2 3 2 2" xfId="5828"/>
    <cellStyle name="Normal 6 9 2 2 3 2 2 2" xfId="13477"/>
    <cellStyle name="Normal 6 9 2 2 3 2 2 2 2" xfId="25679"/>
    <cellStyle name="Normal 6 9 2 2 3 2 2 2 2 2" xfId="49976"/>
    <cellStyle name="Normal 6 9 2 2 3 2 2 2 3" xfId="37774"/>
    <cellStyle name="Normal 6 9 2 2 3 2 2 3" xfId="18030"/>
    <cellStyle name="Normal 6 9 2 2 3 2 2 3 2" xfId="42327"/>
    <cellStyle name="Normal 6 9 2 2 3 2 2 4" xfId="30125"/>
    <cellStyle name="Normal 6 9 2 2 3 2 3" xfId="7525"/>
    <cellStyle name="Normal 6 9 2 2 3 2 3 2" xfId="13478"/>
    <cellStyle name="Normal 6 9 2 2 3 2 3 2 2" xfId="25680"/>
    <cellStyle name="Normal 6 9 2 2 3 2 3 2 2 2" xfId="49977"/>
    <cellStyle name="Normal 6 9 2 2 3 2 3 2 3" xfId="37775"/>
    <cellStyle name="Normal 6 9 2 2 3 2 3 3" xfId="19727"/>
    <cellStyle name="Normal 6 9 2 2 3 2 3 3 2" xfId="44024"/>
    <cellStyle name="Normal 6 9 2 2 3 2 3 4" xfId="31822"/>
    <cellStyle name="Normal 6 9 2 2 3 2 4" xfId="13476"/>
    <cellStyle name="Normal 6 9 2 2 3 2 4 2" xfId="25678"/>
    <cellStyle name="Normal 6 9 2 2 3 2 4 2 2" xfId="49975"/>
    <cellStyle name="Normal 6 9 2 2 3 2 4 3" xfId="37773"/>
    <cellStyle name="Normal 6 9 2 2 3 2 5" xfId="15802"/>
    <cellStyle name="Normal 6 9 2 2 3 2 5 2" xfId="40099"/>
    <cellStyle name="Normal 6 9 2 2 3 2 6" xfId="27790"/>
    <cellStyle name="Normal 6 9 2 2 3 3" xfId="4019"/>
    <cellStyle name="Normal 6 9 2 2 3 3 2" xfId="13479"/>
    <cellStyle name="Normal 6 9 2 2 3 3 2 2" xfId="25681"/>
    <cellStyle name="Normal 6 9 2 2 3 3 2 2 2" xfId="49978"/>
    <cellStyle name="Normal 6 9 2 2 3 3 2 3" xfId="37776"/>
    <cellStyle name="Normal 6 9 2 2 3 3 3" xfId="16330"/>
    <cellStyle name="Normal 6 9 2 2 3 3 3 2" xfId="40627"/>
    <cellStyle name="Normal 6 9 2 2 3 3 4" xfId="28318"/>
    <cellStyle name="Normal 6 9 2 2 3 4" xfId="4659"/>
    <cellStyle name="Normal 6 9 2 2 3 4 2" xfId="13480"/>
    <cellStyle name="Normal 6 9 2 2 3 4 2 2" xfId="25682"/>
    <cellStyle name="Normal 6 9 2 2 3 4 2 2 2" xfId="49979"/>
    <cellStyle name="Normal 6 9 2 2 3 4 2 3" xfId="37777"/>
    <cellStyle name="Normal 6 9 2 2 3 4 3" xfId="16861"/>
    <cellStyle name="Normal 6 9 2 2 3 4 3 2" xfId="41158"/>
    <cellStyle name="Normal 6 9 2 2 3 4 4" xfId="28956"/>
    <cellStyle name="Normal 6 9 2 2 3 5" xfId="6356"/>
    <cellStyle name="Normal 6 9 2 2 3 5 2" xfId="13481"/>
    <cellStyle name="Normal 6 9 2 2 3 5 2 2" xfId="25683"/>
    <cellStyle name="Normal 6 9 2 2 3 5 2 2 2" xfId="49980"/>
    <cellStyle name="Normal 6 9 2 2 3 5 2 3" xfId="37778"/>
    <cellStyle name="Normal 6 9 2 2 3 5 3" xfId="18558"/>
    <cellStyle name="Normal 6 9 2 2 3 5 3 2" xfId="42855"/>
    <cellStyle name="Normal 6 9 2 2 3 5 4" xfId="30653"/>
    <cellStyle name="Normal 6 9 2 2 3 6" xfId="13475"/>
    <cellStyle name="Normal 6 9 2 2 3 6 2" xfId="25677"/>
    <cellStyle name="Normal 6 9 2 2 3 6 2 2" xfId="49974"/>
    <cellStyle name="Normal 6 9 2 2 3 6 3" xfId="37772"/>
    <cellStyle name="Normal 6 9 2 2 3 7" xfId="14633"/>
    <cellStyle name="Normal 6 9 2 2 3 7 2" xfId="38930"/>
    <cellStyle name="Normal 6 9 2 2 3 8" xfId="26621"/>
    <cellStyle name="Normal 6 9 2 2 3 9" xfId="51029"/>
    <cellStyle name="Normal 6 9 2 2 4" xfId="2849"/>
    <cellStyle name="Normal 6 9 2 2 4 2" xfId="5297"/>
    <cellStyle name="Normal 6 9 2 2 4 2 2" xfId="13483"/>
    <cellStyle name="Normal 6 9 2 2 4 2 2 2" xfId="25685"/>
    <cellStyle name="Normal 6 9 2 2 4 2 2 2 2" xfId="49982"/>
    <cellStyle name="Normal 6 9 2 2 4 2 2 3" xfId="37780"/>
    <cellStyle name="Normal 6 9 2 2 4 2 3" xfId="17499"/>
    <cellStyle name="Normal 6 9 2 2 4 2 3 2" xfId="41796"/>
    <cellStyle name="Normal 6 9 2 2 4 2 4" xfId="29594"/>
    <cellStyle name="Normal 6 9 2 2 4 3" xfId="6887"/>
    <cellStyle name="Normal 6 9 2 2 4 3 2" xfId="13484"/>
    <cellStyle name="Normal 6 9 2 2 4 3 2 2" xfId="25686"/>
    <cellStyle name="Normal 6 9 2 2 4 3 2 2 2" xfId="49983"/>
    <cellStyle name="Normal 6 9 2 2 4 3 2 3" xfId="37781"/>
    <cellStyle name="Normal 6 9 2 2 4 3 3" xfId="19089"/>
    <cellStyle name="Normal 6 9 2 2 4 3 3 2" xfId="43386"/>
    <cellStyle name="Normal 6 9 2 2 4 3 4" xfId="31184"/>
    <cellStyle name="Normal 6 9 2 2 4 4" xfId="13482"/>
    <cellStyle name="Normal 6 9 2 2 4 4 2" xfId="25684"/>
    <cellStyle name="Normal 6 9 2 2 4 4 2 2" xfId="49981"/>
    <cellStyle name="Normal 6 9 2 2 4 4 3" xfId="37779"/>
    <cellStyle name="Normal 6 9 2 2 4 5" xfId="15271"/>
    <cellStyle name="Normal 6 9 2 2 4 5 2" xfId="39568"/>
    <cellStyle name="Normal 6 9 2 2 4 6" xfId="27259"/>
    <cellStyle name="Normal 6 9 2 2 5" xfId="13463"/>
    <cellStyle name="Normal 6 9 2 2 5 2" xfId="25665"/>
    <cellStyle name="Normal 6 9 2 2 5 2 2" xfId="49962"/>
    <cellStyle name="Normal 6 9 2 2 5 3" xfId="37760"/>
    <cellStyle name="Normal 6 9 2 2 6" xfId="14099"/>
    <cellStyle name="Normal 6 9 2 2 6 2" xfId="26087"/>
    <cellStyle name="Normal 6 9 2 2 6 2 2" xfId="50384"/>
    <cellStyle name="Normal 6 9 2 2 6 3" xfId="38396"/>
    <cellStyle name="Normal 6 9 2 2 7" xfId="51540"/>
    <cellStyle name="Normal 6 9 2 2 8" xfId="52203"/>
    <cellStyle name="Normal 6 9 2 3" xfId="725"/>
    <cellStyle name="Normal 6 9 2 3 2" xfId="972"/>
    <cellStyle name="Normal 6 9 2 3 2 2" xfId="2465"/>
    <cellStyle name="Normal 6 9 2 3 2 2 10" xfId="52985"/>
    <cellStyle name="Normal 6 9 2 3 2 2 2" xfId="3631"/>
    <cellStyle name="Normal 6 9 2 3 2 2 2 2" xfId="5972"/>
    <cellStyle name="Normal 6 9 2 3 2 2 2 2 2" xfId="13489"/>
    <cellStyle name="Normal 6 9 2 3 2 2 2 2 2 2" xfId="25691"/>
    <cellStyle name="Normal 6 9 2 3 2 2 2 2 2 2 2" xfId="49988"/>
    <cellStyle name="Normal 6 9 2 3 2 2 2 2 2 3" xfId="37786"/>
    <cellStyle name="Normal 6 9 2 3 2 2 2 2 3" xfId="18174"/>
    <cellStyle name="Normal 6 9 2 3 2 2 2 2 3 2" xfId="42471"/>
    <cellStyle name="Normal 6 9 2 3 2 2 2 2 4" xfId="30269"/>
    <cellStyle name="Normal 6 9 2 3 2 2 2 3" xfId="7669"/>
    <cellStyle name="Normal 6 9 2 3 2 2 2 3 2" xfId="13490"/>
    <cellStyle name="Normal 6 9 2 3 2 2 2 3 2 2" xfId="25692"/>
    <cellStyle name="Normal 6 9 2 3 2 2 2 3 2 2 2" xfId="49989"/>
    <cellStyle name="Normal 6 9 2 3 2 2 2 3 2 3" xfId="37787"/>
    <cellStyle name="Normal 6 9 2 3 2 2 2 3 3" xfId="19871"/>
    <cellStyle name="Normal 6 9 2 3 2 2 2 3 3 2" xfId="44168"/>
    <cellStyle name="Normal 6 9 2 3 2 2 2 3 4" xfId="31966"/>
    <cellStyle name="Normal 6 9 2 3 2 2 2 4" xfId="13488"/>
    <cellStyle name="Normal 6 9 2 3 2 2 2 4 2" xfId="25690"/>
    <cellStyle name="Normal 6 9 2 3 2 2 2 4 2 2" xfId="49987"/>
    <cellStyle name="Normal 6 9 2 3 2 2 2 4 3" xfId="37785"/>
    <cellStyle name="Normal 6 9 2 3 2 2 2 5" xfId="15946"/>
    <cellStyle name="Normal 6 9 2 3 2 2 2 5 2" xfId="40243"/>
    <cellStyle name="Normal 6 9 2 3 2 2 2 6" xfId="27934"/>
    <cellStyle name="Normal 6 9 2 3 2 2 3" xfId="4163"/>
    <cellStyle name="Normal 6 9 2 3 2 2 3 2" xfId="13491"/>
    <cellStyle name="Normal 6 9 2 3 2 2 3 2 2" xfId="25693"/>
    <cellStyle name="Normal 6 9 2 3 2 2 3 2 2 2" xfId="49990"/>
    <cellStyle name="Normal 6 9 2 3 2 2 3 2 3" xfId="37788"/>
    <cellStyle name="Normal 6 9 2 3 2 2 3 3" xfId="16474"/>
    <cellStyle name="Normal 6 9 2 3 2 2 3 3 2" xfId="40771"/>
    <cellStyle name="Normal 6 9 2 3 2 2 3 4" xfId="28462"/>
    <cellStyle name="Normal 6 9 2 3 2 2 4" xfId="4803"/>
    <cellStyle name="Normal 6 9 2 3 2 2 4 2" xfId="13492"/>
    <cellStyle name="Normal 6 9 2 3 2 2 4 2 2" xfId="25694"/>
    <cellStyle name="Normal 6 9 2 3 2 2 4 2 2 2" xfId="49991"/>
    <cellStyle name="Normal 6 9 2 3 2 2 4 2 3" xfId="37789"/>
    <cellStyle name="Normal 6 9 2 3 2 2 4 3" xfId="17005"/>
    <cellStyle name="Normal 6 9 2 3 2 2 4 3 2" xfId="41302"/>
    <cellStyle name="Normal 6 9 2 3 2 2 4 4" xfId="29100"/>
    <cellStyle name="Normal 6 9 2 3 2 2 5" xfId="6500"/>
    <cellStyle name="Normal 6 9 2 3 2 2 5 2" xfId="13493"/>
    <cellStyle name="Normal 6 9 2 3 2 2 5 2 2" xfId="25695"/>
    <cellStyle name="Normal 6 9 2 3 2 2 5 2 2 2" xfId="49992"/>
    <cellStyle name="Normal 6 9 2 3 2 2 5 2 3" xfId="37790"/>
    <cellStyle name="Normal 6 9 2 3 2 2 5 3" xfId="18702"/>
    <cellStyle name="Normal 6 9 2 3 2 2 5 3 2" xfId="42999"/>
    <cellStyle name="Normal 6 9 2 3 2 2 5 4" xfId="30797"/>
    <cellStyle name="Normal 6 9 2 3 2 2 6" xfId="13487"/>
    <cellStyle name="Normal 6 9 2 3 2 2 6 2" xfId="25689"/>
    <cellStyle name="Normal 6 9 2 3 2 2 6 2 2" xfId="49986"/>
    <cellStyle name="Normal 6 9 2 3 2 2 6 3" xfId="37784"/>
    <cellStyle name="Normal 6 9 2 3 2 2 7" xfId="14777"/>
    <cellStyle name="Normal 6 9 2 3 2 2 7 2" xfId="39074"/>
    <cellStyle name="Normal 6 9 2 3 2 2 8" xfId="26765"/>
    <cellStyle name="Normal 6 9 2 3 2 2 9" xfId="51173"/>
    <cellStyle name="Normal 6 9 2 3 2 3" xfId="2993"/>
    <cellStyle name="Normal 6 9 2 3 2 3 2" xfId="5441"/>
    <cellStyle name="Normal 6 9 2 3 2 3 2 2" xfId="13495"/>
    <cellStyle name="Normal 6 9 2 3 2 3 2 2 2" xfId="25697"/>
    <cellStyle name="Normal 6 9 2 3 2 3 2 2 2 2" xfId="49994"/>
    <cellStyle name="Normal 6 9 2 3 2 3 2 2 3" xfId="37792"/>
    <cellStyle name="Normal 6 9 2 3 2 3 2 3" xfId="17643"/>
    <cellStyle name="Normal 6 9 2 3 2 3 2 3 2" xfId="41940"/>
    <cellStyle name="Normal 6 9 2 3 2 3 2 4" xfId="29738"/>
    <cellStyle name="Normal 6 9 2 3 2 3 3" xfId="7031"/>
    <cellStyle name="Normal 6 9 2 3 2 3 3 2" xfId="13496"/>
    <cellStyle name="Normal 6 9 2 3 2 3 3 2 2" xfId="25698"/>
    <cellStyle name="Normal 6 9 2 3 2 3 3 2 2 2" xfId="49995"/>
    <cellStyle name="Normal 6 9 2 3 2 3 3 2 3" xfId="37793"/>
    <cellStyle name="Normal 6 9 2 3 2 3 3 3" xfId="19233"/>
    <cellStyle name="Normal 6 9 2 3 2 3 3 3 2" xfId="43530"/>
    <cellStyle name="Normal 6 9 2 3 2 3 3 4" xfId="31328"/>
    <cellStyle name="Normal 6 9 2 3 2 3 4" xfId="13494"/>
    <cellStyle name="Normal 6 9 2 3 2 3 4 2" xfId="25696"/>
    <cellStyle name="Normal 6 9 2 3 2 3 4 2 2" xfId="49993"/>
    <cellStyle name="Normal 6 9 2 3 2 3 4 3" xfId="37791"/>
    <cellStyle name="Normal 6 9 2 3 2 3 5" xfId="15415"/>
    <cellStyle name="Normal 6 9 2 3 2 3 5 2" xfId="39712"/>
    <cellStyle name="Normal 6 9 2 3 2 3 6" xfId="27403"/>
    <cellStyle name="Normal 6 9 2 3 2 4" xfId="13486"/>
    <cellStyle name="Normal 6 9 2 3 2 4 2" xfId="25688"/>
    <cellStyle name="Normal 6 9 2 3 2 4 2 2" xfId="49985"/>
    <cellStyle name="Normal 6 9 2 3 2 4 3" xfId="37783"/>
    <cellStyle name="Normal 6 9 2 3 2 5" xfId="14243"/>
    <cellStyle name="Normal 6 9 2 3 2 5 2" xfId="26231"/>
    <cellStyle name="Normal 6 9 2 3 2 5 2 2" xfId="50528"/>
    <cellStyle name="Normal 6 9 2 3 2 5 3" xfId="38540"/>
    <cellStyle name="Normal 6 9 2 3 2 6" xfId="51896"/>
    <cellStyle name="Normal 6 9 2 3 2 7" xfId="52347"/>
    <cellStyle name="Normal 6 9 2 3 3" xfId="2225"/>
    <cellStyle name="Normal 6 9 2 3 3 10" xfId="52745"/>
    <cellStyle name="Normal 6 9 2 3 3 2" xfId="3391"/>
    <cellStyle name="Normal 6 9 2 3 3 2 2" xfId="5732"/>
    <cellStyle name="Normal 6 9 2 3 3 2 2 2" xfId="13499"/>
    <cellStyle name="Normal 6 9 2 3 3 2 2 2 2" xfId="25701"/>
    <cellStyle name="Normal 6 9 2 3 3 2 2 2 2 2" xfId="49998"/>
    <cellStyle name="Normal 6 9 2 3 3 2 2 2 3" xfId="37796"/>
    <cellStyle name="Normal 6 9 2 3 3 2 2 3" xfId="17934"/>
    <cellStyle name="Normal 6 9 2 3 3 2 2 3 2" xfId="42231"/>
    <cellStyle name="Normal 6 9 2 3 3 2 2 4" xfId="30029"/>
    <cellStyle name="Normal 6 9 2 3 3 2 3" xfId="7429"/>
    <cellStyle name="Normal 6 9 2 3 3 2 3 2" xfId="13500"/>
    <cellStyle name="Normal 6 9 2 3 3 2 3 2 2" xfId="25702"/>
    <cellStyle name="Normal 6 9 2 3 3 2 3 2 2 2" xfId="49999"/>
    <cellStyle name="Normal 6 9 2 3 3 2 3 2 3" xfId="37797"/>
    <cellStyle name="Normal 6 9 2 3 3 2 3 3" xfId="19631"/>
    <cellStyle name="Normal 6 9 2 3 3 2 3 3 2" xfId="43928"/>
    <cellStyle name="Normal 6 9 2 3 3 2 3 4" xfId="31726"/>
    <cellStyle name="Normal 6 9 2 3 3 2 4" xfId="13498"/>
    <cellStyle name="Normal 6 9 2 3 3 2 4 2" xfId="25700"/>
    <cellStyle name="Normal 6 9 2 3 3 2 4 2 2" xfId="49997"/>
    <cellStyle name="Normal 6 9 2 3 3 2 4 3" xfId="37795"/>
    <cellStyle name="Normal 6 9 2 3 3 2 5" xfId="15706"/>
    <cellStyle name="Normal 6 9 2 3 3 2 5 2" xfId="40003"/>
    <cellStyle name="Normal 6 9 2 3 3 2 6" xfId="27694"/>
    <cellStyle name="Normal 6 9 2 3 3 3" xfId="3923"/>
    <cellStyle name="Normal 6 9 2 3 3 3 2" xfId="13501"/>
    <cellStyle name="Normal 6 9 2 3 3 3 2 2" xfId="25703"/>
    <cellStyle name="Normal 6 9 2 3 3 3 2 2 2" xfId="50000"/>
    <cellStyle name="Normal 6 9 2 3 3 3 2 3" xfId="37798"/>
    <cellStyle name="Normal 6 9 2 3 3 3 3" xfId="16234"/>
    <cellStyle name="Normal 6 9 2 3 3 3 3 2" xfId="40531"/>
    <cellStyle name="Normal 6 9 2 3 3 3 4" xfId="28222"/>
    <cellStyle name="Normal 6 9 2 3 3 4" xfId="4563"/>
    <cellStyle name="Normal 6 9 2 3 3 4 2" xfId="13502"/>
    <cellStyle name="Normal 6 9 2 3 3 4 2 2" xfId="25704"/>
    <cellStyle name="Normal 6 9 2 3 3 4 2 2 2" xfId="50001"/>
    <cellStyle name="Normal 6 9 2 3 3 4 2 3" xfId="37799"/>
    <cellStyle name="Normal 6 9 2 3 3 4 3" xfId="16765"/>
    <cellStyle name="Normal 6 9 2 3 3 4 3 2" xfId="41062"/>
    <cellStyle name="Normal 6 9 2 3 3 4 4" xfId="28860"/>
    <cellStyle name="Normal 6 9 2 3 3 5" xfId="6260"/>
    <cellStyle name="Normal 6 9 2 3 3 5 2" xfId="13503"/>
    <cellStyle name="Normal 6 9 2 3 3 5 2 2" xfId="25705"/>
    <cellStyle name="Normal 6 9 2 3 3 5 2 2 2" xfId="50002"/>
    <cellStyle name="Normal 6 9 2 3 3 5 2 3" xfId="37800"/>
    <cellStyle name="Normal 6 9 2 3 3 5 3" xfId="18462"/>
    <cellStyle name="Normal 6 9 2 3 3 5 3 2" xfId="42759"/>
    <cellStyle name="Normal 6 9 2 3 3 5 4" xfId="30557"/>
    <cellStyle name="Normal 6 9 2 3 3 6" xfId="13497"/>
    <cellStyle name="Normal 6 9 2 3 3 6 2" xfId="25699"/>
    <cellStyle name="Normal 6 9 2 3 3 6 2 2" xfId="49996"/>
    <cellStyle name="Normal 6 9 2 3 3 6 3" xfId="37794"/>
    <cellStyle name="Normal 6 9 2 3 3 7" xfId="14537"/>
    <cellStyle name="Normal 6 9 2 3 3 7 2" xfId="38834"/>
    <cellStyle name="Normal 6 9 2 3 3 8" xfId="26525"/>
    <cellStyle name="Normal 6 9 2 3 3 9" xfId="50933"/>
    <cellStyle name="Normal 6 9 2 3 4" xfId="2753"/>
    <cellStyle name="Normal 6 9 2 3 4 2" xfId="5201"/>
    <cellStyle name="Normal 6 9 2 3 4 2 2" xfId="13505"/>
    <cellStyle name="Normal 6 9 2 3 4 2 2 2" xfId="25707"/>
    <cellStyle name="Normal 6 9 2 3 4 2 2 2 2" xfId="50004"/>
    <cellStyle name="Normal 6 9 2 3 4 2 2 3" xfId="37802"/>
    <cellStyle name="Normal 6 9 2 3 4 2 3" xfId="17403"/>
    <cellStyle name="Normal 6 9 2 3 4 2 3 2" xfId="41700"/>
    <cellStyle name="Normal 6 9 2 3 4 2 4" xfId="29498"/>
    <cellStyle name="Normal 6 9 2 3 4 3" xfId="6791"/>
    <cellStyle name="Normal 6 9 2 3 4 3 2" xfId="13506"/>
    <cellStyle name="Normal 6 9 2 3 4 3 2 2" xfId="25708"/>
    <cellStyle name="Normal 6 9 2 3 4 3 2 2 2" xfId="50005"/>
    <cellStyle name="Normal 6 9 2 3 4 3 2 3" xfId="37803"/>
    <cellStyle name="Normal 6 9 2 3 4 3 3" xfId="18993"/>
    <cellStyle name="Normal 6 9 2 3 4 3 3 2" xfId="43290"/>
    <cellStyle name="Normal 6 9 2 3 4 3 4" xfId="31088"/>
    <cellStyle name="Normal 6 9 2 3 4 4" xfId="13504"/>
    <cellStyle name="Normal 6 9 2 3 4 4 2" xfId="25706"/>
    <cellStyle name="Normal 6 9 2 3 4 4 2 2" xfId="50003"/>
    <cellStyle name="Normal 6 9 2 3 4 4 3" xfId="37801"/>
    <cellStyle name="Normal 6 9 2 3 4 5" xfId="15175"/>
    <cellStyle name="Normal 6 9 2 3 4 5 2" xfId="39472"/>
    <cellStyle name="Normal 6 9 2 3 4 6" xfId="27163"/>
    <cellStyle name="Normal 6 9 2 3 5" xfId="13485"/>
    <cellStyle name="Normal 6 9 2 3 5 2" xfId="25687"/>
    <cellStyle name="Normal 6 9 2 3 5 2 2" xfId="49984"/>
    <cellStyle name="Normal 6 9 2 3 5 3" xfId="37782"/>
    <cellStyle name="Normal 6 9 2 3 6" xfId="14003"/>
    <cellStyle name="Normal 6 9 2 3 6 2" xfId="25991"/>
    <cellStyle name="Normal 6 9 2 3 6 2 2" xfId="50288"/>
    <cellStyle name="Normal 6 9 2 3 6 3" xfId="38300"/>
    <cellStyle name="Normal 6 9 2 3 7" xfId="51819"/>
    <cellStyle name="Normal 6 9 2 3 8" xfId="52107"/>
    <cellStyle name="Normal 6 9 2 4" xfId="900"/>
    <cellStyle name="Normal 6 9 2 4 2" xfId="2393"/>
    <cellStyle name="Normal 6 9 2 4 2 10" xfId="52913"/>
    <cellStyle name="Normal 6 9 2 4 2 2" xfId="3559"/>
    <cellStyle name="Normal 6 9 2 4 2 2 2" xfId="5900"/>
    <cellStyle name="Normal 6 9 2 4 2 2 2 2" xfId="13510"/>
    <cellStyle name="Normal 6 9 2 4 2 2 2 2 2" xfId="25712"/>
    <cellStyle name="Normal 6 9 2 4 2 2 2 2 2 2" xfId="50009"/>
    <cellStyle name="Normal 6 9 2 4 2 2 2 2 3" xfId="37807"/>
    <cellStyle name="Normal 6 9 2 4 2 2 2 3" xfId="18102"/>
    <cellStyle name="Normal 6 9 2 4 2 2 2 3 2" xfId="42399"/>
    <cellStyle name="Normal 6 9 2 4 2 2 2 4" xfId="30197"/>
    <cellStyle name="Normal 6 9 2 4 2 2 3" xfId="7597"/>
    <cellStyle name="Normal 6 9 2 4 2 2 3 2" xfId="13511"/>
    <cellStyle name="Normal 6 9 2 4 2 2 3 2 2" xfId="25713"/>
    <cellStyle name="Normal 6 9 2 4 2 2 3 2 2 2" xfId="50010"/>
    <cellStyle name="Normal 6 9 2 4 2 2 3 2 3" xfId="37808"/>
    <cellStyle name="Normal 6 9 2 4 2 2 3 3" xfId="19799"/>
    <cellStyle name="Normal 6 9 2 4 2 2 3 3 2" xfId="44096"/>
    <cellStyle name="Normal 6 9 2 4 2 2 3 4" xfId="31894"/>
    <cellStyle name="Normal 6 9 2 4 2 2 4" xfId="13509"/>
    <cellStyle name="Normal 6 9 2 4 2 2 4 2" xfId="25711"/>
    <cellStyle name="Normal 6 9 2 4 2 2 4 2 2" xfId="50008"/>
    <cellStyle name="Normal 6 9 2 4 2 2 4 3" xfId="37806"/>
    <cellStyle name="Normal 6 9 2 4 2 2 5" xfId="15874"/>
    <cellStyle name="Normal 6 9 2 4 2 2 5 2" xfId="40171"/>
    <cellStyle name="Normal 6 9 2 4 2 2 6" xfId="27862"/>
    <cellStyle name="Normal 6 9 2 4 2 3" xfId="4091"/>
    <cellStyle name="Normal 6 9 2 4 2 3 2" xfId="13512"/>
    <cellStyle name="Normal 6 9 2 4 2 3 2 2" xfId="25714"/>
    <cellStyle name="Normal 6 9 2 4 2 3 2 2 2" xfId="50011"/>
    <cellStyle name="Normal 6 9 2 4 2 3 2 3" xfId="37809"/>
    <cellStyle name="Normal 6 9 2 4 2 3 3" xfId="16402"/>
    <cellStyle name="Normal 6 9 2 4 2 3 3 2" xfId="40699"/>
    <cellStyle name="Normal 6 9 2 4 2 3 4" xfId="28390"/>
    <cellStyle name="Normal 6 9 2 4 2 4" xfId="4731"/>
    <cellStyle name="Normal 6 9 2 4 2 4 2" xfId="13513"/>
    <cellStyle name="Normal 6 9 2 4 2 4 2 2" xfId="25715"/>
    <cellStyle name="Normal 6 9 2 4 2 4 2 2 2" xfId="50012"/>
    <cellStyle name="Normal 6 9 2 4 2 4 2 3" xfId="37810"/>
    <cellStyle name="Normal 6 9 2 4 2 4 3" xfId="16933"/>
    <cellStyle name="Normal 6 9 2 4 2 4 3 2" xfId="41230"/>
    <cellStyle name="Normal 6 9 2 4 2 4 4" xfId="29028"/>
    <cellStyle name="Normal 6 9 2 4 2 5" xfId="6428"/>
    <cellStyle name="Normal 6 9 2 4 2 5 2" xfId="13514"/>
    <cellStyle name="Normal 6 9 2 4 2 5 2 2" xfId="25716"/>
    <cellStyle name="Normal 6 9 2 4 2 5 2 2 2" xfId="50013"/>
    <cellStyle name="Normal 6 9 2 4 2 5 2 3" xfId="37811"/>
    <cellStyle name="Normal 6 9 2 4 2 5 3" xfId="18630"/>
    <cellStyle name="Normal 6 9 2 4 2 5 3 2" xfId="42927"/>
    <cellStyle name="Normal 6 9 2 4 2 5 4" xfId="30725"/>
    <cellStyle name="Normal 6 9 2 4 2 6" xfId="13508"/>
    <cellStyle name="Normal 6 9 2 4 2 6 2" xfId="25710"/>
    <cellStyle name="Normal 6 9 2 4 2 6 2 2" xfId="50007"/>
    <cellStyle name="Normal 6 9 2 4 2 6 3" xfId="37805"/>
    <cellStyle name="Normal 6 9 2 4 2 7" xfId="14705"/>
    <cellStyle name="Normal 6 9 2 4 2 7 2" xfId="39002"/>
    <cellStyle name="Normal 6 9 2 4 2 8" xfId="26693"/>
    <cellStyle name="Normal 6 9 2 4 2 9" xfId="51101"/>
    <cellStyle name="Normal 6 9 2 4 3" xfId="2921"/>
    <cellStyle name="Normal 6 9 2 4 3 2" xfId="5369"/>
    <cellStyle name="Normal 6 9 2 4 3 2 2" xfId="13516"/>
    <cellStyle name="Normal 6 9 2 4 3 2 2 2" xfId="25718"/>
    <cellStyle name="Normal 6 9 2 4 3 2 2 2 2" xfId="50015"/>
    <cellStyle name="Normal 6 9 2 4 3 2 2 3" xfId="37813"/>
    <cellStyle name="Normal 6 9 2 4 3 2 3" xfId="17571"/>
    <cellStyle name="Normal 6 9 2 4 3 2 3 2" xfId="41868"/>
    <cellStyle name="Normal 6 9 2 4 3 2 4" xfId="29666"/>
    <cellStyle name="Normal 6 9 2 4 3 3" xfId="6959"/>
    <cellStyle name="Normal 6 9 2 4 3 3 2" xfId="13517"/>
    <cellStyle name="Normal 6 9 2 4 3 3 2 2" xfId="25719"/>
    <cellStyle name="Normal 6 9 2 4 3 3 2 2 2" xfId="50016"/>
    <cellStyle name="Normal 6 9 2 4 3 3 2 3" xfId="37814"/>
    <cellStyle name="Normal 6 9 2 4 3 3 3" xfId="19161"/>
    <cellStyle name="Normal 6 9 2 4 3 3 3 2" xfId="43458"/>
    <cellStyle name="Normal 6 9 2 4 3 3 4" xfId="31256"/>
    <cellStyle name="Normal 6 9 2 4 3 4" xfId="13515"/>
    <cellStyle name="Normal 6 9 2 4 3 4 2" xfId="25717"/>
    <cellStyle name="Normal 6 9 2 4 3 4 2 2" xfId="50014"/>
    <cellStyle name="Normal 6 9 2 4 3 4 3" xfId="37812"/>
    <cellStyle name="Normal 6 9 2 4 3 5" xfId="15343"/>
    <cellStyle name="Normal 6 9 2 4 3 5 2" xfId="39640"/>
    <cellStyle name="Normal 6 9 2 4 3 6" xfId="27331"/>
    <cellStyle name="Normal 6 9 2 4 4" xfId="13507"/>
    <cellStyle name="Normal 6 9 2 4 4 2" xfId="25709"/>
    <cellStyle name="Normal 6 9 2 4 4 2 2" xfId="50006"/>
    <cellStyle name="Normal 6 9 2 4 4 3" xfId="37804"/>
    <cellStyle name="Normal 6 9 2 4 5" xfId="14171"/>
    <cellStyle name="Normal 6 9 2 4 5 2" xfId="26159"/>
    <cellStyle name="Normal 6 9 2 4 5 2 2" xfId="50456"/>
    <cellStyle name="Normal 6 9 2 4 5 3" xfId="38468"/>
    <cellStyle name="Normal 6 9 2 4 6" xfId="51574"/>
    <cellStyle name="Normal 6 9 2 4 7" xfId="52275"/>
    <cellStyle name="Normal 6 9 2 5" xfId="2129"/>
    <cellStyle name="Normal 6 9 2 5 10" xfId="52649"/>
    <cellStyle name="Normal 6 9 2 5 2" xfId="3295"/>
    <cellStyle name="Normal 6 9 2 5 2 2" xfId="5636"/>
    <cellStyle name="Normal 6 9 2 5 2 2 2" xfId="13520"/>
    <cellStyle name="Normal 6 9 2 5 2 2 2 2" xfId="25722"/>
    <cellStyle name="Normal 6 9 2 5 2 2 2 2 2" xfId="50019"/>
    <cellStyle name="Normal 6 9 2 5 2 2 2 3" xfId="37817"/>
    <cellStyle name="Normal 6 9 2 5 2 2 3" xfId="17838"/>
    <cellStyle name="Normal 6 9 2 5 2 2 3 2" xfId="42135"/>
    <cellStyle name="Normal 6 9 2 5 2 2 4" xfId="29933"/>
    <cellStyle name="Normal 6 9 2 5 2 3" xfId="7333"/>
    <cellStyle name="Normal 6 9 2 5 2 3 2" xfId="13521"/>
    <cellStyle name="Normal 6 9 2 5 2 3 2 2" xfId="25723"/>
    <cellStyle name="Normal 6 9 2 5 2 3 2 2 2" xfId="50020"/>
    <cellStyle name="Normal 6 9 2 5 2 3 2 3" xfId="37818"/>
    <cellStyle name="Normal 6 9 2 5 2 3 3" xfId="19535"/>
    <cellStyle name="Normal 6 9 2 5 2 3 3 2" xfId="43832"/>
    <cellStyle name="Normal 6 9 2 5 2 3 4" xfId="31630"/>
    <cellStyle name="Normal 6 9 2 5 2 4" xfId="13519"/>
    <cellStyle name="Normal 6 9 2 5 2 4 2" xfId="25721"/>
    <cellStyle name="Normal 6 9 2 5 2 4 2 2" xfId="50018"/>
    <cellStyle name="Normal 6 9 2 5 2 4 3" xfId="37816"/>
    <cellStyle name="Normal 6 9 2 5 2 5" xfId="15610"/>
    <cellStyle name="Normal 6 9 2 5 2 5 2" xfId="39907"/>
    <cellStyle name="Normal 6 9 2 5 2 6" xfId="27598"/>
    <cellStyle name="Normal 6 9 2 5 3" xfId="3827"/>
    <cellStyle name="Normal 6 9 2 5 3 2" xfId="13522"/>
    <cellStyle name="Normal 6 9 2 5 3 2 2" xfId="25724"/>
    <cellStyle name="Normal 6 9 2 5 3 2 2 2" xfId="50021"/>
    <cellStyle name="Normal 6 9 2 5 3 2 3" xfId="37819"/>
    <cellStyle name="Normal 6 9 2 5 3 3" xfId="16138"/>
    <cellStyle name="Normal 6 9 2 5 3 3 2" xfId="40435"/>
    <cellStyle name="Normal 6 9 2 5 3 4" xfId="28126"/>
    <cellStyle name="Normal 6 9 2 5 4" xfId="4467"/>
    <cellStyle name="Normal 6 9 2 5 4 2" xfId="13523"/>
    <cellStyle name="Normal 6 9 2 5 4 2 2" xfId="25725"/>
    <cellStyle name="Normal 6 9 2 5 4 2 2 2" xfId="50022"/>
    <cellStyle name="Normal 6 9 2 5 4 2 3" xfId="37820"/>
    <cellStyle name="Normal 6 9 2 5 4 3" xfId="16669"/>
    <cellStyle name="Normal 6 9 2 5 4 3 2" xfId="40966"/>
    <cellStyle name="Normal 6 9 2 5 4 4" xfId="28764"/>
    <cellStyle name="Normal 6 9 2 5 5" xfId="6164"/>
    <cellStyle name="Normal 6 9 2 5 5 2" xfId="13524"/>
    <cellStyle name="Normal 6 9 2 5 5 2 2" xfId="25726"/>
    <cellStyle name="Normal 6 9 2 5 5 2 2 2" xfId="50023"/>
    <cellStyle name="Normal 6 9 2 5 5 2 3" xfId="37821"/>
    <cellStyle name="Normal 6 9 2 5 5 3" xfId="18366"/>
    <cellStyle name="Normal 6 9 2 5 5 3 2" xfId="42663"/>
    <cellStyle name="Normal 6 9 2 5 5 4" xfId="30461"/>
    <cellStyle name="Normal 6 9 2 5 6" xfId="13518"/>
    <cellStyle name="Normal 6 9 2 5 6 2" xfId="25720"/>
    <cellStyle name="Normal 6 9 2 5 6 2 2" xfId="50017"/>
    <cellStyle name="Normal 6 9 2 5 6 3" xfId="37815"/>
    <cellStyle name="Normal 6 9 2 5 7" xfId="14441"/>
    <cellStyle name="Normal 6 9 2 5 7 2" xfId="38738"/>
    <cellStyle name="Normal 6 9 2 5 8" xfId="26429"/>
    <cellStyle name="Normal 6 9 2 5 9" xfId="50837"/>
    <cellStyle name="Normal 6 9 2 6" xfId="2657"/>
    <cellStyle name="Normal 6 9 2 6 2" xfId="5105"/>
    <cellStyle name="Normal 6 9 2 6 2 2" xfId="13526"/>
    <cellStyle name="Normal 6 9 2 6 2 2 2" xfId="25728"/>
    <cellStyle name="Normal 6 9 2 6 2 2 2 2" xfId="50025"/>
    <cellStyle name="Normal 6 9 2 6 2 2 3" xfId="37823"/>
    <cellStyle name="Normal 6 9 2 6 2 3" xfId="17307"/>
    <cellStyle name="Normal 6 9 2 6 2 3 2" xfId="41604"/>
    <cellStyle name="Normal 6 9 2 6 2 4" xfId="29402"/>
    <cellStyle name="Normal 6 9 2 6 3" xfId="6695"/>
    <cellStyle name="Normal 6 9 2 6 3 2" xfId="13527"/>
    <cellStyle name="Normal 6 9 2 6 3 2 2" xfId="25729"/>
    <cellStyle name="Normal 6 9 2 6 3 2 2 2" xfId="50026"/>
    <cellStyle name="Normal 6 9 2 6 3 2 3" xfId="37824"/>
    <cellStyle name="Normal 6 9 2 6 3 3" xfId="18897"/>
    <cellStyle name="Normal 6 9 2 6 3 3 2" xfId="43194"/>
    <cellStyle name="Normal 6 9 2 6 3 4" xfId="30992"/>
    <cellStyle name="Normal 6 9 2 6 4" xfId="13525"/>
    <cellStyle name="Normal 6 9 2 6 4 2" xfId="25727"/>
    <cellStyle name="Normal 6 9 2 6 4 2 2" xfId="50024"/>
    <cellStyle name="Normal 6 9 2 6 4 3" xfId="37822"/>
    <cellStyle name="Normal 6 9 2 6 5" xfId="15079"/>
    <cellStyle name="Normal 6 9 2 6 5 2" xfId="39376"/>
    <cellStyle name="Normal 6 9 2 6 6" xfId="27067"/>
    <cellStyle name="Normal 6 9 2 7" xfId="13462"/>
    <cellStyle name="Normal 6 9 2 7 2" xfId="25664"/>
    <cellStyle name="Normal 6 9 2 7 2 2" xfId="49961"/>
    <cellStyle name="Normal 6 9 2 7 3" xfId="37759"/>
    <cellStyle name="Normal 6 9 2 8" xfId="13907"/>
    <cellStyle name="Normal 6 9 2 8 2" xfId="25895"/>
    <cellStyle name="Normal 6 9 2 8 2 2" xfId="50192"/>
    <cellStyle name="Normal 6 9 2 8 3" xfId="38204"/>
    <cellStyle name="Normal 6 9 2 9" xfId="51876"/>
    <cellStyle name="Normal 6 9 3" xfId="775"/>
    <cellStyle name="Normal 6 9 3 2" xfId="1020"/>
    <cellStyle name="Normal 6 9 3 2 2" xfId="2513"/>
    <cellStyle name="Normal 6 9 3 2 2 10" xfId="53033"/>
    <cellStyle name="Normal 6 9 3 2 2 2" xfId="3679"/>
    <cellStyle name="Normal 6 9 3 2 2 2 2" xfId="6020"/>
    <cellStyle name="Normal 6 9 3 2 2 2 2 2" xfId="13532"/>
    <cellStyle name="Normal 6 9 3 2 2 2 2 2 2" xfId="25734"/>
    <cellStyle name="Normal 6 9 3 2 2 2 2 2 2 2" xfId="50031"/>
    <cellStyle name="Normal 6 9 3 2 2 2 2 2 3" xfId="37829"/>
    <cellStyle name="Normal 6 9 3 2 2 2 2 3" xfId="18222"/>
    <cellStyle name="Normal 6 9 3 2 2 2 2 3 2" xfId="42519"/>
    <cellStyle name="Normal 6 9 3 2 2 2 2 4" xfId="30317"/>
    <cellStyle name="Normal 6 9 3 2 2 2 3" xfId="7717"/>
    <cellStyle name="Normal 6 9 3 2 2 2 3 2" xfId="13533"/>
    <cellStyle name="Normal 6 9 3 2 2 2 3 2 2" xfId="25735"/>
    <cellStyle name="Normal 6 9 3 2 2 2 3 2 2 2" xfId="50032"/>
    <cellStyle name="Normal 6 9 3 2 2 2 3 2 3" xfId="37830"/>
    <cellStyle name="Normal 6 9 3 2 2 2 3 3" xfId="19919"/>
    <cellStyle name="Normal 6 9 3 2 2 2 3 3 2" xfId="44216"/>
    <cellStyle name="Normal 6 9 3 2 2 2 3 4" xfId="32014"/>
    <cellStyle name="Normal 6 9 3 2 2 2 4" xfId="13531"/>
    <cellStyle name="Normal 6 9 3 2 2 2 4 2" xfId="25733"/>
    <cellStyle name="Normal 6 9 3 2 2 2 4 2 2" xfId="50030"/>
    <cellStyle name="Normal 6 9 3 2 2 2 4 3" xfId="37828"/>
    <cellStyle name="Normal 6 9 3 2 2 2 5" xfId="15994"/>
    <cellStyle name="Normal 6 9 3 2 2 2 5 2" xfId="40291"/>
    <cellStyle name="Normal 6 9 3 2 2 2 6" xfId="27982"/>
    <cellStyle name="Normal 6 9 3 2 2 3" xfId="4211"/>
    <cellStyle name="Normal 6 9 3 2 2 3 2" xfId="13534"/>
    <cellStyle name="Normal 6 9 3 2 2 3 2 2" xfId="25736"/>
    <cellStyle name="Normal 6 9 3 2 2 3 2 2 2" xfId="50033"/>
    <cellStyle name="Normal 6 9 3 2 2 3 2 3" xfId="37831"/>
    <cellStyle name="Normal 6 9 3 2 2 3 3" xfId="16522"/>
    <cellStyle name="Normal 6 9 3 2 2 3 3 2" xfId="40819"/>
    <cellStyle name="Normal 6 9 3 2 2 3 4" xfId="28510"/>
    <cellStyle name="Normal 6 9 3 2 2 4" xfId="4851"/>
    <cellStyle name="Normal 6 9 3 2 2 4 2" xfId="13535"/>
    <cellStyle name="Normal 6 9 3 2 2 4 2 2" xfId="25737"/>
    <cellStyle name="Normal 6 9 3 2 2 4 2 2 2" xfId="50034"/>
    <cellStyle name="Normal 6 9 3 2 2 4 2 3" xfId="37832"/>
    <cellStyle name="Normal 6 9 3 2 2 4 3" xfId="17053"/>
    <cellStyle name="Normal 6 9 3 2 2 4 3 2" xfId="41350"/>
    <cellStyle name="Normal 6 9 3 2 2 4 4" xfId="29148"/>
    <cellStyle name="Normal 6 9 3 2 2 5" xfId="6548"/>
    <cellStyle name="Normal 6 9 3 2 2 5 2" xfId="13536"/>
    <cellStyle name="Normal 6 9 3 2 2 5 2 2" xfId="25738"/>
    <cellStyle name="Normal 6 9 3 2 2 5 2 2 2" xfId="50035"/>
    <cellStyle name="Normal 6 9 3 2 2 5 2 3" xfId="37833"/>
    <cellStyle name="Normal 6 9 3 2 2 5 3" xfId="18750"/>
    <cellStyle name="Normal 6 9 3 2 2 5 3 2" xfId="43047"/>
    <cellStyle name="Normal 6 9 3 2 2 5 4" xfId="30845"/>
    <cellStyle name="Normal 6 9 3 2 2 6" xfId="13530"/>
    <cellStyle name="Normal 6 9 3 2 2 6 2" xfId="25732"/>
    <cellStyle name="Normal 6 9 3 2 2 6 2 2" xfId="50029"/>
    <cellStyle name="Normal 6 9 3 2 2 6 3" xfId="37827"/>
    <cellStyle name="Normal 6 9 3 2 2 7" xfId="14825"/>
    <cellStyle name="Normal 6 9 3 2 2 7 2" xfId="39122"/>
    <cellStyle name="Normal 6 9 3 2 2 8" xfId="26813"/>
    <cellStyle name="Normal 6 9 3 2 2 9" xfId="51221"/>
    <cellStyle name="Normal 6 9 3 2 3" xfId="3041"/>
    <cellStyle name="Normal 6 9 3 2 3 2" xfId="5489"/>
    <cellStyle name="Normal 6 9 3 2 3 2 2" xfId="13538"/>
    <cellStyle name="Normal 6 9 3 2 3 2 2 2" xfId="25740"/>
    <cellStyle name="Normal 6 9 3 2 3 2 2 2 2" xfId="50037"/>
    <cellStyle name="Normal 6 9 3 2 3 2 2 3" xfId="37835"/>
    <cellStyle name="Normal 6 9 3 2 3 2 3" xfId="17691"/>
    <cellStyle name="Normal 6 9 3 2 3 2 3 2" xfId="41988"/>
    <cellStyle name="Normal 6 9 3 2 3 2 4" xfId="29786"/>
    <cellStyle name="Normal 6 9 3 2 3 3" xfId="7079"/>
    <cellStyle name="Normal 6 9 3 2 3 3 2" xfId="13539"/>
    <cellStyle name="Normal 6 9 3 2 3 3 2 2" xfId="25741"/>
    <cellStyle name="Normal 6 9 3 2 3 3 2 2 2" xfId="50038"/>
    <cellStyle name="Normal 6 9 3 2 3 3 2 3" xfId="37836"/>
    <cellStyle name="Normal 6 9 3 2 3 3 3" xfId="19281"/>
    <cellStyle name="Normal 6 9 3 2 3 3 3 2" xfId="43578"/>
    <cellStyle name="Normal 6 9 3 2 3 3 4" xfId="31376"/>
    <cellStyle name="Normal 6 9 3 2 3 4" xfId="13537"/>
    <cellStyle name="Normal 6 9 3 2 3 4 2" xfId="25739"/>
    <cellStyle name="Normal 6 9 3 2 3 4 2 2" xfId="50036"/>
    <cellStyle name="Normal 6 9 3 2 3 4 3" xfId="37834"/>
    <cellStyle name="Normal 6 9 3 2 3 5" xfId="15463"/>
    <cellStyle name="Normal 6 9 3 2 3 5 2" xfId="39760"/>
    <cellStyle name="Normal 6 9 3 2 3 6" xfId="27451"/>
    <cellStyle name="Normal 6 9 3 2 4" xfId="13529"/>
    <cellStyle name="Normal 6 9 3 2 4 2" xfId="25731"/>
    <cellStyle name="Normal 6 9 3 2 4 2 2" xfId="50028"/>
    <cellStyle name="Normal 6 9 3 2 4 3" xfId="37826"/>
    <cellStyle name="Normal 6 9 3 2 5" xfId="14291"/>
    <cellStyle name="Normal 6 9 3 2 5 2" xfId="26279"/>
    <cellStyle name="Normal 6 9 3 2 5 2 2" xfId="50576"/>
    <cellStyle name="Normal 6 9 3 2 5 3" xfId="38588"/>
    <cellStyle name="Normal 6 9 3 2 6" xfId="51829"/>
    <cellStyle name="Normal 6 9 3 2 7" xfId="52395"/>
    <cellStyle name="Normal 6 9 3 3" xfId="2273"/>
    <cellStyle name="Normal 6 9 3 3 10" xfId="52793"/>
    <cellStyle name="Normal 6 9 3 3 2" xfId="3439"/>
    <cellStyle name="Normal 6 9 3 3 2 2" xfId="5780"/>
    <cellStyle name="Normal 6 9 3 3 2 2 2" xfId="13542"/>
    <cellStyle name="Normal 6 9 3 3 2 2 2 2" xfId="25744"/>
    <cellStyle name="Normal 6 9 3 3 2 2 2 2 2" xfId="50041"/>
    <cellStyle name="Normal 6 9 3 3 2 2 2 3" xfId="37839"/>
    <cellStyle name="Normal 6 9 3 3 2 2 3" xfId="17982"/>
    <cellStyle name="Normal 6 9 3 3 2 2 3 2" xfId="42279"/>
    <cellStyle name="Normal 6 9 3 3 2 2 4" xfId="30077"/>
    <cellStyle name="Normal 6 9 3 3 2 3" xfId="7477"/>
    <cellStyle name="Normal 6 9 3 3 2 3 2" xfId="13543"/>
    <cellStyle name="Normal 6 9 3 3 2 3 2 2" xfId="25745"/>
    <cellStyle name="Normal 6 9 3 3 2 3 2 2 2" xfId="50042"/>
    <cellStyle name="Normal 6 9 3 3 2 3 2 3" xfId="37840"/>
    <cellStyle name="Normal 6 9 3 3 2 3 3" xfId="19679"/>
    <cellStyle name="Normal 6 9 3 3 2 3 3 2" xfId="43976"/>
    <cellStyle name="Normal 6 9 3 3 2 3 4" xfId="31774"/>
    <cellStyle name="Normal 6 9 3 3 2 4" xfId="13541"/>
    <cellStyle name="Normal 6 9 3 3 2 4 2" xfId="25743"/>
    <cellStyle name="Normal 6 9 3 3 2 4 2 2" xfId="50040"/>
    <cellStyle name="Normal 6 9 3 3 2 4 3" xfId="37838"/>
    <cellStyle name="Normal 6 9 3 3 2 5" xfId="15754"/>
    <cellStyle name="Normal 6 9 3 3 2 5 2" xfId="40051"/>
    <cellStyle name="Normal 6 9 3 3 2 6" xfId="27742"/>
    <cellStyle name="Normal 6 9 3 3 3" xfId="3971"/>
    <cellStyle name="Normal 6 9 3 3 3 2" xfId="13544"/>
    <cellStyle name="Normal 6 9 3 3 3 2 2" xfId="25746"/>
    <cellStyle name="Normal 6 9 3 3 3 2 2 2" xfId="50043"/>
    <cellStyle name="Normal 6 9 3 3 3 2 3" xfId="37841"/>
    <cellStyle name="Normal 6 9 3 3 3 3" xfId="16282"/>
    <cellStyle name="Normal 6 9 3 3 3 3 2" xfId="40579"/>
    <cellStyle name="Normal 6 9 3 3 3 4" xfId="28270"/>
    <cellStyle name="Normal 6 9 3 3 4" xfId="4611"/>
    <cellStyle name="Normal 6 9 3 3 4 2" xfId="13545"/>
    <cellStyle name="Normal 6 9 3 3 4 2 2" xfId="25747"/>
    <cellStyle name="Normal 6 9 3 3 4 2 2 2" xfId="50044"/>
    <cellStyle name="Normal 6 9 3 3 4 2 3" xfId="37842"/>
    <cellStyle name="Normal 6 9 3 3 4 3" xfId="16813"/>
    <cellStyle name="Normal 6 9 3 3 4 3 2" xfId="41110"/>
    <cellStyle name="Normal 6 9 3 3 4 4" xfId="28908"/>
    <cellStyle name="Normal 6 9 3 3 5" xfId="6308"/>
    <cellStyle name="Normal 6 9 3 3 5 2" xfId="13546"/>
    <cellStyle name="Normal 6 9 3 3 5 2 2" xfId="25748"/>
    <cellStyle name="Normal 6 9 3 3 5 2 2 2" xfId="50045"/>
    <cellStyle name="Normal 6 9 3 3 5 2 3" xfId="37843"/>
    <cellStyle name="Normal 6 9 3 3 5 3" xfId="18510"/>
    <cellStyle name="Normal 6 9 3 3 5 3 2" xfId="42807"/>
    <cellStyle name="Normal 6 9 3 3 5 4" xfId="30605"/>
    <cellStyle name="Normal 6 9 3 3 6" xfId="13540"/>
    <cellStyle name="Normal 6 9 3 3 6 2" xfId="25742"/>
    <cellStyle name="Normal 6 9 3 3 6 2 2" xfId="50039"/>
    <cellStyle name="Normal 6 9 3 3 6 3" xfId="37837"/>
    <cellStyle name="Normal 6 9 3 3 7" xfId="14585"/>
    <cellStyle name="Normal 6 9 3 3 7 2" xfId="38882"/>
    <cellStyle name="Normal 6 9 3 3 8" xfId="26573"/>
    <cellStyle name="Normal 6 9 3 3 9" xfId="50981"/>
    <cellStyle name="Normal 6 9 3 4" xfId="2801"/>
    <cellStyle name="Normal 6 9 3 4 2" xfId="5249"/>
    <cellStyle name="Normal 6 9 3 4 2 2" xfId="13548"/>
    <cellStyle name="Normal 6 9 3 4 2 2 2" xfId="25750"/>
    <cellStyle name="Normal 6 9 3 4 2 2 2 2" xfId="50047"/>
    <cellStyle name="Normal 6 9 3 4 2 2 3" xfId="37845"/>
    <cellStyle name="Normal 6 9 3 4 2 3" xfId="17451"/>
    <cellStyle name="Normal 6 9 3 4 2 3 2" xfId="41748"/>
    <cellStyle name="Normal 6 9 3 4 2 4" xfId="29546"/>
    <cellStyle name="Normal 6 9 3 4 3" xfId="6839"/>
    <cellStyle name="Normal 6 9 3 4 3 2" xfId="13549"/>
    <cellStyle name="Normal 6 9 3 4 3 2 2" xfId="25751"/>
    <cellStyle name="Normal 6 9 3 4 3 2 2 2" xfId="50048"/>
    <cellStyle name="Normal 6 9 3 4 3 2 3" xfId="37846"/>
    <cellStyle name="Normal 6 9 3 4 3 3" xfId="19041"/>
    <cellStyle name="Normal 6 9 3 4 3 3 2" xfId="43338"/>
    <cellStyle name="Normal 6 9 3 4 3 4" xfId="31136"/>
    <cellStyle name="Normal 6 9 3 4 4" xfId="13547"/>
    <cellStyle name="Normal 6 9 3 4 4 2" xfId="25749"/>
    <cellStyle name="Normal 6 9 3 4 4 2 2" xfId="50046"/>
    <cellStyle name="Normal 6 9 3 4 4 3" xfId="37844"/>
    <cellStyle name="Normal 6 9 3 4 5" xfId="15223"/>
    <cellStyle name="Normal 6 9 3 4 5 2" xfId="39520"/>
    <cellStyle name="Normal 6 9 3 4 6" xfId="27211"/>
    <cellStyle name="Normal 6 9 3 5" xfId="13528"/>
    <cellStyle name="Normal 6 9 3 5 2" xfId="25730"/>
    <cellStyle name="Normal 6 9 3 5 2 2" xfId="50027"/>
    <cellStyle name="Normal 6 9 3 5 3" xfId="37825"/>
    <cellStyle name="Normal 6 9 3 6" xfId="14051"/>
    <cellStyle name="Normal 6 9 3 6 2" xfId="26039"/>
    <cellStyle name="Normal 6 9 3 6 2 2" xfId="50336"/>
    <cellStyle name="Normal 6 9 3 6 3" xfId="38348"/>
    <cellStyle name="Normal 6 9 3 7" xfId="51818"/>
    <cellStyle name="Normal 6 9 3 8" xfId="52155"/>
    <cellStyle name="Normal 6 9 4" xfId="677"/>
    <cellStyle name="Normal 6 9 4 2" xfId="924"/>
    <cellStyle name="Normal 6 9 4 2 2" xfId="2417"/>
    <cellStyle name="Normal 6 9 4 2 2 10" xfId="52937"/>
    <cellStyle name="Normal 6 9 4 2 2 2" xfId="3583"/>
    <cellStyle name="Normal 6 9 4 2 2 2 2" xfId="5924"/>
    <cellStyle name="Normal 6 9 4 2 2 2 2 2" xfId="13554"/>
    <cellStyle name="Normal 6 9 4 2 2 2 2 2 2" xfId="25756"/>
    <cellStyle name="Normal 6 9 4 2 2 2 2 2 2 2" xfId="50053"/>
    <cellStyle name="Normal 6 9 4 2 2 2 2 2 3" xfId="37851"/>
    <cellStyle name="Normal 6 9 4 2 2 2 2 3" xfId="18126"/>
    <cellStyle name="Normal 6 9 4 2 2 2 2 3 2" xfId="42423"/>
    <cellStyle name="Normal 6 9 4 2 2 2 2 4" xfId="30221"/>
    <cellStyle name="Normal 6 9 4 2 2 2 3" xfId="7621"/>
    <cellStyle name="Normal 6 9 4 2 2 2 3 2" xfId="13555"/>
    <cellStyle name="Normal 6 9 4 2 2 2 3 2 2" xfId="25757"/>
    <cellStyle name="Normal 6 9 4 2 2 2 3 2 2 2" xfId="50054"/>
    <cellStyle name="Normal 6 9 4 2 2 2 3 2 3" xfId="37852"/>
    <cellStyle name="Normal 6 9 4 2 2 2 3 3" xfId="19823"/>
    <cellStyle name="Normal 6 9 4 2 2 2 3 3 2" xfId="44120"/>
    <cellStyle name="Normal 6 9 4 2 2 2 3 4" xfId="31918"/>
    <cellStyle name="Normal 6 9 4 2 2 2 4" xfId="13553"/>
    <cellStyle name="Normal 6 9 4 2 2 2 4 2" xfId="25755"/>
    <cellStyle name="Normal 6 9 4 2 2 2 4 2 2" xfId="50052"/>
    <cellStyle name="Normal 6 9 4 2 2 2 4 3" xfId="37850"/>
    <cellStyle name="Normal 6 9 4 2 2 2 5" xfId="15898"/>
    <cellStyle name="Normal 6 9 4 2 2 2 5 2" xfId="40195"/>
    <cellStyle name="Normal 6 9 4 2 2 2 6" xfId="27886"/>
    <cellStyle name="Normal 6 9 4 2 2 3" xfId="4115"/>
    <cellStyle name="Normal 6 9 4 2 2 3 2" xfId="13556"/>
    <cellStyle name="Normal 6 9 4 2 2 3 2 2" xfId="25758"/>
    <cellStyle name="Normal 6 9 4 2 2 3 2 2 2" xfId="50055"/>
    <cellStyle name="Normal 6 9 4 2 2 3 2 3" xfId="37853"/>
    <cellStyle name="Normal 6 9 4 2 2 3 3" xfId="16426"/>
    <cellStyle name="Normal 6 9 4 2 2 3 3 2" xfId="40723"/>
    <cellStyle name="Normal 6 9 4 2 2 3 4" xfId="28414"/>
    <cellStyle name="Normal 6 9 4 2 2 4" xfId="4755"/>
    <cellStyle name="Normal 6 9 4 2 2 4 2" xfId="13557"/>
    <cellStyle name="Normal 6 9 4 2 2 4 2 2" xfId="25759"/>
    <cellStyle name="Normal 6 9 4 2 2 4 2 2 2" xfId="50056"/>
    <cellStyle name="Normal 6 9 4 2 2 4 2 3" xfId="37854"/>
    <cellStyle name="Normal 6 9 4 2 2 4 3" xfId="16957"/>
    <cellStyle name="Normal 6 9 4 2 2 4 3 2" xfId="41254"/>
    <cellStyle name="Normal 6 9 4 2 2 4 4" xfId="29052"/>
    <cellStyle name="Normal 6 9 4 2 2 5" xfId="6452"/>
    <cellStyle name="Normal 6 9 4 2 2 5 2" xfId="13558"/>
    <cellStyle name="Normal 6 9 4 2 2 5 2 2" xfId="25760"/>
    <cellStyle name="Normal 6 9 4 2 2 5 2 2 2" xfId="50057"/>
    <cellStyle name="Normal 6 9 4 2 2 5 2 3" xfId="37855"/>
    <cellStyle name="Normal 6 9 4 2 2 5 3" xfId="18654"/>
    <cellStyle name="Normal 6 9 4 2 2 5 3 2" xfId="42951"/>
    <cellStyle name="Normal 6 9 4 2 2 5 4" xfId="30749"/>
    <cellStyle name="Normal 6 9 4 2 2 6" xfId="13552"/>
    <cellStyle name="Normal 6 9 4 2 2 6 2" xfId="25754"/>
    <cellStyle name="Normal 6 9 4 2 2 6 2 2" xfId="50051"/>
    <cellStyle name="Normal 6 9 4 2 2 6 3" xfId="37849"/>
    <cellStyle name="Normal 6 9 4 2 2 7" xfId="14729"/>
    <cellStyle name="Normal 6 9 4 2 2 7 2" xfId="39026"/>
    <cellStyle name="Normal 6 9 4 2 2 8" xfId="26717"/>
    <cellStyle name="Normal 6 9 4 2 2 9" xfId="51125"/>
    <cellStyle name="Normal 6 9 4 2 3" xfId="2945"/>
    <cellStyle name="Normal 6 9 4 2 3 2" xfId="5393"/>
    <cellStyle name="Normal 6 9 4 2 3 2 2" xfId="13560"/>
    <cellStyle name="Normal 6 9 4 2 3 2 2 2" xfId="25762"/>
    <cellStyle name="Normal 6 9 4 2 3 2 2 2 2" xfId="50059"/>
    <cellStyle name="Normal 6 9 4 2 3 2 2 3" xfId="37857"/>
    <cellStyle name="Normal 6 9 4 2 3 2 3" xfId="17595"/>
    <cellStyle name="Normal 6 9 4 2 3 2 3 2" xfId="41892"/>
    <cellStyle name="Normal 6 9 4 2 3 2 4" xfId="29690"/>
    <cellStyle name="Normal 6 9 4 2 3 3" xfId="6983"/>
    <cellStyle name="Normal 6 9 4 2 3 3 2" xfId="13561"/>
    <cellStyle name="Normal 6 9 4 2 3 3 2 2" xfId="25763"/>
    <cellStyle name="Normal 6 9 4 2 3 3 2 2 2" xfId="50060"/>
    <cellStyle name="Normal 6 9 4 2 3 3 2 3" xfId="37858"/>
    <cellStyle name="Normal 6 9 4 2 3 3 3" xfId="19185"/>
    <cellStyle name="Normal 6 9 4 2 3 3 3 2" xfId="43482"/>
    <cellStyle name="Normal 6 9 4 2 3 3 4" xfId="31280"/>
    <cellStyle name="Normal 6 9 4 2 3 4" xfId="13559"/>
    <cellStyle name="Normal 6 9 4 2 3 4 2" xfId="25761"/>
    <cellStyle name="Normal 6 9 4 2 3 4 2 2" xfId="50058"/>
    <cellStyle name="Normal 6 9 4 2 3 4 3" xfId="37856"/>
    <cellStyle name="Normal 6 9 4 2 3 5" xfId="15367"/>
    <cellStyle name="Normal 6 9 4 2 3 5 2" xfId="39664"/>
    <cellStyle name="Normal 6 9 4 2 3 6" xfId="27355"/>
    <cellStyle name="Normal 6 9 4 2 4" xfId="13551"/>
    <cellStyle name="Normal 6 9 4 2 4 2" xfId="25753"/>
    <cellStyle name="Normal 6 9 4 2 4 2 2" xfId="50050"/>
    <cellStyle name="Normal 6 9 4 2 4 3" xfId="37848"/>
    <cellStyle name="Normal 6 9 4 2 5" xfId="14195"/>
    <cellStyle name="Normal 6 9 4 2 5 2" xfId="26183"/>
    <cellStyle name="Normal 6 9 4 2 5 2 2" xfId="50480"/>
    <cellStyle name="Normal 6 9 4 2 5 3" xfId="38492"/>
    <cellStyle name="Normal 6 9 4 2 6" xfId="51595"/>
    <cellStyle name="Normal 6 9 4 2 7" xfId="52299"/>
    <cellStyle name="Normal 6 9 4 3" xfId="2177"/>
    <cellStyle name="Normal 6 9 4 3 10" xfId="52697"/>
    <cellStyle name="Normal 6 9 4 3 2" xfId="3343"/>
    <cellStyle name="Normal 6 9 4 3 2 2" xfId="5684"/>
    <cellStyle name="Normal 6 9 4 3 2 2 2" xfId="13564"/>
    <cellStyle name="Normal 6 9 4 3 2 2 2 2" xfId="25766"/>
    <cellStyle name="Normal 6 9 4 3 2 2 2 2 2" xfId="50063"/>
    <cellStyle name="Normal 6 9 4 3 2 2 2 3" xfId="37861"/>
    <cellStyle name="Normal 6 9 4 3 2 2 3" xfId="17886"/>
    <cellStyle name="Normal 6 9 4 3 2 2 3 2" xfId="42183"/>
    <cellStyle name="Normal 6 9 4 3 2 2 4" xfId="29981"/>
    <cellStyle name="Normal 6 9 4 3 2 3" xfId="7381"/>
    <cellStyle name="Normal 6 9 4 3 2 3 2" xfId="13565"/>
    <cellStyle name="Normal 6 9 4 3 2 3 2 2" xfId="25767"/>
    <cellStyle name="Normal 6 9 4 3 2 3 2 2 2" xfId="50064"/>
    <cellStyle name="Normal 6 9 4 3 2 3 2 3" xfId="37862"/>
    <cellStyle name="Normal 6 9 4 3 2 3 3" xfId="19583"/>
    <cellStyle name="Normal 6 9 4 3 2 3 3 2" xfId="43880"/>
    <cellStyle name="Normal 6 9 4 3 2 3 4" xfId="31678"/>
    <cellStyle name="Normal 6 9 4 3 2 4" xfId="13563"/>
    <cellStyle name="Normal 6 9 4 3 2 4 2" xfId="25765"/>
    <cellStyle name="Normal 6 9 4 3 2 4 2 2" xfId="50062"/>
    <cellStyle name="Normal 6 9 4 3 2 4 3" xfId="37860"/>
    <cellStyle name="Normal 6 9 4 3 2 5" xfId="15658"/>
    <cellStyle name="Normal 6 9 4 3 2 5 2" xfId="39955"/>
    <cellStyle name="Normal 6 9 4 3 2 6" xfId="27646"/>
    <cellStyle name="Normal 6 9 4 3 3" xfId="3875"/>
    <cellStyle name="Normal 6 9 4 3 3 2" xfId="13566"/>
    <cellStyle name="Normal 6 9 4 3 3 2 2" xfId="25768"/>
    <cellStyle name="Normal 6 9 4 3 3 2 2 2" xfId="50065"/>
    <cellStyle name="Normal 6 9 4 3 3 2 3" xfId="37863"/>
    <cellStyle name="Normal 6 9 4 3 3 3" xfId="16186"/>
    <cellStyle name="Normal 6 9 4 3 3 3 2" xfId="40483"/>
    <cellStyle name="Normal 6 9 4 3 3 4" xfId="28174"/>
    <cellStyle name="Normal 6 9 4 3 4" xfId="4515"/>
    <cellStyle name="Normal 6 9 4 3 4 2" xfId="13567"/>
    <cellStyle name="Normal 6 9 4 3 4 2 2" xfId="25769"/>
    <cellStyle name="Normal 6 9 4 3 4 2 2 2" xfId="50066"/>
    <cellStyle name="Normal 6 9 4 3 4 2 3" xfId="37864"/>
    <cellStyle name="Normal 6 9 4 3 4 3" xfId="16717"/>
    <cellStyle name="Normal 6 9 4 3 4 3 2" xfId="41014"/>
    <cellStyle name="Normal 6 9 4 3 4 4" xfId="28812"/>
    <cellStyle name="Normal 6 9 4 3 5" xfId="6212"/>
    <cellStyle name="Normal 6 9 4 3 5 2" xfId="13568"/>
    <cellStyle name="Normal 6 9 4 3 5 2 2" xfId="25770"/>
    <cellStyle name="Normal 6 9 4 3 5 2 2 2" xfId="50067"/>
    <cellStyle name="Normal 6 9 4 3 5 2 3" xfId="37865"/>
    <cellStyle name="Normal 6 9 4 3 5 3" xfId="18414"/>
    <cellStyle name="Normal 6 9 4 3 5 3 2" xfId="42711"/>
    <cellStyle name="Normal 6 9 4 3 5 4" xfId="30509"/>
    <cellStyle name="Normal 6 9 4 3 6" xfId="13562"/>
    <cellStyle name="Normal 6 9 4 3 6 2" xfId="25764"/>
    <cellStyle name="Normal 6 9 4 3 6 2 2" xfId="50061"/>
    <cellStyle name="Normal 6 9 4 3 6 3" xfId="37859"/>
    <cellStyle name="Normal 6 9 4 3 7" xfId="14489"/>
    <cellStyle name="Normal 6 9 4 3 7 2" xfId="38786"/>
    <cellStyle name="Normal 6 9 4 3 8" xfId="26477"/>
    <cellStyle name="Normal 6 9 4 3 9" xfId="50885"/>
    <cellStyle name="Normal 6 9 4 4" xfId="2705"/>
    <cellStyle name="Normal 6 9 4 4 2" xfId="5153"/>
    <cellStyle name="Normal 6 9 4 4 2 2" xfId="13570"/>
    <cellStyle name="Normal 6 9 4 4 2 2 2" xfId="25772"/>
    <cellStyle name="Normal 6 9 4 4 2 2 2 2" xfId="50069"/>
    <cellStyle name="Normal 6 9 4 4 2 2 3" xfId="37867"/>
    <cellStyle name="Normal 6 9 4 4 2 3" xfId="17355"/>
    <cellStyle name="Normal 6 9 4 4 2 3 2" xfId="41652"/>
    <cellStyle name="Normal 6 9 4 4 2 4" xfId="29450"/>
    <cellStyle name="Normal 6 9 4 4 3" xfId="6743"/>
    <cellStyle name="Normal 6 9 4 4 3 2" xfId="13571"/>
    <cellStyle name="Normal 6 9 4 4 3 2 2" xfId="25773"/>
    <cellStyle name="Normal 6 9 4 4 3 2 2 2" xfId="50070"/>
    <cellStyle name="Normal 6 9 4 4 3 2 3" xfId="37868"/>
    <cellStyle name="Normal 6 9 4 4 3 3" xfId="18945"/>
    <cellStyle name="Normal 6 9 4 4 3 3 2" xfId="43242"/>
    <cellStyle name="Normal 6 9 4 4 3 4" xfId="31040"/>
    <cellStyle name="Normal 6 9 4 4 4" xfId="13569"/>
    <cellStyle name="Normal 6 9 4 4 4 2" xfId="25771"/>
    <cellStyle name="Normal 6 9 4 4 4 2 2" xfId="50068"/>
    <cellStyle name="Normal 6 9 4 4 4 3" xfId="37866"/>
    <cellStyle name="Normal 6 9 4 4 5" xfId="15127"/>
    <cellStyle name="Normal 6 9 4 4 5 2" xfId="39424"/>
    <cellStyle name="Normal 6 9 4 4 6" xfId="27115"/>
    <cellStyle name="Normal 6 9 4 5" xfId="13550"/>
    <cellStyle name="Normal 6 9 4 5 2" xfId="25752"/>
    <cellStyle name="Normal 6 9 4 5 2 2" xfId="50049"/>
    <cellStyle name="Normal 6 9 4 5 3" xfId="37847"/>
    <cellStyle name="Normal 6 9 4 6" xfId="13955"/>
    <cellStyle name="Normal 6 9 4 6 2" xfId="25943"/>
    <cellStyle name="Normal 6 9 4 6 2 2" xfId="50240"/>
    <cellStyle name="Normal 6 9 4 6 3" xfId="38252"/>
    <cellStyle name="Normal 6 9 4 7" xfId="51632"/>
    <cellStyle name="Normal 6 9 4 8" xfId="52059"/>
    <cellStyle name="Normal 6 9 5" xfId="852"/>
    <cellStyle name="Normal 6 9 5 2" xfId="2345"/>
    <cellStyle name="Normal 6 9 5 2 10" xfId="52865"/>
    <cellStyle name="Normal 6 9 5 2 2" xfId="3511"/>
    <cellStyle name="Normal 6 9 5 2 2 2" xfId="5852"/>
    <cellStyle name="Normal 6 9 5 2 2 2 2" xfId="13575"/>
    <cellStyle name="Normal 6 9 5 2 2 2 2 2" xfId="25777"/>
    <cellStyle name="Normal 6 9 5 2 2 2 2 2 2" xfId="50074"/>
    <cellStyle name="Normal 6 9 5 2 2 2 2 3" xfId="37872"/>
    <cellStyle name="Normal 6 9 5 2 2 2 3" xfId="18054"/>
    <cellStyle name="Normal 6 9 5 2 2 2 3 2" xfId="42351"/>
    <cellStyle name="Normal 6 9 5 2 2 2 4" xfId="30149"/>
    <cellStyle name="Normal 6 9 5 2 2 3" xfId="7549"/>
    <cellStyle name="Normal 6 9 5 2 2 3 2" xfId="13576"/>
    <cellStyle name="Normal 6 9 5 2 2 3 2 2" xfId="25778"/>
    <cellStyle name="Normal 6 9 5 2 2 3 2 2 2" xfId="50075"/>
    <cellStyle name="Normal 6 9 5 2 2 3 2 3" xfId="37873"/>
    <cellStyle name="Normal 6 9 5 2 2 3 3" xfId="19751"/>
    <cellStyle name="Normal 6 9 5 2 2 3 3 2" xfId="44048"/>
    <cellStyle name="Normal 6 9 5 2 2 3 4" xfId="31846"/>
    <cellStyle name="Normal 6 9 5 2 2 4" xfId="13574"/>
    <cellStyle name="Normal 6 9 5 2 2 4 2" xfId="25776"/>
    <cellStyle name="Normal 6 9 5 2 2 4 2 2" xfId="50073"/>
    <cellStyle name="Normal 6 9 5 2 2 4 3" xfId="37871"/>
    <cellStyle name="Normal 6 9 5 2 2 5" xfId="15826"/>
    <cellStyle name="Normal 6 9 5 2 2 5 2" xfId="40123"/>
    <cellStyle name="Normal 6 9 5 2 2 6" xfId="27814"/>
    <cellStyle name="Normal 6 9 5 2 3" xfId="4043"/>
    <cellStyle name="Normal 6 9 5 2 3 2" xfId="13577"/>
    <cellStyle name="Normal 6 9 5 2 3 2 2" xfId="25779"/>
    <cellStyle name="Normal 6 9 5 2 3 2 2 2" xfId="50076"/>
    <cellStyle name="Normal 6 9 5 2 3 2 3" xfId="37874"/>
    <cellStyle name="Normal 6 9 5 2 3 3" xfId="16354"/>
    <cellStyle name="Normal 6 9 5 2 3 3 2" xfId="40651"/>
    <cellStyle name="Normal 6 9 5 2 3 4" xfId="28342"/>
    <cellStyle name="Normal 6 9 5 2 4" xfId="4683"/>
    <cellStyle name="Normal 6 9 5 2 4 2" xfId="13578"/>
    <cellStyle name="Normal 6 9 5 2 4 2 2" xfId="25780"/>
    <cellStyle name="Normal 6 9 5 2 4 2 2 2" xfId="50077"/>
    <cellStyle name="Normal 6 9 5 2 4 2 3" xfId="37875"/>
    <cellStyle name="Normal 6 9 5 2 4 3" xfId="16885"/>
    <cellStyle name="Normal 6 9 5 2 4 3 2" xfId="41182"/>
    <cellStyle name="Normal 6 9 5 2 4 4" xfId="28980"/>
    <cellStyle name="Normal 6 9 5 2 5" xfId="6380"/>
    <cellStyle name="Normal 6 9 5 2 5 2" xfId="13579"/>
    <cellStyle name="Normal 6 9 5 2 5 2 2" xfId="25781"/>
    <cellStyle name="Normal 6 9 5 2 5 2 2 2" xfId="50078"/>
    <cellStyle name="Normal 6 9 5 2 5 2 3" xfId="37876"/>
    <cellStyle name="Normal 6 9 5 2 5 3" xfId="18582"/>
    <cellStyle name="Normal 6 9 5 2 5 3 2" xfId="42879"/>
    <cellStyle name="Normal 6 9 5 2 5 4" xfId="30677"/>
    <cellStyle name="Normal 6 9 5 2 6" xfId="13573"/>
    <cellStyle name="Normal 6 9 5 2 6 2" xfId="25775"/>
    <cellStyle name="Normal 6 9 5 2 6 2 2" xfId="50072"/>
    <cellStyle name="Normal 6 9 5 2 6 3" xfId="37870"/>
    <cellStyle name="Normal 6 9 5 2 7" xfId="14657"/>
    <cellStyle name="Normal 6 9 5 2 7 2" xfId="38954"/>
    <cellStyle name="Normal 6 9 5 2 8" xfId="26645"/>
    <cellStyle name="Normal 6 9 5 2 9" xfId="51053"/>
    <cellStyle name="Normal 6 9 5 3" xfId="2873"/>
    <cellStyle name="Normal 6 9 5 3 2" xfId="5321"/>
    <cellStyle name="Normal 6 9 5 3 2 2" xfId="13581"/>
    <cellStyle name="Normal 6 9 5 3 2 2 2" xfId="25783"/>
    <cellStyle name="Normal 6 9 5 3 2 2 2 2" xfId="50080"/>
    <cellStyle name="Normal 6 9 5 3 2 2 3" xfId="37878"/>
    <cellStyle name="Normal 6 9 5 3 2 3" xfId="17523"/>
    <cellStyle name="Normal 6 9 5 3 2 3 2" xfId="41820"/>
    <cellStyle name="Normal 6 9 5 3 2 4" xfId="29618"/>
    <cellStyle name="Normal 6 9 5 3 3" xfId="6911"/>
    <cellStyle name="Normal 6 9 5 3 3 2" xfId="13582"/>
    <cellStyle name="Normal 6 9 5 3 3 2 2" xfId="25784"/>
    <cellStyle name="Normal 6 9 5 3 3 2 2 2" xfId="50081"/>
    <cellStyle name="Normal 6 9 5 3 3 2 3" xfId="37879"/>
    <cellStyle name="Normal 6 9 5 3 3 3" xfId="19113"/>
    <cellStyle name="Normal 6 9 5 3 3 3 2" xfId="43410"/>
    <cellStyle name="Normal 6 9 5 3 3 4" xfId="31208"/>
    <cellStyle name="Normal 6 9 5 3 4" xfId="13580"/>
    <cellStyle name="Normal 6 9 5 3 4 2" xfId="25782"/>
    <cellStyle name="Normal 6 9 5 3 4 2 2" xfId="50079"/>
    <cellStyle name="Normal 6 9 5 3 4 3" xfId="37877"/>
    <cellStyle name="Normal 6 9 5 3 5" xfId="15295"/>
    <cellStyle name="Normal 6 9 5 3 5 2" xfId="39592"/>
    <cellStyle name="Normal 6 9 5 3 6" xfId="27283"/>
    <cellStyle name="Normal 6 9 5 4" xfId="13572"/>
    <cellStyle name="Normal 6 9 5 4 2" xfId="25774"/>
    <cellStyle name="Normal 6 9 5 4 2 2" xfId="50071"/>
    <cellStyle name="Normal 6 9 5 4 3" xfId="37869"/>
    <cellStyle name="Normal 6 9 5 5" xfId="14123"/>
    <cellStyle name="Normal 6 9 5 5 2" xfId="26111"/>
    <cellStyle name="Normal 6 9 5 5 2 2" xfId="50408"/>
    <cellStyle name="Normal 6 9 5 5 3" xfId="38420"/>
    <cellStyle name="Normal 6 9 5 6" xfId="51753"/>
    <cellStyle name="Normal 6 9 5 7" xfId="52227"/>
    <cellStyle name="Normal 6 9 6" xfId="1933"/>
    <cellStyle name="Normal 6 9 6 10" xfId="52601"/>
    <cellStyle name="Normal 6 9 6 11" xfId="2081"/>
    <cellStyle name="Normal 6 9 6 2" xfId="3247"/>
    <cellStyle name="Normal 6 9 6 2 2" xfId="5588"/>
    <cellStyle name="Normal 6 9 6 2 2 2" xfId="13585"/>
    <cellStyle name="Normal 6 9 6 2 2 2 2" xfId="25787"/>
    <cellStyle name="Normal 6 9 6 2 2 2 2 2" xfId="50084"/>
    <cellStyle name="Normal 6 9 6 2 2 2 3" xfId="37882"/>
    <cellStyle name="Normal 6 9 6 2 2 3" xfId="17790"/>
    <cellStyle name="Normal 6 9 6 2 2 3 2" xfId="42087"/>
    <cellStyle name="Normal 6 9 6 2 2 4" xfId="29885"/>
    <cellStyle name="Normal 6 9 6 2 3" xfId="7285"/>
    <cellStyle name="Normal 6 9 6 2 3 2" xfId="13586"/>
    <cellStyle name="Normal 6 9 6 2 3 2 2" xfId="25788"/>
    <cellStyle name="Normal 6 9 6 2 3 2 2 2" xfId="50085"/>
    <cellStyle name="Normal 6 9 6 2 3 2 3" xfId="37883"/>
    <cellStyle name="Normal 6 9 6 2 3 3" xfId="19487"/>
    <cellStyle name="Normal 6 9 6 2 3 3 2" xfId="43784"/>
    <cellStyle name="Normal 6 9 6 2 3 4" xfId="31582"/>
    <cellStyle name="Normal 6 9 6 2 4" xfId="13584"/>
    <cellStyle name="Normal 6 9 6 2 4 2" xfId="25786"/>
    <cellStyle name="Normal 6 9 6 2 4 2 2" xfId="50083"/>
    <cellStyle name="Normal 6 9 6 2 4 3" xfId="37881"/>
    <cellStyle name="Normal 6 9 6 2 5" xfId="15562"/>
    <cellStyle name="Normal 6 9 6 2 5 2" xfId="39859"/>
    <cellStyle name="Normal 6 9 6 2 6" xfId="27550"/>
    <cellStyle name="Normal 6 9 6 3" xfId="3779"/>
    <cellStyle name="Normal 6 9 6 3 2" xfId="13587"/>
    <cellStyle name="Normal 6 9 6 3 2 2" xfId="25789"/>
    <cellStyle name="Normal 6 9 6 3 2 2 2" xfId="50086"/>
    <cellStyle name="Normal 6 9 6 3 2 3" xfId="37884"/>
    <cellStyle name="Normal 6 9 6 3 3" xfId="16090"/>
    <cellStyle name="Normal 6 9 6 3 3 2" xfId="40387"/>
    <cellStyle name="Normal 6 9 6 3 4" xfId="28078"/>
    <cellStyle name="Normal 6 9 6 4" xfId="4419"/>
    <cellStyle name="Normal 6 9 6 4 2" xfId="13588"/>
    <cellStyle name="Normal 6 9 6 4 2 2" xfId="25790"/>
    <cellStyle name="Normal 6 9 6 4 2 2 2" xfId="50087"/>
    <cellStyle name="Normal 6 9 6 4 2 3" xfId="37885"/>
    <cellStyle name="Normal 6 9 6 4 3" xfId="16621"/>
    <cellStyle name="Normal 6 9 6 4 3 2" xfId="40918"/>
    <cellStyle name="Normal 6 9 6 4 4" xfId="28716"/>
    <cellStyle name="Normal 6 9 6 5" xfId="6116"/>
    <cellStyle name="Normal 6 9 6 5 2" xfId="13589"/>
    <cellStyle name="Normal 6 9 6 5 2 2" xfId="25791"/>
    <cellStyle name="Normal 6 9 6 5 2 2 2" xfId="50088"/>
    <cellStyle name="Normal 6 9 6 5 2 3" xfId="37886"/>
    <cellStyle name="Normal 6 9 6 5 3" xfId="18318"/>
    <cellStyle name="Normal 6 9 6 5 3 2" xfId="42615"/>
    <cellStyle name="Normal 6 9 6 5 4" xfId="30413"/>
    <cellStyle name="Normal 6 9 6 6" xfId="13583"/>
    <cellStyle name="Normal 6 9 6 6 2" xfId="25785"/>
    <cellStyle name="Normal 6 9 6 6 2 2" xfId="50082"/>
    <cellStyle name="Normal 6 9 6 6 3" xfId="37880"/>
    <cellStyle name="Normal 6 9 6 7" xfId="14393"/>
    <cellStyle name="Normal 6 9 6 7 2" xfId="38690"/>
    <cellStyle name="Normal 6 9 6 8" xfId="26381"/>
    <cellStyle name="Normal 6 9 6 9" xfId="50789"/>
    <cellStyle name="Normal 6 9 7" xfId="2609"/>
    <cellStyle name="Normal 6 9 7 2" xfId="5057"/>
    <cellStyle name="Normal 6 9 7 2 2" xfId="13591"/>
    <cellStyle name="Normal 6 9 7 2 2 2" xfId="25793"/>
    <cellStyle name="Normal 6 9 7 2 2 2 2" xfId="50090"/>
    <cellStyle name="Normal 6 9 7 2 2 3" xfId="37888"/>
    <cellStyle name="Normal 6 9 7 2 3" xfId="17259"/>
    <cellStyle name="Normal 6 9 7 2 3 2" xfId="41556"/>
    <cellStyle name="Normal 6 9 7 2 4" xfId="29354"/>
    <cellStyle name="Normal 6 9 7 3" xfId="6647"/>
    <cellStyle name="Normal 6 9 7 3 2" xfId="13592"/>
    <cellStyle name="Normal 6 9 7 3 2 2" xfId="25794"/>
    <cellStyle name="Normal 6 9 7 3 2 2 2" xfId="50091"/>
    <cellStyle name="Normal 6 9 7 3 2 3" xfId="37889"/>
    <cellStyle name="Normal 6 9 7 3 3" xfId="18849"/>
    <cellStyle name="Normal 6 9 7 3 3 2" xfId="43146"/>
    <cellStyle name="Normal 6 9 7 3 4" xfId="30944"/>
    <cellStyle name="Normal 6 9 7 4" xfId="13590"/>
    <cellStyle name="Normal 6 9 7 4 2" xfId="25792"/>
    <cellStyle name="Normal 6 9 7 4 2 2" xfId="50089"/>
    <cellStyle name="Normal 6 9 7 4 3" xfId="37887"/>
    <cellStyle name="Normal 6 9 7 5" xfId="15031"/>
    <cellStyle name="Normal 6 9 7 5 2" xfId="39328"/>
    <cellStyle name="Normal 6 9 7 6" xfId="27019"/>
    <cellStyle name="Normal 6 9 8" xfId="13461"/>
    <cellStyle name="Normal 6 9 8 2" xfId="25663"/>
    <cellStyle name="Normal 6 9 8 2 2" xfId="49960"/>
    <cellStyle name="Normal 6 9 8 3" xfId="37758"/>
    <cellStyle name="Normal 6 9 9" xfId="13859"/>
    <cellStyle name="Normal 6 9 9 2" xfId="25847"/>
    <cellStyle name="Normal 6 9 9 2 2" xfId="50144"/>
    <cellStyle name="Normal 6 9 9 3" xfId="38156"/>
    <cellStyle name="Normal 7" xfId="52"/>
    <cellStyle name="Normal 7 10" xfId="1751"/>
    <cellStyle name="Normal 7 2" xfId="60"/>
    <cellStyle name="Normal 7 2 2" xfId="319"/>
    <cellStyle name="Normal 7 2 2 2" xfId="442"/>
    <cellStyle name="Normal 7 2 2 2 2" xfId="1166"/>
    <cellStyle name="Normal 7 2 2 3" xfId="470"/>
    <cellStyle name="Normal 7 2 2 3 2" xfId="1194"/>
    <cellStyle name="Normal 7 2 2 4" xfId="500"/>
    <cellStyle name="Normal 7 2 2 4 2" xfId="1224"/>
    <cellStyle name="Normal 7 2 2 5" xfId="530"/>
    <cellStyle name="Normal 7 2 2 5 2" xfId="1254"/>
    <cellStyle name="Normal 7 2 2 6" xfId="1137"/>
    <cellStyle name="Normal 7 2 3" xfId="320"/>
    <cellStyle name="Normal 7 2 3 2" xfId="1842"/>
    <cellStyle name="Normal 7 2 4" xfId="428"/>
    <cellStyle name="Normal 7 2 5" xfId="151"/>
    <cellStyle name="Normal 7 2 6" xfId="1114"/>
    <cellStyle name="Normal 7 3" xfId="178"/>
    <cellStyle name="Normal 7 3 2" xfId="443"/>
    <cellStyle name="Normal 7 3 2 2" xfId="1167"/>
    <cellStyle name="Normal 7 3 3" xfId="471"/>
    <cellStyle name="Normal 7 3 3 2" xfId="1195"/>
    <cellStyle name="Normal 7 3 4" xfId="501"/>
    <cellStyle name="Normal 7 3 4 2" xfId="1225"/>
    <cellStyle name="Normal 7 3 5" xfId="531"/>
    <cellStyle name="Normal 7 3 5 2" xfId="1255"/>
    <cellStyle name="Normal 7 3 6" xfId="321"/>
    <cellStyle name="Normal 7 3 6 2" xfId="1138"/>
    <cellStyle name="Normal 7 4" xfId="322"/>
    <cellStyle name="Normal 7 4 2" xfId="444"/>
    <cellStyle name="Normal 7 4 2 2" xfId="1168"/>
    <cellStyle name="Normal 7 4 3" xfId="472"/>
    <cellStyle name="Normal 7 4 3 2" xfId="1196"/>
    <cellStyle name="Normal 7 4 4" xfId="502"/>
    <cellStyle name="Normal 7 4 4 2" xfId="1226"/>
    <cellStyle name="Normal 7 4 5" xfId="532"/>
    <cellStyle name="Normal 7 4 5 2" xfId="1256"/>
    <cellStyle name="Normal 7 4 6" xfId="1139"/>
    <cellStyle name="Normal 7 4 7" xfId="1409"/>
    <cellStyle name="Normal 7 5" xfId="323"/>
    <cellStyle name="Normal 7 5 2" xfId="445"/>
    <cellStyle name="Normal 7 5 2 2" xfId="1169"/>
    <cellStyle name="Normal 7 5 3" xfId="473"/>
    <cellStyle name="Normal 7 5 3 2" xfId="1197"/>
    <cellStyle name="Normal 7 5 4" xfId="503"/>
    <cellStyle name="Normal 7 5 4 2" xfId="1227"/>
    <cellStyle name="Normal 7 5 5" xfId="533"/>
    <cellStyle name="Normal 7 5 5 2" xfId="1257"/>
    <cellStyle name="Normal 7 5 6" xfId="1140"/>
    <cellStyle name="Normal 7 5 7" xfId="1410"/>
    <cellStyle name="Normal 7 6" xfId="337"/>
    <cellStyle name="Normal 7 6 2" xfId="1893"/>
    <cellStyle name="Normal 7 7" xfId="318"/>
    <cellStyle name="Normal 7 7 2" xfId="1898"/>
    <cellStyle name="Normal 7 8" xfId="429"/>
    <cellStyle name="Normal 7 9" xfId="672"/>
    <cellStyle name="Normal 8" xfId="64"/>
    <cellStyle name="Normal 8 10" xfId="142"/>
    <cellStyle name="Normal 8 11" xfId="1115"/>
    <cellStyle name="Normal 8 2" xfId="68"/>
    <cellStyle name="Normal 8 2 2" xfId="326"/>
    <cellStyle name="Normal 8 2 2 2" xfId="447"/>
    <cellStyle name="Normal 8 2 2 2 2" xfId="1171"/>
    <cellStyle name="Normal 8 2 2 3" xfId="475"/>
    <cellStyle name="Normal 8 2 2 3 2" xfId="1199"/>
    <cellStyle name="Normal 8 2 2 4" xfId="505"/>
    <cellStyle name="Normal 8 2 2 4 2" xfId="1229"/>
    <cellStyle name="Normal 8 2 2 5" xfId="535"/>
    <cellStyle name="Normal 8 2 2 5 2" xfId="1259"/>
    <cellStyle name="Normal 8 2 2 6" xfId="1142"/>
    <cellStyle name="Normal 8 2 2 7" xfId="1411"/>
    <cellStyle name="Normal 8 2 3" xfId="327"/>
    <cellStyle name="Normal 8 2 3 2" xfId="1919"/>
    <cellStyle name="Normal 8 2 4" xfId="430"/>
    <cellStyle name="Normal 8 2 4 2" xfId="1965"/>
    <cellStyle name="Normal 8 2 5" xfId="325"/>
    <cellStyle name="Normal 8 2 5 2" xfId="1821"/>
    <cellStyle name="Normal 8 2 6" xfId="1117"/>
    <cellStyle name="Normal 8 3" xfId="328"/>
    <cellStyle name="Normal 8 3 2" xfId="329"/>
    <cellStyle name="Normal 8 3 2 2" xfId="448"/>
    <cellStyle name="Normal 8 3 2 2 2" xfId="1172"/>
    <cellStyle name="Normal 8 3 2 3" xfId="476"/>
    <cellStyle name="Normal 8 3 2 3 2" xfId="1200"/>
    <cellStyle name="Normal 8 3 2 4" xfId="506"/>
    <cellStyle name="Normal 8 3 2 4 2" xfId="1230"/>
    <cellStyle name="Normal 8 3 2 5" xfId="536"/>
    <cellStyle name="Normal 8 3 2 5 2" xfId="1260"/>
    <cellStyle name="Normal 8 3 2 6" xfId="1143"/>
    <cellStyle name="Normal 8 3 2 7" xfId="1413"/>
    <cellStyle name="Normal 8 3 3" xfId="330"/>
    <cellStyle name="Normal 8 3 4" xfId="431"/>
    <cellStyle name="Normal 8 3 5" xfId="1412"/>
    <cellStyle name="Normal 8 4" xfId="331"/>
    <cellStyle name="Normal 8 4 2" xfId="449"/>
    <cellStyle name="Normal 8 4 2 2" xfId="1173"/>
    <cellStyle name="Normal 8 4 3" xfId="477"/>
    <cellStyle name="Normal 8 4 3 2" xfId="1201"/>
    <cellStyle name="Normal 8 4 4" xfId="507"/>
    <cellStyle name="Normal 8 4 4 2" xfId="1231"/>
    <cellStyle name="Normal 8 4 5" xfId="537"/>
    <cellStyle name="Normal 8 4 5 2" xfId="1261"/>
    <cellStyle name="Normal 8 4 6" xfId="1144"/>
    <cellStyle name="Normal 8 4 7" xfId="1414"/>
    <cellStyle name="Normal 8 5" xfId="446"/>
    <cellStyle name="Normal 8 5 2" xfId="1170"/>
    <cellStyle name="Normal 8 5 3" xfId="1415"/>
    <cellStyle name="Normal 8 6" xfId="474"/>
    <cellStyle name="Normal 8 6 2" xfId="1198"/>
    <cellStyle name="Normal 8 6 3" xfId="1416"/>
    <cellStyle name="Normal 8 7" xfId="504"/>
    <cellStyle name="Normal 8 7 2" xfId="1228"/>
    <cellStyle name="Normal 8 7 3" xfId="1921"/>
    <cellStyle name="Normal 8 8" xfId="534"/>
    <cellStyle name="Normal 8 8 2" xfId="1258"/>
    <cellStyle name="Normal 8 9" xfId="324"/>
    <cellStyle name="Normal 8 9 2" xfId="1141"/>
    <cellStyle name="Normal 9" xfId="72"/>
    <cellStyle name="Normal 9 2" xfId="332"/>
    <cellStyle name="Normal 9 2 2" xfId="450"/>
    <cellStyle name="Normal 9 2 2 2" xfId="1174"/>
    <cellStyle name="Normal 9 2 3" xfId="478"/>
    <cellStyle name="Normal 9 2 3 2" xfId="1202"/>
    <cellStyle name="Normal 9 2 4" xfId="508"/>
    <cellStyle name="Normal 9 2 4 2" xfId="1232"/>
    <cellStyle name="Normal 9 2 5" xfId="538"/>
    <cellStyle name="Normal 9 2 5 2" xfId="1262"/>
    <cellStyle name="Normal 9 2 6" xfId="1145"/>
    <cellStyle name="Normal 9 2 7" xfId="1417"/>
    <cellStyle name="Normal 9 3" xfId="333"/>
    <cellStyle name="Normal 9 3 2" xfId="334"/>
    <cellStyle name="Normal 9 3 2 2" xfId="1941"/>
    <cellStyle name="Normal 9 3 3" xfId="432"/>
    <cellStyle name="Normal 9 3 4" xfId="1418"/>
    <cellStyle name="Normal 9 3 5" xfId="1912"/>
    <cellStyle name="Normal 9 4" xfId="335"/>
    <cellStyle name="Normal 9 4 2" xfId="1419"/>
    <cellStyle name="Normal 9 4 2 2" xfId="1791"/>
    <cellStyle name="Normal 9 4 3" xfId="2019"/>
    <cellStyle name="Normal 9 5" xfId="433"/>
    <cellStyle name="Normal 9 5 2" xfId="1420"/>
    <cellStyle name="Normal 9 5 3" xfId="1882"/>
    <cellStyle name="Normal 9 6" xfId="152"/>
    <cellStyle name="Normal 9 6 2" xfId="1421"/>
    <cellStyle name="Normal 9 6 3" xfId="1815"/>
    <cellStyle name="Normal 9 7" xfId="1118"/>
    <cellStyle name="Normal 9 8" xfId="1732"/>
    <cellStyle name="Normal 9 8 2" xfId="1766"/>
    <cellStyle name="Normal 9 9" xfId="1741"/>
    <cellStyle name="Note" xfId="25" builtinId="10" customBuiltin="1"/>
    <cellStyle name="Note 2" xfId="99"/>
    <cellStyle name="Note 2 2" xfId="847"/>
    <cellStyle name="Note 2 3" xfId="143"/>
    <cellStyle name="Note 2 3 2" xfId="1126"/>
    <cellStyle name="Note 3" xfId="82"/>
    <cellStyle name="Note 3 2" xfId="1122"/>
    <cellStyle name="Note 4" xfId="1098"/>
    <cellStyle name="Output" xfId="20" builtinId="21" customBuiltin="1"/>
    <cellStyle name="Output 2" xfId="94"/>
    <cellStyle name="Percent 10" xfId="1422"/>
    <cellStyle name="Percent 11" xfId="1423"/>
    <cellStyle name="Percent 11 2" xfId="1424"/>
    <cellStyle name="Percent 11 3" xfId="1425"/>
    <cellStyle name="Percent 11 4" xfId="1426"/>
    <cellStyle name="Percent 11 5" xfId="1427"/>
    <cellStyle name="Percent 12" xfId="1428"/>
    <cellStyle name="Percent 12 2" xfId="1429"/>
    <cellStyle name="Percent 12 3" xfId="1430"/>
    <cellStyle name="Percent 12 4" xfId="1431"/>
    <cellStyle name="Percent 12 5" xfId="1432"/>
    <cellStyle name="Percent 13" xfId="1433"/>
    <cellStyle name="Percent 14" xfId="1434"/>
    <cellStyle name="Percent 15" xfId="1435"/>
    <cellStyle name="Percent 15 2" xfId="1436"/>
    <cellStyle name="Percent 16" xfId="1437"/>
    <cellStyle name="Percent 17" xfId="1438"/>
    <cellStyle name="Percent 18" xfId="1439"/>
    <cellStyle name="Percent 19" xfId="1440"/>
    <cellStyle name="Percent 2" xfId="5"/>
    <cellStyle name="Percent 2 2" xfId="164"/>
    <cellStyle name="Percent 2 2 2" xfId="1443"/>
    <cellStyle name="Percent 2 2 2 2" xfId="1902"/>
    <cellStyle name="Percent 2 2 3" xfId="1444"/>
    <cellStyle name="Percent 2 2 3 2" xfId="1925"/>
    <cellStyle name="Percent 2 2 4" xfId="1442"/>
    <cellStyle name="Percent 2 2 5" xfId="2010"/>
    <cellStyle name="Percent 2 3" xfId="130"/>
    <cellStyle name="Percent 2 3 2" xfId="1446"/>
    <cellStyle name="Percent 2 3 2 2" xfId="1817"/>
    <cellStyle name="Percent 2 3 3" xfId="1445"/>
    <cellStyle name="Percent 2 3 4" xfId="2000"/>
    <cellStyle name="Percent 2 4" xfId="77"/>
    <cellStyle name="Percent 2 4 2" xfId="1447"/>
    <cellStyle name="Percent 2 4 2 2" xfId="1994"/>
    <cellStyle name="Percent 2 5" xfId="1448"/>
    <cellStyle name="Percent 2 5 2" xfId="1920"/>
    <cellStyle name="Percent 2 6" xfId="1441"/>
    <cellStyle name="Percent 2 6 2" xfId="1927"/>
    <cellStyle name="Percent 2 7" xfId="1783"/>
    <cellStyle name="Percent 20" xfId="1449"/>
    <cellStyle name="Percent 21" xfId="1450"/>
    <cellStyle name="Percent 22" xfId="1451"/>
    <cellStyle name="Percent 23" xfId="1452"/>
    <cellStyle name="Percent 24" xfId="1453"/>
    <cellStyle name="Percent 3" xfId="55"/>
    <cellStyle name="Percent 3 2" xfId="63"/>
    <cellStyle name="Percent 3 2 2" xfId="1456"/>
    <cellStyle name="Percent 3 2 3" xfId="1457"/>
    <cellStyle name="Percent 3 2 4" xfId="1458"/>
    <cellStyle name="Percent 3 2 5" xfId="1455"/>
    <cellStyle name="Percent 3 3" xfId="163"/>
    <cellStyle name="Percent 3 3 2" xfId="1459"/>
    <cellStyle name="Percent 3 4" xfId="1111"/>
    <cellStyle name="Percent 3 4 2" xfId="1460"/>
    <cellStyle name="Percent 3 5" xfId="1461"/>
    <cellStyle name="Percent 3 6" xfId="1462"/>
    <cellStyle name="Percent 3 7" xfId="1454"/>
    <cellStyle name="Percent 4" xfId="67"/>
    <cellStyle name="Percent 4 2" xfId="71"/>
    <cellStyle name="Percent 4 2 2" xfId="1464"/>
    <cellStyle name="Percent 4 3" xfId="1465"/>
    <cellStyle name="Percent 4 4" xfId="1466"/>
    <cellStyle name="Percent 4 5" xfId="1463"/>
    <cellStyle name="Percent 4 6" xfId="4386"/>
    <cellStyle name="Percent 5" xfId="75"/>
    <cellStyle name="Percent 5 2" xfId="746"/>
    <cellStyle name="Percent 5 2 2" xfId="1468"/>
    <cellStyle name="Percent 5 3" xfId="1469"/>
    <cellStyle name="Percent 5 4" xfId="1470"/>
    <cellStyle name="Percent 5 5" xfId="1467"/>
    <cellStyle name="Percent 6" xfId="79"/>
    <cellStyle name="Percent 6 2" xfId="1121"/>
    <cellStyle name="Percent 6 2 2" xfId="1472"/>
    <cellStyle name="Percent 6 3" xfId="1473"/>
    <cellStyle name="Percent 6 4" xfId="1474"/>
    <cellStyle name="Percent 6 5" xfId="1471"/>
    <cellStyle name="Percent 7" xfId="1475"/>
    <cellStyle name="Percent 7 2" xfId="1476"/>
    <cellStyle name="Percent 7 3" xfId="1477"/>
    <cellStyle name="Percent 7 4" xfId="1731"/>
    <cellStyle name="Percent 7 5" xfId="1895"/>
    <cellStyle name="Percent 7 6" xfId="2033"/>
    <cellStyle name="Percent 7 7" xfId="2047"/>
    <cellStyle name="Percent 8" xfId="1478"/>
    <cellStyle name="Percent 8 2" xfId="1479"/>
    <cellStyle name="Percent 8 3" xfId="1480"/>
    <cellStyle name="Percent 8 4" xfId="1728"/>
    <cellStyle name="Percent 8 5" xfId="1896"/>
    <cellStyle name="Percent 8 6" xfId="2034"/>
    <cellStyle name="Percent 8 7" xfId="2048"/>
    <cellStyle name="Percent 9" xfId="1481"/>
    <cellStyle name="SAPBEXaggData" xfId="1482"/>
    <cellStyle name="SAPBEXaggData 10" xfId="53642"/>
    <cellStyle name="SAPBEXaggData 11" xfId="53856"/>
    <cellStyle name="SAPBEXaggData 12" xfId="54070"/>
    <cellStyle name="SAPBEXaggData 13" xfId="54284"/>
    <cellStyle name="SAPBEXaggData 14" xfId="54498"/>
    <cellStyle name="SAPBEXaggData 15" xfId="54712"/>
    <cellStyle name="SAPBEXaggData 16" xfId="54926"/>
    <cellStyle name="SAPBEXaggData 2" xfId="1483"/>
    <cellStyle name="SAPBEXaggData 2 10" xfId="54071"/>
    <cellStyle name="SAPBEXaggData 2 11" xfId="54285"/>
    <cellStyle name="SAPBEXaggData 2 12" xfId="54499"/>
    <cellStyle name="SAPBEXaggData 2 13" xfId="54713"/>
    <cellStyle name="SAPBEXaggData 2 14" xfId="54927"/>
    <cellStyle name="SAPBEXaggData 2 2" xfId="1612"/>
    <cellStyle name="SAPBEXaggData 2 2 10" xfId="53750"/>
    <cellStyle name="SAPBEXaggData 2 2 11" xfId="53964"/>
    <cellStyle name="SAPBEXaggData 2 2 12" xfId="54178"/>
    <cellStyle name="SAPBEXaggData 2 2 13" xfId="54392"/>
    <cellStyle name="SAPBEXaggData 2 2 14" xfId="54606"/>
    <cellStyle name="SAPBEXaggData 2 2 15" xfId="54820"/>
    <cellStyle name="SAPBEXaggData 2 2 16" xfId="55034"/>
    <cellStyle name="SAPBEXaggData 2 2 2" xfId="4280"/>
    <cellStyle name="SAPBEXaggData 2 2 2 2" xfId="28579"/>
    <cellStyle name="SAPBEXaggData 2 2 3" xfId="4920"/>
    <cellStyle name="SAPBEXaggData 2 2 3 2" xfId="13593"/>
    <cellStyle name="SAPBEXaggData 2 2 3 2 2" xfId="37890"/>
    <cellStyle name="SAPBEXaggData 2 2 3 3" xfId="17122"/>
    <cellStyle name="SAPBEXaggData 2 2 3 3 2" xfId="41419"/>
    <cellStyle name="SAPBEXaggData 2 2 3 4" xfId="29217"/>
    <cellStyle name="SAPBEXaggData 2 2 4" xfId="14894"/>
    <cellStyle name="SAPBEXaggData 2 2 4 2" xfId="39191"/>
    <cellStyle name="SAPBEXaggData 2 2 5" xfId="26882"/>
    <cellStyle name="SAPBEXaggData 2 2 6" xfId="51290"/>
    <cellStyle name="SAPBEXaggData 2 2 7" xfId="53102"/>
    <cellStyle name="SAPBEXaggData 2 2 8" xfId="53322"/>
    <cellStyle name="SAPBEXaggData 2 2 9" xfId="53536"/>
    <cellStyle name="SAPBEXaggData 2 3" xfId="3110"/>
    <cellStyle name="SAPBEXaggData 2 3 2" xfId="7148"/>
    <cellStyle name="SAPBEXaggData 2 3 2 2" xfId="13594"/>
    <cellStyle name="SAPBEXaggData 2 3 2 2 2" xfId="37891"/>
    <cellStyle name="SAPBEXaggData 2 3 2 3" xfId="19350"/>
    <cellStyle name="SAPBEXaggData 2 3 2 3 2" xfId="43647"/>
    <cellStyle name="SAPBEXaggData 2 3 2 4" xfId="31445"/>
    <cellStyle name="SAPBEXaggData 2 4" xfId="50652"/>
    <cellStyle name="SAPBEXaggData 2 5" xfId="52464"/>
    <cellStyle name="SAPBEXaggData 2 6" xfId="53215"/>
    <cellStyle name="SAPBEXaggData 2 7" xfId="53429"/>
    <cellStyle name="SAPBEXaggData 2 8" xfId="53643"/>
    <cellStyle name="SAPBEXaggData 2 9" xfId="53857"/>
    <cellStyle name="SAPBEXaggData 3" xfId="1484"/>
    <cellStyle name="SAPBEXaggData 3 10" xfId="54072"/>
    <cellStyle name="SAPBEXaggData 3 11" xfId="54286"/>
    <cellStyle name="SAPBEXaggData 3 12" xfId="54500"/>
    <cellStyle name="SAPBEXaggData 3 13" xfId="54714"/>
    <cellStyle name="SAPBEXaggData 3 14" xfId="54928"/>
    <cellStyle name="SAPBEXaggData 3 2" xfId="1613"/>
    <cellStyle name="SAPBEXaggData 3 2 10" xfId="53751"/>
    <cellStyle name="SAPBEXaggData 3 2 11" xfId="53965"/>
    <cellStyle name="SAPBEXaggData 3 2 12" xfId="54179"/>
    <cellStyle name="SAPBEXaggData 3 2 13" xfId="54393"/>
    <cellStyle name="SAPBEXaggData 3 2 14" xfId="54607"/>
    <cellStyle name="SAPBEXaggData 3 2 15" xfId="54821"/>
    <cellStyle name="SAPBEXaggData 3 2 16" xfId="55035"/>
    <cellStyle name="SAPBEXaggData 3 2 2" xfId="4281"/>
    <cellStyle name="SAPBEXaggData 3 2 2 2" xfId="28580"/>
    <cellStyle name="SAPBEXaggData 3 2 3" xfId="4921"/>
    <cellStyle name="SAPBEXaggData 3 2 3 2" xfId="13595"/>
    <cellStyle name="SAPBEXaggData 3 2 3 2 2" xfId="37892"/>
    <cellStyle name="SAPBEXaggData 3 2 3 3" xfId="17123"/>
    <cellStyle name="SAPBEXaggData 3 2 3 3 2" xfId="41420"/>
    <cellStyle name="SAPBEXaggData 3 2 3 4" xfId="29218"/>
    <cellStyle name="SAPBEXaggData 3 2 4" xfId="14895"/>
    <cellStyle name="SAPBEXaggData 3 2 4 2" xfId="39192"/>
    <cellStyle name="SAPBEXaggData 3 2 5" xfId="26883"/>
    <cellStyle name="SAPBEXaggData 3 2 6" xfId="51291"/>
    <cellStyle name="SAPBEXaggData 3 2 7" xfId="53103"/>
    <cellStyle name="SAPBEXaggData 3 2 8" xfId="53323"/>
    <cellStyle name="SAPBEXaggData 3 2 9" xfId="53537"/>
    <cellStyle name="SAPBEXaggData 3 3" xfId="3111"/>
    <cellStyle name="SAPBEXaggData 3 3 2" xfId="7149"/>
    <cellStyle name="SAPBEXaggData 3 3 2 2" xfId="13596"/>
    <cellStyle name="SAPBEXaggData 3 3 2 2 2" xfId="37893"/>
    <cellStyle name="SAPBEXaggData 3 3 2 3" xfId="19351"/>
    <cellStyle name="SAPBEXaggData 3 3 2 3 2" xfId="43648"/>
    <cellStyle name="SAPBEXaggData 3 3 2 4" xfId="31446"/>
    <cellStyle name="SAPBEXaggData 3 4" xfId="50653"/>
    <cellStyle name="SAPBEXaggData 3 5" xfId="52465"/>
    <cellStyle name="SAPBEXaggData 3 6" xfId="53216"/>
    <cellStyle name="SAPBEXaggData 3 7" xfId="53430"/>
    <cellStyle name="SAPBEXaggData 3 8" xfId="53644"/>
    <cellStyle name="SAPBEXaggData 3 9" xfId="53858"/>
    <cellStyle name="SAPBEXaggData 4" xfId="1611"/>
    <cellStyle name="SAPBEXaggData 4 10" xfId="53749"/>
    <cellStyle name="SAPBEXaggData 4 11" xfId="53963"/>
    <cellStyle name="SAPBEXaggData 4 12" xfId="54177"/>
    <cellStyle name="SAPBEXaggData 4 13" xfId="54391"/>
    <cellStyle name="SAPBEXaggData 4 14" xfId="54605"/>
    <cellStyle name="SAPBEXaggData 4 15" xfId="54819"/>
    <cellStyle name="SAPBEXaggData 4 16" xfId="55033"/>
    <cellStyle name="SAPBEXaggData 4 2" xfId="4279"/>
    <cellStyle name="SAPBEXaggData 4 2 2" xfId="28578"/>
    <cellStyle name="SAPBEXaggData 4 3" xfId="4919"/>
    <cellStyle name="SAPBEXaggData 4 3 2" xfId="13597"/>
    <cellStyle name="SAPBEXaggData 4 3 2 2" xfId="37894"/>
    <cellStyle name="SAPBEXaggData 4 3 3" xfId="17121"/>
    <cellStyle name="SAPBEXaggData 4 3 3 2" xfId="41418"/>
    <cellStyle name="SAPBEXaggData 4 3 4" xfId="29216"/>
    <cellStyle name="SAPBEXaggData 4 4" xfId="14893"/>
    <cellStyle name="SAPBEXaggData 4 4 2" xfId="39190"/>
    <cellStyle name="SAPBEXaggData 4 5" xfId="26881"/>
    <cellStyle name="SAPBEXaggData 4 6" xfId="51289"/>
    <cellStyle name="SAPBEXaggData 4 7" xfId="53101"/>
    <cellStyle name="SAPBEXaggData 4 8" xfId="53321"/>
    <cellStyle name="SAPBEXaggData 4 9" xfId="53535"/>
    <cellStyle name="SAPBEXaggData 5" xfId="3109"/>
    <cellStyle name="SAPBEXaggData 5 2" xfId="7147"/>
    <cellStyle name="SAPBEXaggData 5 2 2" xfId="13598"/>
    <cellStyle name="SAPBEXaggData 5 2 2 2" xfId="37895"/>
    <cellStyle name="SAPBEXaggData 5 2 3" xfId="19349"/>
    <cellStyle name="SAPBEXaggData 5 2 3 2" xfId="43646"/>
    <cellStyle name="SAPBEXaggData 5 2 4" xfId="31444"/>
    <cellStyle name="SAPBEXaggData 6" xfId="50651"/>
    <cellStyle name="SAPBEXaggData 7" xfId="52463"/>
    <cellStyle name="SAPBEXaggData 8" xfId="53214"/>
    <cellStyle name="SAPBEXaggData 9" xfId="53428"/>
    <cellStyle name="SAPBEXaggDataEmph" xfId="1485"/>
    <cellStyle name="SAPBEXaggDataEmph 10" xfId="53645"/>
    <cellStyle name="SAPBEXaggDataEmph 11" xfId="53859"/>
    <cellStyle name="SAPBEXaggDataEmph 12" xfId="54073"/>
    <cellStyle name="SAPBEXaggDataEmph 13" xfId="54287"/>
    <cellStyle name="SAPBEXaggDataEmph 14" xfId="54501"/>
    <cellStyle name="SAPBEXaggDataEmph 15" xfId="54715"/>
    <cellStyle name="SAPBEXaggDataEmph 16" xfId="54929"/>
    <cellStyle name="SAPBEXaggDataEmph 2" xfId="1486"/>
    <cellStyle name="SAPBEXaggDataEmph 2 10" xfId="54074"/>
    <cellStyle name="SAPBEXaggDataEmph 2 11" xfId="54288"/>
    <cellStyle name="SAPBEXaggDataEmph 2 12" xfId="54502"/>
    <cellStyle name="SAPBEXaggDataEmph 2 13" xfId="54716"/>
    <cellStyle name="SAPBEXaggDataEmph 2 14" xfId="54930"/>
    <cellStyle name="SAPBEXaggDataEmph 2 2" xfId="1615"/>
    <cellStyle name="SAPBEXaggDataEmph 2 2 10" xfId="53753"/>
    <cellStyle name="SAPBEXaggDataEmph 2 2 11" xfId="53967"/>
    <cellStyle name="SAPBEXaggDataEmph 2 2 12" xfId="54181"/>
    <cellStyle name="SAPBEXaggDataEmph 2 2 13" xfId="54395"/>
    <cellStyle name="SAPBEXaggDataEmph 2 2 14" xfId="54609"/>
    <cellStyle name="SAPBEXaggDataEmph 2 2 15" xfId="54823"/>
    <cellStyle name="SAPBEXaggDataEmph 2 2 16" xfId="55037"/>
    <cellStyle name="SAPBEXaggDataEmph 2 2 2" xfId="4283"/>
    <cellStyle name="SAPBEXaggDataEmph 2 2 2 2" xfId="28582"/>
    <cellStyle name="SAPBEXaggDataEmph 2 2 3" xfId="4923"/>
    <cellStyle name="SAPBEXaggDataEmph 2 2 3 2" xfId="13599"/>
    <cellStyle name="SAPBEXaggDataEmph 2 2 3 2 2" xfId="37896"/>
    <cellStyle name="SAPBEXaggDataEmph 2 2 3 3" xfId="17125"/>
    <cellStyle name="SAPBEXaggDataEmph 2 2 3 3 2" xfId="41422"/>
    <cellStyle name="SAPBEXaggDataEmph 2 2 3 4" xfId="29220"/>
    <cellStyle name="SAPBEXaggDataEmph 2 2 4" xfId="14897"/>
    <cellStyle name="SAPBEXaggDataEmph 2 2 4 2" xfId="39194"/>
    <cellStyle name="SAPBEXaggDataEmph 2 2 5" xfId="26885"/>
    <cellStyle name="SAPBEXaggDataEmph 2 2 6" xfId="51293"/>
    <cellStyle name="SAPBEXaggDataEmph 2 2 7" xfId="53105"/>
    <cellStyle name="SAPBEXaggDataEmph 2 2 8" xfId="53325"/>
    <cellStyle name="SAPBEXaggDataEmph 2 2 9" xfId="53539"/>
    <cellStyle name="SAPBEXaggDataEmph 2 3" xfId="3113"/>
    <cellStyle name="SAPBEXaggDataEmph 2 3 2" xfId="7151"/>
    <cellStyle name="SAPBEXaggDataEmph 2 3 2 2" xfId="13600"/>
    <cellStyle name="SAPBEXaggDataEmph 2 3 2 2 2" xfId="37897"/>
    <cellStyle name="SAPBEXaggDataEmph 2 3 2 3" xfId="19353"/>
    <cellStyle name="SAPBEXaggDataEmph 2 3 2 3 2" xfId="43650"/>
    <cellStyle name="SAPBEXaggDataEmph 2 3 2 4" xfId="31448"/>
    <cellStyle name="SAPBEXaggDataEmph 2 4" xfId="50655"/>
    <cellStyle name="SAPBEXaggDataEmph 2 5" xfId="52467"/>
    <cellStyle name="SAPBEXaggDataEmph 2 6" xfId="53218"/>
    <cellStyle name="SAPBEXaggDataEmph 2 7" xfId="53432"/>
    <cellStyle name="SAPBEXaggDataEmph 2 8" xfId="53646"/>
    <cellStyle name="SAPBEXaggDataEmph 2 9" xfId="53860"/>
    <cellStyle name="SAPBEXaggDataEmph 3" xfId="1487"/>
    <cellStyle name="SAPBEXaggDataEmph 3 10" xfId="54075"/>
    <cellStyle name="SAPBEXaggDataEmph 3 11" xfId="54289"/>
    <cellStyle name="SAPBEXaggDataEmph 3 12" xfId="54503"/>
    <cellStyle name="SAPBEXaggDataEmph 3 13" xfId="54717"/>
    <cellStyle name="SAPBEXaggDataEmph 3 14" xfId="54931"/>
    <cellStyle name="SAPBEXaggDataEmph 3 2" xfId="1616"/>
    <cellStyle name="SAPBEXaggDataEmph 3 2 10" xfId="53754"/>
    <cellStyle name="SAPBEXaggDataEmph 3 2 11" xfId="53968"/>
    <cellStyle name="SAPBEXaggDataEmph 3 2 12" xfId="54182"/>
    <cellStyle name="SAPBEXaggDataEmph 3 2 13" xfId="54396"/>
    <cellStyle name="SAPBEXaggDataEmph 3 2 14" xfId="54610"/>
    <cellStyle name="SAPBEXaggDataEmph 3 2 15" xfId="54824"/>
    <cellStyle name="SAPBEXaggDataEmph 3 2 16" xfId="55038"/>
    <cellStyle name="SAPBEXaggDataEmph 3 2 2" xfId="4284"/>
    <cellStyle name="SAPBEXaggDataEmph 3 2 2 2" xfId="28583"/>
    <cellStyle name="SAPBEXaggDataEmph 3 2 3" xfId="4924"/>
    <cellStyle name="SAPBEXaggDataEmph 3 2 3 2" xfId="13601"/>
    <cellStyle name="SAPBEXaggDataEmph 3 2 3 2 2" xfId="37898"/>
    <cellStyle name="SAPBEXaggDataEmph 3 2 3 3" xfId="17126"/>
    <cellStyle name="SAPBEXaggDataEmph 3 2 3 3 2" xfId="41423"/>
    <cellStyle name="SAPBEXaggDataEmph 3 2 3 4" xfId="29221"/>
    <cellStyle name="SAPBEXaggDataEmph 3 2 4" xfId="14898"/>
    <cellStyle name="SAPBEXaggDataEmph 3 2 4 2" xfId="39195"/>
    <cellStyle name="SAPBEXaggDataEmph 3 2 5" xfId="26886"/>
    <cellStyle name="SAPBEXaggDataEmph 3 2 6" xfId="51294"/>
    <cellStyle name="SAPBEXaggDataEmph 3 2 7" xfId="53106"/>
    <cellStyle name="SAPBEXaggDataEmph 3 2 8" xfId="53326"/>
    <cellStyle name="SAPBEXaggDataEmph 3 2 9" xfId="53540"/>
    <cellStyle name="SAPBEXaggDataEmph 3 3" xfId="3114"/>
    <cellStyle name="SAPBEXaggDataEmph 3 3 2" xfId="7152"/>
    <cellStyle name="SAPBEXaggDataEmph 3 3 2 2" xfId="13602"/>
    <cellStyle name="SAPBEXaggDataEmph 3 3 2 2 2" xfId="37899"/>
    <cellStyle name="SAPBEXaggDataEmph 3 3 2 3" xfId="19354"/>
    <cellStyle name="SAPBEXaggDataEmph 3 3 2 3 2" xfId="43651"/>
    <cellStyle name="SAPBEXaggDataEmph 3 3 2 4" xfId="31449"/>
    <cellStyle name="SAPBEXaggDataEmph 3 4" xfId="50656"/>
    <cellStyle name="SAPBEXaggDataEmph 3 5" xfId="52468"/>
    <cellStyle name="SAPBEXaggDataEmph 3 6" xfId="53219"/>
    <cellStyle name="SAPBEXaggDataEmph 3 7" xfId="53433"/>
    <cellStyle name="SAPBEXaggDataEmph 3 8" xfId="53647"/>
    <cellStyle name="SAPBEXaggDataEmph 3 9" xfId="53861"/>
    <cellStyle name="SAPBEXaggDataEmph 4" xfId="1614"/>
    <cellStyle name="SAPBEXaggDataEmph 4 10" xfId="53752"/>
    <cellStyle name="SAPBEXaggDataEmph 4 11" xfId="53966"/>
    <cellStyle name="SAPBEXaggDataEmph 4 12" xfId="54180"/>
    <cellStyle name="SAPBEXaggDataEmph 4 13" xfId="54394"/>
    <cellStyle name="SAPBEXaggDataEmph 4 14" xfId="54608"/>
    <cellStyle name="SAPBEXaggDataEmph 4 15" xfId="54822"/>
    <cellStyle name="SAPBEXaggDataEmph 4 16" xfId="55036"/>
    <cellStyle name="SAPBEXaggDataEmph 4 2" xfId="4282"/>
    <cellStyle name="SAPBEXaggDataEmph 4 2 2" xfId="28581"/>
    <cellStyle name="SAPBEXaggDataEmph 4 3" xfId="4922"/>
    <cellStyle name="SAPBEXaggDataEmph 4 3 2" xfId="13603"/>
    <cellStyle name="SAPBEXaggDataEmph 4 3 2 2" xfId="37900"/>
    <cellStyle name="SAPBEXaggDataEmph 4 3 3" xfId="17124"/>
    <cellStyle name="SAPBEXaggDataEmph 4 3 3 2" xfId="41421"/>
    <cellStyle name="SAPBEXaggDataEmph 4 3 4" xfId="29219"/>
    <cellStyle name="SAPBEXaggDataEmph 4 4" xfId="14896"/>
    <cellStyle name="SAPBEXaggDataEmph 4 4 2" xfId="39193"/>
    <cellStyle name="SAPBEXaggDataEmph 4 5" xfId="26884"/>
    <cellStyle name="SAPBEXaggDataEmph 4 6" xfId="51292"/>
    <cellStyle name="SAPBEXaggDataEmph 4 7" xfId="53104"/>
    <cellStyle name="SAPBEXaggDataEmph 4 8" xfId="53324"/>
    <cellStyle name="SAPBEXaggDataEmph 4 9" xfId="53538"/>
    <cellStyle name="SAPBEXaggDataEmph 5" xfId="3112"/>
    <cellStyle name="SAPBEXaggDataEmph 5 2" xfId="7150"/>
    <cellStyle name="SAPBEXaggDataEmph 5 2 2" xfId="13604"/>
    <cellStyle name="SAPBEXaggDataEmph 5 2 2 2" xfId="37901"/>
    <cellStyle name="SAPBEXaggDataEmph 5 2 3" xfId="19352"/>
    <cellStyle name="SAPBEXaggDataEmph 5 2 3 2" xfId="43649"/>
    <cellStyle name="SAPBEXaggDataEmph 5 2 4" xfId="31447"/>
    <cellStyle name="SAPBEXaggDataEmph 6" xfId="50654"/>
    <cellStyle name="SAPBEXaggDataEmph 7" xfId="52466"/>
    <cellStyle name="SAPBEXaggDataEmph 8" xfId="53217"/>
    <cellStyle name="SAPBEXaggDataEmph 9" xfId="53431"/>
    <cellStyle name="SAPBEXaggItem" xfId="1488"/>
    <cellStyle name="SAPBEXaggItem 10" xfId="53648"/>
    <cellStyle name="SAPBEXaggItem 11" xfId="53862"/>
    <cellStyle name="SAPBEXaggItem 12" xfId="54076"/>
    <cellStyle name="SAPBEXaggItem 13" xfId="54290"/>
    <cellStyle name="SAPBEXaggItem 14" xfId="54504"/>
    <cellStyle name="SAPBEXaggItem 15" xfId="54718"/>
    <cellStyle name="SAPBEXaggItem 16" xfId="54932"/>
    <cellStyle name="SAPBEXaggItem 2" xfId="1489"/>
    <cellStyle name="SAPBEXaggItem 2 10" xfId="54077"/>
    <cellStyle name="SAPBEXaggItem 2 11" xfId="54291"/>
    <cellStyle name="SAPBEXaggItem 2 12" xfId="54505"/>
    <cellStyle name="SAPBEXaggItem 2 13" xfId="54719"/>
    <cellStyle name="SAPBEXaggItem 2 14" xfId="54933"/>
    <cellStyle name="SAPBEXaggItem 2 2" xfId="1618"/>
    <cellStyle name="SAPBEXaggItem 2 2 10" xfId="53756"/>
    <cellStyle name="SAPBEXaggItem 2 2 11" xfId="53970"/>
    <cellStyle name="SAPBEXaggItem 2 2 12" xfId="54184"/>
    <cellStyle name="SAPBEXaggItem 2 2 13" xfId="54398"/>
    <cellStyle name="SAPBEXaggItem 2 2 14" xfId="54612"/>
    <cellStyle name="SAPBEXaggItem 2 2 15" xfId="54826"/>
    <cellStyle name="SAPBEXaggItem 2 2 16" xfId="55040"/>
    <cellStyle name="SAPBEXaggItem 2 2 2" xfId="4286"/>
    <cellStyle name="SAPBEXaggItem 2 2 2 2" xfId="28585"/>
    <cellStyle name="SAPBEXaggItem 2 2 3" xfId="4926"/>
    <cellStyle name="SAPBEXaggItem 2 2 3 2" xfId="13605"/>
    <cellStyle name="SAPBEXaggItem 2 2 3 2 2" xfId="37902"/>
    <cellStyle name="SAPBEXaggItem 2 2 3 3" xfId="17128"/>
    <cellStyle name="SAPBEXaggItem 2 2 3 3 2" xfId="41425"/>
    <cellStyle name="SAPBEXaggItem 2 2 3 4" xfId="29223"/>
    <cellStyle name="SAPBEXaggItem 2 2 4" xfId="14900"/>
    <cellStyle name="SAPBEXaggItem 2 2 4 2" xfId="39197"/>
    <cellStyle name="SAPBEXaggItem 2 2 5" xfId="26888"/>
    <cellStyle name="SAPBEXaggItem 2 2 6" xfId="51296"/>
    <cellStyle name="SAPBEXaggItem 2 2 7" xfId="53108"/>
    <cellStyle name="SAPBEXaggItem 2 2 8" xfId="53328"/>
    <cellStyle name="SAPBEXaggItem 2 2 9" xfId="53542"/>
    <cellStyle name="SAPBEXaggItem 2 3" xfId="3116"/>
    <cellStyle name="SAPBEXaggItem 2 3 2" xfId="7154"/>
    <cellStyle name="SAPBEXaggItem 2 3 2 2" xfId="13606"/>
    <cellStyle name="SAPBEXaggItem 2 3 2 2 2" xfId="37903"/>
    <cellStyle name="SAPBEXaggItem 2 3 2 3" xfId="19356"/>
    <cellStyle name="SAPBEXaggItem 2 3 2 3 2" xfId="43653"/>
    <cellStyle name="SAPBEXaggItem 2 3 2 4" xfId="31451"/>
    <cellStyle name="SAPBEXaggItem 2 4" xfId="50658"/>
    <cellStyle name="SAPBEXaggItem 2 5" xfId="52470"/>
    <cellStyle name="SAPBEXaggItem 2 6" xfId="53221"/>
    <cellStyle name="SAPBEXaggItem 2 7" xfId="53435"/>
    <cellStyle name="SAPBEXaggItem 2 8" xfId="53649"/>
    <cellStyle name="SAPBEXaggItem 2 9" xfId="53863"/>
    <cellStyle name="SAPBEXaggItem 3" xfId="1490"/>
    <cellStyle name="SAPBEXaggItem 3 10" xfId="54078"/>
    <cellStyle name="SAPBEXaggItem 3 11" xfId="54292"/>
    <cellStyle name="SAPBEXaggItem 3 12" xfId="54506"/>
    <cellStyle name="SAPBEXaggItem 3 13" xfId="54720"/>
    <cellStyle name="SAPBEXaggItem 3 14" xfId="54934"/>
    <cellStyle name="SAPBEXaggItem 3 2" xfId="1619"/>
    <cellStyle name="SAPBEXaggItem 3 2 10" xfId="53757"/>
    <cellStyle name="SAPBEXaggItem 3 2 11" xfId="53971"/>
    <cellStyle name="SAPBEXaggItem 3 2 12" xfId="54185"/>
    <cellStyle name="SAPBEXaggItem 3 2 13" xfId="54399"/>
    <cellStyle name="SAPBEXaggItem 3 2 14" xfId="54613"/>
    <cellStyle name="SAPBEXaggItem 3 2 15" xfId="54827"/>
    <cellStyle name="SAPBEXaggItem 3 2 16" xfId="55041"/>
    <cellStyle name="SAPBEXaggItem 3 2 2" xfId="4287"/>
    <cellStyle name="SAPBEXaggItem 3 2 2 2" xfId="28586"/>
    <cellStyle name="SAPBEXaggItem 3 2 3" xfId="4927"/>
    <cellStyle name="SAPBEXaggItem 3 2 3 2" xfId="13607"/>
    <cellStyle name="SAPBEXaggItem 3 2 3 2 2" xfId="37904"/>
    <cellStyle name="SAPBEXaggItem 3 2 3 3" xfId="17129"/>
    <cellStyle name="SAPBEXaggItem 3 2 3 3 2" xfId="41426"/>
    <cellStyle name="SAPBEXaggItem 3 2 3 4" xfId="29224"/>
    <cellStyle name="SAPBEXaggItem 3 2 4" xfId="14901"/>
    <cellStyle name="SAPBEXaggItem 3 2 4 2" xfId="39198"/>
    <cellStyle name="SAPBEXaggItem 3 2 5" xfId="26889"/>
    <cellStyle name="SAPBEXaggItem 3 2 6" xfId="51297"/>
    <cellStyle name="SAPBEXaggItem 3 2 7" xfId="53109"/>
    <cellStyle name="SAPBEXaggItem 3 2 8" xfId="53329"/>
    <cellStyle name="SAPBEXaggItem 3 2 9" xfId="53543"/>
    <cellStyle name="SAPBEXaggItem 3 3" xfId="3117"/>
    <cellStyle name="SAPBEXaggItem 3 3 2" xfId="7155"/>
    <cellStyle name="SAPBEXaggItem 3 3 2 2" xfId="13608"/>
    <cellStyle name="SAPBEXaggItem 3 3 2 2 2" xfId="37905"/>
    <cellStyle name="SAPBEXaggItem 3 3 2 3" xfId="19357"/>
    <cellStyle name="SAPBEXaggItem 3 3 2 3 2" xfId="43654"/>
    <cellStyle name="SAPBEXaggItem 3 3 2 4" xfId="31452"/>
    <cellStyle name="SAPBEXaggItem 3 4" xfId="50659"/>
    <cellStyle name="SAPBEXaggItem 3 5" xfId="52471"/>
    <cellStyle name="SAPBEXaggItem 3 6" xfId="53222"/>
    <cellStyle name="SAPBEXaggItem 3 7" xfId="53436"/>
    <cellStyle name="SAPBEXaggItem 3 8" xfId="53650"/>
    <cellStyle name="SAPBEXaggItem 3 9" xfId="53864"/>
    <cellStyle name="SAPBEXaggItem 4" xfId="1617"/>
    <cellStyle name="SAPBEXaggItem 4 10" xfId="53755"/>
    <cellStyle name="SAPBEXaggItem 4 11" xfId="53969"/>
    <cellStyle name="SAPBEXaggItem 4 12" xfId="54183"/>
    <cellStyle name="SAPBEXaggItem 4 13" xfId="54397"/>
    <cellStyle name="SAPBEXaggItem 4 14" xfId="54611"/>
    <cellStyle name="SAPBEXaggItem 4 15" xfId="54825"/>
    <cellStyle name="SAPBEXaggItem 4 16" xfId="55039"/>
    <cellStyle name="SAPBEXaggItem 4 2" xfId="4285"/>
    <cellStyle name="SAPBEXaggItem 4 2 2" xfId="28584"/>
    <cellStyle name="SAPBEXaggItem 4 3" xfId="4925"/>
    <cellStyle name="SAPBEXaggItem 4 3 2" xfId="13609"/>
    <cellStyle name="SAPBEXaggItem 4 3 2 2" xfId="37906"/>
    <cellStyle name="SAPBEXaggItem 4 3 3" xfId="17127"/>
    <cellStyle name="SAPBEXaggItem 4 3 3 2" xfId="41424"/>
    <cellStyle name="SAPBEXaggItem 4 3 4" xfId="29222"/>
    <cellStyle name="SAPBEXaggItem 4 4" xfId="14899"/>
    <cellStyle name="SAPBEXaggItem 4 4 2" xfId="39196"/>
    <cellStyle name="SAPBEXaggItem 4 5" xfId="26887"/>
    <cellStyle name="SAPBEXaggItem 4 6" xfId="51295"/>
    <cellStyle name="SAPBEXaggItem 4 7" xfId="53107"/>
    <cellStyle name="SAPBEXaggItem 4 8" xfId="53327"/>
    <cellStyle name="SAPBEXaggItem 4 9" xfId="53541"/>
    <cellStyle name="SAPBEXaggItem 5" xfId="3115"/>
    <cellStyle name="SAPBEXaggItem 5 2" xfId="7153"/>
    <cellStyle name="SAPBEXaggItem 5 2 2" xfId="13610"/>
    <cellStyle name="SAPBEXaggItem 5 2 2 2" xfId="37907"/>
    <cellStyle name="SAPBEXaggItem 5 2 3" xfId="19355"/>
    <cellStyle name="SAPBEXaggItem 5 2 3 2" xfId="43652"/>
    <cellStyle name="SAPBEXaggItem 5 2 4" xfId="31450"/>
    <cellStyle name="SAPBEXaggItem 6" xfId="50657"/>
    <cellStyle name="SAPBEXaggItem 7" xfId="52469"/>
    <cellStyle name="SAPBEXaggItem 8" xfId="53220"/>
    <cellStyle name="SAPBEXaggItem 9" xfId="53434"/>
    <cellStyle name="SAPBEXaggItemX" xfId="1491"/>
    <cellStyle name="SAPBEXaggItemX 10" xfId="53651"/>
    <cellStyle name="SAPBEXaggItemX 11" xfId="53865"/>
    <cellStyle name="SAPBEXaggItemX 12" xfId="54079"/>
    <cellStyle name="SAPBEXaggItemX 13" xfId="54293"/>
    <cellStyle name="SAPBEXaggItemX 14" xfId="54507"/>
    <cellStyle name="SAPBEXaggItemX 15" xfId="54721"/>
    <cellStyle name="SAPBEXaggItemX 16" xfId="54935"/>
    <cellStyle name="SAPBEXaggItemX 2" xfId="1492"/>
    <cellStyle name="SAPBEXaggItemX 2 10" xfId="54080"/>
    <cellStyle name="SAPBEXaggItemX 2 11" xfId="54294"/>
    <cellStyle name="SAPBEXaggItemX 2 12" xfId="54508"/>
    <cellStyle name="SAPBEXaggItemX 2 13" xfId="54722"/>
    <cellStyle name="SAPBEXaggItemX 2 14" xfId="54936"/>
    <cellStyle name="SAPBEXaggItemX 2 2" xfId="1621"/>
    <cellStyle name="SAPBEXaggItemX 2 2 10" xfId="53759"/>
    <cellStyle name="SAPBEXaggItemX 2 2 11" xfId="53973"/>
    <cellStyle name="SAPBEXaggItemX 2 2 12" xfId="54187"/>
    <cellStyle name="SAPBEXaggItemX 2 2 13" xfId="54401"/>
    <cellStyle name="SAPBEXaggItemX 2 2 14" xfId="54615"/>
    <cellStyle name="SAPBEXaggItemX 2 2 15" xfId="54829"/>
    <cellStyle name="SAPBEXaggItemX 2 2 16" xfId="55043"/>
    <cellStyle name="SAPBEXaggItemX 2 2 2" xfId="4289"/>
    <cellStyle name="SAPBEXaggItemX 2 2 2 2" xfId="28588"/>
    <cellStyle name="SAPBEXaggItemX 2 2 3" xfId="4929"/>
    <cellStyle name="SAPBEXaggItemX 2 2 3 2" xfId="13611"/>
    <cellStyle name="SAPBEXaggItemX 2 2 3 2 2" xfId="37908"/>
    <cellStyle name="SAPBEXaggItemX 2 2 3 3" xfId="17131"/>
    <cellStyle name="SAPBEXaggItemX 2 2 3 3 2" xfId="41428"/>
    <cellStyle name="SAPBEXaggItemX 2 2 3 4" xfId="29226"/>
    <cellStyle name="SAPBEXaggItemX 2 2 4" xfId="14903"/>
    <cellStyle name="SAPBEXaggItemX 2 2 4 2" xfId="39200"/>
    <cellStyle name="SAPBEXaggItemX 2 2 5" xfId="26891"/>
    <cellStyle name="SAPBEXaggItemX 2 2 6" xfId="51299"/>
    <cellStyle name="SAPBEXaggItemX 2 2 7" xfId="53111"/>
    <cellStyle name="SAPBEXaggItemX 2 2 8" xfId="53331"/>
    <cellStyle name="SAPBEXaggItemX 2 2 9" xfId="53545"/>
    <cellStyle name="SAPBEXaggItemX 2 3" xfId="3119"/>
    <cellStyle name="SAPBEXaggItemX 2 3 2" xfId="7157"/>
    <cellStyle name="SAPBEXaggItemX 2 3 2 2" xfId="13612"/>
    <cellStyle name="SAPBEXaggItemX 2 3 2 2 2" xfId="37909"/>
    <cellStyle name="SAPBEXaggItemX 2 3 2 3" xfId="19359"/>
    <cellStyle name="SAPBEXaggItemX 2 3 2 3 2" xfId="43656"/>
    <cellStyle name="SAPBEXaggItemX 2 3 2 4" xfId="31454"/>
    <cellStyle name="SAPBEXaggItemX 2 4" xfId="50661"/>
    <cellStyle name="SAPBEXaggItemX 2 5" xfId="52473"/>
    <cellStyle name="SAPBEXaggItemX 2 6" xfId="53224"/>
    <cellStyle name="SAPBEXaggItemX 2 7" xfId="53438"/>
    <cellStyle name="SAPBEXaggItemX 2 8" xfId="53652"/>
    <cellStyle name="SAPBEXaggItemX 2 9" xfId="53866"/>
    <cellStyle name="SAPBEXaggItemX 3" xfId="1493"/>
    <cellStyle name="SAPBEXaggItemX 3 10" xfId="54081"/>
    <cellStyle name="SAPBEXaggItemX 3 11" xfId="54295"/>
    <cellStyle name="SAPBEXaggItemX 3 12" xfId="54509"/>
    <cellStyle name="SAPBEXaggItemX 3 13" xfId="54723"/>
    <cellStyle name="SAPBEXaggItemX 3 14" xfId="54937"/>
    <cellStyle name="SAPBEXaggItemX 3 2" xfId="1622"/>
    <cellStyle name="SAPBEXaggItemX 3 2 10" xfId="53760"/>
    <cellStyle name="SAPBEXaggItemX 3 2 11" xfId="53974"/>
    <cellStyle name="SAPBEXaggItemX 3 2 12" xfId="54188"/>
    <cellStyle name="SAPBEXaggItemX 3 2 13" xfId="54402"/>
    <cellStyle name="SAPBEXaggItemX 3 2 14" xfId="54616"/>
    <cellStyle name="SAPBEXaggItemX 3 2 15" xfId="54830"/>
    <cellStyle name="SAPBEXaggItemX 3 2 16" xfId="55044"/>
    <cellStyle name="SAPBEXaggItemX 3 2 2" xfId="4290"/>
    <cellStyle name="SAPBEXaggItemX 3 2 2 2" xfId="28589"/>
    <cellStyle name="SAPBEXaggItemX 3 2 3" xfId="4930"/>
    <cellStyle name="SAPBEXaggItemX 3 2 3 2" xfId="13613"/>
    <cellStyle name="SAPBEXaggItemX 3 2 3 2 2" xfId="37910"/>
    <cellStyle name="SAPBEXaggItemX 3 2 3 3" xfId="17132"/>
    <cellStyle name="SAPBEXaggItemX 3 2 3 3 2" xfId="41429"/>
    <cellStyle name="SAPBEXaggItemX 3 2 3 4" xfId="29227"/>
    <cellStyle name="SAPBEXaggItemX 3 2 4" xfId="14904"/>
    <cellStyle name="SAPBEXaggItemX 3 2 4 2" xfId="39201"/>
    <cellStyle name="SAPBEXaggItemX 3 2 5" xfId="26892"/>
    <cellStyle name="SAPBEXaggItemX 3 2 6" xfId="51300"/>
    <cellStyle name="SAPBEXaggItemX 3 2 7" xfId="53112"/>
    <cellStyle name="SAPBEXaggItemX 3 2 8" xfId="53332"/>
    <cellStyle name="SAPBEXaggItemX 3 2 9" xfId="53546"/>
    <cellStyle name="SAPBEXaggItemX 3 3" xfId="3120"/>
    <cellStyle name="SAPBEXaggItemX 3 3 2" xfId="7158"/>
    <cellStyle name="SAPBEXaggItemX 3 3 2 2" xfId="13614"/>
    <cellStyle name="SAPBEXaggItemX 3 3 2 2 2" xfId="37911"/>
    <cellStyle name="SAPBEXaggItemX 3 3 2 3" xfId="19360"/>
    <cellStyle name="SAPBEXaggItemX 3 3 2 3 2" xfId="43657"/>
    <cellStyle name="SAPBEXaggItemX 3 3 2 4" xfId="31455"/>
    <cellStyle name="SAPBEXaggItemX 3 4" xfId="50662"/>
    <cellStyle name="SAPBEXaggItemX 3 5" xfId="52474"/>
    <cellStyle name="SAPBEXaggItemX 3 6" xfId="53225"/>
    <cellStyle name="SAPBEXaggItemX 3 7" xfId="53439"/>
    <cellStyle name="SAPBEXaggItemX 3 8" xfId="53653"/>
    <cellStyle name="SAPBEXaggItemX 3 9" xfId="53867"/>
    <cellStyle name="SAPBEXaggItemX 4" xfId="1620"/>
    <cellStyle name="SAPBEXaggItemX 4 10" xfId="53758"/>
    <cellStyle name="SAPBEXaggItemX 4 11" xfId="53972"/>
    <cellStyle name="SAPBEXaggItemX 4 12" xfId="54186"/>
    <cellStyle name="SAPBEXaggItemX 4 13" xfId="54400"/>
    <cellStyle name="SAPBEXaggItemX 4 14" xfId="54614"/>
    <cellStyle name="SAPBEXaggItemX 4 15" xfId="54828"/>
    <cellStyle name="SAPBEXaggItemX 4 16" xfId="55042"/>
    <cellStyle name="SAPBEXaggItemX 4 2" xfId="4288"/>
    <cellStyle name="SAPBEXaggItemX 4 2 2" xfId="28587"/>
    <cellStyle name="SAPBEXaggItemX 4 3" xfId="4928"/>
    <cellStyle name="SAPBEXaggItemX 4 3 2" xfId="13615"/>
    <cellStyle name="SAPBEXaggItemX 4 3 2 2" xfId="37912"/>
    <cellStyle name="SAPBEXaggItemX 4 3 3" xfId="17130"/>
    <cellStyle name="SAPBEXaggItemX 4 3 3 2" xfId="41427"/>
    <cellStyle name="SAPBEXaggItemX 4 3 4" xfId="29225"/>
    <cellStyle name="SAPBEXaggItemX 4 4" xfId="14902"/>
    <cellStyle name="SAPBEXaggItemX 4 4 2" xfId="39199"/>
    <cellStyle name="SAPBEXaggItemX 4 5" xfId="26890"/>
    <cellStyle name="SAPBEXaggItemX 4 6" xfId="51298"/>
    <cellStyle name="SAPBEXaggItemX 4 7" xfId="53110"/>
    <cellStyle name="SAPBEXaggItemX 4 8" xfId="53330"/>
    <cellStyle name="SAPBEXaggItemX 4 9" xfId="53544"/>
    <cellStyle name="SAPBEXaggItemX 5" xfId="3118"/>
    <cellStyle name="SAPBEXaggItemX 5 2" xfId="7156"/>
    <cellStyle name="SAPBEXaggItemX 5 2 2" xfId="13616"/>
    <cellStyle name="SAPBEXaggItemX 5 2 2 2" xfId="37913"/>
    <cellStyle name="SAPBEXaggItemX 5 2 3" xfId="19358"/>
    <cellStyle name="SAPBEXaggItemX 5 2 3 2" xfId="43655"/>
    <cellStyle name="SAPBEXaggItemX 5 2 4" xfId="31453"/>
    <cellStyle name="SAPBEXaggItemX 6" xfId="50660"/>
    <cellStyle name="SAPBEXaggItemX 7" xfId="52472"/>
    <cellStyle name="SAPBEXaggItemX 8" xfId="53223"/>
    <cellStyle name="SAPBEXaggItemX 9" xfId="53437"/>
    <cellStyle name="SAPBEXchaText" xfId="1494"/>
    <cellStyle name="SAPBEXchaText 10" xfId="53654"/>
    <cellStyle name="SAPBEXchaText 11" xfId="53868"/>
    <cellStyle name="SAPBEXchaText 12" xfId="54082"/>
    <cellStyle name="SAPBEXchaText 13" xfId="54296"/>
    <cellStyle name="SAPBEXchaText 14" xfId="54510"/>
    <cellStyle name="SAPBEXchaText 15" xfId="54724"/>
    <cellStyle name="SAPBEXchaText 16" xfId="54938"/>
    <cellStyle name="SAPBEXchaText 2" xfId="1495"/>
    <cellStyle name="SAPBEXchaText 2 10" xfId="54083"/>
    <cellStyle name="SAPBEXchaText 2 11" xfId="54297"/>
    <cellStyle name="SAPBEXchaText 2 12" xfId="54511"/>
    <cellStyle name="SAPBEXchaText 2 13" xfId="54725"/>
    <cellStyle name="SAPBEXchaText 2 14" xfId="54939"/>
    <cellStyle name="SAPBEXchaText 2 2" xfId="1624"/>
    <cellStyle name="SAPBEXchaText 2 2 10" xfId="53762"/>
    <cellStyle name="SAPBEXchaText 2 2 11" xfId="53976"/>
    <cellStyle name="SAPBEXchaText 2 2 12" xfId="54190"/>
    <cellStyle name="SAPBEXchaText 2 2 13" xfId="54404"/>
    <cellStyle name="SAPBEXchaText 2 2 14" xfId="54618"/>
    <cellStyle name="SAPBEXchaText 2 2 15" xfId="54832"/>
    <cellStyle name="SAPBEXchaText 2 2 16" xfId="55046"/>
    <cellStyle name="SAPBEXchaText 2 2 2" xfId="4292"/>
    <cellStyle name="SAPBEXchaText 2 2 2 2" xfId="28591"/>
    <cellStyle name="SAPBEXchaText 2 2 3" xfId="4932"/>
    <cellStyle name="SAPBEXchaText 2 2 3 2" xfId="13617"/>
    <cellStyle name="SAPBEXchaText 2 2 3 2 2" xfId="37914"/>
    <cellStyle name="SAPBEXchaText 2 2 3 3" xfId="17134"/>
    <cellStyle name="SAPBEXchaText 2 2 3 3 2" xfId="41431"/>
    <cellStyle name="SAPBEXchaText 2 2 3 4" xfId="29229"/>
    <cellStyle name="SAPBEXchaText 2 2 4" xfId="14906"/>
    <cellStyle name="SAPBEXchaText 2 2 4 2" xfId="39203"/>
    <cellStyle name="SAPBEXchaText 2 2 5" xfId="26894"/>
    <cellStyle name="SAPBEXchaText 2 2 6" xfId="51302"/>
    <cellStyle name="SAPBEXchaText 2 2 7" xfId="53114"/>
    <cellStyle name="SAPBEXchaText 2 2 8" xfId="53334"/>
    <cellStyle name="SAPBEXchaText 2 2 9" xfId="53548"/>
    <cellStyle name="SAPBEXchaText 2 3" xfId="3122"/>
    <cellStyle name="SAPBEXchaText 2 3 2" xfId="7160"/>
    <cellStyle name="SAPBEXchaText 2 3 2 2" xfId="13618"/>
    <cellStyle name="SAPBEXchaText 2 3 2 2 2" xfId="37915"/>
    <cellStyle name="SAPBEXchaText 2 3 2 3" xfId="19362"/>
    <cellStyle name="SAPBEXchaText 2 3 2 3 2" xfId="43659"/>
    <cellStyle name="SAPBEXchaText 2 3 2 4" xfId="31457"/>
    <cellStyle name="SAPBEXchaText 2 4" xfId="50664"/>
    <cellStyle name="SAPBEXchaText 2 5" xfId="52476"/>
    <cellStyle name="SAPBEXchaText 2 6" xfId="53227"/>
    <cellStyle name="SAPBEXchaText 2 7" xfId="53441"/>
    <cellStyle name="SAPBEXchaText 2 8" xfId="53655"/>
    <cellStyle name="SAPBEXchaText 2 9" xfId="53869"/>
    <cellStyle name="SAPBEXchaText 3" xfId="1496"/>
    <cellStyle name="SAPBEXchaText 3 10" xfId="54084"/>
    <cellStyle name="SAPBEXchaText 3 11" xfId="54298"/>
    <cellStyle name="SAPBEXchaText 3 12" xfId="54512"/>
    <cellStyle name="SAPBEXchaText 3 13" xfId="54726"/>
    <cellStyle name="SAPBEXchaText 3 14" xfId="54940"/>
    <cellStyle name="SAPBEXchaText 3 2" xfId="1625"/>
    <cellStyle name="SAPBEXchaText 3 2 10" xfId="53763"/>
    <cellStyle name="SAPBEXchaText 3 2 11" xfId="53977"/>
    <cellStyle name="SAPBEXchaText 3 2 12" xfId="54191"/>
    <cellStyle name="SAPBEXchaText 3 2 13" xfId="54405"/>
    <cellStyle name="SAPBEXchaText 3 2 14" xfId="54619"/>
    <cellStyle name="SAPBEXchaText 3 2 15" xfId="54833"/>
    <cellStyle name="SAPBEXchaText 3 2 16" xfId="55047"/>
    <cellStyle name="SAPBEXchaText 3 2 2" xfId="4293"/>
    <cellStyle name="SAPBEXchaText 3 2 2 2" xfId="28592"/>
    <cellStyle name="SAPBEXchaText 3 2 3" xfId="4933"/>
    <cellStyle name="SAPBEXchaText 3 2 3 2" xfId="13619"/>
    <cellStyle name="SAPBEXchaText 3 2 3 2 2" xfId="37916"/>
    <cellStyle name="SAPBEXchaText 3 2 3 3" xfId="17135"/>
    <cellStyle name="SAPBEXchaText 3 2 3 3 2" xfId="41432"/>
    <cellStyle name="SAPBEXchaText 3 2 3 4" xfId="29230"/>
    <cellStyle name="SAPBEXchaText 3 2 4" xfId="14907"/>
    <cellStyle name="SAPBEXchaText 3 2 4 2" xfId="39204"/>
    <cellStyle name="SAPBEXchaText 3 2 5" xfId="26895"/>
    <cellStyle name="SAPBEXchaText 3 2 6" xfId="51303"/>
    <cellStyle name="SAPBEXchaText 3 2 7" xfId="53115"/>
    <cellStyle name="SAPBEXchaText 3 2 8" xfId="53335"/>
    <cellStyle name="SAPBEXchaText 3 2 9" xfId="53549"/>
    <cellStyle name="SAPBEXchaText 3 3" xfId="3123"/>
    <cellStyle name="SAPBEXchaText 3 3 2" xfId="7161"/>
    <cellStyle name="SAPBEXchaText 3 3 2 2" xfId="13620"/>
    <cellStyle name="SAPBEXchaText 3 3 2 2 2" xfId="37917"/>
    <cellStyle name="SAPBEXchaText 3 3 2 3" xfId="19363"/>
    <cellStyle name="SAPBEXchaText 3 3 2 3 2" xfId="43660"/>
    <cellStyle name="SAPBEXchaText 3 3 2 4" xfId="31458"/>
    <cellStyle name="SAPBEXchaText 3 4" xfId="50665"/>
    <cellStyle name="SAPBEXchaText 3 5" xfId="52477"/>
    <cellStyle name="SAPBEXchaText 3 6" xfId="53228"/>
    <cellStyle name="SAPBEXchaText 3 7" xfId="53442"/>
    <cellStyle name="SAPBEXchaText 3 8" xfId="53656"/>
    <cellStyle name="SAPBEXchaText 3 9" xfId="53870"/>
    <cellStyle name="SAPBEXchaText 4" xfId="1623"/>
    <cellStyle name="SAPBEXchaText 4 10" xfId="53761"/>
    <cellStyle name="SAPBEXchaText 4 11" xfId="53975"/>
    <cellStyle name="SAPBEXchaText 4 12" xfId="54189"/>
    <cellStyle name="SAPBEXchaText 4 13" xfId="54403"/>
    <cellStyle name="SAPBEXchaText 4 14" xfId="54617"/>
    <cellStyle name="SAPBEXchaText 4 15" xfId="54831"/>
    <cellStyle name="SAPBEXchaText 4 16" xfId="55045"/>
    <cellStyle name="SAPBEXchaText 4 2" xfId="4291"/>
    <cellStyle name="SAPBEXchaText 4 2 2" xfId="28590"/>
    <cellStyle name="SAPBEXchaText 4 3" xfId="4931"/>
    <cellStyle name="SAPBEXchaText 4 3 2" xfId="13621"/>
    <cellStyle name="SAPBEXchaText 4 3 2 2" xfId="37918"/>
    <cellStyle name="SAPBEXchaText 4 3 3" xfId="17133"/>
    <cellStyle name="SAPBEXchaText 4 3 3 2" xfId="41430"/>
    <cellStyle name="SAPBEXchaText 4 3 4" xfId="29228"/>
    <cellStyle name="SAPBEXchaText 4 4" xfId="14905"/>
    <cellStyle name="SAPBEXchaText 4 4 2" xfId="39202"/>
    <cellStyle name="SAPBEXchaText 4 5" xfId="26893"/>
    <cellStyle name="SAPBEXchaText 4 6" xfId="51301"/>
    <cellStyle name="SAPBEXchaText 4 7" xfId="53113"/>
    <cellStyle name="SAPBEXchaText 4 8" xfId="53333"/>
    <cellStyle name="SAPBEXchaText 4 9" xfId="53547"/>
    <cellStyle name="SAPBEXchaText 5" xfId="3121"/>
    <cellStyle name="SAPBEXchaText 5 2" xfId="7159"/>
    <cellStyle name="SAPBEXchaText 5 2 2" xfId="13622"/>
    <cellStyle name="SAPBEXchaText 5 2 2 2" xfId="37919"/>
    <cellStyle name="SAPBEXchaText 5 2 3" xfId="19361"/>
    <cellStyle name="SAPBEXchaText 5 2 3 2" xfId="43658"/>
    <cellStyle name="SAPBEXchaText 5 2 4" xfId="31456"/>
    <cellStyle name="SAPBEXchaText 6" xfId="50663"/>
    <cellStyle name="SAPBEXchaText 7" xfId="52475"/>
    <cellStyle name="SAPBEXchaText 8" xfId="53226"/>
    <cellStyle name="SAPBEXchaText 9" xfId="53440"/>
    <cellStyle name="SAPBEXexcBad7" xfId="1497"/>
    <cellStyle name="SAPBEXexcBad7 10" xfId="53657"/>
    <cellStyle name="SAPBEXexcBad7 11" xfId="53871"/>
    <cellStyle name="SAPBEXexcBad7 12" xfId="54085"/>
    <cellStyle name="SAPBEXexcBad7 13" xfId="54299"/>
    <cellStyle name="SAPBEXexcBad7 14" xfId="54513"/>
    <cellStyle name="SAPBEXexcBad7 15" xfId="54727"/>
    <cellStyle name="SAPBEXexcBad7 16" xfId="54941"/>
    <cellStyle name="SAPBEXexcBad7 2" xfId="1498"/>
    <cellStyle name="SAPBEXexcBad7 2 10" xfId="54086"/>
    <cellStyle name="SAPBEXexcBad7 2 11" xfId="54300"/>
    <cellStyle name="SAPBEXexcBad7 2 12" xfId="54514"/>
    <cellStyle name="SAPBEXexcBad7 2 13" xfId="54728"/>
    <cellStyle name="SAPBEXexcBad7 2 14" xfId="54942"/>
    <cellStyle name="SAPBEXexcBad7 2 2" xfId="1627"/>
    <cellStyle name="SAPBEXexcBad7 2 2 10" xfId="53765"/>
    <cellStyle name="SAPBEXexcBad7 2 2 11" xfId="53979"/>
    <cellStyle name="SAPBEXexcBad7 2 2 12" xfId="54193"/>
    <cellStyle name="SAPBEXexcBad7 2 2 13" xfId="54407"/>
    <cellStyle name="SAPBEXexcBad7 2 2 14" xfId="54621"/>
    <cellStyle name="SAPBEXexcBad7 2 2 15" xfId="54835"/>
    <cellStyle name="SAPBEXexcBad7 2 2 16" xfId="55049"/>
    <cellStyle name="SAPBEXexcBad7 2 2 2" xfId="4295"/>
    <cellStyle name="SAPBEXexcBad7 2 2 2 2" xfId="28594"/>
    <cellStyle name="SAPBEXexcBad7 2 2 3" xfId="4935"/>
    <cellStyle name="SAPBEXexcBad7 2 2 3 2" xfId="13623"/>
    <cellStyle name="SAPBEXexcBad7 2 2 3 2 2" xfId="37920"/>
    <cellStyle name="SAPBEXexcBad7 2 2 3 3" xfId="17137"/>
    <cellStyle name="SAPBEXexcBad7 2 2 3 3 2" xfId="41434"/>
    <cellStyle name="SAPBEXexcBad7 2 2 3 4" xfId="29232"/>
    <cellStyle name="SAPBEXexcBad7 2 2 4" xfId="14909"/>
    <cellStyle name="SAPBEXexcBad7 2 2 4 2" xfId="39206"/>
    <cellStyle name="SAPBEXexcBad7 2 2 5" xfId="26897"/>
    <cellStyle name="SAPBEXexcBad7 2 2 6" xfId="51305"/>
    <cellStyle name="SAPBEXexcBad7 2 2 7" xfId="53117"/>
    <cellStyle name="SAPBEXexcBad7 2 2 8" xfId="53337"/>
    <cellStyle name="SAPBEXexcBad7 2 2 9" xfId="53551"/>
    <cellStyle name="SAPBEXexcBad7 2 3" xfId="3125"/>
    <cellStyle name="SAPBEXexcBad7 2 3 2" xfId="7163"/>
    <cellStyle name="SAPBEXexcBad7 2 3 2 2" xfId="13624"/>
    <cellStyle name="SAPBEXexcBad7 2 3 2 2 2" xfId="37921"/>
    <cellStyle name="SAPBEXexcBad7 2 3 2 3" xfId="19365"/>
    <cellStyle name="SAPBEXexcBad7 2 3 2 3 2" xfId="43662"/>
    <cellStyle name="SAPBEXexcBad7 2 3 2 4" xfId="31460"/>
    <cellStyle name="SAPBEXexcBad7 2 4" xfId="50667"/>
    <cellStyle name="SAPBEXexcBad7 2 5" xfId="52479"/>
    <cellStyle name="SAPBEXexcBad7 2 6" xfId="53230"/>
    <cellStyle name="SAPBEXexcBad7 2 7" xfId="53444"/>
    <cellStyle name="SAPBEXexcBad7 2 8" xfId="53658"/>
    <cellStyle name="SAPBEXexcBad7 2 9" xfId="53872"/>
    <cellStyle name="SAPBEXexcBad7 3" xfId="1499"/>
    <cellStyle name="SAPBEXexcBad7 3 10" xfId="54087"/>
    <cellStyle name="SAPBEXexcBad7 3 11" xfId="54301"/>
    <cellStyle name="SAPBEXexcBad7 3 12" xfId="54515"/>
    <cellStyle name="SAPBEXexcBad7 3 13" xfId="54729"/>
    <cellStyle name="SAPBEXexcBad7 3 14" xfId="54943"/>
    <cellStyle name="SAPBEXexcBad7 3 2" xfId="1628"/>
    <cellStyle name="SAPBEXexcBad7 3 2 10" xfId="53766"/>
    <cellStyle name="SAPBEXexcBad7 3 2 11" xfId="53980"/>
    <cellStyle name="SAPBEXexcBad7 3 2 12" xfId="54194"/>
    <cellStyle name="SAPBEXexcBad7 3 2 13" xfId="54408"/>
    <cellStyle name="SAPBEXexcBad7 3 2 14" xfId="54622"/>
    <cellStyle name="SAPBEXexcBad7 3 2 15" xfId="54836"/>
    <cellStyle name="SAPBEXexcBad7 3 2 16" xfId="55050"/>
    <cellStyle name="SAPBEXexcBad7 3 2 2" xfId="4296"/>
    <cellStyle name="SAPBEXexcBad7 3 2 2 2" xfId="28595"/>
    <cellStyle name="SAPBEXexcBad7 3 2 3" xfId="4936"/>
    <cellStyle name="SAPBEXexcBad7 3 2 3 2" xfId="13625"/>
    <cellStyle name="SAPBEXexcBad7 3 2 3 2 2" xfId="37922"/>
    <cellStyle name="SAPBEXexcBad7 3 2 3 3" xfId="17138"/>
    <cellStyle name="SAPBEXexcBad7 3 2 3 3 2" xfId="41435"/>
    <cellStyle name="SAPBEXexcBad7 3 2 3 4" xfId="29233"/>
    <cellStyle name="SAPBEXexcBad7 3 2 4" xfId="14910"/>
    <cellStyle name="SAPBEXexcBad7 3 2 4 2" xfId="39207"/>
    <cellStyle name="SAPBEXexcBad7 3 2 5" xfId="26898"/>
    <cellStyle name="SAPBEXexcBad7 3 2 6" xfId="51306"/>
    <cellStyle name="SAPBEXexcBad7 3 2 7" xfId="53118"/>
    <cellStyle name="SAPBEXexcBad7 3 2 8" xfId="53338"/>
    <cellStyle name="SAPBEXexcBad7 3 2 9" xfId="53552"/>
    <cellStyle name="SAPBEXexcBad7 3 3" xfId="3126"/>
    <cellStyle name="SAPBEXexcBad7 3 3 2" xfId="7164"/>
    <cellStyle name="SAPBEXexcBad7 3 3 2 2" xfId="13626"/>
    <cellStyle name="SAPBEXexcBad7 3 3 2 2 2" xfId="37923"/>
    <cellStyle name="SAPBEXexcBad7 3 3 2 3" xfId="19366"/>
    <cellStyle name="SAPBEXexcBad7 3 3 2 3 2" xfId="43663"/>
    <cellStyle name="SAPBEXexcBad7 3 3 2 4" xfId="31461"/>
    <cellStyle name="SAPBEXexcBad7 3 4" xfId="50668"/>
    <cellStyle name="SAPBEXexcBad7 3 5" xfId="52480"/>
    <cellStyle name="SAPBEXexcBad7 3 6" xfId="53231"/>
    <cellStyle name="SAPBEXexcBad7 3 7" xfId="53445"/>
    <cellStyle name="SAPBEXexcBad7 3 8" xfId="53659"/>
    <cellStyle name="SAPBEXexcBad7 3 9" xfId="53873"/>
    <cellStyle name="SAPBEXexcBad7 4" xfId="1626"/>
    <cellStyle name="SAPBEXexcBad7 4 10" xfId="53764"/>
    <cellStyle name="SAPBEXexcBad7 4 11" xfId="53978"/>
    <cellStyle name="SAPBEXexcBad7 4 12" xfId="54192"/>
    <cellStyle name="SAPBEXexcBad7 4 13" xfId="54406"/>
    <cellStyle name="SAPBEXexcBad7 4 14" xfId="54620"/>
    <cellStyle name="SAPBEXexcBad7 4 15" xfId="54834"/>
    <cellStyle name="SAPBEXexcBad7 4 16" xfId="55048"/>
    <cellStyle name="SAPBEXexcBad7 4 2" xfId="4294"/>
    <cellStyle name="SAPBEXexcBad7 4 2 2" xfId="28593"/>
    <cellStyle name="SAPBEXexcBad7 4 3" xfId="4934"/>
    <cellStyle name="SAPBEXexcBad7 4 3 2" xfId="13627"/>
    <cellStyle name="SAPBEXexcBad7 4 3 2 2" xfId="37924"/>
    <cellStyle name="SAPBEXexcBad7 4 3 3" xfId="17136"/>
    <cellStyle name="SAPBEXexcBad7 4 3 3 2" xfId="41433"/>
    <cellStyle name="SAPBEXexcBad7 4 3 4" xfId="29231"/>
    <cellStyle name="SAPBEXexcBad7 4 4" xfId="14908"/>
    <cellStyle name="SAPBEXexcBad7 4 4 2" xfId="39205"/>
    <cellStyle name="SAPBEXexcBad7 4 5" xfId="26896"/>
    <cellStyle name="SAPBEXexcBad7 4 6" xfId="51304"/>
    <cellStyle name="SAPBEXexcBad7 4 7" xfId="53116"/>
    <cellStyle name="SAPBEXexcBad7 4 8" xfId="53336"/>
    <cellStyle name="SAPBEXexcBad7 4 9" xfId="53550"/>
    <cellStyle name="SAPBEXexcBad7 5" xfId="3124"/>
    <cellStyle name="SAPBEXexcBad7 5 2" xfId="7162"/>
    <cellStyle name="SAPBEXexcBad7 5 2 2" xfId="13628"/>
    <cellStyle name="SAPBEXexcBad7 5 2 2 2" xfId="37925"/>
    <cellStyle name="SAPBEXexcBad7 5 2 3" xfId="19364"/>
    <cellStyle name="SAPBEXexcBad7 5 2 3 2" xfId="43661"/>
    <cellStyle name="SAPBEXexcBad7 5 2 4" xfId="31459"/>
    <cellStyle name="SAPBEXexcBad7 6" xfId="50666"/>
    <cellStyle name="SAPBEXexcBad7 7" xfId="52478"/>
    <cellStyle name="SAPBEXexcBad7 8" xfId="53229"/>
    <cellStyle name="SAPBEXexcBad7 9" xfId="53443"/>
    <cellStyle name="SAPBEXexcBad8" xfId="1500"/>
    <cellStyle name="SAPBEXexcBad8 10" xfId="53660"/>
    <cellStyle name="SAPBEXexcBad8 11" xfId="53874"/>
    <cellStyle name="SAPBEXexcBad8 12" xfId="54088"/>
    <cellStyle name="SAPBEXexcBad8 13" xfId="54302"/>
    <cellStyle name="SAPBEXexcBad8 14" xfId="54516"/>
    <cellStyle name="SAPBEXexcBad8 15" xfId="54730"/>
    <cellStyle name="SAPBEXexcBad8 16" xfId="54944"/>
    <cellStyle name="SAPBEXexcBad8 2" xfId="1501"/>
    <cellStyle name="SAPBEXexcBad8 2 10" xfId="54089"/>
    <cellStyle name="SAPBEXexcBad8 2 11" xfId="54303"/>
    <cellStyle name="SAPBEXexcBad8 2 12" xfId="54517"/>
    <cellStyle name="SAPBEXexcBad8 2 13" xfId="54731"/>
    <cellStyle name="SAPBEXexcBad8 2 14" xfId="54945"/>
    <cellStyle name="SAPBEXexcBad8 2 2" xfId="1630"/>
    <cellStyle name="SAPBEXexcBad8 2 2 10" xfId="53768"/>
    <cellStyle name="SAPBEXexcBad8 2 2 11" xfId="53982"/>
    <cellStyle name="SAPBEXexcBad8 2 2 12" xfId="54196"/>
    <cellStyle name="SAPBEXexcBad8 2 2 13" xfId="54410"/>
    <cellStyle name="SAPBEXexcBad8 2 2 14" xfId="54624"/>
    <cellStyle name="SAPBEXexcBad8 2 2 15" xfId="54838"/>
    <cellStyle name="SAPBEXexcBad8 2 2 16" xfId="55052"/>
    <cellStyle name="SAPBEXexcBad8 2 2 2" xfId="4298"/>
    <cellStyle name="SAPBEXexcBad8 2 2 2 2" xfId="28597"/>
    <cellStyle name="SAPBEXexcBad8 2 2 3" xfId="4938"/>
    <cellStyle name="SAPBEXexcBad8 2 2 3 2" xfId="13629"/>
    <cellStyle name="SAPBEXexcBad8 2 2 3 2 2" xfId="37926"/>
    <cellStyle name="SAPBEXexcBad8 2 2 3 3" xfId="17140"/>
    <cellStyle name="SAPBEXexcBad8 2 2 3 3 2" xfId="41437"/>
    <cellStyle name="SAPBEXexcBad8 2 2 3 4" xfId="29235"/>
    <cellStyle name="SAPBEXexcBad8 2 2 4" xfId="14912"/>
    <cellStyle name="SAPBEXexcBad8 2 2 4 2" xfId="39209"/>
    <cellStyle name="SAPBEXexcBad8 2 2 5" xfId="26900"/>
    <cellStyle name="SAPBEXexcBad8 2 2 6" xfId="51308"/>
    <cellStyle name="SAPBEXexcBad8 2 2 7" xfId="53120"/>
    <cellStyle name="SAPBEXexcBad8 2 2 8" xfId="53340"/>
    <cellStyle name="SAPBEXexcBad8 2 2 9" xfId="53554"/>
    <cellStyle name="SAPBEXexcBad8 2 3" xfId="3128"/>
    <cellStyle name="SAPBEXexcBad8 2 3 2" xfId="7166"/>
    <cellStyle name="SAPBEXexcBad8 2 3 2 2" xfId="13630"/>
    <cellStyle name="SAPBEXexcBad8 2 3 2 2 2" xfId="37927"/>
    <cellStyle name="SAPBEXexcBad8 2 3 2 3" xfId="19368"/>
    <cellStyle name="SAPBEXexcBad8 2 3 2 3 2" xfId="43665"/>
    <cellStyle name="SAPBEXexcBad8 2 3 2 4" xfId="31463"/>
    <cellStyle name="SAPBEXexcBad8 2 4" xfId="50670"/>
    <cellStyle name="SAPBEXexcBad8 2 5" xfId="52482"/>
    <cellStyle name="SAPBEXexcBad8 2 6" xfId="53233"/>
    <cellStyle name="SAPBEXexcBad8 2 7" xfId="53447"/>
    <cellStyle name="SAPBEXexcBad8 2 8" xfId="53661"/>
    <cellStyle name="SAPBEXexcBad8 2 9" xfId="53875"/>
    <cellStyle name="SAPBEXexcBad8 3" xfId="1502"/>
    <cellStyle name="SAPBEXexcBad8 3 10" xfId="54090"/>
    <cellStyle name="SAPBEXexcBad8 3 11" xfId="54304"/>
    <cellStyle name="SAPBEXexcBad8 3 12" xfId="54518"/>
    <cellStyle name="SAPBEXexcBad8 3 13" xfId="54732"/>
    <cellStyle name="SAPBEXexcBad8 3 14" xfId="54946"/>
    <cellStyle name="SAPBEXexcBad8 3 2" xfId="1631"/>
    <cellStyle name="SAPBEXexcBad8 3 2 10" xfId="53769"/>
    <cellStyle name="SAPBEXexcBad8 3 2 11" xfId="53983"/>
    <cellStyle name="SAPBEXexcBad8 3 2 12" xfId="54197"/>
    <cellStyle name="SAPBEXexcBad8 3 2 13" xfId="54411"/>
    <cellStyle name="SAPBEXexcBad8 3 2 14" xfId="54625"/>
    <cellStyle name="SAPBEXexcBad8 3 2 15" xfId="54839"/>
    <cellStyle name="SAPBEXexcBad8 3 2 16" xfId="55053"/>
    <cellStyle name="SAPBEXexcBad8 3 2 2" xfId="4299"/>
    <cellStyle name="SAPBEXexcBad8 3 2 2 2" xfId="28598"/>
    <cellStyle name="SAPBEXexcBad8 3 2 3" xfId="4939"/>
    <cellStyle name="SAPBEXexcBad8 3 2 3 2" xfId="13631"/>
    <cellStyle name="SAPBEXexcBad8 3 2 3 2 2" xfId="37928"/>
    <cellStyle name="SAPBEXexcBad8 3 2 3 3" xfId="17141"/>
    <cellStyle name="SAPBEXexcBad8 3 2 3 3 2" xfId="41438"/>
    <cellStyle name="SAPBEXexcBad8 3 2 3 4" xfId="29236"/>
    <cellStyle name="SAPBEXexcBad8 3 2 4" xfId="14913"/>
    <cellStyle name="SAPBEXexcBad8 3 2 4 2" xfId="39210"/>
    <cellStyle name="SAPBEXexcBad8 3 2 5" xfId="26901"/>
    <cellStyle name="SAPBEXexcBad8 3 2 6" xfId="51309"/>
    <cellStyle name="SAPBEXexcBad8 3 2 7" xfId="53121"/>
    <cellStyle name="SAPBEXexcBad8 3 2 8" xfId="53341"/>
    <cellStyle name="SAPBEXexcBad8 3 2 9" xfId="53555"/>
    <cellStyle name="SAPBEXexcBad8 3 3" xfId="3129"/>
    <cellStyle name="SAPBEXexcBad8 3 3 2" xfId="7167"/>
    <cellStyle name="SAPBEXexcBad8 3 3 2 2" xfId="13632"/>
    <cellStyle name="SAPBEXexcBad8 3 3 2 2 2" xfId="37929"/>
    <cellStyle name="SAPBEXexcBad8 3 3 2 3" xfId="19369"/>
    <cellStyle name="SAPBEXexcBad8 3 3 2 3 2" xfId="43666"/>
    <cellStyle name="SAPBEXexcBad8 3 3 2 4" xfId="31464"/>
    <cellStyle name="SAPBEXexcBad8 3 4" xfId="50671"/>
    <cellStyle name="SAPBEXexcBad8 3 5" xfId="52483"/>
    <cellStyle name="SAPBEXexcBad8 3 6" xfId="53234"/>
    <cellStyle name="SAPBEXexcBad8 3 7" xfId="53448"/>
    <cellStyle name="SAPBEXexcBad8 3 8" xfId="53662"/>
    <cellStyle name="SAPBEXexcBad8 3 9" xfId="53876"/>
    <cellStyle name="SAPBEXexcBad8 4" xfId="1629"/>
    <cellStyle name="SAPBEXexcBad8 4 10" xfId="53767"/>
    <cellStyle name="SAPBEXexcBad8 4 11" xfId="53981"/>
    <cellStyle name="SAPBEXexcBad8 4 12" xfId="54195"/>
    <cellStyle name="SAPBEXexcBad8 4 13" xfId="54409"/>
    <cellStyle name="SAPBEXexcBad8 4 14" xfId="54623"/>
    <cellStyle name="SAPBEXexcBad8 4 15" xfId="54837"/>
    <cellStyle name="SAPBEXexcBad8 4 16" xfId="55051"/>
    <cellStyle name="SAPBEXexcBad8 4 2" xfId="4297"/>
    <cellStyle name="SAPBEXexcBad8 4 2 2" xfId="28596"/>
    <cellStyle name="SAPBEXexcBad8 4 3" xfId="4937"/>
    <cellStyle name="SAPBEXexcBad8 4 3 2" xfId="13633"/>
    <cellStyle name="SAPBEXexcBad8 4 3 2 2" xfId="37930"/>
    <cellStyle name="SAPBEXexcBad8 4 3 3" xfId="17139"/>
    <cellStyle name="SAPBEXexcBad8 4 3 3 2" xfId="41436"/>
    <cellStyle name="SAPBEXexcBad8 4 3 4" xfId="29234"/>
    <cellStyle name="SAPBEXexcBad8 4 4" xfId="14911"/>
    <cellStyle name="SAPBEXexcBad8 4 4 2" xfId="39208"/>
    <cellStyle name="SAPBEXexcBad8 4 5" xfId="26899"/>
    <cellStyle name="SAPBEXexcBad8 4 6" xfId="51307"/>
    <cellStyle name="SAPBEXexcBad8 4 7" xfId="53119"/>
    <cellStyle name="SAPBEXexcBad8 4 8" xfId="53339"/>
    <cellStyle name="SAPBEXexcBad8 4 9" xfId="53553"/>
    <cellStyle name="SAPBEXexcBad8 5" xfId="3127"/>
    <cellStyle name="SAPBEXexcBad8 5 2" xfId="7165"/>
    <cellStyle name="SAPBEXexcBad8 5 2 2" xfId="13634"/>
    <cellStyle name="SAPBEXexcBad8 5 2 2 2" xfId="37931"/>
    <cellStyle name="SAPBEXexcBad8 5 2 3" xfId="19367"/>
    <cellStyle name="SAPBEXexcBad8 5 2 3 2" xfId="43664"/>
    <cellStyle name="SAPBEXexcBad8 5 2 4" xfId="31462"/>
    <cellStyle name="SAPBEXexcBad8 6" xfId="50669"/>
    <cellStyle name="SAPBEXexcBad8 7" xfId="52481"/>
    <cellStyle name="SAPBEXexcBad8 8" xfId="53232"/>
    <cellStyle name="SAPBEXexcBad8 9" xfId="53446"/>
    <cellStyle name="SAPBEXexcBad9" xfId="1503"/>
    <cellStyle name="SAPBEXexcBad9 10" xfId="53663"/>
    <cellStyle name="SAPBEXexcBad9 11" xfId="53877"/>
    <cellStyle name="SAPBEXexcBad9 12" xfId="54091"/>
    <cellStyle name="SAPBEXexcBad9 13" xfId="54305"/>
    <cellStyle name="SAPBEXexcBad9 14" xfId="54519"/>
    <cellStyle name="SAPBEXexcBad9 15" xfId="54733"/>
    <cellStyle name="SAPBEXexcBad9 16" xfId="54947"/>
    <cellStyle name="SAPBEXexcBad9 2" xfId="1504"/>
    <cellStyle name="SAPBEXexcBad9 2 10" xfId="54092"/>
    <cellStyle name="SAPBEXexcBad9 2 11" xfId="54306"/>
    <cellStyle name="SAPBEXexcBad9 2 12" xfId="54520"/>
    <cellStyle name="SAPBEXexcBad9 2 13" xfId="54734"/>
    <cellStyle name="SAPBEXexcBad9 2 14" xfId="54948"/>
    <cellStyle name="SAPBEXexcBad9 2 2" xfId="1633"/>
    <cellStyle name="SAPBEXexcBad9 2 2 10" xfId="53771"/>
    <cellStyle name="SAPBEXexcBad9 2 2 11" xfId="53985"/>
    <cellStyle name="SAPBEXexcBad9 2 2 12" xfId="54199"/>
    <cellStyle name="SAPBEXexcBad9 2 2 13" xfId="54413"/>
    <cellStyle name="SAPBEXexcBad9 2 2 14" xfId="54627"/>
    <cellStyle name="SAPBEXexcBad9 2 2 15" xfId="54841"/>
    <cellStyle name="SAPBEXexcBad9 2 2 16" xfId="55055"/>
    <cellStyle name="SAPBEXexcBad9 2 2 2" xfId="4301"/>
    <cellStyle name="SAPBEXexcBad9 2 2 2 2" xfId="28600"/>
    <cellStyle name="SAPBEXexcBad9 2 2 3" xfId="4941"/>
    <cellStyle name="SAPBEXexcBad9 2 2 3 2" xfId="13635"/>
    <cellStyle name="SAPBEXexcBad9 2 2 3 2 2" xfId="37932"/>
    <cellStyle name="SAPBEXexcBad9 2 2 3 3" xfId="17143"/>
    <cellStyle name="SAPBEXexcBad9 2 2 3 3 2" xfId="41440"/>
    <cellStyle name="SAPBEXexcBad9 2 2 3 4" xfId="29238"/>
    <cellStyle name="SAPBEXexcBad9 2 2 4" xfId="14915"/>
    <cellStyle name="SAPBEXexcBad9 2 2 4 2" xfId="39212"/>
    <cellStyle name="SAPBEXexcBad9 2 2 5" xfId="26903"/>
    <cellStyle name="SAPBEXexcBad9 2 2 6" xfId="51311"/>
    <cellStyle name="SAPBEXexcBad9 2 2 7" xfId="53123"/>
    <cellStyle name="SAPBEXexcBad9 2 2 8" xfId="53343"/>
    <cellStyle name="SAPBEXexcBad9 2 2 9" xfId="53557"/>
    <cellStyle name="SAPBEXexcBad9 2 3" xfId="3131"/>
    <cellStyle name="SAPBEXexcBad9 2 3 2" xfId="7169"/>
    <cellStyle name="SAPBEXexcBad9 2 3 2 2" xfId="13636"/>
    <cellStyle name="SAPBEXexcBad9 2 3 2 2 2" xfId="37933"/>
    <cellStyle name="SAPBEXexcBad9 2 3 2 3" xfId="19371"/>
    <cellStyle name="SAPBEXexcBad9 2 3 2 3 2" xfId="43668"/>
    <cellStyle name="SAPBEXexcBad9 2 3 2 4" xfId="31466"/>
    <cellStyle name="SAPBEXexcBad9 2 4" xfId="50673"/>
    <cellStyle name="SAPBEXexcBad9 2 5" xfId="52485"/>
    <cellStyle name="SAPBEXexcBad9 2 6" xfId="53236"/>
    <cellStyle name="SAPBEXexcBad9 2 7" xfId="53450"/>
    <cellStyle name="SAPBEXexcBad9 2 8" xfId="53664"/>
    <cellStyle name="SAPBEXexcBad9 2 9" xfId="53878"/>
    <cellStyle name="SAPBEXexcBad9 3" xfId="1505"/>
    <cellStyle name="SAPBEXexcBad9 3 10" xfId="54093"/>
    <cellStyle name="SAPBEXexcBad9 3 11" xfId="54307"/>
    <cellStyle name="SAPBEXexcBad9 3 12" xfId="54521"/>
    <cellStyle name="SAPBEXexcBad9 3 13" xfId="54735"/>
    <cellStyle name="SAPBEXexcBad9 3 14" xfId="54949"/>
    <cellStyle name="SAPBEXexcBad9 3 2" xfId="1634"/>
    <cellStyle name="SAPBEXexcBad9 3 2 10" xfId="53772"/>
    <cellStyle name="SAPBEXexcBad9 3 2 11" xfId="53986"/>
    <cellStyle name="SAPBEXexcBad9 3 2 12" xfId="54200"/>
    <cellStyle name="SAPBEXexcBad9 3 2 13" xfId="54414"/>
    <cellStyle name="SAPBEXexcBad9 3 2 14" xfId="54628"/>
    <cellStyle name="SAPBEXexcBad9 3 2 15" xfId="54842"/>
    <cellStyle name="SAPBEXexcBad9 3 2 16" xfId="55056"/>
    <cellStyle name="SAPBEXexcBad9 3 2 2" xfId="4302"/>
    <cellStyle name="SAPBEXexcBad9 3 2 2 2" xfId="28601"/>
    <cellStyle name="SAPBEXexcBad9 3 2 3" xfId="4942"/>
    <cellStyle name="SAPBEXexcBad9 3 2 3 2" xfId="13637"/>
    <cellStyle name="SAPBEXexcBad9 3 2 3 2 2" xfId="37934"/>
    <cellStyle name="SAPBEXexcBad9 3 2 3 3" xfId="17144"/>
    <cellStyle name="SAPBEXexcBad9 3 2 3 3 2" xfId="41441"/>
    <cellStyle name="SAPBEXexcBad9 3 2 3 4" xfId="29239"/>
    <cellStyle name="SAPBEXexcBad9 3 2 4" xfId="14916"/>
    <cellStyle name="SAPBEXexcBad9 3 2 4 2" xfId="39213"/>
    <cellStyle name="SAPBEXexcBad9 3 2 5" xfId="26904"/>
    <cellStyle name="SAPBEXexcBad9 3 2 6" xfId="51312"/>
    <cellStyle name="SAPBEXexcBad9 3 2 7" xfId="53124"/>
    <cellStyle name="SAPBEXexcBad9 3 2 8" xfId="53344"/>
    <cellStyle name="SAPBEXexcBad9 3 2 9" xfId="53558"/>
    <cellStyle name="SAPBEXexcBad9 3 3" xfId="3132"/>
    <cellStyle name="SAPBEXexcBad9 3 3 2" xfId="7170"/>
    <cellStyle name="SAPBEXexcBad9 3 3 2 2" xfId="13638"/>
    <cellStyle name="SAPBEXexcBad9 3 3 2 2 2" xfId="37935"/>
    <cellStyle name="SAPBEXexcBad9 3 3 2 3" xfId="19372"/>
    <cellStyle name="SAPBEXexcBad9 3 3 2 3 2" xfId="43669"/>
    <cellStyle name="SAPBEXexcBad9 3 3 2 4" xfId="31467"/>
    <cellStyle name="SAPBEXexcBad9 3 4" xfId="50674"/>
    <cellStyle name="SAPBEXexcBad9 3 5" xfId="52486"/>
    <cellStyle name="SAPBEXexcBad9 3 6" xfId="53237"/>
    <cellStyle name="SAPBEXexcBad9 3 7" xfId="53451"/>
    <cellStyle name="SAPBEXexcBad9 3 8" xfId="53665"/>
    <cellStyle name="SAPBEXexcBad9 3 9" xfId="53879"/>
    <cellStyle name="SAPBEXexcBad9 4" xfId="1632"/>
    <cellStyle name="SAPBEXexcBad9 4 10" xfId="53770"/>
    <cellStyle name="SAPBEXexcBad9 4 11" xfId="53984"/>
    <cellStyle name="SAPBEXexcBad9 4 12" xfId="54198"/>
    <cellStyle name="SAPBEXexcBad9 4 13" xfId="54412"/>
    <cellStyle name="SAPBEXexcBad9 4 14" xfId="54626"/>
    <cellStyle name="SAPBEXexcBad9 4 15" xfId="54840"/>
    <cellStyle name="SAPBEXexcBad9 4 16" xfId="55054"/>
    <cellStyle name="SAPBEXexcBad9 4 2" xfId="4300"/>
    <cellStyle name="SAPBEXexcBad9 4 2 2" xfId="28599"/>
    <cellStyle name="SAPBEXexcBad9 4 3" xfId="4940"/>
    <cellStyle name="SAPBEXexcBad9 4 3 2" xfId="13639"/>
    <cellStyle name="SAPBEXexcBad9 4 3 2 2" xfId="37936"/>
    <cellStyle name="SAPBEXexcBad9 4 3 3" xfId="17142"/>
    <cellStyle name="SAPBEXexcBad9 4 3 3 2" xfId="41439"/>
    <cellStyle name="SAPBEXexcBad9 4 3 4" xfId="29237"/>
    <cellStyle name="SAPBEXexcBad9 4 4" xfId="14914"/>
    <cellStyle name="SAPBEXexcBad9 4 4 2" xfId="39211"/>
    <cellStyle name="SAPBEXexcBad9 4 5" xfId="26902"/>
    <cellStyle name="SAPBEXexcBad9 4 6" xfId="51310"/>
    <cellStyle name="SAPBEXexcBad9 4 7" xfId="53122"/>
    <cellStyle name="SAPBEXexcBad9 4 8" xfId="53342"/>
    <cellStyle name="SAPBEXexcBad9 4 9" xfId="53556"/>
    <cellStyle name="SAPBEXexcBad9 5" xfId="3130"/>
    <cellStyle name="SAPBEXexcBad9 5 2" xfId="7168"/>
    <cellStyle name="SAPBEXexcBad9 5 2 2" xfId="13640"/>
    <cellStyle name="SAPBEXexcBad9 5 2 2 2" xfId="37937"/>
    <cellStyle name="SAPBEXexcBad9 5 2 3" xfId="19370"/>
    <cellStyle name="SAPBEXexcBad9 5 2 3 2" xfId="43667"/>
    <cellStyle name="SAPBEXexcBad9 5 2 4" xfId="31465"/>
    <cellStyle name="SAPBEXexcBad9 6" xfId="50672"/>
    <cellStyle name="SAPBEXexcBad9 7" xfId="52484"/>
    <cellStyle name="SAPBEXexcBad9 8" xfId="53235"/>
    <cellStyle name="SAPBEXexcBad9 9" xfId="53449"/>
    <cellStyle name="SAPBEXexcCritical4" xfId="1506"/>
    <cellStyle name="SAPBEXexcCritical4 10" xfId="53666"/>
    <cellStyle name="SAPBEXexcCritical4 11" xfId="53880"/>
    <cellStyle name="SAPBEXexcCritical4 12" xfId="54094"/>
    <cellStyle name="SAPBEXexcCritical4 13" xfId="54308"/>
    <cellStyle name="SAPBEXexcCritical4 14" xfId="54522"/>
    <cellStyle name="SAPBEXexcCritical4 15" xfId="54736"/>
    <cellStyle name="SAPBEXexcCritical4 16" xfId="54950"/>
    <cellStyle name="SAPBEXexcCritical4 2" xfId="1507"/>
    <cellStyle name="SAPBEXexcCritical4 2 10" xfId="54095"/>
    <cellStyle name="SAPBEXexcCritical4 2 11" xfId="54309"/>
    <cellStyle name="SAPBEXexcCritical4 2 12" xfId="54523"/>
    <cellStyle name="SAPBEXexcCritical4 2 13" xfId="54737"/>
    <cellStyle name="SAPBEXexcCritical4 2 14" xfId="54951"/>
    <cellStyle name="SAPBEXexcCritical4 2 2" xfId="1636"/>
    <cellStyle name="SAPBEXexcCritical4 2 2 10" xfId="53774"/>
    <cellStyle name="SAPBEXexcCritical4 2 2 11" xfId="53988"/>
    <cellStyle name="SAPBEXexcCritical4 2 2 12" xfId="54202"/>
    <cellStyle name="SAPBEXexcCritical4 2 2 13" xfId="54416"/>
    <cellStyle name="SAPBEXexcCritical4 2 2 14" xfId="54630"/>
    <cellStyle name="SAPBEXexcCritical4 2 2 15" xfId="54844"/>
    <cellStyle name="SAPBEXexcCritical4 2 2 16" xfId="55058"/>
    <cellStyle name="SAPBEXexcCritical4 2 2 2" xfId="4304"/>
    <cellStyle name="SAPBEXexcCritical4 2 2 2 2" xfId="28603"/>
    <cellStyle name="SAPBEXexcCritical4 2 2 3" xfId="4944"/>
    <cellStyle name="SAPBEXexcCritical4 2 2 3 2" xfId="13641"/>
    <cellStyle name="SAPBEXexcCritical4 2 2 3 2 2" xfId="37938"/>
    <cellStyle name="SAPBEXexcCritical4 2 2 3 3" xfId="17146"/>
    <cellStyle name="SAPBEXexcCritical4 2 2 3 3 2" xfId="41443"/>
    <cellStyle name="SAPBEXexcCritical4 2 2 3 4" xfId="29241"/>
    <cellStyle name="SAPBEXexcCritical4 2 2 4" xfId="14918"/>
    <cellStyle name="SAPBEXexcCritical4 2 2 4 2" xfId="39215"/>
    <cellStyle name="SAPBEXexcCritical4 2 2 5" xfId="26906"/>
    <cellStyle name="SAPBEXexcCritical4 2 2 6" xfId="51314"/>
    <cellStyle name="SAPBEXexcCritical4 2 2 7" xfId="53126"/>
    <cellStyle name="SAPBEXexcCritical4 2 2 8" xfId="53346"/>
    <cellStyle name="SAPBEXexcCritical4 2 2 9" xfId="53560"/>
    <cellStyle name="SAPBEXexcCritical4 2 3" xfId="3134"/>
    <cellStyle name="SAPBEXexcCritical4 2 3 2" xfId="7172"/>
    <cellStyle name="SAPBEXexcCritical4 2 3 2 2" xfId="13642"/>
    <cellStyle name="SAPBEXexcCritical4 2 3 2 2 2" xfId="37939"/>
    <cellStyle name="SAPBEXexcCritical4 2 3 2 3" xfId="19374"/>
    <cellStyle name="SAPBEXexcCritical4 2 3 2 3 2" xfId="43671"/>
    <cellStyle name="SAPBEXexcCritical4 2 3 2 4" xfId="31469"/>
    <cellStyle name="SAPBEXexcCritical4 2 4" xfId="50676"/>
    <cellStyle name="SAPBEXexcCritical4 2 5" xfId="52488"/>
    <cellStyle name="SAPBEXexcCritical4 2 6" xfId="53239"/>
    <cellStyle name="SAPBEXexcCritical4 2 7" xfId="53453"/>
    <cellStyle name="SAPBEXexcCritical4 2 8" xfId="53667"/>
    <cellStyle name="SAPBEXexcCritical4 2 9" xfId="53881"/>
    <cellStyle name="SAPBEXexcCritical4 3" xfId="1508"/>
    <cellStyle name="SAPBEXexcCritical4 3 10" xfId="54096"/>
    <cellStyle name="SAPBEXexcCritical4 3 11" xfId="54310"/>
    <cellStyle name="SAPBEXexcCritical4 3 12" xfId="54524"/>
    <cellStyle name="SAPBEXexcCritical4 3 13" xfId="54738"/>
    <cellStyle name="SAPBEXexcCritical4 3 14" xfId="54952"/>
    <cellStyle name="SAPBEXexcCritical4 3 2" xfId="1637"/>
    <cellStyle name="SAPBEXexcCritical4 3 2 10" xfId="53775"/>
    <cellStyle name="SAPBEXexcCritical4 3 2 11" xfId="53989"/>
    <cellStyle name="SAPBEXexcCritical4 3 2 12" xfId="54203"/>
    <cellStyle name="SAPBEXexcCritical4 3 2 13" xfId="54417"/>
    <cellStyle name="SAPBEXexcCritical4 3 2 14" xfId="54631"/>
    <cellStyle name="SAPBEXexcCritical4 3 2 15" xfId="54845"/>
    <cellStyle name="SAPBEXexcCritical4 3 2 16" xfId="55059"/>
    <cellStyle name="SAPBEXexcCritical4 3 2 2" xfId="4305"/>
    <cellStyle name="SAPBEXexcCritical4 3 2 2 2" xfId="28604"/>
    <cellStyle name="SAPBEXexcCritical4 3 2 3" xfId="4945"/>
    <cellStyle name="SAPBEXexcCritical4 3 2 3 2" xfId="13643"/>
    <cellStyle name="SAPBEXexcCritical4 3 2 3 2 2" xfId="37940"/>
    <cellStyle name="SAPBEXexcCritical4 3 2 3 3" xfId="17147"/>
    <cellStyle name="SAPBEXexcCritical4 3 2 3 3 2" xfId="41444"/>
    <cellStyle name="SAPBEXexcCritical4 3 2 3 4" xfId="29242"/>
    <cellStyle name="SAPBEXexcCritical4 3 2 4" xfId="14919"/>
    <cellStyle name="SAPBEXexcCritical4 3 2 4 2" xfId="39216"/>
    <cellStyle name="SAPBEXexcCritical4 3 2 5" xfId="26907"/>
    <cellStyle name="SAPBEXexcCritical4 3 2 6" xfId="51315"/>
    <cellStyle name="SAPBEXexcCritical4 3 2 7" xfId="53127"/>
    <cellStyle name="SAPBEXexcCritical4 3 2 8" xfId="53347"/>
    <cellStyle name="SAPBEXexcCritical4 3 2 9" xfId="53561"/>
    <cellStyle name="SAPBEXexcCritical4 3 3" xfId="3135"/>
    <cellStyle name="SAPBEXexcCritical4 3 3 2" xfId="7173"/>
    <cellStyle name="SAPBEXexcCritical4 3 3 2 2" xfId="13644"/>
    <cellStyle name="SAPBEXexcCritical4 3 3 2 2 2" xfId="37941"/>
    <cellStyle name="SAPBEXexcCritical4 3 3 2 3" xfId="19375"/>
    <cellStyle name="SAPBEXexcCritical4 3 3 2 3 2" xfId="43672"/>
    <cellStyle name="SAPBEXexcCritical4 3 3 2 4" xfId="31470"/>
    <cellStyle name="SAPBEXexcCritical4 3 4" xfId="50677"/>
    <cellStyle name="SAPBEXexcCritical4 3 5" xfId="52489"/>
    <cellStyle name="SAPBEXexcCritical4 3 6" xfId="53240"/>
    <cellStyle name="SAPBEXexcCritical4 3 7" xfId="53454"/>
    <cellStyle name="SAPBEXexcCritical4 3 8" xfId="53668"/>
    <cellStyle name="SAPBEXexcCritical4 3 9" xfId="53882"/>
    <cellStyle name="SAPBEXexcCritical4 4" xfId="1635"/>
    <cellStyle name="SAPBEXexcCritical4 4 10" xfId="53773"/>
    <cellStyle name="SAPBEXexcCritical4 4 11" xfId="53987"/>
    <cellStyle name="SAPBEXexcCritical4 4 12" xfId="54201"/>
    <cellStyle name="SAPBEXexcCritical4 4 13" xfId="54415"/>
    <cellStyle name="SAPBEXexcCritical4 4 14" xfId="54629"/>
    <cellStyle name="SAPBEXexcCritical4 4 15" xfId="54843"/>
    <cellStyle name="SAPBEXexcCritical4 4 16" xfId="55057"/>
    <cellStyle name="SAPBEXexcCritical4 4 2" xfId="4303"/>
    <cellStyle name="SAPBEXexcCritical4 4 2 2" xfId="28602"/>
    <cellStyle name="SAPBEXexcCritical4 4 3" xfId="4943"/>
    <cellStyle name="SAPBEXexcCritical4 4 3 2" xfId="13645"/>
    <cellStyle name="SAPBEXexcCritical4 4 3 2 2" xfId="37942"/>
    <cellStyle name="SAPBEXexcCritical4 4 3 3" xfId="17145"/>
    <cellStyle name="SAPBEXexcCritical4 4 3 3 2" xfId="41442"/>
    <cellStyle name="SAPBEXexcCritical4 4 3 4" xfId="29240"/>
    <cellStyle name="SAPBEXexcCritical4 4 4" xfId="14917"/>
    <cellStyle name="SAPBEXexcCritical4 4 4 2" xfId="39214"/>
    <cellStyle name="SAPBEXexcCritical4 4 5" xfId="26905"/>
    <cellStyle name="SAPBEXexcCritical4 4 6" xfId="51313"/>
    <cellStyle name="SAPBEXexcCritical4 4 7" xfId="53125"/>
    <cellStyle name="SAPBEXexcCritical4 4 8" xfId="53345"/>
    <cellStyle name="SAPBEXexcCritical4 4 9" xfId="53559"/>
    <cellStyle name="SAPBEXexcCritical4 5" xfId="3133"/>
    <cellStyle name="SAPBEXexcCritical4 5 2" xfId="7171"/>
    <cellStyle name="SAPBEXexcCritical4 5 2 2" xfId="13646"/>
    <cellStyle name="SAPBEXexcCritical4 5 2 2 2" xfId="37943"/>
    <cellStyle name="SAPBEXexcCritical4 5 2 3" xfId="19373"/>
    <cellStyle name="SAPBEXexcCritical4 5 2 3 2" xfId="43670"/>
    <cellStyle name="SAPBEXexcCritical4 5 2 4" xfId="31468"/>
    <cellStyle name="SAPBEXexcCritical4 6" xfId="50675"/>
    <cellStyle name="SAPBEXexcCritical4 7" xfId="52487"/>
    <cellStyle name="SAPBEXexcCritical4 8" xfId="53238"/>
    <cellStyle name="SAPBEXexcCritical4 9" xfId="53452"/>
    <cellStyle name="SAPBEXexcCritical5" xfId="1509"/>
    <cellStyle name="SAPBEXexcCritical5 10" xfId="53669"/>
    <cellStyle name="SAPBEXexcCritical5 11" xfId="53883"/>
    <cellStyle name="SAPBEXexcCritical5 12" xfId="54097"/>
    <cellStyle name="SAPBEXexcCritical5 13" xfId="54311"/>
    <cellStyle name="SAPBEXexcCritical5 14" xfId="54525"/>
    <cellStyle name="SAPBEXexcCritical5 15" xfId="54739"/>
    <cellStyle name="SAPBEXexcCritical5 16" xfId="54953"/>
    <cellStyle name="SAPBEXexcCritical5 2" xfId="1510"/>
    <cellStyle name="SAPBEXexcCritical5 2 10" xfId="54098"/>
    <cellStyle name="SAPBEXexcCritical5 2 11" xfId="54312"/>
    <cellStyle name="SAPBEXexcCritical5 2 12" xfId="54526"/>
    <cellStyle name="SAPBEXexcCritical5 2 13" xfId="54740"/>
    <cellStyle name="SAPBEXexcCritical5 2 14" xfId="54954"/>
    <cellStyle name="SAPBEXexcCritical5 2 2" xfId="1639"/>
    <cellStyle name="SAPBEXexcCritical5 2 2 10" xfId="53777"/>
    <cellStyle name="SAPBEXexcCritical5 2 2 11" xfId="53991"/>
    <cellStyle name="SAPBEXexcCritical5 2 2 12" xfId="54205"/>
    <cellStyle name="SAPBEXexcCritical5 2 2 13" xfId="54419"/>
    <cellStyle name="SAPBEXexcCritical5 2 2 14" xfId="54633"/>
    <cellStyle name="SAPBEXexcCritical5 2 2 15" xfId="54847"/>
    <cellStyle name="SAPBEXexcCritical5 2 2 16" xfId="55061"/>
    <cellStyle name="SAPBEXexcCritical5 2 2 2" xfId="4307"/>
    <cellStyle name="SAPBEXexcCritical5 2 2 2 2" xfId="28606"/>
    <cellStyle name="SAPBEXexcCritical5 2 2 3" xfId="4947"/>
    <cellStyle name="SAPBEXexcCritical5 2 2 3 2" xfId="13647"/>
    <cellStyle name="SAPBEXexcCritical5 2 2 3 2 2" xfId="37944"/>
    <cellStyle name="SAPBEXexcCritical5 2 2 3 3" xfId="17149"/>
    <cellStyle name="SAPBEXexcCritical5 2 2 3 3 2" xfId="41446"/>
    <cellStyle name="SAPBEXexcCritical5 2 2 3 4" xfId="29244"/>
    <cellStyle name="SAPBEXexcCritical5 2 2 4" xfId="14921"/>
    <cellStyle name="SAPBEXexcCritical5 2 2 4 2" xfId="39218"/>
    <cellStyle name="SAPBEXexcCritical5 2 2 5" xfId="26909"/>
    <cellStyle name="SAPBEXexcCritical5 2 2 6" xfId="51317"/>
    <cellStyle name="SAPBEXexcCritical5 2 2 7" xfId="53129"/>
    <cellStyle name="SAPBEXexcCritical5 2 2 8" xfId="53349"/>
    <cellStyle name="SAPBEXexcCritical5 2 2 9" xfId="53563"/>
    <cellStyle name="SAPBEXexcCritical5 2 3" xfId="3137"/>
    <cellStyle name="SAPBEXexcCritical5 2 3 2" xfId="7175"/>
    <cellStyle name="SAPBEXexcCritical5 2 3 2 2" xfId="13648"/>
    <cellStyle name="SAPBEXexcCritical5 2 3 2 2 2" xfId="37945"/>
    <cellStyle name="SAPBEXexcCritical5 2 3 2 3" xfId="19377"/>
    <cellStyle name="SAPBEXexcCritical5 2 3 2 3 2" xfId="43674"/>
    <cellStyle name="SAPBEXexcCritical5 2 3 2 4" xfId="31472"/>
    <cellStyle name="SAPBEXexcCritical5 2 4" xfId="50679"/>
    <cellStyle name="SAPBEXexcCritical5 2 5" xfId="52491"/>
    <cellStyle name="SAPBEXexcCritical5 2 6" xfId="53242"/>
    <cellStyle name="SAPBEXexcCritical5 2 7" xfId="53456"/>
    <cellStyle name="SAPBEXexcCritical5 2 8" xfId="53670"/>
    <cellStyle name="SAPBEXexcCritical5 2 9" xfId="53884"/>
    <cellStyle name="SAPBEXexcCritical5 3" xfId="1511"/>
    <cellStyle name="SAPBEXexcCritical5 3 10" xfId="54099"/>
    <cellStyle name="SAPBEXexcCritical5 3 11" xfId="54313"/>
    <cellStyle name="SAPBEXexcCritical5 3 12" xfId="54527"/>
    <cellStyle name="SAPBEXexcCritical5 3 13" xfId="54741"/>
    <cellStyle name="SAPBEXexcCritical5 3 14" xfId="54955"/>
    <cellStyle name="SAPBEXexcCritical5 3 2" xfId="1640"/>
    <cellStyle name="SAPBEXexcCritical5 3 2 10" xfId="53778"/>
    <cellStyle name="SAPBEXexcCritical5 3 2 11" xfId="53992"/>
    <cellStyle name="SAPBEXexcCritical5 3 2 12" xfId="54206"/>
    <cellStyle name="SAPBEXexcCritical5 3 2 13" xfId="54420"/>
    <cellStyle name="SAPBEXexcCritical5 3 2 14" xfId="54634"/>
    <cellStyle name="SAPBEXexcCritical5 3 2 15" xfId="54848"/>
    <cellStyle name="SAPBEXexcCritical5 3 2 16" xfId="55062"/>
    <cellStyle name="SAPBEXexcCritical5 3 2 2" xfId="4308"/>
    <cellStyle name="SAPBEXexcCritical5 3 2 2 2" xfId="28607"/>
    <cellStyle name="SAPBEXexcCritical5 3 2 3" xfId="4948"/>
    <cellStyle name="SAPBEXexcCritical5 3 2 3 2" xfId="13649"/>
    <cellStyle name="SAPBEXexcCritical5 3 2 3 2 2" xfId="37946"/>
    <cellStyle name="SAPBEXexcCritical5 3 2 3 3" xfId="17150"/>
    <cellStyle name="SAPBEXexcCritical5 3 2 3 3 2" xfId="41447"/>
    <cellStyle name="SAPBEXexcCritical5 3 2 3 4" xfId="29245"/>
    <cellStyle name="SAPBEXexcCritical5 3 2 4" xfId="14922"/>
    <cellStyle name="SAPBEXexcCritical5 3 2 4 2" xfId="39219"/>
    <cellStyle name="SAPBEXexcCritical5 3 2 5" xfId="26910"/>
    <cellStyle name="SAPBEXexcCritical5 3 2 6" xfId="51318"/>
    <cellStyle name="SAPBEXexcCritical5 3 2 7" xfId="53130"/>
    <cellStyle name="SAPBEXexcCritical5 3 2 8" xfId="53350"/>
    <cellStyle name="SAPBEXexcCritical5 3 2 9" xfId="53564"/>
    <cellStyle name="SAPBEXexcCritical5 3 3" xfId="3138"/>
    <cellStyle name="SAPBEXexcCritical5 3 3 2" xfId="7176"/>
    <cellStyle name="SAPBEXexcCritical5 3 3 2 2" xfId="13650"/>
    <cellStyle name="SAPBEXexcCritical5 3 3 2 2 2" xfId="37947"/>
    <cellStyle name="SAPBEXexcCritical5 3 3 2 3" xfId="19378"/>
    <cellStyle name="SAPBEXexcCritical5 3 3 2 3 2" xfId="43675"/>
    <cellStyle name="SAPBEXexcCritical5 3 3 2 4" xfId="31473"/>
    <cellStyle name="SAPBEXexcCritical5 3 4" xfId="50680"/>
    <cellStyle name="SAPBEXexcCritical5 3 5" xfId="52492"/>
    <cellStyle name="SAPBEXexcCritical5 3 6" xfId="53243"/>
    <cellStyle name="SAPBEXexcCritical5 3 7" xfId="53457"/>
    <cellStyle name="SAPBEXexcCritical5 3 8" xfId="53671"/>
    <cellStyle name="SAPBEXexcCritical5 3 9" xfId="53885"/>
    <cellStyle name="SAPBEXexcCritical5 4" xfId="1638"/>
    <cellStyle name="SAPBEXexcCritical5 4 10" xfId="53776"/>
    <cellStyle name="SAPBEXexcCritical5 4 11" xfId="53990"/>
    <cellStyle name="SAPBEXexcCritical5 4 12" xfId="54204"/>
    <cellStyle name="SAPBEXexcCritical5 4 13" xfId="54418"/>
    <cellStyle name="SAPBEXexcCritical5 4 14" xfId="54632"/>
    <cellStyle name="SAPBEXexcCritical5 4 15" xfId="54846"/>
    <cellStyle name="SAPBEXexcCritical5 4 16" xfId="55060"/>
    <cellStyle name="SAPBEXexcCritical5 4 2" xfId="4306"/>
    <cellStyle name="SAPBEXexcCritical5 4 2 2" xfId="28605"/>
    <cellStyle name="SAPBEXexcCritical5 4 3" xfId="4946"/>
    <cellStyle name="SAPBEXexcCritical5 4 3 2" xfId="13651"/>
    <cellStyle name="SAPBEXexcCritical5 4 3 2 2" xfId="37948"/>
    <cellStyle name="SAPBEXexcCritical5 4 3 3" xfId="17148"/>
    <cellStyle name="SAPBEXexcCritical5 4 3 3 2" xfId="41445"/>
    <cellStyle name="SAPBEXexcCritical5 4 3 4" xfId="29243"/>
    <cellStyle name="SAPBEXexcCritical5 4 4" xfId="14920"/>
    <cellStyle name="SAPBEXexcCritical5 4 4 2" xfId="39217"/>
    <cellStyle name="SAPBEXexcCritical5 4 5" xfId="26908"/>
    <cellStyle name="SAPBEXexcCritical5 4 6" xfId="51316"/>
    <cellStyle name="SAPBEXexcCritical5 4 7" xfId="53128"/>
    <cellStyle name="SAPBEXexcCritical5 4 8" xfId="53348"/>
    <cellStyle name="SAPBEXexcCritical5 4 9" xfId="53562"/>
    <cellStyle name="SAPBEXexcCritical5 5" xfId="3136"/>
    <cellStyle name="SAPBEXexcCritical5 5 2" xfId="7174"/>
    <cellStyle name="SAPBEXexcCritical5 5 2 2" xfId="13652"/>
    <cellStyle name="SAPBEXexcCritical5 5 2 2 2" xfId="37949"/>
    <cellStyle name="SAPBEXexcCritical5 5 2 3" xfId="19376"/>
    <cellStyle name="SAPBEXexcCritical5 5 2 3 2" xfId="43673"/>
    <cellStyle name="SAPBEXexcCritical5 5 2 4" xfId="31471"/>
    <cellStyle name="SAPBEXexcCritical5 6" xfId="50678"/>
    <cellStyle name="SAPBEXexcCritical5 7" xfId="52490"/>
    <cellStyle name="SAPBEXexcCritical5 8" xfId="53241"/>
    <cellStyle name="SAPBEXexcCritical5 9" xfId="53455"/>
    <cellStyle name="SAPBEXexcCritical6" xfId="1512"/>
    <cellStyle name="SAPBEXexcCritical6 10" xfId="53672"/>
    <cellStyle name="SAPBEXexcCritical6 11" xfId="53886"/>
    <cellStyle name="SAPBEXexcCritical6 12" xfId="54100"/>
    <cellStyle name="SAPBEXexcCritical6 13" xfId="54314"/>
    <cellStyle name="SAPBEXexcCritical6 14" xfId="54528"/>
    <cellStyle name="SAPBEXexcCritical6 15" xfId="54742"/>
    <cellStyle name="SAPBEXexcCritical6 16" xfId="54956"/>
    <cellStyle name="SAPBEXexcCritical6 2" xfId="1513"/>
    <cellStyle name="SAPBEXexcCritical6 2 10" xfId="54101"/>
    <cellStyle name="SAPBEXexcCritical6 2 11" xfId="54315"/>
    <cellStyle name="SAPBEXexcCritical6 2 12" xfId="54529"/>
    <cellStyle name="SAPBEXexcCritical6 2 13" xfId="54743"/>
    <cellStyle name="SAPBEXexcCritical6 2 14" xfId="54957"/>
    <cellStyle name="SAPBEXexcCritical6 2 2" xfId="1642"/>
    <cellStyle name="SAPBEXexcCritical6 2 2 10" xfId="53780"/>
    <cellStyle name="SAPBEXexcCritical6 2 2 11" xfId="53994"/>
    <cellStyle name="SAPBEXexcCritical6 2 2 12" xfId="54208"/>
    <cellStyle name="SAPBEXexcCritical6 2 2 13" xfId="54422"/>
    <cellStyle name="SAPBEXexcCritical6 2 2 14" xfId="54636"/>
    <cellStyle name="SAPBEXexcCritical6 2 2 15" xfId="54850"/>
    <cellStyle name="SAPBEXexcCritical6 2 2 16" xfId="55064"/>
    <cellStyle name="SAPBEXexcCritical6 2 2 2" xfId="4310"/>
    <cellStyle name="SAPBEXexcCritical6 2 2 2 2" xfId="28609"/>
    <cellStyle name="SAPBEXexcCritical6 2 2 3" xfId="4950"/>
    <cellStyle name="SAPBEXexcCritical6 2 2 3 2" xfId="13653"/>
    <cellStyle name="SAPBEXexcCritical6 2 2 3 2 2" xfId="37950"/>
    <cellStyle name="SAPBEXexcCritical6 2 2 3 3" xfId="17152"/>
    <cellStyle name="SAPBEXexcCritical6 2 2 3 3 2" xfId="41449"/>
    <cellStyle name="SAPBEXexcCritical6 2 2 3 4" xfId="29247"/>
    <cellStyle name="SAPBEXexcCritical6 2 2 4" xfId="14924"/>
    <cellStyle name="SAPBEXexcCritical6 2 2 4 2" xfId="39221"/>
    <cellStyle name="SAPBEXexcCritical6 2 2 5" xfId="26912"/>
    <cellStyle name="SAPBEXexcCritical6 2 2 6" xfId="51320"/>
    <cellStyle name="SAPBEXexcCritical6 2 2 7" xfId="53132"/>
    <cellStyle name="SAPBEXexcCritical6 2 2 8" xfId="53352"/>
    <cellStyle name="SAPBEXexcCritical6 2 2 9" xfId="53566"/>
    <cellStyle name="SAPBEXexcCritical6 2 3" xfId="3140"/>
    <cellStyle name="SAPBEXexcCritical6 2 3 2" xfId="7178"/>
    <cellStyle name="SAPBEXexcCritical6 2 3 2 2" xfId="13654"/>
    <cellStyle name="SAPBEXexcCritical6 2 3 2 2 2" xfId="37951"/>
    <cellStyle name="SAPBEXexcCritical6 2 3 2 3" xfId="19380"/>
    <cellStyle name="SAPBEXexcCritical6 2 3 2 3 2" xfId="43677"/>
    <cellStyle name="SAPBEXexcCritical6 2 3 2 4" xfId="31475"/>
    <cellStyle name="SAPBEXexcCritical6 2 4" xfId="50682"/>
    <cellStyle name="SAPBEXexcCritical6 2 5" xfId="52494"/>
    <cellStyle name="SAPBEXexcCritical6 2 6" xfId="53245"/>
    <cellStyle name="SAPBEXexcCritical6 2 7" xfId="53459"/>
    <cellStyle name="SAPBEXexcCritical6 2 8" xfId="53673"/>
    <cellStyle name="SAPBEXexcCritical6 2 9" xfId="53887"/>
    <cellStyle name="SAPBEXexcCritical6 3" xfId="1514"/>
    <cellStyle name="SAPBEXexcCritical6 3 10" xfId="54102"/>
    <cellStyle name="SAPBEXexcCritical6 3 11" xfId="54316"/>
    <cellStyle name="SAPBEXexcCritical6 3 12" xfId="54530"/>
    <cellStyle name="SAPBEXexcCritical6 3 13" xfId="54744"/>
    <cellStyle name="SAPBEXexcCritical6 3 14" xfId="54958"/>
    <cellStyle name="SAPBEXexcCritical6 3 2" xfId="1643"/>
    <cellStyle name="SAPBEXexcCritical6 3 2 10" xfId="53781"/>
    <cellStyle name="SAPBEXexcCritical6 3 2 11" xfId="53995"/>
    <cellStyle name="SAPBEXexcCritical6 3 2 12" xfId="54209"/>
    <cellStyle name="SAPBEXexcCritical6 3 2 13" xfId="54423"/>
    <cellStyle name="SAPBEXexcCritical6 3 2 14" xfId="54637"/>
    <cellStyle name="SAPBEXexcCritical6 3 2 15" xfId="54851"/>
    <cellStyle name="SAPBEXexcCritical6 3 2 16" xfId="55065"/>
    <cellStyle name="SAPBEXexcCritical6 3 2 2" xfId="4311"/>
    <cellStyle name="SAPBEXexcCritical6 3 2 2 2" xfId="28610"/>
    <cellStyle name="SAPBEXexcCritical6 3 2 3" xfId="4951"/>
    <cellStyle name="SAPBEXexcCritical6 3 2 3 2" xfId="13655"/>
    <cellStyle name="SAPBEXexcCritical6 3 2 3 2 2" xfId="37952"/>
    <cellStyle name="SAPBEXexcCritical6 3 2 3 3" xfId="17153"/>
    <cellStyle name="SAPBEXexcCritical6 3 2 3 3 2" xfId="41450"/>
    <cellStyle name="SAPBEXexcCritical6 3 2 3 4" xfId="29248"/>
    <cellStyle name="SAPBEXexcCritical6 3 2 4" xfId="14925"/>
    <cellStyle name="SAPBEXexcCritical6 3 2 4 2" xfId="39222"/>
    <cellStyle name="SAPBEXexcCritical6 3 2 5" xfId="26913"/>
    <cellStyle name="SAPBEXexcCritical6 3 2 6" xfId="51321"/>
    <cellStyle name="SAPBEXexcCritical6 3 2 7" xfId="53133"/>
    <cellStyle name="SAPBEXexcCritical6 3 2 8" xfId="53353"/>
    <cellStyle name="SAPBEXexcCritical6 3 2 9" xfId="53567"/>
    <cellStyle name="SAPBEXexcCritical6 3 3" xfId="3141"/>
    <cellStyle name="SAPBEXexcCritical6 3 3 2" xfId="7179"/>
    <cellStyle name="SAPBEXexcCritical6 3 3 2 2" xfId="13656"/>
    <cellStyle name="SAPBEXexcCritical6 3 3 2 2 2" xfId="37953"/>
    <cellStyle name="SAPBEXexcCritical6 3 3 2 3" xfId="19381"/>
    <cellStyle name="SAPBEXexcCritical6 3 3 2 3 2" xfId="43678"/>
    <cellStyle name="SAPBEXexcCritical6 3 3 2 4" xfId="31476"/>
    <cellStyle name="SAPBEXexcCritical6 3 4" xfId="50683"/>
    <cellStyle name="SAPBEXexcCritical6 3 5" xfId="52495"/>
    <cellStyle name="SAPBEXexcCritical6 3 6" xfId="53246"/>
    <cellStyle name="SAPBEXexcCritical6 3 7" xfId="53460"/>
    <cellStyle name="SAPBEXexcCritical6 3 8" xfId="53674"/>
    <cellStyle name="SAPBEXexcCritical6 3 9" xfId="53888"/>
    <cellStyle name="SAPBEXexcCritical6 4" xfId="1641"/>
    <cellStyle name="SAPBEXexcCritical6 4 10" xfId="53779"/>
    <cellStyle name="SAPBEXexcCritical6 4 11" xfId="53993"/>
    <cellStyle name="SAPBEXexcCritical6 4 12" xfId="54207"/>
    <cellStyle name="SAPBEXexcCritical6 4 13" xfId="54421"/>
    <cellStyle name="SAPBEXexcCritical6 4 14" xfId="54635"/>
    <cellStyle name="SAPBEXexcCritical6 4 15" xfId="54849"/>
    <cellStyle name="SAPBEXexcCritical6 4 16" xfId="55063"/>
    <cellStyle name="SAPBEXexcCritical6 4 2" xfId="4309"/>
    <cellStyle name="SAPBEXexcCritical6 4 2 2" xfId="28608"/>
    <cellStyle name="SAPBEXexcCritical6 4 3" xfId="4949"/>
    <cellStyle name="SAPBEXexcCritical6 4 3 2" xfId="13657"/>
    <cellStyle name="SAPBEXexcCritical6 4 3 2 2" xfId="37954"/>
    <cellStyle name="SAPBEXexcCritical6 4 3 3" xfId="17151"/>
    <cellStyle name="SAPBEXexcCritical6 4 3 3 2" xfId="41448"/>
    <cellStyle name="SAPBEXexcCritical6 4 3 4" xfId="29246"/>
    <cellStyle name="SAPBEXexcCritical6 4 4" xfId="14923"/>
    <cellStyle name="SAPBEXexcCritical6 4 4 2" xfId="39220"/>
    <cellStyle name="SAPBEXexcCritical6 4 5" xfId="26911"/>
    <cellStyle name="SAPBEXexcCritical6 4 6" xfId="51319"/>
    <cellStyle name="SAPBEXexcCritical6 4 7" xfId="53131"/>
    <cellStyle name="SAPBEXexcCritical6 4 8" xfId="53351"/>
    <cellStyle name="SAPBEXexcCritical6 4 9" xfId="53565"/>
    <cellStyle name="SAPBEXexcCritical6 5" xfId="3139"/>
    <cellStyle name="SAPBEXexcCritical6 5 2" xfId="7177"/>
    <cellStyle name="SAPBEXexcCritical6 5 2 2" xfId="13658"/>
    <cellStyle name="SAPBEXexcCritical6 5 2 2 2" xfId="37955"/>
    <cellStyle name="SAPBEXexcCritical6 5 2 3" xfId="19379"/>
    <cellStyle name="SAPBEXexcCritical6 5 2 3 2" xfId="43676"/>
    <cellStyle name="SAPBEXexcCritical6 5 2 4" xfId="31474"/>
    <cellStyle name="SAPBEXexcCritical6 6" xfId="50681"/>
    <cellStyle name="SAPBEXexcCritical6 7" xfId="52493"/>
    <cellStyle name="SAPBEXexcCritical6 8" xfId="53244"/>
    <cellStyle name="SAPBEXexcCritical6 9" xfId="53458"/>
    <cellStyle name="SAPBEXexcGood1" xfId="1515"/>
    <cellStyle name="SAPBEXexcGood1 10" xfId="53675"/>
    <cellStyle name="SAPBEXexcGood1 11" xfId="53889"/>
    <cellStyle name="SAPBEXexcGood1 12" xfId="54103"/>
    <cellStyle name="SAPBEXexcGood1 13" xfId="54317"/>
    <cellStyle name="SAPBEXexcGood1 14" xfId="54531"/>
    <cellStyle name="SAPBEXexcGood1 15" xfId="54745"/>
    <cellStyle name="SAPBEXexcGood1 16" xfId="54959"/>
    <cellStyle name="SAPBEXexcGood1 2" xfId="1516"/>
    <cellStyle name="SAPBEXexcGood1 2 10" xfId="54104"/>
    <cellStyle name="SAPBEXexcGood1 2 11" xfId="54318"/>
    <cellStyle name="SAPBEXexcGood1 2 12" xfId="54532"/>
    <cellStyle name="SAPBEXexcGood1 2 13" xfId="54746"/>
    <cellStyle name="SAPBEXexcGood1 2 14" xfId="54960"/>
    <cellStyle name="SAPBEXexcGood1 2 2" xfId="1645"/>
    <cellStyle name="SAPBEXexcGood1 2 2 10" xfId="53783"/>
    <cellStyle name="SAPBEXexcGood1 2 2 11" xfId="53997"/>
    <cellStyle name="SAPBEXexcGood1 2 2 12" xfId="54211"/>
    <cellStyle name="SAPBEXexcGood1 2 2 13" xfId="54425"/>
    <cellStyle name="SAPBEXexcGood1 2 2 14" xfId="54639"/>
    <cellStyle name="SAPBEXexcGood1 2 2 15" xfId="54853"/>
    <cellStyle name="SAPBEXexcGood1 2 2 16" xfId="55067"/>
    <cellStyle name="SAPBEXexcGood1 2 2 2" xfId="4313"/>
    <cellStyle name="SAPBEXexcGood1 2 2 2 2" xfId="28612"/>
    <cellStyle name="SAPBEXexcGood1 2 2 3" xfId="4953"/>
    <cellStyle name="SAPBEXexcGood1 2 2 3 2" xfId="13659"/>
    <cellStyle name="SAPBEXexcGood1 2 2 3 2 2" xfId="37956"/>
    <cellStyle name="SAPBEXexcGood1 2 2 3 3" xfId="17155"/>
    <cellStyle name="SAPBEXexcGood1 2 2 3 3 2" xfId="41452"/>
    <cellStyle name="SAPBEXexcGood1 2 2 3 4" xfId="29250"/>
    <cellStyle name="SAPBEXexcGood1 2 2 4" xfId="14927"/>
    <cellStyle name="SAPBEXexcGood1 2 2 4 2" xfId="39224"/>
    <cellStyle name="SAPBEXexcGood1 2 2 5" xfId="26915"/>
    <cellStyle name="SAPBEXexcGood1 2 2 6" xfId="51323"/>
    <cellStyle name="SAPBEXexcGood1 2 2 7" xfId="53135"/>
    <cellStyle name="SAPBEXexcGood1 2 2 8" xfId="53355"/>
    <cellStyle name="SAPBEXexcGood1 2 2 9" xfId="53569"/>
    <cellStyle name="SAPBEXexcGood1 2 3" xfId="3143"/>
    <cellStyle name="SAPBEXexcGood1 2 3 2" xfId="7181"/>
    <cellStyle name="SAPBEXexcGood1 2 3 2 2" xfId="13660"/>
    <cellStyle name="SAPBEXexcGood1 2 3 2 2 2" xfId="37957"/>
    <cellStyle name="SAPBEXexcGood1 2 3 2 3" xfId="19383"/>
    <cellStyle name="SAPBEXexcGood1 2 3 2 3 2" xfId="43680"/>
    <cellStyle name="SAPBEXexcGood1 2 3 2 4" xfId="31478"/>
    <cellStyle name="SAPBEXexcGood1 2 4" xfId="50685"/>
    <cellStyle name="SAPBEXexcGood1 2 5" xfId="52497"/>
    <cellStyle name="SAPBEXexcGood1 2 6" xfId="53248"/>
    <cellStyle name="SAPBEXexcGood1 2 7" xfId="53462"/>
    <cellStyle name="SAPBEXexcGood1 2 8" xfId="53676"/>
    <cellStyle name="SAPBEXexcGood1 2 9" xfId="53890"/>
    <cellStyle name="SAPBEXexcGood1 3" xfId="1517"/>
    <cellStyle name="SAPBEXexcGood1 3 10" xfId="54105"/>
    <cellStyle name="SAPBEXexcGood1 3 11" xfId="54319"/>
    <cellStyle name="SAPBEXexcGood1 3 12" xfId="54533"/>
    <cellStyle name="SAPBEXexcGood1 3 13" xfId="54747"/>
    <cellStyle name="SAPBEXexcGood1 3 14" xfId="54961"/>
    <cellStyle name="SAPBEXexcGood1 3 2" xfId="1646"/>
    <cellStyle name="SAPBEXexcGood1 3 2 10" xfId="53784"/>
    <cellStyle name="SAPBEXexcGood1 3 2 11" xfId="53998"/>
    <cellStyle name="SAPBEXexcGood1 3 2 12" xfId="54212"/>
    <cellStyle name="SAPBEXexcGood1 3 2 13" xfId="54426"/>
    <cellStyle name="SAPBEXexcGood1 3 2 14" xfId="54640"/>
    <cellStyle name="SAPBEXexcGood1 3 2 15" xfId="54854"/>
    <cellStyle name="SAPBEXexcGood1 3 2 16" xfId="55068"/>
    <cellStyle name="SAPBEXexcGood1 3 2 2" xfId="4314"/>
    <cellStyle name="SAPBEXexcGood1 3 2 2 2" xfId="28613"/>
    <cellStyle name="SAPBEXexcGood1 3 2 3" xfId="4954"/>
    <cellStyle name="SAPBEXexcGood1 3 2 3 2" xfId="13661"/>
    <cellStyle name="SAPBEXexcGood1 3 2 3 2 2" xfId="37958"/>
    <cellStyle name="SAPBEXexcGood1 3 2 3 3" xfId="17156"/>
    <cellStyle name="SAPBEXexcGood1 3 2 3 3 2" xfId="41453"/>
    <cellStyle name="SAPBEXexcGood1 3 2 3 4" xfId="29251"/>
    <cellStyle name="SAPBEXexcGood1 3 2 4" xfId="14928"/>
    <cellStyle name="SAPBEXexcGood1 3 2 4 2" xfId="39225"/>
    <cellStyle name="SAPBEXexcGood1 3 2 5" xfId="26916"/>
    <cellStyle name="SAPBEXexcGood1 3 2 6" xfId="51324"/>
    <cellStyle name="SAPBEXexcGood1 3 2 7" xfId="53136"/>
    <cellStyle name="SAPBEXexcGood1 3 2 8" xfId="53356"/>
    <cellStyle name="SAPBEXexcGood1 3 2 9" xfId="53570"/>
    <cellStyle name="SAPBEXexcGood1 3 3" xfId="3144"/>
    <cellStyle name="SAPBEXexcGood1 3 3 2" xfId="7182"/>
    <cellStyle name="SAPBEXexcGood1 3 3 2 2" xfId="13662"/>
    <cellStyle name="SAPBEXexcGood1 3 3 2 2 2" xfId="37959"/>
    <cellStyle name="SAPBEXexcGood1 3 3 2 3" xfId="19384"/>
    <cellStyle name="SAPBEXexcGood1 3 3 2 3 2" xfId="43681"/>
    <cellStyle name="SAPBEXexcGood1 3 3 2 4" xfId="31479"/>
    <cellStyle name="SAPBEXexcGood1 3 4" xfId="50686"/>
    <cellStyle name="SAPBEXexcGood1 3 5" xfId="52498"/>
    <cellStyle name="SAPBEXexcGood1 3 6" xfId="53249"/>
    <cellStyle name="SAPBEXexcGood1 3 7" xfId="53463"/>
    <cellStyle name="SAPBEXexcGood1 3 8" xfId="53677"/>
    <cellStyle name="SAPBEXexcGood1 3 9" xfId="53891"/>
    <cellStyle name="SAPBEXexcGood1 4" xfId="1644"/>
    <cellStyle name="SAPBEXexcGood1 4 10" xfId="53782"/>
    <cellStyle name="SAPBEXexcGood1 4 11" xfId="53996"/>
    <cellStyle name="SAPBEXexcGood1 4 12" xfId="54210"/>
    <cellStyle name="SAPBEXexcGood1 4 13" xfId="54424"/>
    <cellStyle name="SAPBEXexcGood1 4 14" xfId="54638"/>
    <cellStyle name="SAPBEXexcGood1 4 15" xfId="54852"/>
    <cellStyle name="SAPBEXexcGood1 4 16" xfId="55066"/>
    <cellStyle name="SAPBEXexcGood1 4 2" xfId="4312"/>
    <cellStyle name="SAPBEXexcGood1 4 2 2" xfId="28611"/>
    <cellStyle name="SAPBEXexcGood1 4 3" xfId="4952"/>
    <cellStyle name="SAPBEXexcGood1 4 3 2" xfId="13663"/>
    <cellStyle name="SAPBEXexcGood1 4 3 2 2" xfId="37960"/>
    <cellStyle name="SAPBEXexcGood1 4 3 3" xfId="17154"/>
    <cellStyle name="SAPBEXexcGood1 4 3 3 2" xfId="41451"/>
    <cellStyle name="SAPBEXexcGood1 4 3 4" xfId="29249"/>
    <cellStyle name="SAPBEXexcGood1 4 4" xfId="14926"/>
    <cellStyle name="SAPBEXexcGood1 4 4 2" xfId="39223"/>
    <cellStyle name="SAPBEXexcGood1 4 5" xfId="26914"/>
    <cellStyle name="SAPBEXexcGood1 4 6" xfId="51322"/>
    <cellStyle name="SAPBEXexcGood1 4 7" xfId="53134"/>
    <cellStyle name="SAPBEXexcGood1 4 8" xfId="53354"/>
    <cellStyle name="SAPBEXexcGood1 4 9" xfId="53568"/>
    <cellStyle name="SAPBEXexcGood1 5" xfId="3142"/>
    <cellStyle name="SAPBEXexcGood1 5 2" xfId="7180"/>
    <cellStyle name="SAPBEXexcGood1 5 2 2" xfId="13664"/>
    <cellStyle name="SAPBEXexcGood1 5 2 2 2" xfId="37961"/>
    <cellStyle name="SAPBEXexcGood1 5 2 3" xfId="19382"/>
    <cellStyle name="SAPBEXexcGood1 5 2 3 2" xfId="43679"/>
    <cellStyle name="SAPBEXexcGood1 5 2 4" xfId="31477"/>
    <cellStyle name="SAPBEXexcGood1 6" xfId="50684"/>
    <cellStyle name="SAPBEXexcGood1 7" xfId="52496"/>
    <cellStyle name="SAPBEXexcGood1 8" xfId="53247"/>
    <cellStyle name="SAPBEXexcGood1 9" xfId="53461"/>
    <cellStyle name="SAPBEXexcGood2" xfId="1518"/>
    <cellStyle name="SAPBEXexcGood2 10" xfId="53678"/>
    <cellStyle name="SAPBEXexcGood2 11" xfId="53892"/>
    <cellStyle name="SAPBEXexcGood2 12" xfId="54106"/>
    <cellStyle name="SAPBEXexcGood2 13" xfId="54320"/>
    <cellStyle name="SAPBEXexcGood2 14" xfId="54534"/>
    <cellStyle name="SAPBEXexcGood2 15" xfId="54748"/>
    <cellStyle name="SAPBEXexcGood2 16" xfId="54962"/>
    <cellStyle name="SAPBEXexcGood2 2" xfId="1519"/>
    <cellStyle name="SAPBEXexcGood2 2 10" xfId="54107"/>
    <cellStyle name="SAPBEXexcGood2 2 11" xfId="54321"/>
    <cellStyle name="SAPBEXexcGood2 2 12" xfId="54535"/>
    <cellStyle name="SAPBEXexcGood2 2 13" xfId="54749"/>
    <cellStyle name="SAPBEXexcGood2 2 14" xfId="54963"/>
    <cellStyle name="SAPBEXexcGood2 2 2" xfId="1648"/>
    <cellStyle name="SAPBEXexcGood2 2 2 10" xfId="53786"/>
    <cellStyle name="SAPBEXexcGood2 2 2 11" xfId="54000"/>
    <cellStyle name="SAPBEXexcGood2 2 2 12" xfId="54214"/>
    <cellStyle name="SAPBEXexcGood2 2 2 13" xfId="54428"/>
    <cellStyle name="SAPBEXexcGood2 2 2 14" xfId="54642"/>
    <cellStyle name="SAPBEXexcGood2 2 2 15" xfId="54856"/>
    <cellStyle name="SAPBEXexcGood2 2 2 16" xfId="55070"/>
    <cellStyle name="SAPBEXexcGood2 2 2 2" xfId="4316"/>
    <cellStyle name="SAPBEXexcGood2 2 2 2 2" xfId="28615"/>
    <cellStyle name="SAPBEXexcGood2 2 2 3" xfId="4956"/>
    <cellStyle name="SAPBEXexcGood2 2 2 3 2" xfId="13665"/>
    <cellStyle name="SAPBEXexcGood2 2 2 3 2 2" xfId="37962"/>
    <cellStyle name="SAPBEXexcGood2 2 2 3 3" xfId="17158"/>
    <cellStyle name="SAPBEXexcGood2 2 2 3 3 2" xfId="41455"/>
    <cellStyle name="SAPBEXexcGood2 2 2 3 4" xfId="29253"/>
    <cellStyle name="SAPBEXexcGood2 2 2 4" xfId="14930"/>
    <cellStyle name="SAPBEXexcGood2 2 2 4 2" xfId="39227"/>
    <cellStyle name="SAPBEXexcGood2 2 2 5" xfId="26918"/>
    <cellStyle name="SAPBEXexcGood2 2 2 6" xfId="51326"/>
    <cellStyle name="SAPBEXexcGood2 2 2 7" xfId="53138"/>
    <cellStyle name="SAPBEXexcGood2 2 2 8" xfId="53358"/>
    <cellStyle name="SAPBEXexcGood2 2 2 9" xfId="53572"/>
    <cellStyle name="SAPBEXexcGood2 2 3" xfId="3146"/>
    <cellStyle name="SAPBEXexcGood2 2 3 2" xfId="7184"/>
    <cellStyle name="SAPBEXexcGood2 2 3 2 2" xfId="13666"/>
    <cellStyle name="SAPBEXexcGood2 2 3 2 2 2" xfId="37963"/>
    <cellStyle name="SAPBEXexcGood2 2 3 2 3" xfId="19386"/>
    <cellStyle name="SAPBEXexcGood2 2 3 2 3 2" xfId="43683"/>
    <cellStyle name="SAPBEXexcGood2 2 3 2 4" xfId="31481"/>
    <cellStyle name="SAPBEXexcGood2 2 4" xfId="50688"/>
    <cellStyle name="SAPBEXexcGood2 2 5" xfId="52500"/>
    <cellStyle name="SAPBEXexcGood2 2 6" xfId="53251"/>
    <cellStyle name="SAPBEXexcGood2 2 7" xfId="53465"/>
    <cellStyle name="SAPBEXexcGood2 2 8" xfId="53679"/>
    <cellStyle name="SAPBEXexcGood2 2 9" xfId="53893"/>
    <cellStyle name="SAPBEXexcGood2 3" xfId="1520"/>
    <cellStyle name="SAPBEXexcGood2 3 10" xfId="54108"/>
    <cellStyle name="SAPBEXexcGood2 3 11" xfId="54322"/>
    <cellStyle name="SAPBEXexcGood2 3 12" xfId="54536"/>
    <cellStyle name="SAPBEXexcGood2 3 13" xfId="54750"/>
    <cellStyle name="SAPBEXexcGood2 3 14" xfId="54964"/>
    <cellStyle name="SAPBEXexcGood2 3 2" xfId="1649"/>
    <cellStyle name="SAPBEXexcGood2 3 2 10" xfId="53787"/>
    <cellStyle name="SAPBEXexcGood2 3 2 11" xfId="54001"/>
    <cellStyle name="SAPBEXexcGood2 3 2 12" xfId="54215"/>
    <cellStyle name="SAPBEXexcGood2 3 2 13" xfId="54429"/>
    <cellStyle name="SAPBEXexcGood2 3 2 14" xfId="54643"/>
    <cellStyle name="SAPBEXexcGood2 3 2 15" xfId="54857"/>
    <cellStyle name="SAPBEXexcGood2 3 2 16" xfId="55071"/>
    <cellStyle name="SAPBEXexcGood2 3 2 2" xfId="4317"/>
    <cellStyle name="SAPBEXexcGood2 3 2 2 2" xfId="28616"/>
    <cellStyle name="SAPBEXexcGood2 3 2 3" xfId="4957"/>
    <cellStyle name="SAPBEXexcGood2 3 2 3 2" xfId="13667"/>
    <cellStyle name="SAPBEXexcGood2 3 2 3 2 2" xfId="37964"/>
    <cellStyle name="SAPBEXexcGood2 3 2 3 3" xfId="17159"/>
    <cellStyle name="SAPBEXexcGood2 3 2 3 3 2" xfId="41456"/>
    <cellStyle name="SAPBEXexcGood2 3 2 3 4" xfId="29254"/>
    <cellStyle name="SAPBEXexcGood2 3 2 4" xfId="14931"/>
    <cellStyle name="SAPBEXexcGood2 3 2 4 2" xfId="39228"/>
    <cellStyle name="SAPBEXexcGood2 3 2 5" xfId="26919"/>
    <cellStyle name="SAPBEXexcGood2 3 2 6" xfId="51327"/>
    <cellStyle name="SAPBEXexcGood2 3 2 7" xfId="53139"/>
    <cellStyle name="SAPBEXexcGood2 3 2 8" xfId="53359"/>
    <cellStyle name="SAPBEXexcGood2 3 2 9" xfId="53573"/>
    <cellStyle name="SAPBEXexcGood2 3 3" xfId="3147"/>
    <cellStyle name="SAPBEXexcGood2 3 3 2" xfId="7185"/>
    <cellStyle name="SAPBEXexcGood2 3 3 2 2" xfId="13668"/>
    <cellStyle name="SAPBEXexcGood2 3 3 2 2 2" xfId="37965"/>
    <cellStyle name="SAPBEXexcGood2 3 3 2 3" xfId="19387"/>
    <cellStyle name="SAPBEXexcGood2 3 3 2 3 2" xfId="43684"/>
    <cellStyle name="SAPBEXexcGood2 3 3 2 4" xfId="31482"/>
    <cellStyle name="SAPBEXexcGood2 3 4" xfId="50689"/>
    <cellStyle name="SAPBEXexcGood2 3 5" xfId="52501"/>
    <cellStyle name="SAPBEXexcGood2 3 6" xfId="53252"/>
    <cellStyle name="SAPBEXexcGood2 3 7" xfId="53466"/>
    <cellStyle name="SAPBEXexcGood2 3 8" xfId="53680"/>
    <cellStyle name="SAPBEXexcGood2 3 9" xfId="53894"/>
    <cellStyle name="SAPBEXexcGood2 4" xfId="1647"/>
    <cellStyle name="SAPBEXexcGood2 4 10" xfId="53785"/>
    <cellStyle name="SAPBEXexcGood2 4 11" xfId="53999"/>
    <cellStyle name="SAPBEXexcGood2 4 12" xfId="54213"/>
    <cellStyle name="SAPBEXexcGood2 4 13" xfId="54427"/>
    <cellStyle name="SAPBEXexcGood2 4 14" xfId="54641"/>
    <cellStyle name="SAPBEXexcGood2 4 15" xfId="54855"/>
    <cellStyle name="SAPBEXexcGood2 4 16" xfId="55069"/>
    <cellStyle name="SAPBEXexcGood2 4 2" xfId="4315"/>
    <cellStyle name="SAPBEXexcGood2 4 2 2" xfId="28614"/>
    <cellStyle name="SAPBEXexcGood2 4 3" xfId="4955"/>
    <cellStyle name="SAPBEXexcGood2 4 3 2" xfId="13669"/>
    <cellStyle name="SAPBEXexcGood2 4 3 2 2" xfId="37966"/>
    <cellStyle name="SAPBEXexcGood2 4 3 3" xfId="17157"/>
    <cellStyle name="SAPBEXexcGood2 4 3 3 2" xfId="41454"/>
    <cellStyle name="SAPBEXexcGood2 4 3 4" xfId="29252"/>
    <cellStyle name="SAPBEXexcGood2 4 4" xfId="14929"/>
    <cellStyle name="SAPBEXexcGood2 4 4 2" xfId="39226"/>
    <cellStyle name="SAPBEXexcGood2 4 5" xfId="26917"/>
    <cellStyle name="SAPBEXexcGood2 4 6" xfId="51325"/>
    <cellStyle name="SAPBEXexcGood2 4 7" xfId="53137"/>
    <cellStyle name="SAPBEXexcGood2 4 8" xfId="53357"/>
    <cellStyle name="SAPBEXexcGood2 4 9" xfId="53571"/>
    <cellStyle name="SAPBEXexcGood2 5" xfId="3145"/>
    <cellStyle name="SAPBEXexcGood2 5 2" xfId="7183"/>
    <cellStyle name="SAPBEXexcGood2 5 2 2" xfId="13670"/>
    <cellStyle name="SAPBEXexcGood2 5 2 2 2" xfId="37967"/>
    <cellStyle name="SAPBEXexcGood2 5 2 3" xfId="19385"/>
    <cellStyle name="SAPBEXexcGood2 5 2 3 2" xfId="43682"/>
    <cellStyle name="SAPBEXexcGood2 5 2 4" xfId="31480"/>
    <cellStyle name="SAPBEXexcGood2 6" xfId="50687"/>
    <cellStyle name="SAPBEXexcGood2 7" xfId="52499"/>
    <cellStyle name="SAPBEXexcGood2 8" xfId="53250"/>
    <cellStyle name="SAPBEXexcGood2 9" xfId="53464"/>
    <cellStyle name="SAPBEXexcGood3" xfId="1521"/>
    <cellStyle name="SAPBEXexcGood3 10" xfId="53681"/>
    <cellStyle name="SAPBEXexcGood3 11" xfId="53895"/>
    <cellStyle name="SAPBEXexcGood3 12" xfId="54109"/>
    <cellStyle name="SAPBEXexcGood3 13" xfId="54323"/>
    <cellStyle name="SAPBEXexcGood3 14" xfId="54537"/>
    <cellStyle name="SAPBEXexcGood3 15" xfId="54751"/>
    <cellStyle name="SAPBEXexcGood3 16" xfId="54965"/>
    <cellStyle name="SAPBEXexcGood3 2" xfId="1522"/>
    <cellStyle name="SAPBEXexcGood3 2 10" xfId="54110"/>
    <cellStyle name="SAPBEXexcGood3 2 11" xfId="54324"/>
    <cellStyle name="SAPBEXexcGood3 2 12" xfId="54538"/>
    <cellStyle name="SAPBEXexcGood3 2 13" xfId="54752"/>
    <cellStyle name="SAPBEXexcGood3 2 14" xfId="54966"/>
    <cellStyle name="SAPBEXexcGood3 2 2" xfId="1651"/>
    <cellStyle name="SAPBEXexcGood3 2 2 10" xfId="53789"/>
    <cellStyle name="SAPBEXexcGood3 2 2 11" xfId="54003"/>
    <cellStyle name="SAPBEXexcGood3 2 2 12" xfId="54217"/>
    <cellStyle name="SAPBEXexcGood3 2 2 13" xfId="54431"/>
    <cellStyle name="SAPBEXexcGood3 2 2 14" xfId="54645"/>
    <cellStyle name="SAPBEXexcGood3 2 2 15" xfId="54859"/>
    <cellStyle name="SAPBEXexcGood3 2 2 16" xfId="55073"/>
    <cellStyle name="SAPBEXexcGood3 2 2 2" xfId="4319"/>
    <cellStyle name="SAPBEXexcGood3 2 2 2 2" xfId="28618"/>
    <cellStyle name="SAPBEXexcGood3 2 2 3" xfId="4959"/>
    <cellStyle name="SAPBEXexcGood3 2 2 3 2" xfId="13671"/>
    <cellStyle name="SAPBEXexcGood3 2 2 3 2 2" xfId="37968"/>
    <cellStyle name="SAPBEXexcGood3 2 2 3 3" xfId="17161"/>
    <cellStyle name="SAPBEXexcGood3 2 2 3 3 2" xfId="41458"/>
    <cellStyle name="SAPBEXexcGood3 2 2 3 4" xfId="29256"/>
    <cellStyle name="SAPBEXexcGood3 2 2 4" xfId="14933"/>
    <cellStyle name="SAPBEXexcGood3 2 2 4 2" xfId="39230"/>
    <cellStyle name="SAPBEXexcGood3 2 2 5" xfId="26921"/>
    <cellStyle name="SAPBEXexcGood3 2 2 6" xfId="51329"/>
    <cellStyle name="SAPBEXexcGood3 2 2 7" xfId="53141"/>
    <cellStyle name="SAPBEXexcGood3 2 2 8" xfId="53361"/>
    <cellStyle name="SAPBEXexcGood3 2 2 9" xfId="53575"/>
    <cellStyle name="SAPBEXexcGood3 2 3" xfId="3149"/>
    <cellStyle name="SAPBEXexcGood3 2 3 2" xfId="7187"/>
    <cellStyle name="SAPBEXexcGood3 2 3 2 2" xfId="13672"/>
    <cellStyle name="SAPBEXexcGood3 2 3 2 2 2" xfId="37969"/>
    <cellStyle name="SAPBEXexcGood3 2 3 2 3" xfId="19389"/>
    <cellStyle name="SAPBEXexcGood3 2 3 2 3 2" xfId="43686"/>
    <cellStyle name="SAPBEXexcGood3 2 3 2 4" xfId="31484"/>
    <cellStyle name="SAPBEXexcGood3 2 4" xfId="50691"/>
    <cellStyle name="SAPBEXexcGood3 2 5" xfId="52503"/>
    <cellStyle name="SAPBEXexcGood3 2 6" xfId="53254"/>
    <cellStyle name="SAPBEXexcGood3 2 7" xfId="53468"/>
    <cellStyle name="SAPBEXexcGood3 2 8" xfId="53682"/>
    <cellStyle name="SAPBEXexcGood3 2 9" xfId="53896"/>
    <cellStyle name="SAPBEXexcGood3 3" xfId="1523"/>
    <cellStyle name="SAPBEXexcGood3 3 10" xfId="54111"/>
    <cellStyle name="SAPBEXexcGood3 3 11" xfId="54325"/>
    <cellStyle name="SAPBEXexcGood3 3 12" xfId="54539"/>
    <cellStyle name="SAPBEXexcGood3 3 13" xfId="54753"/>
    <cellStyle name="SAPBEXexcGood3 3 14" xfId="54967"/>
    <cellStyle name="SAPBEXexcGood3 3 2" xfId="1652"/>
    <cellStyle name="SAPBEXexcGood3 3 2 10" xfId="53790"/>
    <cellStyle name="SAPBEXexcGood3 3 2 11" xfId="54004"/>
    <cellStyle name="SAPBEXexcGood3 3 2 12" xfId="54218"/>
    <cellStyle name="SAPBEXexcGood3 3 2 13" xfId="54432"/>
    <cellStyle name="SAPBEXexcGood3 3 2 14" xfId="54646"/>
    <cellStyle name="SAPBEXexcGood3 3 2 15" xfId="54860"/>
    <cellStyle name="SAPBEXexcGood3 3 2 16" xfId="55074"/>
    <cellStyle name="SAPBEXexcGood3 3 2 2" xfId="4320"/>
    <cellStyle name="SAPBEXexcGood3 3 2 2 2" xfId="28619"/>
    <cellStyle name="SAPBEXexcGood3 3 2 3" xfId="4960"/>
    <cellStyle name="SAPBEXexcGood3 3 2 3 2" xfId="13673"/>
    <cellStyle name="SAPBEXexcGood3 3 2 3 2 2" xfId="37970"/>
    <cellStyle name="SAPBEXexcGood3 3 2 3 3" xfId="17162"/>
    <cellStyle name="SAPBEXexcGood3 3 2 3 3 2" xfId="41459"/>
    <cellStyle name="SAPBEXexcGood3 3 2 3 4" xfId="29257"/>
    <cellStyle name="SAPBEXexcGood3 3 2 4" xfId="14934"/>
    <cellStyle name="SAPBEXexcGood3 3 2 4 2" xfId="39231"/>
    <cellStyle name="SAPBEXexcGood3 3 2 5" xfId="26922"/>
    <cellStyle name="SAPBEXexcGood3 3 2 6" xfId="51330"/>
    <cellStyle name="SAPBEXexcGood3 3 2 7" xfId="53142"/>
    <cellStyle name="SAPBEXexcGood3 3 2 8" xfId="53362"/>
    <cellStyle name="SAPBEXexcGood3 3 2 9" xfId="53576"/>
    <cellStyle name="SAPBEXexcGood3 3 3" xfId="3150"/>
    <cellStyle name="SAPBEXexcGood3 3 3 2" xfId="7188"/>
    <cellStyle name="SAPBEXexcGood3 3 3 2 2" xfId="13674"/>
    <cellStyle name="SAPBEXexcGood3 3 3 2 2 2" xfId="37971"/>
    <cellStyle name="SAPBEXexcGood3 3 3 2 3" xfId="19390"/>
    <cellStyle name="SAPBEXexcGood3 3 3 2 3 2" xfId="43687"/>
    <cellStyle name="SAPBEXexcGood3 3 3 2 4" xfId="31485"/>
    <cellStyle name="SAPBEXexcGood3 3 4" xfId="50692"/>
    <cellStyle name="SAPBEXexcGood3 3 5" xfId="52504"/>
    <cellStyle name="SAPBEXexcGood3 3 6" xfId="53255"/>
    <cellStyle name="SAPBEXexcGood3 3 7" xfId="53469"/>
    <cellStyle name="SAPBEXexcGood3 3 8" xfId="53683"/>
    <cellStyle name="SAPBEXexcGood3 3 9" xfId="53897"/>
    <cellStyle name="SAPBEXexcGood3 4" xfId="1650"/>
    <cellStyle name="SAPBEXexcGood3 4 10" xfId="53788"/>
    <cellStyle name="SAPBEXexcGood3 4 11" xfId="54002"/>
    <cellStyle name="SAPBEXexcGood3 4 12" xfId="54216"/>
    <cellStyle name="SAPBEXexcGood3 4 13" xfId="54430"/>
    <cellStyle name="SAPBEXexcGood3 4 14" xfId="54644"/>
    <cellStyle name="SAPBEXexcGood3 4 15" xfId="54858"/>
    <cellStyle name="SAPBEXexcGood3 4 16" xfId="55072"/>
    <cellStyle name="SAPBEXexcGood3 4 2" xfId="4318"/>
    <cellStyle name="SAPBEXexcGood3 4 2 2" xfId="28617"/>
    <cellStyle name="SAPBEXexcGood3 4 3" xfId="4958"/>
    <cellStyle name="SAPBEXexcGood3 4 3 2" xfId="13675"/>
    <cellStyle name="SAPBEXexcGood3 4 3 2 2" xfId="37972"/>
    <cellStyle name="SAPBEXexcGood3 4 3 3" xfId="17160"/>
    <cellStyle name="SAPBEXexcGood3 4 3 3 2" xfId="41457"/>
    <cellStyle name="SAPBEXexcGood3 4 3 4" xfId="29255"/>
    <cellStyle name="SAPBEXexcGood3 4 4" xfId="14932"/>
    <cellStyle name="SAPBEXexcGood3 4 4 2" xfId="39229"/>
    <cellStyle name="SAPBEXexcGood3 4 5" xfId="26920"/>
    <cellStyle name="SAPBEXexcGood3 4 6" xfId="51328"/>
    <cellStyle name="SAPBEXexcGood3 4 7" xfId="53140"/>
    <cellStyle name="SAPBEXexcGood3 4 8" xfId="53360"/>
    <cellStyle name="SAPBEXexcGood3 4 9" xfId="53574"/>
    <cellStyle name="SAPBEXexcGood3 5" xfId="3148"/>
    <cellStyle name="SAPBEXexcGood3 5 2" xfId="7186"/>
    <cellStyle name="SAPBEXexcGood3 5 2 2" xfId="13676"/>
    <cellStyle name="SAPBEXexcGood3 5 2 2 2" xfId="37973"/>
    <cellStyle name="SAPBEXexcGood3 5 2 3" xfId="19388"/>
    <cellStyle name="SAPBEXexcGood3 5 2 3 2" xfId="43685"/>
    <cellStyle name="SAPBEXexcGood3 5 2 4" xfId="31483"/>
    <cellStyle name="SAPBEXexcGood3 6" xfId="50690"/>
    <cellStyle name="SAPBEXexcGood3 7" xfId="52502"/>
    <cellStyle name="SAPBEXexcGood3 8" xfId="53253"/>
    <cellStyle name="SAPBEXexcGood3 9" xfId="53467"/>
    <cellStyle name="SAPBEXfilterDrill" xfId="1524"/>
    <cellStyle name="SAPBEXfilterDrill 10" xfId="53684"/>
    <cellStyle name="SAPBEXfilterDrill 11" xfId="53898"/>
    <cellStyle name="SAPBEXfilterDrill 12" xfId="54112"/>
    <cellStyle name="SAPBEXfilterDrill 13" xfId="54326"/>
    <cellStyle name="SAPBEXfilterDrill 14" xfId="54540"/>
    <cellStyle name="SAPBEXfilterDrill 15" xfId="54754"/>
    <cellStyle name="SAPBEXfilterDrill 16" xfId="54968"/>
    <cellStyle name="SAPBEXfilterDrill 2" xfId="1525"/>
    <cellStyle name="SAPBEXfilterDrill 2 10" xfId="54113"/>
    <cellStyle name="SAPBEXfilterDrill 2 11" xfId="54327"/>
    <cellStyle name="SAPBEXfilterDrill 2 12" xfId="54541"/>
    <cellStyle name="SAPBEXfilterDrill 2 13" xfId="54755"/>
    <cellStyle name="SAPBEXfilterDrill 2 14" xfId="54969"/>
    <cellStyle name="SAPBEXfilterDrill 2 2" xfId="1654"/>
    <cellStyle name="SAPBEXfilterDrill 2 2 10" xfId="53792"/>
    <cellStyle name="SAPBEXfilterDrill 2 2 11" xfId="54006"/>
    <cellStyle name="SAPBEXfilterDrill 2 2 12" xfId="54220"/>
    <cellStyle name="SAPBEXfilterDrill 2 2 13" xfId="54434"/>
    <cellStyle name="SAPBEXfilterDrill 2 2 14" xfId="54648"/>
    <cellStyle name="SAPBEXfilterDrill 2 2 15" xfId="54862"/>
    <cellStyle name="SAPBEXfilterDrill 2 2 16" xfId="55076"/>
    <cellStyle name="SAPBEXfilterDrill 2 2 2" xfId="4322"/>
    <cellStyle name="SAPBEXfilterDrill 2 2 2 2" xfId="28621"/>
    <cellStyle name="SAPBEXfilterDrill 2 2 3" xfId="4962"/>
    <cellStyle name="SAPBEXfilterDrill 2 2 3 2" xfId="13677"/>
    <cellStyle name="SAPBEXfilterDrill 2 2 3 2 2" xfId="37974"/>
    <cellStyle name="SAPBEXfilterDrill 2 2 3 3" xfId="17164"/>
    <cellStyle name="SAPBEXfilterDrill 2 2 3 3 2" xfId="41461"/>
    <cellStyle name="SAPBEXfilterDrill 2 2 3 4" xfId="29259"/>
    <cellStyle name="SAPBEXfilterDrill 2 2 4" xfId="14936"/>
    <cellStyle name="SAPBEXfilterDrill 2 2 4 2" xfId="39233"/>
    <cellStyle name="SAPBEXfilterDrill 2 2 5" xfId="26924"/>
    <cellStyle name="SAPBEXfilterDrill 2 2 6" xfId="51332"/>
    <cellStyle name="SAPBEXfilterDrill 2 2 7" xfId="53144"/>
    <cellStyle name="SAPBEXfilterDrill 2 2 8" xfId="53364"/>
    <cellStyle name="SAPBEXfilterDrill 2 2 9" xfId="53578"/>
    <cellStyle name="SAPBEXfilterDrill 2 3" xfId="3152"/>
    <cellStyle name="SAPBEXfilterDrill 2 3 2" xfId="7190"/>
    <cellStyle name="SAPBEXfilterDrill 2 3 2 2" xfId="13678"/>
    <cellStyle name="SAPBEXfilterDrill 2 3 2 2 2" xfId="37975"/>
    <cellStyle name="SAPBEXfilterDrill 2 3 2 3" xfId="19392"/>
    <cellStyle name="SAPBEXfilterDrill 2 3 2 3 2" xfId="43689"/>
    <cellStyle name="SAPBEXfilterDrill 2 3 2 4" xfId="31487"/>
    <cellStyle name="SAPBEXfilterDrill 2 4" xfId="50694"/>
    <cellStyle name="SAPBEXfilterDrill 2 5" xfId="52506"/>
    <cellStyle name="SAPBEXfilterDrill 2 6" xfId="53257"/>
    <cellStyle name="SAPBEXfilterDrill 2 7" xfId="53471"/>
    <cellStyle name="SAPBEXfilterDrill 2 8" xfId="53685"/>
    <cellStyle name="SAPBEXfilterDrill 2 9" xfId="53899"/>
    <cellStyle name="SAPBEXfilterDrill 3" xfId="1526"/>
    <cellStyle name="SAPBEXfilterDrill 3 10" xfId="54114"/>
    <cellStyle name="SAPBEXfilterDrill 3 11" xfId="54328"/>
    <cellStyle name="SAPBEXfilterDrill 3 12" xfId="54542"/>
    <cellStyle name="SAPBEXfilterDrill 3 13" xfId="54756"/>
    <cellStyle name="SAPBEXfilterDrill 3 14" xfId="54970"/>
    <cellStyle name="SAPBEXfilterDrill 3 2" xfId="1655"/>
    <cellStyle name="SAPBEXfilterDrill 3 2 10" xfId="53793"/>
    <cellStyle name="SAPBEXfilterDrill 3 2 11" xfId="54007"/>
    <cellStyle name="SAPBEXfilterDrill 3 2 12" xfId="54221"/>
    <cellStyle name="SAPBEXfilterDrill 3 2 13" xfId="54435"/>
    <cellStyle name="SAPBEXfilterDrill 3 2 14" xfId="54649"/>
    <cellStyle name="SAPBEXfilterDrill 3 2 15" xfId="54863"/>
    <cellStyle name="SAPBEXfilterDrill 3 2 16" xfId="55077"/>
    <cellStyle name="SAPBEXfilterDrill 3 2 2" xfId="4323"/>
    <cellStyle name="SAPBEXfilterDrill 3 2 2 2" xfId="28622"/>
    <cellStyle name="SAPBEXfilterDrill 3 2 3" xfId="4963"/>
    <cellStyle name="SAPBEXfilterDrill 3 2 3 2" xfId="13679"/>
    <cellStyle name="SAPBEXfilterDrill 3 2 3 2 2" xfId="37976"/>
    <cellStyle name="SAPBEXfilterDrill 3 2 3 3" xfId="17165"/>
    <cellStyle name="SAPBEXfilterDrill 3 2 3 3 2" xfId="41462"/>
    <cellStyle name="SAPBEXfilterDrill 3 2 3 4" xfId="29260"/>
    <cellStyle name="SAPBEXfilterDrill 3 2 4" xfId="14937"/>
    <cellStyle name="SAPBEXfilterDrill 3 2 4 2" xfId="39234"/>
    <cellStyle name="SAPBEXfilterDrill 3 2 5" xfId="26925"/>
    <cellStyle name="SAPBEXfilterDrill 3 2 6" xfId="51333"/>
    <cellStyle name="SAPBEXfilterDrill 3 2 7" xfId="53145"/>
    <cellStyle name="SAPBEXfilterDrill 3 2 8" xfId="53365"/>
    <cellStyle name="SAPBEXfilterDrill 3 2 9" xfId="53579"/>
    <cellStyle name="SAPBEXfilterDrill 3 3" xfId="3153"/>
    <cellStyle name="SAPBEXfilterDrill 3 3 2" xfId="7191"/>
    <cellStyle name="SAPBEXfilterDrill 3 3 2 2" xfId="13680"/>
    <cellStyle name="SAPBEXfilterDrill 3 3 2 2 2" xfId="37977"/>
    <cellStyle name="SAPBEXfilterDrill 3 3 2 3" xfId="19393"/>
    <cellStyle name="SAPBEXfilterDrill 3 3 2 3 2" xfId="43690"/>
    <cellStyle name="SAPBEXfilterDrill 3 3 2 4" xfId="31488"/>
    <cellStyle name="SAPBEXfilterDrill 3 4" xfId="50695"/>
    <cellStyle name="SAPBEXfilterDrill 3 5" xfId="52507"/>
    <cellStyle name="SAPBEXfilterDrill 3 6" xfId="53258"/>
    <cellStyle name="SAPBEXfilterDrill 3 7" xfId="53472"/>
    <cellStyle name="SAPBEXfilterDrill 3 8" xfId="53686"/>
    <cellStyle name="SAPBEXfilterDrill 3 9" xfId="53900"/>
    <cellStyle name="SAPBEXfilterDrill 4" xfId="1653"/>
    <cellStyle name="SAPBEXfilterDrill 4 10" xfId="53791"/>
    <cellStyle name="SAPBEXfilterDrill 4 11" xfId="54005"/>
    <cellStyle name="SAPBEXfilterDrill 4 12" xfId="54219"/>
    <cellStyle name="SAPBEXfilterDrill 4 13" xfId="54433"/>
    <cellStyle name="SAPBEXfilterDrill 4 14" xfId="54647"/>
    <cellStyle name="SAPBEXfilterDrill 4 15" xfId="54861"/>
    <cellStyle name="SAPBEXfilterDrill 4 16" xfId="55075"/>
    <cellStyle name="SAPBEXfilterDrill 4 2" xfId="4321"/>
    <cellStyle name="SAPBEXfilterDrill 4 2 2" xfId="28620"/>
    <cellStyle name="SAPBEXfilterDrill 4 3" xfId="4961"/>
    <cellStyle name="SAPBEXfilterDrill 4 3 2" xfId="13681"/>
    <cellStyle name="SAPBEXfilterDrill 4 3 2 2" xfId="37978"/>
    <cellStyle name="SAPBEXfilterDrill 4 3 3" xfId="17163"/>
    <cellStyle name="SAPBEXfilterDrill 4 3 3 2" xfId="41460"/>
    <cellStyle name="SAPBEXfilterDrill 4 3 4" xfId="29258"/>
    <cellStyle name="SAPBEXfilterDrill 4 4" xfId="14935"/>
    <cellStyle name="SAPBEXfilterDrill 4 4 2" xfId="39232"/>
    <cellStyle name="SAPBEXfilterDrill 4 5" xfId="26923"/>
    <cellStyle name="SAPBEXfilterDrill 4 6" xfId="51331"/>
    <cellStyle name="SAPBEXfilterDrill 4 7" xfId="53143"/>
    <cellStyle name="SAPBEXfilterDrill 4 8" xfId="53363"/>
    <cellStyle name="SAPBEXfilterDrill 4 9" xfId="53577"/>
    <cellStyle name="SAPBEXfilterDrill 5" xfId="3151"/>
    <cellStyle name="SAPBEXfilterDrill 5 2" xfId="7189"/>
    <cellStyle name="SAPBEXfilterDrill 5 2 2" xfId="13682"/>
    <cellStyle name="SAPBEXfilterDrill 5 2 2 2" xfId="37979"/>
    <cellStyle name="SAPBEXfilterDrill 5 2 3" xfId="19391"/>
    <cellStyle name="SAPBEXfilterDrill 5 2 3 2" xfId="43688"/>
    <cellStyle name="SAPBEXfilterDrill 5 2 4" xfId="31486"/>
    <cellStyle name="SAPBEXfilterDrill 6" xfId="50693"/>
    <cellStyle name="SAPBEXfilterDrill 7" xfId="52505"/>
    <cellStyle name="SAPBEXfilterDrill 8" xfId="53256"/>
    <cellStyle name="SAPBEXfilterDrill 9" xfId="53470"/>
    <cellStyle name="SAPBEXfilterItem" xfId="1527"/>
    <cellStyle name="SAPBEXfilterItem 10" xfId="26350"/>
    <cellStyle name="SAPBEXfilterItem 11" xfId="50648"/>
    <cellStyle name="SAPBEXfilterItem 12" xfId="50696"/>
    <cellStyle name="SAPBEXfilterItem 13" xfId="51405"/>
    <cellStyle name="SAPBEXfilterItem 14" xfId="52508"/>
    <cellStyle name="SAPBEXfilterItem 15" xfId="2052"/>
    <cellStyle name="SAPBEXfilterItem 2" xfId="1528"/>
    <cellStyle name="SAPBEXfilterItem 2 10" xfId="50697"/>
    <cellStyle name="SAPBEXfilterItem 2 11" xfId="51409"/>
    <cellStyle name="SAPBEXfilterItem 2 12" xfId="52509"/>
    <cellStyle name="SAPBEXfilterItem 2 13" xfId="2051"/>
    <cellStyle name="SAPBEXfilterItem 2 2" xfId="1657"/>
    <cellStyle name="SAPBEXfilterItem 2 2 10" xfId="53212"/>
    <cellStyle name="SAPBEXfilterItem 2 2 2" xfId="4965"/>
    <cellStyle name="SAPBEXfilterItem 2 2 2 2" xfId="13686"/>
    <cellStyle name="SAPBEXfilterItem 2 2 2 2 2" xfId="25798"/>
    <cellStyle name="SAPBEXfilterItem 2 2 2 2 2 2" xfId="50095"/>
    <cellStyle name="SAPBEXfilterItem 2 2 2 2 3" xfId="37983"/>
    <cellStyle name="SAPBEXfilterItem 2 2 2 3" xfId="17167"/>
    <cellStyle name="SAPBEXfilterItem 2 2 2 3 2" xfId="41464"/>
    <cellStyle name="SAPBEXfilterItem 2 2 2 4" xfId="29262"/>
    <cellStyle name="SAPBEXfilterItem 2 2 3" xfId="6617"/>
    <cellStyle name="SAPBEXfilterItem 2 2 3 2" xfId="13687"/>
    <cellStyle name="SAPBEXfilterItem 2 2 3 2 2" xfId="25799"/>
    <cellStyle name="SAPBEXfilterItem 2 2 3 2 2 2" xfId="50096"/>
    <cellStyle name="SAPBEXfilterItem 2 2 3 2 3" xfId="37984"/>
    <cellStyle name="SAPBEXfilterItem 2 2 3 3" xfId="18819"/>
    <cellStyle name="SAPBEXfilterItem 2 2 3 3 2" xfId="43116"/>
    <cellStyle name="SAPBEXfilterItem 2 2 3 4" xfId="30914"/>
    <cellStyle name="SAPBEXfilterItem 2 2 4" xfId="13685"/>
    <cellStyle name="SAPBEXfilterItem 2 2 4 2" xfId="25797"/>
    <cellStyle name="SAPBEXfilterItem 2 2 4 2 2" xfId="50094"/>
    <cellStyle name="SAPBEXfilterItem 2 2 4 3" xfId="37982"/>
    <cellStyle name="SAPBEXfilterItem 2 2 5" xfId="14939"/>
    <cellStyle name="SAPBEXfilterItem 2 2 5 2" xfId="39236"/>
    <cellStyle name="SAPBEXfilterItem 2 2 6" xfId="26927"/>
    <cellStyle name="SAPBEXfilterItem 2 2 7" xfId="51335"/>
    <cellStyle name="SAPBEXfilterItem 2 2 8" xfId="51407"/>
    <cellStyle name="SAPBEXfilterItem 2 2 9" xfId="53147"/>
    <cellStyle name="SAPBEXfilterItem 2 3" xfId="3155"/>
    <cellStyle name="SAPBEXfilterItem 2 3 2" xfId="5558"/>
    <cellStyle name="SAPBEXfilterItem 2 3 2 2" xfId="13689"/>
    <cellStyle name="SAPBEXfilterItem 2 3 2 2 2" xfId="25801"/>
    <cellStyle name="SAPBEXfilterItem 2 3 2 2 2 2" xfId="50098"/>
    <cellStyle name="SAPBEXfilterItem 2 3 2 2 3" xfId="37986"/>
    <cellStyle name="SAPBEXfilterItem 2 3 2 3" xfId="17760"/>
    <cellStyle name="SAPBEXfilterItem 2 3 2 3 2" xfId="42057"/>
    <cellStyle name="SAPBEXfilterItem 2 3 2 4" xfId="29855"/>
    <cellStyle name="SAPBEXfilterItem 2 3 3" xfId="7193"/>
    <cellStyle name="SAPBEXfilterItem 2 3 3 2" xfId="13690"/>
    <cellStyle name="SAPBEXfilterItem 2 3 3 2 2" xfId="25802"/>
    <cellStyle name="SAPBEXfilterItem 2 3 3 2 2 2" xfId="50099"/>
    <cellStyle name="SAPBEXfilterItem 2 3 3 2 3" xfId="37987"/>
    <cellStyle name="SAPBEXfilterItem 2 3 3 3" xfId="19395"/>
    <cellStyle name="SAPBEXfilterItem 2 3 3 3 2" xfId="43692"/>
    <cellStyle name="SAPBEXfilterItem 2 3 3 4" xfId="31490"/>
    <cellStyle name="SAPBEXfilterItem 2 3 4" xfId="13688"/>
    <cellStyle name="SAPBEXfilterItem 2 3 4 2" xfId="25800"/>
    <cellStyle name="SAPBEXfilterItem 2 3 4 2 2" xfId="50097"/>
    <cellStyle name="SAPBEXfilterItem 2 3 4 3" xfId="37985"/>
    <cellStyle name="SAPBEXfilterItem 2 3 5" xfId="15532"/>
    <cellStyle name="SAPBEXfilterItem 2 3 5 2" xfId="39829"/>
    <cellStyle name="SAPBEXfilterItem 2 3 6" xfId="27520"/>
    <cellStyle name="SAPBEXfilterItem 2 4" xfId="4389"/>
    <cellStyle name="SAPBEXfilterItem 2 4 2" xfId="13691"/>
    <cellStyle name="SAPBEXfilterItem 2 4 2 2" xfId="25803"/>
    <cellStyle name="SAPBEXfilterItem 2 4 2 2 2" xfId="50100"/>
    <cellStyle name="SAPBEXfilterItem 2 4 2 3" xfId="37988"/>
    <cellStyle name="SAPBEXfilterItem 2 4 3" xfId="16591"/>
    <cellStyle name="SAPBEXfilterItem 2 4 3 2" xfId="40888"/>
    <cellStyle name="SAPBEXfilterItem 2 4 4" xfId="28686"/>
    <cellStyle name="SAPBEXfilterItem 2 5" xfId="13684"/>
    <cellStyle name="SAPBEXfilterItem 2 5 2" xfId="25796"/>
    <cellStyle name="SAPBEXfilterItem 2 5 2 2" xfId="50093"/>
    <cellStyle name="SAPBEXfilterItem 2 5 3" xfId="37981"/>
    <cellStyle name="SAPBEXfilterItem 2 6" xfId="14360"/>
    <cellStyle name="SAPBEXfilterItem 2 6 2" xfId="26348"/>
    <cellStyle name="SAPBEXfilterItem 2 6 2 2" xfId="50645"/>
    <cellStyle name="SAPBEXfilterItem 2 6 3" xfId="38657"/>
    <cellStyle name="SAPBEXfilterItem 2 7" xfId="14363"/>
    <cellStyle name="SAPBEXfilterItem 2 7 2" xfId="38660"/>
    <cellStyle name="SAPBEXfilterItem 2 8" xfId="26351"/>
    <cellStyle name="SAPBEXfilterItem 2 9" xfId="50649"/>
    <cellStyle name="SAPBEXfilterItem 3" xfId="1529"/>
    <cellStyle name="SAPBEXfilterItem 3 10" xfId="50698"/>
    <cellStyle name="SAPBEXfilterItem 3 11" xfId="51406"/>
    <cellStyle name="SAPBEXfilterItem 3 12" xfId="52510"/>
    <cellStyle name="SAPBEXfilterItem 3 13" xfId="2050"/>
    <cellStyle name="SAPBEXfilterItem 3 2" xfId="1658"/>
    <cellStyle name="SAPBEXfilterItem 3 2 10" xfId="53213"/>
    <cellStyle name="SAPBEXfilterItem 3 2 2" xfId="4966"/>
    <cellStyle name="SAPBEXfilterItem 3 2 2 2" xfId="13694"/>
    <cellStyle name="SAPBEXfilterItem 3 2 2 2 2" xfId="25806"/>
    <cellStyle name="SAPBEXfilterItem 3 2 2 2 2 2" xfId="50103"/>
    <cellStyle name="SAPBEXfilterItem 3 2 2 2 3" xfId="37991"/>
    <cellStyle name="SAPBEXfilterItem 3 2 2 3" xfId="17168"/>
    <cellStyle name="SAPBEXfilterItem 3 2 2 3 2" xfId="41465"/>
    <cellStyle name="SAPBEXfilterItem 3 2 2 4" xfId="29263"/>
    <cellStyle name="SAPBEXfilterItem 3 2 3" xfId="6618"/>
    <cellStyle name="SAPBEXfilterItem 3 2 3 2" xfId="13695"/>
    <cellStyle name="SAPBEXfilterItem 3 2 3 2 2" xfId="25807"/>
    <cellStyle name="SAPBEXfilterItem 3 2 3 2 2 2" xfId="50104"/>
    <cellStyle name="SAPBEXfilterItem 3 2 3 2 3" xfId="37992"/>
    <cellStyle name="SAPBEXfilterItem 3 2 3 3" xfId="18820"/>
    <cellStyle name="SAPBEXfilterItem 3 2 3 3 2" xfId="43117"/>
    <cellStyle name="SAPBEXfilterItem 3 2 3 4" xfId="30915"/>
    <cellStyle name="SAPBEXfilterItem 3 2 4" xfId="13693"/>
    <cellStyle name="SAPBEXfilterItem 3 2 4 2" xfId="25805"/>
    <cellStyle name="SAPBEXfilterItem 3 2 4 2 2" xfId="50102"/>
    <cellStyle name="SAPBEXfilterItem 3 2 4 3" xfId="37990"/>
    <cellStyle name="SAPBEXfilterItem 3 2 5" xfId="14940"/>
    <cellStyle name="SAPBEXfilterItem 3 2 5 2" xfId="39237"/>
    <cellStyle name="SAPBEXfilterItem 3 2 6" xfId="26928"/>
    <cellStyle name="SAPBEXfilterItem 3 2 7" xfId="51336"/>
    <cellStyle name="SAPBEXfilterItem 3 2 8" xfId="51410"/>
    <cellStyle name="SAPBEXfilterItem 3 2 9" xfId="53148"/>
    <cellStyle name="SAPBEXfilterItem 3 3" xfId="3156"/>
    <cellStyle name="SAPBEXfilterItem 3 3 2" xfId="5559"/>
    <cellStyle name="SAPBEXfilterItem 3 3 2 2" xfId="13697"/>
    <cellStyle name="SAPBEXfilterItem 3 3 2 2 2" xfId="25809"/>
    <cellStyle name="SAPBEXfilterItem 3 3 2 2 2 2" xfId="50106"/>
    <cellStyle name="SAPBEXfilterItem 3 3 2 2 3" xfId="37994"/>
    <cellStyle name="SAPBEXfilterItem 3 3 2 3" xfId="17761"/>
    <cellStyle name="SAPBEXfilterItem 3 3 2 3 2" xfId="42058"/>
    <cellStyle name="SAPBEXfilterItem 3 3 2 4" xfId="29856"/>
    <cellStyle name="SAPBEXfilterItem 3 3 3" xfId="7194"/>
    <cellStyle name="SAPBEXfilterItem 3 3 3 2" xfId="13698"/>
    <cellStyle name="SAPBEXfilterItem 3 3 3 2 2" xfId="25810"/>
    <cellStyle name="SAPBEXfilterItem 3 3 3 2 2 2" xfId="50107"/>
    <cellStyle name="SAPBEXfilterItem 3 3 3 2 3" xfId="37995"/>
    <cellStyle name="SAPBEXfilterItem 3 3 3 3" xfId="19396"/>
    <cellStyle name="SAPBEXfilterItem 3 3 3 3 2" xfId="43693"/>
    <cellStyle name="SAPBEXfilterItem 3 3 3 4" xfId="31491"/>
    <cellStyle name="SAPBEXfilterItem 3 3 4" xfId="13696"/>
    <cellStyle name="SAPBEXfilterItem 3 3 4 2" xfId="25808"/>
    <cellStyle name="SAPBEXfilterItem 3 3 4 2 2" xfId="50105"/>
    <cellStyle name="SAPBEXfilterItem 3 3 4 3" xfId="37993"/>
    <cellStyle name="SAPBEXfilterItem 3 3 5" xfId="15533"/>
    <cellStyle name="SAPBEXfilterItem 3 3 5 2" xfId="39830"/>
    <cellStyle name="SAPBEXfilterItem 3 3 6" xfId="27521"/>
    <cellStyle name="SAPBEXfilterItem 3 4" xfId="4390"/>
    <cellStyle name="SAPBEXfilterItem 3 4 2" xfId="13699"/>
    <cellStyle name="SAPBEXfilterItem 3 4 2 2" xfId="25811"/>
    <cellStyle name="SAPBEXfilterItem 3 4 2 2 2" xfId="50108"/>
    <cellStyle name="SAPBEXfilterItem 3 4 2 3" xfId="37996"/>
    <cellStyle name="SAPBEXfilterItem 3 4 3" xfId="16592"/>
    <cellStyle name="SAPBEXfilterItem 3 4 3 2" xfId="40889"/>
    <cellStyle name="SAPBEXfilterItem 3 4 4" xfId="28687"/>
    <cellStyle name="SAPBEXfilterItem 3 5" xfId="13692"/>
    <cellStyle name="SAPBEXfilterItem 3 5 2" xfId="25804"/>
    <cellStyle name="SAPBEXfilterItem 3 5 2 2" xfId="50101"/>
    <cellStyle name="SAPBEXfilterItem 3 5 3" xfId="37989"/>
    <cellStyle name="SAPBEXfilterItem 3 6" xfId="14361"/>
    <cellStyle name="SAPBEXfilterItem 3 6 2" xfId="26349"/>
    <cellStyle name="SAPBEXfilterItem 3 6 2 2" xfId="50646"/>
    <cellStyle name="SAPBEXfilterItem 3 6 3" xfId="38658"/>
    <cellStyle name="SAPBEXfilterItem 3 7" xfId="14364"/>
    <cellStyle name="SAPBEXfilterItem 3 7 2" xfId="38661"/>
    <cellStyle name="SAPBEXfilterItem 3 8" xfId="26352"/>
    <cellStyle name="SAPBEXfilterItem 3 9" xfId="50650"/>
    <cellStyle name="SAPBEXfilterItem 4" xfId="1656"/>
    <cellStyle name="SAPBEXfilterItem 4 10" xfId="53211"/>
    <cellStyle name="SAPBEXfilterItem 4 2" xfId="4964"/>
    <cellStyle name="SAPBEXfilterItem 4 2 2" xfId="13701"/>
    <cellStyle name="SAPBEXfilterItem 4 2 2 2" xfId="25813"/>
    <cellStyle name="SAPBEXfilterItem 4 2 2 2 2" xfId="50110"/>
    <cellStyle name="SAPBEXfilterItem 4 2 2 3" xfId="37998"/>
    <cellStyle name="SAPBEXfilterItem 4 2 3" xfId="17166"/>
    <cellStyle name="SAPBEXfilterItem 4 2 3 2" xfId="41463"/>
    <cellStyle name="SAPBEXfilterItem 4 2 4" xfId="29261"/>
    <cellStyle name="SAPBEXfilterItem 4 3" xfId="6616"/>
    <cellStyle name="SAPBEXfilterItem 4 3 2" xfId="13702"/>
    <cellStyle name="SAPBEXfilterItem 4 3 2 2" xfId="25814"/>
    <cellStyle name="SAPBEXfilterItem 4 3 2 2 2" xfId="50111"/>
    <cellStyle name="SAPBEXfilterItem 4 3 2 3" xfId="37999"/>
    <cellStyle name="SAPBEXfilterItem 4 3 3" xfId="18818"/>
    <cellStyle name="SAPBEXfilterItem 4 3 3 2" xfId="43115"/>
    <cellStyle name="SAPBEXfilterItem 4 3 4" xfId="30913"/>
    <cellStyle name="SAPBEXfilterItem 4 4" xfId="13700"/>
    <cellStyle name="SAPBEXfilterItem 4 4 2" xfId="25812"/>
    <cellStyle name="SAPBEXfilterItem 4 4 2 2" xfId="50109"/>
    <cellStyle name="SAPBEXfilterItem 4 4 3" xfId="37997"/>
    <cellStyle name="SAPBEXfilterItem 4 5" xfId="14938"/>
    <cellStyle name="SAPBEXfilterItem 4 5 2" xfId="39235"/>
    <cellStyle name="SAPBEXfilterItem 4 6" xfId="26926"/>
    <cellStyle name="SAPBEXfilterItem 4 7" xfId="51334"/>
    <cellStyle name="SAPBEXfilterItem 4 8" xfId="51411"/>
    <cellStyle name="SAPBEXfilterItem 4 9" xfId="53146"/>
    <cellStyle name="SAPBEXfilterItem 5" xfId="3154"/>
    <cellStyle name="SAPBEXfilterItem 5 2" xfId="5557"/>
    <cellStyle name="SAPBEXfilterItem 5 2 2" xfId="13704"/>
    <cellStyle name="SAPBEXfilterItem 5 2 2 2" xfId="25816"/>
    <cellStyle name="SAPBEXfilterItem 5 2 2 2 2" xfId="50113"/>
    <cellStyle name="SAPBEXfilterItem 5 2 2 3" xfId="38001"/>
    <cellStyle name="SAPBEXfilterItem 5 2 3" xfId="17759"/>
    <cellStyle name="SAPBEXfilterItem 5 2 3 2" xfId="42056"/>
    <cellStyle name="SAPBEXfilterItem 5 2 4" xfId="29854"/>
    <cellStyle name="SAPBEXfilterItem 5 3" xfId="7192"/>
    <cellStyle name="SAPBEXfilterItem 5 3 2" xfId="13705"/>
    <cellStyle name="SAPBEXfilterItem 5 3 2 2" xfId="25817"/>
    <cellStyle name="SAPBEXfilterItem 5 3 2 2 2" xfId="50114"/>
    <cellStyle name="SAPBEXfilterItem 5 3 2 3" xfId="38002"/>
    <cellStyle name="SAPBEXfilterItem 5 3 3" xfId="19394"/>
    <cellStyle name="SAPBEXfilterItem 5 3 3 2" xfId="43691"/>
    <cellStyle name="SAPBEXfilterItem 5 3 4" xfId="31489"/>
    <cellStyle name="SAPBEXfilterItem 5 4" xfId="13703"/>
    <cellStyle name="SAPBEXfilterItem 5 4 2" xfId="25815"/>
    <cellStyle name="SAPBEXfilterItem 5 4 2 2" xfId="50112"/>
    <cellStyle name="SAPBEXfilterItem 5 4 3" xfId="38000"/>
    <cellStyle name="SAPBEXfilterItem 5 5" xfId="15531"/>
    <cellStyle name="SAPBEXfilterItem 5 5 2" xfId="39828"/>
    <cellStyle name="SAPBEXfilterItem 5 6" xfId="27519"/>
    <cellStyle name="SAPBEXfilterItem 6" xfId="4388"/>
    <cellStyle name="SAPBEXfilterItem 6 2" xfId="13706"/>
    <cellStyle name="SAPBEXfilterItem 6 2 2" xfId="25818"/>
    <cellStyle name="SAPBEXfilterItem 6 2 2 2" xfId="50115"/>
    <cellStyle name="SAPBEXfilterItem 6 2 3" xfId="38003"/>
    <cellStyle name="SAPBEXfilterItem 6 3" xfId="16590"/>
    <cellStyle name="SAPBEXfilterItem 6 3 2" xfId="40887"/>
    <cellStyle name="SAPBEXfilterItem 6 4" xfId="28685"/>
    <cellStyle name="SAPBEXfilterItem 7" xfId="13683"/>
    <cellStyle name="SAPBEXfilterItem 7 2" xfId="25795"/>
    <cellStyle name="SAPBEXfilterItem 7 2 2" xfId="50092"/>
    <cellStyle name="SAPBEXfilterItem 7 3" xfId="37980"/>
    <cellStyle name="SAPBEXfilterItem 8" xfId="14359"/>
    <cellStyle name="SAPBEXfilterItem 8 2" xfId="26347"/>
    <cellStyle name="SAPBEXfilterItem 8 2 2" xfId="50644"/>
    <cellStyle name="SAPBEXfilterItem 8 3" xfId="38656"/>
    <cellStyle name="SAPBEXfilterItem 9" xfId="14362"/>
    <cellStyle name="SAPBEXfilterItem 9 2" xfId="38659"/>
    <cellStyle name="SAPBEXfilterText" xfId="1530"/>
    <cellStyle name="SAPBEXfilterText 2" xfId="1531"/>
    <cellStyle name="SAPBEXfilterText 3" xfId="1532"/>
    <cellStyle name="SAPBEXformats" xfId="1533"/>
    <cellStyle name="SAPBEXformats 10" xfId="53687"/>
    <cellStyle name="SAPBEXformats 11" xfId="53901"/>
    <cellStyle name="SAPBEXformats 12" xfId="54115"/>
    <cellStyle name="SAPBEXformats 13" xfId="54329"/>
    <cellStyle name="SAPBEXformats 14" xfId="54543"/>
    <cellStyle name="SAPBEXformats 15" xfId="54757"/>
    <cellStyle name="SAPBEXformats 16" xfId="54971"/>
    <cellStyle name="SAPBEXformats 2" xfId="1534"/>
    <cellStyle name="SAPBEXformats 2 10" xfId="54116"/>
    <cellStyle name="SAPBEXformats 2 11" xfId="54330"/>
    <cellStyle name="SAPBEXformats 2 12" xfId="54544"/>
    <cellStyle name="SAPBEXformats 2 13" xfId="54758"/>
    <cellStyle name="SAPBEXformats 2 14" xfId="54972"/>
    <cellStyle name="SAPBEXformats 2 2" xfId="1660"/>
    <cellStyle name="SAPBEXformats 2 2 10" xfId="53795"/>
    <cellStyle name="SAPBEXformats 2 2 11" xfId="54009"/>
    <cellStyle name="SAPBEXformats 2 2 12" xfId="54223"/>
    <cellStyle name="SAPBEXformats 2 2 13" xfId="54437"/>
    <cellStyle name="SAPBEXformats 2 2 14" xfId="54651"/>
    <cellStyle name="SAPBEXformats 2 2 15" xfId="54865"/>
    <cellStyle name="SAPBEXformats 2 2 16" xfId="55079"/>
    <cellStyle name="SAPBEXformats 2 2 2" xfId="4325"/>
    <cellStyle name="SAPBEXformats 2 2 2 2" xfId="28624"/>
    <cellStyle name="SAPBEXformats 2 2 3" xfId="4968"/>
    <cellStyle name="SAPBEXformats 2 2 3 2" xfId="13707"/>
    <cellStyle name="SAPBEXformats 2 2 3 2 2" xfId="38004"/>
    <cellStyle name="SAPBEXformats 2 2 3 3" xfId="17170"/>
    <cellStyle name="SAPBEXformats 2 2 3 3 2" xfId="41467"/>
    <cellStyle name="SAPBEXformats 2 2 3 4" xfId="29265"/>
    <cellStyle name="SAPBEXformats 2 2 4" xfId="14942"/>
    <cellStyle name="SAPBEXformats 2 2 4 2" xfId="39239"/>
    <cellStyle name="SAPBEXformats 2 2 5" xfId="26930"/>
    <cellStyle name="SAPBEXformats 2 2 6" xfId="51338"/>
    <cellStyle name="SAPBEXformats 2 2 7" xfId="53150"/>
    <cellStyle name="SAPBEXformats 2 2 8" xfId="53367"/>
    <cellStyle name="SAPBEXformats 2 2 9" xfId="53581"/>
    <cellStyle name="SAPBEXformats 2 3" xfId="3158"/>
    <cellStyle name="SAPBEXformats 2 3 2" xfId="7196"/>
    <cellStyle name="SAPBEXformats 2 3 2 2" xfId="13708"/>
    <cellStyle name="SAPBEXformats 2 3 2 2 2" xfId="38005"/>
    <cellStyle name="SAPBEXformats 2 3 2 3" xfId="19398"/>
    <cellStyle name="SAPBEXformats 2 3 2 3 2" xfId="43695"/>
    <cellStyle name="SAPBEXformats 2 3 2 4" xfId="31493"/>
    <cellStyle name="SAPBEXformats 2 4" xfId="50700"/>
    <cellStyle name="SAPBEXformats 2 5" xfId="52512"/>
    <cellStyle name="SAPBEXformats 2 6" xfId="53260"/>
    <cellStyle name="SAPBEXformats 2 7" xfId="53474"/>
    <cellStyle name="SAPBEXformats 2 8" xfId="53688"/>
    <cellStyle name="SAPBEXformats 2 9" xfId="53902"/>
    <cellStyle name="SAPBEXformats 3" xfId="1535"/>
    <cellStyle name="SAPBEXformats 3 10" xfId="54117"/>
    <cellStyle name="SAPBEXformats 3 11" xfId="54331"/>
    <cellStyle name="SAPBEXformats 3 12" xfId="54545"/>
    <cellStyle name="SAPBEXformats 3 13" xfId="54759"/>
    <cellStyle name="SAPBEXformats 3 14" xfId="54973"/>
    <cellStyle name="SAPBEXformats 3 2" xfId="1661"/>
    <cellStyle name="SAPBEXformats 3 2 10" xfId="53796"/>
    <cellStyle name="SAPBEXformats 3 2 11" xfId="54010"/>
    <cellStyle name="SAPBEXformats 3 2 12" xfId="54224"/>
    <cellStyle name="SAPBEXformats 3 2 13" xfId="54438"/>
    <cellStyle name="SAPBEXformats 3 2 14" xfId="54652"/>
    <cellStyle name="SAPBEXformats 3 2 15" xfId="54866"/>
    <cellStyle name="SAPBEXformats 3 2 16" xfId="55080"/>
    <cellStyle name="SAPBEXformats 3 2 2" xfId="4326"/>
    <cellStyle name="SAPBEXformats 3 2 2 2" xfId="28625"/>
    <cellStyle name="SAPBEXformats 3 2 3" xfId="4969"/>
    <cellStyle name="SAPBEXformats 3 2 3 2" xfId="13709"/>
    <cellStyle name="SAPBEXformats 3 2 3 2 2" xfId="38006"/>
    <cellStyle name="SAPBEXformats 3 2 3 3" xfId="17171"/>
    <cellStyle name="SAPBEXformats 3 2 3 3 2" xfId="41468"/>
    <cellStyle name="SAPBEXformats 3 2 3 4" xfId="29266"/>
    <cellStyle name="SAPBEXformats 3 2 4" xfId="14943"/>
    <cellStyle name="SAPBEXformats 3 2 4 2" xfId="39240"/>
    <cellStyle name="SAPBEXformats 3 2 5" xfId="26931"/>
    <cellStyle name="SAPBEXformats 3 2 6" xfId="51339"/>
    <cellStyle name="SAPBEXformats 3 2 7" xfId="53151"/>
    <cellStyle name="SAPBEXformats 3 2 8" xfId="53368"/>
    <cellStyle name="SAPBEXformats 3 2 9" xfId="53582"/>
    <cellStyle name="SAPBEXformats 3 3" xfId="3159"/>
    <cellStyle name="SAPBEXformats 3 3 2" xfId="7197"/>
    <cellStyle name="SAPBEXformats 3 3 2 2" xfId="13710"/>
    <cellStyle name="SAPBEXformats 3 3 2 2 2" xfId="38007"/>
    <cellStyle name="SAPBEXformats 3 3 2 3" xfId="19399"/>
    <cellStyle name="SAPBEXformats 3 3 2 3 2" xfId="43696"/>
    <cellStyle name="SAPBEXformats 3 3 2 4" xfId="31494"/>
    <cellStyle name="SAPBEXformats 3 4" xfId="50701"/>
    <cellStyle name="SAPBEXformats 3 5" xfId="52513"/>
    <cellStyle name="SAPBEXformats 3 6" xfId="53261"/>
    <cellStyle name="SAPBEXformats 3 7" xfId="53475"/>
    <cellStyle name="SAPBEXformats 3 8" xfId="53689"/>
    <cellStyle name="SAPBEXformats 3 9" xfId="53903"/>
    <cellStyle name="SAPBEXformats 4" xfId="1659"/>
    <cellStyle name="SAPBEXformats 4 10" xfId="53794"/>
    <cellStyle name="SAPBEXformats 4 11" xfId="54008"/>
    <cellStyle name="SAPBEXformats 4 12" xfId="54222"/>
    <cellStyle name="SAPBEXformats 4 13" xfId="54436"/>
    <cellStyle name="SAPBEXformats 4 14" xfId="54650"/>
    <cellStyle name="SAPBEXformats 4 15" xfId="54864"/>
    <cellStyle name="SAPBEXformats 4 16" xfId="55078"/>
    <cellStyle name="SAPBEXformats 4 2" xfId="4324"/>
    <cellStyle name="SAPBEXformats 4 2 2" xfId="28623"/>
    <cellStyle name="SAPBEXformats 4 3" xfId="4967"/>
    <cellStyle name="SAPBEXformats 4 3 2" xfId="13711"/>
    <cellStyle name="SAPBEXformats 4 3 2 2" xfId="38008"/>
    <cellStyle name="SAPBEXformats 4 3 3" xfId="17169"/>
    <cellStyle name="SAPBEXformats 4 3 3 2" xfId="41466"/>
    <cellStyle name="SAPBEXformats 4 3 4" xfId="29264"/>
    <cellStyle name="SAPBEXformats 4 4" xfId="14941"/>
    <cellStyle name="SAPBEXformats 4 4 2" xfId="39238"/>
    <cellStyle name="SAPBEXformats 4 5" xfId="26929"/>
    <cellStyle name="SAPBEXformats 4 6" xfId="51337"/>
    <cellStyle name="SAPBEXformats 4 7" xfId="53149"/>
    <cellStyle name="SAPBEXformats 4 8" xfId="53366"/>
    <cellStyle name="SAPBEXformats 4 9" xfId="53580"/>
    <cellStyle name="SAPBEXformats 5" xfId="3157"/>
    <cellStyle name="SAPBEXformats 5 2" xfId="7195"/>
    <cellStyle name="SAPBEXformats 5 2 2" xfId="13712"/>
    <cellStyle name="SAPBEXformats 5 2 2 2" xfId="38009"/>
    <cellStyle name="SAPBEXformats 5 2 3" xfId="19397"/>
    <cellStyle name="SAPBEXformats 5 2 3 2" xfId="43694"/>
    <cellStyle name="SAPBEXformats 5 2 4" xfId="31492"/>
    <cellStyle name="SAPBEXformats 6" xfId="50699"/>
    <cellStyle name="SAPBEXformats 7" xfId="52511"/>
    <cellStyle name="SAPBEXformats 8" xfId="53259"/>
    <cellStyle name="SAPBEXformats 9" xfId="53473"/>
    <cellStyle name="SAPBEXheaderItem" xfId="1536"/>
    <cellStyle name="SAPBEXheaderItem 10" xfId="53476"/>
    <cellStyle name="SAPBEXheaderItem 11" xfId="53690"/>
    <cellStyle name="SAPBEXheaderItem 12" xfId="53904"/>
    <cellStyle name="SAPBEXheaderItem 13" xfId="54118"/>
    <cellStyle name="SAPBEXheaderItem 14" xfId="54332"/>
    <cellStyle name="SAPBEXheaderItem 15" xfId="54546"/>
    <cellStyle name="SAPBEXheaderItem 16" xfId="54760"/>
    <cellStyle name="SAPBEXheaderItem 17" xfId="54974"/>
    <cellStyle name="SAPBEXheaderItem 2" xfId="1537"/>
    <cellStyle name="SAPBEXheaderItem 2 10" xfId="54119"/>
    <cellStyle name="SAPBEXheaderItem 2 11" xfId="54333"/>
    <cellStyle name="SAPBEXheaderItem 2 12" xfId="54547"/>
    <cellStyle name="SAPBEXheaderItem 2 13" xfId="54761"/>
    <cellStyle name="SAPBEXheaderItem 2 14" xfId="54975"/>
    <cellStyle name="SAPBEXheaderItem 2 2" xfId="1663"/>
    <cellStyle name="SAPBEXheaderItem 2 2 10" xfId="53798"/>
    <cellStyle name="SAPBEXheaderItem 2 2 11" xfId="54012"/>
    <cellStyle name="SAPBEXheaderItem 2 2 12" xfId="54226"/>
    <cellStyle name="SAPBEXheaderItem 2 2 13" xfId="54440"/>
    <cellStyle name="SAPBEXheaderItem 2 2 14" xfId="54654"/>
    <cellStyle name="SAPBEXheaderItem 2 2 15" xfId="54868"/>
    <cellStyle name="SAPBEXheaderItem 2 2 16" xfId="55082"/>
    <cellStyle name="SAPBEXheaderItem 2 2 2" xfId="4328"/>
    <cellStyle name="SAPBEXheaderItem 2 2 2 2" xfId="28627"/>
    <cellStyle name="SAPBEXheaderItem 2 2 3" xfId="4971"/>
    <cellStyle name="SAPBEXheaderItem 2 2 3 2" xfId="13713"/>
    <cellStyle name="SAPBEXheaderItem 2 2 3 2 2" xfId="38010"/>
    <cellStyle name="SAPBEXheaderItem 2 2 3 3" xfId="17173"/>
    <cellStyle name="SAPBEXheaderItem 2 2 3 3 2" xfId="41470"/>
    <cellStyle name="SAPBEXheaderItem 2 2 3 4" xfId="29268"/>
    <cellStyle name="SAPBEXheaderItem 2 2 4" xfId="14945"/>
    <cellStyle name="SAPBEXheaderItem 2 2 4 2" xfId="39242"/>
    <cellStyle name="SAPBEXheaderItem 2 2 5" xfId="26933"/>
    <cellStyle name="SAPBEXheaderItem 2 2 6" xfId="51341"/>
    <cellStyle name="SAPBEXheaderItem 2 2 7" xfId="53153"/>
    <cellStyle name="SAPBEXheaderItem 2 2 8" xfId="53370"/>
    <cellStyle name="SAPBEXheaderItem 2 2 9" xfId="53584"/>
    <cellStyle name="SAPBEXheaderItem 2 3" xfId="3161"/>
    <cellStyle name="SAPBEXheaderItem 2 3 2" xfId="7199"/>
    <cellStyle name="SAPBEXheaderItem 2 3 2 2" xfId="13714"/>
    <cellStyle name="SAPBEXheaderItem 2 3 2 2 2" xfId="38011"/>
    <cellStyle name="SAPBEXheaderItem 2 3 2 3" xfId="19401"/>
    <cellStyle name="SAPBEXheaderItem 2 3 2 3 2" xfId="43698"/>
    <cellStyle name="SAPBEXheaderItem 2 3 2 4" xfId="31496"/>
    <cellStyle name="SAPBEXheaderItem 2 4" xfId="50703"/>
    <cellStyle name="SAPBEXheaderItem 2 5" xfId="52515"/>
    <cellStyle name="SAPBEXheaderItem 2 6" xfId="53263"/>
    <cellStyle name="SAPBEXheaderItem 2 7" xfId="53477"/>
    <cellStyle name="SAPBEXheaderItem 2 8" xfId="53691"/>
    <cellStyle name="SAPBEXheaderItem 2 9" xfId="53905"/>
    <cellStyle name="SAPBEXheaderItem 3" xfId="1538"/>
    <cellStyle name="SAPBEXheaderItem 3 10" xfId="54120"/>
    <cellStyle name="SAPBEXheaderItem 3 11" xfId="54334"/>
    <cellStyle name="SAPBEXheaderItem 3 12" xfId="54548"/>
    <cellStyle name="SAPBEXheaderItem 3 13" xfId="54762"/>
    <cellStyle name="SAPBEXheaderItem 3 14" xfId="54976"/>
    <cellStyle name="SAPBEXheaderItem 3 2" xfId="1664"/>
    <cellStyle name="SAPBEXheaderItem 3 2 10" xfId="53799"/>
    <cellStyle name="SAPBEXheaderItem 3 2 11" xfId="54013"/>
    <cellStyle name="SAPBEXheaderItem 3 2 12" xfId="54227"/>
    <cellStyle name="SAPBEXheaderItem 3 2 13" xfId="54441"/>
    <cellStyle name="SAPBEXheaderItem 3 2 14" xfId="54655"/>
    <cellStyle name="SAPBEXheaderItem 3 2 15" xfId="54869"/>
    <cellStyle name="SAPBEXheaderItem 3 2 16" xfId="55083"/>
    <cellStyle name="SAPBEXheaderItem 3 2 2" xfId="4329"/>
    <cellStyle name="SAPBEXheaderItem 3 2 2 2" xfId="28628"/>
    <cellStyle name="SAPBEXheaderItem 3 2 3" xfId="4972"/>
    <cellStyle name="SAPBEXheaderItem 3 2 3 2" xfId="13715"/>
    <cellStyle name="SAPBEXheaderItem 3 2 3 2 2" xfId="38012"/>
    <cellStyle name="SAPBEXheaderItem 3 2 3 3" xfId="17174"/>
    <cellStyle name="SAPBEXheaderItem 3 2 3 3 2" xfId="41471"/>
    <cellStyle name="SAPBEXheaderItem 3 2 3 4" xfId="29269"/>
    <cellStyle name="SAPBEXheaderItem 3 2 4" xfId="14946"/>
    <cellStyle name="SAPBEXheaderItem 3 2 4 2" xfId="39243"/>
    <cellStyle name="SAPBEXheaderItem 3 2 5" xfId="26934"/>
    <cellStyle name="SAPBEXheaderItem 3 2 6" xfId="51342"/>
    <cellStyle name="SAPBEXheaderItem 3 2 7" xfId="53154"/>
    <cellStyle name="SAPBEXheaderItem 3 2 8" xfId="53371"/>
    <cellStyle name="SAPBEXheaderItem 3 2 9" xfId="53585"/>
    <cellStyle name="SAPBEXheaderItem 3 3" xfId="3162"/>
    <cellStyle name="SAPBEXheaderItem 3 3 2" xfId="7200"/>
    <cellStyle name="SAPBEXheaderItem 3 3 2 2" xfId="13716"/>
    <cellStyle name="SAPBEXheaderItem 3 3 2 2 2" xfId="38013"/>
    <cellStyle name="SAPBEXheaderItem 3 3 2 3" xfId="19402"/>
    <cellStyle name="SAPBEXheaderItem 3 3 2 3 2" xfId="43699"/>
    <cellStyle name="SAPBEXheaderItem 3 3 2 4" xfId="31497"/>
    <cellStyle name="SAPBEXheaderItem 3 4" xfId="50704"/>
    <cellStyle name="SAPBEXheaderItem 3 5" xfId="52516"/>
    <cellStyle name="SAPBEXheaderItem 3 6" xfId="53264"/>
    <cellStyle name="SAPBEXheaderItem 3 7" xfId="53478"/>
    <cellStyle name="SAPBEXheaderItem 3 8" xfId="53692"/>
    <cellStyle name="SAPBEXheaderItem 3 9" xfId="53906"/>
    <cellStyle name="SAPBEXheaderItem 4" xfId="1539"/>
    <cellStyle name="SAPBEXheaderItem 4 10" xfId="54121"/>
    <cellStyle name="SAPBEXheaderItem 4 11" xfId="54335"/>
    <cellStyle name="SAPBEXheaderItem 4 12" xfId="54549"/>
    <cellStyle name="SAPBEXheaderItem 4 13" xfId="54763"/>
    <cellStyle name="SAPBEXheaderItem 4 14" xfId="54977"/>
    <cellStyle name="SAPBEXheaderItem 4 2" xfId="1665"/>
    <cellStyle name="SAPBEXheaderItem 4 2 10" xfId="53800"/>
    <cellStyle name="SAPBEXheaderItem 4 2 11" xfId="54014"/>
    <cellStyle name="SAPBEXheaderItem 4 2 12" xfId="54228"/>
    <cellStyle name="SAPBEXheaderItem 4 2 13" xfId="54442"/>
    <cellStyle name="SAPBEXheaderItem 4 2 14" xfId="54656"/>
    <cellStyle name="SAPBEXheaderItem 4 2 15" xfId="54870"/>
    <cellStyle name="SAPBEXheaderItem 4 2 16" xfId="55084"/>
    <cellStyle name="SAPBEXheaderItem 4 2 2" xfId="4330"/>
    <cellStyle name="SAPBEXheaderItem 4 2 2 2" xfId="28629"/>
    <cellStyle name="SAPBEXheaderItem 4 2 3" xfId="4973"/>
    <cellStyle name="SAPBEXheaderItem 4 2 3 2" xfId="13717"/>
    <cellStyle name="SAPBEXheaderItem 4 2 3 2 2" xfId="38014"/>
    <cellStyle name="SAPBEXheaderItem 4 2 3 3" xfId="17175"/>
    <cellStyle name="SAPBEXheaderItem 4 2 3 3 2" xfId="41472"/>
    <cellStyle name="SAPBEXheaderItem 4 2 3 4" xfId="29270"/>
    <cellStyle name="SAPBEXheaderItem 4 2 4" xfId="14947"/>
    <cellStyle name="SAPBEXheaderItem 4 2 4 2" xfId="39244"/>
    <cellStyle name="SAPBEXheaderItem 4 2 5" xfId="26935"/>
    <cellStyle name="SAPBEXheaderItem 4 2 6" xfId="51343"/>
    <cellStyle name="SAPBEXheaderItem 4 2 7" xfId="53155"/>
    <cellStyle name="SAPBEXheaderItem 4 2 8" xfId="53372"/>
    <cellStyle name="SAPBEXheaderItem 4 2 9" xfId="53586"/>
    <cellStyle name="SAPBEXheaderItem 4 3" xfId="3163"/>
    <cellStyle name="SAPBEXheaderItem 4 3 2" xfId="7201"/>
    <cellStyle name="SAPBEXheaderItem 4 3 2 2" xfId="13718"/>
    <cellStyle name="SAPBEXheaderItem 4 3 2 2 2" xfId="38015"/>
    <cellStyle name="SAPBEXheaderItem 4 3 2 3" xfId="19403"/>
    <cellStyle name="SAPBEXheaderItem 4 3 2 3 2" xfId="43700"/>
    <cellStyle name="SAPBEXheaderItem 4 3 2 4" xfId="31498"/>
    <cellStyle name="SAPBEXheaderItem 4 4" xfId="50705"/>
    <cellStyle name="SAPBEXheaderItem 4 5" xfId="52517"/>
    <cellStyle name="SAPBEXheaderItem 4 6" xfId="53265"/>
    <cellStyle name="SAPBEXheaderItem 4 7" xfId="53479"/>
    <cellStyle name="SAPBEXheaderItem 4 8" xfId="53693"/>
    <cellStyle name="SAPBEXheaderItem 4 9" xfId="53907"/>
    <cellStyle name="SAPBEXheaderItem 5" xfId="1662"/>
    <cellStyle name="SAPBEXheaderItem 5 10" xfId="53797"/>
    <cellStyle name="SAPBEXheaderItem 5 11" xfId="54011"/>
    <cellStyle name="SAPBEXheaderItem 5 12" xfId="54225"/>
    <cellStyle name="SAPBEXheaderItem 5 13" xfId="54439"/>
    <cellStyle name="SAPBEXheaderItem 5 14" xfId="54653"/>
    <cellStyle name="SAPBEXheaderItem 5 15" xfId="54867"/>
    <cellStyle name="SAPBEXheaderItem 5 16" xfId="55081"/>
    <cellStyle name="SAPBEXheaderItem 5 2" xfId="4327"/>
    <cellStyle name="SAPBEXheaderItem 5 2 2" xfId="28626"/>
    <cellStyle name="SAPBEXheaderItem 5 3" xfId="4970"/>
    <cellStyle name="SAPBEXheaderItem 5 3 2" xfId="13719"/>
    <cellStyle name="SAPBEXheaderItem 5 3 2 2" xfId="38016"/>
    <cellStyle name="SAPBEXheaderItem 5 3 3" xfId="17172"/>
    <cellStyle name="SAPBEXheaderItem 5 3 3 2" xfId="41469"/>
    <cellStyle name="SAPBEXheaderItem 5 3 4" xfId="29267"/>
    <cellStyle name="SAPBEXheaderItem 5 4" xfId="14944"/>
    <cellStyle name="SAPBEXheaderItem 5 4 2" xfId="39241"/>
    <cellStyle name="SAPBEXheaderItem 5 5" xfId="26932"/>
    <cellStyle name="SAPBEXheaderItem 5 6" xfId="51340"/>
    <cellStyle name="SAPBEXheaderItem 5 7" xfId="53152"/>
    <cellStyle name="SAPBEXheaderItem 5 8" xfId="53369"/>
    <cellStyle name="SAPBEXheaderItem 5 9" xfId="53583"/>
    <cellStyle name="SAPBEXheaderItem 6" xfId="3160"/>
    <cellStyle name="SAPBEXheaderItem 6 2" xfId="7198"/>
    <cellStyle name="SAPBEXheaderItem 6 2 2" xfId="13720"/>
    <cellStyle name="SAPBEXheaderItem 6 2 2 2" xfId="38017"/>
    <cellStyle name="SAPBEXheaderItem 6 2 3" xfId="19400"/>
    <cellStyle name="SAPBEXheaderItem 6 2 3 2" xfId="43697"/>
    <cellStyle name="SAPBEXheaderItem 6 2 4" xfId="31495"/>
    <cellStyle name="SAPBEXheaderItem 7" xfId="50702"/>
    <cellStyle name="SAPBEXheaderItem 8" xfId="52514"/>
    <cellStyle name="SAPBEXheaderItem 9" xfId="53262"/>
    <cellStyle name="SAPBEXheaderText" xfId="1540"/>
    <cellStyle name="SAPBEXheaderText 10" xfId="53480"/>
    <cellStyle name="SAPBEXheaderText 11" xfId="53694"/>
    <cellStyle name="SAPBEXheaderText 12" xfId="53908"/>
    <cellStyle name="SAPBEXheaderText 13" xfId="54122"/>
    <cellStyle name="SAPBEXheaderText 14" xfId="54336"/>
    <cellStyle name="SAPBEXheaderText 15" xfId="54550"/>
    <cellStyle name="SAPBEXheaderText 16" xfId="54764"/>
    <cellStyle name="SAPBEXheaderText 17" xfId="54978"/>
    <cellStyle name="SAPBEXheaderText 2" xfId="1541"/>
    <cellStyle name="SAPBEXheaderText 2 10" xfId="54123"/>
    <cellStyle name="SAPBEXheaderText 2 11" xfId="54337"/>
    <cellStyle name="SAPBEXheaderText 2 12" xfId="54551"/>
    <cellStyle name="SAPBEXheaderText 2 13" xfId="54765"/>
    <cellStyle name="SAPBEXheaderText 2 14" xfId="54979"/>
    <cellStyle name="SAPBEXheaderText 2 2" xfId="1667"/>
    <cellStyle name="SAPBEXheaderText 2 2 10" xfId="53802"/>
    <cellStyle name="SAPBEXheaderText 2 2 11" xfId="54016"/>
    <cellStyle name="SAPBEXheaderText 2 2 12" xfId="54230"/>
    <cellStyle name="SAPBEXheaderText 2 2 13" xfId="54444"/>
    <cellStyle name="SAPBEXheaderText 2 2 14" xfId="54658"/>
    <cellStyle name="SAPBEXheaderText 2 2 15" xfId="54872"/>
    <cellStyle name="SAPBEXheaderText 2 2 16" xfId="55086"/>
    <cellStyle name="SAPBEXheaderText 2 2 2" xfId="4332"/>
    <cellStyle name="SAPBEXheaderText 2 2 2 2" xfId="28631"/>
    <cellStyle name="SAPBEXheaderText 2 2 3" xfId="4975"/>
    <cellStyle name="SAPBEXheaderText 2 2 3 2" xfId="13721"/>
    <cellStyle name="SAPBEXheaderText 2 2 3 2 2" xfId="38018"/>
    <cellStyle name="SAPBEXheaderText 2 2 3 3" xfId="17177"/>
    <cellStyle name="SAPBEXheaderText 2 2 3 3 2" xfId="41474"/>
    <cellStyle name="SAPBEXheaderText 2 2 3 4" xfId="29272"/>
    <cellStyle name="SAPBEXheaderText 2 2 4" xfId="14949"/>
    <cellStyle name="SAPBEXheaderText 2 2 4 2" xfId="39246"/>
    <cellStyle name="SAPBEXheaderText 2 2 5" xfId="26937"/>
    <cellStyle name="SAPBEXheaderText 2 2 6" xfId="51345"/>
    <cellStyle name="SAPBEXheaderText 2 2 7" xfId="53157"/>
    <cellStyle name="SAPBEXheaderText 2 2 8" xfId="53374"/>
    <cellStyle name="SAPBEXheaderText 2 2 9" xfId="53588"/>
    <cellStyle name="SAPBEXheaderText 2 3" xfId="3165"/>
    <cellStyle name="SAPBEXheaderText 2 3 2" xfId="7203"/>
    <cellStyle name="SAPBEXheaderText 2 3 2 2" xfId="13722"/>
    <cellStyle name="SAPBEXheaderText 2 3 2 2 2" xfId="38019"/>
    <cellStyle name="SAPBEXheaderText 2 3 2 3" xfId="19405"/>
    <cellStyle name="SAPBEXheaderText 2 3 2 3 2" xfId="43702"/>
    <cellStyle name="SAPBEXheaderText 2 3 2 4" xfId="31500"/>
    <cellStyle name="SAPBEXheaderText 2 4" xfId="50707"/>
    <cellStyle name="SAPBEXheaderText 2 5" xfId="52519"/>
    <cellStyle name="SAPBEXheaderText 2 6" xfId="53267"/>
    <cellStyle name="SAPBEXheaderText 2 7" xfId="53481"/>
    <cellStyle name="SAPBEXheaderText 2 8" xfId="53695"/>
    <cellStyle name="SAPBEXheaderText 2 9" xfId="53909"/>
    <cellStyle name="SAPBEXheaderText 3" xfId="1542"/>
    <cellStyle name="SAPBEXheaderText 3 10" xfId="54124"/>
    <cellStyle name="SAPBEXheaderText 3 11" xfId="54338"/>
    <cellStyle name="SAPBEXheaderText 3 12" xfId="54552"/>
    <cellStyle name="SAPBEXheaderText 3 13" xfId="54766"/>
    <cellStyle name="SAPBEXheaderText 3 14" xfId="54980"/>
    <cellStyle name="SAPBEXheaderText 3 2" xfId="1668"/>
    <cellStyle name="SAPBEXheaderText 3 2 10" xfId="53803"/>
    <cellStyle name="SAPBEXheaderText 3 2 11" xfId="54017"/>
    <cellStyle name="SAPBEXheaderText 3 2 12" xfId="54231"/>
    <cellStyle name="SAPBEXheaderText 3 2 13" xfId="54445"/>
    <cellStyle name="SAPBEXheaderText 3 2 14" xfId="54659"/>
    <cellStyle name="SAPBEXheaderText 3 2 15" xfId="54873"/>
    <cellStyle name="SAPBEXheaderText 3 2 16" xfId="55087"/>
    <cellStyle name="SAPBEXheaderText 3 2 2" xfId="4333"/>
    <cellStyle name="SAPBEXheaderText 3 2 2 2" xfId="28632"/>
    <cellStyle name="SAPBEXheaderText 3 2 3" xfId="4976"/>
    <cellStyle name="SAPBEXheaderText 3 2 3 2" xfId="13723"/>
    <cellStyle name="SAPBEXheaderText 3 2 3 2 2" xfId="38020"/>
    <cellStyle name="SAPBEXheaderText 3 2 3 3" xfId="17178"/>
    <cellStyle name="SAPBEXheaderText 3 2 3 3 2" xfId="41475"/>
    <cellStyle name="SAPBEXheaderText 3 2 3 4" xfId="29273"/>
    <cellStyle name="SAPBEXheaderText 3 2 4" xfId="14950"/>
    <cellStyle name="SAPBEXheaderText 3 2 4 2" xfId="39247"/>
    <cellStyle name="SAPBEXheaderText 3 2 5" xfId="26938"/>
    <cellStyle name="SAPBEXheaderText 3 2 6" xfId="51346"/>
    <cellStyle name="SAPBEXheaderText 3 2 7" xfId="53158"/>
    <cellStyle name="SAPBEXheaderText 3 2 8" xfId="53375"/>
    <cellStyle name="SAPBEXheaderText 3 2 9" xfId="53589"/>
    <cellStyle name="SAPBEXheaderText 3 3" xfId="3166"/>
    <cellStyle name="SAPBEXheaderText 3 3 2" xfId="7204"/>
    <cellStyle name="SAPBEXheaderText 3 3 2 2" xfId="13724"/>
    <cellStyle name="SAPBEXheaderText 3 3 2 2 2" xfId="38021"/>
    <cellStyle name="SAPBEXheaderText 3 3 2 3" xfId="19406"/>
    <cellStyle name="SAPBEXheaderText 3 3 2 3 2" xfId="43703"/>
    <cellStyle name="SAPBEXheaderText 3 3 2 4" xfId="31501"/>
    <cellStyle name="SAPBEXheaderText 3 4" xfId="50708"/>
    <cellStyle name="SAPBEXheaderText 3 5" xfId="52520"/>
    <cellStyle name="SAPBEXheaderText 3 6" xfId="53268"/>
    <cellStyle name="SAPBEXheaderText 3 7" xfId="53482"/>
    <cellStyle name="SAPBEXheaderText 3 8" xfId="53696"/>
    <cellStyle name="SAPBEXheaderText 3 9" xfId="53910"/>
    <cellStyle name="SAPBEXheaderText 4" xfId="1543"/>
    <cellStyle name="SAPBEXheaderText 4 10" xfId="54125"/>
    <cellStyle name="SAPBEXheaderText 4 11" xfId="54339"/>
    <cellStyle name="SAPBEXheaderText 4 12" xfId="54553"/>
    <cellStyle name="SAPBEXheaderText 4 13" xfId="54767"/>
    <cellStyle name="SAPBEXheaderText 4 14" xfId="54981"/>
    <cellStyle name="SAPBEXheaderText 4 2" xfId="1669"/>
    <cellStyle name="SAPBEXheaderText 4 2 10" xfId="53804"/>
    <cellStyle name="SAPBEXheaderText 4 2 11" xfId="54018"/>
    <cellStyle name="SAPBEXheaderText 4 2 12" xfId="54232"/>
    <cellStyle name="SAPBEXheaderText 4 2 13" xfId="54446"/>
    <cellStyle name="SAPBEXheaderText 4 2 14" xfId="54660"/>
    <cellStyle name="SAPBEXheaderText 4 2 15" xfId="54874"/>
    <cellStyle name="SAPBEXheaderText 4 2 16" xfId="55088"/>
    <cellStyle name="SAPBEXheaderText 4 2 2" xfId="4334"/>
    <cellStyle name="SAPBEXheaderText 4 2 2 2" xfId="28633"/>
    <cellStyle name="SAPBEXheaderText 4 2 3" xfId="4977"/>
    <cellStyle name="SAPBEXheaderText 4 2 3 2" xfId="13725"/>
    <cellStyle name="SAPBEXheaderText 4 2 3 2 2" xfId="38022"/>
    <cellStyle name="SAPBEXheaderText 4 2 3 3" xfId="17179"/>
    <cellStyle name="SAPBEXheaderText 4 2 3 3 2" xfId="41476"/>
    <cellStyle name="SAPBEXheaderText 4 2 3 4" xfId="29274"/>
    <cellStyle name="SAPBEXheaderText 4 2 4" xfId="14951"/>
    <cellStyle name="SAPBEXheaderText 4 2 4 2" xfId="39248"/>
    <cellStyle name="SAPBEXheaderText 4 2 5" xfId="26939"/>
    <cellStyle name="SAPBEXheaderText 4 2 6" xfId="51347"/>
    <cellStyle name="SAPBEXheaderText 4 2 7" xfId="53159"/>
    <cellStyle name="SAPBEXheaderText 4 2 8" xfId="53376"/>
    <cellStyle name="SAPBEXheaderText 4 2 9" xfId="53590"/>
    <cellStyle name="SAPBEXheaderText 4 3" xfId="3167"/>
    <cellStyle name="SAPBEXheaderText 4 3 2" xfId="7205"/>
    <cellStyle name="SAPBEXheaderText 4 3 2 2" xfId="13726"/>
    <cellStyle name="SAPBEXheaderText 4 3 2 2 2" xfId="38023"/>
    <cellStyle name="SAPBEXheaderText 4 3 2 3" xfId="19407"/>
    <cellStyle name="SAPBEXheaderText 4 3 2 3 2" xfId="43704"/>
    <cellStyle name="SAPBEXheaderText 4 3 2 4" xfId="31502"/>
    <cellStyle name="SAPBEXheaderText 4 4" xfId="50709"/>
    <cellStyle name="SAPBEXheaderText 4 5" xfId="52521"/>
    <cellStyle name="SAPBEXheaderText 4 6" xfId="53269"/>
    <cellStyle name="SAPBEXheaderText 4 7" xfId="53483"/>
    <cellStyle name="SAPBEXheaderText 4 8" xfId="53697"/>
    <cellStyle name="SAPBEXheaderText 4 9" xfId="53911"/>
    <cellStyle name="SAPBEXheaderText 5" xfId="1666"/>
    <cellStyle name="SAPBEXheaderText 5 10" xfId="53801"/>
    <cellStyle name="SAPBEXheaderText 5 11" xfId="54015"/>
    <cellStyle name="SAPBEXheaderText 5 12" xfId="54229"/>
    <cellStyle name="SAPBEXheaderText 5 13" xfId="54443"/>
    <cellStyle name="SAPBEXheaderText 5 14" xfId="54657"/>
    <cellStyle name="SAPBEXheaderText 5 15" xfId="54871"/>
    <cellStyle name="SAPBEXheaderText 5 16" xfId="55085"/>
    <cellStyle name="SAPBEXheaderText 5 2" xfId="4331"/>
    <cellStyle name="SAPBEXheaderText 5 2 2" xfId="28630"/>
    <cellStyle name="SAPBEXheaderText 5 3" xfId="4974"/>
    <cellStyle name="SAPBEXheaderText 5 3 2" xfId="13727"/>
    <cellStyle name="SAPBEXheaderText 5 3 2 2" xfId="38024"/>
    <cellStyle name="SAPBEXheaderText 5 3 3" xfId="17176"/>
    <cellStyle name="SAPBEXheaderText 5 3 3 2" xfId="41473"/>
    <cellStyle name="SAPBEXheaderText 5 3 4" xfId="29271"/>
    <cellStyle name="SAPBEXheaderText 5 4" xfId="14948"/>
    <cellStyle name="SAPBEXheaderText 5 4 2" xfId="39245"/>
    <cellStyle name="SAPBEXheaderText 5 5" xfId="26936"/>
    <cellStyle name="SAPBEXheaderText 5 6" xfId="51344"/>
    <cellStyle name="SAPBEXheaderText 5 7" xfId="53156"/>
    <cellStyle name="SAPBEXheaderText 5 8" xfId="53373"/>
    <cellStyle name="SAPBEXheaderText 5 9" xfId="53587"/>
    <cellStyle name="SAPBEXheaderText 6" xfId="3164"/>
    <cellStyle name="SAPBEXheaderText 6 2" xfId="7202"/>
    <cellStyle name="SAPBEXheaderText 6 2 2" xfId="13728"/>
    <cellStyle name="SAPBEXheaderText 6 2 2 2" xfId="38025"/>
    <cellStyle name="SAPBEXheaderText 6 2 3" xfId="19404"/>
    <cellStyle name="SAPBEXheaderText 6 2 3 2" xfId="43701"/>
    <cellStyle name="SAPBEXheaderText 6 2 4" xfId="31499"/>
    <cellStyle name="SAPBEXheaderText 7" xfId="50706"/>
    <cellStyle name="SAPBEXheaderText 8" xfId="52518"/>
    <cellStyle name="SAPBEXheaderText 9" xfId="53266"/>
    <cellStyle name="SAPBEXHLevel0" xfId="1544"/>
    <cellStyle name="SAPBEXHLevel0 10" xfId="53698"/>
    <cellStyle name="SAPBEXHLevel0 11" xfId="53912"/>
    <cellStyle name="SAPBEXHLevel0 12" xfId="54126"/>
    <cellStyle name="SAPBEXHLevel0 13" xfId="54340"/>
    <cellStyle name="SAPBEXHLevel0 14" xfId="54554"/>
    <cellStyle name="SAPBEXHLevel0 15" xfId="54768"/>
    <cellStyle name="SAPBEXHLevel0 16" xfId="54982"/>
    <cellStyle name="SAPBEXHLevel0 2" xfId="1545"/>
    <cellStyle name="SAPBEXHLevel0 2 10" xfId="54127"/>
    <cellStyle name="SAPBEXHLevel0 2 11" xfId="54341"/>
    <cellStyle name="SAPBEXHLevel0 2 12" xfId="54555"/>
    <cellStyle name="SAPBEXHLevel0 2 13" xfId="54769"/>
    <cellStyle name="SAPBEXHLevel0 2 14" xfId="54983"/>
    <cellStyle name="SAPBEXHLevel0 2 2" xfId="1671"/>
    <cellStyle name="SAPBEXHLevel0 2 2 10" xfId="53806"/>
    <cellStyle name="SAPBEXHLevel0 2 2 11" xfId="54020"/>
    <cellStyle name="SAPBEXHLevel0 2 2 12" xfId="54234"/>
    <cellStyle name="SAPBEXHLevel0 2 2 13" xfId="54448"/>
    <cellStyle name="SAPBEXHLevel0 2 2 14" xfId="54662"/>
    <cellStyle name="SAPBEXHLevel0 2 2 15" xfId="54876"/>
    <cellStyle name="SAPBEXHLevel0 2 2 16" xfId="55090"/>
    <cellStyle name="SAPBEXHLevel0 2 2 2" xfId="4336"/>
    <cellStyle name="SAPBEXHLevel0 2 2 2 2" xfId="28635"/>
    <cellStyle name="SAPBEXHLevel0 2 2 3" xfId="4979"/>
    <cellStyle name="SAPBEXHLevel0 2 2 3 2" xfId="13729"/>
    <cellStyle name="SAPBEXHLevel0 2 2 3 2 2" xfId="38026"/>
    <cellStyle name="SAPBEXHLevel0 2 2 3 3" xfId="17181"/>
    <cellStyle name="SAPBEXHLevel0 2 2 3 3 2" xfId="41478"/>
    <cellStyle name="SAPBEXHLevel0 2 2 3 4" xfId="29276"/>
    <cellStyle name="SAPBEXHLevel0 2 2 4" xfId="14953"/>
    <cellStyle name="SAPBEXHLevel0 2 2 4 2" xfId="39250"/>
    <cellStyle name="SAPBEXHLevel0 2 2 5" xfId="26941"/>
    <cellStyle name="SAPBEXHLevel0 2 2 6" xfId="51349"/>
    <cellStyle name="SAPBEXHLevel0 2 2 7" xfId="53161"/>
    <cellStyle name="SAPBEXHLevel0 2 2 8" xfId="53378"/>
    <cellStyle name="SAPBEXHLevel0 2 2 9" xfId="53592"/>
    <cellStyle name="SAPBEXHLevel0 2 3" xfId="3169"/>
    <cellStyle name="SAPBEXHLevel0 2 3 2" xfId="7207"/>
    <cellStyle name="SAPBEXHLevel0 2 3 2 2" xfId="13730"/>
    <cellStyle name="SAPBEXHLevel0 2 3 2 2 2" xfId="38027"/>
    <cellStyle name="SAPBEXHLevel0 2 3 2 3" xfId="19409"/>
    <cellStyle name="SAPBEXHLevel0 2 3 2 3 2" xfId="43706"/>
    <cellStyle name="SAPBEXHLevel0 2 3 2 4" xfId="31504"/>
    <cellStyle name="SAPBEXHLevel0 2 4" xfId="50711"/>
    <cellStyle name="SAPBEXHLevel0 2 5" xfId="52523"/>
    <cellStyle name="SAPBEXHLevel0 2 6" xfId="53271"/>
    <cellStyle name="SAPBEXHLevel0 2 7" xfId="53485"/>
    <cellStyle name="SAPBEXHLevel0 2 8" xfId="53699"/>
    <cellStyle name="SAPBEXHLevel0 2 9" xfId="53913"/>
    <cellStyle name="SAPBEXHLevel0 3" xfId="1546"/>
    <cellStyle name="SAPBEXHLevel0 3 10" xfId="54128"/>
    <cellStyle name="SAPBEXHLevel0 3 11" xfId="54342"/>
    <cellStyle name="SAPBEXHLevel0 3 12" xfId="54556"/>
    <cellStyle name="SAPBEXHLevel0 3 13" xfId="54770"/>
    <cellStyle name="SAPBEXHLevel0 3 14" xfId="54984"/>
    <cellStyle name="SAPBEXHLevel0 3 2" xfId="1672"/>
    <cellStyle name="SAPBEXHLevel0 3 2 10" xfId="53807"/>
    <cellStyle name="SAPBEXHLevel0 3 2 11" xfId="54021"/>
    <cellStyle name="SAPBEXHLevel0 3 2 12" xfId="54235"/>
    <cellStyle name="SAPBEXHLevel0 3 2 13" xfId="54449"/>
    <cellStyle name="SAPBEXHLevel0 3 2 14" xfId="54663"/>
    <cellStyle name="SAPBEXHLevel0 3 2 15" xfId="54877"/>
    <cellStyle name="SAPBEXHLevel0 3 2 16" xfId="55091"/>
    <cellStyle name="SAPBEXHLevel0 3 2 2" xfId="4337"/>
    <cellStyle name="SAPBEXHLevel0 3 2 2 2" xfId="28636"/>
    <cellStyle name="SAPBEXHLevel0 3 2 3" xfId="4980"/>
    <cellStyle name="SAPBEXHLevel0 3 2 3 2" xfId="13731"/>
    <cellStyle name="SAPBEXHLevel0 3 2 3 2 2" xfId="38028"/>
    <cellStyle name="SAPBEXHLevel0 3 2 3 3" xfId="17182"/>
    <cellStyle name="SAPBEXHLevel0 3 2 3 3 2" xfId="41479"/>
    <cellStyle name="SAPBEXHLevel0 3 2 3 4" xfId="29277"/>
    <cellStyle name="SAPBEXHLevel0 3 2 4" xfId="14954"/>
    <cellStyle name="SAPBEXHLevel0 3 2 4 2" xfId="39251"/>
    <cellStyle name="SAPBEXHLevel0 3 2 5" xfId="26942"/>
    <cellStyle name="SAPBEXHLevel0 3 2 6" xfId="51350"/>
    <cellStyle name="SAPBEXHLevel0 3 2 7" xfId="53162"/>
    <cellStyle name="SAPBEXHLevel0 3 2 8" xfId="53379"/>
    <cellStyle name="SAPBEXHLevel0 3 2 9" xfId="53593"/>
    <cellStyle name="SAPBEXHLevel0 3 3" xfId="3170"/>
    <cellStyle name="SAPBEXHLevel0 3 3 2" xfId="7208"/>
    <cellStyle name="SAPBEXHLevel0 3 3 2 2" xfId="13732"/>
    <cellStyle name="SAPBEXHLevel0 3 3 2 2 2" xfId="38029"/>
    <cellStyle name="SAPBEXHLevel0 3 3 2 3" xfId="19410"/>
    <cellStyle name="SAPBEXHLevel0 3 3 2 3 2" xfId="43707"/>
    <cellStyle name="SAPBEXHLevel0 3 3 2 4" xfId="31505"/>
    <cellStyle name="SAPBEXHLevel0 3 4" xfId="50712"/>
    <cellStyle name="SAPBEXHLevel0 3 5" xfId="52524"/>
    <cellStyle name="SAPBEXHLevel0 3 6" xfId="53272"/>
    <cellStyle name="SAPBEXHLevel0 3 7" xfId="53486"/>
    <cellStyle name="SAPBEXHLevel0 3 8" xfId="53700"/>
    <cellStyle name="SAPBEXHLevel0 3 9" xfId="53914"/>
    <cellStyle name="SAPBEXHLevel0 4" xfId="1670"/>
    <cellStyle name="SAPBEXHLevel0 4 10" xfId="53805"/>
    <cellStyle name="SAPBEXHLevel0 4 11" xfId="54019"/>
    <cellStyle name="SAPBEXHLevel0 4 12" xfId="54233"/>
    <cellStyle name="SAPBEXHLevel0 4 13" xfId="54447"/>
    <cellStyle name="SAPBEXHLevel0 4 14" xfId="54661"/>
    <cellStyle name="SAPBEXHLevel0 4 15" xfId="54875"/>
    <cellStyle name="SAPBEXHLevel0 4 16" xfId="55089"/>
    <cellStyle name="SAPBEXHLevel0 4 2" xfId="4335"/>
    <cellStyle name="SAPBEXHLevel0 4 2 2" xfId="28634"/>
    <cellStyle name="SAPBEXHLevel0 4 3" xfId="4978"/>
    <cellStyle name="SAPBEXHLevel0 4 3 2" xfId="13733"/>
    <cellStyle name="SAPBEXHLevel0 4 3 2 2" xfId="38030"/>
    <cellStyle name="SAPBEXHLevel0 4 3 3" xfId="17180"/>
    <cellStyle name="SAPBEXHLevel0 4 3 3 2" xfId="41477"/>
    <cellStyle name="SAPBEXHLevel0 4 3 4" xfId="29275"/>
    <cellStyle name="SAPBEXHLevel0 4 4" xfId="14952"/>
    <cellStyle name="SAPBEXHLevel0 4 4 2" xfId="39249"/>
    <cellStyle name="SAPBEXHLevel0 4 5" xfId="26940"/>
    <cellStyle name="SAPBEXHLevel0 4 6" xfId="51348"/>
    <cellStyle name="SAPBEXHLevel0 4 7" xfId="53160"/>
    <cellStyle name="SAPBEXHLevel0 4 8" xfId="53377"/>
    <cellStyle name="SAPBEXHLevel0 4 9" xfId="53591"/>
    <cellStyle name="SAPBEXHLevel0 5" xfId="3168"/>
    <cellStyle name="SAPBEXHLevel0 5 2" xfId="7206"/>
    <cellStyle name="SAPBEXHLevel0 5 2 2" xfId="13734"/>
    <cellStyle name="SAPBEXHLevel0 5 2 2 2" xfId="38031"/>
    <cellStyle name="SAPBEXHLevel0 5 2 3" xfId="19408"/>
    <cellStyle name="SAPBEXHLevel0 5 2 3 2" xfId="43705"/>
    <cellStyle name="SAPBEXHLevel0 5 2 4" xfId="31503"/>
    <cellStyle name="SAPBEXHLevel0 6" xfId="50710"/>
    <cellStyle name="SAPBEXHLevel0 7" xfId="52522"/>
    <cellStyle name="SAPBEXHLevel0 8" xfId="53270"/>
    <cellStyle name="SAPBEXHLevel0 9" xfId="53484"/>
    <cellStyle name="SAPBEXHLevel0X" xfId="1547"/>
    <cellStyle name="SAPBEXHLevel0X 10" xfId="53701"/>
    <cellStyle name="SAPBEXHLevel0X 11" xfId="53915"/>
    <cellStyle name="SAPBEXHLevel0X 12" xfId="54129"/>
    <cellStyle name="SAPBEXHLevel0X 13" xfId="54343"/>
    <cellStyle name="SAPBEXHLevel0X 14" xfId="54557"/>
    <cellStyle name="SAPBEXHLevel0X 15" xfId="54771"/>
    <cellStyle name="SAPBEXHLevel0X 16" xfId="54985"/>
    <cellStyle name="SAPBEXHLevel0X 2" xfId="1548"/>
    <cellStyle name="SAPBEXHLevel0X 2 10" xfId="54130"/>
    <cellStyle name="SAPBEXHLevel0X 2 11" xfId="54344"/>
    <cellStyle name="SAPBEXHLevel0X 2 12" xfId="54558"/>
    <cellStyle name="SAPBEXHLevel0X 2 13" xfId="54772"/>
    <cellStyle name="SAPBEXHLevel0X 2 14" xfId="54986"/>
    <cellStyle name="SAPBEXHLevel0X 2 2" xfId="1674"/>
    <cellStyle name="SAPBEXHLevel0X 2 2 10" xfId="53809"/>
    <cellStyle name="SAPBEXHLevel0X 2 2 11" xfId="54023"/>
    <cellStyle name="SAPBEXHLevel0X 2 2 12" xfId="54237"/>
    <cellStyle name="SAPBEXHLevel0X 2 2 13" xfId="54451"/>
    <cellStyle name="SAPBEXHLevel0X 2 2 14" xfId="54665"/>
    <cellStyle name="SAPBEXHLevel0X 2 2 15" xfId="54879"/>
    <cellStyle name="SAPBEXHLevel0X 2 2 16" xfId="55093"/>
    <cellStyle name="SAPBEXHLevel0X 2 2 2" xfId="4339"/>
    <cellStyle name="SAPBEXHLevel0X 2 2 2 2" xfId="28638"/>
    <cellStyle name="SAPBEXHLevel0X 2 2 3" xfId="4982"/>
    <cellStyle name="SAPBEXHLevel0X 2 2 3 2" xfId="13735"/>
    <cellStyle name="SAPBEXHLevel0X 2 2 3 2 2" xfId="38032"/>
    <cellStyle name="SAPBEXHLevel0X 2 2 3 3" xfId="17184"/>
    <cellStyle name="SAPBEXHLevel0X 2 2 3 3 2" xfId="41481"/>
    <cellStyle name="SAPBEXHLevel0X 2 2 3 4" xfId="29279"/>
    <cellStyle name="SAPBEXHLevel0X 2 2 4" xfId="14956"/>
    <cellStyle name="SAPBEXHLevel0X 2 2 4 2" xfId="39253"/>
    <cellStyle name="SAPBEXHLevel0X 2 2 5" xfId="26944"/>
    <cellStyle name="SAPBEXHLevel0X 2 2 6" xfId="51352"/>
    <cellStyle name="SAPBEXHLevel0X 2 2 7" xfId="53164"/>
    <cellStyle name="SAPBEXHLevel0X 2 2 8" xfId="53381"/>
    <cellStyle name="SAPBEXHLevel0X 2 2 9" xfId="53595"/>
    <cellStyle name="SAPBEXHLevel0X 2 3" xfId="3172"/>
    <cellStyle name="SAPBEXHLevel0X 2 3 2" xfId="7210"/>
    <cellStyle name="SAPBEXHLevel0X 2 3 2 2" xfId="13736"/>
    <cellStyle name="SAPBEXHLevel0X 2 3 2 2 2" xfId="38033"/>
    <cellStyle name="SAPBEXHLevel0X 2 3 2 3" xfId="19412"/>
    <cellStyle name="SAPBEXHLevel0X 2 3 2 3 2" xfId="43709"/>
    <cellStyle name="SAPBEXHLevel0X 2 3 2 4" xfId="31507"/>
    <cellStyle name="SAPBEXHLevel0X 2 4" xfId="50714"/>
    <cellStyle name="SAPBEXHLevel0X 2 5" xfId="52526"/>
    <cellStyle name="SAPBEXHLevel0X 2 6" xfId="53274"/>
    <cellStyle name="SAPBEXHLevel0X 2 7" xfId="53488"/>
    <cellStyle name="SAPBEXHLevel0X 2 8" xfId="53702"/>
    <cellStyle name="SAPBEXHLevel0X 2 9" xfId="53916"/>
    <cellStyle name="SAPBEXHLevel0X 3" xfId="1549"/>
    <cellStyle name="SAPBEXHLevel0X 3 10" xfId="54131"/>
    <cellStyle name="SAPBEXHLevel0X 3 11" xfId="54345"/>
    <cellStyle name="SAPBEXHLevel0X 3 12" xfId="54559"/>
    <cellStyle name="SAPBEXHLevel0X 3 13" xfId="54773"/>
    <cellStyle name="SAPBEXHLevel0X 3 14" xfId="54987"/>
    <cellStyle name="SAPBEXHLevel0X 3 2" xfId="1675"/>
    <cellStyle name="SAPBEXHLevel0X 3 2 10" xfId="53810"/>
    <cellStyle name="SAPBEXHLevel0X 3 2 11" xfId="54024"/>
    <cellStyle name="SAPBEXHLevel0X 3 2 12" xfId="54238"/>
    <cellStyle name="SAPBEXHLevel0X 3 2 13" xfId="54452"/>
    <cellStyle name="SAPBEXHLevel0X 3 2 14" xfId="54666"/>
    <cellStyle name="SAPBEXHLevel0X 3 2 15" xfId="54880"/>
    <cellStyle name="SAPBEXHLevel0X 3 2 16" xfId="55094"/>
    <cellStyle name="SAPBEXHLevel0X 3 2 2" xfId="4340"/>
    <cellStyle name="SAPBEXHLevel0X 3 2 2 2" xfId="28639"/>
    <cellStyle name="SAPBEXHLevel0X 3 2 3" xfId="4983"/>
    <cellStyle name="SAPBEXHLevel0X 3 2 3 2" xfId="13737"/>
    <cellStyle name="SAPBEXHLevel0X 3 2 3 2 2" xfId="38034"/>
    <cellStyle name="SAPBEXHLevel0X 3 2 3 3" xfId="17185"/>
    <cellStyle name="SAPBEXHLevel0X 3 2 3 3 2" xfId="41482"/>
    <cellStyle name="SAPBEXHLevel0X 3 2 3 4" xfId="29280"/>
    <cellStyle name="SAPBEXHLevel0X 3 2 4" xfId="14957"/>
    <cellStyle name="SAPBEXHLevel0X 3 2 4 2" xfId="39254"/>
    <cellStyle name="SAPBEXHLevel0X 3 2 5" xfId="26945"/>
    <cellStyle name="SAPBEXHLevel0X 3 2 6" xfId="51353"/>
    <cellStyle name="SAPBEXHLevel0X 3 2 7" xfId="53165"/>
    <cellStyle name="SAPBEXHLevel0X 3 2 8" xfId="53382"/>
    <cellStyle name="SAPBEXHLevel0X 3 2 9" xfId="53596"/>
    <cellStyle name="SAPBEXHLevel0X 3 3" xfId="3173"/>
    <cellStyle name="SAPBEXHLevel0X 3 3 2" xfId="7211"/>
    <cellStyle name="SAPBEXHLevel0X 3 3 2 2" xfId="13738"/>
    <cellStyle name="SAPBEXHLevel0X 3 3 2 2 2" xfId="38035"/>
    <cellStyle name="SAPBEXHLevel0X 3 3 2 3" xfId="19413"/>
    <cellStyle name="SAPBEXHLevel0X 3 3 2 3 2" xfId="43710"/>
    <cellStyle name="SAPBEXHLevel0X 3 3 2 4" xfId="31508"/>
    <cellStyle name="SAPBEXHLevel0X 3 4" xfId="50715"/>
    <cellStyle name="SAPBEXHLevel0X 3 5" xfId="52527"/>
    <cellStyle name="SAPBEXHLevel0X 3 6" xfId="53275"/>
    <cellStyle name="SAPBEXHLevel0X 3 7" xfId="53489"/>
    <cellStyle name="SAPBEXHLevel0X 3 8" xfId="53703"/>
    <cellStyle name="SAPBEXHLevel0X 3 9" xfId="53917"/>
    <cellStyle name="SAPBEXHLevel0X 4" xfId="1673"/>
    <cellStyle name="SAPBEXHLevel0X 4 10" xfId="53808"/>
    <cellStyle name="SAPBEXHLevel0X 4 11" xfId="54022"/>
    <cellStyle name="SAPBEXHLevel0X 4 12" xfId="54236"/>
    <cellStyle name="SAPBEXHLevel0X 4 13" xfId="54450"/>
    <cellStyle name="SAPBEXHLevel0X 4 14" xfId="54664"/>
    <cellStyle name="SAPBEXHLevel0X 4 15" xfId="54878"/>
    <cellStyle name="SAPBEXHLevel0X 4 16" xfId="55092"/>
    <cellStyle name="SAPBEXHLevel0X 4 2" xfId="4338"/>
    <cellStyle name="SAPBEXHLevel0X 4 2 2" xfId="28637"/>
    <cellStyle name="SAPBEXHLevel0X 4 3" xfId="4981"/>
    <cellStyle name="SAPBEXHLevel0X 4 3 2" xfId="13739"/>
    <cellStyle name="SAPBEXHLevel0X 4 3 2 2" xfId="38036"/>
    <cellStyle name="SAPBEXHLevel0X 4 3 3" xfId="17183"/>
    <cellStyle name="SAPBEXHLevel0X 4 3 3 2" xfId="41480"/>
    <cellStyle name="SAPBEXHLevel0X 4 3 4" xfId="29278"/>
    <cellStyle name="SAPBEXHLevel0X 4 4" xfId="14955"/>
    <cellStyle name="SAPBEXHLevel0X 4 4 2" xfId="39252"/>
    <cellStyle name="SAPBEXHLevel0X 4 5" xfId="26943"/>
    <cellStyle name="SAPBEXHLevel0X 4 6" xfId="51351"/>
    <cellStyle name="SAPBEXHLevel0X 4 7" xfId="53163"/>
    <cellStyle name="SAPBEXHLevel0X 4 8" xfId="53380"/>
    <cellStyle name="SAPBEXHLevel0X 4 9" xfId="53594"/>
    <cellStyle name="SAPBEXHLevel0X 5" xfId="3171"/>
    <cellStyle name="SAPBEXHLevel0X 5 2" xfId="7209"/>
    <cellStyle name="SAPBEXHLevel0X 5 2 2" xfId="13740"/>
    <cellStyle name="SAPBEXHLevel0X 5 2 2 2" xfId="38037"/>
    <cellStyle name="SAPBEXHLevel0X 5 2 3" xfId="19411"/>
    <cellStyle name="SAPBEXHLevel0X 5 2 3 2" xfId="43708"/>
    <cellStyle name="SAPBEXHLevel0X 5 2 4" xfId="31506"/>
    <cellStyle name="SAPBEXHLevel0X 6" xfId="50713"/>
    <cellStyle name="SAPBEXHLevel0X 7" xfId="52525"/>
    <cellStyle name="SAPBEXHLevel0X 8" xfId="53273"/>
    <cellStyle name="SAPBEXHLevel0X 9" xfId="53487"/>
    <cellStyle name="SAPBEXHLevel1" xfId="1550"/>
    <cellStyle name="SAPBEXHLevel1 10" xfId="53704"/>
    <cellStyle name="SAPBEXHLevel1 11" xfId="53918"/>
    <cellStyle name="SAPBEXHLevel1 12" xfId="54132"/>
    <cellStyle name="SAPBEXHLevel1 13" xfId="54346"/>
    <cellStyle name="SAPBEXHLevel1 14" xfId="54560"/>
    <cellStyle name="SAPBEXHLevel1 15" xfId="54774"/>
    <cellStyle name="SAPBEXHLevel1 16" xfId="54988"/>
    <cellStyle name="SAPBEXHLevel1 2" xfId="1551"/>
    <cellStyle name="SAPBEXHLevel1 2 10" xfId="54133"/>
    <cellStyle name="SAPBEXHLevel1 2 11" xfId="54347"/>
    <cellStyle name="SAPBEXHLevel1 2 12" xfId="54561"/>
    <cellStyle name="SAPBEXHLevel1 2 13" xfId="54775"/>
    <cellStyle name="SAPBEXHLevel1 2 14" xfId="54989"/>
    <cellStyle name="SAPBEXHLevel1 2 2" xfId="1677"/>
    <cellStyle name="SAPBEXHLevel1 2 2 10" xfId="53812"/>
    <cellStyle name="SAPBEXHLevel1 2 2 11" xfId="54026"/>
    <cellStyle name="SAPBEXHLevel1 2 2 12" xfId="54240"/>
    <cellStyle name="SAPBEXHLevel1 2 2 13" xfId="54454"/>
    <cellStyle name="SAPBEXHLevel1 2 2 14" xfId="54668"/>
    <cellStyle name="SAPBEXHLevel1 2 2 15" xfId="54882"/>
    <cellStyle name="SAPBEXHLevel1 2 2 16" xfId="55096"/>
    <cellStyle name="SAPBEXHLevel1 2 2 2" xfId="4342"/>
    <cellStyle name="SAPBEXHLevel1 2 2 2 2" xfId="28641"/>
    <cellStyle name="SAPBEXHLevel1 2 2 3" xfId="4985"/>
    <cellStyle name="SAPBEXHLevel1 2 2 3 2" xfId="13741"/>
    <cellStyle name="SAPBEXHLevel1 2 2 3 2 2" xfId="38038"/>
    <cellStyle name="SAPBEXHLevel1 2 2 3 3" xfId="17187"/>
    <cellStyle name="SAPBEXHLevel1 2 2 3 3 2" xfId="41484"/>
    <cellStyle name="SAPBEXHLevel1 2 2 3 4" xfId="29282"/>
    <cellStyle name="SAPBEXHLevel1 2 2 4" xfId="14959"/>
    <cellStyle name="SAPBEXHLevel1 2 2 4 2" xfId="39256"/>
    <cellStyle name="SAPBEXHLevel1 2 2 5" xfId="26947"/>
    <cellStyle name="SAPBEXHLevel1 2 2 6" xfId="51355"/>
    <cellStyle name="SAPBEXHLevel1 2 2 7" xfId="53167"/>
    <cellStyle name="SAPBEXHLevel1 2 2 8" xfId="53384"/>
    <cellStyle name="SAPBEXHLevel1 2 2 9" xfId="53598"/>
    <cellStyle name="SAPBEXHLevel1 2 3" xfId="3175"/>
    <cellStyle name="SAPBEXHLevel1 2 3 2" xfId="7213"/>
    <cellStyle name="SAPBEXHLevel1 2 3 2 2" xfId="13742"/>
    <cellStyle name="SAPBEXHLevel1 2 3 2 2 2" xfId="38039"/>
    <cellStyle name="SAPBEXHLevel1 2 3 2 3" xfId="19415"/>
    <cellStyle name="SAPBEXHLevel1 2 3 2 3 2" xfId="43712"/>
    <cellStyle name="SAPBEXHLevel1 2 3 2 4" xfId="31510"/>
    <cellStyle name="SAPBEXHLevel1 2 4" xfId="50717"/>
    <cellStyle name="SAPBEXHLevel1 2 5" xfId="52529"/>
    <cellStyle name="SAPBEXHLevel1 2 6" xfId="53277"/>
    <cellStyle name="SAPBEXHLevel1 2 7" xfId="53491"/>
    <cellStyle name="SAPBEXHLevel1 2 8" xfId="53705"/>
    <cellStyle name="SAPBEXHLevel1 2 9" xfId="53919"/>
    <cellStyle name="SAPBEXHLevel1 3" xfId="1552"/>
    <cellStyle name="SAPBEXHLevel1 3 10" xfId="54134"/>
    <cellStyle name="SAPBEXHLevel1 3 11" xfId="54348"/>
    <cellStyle name="SAPBEXHLevel1 3 12" xfId="54562"/>
    <cellStyle name="SAPBEXHLevel1 3 13" xfId="54776"/>
    <cellStyle name="SAPBEXHLevel1 3 14" xfId="54990"/>
    <cellStyle name="SAPBEXHLevel1 3 2" xfId="1678"/>
    <cellStyle name="SAPBEXHLevel1 3 2 10" xfId="53813"/>
    <cellStyle name="SAPBEXHLevel1 3 2 11" xfId="54027"/>
    <cellStyle name="SAPBEXHLevel1 3 2 12" xfId="54241"/>
    <cellStyle name="SAPBEXHLevel1 3 2 13" xfId="54455"/>
    <cellStyle name="SAPBEXHLevel1 3 2 14" xfId="54669"/>
    <cellStyle name="SAPBEXHLevel1 3 2 15" xfId="54883"/>
    <cellStyle name="SAPBEXHLevel1 3 2 16" xfId="55097"/>
    <cellStyle name="SAPBEXHLevel1 3 2 2" xfId="4343"/>
    <cellStyle name="SAPBEXHLevel1 3 2 2 2" xfId="28642"/>
    <cellStyle name="SAPBEXHLevel1 3 2 3" xfId="4986"/>
    <cellStyle name="SAPBEXHLevel1 3 2 3 2" xfId="13743"/>
    <cellStyle name="SAPBEXHLevel1 3 2 3 2 2" xfId="38040"/>
    <cellStyle name="SAPBEXHLevel1 3 2 3 3" xfId="17188"/>
    <cellStyle name="SAPBEXHLevel1 3 2 3 3 2" xfId="41485"/>
    <cellStyle name="SAPBEXHLevel1 3 2 3 4" xfId="29283"/>
    <cellStyle name="SAPBEXHLevel1 3 2 4" xfId="14960"/>
    <cellStyle name="SAPBEXHLevel1 3 2 4 2" xfId="39257"/>
    <cellStyle name="SAPBEXHLevel1 3 2 5" xfId="26948"/>
    <cellStyle name="SAPBEXHLevel1 3 2 6" xfId="51356"/>
    <cellStyle name="SAPBEXHLevel1 3 2 7" xfId="53168"/>
    <cellStyle name="SAPBEXHLevel1 3 2 8" xfId="53385"/>
    <cellStyle name="SAPBEXHLevel1 3 2 9" xfId="53599"/>
    <cellStyle name="SAPBEXHLevel1 3 3" xfId="3176"/>
    <cellStyle name="SAPBEXHLevel1 3 3 2" xfId="7214"/>
    <cellStyle name="SAPBEXHLevel1 3 3 2 2" xfId="13744"/>
    <cellStyle name="SAPBEXHLevel1 3 3 2 2 2" xfId="38041"/>
    <cellStyle name="SAPBEXHLevel1 3 3 2 3" xfId="19416"/>
    <cellStyle name="SAPBEXHLevel1 3 3 2 3 2" xfId="43713"/>
    <cellStyle name="SAPBEXHLevel1 3 3 2 4" xfId="31511"/>
    <cellStyle name="SAPBEXHLevel1 3 4" xfId="50718"/>
    <cellStyle name="SAPBEXHLevel1 3 5" xfId="52530"/>
    <cellStyle name="SAPBEXHLevel1 3 6" xfId="53278"/>
    <cellStyle name="SAPBEXHLevel1 3 7" xfId="53492"/>
    <cellStyle name="SAPBEXHLevel1 3 8" xfId="53706"/>
    <cellStyle name="SAPBEXHLevel1 3 9" xfId="53920"/>
    <cellStyle name="SAPBEXHLevel1 4" xfId="1676"/>
    <cellStyle name="SAPBEXHLevel1 4 10" xfId="53811"/>
    <cellStyle name="SAPBEXHLevel1 4 11" xfId="54025"/>
    <cellStyle name="SAPBEXHLevel1 4 12" xfId="54239"/>
    <cellStyle name="SAPBEXHLevel1 4 13" xfId="54453"/>
    <cellStyle name="SAPBEXHLevel1 4 14" xfId="54667"/>
    <cellStyle name="SAPBEXHLevel1 4 15" xfId="54881"/>
    <cellStyle name="SAPBEXHLevel1 4 16" xfId="55095"/>
    <cellStyle name="SAPBEXHLevel1 4 2" xfId="4341"/>
    <cellStyle name="SAPBEXHLevel1 4 2 2" xfId="28640"/>
    <cellStyle name="SAPBEXHLevel1 4 3" xfId="4984"/>
    <cellStyle name="SAPBEXHLevel1 4 3 2" xfId="13745"/>
    <cellStyle name="SAPBEXHLevel1 4 3 2 2" xfId="38042"/>
    <cellStyle name="SAPBEXHLevel1 4 3 3" xfId="17186"/>
    <cellStyle name="SAPBEXHLevel1 4 3 3 2" xfId="41483"/>
    <cellStyle name="SAPBEXHLevel1 4 3 4" xfId="29281"/>
    <cellStyle name="SAPBEXHLevel1 4 4" xfId="14958"/>
    <cellStyle name="SAPBEXHLevel1 4 4 2" xfId="39255"/>
    <cellStyle name="SAPBEXHLevel1 4 5" xfId="26946"/>
    <cellStyle name="SAPBEXHLevel1 4 6" xfId="51354"/>
    <cellStyle name="SAPBEXHLevel1 4 7" xfId="53166"/>
    <cellStyle name="SAPBEXHLevel1 4 8" xfId="53383"/>
    <cellStyle name="SAPBEXHLevel1 4 9" xfId="53597"/>
    <cellStyle name="SAPBEXHLevel1 5" xfId="3174"/>
    <cellStyle name="SAPBEXHLevel1 5 2" xfId="7212"/>
    <cellStyle name="SAPBEXHLevel1 5 2 2" xfId="13746"/>
    <cellStyle name="SAPBEXHLevel1 5 2 2 2" xfId="38043"/>
    <cellStyle name="SAPBEXHLevel1 5 2 3" xfId="19414"/>
    <cellStyle name="SAPBEXHLevel1 5 2 3 2" xfId="43711"/>
    <cellStyle name="SAPBEXHLevel1 5 2 4" xfId="31509"/>
    <cellStyle name="SAPBEXHLevel1 6" xfId="50716"/>
    <cellStyle name="SAPBEXHLevel1 7" xfId="52528"/>
    <cellStyle name="SAPBEXHLevel1 8" xfId="53276"/>
    <cellStyle name="SAPBEXHLevel1 9" xfId="53490"/>
    <cellStyle name="SAPBEXHLevel1X" xfId="1553"/>
    <cellStyle name="SAPBEXHLevel1X 10" xfId="53707"/>
    <cellStyle name="SAPBEXHLevel1X 11" xfId="53921"/>
    <cellStyle name="SAPBEXHLevel1X 12" xfId="54135"/>
    <cellStyle name="SAPBEXHLevel1X 13" xfId="54349"/>
    <cellStyle name="SAPBEXHLevel1X 14" xfId="54563"/>
    <cellStyle name="SAPBEXHLevel1X 15" xfId="54777"/>
    <cellStyle name="SAPBEXHLevel1X 16" xfId="54991"/>
    <cellStyle name="SAPBEXHLevel1X 2" xfId="1554"/>
    <cellStyle name="SAPBEXHLevel1X 2 10" xfId="54136"/>
    <cellStyle name="SAPBEXHLevel1X 2 11" xfId="54350"/>
    <cellStyle name="SAPBEXHLevel1X 2 12" xfId="54564"/>
    <cellStyle name="SAPBEXHLevel1X 2 13" xfId="54778"/>
    <cellStyle name="SAPBEXHLevel1X 2 14" xfId="54992"/>
    <cellStyle name="SAPBEXHLevel1X 2 2" xfId="1680"/>
    <cellStyle name="SAPBEXHLevel1X 2 2 10" xfId="53815"/>
    <cellStyle name="SAPBEXHLevel1X 2 2 11" xfId="54029"/>
    <cellStyle name="SAPBEXHLevel1X 2 2 12" xfId="54243"/>
    <cellStyle name="SAPBEXHLevel1X 2 2 13" xfId="54457"/>
    <cellStyle name="SAPBEXHLevel1X 2 2 14" xfId="54671"/>
    <cellStyle name="SAPBEXHLevel1X 2 2 15" xfId="54885"/>
    <cellStyle name="SAPBEXHLevel1X 2 2 16" xfId="55099"/>
    <cellStyle name="SAPBEXHLevel1X 2 2 2" xfId="4345"/>
    <cellStyle name="SAPBEXHLevel1X 2 2 2 2" xfId="28644"/>
    <cellStyle name="SAPBEXHLevel1X 2 2 3" xfId="4988"/>
    <cellStyle name="SAPBEXHLevel1X 2 2 3 2" xfId="13747"/>
    <cellStyle name="SAPBEXHLevel1X 2 2 3 2 2" xfId="38044"/>
    <cellStyle name="SAPBEXHLevel1X 2 2 3 3" xfId="17190"/>
    <cellStyle name="SAPBEXHLevel1X 2 2 3 3 2" xfId="41487"/>
    <cellStyle name="SAPBEXHLevel1X 2 2 3 4" xfId="29285"/>
    <cellStyle name="SAPBEXHLevel1X 2 2 4" xfId="14962"/>
    <cellStyle name="SAPBEXHLevel1X 2 2 4 2" xfId="39259"/>
    <cellStyle name="SAPBEXHLevel1X 2 2 5" xfId="26950"/>
    <cellStyle name="SAPBEXHLevel1X 2 2 6" xfId="51358"/>
    <cellStyle name="SAPBEXHLevel1X 2 2 7" xfId="53170"/>
    <cellStyle name="SAPBEXHLevel1X 2 2 8" xfId="53387"/>
    <cellStyle name="SAPBEXHLevel1X 2 2 9" xfId="53601"/>
    <cellStyle name="SAPBEXHLevel1X 2 3" xfId="3178"/>
    <cellStyle name="SAPBEXHLevel1X 2 3 2" xfId="7216"/>
    <cellStyle name="SAPBEXHLevel1X 2 3 2 2" xfId="13748"/>
    <cellStyle name="SAPBEXHLevel1X 2 3 2 2 2" xfId="38045"/>
    <cellStyle name="SAPBEXHLevel1X 2 3 2 3" xfId="19418"/>
    <cellStyle name="SAPBEXHLevel1X 2 3 2 3 2" xfId="43715"/>
    <cellStyle name="SAPBEXHLevel1X 2 3 2 4" xfId="31513"/>
    <cellStyle name="SAPBEXHLevel1X 2 4" xfId="50720"/>
    <cellStyle name="SAPBEXHLevel1X 2 5" xfId="52532"/>
    <cellStyle name="SAPBEXHLevel1X 2 6" xfId="53280"/>
    <cellStyle name="SAPBEXHLevel1X 2 7" xfId="53494"/>
    <cellStyle name="SAPBEXHLevel1X 2 8" xfId="53708"/>
    <cellStyle name="SAPBEXHLevel1X 2 9" xfId="53922"/>
    <cellStyle name="SAPBEXHLevel1X 3" xfId="1555"/>
    <cellStyle name="SAPBEXHLevel1X 3 10" xfId="54137"/>
    <cellStyle name="SAPBEXHLevel1X 3 11" xfId="54351"/>
    <cellStyle name="SAPBEXHLevel1X 3 12" xfId="54565"/>
    <cellStyle name="SAPBEXHLevel1X 3 13" xfId="54779"/>
    <cellStyle name="SAPBEXHLevel1X 3 14" xfId="54993"/>
    <cellStyle name="SAPBEXHLevel1X 3 2" xfId="1681"/>
    <cellStyle name="SAPBEXHLevel1X 3 2 10" xfId="53816"/>
    <cellStyle name="SAPBEXHLevel1X 3 2 11" xfId="54030"/>
    <cellStyle name="SAPBEXHLevel1X 3 2 12" xfId="54244"/>
    <cellStyle name="SAPBEXHLevel1X 3 2 13" xfId="54458"/>
    <cellStyle name="SAPBEXHLevel1X 3 2 14" xfId="54672"/>
    <cellStyle name="SAPBEXHLevel1X 3 2 15" xfId="54886"/>
    <cellStyle name="SAPBEXHLevel1X 3 2 16" xfId="55100"/>
    <cellStyle name="SAPBEXHLevel1X 3 2 2" xfId="4346"/>
    <cellStyle name="SAPBEXHLevel1X 3 2 2 2" xfId="28645"/>
    <cellStyle name="SAPBEXHLevel1X 3 2 3" xfId="4989"/>
    <cellStyle name="SAPBEXHLevel1X 3 2 3 2" xfId="13749"/>
    <cellStyle name="SAPBEXHLevel1X 3 2 3 2 2" xfId="38046"/>
    <cellStyle name="SAPBEXHLevel1X 3 2 3 3" xfId="17191"/>
    <cellStyle name="SAPBEXHLevel1X 3 2 3 3 2" xfId="41488"/>
    <cellStyle name="SAPBEXHLevel1X 3 2 3 4" xfId="29286"/>
    <cellStyle name="SAPBEXHLevel1X 3 2 4" xfId="14963"/>
    <cellStyle name="SAPBEXHLevel1X 3 2 4 2" xfId="39260"/>
    <cellStyle name="SAPBEXHLevel1X 3 2 5" xfId="26951"/>
    <cellStyle name="SAPBEXHLevel1X 3 2 6" xfId="51359"/>
    <cellStyle name="SAPBEXHLevel1X 3 2 7" xfId="53171"/>
    <cellStyle name="SAPBEXHLevel1X 3 2 8" xfId="53388"/>
    <cellStyle name="SAPBEXHLevel1X 3 2 9" xfId="53602"/>
    <cellStyle name="SAPBEXHLevel1X 3 3" xfId="3179"/>
    <cellStyle name="SAPBEXHLevel1X 3 3 2" xfId="7217"/>
    <cellStyle name="SAPBEXHLevel1X 3 3 2 2" xfId="13750"/>
    <cellStyle name="SAPBEXHLevel1X 3 3 2 2 2" xfId="38047"/>
    <cellStyle name="SAPBEXHLevel1X 3 3 2 3" xfId="19419"/>
    <cellStyle name="SAPBEXHLevel1X 3 3 2 3 2" xfId="43716"/>
    <cellStyle name="SAPBEXHLevel1X 3 3 2 4" xfId="31514"/>
    <cellStyle name="SAPBEXHLevel1X 3 4" xfId="50721"/>
    <cellStyle name="SAPBEXHLevel1X 3 5" xfId="52533"/>
    <cellStyle name="SAPBEXHLevel1X 3 6" xfId="53281"/>
    <cellStyle name="SAPBEXHLevel1X 3 7" xfId="53495"/>
    <cellStyle name="SAPBEXHLevel1X 3 8" xfId="53709"/>
    <cellStyle name="SAPBEXHLevel1X 3 9" xfId="53923"/>
    <cellStyle name="SAPBEXHLevel1X 4" xfId="1679"/>
    <cellStyle name="SAPBEXHLevel1X 4 10" xfId="53814"/>
    <cellStyle name="SAPBEXHLevel1X 4 11" xfId="54028"/>
    <cellStyle name="SAPBEXHLevel1X 4 12" xfId="54242"/>
    <cellStyle name="SAPBEXHLevel1X 4 13" xfId="54456"/>
    <cellStyle name="SAPBEXHLevel1X 4 14" xfId="54670"/>
    <cellStyle name="SAPBEXHLevel1X 4 15" xfId="54884"/>
    <cellStyle name="SAPBEXHLevel1X 4 16" xfId="55098"/>
    <cellStyle name="SAPBEXHLevel1X 4 2" xfId="4344"/>
    <cellStyle name="SAPBEXHLevel1X 4 2 2" xfId="28643"/>
    <cellStyle name="SAPBEXHLevel1X 4 3" xfId="4987"/>
    <cellStyle name="SAPBEXHLevel1X 4 3 2" xfId="13751"/>
    <cellStyle name="SAPBEXHLevel1X 4 3 2 2" xfId="38048"/>
    <cellStyle name="SAPBEXHLevel1X 4 3 3" xfId="17189"/>
    <cellStyle name="SAPBEXHLevel1X 4 3 3 2" xfId="41486"/>
    <cellStyle name="SAPBEXHLevel1X 4 3 4" xfId="29284"/>
    <cellStyle name="SAPBEXHLevel1X 4 4" xfId="14961"/>
    <cellStyle name="SAPBEXHLevel1X 4 4 2" xfId="39258"/>
    <cellStyle name="SAPBEXHLevel1X 4 5" xfId="26949"/>
    <cellStyle name="SAPBEXHLevel1X 4 6" xfId="51357"/>
    <cellStyle name="SAPBEXHLevel1X 4 7" xfId="53169"/>
    <cellStyle name="SAPBEXHLevel1X 4 8" xfId="53386"/>
    <cellStyle name="SAPBEXHLevel1X 4 9" xfId="53600"/>
    <cellStyle name="SAPBEXHLevel1X 5" xfId="3177"/>
    <cellStyle name="SAPBEXHLevel1X 5 2" xfId="7215"/>
    <cellStyle name="SAPBEXHLevel1X 5 2 2" xfId="13752"/>
    <cellStyle name="SAPBEXHLevel1X 5 2 2 2" xfId="38049"/>
    <cellStyle name="SAPBEXHLevel1X 5 2 3" xfId="19417"/>
    <cellStyle name="SAPBEXHLevel1X 5 2 3 2" xfId="43714"/>
    <cellStyle name="SAPBEXHLevel1X 5 2 4" xfId="31512"/>
    <cellStyle name="SAPBEXHLevel1X 6" xfId="50719"/>
    <cellStyle name="SAPBEXHLevel1X 7" xfId="52531"/>
    <cellStyle name="SAPBEXHLevel1X 8" xfId="53279"/>
    <cellStyle name="SAPBEXHLevel1X 9" xfId="53493"/>
    <cellStyle name="SAPBEXHLevel2" xfId="1556"/>
    <cellStyle name="SAPBEXHLevel2 10" xfId="53710"/>
    <cellStyle name="SAPBEXHLevel2 11" xfId="53924"/>
    <cellStyle name="SAPBEXHLevel2 12" xfId="54138"/>
    <cellStyle name="SAPBEXHLevel2 13" xfId="54352"/>
    <cellStyle name="SAPBEXHLevel2 14" xfId="54566"/>
    <cellStyle name="SAPBEXHLevel2 15" xfId="54780"/>
    <cellStyle name="SAPBEXHLevel2 16" xfId="54994"/>
    <cellStyle name="SAPBEXHLevel2 2" xfId="1557"/>
    <cellStyle name="SAPBEXHLevel2 2 10" xfId="54139"/>
    <cellStyle name="SAPBEXHLevel2 2 11" xfId="54353"/>
    <cellStyle name="SAPBEXHLevel2 2 12" xfId="54567"/>
    <cellStyle name="SAPBEXHLevel2 2 13" xfId="54781"/>
    <cellStyle name="SAPBEXHLevel2 2 14" xfId="54995"/>
    <cellStyle name="SAPBEXHLevel2 2 2" xfId="1683"/>
    <cellStyle name="SAPBEXHLevel2 2 2 10" xfId="53818"/>
    <cellStyle name="SAPBEXHLevel2 2 2 11" xfId="54032"/>
    <cellStyle name="SAPBEXHLevel2 2 2 12" xfId="54246"/>
    <cellStyle name="SAPBEXHLevel2 2 2 13" xfId="54460"/>
    <cellStyle name="SAPBEXHLevel2 2 2 14" xfId="54674"/>
    <cellStyle name="SAPBEXHLevel2 2 2 15" xfId="54888"/>
    <cellStyle name="SAPBEXHLevel2 2 2 16" xfId="55102"/>
    <cellStyle name="SAPBEXHLevel2 2 2 2" xfId="4348"/>
    <cellStyle name="SAPBEXHLevel2 2 2 2 2" xfId="28647"/>
    <cellStyle name="SAPBEXHLevel2 2 2 3" xfId="4991"/>
    <cellStyle name="SAPBEXHLevel2 2 2 3 2" xfId="13753"/>
    <cellStyle name="SAPBEXHLevel2 2 2 3 2 2" xfId="38050"/>
    <cellStyle name="SAPBEXHLevel2 2 2 3 3" xfId="17193"/>
    <cellStyle name="SAPBEXHLevel2 2 2 3 3 2" xfId="41490"/>
    <cellStyle name="SAPBEXHLevel2 2 2 3 4" xfId="29288"/>
    <cellStyle name="SAPBEXHLevel2 2 2 4" xfId="14965"/>
    <cellStyle name="SAPBEXHLevel2 2 2 4 2" xfId="39262"/>
    <cellStyle name="SAPBEXHLevel2 2 2 5" xfId="26953"/>
    <cellStyle name="SAPBEXHLevel2 2 2 6" xfId="51361"/>
    <cellStyle name="SAPBEXHLevel2 2 2 7" xfId="53173"/>
    <cellStyle name="SAPBEXHLevel2 2 2 8" xfId="53390"/>
    <cellStyle name="SAPBEXHLevel2 2 2 9" xfId="53604"/>
    <cellStyle name="SAPBEXHLevel2 2 3" xfId="3181"/>
    <cellStyle name="SAPBEXHLevel2 2 3 2" xfId="7219"/>
    <cellStyle name="SAPBEXHLevel2 2 3 2 2" xfId="13754"/>
    <cellStyle name="SAPBEXHLevel2 2 3 2 2 2" xfId="38051"/>
    <cellStyle name="SAPBEXHLevel2 2 3 2 3" xfId="19421"/>
    <cellStyle name="SAPBEXHLevel2 2 3 2 3 2" xfId="43718"/>
    <cellStyle name="SAPBEXHLevel2 2 3 2 4" xfId="31516"/>
    <cellStyle name="SAPBEXHLevel2 2 4" xfId="50723"/>
    <cellStyle name="SAPBEXHLevel2 2 5" xfId="52535"/>
    <cellStyle name="SAPBEXHLevel2 2 6" xfId="53283"/>
    <cellStyle name="SAPBEXHLevel2 2 7" xfId="53497"/>
    <cellStyle name="SAPBEXHLevel2 2 8" xfId="53711"/>
    <cellStyle name="SAPBEXHLevel2 2 9" xfId="53925"/>
    <cellStyle name="SAPBEXHLevel2 3" xfId="1558"/>
    <cellStyle name="SAPBEXHLevel2 3 10" xfId="54140"/>
    <cellStyle name="SAPBEXHLevel2 3 11" xfId="54354"/>
    <cellStyle name="SAPBEXHLevel2 3 12" xfId="54568"/>
    <cellStyle name="SAPBEXHLevel2 3 13" xfId="54782"/>
    <cellStyle name="SAPBEXHLevel2 3 14" xfId="54996"/>
    <cellStyle name="SAPBEXHLevel2 3 2" xfId="1684"/>
    <cellStyle name="SAPBEXHLevel2 3 2 10" xfId="53819"/>
    <cellStyle name="SAPBEXHLevel2 3 2 11" xfId="54033"/>
    <cellStyle name="SAPBEXHLevel2 3 2 12" xfId="54247"/>
    <cellStyle name="SAPBEXHLevel2 3 2 13" xfId="54461"/>
    <cellStyle name="SAPBEXHLevel2 3 2 14" xfId="54675"/>
    <cellStyle name="SAPBEXHLevel2 3 2 15" xfId="54889"/>
    <cellStyle name="SAPBEXHLevel2 3 2 16" xfId="55103"/>
    <cellStyle name="SAPBEXHLevel2 3 2 2" xfId="4349"/>
    <cellStyle name="SAPBEXHLevel2 3 2 2 2" xfId="28648"/>
    <cellStyle name="SAPBEXHLevel2 3 2 3" xfId="4992"/>
    <cellStyle name="SAPBEXHLevel2 3 2 3 2" xfId="13755"/>
    <cellStyle name="SAPBEXHLevel2 3 2 3 2 2" xfId="38052"/>
    <cellStyle name="SAPBEXHLevel2 3 2 3 3" xfId="17194"/>
    <cellStyle name="SAPBEXHLevel2 3 2 3 3 2" xfId="41491"/>
    <cellStyle name="SAPBEXHLevel2 3 2 3 4" xfId="29289"/>
    <cellStyle name="SAPBEXHLevel2 3 2 4" xfId="14966"/>
    <cellStyle name="SAPBEXHLevel2 3 2 4 2" xfId="39263"/>
    <cellStyle name="SAPBEXHLevel2 3 2 5" xfId="26954"/>
    <cellStyle name="SAPBEXHLevel2 3 2 6" xfId="51362"/>
    <cellStyle name="SAPBEXHLevel2 3 2 7" xfId="53174"/>
    <cellStyle name="SAPBEXHLevel2 3 2 8" xfId="53391"/>
    <cellStyle name="SAPBEXHLevel2 3 2 9" xfId="53605"/>
    <cellStyle name="SAPBEXHLevel2 3 3" xfId="3182"/>
    <cellStyle name="SAPBEXHLevel2 3 3 2" xfId="7220"/>
    <cellStyle name="SAPBEXHLevel2 3 3 2 2" xfId="13756"/>
    <cellStyle name="SAPBEXHLevel2 3 3 2 2 2" xfId="38053"/>
    <cellStyle name="SAPBEXHLevel2 3 3 2 3" xfId="19422"/>
    <cellStyle name="SAPBEXHLevel2 3 3 2 3 2" xfId="43719"/>
    <cellStyle name="SAPBEXHLevel2 3 3 2 4" xfId="31517"/>
    <cellStyle name="SAPBEXHLevel2 3 4" xfId="50724"/>
    <cellStyle name="SAPBEXHLevel2 3 5" xfId="52536"/>
    <cellStyle name="SAPBEXHLevel2 3 6" xfId="53284"/>
    <cellStyle name="SAPBEXHLevel2 3 7" xfId="53498"/>
    <cellStyle name="SAPBEXHLevel2 3 8" xfId="53712"/>
    <cellStyle name="SAPBEXHLevel2 3 9" xfId="53926"/>
    <cellStyle name="SAPBEXHLevel2 4" xfId="1682"/>
    <cellStyle name="SAPBEXHLevel2 4 10" xfId="53817"/>
    <cellStyle name="SAPBEXHLevel2 4 11" xfId="54031"/>
    <cellStyle name="SAPBEXHLevel2 4 12" xfId="54245"/>
    <cellStyle name="SAPBEXHLevel2 4 13" xfId="54459"/>
    <cellStyle name="SAPBEXHLevel2 4 14" xfId="54673"/>
    <cellStyle name="SAPBEXHLevel2 4 15" xfId="54887"/>
    <cellStyle name="SAPBEXHLevel2 4 16" xfId="55101"/>
    <cellStyle name="SAPBEXHLevel2 4 2" xfId="4347"/>
    <cellStyle name="SAPBEXHLevel2 4 2 2" xfId="28646"/>
    <cellStyle name="SAPBEXHLevel2 4 3" xfId="4990"/>
    <cellStyle name="SAPBEXHLevel2 4 3 2" xfId="13757"/>
    <cellStyle name="SAPBEXHLevel2 4 3 2 2" xfId="38054"/>
    <cellStyle name="SAPBEXHLevel2 4 3 3" xfId="17192"/>
    <cellStyle name="SAPBEXHLevel2 4 3 3 2" xfId="41489"/>
    <cellStyle name="SAPBEXHLevel2 4 3 4" xfId="29287"/>
    <cellStyle name="SAPBEXHLevel2 4 4" xfId="14964"/>
    <cellStyle name="SAPBEXHLevel2 4 4 2" xfId="39261"/>
    <cellStyle name="SAPBEXHLevel2 4 5" xfId="26952"/>
    <cellStyle name="SAPBEXHLevel2 4 6" xfId="51360"/>
    <cellStyle name="SAPBEXHLevel2 4 7" xfId="53172"/>
    <cellStyle name="SAPBEXHLevel2 4 8" xfId="53389"/>
    <cellStyle name="SAPBEXHLevel2 4 9" xfId="53603"/>
    <cellStyle name="SAPBEXHLevel2 5" xfId="3180"/>
    <cellStyle name="SAPBEXHLevel2 5 2" xfId="7218"/>
    <cellStyle name="SAPBEXHLevel2 5 2 2" xfId="13758"/>
    <cellStyle name="SAPBEXHLevel2 5 2 2 2" xfId="38055"/>
    <cellStyle name="SAPBEXHLevel2 5 2 3" xfId="19420"/>
    <cellStyle name="SAPBEXHLevel2 5 2 3 2" xfId="43717"/>
    <cellStyle name="SAPBEXHLevel2 5 2 4" xfId="31515"/>
    <cellStyle name="SAPBEXHLevel2 6" xfId="50722"/>
    <cellStyle name="SAPBEXHLevel2 7" xfId="52534"/>
    <cellStyle name="SAPBEXHLevel2 8" xfId="53282"/>
    <cellStyle name="SAPBEXHLevel2 9" xfId="53496"/>
    <cellStyle name="SAPBEXHLevel2X" xfId="1559"/>
    <cellStyle name="SAPBEXHLevel2X 10" xfId="53713"/>
    <cellStyle name="SAPBEXHLevel2X 11" xfId="53927"/>
    <cellStyle name="SAPBEXHLevel2X 12" xfId="54141"/>
    <cellStyle name="SAPBEXHLevel2X 13" xfId="54355"/>
    <cellStyle name="SAPBEXHLevel2X 14" xfId="54569"/>
    <cellStyle name="SAPBEXHLevel2X 15" xfId="54783"/>
    <cellStyle name="SAPBEXHLevel2X 16" xfId="54997"/>
    <cellStyle name="SAPBEXHLevel2X 2" xfId="1560"/>
    <cellStyle name="SAPBEXHLevel2X 2 10" xfId="54142"/>
    <cellStyle name="SAPBEXHLevel2X 2 11" xfId="54356"/>
    <cellStyle name="SAPBEXHLevel2X 2 12" xfId="54570"/>
    <cellStyle name="SAPBEXHLevel2X 2 13" xfId="54784"/>
    <cellStyle name="SAPBEXHLevel2X 2 14" xfId="54998"/>
    <cellStyle name="SAPBEXHLevel2X 2 2" xfId="1686"/>
    <cellStyle name="SAPBEXHLevel2X 2 2 10" xfId="53821"/>
    <cellStyle name="SAPBEXHLevel2X 2 2 11" xfId="54035"/>
    <cellStyle name="SAPBEXHLevel2X 2 2 12" xfId="54249"/>
    <cellStyle name="SAPBEXHLevel2X 2 2 13" xfId="54463"/>
    <cellStyle name="SAPBEXHLevel2X 2 2 14" xfId="54677"/>
    <cellStyle name="SAPBEXHLevel2X 2 2 15" xfId="54891"/>
    <cellStyle name="SAPBEXHLevel2X 2 2 16" xfId="55105"/>
    <cellStyle name="SAPBEXHLevel2X 2 2 2" xfId="4351"/>
    <cellStyle name="SAPBEXHLevel2X 2 2 2 2" xfId="28650"/>
    <cellStyle name="SAPBEXHLevel2X 2 2 3" xfId="4994"/>
    <cellStyle name="SAPBEXHLevel2X 2 2 3 2" xfId="13759"/>
    <cellStyle name="SAPBEXHLevel2X 2 2 3 2 2" xfId="38056"/>
    <cellStyle name="SAPBEXHLevel2X 2 2 3 3" xfId="17196"/>
    <cellStyle name="SAPBEXHLevel2X 2 2 3 3 2" xfId="41493"/>
    <cellStyle name="SAPBEXHLevel2X 2 2 3 4" xfId="29291"/>
    <cellStyle name="SAPBEXHLevel2X 2 2 4" xfId="14968"/>
    <cellStyle name="SAPBEXHLevel2X 2 2 4 2" xfId="39265"/>
    <cellStyle name="SAPBEXHLevel2X 2 2 5" xfId="26956"/>
    <cellStyle name="SAPBEXHLevel2X 2 2 6" xfId="51364"/>
    <cellStyle name="SAPBEXHLevel2X 2 2 7" xfId="53176"/>
    <cellStyle name="SAPBEXHLevel2X 2 2 8" xfId="53393"/>
    <cellStyle name="SAPBEXHLevel2X 2 2 9" xfId="53607"/>
    <cellStyle name="SAPBEXHLevel2X 2 3" xfId="3184"/>
    <cellStyle name="SAPBEXHLevel2X 2 3 2" xfId="7222"/>
    <cellStyle name="SAPBEXHLevel2X 2 3 2 2" xfId="13760"/>
    <cellStyle name="SAPBEXHLevel2X 2 3 2 2 2" xfId="38057"/>
    <cellStyle name="SAPBEXHLevel2X 2 3 2 3" xfId="19424"/>
    <cellStyle name="SAPBEXHLevel2X 2 3 2 3 2" xfId="43721"/>
    <cellStyle name="SAPBEXHLevel2X 2 3 2 4" xfId="31519"/>
    <cellStyle name="SAPBEXHLevel2X 2 4" xfId="50726"/>
    <cellStyle name="SAPBEXHLevel2X 2 5" xfId="52538"/>
    <cellStyle name="SAPBEXHLevel2X 2 6" xfId="53286"/>
    <cellStyle name="SAPBEXHLevel2X 2 7" xfId="53500"/>
    <cellStyle name="SAPBEXHLevel2X 2 8" xfId="53714"/>
    <cellStyle name="SAPBEXHLevel2X 2 9" xfId="53928"/>
    <cellStyle name="SAPBEXHLevel2X 3" xfId="1561"/>
    <cellStyle name="SAPBEXHLevel2X 3 10" xfId="54143"/>
    <cellStyle name="SAPBEXHLevel2X 3 11" xfId="54357"/>
    <cellStyle name="SAPBEXHLevel2X 3 12" xfId="54571"/>
    <cellStyle name="SAPBEXHLevel2X 3 13" xfId="54785"/>
    <cellStyle name="SAPBEXHLevel2X 3 14" xfId="54999"/>
    <cellStyle name="SAPBEXHLevel2X 3 2" xfId="1687"/>
    <cellStyle name="SAPBEXHLevel2X 3 2 10" xfId="53822"/>
    <cellStyle name="SAPBEXHLevel2X 3 2 11" xfId="54036"/>
    <cellStyle name="SAPBEXHLevel2X 3 2 12" xfId="54250"/>
    <cellStyle name="SAPBEXHLevel2X 3 2 13" xfId="54464"/>
    <cellStyle name="SAPBEXHLevel2X 3 2 14" xfId="54678"/>
    <cellStyle name="SAPBEXHLevel2X 3 2 15" xfId="54892"/>
    <cellStyle name="SAPBEXHLevel2X 3 2 16" xfId="55106"/>
    <cellStyle name="SAPBEXHLevel2X 3 2 2" xfId="4352"/>
    <cellStyle name="SAPBEXHLevel2X 3 2 2 2" xfId="28651"/>
    <cellStyle name="SAPBEXHLevel2X 3 2 3" xfId="4995"/>
    <cellStyle name="SAPBEXHLevel2X 3 2 3 2" xfId="13761"/>
    <cellStyle name="SAPBEXHLevel2X 3 2 3 2 2" xfId="38058"/>
    <cellStyle name="SAPBEXHLevel2X 3 2 3 3" xfId="17197"/>
    <cellStyle name="SAPBEXHLevel2X 3 2 3 3 2" xfId="41494"/>
    <cellStyle name="SAPBEXHLevel2X 3 2 3 4" xfId="29292"/>
    <cellStyle name="SAPBEXHLevel2X 3 2 4" xfId="14969"/>
    <cellStyle name="SAPBEXHLevel2X 3 2 4 2" xfId="39266"/>
    <cellStyle name="SAPBEXHLevel2X 3 2 5" xfId="26957"/>
    <cellStyle name="SAPBEXHLevel2X 3 2 6" xfId="51365"/>
    <cellStyle name="SAPBEXHLevel2X 3 2 7" xfId="53177"/>
    <cellStyle name="SAPBEXHLevel2X 3 2 8" xfId="53394"/>
    <cellStyle name="SAPBEXHLevel2X 3 2 9" xfId="53608"/>
    <cellStyle name="SAPBEXHLevel2X 3 3" xfId="3185"/>
    <cellStyle name="SAPBEXHLevel2X 3 3 2" xfId="7223"/>
    <cellStyle name="SAPBEXHLevel2X 3 3 2 2" xfId="13762"/>
    <cellStyle name="SAPBEXHLevel2X 3 3 2 2 2" xfId="38059"/>
    <cellStyle name="SAPBEXHLevel2X 3 3 2 3" xfId="19425"/>
    <cellStyle name="SAPBEXHLevel2X 3 3 2 3 2" xfId="43722"/>
    <cellStyle name="SAPBEXHLevel2X 3 3 2 4" xfId="31520"/>
    <cellStyle name="SAPBEXHLevel2X 3 4" xfId="50727"/>
    <cellStyle name="SAPBEXHLevel2X 3 5" xfId="52539"/>
    <cellStyle name="SAPBEXHLevel2X 3 6" xfId="53287"/>
    <cellStyle name="SAPBEXHLevel2X 3 7" xfId="53501"/>
    <cellStyle name="SAPBEXHLevel2X 3 8" xfId="53715"/>
    <cellStyle name="SAPBEXHLevel2X 3 9" xfId="53929"/>
    <cellStyle name="SAPBEXHLevel2X 4" xfId="1685"/>
    <cellStyle name="SAPBEXHLevel2X 4 10" xfId="53820"/>
    <cellStyle name="SAPBEXHLevel2X 4 11" xfId="54034"/>
    <cellStyle name="SAPBEXHLevel2X 4 12" xfId="54248"/>
    <cellStyle name="SAPBEXHLevel2X 4 13" xfId="54462"/>
    <cellStyle name="SAPBEXHLevel2X 4 14" xfId="54676"/>
    <cellStyle name="SAPBEXHLevel2X 4 15" xfId="54890"/>
    <cellStyle name="SAPBEXHLevel2X 4 16" xfId="55104"/>
    <cellStyle name="SAPBEXHLevel2X 4 2" xfId="4350"/>
    <cellStyle name="SAPBEXHLevel2X 4 2 2" xfId="28649"/>
    <cellStyle name="SAPBEXHLevel2X 4 3" xfId="4993"/>
    <cellStyle name="SAPBEXHLevel2X 4 3 2" xfId="13763"/>
    <cellStyle name="SAPBEXHLevel2X 4 3 2 2" xfId="38060"/>
    <cellStyle name="SAPBEXHLevel2X 4 3 3" xfId="17195"/>
    <cellStyle name="SAPBEXHLevel2X 4 3 3 2" xfId="41492"/>
    <cellStyle name="SAPBEXHLevel2X 4 3 4" xfId="29290"/>
    <cellStyle name="SAPBEXHLevel2X 4 4" xfId="14967"/>
    <cellStyle name="SAPBEXHLevel2X 4 4 2" xfId="39264"/>
    <cellStyle name="SAPBEXHLevel2X 4 5" xfId="26955"/>
    <cellStyle name="SAPBEXHLevel2X 4 6" xfId="51363"/>
    <cellStyle name="SAPBEXHLevel2X 4 7" xfId="53175"/>
    <cellStyle name="SAPBEXHLevel2X 4 8" xfId="53392"/>
    <cellStyle name="SAPBEXHLevel2X 4 9" xfId="53606"/>
    <cellStyle name="SAPBEXHLevel2X 5" xfId="3183"/>
    <cellStyle name="SAPBEXHLevel2X 5 2" xfId="7221"/>
    <cellStyle name="SAPBEXHLevel2X 5 2 2" xfId="13764"/>
    <cellStyle name="SAPBEXHLevel2X 5 2 2 2" xfId="38061"/>
    <cellStyle name="SAPBEXHLevel2X 5 2 3" xfId="19423"/>
    <cellStyle name="SAPBEXHLevel2X 5 2 3 2" xfId="43720"/>
    <cellStyle name="SAPBEXHLevel2X 5 2 4" xfId="31518"/>
    <cellStyle name="SAPBEXHLevel2X 6" xfId="50725"/>
    <cellStyle name="SAPBEXHLevel2X 7" xfId="52537"/>
    <cellStyle name="SAPBEXHLevel2X 8" xfId="53285"/>
    <cellStyle name="SAPBEXHLevel2X 9" xfId="53499"/>
    <cellStyle name="SAPBEXHLevel3" xfId="1562"/>
    <cellStyle name="SAPBEXHLevel3 10" xfId="53716"/>
    <cellStyle name="SAPBEXHLevel3 11" xfId="53930"/>
    <cellStyle name="SAPBEXHLevel3 12" xfId="54144"/>
    <cellStyle name="SAPBEXHLevel3 13" xfId="54358"/>
    <cellStyle name="SAPBEXHLevel3 14" xfId="54572"/>
    <cellStyle name="SAPBEXHLevel3 15" xfId="54786"/>
    <cellStyle name="SAPBEXHLevel3 16" xfId="55000"/>
    <cellStyle name="SAPBEXHLevel3 2" xfId="1563"/>
    <cellStyle name="SAPBEXHLevel3 2 10" xfId="54145"/>
    <cellStyle name="SAPBEXHLevel3 2 11" xfId="54359"/>
    <cellStyle name="SAPBEXHLevel3 2 12" xfId="54573"/>
    <cellStyle name="SAPBEXHLevel3 2 13" xfId="54787"/>
    <cellStyle name="SAPBEXHLevel3 2 14" xfId="55001"/>
    <cellStyle name="SAPBEXHLevel3 2 2" xfId="1689"/>
    <cellStyle name="SAPBEXHLevel3 2 2 10" xfId="53824"/>
    <cellStyle name="SAPBEXHLevel3 2 2 11" xfId="54038"/>
    <cellStyle name="SAPBEXHLevel3 2 2 12" xfId="54252"/>
    <cellStyle name="SAPBEXHLevel3 2 2 13" xfId="54466"/>
    <cellStyle name="SAPBEXHLevel3 2 2 14" xfId="54680"/>
    <cellStyle name="SAPBEXHLevel3 2 2 15" xfId="54894"/>
    <cellStyle name="SAPBEXHLevel3 2 2 16" xfId="55108"/>
    <cellStyle name="SAPBEXHLevel3 2 2 2" xfId="4354"/>
    <cellStyle name="SAPBEXHLevel3 2 2 2 2" xfId="28653"/>
    <cellStyle name="SAPBEXHLevel3 2 2 3" xfId="4997"/>
    <cellStyle name="SAPBEXHLevel3 2 2 3 2" xfId="13765"/>
    <cellStyle name="SAPBEXHLevel3 2 2 3 2 2" xfId="38062"/>
    <cellStyle name="SAPBEXHLevel3 2 2 3 3" xfId="17199"/>
    <cellStyle name="SAPBEXHLevel3 2 2 3 3 2" xfId="41496"/>
    <cellStyle name="SAPBEXHLevel3 2 2 3 4" xfId="29294"/>
    <cellStyle name="SAPBEXHLevel3 2 2 4" xfId="14971"/>
    <cellStyle name="SAPBEXHLevel3 2 2 4 2" xfId="39268"/>
    <cellStyle name="SAPBEXHLevel3 2 2 5" xfId="26959"/>
    <cellStyle name="SAPBEXHLevel3 2 2 6" xfId="51367"/>
    <cellStyle name="SAPBEXHLevel3 2 2 7" xfId="53179"/>
    <cellStyle name="SAPBEXHLevel3 2 2 8" xfId="53396"/>
    <cellStyle name="SAPBEXHLevel3 2 2 9" xfId="53610"/>
    <cellStyle name="SAPBEXHLevel3 2 3" xfId="3187"/>
    <cellStyle name="SAPBEXHLevel3 2 3 2" xfId="7225"/>
    <cellStyle name="SAPBEXHLevel3 2 3 2 2" xfId="13766"/>
    <cellStyle name="SAPBEXHLevel3 2 3 2 2 2" xfId="38063"/>
    <cellStyle name="SAPBEXHLevel3 2 3 2 3" xfId="19427"/>
    <cellStyle name="SAPBEXHLevel3 2 3 2 3 2" xfId="43724"/>
    <cellStyle name="SAPBEXHLevel3 2 3 2 4" xfId="31522"/>
    <cellStyle name="SAPBEXHLevel3 2 4" xfId="50729"/>
    <cellStyle name="SAPBEXHLevel3 2 5" xfId="52541"/>
    <cellStyle name="SAPBEXHLevel3 2 6" xfId="53289"/>
    <cellStyle name="SAPBEXHLevel3 2 7" xfId="53503"/>
    <cellStyle name="SAPBEXHLevel3 2 8" xfId="53717"/>
    <cellStyle name="SAPBEXHLevel3 2 9" xfId="53931"/>
    <cellStyle name="SAPBEXHLevel3 3" xfId="1564"/>
    <cellStyle name="SAPBEXHLevel3 3 10" xfId="54146"/>
    <cellStyle name="SAPBEXHLevel3 3 11" xfId="54360"/>
    <cellStyle name="SAPBEXHLevel3 3 12" xfId="54574"/>
    <cellStyle name="SAPBEXHLevel3 3 13" xfId="54788"/>
    <cellStyle name="SAPBEXHLevel3 3 14" xfId="55002"/>
    <cellStyle name="SAPBEXHLevel3 3 2" xfId="1690"/>
    <cellStyle name="SAPBEXHLevel3 3 2 10" xfId="53825"/>
    <cellStyle name="SAPBEXHLevel3 3 2 11" xfId="54039"/>
    <cellStyle name="SAPBEXHLevel3 3 2 12" xfId="54253"/>
    <cellStyle name="SAPBEXHLevel3 3 2 13" xfId="54467"/>
    <cellStyle name="SAPBEXHLevel3 3 2 14" xfId="54681"/>
    <cellStyle name="SAPBEXHLevel3 3 2 15" xfId="54895"/>
    <cellStyle name="SAPBEXHLevel3 3 2 16" xfId="55109"/>
    <cellStyle name="SAPBEXHLevel3 3 2 2" xfId="4355"/>
    <cellStyle name="SAPBEXHLevel3 3 2 2 2" xfId="28654"/>
    <cellStyle name="SAPBEXHLevel3 3 2 3" xfId="4998"/>
    <cellStyle name="SAPBEXHLevel3 3 2 3 2" xfId="13767"/>
    <cellStyle name="SAPBEXHLevel3 3 2 3 2 2" xfId="38064"/>
    <cellStyle name="SAPBEXHLevel3 3 2 3 3" xfId="17200"/>
    <cellStyle name="SAPBEXHLevel3 3 2 3 3 2" xfId="41497"/>
    <cellStyle name="SAPBEXHLevel3 3 2 3 4" xfId="29295"/>
    <cellStyle name="SAPBEXHLevel3 3 2 4" xfId="14972"/>
    <cellStyle name="SAPBEXHLevel3 3 2 4 2" xfId="39269"/>
    <cellStyle name="SAPBEXHLevel3 3 2 5" xfId="26960"/>
    <cellStyle name="SAPBEXHLevel3 3 2 6" xfId="51368"/>
    <cellStyle name="SAPBEXHLevel3 3 2 7" xfId="53180"/>
    <cellStyle name="SAPBEXHLevel3 3 2 8" xfId="53397"/>
    <cellStyle name="SAPBEXHLevel3 3 2 9" xfId="53611"/>
    <cellStyle name="SAPBEXHLevel3 3 3" xfId="3188"/>
    <cellStyle name="SAPBEXHLevel3 3 3 2" xfId="7226"/>
    <cellStyle name="SAPBEXHLevel3 3 3 2 2" xfId="13768"/>
    <cellStyle name="SAPBEXHLevel3 3 3 2 2 2" xfId="38065"/>
    <cellStyle name="SAPBEXHLevel3 3 3 2 3" xfId="19428"/>
    <cellStyle name="SAPBEXHLevel3 3 3 2 3 2" xfId="43725"/>
    <cellStyle name="SAPBEXHLevel3 3 3 2 4" xfId="31523"/>
    <cellStyle name="SAPBEXHLevel3 3 4" xfId="50730"/>
    <cellStyle name="SAPBEXHLevel3 3 5" xfId="52542"/>
    <cellStyle name="SAPBEXHLevel3 3 6" xfId="53290"/>
    <cellStyle name="SAPBEXHLevel3 3 7" xfId="53504"/>
    <cellStyle name="SAPBEXHLevel3 3 8" xfId="53718"/>
    <cellStyle name="SAPBEXHLevel3 3 9" xfId="53932"/>
    <cellStyle name="SAPBEXHLevel3 4" xfId="1688"/>
    <cellStyle name="SAPBEXHLevel3 4 10" xfId="53823"/>
    <cellStyle name="SAPBEXHLevel3 4 11" xfId="54037"/>
    <cellStyle name="SAPBEXHLevel3 4 12" xfId="54251"/>
    <cellStyle name="SAPBEXHLevel3 4 13" xfId="54465"/>
    <cellStyle name="SAPBEXHLevel3 4 14" xfId="54679"/>
    <cellStyle name="SAPBEXHLevel3 4 15" xfId="54893"/>
    <cellStyle name="SAPBEXHLevel3 4 16" xfId="55107"/>
    <cellStyle name="SAPBEXHLevel3 4 2" xfId="4353"/>
    <cellStyle name="SAPBEXHLevel3 4 2 2" xfId="28652"/>
    <cellStyle name="SAPBEXHLevel3 4 3" xfId="4996"/>
    <cellStyle name="SAPBEXHLevel3 4 3 2" xfId="13769"/>
    <cellStyle name="SAPBEXHLevel3 4 3 2 2" xfId="38066"/>
    <cellStyle name="SAPBEXHLevel3 4 3 3" xfId="17198"/>
    <cellStyle name="SAPBEXHLevel3 4 3 3 2" xfId="41495"/>
    <cellStyle name="SAPBEXHLevel3 4 3 4" xfId="29293"/>
    <cellStyle name="SAPBEXHLevel3 4 4" xfId="14970"/>
    <cellStyle name="SAPBEXHLevel3 4 4 2" xfId="39267"/>
    <cellStyle name="SAPBEXHLevel3 4 5" xfId="26958"/>
    <cellStyle name="SAPBEXHLevel3 4 6" xfId="51366"/>
    <cellStyle name="SAPBEXHLevel3 4 7" xfId="53178"/>
    <cellStyle name="SAPBEXHLevel3 4 8" xfId="53395"/>
    <cellStyle name="SAPBEXHLevel3 4 9" xfId="53609"/>
    <cellStyle name="SAPBEXHLevel3 5" xfId="3186"/>
    <cellStyle name="SAPBEXHLevel3 5 2" xfId="7224"/>
    <cellStyle name="SAPBEXHLevel3 5 2 2" xfId="13770"/>
    <cellStyle name="SAPBEXHLevel3 5 2 2 2" xfId="38067"/>
    <cellStyle name="SAPBEXHLevel3 5 2 3" xfId="19426"/>
    <cellStyle name="SAPBEXHLevel3 5 2 3 2" xfId="43723"/>
    <cellStyle name="SAPBEXHLevel3 5 2 4" xfId="31521"/>
    <cellStyle name="SAPBEXHLevel3 6" xfId="50728"/>
    <cellStyle name="SAPBEXHLevel3 7" xfId="52540"/>
    <cellStyle name="SAPBEXHLevel3 8" xfId="53288"/>
    <cellStyle name="SAPBEXHLevel3 9" xfId="53502"/>
    <cellStyle name="SAPBEXHLevel3X" xfId="1565"/>
    <cellStyle name="SAPBEXHLevel3X 10" xfId="53719"/>
    <cellStyle name="SAPBEXHLevel3X 11" xfId="53933"/>
    <cellStyle name="SAPBEXHLevel3X 12" xfId="54147"/>
    <cellStyle name="SAPBEXHLevel3X 13" xfId="54361"/>
    <cellStyle name="SAPBEXHLevel3X 14" xfId="54575"/>
    <cellStyle name="SAPBEXHLevel3X 15" xfId="54789"/>
    <cellStyle name="SAPBEXHLevel3X 16" xfId="55003"/>
    <cellStyle name="SAPBEXHLevel3X 2" xfId="1566"/>
    <cellStyle name="SAPBEXHLevel3X 2 10" xfId="54148"/>
    <cellStyle name="SAPBEXHLevel3X 2 11" xfId="54362"/>
    <cellStyle name="SAPBEXHLevel3X 2 12" xfId="54576"/>
    <cellStyle name="SAPBEXHLevel3X 2 13" xfId="54790"/>
    <cellStyle name="SAPBEXHLevel3X 2 14" xfId="55004"/>
    <cellStyle name="SAPBEXHLevel3X 2 2" xfId="1692"/>
    <cellStyle name="SAPBEXHLevel3X 2 2 10" xfId="53827"/>
    <cellStyle name="SAPBEXHLevel3X 2 2 11" xfId="54041"/>
    <cellStyle name="SAPBEXHLevel3X 2 2 12" xfId="54255"/>
    <cellStyle name="SAPBEXHLevel3X 2 2 13" xfId="54469"/>
    <cellStyle name="SAPBEXHLevel3X 2 2 14" xfId="54683"/>
    <cellStyle name="SAPBEXHLevel3X 2 2 15" xfId="54897"/>
    <cellStyle name="SAPBEXHLevel3X 2 2 16" xfId="55111"/>
    <cellStyle name="SAPBEXHLevel3X 2 2 2" xfId="4357"/>
    <cellStyle name="SAPBEXHLevel3X 2 2 2 2" xfId="28656"/>
    <cellStyle name="SAPBEXHLevel3X 2 2 3" xfId="5000"/>
    <cellStyle name="SAPBEXHLevel3X 2 2 3 2" xfId="13771"/>
    <cellStyle name="SAPBEXHLevel3X 2 2 3 2 2" xfId="38068"/>
    <cellStyle name="SAPBEXHLevel3X 2 2 3 3" xfId="17202"/>
    <cellStyle name="SAPBEXHLevel3X 2 2 3 3 2" xfId="41499"/>
    <cellStyle name="SAPBEXHLevel3X 2 2 3 4" xfId="29297"/>
    <cellStyle name="SAPBEXHLevel3X 2 2 4" xfId="14974"/>
    <cellStyle name="SAPBEXHLevel3X 2 2 4 2" xfId="39271"/>
    <cellStyle name="SAPBEXHLevel3X 2 2 5" xfId="26962"/>
    <cellStyle name="SAPBEXHLevel3X 2 2 6" xfId="51370"/>
    <cellStyle name="SAPBEXHLevel3X 2 2 7" xfId="53182"/>
    <cellStyle name="SAPBEXHLevel3X 2 2 8" xfId="53399"/>
    <cellStyle name="SAPBEXHLevel3X 2 2 9" xfId="53613"/>
    <cellStyle name="SAPBEXHLevel3X 2 3" xfId="3190"/>
    <cellStyle name="SAPBEXHLevel3X 2 3 2" xfId="7228"/>
    <cellStyle name="SAPBEXHLevel3X 2 3 2 2" xfId="13772"/>
    <cellStyle name="SAPBEXHLevel3X 2 3 2 2 2" xfId="38069"/>
    <cellStyle name="SAPBEXHLevel3X 2 3 2 3" xfId="19430"/>
    <cellStyle name="SAPBEXHLevel3X 2 3 2 3 2" xfId="43727"/>
    <cellStyle name="SAPBEXHLevel3X 2 3 2 4" xfId="31525"/>
    <cellStyle name="SAPBEXHLevel3X 2 4" xfId="50732"/>
    <cellStyle name="SAPBEXHLevel3X 2 5" xfId="52544"/>
    <cellStyle name="SAPBEXHLevel3X 2 6" xfId="53292"/>
    <cellStyle name="SAPBEXHLevel3X 2 7" xfId="53506"/>
    <cellStyle name="SAPBEXHLevel3X 2 8" xfId="53720"/>
    <cellStyle name="SAPBEXHLevel3X 2 9" xfId="53934"/>
    <cellStyle name="SAPBEXHLevel3X 3" xfId="1567"/>
    <cellStyle name="SAPBEXHLevel3X 3 10" xfId="54149"/>
    <cellStyle name="SAPBEXHLevel3X 3 11" xfId="54363"/>
    <cellStyle name="SAPBEXHLevel3X 3 12" xfId="54577"/>
    <cellStyle name="SAPBEXHLevel3X 3 13" xfId="54791"/>
    <cellStyle name="SAPBEXHLevel3X 3 14" xfId="55005"/>
    <cellStyle name="SAPBEXHLevel3X 3 2" xfId="1693"/>
    <cellStyle name="SAPBEXHLevel3X 3 2 10" xfId="53828"/>
    <cellStyle name="SAPBEXHLevel3X 3 2 11" xfId="54042"/>
    <cellStyle name="SAPBEXHLevel3X 3 2 12" xfId="54256"/>
    <cellStyle name="SAPBEXHLevel3X 3 2 13" xfId="54470"/>
    <cellStyle name="SAPBEXHLevel3X 3 2 14" xfId="54684"/>
    <cellStyle name="SAPBEXHLevel3X 3 2 15" xfId="54898"/>
    <cellStyle name="SAPBEXHLevel3X 3 2 16" xfId="55112"/>
    <cellStyle name="SAPBEXHLevel3X 3 2 2" xfId="4358"/>
    <cellStyle name="SAPBEXHLevel3X 3 2 2 2" xfId="28657"/>
    <cellStyle name="SAPBEXHLevel3X 3 2 3" xfId="5001"/>
    <cellStyle name="SAPBEXHLevel3X 3 2 3 2" xfId="13773"/>
    <cellStyle name="SAPBEXHLevel3X 3 2 3 2 2" xfId="38070"/>
    <cellStyle name="SAPBEXHLevel3X 3 2 3 3" xfId="17203"/>
    <cellStyle name="SAPBEXHLevel3X 3 2 3 3 2" xfId="41500"/>
    <cellStyle name="SAPBEXHLevel3X 3 2 3 4" xfId="29298"/>
    <cellStyle name="SAPBEXHLevel3X 3 2 4" xfId="14975"/>
    <cellStyle name="SAPBEXHLevel3X 3 2 4 2" xfId="39272"/>
    <cellStyle name="SAPBEXHLevel3X 3 2 5" xfId="26963"/>
    <cellStyle name="SAPBEXHLevel3X 3 2 6" xfId="51371"/>
    <cellStyle name="SAPBEXHLevel3X 3 2 7" xfId="53183"/>
    <cellStyle name="SAPBEXHLevel3X 3 2 8" xfId="53400"/>
    <cellStyle name="SAPBEXHLevel3X 3 2 9" xfId="53614"/>
    <cellStyle name="SAPBEXHLevel3X 3 3" xfId="3191"/>
    <cellStyle name="SAPBEXHLevel3X 3 3 2" xfId="7229"/>
    <cellStyle name="SAPBEXHLevel3X 3 3 2 2" xfId="13774"/>
    <cellStyle name="SAPBEXHLevel3X 3 3 2 2 2" xfId="38071"/>
    <cellStyle name="SAPBEXHLevel3X 3 3 2 3" xfId="19431"/>
    <cellStyle name="SAPBEXHLevel3X 3 3 2 3 2" xfId="43728"/>
    <cellStyle name="SAPBEXHLevel3X 3 3 2 4" xfId="31526"/>
    <cellStyle name="SAPBEXHLevel3X 3 4" xfId="50733"/>
    <cellStyle name="SAPBEXHLevel3X 3 5" xfId="52545"/>
    <cellStyle name="SAPBEXHLevel3X 3 6" xfId="53293"/>
    <cellStyle name="SAPBEXHLevel3X 3 7" xfId="53507"/>
    <cellStyle name="SAPBEXHLevel3X 3 8" xfId="53721"/>
    <cellStyle name="SAPBEXHLevel3X 3 9" xfId="53935"/>
    <cellStyle name="SAPBEXHLevel3X 4" xfId="1691"/>
    <cellStyle name="SAPBEXHLevel3X 4 10" xfId="53826"/>
    <cellStyle name="SAPBEXHLevel3X 4 11" xfId="54040"/>
    <cellStyle name="SAPBEXHLevel3X 4 12" xfId="54254"/>
    <cellStyle name="SAPBEXHLevel3X 4 13" xfId="54468"/>
    <cellStyle name="SAPBEXHLevel3X 4 14" xfId="54682"/>
    <cellStyle name="SAPBEXHLevel3X 4 15" xfId="54896"/>
    <cellStyle name="SAPBEXHLevel3X 4 16" xfId="55110"/>
    <cellStyle name="SAPBEXHLevel3X 4 2" xfId="4356"/>
    <cellStyle name="SAPBEXHLevel3X 4 2 2" xfId="28655"/>
    <cellStyle name="SAPBEXHLevel3X 4 3" xfId="4999"/>
    <cellStyle name="SAPBEXHLevel3X 4 3 2" xfId="13775"/>
    <cellStyle name="SAPBEXHLevel3X 4 3 2 2" xfId="38072"/>
    <cellStyle name="SAPBEXHLevel3X 4 3 3" xfId="17201"/>
    <cellStyle name="SAPBEXHLevel3X 4 3 3 2" xfId="41498"/>
    <cellStyle name="SAPBEXHLevel3X 4 3 4" xfId="29296"/>
    <cellStyle name="SAPBEXHLevel3X 4 4" xfId="14973"/>
    <cellStyle name="SAPBEXHLevel3X 4 4 2" xfId="39270"/>
    <cellStyle name="SAPBEXHLevel3X 4 5" xfId="26961"/>
    <cellStyle name="SAPBEXHLevel3X 4 6" xfId="51369"/>
    <cellStyle name="SAPBEXHLevel3X 4 7" xfId="53181"/>
    <cellStyle name="SAPBEXHLevel3X 4 8" xfId="53398"/>
    <cellStyle name="SAPBEXHLevel3X 4 9" xfId="53612"/>
    <cellStyle name="SAPBEXHLevel3X 5" xfId="3189"/>
    <cellStyle name="SAPBEXHLevel3X 5 2" xfId="7227"/>
    <cellStyle name="SAPBEXHLevel3X 5 2 2" xfId="13776"/>
    <cellStyle name="SAPBEXHLevel3X 5 2 2 2" xfId="38073"/>
    <cellStyle name="SAPBEXHLevel3X 5 2 3" xfId="19429"/>
    <cellStyle name="SAPBEXHLevel3X 5 2 3 2" xfId="43726"/>
    <cellStyle name="SAPBEXHLevel3X 5 2 4" xfId="31524"/>
    <cellStyle name="SAPBEXHLevel3X 6" xfId="50731"/>
    <cellStyle name="SAPBEXHLevel3X 7" xfId="52543"/>
    <cellStyle name="SAPBEXHLevel3X 8" xfId="53291"/>
    <cellStyle name="SAPBEXHLevel3X 9" xfId="53505"/>
    <cellStyle name="SAPBEXresData" xfId="1568"/>
    <cellStyle name="SAPBEXresData 10" xfId="53722"/>
    <cellStyle name="SAPBEXresData 11" xfId="53936"/>
    <cellStyle name="SAPBEXresData 12" xfId="54150"/>
    <cellStyle name="SAPBEXresData 13" xfId="54364"/>
    <cellStyle name="SAPBEXresData 14" xfId="54578"/>
    <cellStyle name="SAPBEXresData 15" xfId="54792"/>
    <cellStyle name="SAPBEXresData 16" xfId="55006"/>
    <cellStyle name="SAPBEXresData 2" xfId="1569"/>
    <cellStyle name="SAPBEXresData 2 10" xfId="54151"/>
    <cellStyle name="SAPBEXresData 2 11" xfId="54365"/>
    <cellStyle name="SAPBEXresData 2 12" xfId="54579"/>
    <cellStyle name="SAPBEXresData 2 13" xfId="54793"/>
    <cellStyle name="SAPBEXresData 2 14" xfId="55007"/>
    <cellStyle name="SAPBEXresData 2 2" xfId="1695"/>
    <cellStyle name="SAPBEXresData 2 2 10" xfId="53830"/>
    <cellStyle name="SAPBEXresData 2 2 11" xfId="54044"/>
    <cellStyle name="SAPBEXresData 2 2 12" xfId="54258"/>
    <cellStyle name="SAPBEXresData 2 2 13" xfId="54472"/>
    <cellStyle name="SAPBEXresData 2 2 14" xfId="54686"/>
    <cellStyle name="SAPBEXresData 2 2 15" xfId="54900"/>
    <cellStyle name="SAPBEXresData 2 2 16" xfId="55114"/>
    <cellStyle name="SAPBEXresData 2 2 2" xfId="4360"/>
    <cellStyle name="SAPBEXresData 2 2 2 2" xfId="28659"/>
    <cellStyle name="SAPBEXresData 2 2 3" xfId="5003"/>
    <cellStyle name="SAPBEXresData 2 2 3 2" xfId="13777"/>
    <cellStyle name="SAPBEXresData 2 2 3 2 2" xfId="38074"/>
    <cellStyle name="SAPBEXresData 2 2 3 3" xfId="17205"/>
    <cellStyle name="SAPBEXresData 2 2 3 3 2" xfId="41502"/>
    <cellStyle name="SAPBEXresData 2 2 3 4" xfId="29300"/>
    <cellStyle name="SAPBEXresData 2 2 4" xfId="14977"/>
    <cellStyle name="SAPBEXresData 2 2 4 2" xfId="39274"/>
    <cellStyle name="SAPBEXresData 2 2 5" xfId="26965"/>
    <cellStyle name="SAPBEXresData 2 2 6" xfId="51373"/>
    <cellStyle name="SAPBEXresData 2 2 7" xfId="53185"/>
    <cellStyle name="SAPBEXresData 2 2 8" xfId="53402"/>
    <cellStyle name="SAPBEXresData 2 2 9" xfId="53616"/>
    <cellStyle name="SAPBEXresData 2 3" xfId="3193"/>
    <cellStyle name="SAPBEXresData 2 3 2" xfId="7231"/>
    <cellStyle name="SAPBEXresData 2 3 2 2" xfId="13778"/>
    <cellStyle name="SAPBEXresData 2 3 2 2 2" xfId="38075"/>
    <cellStyle name="SAPBEXresData 2 3 2 3" xfId="19433"/>
    <cellStyle name="SAPBEXresData 2 3 2 3 2" xfId="43730"/>
    <cellStyle name="SAPBEXresData 2 3 2 4" xfId="31528"/>
    <cellStyle name="SAPBEXresData 2 4" xfId="50735"/>
    <cellStyle name="SAPBEXresData 2 5" xfId="52547"/>
    <cellStyle name="SAPBEXresData 2 6" xfId="53295"/>
    <cellStyle name="SAPBEXresData 2 7" xfId="53509"/>
    <cellStyle name="SAPBEXresData 2 8" xfId="53723"/>
    <cellStyle name="SAPBEXresData 2 9" xfId="53937"/>
    <cellStyle name="SAPBEXresData 3" xfId="1570"/>
    <cellStyle name="SAPBEXresData 3 10" xfId="54152"/>
    <cellStyle name="SAPBEXresData 3 11" xfId="54366"/>
    <cellStyle name="SAPBEXresData 3 12" xfId="54580"/>
    <cellStyle name="SAPBEXresData 3 13" xfId="54794"/>
    <cellStyle name="SAPBEXresData 3 14" xfId="55008"/>
    <cellStyle name="SAPBEXresData 3 2" xfId="1696"/>
    <cellStyle name="SAPBEXresData 3 2 10" xfId="53831"/>
    <cellStyle name="SAPBEXresData 3 2 11" xfId="54045"/>
    <cellStyle name="SAPBEXresData 3 2 12" xfId="54259"/>
    <cellStyle name="SAPBEXresData 3 2 13" xfId="54473"/>
    <cellStyle name="SAPBEXresData 3 2 14" xfId="54687"/>
    <cellStyle name="SAPBEXresData 3 2 15" xfId="54901"/>
    <cellStyle name="SAPBEXresData 3 2 16" xfId="55115"/>
    <cellStyle name="SAPBEXresData 3 2 2" xfId="4361"/>
    <cellStyle name="SAPBEXresData 3 2 2 2" xfId="28660"/>
    <cellStyle name="SAPBEXresData 3 2 3" xfId="5004"/>
    <cellStyle name="SAPBEXresData 3 2 3 2" xfId="13779"/>
    <cellStyle name="SAPBEXresData 3 2 3 2 2" xfId="38076"/>
    <cellStyle name="SAPBEXresData 3 2 3 3" xfId="17206"/>
    <cellStyle name="SAPBEXresData 3 2 3 3 2" xfId="41503"/>
    <cellStyle name="SAPBEXresData 3 2 3 4" xfId="29301"/>
    <cellStyle name="SAPBEXresData 3 2 4" xfId="14978"/>
    <cellStyle name="SAPBEXresData 3 2 4 2" xfId="39275"/>
    <cellStyle name="SAPBEXresData 3 2 5" xfId="26966"/>
    <cellStyle name="SAPBEXresData 3 2 6" xfId="51374"/>
    <cellStyle name="SAPBEXresData 3 2 7" xfId="53186"/>
    <cellStyle name="SAPBEXresData 3 2 8" xfId="53403"/>
    <cellStyle name="SAPBEXresData 3 2 9" xfId="53617"/>
    <cellStyle name="SAPBEXresData 3 3" xfId="3194"/>
    <cellStyle name="SAPBEXresData 3 3 2" xfId="7232"/>
    <cellStyle name="SAPBEXresData 3 3 2 2" xfId="13780"/>
    <cellStyle name="SAPBEXresData 3 3 2 2 2" xfId="38077"/>
    <cellStyle name="SAPBEXresData 3 3 2 3" xfId="19434"/>
    <cellStyle name="SAPBEXresData 3 3 2 3 2" xfId="43731"/>
    <cellStyle name="SAPBEXresData 3 3 2 4" xfId="31529"/>
    <cellStyle name="SAPBEXresData 3 4" xfId="50736"/>
    <cellStyle name="SAPBEXresData 3 5" xfId="52548"/>
    <cellStyle name="SAPBEXresData 3 6" xfId="53296"/>
    <cellStyle name="SAPBEXresData 3 7" xfId="53510"/>
    <cellStyle name="SAPBEXresData 3 8" xfId="53724"/>
    <cellStyle name="SAPBEXresData 3 9" xfId="53938"/>
    <cellStyle name="SAPBEXresData 4" xfId="1694"/>
    <cellStyle name="SAPBEXresData 4 10" xfId="53829"/>
    <cellStyle name="SAPBEXresData 4 11" xfId="54043"/>
    <cellStyle name="SAPBEXresData 4 12" xfId="54257"/>
    <cellStyle name="SAPBEXresData 4 13" xfId="54471"/>
    <cellStyle name="SAPBEXresData 4 14" xfId="54685"/>
    <cellStyle name="SAPBEXresData 4 15" xfId="54899"/>
    <cellStyle name="SAPBEXresData 4 16" xfId="55113"/>
    <cellStyle name="SAPBEXresData 4 2" xfId="4359"/>
    <cellStyle name="SAPBEXresData 4 2 2" xfId="28658"/>
    <cellStyle name="SAPBEXresData 4 3" xfId="5002"/>
    <cellStyle name="SAPBEXresData 4 3 2" xfId="13781"/>
    <cellStyle name="SAPBEXresData 4 3 2 2" xfId="38078"/>
    <cellStyle name="SAPBEXresData 4 3 3" xfId="17204"/>
    <cellStyle name="SAPBEXresData 4 3 3 2" xfId="41501"/>
    <cellStyle name="SAPBEXresData 4 3 4" xfId="29299"/>
    <cellStyle name="SAPBEXresData 4 4" xfId="14976"/>
    <cellStyle name="SAPBEXresData 4 4 2" xfId="39273"/>
    <cellStyle name="SAPBEXresData 4 5" xfId="26964"/>
    <cellStyle name="SAPBEXresData 4 6" xfId="51372"/>
    <cellStyle name="SAPBEXresData 4 7" xfId="53184"/>
    <cellStyle name="SAPBEXresData 4 8" xfId="53401"/>
    <cellStyle name="SAPBEXresData 4 9" xfId="53615"/>
    <cellStyle name="SAPBEXresData 5" xfId="3192"/>
    <cellStyle name="SAPBEXresData 5 2" xfId="7230"/>
    <cellStyle name="SAPBEXresData 5 2 2" xfId="13782"/>
    <cellStyle name="SAPBEXresData 5 2 2 2" xfId="38079"/>
    <cellStyle name="SAPBEXresData 5 2 3" xfId="19432"/>
    <cellStyle name="SAPBEXresData 5 2 3 2" xfId="43729"/>
    <cellStyle name="SAPBEXresData 5 2 4" xfId="31527"/>
    <cellStyle name="SAPBEXresData 6" xfId="50734"/>
    <cellStyle name="SAPBEXresData 7" xfId="52546"/>
    <cellStyle name="SAPBEXresData 8" xfId="53294"/>
    <cellStyle name="SAPBEXresData 9" xfId="53508"/>
    <cellStyle name="SAPBEXresDataEmph" xfId="1571"/>
    <cellStyle name="SAPBEXresDataEmph 10" xfId="53725"/>
    <cellStyle name="SAPBEXresDataEmph 11" xfId="53939"/>
    <cellStyle name="SAPBEXresDataEmph 12" xfId="54153"/>
    <cellStyle name="SAPBEXresDataEmph 13" xfId="54367"/>
    <cellStyle name="SAPBEXresDataEmph 14" xfId="54581"/>
    <cellStyle name="SAPBEXresDataEmph 15" xfId="54795"/>
    <cellStyle name="SAPBEXresDataEmph 16" xfId="55009"/>
    <cellStyle name="SAPBEXresDataEmph 2" xfId="1572"/>
    <cellStyle name="SAPBEXresDataEmph 2 10" xfId="54154"/>
    <cellStyle name="SAPBEXresDataEmph 2 11" xfId="54368"/>
    <cellStyle name="SAPBEXresDataEmph 2 12" xfId="54582"/>
    <cellStyle name="SAPBEXresDataEmph 2 13" xfId="54796"/>
    <cellStyle name="SAPBEXresDataEmph 2 14" xfId="55010"/>
    <cellStyle name="SAPBEXresDataEmph 2 2" xfId="1698"/>
    <cellStyle name="SAPBEXresDataEmph 2 2 10" xfId="53833"/>
    <cellStyle name="SAPBEXresDataEmph 2 2 11" xfId="54047"/>
    <cellStyle name="SAPBEXresDataEmph 2 2 12" xfId="54261"/>
    <cellStyle name="SAPBEXresDataEmph 2 2 13" xfId="54475"/>
    <cellStyle name="SAPBEXresDataEmph 2 2 14" xfId="54689"/>
    <cellStyle name="SAPBEXresDataEmph 2 2 15" xfId="54903"/>
    <cellStyle name="SAPBEXresDataEmph 2 2 16" xfId="55117"/>
    <cellStyle name="SAPBEXresDataEmph 2 2 2" xfId="4363"/>
    <cellStyle name="SAPBEXresDataEmph 2 2 2 2" xfId="28662"/>
    <cellStyle name="SAPBEXresDataEmph 2 2 3" xfId="5006"/>
    <cellStyle name="SAPBEXresDataEmph 2 2 3 2" xfId="13783"/>
    <cellStyle name="SAPBEXresDataEmph 2 2 3 2 2" xfId="38080"/>
    <cellStyle name="SAPBEXresDataEmph 2 2 3 3" xfId="17208"/>
    <cellStyle name="SAPBEXresDataEmph 2 2 3 3 2" xfId="41505"/>
    <cellStyle name="SAPBEXresDataEmph 2 2 3 4" xfId="29303"/>
    <cellStyle name="SAPBEXresDataEmph 2 2 4" xfId="14980"/>
    <cellStyle name="SAPBEXresDataEmph 2 2 4 2" xfId="39277"/>
    <cellStyle name="SAPBEXresDataEmph 2 2 5" xfId="26968"/>
    <cellStyle name="SAPBEXresDataEmph 2 2 6" xfId="51376"/>
    <cellStyle name="SAPBEXresDataEmph 2 2 7" xfId="53188"/>
    <cellStyle name="SAPBEXresDataEmph 2 2 8" xfId="53405"/>
    <cellStyle name="SAPBEXresDataEmph 2 2 9" xfId="53619"/>
    <cellStyle name="SAPBEXresDataEmph 2 3" xfId="3196"/>
    <cellStyle name="SAPBEXresDataEmph 2 3 2" xfId="7234"/>
    <cellStyle name="SAPBEXresDataEmph 2 3 2 2" xfId="13784"/>
    <cellStyle name="SAPBEXresDataEmph 2 3 2 2 2" xfId="38081"/>
    <cellStyle name="SAPBEXresDataEmph 2 3 2 3" xfId="19436"/>
    <cellStyle name="SAPBEXresDataEmph 2 3 2 3 2" xfId="43733"/>
    <cellStyle name="SAPBEXresDataEmph 2 3 2 4" xfId="31531"/>
    <cellStyle name="SAPBEXresDataEmph 2 4" xfId="50738"/>
    <cellStyle name="SAPBEXresDataEmph 2 5" xfId="52550"/>
    <cellStyle name="SAPBEXresDataEmph 2 6" xfId="53298"/>
    <cellStyle name="SAPBEXresDataEmph 2 7" xfId="53512"/>
    <cellStyle name="SAPBEXresDataEmph 2 8" xfId="53726"/>
    <cellStyle name="SAPBEXresDataEmph 2 9" xfId="53940"/>
    <cellStyle name="SAPBEXresDataEmph 3" xfId="1573"/>
    <cellStyle name="SAPBEXresDataEmph 3 10" xfId="54155"/>
    <cellStyle name="SAPBEXresDataEmph 3 11" xfId="54369"/>
    <cellStyle name="SAPBEXresDataEmph 3 12" xfId="54583"/>
    <cellStyle name="SAPBEXresDataEmph 3 13" xfId="54797"/>
    <cellStyle name="SAPBEXresDataEmph 3 14" xfId="55011"/>
    <cellStyle name="SAPBEXresDataEmph 3 2" xfId="1699"/>
    <cellStyle name="SAPBEXresDataEmph 3 2 10" xfId="53834"/>
    <cellStyle name="SAPBEXresDataEmph 3 2 11" xfId="54048"/>
    <cellStyle name="SAPBEXresDataEmph 3 2 12" xfId="54262"/>
    <cellStyle name="SAPBEXresDataEmph 3 2 13" xfId="54476"/>
    <cellStyle name="SAPBEXresDataEmph 3 2 14" xfId="54690"/>
    <cellStyle name="SAPBEXresDataEmph 3 2 15" xfId="54904"/>
    <cellStyle name="SAPBEXresDataEmph 3 2 16" xfId="55118"/>
    <cellStyle name="SAPBEXresDataEmph 3 2 2" xfId="4364"/>
    <cellStyle name="SAPBEXresDataEmph 3 2 2 2" xfId="28663"/>
    <cellStyle name="SAPBEXresDataEmph 3 2 3" xfId="5007"/>
    <cellStyle name="SAPBEXresDataEmph 3 2 3 2" xfId="13785"/>
    <cellStyle name="SAPBEXresDataEmph 3 2 3 2 2" xfId="38082"/>
    <cellStyle name="SAPBEXresDataEmph 3 2 3 3" xfId="17209"/>
    <cellStyle name="SAPBEXresDataEmph 3 2 3 3 2" xfId="41506"/>
    <cellStyle name="SAPBEXresDataEmph 3 2 3 4" xfId="29304"/>
    <cellStyle name="SAPBEXresDataEmph 3 2 4" xfId="14981"/>
    <cellStyle name="SAPBEXresDataEmph 3 2 4 2" xfId="39278"/>
    <cellStyle name="SAPBEXresDataEmph 3 2 5" xfId="26969"/>
    <cellStyle name="SAPBEXresDataEmph 3 2 6" xfId="51377"/>
    <cellStyle name="SAPBEXresDataEmph 3 2 7" xfId="53189"/>
    <cellStyle name="SAPBEXresDataEmph 3 2 8" xfId="53406"/>
    <cellStyle name="SAPBEXresDataEmph 3 2 9" xfId="53620"/>
    <cellStyle name="SAPBEXresDataEmph 3 3" xfId="3197"/>
    <cellStyle name="SAPBEXresDataEmph 3 3 2" xfId="7235"/>
    <cellStyle name="SAPBEXresDataEmph 3 3 2 2" xfId="13786"/>
    <cellStyle name="SAPBEXresDataEmph 3 3 2 2 2" xfId="38083"/>
    <cellStyle name="SAPBEXresDataEmph 3 3 2 3" xfId="19437"/>
    <cellStyle name="SAPBEXresDataEmph 3 3 2 3 2" xfId="43734"/>
    <cellStyle name="SAPBEXresDataEmph 3 3 2 4" xfId="31532"/>
    <cellStyle name="SAPBEXresDataEmph 3 4" xfId="50739"/>
    <cellStyle name="SAPBEXresDataEmph 3 5" xfId="52551"/>
    <cellStyle name="SAPBEXresDataEmph 3 6" xfId="53299"/>
    <cellStyle name="SAPBEXresDataEmph 3 7" xfId="53513"/>
    <cellStyle name="SAPBEXresDataEmph 3 8" xfId="53727"/>
    <cellStyle name="SAPBEXresDataEmph 3 9" xfId="53941"/>
    <cellStyle name="SAPBEXresDataEmph 4" xfId="1697"/>
    <cellStyle name="SAPBEXresDataEmph 4 10" xfId="53832"/>
    <cellStyle name="SAPBEXresDataEmph 4 11" xfId="54046"/>
    <cellStyle name="SAPBEXresDataEmph 4 12" xfId="54260"/>
    <cellStyle name="SAPBEXresDataEmph 4 13" xfId="54474"/>
    <cellStyle name="SAPBEXresDataEmph 4 14" xfId="54688"/>
    <cellStyle name="SAPBEXresDataEmph 4 15" xfId="54902"/>
    <cellStyle name="SAPBEXresDataEmph 4 16" xfId="55116"/>
    <cellStyle name="SAPBEXresDataEmph 4 2" xfId="4362"/>
    <cellStyle name="SAPBEXresDataEmph 4 2 2" xfId="28661"/>
    <cellStyle name="SAPBEXresDataEmph 4 3" xfId="5005"/>
    <cellStyle name="SAPBEXresDataEmph 4 3 2" xfId="13787"/>
    <cellStyle name="SAPBEXresDataEmph 4 3 2 2" xfId="38084"/>
    <cellStyle name="SAPBEXresDataEmph 4 3 3" xfId="17207"/>
    <cellStyle name="SAPBEXresDataEmph 4 3 3 2" xfId="41504"/>
    <cellStyle name="SAPBEXresDataEmph 4 3 4" xfId="29302"/>
    <cellStyle name="SAPBEXresDataEmph 4 4" xfId="14979"/>
    <cellStyle name="SAPBEXresDataEmph 4 4 2" xfId="39276"/>
    <cellStyle name="SAPBEXresDataEmph 4 5" xfId="26967"/>
    <cellStyle name="SAPBEXresDataEmph 4 6" xfId="51375"/>
    <cellStyle name="SAPBEXresDataEmph 4 7" xfId="53187"/>
    <cellStyle name="SAPBEXresDataEmph 4 8" xfId="53404"/>
    <cellStyle name="SAPBEXresDataEmph 4 9" xfId="53618"/>
    <cellStyle name="SAPBEXresDataEmph 5" xfId="3195"/>
    <cellStyle name="SAPBEXresDataEmph 5 2" xfId="7233"/>
    <cellStyle name="SAPBEXresDataEmph 5 2 2" xfId="13788"/>
    <cellStyle name="SAPBEXresDataEmph 5 2 2 2" xfId="38085"/>
    <cellStyle name="SAPBEXresDataEmph 5 2 3" xfId="19435"/>
    <cellStyle name="SAPBEXresDataEmph 5 2 3 2" xfId="43732"/>
    <cellStyle name="SAPBEXresDataEmph 5 2 4" xfId="31530"/>
    <cellStyle name="SAPBEXresDataEmph 6" xfId="50737"/>
    <cellStyle name="SAPBEXresDataEmph 7" xfId="52549"/>
    <cellStyle name="SAPBEXresDataEmph 8" xfId="53297"/>
    <cellStyle name="SAPBEXresDataEmph 9" xfId="53511"/>
    <cellStyle name="SAPBEXresItem" xfId="1574"/>
    <cellStyle name="SAPBEXresItem 10" xfId="53728"/>
    <cellStyle name="SAPBEXresItem 11" xfId="53942"/>
    <cellStyle name="SAPBEXresItem 12" xfId="54156"/>
    <cellStyle name="SAPBEXresItem 13" xfId="54370"/>
    <cellStyle name="SAPBEXresItem 14" xfId="54584"/>
    <cellStyle name="SAPBEXresItem 15" xfId="54798"/>
    <cellStyle name="SAPBEXresItem 16" xfId="55012"/>
    <cellStyle name="SAPBEXresItem 2" xfId="1575"/>
    <cellStyle name="SAPBEXresItem 2 10" xfId="54157"/>
    <cellStyle name="SAPBEXresItem 2 11" xfId="54371"/>
    <cellStyle name="SAPBEXresItem 2 12" xfId="54585"/>
    <cellStyle name="SAPBEXresItem 2 13" xfId="54799"/>
    <cellStyle name="SAPBEXresItem 2 14" xfId="55013"/>
    <cellStyle name="SAPBEXresItem 2 2" xfId="1701"/>
    <cellStyle name="SAPBEXresItem 2 2 10" xfId="53836"/>
    <cellStyle name="SAPBEXresItem 2 2 11" xfId="54050"/>
    <cellStyle name="SAPBEXresItem 2 2 12" xfId="54264"/>
    <cellStyle name="SAPBEXresItem 2 2 13" xfId="54478"/>
    <cellStyle name="SAPBEXresItem 2 2 14" xfId="54692"/>
    <cellStyle name="SAPBEXresItem 2 2 15" xfId="54906"/>
    <cellStyle name="SAPBEXresItem 2 2 16" xfId="55120"/>
    <cellStyle name="SAPBEXresItem 2 2 2" xfId="4366"/>
    <cellStyle name="SAPBEXresItem 2 2 2 2" xfId="28665"/>
    <cellStyle name="SAPBEXresItem 2 2 3" xfId="5009"/>
    <cellStyle name="SAPBEXresItem 2 2 3 2" xfId="13789"/>
    <cellStyle name="SAPBEXresItem 2 2 3 2 2" xfId="38086"/>
    <cellStyle name="SAPBEXresItem 2 2 3 3" xfId="17211"/>
    <cellStyle name="SAPBEXresItem 2 2 3 3 2" xfId="41508"/>
    <cellStyle name="SAPBEXresItem 2 2 3 4" xfId="29306"/>
    <cellStyle name="SAPBEXresItem 2 2 4" xfId="14983"/>
    <cellStyle name="SAPBEXresItem 2 2 4 2" xfId="39280"/>
    <cellStyle name="SAPBEXresItem 2 2 5" xfId="26971"/>
    <cellStyle name="SAPBEXresItem 2 2 6" xfId="51379"/>
    <cellStyle name="SAPBEXresItem 2 2 7" xfId="53191"/>
    <cellStyle name="SAPBEXresItem 2 2 8" xfId="53408"/>
    <cellStyle name="SAPBEXresItem 2 2 9" xfId="53622"/>
    <cellStyle name="SAPBEXresItem 2 3" xfId="3199"/>
    <cellStyle name="SAPBEXresItem 2 3 2" xfId="7237"/>
    <cellStyle name="SAPBEXresItem 2 3 2 2" xfId="13790"/>
    <cellStyle name="SAPBEXresItem 2 3 2 2 2" xfId="38087"/>
    <cellStyle name="SAPBEXresItem 2 3 2 3" xfId="19439"/>
    <cellStyle name="SAPBEXresItem 2 3 2 3 2" xfId="43736"/>
    <cellStyle name="SAPBEXresItem 2 3 2 4" xfId="31534"/>
    <cellStyle name="SAPBEXresItem 2 4" xfId="50741"/>
    <cellStyle name="SAPBEXresItem 2 5" xfId="52553"/>
    <cellStyle name="SAPBEXresItem 2 6" xfId="53301"/>
    <cellStyle name="SAPBEXresItem 2 7" xfId="53515"/>
    <cellStyle name="SAPBEXresItem 2 8" xfId="53729"/>
    <cellStyle name="SAPBEXresItem 2 9" xfId="53943"/>
    <cellStyle name="SAPBEXresItem 3" xfId="1576"/>
    <cellStyle name="SAPBEXresItem 3 10" xfId="54158"/>
    <cellStyle name="SAPBEXresItem 3 11" xfId="54372"/>
    <cellStyle name="SAPBEXresItem 3 12" xfId="54586"/>
    <cellStyle name="SAPBEXresItem 3 13" xfId="54800"/>
    <cellStyle name="SAPBEXresItem 3 14" xfId="55014"/>
    <cellStyle name="SAPBEXresItem 3 2" xfId="1702"/>
    <cellStyle name="SAPBEXresItem 3 2 10" xfId="53837"/>
    <cellStyle name="SAPBEXresItem 3 2 11" xfId="54051"/>
    <cellStyle name="SAPBEXresItem 3 2 12" xfId="54265"/>
    <cellStyle name="SAPBEXresItem 3 2 13" xfId="54479"/>
    <cellStyle name="SAPBEXresItem 3 2 14" xfId="54693"/>
    <cellStyle name="SAPBEXresItem 3 2 15" xfId="54907"/>
    <cellStyle name="SAPBEXresItem 3 2 16" xfId="55121"/>
    <cellStyle name="SAPBEXresItem 3 2 2" xfId="4367"/>
    <cellStyle name="SAPBEXresItem 3 2 2 2" xfId="28666"/>
    <cellStyle name="SAPBEXresItem 3 2 3" xfId="5010"/>
    <cellStyle name="SAPBEXresItem 3 2 3 2" xfId="13791"/>
    <cellStyle name="SAPBEXresItem 3 2 3 2 2" xfId="38088"/>
    <cellStyle name="SAPBEXresItem 3 2 3 3" xfId="17212"/>
    <cellStyle name="SAPBEXresItem 3 2 3 3 2" xfId="41509"/>
    <cellStyle name="SAPBEXresItem 3 2 3 4" xfId="29307"/>
    <cellStyle name="SAPBEXresItem 3 2 4" xfId="14984"/>
    <cellStyle name="SAPBEXresItem 3 2 4 2" xfId="39281"/>
    <cellStyle name="SAPBEXresItem 3 2 5" xfId="26972"/>
    <cellStyle name="SAPBEXresItem 3 2 6" xfId="51380"/>
    <cellStyle name="SAPBEXresItem 3 2 7" xfId="53192"/>
    <cellStyle name="SAPBEXresItem 3 2 8" xfId="53409"/>
    <cellStyle name="SAPBEXresItem 3 2 9" xfId="53623"/>
    <cellStyle name="SAPBEXresItem 3 3" xfId="3200"/>
    <cellStyle name="SAPBEXresItem 3 3 2" xfId="7238"/>
    <cellStyle name="SAPBEXresItem 3 3 2 2" xfId="13792"/>
    <cellStyle name="SAPBEXresItem 3 3 2 2 2" xfId="38089"/>
    <cellStyle name="SAPBEXresItem 3 3 2 3" xfId="19440"/>
    <cellStyle name="SAPBEXresItem 3 3 2 3 2" xfId="43737"/>
    <cellStyle name="SAPBEXresItem 3 3 2 4" xfId="31535"/>
    <cellStyle name="SAPBEXresItem 3 4" xfId="50742"/>
    <cellStyle name="SAPBEXresItem 3 5" xfId="52554"/>
    <cellStyle name="SAPBEXresItem 3 6" xfId="53302"/>
    <cellStyle name="SAPBEXresItem 3 7" xfId="53516"/>
    <cellStyle name="SAPBEXresItem 3 8" xfId="53730"/>
    <cellStyle name="SAPBEXresItem 3 9" xfId="53944"/>
    <cellStyle name="SAPBEXresItem 4" xfId="1700"/>
    <cellStyle name="SAPBEXresItem 4 10" xfId="53835"/>
    <cellStyle name="SAPBEXresItem 4 11" xfId="54049"/>
    <cellStyle name="SAPBEXresItem 4 12" xfId="54263"/>
    <cellStyle name="SAPBEXresItem 4 13" xfId="54477"/>
    <cellStyle name="SAPBEXresItem 4 14" xfId="54691"/>
    <cellStyle name="SAPBEXresItem 4 15" xfId="54905"/>
    <cellStyle name="SAPBEXresItem 4 16" xfId="55119"/>
    <cellStyle name="SAPBEXresItem 4 2" xfId="4365"/>
    <cellStyle name="SAPBEXresItem 4 2 2" xfId="28664"/>
    <cellStyle name="SAPBEXresItem 4 3" xfId="5008"/>
    <cellStyle name="SAPBEXresItem 4 3 2" xfId="13793"/>
    <cellStyle name="SAPBEXresItem 4 3 2 2" xfId="38090"/>
    <cellStyle name="SAPBEXresItem 4 3 3" xfId="17210"/>
    <cellStyle name="SAPBEXresItem 4 3 3 2" xfId="41507"/>
    <cellStyle name="SAPBEXresItem 4 3 4" xfId="29305"/>
    <cellStyle name="SAPBEXresItem 4 4" xfId="14982"/>
    <cellStyle name="SAPBEXresItem 4 4 2" xfId="39279"/>
    <cellStyle name="SAPBEXresItem 4 5" xfId="26970"/>
    <cellStyle name="SAPBEXresItem 4 6" xfId="51378"/>
    <cellStyle name="SAPBEXresItem 4 7" xfId="53190"/>
    <cellStyle name="SAPBEXresItem 4 8" xfId="53407"/>
    <cellStyle name="SAPBEXresItem 4 9" xfId="53621"/>
    <cellStyle name="SAPBEXresItem 5" xfId="3198"/>
    <cellStyle name="SAPBEXresItem 5 2" xfId="7236"/>
    <cellStyle name="SAPBEXresItem 5 2 2" xfId="13794"/>
    <cellStyle name="SAPBEXresItem 5 2 2 2" xfId="38091"/>
    <cellStyle name="SAPBEXresItem 5 2 3" xfId="19438"/>
    <cellStyle name="SAPBEXresItem 5 2 3 2" xfId="43735"/>
    <cellStyle name="SAPBEXresItem 5 2 4" xfId="31533"/>
    <cellStyle name="SAPBEXresItem 6" xfId="50740"/>
    <cellStyle name="SAPBEXresItem 7" xfId="52552"/>
    <cellStyle name="SAPBEXresItem 8" xfId="53300"/>
    <cellStyle name="SAPBEXresItem 9" xfId="53514"/>
    <cellStyle name="SAPBEXresItemX" xfId="1577"/>
    <cellStyle name="SAPBEXresItemX 10" xfId="53731"/>
    <cellStyle name="SAPBEXresItemX 11" xfId="53945"/>
    <cellStyle name="SAPBEXresItemX 12" xfId="54159"/>
    <cellStyle name="SAPBEXresItemX 13" xfId="54373"/>
    <cellStyle name="SAPBEXresItemX 14" xfId="54587"/>
    <cellStyle name="SAPBEXresItemX 15" xfId="54801"/>
    <cellStyle name="SAPBEXresItemX 16" xfId="55015"/>
    <cellStyle name="SAPBEXresItemX 2" xfId="1578"/>
    <cellStyle name="SAPBEXresItemX 2 10" xfId="54160"/>
    <cellStyle name="SAPBEXresItemX 2 11" xfId="54374"/>
    <cellStyle name="SAPBEXresItemX 2 12" xfId="54588"/>
    <cellStyle name="SAPBEXresItemX 2 13" xfId="54802"/>
    <cellStyle name="SAPBEXresItemX 2 14" xfId="55016"/>
    <cellStyle name="SAPBEXresItemX 2 2" xfId="1704"/>
    <cellStyle name="SAPBEXresItemX 2 2 10" xfId="53839"/>
    <cellStyle name="SAPBEXresItemX 2 2 11" xfId="54053"/>
    <cellStyle name="SAPBEXresItemX 2 2 12" xfId="54267"/>
    <cellStyle name="SAPBEXresItemX 2 2 13" xfId="54481"/>
    <cellStyle name="SAPBEXresItemX 2 2 14" xfId="54695"/>
    <cellStyle name="SAPBEXresItemX 2 2 15" xfId="54909"/>
    <cellStyle name="SAPBEXresItemX 2 2 16" xfId="55123"/>
    <cellStyle name="SAPBEXresItemX 2 2 2" xfId="4369"/>
    <cellStyle name="SAPBEXresItemX 2 2 2 2" xfId="28668"/>
    <cellStyle name="SAPBEXresItemX 2 2 3" xfId="5012"/>
    <cellStyle name="SAPBEXresItemX 2 2 3 2" xfId="13795"/>
    <cellStyle name="SAPBEXresItemX 2 2 3 2 2" xfId="38092"/>
    <cellStyle name="SAPBEXresItemX 2 2 3 3" xfId="17214"/>
    <cellStyle name="SAPBEXresItemX 2 2 3 3 2" xfId="41511"/>
    <cellStyle name="SAPBEXresItemX 2 2 3 4" xfId="29309"/>
    <cellStyle name="SAPBEXresItemX 2 2 4" xfId="14986"/>
    <cellStyle name="SAPBEXresItemX 2 2 4 2" xfId="39283"/>
    <cellStyle name="SAPBEXresItemX 2 2 5" xfId="26974"/>
    <cellStyle name="SAPBEXresItemX 2 2 6" xfId="51382"/>
    <cellStyle name="SAPBEXresItemX 2 2 7" xfId="53194"/>
    <cellStyle name="SAPBEXresItemX 2 2 8" xfId="53411"/>
    <cellStyle name="SAPBEXresItemX 2 2 9" xfId="53625"/>
    <cellStyle name="SAPBEXresItemX 2 3" xfId="3202"/>
    <cellStyle name="SAPBEXresItemX 2 3 2" xfId="7240"/>
    <cellStyle name="SAPBEXresItemX 2 3 2 2" xfId="13796"/>
    <cellStyle name="SAPBEXresItemX 2 3 2 2 2" xfId="38093"/>
    <cellStyle name="SAPBEXresItemX 2 3 2 3" xfId="19442"/>
    <cellStyle name="SAPBEXresItemX 2 3 2 3 2" xfId="43739"/>
    <cellStyle name="SAPBEXresItemX 2 3 2 4" xfId="31537"/>
    <cellStyle name="SAPBEXresItemX 2 4" xfId="50744"/>
    <cellStyle name="SAPBEXresItemX 2 5" xfId="52556"/>
    <cellStyle name="SAPBEXresItemX 2 6" xfId="53304"/>
    <cellStyle name="SAPBEXresItemX 2 7" xfId="53518"/>
    <cellStyle name="SAPBEXresItemX 2 8" xfId="53732"/>
    <cellStyle name="SAPBEXresItemX 2 9" xfId="53946"/>
    <cellStyle name="SAPBEXresItemX 3" xfId="1579"/>
    <cellStyle name="SAPBEXresItemX 3 10" xfId="54161"/>
    <cellStyle name="SAPBEXresItemX 3 11" xfId="54375"/>
    <cellStyle name="SAPBEXresItemX 3 12" xfId="54589"/>
    <cellStyle name="SAPBEXresItemX 3 13" xfId="54803"/>
    <cellStyle name="SAPBEXresItemX 3 14" xfId="55017"/>
    <cellStyle name="SAPBEXresItemX 3 2" xfId="1705"/>
    <cellStyle name="SAPBEXresItemX 3 2 10" xfId="53840"/>
    <cellStyle name="SAPBEXresItemX 3 2 11" xfId="54054"/>
    <cellStyle name="SAPBEXresItemX 3 2 12" xfId="54268"/>
    <cellStyle name="SAPBEXresItemX 3 2 13" xfId="54482"/>
    <cellStyle name="SAPBEXresItemX 3 2 14" xfId="54696"/>
    <cellStyle name="SAPBEXresItemX 3 2 15" xfId="54910"/>
    <cellStyle name="SAPBEXresItemX 3 2 16" xfId="55124"/>
    <cellStyle name="SAPBEXresItemX 3 2 2" xfId="4370"/>
    <cellStyle name="SAPBEXresItemX 3 2 2 2" xfId="28669"/>
    <cellStyle name="SAPBEXresItemX 3 2 3" xfId="5013"/>
    <cellStyle name="SAPBEXresItemX 3 2 3 2" xfId="13797"/>
    <cellStyle name="SAPBEXresItemX 3 2 3 2 2" xfId="38094"/>
    <cellStyle name="SAPBEXresItemX 3 2 3 3" xfId="17215"/>
    <cellStyle name="SAPBEXresItemX 3 2 3 3 2" xfId="41512"/>
    <cellStyle name="SAPBEXresItemX 3 2 3 4" xfId="29310"/>
    <cellStyle name="SAPBEXresItemX 3 2 4" xfId="14987"/>
    <cellStyle name="SAPBEXresItemX 3 2 4 2" xfId="39284"/>
    <cellStyle name="SAPBEXresItemX 3 2 5" xfId="26975"/>
    <cellStyle name="SAPBEXresItemX 3 2 6" xfId="51383"/>
    <cellStyle name="SAPBEXresItemX 3 2 7" xfId="53195"/>
    <cellStyle name="SAPBEXresItemX 3 2 8" xfId="53412"/>
    <cellStyle name="SAPBEXresItemX 3 2 9" xfId="53626"/>
    <cellStyle name="SAPBEXresItemX 3 3" xfId="3203"/>
    <cellStyle name="SAPBEXresItemX 3 3 2" xfId="7241"/>
    <cellStyle name="SAPBEXresItemX 3 3 2 2" xfId="13798"/>
    <cellStyle name="SAPBEXresItemX 3 3 2 2 2" xfId="38095"/>
    <cellStyle name="SAPBEXresItemX 3 3 2 3" xfId="19443"/>
    <cellStyle name="SAPBEXresItemX 3 3 2 3 2" xfId="43740"/>
    <cellStyle name="SAPBEXresItemX 3 3 2 4" xfId="31538"/>
    <cellStyle name="SAPBEXresItemX 3 4" xfId="50745"/>
    <cellStyle name="SAPBEXresItemX 3 5" xfId="52557"/>
    <cellStyle name="SAPBEXresItemX 3 6" xfId="53305"/>
    <cellStyle name="SAPBEXresItemX 3 7" xfId="53519"/>
    <cellStyle name="SAPBEXresItemX 3 8" xfId="53733"/>
    <cellStyle name="SAPBEXresItemX 3 9" xfId="53947"/>
    <cellStyle name="SAPBEXresItemX 4" xfId="1703"/>
    <cellStyle name="SAPBEXresItemX 4 10" xfId="53838"/>
    <cellStyle name="SAPBEXresItemX 4 11" xfId="54052"/>
    <cellStyle name="SAPBEXresItemX 4 12" xfId="54266"/>
    <cellStyle name="SAPBEXresItemX 4 13" xfId="54480"/>
    <cellStyle name="SAPBEXresItemX 4 14" xfId="54694"/>
    <cellStyle name="SAPBEXresItemX 4 15" xfId="54908"/>
    <cellStyle name="SAPBEXresItemX 4 16" xfId="55122"/>
    <cellStyle name="SAPBEXresItemX 4 2" xfId="4368"/>
    <cellStyle name="SAPBEXresItemX 4 2 2" xfId="28667"/>
    <cellStyle name="SAPBEXresItemX 4 3" xfId="5011"/>
    <cellStyle name="SAPBEXresItemX 4 3 2" xfId="13799"/>
    <cellStyle name="SAPBEXresItemX 4 3 2 2" xfId="38096"/>
    <cellStyle name="SAPBEXresItemX 4 3 3" xfId="17213"/>
    <cellStyle name="SAPBEXresItemX 4 3 3 2" xfId="41510"/>
    <cellStyle name="SAPBEXresItemX 4 3 4" xfId="29308"/>
    <cellStyle name="SAPBEXresItemX 4 4" xfId="14985"/>
    <cellStyle name="SAPBEXresItemX 4 4 2" xfId="39282"/>
    <cellStyle name="SAPBEXresItemX 4 5" xfId="26973"/>
    <cellStyle name="SAPBEXresItemX 4 6" xfId="51381"/>
    <cellStyle name="SAPBEXresItemX 4 7" xfId="53193"/>
    <cellStyle name="SAPBEXresItemX 4 8" xfId="53410"/>
    <cellStyle name="SAPBEXresItemX 4 9" xfId="53624"/>
    <cellStyle name="SAPBEXresItemX 5" xfId="3201"/>
    <cellStyle name="SAPBEXresItemX 5 2" xfId="7239"/>
    <cellStyle name="SAPBEXresItemX 5 2 2" xfId="13800"/>
    <cellStyle name="SAPBEXresItemX 5 2 2 2" xfId="38097"/>
    <cellStyle name="SAPBEXresItemX 5 2 3" xfId="19441"/>
    <cellStyle name="SAPBEXresItemX 5 2 3 2" xfId="43738"/>
    <cellStyle name="SAPBEXresItemX 5 2 4" xfId="31536"/>
    <cellStyle name="SAPBEXresItemX 6" xfId="50743"/>
    <cellStyle name="SAPBEXresItemX 7" xfId="52555"/>
    <cellStyle name="SAPBEXresItemX 8" xfId="53303"/>
    <cellStyle name="SAPBEXresItemX 9" xfId="53517"/>
    <cellStyle name="SAPBEXstdData" xfId="1580"/>
    <cellStyle name="SAPBEXstdData 10" xfId="53734"/>
    <cellStyle name="SAPBEXstdData 11" xfId="53948"/>
    <cellStyle name="SAPBEXstdData 12" xfId="54162"/>
    <cellStyle name="SAPBEXstdData 13" xfId="54376"/>
    <cellStyle name="SAPBEXstdData 14" xfId="54590"/>
    <cellStyle name="SAPBEXstdData 15" xfId="54804"/>
    <cellStyle name="SAPBEXstdData 16" xfId="55018"/>
    <cellStyle name="SAPBEXstdData 2" xfId="1581"/>
    <cellStyle name="SAPBEXstdData 2 10" xfId="54163"/>
    <cellStyle name="SAPBEXstdData 2 11" xfId="54377"/>
    <cellStyle name="SAPBEXstdData 2 12" xfId="54591"/>
    <cellStyle name="SAPBEXstdData 2 13" xfId="54805"/>
    <cellStyle name="SAPBEXstdData 2 14" xfId="55019"/>
    <cellStyle name="SAPBEXstdData 2 2" xfId="1707"/>
    <cellStyle name="SAPBEXstdData 2 2 10" xfId="53842"/>
    <cellStyle name="SAPBEXstdData 2 2 11" xfId="54056"/>
    <cellStyle name="SAPBEXstdData 2 2 12" xfId="54270"/>
    <cellStyle name="SAPBEXstdData 2 2 13" xfId="54484"/>
    <cellStyle name="SAPBEXstdData 2 2 14" xfId="54698"/>
    <cellStyle name="SAPBEXstdData 2 2 15" xfId="54912"/>
    <cellStyle name="SAPBEXstdData 2 2 16" xfId="55126"/>
    <cellStyle name="SAPBEXstdData 2 2 2" xfId="4372"/>
    <cellStyle name="SAPBEXstdData 2 2 2 2" xfId="28671"/>
    <cellStyle name="SAPBEXstdData 2 2 3" xfId="5015"/>
    <cellStyle name="SAPBEXstdData 2 2 3 2" xfId="13801"/>
    <cellStyle name="SAPBEXstdData 2 2 3 2 2" xfId="38098"/>
    <cellStyle name="SAPBEXstdData 2 2 3 3" xfId="17217"/>
    <cellStyle name="SAPBEXstdData 2 2 3 3 2" xfId="41514"/>
    <cellStyle name="SAPBEXstdData 2 2 3 4" xfId="29312"/>
    <cellStyle name="SAPBEXstdData 2 2 4" xfId="14989"/>
    <cellStyle name="SAPBEXstdData 2 2 4 2" xfId="39286"/>
    <cellStyle name="SAPBEXstdData 2 2 5" xfId="26977"/>
    <cellStyle name="SAPBEXstdData 2 2 6" xfId="51385"/>
    <cellStyle name="SAPBEXstdData 2 2 7" xfId="53197"/>
    <cellStyle name="SAPBEXstdData 2 2 8" xfId="53414"/>
    <cellStyle name="SAPBEXstdData 2 2 9" xfId="53628"/>
    <cellStyle name="SAPBEXstdData 2 3" xfId="3205"/>
    <cellStyle name="SAPBEXstdData 2 3 2" xfId="7243"/>
    <cellStyle name="SAPBEXstdData 2 3 2 2" xfId="13802"/>
    <cellStyle name="SAPBEXstdData 2 3 2 2 2" xfId="38099"/>
    <cellStyle name="SAPBEXstdData 2 3 2 3" xfId="19445"/>
    <cellStyle name="SAPBEXstdData 2 3 2 3 2" xfId="43742"/>
    <cellStyle name="SAPBEXstdData 2 3 2 4" xfId="31540"/>
    <cellStyle name="SAPBEXstdData 2 4" xfId="50747"/>
    <cellStyle name="SAPBEXstdData 2 5" xfId="52559"/>
    <cellStyle name="SAPBEXstdData 2 6" xfId="53307"/>
    <cellStyle name="SAPBEXstdData 2 7" xfId="53521"/>
    <cellStyle name="SAPBEXstdData 2 8" xfId="53735"/>
    <cellStyle name="SAPBEXstdData 2 9" xfId="53949"/>
    <cellStyle name="SAPBEXstdData 3" xfId="1582"/>
    <cellStyle name="SAPBEXstdData 3 10" xfId="54164"/>
    <cellStyle name="SAPBEXstdData 3 11" xfId="54378"/>
    <cellStyle name="SAPBEXstdData 3 12" xfId="54592"/>
    <cellStyle name="SAPBEXstdData 3 13" xfId="54806"/>
    <cellStyle name="SAPBEXstdData 3 14" xfId="55020"/>
    <cellStyle name="SAPBEXstdData 3 2" xfId="1708"/>
    <cellStyle name="SAPBEXstdData 3 2 10" xfId="53843"/>
    <cellStyle name="SAPBEXstdData 3 2 11" xfId="54057"/>
    <cellStyle name="SAPBEXstdData 3 2 12" xfId="54271"/>
    <cellStyle name="SAPBEXstdData 3 2 13" xfId="54485"/>
    <cellStyle name="SAPBEXstdData 3 2 14" xfId="54699"/>
    <cellStyle name="SAPBEXstdData 3 2 15" xfId="54913"/>
    <cellStyle name="SAPBEXstdData 3 2 16" xfId="55127"/>
    <cellStyle name="SAPBEXstdData 3 2 2" xfId="4373"/>
    <cellStyle name="SAPBEXstdData 3 2 2 2" xfId="28672"/>
    <cellStyle name="SAPBEXstdData 3 2 3" xfId="5016"/>
    <cellStyle name="SAPBEXstdData 3 2 3 2" xfId="13803"/>
    <cellStyle name="SAPBEXstdData 3 2 3 2 2" xfId="38100"/>
    <cellStyle name="SAPBEXstdData 3 2 3 3" xfId="17218"/>
    <cellStyle name="SAPBEXstdData 3 2 3 3 2" xfId="41515"/>
    <cellStyle name="SAPBEXstdData 3 2 3 4" xfId="29313"/>
    <cellStyle name="SAPBEXstdData 3 2 4" xfId="14990"/>
    <cellStyle name="SAPBEXstdData 3 2 4 2" xfId="39287"/>
    <cellStyle name="SAPBEXstdData 3 2 5" xfId="26978"/>
    <cellStyle name="SAPBEXstdData 3 2 6" xfId="51386"/>
    <cellStyle name="SAPBEXstdData 3 2 7" xfId="53198"/>
    <cellStyle name="SAPBEXstdData 3 2 8" xfId="53415"/>
    <cellStyle name="SAPBEXstdData 3 2 9" xfId="53629"/>
    <cellStyle name="SAPBEXstdData 3 3" xfId="3206"/>
    <cellStyle name="SAPBEXstdData 3 3 2" xfId="7244"/>
    <cellStyle name="SAPBEXstdData 3 3 2 2" xfId="13804"/>
    <cellStyle name="SAPBEXstdData 3 3 2 2 2" xfId="38101"/>
    <cellStyle name="SAPBEXstdData 3 3 2 3" xfId="19446"/>
    <cellStyle name="SAPBEXstdData 3 3 2 3 2" xfId="43743"/>
    <cellStyle name="SAPBEXstdData 3 3 2 4" xfId="31541"/>
    <cellStyle name="SAPBEXstdData 3 4" xfId="50748"/>
    <cellStyle name="SAPBEXstdData 3 5" xfId="52560"/>
    <cellStyle name="SAPBEXstdData 3 6" xfId="53308"/>
    <cellStyle name="SAPBEXstdData 3 7" xfId="53522"/>
    <cellStyle name="SAPBEXstdData 3 8" xfId="53736"/>
    <cellStyle name="SAPBEXstdData 3 9" xfId="53950"/>
    <cellStyle name="SAPBEXstdData 4" xfId="1706"/>
    <cellStyle name="SAPBEXstdData 4 10" xfId="53841"/>
    <cellStyle name="SAPBEXstdData 4 11" xfId="54055"/>
    <cellStyle name="SAPBEXstdData 4 12" xfId="54269"/>
    <cellStyle name="SAPBEXstdData 4 13" xfId="54483"/>
    <cellStyle name="SAPBEXstdData 4 14" xfId="54697"/>
    <cellStyle name="SAPBEXstdData 4 15" xfId="54911"/>
    <cellStyle name="SAPBEXstdData 4 16" xfId="55125"/>
    <cellStyle name="SAPBEXstdData 4 2" xfId="4371"/>
    <cellStyle name="SAPBEXstdData 4 2 2" xfId="28670"/>
    <cellStyle name="SAPBEXstdData 4 3" xfId="5014"/>
    <cellStyle name="SAPBEXstdData 4 3 2" xfId="13805"/>
    <cellStyle name="SAPBEXstdData 4 3 2 2" xfId="38102"/>
    <cellStyle name="SAPBEXstdData 4 3 3" xfId="17216"/>
    <cellStyle name="SAPBEXstdData 4 3 3 2" xfId="41513"/>
    <cellStyle name="SAPBEXstdData 4 3 4" xfId="29311"/>
    <cellStyle name="SAPBEXstdData 4 4" xfId="14988"/>
    <cellStyle name="SAPBEXstdData 4 4 2" xfId="39285"/>
    <cellStyle name="SAPBEXstdData 4 5" xfId="26976"/>
    <cellStyle name="SAPBEXstdData 4 6" xfId="51384"/>
    <cellStyle name="SAPBEXstdData 4 7" xfId="53196"/>
    <cellStyle name="SAPBEXstdData 4 8" xfId="53413"/>
    <cellStyle name="SAPBEXstdData 4 9" xfId="53627"/>
    <cellStyle name="SAPBEXstdData 5" xfId="3204"/>
    <cellStyle name="SAPBEXstdData 5 2" xfId="7242"/>
    <cellStyle name="SAPBEXstdData 5 2 2" xfId="13806"/>
    <cellStyle name="SAPBEXstdData 5 2 2 2" xfId="38103"/>
    <cellStyle name="SAPBEXstdData 5 2 3" xfId="19444"/>
    <cellStyle name="SAPBEXstdData 5 2 3 2" xfId="43741"/>
    <cellStyle name="SAPBEXstdData 5 2 4" xfId="31539"/>
    <cellStyle name="SAPBEXstdData 6" xfId="50746"/>
    <cellStyle name="SAPBEXstdData 7" xfId="52558"/>
    <cellStyle name="SAPBEXstdData 8" xfId="53306"/>
    <cellStyle name="SAPBEXstdData 9" xfId="53520"/>
    <cellStyle name="SAPBEXstdDataEmph" xfId="1583"/>
    <cellStyle name="SAPBEXstdDataEmph 10" xfId="53737"/>
    <cellStyle name="SAPBEXstdDataEmph 11" xfId="53951"/>
    <cellStyle name="SAPBEXstdDataEmph 12" xfId="54165"/>
    <cellStyle name="SAPBEXstdDataEmph 13" xfId="54379"/>
    <cellStyle name="SAPBEXstdDataEmph 14" xfId="54593"/>
    <cellStyle name="SAPBEXstdDataEmph 15" xfId="54807"/>
    <cellStyle name="SAPBEXstdDataEmph 16" xfId="55021"/>
    <cellStyle name="SAPBEXstdDataEmph 2" xfId="1584"/>
    <cellStyle name="SAPBEXstdDataEmph 2 10" xfId="54166"/>
    <cellStyle name="SAPBEXstdDataEmph 2 11" xfId="54380"/>
    <cellStyle name="SAPBEXstdDataEmph 2 12" xfId="54594"/>
    <cellStyle name="SAPBEXstdDataEmph 2 13" xfId="54808"/>
    <cellStyle name="SAPBEXstdDataEmph 2 14" xfId="55022"/>
    <cellStyle name="SAPBEXstdDataEmph 2 2" xfId="1710"/>
    <cellStyle name="SAPBEXstdDataEmph 2 2 10" xfId="53845"/>
    <cellStyle name="SAPBEXstdDataEmph 2 2 11" xfId="54059"/>
    <cellStyle name="SAPBEXstdDataEmph 2 2 12" xfId="54273"/>
    <cellStyle name="SAPBEXstdDataEmph 2 2 13" xfId="54487"/>
    <cellStyle name="SAPBEXstdDataEmph 2 2 14" xfId="54701"/>
    <cellStyle name="SAPBEXstdDataEmph 2 2 15" xfId="54915"/>
    <cellStyle name="SAPBEXstdDataEmph 2 2 16" xfId="55129"/>
    <cellStyle name="SAPBEXstdDataEmph 2 2 2" xfId="4375"/>
    <cellStyle name="SAPBEXstdDataEmph 2 2 2 2" xfId="28674"/>
    <cellStyle name="SAPBEXstdDataEmph 2 2 3" xfId="5018"/>
    <cellStyle name="SAPBEXstdDataEmph 2 2 3 2" xfId="13807"/>
    <cellStyle name="SAPBEXstdDataEmph 2 2 3 2 2" xfId="38104"/>
    <cellStyle name="SAPBEXstdDataEmph 2 2 3 3" xfId="17220"/>
    <cellStyle name="SAPBEXstdDataEmph 2 2 3 3 2" xfId="41517"/>
    <cellStyle name="SAPBEXstdDataEmph 2 2 3 4" xfId="29315"/>
    <cellStyle name="SAPBEXstdDataEmph 2 2 4" xfId="14992"/>
    <cellStyle name="SAPBEXstdDataEmph 2 2 4 2" xfId="39289"/>
    <cellStyle name="SAPBEXstdDataEmph 2 2 5" xfId="26980"/>
    <cellStyle name="SAPBEXstdDataEmph 2 2 6" xfId="51388"/>
    <cellStyle name="SAPBEXstdDataEmph 2 2 7" xfId="53200"/>
    <cellStyle name="SAPBEXstdDataEmph 2 2 8" xfId="53417"/>
    <cellStyle name="SAPBEXstdDataEmph 2 2 9" xfId="53631"/>
    <cellStyle name="SAPBEXstdDataEmph 2 3" xfId="3208"/>
    <cellStyle name="SAPBEXstdDataEmph 2 3 2" xfId="7246"/>
    <cellStyle name="SAPBEXstdDataEmph 2 3 2 2" xfId="13808"/>
    <cellStyle name="SAPBEXstdDataEmph 2 3 2 2 2" xfId="38105"/>
    <cellStyle name="SAPBEXstdDataEmph 2 3 2 3" xfId="19448"/>
    <cellStyle name="SAPBEXstdDataEmph 2 3 2 3 2" xfId="43745"/>
    <cellStyle name="SAPBEXstdDataEmph 2 3 2 4" xfId="31543"/>
    <cellStyle name="SAPBEXstdDataEmph 2 4" xfId="50750"/>
    <cellStyle name="SAPBEXstdDataEmph 2 5" xfId="52562"/>
    <cellStyle name="SAPBEXstdDataEmph 2 6" xfId="53310"/>
    <cellStyle name="SAPBEXstdDataEmph 2 7" xfId="53524"/>
    <cellStyle name="SAPBEXstdDataEmph 2 8" xfId="53738"/>
    <cellStyle name="SAPBEXstdDataEmph 2 9" xfId="53952"/>
    <cellStyle name="SAPBEXstdDataEmph 3" xfId="1585"/>
    <cellStyle name="SAPBEXstdDataEmph 3 10" xfId="54167"/>
    <cellStyle name="SAPBEXstdDataEmph 3 11" xfId="54381"/>
    <cellStyle name="SAPBEXstdDataEmph 3 12" xfId="54595"/>
    <cellStyle name="SAPBEXstdDataEmph 3 13" xfId="54809"/>
    <cellStyle name="SAPBEXstdDataEmph 3 14" xfId="55023"/>
    <cellStyle name="SAPBEXstdDataEmph 3 2" xfId="1711"/>
    <cellStyle name="SAPBEXstdDataEmph 3 2 10" xfId="53846"/>
    <cellStyle name="SAPBEXstdDataEmph 3 2 11" xfId="54060"/>
    <cellStyle name="SAPBEXstdDataEmph 3 2 12" xfId="54274"/>
    <cellStyle name="SAPBEXstdDataEmph 3 2 13" xfId="54488"/>
    <cellStyle name="SAPBEXstdDataEmph 3 2 14" xfId="54702"/>
    <cellStyle name="SAPBEXstdDataEmph 3 2 15" xfId="54916"/>
    <cellStyle name="SAPBEXstdDataEmph 3 2 16" xfId="55130"/>
    <cellStyle name="SAPBEXstdDataEmph 3 2 2" xfId="4376"/>
    <cellStyle name="SAPBEXstdDataEmph 3 2 2 2" xfId="28675"/>
    <cellStyle name="SAPBEXstdDataEmph 3 2 3" xfId="5019"/>
    <cellStyle name="SAPBEXstdDataEmph 3 2 3 2" xfId="13809"/>
    <cellStyle name="SAPBEXstdDataEmph 3 2 3 2 2" xfId="38106"/>
    <cellStyle name="SAPBEXstdDataEmph 3 2 3 3" xfId="17221"/>
    <cellStyle name="SAPBEXstdDataEmph 3 2 3 3 2" xfId="41518"/>
    <cellStyle name="SAPBEXstdDataEmph 3 2 3 4" xfId="29316"/>
    <cellStyle name="SAPBEXstdDataEmph 3 2 4" xfId="14993"/>
    <cellStyle name="SAPBEXstdDataEmph 3 2 4 2" xfId="39290"/>
    <cellStyle name="SAPBEXstdDataEmph 3 2 5" xfId="26981"/>
    <cellStyle name="SAPBEXstdDataEmph 3 2 6" xfId="51389"/>
    <cellStyle name="SAPBEXstdDataEmph 3 2 7" xfId="53201"/>
    <cellStyle name="SAPBEXstdDataEmph 3 2 8" xfId="53418"/>
    <cellStyle name="SAPBEXstdDataEmph 3 2 9" xfId="53632"/>
    <cellStyle name="SAPBEXstdDataEmph 3 3" xfId="3209"/>
    <cellStyle name="SAPBEXstdDataEmph 3 3 2" xfId="7247"/>
    <cellStyle name="SAPBEXstdDataEmph 3 3 2 2" xfId="13810"/>
    <cellStyle name="SAPBEXstdDataEmph 3 3 2 2 2" xfId="38107"/>
    <cellStyle name="SAPBEXstdDataEmph 3 3 2 3" xfId="19449"/>
    <cellStyle name="SAPBEXstdDataEmph 3 3 2 3 2" xfId="43746"/>
    <cellStyle name="SAPBEXstdDataEmph 3 3 2 4" xfId="31544"/>
    <cellStyle name="SAPBEXstdDataEmph 3 4" xfId="50751"/>
    <cellStyle name="SAPBEXstdDataEmph 3 5" xfId="52563"/>
    <cellStyle name="SAPBEXstdDataEmph 3 6" xfId="53311"/>
    <cellStyle name="SAPBEXstdDataEmph 3 7" xfId="53525"/>
    <cellStyle name="SAPBEXstdDataEmph 3 8" xfId="53739"/>
    <cellStyle name="SAPBEXstdDataEmph 3 9" xfId="53953"/>
    <cellStyle name="SAPBEXstdDataEmph 4" xfId="1709"/>
    <cellStyle name="SAPBEXstdDataEmph 4 10" xfId="53844"/>
    <cellStyle name="SAPBEXstdDataEmph 4 11" xfId="54058"/>
    <cellStyle name="SAPBEXstdDataEmph 4 12" xfId="54272"/>
    <cellStyle name="SAPBEXstdDataEmph 4 13" xfId="54486"/>
    <cellStyle name="SAPBEXstdDataEmph 4 14" xfId="54700"/>
    <cellStyle name="SAPBEXstdDataEmph 4 15" xfId="54914"/>
    <cellStyle name="SAPBEXstdDataEmph 4 16" xfId="55128"/>
    <cellStyle name="SAPBEXstdDataEmph 4 2" xfId="4374"/>
    <cellStyle name="SAPBEXstdDataEmph 4 2 2" xfId="28673"/>
    <cellStyle name="SAPBEXstdDataEmph 4 3" xfId="5017"/>
    <cellStyle name="SAPBEXstdDataEmph 4 3 2" xfId="13811"/>
    <cellStyle name="SAPBEXstdDataEmph 4 3 2 2" xfId="38108"/>
    <cellStyle name="SAPBEXstdDataEmph 4 3 3" xfId="17219"/>
    <cellStyle name="SAPBEXstdDataEmph 4 3 3 2" xfId="41516"/>
    <cellStyle name="SAPBEXstdDataEmph 4 3 4" xfId="29314"/>
    <cellStyle name="SAPBEXstdDataEmph 4 4" xfId="14991"/>
    <cellStyle name="SAPBEXstdDataEmph 4 4 2" xfId="39288"/>
    <cellStyle name="SAPBEXstdDataEmph 4 5" xfId="26979"/>
    <cellStyle name="SAPBEXstdDataEmph 4 6" xfId="51387"/>
    <cellStyle name="SAPBEXstdDataEmph 4 7" xfId="53199"/>
    <cellStyle name="SAPBEXstdDataEmph 4 8" xfId="53416"/>
    <cellStyle name="SAPBEXstdDataEmph 4 9" xfId="53630"/>
    <cellStyle name="SAPBEXstdDataEmph 5" xfId="3207"/>
    <cellStyle name="SAPBEXstdDataEmph 5 2" xfId="7245"/>
    <cellStyle name="SAPBEXstdDataEmph 5 2 2" xfId="13812"/>
    <cellStyle name="SAPBEXstdDataEmph 5 2 2 2" xfId="38109"/>
    <cellStyle name="SAPBEXstdDataEmph 5 2 3" xfId="19447"/>
    <cellStyle name="SAPBEXstdDataEmph 5 2 3 2" xfId="43744"/>
    <cellStyle name="SAPBEXstdDataEmph 5 2 4" xfId="31542"/>
    <cellStyle name="SAPBEXstdDataEmph 6" xfId="50749"/>
    <cellStyle name="SAPBEXstdDataEmph 7" xfId="52561"/>
    <cellStyle name="SAPBEXstdDataEmph 8" xfId="53309"/>
    <cellStyle name="SAPBEXstdDataEmph 9" xfId="53523"/>
    <cellStyle name="SAPBEXstdItem" xfId="1586"/>
    <cellStyle name="SAPBEXstdItem 10" xfId="53740"/>
    <cellStyle name="SAPBEXstdItem 11" xfId="53954"/>
    <cellStyle name="SAPBEXstdItem 12" xfId="54168"/>
    <cellStyle name="SAPBEXstdItem 13" xfId="54382"/>
    <cellStyle name="SAPBEXstdItem 14" xfId="54596"/>
    <cellStyle name="SAPBEXstdItem 15" xfId="54810"/>
    <cellStyle name="SAPBEXstdItem 16" xfId="55024"/>
    <cellStyle name="SAPBEXstdItem 2" xfId="1587"/>
    <cellStyle name="SAPBEXstdItem 2 10" xfId="54169"/>
    <cellStyle name="SAPBEXstdItem 2 11" xfId="54383"/>
    <cellStyle name="SAPBEXstdItem 2 12" xfId="54597"/>
    <cellStyle name="SAPBEXstdItem 2 13" xfId="54811"/>
    <cellStyle name="SAPBEXstdItem 2 14" xfId="55025"/>
    <cellStyle name="SAPBEXstdItem 2 2" xfId="1713"/>
    <cellStyle name="SAPBEXstdItem 2 2 10" xfId="53848"/>
    <cellStyle name="SAPBEXstdItem 2 2 11" xfId="54062"/>
    <cellStyle name="SAPBEXstdItem 2 2 12" xfId="54276"/>
    <cellStyle name="SAPBEXstdItem 2 2 13" xfId="54490"/>
    <cellStyle name="SAPBEXstdItem 2 2 14" xfId="54704"/>
    <cellStyle name="SAPBEXstdItem 2 2 15" xfId="54918"/>
    <cellStyle name="SAPBEXstdItem 2 2 16" xfId="55132"/>
    <cellStyle name="SAPBEXstdItem 2 2 2" xfId="4378"/>
    <cellStyle name="SAPBEXstdItem 2 2 2 2" xfId="28677"/>
    <cellStyle name="SAPBEXstdItem 2 2 3" xfId="5021"/>
    <cellStyle name="SAPBEXstdItem 2 2 3 2" xfId="13813"/>
    <cellStyle name="SAPBEXstdItem 2 2 3 2 2" xfId="38110"/>
    <cellStyle name="SAPBEXstdItem 2 2 3 3" xfId="17223"/>
    <cellStyle name="SAPBEXstdItem 2 2 3 3 2" xfId="41520"/>
    <cellStyle name="SAPBEXstdItem 2 2 3 4" xfId="29318"/>
    <cellStyle name="SAPBEXstdItem 2 2 4" xfId="14995"/>
    <cellStyle name="SAPBEXstdItem 2 2 4 2" xfId="39292"/>
    <cellStyle name="SAPBEXstdItem 2 2 5" xfId="26983"/>
    <cellStyle name="SAPBEXstdItem 2 2 6" xfId="51391"/>
    <cellStyle name="SAPBEXstdItem 2 2 7" xfId="53203"/>
    <cellStyle name="SAPBEXstdItem 2 2 8" xfId="53420"/>
    <cellStyle name="SAPBEXstdItem 2 2 9" xfId="53634"/>
    <cellStyle name="SAPBEXstdItem 2 3" xfId="3211"/>
    <cellStyle name="SAPBEXstdItem 2 3 2" xfId="7249"/>
    <cellStyle name="SAPBEXstdItem 2 3 2 2" xfId="13814"/>
    <cellStyle name="SAPBEXstdItem 2 3 2 2 2" xfId="38111"/>
    <cellStyle name="SAPBEXstdItem 2 3 2 3" xfId="19451"/>
    <cellStyle name="SAPBEXstdItem 2 3 2 3 2" xfId="43748"/>
    <cellStyle name="SAPBEXstdItem 2 3 2 4" xfId="31546"/>
    <cellStyle name="SAPBEXstdItem 2 4" xfId="50753"/>
    <cellStyle name="SAPBEXstdItem 2 5" xfId="52565"/>
    <cellStyle name="SAPBEXstdItem 2 6" xfId="53313"/>
    <cellStyle name="SAPBEXstdItem 2 7" xfId="53527"/>
    <cellStyle name="SAPBEXstdItem 2 8" xfId="53741"/>
    <cellStyle name="SAPBEXstdItem 2 9" xfId="53955"/>
    <cellStyle name="SAPBEXstdItem 3" xfId="1588"/>
    <cellStyle name="SAPBEXstdItem 3 10" xfId="54170"/>
    <cellStyle name="SAPBEXstdItem 3 11" xfId="54384"/>
    <cellStyle name="SAPBEXstdItem 3 12" xfId="54598"/>
    <cellStyle name="SAPBEXstdItem 3 13" xfId="54812"/>
    <cellStyle name="SAPBEXstdItem 3 14" xfId="55026"/>
    <cellStyle name="SAPBEXstdItem 3 2" xfId="1714"/>
    <cellStyle name="SAPBEXstdItem 3 2 10" xfId="53849"/>
    <cellStyle name="SAPBEXstdItem 3 2 11" xfId="54063"/>
    <cellStyle name="SAPBEXstdItem 3 2 12" xfId="54277"/>
    <cellStyle name="SAPBEXstdItem 3 2 13" xfId="54491"/>
    <cellStyle name="SAPBEXstdItem 3 2 14" xfId="54705"/>
    <cellStyle name="SAPBEXstdItem 3 2 15" xfId="54919"/>
    <cellStyle name="SAPBEXstdItem 3 2 16" xfId="55133"/>
    <cellStyle name="SAPBEXstdItem 3 2 2" xfId="4379"/>
    <cellStyle name="SAPBEXstdItem 3 2 2 2" xfId="28678"/>
    <cellStyle name="SAPBEXstdItem 3 2 3" xfId="5022"/>
    <cellStyle name="SAPBEXstdItem 3 2 3 2" xfId="13815"/>
    <cellStyle name="SAPBEXstdItem 3 2 3 2 2" xfId="38112"/>
    <cellStyle name="SAPBEXstdItem 3 2 3 3" xfId="17224"/>
    <cellStyle name="SAPBEXstdItem 3 2 3 3 2" xfId="41521"/>
    <cellStyle name="SAPBEXstdItem 3 2 3 4" xfId="29319"/>
    <cellStyle name="SAPBEXstdItem 3 2 4" xfId="14996"/>
    <cellStyle name="SAPBEXstdItem 3 2 4 2" xfId="39293"/>
    <cellStyle name="SAPBEXstdItem 3 2 5" xfId="26984"/>
    <cellStyle name="SAPBEXstdItem 3 2 6" xfId="51392"/>
    <cellStyle name="SAPBEXstdItem 3 2 7" xfId="53204"/>
    <cellStyle name="SAPBEXstdItem 3 2 8" xfId="53421"/>
    <cellStyle name="SAPBEXstdItem 3 2 9" xfId="53635"/>
    <cellStyle name="SAPBEXstdItem 3 3" xfId="3212"/>
    <cellStyle name="SAPBEXstdItem 3 3 2" xfId="7250"/>
    <cellStyle name="SAPBEXstdItem 3 3 2 2" xfId="13816"/>
    <cellStyle name="SAPBEXstdItem 3 3 2 2 2" xfId="38113"/>
    <cellStyle name="SAPBEXstdItem 3 3 2 3" xfId="19452"/>
    <cellStyle name="SAPBEXstdItem 3 3 2 3 2" xfId="43749"/>
    <cellStyle name="SAPBEXstdItem 3 3 2 4" xfId="31547"/>
    <cellStyle name="SAPBEXstdItem 3 4" xfId="50754"/>
    <cellStyle name="SAPBEXstdItem 3 5" xfId="52566"/>
    <cellStyle name="SAPBEXstdItem 3 6" xfId="53314"/>
    <cellStyle name="SAPBEXstdItem 3 7" xfId="53528"/>
    <cellStyle name="SAPBEXstdItem 3 8" xfId="53742"/>
    <cellStyle name="SAPBEXstdItem 3 9" xfId="53956"/>
    <cellStyle name="SAPBEXstdItem 4" xfId="1712"/>
    <cellStyle name="SAPBEXstdItem 4 10" xfId="53847"/>
    <cellStyle name="SAPBEXstdItem 4 11" xfId="54061"/>
    <cellStyle name="SAPBEXstdItem 4 12" xfId="54275"/>
    <cellStyle name="SAPBEXstdItem 4 13" xfId="54489"/>
    <cellStyle name="SAPBEXstdItem 4 14" xfId="54703"/>
    <cellStyle name="SAPBEXstdItem 4 15" xfId="54917"/>
    <cellStyle name="SAPBEXstdItem 4 16" xfId="55131"/>
    <cellStyle name="SAPBEXstdItem 4 2" xfId="4377"/>
    <cellStyle name="SAPBEXstdItem 4 2 2" xfId="28676"/>
    <cellStyle name="SAPBEXstdItem 4 3" xfId="5020"/>
    <cellStyle name="SAPBEXstdItem 4 3 2" xfId="13817"/>
    <cellStyle name="SAPBEXstdItem 4 3 2 2" xfId="38114"/>
    <cellStyle name="SAPBEXstdItem 4 3 3" xfId="17222"/>
    <cellStyle name="SAPBEXstdItem 4 3 3 2" xfId="41519"/>
    <cellStyle name="SAPBEXstdItem 4 3 4" xfId="29317"/>
    <cellStyle name="SAPBEXstdItem 4 4" xfId="14994"/>
    <cellStyle name="SAPBEXstdItem 4 4 2" xfId="39291"/>
    <cellStyle name="SAPBEXstdItem 4 5" xfId="26982"/>
    <cellStyle name="SAPBEXstdItem 4 6" xfId="51390"/>
    <cellStyle name="SAPBEXstdItem 4 7" xfId="53202"/>
    <cellStyle name="SAPBEXstdItem 4 8" xfId="53419"/>
    <cellStyle name="SAPBEXstdItem 4 9" xfId="53633"/>
    <cellStyle name="SAPBEXstdItem 5" xfId="3210"/>
    <cellStyle name="SAPBEXstdItem 5 2" xfId="7248"/>
    <cellStyle name="SAPBEXstdItem 5 2 2" xfId="13818"/>
    <cellStyle name="SAPBEXstdItem 5 2 2 2" xfId="38115"/>
    <cellStyle name="SAPBEXstdItem 5 2 3" xfId="19450"/>
    <cellStyle name="SAPBEXstdItem 5 2 3 2" xfId="43747"/>
    <cellStyle name="SAPBEXstdItem 5 2 4" xfId="31545"/>
    <cellStyle name="SAPBEXstdItem 6" xfId="50752"/>
    <cellStyle name="SAPBEXstdItem 7" xfId="52564"/>
    <cellStyle name="SAPBEXstdItem 8" xfId="53312"/>
    <cellStyle name="SAPBEXstdItem 9" xfId="53526"/>
    <cellStyle name="SAPBEXstdItemX" xfId="1589"/>
    <cellStyle name="SAPBEXstdItemX 10" xfId="53743"/>
    <cellStyle name="SAPBEXstdItemX 11" xfId="53957"/>
    <cellStyle name="SAPBEXstdItemX 12" xfId="54171"/>
    <cellStyle name="SAPBEXstdItemX 13" xfId="54385"/>
    <cellStyle name="SAPBEXstdItemX 14" xfId="54599"/>
    <cellStyle name="SAPBEXstdItemX 15" xfId="54813"/>
    <cellStyle name="SAPBEXstdItemX 16" xfId="55027"/>
    <cellStyle name="SAPBEXstdItemX 2" xfId="1590"/>
    <cellStyle name="SAPBEXstdItemX 2 10" xfId="54172"/>
    <cellStyle name="SAPBEXstdItemX 2 11" xfId="54386"/>
    <cellStyle name="SAPBEXstdItemX 2 12" xfId="54600"/>
    <cellStyle name="SAPBEXstdItemX 2 13" xfId="54814"/>
    <cellStyle name="SAPBEXstdItemX 2 14" xfId="55028"/>
    <cellStyle name="SAPBEXstdItemX 2 2" xfId="1716"/>
    <cellStyle name="SAPBEXstdItemX 2 2 10" xfId="53851"/>
    <cellStyle name="SAPBEXstdItemX 2 2 11" xfId="54065"/>
    <cellStyle name="SAPBEXstdItemX 2 2 12" xfId="54279"/>
    <cellStyle name="SAPBEXstdItemX 2 2 13" xfId="54493"/>
    <cellStyle name="SAPBEXstdItemX 2 2 14" xfId="54707"/>
    <cellStyle name="SAPBEXstdItemX 2 2 15" xfId="54921"/>
    <cellStyle name="SAPBEXstdItemX 2 2 16" xfId="55135"/>
    <cellStyle name="SAPBEXstdItemX 2 2 2" xfId="4381"/>
    <cellStyle name="SAPBEXstdItemX 2 2 2 2" xfId="28680"/>
    <cellStyle name="SAPBEXstdItemX 2 2 3" xfId="5024"/>
    <cellStyle name="SAPBEXstdItemX 2 2 3 2" xfId="13819"/>
    <cellStyle name="SAPBEXstdItemX 2 2 3 2 2" xfId="38116"/>
    <cellStyle name="SAPBEXstdItemX 2 2 3 3" xfId="17226"/>
    <cellStyle name="SAPBEXstdItemX 2 2 3 3 2" xfId="41523"/>
    <cellStyle name="SAPBEXstdItemX 2 2 3 4" xfId="29321"/>
    <cellStyle name="SAPBEXstdItemX 2 2 4" xfId="14998"/>
    <cellStyle name="SAPBEXstdItemX 2 2 4 2" xfId="39295"/>
    <cellStyle name="SAPBEXstdItemX 2 2 5" xfId="26986"/>
    <cellStyle name="SAPBEXstdItemX 2 2 6" xfId="51394"/>
    <cellStyle name="SAPBEXstdItemX 2 2 7" xfId="53206"/>
    <cellStyle name="SAPBEXstdItemX 2 2 8" xfId="53423"/>
    <cellStyle name="SAPBEXstdItemX 2 2 9" xfId="53637"/>
    <cellStyle name="SAPBEXstdItemX 2 3" xfId="3214"/>
    <cellStyle name="SAPBEXstdItemX 2 3 2" xfId="7252"/>
    <cellStyle name="SAPBEXstdItemX 2 3 2 2" xfId="13820"/>
    <cellStyle name="SAPBEXstdItemX 2 3 2 2 2" xfId="38117"/>
    <cellStyle name="SAPBEXstdItemX 2 3 2 3" xfId="19454"/>
    <cellStyle name="SAPBEXstdItemX 2 3 2 3 2" xfId="43751"/>
    <cellStyle name="SAPBEXstdItemX 2 3 2 4" xfId="31549"/>
    <cellStyle name="SAPBEXstdItemX 2 4" xfId="50756"/>
    <cellStyle name="SAPBEXstdItemX 2 5" xfId="52568"/>
    <cellStyle name="SAPBEXstdItemX 2 6" xfId="53316"/>
    <cellStyle name="SAPBEXstdItemX 2 7" xfId="53530"/>
    <cellStyle name="SAPBEXstdItemX 2 8" xfId="53744"/>
    <cellStyle name="SAPBEXstdItemX 2 9" xfId="53958"/>
    <cellStyle name="SAPBEXstdItemX 3" xfId="1591"/>
    <cellStyle name="SAPBEXstdItemX 3 10" xfId="54173"/>
    <cellStyle name="SAPBEXstdItemX 3 11" xfId="54387"/>
    <cellStyle name="SAPBEXstdItemX 3 12" xfId="54601"/>
    <cellStyle name="SAPBEXstdItemX 3 13" xfId="54815"/>
    <cellStyle name="SAPBEXstdItemX 3 14" xfId="55029"/>
    <cellStyle name="SAPBEXstdItemX 3 2" xfId="1717"/>
    <cellStyle name="SAPBEXstdItemX 3 2 10" xfId="53852"/>
    <cellStyle name="SAPBEXstdItemX 3 2 11" xfId="54066"/>
    <cellStyle name="SAPBEXstdItemX 3 2 12" xfId="54280"/>
    <cellStyle name="SAPBEXstdItemX 3 2 13" xfId="54494"/>
    <cellStyle name="SAPBEXstdItemX 3 2 14" xfId="54708"/>
    <cellStyle name="SAPBEXstdItemX 3 2 15" xfId="54922"/>
    <cellStyle name="SAPBEXstdItemX 3 2 16" xfId="55136"/>
    <cellStyle name="SAPBEXstdItemX 3 2 2" xfId="4382"/>
    <cellStyle name="SAPBEXstdItemX 3 2 2 2" xfId="28681"/>
    <cellStyle name="SAPBEXstdItemX 3 2 3" xfId="5025"/>
    <cellStyle name="SAPBEXstdItemX 3 2 3 2" xfId="13821"/>
    <cellStyle name="SAPBEXstdItemX 3 2 3 2 2" xfId="38118"/>
    <cellStyle name="SAPBEXstdItemX 3 2 3 3" xfId="17227"/>
    <cellStyle name="SAPBEXstdItemX 3 2 3 3 2" xfId="41524"/>
    <cellStyle name="SAPBEXstdItemX 3 2 3 4" xfId="29322"/>
    <cellStyle name="SAPBEXstdItemX 3 2 4" xfId="14999"/>
    <cellStyle name="SAPBEXstdItemX 3 2 4 2" xfId="39296"/>
    <cellStyle name="SAPBEXstdItemX 3 2 5" xfId="26987"/>
    <cellStyle name="SAPBEXstdItemX 3 2 6" xfId="51395"/>
    <cellStyle name="SAPBEXstdItemX 3 2 7" xfId="53207"/>
    <cellStyle name="SAPBEXstdItemX 3 2 8" xfId="53424"/>
    <cellStyle name="SAPBEXstdItemX 3 2 9" xfId="53638"/>
    <cellStyle name="SAPBEXstdItemX 3 3" xfId="3215"/>
    <cellStyle name="SAPBEXstdItemX 3 3 2" xfId="7253"/>
    <cellStyle name="SAPBEXstdItemX 3 3 2 2" xfId="13822"/>
    <cellStyle name="SAPBEXstdItemX 3 3 2 2 2" xfId="38119"/>
    <cellStyle name="SAPBEXstdItemX 3 3 2 3" xfId="19455"/>
    <cellStyle name="SAPBEXstdItemX 3 3 2 3 2" xfId="43752"/>
    <cellStyle name="SAPBEXstdItemX 3 3 2 4" xfId="31550"/>
    <cellStyle name="SAPBEXstdItemX 3 4" xfId="50757"/>
    <cellStyle name="SAPBEXstdItemX 3 5" xfId="52569"/>
    <cellStyle name="SAPBEXstdItemX 3 6" xfId="53317"/>
    <cellStyle name="SAPBEXstdItemX 3 7" xfId="53531"/>
    <cellStyle name="SAPBEXstdItemX 3 8" xfId="53745"/>
    <cellStyle name="SAPBEXstdItemX 3 9" xfId="53959"/>
    <cellStyle name="SAPBEXstdItemX 4" xfId="1715"/>
    <cellStyle name="SAPBEXstdItemX 4 10" xfId="53850"/>
    <cellStyle name="SAPBEXstdItemX 4 11" xfId="54064"/>
    <cellStyle name="SAPBEXstdItemX 4 12" xfId="54278"/>
    <cellStyle name="SAPBEXstdItemX 4 13" xfId="54492"/>
    <cellStyle name="SAPBEXstdItemX 4 14" xfId="54706"/>
    <cellStyle name="SAPBEXstdItemX 4 15" xfId="54920"/>
    <cellStyle name="SAPBEXstdItemX 4 16" xfId="55134"/>
    <cellStyle name="SAPBEXstdItemX 4 2" xfId="4380"/>
    <cellStyle name="SAPBEXstdItemX 4 2 2" xfId="28679"/>
    <cellStyle name="SAPBEXstdItemX 4 3" xfId="5023"/>
    <cellStyle name="SAPBEXstdItemX 4 3 2" xfId="13823"/>
    <cellStyle name="SAPBEXstdItemX 4 3 2 2" xfId="38120"/>
    <cellStyle name="SAPBEXstdItemX 4 3 3" xfId="17225"/>
    <cellStyle name="SAPBEXstdItemX 4 3 3 2" xfId="41522"/>
    <cellStyle name="SAPBEXstdItemX 4 3 4" xfId="29320"/>
    <cellStyle name="SAPBEXstdItemX 4 4" xfId="14997"/>
    <cellStyle name="SAPBEXstdItemX 4 4 2" xfId="39294"/>
    <cellStyle name="SAPBEXstdItemX 4 5" xfId="26985"/>
    <cellStyle name="SAPBEXstdItemX 4 6" xfId="51393"/>
    <cellStyle name="SAPBEXstdItemX 4 7" xfId="53205"/>
    <cellStyle name="SAPBEXstdItemX 4 8" xfId="53422"/>
    <cellStyle name="SAPBEXstdItemX 4 9" xfId="53636"/>
    <cellStyle name="SAPBEXstdItemX 5" xfId="3213"/>
    <cellStyle name="SAPBEXstdItemX 5 2" xfId="7251"/>
    <cellStyle name="SAPBEXstdItemX 5 2 2" xfId="13824"/>
    <cellStyle name="SAPBEXstdItemX 5 2 2 2" xfId="38121"/>
    <cellStyle name="SAPBEXstdItemX 5 2 3" xfId="19453"/>
    <cellStyle name="SAPBEXstdItemX 5 2 3 2" xfId="43750"/>
    <cellStyle name="SAPBEXstdItemX 5 2 4" xfId="31548"/>
    <cellStyle name="SAPBEXstdItemX 6" xfId="50755"/>
    <cellStyle name="SAPBEXstdItemX 7" xfId="52567"/>
    <cellStyle name="SAPBEXstdItemX 8" xfId="53315"/>
    <cellStyle name="SAPBEXstdItemX 9" xfId="53529"/>
    <cellStyle name="SAPBEXtitle" xfId="1592"/>
    <cellStyle name="SAPBEXundefined" xfId="1593"/>
    <cellStyle name="SAPBEXundefined 10" xfId="53746"/>
    <cellStyle name="SAPBEXundefined 11" xfId="53960"/>
    <cellStyle name="SAPBEXundefined 12" xfId="54174"/>
    <cellStyle name="SAPBEXundefined 13" xfId="54388"/>
    <cellStyle name="SAPBEXundefined 14" xfId="54602"/>
    <cellStyle name="SAPBEXundefined 15" xfId="54816"/>
    <cellStyle name="SAPBEXundefined 16" xfId="55030"/>
    <cellStyle name="SAPBEXundefined 2" xfId="1594"/>
    <cellStyle name="SAPBEXundefined 2 10" xfId="54175"/>
    <cellStyle name="SAPBEXundefined 2 11" xfId="54389"/>
    <cellStyle name="SAPBEXundefined 2 12" xfId="54603"/>
    <cellStyle name="SAPBEXundefined 2 13" xfId="54817"/>
    <cellStyle name="SAPBEXundefined 2 14" xfId="55031"/>
    <cellStyle name="SAPBEXundefined 2 2" xfId="1719"/>
    <cellStyle name="SAPBEXundefined 2 2 10" xfId="53854"/>
    <cellStyle name="SAPBEXundefined 2 2 11" xfId="54068"/>
    <cellStyle name="SAPBEXundefined 2 2 12" xfId="54282"/>
    <cellStyle name="SAPBEXundefined 2 2 13" xfId="54496"/>
    <cellStyle name="SAPBEXundefined 2 2 14" xfId="54710"/>
    <cellStyle name="SAPBEXundefined 2 2 15" xfId="54924"/>
    <cellStyle name="SAPBEXundefined 2 2 16" xfId="55138"/>
    <cellStyle name="SAPBEXundefined 2 2 2" xfId="4384"/>
    <cellStyle name="SAPBEXundefined 2 2 2 2" xfId="28683"/>
    <cellStyle name="SAPBEXundefined 2 2 3" xfId="5027"/>
    <cellStyle name="SAPBEXundefined 2 2 3 2" xfId="13825"/>
    <cellStyle name="SAPBEXundefined 2 2 3 2 2" xfId="38122"/>
    <cellStyle name="SAPBEXundefined 2 2 3 3" xfId="17229"/>
    <cellStyle name="SAPBEXundefined 2 2 3 3 2" xfId="41526"/>
    <cellStyle name="SAPBEXundefined 2 2 3 4" xfId="29324"/>
    <cellStyle name="SAPBEXundefined 2 2 4" xfId="15001"/>
    <cellStyle name="SAPBEXundefined 2 2 4 2" xfId="39298"/>
    <cellStyle name="SAPBEXundefined 2 2 5" xfId="26989"/>
    <cellStyle name="SAPBEXundefined 2 2 6" xfId="51397"/>
    <cellStyle name="SAPBEXundefined 2 2 7" xfId="53209"/>
    <cellStyle name="SAPBEXundefined 2 2 8" xfId="53426"/>
    <cellStyle name="SAPBEXundefined 2 2 9" xfId="53640"/>
    <cellStyle name="SAPBEXundefined 2 3" xfId="3217"/>
    <cellStyle name="SAPBEXundefined 2 3 2" xfId="7255"/>
    <cellStyle name="SAPBEXundefined 2 3 2 2" xfId="13826"/>
    <cellStyle name="SAPBEXundefined 2 3 2 2 2" xfId="38123"/>
    <cellStyle name="SAPBEXundefined 2 3 2 3" xfId="19457"/>
    <cellStyle name="SAPBEXundefined 2 3 2 3 2" xfId="43754"/>
    <cellStyle name="SAPBEXundefined 2 3 2 4" xfId="31552"/>
    <cellStyle name="SAPBEXundefined 2 4" xfId="50759"/>
    <cellStyle name="SAPBEXundefined 2 5" xfId="52571"/>
    <cellStyle name="SAPBEXundefined 2 6" xfId="53319"/>
    <cellStyle name="SAPBEXundefined 2 7" xfId="53533"/>
    <cellStyle name="SAPBEXundefined 2 8" xfId="53747"/>
    <cellStyle name="SAPBEXundefined 2 9" xfId="53961"/>
    <cellStyle name="SAPBEXundefined 3" xfId="1595"/>
    <cellStyle name="SAPBEXundefined 3 10" xfId="54176"/>
    <cellStyle name="SAPBEXundefined 3 11" xfId="54390"/>
    <cellStyle name="SAPBEXundefined 3 12" xfId="54604"/>
    <cellStyle name="SAPBEXundefined 3 13" xfId="54818"/>
    <cellStyle name="SAPBEXundefined 3 14" xfId="55032"/>
    <cellStyle name="SAPBEXundefined 3 2" xfId="1720"/>
    <cellStyle name="SAPBEXundefined 3 2 10" xfId="53855"/>
    <cellStyle name="SAPBEXundefined 3 2 11" xfId="54069"/>
    <cellStyle name="SAPBEXundefined 3 2 12" xfId="54283"/>
    <cellStyle name="SAPBEXundefined 3 2 13" xfId="54497"/>
    <cellStyle name="SAPBEXundefined 3 2 14" xfId="54711"/>
    <cellStyle name="SAPBEXundefined 3 2 15" xfId="54925"/>
    <cellStyle name="SAPBEXundefined 3 2 16" xfId="55139"/>
    <cellStyle name="SAPBEXundefined 3 2 2" xfId="4385"/>
    <cellStyle name="SAPBEXundefined 3 2 2 2" xfId="28684"/>
    <cellStyle name="SAPBEXundefined 3 2 3" xfId="5028"/>
    <cellStyle name="SAPBEXundefined 3 2 3 2" xfId="13827"/>
    <cellStyle name="SAPBEXundefined 3 2 3 2 2" xfId="38124"/>
    <cellStyle name="SAPBEXundefined 3 2 3 3" xfId="17230"/>
    <cellStyle name="SAPBEXundefined 3 2 3 3 2" xfId="41527"/>
    <cellStyle name="SAPBEXundefined 3 2 3 4" xfId="29325"/>
    <cellStyle name="SAPBEXundefined 3 2 4" xfId="15002"/>
    <cellStyle name="SAPBEXundefined 3 2 4 2" xfId="39299"/>
    <cellStyle name="SAPBEXundefined 3 2 5" xfId="26990"/>
    <cellStyle name="SAPBEXundefined 3 2 6" xfId="51398"/>
    <cellStyle name="SAPBEXundefined 3 2 7" xfId="53210"/>
    <cellStyle name="SAPBEXundefined 3 2 8" xfId="53427"/>
    <cellStyle name="SAPBEXundefined 3 2 9" xfId="53641"/>
    <cellStyle name="SAPBEXundefined 3 3" xfId="3218"/>
    <cellStyle name="SAPBEXundefined 3 3 2" xfId="7256"/>
    <cellStyle name="SAPBEXundefined 3 3 2 2" xfId="13828"/>
    <cellStyle name="SAPBEXundefined 3 3 2 2 2" xfId="38125"/>
    <cellStyle name="SAPBEXundefined 3 3 2 3" xfId="19458"/>
    <cellStyle name="SAPBEXundefined 3 3 2 3 2" xfId="43755"/>
    <cellStyle name="SAPBEXundefined 3 3 2 4" xfId="31553"/>
    <cellStyle name="SAPBEXundefined 3 4" xfId="50760"/>
    <cellStyle name="SAPBEXundefined 3 5" xfId="52572"/>
    <cellStyle name="SAPBEXundefined 3 6" xfId="53320"/>
    <cellStyle name="SAPBEXundefined 3 7" xfId="53534"/>
    <cellStyle name="SAPBEXundefined 3 8" xfId="53748"/>
    <cellStyle name="SAPBEXundefined 3 9" xfId="53962"/>
    <cellStyle name="SAPBEXundefined 4" xfId="1718"/>
    <cellStyle name="SAPBEXundefined 4 10" xfId="53853"/>
    <cellStyle name="SAPBEXundefined 4 11" xfId="54067"/>
    <cellStyle name="SAPBEXundefined 4 12" xfId="54281"/>
    <cellStyle name="SAPBEXundefined 4 13" xfId="54495"/>
    <cellStyle name="SAPBEXundefined 4 14" xfId="54709"/>
    <cellStyle name="SAPBEXundefined 4 15" xfId="54923"/>
    <cellStyle name="SAPBEXundefined 4 16" xfId="55137"/>
    <cellStyle name="SAPBEXundefined 4 2" xfId="4383"/>
    <cellStyle name="SAPBEXundefined 4 2 2" xfId="28682"/>
    <cellStyle name="SAPBEXundefined 4 3" xfId="5026"/>
    <cellStyle name="SAPBEXundefined 4 3 2" xfId="13829"/>
    <cellStyle name="SAPBEXundefined 4 3 2 2" xfId="38126"/>
    <cellStyle name="SAPBEXundefined 4 3 3" xfId="17228"/>
    <cellStyle name="SAPBEXundefined 4 3 3 2" xfId="41525"/>
    <cellStyle name="SAPBEXundefined 4 3 4" xfId="29323"/>
    <cellStyle name="SAPBEXundefined 4 4" xfId="15000"/>
    <cellStyle name="SAPBEXundefined 4 4 2" xfId="39297"/>
    <cellStyle name="SAPBEXundefined 4 5" xfId="26988"/>
    <cellStyle name="SAPBEXundefined 4 6" xfId="51396"/>
    <cellStyle name="SAPBEXundefined 4 7" xfId="53208"/>
    <cellStyle name="SAPBEXundefined 4 8" xfId="53425"/>
    <cellStyle name="SAPBEXundefined 4 9" xfId="53639"/>
    <cellStyle name="SAPBEXundefined 5" xfId="3216"/>
    <cellStyle name="SAPBEXundefined 5 2" xfId="7254"/>
    <cellStyle name="SAPBEXundefined 5 2 2" xfId="13830"/>
    <cellStyle name="SAPBEXundefined 5 2 2 2" xfId="38127"/>
    <cellStyle name="SAPBEXundefined 5 2 3" xfId="19456"/>
    <cellStyle name="SAPBEXundefined 5 2 3 2" xfId="43753"/>
    <cellStyle name="SAPBEXundefined 5 2 4" xfId="31551"/>
    <cellStyle name="SAPBEXundefined 6" xfId="50758"/>
    <cellStyle name="SAPBEXundefined 7" xfId="52570"/>
    <cellStyle name="SAPBEXundefined 8" xfId="53318"/>
    <cellStyle name="SAPBEXundefined 9" xfId="53532"/>
    <cellStyle name="Title" xfId="11" builtinId="15" customBuiltin="1"/>
    <cellStyle name="Title 2" xfId="1854"/>
    <cellStyle name="Total" xfId="27" builtinId="25" customBuiltin="1"/>
    <cellStyle name="Total 2" xfId="101"/>
    <cellStyle name="UnitMargin" xfId="1596"/>
    <cellStyle name="UnitMargin 10" xfId="1597"/>
    <cellStyle name="UnitMargin 11" xfId="1598"/>
    <cellStyle name="UnitMargin 12" xfId="1599"/>
    <cellStyle name="UnitMargin 13" xfId="1600"/>
    <cellStyle name="UnitMargin 14" xfId="1601"/>
    <cellStyle name="UnitMargin 2" xfId="1602"/>
    <cellStyle name="UnitMargin 2 2" xfId="1603"/>
    <cellStyle name="UnitMargin 3" xfId="1604"/>
    <cellStyle name="UnitMargin 4" xfId="1605"/>
    <cellStyle name="UnitMargin 5" xfId="1606"/>
    <cellStyle name="UnitMargin 6" xfId="1607"/>
    <cellStyle name="UnitMargin 7" xfId="1608"/>
    <cellStyle name="UnitMargin 8" xfId="1609"/>
    <cellStyle name="UnitMargin 9" xfId="1610"/>
    <cellStyle name="Warning Text" xfId="24" builtinId="11" customBuiltin="1"/>
    <cellStyle name="Warning Text 2" xfId="98"/>
  </cellStyles>
  <dxfs count="0"/>
  <tableStyles count="0" defaultTableStyle="TableStyleMedium2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H\HecmyO\Conventional%20Monthly%20Reporting\2017%20Conventional%20Monthly%20Reporting%20-%20January%20Edi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_Report_(RonL)"/>
      <sheetName val="Supplement amount"/>
      <sheetName val="Conventional"/>
      <sheetName val="References"/>
    </sheetNames>
    <sheetDataSet>
      <sheetData sheetId="0"/>
      <sheetData sheetId="1">
        <row r="1">
          <cell r="A1" t="str">
            <v>Unique #</v>
          </cell>
          <cell r="B1" t="str">
            <v>Contract Number</v>
          </cell>
          <cell r="C1" t="str">
            <v>Supplement Number</v>
          </cell>
          <cell r="D1" t="str">
            <v>E1 contract #</v>
          </cell>
          <cell r="E1" t="str">
            <v>Contracted Party</v>
          </cell>
          <cell r="F1" t="str">
            <v>Contract Description</v>
          </cell>
          <cell r="G1" t="str">
            <v>Contract Type</v>
          </cell>
          <cell r="H1" t="str">
            <v>Contract Manager</v>
          </cell>
          <cell r="I1" t="str">
            <v>Created Date</v>
          </cell>
          <cell r="J1" t="str">
            <v>Start Date</v>
          </cell>
          <cell r="K1" t="str">
            <v>End date</v>
          </cell>
          <cell r="L1" t="str">
            <v>State</v>
          </cell>
          <cell r="M1" t="str">
            <v>Status</v>
          </cell>
          <cell r="N1" t="str">
            <v>Completion Date</v>
          </cell>
          <cell r="O1" t="str">
            <v>Task description</v>
          </cell>
          <cell r="P1" t="str">
            <v>Task Performer</v>
          </cell>
          <cell r="Q1" t="str">
            <v>Task executor</v>
          </cell>
          <cell r="R1" t="str">
            <v>Supply Management Clause Owner</v>
          </cell>
          <cell r="S1" t="str">
            <v>Commercial Operations Clause Owner</v>
          </cell>
          <cell r="T1" t="str">
            <v>Legal Clause Owner</v>
          </cell>
          <cell r="U1" t="str">
            <v>Business Origin</v>
          </cell>
          <cell r="V1" t="str">
            <v>Area</v>
          </cell>
          <cell r="W1" t="str">
            <v>Contract Terms</v>
          </cell>
          <cell r="X1" t="str">
            <v>Total contract amount</v>
          </cell>
          <cell r="Y1" t="str">
            <v>E1 Vendor #</v>
          </cell>
          <cell r="Z1" t="str">
            <v>Supplement amount</v>
          </cell>
        </row>
        <row r="2">
          <cell r="A2" t="str">
            <v>1023-10-1</v>
          </cell>
          <cell r="B2" t="str">
            <v>1023-10</v>
          </cell>
          <cell r="C2">
            <v>1</v>
          </cell>
          <cell r="D2">
            <v>404966</v>
          </cell>
          <cell r="E2" t="str">
            <v>Spartan Controls Ltd - Horizon Only</v>
          </cell>
          <cell r="F2" t="str">
            <v>EXT34-7013 Pressure Transmitters</v>
          </cell>
          <cell r="G2" t="str">
            <v>Schedules for Master Agreements</v>
          </cell>
          <cell r="H2" t="str">
            <v>Banerjee, Ritwick</v>
          </cell>
          <cell r="I2">
            <v>41526</v>
          </cell>
          <cell r="J2">
            <v>40967</v>
          </cell>
          <cell r="K2">
            <v>41147</v>
          </cell>
          <cell r="L2" t="str">
            <v>Complete</v>
          </cell>
          <cell r="M2" t="str">
            <v>Executed</v>
          </cell>
          <cell r="N2">
            <v>41578</v>
          </cell>
          <cell r="O2" t="str">
            <v>Approve Contract</v>
          </cell>
          <cell r="P2" t="str">
            <v>Commercial Operations Approver</v>
          </cell>
          <cell r="Q2" t="str">
            <v>Silva, Ismael</v>
          </cell>
          <cell r="R2" t="str">
            <v>Don Guglielmin</v>
          </cell>
          <cell r="S2" t="str">
            <v>Ron Laing</v>
          </cell>
          <cell r="T2" t="str">
            <v>Paul Mendes</v>
          </cell>
          <cell r="U2" t="str">
            <v>H - Horizon</v>
          </cell>
          <cell r="V2" t="str">
            <v>Major Projects</v>
          </cell>
          <cell r="W2" t="str">
            <v>45 Days net terms</v>
          </cell>
          <cell r="X2">
            <v>488169</v>
          </cell>
          <cell r="Y2">
            <v>740695</v>
          </cell>
          <cell r="Z2">
            <v>197779</v>
          </cell>
        </row>
        <row r="3">
          <cell r="A3" t="str">
            <v>1023-10-2</v>
          </cell>
          <cell r="B3" t="str">
            <v>1023-10</v>
          </cell>
          <cell r="C3">
            <v>2</v>
          </cell>
          <cell r="D3">
            <v>404966</v>
          </cell>
          <cell r="E3" t="str">
            <v>Spartan Controls Ltd - Horizon Only</v>
          </cell>
          <cell r="F3" t="str">
            <v>EXT34-7013 Pressure Transmitters</v>
          </cell>
          <cell r="G3" t="str">
            <v>Schedules for Master Agreements</v>
          </cell>
          <cell r="H3" t="str">
            <v>Banerjee, Ritwick</v>
          </cell>
          <cell r="I3">
            <v>41604</v>
          </cell>
          <cell r="J3">
            <v>40967</v>
          </cell>
          <cell r="K3">
            <v>41147</v>
          </cell>
          <cell r="L3" t="str">
            <v>Complete</v>
          </cell>
          <cell r="M3" t="str">
            <v>Executed</v>
          </cell>
          <cell r="N3">
            <v>42132</v>
          </cell>
          <cell r="O3" t="str">
            <v>Edit New Supplement</v>
          </cell>
          <cell r="P3" t="str">
            <v>Banerjee, Ritwick</v>
          </cell>
          <cell r="Q3" t="str">
            <v>Banerjee, Ritwick</v>
          </cell>
          <cell r="R3" t="str">
            <v>Don Guglielmin</v>
          </cell>
          <cell r="S3" t="str">
            <v>Ron Laing</v>
          </cell>
          <cell r="T3" t="str">
            <v>Paul Mendes</v>
          </cell>
          <cell r="U3" t="str">
            <v>H - Horizon</v>
          </cell>
          <cell r="V3" t="str">
            <v>Major Projects</v>
          </cell>
          <cell r="W3" t="str">
            <v>45 Days net terms</v>
          </cell>
          <cell r="X3">
            <v>490089</v>
          </cell>
          <cell r="Y3">
            <v>740695</v>
          </cell>
          <cell r="Z3">
            <v>1920</v>
          </cell>
        </row>
        <row r="4">
          <cell r="A4" t="str">
            <v>1023-11-1</v>
          </cell>
          <cell r="B4" t="str">
            <v>1023-11</v>
          </cell>
          <cell r="C4">
            <v>1</v>
          </cell>
          <cell r="D4">
            <v>404787</v>
          </cell>
          <cell r="E4" t="str">
            <v>Spartan Controls Ltd - Horizon Only</v>
          </cell>
          <cell r="F4" t="str">
            <v>EXT34-7008 Vibration Monitoring System</v>
          </cell>
          <cell r="G4" t="str">
            <v>Schedules for Master Agreements</v>
          </cell>
          <cell r="H4" t="str">
            <v>Banerjee, Ritwick</v>
          </cell>
          <cell r="I4">
            <v>41415</v>
          </cell>
          <cell r="J4">
            <v>40967</v>
          </cell>
          <cell r="K4">
            <v>41091</v>
          </cell>
          <cell r="L4" t="str">
            <v>Complete</v>
          </cell>
          <cell r="M4" t="str">
            <v>Executed</v>
          </cell>
          <cell r="N4">
            <v>41521</v>
          </cell>
          <cell r="O4" t="str">
            <v>Edit New Supplement</v>
          </cell>
          <cell r="P4" t="str">
            <v>Banerjee, Ritwick</v>
          </cell>
          <cell r="Q4" t="str">
            <v>Banerjee, Ritwick</v>
          </cell>
          <cell r="R4" t="str">
            <v>Don Guglielmin</v>
          </cell>
          <cell r="S4" t="str">
            <v>Ron Laing</v>
          </cell>
          <cell r="T4" t="str">
            <v>Karen Almadi</v>
          </cell>
          <cell r="U4" t="str">
            <v>H - Horizon</v>
          </cell>
          <cell r="V4" t="str">
            <v>Major Projects</v>
          </cell>
          <cell r="W4" t="str">
            <v>45 Days net terms</v>
          </cell>
          <cell r="X4">
            <v>157575</v>
          </cell>
          <cell r="Y4">
            <v>740695</v>
          </cell>
          <cell r="Z4">
            <v>-1790</v>
          </cell>
        </row>
        <row r="5">
          <cell r="A5" t="str">
            <v>1023-13-1</v>
          </cell>
          <cell r="B5" t="str">
            <v>1023-13</v>
          </cell>
          <cell r="C5">
            <v>1</v>
          </cell>
          <cell r="D5">
            <v>404865</v>
          </cell>
          <cell r="E5" t="str">
            <v>Spartan Controls Ltd - Horizon Only</v>
          </cell>
          <cell r="F5" t="str">
            <v>EXT34-7027</v>
          </cell>
          <cell r="G5" t="str">
            <v>Schedules for Master Agreements</v>
          </cell>
          <cell r="H5" t="str">
            <v>Banerjee, Ritwick</v>
          </cell>
          <cell r="I5">
            <v>41526</v>
          </cell>
          <cell r="J5">
            <v>41031</v>
          </cell>
          <cell r="K5">
            <v>41121</v>
          </cell>
          <cell r="L5" t="str">
            <v>Complete</v>
          </cell>
          <cell r="M5" t="str">
            <v>Executed</v>
          </cell>
          <cell r="N5">
            <v>41578</v>
          </cell>
          <cell r="O5" t="str">
            <v>Parallel_Return_to_Edit_Mode</v>
          </cell>
          <cell r="P5" t="str">
            <v>Banerjee, Ritwick</v>
          </cell>
          <cell r="R5" t="str">
            <v>Don Guglielmin</v>
          </cell>
          <cell r="S5" t="str">
            <v>Ron Laing</v>
          </cell>
          <cell r="T5" t="str">
            <v>Paul Mendes</v>
          </cell>
          <cell r="U5" t="str">
            <v>H - Horizon</v>
          </cell>
          <cell r="V5" t="str">
            <v>Major Projects</v>
          </cell>
          <cell r="W5" t="str">
            <v>45 Days net terms</v>
          </cell>
          <cell r="X5">
            <v>59817</v>
          </cell>
          <cell r="Y5">
            <v>740695</v>
          </cell>
          <cell r="Z5">
            <v>1590</v>
          </cell>
        </row>
        <row r="6">
          <cell r="A6" t="str">
            <v>1023-14-1</v>
          </cell>
          <cell r="B6" t="str">
            <v>1023-14</v>
          </cell>
          <cell r="C6">
            <v>1</v>
          </cell>
          <cell r="D6">
            <v>404888</v>
          </cell>
          <cell r="E6" t="str">
            <v>Spartan Controls Ltd - Horizon Only</v>
          </cell>
          <cell r="F6" t="str">
            <v>DCS Cabinets</v>
          </cell>
          <cell r="G6" t="str">
            <v>Schedules for Master Agreements</v>
          </cell>
          <cell r="H6" t="str">
            <v>Hurtado, Roberto</v>
          </cell>
          <cell r="I6">
            <v>41106</v>
          </cell>
          <cell r="J6">
            <v>41039</v>
          </cell>
          <cell r="K6">
            <v>41208</v>
          </cell>
          <cell r="L6" t="str">
            <v>Active</v>
          </cell>
          <cell r="M6" t="str">
            <v>Executed</v>
          </cell>
          <cell r="N6">
            <v>41131</v>
          </cell>
          <cell r="O6" t="str">
            <v>Approve Contract</v>
          </cell>
          <cell r="P6" t="str">
            <v>Commercial Operations Approver</v>
          </cell>
          <cell r="Q6" t="str">
            <v>Salmon, Ed</v>
          </cell>
          <cell r="R6" t="str">
            <v>Don Guglielmin</v>
          </cell>
          <cell r="S6" t="str">
            <v>Ron Laing</v>
          </cell>
          <cell r="T6" t="str">
            <v>Karen Almadi</v>
          </cell>
          <cell r="U6" t="str">
            <v>H - Horizon</v>
          </cell>
          <cell r="V6" t="str">
            <v>Major Projects</v>
          </cell>
          <cell r="W6" t="str">
            <v>45 Days net terms</v>
          </cell>
          <cell r="X6">
            <v>587960</v>
          </cell>
          <cell r="Y6">
            <v>740695</v>
          </cell>
          <cell r="Z6">
            <v>4050</v>
          </cell>
        </row>
        <row r="7">
          <cell r="A7" t="str">
            <v>1023-14-2</v>
          </cell>
          <cell r="B7" t="str">
            <v>1023-14</v>
          </cell>
          <cell r="C7">
            <v>2</v>
          </cell>
          <cell r="D7">
            <v>404888</v>
          </cell>
          <cell r="E7" t="str">
            <v>Spartan Controls Ltd - Horizon Only</v>
          </cell>
          <cell r="F7" t="str">
            <v>DCS Cabinets</v>
          </cell>
          <cell r="G7" t="str">
            <v>Schedules for Master Agreements</v>
          </cell>
          <cell r="H7" t="str">
            <v>Hurtado, Roberto</v>
          </cell>
          <cell r="I7">
            <v>41131</v>
          </cell>
          <cell r="J7">
            <v>41039</v>
          </cell>
          <cell r="K7">
            <v>41208</v>
          </cell>
          <cell r="L7" t="str">
            <v>Active</v>
          </cell>
          <cell r="M7" t="str">
            <v>Executed</v>
          </cell>
          <cell r="N7">
            <v>41197</v>
          </cell>
          <cell r="O7" t="str">
            <v>Parallel_Return_to_Edit_Mode</v>
          </cell>
          <cell r="P7" t="str">
            <v>Hurtado, Roberto</v>
          </cell>
          <cell r="R7" t="str">
            <v>Don Guglielmin</v>
          </cell>
          <cell r="S7" t="str">
            <v>Ron Laing</v>
          </cell>
          <cell r="T7" t="str">
            <v>Karen Almadi</v>
          </cell>
          <cell r="U7" t="str">
            <v>H - Horizon</v>
          </cell>
          <cell r="V7" t="str">
            <v>Major Projects</v>
          </cell>
          <cell r="W7" t="str">
            <v>45 Days net terms</v>
          </cell>
          <cell r="X7">
            <v>597335</v>
          </cell>
          <cell r="Y7">
            <v>740695</v>
          </cell>
          <cell r="Z7">
            <v>9375</v>
          </cell>
        </row>
        <row r="8">
          <cell r="A8" t="str">
            <v>1023-15-1</v>
          </cell>
          <cell r="B8" t="str">
            <v>1023-15</v>
          </cell>
          <cell r="C8">
            <v>1</v>
          </cell>
          <cell r="D8">
            <v>404879</v>
          </cell>
          <cell r="E8" t="str">
            <v>Spartan Controls Ltd - Horizon Only</v>
          </cell>
          <cell r="F8" t="str">
            <v>Flow Transmitters</v>
          </cell>
          <cell r="G8" t="str">
            <v>Schedules for Master Agreements</v>
          </cell>
          <cell r="H8" t="str">
            <v>Hurtado, Roberto</v>
          </cell>
          <cell r="I8">
            <v>41106</v>
          </cell>
          <cell r="J8">
            <v>41039</v>
          </cell>
          <cell r="K8">
            <v>41274</v>
          </cell>
          <cell r="L8" t="str">
            <v>Complete</v>
          </cell>
          <cell r="M8" t="str">
            <v>Executed</v>
          </cell>
          <cell r="N8">
            <v>41131</v>
          </cell>
          <cell r="O8" t="str">
            <v>Approve Contract</v>
          </cell>
          <cell r="P8" t="str">
            <v>Business Area Approver</v>
          </cell>
          <cell r="Q8" t="str">
            <v>Sgambaro, Gianni</v>
          </cell>
          <cell r="R8" t="str">
            <v>Don Guglielmin</v>
          </cell>
          <cell r="S8" t="str">
            <v>Ron Laing</v>
          </cell>
          <cell r="T8" t="str">
            <v>Karen Almadi</v>
          </cell>
          <cell r="U8" t="str">
            <v>H - Horizon</v>
          </cell>
          <cell r="V8" t="str">
            <v>Major Projects</v>
          </cell>
          <cell r="W8" t="str">
            <v>45 Days net terms</v>
          </cell>
          <cell r="X8">
            <v>63607</v>
          </cell>
          <cell r="Y8">
            <v>740695</v>
          </cell>
          <cell r="Z8">
            <v>1490</v>
          </cell>
        </row>
        <row r="9">
          <cell r="A9" t="str">
            <v>1023-16-1</v>
          </cell>
          <cell r="B9" t="str">
            <v>1023-16</v>
          </cell>
          <cell r="C9">
            <v>1</v>
          </cell>
          <cell r="D9">
            <v>404889</v>
          </cell>
          <cell r="E9" t="str">
            <v>Spartan Controls Ltd - Horizon Only</v>
          </cell>
          <cell r="F9" t="str">
            <v>Temperature and Pressure Transmitters</v>
          </cell>
          <cell r="G9" t="str">
            <v>Schedules for Master Agreements</v>
          </cell>
          <cell r="H9" t="str">
            <v>Hurtado, Roberto</v>
          </cell>
          <cell r="I9">
            <v>41087</v>
          </cell>
          <cell r="J9">
            <v>41039</v>
          </cell>
          <cell r="K9">
            <v>41165</v>
          </cell>
          <cell r="L9" t="str">
            <v>Complete</v>
          </cell>
          <cell r="M9" t="str">
            <v>Executed</v>
          </cell>
          <cell r="N9">
            <v>41131</v>
          </cell>
          <cell r="O9" t="str">
            <v>Approve Contract</v>
          </cell>
          <cell r="P9" t="str">
            <v>Business Area Approver</v>
          </cell>
          <cell r="Q9" t="str">
            <v>Sgambaro, Gianni</v>
          </cell>
          <cell r="R9" t="str">
            <v>Don Guglielmin</v>
          </cell>
          <cell r="S9" t="str">
            <v>Ron Laing</v>
          </cell>
          <cell r="T9" t="str">
            <v>Karen Almadi</v>
          </cell>
          <cell r="U9" t="str">
            <v>H - Horizon</v>
          </cell>
          <cell r="V9" t="str">
            <v>Major Projects</v>
          </cell>
          <cell r="W9" t="str">
            <v>45 Days net terms</v>
          </cell>
          <cell r="X9">
            <v>89195</v>
          </cell>
          <cell r="Y9">
            <v>740695</v>
          </cell>
          <cell r="Z9">
            <v>3294</v>
          </cell>
        </row>
        <row r="10">
          <cell r="A10" t="str">
            <v>1023-17-1</v>
          </cell>
          <cell r="B10" t="str">
            <v>1023-17</v>
          </cell>
          <cell r="C10">
            <v>1</v>
          </cell>
          <cell r="D10">
            <v>404881</v>
          </cell>
          <cell r="E10" t="str">
            <v>Spartan Controls Ltd - Horizon Only</v>
          </cell>
          <cell r="F10" t="str">
            <v>Safety Valves: PSVs</v>
          </cell>
          <cell r="G10" t="str">
            <v>Schedules for Master Agreements</v>
          </cell>
          <cell r="H10" t="str">
            <v>Hurtado, Roberto</v>
          </cell>
          <cell r="I10">
            <v>41106</v>
          </cell>
          <cell r="J10">
            <v>41059</v>
          </cell>
          <cell r="K10">
            <v>41243</v>
          </cell>
          <cell r="L10" t="str">
            <v>Active</v>
          </cell>
          <cell r="M10" t="str">
            <v>Executed</v>
          </cell>
          <cell r="N10">
            <v>41131</v>
          </cell>
          <cell r="O10" t="str">
            <v>Edit New Supplement</v>
          </cell>
          <cell r="P10" t="str">
            <v>Hurtado, Roberto</v>
          </cell>
          <cell r="Q10" t="str">
            <v>Hurtado, Roberto</v>
          </cell>
          <cell r="R10" t="str">
            <v>Don Guglielmin</v>
          </cell>
          <cell r="S10" t="str">
            <v>Ron Laing</v>
          </cell>
          <cell r="T10" t="str">
            <v>Karen Almadi</v>
          </cell>
          <cell r="U10" t="str">
            <v>H - Horizon</v>
          </cell>
          <cell r="V10" t="str">
            <v>Major Projects</v>
          </cell>
          <cell r="W10" t="str">
            <v>45 Days net terms</v>
          </cell>
          <cell r="X10">
            <v>32831</v>
          </cell>
          <cell r="Y10">
            <v>740695</v>
          </cell>
          <cell r="Z10">
            <v>2234</v>
          </cell>
        </row>
        <row r="11">
          <cell r="A11" t="str">
            <v>1023-17-2</v>
          </cell>
          <cell r="B11" t="str">
            <v>1023-17</v>
          </cell>
          <cell r="C11">
            <v>2</v>
          </cell>
          <cell r="D11">
            <v>404881</v>
          </cell>
          <cell r="E11" t="str">
            <v>Spartan Controls Ltd - Horizon Only</v>
          </cell>
          <cell r="F11" t="str">
            <v>Safety Valves: PSVs</v>
          </cell>
          <cell r="G11" t="str">
            <v>Schedules for Master Agreements</v>
          </cell>
          <cell r="H11" t="str">
            <v>Hurtado, Roberto</v>
          </cell>
          <cell r="I11">
            <v>41246</v>
          </cell>
          <cell r="J11">
            <v>41059</v>
          </cell>
          <cell r="K11">
            <v>41243</v>
          </cell>
          <cell r="L11" t="str">
            <v>Active</v>
          </cell>
          <cell r="M11" t="str">
            <v>Pending Signed Copy Attachment</v>
          </cell>
          <cell r="O11" t="str">
            <v>Edit New Supplement</v>
          </cell>
          <cell r="P11" t="str">
            <v>Hurtado, Roberto</v>
          </cell>
          <cell r="Q11" t="str">
            <v>Hurtado, Roberto</v>
          </cell>
          <cell r="R11" t="str">
            <v>Don Guglielmin</v>
          </cell>
          <cell r="S11" t="str">
            <v>Ron Laing</v>
          </cell>
          <cell r="T11" t="str">
            <v>Karen Almadi</v>
          </cell>
          <cell r="U11" t="str">
            <v>H - Horizon</v>
          </cell>
          <cell r="V11" t="str">
            <v>Major Projects</v>
          </cell>
          <cell r="W11" t="str">
            <v>45 Days net terms</v>
          </cell>
          <cell r="X11">
            <v>34834</v>
          </cell>
          <cell r="Y11">
            <v>740695</v>
          </cell>
          <cell r="Z11">
            <v>2003</v>
          </cell>
        </row>
        <row r="12">
          <cell r="A12" t="str">
            <v>1023-19-1</v>
          </cell>
          <cell r="B12" t="str">
            <v>1023-19</v>
          </cell>
          <cell r="C12">
            <v>1</v>
          </cell>
          <cell r="D12">
            <v>404927</v>
          </cell>
          <cell r="E12" t="str">
            <v>Spartan Controls Ltd - Horizon Only</v>
          </cell>
          <cell r="F12" t="str">
            <v>Control Valves</v>
          </cell>
          <cell r="G12" t="str">
            <v>Schedules for Master Agreements</v>
          </cell>
          <cell r="H12" t="str">
            <v>Hurtado, Roberto</v>
          </cell>
          <cell r="I12">
            <v>41134</v>
          </cell>
          <cell r="J12">
            <v>41072</v>
          </cell>
          <cell r="K12">
            <v>41274</v>
          </cell>
          <cell r="L12" t="str">
            <v>Active</v>
          </cell>
          <cell r="M12" t="str">
            <v>Executed</v>
          </cell>
          <cell r="N12">
            <v>41197</v>
          </cell>
          <cell r="O12" t="str">
            <v>Execute Contract</v>
          </cell>
          <cell r="P12" t="str">
            <v>Hurtado, Roberto</v>
          </cell>
          <cell r="Q12" t="str">
            <v>Hurtado, Roberto</v>
          </cell>
          <cell r="R12" t="str">
            <v>Don Guglielmin</v>
          </cell>
          <cell r="S12" t="str">
            <v>Ron Laing</v>
          </cell>
          <cell r="T12" t="str">
            <v>Karen Almadi</v>
          </cell>
          <cell r="U12" t="str">
            <v>H - Horizon</v>
          </cell>
          <cell r="V12" t="str">
            <v>Major Projects</v>
          </cell>
          <cell r="W12" t="str">
            <v>45 Days net terms</v>
          </cell>
          <cell r="X12">
            <v>1115983</v>
          </cell>
          <cell r="Y12">
            <v>740695</v>
          </cell>
          <cell r="Z12">
            <v>4055</v>
          </cell>
        </row>
        <row r="13">
          <cell r="A13" t="str">
            <v>1023-19-2</v>
          </cell>
          <cell r="B13" t="str">
            <v>1023-19</v>
          </cell>
          <cell r="C13">
            <v>2</v>
          </cell>
          <cell r="D13">
            <v>404927</v>
          </cell>
          <cell r="E13" t="str">
            <v>Spartan Controls Ltd - Horizon Only</v>
          </cell>
          <cell r="F13" t="str">
            <v>Control Valves</v>
          </cell>
          <cell r="G13" t="str">
            <v>Schedules for Master Agreements</v>
          </cell>
          <cell r="H13" t="str">
            <v>Hurtado, Roberto</v>
          </cell>
          <cell r="I13">
            <v>41312</v>
          </cell>
          <cell r="J13">
            <v>41072</v>
          </cell>
          <cell r="K13">
            <v>41274</v>
          </cell>
          <cell r="L13" t="str">
            <v>Active</v>
          </cell>
          <cell r="M13" t="str">
            <v>Executed</v>
          </cell>
          <cell r="N13">
            <v>42058</v>
          </cell>
          <cell r="O13" t="str">
            <v>Approve Contract</v>
          </cell>
          <cell r="P13" t="str">
            <v>Business Area Approver</v>
          </cell>
          <cell r="Q13" t="str">
            <v>Sgambaro, Gianni</v>
          </cell>
          <cell r="R13" t="str">
            <v>Don Guglielmin</v>
          </cell>
          <cell r="S13" t="str">
            <v>Ron Laing</v>
          </cell>
          <cell r="T13" t="str">
            <v>Stephanie Graham</v>
          </cell>
          <cell r="U13" t="str">
            <v>H - Horizon</v>
          </cell>
          <cell r="V13" t="str">
            <v>Major Projects</v>
          </cell>
          <cell r="W13" t="str">
            <v>45 Days net terms</v>
          </cell>
          <cell r="X13">
            <v>1137914</v>
          </cell>
          <cell r="Y13">
            <v>740695</v>
          </cell>
          <cell r="Z13">
            <v>21931</v>
          </cell>
        </row>
        <row r="14">
          <cell r="A14" t="str">
            <v>1023-20-1</v>
          </cell>
          <cell r="B14" t="str">
            <v>1023-20</v>
          </cell>
          <cell r="C14">
            <v>1</v>
          </cell>
          <cell r="D14">
            <v>40499901</v>
          </cell>
          <cell r="E14" t="str">
            <v>Spartan Controls Ltd - Horizon Only</v>
          </cell>
          <cell r="F14" t="str">
            <v>Add 5 Pressure Gauges for TTP</v>
          </cell>
          <cell r="G14" t="str">
            <v>Schedules for Master Agreements</v>
          </cell>
          <cell r="H14" t="str">
            <v>Moreno, Hernan</v>
          </cell>
          <cell r="I14">
            <v>41187</v>
          </cell>
          <cell r="J14">
            <v>41187</v>
          </cell>
          <cell r="K14">
            <v>41364</v>
          </cell>
          <cell r="L14" t="str">
            <v>Complete</v>
          </cell>
          <cell r="M14" t="str">
            <v>Executed</v>
          </cell>
          <cell r="N14">
            <v>41191</v>
          </cell>
          <cell r="O14" t="str">
            <v>Approve Contract</v>
          </cell>
          <cell r="P14" t="str">
            <v>Commercial Operations Approver</v>
          </cell>
          <cell r="Q14" t="str">
            <v>St-Denis, Jean-Yves</v>
          </cell>
          <cell r="R14" t="str">
            <v>Don Guglielmin</v>
          </cell>
          <cell r="S14" t="str">
            <v>Ron Laing</v>
          </cell>
          <cell r="T14" t="str">
            <v>Karen Almadi</v>
          </cell>
          <cell r="U14" t="str">
            <v>H - Horizon</v>
          </cell>
          <cell r="V14" t="str">
            <v>Major Projects</v>
          </cell>
          <cell r="W14" t="str">
            <v>45 Days net terms</v>
          </cell>
          <cell r="X14">
            <v>61309.49</v>
          </cell>
          <cell r="Y14">
            <v>740695</v>
          </cell>
          <cell r="Z14">
            <v>2347.4899999999998</v>
          </cell>
        </row>
        <row r="15">
          <cell r="A15" t="str">
            <v>1023-20-2</v>
          </cell>
          <cell r="B15" t="str">
            <v>1023-20</v>
          </cell>
          <cell r="C15">
            <v>2</v>
          </cell>
          <cell r="D15">
            <v>40499902</v>
          </cell>
          <cell r="E15" t="str">
            <v>Spartan Controls Ltd - Horizon Only</v>
          </cell>
          <cell r="F15" t="str">
            <v>Add 1 Remote Mounting Kit</v>
          </cell>
          <cell r="G15" t="str">
            <v>Schedules for Master Agreements</v>
          </cell>
          <cell r="H15" t="str">
            <v>Moreno, Hernan</v>
          </cell>
          <cell r="I15">
            <v>41234</v>
          </cell>
          <cell r="J15">
            <v>41234</v>
          </cell>
          <cell r="K15">
            <v>41364</v>
          </cell>
          <cell r="L15" t="str">
            <v>Complete</v>
          </cell>
          <cell r="M15" t="str">
            <v>Executed</v>
          </cell>
          <cell r="N15">
            <v>41235</v>
          </cell>
          <cell r="O15" t="str">
            <v>Execute Contract</v>
          </cell>
          <cell r="P15" t="str">
            <v>Moreno, Hernan</v>
          </cell>
          <cell r="Q15" t="str">
            <v>Moreno, Hernan</v>
          </cell>
          <cell r="R15" t="str">
            <v>Don Guglielmin</v>
          </cell>
          <cell r="S15" t="str">
            <v>Ron Laing</v>
          </cell>
          <cell r="T15" t="str">
            <v>Karen Almadi</v>
          </cell>
          <cell r="U15" t="str">
            <v>H - Horizon</v>
          </cell>
          <cell r="V15" t="str">
            <v>Major Projects</v>
          </cell>
          <cell r="W15" t="str">
            <v>45 Days net terms</v>
          </cell>
          <cell r="X15">
            <v>62465.49</v>
          </cell>
          <cell r="Y15">
            <v>740695</v>
          </cell>
          <cell r="Z15">
            <v>1156</v>
          </cell>
        </row>
        <row r="16">
          <cell r="A16" t="str">
            <v>1023-20-3</v>
          </cell>
          <cell r="B16" t="str">
            <v>1023-20</v>
          </cell>
          <cell r="C16">
            <v>3</v>
          </cell>
          <cell r="D16">
            <v>40499902</v>
          </cell>
          <cell r="E16" t="str">
            <v>Spartan Controls Ltd - Horizon Only</v>
          </cell>
          <cell r="F16" t="str">
            <v>Pressure Gage 2PDI-J</v>
          </cell>
          <cell r="G16" t="str">
            <v>Schedules for Master Agreements</v>
          </cell>
          <cell r="H16" t="str">
            <v>Moorhead, Kelly</v>
          </cell>
          <cell r="I16">
            <v>42899</v>
          </cell>
          <cell r="J16">
            <v>41234</v>
          </cell>
          <cell r="K16">
            <v>41364</v>
          </cell>
          <cell r="L16" t="str">
            <v>Complete</v>
          </cell>
          <cell r="M16" t="str">
            <v>Executed</v>
          </cell>
          <cell r="N16">
            <v>42899</v>
          </cell>
          <cell r="O16" t="str">
            <v>Approve Contract</v>
          </cell>
          <cell r="P16" t="str">
            <v>Commercial Operations Approver</v>
          </cell>
          <cell r="Q16" t="str">
            <v>Martinez, Deborah</v>
          </cell>
          <cell r="R16" t="str">
            <v>Don Guglielmin</v>
          </cell>
          <cell r="S16" t="str">
            <v>Ron Laing</v>
          </cell>
          <cell r="T16" t="str">
            <v>Jeff Johnson</v>
          </cell>
          <cell r="U16" t="str">
            <v>H - Horizon</v>
          </cell>
          <cell r="V16" t="str">
            <v>Major Projects</v>
          </cell>
          <cell r="W16" t="str">
            <v>45 Days net terms</v>
          </cell>
          <cell r="X16">
            <v>63154.14</v>
          </cell>
          <cell r="Y16">
            <v>740695</v>
          </cell>
          <cell r="Z16">
            <v>688.65</v>
          </cell>
        </row>
        <row r="17">
          <cell r="A17" t="str">
            <v>1023-20-4</v>
          </cell>
          <cell r="B17" t="str">
            <v>1023-20</v>
          </cell>
          <cell r="C17">
            <v>4</v>
          </cell>
          <cell r="D17">
            <v>40499902</v>
          </cell>
          <cell r="E17" t="str">
            <v>Spartan Controls Ltd - Horizon Only</v>
          </cell>
          <cell r="F17" t="str">
            <v>Replacement Pump Manifold</v>
          </cell>
          <cell r="G17" t="str">
            <v>Schedules for Master Agreements</v>
          </cell>
          <cell r="H17" t="str">
            <v>Moorhead, Kelly</v>
          </cell>
          <cell r="I17">
            <v>42899</v>
          </cell>
          <cell r="J17">
            <v>41234</v>
          </cell>
          <cell r="K17">
            <v>41364</v>
          </cell>
          <cell r="L17" t="str">
            <v>Complete</v>
          </cell>
          <cell r="M17" t="str">
            <v>Executed</v>
          </cell>
          <cell r="N17">
            <v>42900</v>
          </cell>
          <cell r="O17" t="str">
            <v>Parallel_Return_to_Edit_Mode</v>
          </cell>
          <cell r="P17" t="str">
            <v>Moorhead, Kelly</v>
          </cell>
          <cell r="R17" t="str">
            <v>Don Guglielmin</v>
          </cell>
          <cell r="S17" t="str">
            <v>Ron Laing</v>
          </cell>
          <cell r="T17" t="str">
            <v>Jeff Johnson</v>
          </cell>
          <cell r="U17" t="str">
            <v>H - Horizon</v>
          </cell>
          <cell r="V17" t="str">
            <v>Major Projects</v>
          </cell>
          <cell r="W17" t="str">
            <v>45 Days net terms</v>
          </cell>
          <cell r="X17">
            <v>63615.59</v>
          </cell>
          <cell r="Y17">
            <v>740695</v>
          </cell>
          <cell r="Z17">
            <v>461.45</v>
          </cell>
        </row>
        <row r="18">
          <cell r="A18" t="str">
            <v>1023-21-1</v>
          </cell>
          <cell r="B18" t="str">
            <v>1023-21</v>
          </cell>
          <cell r="C18">
            <v>1</v>
          </cell>
          <cell r="D18">
            <v>405057</v>
          </cell>
          <cell r="E18" t="str">
            <v>Spartan Controls Ltd - Horizon Only</v>
          </cell>
          <cell r="F18" t="str">
            <v>EXT34-7005 DCS Hardware</v>
          </cell>
          <cell r="G18" t="str">
            <v>Schedules for Master Agreements</v>
          </cell>
          <cell r="H18" t="str">
            <v>Banerjee, Ritwick</v>
          </cell>
          <cell r="I18">
            <v>41604</v>
          </cell>
          <cell r="J18">
            <v>41120</v>
          </cell>
          <cell r="K18">
            <v>41289</v>
          </cell>
          <cell r="L18" t="str">
            <v>Active</v>
          </cell>
          <cell r="M18" t="str">
            <v>Executed</v>
          </cell>
          <cell r="N18">
            <v>41612</v>
          </cell>
          <cell r="O18" t="str">
            <v>Approve Contract</v>
          </cell>
          <cell r="P18" t="str">
            <v>Commercial Operations Approver</v>
          </cell>
          <cell r="Q18" t="str">
            <v>Silva, Ismael</v>
          </cell>
          <cell r="R18" t="str">
            <v>Don Guglielmin</v>
          </cell>
          <cell r="S18" t="str">
            <v>Jon Halford</v>
          </cell>
          <cell r="T18" t="str">
            <v>Paul Mendes</v>
          </cell>
          <cell r="U18" t="str">
            <v>H - Horizon</v>
          </cell>
          <cell r="V18" t="str">
            <v>Major Projects</v>
          </cell>
          <cell r="W18" t="str">
            <v>45 Days net terms</v>
          </cell>
          <cell r="X18">
            <v>1537403</v>
          </cell>
          <cell r="Y18">
            <v>740695</v>
          </cell>
          <cell r="Z18">
            <v>25839</v>
          </cell>
        </row>
        <row r="19">
          <cell r="A19" t="str">
            <v>1023-21-2</v>
          </cell>
          <cell r="B19" t="str">
            <v>1023-21</v>
          </cell>
          <cell r="C19">
            <v>2</v>
          </cell>
          <cell r="D19">
            <v>405057</v>
          </cell>
          <cell r="E19" t="str">
            <v>Spartan Controls Ltd - Horizon Only</v>
          </cell>
          <cell r="F19" t="str">
            <v>EXT34-7005 DCS Hardware</v>
          </cell>
          <cell r="G19" t="str">
            <v>Schedules for Master Agreements</v>
          </cell>
          <cell r="H19" t="str">
            <v>Banerjee, Ritwick</v>
          </cell>
          <cell r="I19">
            <v>41612</v>
          </cell>
          <cell r="J19">
            <v>41120</v>
          </cell>
          <cell r="K19">
            <v>41289</v>
          </cell>
          <cell r="L19" t="str">
            <v>Active</v>
          </cell>
          <cell r="M19" t="str">
            <v>Executed</v>
          </cell>
          <cell r="N19">
            <v>41670</v>
          </cell>
          <cell r="O19" t="str">
            <v>Approve Contract</v>
          </cell>
          <cell r="P19" t="str">
            <v>Business Area Approver</v>
          </cell>
          <cell r="Q19" t="str">
            <v>Cosgrove, Peter</v>
          </cell>
          <cell r="R19" t="str">
            <v>Don Guglielmin</v>
          </cell>
          <cell r="S19" t="str">
            <v>Jon Halford</v>
          </cell>
          <cell r="T19" t="str">
            <v>Paul Mendes</v>
          </cell>
          <cell r="U19" t="str">
            <v>H - Horizon</v>
          </cell>
          <cell r="V19" t="str">
            <v>Major Projects</v>
          </cell>
          <cell r="W19" t="str">
            <v>45 Days net terms</v>
          </cell>
          <cell r="X19">
            <v>1530585</v>
          </cell>
          <cell r="Y19">
            <v>740695</v>
          </cell>
          <cell r="Z19">
            <v>-6818</v>
          </cell>
        </row>
        <row r="20">
          <cell r="A20" t="str">
            <v>1023-21-3</v>
          </cell>
          <cell r="B20" t="str">
            <v>1023-21</v>
          </cell>
          <cell r="C20">
            <v>3</v>
          </cell>
          <cell r="D20">
            <v>405057</v>
          </cell>
          <cell r="E20" t="str">
            <v>Spartan Controls Ltd - Horizon Only</v>
          </cell>
          <cell r="F20" t="str">
            <v>EXT34-7005 DCS Hardware</v>
          </cell>
          <cell r="G20" t="str">
            <v>Schedules for Master Agreements</v>
          </cell>
          <cell r="H20" t="str">
            <v>Banerjee, Ritwick</v>
          </cell>
          <cell r="I20">
            <v>42346</v>
          </cell>
          <cell r="J20">
            <v>41120</v>
          </cell>
          <cell r="K20">
            <v>42489</v>
          </cell>
          <cell r="L20" t="str">
            <v>Active</v>
          </cell>
          <cell r="M20" t="str">
            <v>Pending Signed Copy Attachment</v>
          </cell>
          <cell r="O20" t="str">
            <v>Edit New Supplement</v>
          </cell>
          <cell r="P20" t="str">
            <v>Bustamante, Jose</v>
          </cell>
          <cell r="Q20" t="str">
            <v>Bustamante, Jose</v>
          </cell>
          <cell r="R20" t="str">
            <v>Don Guglielmin</v>
          </cell>
          <cell r="S20" t="str">
            <v>Jon Halford</v>
          </cell>
          <cell r="T20" t="str">
            <v>Paul Mendes</v>
          </cell>
          <cell r="U20" t="str">
            <v>H - Horizon</v>
          </cell>
          <cell r="V20" t="str">
            <v>Major Projects</v>
          </cell>
          <cell r="W20" t="str">
            <v>45 Days net terms</v>
          </cell>
          <cell r="X20">
            <v>1764099.6</v>
          </cell>
          <cell r="Y20">
            <v>740695</v>
          </cell>
          <cell r="Z20">
            <v>233514.6</v>
          </cell>
        </row>
        <row r="21">
          <cell r="A21" t="str">
            <v>1023-22-1</v>
          </cell>
          <cell r="B21" t="str">
            <v>1023-22</v>
          </cell>
          <cell r="C21">
            <v>1</v>
          </cell>
          <cell r="D21">
            <v>40510001</v>
          </cell>
          <cell r="E21" t="str">
            <v>Spartan Controls Ltd - Horizon Only</v>
          </cell>
          <cell r="F21" t="str">
            <v>Add Enviro-seal Packing to Globe Control Valves TTP</v>
          </cell>
          <cell r="G21" t="str">
            <v>Schedules for Master Agreements</v>
          </cell>
          <cell r="H21" t="str">
            <v>Moreno, Hernan</v>
          </cell>
          <cell r="I21">
            <v>41214</v>
          </cell>
          <cell r="J21">
            <v>41213</v>
          </cell>
          <cell r="K21">
            <v>41486</v>
          </cell>
          <cell r="L21" t="str">
            <v>Active</v>
          </cell>
          <cell r="M21" t="str">
            <v>Executed</v>
          </cell>
          <cell r="N21">
            <v>41225</v>
          </cell>
          <cell r="O21" t="str">
            <v>Approve Contract</v>
          </cell>
          <cell r="P21" t="str">
            <v>Business Area Approver</v>
          </cell>
          <cell r="Q21" t="str">
            <v>Murphy, John</v>
          </cell>
          <cell r="R21" t="str">
            <v>Don Guglielmin</v>
          </cell>
          <cell r="S21" t="str">
            <v>Ron Laing</v>
          </cell>
          <cell r="T21" t="str">
            <v>Karen Almadi</v>
          </cell>
          <cell r="U21" t="str">
            <v>H - Horizon</v>
          </cell>
          <cell r="V21" t="str">
            <v>Major Projects</v>
          </cell>
          <cell r="W21" t="str">
            <v>45 Days net terms</v>
          </cell>
          <cell r="X21">
            <v>256165</v>
          </cell>
          <cell r="Y21">
            <v>740695</v>
          </cell>
          <cell r="Z21">
            <v>3650</v>
          </cell>
        </row>
        <row r="22">
          <cell r="A22" t="str">
            <v>1023-22-2</v>
          </cell>
          <cell r="B22" t="str">
            <v>1023-22</v>
          </cell>
          <cell r="C22">
            <v>2</v>
          </cell>
          <cell r="D22">
            <v>405100</v>
          </cell>
          <cell r="E22" t="str">
            <v>Spartan Controls Ltd - Horizon Only</v>
          </cell>
          <cell r="F22" t="str">
            <v>Add Enviro-seal Packing to Globe Control Valves TTP</v>
          </cell>
          <cell r="G22" t="str">
            <v>Schedules for Master Agreements</v>
          </cell>
          <cell r="H22" t="str">
            <v>Moreno, Hernan</v>
          </cell>
          <cell r="I22">
            <v>42347</v>
          </cell>
          <cell r="J22">
            <v>41213</v>
          </cell>
          <cell r="K22">
            <v>41486</v>
          </cell>
          <cell r="L22" t="str">
            <v>Active</v>
          </cell>
          <cell r="M22" t="str">
            <v>Executed</v>
          </cell>
          <cell r="N22">
            <v>42452</v>
          </cell>
          <cell r="O22" t="str">
            <v>Parallel_Return_to_Edit_Mode</v>
          </cell>
          <cell r="P22" t="str">
            <v>DelMastro, Maria</v>
          </cell>
          <cell r="R22" t="str">
            <v>Don Guglielmin</v>
          </cell>
          <cell r="S22" t="str">
            <v>Ron Laing</v>
          </cell>
          <cell r="T22" t="str">
            <v>Stephanie Graham</v>
          </cell>
          <cell r="U22" t="str">
            <v>H - Horizon</v>
          </cell>
          <cell r="V22" t="str">
            <v>Major Projects</v>
          </cell>
          <cell r="W22" t="str">
            <v>45 Days net terms</v>
          </cell>
          <cell r="X22">
            <v>256811.01</v>
          </cell>
          <cell r="Y22">
            <v>740695</v>
          </cell>
          <cell r="Z22">
            <v>646.01</v>
          </cell>
        </row>
        <row r="23">
          <cell r="A23" t="str">
            <v>1023-22-3</v>
          </cell>
          <cell r="B23" t="str">
            <v>1023-22</v>
          </cell>
          <cell r="C23">
            <v>3</v>
          </cell>
          <cell r="D23">
            <v>405100</v>
          </cell>
          <cell r="E23" t="str">
            <v>Spartan Controls Ltd - Horizon Only</v>
          </cell>
          <cell r="F23" t="str">
            <v>Add Enviro-seal Packing to Globe Control Valves TTP</v>
          </cell>
          <cell r="G23" t="str">
            <v>Schedules for Master Agreements</v>
          </cell>
          <cell r="H23" t="str">
            <v>Moreno, Hernan</v>
          </cell>
          <cell r="I23">
            <v>42452</v>
          </cell>
          <cell r="J23">
            <v>41213</v>
          </cell>
          <cell r="K23">
            <v>41486</v>
          </cell>
          <cell r="L23" t="str">
            <v>Active</v>
          </cell>
          <cell r="M23" t="str">
            <v>Executed</v>
          </cell>
          <cell r="N23">
            <v>42551</v>
          </cell>
          <cell r="O23" t="str">
            <v>Execute Contract</v>
          </cell>
          <cell r="P23" t="str">
            <v>Moorhead, Kelly</v>
          </cell>
          <cell r="Q23" t="str">
            <v>Moorhead, Kelly</v>
          </cell>
          <cell r="R23" t="str">
            <v>Don Guglielmin</v>
          </cell>
          <cell r="S23" t="str">
            <v>Ron Laing</v>
          </cell>
          <cell r="T23" t="str">
            <v>Stephanie Graham</v>
          </cell>
          <cell r="U23" t="str">
            <v>H - Horizon</v>
          </cell>
          <cell r="V23" t="str">
            <v>Major Projects</v>
          </cell>
          <cell r="W23" t="str">
            <v>45 Days net terms</v>
          </cell>
          <cell r="X23">
            <v>262311.03000000003</v>
          </cell>
          <cell r="Y23">
            <v>740695</v>
          </cell>
          <cell r="Z23">
            <v>5500.02</v>
          </cell>
        </row>
        <row r="24">
          <cell r="A24" t="str">
            <v>1023-22-4</v>
          </cell>
          <cell r="B24" t="str">
            <v>1023-22</v>
          </cell>
          <cell r="C24">
            <v>4</v>
          </cell>
          <cell r="D24">
            <v>405100</v>
          </cell>
          <cell r="E24" t="str">
            <v>Spartan Controls Ltd - Horizon Only</v>
          </cell>
          <cell r="F24" t="str">
            <v>Supply of Spring/Screws and Field Service Tec</v>
          </cell>
          <cell r="G24" t="str">
            <v>Schedules for Master Agreements</v>
          </cell>
          <cell r="H24" t="str">
            <v>Moorhead, Kelly</v>
          </cell>
          <cell r="I24">
            <v>42551</v>
          </cell>
          <cell r="J24">
            <v>41213</v>
          </cell>
          <cell r="K24">
            <v>41486</v>
          </cell>
          <cell r="L24" t="str">
            <v>Active</v>
          </cell>
          <cell r="M24" t="str">
            <v>Executed</v>
          </cell>
          <cell r="N24">
            <v>42557</v>
          </cell>
          <cell r="O24" t="str">
            <v>Edit New Supplement</v>
          </cell>
          <cell r="P24" t="str">
            <v>Moorhead, Kelly</v>
          </cell>
          <cell r="Q24" t="str">
            <v>Moorhead, Kelly</v>
          </cell>
          <cell r="R24" t="str">
            <v>Don Guglielmin</v>
          </cell>
          <cell r="S24" t="str">
            <v>Ron Laing</v>
          </cell>
          <cell r="T24" t="str">
            <v>Stephanie Graham</v>
          </cell>
          <cell r="U24" t="str">
            <v>H - Horizon</v>
          </cell>
          <cell r="V24" t="str">
            <v>Major Projects</v>
          </cell>
          <cell r="W24" t="str">
            <v>45 Days net terms</v>
          </cell>
          <cell r="X24">
            <v>269039.03000000003</v>
          </cell>
          <cell r="Y24">
            <v>740695</v>
          </cell>
          <cell r="Z24">
            <v>6728</v>
          </cell>
        </row>
        <row r="25">
          <cell r="A25" t="str">
            <v>1023-22-5</v>
          </cell>
          <cell r="B25" t="str">
            <v>1023-22</v>
          </cell>
          <cell r="C25">
            <v>5</v>
          </cell>
          <cell r="D25">
            <v>405100</v>
          </cell>
          <cell r="E25" t="str">
            <v>Spartan Controls Ltd - Horizon Only</v>
          </cell>
          <cell r="F25" t="str">
            <v>Supply of 2 Control Valves and MRB</v>
          </cell>
          <cell r="G25" t="str">
            <v>Schedules for Master Agreements</v>
          </cell>
          <cell r="H25" t="str">
            <v>Moorhead, Kelly</v>
          </cell>
          <cell r="I25">
            <v>42557</v>
          </cell>
          <cell r="J25">
            <v>41213</v>
          </cell>
          <cell r="K25">
            <v>41486</v>
          </cell>
          <cell r="L25" t="str">
            <v>Active</v>
          </cell>
          <cell r="M25" t="str">
            <v>Executed</v>
          </cell>
          <cell r="N25">
            <v>42607</v>
          </cell>
          <cell r="O25" t="str">
            <v>Parallel_Return_to_Edit_Mode</v>
          </cell>
          <cell r="P25" t="str">
            <v>Moorhead, Kelly</v>
          </cell>
          <cell r="R25" t="str">
            <v>Don Guglielmin</v>
          </cell>
          <cell r="S25" t="str">
            <v>Ron Laing</v>
          </cell>
          <cell r="T25" t="str">
            <v>Stephanie Graham</v>
          </cell>
          <cell r="U25" t="str">
            <v>H - Horizon</v>
          </cell>
          <cell r="V25" t="str">
            <v>Major Projects</v>
          </cell>
          <cell r="W25" t="str">
            <v>45 Days net terms</v>
          </cell>
          <cell r="X25">
            <v>307254</v>
          </cell>
          <cell r="Y25">
            <v>740695</v>
          </cell>
          <cell r="Z25">
            <v>38214.97</v>
          </cell>
        </row>
        <row r="26">
          <cell r="A26" t="str">
            <v>1023-22-6</v>
          </cell>
          <cell r="B26" t="str">
            <v>1023-22</v>
          </cell>
          <cell r="C26">
            <v>6</v>
          </cell>
          <cell r="D26">
            <v>405100</v>
          </cell>
          <cell r="E26" t="str">
            <v>Spartan Controls Ltd - Horizon Only</v>
          </cell>
          <cell r="F26" t="str">
            <v>Two Handwheels</v>
          </cell>
          <cell r="G26" t="str">
            <v>Schedules for Master Agreements</v>
          </cell>
          <cell r="H26" t="str">
            <v>Moorhead, Kelly</v>
          </cell>
          <cell r="I26">
            <v>42607</v>
          </cell>
          <cell r="J26">
            <v>41213</v>
          </cell>
          <cell r="K26">
            <v>41486</v>
          </cell>
          <cell r="L26" t="str">
            <v>Active</v>
          </cell>
          <cell r="M26" t="str">
            <v>Executed</v>
          </cell>
          <cell r="N26">
            <v>42815</v>
          </cell>
          <cell r="O26" t="str">
            <v>Execute Contract</v>
          </cell>
          <cell r="P26" t="str">
            <v>Moorhead, Kelly</v>
          </cell>
          <cell r="Q26" t="str">
            <v>Moorhead, Kelly</v>
          </cell>
          <cell r="R26" t="str">
            <v>Don Guglielmin</v>
          </cell>
          <cell r="S26" t="str">
            <v>Ron Laing</v>
          </cell>
          <cell r="T26" t="str">
            <v>Stephanie Graham</v>
          </cell>
          <cell r="U26" t="str">
            <v>H - Horizon</v>
          </cell>
          <cell r="V26" t="str">
            <v>Major Projects</v>
          </cell>
          <cell r="W26" t="str">
            <v>45 Days net terms</v>
          </cell>
          <cell r="X26">
            <v>320546.3</v>
          </cell>
          <cell r="Y26">
            <v>740695</v>
          </cell>
          <cell r="Z26">
            <v>13292.3</v>
          </cell>
        </row>
        <row r="27">
          <cell r="A27" t="str">
            <v>1023-23-1</v>
          </cell>
          <cell r="B27" t="str">
            <v>1023-23</v>
          </cell>
          <cell r="C27">
            <v>1</v>
          </cell>
          <cell r="D27">
            <v>405140</v>
          </cell>
          <cell r="E27" t="str">
            <v>Spartan Controls Ltd.</v>
          </cell>
          <cell r="F27" t="str">
            <v>EXT34-7025 Junction Boxes &amp; Cabinets</v>
          </cell>
          <cell r="G27" t="str">
            <v>Schedules for Master Agreements</v>
          </cell>
          <cell r="H27" t="str">
            <v>Banerjee, Ritwick</v>
          </cell>
          <cell r="I27">
            <v>41660</v>
          </cell>
          <cell r="J27">
            <v>41128</v>
          </cell>
          <cell r="K27">
            <v>41426</v>
          </cell>
          <cell r="L27" t="str">
            <v>Complete</v>
          </cell>
          <cell r="M27" t="str">
            <v>Executed</v>
          </cell>
          <cell r="N27">
            <v>41697</v>
          </cell>
          <cell r="O27" t="str">
            <v>Approve Contract</v>
          </cell>
          <cell r="P27" t="str">
            <v>Commercial Operations Approver</v>
          </cell>
          <cell r="Q27" t="str">
            <v>Silva, Ismael</v>
          </cell>
          <cell r="R27" t="str">
            <v>Don Guglielmin</v>
          </cell>
          <cell r="S27" t="str">
            <v>Ron Laing</v>
          </cell>
          <cell r="T27" t="str">
            <v>Paul Mendes</v>
          </cell>
          <cell r="U27" t="str">
            <v>H - Horizon</v>
          </cell>
          <cell r="V27" t="str">
            <v>Major Projects</v>
          </cell>
          <cell r="W27" t="str">
            <v>45 Days net terms</v>
          </cell>
          <cell r="X27">
            <v>507642.75</v>
          </cell>
          <cell r="Y27">
            <v>26101</v>
          </cell>
          <cell r="Z27">
            <v>124127.83</v>
          </cell>
        </row>
        <row r="28">
          <cell r="A28" t="str">
            <v>1023-26-1</v>
          </cell>
          <cell r="B28" t="str">
            <v>1023-26</v>
          </cell>
          <cell r="C28">
            <v>1</v>
          </cell>
          <cell r="D28">
            <v>40530001</v>
          </cell>
          <cell r="E28" t="str">
            <v>Spartan Controls Ltd - Horizon Only</v>
          </cell>
          <cell r="F28" t="str">
            <v>Delete 2 Module Termination</v>
          </cell>
          <cell r="G28" t="str">
            <v>Schedules for Master Agreements</v>
          </cell>
          <cell r="H28" t="str">
            <v>Moreno, Hernan</v>
          </cell>
          <cell r="I28">
            <v>41292</v>
          </cell>
          <cell r="J28">
            <v>41292</v>
          </cell>
          <cell r="K28">
            <v>41455</v>
          </cell>
          <cell r="L28" t="str">
            <v>Complete</v>
          </cell>
          <cell r="M28" t="str">
            <v>Executed</v>
          </cell>
          <cell r="N28">
            <v>41295</v>
          </cell>
          <cell r="O28" t="str">
            <v>Approve Contract</v>
          </cell>
          <cell r="P28" t="str">
            <v>Business Area Approver</v>
          </cell>
          <cell r="Q28" t="str">
            <v>Murphy, John</v>
          </cell>
          <cell r="R28" t="str">
            <v>Don Guglielmin</v>
          </cell>
          <cell r="S28" t="str">
            <v>Don Guglielmin</v>
          </cell>
          <cell r="T28" t="str">
            <v>Karen Almadi</v>
          </cell>
          <cell r="U28" t="str">
            <v>H - Horizon</v>
          </cell>
          <cell r="V28" t="str">
            <v>Major Projects</v>
          </cell>
          <cell r="W28" t="str">
            <v>45 Days net terms</v>
          </cell>
          <cell r="X28">
            <v>74885</v>
          </cell>
          <cell r="Y28">
            <v>740695</v>
          </cell>
          <cell r="Z28">
            <v>-42690</v>
          </cell>
        </row>
        <row r="29">
          <cell r="A29" t="str">
            <v>1023-27-1</v>
          </cell>
          <cell r="B29" t="str">
            <v>1023-27</v>
          </cell>
          <cell r="C29">
            <v>1</v>
          </cell>
          <cell r="D29">
            <v>405282</v>
          </cell>
          <cell r="E29" t="str">
            <v>Spartan Controls Ltd.</v>
          </cell>
          <cell r="F29" t="str">
            <v>DCS Graphics Development, Configuration, Testing</v>
          </cell>
          <cell r="G29" t="str">
            <v>Schedules for Master Agreements</v>
          </cell>
          <cell r="H29" t="str">
            <v>Correll, Susan</v>
          </cell>
          <cell r="I29">
            <v>41764</v>
          </cell>
          <cell r="J29">
            <v>41255</v>
          </cell>
          <cell r="K29">
            <v>43100</v>
          </cell>
          <cell r="L29" t="str">
            <v>Active</v>
          </cell>
          <cell r="M29" t="str">
            <v>Executed</v>
          </cell>
          <cell r="N29">
            <v>41772</v>
          </cell>
          <cell r="O29" t="str">
            <v>Edit New Supplement</v>
          </cell>
          <cell r="P29" t="str">
            <v>Hassenrueck, Courtney</v>
          </cell>
          <cell r="Q29" t="str">
            <v>Hassenrueck, Courtney</v>
          </cell>
          <cell r="R29" t="str">
            <v>Ari Bronkhorst</v>
          </cell>
          <cell r="S29" t="str">
            <v>Ari Bronkhorst</v>
          </cell>
          <cell r="T29" t="str">
            <v>Stephanie Graham</v>
          </cell>
          <cell r="U29" t="str">
            <v>H - Horizon</v>
          </cell>
          <cell r="V29" t="str">
            <v>Major Projects</v>
          </cell>
          <cell r="W29" t="str">
            <v>45 Days net terms</v>
          </cell>
          <cell r="X29">
            <v>14086535</v>
          </cell>
          <cell r="Y29">
            <v>26101</v>
          </cell>
          <cell r="Z29">
            <v>885535</v>
          </cell>
        </row>
        <row r="30">
          <cell r="A30" t="str">
            <v>1023-27-3</v>
          </cell>
          <cell r="B30" t="str">
            <v>1023-27</v>
          </cell>
          <cell r="C30">
            <v>3</v>
          </cell>
          <cell r="D30">
            <v>405282</v>
          </cell>
          <cell r="E30" t="str">
            <v>Spartan Controls Ltd.</v>
          </cell>
          <cell r="F30" t="str">
            <v>DCS Graphics Development, Configuration, Testing</v>
          </cell>
          <cell r="G30" t="str">
            <v>Schedules for Master Agreements</v>
          </cell>
          <cell r="H30" t="str">
            <v>Correll, Susan</v>
          </cell>
          <cell r="I30">
            <v>42191</v>
          </cell>
          <cell r="J30">
            <v>41255</v>
          </cell>
          <cell r="K30">
            <v>43100</v>
          </cell>
          <cell r="L30" t="str">
            <v>Active</v>
          </cell>
          <cell r="M30" t="str">
            <v>Executed</v>
          </cell>
          <cell r="N30">
            <v>42192</v>
          </cell>
          <cell r="O30" t="str">
            <v>Approve Contract</v>
          </cell>
          <cell r="P30" t="str">
            <v>Business Area Approver</v>
          </cell>
          <cell r="Q30" t="str">
            <v>Hughes, David</v>
          </cell>
          <cell r="R30" t="str">
            <v>Ari Bronkhorst</v>
          </cell>
          <cell r="S30" t="str">
            <v>Ari Bronkhorst</v>
          </cell>
          <cell r="T30" t="str">
            <v>Stephanie Graham</v>
          </cell>
          <cell r="U30" t="str">
            <v>H - Horizon</v>
          </cell>
          <cell r="V30" t="str">
            <v>Major Projects</v>
          </cell>
          <cell r="W30" t="str">
            <v>45 Days net terms</v>
          </cell>
          <cell r="X30">
            <v>12463073.210000001</v>
          </cell>
          <cell r="Y30">
            <v>26101</v>
          </cell>
          <cell r="Z30">
            <v>-1623461.79</v>
          </cell>
        </row>
        <row r="31">
          <cell r="A31" t="str">
            <v>1023-27-5</v>
          </cell>
          <cell r="B31" t="str">
            <v>1023-27</v>
          </cell>
          <cell r="C31">
            <v>5</v>
          </cell>
          <cell r="D31">
            <v>405282</v>
          </cell>
          <cell r="E31" t="str">
            <v>Spartan Controls Ltd.</v>
          </cell>
          <cell r="F31" t="str">
            <v>DCS Graphics Development, Configuration, Testing</v>
          </cell>
          <cell r="G31" t="str">
            <v>Schedules for Master Agreements</v>
          </cell>
          <cell r="H31" t="str">
            <v>Khoromskaya, Snezhana</v>
          </cell>
          <cell r="I31">
            <v>42486</v>
          </cell>
          <cell r="J31">
            <v>42050</v>
          </cell>
          <cell r="K31">
            <v>42766</v>
          </cell>
          <cell r="L31" t="str">
            <v>Active</v>
          </cell>
          <cell r="M31" t="str">
            <v>Executed</v>
          </cell>
          <cell r="N31">
            <v>42535</v>
          </cell>
          <cell r="O31" t="str">
            <v>Approve Contract</v>
          </cell>
          <cell r="P31" t="str">
            <v>Business Area Approver</v>
          </cell>
          <cell r="Q31" t="str">
            <v>Hughes, David</v>
          </cell>
          <cell r="R31" t="str">
            <v>Ari Bronkhorst</v>
          </cell>
          <cell r="S31" t="str">
            <v>Ari Bronkhorst</v>
          </cell>
          <cell r="T31" t="str">
            <v>Stephanie Graham</v>
          </cell>
          <cell r="U31" t="str">
            <v>H - Horizon</v>
          </cell>
          <cell r="V31" t="str">
            <v>Major Projects</v>
          </cell>
          <cell r="W31" t="str">
            <v>45 Days net terms</v>
          </cell>
          <cell r="X31">
            <v>18250000</v>
          </cell>
          <cell r="Y31">
            <v>26101</v>
          </cell>
          <cell r="Z31">
            <v>5786926.79</v>
          </cell>
        </row>
        <row r="32">
          <cell r="A32" t="str">
            <v>1023-5-1</v>
          </cell>
          <cell r="B32" t="str">
            <v>1023-5</v>
          </cell>
          <cell r="C32">
            <v>1</v>
          </cell>
          <cell r="D32">
            <v>404647</v>
          </cell>
          <cell r="E32" t="str">
            <v>Spartan Controls Ltd.</v>
          </cell>
          <cell r="F32" t="str">
            <v>Distributed Control Sytems (DCS)</v>
          </cell>
          <cell r="G32" t="str">
            <v>Schedules for Master Agreements</v>
          </cell>
          <cell r="H32" t="str">
            <v>Hurtado, Roberto</v>
          </cell>
          <cell r="I32">
            <v>41037</v>
          </cell>
          <cell r="J32">
            <v>41030</v>
          </cell>
          <cell r="K32">
            <v>41354</v>
          </cell>
          <cell r="L32" t="str">
            <v>Complete</v>
          </cell>
          <cell r="M32" t="str">
            <v>Executed</v>
          </cell>
          <cell r="N32">
            <v>41039</v>
          </cell>
          <cell r="O32" t="str">
            <v>Execute Contract</v>
          </cell>
          <cell r="P32" t="str">
            <v>Belenky, Betty</v>
          </cell>
          <cell r="Q32" t="str">
            <v>Belenky, Betty</v>
          </cell>
          <cell r="R32" t="str">
            <v>Don Guglielmin</v>
          </cell>
          <cell r="S32" t="str">
            <v>Ron Laing</v>
          </cell>
          <cell r="T32" t="str">
            <v>Karen Almadi</v>
          </cell>
          <cell r="U32" t="str">
            <v>H - Horizon</v>
          </cell>
          <cell r="V32" t="str">
            <v>Major Projects</v>
          </cell>
          <cell r="W32" t="str">
            <v>45 Days net terms</v>
          </cell>
          <cell r="X32">
            <v>346382.11</v>
          </cell>
          <cell r="Y32">
            <v>26101</v>
          </cell>
          <cell r="Z32">
            <v>11981.11</v>
          </cell>
        </row>
        <row r="33">
          <cell r="A33" t="str">
            <v>1023-5-2</v>
          </cell>
          <cell r="B33" t="str">
            <v>1023-5</v>
          </cell>
          <cell r="C33">
            <v>2</v>
          </cell>
          <cell r="D33">
            <v>404647</v>
          </cell>
          <cell r="E33" t="str">
            <v>Spartan Controls Ltd.</v>
          </cell>
          <cell r="F33" t="str">
            <v>EPH DCS Design Changes Services</v>
          </cell>
          <cell r="G33" t="str">
            <v>Schedules for Master Agreements</v>
          </cell>
          <cell r="H33" t="str">
            <v>Belenky, Betty</v>
          </cell>
          <cell r="I33">
            <v>41039</v>
          </cell>
          <cell r="J33">
            <v>41030</v>
          </cell>
          <cell r="K33">
            <v>41354</v>
          </cell>
          <cell r="L33" t="str">
            <v>Complete</v>
          </cell>
          <cell r="M33" t="str">
            <v>Executed</v>
          </cell>
          <cell r="N33">
            <v>41099</v>
          </cell>
          <cell r="O33" t="str">
            <v>Edit New Supplement</v>
          </cell>
          <cell r="P33" t="str">
            <v>Belenky, Betty</v>
          </cell>
          <cell r="Q33" t="str">
            <v>Belenky, Betty</v>
          </cell>
          <cell r="R33" t="str">
            <v>Don Guglielmin</v>
          </cell>
          <cell r="S33" t="str">
            <v>Ron Laing</v>
          </cell>
          <cell r="T33" t="str">
            <v>Karen Almadi</v>
          </cell>
          <cell r="U33" t="str">
            <v>H - Horizon</v>
          </cell>
          <cell r="V33" t="str">
            <v>Major Projects</v>
          </cell>
          <cell r="W33" t="str">
            <v>45 Days net terms</v>
          </cell>
          <cell r="X33">
            <v>380643.11</v>
          </cell>
          <cell r="Y33">
            <v>26101</v>
          </cell>
          <cell r="Z33">
            <v>34261</v>
          </cell>
        </row>
        <row r="34">
          <cell r="A34" t="str">
            <v>1023-6-1</v>
          </cell>
          <cell r="B34" t="str">
            <v>1023-6</v>
          </cell>
          <cell r="C34">
            <v>1</v>
          </cell>
          <cell r="D34">
            <v>404616</v>
          </cell>
          <cell r="E34" t="str">
            <v>Spartan Controls Ltd - Horizon Only</v>
          </cell>
          <cell r="F34" t="str">
            <v>4 Notch Flow Control Valves</v>
          </cell>
          <cell r="G34" t="str">
            <v>Schedules for Master Agreements</v>
          </cell>
          <cell r="H34" t="str">
            <v>Belenky, Betty</v>
          </cell>
          <cell r="I34">
            <v>40989</v>
          </cell>
          <cell r="J34">
            <v>40879</v>
          </cell>
          <cell r="K34">
            <v>41246</v>
          </cell>
          <cell r="L34" t="str">
            <v>Complete</v>
          </cell>
          <cell r="M34" t="str">
            <v>Executed</v>
          </cell>
          <cell r="N34">
            <v>40996</v>
          </cell>
          <cell r="O34" t="str">
            <v>Execute Contract</v>
          </cell>
          <cell r="P34" t="str">
            <v>Hurtado, Roberto</v>
          </cell>
          <cell r="Q34" t="str">
            <v>Hurtado, Roberto</v>
          </cell>
          <cell r="R34" t="str">
            <v>Don Guglielmin</v>
          </cell>
          <cell r="S34" t="str">
            <v>Ron Laing</v>
          </cell>
          <cell r="T34" t="str">
            <v>Karen Almadi</v>
          </cell>
          <cell r="U34" t="str">
            <v>H - Horizon</v>
          </cell>
          <cell r="V34" t="str">
            <v>Major Projects</v>
          </cell>
          <cell r="W34" t="str">
            <v>45 Days net terms</v>
          </cell>
          <cell r="X34">
            <v>161928</v>
          </cell>
          <cell r="Y34">
            <v>740695</v>
          </cell>
          <cell r="Z34">
            <v>65579</v>
          </cell>
        </row>
        <row r="35">
          <cell r="A35" t="str">
            <v>1023-7-1</v>
          </cell>
          <cell r="B35" t="str">
            <v>1023-7</v>
          </cell>
          <cell r="C35">
            <v>1</v>
          </cell>
          <cell r="D35">
            <v>404637</v>
          </cell>
          <cell r="E35" t="str">
            <v>Spartan Controls Ltd - Horizon Only</v>
          </cell>
          <cell r="F35" t="str">
            <v>Control and Measuring Instruments</v>
          </cell>
          <cell r="G35" t="str">
            <v>Schedules for Master Agreements</v>
          </cell>
          <cell r="H35" t="str">
            <v>Hurtado, Roberto</v>
          </cell>
          <cell r="I35">
            <v>40976</v>
          </cell>
          <cell r="J35">
            <v>40921</v>
          </cell>
          <cell r="K35">
            <v>41065</v>
          </cell>
          <cell r="L35" t="str">
            <v>Complete</v>
          </cell>
          <cell r="M35" t="str">
            <v>Executed</v>
          </cell>
          <cell r="N35">
            <v>41317</v>
          </cell>
          <cell r="O35" t="str">
            <v>Execute Contract</v>
          </cell>
          <cell r="P35" t="str">
            <v>Belenky, Betty</v>
          </cell>
          <cell r="Q35" t="str">
            <v>Belenky, Betty</v>
          </cell>
          <cell r="R35" t="str">
            <v>Don Guglielmin</v>
          </cell>
          <cell r="S35" t="str">
            <v>Ron Laing</v>
          </cell>
          <cell r="T35" t="str">
            <v>Karen Almadi</v>
          </cell>
          <cell r="U35" t="str">
            <v>H - Horizon</v>
          </cell>
          <cell r="V35" t="str">
            <v>Major Projects</v>
          </cell>
          <cell r="W35" t="str">
            <v>45 Days net terms</v>
          </cell>
          <cell r="X35">
            <v>57769</v>
          </cell>
          <cell r="Y35">
            <v>740695</v>
          </cell>
          <cell r="Z35">
            <v>140</v>
          </cell>
        </row>
        <row r="36">
          <cell r="A36" t="str">
            <v>1023-7-2</v>
          </cell>
          <cell r="B36" t="str">
            <v>1023-7</v>
          </cell>
          <cell r="C36">
            <v>2</v>
          </cell>
          <cell r="D36">
            <v>404637</v>
          </cell>
          <cell r="E36" t="str">
            <v>Spartan Controls Ltd - Horizon Only</v>
          </cell>
          <cell r="F36" t="str">
            <v>Add 6 Winters Pressure Gauges</v>
          </cell>
          <cell r="G36" t="str">
            <v>Schedules for Master Agreements</v>
          </cell>
          <cell r="H36" t="str">
            <v>Moreno, Hernan</v>
          </cell>
          <cell r="I36">
            <v>41429</v>
          </cell>
          <cell r="J36">
            <v>41428</v>
          </cell>
          <cell r="K36">
            <v>41455</v>
          </cell>
          <cell r="L36" t="str">
            <v>Complete</v>
          </cell>
          <cell r="M36" t="str">
            <v>Executed</v>
          </cell>
          <cell r="N36">
            <v>41435</v>
          </cell>
          <cell r="O36" t="str">
            <v>Parallel_Return_to_Edit_Mode</v>
          </cell>
          <cell r="P36" t="str">
            <v>Moreno, Hernan</v>
          </cell>
          <cell r="R36" t="str">
            <v>Don Guglielmin</v>
          </cell>
          <cell r="S36" t="str">
            <v>Don Guglielmin</v>
          </cell>
          <cell r="T36" t="str">
            <v>Stephanie Graham</v>
          </cell>
          <cell r="U36" t="str">
            <v>H - Horizon</v>
          </cell>
          <cell r="V36" t="str">
            <v>Major Projects</v>
          </cell>
          <cell r="W36" t="str">
            <v>45 Days net terms</v>
          </cell>
          <cell r="X36">
            <v>58195.839999999997</v>
          </cell>
          <cell r="Y36">
            <v>740695</v>
          </cell>
          <cell r="Z36">
            <v>426.84</v>
          </cell>
        </row>
        <row r="37">
          <cell r="A37" t="str">
            <v>1023-7-3</v>
          </cell>
          <cell r="B37" t="str">
            <v>1023-7</v>
          </cell>
          <cell r="C37">
            <v>3</v>
          </cell>
          <cell r="D37">
            <v>404637</v>
          </cell>
          <cell r="E37" t="str">
            <v>Spartan Controls Ltd - Horizon Only</v>
          </cell>
          <cell r="F37" t="str">
            <v>Add 1 Pressure Transmitter</v>
          </cell>
          <cell r="G37" t="str">
            <v>Schedules for Master Agreements</v>
          </cell>
          <cell r="H37" t="str">
            <v>Moreno, Hernan</v>
          </cell>
          <cell r="I37">
            <v>41494</v>
          </cell>
          <cell r="J37">
            <v>41473</v>
          </cell>
          <cell r="K37">
            <v>41547</v>
          </cell>
          <cell r="L37" t="str">
            <v>Complete</v>
          </cell>
          <cell r="M37" t="str">
            <v>Executed</v>
          </cell>
          <cell r="N37">
            <v>41500</v>
          </cell>
          <cell r="O37" t="str">
            <v>Parallel_Return_to_Edit_Mode</v>
          </cell>
          <cell r="P37" t="str">
            <v>Moreno, Hernan</v>
          </cell>
          <cell r="R37" t="str">
            <v>Don Guglielmin</v>
          </cell>
          <cell r="S37" t="str">
            <v>Don Guglielmin</v>
          </cell>
          <cell r="T37" t="str">
            <v>Stephanie Graham</v>
          </cell>
          <cell r="U37" t="str">
            <v>H - Horizon</v>
          </cell>
          <cell r="V37" t="str">
            <v>Major Projects</v>
          </cell>
          <cell r="W37" t="str">
            <v>45 Days net terms</v>
          </cell>
          <cell r="X37">
            <v>60368.84</v>
          </cell>
          <cell r="Y37">
            <v>740695</v>
          </cell>
          <cell r="Z37">
            <v>2173</v>
          </cell>
        </row>
        <row r="38">
          <cell r="A38" t="str">
            <v>1023-8-1</v>
          </cell>
          <cell r="B38" t="str">
            <v>1023-8</v>
          </cell>
          <cell r="C38">
            <v>1</v>
          </cell>
          <cell r="D38">
            <v>404698</v>
          </cell>
          <cell r="E38" t="str">
            <v>Spartan Controls Ltd - Horizon Only</v>
          </cell>
          <cell r="F38" t="str">
            <v>Supply and Install a replacement flow Ring</v>
          </cell>
          <cell r="G38" t="str">
            <v>Schedules for Master Agreements</v>
          </cell>
          <cell r="H38" t="str">
            <v>Hurtado, Roberto</v>
          </cell>
          <cell r="I38">
            <v>41067</v>
          </cell>
          <cell r="J38">
            <v>40947</v>
          </cell>
          <cell r="K38">
            <v>40998</v>
          </cell>
          <cell r="L38" t="str">
            <v>Active</v>
          </cell>
          <cell r="M38" t="str">
            <v>Executed</v>
          </cell>
          <cell r="N38">
            <v>41390</v>
          </cell>
          <cell r="O38" t="str">
            <v>Parallel_Return_to_Edit_Mode</v>
          </cell>
          <cell r="P38" t="str">
            <v>Hurtado, Roberto</v>
          </cell>
          <cell r="R38" t="str">
            <v>Don Guglielmin</v>
          </cell>
          <cell r="S38" t="str">
            <v>Ron Laing</v>
          </cell>
          <cell r="T38" t="str">
            <v>Karen Almadi</v>
          </cell>
          <cell r="U38" t="str">
            <v>H - Horizon</v>
          </cell>
          <cell r="V38" t="str">
            <v>Major Projects</v>
          </cell>
          <cell r="W38" t="str">
            <v>45 Days net terms</v>
          </cell>
          <cell r="X38">
            <v>115110.12</v>
          </cell>
          <cell r="Y38">
            <v>740695</v>
          </cell>
          <cell r="Z38">
            <v>70800.12</v>
          </cell>
        </row>
        <row r="39">
          <cell r="A39" t="str">
            <v>1023-9-1</v>
          </cell>
          <cell r="B39" t="str">
            <v>1023-9</v>
          </cell>
          <cell r="C39">
            <v>1</v>
          </cell>
          <cell r="D39">
            <v>404967</v>
          </cell>
          <cell r="E39" t="str">
            <v>Spartan Controls Ltd - Horizon Only</v>
          </cell>
          <cell r="F39" t="str">
            <v>EXT7011 Flow Vortex Transmitters</v>
          </cell>
          <cell r="G39" t="str">
            <v>Schedules for Master Agreements</v>
          </cell>
          <cell r="H39" t="str">
            <v>Banerjee, Ritwick</v>
          </cell>
          <cell r="I39">
            <v>41526</v>
          </cell>
          <cell r="J39">
            <v>40968</v>
          </cell>
          <cell r="K39">
            <v>41143</v>
          </cell>
          <cell r="L39" t="str">
            <v>Complete</v>
          </cell>
          <cell r="M39" t="str">
            <v>Executed</v>
          </cell>
          <cell r="N39">
            <v>41578</v>
          </cell>
          <cell r="O39" t="str">
            <v>Execute Contract</v>
          </cell>
          <cell r="P39" t="str">
            <v>Banerjee, Ritwick</v>
          </cell>
          <cell r="Q39" t="str">
            <v>Banerjee, Ritwick</v>
          </cell>
          <cell r="R39" t="str">
            <v>Don Guglielmin</v>
          </cell>
          <cell r="S39" t="str">
            <v>Ron Laing</v>
          </cell>
          <cell r="T39" t="str">
            <v>Paul Mendes</v>
          </cell>
          <cell r="U39" t="str">
            <v>H - Horizon</v>
          </cell>
          <cell r="V39" t="str">
            <v>Major Projects</v>
          </cell>
          <cell r="W39" t="str">
            <v>45 Days net terms</v>
          </cell>
          <cell r="X39">
            <v>332021.8</v>
          </cell>
          <cell r="Y39">
            <v>740695</v>
          </cell>
          <cell r="Z39">
            <v>183308.79999999999</v>
          </cell>
        </row>
        <row r="40">
          <cell r="A40" t="str">
            <v>1023-9-2</v>
          </cell>
          <cell r="B40" t="str">
            <v>1023-9</v>
          </cell>
          <cell r="C40">
            <v>2</v>
          </cell>
          <cell r="D40">
            <v>404967</v>
          </cell>
          <cell r="E40" t="str">
            <v>Spartan Controls Ltd - Horizon Only</v>
          </cell>
          <cell r="F40" t="str">
            <v>EXT7011 Flow Vortex Transmitters</v>
          </cell>
          <cell r="G40" t="str">
            <v>Schedules for Master Agreements</v>
          </cell>
          <cell r="H40" t="str">
            <v>Banerjee, Ritwick</v>
          </cell>
          <cell r="I40">
            <v>41604</v>
          </cell>
          <cell r="J40">
            <v>40968</v>
          </cell>
          <cell r="K40">
            <v>41143</v>
          </cell>
          <cell r="L40" t="str">
            <v>Complete</v>
          </cell>
          <cell r="M40" t="str">
            <v>Executed</v>
          </cell>
          <cell r="N40">
            <v>42132</v>
          </cell>
          <cell r="O40" t="str">
            <v>Approve Contract</v>
          </cell>
          <cell r="P40" t="str">
            <v>Commercial Operations Approver</v>
          </cell>
          <cell r="Q40" t="str">
            <v>Silva, Ismael</v>
          </cell>
          <cell r="R40" t="str">
            <v>Don Guglielmin</v>
          </cell>
          <cell r="S40" t="str">
            <v>Ron Laing</v>
          </cell>
          <cell r="T40" t="str">
            <v>Paul Mendes</v>
          </cell>
          <cell r="U40" t="str">
            <v>H - Horizon</v>
          </cell>
          <cell r="V40" t="str">
            <v>Major Projects</v>
          </cell>
          <cell r="W40" t="str">
            <v>45 Days net terms</v>
          </cell>
          <cell r="X40">
            <v>368477.4</v>
          </cell>
          <cell r="Y40">
            <v>740695</v>
          </cell>
          <cell r="Z40">
            <v>36455.599999999999</v>
          </cell>
        </row>
        <row r="41">
          <cell r="A41" t="str">
            <v>1208-2</v>
          </cell>
          <cell r="B41">
            <v>1208</v>
          </cell>
          <cell r="C41">
            <v>2</v>
          </cell>
          <cell r="E41" t="str">
            <v>McNeil Pipeline Consulting Ltd.</v>
          </cell>
          <cell r="F41" t="str">
            <v>Ryan / Marvin McNeil Supplement #2</v>
          </cell>
          <cell r="G41" t="str">
            <v>Short Form Consulting Agreement</v>
          </cell>
          <cell r="H41" t="str">
            <v>Novinger, Kerry</v>
          </cell>
          <cell r="I41">
            <v>40459</v>
          </cell>
          <cell r="J41">
            <v>40452</v>
          </cell>
          <cell r="L41" t="str">
            <v>Complete</v>
          </cell>
          <cell r="M41" t="str">
            <v>Executed</v>
          </cell>
          <cell r="N41">
            <v>40460</v>
          </cell>
          <cell r="O41" t="str">
            <v>Execute Contract</v>
          </cell>
          <cell r="P41" t="str">
            <v>Iwamoto, Jaclyn</v>
          </cell>
          <cell r="Q41" t="str">
            <v>Iwamoto, Jaclyn</v>
          </cell>
          <cell r="R41" t="str">
            <v>Ronni Church</v>
          </cell>
          <cell r="S41" t="str">
            <v>Ron Laing</v>
          </cell>
          <cell r="U41" t="str">
            <v>C - Conventional</v>
          </cell>
          <cell r="V41" t="str">
            <v>All</v>
          </cell>
          <cell r="W41" t="str">
            <v>45 Days net terms</v>
          </cell>
          <cell r="X41">
            <v>286000</v>
          </cell>
          <cell r="Y41">
            <v>59896</v>
          </cell>
          <cell r="Z41">
            <v>286000</v>
          </cell>
        </row>
        <row r="42">
          <cell r="A42" t="str">
            <v>1217-2</v>
          </cell>
          <cell r="B42">
            <v>1217</v>
          </cell>
          <cell r="C42">
            <v>2</v>
          </cell>
          <cell r="E42" t="str">
            <v>808145 Alberta Ltd.</v>
          </cell>
          <cell r="F42" t="str">
            <v>Dick Bowles SUP #2</v>
          </cell>
          <cell r="G42" t="str">
            <v>Short Form Consulting Agreement</v>
          </cell>
          <cell r="H42" t="str">
            <v>Iwamoto, Jaclyn</v>
          </cell>
          <cell r="I42">
            <v>40630</v>
          </cell>
          <cell r="J42">
            <v>40575</v>
          </cell>
          <cell r="K42">
            <v>40939</v>
          </cell>
          <cell r="L42" t="str">
            <v>Complete</v>
          </cell>
          <cell r="M42" t="str">
            <v>Executed</v>
          </cell>
          <cell r="N42">
            <v>40679</v>
          </cell>
          <cell r="O42" t="str">
            <v>Execute Contract</v>
          </cell>
          <cell r="P42" t="str">
            <v>Iwamoto, Jaclyn</v>
          </cell>
          <cell r="Q42" t="str">
            <v>Iwamoto, Jaclyn</v>
          </cell>
          <cell r="R42" t="str">
            <v>Ronni Church</v>
          </cell>
          <cell r="S42" t="str">
            <v>Ron Laing</v>
          </cell>
          <cell r="T42" t="str">
            <v>Andrea SanVin</v>
          </cell>
          <cell r="U42" t="str">
            <v>C - Conventional</v>
          </cell>
          <cell r="V42" t="str">
            <v>All</v>
          </cell>
          <cell r="W42" t="str">
            <v>45 Days net terms</v>
          </cell>
          <cell r="X42">
            <v>247274</v>
          </cell>
          <cell r="Y42">
            <v>56739</v>
          </cell>
          <cell r="Z42">
            <v>247274</v>
          </cell>
        </row>
        <row r="43">
          <cell r="A43" t="str">
            <v>1224-6-1</v>
          </cell>
          <cell r="B43" t="str">
            <v>1224-6</v>
          </cell>
          <cell r="C43">
            <v>1</v>
          </cell>
          <cell r="D43">
            <v>407054</v>
          </cell>
          <cell r="E43" t="str">
            <v>Schenker of Canada Limited</v>
          </cell>
          <cell r="F43" t="str">
            <v>Brokerage and Stevedoring for Tailings Train 1&amp;2 Retrofit Pipe Transport</v>
          </cell>
          <cell r="G43" t="str">
            <v>Schedules for Master Agreements</v>
          </cell>
          <cell r="H43" t="str">
            <v>Martinez, Deborah</v>
          </cell>
          <cell r="I43">
            <v>42919</v>
          </cell>
          <cell r="J43">
            <v>42135</v>
          </cell>
          <cell r="K43">
            <v>42247</v>
          </cell>
          <cell r="L43" t="str">
            <v>Complete</v>
          </cell>
          <cell r="M43" t="str">
            <v>Executed</v>
          </cell>
          <cell r="N43">
            <v>42920</v>
          </cell>
          <cell r="O43" t="str">
            <v>Edit New Supplement</v>
          </cell>
          <cell r="P43" t="str">
            <v>Martinez, Deborah</v>
          </cell>
          <cell r="Q43" t="str">
            <v>Martinez, Deborah</v>
          </cell>
          <cell r="R43" t="str">
            <v>Don Guglielmin</v>
          </cell>
          <cell r="S43" t="str">
            <v>Ron Laing</v>
          </cell>
          <cell r="T43" t="str">
            <v>Paul Mendes</v>
          </cell>
          <cell r="U43" t="str">
            <v>H - Horizon</v>
          </cell>
          <cell r="V43" t="str">
            <v>Major Projects</v>
          </cell>
          <cell r="W43" t="str">
            <v>45 Days net terms</v>
          </cell>
          <cell r="X43">
            <v>295670.28999999998</v>
          </cell>
          <cell r="Y43">
            <v>67641</v>
          </cell>
          <cell r="Z43">
            <v>1800.29</v>
          </cell>
        </row>
        <row r="44">
          <cell r="A44" t="str">
            <v>1224-7-1</v>
          </cell>
          <cell r="B44" t="str">
            <v>1224-7</v>
          </cell>
          <cell r="C44">
            <v>1</v>
          </cell>
          <cell r="E44" t="str">
            <v>Schenker of Canada Limited</v>
          </cell>
          <cell r="F44" t="str">
            <v>Kirby South &amp; Kirby North - Freight Forwarding Services -</v>
          </cell>
          <cell r="G44" t="str">
            <v>Schedules for Master Agreements</v>
          </cell>
          <cell r="H44" t="str">
            <v>Charles, MoShesh</v>
          </cell>
          <cell r="I44">
            <v>42328</v>
          </cell>
          <cell r="J44">
            <v>42293</v>
          </cell>
          <cell r="K44">
            <v>42384</v>
          </cell>
          <cell r="L44" t="str">
            <v>Active</v>
          </cell>
          <cell r="M44" t="str">
            <v>Executed</v>
          </cell>
          <cell r="N44">
            <v>42338</v>
          </cell>
          <cell r="O44" t="str">
            <v>Parallel_Return_to_Edit_Mode</v>
          </cell>
          <cell r="P44" t="str">
            <v>Charles, MoShesh</v>
          </cell>
          <cell r="R44" t="str">
            <v>Sudip Kumar</v>
          </cell>
          <cell r="S44" t="str">
            <v>Sudip Kumar</v>
          </cell>
          <cell r="T44" t="str">
            <v>Stephanie Graham</v>
          </cell>
          <cell r="U44" t="str">
            <v>C/H - Conventional/Horizon</v>
          </cell>
          <cell r="V44" t="str">
            <v>Kirby</v>
          </cell>
          <cell r="W44" t="str">
            <v>45 Days net terms</v>
          </cell>
          <cell r="X44">
            <v>241300</v>
          </cell>
          <cell r="Y44">
            <v>67641</v>
          </cell>
          <cell r="Z44">
            <v>23550</v>
          </cell>
        </row>
        <row r="45">
          <cell r="A45" t="str">
            <v>1224-7-2</v>
          </cell>
          <cell r="B45" t="str">
            <v>1224-7</v>
          </cell>
          <cell r="C45">
            <v>2</v>
          </cell>
          <cell r="E45" t="str">
            <v>Schenker of Canada Limited</v>
          </cell>
          <cell r="F45" t="str">
            <v>Kirby South &amp; Kirby North - Freight Forwarding Services -</v>
          </cell>
          <cell r="G45" t="str">
            <v>Schedules for Master Agreements</v>
          </cell>
          <cell r="H45" t="str">
            <v>Charles, MoShesh</v>
          </cell>
          <cell r="I45">
            <v>42438</v>
          </cell>
          <cell r="J45">
            <v>42293</v>
          </cell>
          <cell r="K45">
            <v>42438</v>
          </cell>
          <cell r="L45" t="str">
            <v>Active</v>
          </cell>
          <cell r="M45" t="str">
            <v>Executed</v>
          </cell>
          <cell r="N45">
            <v>42479</v>
          </cell>
          <cell r="O45" t="str">
            <v>Approve Contract</v>
          </cell>
          <cell r="P45" t="str">
            <v>Business Area Approver</v>
          </cell>
          <cell r="R45" t="str">
            <v>Sudip Kumar</v>
          </cell>
          <cell r="S45" t="str">
            <v>Sudip Kumar</v>
          </cell>
          <cell r="T45" t="str">
            <v>Stephanie Graham</v>
          </cell>
          <cell r="U45" t="str">
            <v>C/H - Conventional/Horizon</v>
          </cell>
          <cell r="V45" t="str">
            <v>Kirby</v>
          </cell>
          <cell r="W45" t="str">
            <v>45 Days net terms</v>
          </cell>
          <cell r="X45">
            <v>242731.84</v>
          </cell>
          <cell r="Y45">
            <v>67641</v>
          </cell>
          <cell r="Z45">
            <v>1431.84</v>
          </cell>
        </row>
        <row r="46">
          <cell r="A46" t="str">
            <v>1231-1-1</v>
          </cell>
          <cell r="B46" t="str">
            <v>1231-1</v>
          </cell>
          <cell r="C46">
            <v>1</v>
          </cell>
          <cell r="E46" t="str">
            <v>Royal Well Servicing Ltd.</v>
          </cell>
          <cell r="F46" t="str">
            <v>Royal Well: 2016 Service Rig Pricing</v>
          </cell>
          <cell r="G46" t="str">
            <v>Schedules for Master Agreements</v>
          </cell>
          <cell r="H46" t="str">
            <v>Su, Pan</v>
          </cell>
          <cell r="I46">
            <v>42369</v>
          </cell>
          <cell r="J46">
            <v>42324</v>
          </cell>
          <cell r="K46">
            <v>42705</v>
          </cell>
          <cell r="L46" t="str">
            <v>Complete</v>
          </cell>
          <cell r="M46" t="str">
            <v>Executed</v>
          </cell>
          <cell r="N46">
            <v>42402</v>
          </cell>
          <cell r="O46" t="str">
            <v>Parallel_Return_to_Edit_Mode</v>
          </cell>
          <cell r="P46" t="str">
            <v>Miller, Ken</v>
          </cell>
          <cell r="R46" t="str">
            <v>Julie Easthope</v>
          </cell>
          <cell r="S46" t="str">
            <v>Kara Slemko</v>
          </cell>
          <cell r="T46" t="str">
            <v>Stephanie Graham</v>
          </cell>
          <cell r="U46" t="str">
            <v>C - Conventional</v>
          </cell>
          <cell r="V46" t="str">
            <v>All</v>
          </cell>
          <cell r="W46" t="str">
            <v>45 Days net terms</v>
          </cell>
          <cell r="X46">
            <v>258000</v>
          </cell>
          <cell r="Y46">
            <v>17773</v>
          </cell>
          <cell r="Z46">
            <v>258000</v>
          </cell>
        </row>
        <row r="47">
          <cell r="A47" t="str">
            <v>1232-1-1</v>
          </cell>
          <cell r="B47" t="str">
            <v>1232-1</v>
          </cell>
          <cell r="C47">
            <v>1</v>
          </cell>
          <cell r="E47" t="str">
            <v>Wrangler Well Servicing Ltd.</v>
          </cell>
          <cell r="F47" t="str">
            <v>Wrangler Well: 2016 Service Rig Pricing</v>
          </cell>
          <cell r="G47" t="str">
            <v>Schedules for Master Agreements</v>
          </cell>
          <cell r="H47" t="str">
            <v>Su, Pan</v>
          </cell>
          <cell r="I47">
            <v>42361</v>
          </cell>
          <cell r="J47">
            <v>42324</v>
          </cell>
          <cell r="K47">
            <v>42705</v>
          </cell>
          <cell r="L47" t="str">
            <v>Complete</v>
          </cell>
          <cell r="M47" t="str">
            <v>Executed</v>
          </cell>
          <cell r="N47">
            <v>42398</v>
          </cell>
          <cell r="O47" t="str">
            <v>Parallel_Return_to_Edit_Mode</v>
          </cell>
          <cell r="P47" t="str">
            <v>Miller, Ken</v>
          </cell>
          <cell r="R47" t="str">
            <v>Julie Easthope</v>
          </cell>
          <cell r="S47" t="str">
            <v>Kara Slemko</v>
          </cell>
          <cell r="T47" t="str">
            <v>Stephanie Graham</v>
          </cell>
          <cell r="U47" t="str">
            <v>C - Conventional</v>
          </cell>
          <cell r="V47" t="str">
            <v>All</v>
          </cell>
          <cell r="W47" t="str">
            <v>45 Days net terms</v>
          </cell>
          <cell r="X47">
            <v>550000</v>
          </cell>
          <cell r="Y47">
            <v>562906</v>
          </cell>
          <cell r="Z47">
            <v>550000</v>
          </cell>
        </row>
        <row r="48">
          <cell r="A48" t="str">
            <v>1235-1-1</v>
          </cell>
          <cell r="B48" t="str">
            <v>1235-1</v>
          </cell>
          <cell r="C48">
            <v>1</v>
          </cell>
          <cell r="E48" t="str">
            <v>Mayco Well Servicing Inc.</v>
          </cell>
          <cell r="F48" t="str">
            <v>Mayco Well: 2016 Servicve Rig Pricing</v>
          </cell>
          <cell r="G48" t="str">
            <v>Schedules for Master Agreements</v>
          </cell>
          <cell r="H48" t="str">
            <v>Su, Pan</v>
          </cell>
          <cell r="I48">
            <v>42397</v>
          </cell>
          <cell r="J48">
            <v>42324</v>
          </cell>
          <cell r="K48">
            <v>42705</v>
          </cell>
          <cell r="L48" t="str">
            <v>Complete</v>
          </cell>
          <cell r="M48" t="str">
            <v>Executed</v>
          </cell>
          <cell r="N48">
            <v>42402</v>
          </cell>
          <cell r="O48" t="str">
            <v>Approve Contract</v>
          </cell>
          <cell r="P48" t="str">
            <v>Business Area Approver</v>
          </cell>
          <cell r="Q48" t="str">
            <v>Kinniburgh, Cam</v>
          </cell>
          <cell r="R48" t="str">
            <v>Julie Easthope</v>
          </cell>
          <cell r="S48" t="str">
            <v>Kara Slemko</v>
          </cell>
          <cell r="T48" t="str">
            <v>Stephanie Graham</v>
          </cell>
          <cell r="U48" t="str">
            <v>C - Conventional</v>
          </cell>
          <cell r="V48" t="str">
            <v>All</v>
          </cell>
          <cell r="W48" t="str">
            <v>45 Days net terms</v>
          </cell>
          <cell r="X48">
            <v>116000</v>
          </cell>
          <cell r="Y48">
            <v>45446</v>
          </cell>
          <cell r="Z48">
            <v>116000</v>
          </cell>
        </row>
        <row r="49">
          <cell r="A49" t="str">
            <v>1237-5-4</v>
          </cell>
          <cell r="B49" t="str">
            <v>1237-5</v>
          </cell>
          <cell r="C49">
            <v>4</v>
          </cell>
          <cell r="E49" t="str">
            <v>Sanjel Limited Partnership</v>
          </cell>
          <cell r="F49" t="str">
            <v>Schedule A-5P - Remedial - Amendment 5 - September 1, 2013</v>
          </cell>
          <cell r="G49" t="str">
            <v>Schedules for Master Agreements</v>
          </cell>
          <cell r="H49" t="str">
            <v>Gibson, Colleen</v>
          </cell>
          <cell r="I49">
            <v>41520</v>
          </cell>
          <cell r="J49">
            <v>41518</v>
          </cell>
          <cell r="K49">
            <v>42277</v>
          </cell>
          <cell r="L49" t="str">
            <v>Complete</v>
          </cell>
          <cell r="M49" t="str">
            <v>Executed</v>
          </cell>
          <cell r="N49">
            <v>41528</v>
          </cell>
          <cell r="O49" t="str">
            <v>Parallel_Return_to_Edit_Mode</v>
          </cell>
          <cell r="P49" t="str">
            <v>Gibson, Colleen</v>
          </cell>
          <cell r="Q49" t="str">
            <v>Gibson, Colleen</v>
          </cell>
          <cell r="R49" t="str">
            <v>Ronni Church</v>
          </cell>
          <cell r="S49" t="str">
            <v>Ron Laing</v>
          </cell>
          <cell r="T49" t="str">
            <v>Stephanie Graham</v>
          </cell>
          <cell r="U49" t="str">
            <v>C - Conventional</v>
          </cell>
          <cell r="V49" t="str">
            <v>All</v>
          </cell>
          <cell r="W49" t="str">
            <v>45 Days net terms</v>
          </cell>
          <cell r="X49">
            <v>3000000</v>
          </cell>
          <cell r="Y49">
            <v>26421</v>
          </cell>
          <cell r="Z49">
            <v>3000000</v>
          </cell>
        </row>
        <row r="50">
          <cell r="A50" t="str">
            <v>1237-6-2</v>
          </cell>
          <cell r="B50" t="str">
            <v>1237-6</v>
          </cell>
          <cell r="C50">
            <v>2</v>
          </cell>
          <cell r="E50" t="str">
            <v>Sanjel Limited Partnership</v>
          </cell>
          <cell r="F50" t="str">
            <v>Schedule A-6 - Cementing - Amendment 3 - Sept 1, 2013</v>
          </cell>
          <cell r="G50" t="str">
            <v>Schedules for Master Agreements</v>
          </cell>
          <cell r="H50" t="str">
            <v>Gibson, Colleen</v>
          </cell>
          <cell r="I50">
            <v>41520</v>
          </cell>
          <cell r="J50">
            <v>41518</v>
          </cell>
          <cell r="K50">
            <v>42277</v>
          </cell>
          <cell r="L50" t="str">
            <v>Complete</v>
          </cell>
          <cell r="M50" t="str">
            <v>Executed</v>
          </cell>
          <cell r="N50">
            <v>41528</v>
          </cell>
          <cell r="O50" t="str">
            <v>Approve Contract</v>
          </cell>
          <cell r="P50" t="str">
            <v>Business Area Approver</v>
          </cell>
          <cell r="Q50" t="str">
            <v>Kowbel, Kevin</v>
          </cell>
          <cell r="R50" t="str">
            <v>Ronni Church</v>
          </cell>
          <cell r="S50" t="str">
            <v>Ron Laing</v>
          </cell>
          <cell r="T50" t="str">
            <v>Stephanie Graham</v>
          </cell>
          <cell r="U50" t="str">
            <v>C - Conventional</v>
          </cell>
          <cell r="V50" t="str">
            <v>All</v>
          </cell>
          <cell r="W50" t="str">
            <v>45 Days net terms</v>
          </cell>
          <cell r="X50">
            <v>4000000</v>
          </cell>
          <cell r="Y50">
            <v>26421</v>
          </cell>
          <cell r="Z50">
            <v>4000000</v>
          </cell>
        </row>
        <row r="51">
          <cell r="A51" t="str">
            <v>1254-1</v>
          </cell>
          <cell r="B51">
            <v>1254</v>
          </cell>
          <cell r="C51">
            <v>1</v>
          </cell>
          <cell r="E51" t="str">
            <v>Katt Consulting Ltd</v>
          </cell>
          <cell r="F51" t="str">
            <v>TIM FOSTER - Supplement 1</v>
          </cell>
          <cell r="G51" t="str">
            <v>Short Form Consulting Agreement</v>
          </cell>
          <cell r="H51" t="str">
            <v>Su, Pan</v>
          </cell>
          <cell r="I51">
            <v>41732</v>
          </cell>
          <cell r="J51">
            <v>41671</v>
          </cell>
          <cell r="K51">
            <v>42035</v>
          </cell>
          <cell r="L51" t="str">
            <v>Complete</v>
          </cell>
          <cell r="M51" t="str">
            <v>Executed</v>
          </cell>
          <cell r="N51">
            <v>41746</v>
          </cell>
          <cell r="O51" t="str">
            <v>Edit New Supplement</v>
          </cell>
          <cell r="P51" t="str">
            <v>Su, Pan</v>
          </cell>
          <cell r="Q51" t="str">
            <v>Su, Pan</v>
          </cell>
          <cell r="R51" t="str">
            <v>Julie Easthope</v>
          </cell>
          <cell r="S51" t="str">
            <v>Kara Slemko</v>
          </cell>
          <cell r="T51" t="str">
            <v>Stephanie Graham</v>
          </cell>
          <cell r="U51" t="str">
            <v>C - Conventional</v>
          </cell>
          <cell r="V51" t="str">
            <v>All</v>
          </cell>
          <cell r="W51" t="str">
            <v>10 Days net terms</v>
          </cell>
          <cell r="X51">
            <v>338000</v>
          </cell>
          <cell r="Y51">
            <v>582219</v>
          </cell>
          <cell r="Z51">
            <v>338000</v>
          </cell>
        </row>
        <row r="52">
          <cell r="A52" t="str">
            <v>1263-1-1</v>
          </cell>
          <cell r="B52" t="str">
            <v>1263-1</v>
          </cell>
          <cell r="C52">
            <v>1</v>
          </cell>
          <cell r="E52" t="str">
            <v>Grimes Well Servicing Ltd.</v>
          </cell>
          <cell r="F52" t="str">
            <v>Grimes: 2016 Service Rig Pricing</v>
          </cell>
          <cell r="G52" t="str">
            <v>Schedules for Master Agreements</v>
          </cell>
          <cell r="H52" t="str">
            <v>Su, Pan</v>
          </cell>
          <cell r="I52">
            <v>42383</v>
          </cell>
          <cell r="J52">
            <v>42324</v>
          </cell>
          <cell r="K52">
            <v>42705</v>
          </cell>
          <cell r="L52" t="str">
            <v>Complete</v>
          </cell>
          <cell r="M52" t="str">
            <v>Executed</v>
          </cell>
          <cell r="N52">
            <v>42398</v>
          </cell>
          <cell r="O52" t="str">
            <v>Approve Contract</v>
          </cell>
          <cell r="P52" t="str">
            <v>Business Area Approver</v>
          </cell>
          <cell r="Q52" t="str">
            <v>Kinniburgh, Cam</v>
          </cell>
          <cell r="R52" t="str">
            <v>Julie Easthope</v>
          </cell>
          <cell r="S52" t="str">
            <v>Kara Slemko</v>
          </cell>
          <cell r="T52" t="str">
            <v>Stephanie Graham</v>
          </cell>
          <cell r="U52" t="str">
            <v>C - Conventional</v>
          </cell>
          <cell r="V52" t="str">
            <v>All</v>
          </cell>
          <cell r="W52" t="str">
            <v>45 Days net terms</v>
          </cell>
          <cell r="X52">
            <v>250000</v>
          </cell>
          <cell r="Y52">
            <v>3094</v>
          </cell>
          <cell r="Z52">
            <v>250000</v>
          </cell>
        </row>
        <row r="53">
          <cell r="A53" t="str">
            <v>1268-1</v>
          </cell>
          <cell r="B53">
            <v>1268</v>
          </cell>
          <cell r="C53">
            <v>1</v>
          </cell>
          <cell r="D53">
            <v>1268</v>
          </cell>
          <cell r="E53" t="str">
            <v>Renegade Oilfield Construction Ltd.</v>
          </cell>
          <cell r="F53" t="str">
            <v>RENEGADE OILFIELD CO: MGSA</v>
          </cell>
          <cell r="G53" t="str">
            <v>Master Goods and Services Agreement</v>
          </cell>
          <cell r="H53" t="str">
            <v>Novinger, Kerry</v>
          </cell>
          <cell r="I53">
            <v>40875</v>
          </cell>
          <cell r="J53">
            <v>40877</v>
          </cell>
          <cell r="K53">
            <v>41243</v>
          </cell>
          <cell r="L53" t="str">
            <v>Complete</v>
          </cell>
          <cell r="M53" t="str">
            <v>Executed</v>
          </cell>
          <cell r="N53">
            <v>40913</v>
          </cell>
          <cell r="O53" t="str">
            <v>Approve Contract</v>
          </cell>
          <cell r="P53" t="str">
            <v>Commercial Operations Approver</v>
          </cell>
          <cell r="Q53" t="str">
            <v>Novinger, Kerry</v>
          </cell>
          <cell r="R53" t="str">
            <v>Sudip Kumar</v>
          </cell>
          <cell r="S53" t="str">
            <v>Ron Laing</v>
          </cell>
          <cell r="T53" t="str">
            <v>Andrea SanVin</v>
          </cell>
          <cell r="U53" t="str">
            <v>C - Conventional</v>
          </cell>
          <cell r="V53" t="str">
            <v>All</v>
          </cell>
          <cell r="W53" t="str">
            <v>45 Days net terms</v>
          </cell>
          <cell r="X53">
            <v>100000</v>
          </cell>
          <cell r="Y53">
            <v>564897</v>
          </cell>
          <cell r="Z53">
            <v>100000</v>
          </cell>
        </row>
        <row r="54">
          <cell r="A54" t="str">
            <v>1363-1</v>
          </cell>
          <cell r="B54">
            <v>1363</v>
          </cell>
          <cell r="C54">
            <v>1</v>
          </cell>
          <cell r="E54" t="str">
            <v>JTH Consulting Ltd.</v>
          </cell>
          <cell r="F54" t="str">
            <v>James Hanscom - Sup 1</v>
          </cell>
          <cell r="G54" t="str">
            <v>Short Form Consulting Agreement</v>
          </cell>
          <cell r="H54" t="str">
            <v>MacLean, Candice</v>
          </cell>
          <cell r="I54">
            <v>40934</v>
          </cell>
          <cell r="J54">
            <v>40934</v>
          </cell>
          <cell r="K54">
            <v>41301</v>
          </cell>
          <cell r="L54" t="str">
            <v>Complete</v>
          </cell>
          <cell r="M54" t="str">
            <v>Executed</v>
          </cell>
          <cell r="N54">
            <v>40947</v>
          </cell>
          <cell r="O54" t="str">
            <v>Execute Contract</v>
          </cell>
          <cell r="P54" t="str">
            <v>MacLean, Candice</v>
          </cell>
          <cell r="Q54" t="str">
            <v>MacLean, Candice</v>
          </cell>
          <cell r="R54" t="str">
            <v>Rick Sutton</v>
          </cell>
          <cell r="S54" t="str">
            <v>Ron Laing</v>
          </cell>
          <cell r="T54" t="str">
            <v>Andrea SanVin</v>
          </cell>
          <cell r="U54" t="str">
            <v>C - Conventional</v>
          </cell>
          <cell r="V54" t="str">
            <v>All</v>
          </cell>
          <cell r="W54" t="str">
            <v>10 Days net terms</v>
          </cell>
          <cell r="X54">
            <v>312000</v>
          </cell>
          <cell r="Y54">
            <v>569020</v>
          </cell>
          <cell r="Z54">
            <v>312000</v>
          </cell>
        </row>
        <row r="55">
          <cell r="A55" t="str">
            <v>1430-1</v>
          </cell>
          <cell r="B55">
            <v>1430</v>
          </cell>
          <cell r="C55">
            <v>1</v>
          </cell>
          <cell r="D55">
            <v>1430</v>
          </cell>
          <cell r="E55" t="str">
            <v>Twylight Pressure Controls Ltd.</v>
          </cell>
          <cell r="F55" t="str">
            <v>FSJ Ops Wireline - RFP 40</v>
          </cell>
          <cell r="G55" t="str">
            <v>Master Goods and Services Agreement</v>
          </cell>
          <cell r="H55" t="str">
            <v>Easthope, Julie</v>
          </cell>
          <cell r="I55">
            <v>40688</v>
          </cell>
          <cell r="J55">
            <v>40695</v>
          </cell>
          <cell r="K55">
            <v>41425</v>
          </cell>
          <cell r="L55" t="str">
            <v>Complete</v>
          </cell>
          <cell r="M55" t="str">
            <v>Executed</v>
          </cell>
          <cell r="N55">
            <v>41435</v>
          </cell>
          <cell r="O55" t="str">
            <v>Edit New Supplement</v>
          </cell>
          <cell r="P55" t="str">
            <v>Ball, Justin</v>
          </cell>
          <cell r="Q55" t="str">
            <v>Ball, Justin</v>
          </cell>
          <cell r="R55" t="str">
            <v>Ronni Church</v>
          </cell>
          <cell r="S55" t="str">
            <v>Ron Laing</v>
          </cell>
          <cell r="T55" t="str">
            <v>Andrea SanVin</v>
          </cell>
          <cell r="U55" t="str">
            <v>C - Conventional</v>
          </cell>
          <cell r="V55" t="str">
            <v>Grande Prairie</v>
          </cell>
          <cell r="W55" t="str">
            <v>45 Days net terms</v>
          </cell>
          <cell r="X55">
            <v>1600000</v>
          </cell>
          <cell r="Y55">
            <v>1530</v>
          </cell>
          <cell r="Z55">
            <v>1600000</v>
          </cell>
        </row>
        <row r="56">
          <cell r="A56" t="str">
            <v>146-1</v>
          </cell>
          <cell r="B56">
            <v>146</v>
          </cell>
          <cell r="C56">
            <v>1</v>
          </cell>
          <cell r="D56">
            <v>146</v>
          </cell>
          <cell r="E56" t="str">
            <v>Upside Engineering Ltd.</v>
          </cell>
          <cell r="F56" t="str">
            <v>UPSIDE ENGINEER: MPSA</v>
          </cell>
          <cell r="G56" t="str">
            <v>Master Professional Services Agreement</v>
          </cell>
          <cell r="H56" t="str">
            <v>Novinger, Kerry</v>
          </cell>
          <cell r="I56">
            <v>40672</v>
          </cell>
          <cell r="J56">
            <v>40664</v>
          </cell>
          <cell r="K56">
            <v>41029</v>
          </cell>
          <cell r="L56" t="str">
            <v>Complete</v>
          </cell>
          <cell r="M56" t="str">
            <v>Executed</v>
          </cell>
          <cell r="N56">
            <v>40757</v>
          </cell>
          <cell r="O56" t="str">
            <v>Edit New Supplement</v>
          </cell>
          <cell r="P56" t="str">
            <v>Budd, Tom</v>
          </cell>
          <cell r="Q56" t="str">
            <v>Budd, Tom</v>
          </cell>
          <cell r="R56" t="str">
            <v>Sudip Kumar</v>
          </cell>
          <cell r="S56" t="str">
            <v>Ron Laing</v>
          </cell>
          <cell r="T56" t="str">
            <v>Andrea SanVin</v>
          </cell>
          <cell r="U56" t="str">
            <v>C - Conventional</v>
          </cell>
          <cell r="V56" t="str">
            <v>All</v>
          </cell>
          <cell r="W56" t="str">
            <v>45 Days net terms</v>
          </cell>
          <cell r="X56">
            <v>8500000</v>
          </cell>
          <cell r="Y56">
            <v>17547</v>
          </cell>
          <cell r="Z56">
            <v>8500000</v>
          </cell>
        </row>
        <row r="57">
          <cell r="A57" t="str">
            <v>1465-1</v>
          </cell>
          <cell r="B57">
            <v>1465</v>
          </cell>
          <cell r="C57">
            <v>1</v>
          </cell>
          <cell r="E57" t="str">
            <v>1072893 Alberta Ltd</v>
          </cell>
          <cell r="F57" t="str">
            <v>Peter Cozac SUP #1</v>
          </cell>
          <cell r="G57" t="str">
            <v>Short Form Consulting Agreement</v>
          </cell>
          <cell r="H57" t="str">
            <v>Iwamoto, Jaclyn</v>
          </cell>
          <cell r="I57">
            <v>40578</v>
          </cell>
          <cell r="J57">
            <v>40575</v>
          </cell>
          <cell r="L57" t="str">
            <v>Complete</v>
          </cell>
          <cell r="M57" t="str">
            <v>Executed</v>
          </cell>
          <cell r="N57">
            <v>40627</v>
          </cell>
          <cell r="O57" t="str">
            <v>Approve Contract</v>
          </cell>
          <cell r="P57" t="str">
            <v>Business Area Approver</v>
          </cell>
          <cell r="Q57" t="str">
            <v>Wosnack, Sid</v>
          </cell>
          <cell r="R57" t="str">
            <v>Ronni Church</v>
          </cell>
          <cell r="S57" t="str">
            <v>Ron Laing</v>
          </cell>
          <cell r="U57" t="str">
            <v>C - Conventional</v>
          </cell>
          <cell r="V57" t="str">
            <v>Medicine Hat</v>
          </cell>
          <cell r="W57" t="str">
            <v>45 Days net terms</v>
          </cell>
          <cell r="X57">
            <v>343200</v>
          </cell>
          <cell r="Y57">
            <v>570782</v>
          </cell>
          <cell r="Z57">
            <v>343200</v>
          </cell>
        </row>
        <row r="58">
          <cell r="A58" t="str">
            <v>1465-2</v>
          </cell>
          <cell r="B58">
            <v>1465</v>
          </cell>
          <cell r="C58">
            <v>2</v>
          </cell>
          <cell r="E58" t="str">
            <v>1072893 Alberta Ltd</v>
          </cell>
          <cell r="F58" t="str">
            <v>Peter Cozac SUP #2</v>
          </cell>
          <cell r="G58" t="str">
            <v>Short Form Consulting Agreement</v>
          </cell>
          <cell r="H58" t="str">
            <v>Iwamoto, Jaclyn</v>
          </cell>
          <cell r="I58">
            <v>40675</v>
          </cell>
          <cell r="J58">
            <v>40675</v>
          </cell>
          <cell r="L58" t="str">
            <v>Complete</v>
          </cell>
          <cell r="M58" t="str">
            <v>Executed</v>
          </cell>
          <cell r="N58">
            <v>40689</v>
          </cell>
          <cell r="O58" t="str">
            <v>Edit New Supplement</v>
          </cell>
          <cell r="P58" t="str">
            <v>Iwamoto, Jaclyn</v>
          </cell>
          <cell r="Q58" t="str">
            <v>Iwamoto, Jaclyn</v>
          </cell>
          <cell r="R58" t="str">
            <v>Ronni Church</v>
          </cell>
          <cell r="S58" t="str">
            <v>Ron Laing</v>
          </cell>
          <cell r="T58" t="str">
            <v>Andrea SanVin</v>
          </cell>
          <cell r="U58" t="str">
            <v>C - Conventional</v>
          </cell>
          <cell r="V58" t="str">
            <v>Medicine Hat</v>
          </cell>
          <cell r="W58" t="str">
            <v>45 Days net terms</v>
          </cell>
          <cell r="X58">
            <v>401792</v>
          </cell>
          <cell r="Y58">
            <v>570782</v>
          </cell>
          <cell r="Z58">
            <v>58592</v>
          </cell>
        </row>
        <row r="59">
          <cell r="A59" t="str">
            <v>147-1</v>
          </cell>
          <cell r="B59">
            <v>147</v>
          </cell>
          <cell r="C59">
            <v>1</v>
          </cell>
          <cell r="E59" t="str">
            <v>Hardy Oilfield Management Ltd</v>
          </cell>
          <cell r="F59" t="str">
            <v>Brian Hardy #1</v>
          </cell>
          <cell r="G59" t="str">
            <v>Short Form Consulting Agreement</v>
          </cell>
          <cell r="H59" t="str">
            <v>Bishop, Kathy</v>
          </cell>
          <cell r="I59">
            <v>40465</v>
          </cell>
          <cell r="J59">
            <v>40452</v>
          </cell>
          <cell r="L59" t="str">
            <v>Complete</v>
          </cell>
          <cell r="M59" t="str">
            <v>Executed</v>
          </cell>
          <cell r="N59">
            <v>40487</v>
          </cell>
          <cell r="O59" t="str">
            <v>Approve Contract</v>
          </cell>
          <cell r="P59" t="str">
            <v>Commercial Operations Approver</v>
          </cell>
          <cell r="Q59" t="str">
            <v>Halford, Jon</v>
          </cell>
          <cell r="R59" t="str">
            <v>Ronni Church</v>
          </cell>
          <cell r="S59" t="str">
            <v>Ron Laing</v>
          </cell>
          <cell r="U59" t="str">
            <v>C - Conventional</v>
          </cell>
          <cell r="V59" t="str">
            <v>All</v>
          </cell>
          <cell r="W59" t="str">
            <v>45 Days net terms</v>
          </cell>
          <cell r="X59">
            <v>328900</v>
          </cell>
          <cell r="Y59">
            <v>81262</v>
          </cell>
          <cell r="Z59">
            <v>328900</v>
          </cell>
        </row>
        <row r="60">
          <cell r="A60" t="str">
            <v>1515-1</v>
          </cell>
          <cell r="B60">
            <v>1515</v>
          </cell>
          <cell r="C60">
            <v>1</v>
          </cell>
          <cell r="D60">
            <v>1515</v>
          </cell>
          <cell r="E60" t="str">
            <v>Summit Liability Solutions Inc.</v>
          </cell>
          <cell r="F60" t="str">
            <v>Environmental Waste Management Services</v>
          </cell>
          <cell r="G60" t="str">
            <v>Master Goods and Services Agreement</v>
          </cell>
          <cell r="H60" t="str">
            <v>Crellin, Paul</v>
          </cell>
          <cell r="I60">
            <v>41051</v>
          </cell>
          <cell r="J60">
            <v>41061</v>
          </cell>
          <cell r="K60">
            <v>41759</v>
          </cell>
          <cell r="L60" t="str">
            <v>Complete</v>
          </cell>
          <cell r="M60" t="str">
            <v>Executed</v>
          </cell>
          <cell r="N60">
            <v>41109</v>
          </cell>
          <cell r="O60" t="str">
            <v>Approve Contract</v>
          </cell>
          <cell r="P60" t="str">
            <v>Business Area Approver</v>
          </cell>
          <cell r="Q60" t="str">
            <v>Kowbel, Kevin</v>
          </cell>
          <cell r="R60" t="str">
            <v>Ronni Church</v>
          </cell>
          <cell r="S60" t="str">
            <v>Ron Laing</v>
          </cell>
          <cell r="T60" t="str">
            <v>Andrea SanVin</v>
          </cell>
          <cell r="U60" t="str">
            <v>C - Conventional</v>
          </cell>
          <cell r="V60" t="str">
            <v>All</v>
          </cell>
          <cell r="W60" t="str">
            <v>45 Days net terms</v>
          </cell>
          <cell r="X60">
            <v>2000000</v>
          </cell>
          <cell r="Y60">
            <v>591154</v>
          </cell>
          <cell r="Z60">
            <v>2000000</v>
          </cell>
        </row>
        <row r="61">
          <cell r="A61" t="str">
            <v>152-1</v>
          </cell>
          <cell r="B61">
            <v>152</v>
          </cell>
          <cell r="C61">
            <v>1</v>
          </cell>
          <cell r="E61" t="str">
            <v>752980 Alberta Ltd.</v>
          </cell>
          <cell r="F61" t="str">
            <v>Allan Robinson Supplement #1</v>
          </cell>
          <cell r="G61" t="str">
            <v>Short Form Consulting Agreement</v>
          </cell>
          <cell r="H61" t="str">
            <v>Bishop, Kathy</v>
          </cell>
          <cell r="I61">
            <v>40465</v>
          </cell>
          <cell r="J61">
            <v>40452</v>
          </cell>
          <cell r="L61" t="str">
            <v>Complete</v>
          </cell>
          <cell r="M61" t="str">
            <v>Executed</v>
          </cell>
          <cell r="N61">
            <v>40498</v>
          </cell>
          <cell r="O61" t="str">
            <v>Approve Contract</v>
          </cell>
          <cell r="P61" t="str">
            <v>Commercial Operations Approver</v>
          </cell>
          <cell r="Q61" t="str">
            <v>Halford, Jon</v>
          </cell>
          <cell r="R61" t="str">
            <v>Ronni Church</v>
          </cell>
          <cell r="S61" t="str">
            <v>Ron Laing</v>
          </cell>
          <cell r="U61" t="str">
            <v>C - Conventional</v>
          </cell>
          <cell r="V61" t="str">
            <v>All</v>
          </cell>
          <cell r="W61" t="str">
            <v>45 Days net terms</v>
          </cell>
          <cell r="X61">
            <v>328900</v>
          </cell>
          <cell r="Y61">
            <v>59630</v>
          </cell>
          <cell r="Z61">
            <v>328900</v>
          </cell>
        </row>
        <row r="62">
          <cell r="A62" t="str">
            <v>1521-1</v>
          </cell>
          <cell r="B62">
            <v>1521</v>
          </cell>
          <cell r="C62">
            <v>1</v>
          </cell>
          <cell r="D62">
            <v>1521</v>
          </cell>
          <cell r="E62" t="str">
            <v>Fayant Constructors Inc.</v>
          </cell>
          <cell r="F62" t="str">
            <v>BONNYVILLE SUPPLEMENT: RATE CHANGE</v>
          </cell>
          <cell r="G62" t="str">
            <v>Master Goods and Services Agreement</v>
          </cell>
          <cell r="H62" t="str">
            <v>Abramyan, Astrid</v>
          </cell>
          <cell r="I62">
            <v>40837</v>
          </cell>
          <cell r="J62">
            <v>40848</v>
          </cell>
          <cell r="K62">
            <v>41213</v>
          </cell>
          <cell r="L62" t="str">
            <v>Complete</v>
          </cell>
          <cell r="M62" t="str">
            <v>Executed</v>
          </cell>
          <cell r="N62">
            <v>40847</v>
          </cell>
          <cell r="O62" t="str">
            <v>Execute Contract</v>
          </cell>
          <cell r="P62" t="str">
            <v>Crellin, Paul</v>
          </cell>
          <cell r="Q62" t="str">
            <v>Crellin, Paul</v>
          </cell>
          <cell r="R62" t="str">
            <v>Ronni Church</v>
          </cell>
          <cell r="S62" t="str">
            <v>Ron Laing</v>
          </cell>
          <cell r="T62" t="str">
            <v>Andrea SanVin</v>
          </cell>
          <cell r="U62" t="str">
            <v>C - Conventional</v>
          </cell>
          <cell r="V62" t="str">
            <v>Bonnyville</v>
          </cell>
          <cell r="W62" t="str">
            <v>45 Days net terms</v>
          </cell>
          <cell r="X62">
            <v>700000</v>
          </cell>
          <cell r="Y62">
            <v>11642</v>
          </cell>
          <cell r="Z62">
            <v>700000</v>
          </cell>
        </row>
        <row r="63">
          <cell r="A63" t="str">
            <v>1522-2</v>
          </cell>
          <cell r="B63">
            <v>1522</v>
          </cell>
          <cell r="C63">
            <v>2</v>
          </cell>
          <cell r="D63">
            <v>1522</v>
          </cell>
          <cell r="E63" t="str">
            <v>Caltech Senex Oil and Gas Group Ltd</v>
          </cell>
          <cell r="F63" t="str">
            <v>Slop Treatment using Centrifuge</v>
          </cell>
          <cell r="G63" t="str">
            <v>Master Goods and Services Agreement</v>
          </cell>
          <cell r="H63" t="str">
            <v>Ziadeh, Salam</v>
          </cell>
          <cell r="I63">
            <v>40680</v>
          </cell>
          <cell r="J63">
            <v>40490</v>
          </cell>
          <cell r="K63">
            <v>40894</v>
          </cell>
          <cell r="L63" t="str">
            <v>Active</v>
          </cell>
          <cell r="M63" t="str">
            <v>Executed</v>
          </cell>
          <cell r="N63">
            <v>40696</v>
          </cell>
          <cell r="O63" t="str">
            <v>Execute Contract</v>
          </cell>
          <cell r="P63" t="str">
            <v>Ziadeh, Salam</v>
          </cell>
          <cell r="Q63" t="str">
            <v>Ziadeh, Salam</v>
          </cell>
          <cell r="R63" t="str">
            <v>Ronni Church</v>
          </cell>
          <cell r="S63" t="str">
            <v>Ron Laing</v>
          </cell>
          <cell r="T63" t="str">
            <v>Ronni Church</v>
          </cell>
          <cell r="U63" t="str">
            <v>C - Conventional</v>
          </cell>
          <cell r="V63" t="str">
            <v>All</v>
          </cell>
          <cell r="W63" t="str">
            <v>45 Days net terms</v>
          </cell>
          <cell r="X63">
            <v>315935</v>
          </cell>
          <cell r="Y63">
            <v>564777</v>
          </cell>
          <cell r="Z63">
            <v>315935</v>
          </cell>
        </row>
        <row r="64">
          <cell r="A64" t="str">
            <v>1540-2</v>
          </cell>
          <cell r="B64">
            <v>1540</v>
          </cell>
          <cell r="C64">
            <v>2</v>
          </cell>
          <cell r="E64" t="str">
            <v>Talisman Holdings Ltd</v>
          </cell>
          <cell r="F64" t="str">
            <v>Murray Getty SUP #2</v>
          </cell>
          <cell r="G64" t="str">
            <v>Short Form Consulting Agreement</v>
          </cell>
          <cell r="H64" t="str">
            <v>Novinger, Kerry</v>
          </cell>
          <cell r="I64">
            <v>40549</v>
          </cell>
          <cell r="J64">
            <v>40452</v>
          </cell>
          <cell r="L64" t="str">
            <v>Complete</v>
          </cell>
          <cell r="M64" t="str">
            <v>Executed</v>
          </cell>
          <cell r="N64">
            <v>40562</v>
          </cell>
          <cell r="O64" t="str">
            <v>Edit New Supplement</v>
          </cell>
          <cell r="P64" t="str">
            <v>Iwamoto, Jaclyn</v>
          </cell>
          <cell r="Q64" t="str">
            <v>Iwamoto, Jaclyn</v>
          </cell>
          <cell r="R64" t="str">
            <v>Ronni Church</v>
          </cell>
          <cell r="S64" t="str">
            <v>Ron Laing</v>
          </cell>
          <cell r="U64" t="str">
            <v>C - Conventional</v>
          </cell>
          <cell r="V64" t="str">
            <v>Lloydminster</v>
          </cell>
          <cell r="W64" t="str">
            <v>45 Days net terms</v>
          </cell>
          <cell r="X64">
            <v>286000</v>
          </cell>
          <cell r="Y64">
            <v>587327</v>
          </cell>
          <cell r="Z64">
            <v>286000</v>
          </cell>
        </row>
        <row r="65">
          <cell r="A65" t="str">
            <v>1572-2</v>
          </cell>
          <cell r="B65">
            <v>1572</v>
          </cell>
          <cell r="C65">
            <v>2</v>
          </cell>
          <cell r="E65" t="str">
            <v>Ross Corp.</v>
          </cell>
          <cell r="F65" t="str">
            <v>Damon Ross Supplement #2</v>
          </cell>
          <cell r="G65" t="str">
            <v>Short Form Consulting Agreement</v>
          </cell>
          <cell r="H65" t="str">
            <v>Iwamoto, Jaclyn</v>
          </cell>
          <cell r="I65">
            <v>40471</v>
          </cell>
          <cell r="J65">
            <v>40452</v>
          </cell>
          <cell r="L65" t="str">
            <v>Complete</v>
          </cell>
          <cell r="M65" t="str">
            <v>Executed</v>
          </cell>
          <cell r="N65">
            <v>40562</v>
          </cell>
          <cell r="O65" t="str">
            <v>Approve Contract</v>
          </cell>
          <cell r="P65" t="str">
            <v>Commercial Operations Approver</v>
          </cell>
          <cell r="Q65" t="str">
            <v>Halford, Jon</v>
          </cell>
          <cell r="R65" t="str">
            <v>Ronni Church</v>
          </cell>
          <cell r="S65" t="str">
            <v>Ron Laing</v>
          </cell>
          <cell r="U65" t="str">
            <v>C - Conventional</v>
          </cell>
          <cell r="V65" t="str">
            <v>All</v>
          </cell>
          <cell r="W65" t="str">
            <v>45 Days net terms</v>
          </cell>
          <cell r="X65">
            <v>371800</v>
          </cell>
          <cell r="Y65">
            <v>588263</v>
          </cell>
          <cell r="Z65">
            <v>371800</v>
          </cell>
        </row>
        <row r="66">
          <cell r="A66" t="str">
            <v>1588-1</v>
          </cell>
          <cell r="B66">
            <v>1588</v>
          </cell>
          <cell r="C66">
            <v>1</v>
          </cell>
          <cell r="E66" t="str">
            <v>523234 Alberta Ltd</v>
          </cell>
          <cell r="F66" t="str">
            <v>Mike Sharkey SUP #1</v>
          </cell>
          <cell r="G66" t="str">
            <v>Short Form Consulting Agreement</v>
          </cell>
          <cell r="H66" t="str">
            <v>Iwamoto, Jaclyn</v>
          </cell>
          <cell r="I66">
            <v>40721</v>
          </cell>
          <cell r="J66">
            <v>40721</v>
          </cell>
          <cell r="K66">
            <v>41086</v>
          </cell>
          <cell r="L66" t="str">
            <v>Complete</v>
          </cell>
          <cell r="M66" t="str">
            <v>Executed</v>
          </cell>
          <cell r="N66">
            <v>40744</v>
          </cell>
          <cell r="O66" t="str">
            <v>Approve Contract</v>
          </cell>
          <cell r="P66" t="str">
            <v>Business Area Approver</v>
          </cell>
          <cell r="Q66" t="str">
            <v>Preece, Mike</v>
          </cell>
          <cell r="R66" t="str">
            <v>Ronni Church</v>
          </cell>
          <cell r="S66" t="str">
            <v>Ron Laing</v>
          </cell>
          <cell r="T66" t="str">
            <v>Andrea SanVin</v>
          </cell>
          <cell r="U66" t="str">
            <v>C - Conventional</v>
          </cell>
          <cell r="V66" t="str">
            <v>Slave Lake</v>
          </cell>
          <cell r="W66" t="str">
            <v>45 Days net terms</v>
          </cell>
          <cell r="X66">
            <v>260000</v>
          </cell>
          <cell r="Y66">
            <v>591937</v>
          </cell>
          <cell r="Z66">
            <v>260000</v>
          </cell>
        </row>
        <row r="67">
          <cell r="A67" t="str">
            <v>1597-1</v>
          </cell>
          <cell r="B67">
            <v>1597</v>
          </cell>
          <cell r="C67">
            <v>1</v>
          </cell>
          <cell r="E67" t="str">
            <v>Lee Smallwood Consulting Inc</v>
          </cell>
          <cell r="F67" t="str">
            <v>LEE SMALLWOOD SUP #1</v>
          </cell>
          <cell r="G67" t="str">
            <v>Short Form Consulting Agreement</v>
          </cell>
          <cell r="H67" t="str">
            <v>Iwamoto, Jaclyn</v>
          </cell>
          <cell r="I67">
            <v>40634</v>
          </cell>
          <cell r="J67">
            <v>40623</v>
          </cell>
          <cell r="K67">
            <v>40988</v>
          </cell>
          <cell r="L67" t="str">
            <v>Complete</v>
          </cell>
          <cell r="M67" t="str">
            <v>Executed</v>
          </cell>
          <cell r="N67">
            <v>40665</v>
          </cell>
          <cell r="O67" t="str">
            <v>Approve Contract</v>
          </cell>
          <cell r="P67" t="str">
            <v>Commercial Operations Approver</v>
          </cell>
          <cell r="Q67" t="str">
            <v>Halford, Jon</v>
          </cell>
          <cell r="R67" t="str">
            <v>Ronni Church</v>
          </cell>
          <cell r="S67" t="str">
            <v>Ron Laing</v>
          </cell>
          <cell r="T67" t="str">
            <v>Andrea SanVin</v>
          </cell>
          <cell r="U67" t="str">
            <v>C - Conventional</v>
          </cell>
          <cell r="V67" t="str">
            <v>All</v>
          </cell>
          <cell r="W67" t="str">
            <v>45 Days net terms</v>
          </cell>
          <cell r="X67">
            <v>120540</v>
          </cell>
          <cell r="Y67">
            <v>588877</v>
          </cell>
          <cell r="Z67">
            <v>120540</v>
          </cell>
        </row>
        <row r="68">
          <cell r="A68" t="str">
            <v>160-5</v>
          </cell>
          <cell r="B68">
            <v>160</v>
          </cell>
          <cell r="C68">
            <v>5</v>
          </cell>
          <cell r="D68">
            <v>160</v>
          </cell>
          <cell r="E68" t="str">
            <v>Trican Partnership</v>
          </cell>
          <cell r="F68" t="str">
            <v>Trican - A-0 Amendment 5 - Sept 1, 2013 - Cementing</v>
          </cell>
          <cell r="G68" t="str">
            <v>Master Goods and Services Agreement</v>
          </cell>
          <cell r="H68" t="str">
            <v>Gibson, Colleen</v>
          </cell>
          <cell r="I68">
            <v>41520</v>
          </cell>
          <cell r="J68">
            <v>41518</v>
          </cell>
          <cell r="K68">
            <v>42277</v>
          </cell>
          <cell r="L68" t="str">
            <v>Complete</v>
          </cell>
          <cell r="M68" t="str">
            <v>Executed</v>
          </cell>
          <cell r="N68">
            <v>41645</v>
          </cell>
          <cell r="O68" t="str">
            <v>Approve Contract</v>
          </cell>
          <cell r="P68" t="str">
            <v>Business Area Approver</v>
          </cell>
          <cell r="Q68" t="str">
            <v>Kowbel, Kevin</v>
          </cell>
          <cell r="R68" t="str">
            <v>Ronni Church</v>
          </cell>
          <cell r="S68" t="str">
            <v>Ron Laing</v>
          </cell>
          <cell r="T68" t="str">
            <v>Stephanie Graham</v>
          </cell>
          <cell r="U68" t="str">
            <v>C - Conventional</v>
          </cell>
          <cell r="V68" t="str">
            <v>All</v>
          </cell>
          <cell r="W68" t="str">
            <v>45 Days net terms</v>
          </cell>
          <cell r="X68">
            <v>18000000</v>
          </cell>
          <cell r="Y68">
            <v>67761</v>
          </cell>
          <cell r="Z68">
            <v>18000000</v>
          </cell>
        </row>
        <row r="69">
          <cell r="A69" t="str">
            <v>1608-1</v>
          </cell>
          <cell r="B69">
            <v>1608</v>
          </cell>
          <cell r="C69">
            <v>1</v>
          </cell>
          <cell r="D69">
            <v>1608</v>
          </cell>
          <cell r="E69" t="str">
            <v>Tarpon Energy Services Ltd.</v>
          </cell>
          <cell r="F69" t="str">
            <v>TARPON ENERGY LTD.: MGSA</v>
          </cell>
          <cell r="G69" t="str">
            <v>Master Goods and Services Agreement</v>
          </cell>
          <cell r="H69" t="str">
            <v>Robinson, Donna</v>
          </cell>
          <cell r="I69">
            <v>41393</v>
          </cell>
          <cell r="J69">
            <v>41395</v>
          </cell>
          <cell r="K69">
            <v>41578</v>
          </cell>
          <cell r="L69" t="str">
            <v>Complete</v>
          </cell>
          <cell r="M69" t="str">
            <v>Executed</v>
          </cell>
          <cell r="N69">
            <v>41409</v>
          </cell>
          <cell r="O69" t="str">
            <v>Parallel_Return_to_Edit_Mode</v>
          </cell>
          <cell r="P69" t="str">
            <v>Kent, Darrel</v>
          </cell>
          <cell r="R69" t="str">
            <v>Ronni Church</v>
          </cell>
          <cell r="S69" t="str">
            <v>Ron Laing</v>
          </cell>
          <cell r="T69" t="str">
            <v>Andrea SanVin</v>
          </cell>
          <cell r="U69" t="str">
            <v>C - Conventional</v>
          </cell>
          <cell r="V69" t="str">
            <v>All</v>
          </cell>
          <cell r="W69" t="str">
            <v>45 Days net terms</v>
          </cell>
          <cell r="X69">
            <v>200000</v>
          </cell>
          <cell r="Y69">
            <v>566308</v>
          </cell>
          <cell r="Z69">
            <v>200000</v>
          </cell>
        </row>
        <row r="70">
          <cell r="A70" t="str">
            <v>1608-2</v>
          </cell>
          <cell r="B70">
            <v>1608</v>
          </cell>
          <cell r="C70">
            <v>2</v>
          </cell>
          <cell r="D70">
            <v>1608</v>
          </cell>
          <cell r="E70" t="str">
            <v>Tarpon Energy Services Ltd.</v>
          </cell>
          <cell r="F70" t="str">
            <v>TARPON ENERGY LTD.: MGSA</v>
          </cell>
          <cell r="G70" t="str">
            <v>Master Goods and Services Agreement</v>
          </cell>
          <cell r="H70" t="str">
            <v>Kent, Darrel</v>
          </cell>
          <cell r="I70">
            <v>41597</v>
          </cell>
          <cell r="J70">
            <v>41579</v>
          </cell>
          <cell r="K70">
            <v>41943</v>
          </cell>
          <cell r="L70" t="str">
            <v>Complete</v>
          </cell>
          <cell r="M70" t="str">
            <v>Executed</v>
          </cell>
          <cell r="N70">
            <v>41614</v>
          </cell>
          <cell r="O70" t="str">
            <v>Parallel_Return_to_Edit_Mode</v>
          </cell>
          <cell r="P70" t="str">
            <v>Kent, Darrel</v>
          </cell>
          <cell r="R70" t="str">
            <v>Ronni Church</v>
          </cell>
          <cell r="S70" t="str">
            <v>Ron Laing</v>
          </cell>
          <cell r="U70" t="str">
            <v>C - Conventional</v>
          </cell>
          <cell r="V70" t="str">
            <v>All</v>
          </cell>
          <cell r="W70" t="str">
            <v>45 Days net terms</v>
          </cell>
          <cell r="X70">
            <v>1500000</v>
          </cell>
          <cell r="Y70">
            <v>566308</v>
          </cell>
          <cell r="Z70">
            <v>1300000</v>
          </cell>
        </row>
        <row r="71">
          <cell r="A71" t="str">
            <v>1620-1</v>
          </cell>
          <cell r="B71">
            <v>1620</v>
          </cell>
          <cell r="C71">
            <v>1</v>
          </cell>
          <cell r="D71">
            <v>1620</v>
          </cell>
          <cell r="E71" t="str">
            <v>Northern Industrial Insulation Contractors Inc.</v>
          </cell>
          <cell r="F71" t="str">
            <v>WOLF LAKE SUPPLEMENT: RATE CHANGE</v>
          </cell>
          <cell r="G71" t="str">
            <v>Master Goods and Services Agreement</v>
          </cell>
          <cell r="H71" t="str">
            <v>Crellin, Paul</v>
          </cell>
          <cell r="I71">
            <v>40724</v>
          </cell>
          <cell r="J71">
            <v>40725</v>
          </cell>
          <cell r="K71">
            <v>41274</v>
          </cell>
          <cell r="L71" t="str">
            <v>Complete</v>
          </cell>
          <cell r="M71" t="str">
            <v>Executed</v>
          </cell>
          <cell r="N71">
            <v>40743</v>
          </cell>
          <cell r="O71" t="str">
            <v>Approve Contract</v>
          </cell>
          <cell r="P71" t="str">
            <v>Business Area Approver</v>
          </cell>
          <cell r="Q71" t="str">
            <v>Cross, Chris</v>
          </cell>
          <cell r="R71" t="str">
            <v>Ronni Church</v>
          </cell>
          <cell r="S71" t="str">
            <v>Ron Laing</v>
          </cell>
          <cell r="T71" t="str">
            <v>Andrea SanVin</v>
          </cell>
          <cell r="U71" t="str">
            <v>C - Conventional</v>
          </cell>
          <cell r="V71" t="str">
            <v>Bonnyville</v>
          </cell>
          <cell r="W71" t="str">
            <v>45 Days net terms</v>
          </cell>
          <cell r="X71">
            <v>952000</v>
          </cell>
          <cell r="Y71">
            <v>18599</v>
          </cell>
          <cell r="Z71">
            <v>952000</v>
          </cell>
        </row>
        <row r="72">
          <cell r="A72" t="str">
            <v>1620-2</v>
          </cell>
          <cell r="B72">
            <v>1620</v>
          </cell>
          <cell r="C72">
            <v>2</v>
          </cell>
          <cell r="D72">
            <v>1620</v>
          </cell>
          <cell r="E72" t="str">
            <v>Northern Industrial Insulation Contractors Inc.</v>
          </cell>
          <cell r="F72" t="str">
            <v>NORTHERN INDUSTRIAL INSULATION: SUPPLEMENT RATE CHANGE</v>
          </cell>
          <cell r="G72" t="str">
            <v>Master Goods and Services Agreement</v>
          </cell>
          <cell r="H72" t="str">
            <v>Crellin, Paul</v>
          </cell>
          <cell r="I72">
            <v>41409</v>
          </cell>
          <cell r="J72">
            <v>41426</v>
          </cell>
          <cell r="K72">
            <v>41790</v>
          </cell>
          <cell r="L72" t="str">
            <v>Complete</v>
          </cell>
          <cell r="M72" t="str">
            <v>Executed</v>
          </cell>
          <cell r="N72">
            <v>41429</v>
          </cell>
          <cell r="O72" t="str">
            <v>Execute Contract</v>
          </cell>
          <cell r="P72" t="str">
            <v>Crellin, Paul</v>
          </cell>
          <cell r="Q72" t="str">
            <v>Crellin, Paul</v>
          </cell>
          <cell r="R72" t="str">
            <v>Kara Slemko</v>
          </cell>
          <cell r="S72" t="str">
            <v>Kara Slemko</v>
          </cell>
          <cell r="T72" t="str">
            <v>Andrea SanVin</v>
          </cell>
          <cell r="U72" t="str">
            <v>C - Conventional</v>
          </cell>
          <cell r="V72" t="str">
            <v>Wolf Lake</v>
          </cell>
          <cell r="W72" t="str">
            <v>45 Days net terms</v>
          </cell>
          <cell r="X72">
            <v>1885732.8</v>
          </cell>
          <cell r="Y72">
            <v>18599</v>
          </cell>
          <cell r="Z72">
            <v>933732.8</v>
          </cell>
        </row>
        <row r="73">
          <cell r="A73" t="str">
            <v>162-34-1</v>
          </cell>
          <cell r="B73" t="str">
            <v>162-34</v>
          </cell>
          <cell r="C73">
            <v>1</v>
          </cell>
          <cell r="E73" t="str">
            <v>Halliburton Group Canada</v>
          </cell>
          <cell r="F73" t="str">
            <v>Schedule A-34 - Drill Bits - July 1, 2014</v>
          </cell>
          <cell r="G73" t="str">
            <v>Schedules for Master Agreements</v>
          </cell>
          <cell r="H73" t="str">
            <v>Gibson, Colleen</v>
          </cell>
          <cell r="I73">
            <v>41785</v>
          </cell>
          <cell r="J73">
            <v>41821</v>
          </cell>
          <cell r="K73">
            <v>42551</v>
          </cell>
          <cell r="L73" t="str">
            <v>Complete</v>
          </cell>
          <cell r="M73" t="str">
            <v>Executed</v>
          </cell>
          <cell r="N73">
            <v>41802</v>
          </cell>
          <cell r="O73" t="str">
            <v>Approve Contract</v>
          </cell>
          <cell r="P73" t="str">
            <v>Business Area Approver</v>
          </cell>
          <cell r="Q73" t="str">
            <v>Kowbel, Kevin</v>
          </cell>
          <cell r="R73" t="str">
            <v>Sergey Korchagin</v>
          </cell>
          <cell r="S73" t="str">
            <v>Ron Laing</v>
          </cell>
          <cell r="T73" t="str">
            <v>Jeff Johnson</v>
          </cell>
          <cell r="U73" t="str">
            <v>C - Conventional</v>
          </cell>
          <cell r="V73" t="str">
            <v>All</v>
          </cell>
          <cell r="W73" t="str">
            <v>45 Days net terms</v>
          </cell>
          <cell r="X73">
            <v>13000000</v>
          </cell>
          <cell r="Y73">
            <v>4962</v>
          </cell>
          <cell r="Z73">
            <v>7000000</v>
          </cell>
        </row>
        <row r="74">
          <cell r="A74" t="str">
            <v>162-36-1</v>
          </cell>
          <cell r="B74" t="str">
            <v>162-36</v>
          </cell>
          <cell r="C74">
            <v>1</v>
          </cell>
          <cell r="E74" t="str">
            <v>Halliburton Group Canada</v>
          </cell>
          <cell r="F74" t="str">
            <v>Halliburton - PC Pumps</v>
          </cell>
          <cell r="G74" t="str">
            <v>Schedules for Master Agreements</v>
          </cell>
          <cell r="H74" t="str">
            <v>Berube, Wayne</v>
          </cell>
          <cell r="I74">
            <v>42328</v>
          </cell>
          <cell r="J74">
            <v>42339</v>
          </cell>
          <cell r="K74">
            <v>43190</v>
          </cell>
          <cell r="L74" t="str">
            <v>Complete</v>
          </cell>
          <cell r="M74" t="str">
            <v>Executed</v>
          </cell>
          <cell r="N74">
            <v>42353</v>
          </cell>
          <cell r="O74" t="str">
            <v>Execute Contract</v>
          </cell>
          <cell r="P74" t="str">
            <v>Berube, Wayne</v>
          </cell>
          <cell r="Q74" t="str">
            <v>Berube, Wayne</v>
          </cell>
          <cell r="R74" t="str">
            <v>Julie Easthope</v>
          </cell>
          <cell r="S74" t="str">
            <v>Kara Slemko</v>
          </cell>
          <cell r="T74" t="str">
            <v>Brian Bate</v>
          </cell>
          <cell r="U74" t="str">
            <v>C - Conventional</v>
          </cell>
          <cell r="V74" t="str">
            <v>Bonnyville</v>
          </cell>
          <cell r="W74" t="str">
            <v>45 Days net terms</v>
          </cell>
          <cell r="X74">
            <v>12000000</v>
          </cell>
          <cell r="Y74">
            <v>4962</v>
          </cell>
          <cell r="Z74">
            <v>6000000</v>
          </cell>
        </row>
        <row r="75">
          <cell r="A75" t="str">
            <v>1625-2</v>
          </cell>
          <cell r="B75">
            <v>1625</v>
          </cell>
          <cell r="C75">
            <v>2</v>
          </cell>
          <cell r="D75">
            <v>1625</v>
          </cell>
          <cell r="E75" t="str">
            <v>Trainor Energy Services Ltd</v>
          </cell>
          <cell r="F75" t="str">
            <v>TRAINOR ENERGY: AMD#2</v>
          </cell>
          <cell r="G75" t="str">
            <v>Contract Operating Agreement</v>
          </cell>
          <cell r="H75" t="str">
            <v>Dovichak, Lesley</v>
          </cell>
          <cell r="I75">
            <v>41282</v>
          </cell>
          <cell r="J75">
            <v>41282</v>
          </cell>
          <cell r="L75" t="str">
            <v>Complete</v>
          </cell>
          <cell r="M75" t="str">
            <v>Executed</v>
          </cell>
          <cell r="N75">
            <v>41311</v>
          </cell>
          <cell r="O75" t="str">
            <v>Edit New Supplement</v>
          </cell>
          <cell r="P75" t="str">
            <v>Dovichak, Lesley</v>
          </cell>
          <cell r="Q75" t="str">
            <v>Dovichak, Lesley</v>
          </cell>
          <cell r="R75" t="str">
            <v>Kara Slemko</v>
          </cell>
          <cell r="S75" t="str">
            <v>Kara Slemko</v>
          </cell>
          <cell r="U75" t="str">
            <v>C - Conventional</v>
          </cell>
          <cell r="V75" t="str">
            <v>All</v>
          </cell>
          <cell r="W75" t="str">
            <v>30 Days net terms</v>
          </cell>
          <cell r="X75">
            <v>140000</v>
          </cell>
          <cell r="Y75">
            <v>578735</v>
          </cell>
          <cell r="Z75">
            <v>140000</v>
          </cell>
        </row>
        <row r="76">
          <cell r="A76" t="str">
            <v>1647-2-1</v>
          </cell>
          <cell r="B76" t="str">
            <v>1647-2</v>
          </cell>
          <cell r="C76">
            <v>1</v>
          </cell>
          <cell r="D76">
            <v>505096</v>
          </cell>
          <cell r="E76" t="str">
            <v>Sulzer Pumps (US) Inc.</v>
          </cell>
          <cell r="F76" t="str">
            <v>Diluent Transfer Pump</v>
          </cell>
          <cell r="G76" t="str">
            <v>Schedules for Master Agreements</v>
          </cell>
          <cell r="H76" t="str">
            <v>Brown, Drew</v>
          </cell>
          <cell r="I76">
            <v>42558</v>
          </cell>
          <cell r="J76">
            <v>41197</v>
          </cell>
          <cell r="K76">
            <v>41591</v>
          </cell>
          <cell r="L76" t="str">
            <v>Active</v>
          </cell>
          <cell r="M76" t="str">
            <v>Executed</v>
          </cell>
          <cell r="N76">
            <v>42562</v>
          </cell>
          <cell r="O76" t="str">
            <v>Execute Contract</v>
          </cell>
          <cell r="P76" t="str">
            <v>Manuel, Racquel</v>
          </cell>
          <cell r="Q76" t="str">
            <v>Manuel, Racquel</v>
          </cell>
          <cell r="R76" t="str">
            <v>Ari Bronkhorst</v>
          </cell>
          <cell r="S76" t="str">
            <v>Ari Bronkhorst</v>
          </cell>
          <cell r="T76" t="str">
            <v>Stephanie Graham</v>
          </cell>
          <cell r="U76" t="str">
            <v>H - Horizon</v>
          </cell>
          <cell r="V76" t="str">
            <v>Major Projects</v>
          </cell>
          <cell r="W76" t="str">
            <v>45 Days net terms</v>
          </cell>
          <cell r="X76">
            <v>211051</v>
          </cell>
          <cell r="Y76">
            <v>138170</v>
          </cell>
          <cell r="Z76">
            <v>5000</v>
          </cell>
        </row>
        <row r="77">
          <cell r="A77" t="str">
            <v>1647-2-2</v>
          </cell>
          <cell r="B77" t="str">
            <v>1647-2</v>
          </cell>
          <cell r="C77">
            <v>2</v>
          </cell>
          <cell r="D77">
            <v>505096</v>
          </cell>
          <cell r="E77" t="str">
            <v>Sulzer Pumps (US) Inc.</v>
          </cell>
          <cell r="F77" t="str">
            <v>Diluent Transfer Pump</v>
          </cell>
          <cell r="G77" t="str">
            <v>Schedules for Master Agreements</v>
          </cell>
          <cell r="H77" t="str">
            <v>Brown, Drew</v>
          </cell>
          <cell r="I77">
            <v>42562</v>
          </cell>
          <cell r="J77">
            <v>41197</v>
          </cell>
          <cell r="K77">
            <v>41591</v>
          </cell>
          <cell r="L77" t="str">
            <v>Active</v>
          </cell>
          <cell r="M77" t="str">
            <v>Executed</v>
          </cell>
          <cell r="N77">
            <v>42563</v>
          </cell>
          <cell r="O77" t="str">
            <v>Edit New Supplement</v>
          </cell>
          <cell r="P77" t="str">
            <v>Manuel, Racquel</v>
          </cell>
          <cell r="Q77" t="str">
            <v>Manuel, Racquel</v>
          </cell>
          <cell r="R77" t="str">
            <v>Ari Bronkhorst</v>
          </cell>
          <cell r="S77" t="str">
            <v>Ari Bronkhorst</v>
          </cell>
          <cell r="T77" t="str">
            <v>Stephanie Graham</v>
          </cell>
          <cell r="U77" t="str">
            <v>H - Horizon</v>
          </cell>
          <cell r="V77" t="str">
            <v>Major Projects</v>
          </cell>
          <cell r="W77" t="str">
            <v>45 Days net terms</v>
          </cell>
          <cell r="X77">
            <v>367941</v>
          </cell>
          <cell r="Y77">
            <v>138170</v>
          </cell>
          <cell r="Z77">
            <v>156890</v>
          </cell>
        </row>
        <row r="78">
          <cell r="A78" t="str">
            <v>1668-2</v>
          </cell>
          <cell r="B78">
            <v>1668</v>
          </cell>
          <cell r="C78">
            <v>2</v>
          </cell>
          <cell r="D78">
            <v>1668</v>
          </cell>
          <cell r="E78" t="str">
            <v>Bos Solutions Ltd.</v>
          </cell>
          <cell r="F78" t="str">
            <v>Schedule A2 - Equipment Rentals - August 1, 2012</v>
          </cell>
          <cell r="G78" t="str">
            <v>Master Goods and Services Agreement</v>
          </cell>
          <cell r="H78" t="str">
            <v>Gibson, Colleen</v>
          </cell>
          <cell r="I78">
            <v>41151</v>
          </cell>
          <cell r="J78">
            <v>41122</v>
          </cell>
          <cell r="K78">
            <v>41547</v>
          </cell>
          <cell r="L78" t="str">
            <v>Complete</v>
          </cell>
          <cell r="M78" t="str">
            <v>Executed</v>
          </cell>
          <cell r="N78">
            <v>41177</v>
          </cell>
          <cell r="O78" t="str">
            <v>Edit New Supplement</v>
          </cell>
          <cell r="P78" t="str">
            <v>Gibson, Colleen</v>
          </cell>
          <cell r="Q78" t="str">
            <v>Gibson, Colleen</v>
          </cell>
          <cell r="R78" t="str">
            <v>Ronni Church</v>
          </cell>
          <cell r="S78" t="str">
            <v>Ron Laing</v>
          </cell>
          <cell r="T78" t="str">
            <v>Andrea SanVin</v>
          </cell>
          <cell r="U78" t="str">
            <v>C - Conventional</v>
          </cell>
          <cell r="V78" t="str">
            <v>All</v>
          </cell>
          <cell r="W78" t="str">
            <v>45 Days net terms</v>
          </cell>
          <cell r="X78">
            <v>4000000</v>
          </cell>
          <cell r="Y78">
            <v>568922</v>
          </cell>
          <cell r="Z78">
            <v>4000000</v>
          </cell>
        </row>
        <row r="79">
          <cell r="A79" t="str">
            <v>1676-1</v>
          </cell>
          <cell r="B79">
            <v>1676</v>
          </cell>
          <cell r="C79">
            <v>1</v>
          </cell>
          <cell r="D79">
            <v>1676</v>
          </cell>
          <cell r="E79" t="str">
            <v>Shaw Pipe Protection Limited</v>
          </cell>
          <cell r="F79" t="str">
            <v>SHAW PIPE PROTE: MGSA</v>
          </cell>
          <cell r="G79" t="str">
            <v>Master Goods and Services Agreement</v>
          </cell>
          <cell r="H79" t="str">
            <v>Marin, Sandra</v>
          </cell>
          <cell r="I79">
            <v>40892</v>
          </cell>
          <cell r="J79">
            <v>40908</v>
          </cell>
          <cell r="K79">
            <v>41275</v>
          </cell>
          <cell r="L79" t="str">
            <v>Active</v>
          </cell>
          <cell r="M79" t="str">
            <v>Executed</v>
          </cell>
          <cell r="N79">
            <v>40941</v>
          </cell>
          <cell r="O79" t="str">
            <v>Approve Contract</v>
          </cell>
          <cell r="P79" t="str">
            <v>Business Area Approver</v>
          </cell>
          <cell r="Q79" t="str">
            <v>Halewich, Dean</v>
          </cell>
          <cell r="R79" t="str">
            <v>Sudip Kumar</v>
          </cell>
          <cell r="S79" t="str">
            <v>Ron Laing</v>
          </cell>
          <cell r="T79" t="str">
            <v>Andrea SanVin</v>
          </cell>
          <cell r="U79" t="str">
            <v>C - Conventional</v>
          </cell>
          <cell r="V79" t="str">
            <v>All</v>
          </cell>
          <cell r="W79" t="str">
            <v>45 Days net terms</v>
          </cell>
          <cell r="X79">
            <v>3800000</v>
          </cell>
          <cell r="Y79">
            <v>6600</v>
          </cell>
          <cell r="Z79">
            <v>3800000</v>
          </cell>
        </row>
        <row r="80">
          <cell r="A80" t="str">
            <v>1691-1</v>
          </cell>
          <cell r="B80">
            <v>1691</v>
          </cell>
          <cell r="C80">
            <v>1</v>
          </cell>
          <cell r="E80" t="str">
            <v>Dew Mountain Ent. Ltd.</v>
          </cell>
          <cell r="F80" t="str">
            <v>Joel Barkman Supplement #1</v>
          </cell>
          <cell r="G80" t="str">
            <v>Short Form Consulting Agreement</v>
          </cell>
          <cell r="H80" t="str">
            <v>Bishop, Kathy</v>
          </cell>
          <cell r="I80">
            <v>40465</v>
          </cell>
          <cell r="J80">
            <v>40452</v>
          </cell>
          <cell r="L80" t="str">
            <v>Complete</v>
          </cell>
          <cell r="M80" t="str">
            <v>Executed</v>
          </cell>
          <cell r="N80">
            <v>40497</v>
          </cell>
          <cell r="O80" t="str">
            <v>Approve Contract</v>
          </cell>
          <cell r="P80" t="str">
            <v>Business Area Approver</v>
          </cell>
          <cell r="Q80" t="str">
            <v>Miiller, Marc</v>
          </cell>
          <cell r="R80" t="str">
            <v>Ronni Church</v>
          </cell>
          <cell r="S80" t="str">
            <v>Ron Laing</v>
          </cell>
          <cell r="U80" t="str">
            <v>C - Conventional</v>
          </cell>
          <cell r="V80" t="str">
            <v>Fort St. John</v>
          </cell>
          <cell r="W80" t="str">
            <v>45 Days net terms</v>
          </cell>
          <cell r="X80">
            <v>286000</v>
          </cell>
          <cell r="Y80">
            <v>588664</v>
          </cell>
          <cell r="Z80">
            <v>286000</v>
          </cell>
        </row>
        <row r="81">
          <cell r="A81" t="str">
            <v>1692-1</v>
          </cell>
          <cell r="B81">
            <v>1692</v>
          </cell>
          <cell r="C81">
            <v>1</v>
          </cell>
          <cell r="E81" t="str">
            <v>PCG Consulting Ltd.</v>
          </cell>
          <cell r="F81" t="str">
            <v>GERALD PETERSON Supplement #1</v>
          </cell>
          <cell r="G81" t="str">
            <v>Short Form Consulting Agreement</v>
          </cell>
          <cell r="H81" t="str">
            <v>Iwamoto, Jaclyn</v>
          </cell>
          <cell r="I81">
            <v>40476</v>
          </cell>
          <cell r="J81">
            <v>40455</v>
          </cell>
          <cell r="L81" t="str">
            <v>Complete</v>
          </cell>
          <cell r="M81" t="str">
            <v>Executed</v>
          </cell>
          <cell r="N81">
            <v>40627</v>
          </cell>
          <cell r="O81" t="str">
            <v>Approve Contract</v>
          </cell>
          <cell r="P81" t="str">
            <v>Commercial Operations Approver</v>
          </cell>
          <cell r="Q81" t="str">
            <v>Halford, Jon</v>
          </cell>
          <cell r="R81" t="str">
            <v>Ronni Church</v>
          </cell>
          <cell r="S81" t="str">
            <v>Ron Laing</v>
          </cell>
          <cell r="U81" t="str">
            <v>C - Conventional</v>
          </cell>
          <cell r="V81" t="str">
            <v>All</v>
          </cell>
          <cell r="W81" t="str">
            <v>45 Days net terms</v>
          </cell>
          <cell r="X81">
            <v>314600</v>
          </cell>
          <cell r="Y81">
            <v>591161</v>
          </cell>
          <cell r="Z81">
            <v>314600</v>
          </cell>
        </row>
        <row r="82">
          <cell r="A82" t="str">
            <v>1703-1</v>
          </cell>
          <cell r="B82">
            <v>1703</v>
          </cell>
          <cell r="C82">
            <v>1</v>
          </cell>
          <cell r="E82" t="str">
            <v>8 Ball Oilfield Services Ltd.</v>
          </cell>
          <cell r="F82" t="str">
            <v>Darcy Schaber  Supplement #1</v>
          </cell>
          <cell r="G82" t="str">
            <v>Short Form Consulting Agreement</v>
          </cell>
          <cell r="H82" t="str">
            <v>Bishop, Kathy</v>
          </cell>
          <cell r="I82">
            <v>40466</v>
          </cell>
          <cell r="J82">
            <v>40452</v>
          </cell>
          <cell r="L82" t="str">
            <v>Complete</v>
          </cell>
          <cell r="M82" t="str">
            <v>Executed</v>
          </cell>
          <cell r="N82">
            <v>40499</v>
          </cell>
          <cell r="O82" t="str">
            <v>Approve Contract</v>
          </cell>
          <cell r="P82" t="str">
            <v>Business Area Approver</v>
          </cell>
          <cell r="Q82" t="str">
            <v>Miiller, Marc</v>
          </cell>
          <cell r="R82" t="str">
            <v>Ronni Church</v>
          </cell>
          <cell r="S82" t="str">
            <v>Ron Laing</v>
          </cell>
          <cell r="U82" t="str">
            <v>C - Conventional</v>
          </cell>
          <cell r="V82" t="str">
            <v>All</v>
          </cell>
          <cell r="W82" t="str">
            <v>45 Days net terms</v>
          </cell>
          <cell r="X82">
            <v>286000</v>
          </cell>
          <cell r="Y82">
            <v>590650</v>
          </cell>
          <cell r="Z82">
            <v>286000</v>
          </cell>
        </row>
        <row r="83">
          <cell r="A83" t="str">
            <v>1721-7</v>
          </cell>
          <cell r="B83">
            <v>1721</v>
          </cell>
          <cell r="C83">
            <v>7</v>
          </cell>
          <cell r="D83">
            <v>1721</v>
          </cell>
          <cell r="E83" t="str">
            <v>Pyramid Corporation</v>
          </cell>
          <cell r="F83" t="str">
            <v>1721 - Schedule A Amendment 6 - Electrical - July 1, 2013</v>
          </cell>
          <cell r="G83" t="str">
            <v>Master Goods and Services Agreement</v>
          </cell>
          <cell r="H83" t="str">
            <v>Miller, Ken</v>
          </cell>
          <cell r="I83">
            <v>41463</v>
          </cell>
          <cell r="J83">
            <v>41426</v>
          </cell>
          <cell r="K83">
            <v>42124</v>
          </cell>
          <cell r="L83" t="str">
            <v>Complete</v>
          </cell>
          <cell r="M83" t="str">
            <v>Executed</v>
          </cell>
          <cell r="N83">
            <v>41499</v>
          </cell>
          <cell r="O83" t="str">
            <v>Edit New Supplement</v>
          </cell>
          <cell r="P83" t="str">
            <v>Miller, Ken</v>
          </cell>
          <cell r="Q83" t="str">
            <v>Miller, Ken</v>
          </cell>
          <cell r="R83" t="str">
            <v>Kara Slemko</v>
          </cell>
          <cell r="S83" t="str">
            <v>Ron Laing</v>
          </cell>
          <cell r="T83" t="str">
            <v>Stephanie Graham</v>
          </cell>
          <cell r="U83" t="str">
            <v>C - Conventional</v>
          </cell>
          <cell r="V83" t="str">
            <v>All</v>
          </cell>
          <cell r="W83" t="str">
            <v>45 Days net terms</v>
          </cell>
          <cell r="X83">
            <v>87000000</v>
          </cell>
          <cell r="Y83">
            <v>3417</v>
          </cell>
          <cell r="Z83">
            <v>87000000</v>
          </cell>
        </row>
        <row r="84">
          <cell r="A84" t="str">
            <v>1782-1</v>
          </cell>
          <cell r="B84">
            <v>1782</v>
          </cell>
          <cell r="C84">
            <v>1</v>
          </cell>
          <cell r="D84">
            <v>1782</v>
          </cell>
          <cell r="E84" t="str">
            <v>915245 Alberta Ltd.</v>
          </cell>
          <cell r="F84" t="str">
            <v>915245 ALTA LTD: MGSA</v>
          </cell>
          <cell r="G84" t="str">
            <v>Master Goods and Services Agreement</v>
          </cell>
          <cell r="H84" t="str">
            <v>Dolomount, Amy</v>
          </cell>
          <cell r="I84">
            <v>40682</v>
          </cell>
          <cell r="J84">
            <v>40575</v>
          </cell>
          <cell r="K84">
            <v>40939</v>
          </cell>
          <cell r="L84" t="str">
            <v>Complete</v>
          </cell>
          <cell r="M84" t="str">
            <v>Executed</v>
          </cell>
          <cell r="N84">
            <v>42828</v>
          </cell>
          <cell r="O84" t="str">
            <v>Approve Contract</v>
          </cell>
          <cell r="P84" t="str">
            <v>Business Area Approver</v>
          </cell>
          <cell r="Q84" t="str">
            <v>Kinniburgh, Cam</v>
          </cell>
          <cell r="R84" t="str">
            <v>Ronni Church</v>
          </cell>
          <cell r="S84" t="str">
            <v>Ron Laing</v>
          </cell>
          <cell r="T84" t="str">
            <v>Andrea SanVin</v>
          </cell>
          <cell r="U84" t="str">
            <v>C - Conventional</v>
          </cell>
          <cell r="V84" t="str">
            <v>Bonnyville</v>
          </cell>
          <cell r="W84" t="str">
            <v>45 Days net terms</v>
          </cell>
          <cell r="X84">
            <v>2000000</v>
          </cell>
          <cell r="Y84">
            <v>66102</v>
          </cell>
          <cell r="Z84">
            <v>2000000</v>
          </cell>
        </row>
        <row r="85">
          <cell r="A85" t="str">
            <v>1836-2</v>
          </cell>
          <cell r="B85">
            <v>1836</v>
          </cell>
          <cell r="C85">
            <v>2</v>
          </cell>
          <cell r="E85" t="str">
            <v>1189661 Alberta Ltd</v>
          </cell>
          <cell r="F85" t="str">
            <v>ALBERT URLACHER SUP #2</v>
          </cell>
          <cell r="G85" t="str">
            <v>Short Form Consulting Agreement</v>
          </cell>
          <cell r="H85" t="str">
            <v>Iwamoto, Jaclyn</v>
          </cell>
          <cell r="I85">
            <v>40654</v>
          </cell>
          <cell r="J85">
            <v>40654</v>
          </cell>
          <cell r="K85">
            <v>41019</v>
          </cell>
          <cell r="L85" t="str">
            <v>Complete</v>
          </cell>
          <cell r="M85" t="str">
            <v>Executed</v>
          </cell>
          <cell r="N85">
            <v>40717</v>
          </cell>
          <cell r="O85" t="str">
            <v>Approve Contract</v>
          </cell>
          <cell r="P85" t="str">
            <v>Commercial Operations Approver</v>
          </cell>
          <cell r="Q85" t="str">
            <v>Halford, Jon</v>
          </cell>
          <cell r="R85" t="str">
            <v>Ronni Church</v>
          </cell>
          <cell r="S85" t="str">
            <v>Ron Laing</v>
          </cell>
          <cell r="T85" t="str">
            <v>Ronni Church</v>
          </cell>
          <cell r="U85" t="str">
            <v>C - Conventional</v>
          </cell>
          <cell r="V85" t="str">
            <v>All</v>
          </cell>
          <cell r="W85" t="str">
            <v>45 Days net terms</v>
          </cell>
          <cell r="X85">
            <v>362200</v>
          </cell>
          <cell r="Y85">
            <v>598033</v>
          </cell>
          <cell r="Z85">
            <v>362200</v>
          </cell>
        </row>
        <row r="86">
          <cell r="A86" t="str">
            <v>1837-2</v>
          </cell>
          <cell r="B86">
            <v>1837</v>
          </cell>
          <cell r="C86">
            <v>2</v>
          </cell>
          <cell r="D86">
            <v>1837</v>
          </cell>
          <cell r="E86" t="str">
            <v>SNC-Lavalin Inc.</v>
          </cell>
          <cell r="F86" t="str">
            <v>S N C LAVALIN: MGSA Supp #2</v>
          </cell>
          <cell r="G86" t="str">
            <v>Master Goods and Services Agreement</v>
          </cell>
          <cell r="H86" t="str">
            <v>Ross, Kevin</v>
          </cell>
          <cell r="I86">
            <v>41033</v>
          </cell>
          <cell r="J86">
            <v>41061</v>
          </cell>
          <cell r="K86">
            <v>42004</v>
          </cell>
          <cell r="L86" t="str">
            <v>Complete</v>
          </cell>
          <cell r="M86" t="str">
            <v>Executed</v>
          </cell>
          <cell r="N86">
            <v>41102</v>
          </cell>
          <cell r="O86" t="str">
            <v>Parallel_Return_to_Edit_Mode</v>
          </cell>
          <cell r="P86" t="str">
            <v>Ross, Kevin</v>
          </cell>
          <cell r="R86" t="str">
            <v>Rick Sutton</v>
          </cell>
          <cell r="S86" t="str">
            <v>Mike Catley</v>
          </cell>
          <cell r="T86" t="str">
            <v>Andrea SanVin</v>
          </cell>
          <cell r="U86" t="str">
            <v>C - Conventional</v>
          </cell>
          <cell r="V86" t="str">
            <v>All</v>
          </cell>
          <cell r="W86" t="str">
            <v>45 Days net terms</v>
          </cell>
          <cell r="X86">
            <v>1200000</v>
          </cell>
          <cell r="Y86">
            <v>68406</v>
          </cell>
          <cell r="Z86">
            <v>1200000</v>
          </cell>
        </row>
        <row r="87">
          <cell r="A87" t="str">
            <v>1851-1</v>
          </cell>
          <cell r="B87">
            <v>1851</v>
          </cell>
          <cell r="C87">
            <v>1</v>
          </cell>
          <cell r="D87">
            <v>1851</v>
          </cell>
          <cell r="E87" t="str">
            <v>Bailey Helicopters Ltd.</v>
          </cell>
          <cell r="F87" t="str">
            <v>Supplement 1 - Rates 10/11</v>
          </cell>
          <cell r="G87" t="str">
            <v>Master Goods and Services Agreement</v>
          </cell>
          <cell r="H87" t="str">
            <v>Panokarren, Clifford</v>
          </cell>
          <cell r="I87">
            <v>40466</v>
          </cell>
          <cell r="J87">
            <v>40482</v>
          </cell>
          <cell r="K87">
            <v>40847</v>
          </cell>
          <cell r="L87" t="str">
            <v>Active</v>
          </cell>
          <cell r="M87" t="str">
            <v>Executed</v>
          </cell>
          <cell r="N87">
            <v>40857</v>
          </cell>
          <cell r="O87" t="str">
            <v>Edit New Supplement</v>
          </cell>
          <cell r="P87" t="str">
            <v>Ball, Justin</v>
          </cell>
          <cell r="Q87" t="str">
            <v>Ball, Justin</v>
          </cell>
          <cell r="R87" t="str">
            <v>Ronni Church</v>
          </cell>
          <cell r="S87" t="str">
            <v>Ron Laing</v>
          </cell>
          <cell r="U87" t="str">
            <v>C - Conventional</v>
          </cell>
          <cell r="V87" t="str">
            <v>All</v>
          </cell>
          <cell r="W87" t="str">
            <v>45 Days net terms</v>
          </cell>
          <cell r="X87">
            <v>2900000</v>
          </cell>
          <cell r="Y87">
            <v>19177</v>
          </cell>
          <cell r="Z87">
            <v>2900000</v>
          </cell>
        </row>
        <row r="88">
          <cell r="A88" t="str">
            <v>1863-1</v>
          </cell>
          <cell r="B88">
            <v>1863</v>
          </cell>
          <cell r="C88">
            <v>1</v>
          </cell>
          <cell r="D88">
            <v>1863</v>
          </cell>
          <cell r="E88" t="str">
            <v>Waterline Resources Inc.</v>
          </cell>
          <cell r="F88" t="str">
            <v>WATERLINE: Supplement #1</v>
          </cell>
          <cell r="G88" t="str">
            <v>Master Goods and Services Agreement</v>
          </cell>
          <cell r="H88" t="str">
            <v>Cantlon, Elaine</v>
          </cell>
          <cell r="I88">
            <v>41106</v>
          </cell>
          <cell r="J88">
            <v>41122</v>
          </cell>
          <cell r="K88">
            <v>41486</v>
          </cell>
          <cell r="L88" t="str">
            <v>Complete</v>
          </cell>
          <cell r="M88" t="str">
            <v>Executed</v>
          </cell>
          <cell r="N88">
            <v>41302</v>
          </cell>
          <cell r="O88" t="str">
            <v>Edit New Supplement</v>
          </cell>
          <cell r="P88" t="str">
            <v>Cantlon, Elaine</v>
          </cell>
          <cell r="Q88" t="str">
            <v>Cantlon, Elaine</v>
          </cell>
          <cell r="R88" t="str">
            <v>Kara Slemko</v>
          </cell>
          <cell r="S88" t="str">
            <v>Kara Slemko</v>
          </cell>
          <cell r="T88" t="str">
            <v>Andrea SanVin</v>
          </cell>
          <cell r="U88" t="str">
            <v>C - Conventional</v>
          </cell>
          <cell r="V88" t="str">
            <v>All</v>
          </cell>
          <cell r="W88" t="str">
            <v>45 Days net terms</v>
          </cell>
          <cell r="X88">
            <v>800000</v>
          </cell>
          <cell r="Y88">
            <v>604384</v>
          </cell>
          <cell r="Z88">
            <v>800000</v>
          </cell>
        </row>
        <row r="89">
          <cell r="A89" t="str">
            <v>1875-1</v>
          </cell>
          <cell r="B89">
            <v>1875</v>
          </cell>
          <cell r="C89">
            <v>1</v>
          </cell>
          <cell r="E89" t="str">
            <v>1188612 Alberta Ltd.</v>
          </cell>
          <cell r="F89" t="str">
            <v>Rob Foreman - Supplement 1</v>
          </cell>
          <cell r="G89" t="str">
            <v>Short Form Consulting Agreement</v>
          </cell>
          <cell r="H89" t="str">
            <v>Su, Pan</v>
          </cell>
          <cell r="I89">
            <v>41730</v>
          </cell>
          <cell r="J89">
            <v>41671</v>
          </cell>
          <cell r="K89">
            <v>42035</v>
          </cell>
          <cell r="L89" t="str">
            <v>Complete</v>
          </cell>
          <cell r="M89" t="str">
            <v>Executed</v>
          </cell>
          <cell r="N89">
            <v>41738</v>
          </cell>
          <cell r="O89" t="str">
            <v>Approve Contract</v>
          </cell>
          <cell r="P89" t="str">
            <v>Business Area Approver</v>
          </cell>
          <cell r="Q89" t="str">
            <v>Miiller, Marc</v>
          </cell>
          <cell r="R89" t="str">
            <v>Julie Easthope</v>
          </cell>
          <cell r="S89" t="str">
            <v>Kara Slemko</v>
          </cell>
          <cell r="T89" t="str">
            <v>Stephanie Graham</v>
          </cell>
          <cell r="U89" t="str">
            <v>C - Conventional</v>
          </cell>
          <cell r="V89" t="str">
            <v>All</v>
          </cell>
          <cell r="W89" t="str">
            <v>10 Days net terms</v>
          </cell>
          <cell r="X89">
            <v>280800</v>
          </cell>
          <cell r="Y89">
            <v>588888</v>
          </cell>
          <cell r="Z89">
            <v>280800</v>
          </cell>
        </row>
        <row r="90">
          <cell r="A90" t="str">
            <v>1894-2</v>
          </cell>
          <cell r="B90">
            <v>1894</v>
          </cell>
          <cell r="C90">
            <v>2</v>
          </cell>
          <cell r="E90" t="str">
            <v>Reaper Consulting Ltd.</v>
          </cell>
          <cell r="F90" t="str">
            <v>Josh Pedersen Supplement #2</v>
          </cell>
          <cell r="G90" t="str">
            <v>Short Form Consulting Agreement</v>
          </cell>
          <cell r="H90" t="str">
            <v>Bishop, Kathy</v>
          </cell>
          <cell r="I90">
            <v>40483</v>
          </cell>
          <cell r="J90">
            <v>40452</v>
          </cell>
          <cell r="L90" t="str">
            <v>Complete</v>
          </cell>
          <cell r="M90" t="str">
            <v>Executed</v>
          </cell>
          <cell r="N90">
            <v>40526</v>
          </cell>
          <cell r="O90" t="str">
            <v>Edit New Supplement</v>
          </cell>
          <cell r="P90" t="str">
            <v>Iwamoto, Jaclyn</v>
          </cell>
          <cell r="Q90" t="str">
            <v>Iwamoto, Jaclyn</v>
          </cell>
          <cell r="R90" t="str">
            <v>Ronni Church</v>
          </cell>
          <cell r="S90" t="str">
            <v>Ron Laing</v>
          </cell>
          <cell r="U90" t="str">
            <v>C - Conventional</v>
          </cell>
          <cell r="V90" t="str">
            <v>Lloydminster</v>
          </cell>
          <cell r="W90" t="str">
            <v>45 Days net terms</v>
          </cell>
          <cell r="X90">
            <v>314600</v>
          </cell>
          <cell r="Y90">
            <v>602319</v>
          </cell>
          <cell r="Z90">
            <v>314600</v>
          </cell>
        </row>
        <row r="91">
          <cell r="A91" t="str">
            <v>1894-3</v>
          </cell>
          <cell r="B91">
            <v>1894</v>
          </cell>
          <cell r="C91">
            <v>3</v>
          </cell>
          <cell r="E91" t="str">
            <v>Reaper Consulting Ltd.</v>
          </cell>
          <cell r="F91" t="str">
            <v>Josh Pedersen Supplement #3</v>
          </cell>
          <cell r="G91" t="str">
            <v>Short Form Consulting Agreement</v>
          </cell>
          <cell r="H91" t="str">
            <v>Doucette, Cassie</v>
          </cell>
          <cell r="I91">
            <v>41737</v>
          </cell>
          <cell r="J91">
            <v>41671</v>
          </cell>
          <cell r="K91">
            <v>42035</v>
          </cell>
          <cell r="L91" t="str">
            <v>Complete</v>
          </cell>
          <cell r="M91" t="str">
            <v>Executed</v>
          </cell>
          <cell r="N91">
            <v>41799</v>
          </cell>
          <cell r="O91" t="str">
            <v>Parallel_Return_to_Edit_Mode</v>
          </cell>
          <cell r="P91" t="str">
            <v>Doucette, Cassie</v>
          </cell>
          <cell r="R91" t="str">
            <v>Julie Easthope</v>
          </cell>
          <cell r="S91" t="str">
            <v>Kara Slemko</v>
          </cell>
          <cell r="T91" t="str">
            <v>Stephanie Graham</v>
          </cell>
          <cell r="U91" t="str">
            <v>C - Conventional</v>
          </cell>
          <cell r="V91" t="str">
            <v>All</v>
          </cell>
          <cell r="W91" t="str">
            <v>10 Days net terms</v>
          </cell>
          <cell r="X91">
            <v>338000</v>
          </cell>
          <cell r="Y91">
            <v>602319</v>
          </cell>
          <cell r="Z91">
            <v>23400</v>
          </cell>
        </row>
        <row r="92">
          <cell r="A92" t="str">
            <v>1906-1-1</v>
          </cell>
          <cell r="B92" t="str">
            <v>1906-1</v>
          </cell>
          <cell r="C92">
            <v>1</v>
          </cell>
          <cell r="E92" t="str">
            <v>Cardinal Well Services Partnership</v>
          </cell>
          <cell r="F92" t="str">
            <v>Essential Well - 2016 Service Rig Pricing</v>
          </cell>
          <cell r="G92" t="str">
            <v>Schedules for Master Agreements</v>
          </cell>
          <cell r="H92" t="str">
            <v>Su, Pan</v>
          </cell>
          <cell r="I92">
            <v>42355</v>
          </cell>
          <cell r="J92">
            <v>42324</v>
          </cell>
          <cell r="K92">
            <v>42705</v>
          </cell>
          <cell r="L92" t="str">
            <v>Complete</v>
          </cell>
          <cell r="M92" t="str">
            <v>Executed</v>
          </cell>
          <cell r="N92">
            <v>42361</v>
          </cell>
          <cell r="O92" t="str">
            <v>Edit New Supplement</v>
          </cell>
          <cell r="P92" t="str">
            <v>Miller, Ken</v>
          </cell>
          <cell r="Q92" t="str">
            <v>Miller, Ken</v>
          </cell>
          <cell r="R92" t="str">
            <v>Julie Easthope</v>
          </cell>
          <cell r="S92" t="str">
            <v>Kara Slemko</v>
          </cell>
          <cell r="T92" t="str">
            <v>Stephanie Graham</v>
          </cell>
          <cell r="U92" t="str">
            <v>C - Conventional</v>
          </cell>
          <cell r="V92" t="str">
            <v>All</v>
          </cell>
          <cell r="W92" t="str">
            <v>45 Days net terms</v>
          </cell>
          <cell r="X92">
            <v>266000</v>
          </cell>
          <cell r="Y92">
            <v>25480</v>
          </cell>
          <cell r="Z92">
            <v>266000</v>
          </cell>
        </row>
        <row r="93">
          <cell r="A93" t="str">
            <v>1937-1-1</v>
          </cell>
          <cell r="B93" t="str">
            <v>1937-1</v>
          </cell>
          <cell r="C93">
            <v>1</v>
          </cell>
          <cell r="E93" t="str">
            <v>Reedhycalog Canada</v>
          </cell>
          <cell r="F93" t="str">
            <v>Schedule A-1 Amendment 1 - Drill Bits - Jully 1, 2014</v>
          </cell>
          <cell r="G93" t="str">
            <v>Schedules for Master Agreements</v>
          </cell>
          <cell r="H93" t="str">
            <v>Gibson, Colleen</v>
          </cell>
          <cell r="I93">
            <v>41785</v>
          </cell>
          <cell r="J93">
            <v>41821</v>
          </cell>
          <cell r="K93">
            <v>42551</v>
          </cell>
          <cell r="L93" t="str">
            <v>Complete</v>
          </cell>
          <cell r="M93" t="str">
            <v>Executed</v>
          </cell>
          <cell r="N93">
            <v>41813</v>
          </cell>
          <cell r="O93" t="str">
            <v>Approve Contract</v>
          </cell>
          <cell r="P93" t="str">
            <v>Business Area Approver</v>
          </cell>
          <cell r="Q93" t="str">
            <v>Kowbel, Kevin</v>
          </cell>
          <cell r="R93" t="str">
            <v>Julie Easthope</v>
          </cell>
          <cell r="S93" t="str">
            <v>Ron Laing</v>
          </cell>
          <cell r="T93" t="str">
            <v>Stephanie Graham</v>
          </cell>
          <cell r="U93" t="str">
            <v>C - Conventional</v>
          </cell>
          <cell r="V93" t="str">
            <v>All</v>
          </cell>
          <cell r="W93" t="str">
            <v>45 Days net terms</v>
          </cell>
          <cell r="X93">
            <v>5000000</v>
          </cell>
          <cell r="Y93">
            <v>26702</v>
          </cell>
          <cell r="Z93">
            <v>5000000</v>
          </cell>
        </row>
        <row r="94">
          <cell r="A94" t="str">
            <v>1976-3</v>
          </cell>
          <cell r="B94">
            <v>1976</v>
          </cell>
          <cell r="C94">
            <v>3</v>
          </cell>
          <cell r="D94">
            <v>1976</v>
          </cell>
          <cell r="E94" t="str">
            <v>Prairie Land Consultants Inc.</v>
          </cell>
          <cell r="F94" t="str">
            <v>PRAIRIE LAND CONSULT: MGSA</v>
          </cell>
          <cell r="G94" t="str">
            <v>Master Goods and Services Agreement</v>
          </cell>
          <cell r="H94" t="str">
            <v>Bishop, Kathy</v>
          </cell>
          <cell r="I94">
            <v>41298</v>
          </cell>
          <cell r="J94">
            <v>41289</v>
          </cell>
          <cell r="K94">
            <v>41654</v>
          </cell>
          <cell r="L94" t="str">
            <v>Complete</v>
          </cell>
          <cell r="M94" t="str">
            <v>Executed</v>
          </cell>
          <cell r="N94">
            <v>41338</v>
          </cell>
          <cell r="O94" t="str">
            <v>Parallel_Return_to_Edit_Mode</v>
          </cell>
          <cell r="P94" t="str">
            <v>Ross, Kevin</v>
          </cell>
          <cell r="R94" t="str">
            <v>Julie Easthope</v>
          </cell>
          <cell r="S94" t="str">
            <v>Kara Slemko</v>
          </cell>
          <cell r="T94" t="str">
            <v>Andrea SanVin</v>
          </cell>
          <cell r="U94" t="str">
            <v>C - Conventional</v>
          </cell>
          <cell r="V94" t="str">
            <v>All</v>
          </cell>
          <cell r="W94" t="str">
            <v>45 Days net terms</v>
          </cell>
          <cell r="X94">
            <v>200000</v>
          </cell>
          <cell r="Y94">
            <v>620629</v>
          </cell>
          <cell r="Z94">
            <v>200000</v>
          </cell>
        </row>
        <row r="95">
          <cell r="A95" t="str">
            <v>1983-4</v>
          </cell>
          <cell r="B95">
            <v>1983</v>
          </cell>
          <cell r="C95">
            <v>4</v>
          </cell>
          <cell r="E95" t="str">
            <v>W.T.M. Mechanical Ltd</v>
          </cell>
          <cell r="F95" t="str">
            <v>Bill Midgley SUP #4 - Sch B.</v>
          </cell>
          <cell r="G95" t="str">
            <v>Short Form Consulting Agreement</v>
          </cell>
          <cell r="H95" t="str">
            <v>MacLean, Candice</v>
          </cell>
          <cell r="I95">
            <v>41394</v>
          </cell>
          <cell r="J95">
            <v>41395</v>
          </cell>
          <cell r="K95">
            <v>41760</v>
          </cell>
          <cell r="L95" t="str">
            <v>Complete</v>
          </cell>
          <cell r="M95" t="str">
            <v>Executed</v>
          </cell>
          <cell r="N95">
            <v>41478</v>
          </cell>
          <cell r="O95" t="str">
            <v>Edit New Supplement</v>
          </cell>
          <cell r="P95" t="str">
            <v>MacLean, Candice</v>
          </cell>
          <cell r="Q95" t="str">
            <v>MacLean, Candice</v>
          </cell>
          <cell r="R95" t="str">
            <v>Julie Easthope</v>
          </cell>
          <cell r="S95" t="str">
            <v>Kara Slemko</v>
          </cell>
          <cell r="T95" t="str">
            <v>Ronni Church</v>
          </cell>
          <cell r="U95" t="str">
            <v>C - Conventional</v>
          </cell>
          <cell r="V95" t="str">
            <v>Bonnyville</v>
          </cell>
          <cell r="W95" t="str">
            <v>45 Days net terms</v>
          </cell>
          <cell r="X95">
            <v>150500</v>
          </cell>
          <cell r="Y95">
            <v>65421</v>
          </cell>
          <cell r="Z95">
            <v>150500</v>
          </cell>
        </row>
        <row r="96">
          <cell r="A96" t="str">
            <v>1990-2-1</v>
          </cell>
          <cell r="B96" t="str">
            <v>1990-2</v>
          </cell>
          <cell r="C96">
            <v>1</v>
          </cell>
          <cell r="D96">
            <v>404632</v>
          </cell>
          <cell r="E96" t="str">
            <v>Westburne West</v>
          </cell>
          <cell r="F96" t="str">
            <v>EXT34-6006 Dry Type Transformers - 4.16 kV - 600 V</v>
          </cell>
          <cell r="G96" t="str">
            <v>Schedules for Master Agreements</v>
          </cell>
          <cell r="H96" t="str">
            <v>Banerjee, Ritwick</v>
          </cell>
          <cell r="I96">
            <v>41108</v>
          </cell>
          <cell r="J96">
            <v>40877</v>
          </cell>
          <cell r="K96">
            <v>41121</v>
          </cell>
          <cell r="L96" t="str">
            <v>Complete</v>
          </cell>
          <cell r="M96" t="str">
            <v>Executed</v>
          </cell>
          <cell r="N96">
            <v>41253</v>
          </cell>
          <cell r="O96" t="str">
            <v>Edit New Supplement</v>
          </cell>
          <cell r="P96" t="str">
            <v>Banerjee, Ritwick</v>
          </cell>
          <cell r="Q96" t="str">
            <v>Banerjee, Ritwick</v>
          </cell>
          <cell r="R96" t="str">
            <v>Don Guglielmin</v>
          </cell>
          <cell r="S96" t="str">
            <v>Ron Laing</v>
          </cell>
          <cell r="T96" t="str">
            <v>Karen Almadi</v>
          </cell>
          <cell r="U96" t="str">
            <v>H - Horizon</v>
          </cell>
          <cell r="V96" t="str">
            <v>Major Projects</v>
          </cell>
          <cell r="W96" t="str">
            <v>45 Days net terms</v>
          </cell>
          <cell r="X96">
            <v>335736.25</v>
          </cell>
          <cell r="Y96">
            <v>5172</v>
          </cell>
          <cell r="Z96">
            <v>191236.25</v>
          </cell>
        </row>
        <row r="97">
          <cell r="A97" t="str">
            <v>1992-1</v>
          </cell>
          <cell r="B97">
            <v>1992</v>
          </cell>
          <cell r="C97">
            <v>1</v>
          </cell>
          <cell r="E97" t="str">
            <v>Regal Consulting Ltd.</v>
          </cell>
          <cell r="F97" t="str">
            <v>Fred Regal Supplement #1</v>
          </cell>
          <cell r="G97" t="str">
            <v>Short Form Consulting Agreement</v>
          </cell>
          <cell r="H97" t="str">
            <v>Iwamoto, Jaclyn</v>
          </cell>
          <cell r="I97">
            <v>40485</v>
          </cell>
          <cell r="J97">
            <v>40466</v>
          </cell>
          <cell r="L97" t="str">
            <v>Complete</v>
          </cell>
          <cell r="M97" t="str">
            <v>Executed</v>
          </cell>
          <cell r="N97">
            <v>40547</v>
          </cell>
          <cell r="O97" t="str">
            <v>Execute Contract</v>
          </cell>
          <cell r="P97" t="str">
            <v>Iwamoto, Jaclyn</v>
          </cell>
          <cell r="Q97" t="str">
            <v>Iwamoto, Jaclyn</v>
          </cell>
          <cell r="R97" t="str">
            <v>Ronni Church</v>
          </cell>
          <cell r="S97" t="str">
            <v>Ron Laing</v>
          </cell>
          <cell r="U97" t="str">
            <v>C - Conventional</v>
          </cell>
          <cell r="V97" t="str">
            <v>All</v>
          </cell>
          <cell r="W97" t="str">
            <v>45 Days net terms</v>
          </cell>
          <cell r="X97">
            <v>371800</v>
          </cell>
          <cell r="Y97">
            <v>601757</v>
          </cell>
          <cell r="Z97">
            <v>371800</v>
          </cell>
        </row>
        <row r="98">
          <cell r="A98" t="str">
            <v>1993-2</v>
          </cell>
          <cell r="B98">
            <v>1993</v>
          </cell>
          <cell r="C98">
            <v>2</v>
          </cell>
          <cell r="E98" t="str">
            <v>1259970 Alberta Ltd.</v>
          </cell>
          <cell r="F98" t="str">
            <v>Dan Erickson Supplement #2</v>
          </cell>
          <cell r="G98" t="str">
            <v>Short Form Consulting Agreement</v>
          </cell>
          <cell r="H98" t="str">
            <v>Iwamoto, Jaclyn</v>
          </cell>
          <cell r="I98">
            <v>40485</v>
          </cell>
          <cell r="J98">
            <v>40452</v>
          </cell>
          <cell r="L98" t="str">
            <v>Complete</v>
          </cell>
          <cell r="M98" t="str">
            <v>Executed</v>
          </cell>
          <cell r="N98">
            <v>40505</v>
          </cell>
          <cell r="O98" t="str">
            <v>Approve Contract</v>
          </cell>
          <cell r="P98" t="str">
            <v>Business Area Approver</v>
          </cell>
          <cell r="Q98" t="str">
            <v>Kowbel, Kevin</v>
          </cell>
          <cell r="R98" t="str">
            <v>Ronni Church</v>
          </cell>
          <cell r="S98" t="str">
            <v>Ron Laing</v>
          </cell>
          <cell r="U98" t="str">
            <v>C - Conventional</v>
          </cell>
          <cell r="V98" t="str">
            <v>All</v>
          </cell>
          <cell r="W98" t="str">
            <v>45 Days net terms</v>
          </cell>
          <cell r="X98">
            <v>371800</v>
          </cell>
          <cell r="Y98">
            <v>609427</v>
          </cell>
          <cell r="Z98">
            <v>371800</v>
          </cell>
        </row>
        <row r="99">
          <cell r="A99" t="str">
            <v>2034-1</v>
          </cell>
          <cell r="B99">
            <v>2034</v>
          </cell>
          <cell r="C99">
            <v>1</v>
          </cell>
          <cell r="D99">
            <v>2034</v>
          </cell>
          <cell r="E99" t="str">
            <v>Thermon Canada Inc.</v>
          </cell>
          <cell r="F99" t="str">
            <v>THERMON HEAT TRACING: MGSA</v>
          </cell>
          <cell r="G99" t="str">
            <v>Master Goods and Services Agreement</v>
          </cell>
          <cell r="H99" t="str">
            <v>Ospino, Alfredo</v>
          </cell>
          <cell r="I99">
            <v>40512</v>
          </cell>
          <cell r="J99">
            <v>40360</v>
          </cell>
          <cell r="K99">
            <v>40847</v>
          </cell>
          <cell r="L99" t="str">
            <v>Active</v>
          </cell>
          <cell r="M99" t="str">
            <v>Pending Business Area Approval</v>
          </cell>
          <cell r="O99" t="str">
            <v>Approve Contract</v>
          </cell>
          <cell r="P99" t="str">
            <v>Business Area Approver</v>
          </cell>
          <cell r="R99" t="str">
            <v>Ronni Church</v>
          </cell>
          <cell r="S99" t="str">
            <v>Ron Laing</v>
          </cell>
          <cell r="T99" t="str">
            <v>Andrea S-K</v>
          </cell>
          <cell r="U99" t="str">
            <v>C - Conventional</v>
          </cell>
          <cell r="V99" t="str">
            <v>Major Projects</v>
          </cell>
          <cell r="W99" t="str">
            <v>45 Days net terms</v>
          </cell>
          <cell r="X99">
            <v>75000</v>
          </cell>
          <cell r="Y99">
            <v>15298</v>
          </cell>
          <cell r="Z99">
            <v>75000</v>
          </cell>
        </row>
        <row r="100">
          <cell r="A100" t="str">
            <v>2046-1</v>
          </cell>
          <cell r="B100">
            <v>2046</v>
          </cell>
          <cell r="C100">
            <v>1</v>
          </cell>
          <cell r="D100">
            <v>2046</v>
          </cell>
          <cell r="E100" t="str">
            <v>Above &amp; Beyond Compression Inc.</v>
          </cell>
          <cell r="F100" t="str">
            <v>Above and Beyond Compression: Supplement #1 Early Pay Terms</v>
          </cell>
          <cell r="G100" t="str">
            <v>Master Goods and Services Agreement</v>
          </cell>
          <cell r="H100" t="str">
            <v>Miller, Ken</v>
          </cell>
          <cell r="I100">
            <v>41135</v>
          </cell>
          <cell r="J100">
            <v>41122</v>
          </cell>
          <cell r="K100">
            <v>41518</v>
          </cell>
          <cell r="L100" t="str">
            <v>Complete</v>
          </cell>
          <cell r="M100" t="str">
            <v>Executed</v>
          </cell>
          <cell r="N100">
            <v>41151</v>
          </cell>
          <cell r="O100" t="str">
            <v>Approve Contract</v>
          </cell>
          <cell r="P100" t="str">
            <v>Commercial Operations Approver</v>
          </cell>
          <cell r="Q100" t="str">
            <v>Easthope, Julie</v>
          </cell>
          <cell r="R100" t="str">
            <v>Ronni Church</v>
          </cell>
          <cell r="S100" t="str">
            <v>Jai Mehta</v>
          </cell>
          <cell r="T100" t="str">
            <v>Andrea SanVin</v>
          </cell>
          <cell r="U100" t="str">
            <v>C - Conventional</v>
          </cell>
          <cell r="V100" t="str">
            <v>All</v>
          </cell>
          <cell r="W100" t="str">
            <v>20 Days net terms</v>
          </cell>
          <cell r="X100">
            <v>5145000</v>
          </cell>
          <cell r="Y100">
            <v>58433</v>
          </cell>
          <cell r="Z100">
            <v>5145000</v>
          </cell>
        </row>
        <row r="101">
          <cell r="A101" t="str">
            <v>2071-5</v>
          </cell>
          <cell r="B101">
            <v>2071</v>
          </cell>
          <cell r="C101">
            <v>5</v>
          </cell>
          <cell r="D101">
            <v>2071</v>
          </cell>
          <cell r="E101" t="str">
            <v>Bulldog Vacuum Service Ltd.</v>
          </cell>
          <cell r="F101" t="str">
            <v>Schedule A5P - Vacuum - September 1, 2012</v>
          </cell>
          <cell r="G101" t="str">
            <v>Master Goods and Services Agreement</v>
          </cell>
          <cell r="H101" t="str">
            <v>Gibson, Colleen</v>
          </cell>
          <cell r="I101">
            <v>41221</v>
          </cell>
          <cell r="J101">
            <v>41153</v>
          </cell>
          <cell r="K101">
            <v>41547</v>
          </cell>
          <cell r="L101" t="str">
            <v>Complete</v>
          </cell>
          <cell r="M101" t="str">
            <v>Executed</v>
          </cell>
          <cell r="N101">
            <v>41262</v>
          </cell>
          <cell r="O101" t="str">
            <v>Approve Contract</v>
          </cell>
          <cell r="P101" t="str">
            <v>Business Area Approver</v>
          </cell>
          <cell r="Q101" t="str">
            <v>Kowbel, Kevin</v>
          </cell>
          <cell r="R101" t="str">
            <v>Ronni Church</v>
          </cell>
          <cell r="S101" t="str">
            <v>Ron Laing</v>
          </cell>
          <cell r="T101" t="str">
            <v>Andrea SanVin</v>
          </cell>
          <cell r="U101" t="str">
            <v>C - Conventional</v>
          </cell>
          <cell r="V101" t="str">
            <v>All</v>
          </cell>
          <cell r="W101" t="str">
            <v>45 Days net terms</v>
          </cell>
          <cell r="X101">
            <v>11000000</v>
          </cell>
          <cell r="Y101">
            <v>14410</v>
          </cell>
          <cell r="Z101">
            <v>11000000</v>
          </cell>
        </row>
        <row r="102">
          <cell r="A102" t="str">
            <v>2125-1-1</v>
          </cell>
          <cell r="B102" t="str">
            <v>2125-1</v>
          </cell>
          <cell r="C102">
            <v>1</v>
          </cell>
          <cell r="E102" t="str">
            <v>R'ohan Rig Services Ltd.</v>
          </cell>
          <cell r="F102" t="str">
            <v>R'ohan: 2016 Service Rig Pricing</v>
          </cell>
          <cell r="G102" t="str">
            <v>Schedules for Master Agreements</v>
          </cell>
          <cell r="H102" t="str">
            <v>Su, Pan</v>
          </cell>
          <cell r="I102">
            <v>42369</v>
          </cell>
          <cell r="J102">
            <v>42324</v>
          </cell>
          <cell r="K102">
            <v>42705</v>
          </cell>
          <cell r="L102" t="str">
            <v>Complete</v>
          </cell>
          <cell r="M102" t="str">
            <v>Executed</v>
          </cell>
          <cell r="N102">
            <v>42402</v>
          </cell>
          <cell r="O102" t="str">
            <v>Execute Contract</v>
          </cell>
          <cell r="P102" t="str">
            <v>Miller, Ken</v>
          </cell>
          <cell r="Q102" t="str">
            <v>Miller, Ken</v>
          </cell>
          <cell r="R102" t="str">
            <v>Julie Easthope</v>
          </cell>
          <cell r="S102" t="str">
            <v>Kara Slemko</v>
          </cell>
          <cell r="T102" t="str">
            <v>Stephanie Graham</v>
          </cell>
          <cell r="U102" t="str">
            <v>C - Conventional</v>
          </cell>
          <cell r="V102" t="str">
            <v>All</v>
          </cell>
          <cell r="W102" t="str">
            <v>45 Days net terms</v>
          </cell>
          <cell r="X102">
            <v>667000</v>
          </cell>
          <cell r="Y102">
            <v>649901</v>
          </cell>
          <cell r="Z102">
            <v>667000</v>
          </cell>
        </row>
        <row r="103">
          <cell r="A103" t="str">
            <v>2150-2</v>
          </cell>
          <cell r="B103">
            <v>2150</v>
          </cell>
          <cell r="C103">
            <v>2</v>
          </cell>
          <cell r="E103" t="str">
            <v>Navigator Resource Consulting Ltd</v>
          </cell>
          <cell r="F103" t="str">
            <v>NAVIGATOR RESOURCE Supplement #2</v>
          </cell>
          <cell r="G103" t="str">
            <v>Master Professional Services Agreement</v>
          </cell>
          <cell r="H103" t="str">
            <v>Easthope, Julie</v>
          </cell>
          <cell r="I103">
            <v>40485</v>
          </cell>
          <cell r="J103">
            <v>40452</v>
          </cell>
          <cell r="L103" t="str">
            <v>Complete</v>
          </cell>
          <cell r="M103" t="str">
            <v>Executed</v>
          </cell>
          <cell r="N103">
            <v>40497</v>
          </cell>
          <cell r="O103" t="str">
            <v>Approve Contract</v>
          </cell>
          <cell r="P103" t="str">
            <v>Commercial Operations Approver</v>
          </cell>
          <cell r="Q103" t="str">
            <v>Halford, Jon</v>
          </cell>
          <cell r="R103" t="str">
            <v>Ronni Church</v>
          </cell>
          <cell r="S103" t="str">
            <v>Ron Laing</v>
          </cell>
          <cell r="T103" t="str">
            <v>Andrea S-K</v>
          </cell>
          <cell r="U103" t="str">
            <v>C - Conventional</v>
          </cell>
          <cell r="V103" t="str">
            <v>All</v>
          </cell>
          <cell r="W103" t="str">
            <v>45 Days net terms</v>
          </cell>
          <cell r="X103">
            <v>347154</v>
          </cell>
          <cell r="Y103">
            <v>80638</v>
          </cell>
          <cell r="Z103">
            <v>347154</v>
          </cell>
        </row>
        <row r="104">
          <cell r="A104" t="str">
            <v>2157-1</v>
          </cell>
          <cell r="B104">
            <v>2157</v>
          </cell>
          <cell r="C104">
            <v>1</v>
          </cell>
          <cell r="E104" t="str">
            <v>Kerpan Compression Services Ltd</v>
          </cell>
          <cell r="F104" t="str">
            <v>Kerpan Compression Supplement #1</v>
          </cell>
          <cell r="G104" t="str">
            <v>Short Form Consulting Agreement</v>
          </cell>
          <cell r="H104" t="str">
            <v>Iwamoto, Jaclyn</v>
          </cell>
          <cell r="I104">
            <v>40469</v>
          </cell>
          <cell r="J104">
            <v>40391</v>
          </cell>
          <cell r="L104" t="str">
            <v>Complete</v>
          </cell>
          <cell r="M104" t="str">
            <v>Executed</v>
          </cell>
          <cell r="N104">
            <v>40469</v>
          </cell>
          <cell r="O104" t="str">
            <v>Execute Contract</v>
          </cell>
          <cell r="P104" t="str">
            <v>Iwamoto, Jaclyn</v>
          </cell>
          <cell r="Q104" t="str">
            <v>Iwamoto, Jaclyn</v>
          </cell>
          <cell r="R104" t="str">
            <v>Ronni Church</v>
          </cell>
          <cell r="S104" t="str">
            <v>Ron Laing</v>
          </cell>
          <cell r="U104" t="str">
            <v>C - Conventional</v>
          </cell>
          <cell r="V104" t="str">
            <v>Fort St. John</v>
          </cell>
          <cell r="W104" t="str">
            <v>45 Days net terms</v>
          </cell>
          <cell r="X104">
            <v>384815</v>
          </cell>
          <cell r="Y104">
            <v>573755</v>
          </cell>
          <cell r="Z104">
            <v>384815</v>
          </cell>
        </row>
        <row r="105">
          <cell r="A105" t="str">
            <v>2172-4</v>
          </cell>
          <cell r="B105">
            <v>2172</v>
          </cell>
          <cell r="C105">
            <v>4</v>
          </cell>
          <cell r="D105">
            <v>2172</v>
          </cell>
          <cell r="E105" t="str">
            <v>Site Energy Services Ltd.</v>
          </cell>
          <cell r="F105" t="str">
            <v>Site Energy Services Ltd.</v>
          </cell>
          <cell r="G105" t="str">
            <v>Master Goods and Services Agreement</v>
          </cell>
          <cell r="H105" t="str">
            <v>Budd, Tom</v>
          </cell>
          <cell r="I105">
            <v>40815</v>
          </cell>
          <cell r="J105">
            <v>40787</v>
          </cell>
          <cell r="K105">
            <v>41153</v>
          </cell>
          <cell r="L105" t="str">
            <v>Active</v>
          </cell>
          <cell r="M105" t="str">
            <v>Executed</v>
          </cell>
          <cell r="N105">
            <v>40893</v>
          </cell>
          <cell r="O105" t="str">
            <v>Approve Contract</v>
          </cell>
          <cell r="P105" t="str">
            <v>Commercial Operations Approver</v>
          </cell>
          <cell r="Q105" t="str">
            <v>Kumar, Sudip</v>
          </cell>
          <cell r="R105" t="str">
            <v>Ronni Church</v>
          </cell>
          <cell r="S105" t="str">
            <v>Ron Laing</v>
          </cell>
          <cell r="T105" t="str">
            <v>Andrea SanVin</v>
          </cell>
          <cell r="U105" t="str">
            <v>C - Conventional</v>
          </cell>
          <cell r="V105" t="str">
            <v>All</v>
          </cell>
          <cell r="W105" t="str">
            <v>45 Days net terms</v>
          </cell>
          <cell r="X105">
            <v>300000</v>
          </cell>
          <cell r="Y105">
            <v>564734</v>
          </cell>
          <cell r="Z105">
            <v>300000</v>
          </cell>
        </row>
        <row r="106">
          <cell r="A106" t="str">
            <v>2194-2-1</v>
          </cell>
          <cell r="B106" t="str">
            <v>2194-2</v>
          </cell>
          <cell r="C106">
            <v>1</v>
          </cell>
          <cell r="E106" t="str">
            <v>Project Analytical Services Ltd.</v>
          </cell>
          <cell r="F106" t="str">
            <v>Pete Spin Schedule 2 SUP #1</v>
          </cell>
          <cell r="G106" t="str">
            <v>Schedules for Master Agreements</v>
          </cell>
          <cell r="H106" t="str">
            <v>Robinson, Donna</v>
          </cell>
          <cell r="I106">
            <v>40574</v>
          </cell>
          <cell r="J106">
            <v>40422</v>
          </cell>
          <cell r="K106">
            <v>40786</v>
          </cell>
          <cell r="L106" t="str">
            <v>Complete</v>
          </cell>
          <cell r="M106" t="str">
            <v>Executed</v>
          </cell>
          <cell r="N106">
            <v>42179</v>
          </cell>
          <cell r="O106" t="str">
            <v>Approve Contract</v>
          </cell>
          <cell r="P106" t="str">
            <v>Commercial Operations Approver</v>
          </cell>
          <cell r="Q106" t="str">
            <v>Halford, Jon</v>
          </cell>
          <cell r="R106" t="str">
            <v>Ronni Church</v>
          </cell>
          <cell r="S106" t="str">
            <v>Ron Laing</v>
          </cell>
          <cell r="T106" t="str">
            <v>Ronni Church</v>
          </cell>
          <cell r="U106" t="str">
            <v>C - Conventional</v>
          </cell>
          <cell r="V106" t="str">
            <v>Kirby</v>
          </cell>
          <cell r="W106" t="str">
            <v>10 Days net terms</v>
          </cell>
          <cell r="X106">
            <v>292432</v>
          </cell>
          <cell r="Y106">
            <v>659404</v>
          </cell>
          <cell r="Z106">
            <v>292432</v>
          </cell>
        </row>
        <row r="107">
          <cell r="A107" t="str">
            <v>2226-1</v>
          </cell>
          <cell r="B107">
            <v>2226</v>
          </cell>
          <cell r="C107">
            <v>1</v>
          </cell>
          <cell r="E107" t="str">
            <v>799348 Alberta Ltd.</v>
          </cell>
          <cell r="F107" t="str">
            <v>ZANE GLAZIER SUP #1</v>
          </cell>
          <cell r="G107" t="str">
            <v>Short Form Consulting Agreement</v>
          </cell>
          <cell r="H107" t="str">
            <v>Iwamoto, Jaclyn</v>
          </cell>
          <cell r="I107">
            <v>40569</v>
          </cell>
          <cell r="J107">
            <v>40575</v>
          </cell>
          <cell r="L107" t="str">
            <v>Complete</v>
          </cell>
          <cell r="M107" t="str">
            <v>Executed</v>
          </cell>
          <cell r="N107">
            <v>41081</v>
          </cell>
          <cell r="O107" t="str">
            <v>Edit New Supplement</v>
          </cell>
          <cell r="P107" t="str">
            <v>Iwamoto, Jaclyn</v>
          </cell>
          <cell r="Q107" t="str">
            <v>Iwamoto, Jaclyn</v>
          </cell>
          <cell r="R107" t="str">
            <v>Ronni Church</v>
          </cell>
          <cell r="S107" t="str">
            <v>Ron Laing</v>
          </cell>
          <cell r="U107" t="str">
            <v>C - Conventional</v>
          </cell>
          <cell r="V107" t="str">
            <v>Edson</v>
          </cell>
          <cell r="W107" t="str">
            <v>45 Days net terms</v>
          </cell>
          <cell r="X107">
            <v>152981</v>
          </cell>
          <cell r="Y107">
            <v>565626</v>
          </cell>
          <cell r="Z107">
            <v>152981</v>
          </cell>
        </row>
        <row r="108">
          <cell r="A108" t="str">
            <v>2280-5</v>
          </cell>
          <cell r="B108">
            <v>2280</v>
          </cell>
          <cell r="C108">
            <v>5</v>
          </cell>
          <cell r="E108" t="str">
            <v>Lychak Farms Ltd.</v>
          </cell>
          <cell r="F108" t="str">
            <v>Greg Lychak Sup #5 - Sch B</v>
          </cell>
          <cell r="G108" t="str">
            <v>Short Form Consulting Agreement</v>
          </cell>
          <cell r="H108" t="str">
            <v>MacLean, Candice</v>
          </cell>
          <cell r="I108">
            <v>41394</v>
          </cell>
          <cell r="J108">
            <v>41395</v>
          </cell>
          <cell r="K108">
            <v>41760</v>
          </cell>
          <cell r="L108" t="str">
            <v>Complete</v>
          </cell>
          <cell r="M108" t="str">
            <v>Executed</v>
          </cell>
          <cell r="N108">
            <v>41459</v>
          </cell>
          <cell r="O108" t="str">
            <v>Approve Contract</v>
          </cell>
          <cell r="P108" t="str">
            <v>Commercial Operations Approver</v>
          </cell>
          <cell r="Q108" t="str">
            <v>Easthope, Julie</v>
          </cell>
          <cell r="R108" t="str">
            <v>Julie Easthope</v>
          </cell>
          <cell r="S108" t="str">
            <v>Kara Slemko</v>
          </cell>
          <cell r="T108" t="str">
            <v>Ronni Church</v>
          </cell>
          <cell r="U108" t="str">
            <v>C - Conventional</v>
          </cell>
          <cell r="V108" t="str">
            <v>Bonnyville</v>
          </cell>
          <cell r="W108" t="str">
            <v>10 Days net terms</v>
          </cell>
          <cell r="X108">
            <v>150500</v>
          </cell>
          <cell r="Y108">
            <v>63185</v>
          </cell>
          <cell r="Z108">
            <v>150500</v>
          </cell>
        </row>
        <row r="109">
          <cell r="A109" t="str">
            <v>2281-4</v>
          </cell>
          <cell r="B109">
            <v>2281</v>
          </cell>
          <cell r="C109">
            <v>4</v>
          </cell>
          <cell r="E109" t="str">
            <v>1169769 Alberta Ltd.</v>
          </cell>
          <cell r="F109" t="str">
            <v>Foster Rath - Sup #4</v>
          </cell>
          <cell r="G109" t="str">
            <v>Short Form Consulting Agreement</v>
          </cell>
          <cell r="H109" t="str">
            <v>MacLean, Candice</v>
          </cell>
          <cell r="I109">
            <v>41395</v>
          </cell>
          <cell r="J109">
            <v>41395</v>
          </cell>
          <cell r="K109">
            <v>41760</v>
          </cell>
          <cell r="L109" t="str">
            <v>Complete</v>
          </cell>
          <cell r="M109" t="str">
            <v>Executed</v>
          </cell>
          <cell r="N109">
            <v>41459</v>
          </cell>
          <cell r="O109" t="str">
            <v>Execute Contract</v>
          </cell>
          <cell r="P109" t="str">
            <v>MacLean, Candice</v>
          </cell>
          <cell r="Q109" t="str">
            <v>MacLean, Candice</v>
          </cell>
          <cell r="R109" t="str">
            <v>Julie Easthope</v>
          </cell>
          <cell r="S109" t="str">
            <v>Kara Slemko</v>
          </cell>
          <cell r="T109" t="str">
            <v>Ronni Church</v>
          </cell>
          <cell r="U109" t="str">
            <v>C - Conventional</v>
          </cell>
          <cell r="V109" t="str">
            <v>Bonnyville</v>
          </cell>
          <cell r="W109" t="str">
            <v>10 Days net terms</v>
          </cell>
          <cell r="X109">
            <v>150500</v>
          </cell>
          <cell r="Y109">
            <v>624968</v>
          </cell>
          <cell r="Z109">
            <v>150500</v>
          </cell>
        </row>
        <row r="110">
          <cell r="A110" t="str">
            <v>2284-2</v>
          </cell>
          <cell r="B110">
            <v>2284</v>
          </cell>
          <cell r="C110">
            <v>2</v>
          </cell>
          <cell r="E110" t="str">
            <v>Rix Mechanix</v>
          </cell>
          <cell r="F110" t="str">
            <v>Rick Sydora - Sup 2 - Sch B.</v>
          </cell>
          <cell r="G110" t="str">
            <v>Short Form Consulting Agreement</v>
          </cell>
          <cell r="H110" t="str">
            <v>MacLean, Candice</v>
          </cell>
          <cell r="I110">
            <v>41395</v>
          </cell>
          <cell r="J110">
            <v>41395</v>
          </cell>
          <cell r="K110">
            <v>41760</v>
          </cell>
          <cell r="L110" t="str">
            <v>Complete</v>
          </cell>
          <cell r="M110" t="str">
            <v>Executed</v>
          </cell>
          <cell r="N110">
            <v>41459</v>
          </cell>
          <cell r="O110" t="str">
            <v>Approve Contract</v>
          </cell>
          <cell r="P110" t="str">
            <v>Business Area Approver</v>
          </cell>
          <cell r="Q110" t="str">
            <v>Kinniburgh, Cam</v>
          </cell>
          <cell r="R110" t="str">
            <v>Julie Easthope</v>
          </cell>
          <cell r="S110" t="str">
            <v>Kara Slemko</v>
          </cell>
          <cell r="U110" t="str">
            <v>C - Conventional</v>
          </cell>
          <cell r="V110" t="str">
            <v>Bonnyville</v>
          </cell>
          <cell r="W110" t="str">
            <v>10 Days net terms</v>
          </cell>
          <cell r="X110">
            <v>150500</v>
          </cell>
          <cell r="Y110">
            <v>657598</v>
          </cell>
          <cell r="Z110">
            <v>150500</v>
          </cell>
        </row>
        <row r="111">
          <cell r="A111" t="str">
            <v>2285-4</v>
          </cell>
          <cell r="B111">
            <v>2285</v>
          </cell>
          <cell r="C111">
            <v>4</v>
          </cell>
          <cell r="E111" t="str">
            <v>D.N.M. Mechanical Service Ltd</v>
          </cell>
          <cell r="F111" t="str">
            <v>Dwight Yarmuch SUP #4</v>
          </cell>
          <cell r="G111" t="str">
            <v>Short Form Consulting Agreement</v>
          </cell>
          <cell r="H111" t="str">
            <v>MacLean, Candice</v>
          </cell>
          <cell r="I111">
            <v>41395</v>
          </cell>
          <cell r="J111">
            <v>41395</v>
          </cell>
          <cell r="K111">
            <v>41760</v>
          </cell>
          <cell r="L111" t="str">
            <v>Complete</v>
          </cell>
          <cell r="M111" t="str">
            <v>Executed</v>
          </cell>
          <cell r="N111">
            <v>41471</v>
          </cell>
          <cell r="O111" t="str">
            <v>Parallel_Return_to_Edit_Mode</v>
          </cell>
          <cell r="P111" t="str">
            <v>MacLean, Candice</v>
          </cell>
          <cell r="R111" t="str">
            <v>Julie Easthope</v>
          </cell>
          <cell r="S111" t="str">
            <v>Kara Slemko</v>
          </cell>
          <cell r="T111" t="str">
            <v>Ronni Church</v>
          </cell>
          <cell r="U111" t="str">
            <v>C - Conventional</v>
          </cell>
          <cell r="V111" t="str">
            <v>Bonnyville</v>
          </cell>
          <cell r="W111" t="str">
            <v>45 Days net terms</v>
          </cell>
          <cell r="X111">
            <v>150500</v>
          </cell>
          <cell r="Y111">
            <v>654487</v>
          </cell>
          <cell r="Z111">
            <v>150500</v>
          </cell>
        </row>
        <row r="112">
          <cell r="A112" t="str">
            <v>2298-1</v>
          </cell>
          <cell r="B112">
            <v>2298</v>
          </cell>
          <cell r="C112">
            <v>1</v>
          </cell>
          <cell r="D112">
            <v>2298</v>
          </cell>
          <cell r="E112" t="str">
            <v>Diablo Oilfield Contracting Services Ltd</v>
          </cell>
          <cell r="F112" t="str">
            <v>DIABLO OILFIELD CONT: WOLF LAKE SUPPLEMENT</v>
          </cell>
          <cell r="G112" t="str">
            <v>Master Goods and Services Agreement</v>
          </cell>
          <cell r="H112" t="str">
            <v>Crellin, Paul</v>
          </cell>
          <cell r="I112">
            <v>41059</v>
          </cell>
          <cell r="J112">
            <v>41078</v>
          </cell>
          <cell r="K112">
            <v>41442</v>
          </cell>
          <cell r="L112" t="str">
            <v>Complete</v>
          </cell>
          <cell r="M112" t="str">
            <v>Executed</v>
          </cell>
          <cell r="N112">
            <v>41080</v>
          </cell>
          <cell r="O112" t="str">
            <v>Execute Contract</v>
          </cell>
          <cell r="P112" t="str">
            <v>Crellin, Paul</v>
          </cell>
          <cell r="Q112" t="str">
            <v>Crellin, Paul</v>
          </cell>
          <cell r="R112" t="str">
            <v>Ronni Church</v>
          </cell>
          <cell r="S112" t="str">
            <v>Mike Catley</v>
          </cell>
          <cell r="T112" t="str">
            <v>Andrea SanVin</v>
          </cell>
          <cell r="U112" t="str">
            <v>C - Conventional</v>
          </cell>
          <cell r="V112" t="str">
            <v>Wolf Lake</v>
          </cell>
          <cell r="W112" t="str">
            <v>45 Days net terms</v>
          </cell>
          <cell r="X112">
            <v>1300000</v>
          </cell>
          <cell r="Y112">
            <v>619241</v>
          </cell>
          <cell r="Z112">
            <v>1300000</v>
          </cell>
        </row>
        <row r="113">
          <cell r="A113" t="str">
            <v>2335-1</v>
          </cell>
          <cell r="B113">
            <v>2335</v>
          </cell>
          <cell r="C113">
            <v>1</v>
          </cell>
          <cell r="E113" t="str">
            <v>Mur-Cal Services Ltd.</v>
          </cell>
          <cell r="F113" t="str">
            <v>Mur-Cal Supplement - Rate Reduction Initiative</v>
          </cell>
          <cell r="G113" t="str">
            <v>Master Goods and Services Agreement</v>
          </cell>
          <cell r="H113" t="str">
            <v>Bishop, Kathy</v>
          </cell>
          <cell r="I113">
            <v>42076</v>
          </cell>
          <cell r="J113">
            <v>42036</v>
          </cell>
          <cell r="K113">
            <v>42400</v>
          </cell>
          <cell r="L113" t="str">
            <v>Complete</v>
          </cell>
          <cell r="M113" t="str">
            <v>Executed</v>
          </cell>
          <cell r="N113">
            <v>42089</v>
          </cell>
          <cell r="O113" t="str">
            <v>Parallel_Return_to_Edit_Mode</v>
          </cell>
          <cell r="P113" t="str">
            <v>Thai Mullin, Linda</v>
          </cell>
          <cell r="R113" t="str">
            <v>Sudip Kumar</v>
          </cell>
          <cell r="S113" t="str">
            <v>Sudip Kumar</v>
          </cell>
          <cell r="T113" t="str">
            <v>Brian Bate</v>
          </cell>
          <cell r="U113" t="str">
            <v>C - Conventional</v>
          </cell>
          <cell r="V113" t="str">
            <v>Grande Prairie</v>
          </cell>
          <cell r="W113" t="str">
            <v>45 Days net terms</v>
          </cell>
          <cell r="X113">
            <v>250000</v>
          </cell>
          <cell r="Y113">
            <v>602815</v>
          </cell>
          <cell r="Z113">
            <v>250000</v>
          </cell>
        </row>
        <row r="114">
          <cell r="A114" t="str">
            <v>2336-1</v>
          </cell>
          <cell r="B114">
            <v>2336</v>
          </cell>
          <cell r="C114">
            <v>1</v>
          </cell>
          <cell r="D114">
            <v>2336</v>
          </cell>
          <cell r="E114" t="str">
            <v>Tenaris Global Services (Canada) Inc</v>
          </cell>
          <cell r="F114" t="str">
            <v>TENARIS GLOBAL SERV: MGSA</v>
          </cell>
          <cell r="G114" t="str">
            <v>Master Goods and Services Agreement</v>
          </cell>
          <cell r="H114" t="str">
            <v>Woo, Cam</v>
          </cell>
          <cell r="I114">
            <v>40998</v>
          </cell>
          <cell r="J114">
            <v>40787</v>
          </cell>
          <cell r="L114" t="str">
            <v>Complete</v>
          </cell>
          <cell r="M114" t="str">
            <v>Executed</v>
          </cell>
          <cell r="N114">
            <v>41548</v>
          </cell>
          <cell r="O114" t="str">
            <v>Approve Contract</v>
          </cell>
          <cell r="P114" t="str">
            <v>Commercial Operations Approver</v>
          </cell>
          <cell r="Q114" t="str">
            <v>Laing, Ron</v>
          </cell>
          <cell r="R114" t="str">
            <v>Kara Slemko</v>
          </cell>
          <cell r="S114" t="str">
            <v>Ron Laing</v>
          </cell>
          <cell r="T114" t="str">
            <v>Stephanie Graham</v>
          </cell>
          <cell r="U114" t="str">
            <v>C - Conventional</v>
          </cell>
          <cell r="V114" t="str">
            <v>All</v>
          </cell>
          <cell r="W114" t="str">
            <v>45 Days net terms</v>
          </cell>
          <cell r="X114">
            <v>190000000</v>
          </cell>
          <cell r="Y114">
            <v>71581</v>
          </cell>
          <cell r="Z114">
            <v>190000000</v>
          </cell>
        </row>
        <row r="115">
          <cell r="A115" t="str">
            <v>2347-1</v>
          </cell>
          <cell r="B115">
            <v>2347</v>
          </cell>
          <cell r="C115">
            <v>1</v>
          </cell>
          <cell r="D115">
            <v>2347</v>
          </cell>
          <cell r="E115" t="str">
            <v>Hi-Drive Contracting Ltd.</v>
          </cell>
          <cell r="F115" t="str">
            <v>HI-DRIVE SUPPLEMENT: RATE CHANGE</v>
          </cell>
          <cell r="G115" t="str">
            <v>Master Goods and Services Agreement</v>
          </cell>
          <cell r="H115" t="str">
            <v>Crellin, Paul</v>
          </cell>
          <cell r="I115">
            <v>40786</v>
          </cell>
          <cell r="J115">
            <v>40725</v>
          </cell>
          <cell r="K115">
            <v>41090</v>
          </cell>
          <cell r="L115" t="str">
            <v>Complete</v>
          </cell>
          <cell r="M115" t="str">
            <v>Executed</v>
          </cell>
          <cell r="N115">
            <v>40829</v>
          </cell>
          <cell r="O115" t="str">
            <v>Approve Contract</v>
          </cell>
          <cell r="P115" t="str">
            <v>Business Area Approver</v>
          </cell>
          <cell r="Q115" t="str">
            <v>Miiller, Marc</v>
          </cell>
          <cell r="R115" t="str">
            <v>Ronni Church</v>
          </cell>
          <cell r="S115" t="str">
            <v>Ron Laing</v>
          </cell>
          <cell r="T115" t="str">
            <v>Andrea SanVin</v>
          </cell>
          <cell r="U115" t="str">
            <v>C - Conventional</v>
          </cell>
          <cell r="V115" t="str">
            <v>Fort St. John</v>
          </cell>
          <cell r="W115" t="str">
            <v>45 Days net terms</v>
          </cell>
          <cell r="X115">
            <v>1400000</v>
          </cell>
          <cell r="Y115">
            <v>564418</v>
          </cell>
          <cell r="Z115">
            <v>1400000</v>
          </cell>
        </row>
        <row r="116">
          <cell r="A116" t="str">
            <v>2366-1</v>
          </cell>
          <cell r="B116">
            <v>2366</v>
          </cell>
          <cell r="C116">
            <v>1</v>
          </cell>
          <cell r="D116">
            <v>2366</v>
          </cell>
          <cell r="E116" t="str">
            <v>Dalco Instrument (2001) Ltd.</v>
          </cell>
          <cell r="F116" t="str">
            <v>2012 Labour Rate: Dalco Instrument</v>
          </cell>
          <cell r="G116" t="str">
            <v>Master Goods and Services Agreement</v>
          </cell>
          <cell r="H116" t="str">
            <v>Miller, Ken</v>
          </cell>
          <cell r="I116">
            <v>40954</v>
          </cell>
          <cell r="J116">
            <v>40909</v>
          </cell>
          <cell r="K116">
            <v>41640</v>
          </cell>
          <cell r="L116" t="str">
            <v>Complete</v>
          </cell>
          <cell r="M116" t="str">
            <v>Executed</v>
          </cell>
          <cell r="N116">
            <v>41002</v>
          </cell>
          <cell r="O116" t="str">
            <v>Review Document</v>
          </cell>
          <cell r="P116" t="str">
            <v>Ulrich, Greg</v>
          </cell>
          <cell r="Q116" t="str">
            <v>Ulrich, Greg</v>
          </cell>
          <cell r="R116" t="str">
            <v>Rick Sutton</v>
          </cell>
          <cell r="S116" t="str">
            <v>Mike Catley</v>
          </cell>
          <cell r="T116" t="str">
            <v>Andrea SanVin</v>
          </cell>
          <cell r="U116" t="str">
            <v>C - Conventional</v>
          </cell>
          <cell r="V116" t="str">
            <v>Fort St. John</v>
          </cell>
          <cell r="W116" t="str">
            <v>45 Days net terms</v>
          </cell>
          <cell r="X116">
            <v>2800000</v>
          </cell>
          <cell r="Y116">
            <v>1817</v>
          </cell>
          <cell r="Z116">
            <v>2800000</v>
          </cell>
        </row>
        <row r="117">
          <cell r="A117" t="str">
            <v>2370-1</v>
          </cell>
          <cell r="B117">
            <v>2370</v>
          </cell>
          <cell r="C117">
            <v>1</v>
          </cell>
          <cell r="D117">
            <v>2370</v>
          </cell>
          <cell r="E117" t="str">
            <v>555559 BC Ltd.</v>
          </cell>
          <cell r="F117" t="str">
            <v>2011 Labour Rates - Service on Site</v>
          </cell>
          <cell r="G117" t="str">
            <v>Master Goods and Services Agreement</v>
          </cell>
          <cell r="H117" t="str">
            <v>Miller, Ken</v>
          </cell>
          <cell r="I117">
            <v>40862</v>
          </cell>
          <cell r="J117">
            <v>40848</v>
          </cell>
          <cell r="K117">
            <v>41214</v>
          </cell>
          <cell r="L117" t="str">
            <v>Complete</v>
          </cell>
          <cell r="M117" t="str">
            <v>Executed</v>
          </cell>
          <cell r="N117">
            <v>40911</v>
          </cell>
          <cell r="O117" t="str">
            <v>Edit New Supplement</v>
          </cell>
          <cell r="P117" t="str">
            <v>Miller, Ken</v>
          </cell>
          <cell r="Q117" t="str">
            <v>Miller, Ken</v>
          </cell>
          <cell r="R117" t="str">
            <v>Rick Sutton</v>
          </cell>
          <cell r="S117" t="str">
            <v>Ron Laing</v>
          </cell>
          <cell r="T117" t="str">
            <v>Andrea SanVin</v>
          </cell>
          <cell r="U117" t="str">
            <v>C - Conventional</v>
          </cell>
          <cell r="V117" t="str">
            <v>Fort St. John</v>
          </cell>
          <cell r="W117" t="str">
            <v>45 Days net terms</v>
          </cell>
          <cell r="X117">
            <v>425000</v>
          </cell>
          <cell r="Y117">
            <v>57419</v>
          </cell>
          <cell r="Z117">
            <v>425000</v>
          </cell>
        </row>
        <row r="118">
          <cell r="A118" t="str">
            <v>2378-1</v>
          </cell>
          <cell r="B118">
            <v>2378</v>
          </cell>
          <cell r="C118">
            <v>1</v>
          </cell>
          <cell r="E118" t="str">
            <v>1276727 Alberta Ltd.</v>
          </cell>
          <cell r="F118" t="str">
            <v>Wes Neal Supplement #1</v>
          </cell>
          <cell r="G118" t="str">
            <v>Short Form Consulting Agreement</v>
          </cell>
          <cell r="H118" t="str">
            <v>Iwamoto, Jaclyn</v>
          </cell>
          <cell r="I118">
            <v>40466</v>
          </cell>
          <cell r="J118">
            <v>40452</v>
          </cell>
          <cell r="L118" t="str">
            <v>Complete</v>
          </cell>
          <cell r="M118" t="str">
            <v>Executed</v>
          </cell>
          <cell r="N118">
            <v>40550</v>
          </cell>
          <cell r="O118" t="str">
            <v>Approve Contract</v>
          </cell>
          <cell r="P118" t="str">
            <v>Business Area Approver</v>
          </cell>
          <cell r="Q118" t="str">
            <v>Kowbel, Kevin</v>
          </cell>
          <cell r="R118" t="str">
            <v>Ronni Church</v>
          </cell>
          <cell r="S118" t="str">
            <v>Ron Laing</v>
          </cell>
          <cell r="U118" t="str">
            <v>C - Conventional</v>
          </cell>
          <cell r="V118" t="str">
            <v>All</v>
          </cell>
          <cell r="W118" t="str">
            <v>45 Days net terms</v>
          </cell>
          <cell r="X118">
            <v>371800</v>
          </cell>
          <cell r="Y118">
            <v>657760</v>
          </cell>
          <cell r="Z118">
            <v>371800</v>
          </cell>
        </row>
        <row r="119">
          <cell r="A119" t="str">
            <v>2431-4</v>
          </cell>
          <cell r="B119">
            <v>2431</v>
          </cell>
          <cell r="C119">
            <v>4</v>
          </cell>
          <cell r="D119">
            <v>2431</v>
          </cell>
          <cell r="E119" t="str">
            <v>Welltec Canada Inc.</v>
          </cell>
          <cell r="F119" t="str">
            <v>Schedule A Amendment 4 - January 1, 2014 - Wireline</v>
          </cell>
          <cell r="G119" t="str">
            <v>Master Goods and Services Agreement</v>
          </cell>
          <cell r="H119" t="str">
            <v>Gibson, Colleen</v>
          </cell>
          <cell r="I119">
            <v>41647</v>
          </cell>
          <cell r="J119">
            <v>41640</v>
          </cell>
          <cell r="K119">
            <v>42004</v>
          </cell>
          <cell r="L119" t="str">
            <v>Complete</v>
          </cell>
          <cell r="M119" t="str">
            <v>Executed</v>
          </cell>
          <cell r="N119">
            <v>41690</v>
          </cell>
          <cell r="O119" t="str">
            <v>Approve Contract</v>
          </cell>
          <cell r="P119" t="str">
            <v>Commercial Operations Approver</v>
          </cell>
          <cell r="Q119" t="str">
            <v>Slemko, Kara</v>
          </cell>
          <cell r="R119" t="str">
            <v>Ronni Church</v>
          </cell>
          <cell r="S119" t="str">
            <v>Ron Laing</v>
          </cell>
          <cell r="T119" t="str">
            <v>Stephanie Graham</v>
          </cell>
          <cell r="U119" t="str">
            <v>C - Conventional</v>
          </cell>
          <cell r="V119" t="str">
            <v>All</v>
          </cell>
          <cell r="W119" t="str">
            <v>40 Days net terms</v>
          </cell>
          <cell r="X119">
            <v>5000000</v>
          </cell>
          <cell r="Y119">
            <v>569994</v>
          </cell>
          <cell r="Z119">
            <v>5000000</v>
          </cell>
        </row>
        <row r="120">
          <cell r="A120" t="str">
            <v>2431-5</v>
          </cell>
          <cell r="B120">
            <v>2431</v>
          </cell>
          <cell r="C120">
            <v>5</v>
          </cell>
          <cell r="D120">
            <v>2431</v>
          </cell>
          <cell r="E120" t="str">
            <v>Welltec Canada Inc.</v>
          </cell>
          <cell r="F120" t="str">
            <v>Rate Reductions</v>
          </cell>
          <cell r="G120" t="str">
            <v>Master Goods and Services Agreement</v>
          </cell>
          <cell r="H120" t="str">
            <v>Kent, Darrel</v>
          </cell>
          <cell r="I120">
            <v>42149</v>
          </cell>
          <cell r="J120">
            <v>41760</v>
          </cell>
          <cell r="K120">
            <v>42490</v>
          </cell>
          <cell r="L120" t="str">
            <v>Active</v>
          </cell>
          <cell r="M120" t="str">
            <v>Executed</v>
          </cell>
          <cell r="N120">
            <v>42205</v>
          </cell>
          <cell r="O120" t="str">
            <v>Approve Contract</v>
          </cell>
          <cell r="P120" t="str">
            <v>Commercial Operations Approver</v>
          </cell>
          <cell r="Q120" t="str">
            <v>Kumar, Sudip</v>
          </cell>
          <cell r="R120" t="str">
            <v>Sudip Kumar</v>
          </cell>
          <cell r="S120" t="str">
            <v>Sudip Kumar</v>
          </cell>
          <cell r="T120" t="str">
            <v>Brian Bate</v>
          </cell>
          <cell r="U120" t="str">
            <v>C - Conventional</v>
          </cell>
          <cell r="V120" t="str">
            <v>All</v>
          </cell>
          <cell r="W120" t="str">
            <v>40 Days net terms</v>
          </cell>
          <cell r="X120">
            <v>3500000</v>
          </cell>
          <cell r="Y120">
            <v>569994</v>
          </cell>
          <cell r="Z120">
            <v>-1500000</v>
          </cell>
        </row>
        <row r="121">
          <cell r="A121" t="str">
            <v>2440-1</v>
          </cell>
          <cell r="B121">
            <v>2440</v>
          </cell>
          <cell r="C121">
            <v>1</v>
          </cell>
          <cell r="E121" t="str">
            <v>1181035 Alberta Ltd.</v>
          </cell>
          <cell r="F121" t="str">
            <v>Brent Hutchison SUP #1</v>
          </cell>
          <cell r="G121" t="str">
            <v>Short Form Consulting Agreement</v>
          </cell>
          <cell r="H121" t="str">
            <v>Iwamoto, Jaclyn</v>
          </cell>
          <cell r="I121">
            <v>40564</v>
          </cell>
          <cell r="J121">
            <v>40575</v>
          </cell>
          <cell r="L121" t="str">
            <v>Complete</v>
          </cell>
          <cell r="M121" t="str">
            <v>Executed</v>
          </cell>
          <cell r="N121">
            <v>40575</v>
          </cell>
          <cell r="O121" t="str">
            <v>Approve Contract</v>
          </cell>
          <cell r="P121" t="str">
            <v>Business Area Approver</v>
          </cell>
          <cell r="Q121" t="str">
            <v>Cross, Chris</v>
          </cell>
          <cell r="R121" t="str">
            <v>Ronni Church</v>
          </cell>
          <cell r="S121" t="str">
            <v>Ron Laing</v>
          </cell>
          <cell r="U121" t="str">
            <v>C - Conventional</v>
          </cell>
          <cell r="V121" t="str">
            <v>Wolf Lake</v>
          </cell>
          <cell r="W121" t="str">
            <v>45 Days net terms</v>
          </cell>
          <cell r="X121">
            <v>300300</v>
          </cell>
          <cell r="Y121">
            <v>657849</v>
          </cell>
          <cell r="Z121">
            <v>300300</v>
          </cell>
        </row>
        <row r="122">
          <cell r="A122" t="str">
            <v>2441-1</v>
          </cell>
          <cell r="B122">
            <v>2441</v>
          </cell>
          <cell r="C122">
            <v>1</v>
          </cell>
          <cell r="E122" t="str">
            <v>1260511 Alberta Ltd.</v>
          </cell>
          <cell r="F122" t="str">
            <v>KEVIN CHRISTENSEN SUP #1</v>
          </cell>
          <cell r="G122" t="str">
            <v>Short Form Consulting Agreement</v>
          </cell>
          <cell r="H122" t="str">
            <v>Iwamoto, Jaclyn</v>
          </cell>
          <cell r="I122">
            <v>40568</v>
          </cell>
          <cell r="J122">
            <v>40575</v>
          </cell>
          <cell r="L122" t="str">
            <v>Complete</v>
          </cell>
          <cell r="M122" t="str">
            <v>Executed</v>
          </cell>
          <cell r="N122">
            <v>40575</v>
          </cell>
          <cell r="O122" t="str">
            <v>Edit New Supplement</v>
          </cell>
          <cell r="P122" t="str">
            <v>Iwamoto, Jaclyn</v>
          </cell>
          <cell r="Q122" t="str">
            <v>Iwamoto, Jaclyn</v>
          </cell>
          <cell r="R122" t="str">
            <v>Ronni Church</v>
          </cell>
          <cell r="S122" t="str">
            <v>Ron Laing</v>
          </cell>
          <cell r="U122" t="str">
            <v>C - Conventional</v>
          </cell>
          <cell r="V122" t="str">
            <v>Wolf Lake</v>
          </cell>
          <cell r="W122" t="str">
            <v>45 Days net terms</v>
          </cell>
          <cell r="X122">
            <v>300300</v>
          </cell>
          <cell r="Y122">
            <v>616120</v>
          </cell>
          <cell r="Z122">
            <v>300300</v>
          </cell>
        </row>
        <row r="123">
          <cell r="A123" t="str">
            <v>2442-1</v>
          </cell>
          <cell r="B123">
            <v>2442</v>
          </cell>
          <cell r="C123">
            <v>1</v>
          </cell>
          <cell r="E123" t="str">
            <v>Sabryn Enterprises Ltd.</v>
          </cell>
          <cell r="F123" t="str">
            <v>Dave Withnell SUP #1</v>
          </cell>
          <cell r="G123" t="str">
            <v>Short Form Consulting Agreement</v>
          </cell>
          <cell r="H123" t="str">
            <v>Iwamoto, Jaclyn</v>
          </cell>
          <cell r="I123">
            <v>40568</v>
          </cell>
          <cell r="J123">
            <v>40575</v>
          </cell>
          <cell r="L123" t="str">
            <v>Complete</v>
          </cell>
          <cell r="M123" t="str">
            <v>Executed</v>
          </cell>
          <cell r="N123">
            <v>40575</v>
          </cell>
          <cell r="O123" t="str">
            <v>Approve Contract</v>
          </cell>
          <cell r="P123" t="str">
            <v>Business Area Approver</v>
          </cell>
          <cell r="Q123" t="str">
            <v>Cross, Chris</v>
          </cell>
          <cell r="R123" t="str">
            <v>Ronni Church</v>
          </cell>
          <cell r="S123" t="str">
            <v>Ron Laing</v>
          </cell>
          <cell r="U123" t="str">
            <v>C - Conventional</v>
          </cell>
          <cell r="V123" t="str">
            <v>Wolf Lake</v>
          </cell>
          <cell r="W123" t="str">
            <v>45 Days net terms</v>
          </cell>
          <cell r="X123">
            <v>343200</v>
          </cell>
          <cell r="Y123">
            <v>567824</v>
          </cell>
          <cell r="Z123">
            <v>343200</v>
          </cell>
        </row>
        <row r="124">
          <cell r="A124" t="str">
            <v>2448-1</v>
          </cell>
          <cell r="B124">
            <v>2448</v>
          </cell>
          <cell r="C124">
            <v>1</v>
          </cell>
          <cell r="D124">
            <v>2448</v>
          </cell>
          <cell r="E124" t="str">
            <v>Petro-Canada Lubricants Inc</v>
          </cell>
          <cell r="F124" t="str">
            <v>PETRO CDA LUBRICANTS: MGSA</v>
          </cell>
          <cell r="G124" t="str">
            <v>Master Goods and Services Agreement</v>
          </cell>
          <cell r="H124" t="str">
            <v>Tajiri, Dorothy</v>
          </cell>
          <cell r="I124">
            <v>41493</v>
          </cell>
          <cell r="J124">
            <v>41487</v>
          </cell>
          <cell r="K124">
            <v>43312</v>
          </cell>
          <cell r="L124" t="str">
            <v>Active</v>
          </cell>
          <cell r="M124" t="str">
            <v>Executed</v>
          </cell>
          <cell r="N124">
            <v>42143</v>
          </cell>
          <cell r="O124" t="str">
            <v>Parallel_Return_to_Edit_Mode</v>
          </cell>
          <cell r="P124" t="str">
            <v>Johnson, Jeff</v>
          </cell>
          <cell r="R124" t="str">
            <v>Sudip Kumar</v>
          </cell>
          <cell r="S124" t="str">
            <v>Ron Laing</v>
          </cell>
          <cell r="U124" t="str">
            <v>C/H - Conventional/Horizon</v>
          </cell>
          <cell r="V124" t="str">
            <v>All</v>
          </cell>
          <cell r="W124" t="str">
            <v>45 Days net terms</v>
          </cell>
          <cell r="X124">
            <v>25000000</v>
          </cell>
          <cell r="Y124">
            <v>143730</v>
          </cell>
          <cell r="Z124">
            <v>25000000</v>
          </cell>
        </row>
        <row r="125">
          <cell r="A125" t="str">
            <v>245-1</v>
          </cell>
          <cell r="B125">
            <v>245</v>
          </cell>
          <cell r="C125">
            <v>1</v>
          </cell>
          <cell r="D125">
            <v>245</v>
          </cell>
          <cell r="E125" t="str">
            <v>Heavy Crude Hauling LP</v>
          </cell>
          <cell r="F125" t="str">
            <v>Heavy Crude: Lashburn Rates</v>
          </cell>
          <cell r="G125" t="str">
            <v>Master Goods and Services Agreement</v>
          </cell>
          <cell r="H125" t="str">
            <v>Novinger, Kerry</v>
          </cell>
          <cell r="I125">
            <v>40707</v>
          </cell>
          <cell r="J125">
            <v>40695</v>
          </cell>
          <cell r="K125">
            <v>41060</v>
          </cell>
          <cell r="L125" t="str">
            <v>Complete</v>
          </cell>
          <cell r="M125" t="str">
            <v>Executed</v>
          </cell>
          <cell r="N125">
            <v>40744</v>
          </cell>
          <cell r="O125" t="str">
            <v>Execute Contract</v>
          </cell>
          <cell r="P125" t="str">
            <v>Novinger, Kerry</v>
          </cell>
          <cell r="Q125" t="str">
            <v>Novinger, Kerry</v>
          </cell>
          <cell r="R125" t="str">
            <v>Ronni Church</v>
          </cell>
          <cell r="S125" t="str">
            <v>Ron Laing</v>
          </cell>
          <cell r="T125" t="str">
            <v>Andrea SanVin</v>
          </cell>
          <cell r="U125" t="str">
            <v>C - Conventional</v>
          </cell>
          <cell r="V125" t="str">
            <v>Bonnyville</v>
          </cell>
          <cell r="W125" t="str">
            <v>45 Days net terms</v>
          </cell>
          <cell r="X125">
            <v>800000</v>
          </cell>
          <cell r="Y125">
            <v>562938</v>
          </cell>
          <cell r="Z125">
            <v>800000</v>
          </cell>
        </row>
        <row r="126">
          <cell r="A126" t="str">
            <v>2501-1</v>
          </cell>
          <cell r="B126">
            <v>2501</v>
          </cell>
          <cell r="C126">
            <v>1</v>
          </cell>
          <cell r="E126" t="str">
            <v>OC Consulting Ltd.</v>
          </cell>
          <cell r="F126" t="str">
            <v>Rob O'Callaghan Supplement #1</v>
          </cell>
          <cell r="G126" t="str">
            <v>Short Form Consulting Agreement</v>
          </cell>
          <cell r="H126" t="str">
            <v>Iwamoto, Jaclyn</v>
          </cell>
          <cell r="I126">
            <v>40466</v>
          </cell>
          <cell r="J126">
            <v>39734</v>
          </cell>
          <cell r="L126" t="str">
            <v>Complete</v>
          </cell>
          <cell r="M126" t="str">
            <v>Executed</v>
          </cell>
          <cell r="N126">
            <v>40466</v>
          </cell>
          <cell r="O126" t="str">
            <v>Approve Contract</v>
          </cell>
          <cell r="P126" t="str">
            <v>Commercial Operations Approver</v>
          </cell>
          <cell r="Q126" t="str">
            <v>Church, Ronni</v>
          </cell>
          <cell r="R126" t="str">
            <v>Ronni Church</v>
          </cell>
          <cell r="S126" t="str">
            <v>Ron Laing</v>
          </cell>
          <cell r="U126" t="str">
            <v>C - Conventional</v>
          </cell>
          <cell r="V126" t="str">
            <v>All</v>
          </cell>
          <cell r="W126" t="str">
            <v>45 Days net terms</v>
          </cell>
          <cell r="X126">
            <v>357500</v>
          </cell>
          <cell r="Y126">
            <v>581973</v>
          </cell>
          <cell r="Z126">
            <v>357500</v>
          </cell>
        </row>
        <row r="127">
          <cell r="A127" t="str">
            <v>2501-2</v>
          </cell>
          <cell r="B127">
            <v>2501</v>
          </cell>
          <cell r="C127">
            <v>2</v>
          </cell>
          <cell r="E127" t="str">
            <v>OC Consulting Ltd.</v>
          </cell>
          <cell r="F127" t="str">
            <v>Rob O'Callaghan Supplement #2</v>
          </cell>
          <cell r="G127" t="str">
            <v>Short Form Consulting Agreement</v>
          </cell>
          <cell r="H127" t="str">
            <v>Iwamoto, Jaclyn</v>
          </cell>
          <cell r="I127">
            <v>40483</v>
          </cell>
          <cell r="J127">
            <v>40452</v>
          </cell>
          <cell r="L127" t="str">
            <v>Complete</v>
          </cell>
          <cell r="M127" t="str">
            <v>Executed</v>
          </cell>
          <cell r="N127">
            <v>40529</v>
          </cell>
          <cell r="O127" t="str">
            <v>Approve Contract</v>
          </cell>
          <cell r="P127" t="str">
            <v>Business Area Approver</v>
          </cell>
          <cell r="Q127" t="str">
            <v>Kowbel, Kevin</v>
          </cell>
          <cell r="R127" t="str">
            <v>Ronni Church</v>
          </cell>
          <cell r="S127" t="str">
            <v>Ron Laing</v>
          </cell>
          <cell r="U127" t="str">
            <v>C - Conventional</v>
          </cell>
          <cell r="V127" t="str">
            <v>All</v>
          </cell>
          <cell r="W127" t="str">
            <v>45 Days net terms</v>
          </cell>
          <cell r="X127">
            <v>729300</v>
          </cell>
          <cell r="Y127">
            <v>581973</v>
          </cell>
          <cell r="Z127">
            <v>371800</v>
          </cell>
        </row>
        <row r="128">
          <cell r="A128" t="str">
            <v>2502-1</v>
          </cell>
          <cell r="B128">
            <v>2502</v>
          </cell>
          <cell r="C128">
            <v>1</v>
          </cell>
          <cell r="E128" t="str">
            <v>Flat Creek Oilfield Consulting Ltd.</v>
          </cell>
          <cell r="F128" t="str">
            <v>Loni Edey Supplement #1</v>
          </cell>
          <cell r="G128" t="str">
            <v>Short Form Consulting Agreement</v>
          </cell>
          <cell r="H128" t="str">
            <v>Iwamoto, Jaclyn</v>
          </cell>
          <cell r="I128">
            <v>40485</v>
          </cell>
          <cell r="J128">
            <v>40466</v>
          </cell>
          <cell r="L128" t="str">
            <v>Complete</v>
          </cell>
          <cell r="M128" t="str">
            <v>Executed</v>
          </cell>
          <cell r="N128">
            <v>40514</v>
          </cell>
          <cell r="O128" t="str">
            <v>Approve Contract</v>
          </cell>
          <cell r="P128" t="str">
            <v>Commercial Operations Approver</v>
          </cell>
          <cell r="Q128" t="str">
            <v>Halford, Jon</v>
          </cell>
          <cell r="R128" t="str">
            <v>Ronni Church</v>
          </cell>
          <cell r="S128" t="str">
            <v>Ron Laing</v>
          </cell>
          <cell r="U128" t="str">
            <v>C - Conventional</v>
          </cell>
          <cell r="V128" t="str">
            <v>All</v>
          </cell>
          <cell r="W128" t="str">
            <v>45 Days net terms</v>
          </cell>
          <cell r="X128">
            <v>371800</v>
          </cell>
          <cell r="Y128">
            <v>741865</v>
          </cell>
          <cell r="Z128">
            <v>371800</v>
          </cell>
        </row>
        <row r="129">
          <cell r="A129" t="str">
            <v>2503-3</v>
          </cell>
          <cell r="B129">
            <v>2503</v>
          </cell>
          <cell r="C129">
            <v>3</v>
          </cell>
          <cell r="E129" t="str">
            <v>1245408 Alberta Ltd.</v>
          </cell>
          <cell r="F129" t="str">
            <v>BOB MYRONIUK - Sup 2 - Sch B</v>
          </cell>
          <cell r="G129" t="str">
            <v>Short Form Consulting Agreement</v>
          </cell>
          <cell r="H129" t="str">
            <v>MacLean, Candice</v>
          </cell>
          <cell r="I129">
            <v>41394</v>
          </cell>
          <cell r="J129">
            <v>41395</v>
          </cell>
          <cell r="K129">
            <v>41760</v>
          </cell>
          <cell r="L129" t="str">
            <v>Complete</v>
          </cell>
          <cell r="M129" t="str">
            <v>Executed</v>
          </cell>
          <cell r="N129">
            <v>41459</v>
          </cell>
          <cell r="O129" t="str">
            <v>Approve Contract</v>
          </cell>
          <cell r="P129" t="str">
            <v>Commercial Operations Approver</v>
          </cell>
          <cell r="Q129" t="str">
            <v>Easthope, Julie</v>
          </cell>
          <cell r="R129" t="str">
            <v>Julie Easthope</v>
          </cell>
          <cell r="S129" t="str">
            <v>Kara Slemko</v>
          </cell>
          <cell r="U129" t="str">
            <v>C - Conventional</v>
          </cell>
          <cell r="V129" t="str">
            <v>All</v>
          </cell>
          <cell r="W129" t="str">
            <v>45 Days net terms</v>
          </cell>
          <cell r="X129">
            <v>150500</v>
          </cell>
          <cell r="Y129">
            <v>600605</v>
          </cell>
          <cell r="Z129">
            <v>150500</v>
          </cell>
        </row>
        <row r="130">
          <cell r="A130" t="str">
            <v>2506-1</v>
          </cell>
          <cell r="B130">
            <v>2506</v>
          </cell>
          <cell r="C130">
            <v>1</v>
          </cell>
          <cell r="E130" t="str">
            <v>Linter Services Ltd.</v>
          </cell>
          <cell r="F130" t="str">
            <v>Terry Yackel SUP #1</v>
          </cell>
          <cell r="G130" t="str">
            <v>Short Form Consulting Agreement</v>
          </cell>
          <cell r="H130" t="str">
            <v>Novinger, Kerry</v>
          </cell>
          <cell r="I130">
            <v>40574</v>
          </cell>
          <cell r="J130">
            <v>40575</v>
          </cell>
          <cell r="L130" t="str">
            <v>Complete</v>
          </cell>
          <cell r="M130" t="str">
            <v>Executed</v>
          </cell>
          <cell r="N130">
            <v>40596</v>
          </cell>
          <cell r="O130" t="str">
            <v>Edit New Supplement</v>
          </cell>
          <cell r="P130" t="str">
            <v>Iwamoto, Jaclyn</v>
          </cell>
          <cell r="Q130" t="str">
            <v>Iwamoto, Jaclyn</v>
          </cell>
          <cell r="R130" t="str">
            <v>Ronni Church</v>
          </cell>
          <cell r="S130" t="str">
            <v>Ron Laing</v>
          </cell>
          <cell r="U130" t="str">
            <v>C - Conventional</v>
          </cell>
          <cell r="V130" t="str">
            <v>All</v>
          </cell>
          <cell r="W130" t="str">
            <v>45 Days net terms</v>
          </cell>
          <cell r="X130">
            <v>197810</v>
          </cell>
          <cell r="Y130">
            <v>568200</v>
          </cell>
          <cell r="Z130">
            <v>197810</v>
          </cell>
        </row>
        <row r="131">
          <cell r="A131" t="str">
            <v>2520-5-1</v>
          </cell>
          <cell r="B131" t="str">
            <v>2520-5</v>
          </cell>
          <cell r="C131">
            <v>1</v>
          </cell>
          <cell r="E131" t="str">
            <v>AGAT Laboratories Ltd</v>
          </cell>
          <cell r="F131" t="str">
            <v>AGAT Labs Schedule 05P Supplement #1</v>
          </cell>
          <cell r="G131" t="str">
            <v>Schedules for Master Agreements</v>
          </cell>
          <cell r="H131" t="str">
            <v>Cantlon, Elaine</v>
          </cell>
          <cell r="I131">
            <v>40862</v>
          </cell>
          <cell r="J131">
            <v>40878</v>
          </cell>
          <cell r="K131">
            <v>41608</v>
          </cell>
          <cell r="L131" t="str">
            <v>Complete</v>
          </cell>
          <cell r="M131" t="str">
            <v>Executed</v>
          </cell>
          <cell r="N131">
            <v>40890</v>
          </cell>
          <cell r="O131" t="str">
            <v>Parallel_Return_to_Edit_Mode</v>
          </cell>
          <cell r="P131" t="str">
            <v>Cantlon, Elaine</v>
          </cell>
          <cell r="R131" t="str">
            <v>Ronni Church</v>
          </cell>
          <cell r="S131" t="str">
            <v>Ron Laing</v>
          </cell>
          <cell r="T131" t="str">
            <v>Andrea SanVin</v>
          </cell>
          <cell r="U131" t="str">
            <v>C - Conventional</v>
          </cell>
          <cell r="V131" t="str">
            <v>All</v>
          </cell>
          <cell r="W131" t="str">
            <v>45 Days net terms</v>
          </cell>
          <cell r="X131">
            <v>1814600</v>
          </cell>
          <cell r="Y131">
            <v>26188</v>
          </cell>
          <cell r="Z131">
            <v>1814600</v>
          </cell>
        </row>
        <row r="132">
          <cell r="A132" t="str">
            <v>2560-4</v>
          </cell>
          <cell r="B132">
            <v>2560</v>
          </cell>
          <cell r="C132">
            <v>4</v>
          </cell>
          <cell r="E132" t="str">
            <v>Canadian Oilfield Consulting Ltd.</v>
          </cell>
          <cell r="F132" t="str">
            <v>Brent Bennett SUP #4</v>
          </cell>
          <cell r="G132" t="str">
            <v>Short Form Consulting Agreement</v>
          </cell>
          <cell r="H132" t="str">
            <v>Easthope, Julie</v>
          </cell>
          <cell r="I132">
            <v>40557</v>
          </cell>
          <cell r="J132">
            <v>40575</v>
          </cell>
          <cell r="L132" t="str">
            <v>Complete</v>
          </cell>
          <cell r="M132" t="str">
            <v>Executed</v>
          </cell>
          <cell r="N132">
            <v>40575</v>
          </cell>
          <cell r="O132" t="str">
            <v>Approve Contract</v>
          </cell>
          <cell r="P132" t="str">
            <v>Commercial Operations Approver</v>
          </cell>
          <cell r="Q132" t="str">
            <v>Halford, Jon</v>
          </cell>
          <cell r="R132" t="str">
            <v>Ronni Church</v>
          </cell>
          <cell r="S132" t="str">
            <v>Ron Laing</v>
          </cell>
          <cell r="U132" t="str">
            <v>C - Conventional</v>
          </cell>
          <cell r="V132" t="str">
            <v>All</v>
          </cell>
          <cell r="W132" t="str">
            <v>45 Days net terms</v>
          </cell>
          <cell r="X132">
            <v>328464</v>
          </cell>
          <cell r="Y132">
            <v>56483</v>
          </cell>
          <cell r="Z132">
            <v>328464</v>
          </cell>
        </row>
        <row r="133">
          <cell r="A133" t="str">
            <v>2560-6</v>
          </cell>
          <cell r="B133">
            <v>2560</v>
          </cell>
          <cell r="C133">
            <v>6</v>
          </cell>
          <cell r="E133" t="str">
            <v>Canadian Oilfield Consulting Ltd.</v>
          </cell>
          <cell r="F133" t="str">
            <v>Brent Bennett SUP #6</v>
          </cell>
          <cell r="G133" t="str">
            <v>Short Form Consulting Agreement</v>
          </cell>
          <cell r="H133" t="str">
            <v>MacLean, Candice</v>
          </cell>
          <cell r="I133">
            <v>41303</v>
          </cell>
          <cell r="J133">
            <v>41306</v>
          </cell>
          <cell r="K133">
            <v>41670</v>
          </cell>
          <cell r="L133" t="str">
            <v>Complete</v>
          </cell>
          <cell r="M133" t="str">
            <v>Executed</v>
          </cell>
          <cell r="N133">
            <v>41313</v>
          </cell>
          <cell r="O133" t="str">
            <v>Execute Contract</v>
          </cell>
          <cell r="P133" t="str">
            <v>MacLean, Candice</v>
          </cell>
          <cell r="Q133" t="str">
            <v>MacLean, Candice</v>
          </cell>
          <cell r="R133" t="str">
            <v>Julie Easthope</v>
          </cell>
          <cell r="S133" t="str">
            <v>Kara Slemko</v>
          </cell>
          <cell r="T133" t="str">
            <v>Andrea SanVin</v>
          </cell>
          <cell r="U133" t="str">
            <v>C - Conventional</v>
          </cell>
          <cell r="V133" t="str">
            <v>All</v>
          </cell>
          <cell r="W133" t="str">
            <v>10 Days net terms</v>
          </cell>
          <cell r="X133">
            <v>286000</v>
          </cell>
          <cell r="Y133">
            <v>56483</v>
          </cell>
          <cell r="Z133">
            <v>-42464</v>
          </cell>
        </row>
        <row r="134">
          <cell r="A134" t="str">
            <v>2568-1</v>
          </cell>
          <cell r="B134">
            <v>2568</v>
          </cell>
          <cell r="C134">
            <v>1</v>
          </cell>
          <cell r="D134">
            <v>2568</v>
          </cell>
          <cell r="E134" t="str">
            <v>7 Spurs Cattle Co. Ltd.</v>
          </cell>
          <cell r="F134" t="str">
            <v>7 Spurs: 2011/2012 Rates For FSJ Area</v>
          </cell>
          <cell r="G134" t="str">
            <v>Master Goods and Services Agreement</v>
          </cell>
          <cell r="H134" t="str">
            <v>Miller, Ken</v>
          </cell>
          <cell r="I134">
            <v>40681</v>
          </cell>
          <cell r="J134">
            <v>40695</v>
          </cell>
          <cell r="K134">
            <v>41244</v>
          </cell>
          <cell r="L134" t="str">
            <v>Complete</v>
          </cell>
          <cell r="M134" t="str">
            <v>Executed</v>
          </cell>
          <cell r="N134">
            <v>41001</v>
          </cell>
          <cell r="O134" t="str">
            <v>Review Document</v>
          </cell>
          <cell r="P134" t="str">
            <v>Kyllo, Bob</v>
          </cell>
          <cell r="Q134" t="str">
            <v>Kyllo, Bob</v>
          </cell>
          <cell r="R134" t="str">
            <v>Rick Sutton</v>
          </cell>
          <cell r="S134" t="str">
            <v>Ron Laing</v>
          </cell>
          <cell r="T134" t="str">
            <v>Andrea SanVin</v>
          </cell>
          <cell r="U134" t="str">
            <v>C - Conventional</v>
          </cell>
          <cell r="V134" t="str">
            <v>Fort St. John</v>
          </cell>
          <cell r="W134" t="str">
            <v>45 Days net terms</v>
          </cell>
          <cell r="X134">
            <v>200000</v>
          </cell>
          <cell r="Y134">
            <v>725620</v>
          </cell>
          <cell r="Z134">
            <v>200000</v>
          </cell>
        </row>
        <row r="135">
          <cell r="A135" t="str">
            <v>2577-1</v>
          </cell>
          <cell r="B135">
            <v>2577</v>
          </cell>
          <cell r="C135">
            <v>1</v>
          </cell>
          <cell r="E135" t="str">
            <v>A-Tech N.D.T. Limited</v>
          </cell>
          <cell r="F135" t="str">
            <v>A-TECH N.D.T. Supplement #1</v>
          </cell>
          <cell r="G135" t="str">
            <v>Master Goods and Services Agreement</v>
          </cell>
          <cell r="H135" t="str">
            <v>Pritchard, Michella</v>
          </cell>
          <cell r="I135">
            <v>40807</v>
          </cell>
          <cell r="J135">
            <v>40794</v>
          </cell>
          <cell r="K135">
            <v>41159</v>
          </cell>
          <cell r="L135" t="str">
            <v>Active</v>
          </cell>
          <cell r="M135" t="str">
            <v>Executed</v>
          </cell>
          <cell r="N135">
            <v>40920</v>
          </cell>
          <cell r="O135" t="str">
            <v>Edit New Supplement</v>
          </cell>
          <cell r="P135" t="str">
            <v>Iwamoto, Jaclyn</v>
          </cell>
          <cell r="Q135" t="str">
            <v>Iwamoto, Jaclyn</v>
          </cell>
          <cell r="R135" t="str">
            <v>Ronni Church</v>
          </cell>
          <cell r="S135" t="str">
            <v>Ron Laing</v>
          </cell>
          <cell r="T135" t="str">
            <v>Ronni Church</v>
          </cell>
          <cell r="U135" t="str">
            <v>C - Conventional</v>
          </cell>
          <cell r="V135" t="str">
            <v>Edson</v>
          </cell>
          <cell r="W135" t="str">
            <v>45 Days net terms</v>
          </cell>
          <cell r="X135">
            <v>430708</v>
          </cell>
          <cell r="Y135">
            <v>567207</v>
          </cell>
          <cell r="Z135">
            <v>430708</v>
          </cell>
        </row>
        <row r="136">
          <cell r="A136" t="str">
            <v>2578-1</v>
          </cell>
          <cell r="B136">
            <v>2578</v>
          </cell>
          <cell r="C136">
            <v>1</v>
          </cell>
          <cell r="E136" t="str">
            <v>Oshanek Inspection Services (1972) Ltd.</v>
          </cell>
          <cell r="F136" t="str">
            <v>OSHANEK Supplement #1</v>
          </cell>
          <cell r="G136" t="str">
            <v>Master Goods and Services Agreement</v>
          </cell>
          <cell r="H136" t="str">
            <v>Iwamoto, Jaclyn</v>
          </cell>
          <cell r="I136">
            <v>40815</v>
          </cell>
          <cell r="J136">
            <v>40817</v>
          </cell>
          <cell r="K136">
            <v>41182</v>
          </cell>
          <cell r="L136" t="str">
            <v>Complete</v>
          </cell>
          <cell r="M136" t="str">
            <v>Executed</v>
          </cell>
          <cell r="N136">
            <v>40917</v>
          </cell>
          <cell r="O136" t="str">
            <v>Parallel_Return_to_Edit_Mode</v>
          </cell>
          <cell r="P136" t="str">
            <v>Iwamoto, Jaclyn</v>
          </cell>
          <cell r="R136" t="str">
            <v>Ronni Church</v>
          </cell>
          <cell r="S136" t="str">
            <v>Ron Laing</v>
          </cell>
          <cell r="T136" t="str">
            <v>Ronni Church</v>
          </cell>
          <cell r="U136" t="str">
            <v>C - Conventional</v>
          </cell>
          <cell r="V136" t="str">
            <v>Edson</v>
          </cell>
          <cell r="W136" t="str">
            <v>45 Days net terms</v>
          </cell>
          <cell r="X136">
            <v>226787</v>
          </cell>
          <cell r="Y136">
            <v>63810</v>
          </cell>
          <cell r="Z136">
            <v>226787</v>
          </cell>
        </row>
        <row r="137">
          <cell r="A137" t="str">
            <v>2630-5</v>
          </cell>
          <cell r="B137">
            <v>2630</v>
          </cell>
          <cell r="C137">
            <v>5</v>
          </cell>
          <cell r="E137" t="str">
            <v>Vital-Link Engineering Services Ltd.</v>
          </cell>
          <cell r="F137" t="str">
            <v>Vital-Link Supplement #5</v>
          </cell>
          <cell r="G137" t="str">
            <v>Master Goods and Services Agreement</v>
          </cell>
          <cell r="H137" t="str">
            <v>Iwamoto, Jaclyn</v>
          </cell>
          <cell r="I137">
            <v>40962</v>
          </cell>
          <cell r="J137">
            <v>41030</v>
          </cell>
          <cell r="K137">
            <v>41394</v>
          </cell>
          <cell r="L137" t="str">
            <v>Active</v>
          </cell>
          <cell r="M137" t="str">
            <v>Executed</v>
          </cell>
          <cell r="N137">
            <v>40974</v>
          </cell>
          <cell r="O137" t="str">
            <v>Edit New Supplement</v>
          </cell>
          <cell r="P137" t="str">
            <v>Iwamoto, Jaclyn</v>
          </cell>
          <cell r="Q137" t="str">
            <v>Iwamoto, Jaclyn</v>
          </cell>
          <cell r="R137" t="str">
            <v>Sudip Kumar</v>
          </cell>
          <cell r="S137" t="str">
            <v>Ron Laing</v>
          </cell>
          <cell r="T137" t="str">
            <v>Ronni Church</v>
          </cell>
          <cell r="U137" t="str">
            <v>C - Conventional</v>
          </cell>
          <cell r="V137" t="str">
            <v>All</v>
          </cell>
          <cell r="W137" t="str">
            <v>45 Days net terms</v>
          </cell>
          <cell r="X137">
            <v>210549</v>
          </cell>
          <cell r="Y137">
            <v>763619</v>
          </cell>
          <cell r="Z137">
            <v>210549</v>
          </cell>
        </row>
        <row r="138">
          <cell r="A138" t="str">
            <v>2635-4</v>
          </cell>
          <cell r="B138">
            <v>2635</v>
          </cell>
          <cell r="C138">
            <v>4</v>
          </cell>
          <cell r="D138">
            <v>2635</v>
          </cell>
          <cell r="E138" t="str">
            <v>Bump Energy Services Ltd</v>
          </cell>
          <cell r="F138" t="str">
            <v>Supplement 4 - Hourly Service Rates</v>
          </cell>
          <cell r="G138" t="str">
            <v>Master Goods and Services Agreement</v>
          </cell>
          <cell r="H138" t="str">
            <v>Abramyan, Astrid</v>
          </cell>
          <cell r="I138">
            <v>40750</v>
          </cell>
          <cell r="J138">
            <v>40709</v>
          </cell>
          <cell r="K138">
            <v>41074</v>
          </cell>
          <cell r="L138" t="str">
            <v>Active</v>
          </cell>
          <cell r="M138" t="str">
            <v>Pending Signed Copy Attachment</v>
          </cell>
          <cell r="O138" t="str">
            <v>Approve Contract</v>
          </cell>
          <cell r="P138" t="str">
            <v>Business Area Approver</v>
          </cell>
          <cell r="Q138" t="str">
            <v>Kinniburgh, Cam</v>
          </cell>
          <cell r="R138" t="str">
            <v>Ronni Church</v>
          </cell>
          <cell r="S138" t="str">
            <v>Ron Laing</v>
          </cell>
          <cell r="T138" t="str">
            <v>Andrea SanVin</v>
          </cell>
          <cell r="U138" t="str">
            <v>C - Conventional</v>
          </cell>
          <cell r="V138" t="str">
            <v>Bonnyville</v>
          </cell>
          <cell r="W138" t="str">
            <v>45 Days net terms</v>
          </cell>
          <cell r="X138">
            <v>1750000</v>
          </cell>
          <cell r="Y138">
            <v>602211</v>
          </cell>
          <cell r="Z138">
            <v>1750000</v>
          </cell>
        </row>
        <row r="139">
          <cell r="A139" t="str">
            <v>265-1</v>
          </cell>
          <cell r="B139">
            <v>265</v>
          </cell>
          <cell r="C139">
            <v>1</v>
          </cell>
          <cell r="E139" t="str">
            <v>1077269 Alberta Inc.</v>
          </cell>
          <cell r="F139" t="str">
            <v>Doug Astles - Supplement #1</v>
          </cell>
          <cell r="G139" t="str">
            <v>Short Form Consulting Agreement</v>
          </cell>
          <cell r="H139" t="str">
            <v>Iwamoto, Jaclyn</v>
          </cell>
          <cell r="I139">
            <v>40458</v>
          </cell>
          <cell r="J139">
            <v>40457</v>
          </cell>
          <cell r="L139" t="str">
            <v>Complete</v>
          </cell>
          <cell r="M139" t="str">
            <v>Executed</v>
          </cell>
          <cell r="N139">
            <v>40498</v>
          </cell>
          <cell r="O139" t="str">
            <v>Edit New Supplement</v>
          </cell>
          <cell r="P139" t="str">
            <v>Iwamoto, Jaclyn</v>
          </cell>
          <cell r="Q139" t="str">
            <v>Iwamoto, Jaclyn</v>
          </cell>
          <cell r="R139" t="str">
            <v>Ronni Church</v>
          </cell>
          <cell r="S139" t="str">
            <v>Ron Laing</v>
          </cell>
          <cell r="U139" t="str">
            <v>C - Conventional</v>
          </cell>
          <cell r="V139" t="str">
            <v>All</v>
          </cell>
          <cell r="W139" t="str">
            <v>45 Days net terms</v>
          </cell>
          <cell r="X139">
            <v>371800</v>
          </cell>
          <cell r="Y139">
            <v>568663</v>
          </cell>
          <cell r="Z139">
            <v>371800</v>
          </cell>
        </row>
        <row r="140">
          <cell r="A140" t="str">
            <v>2659-4</v>
          </cell>
          <cell r="B140">
            <v>2659</v>
          </cell>
          <cell r="C140">
            <v>4</v>
          </cell>
          <cell r="D140">
            <v>2659</v>
          </cell>
          <cell r="E140" t="str">
            <v>S &amp; T Energy Services Ltd</v>
          </cell>
          <cell r="F140" t="str">
            <v>S&amp;T MOBILE BONNYVILL: MGSA</v>
          </cell>
          <cell r="G140" t="str">
            <v>Master Goods and Services Agreement</v>
          </cell>
          <cell r="H140" t="str">
            <v>Bishop, Kathy</v>
          </cell>
          <cell r="I140">
            <v>40631</v>
          </cell>
          <cell r="J140">
            <v>40589</v>
          </cell>
          <cell r="K140">
            <v>40953</v>
          </cell>
          <cell r="L140" t="str">
            <v>Complete</v>
          </cell>
          <cell r="M140" t="str">
            <v>Executed</v>
          </cell>
          <cell r="N140">
            <v>40897</v>
          </cell>
          <cell r="O140" t="str">
            <v>Approve Contract</v>
          </cell>
          <cell r="P140" t="str">
            <v>Commercial Operations Approver</v>
          </cell>
          <cell r="Q140" t="str">
            <v>Church, Ronni</v>
          </cell>
          <cell r="R140" t="str">
            <v>Ronni Church</v>
          </cell>
          <cell r="S140" t="str">
            <v>Ron Laing</v>
          </cell>
          <cell r="T140" t="str">
            <v>Andrea SanVin</v>
          </cell>
          <cell r="U140" t="str">
            <v>C - Conventional</v>
          </cell>
          <cell r="V140" t="str">
            <v>Bonnyville</v>
          </cell>
          <cell r="W140" t="str">
            <v>45 Days net terms</v>
          </cell>
          <cell r="X140">
            <v>2500000</v>
          </cell>
          <cell r="Y140">
            <v>4327</v>
          </cell>
          <cell r="Z140">
            <v>2500000</v>
          </cell>
        </row>
        <row r="141">
          <cell r="A141" t="str">
            <v>2682-1-1</v>
          </cell>
          <cell r="B141" t="str">
            <v>2682-1</v>
          </cell>
          <cell r="C141">
            <v>1</v>
          </cell>
          <cell r="E141" t="str">
            <v>Gene McGregor Enterprises Ltd.</v>
          </cell>
          <cell r="F141" t="str">
            <v>Gene McGregor: 2012 Labour Rates (Helmet &amp; FSJ)</v>
          </cell>
          <cell r="G141" t="str">
            <v>Schedules for Master Agreements</v>
          </cell>
          <cell r="H141" t="str">
            <v>Miller, Ken</v>
          </cell>
          <cell r="I141">
            <v>40821</v>
          </cell>
          <cell r="J141">
            <v>40878</v>
          </cell>
          <cell r="K141">
            <v>41274</v>
          </cell>
          <cell r="L141" t="str">
            <v>Complete</v>
          </cell>
          <cell r="M141" t="str">
            <v>Executed</v>
          </cell>
          <cell r="N141">
            <v>41059</v>
          </cell>
          <cell r="O141" t="str">
            <v>Edit New Supplement</v>
          </cell>
          <cell r="P141" t="str">
            <v>Miller, Ken</v>
          </cell>
          <cell r="Q141" t="str">
            <v>Miller, Ken</v>
          </cell>
          <cell r="R141" t="str">
            <v>Ronni Church</v>
          </cell>
          <cell r="S141" t="str">
            <v>Ron Laing</v>
          </cell>
          <cell r="T141" t="str">
            <v>Ronni Church</v>
          </cell>
          <cell r="U141" t="str">
            <v>C - Conventional</v>
          </cell>
          <cell r="V141" t="str">
            <v>Fort St. John</v>
          </cell>
          <cell r="W141" t="str">
            <v>45 Days net terms</v>
          </cell>
          <cell r="X141">
            <v>5000000</v>
          </cell>
          <cell r="Y141">
            <v>642082</v>
          </cell>
          <cell r="Z141">
            <v>5000000</v>
          </cell>
        </row>
        <row r="142">
          <cell r="A142" t="str">
            <v>2684-1</v>
          </cell>
          <cell r="B142">
            <v>2684</v>
          </cell>
          <cell r="C142">
            <v>1</v>
          </cell>
          <cell r="E142" t="str">
            <v>Beechy Oilfield Consulting Inc</v>
          </cell>
          <cell r="F142" t="str">
            <v>Chris Walsh SUP #1</v>
          </cell>
          <cell r="G142" t="str">
            <v>Short Form Consulting Agreement</v>
          </cell>
          <cell r="H142" t="str">
            <v>Iwamoto, Jaclyn</v>
          </cell>
          <cell r="I142">
            <v>40570</v>
          </cell>
          <cell r="J142">
            <v>40557</v>
          </cell>
          <cell r="L142" t="str">
            <v>Complete</v>
          </cell>
          <cell r="M142" t="str">
            <v>Executed</v>
          </cell>
          <cell r="N142">
            <v>40577</v>
          </cell>
          <cell r="O142" t="str">
            <v>Approve Contract</v>
          </cell>
          <cell r="P142" t="str">
            <v>Business Area Approver</v>
          </cell>
          <cell r="Q142" t="str">
            <v>Kowbel, Kevin</v>
          </cell>
          <cell r="R142" t="str">
            <v>Ronni Church</v>
          </cell>
          <cell r="S142" t="str">
            <v>Ron Laing</v>
          </cell>
          <cell r="U142" t="str">
            <v>C - Conventional</v>
          </cell>
          <cell r="V142" t="str">
            <v>All</v>
          </cell>
          <cell r="W142" t="str">
            <v>45 Days net terms</v>
          </cell>
          <cell r="X142">
            <v>343200</v>
          </cell>
          <cell r="Y142">
            <v>768171</v>
          </cell>
          <cell r="Z142">
            <v>343200</v>
          </cell>
        </row>
        <row r="143">
          <cell r="A143" t="str">
            <v>2686-1</v>
          </cell>
          <cell r="B143">
            <v>2686</v>
          </cell>
          <cell r="C143">
            <v>1</v>
          </cell>
          <cell r="E143" t="str">
            <v>Maximum Mechanical Inc</v>
          </cell>
          <cell r="F143" t="str">
            <v>Maximum Mechanical Inc. Supplement #1</v>
          </cell>
          <cell r="G143" t="str">
            <v>Short Form Consulting Agreement</v>
          </cell>
          <cell r="H143" t="str">
            <v>Iwamoto, Jaclyn</v>
          </cell>
          <cell r="I143">
            <v>40469</v>
          </cell>
          <cell r="J143">
            <v>40391</v>
          </cell>
          <cell r="L143" t="str">
            <v>Complete</v>
          </cell>
          <cell r="M143" t="str">
            <v>Executed</v>
          </cell>
          <cell r="N143">
            <v>40469</v>
          </cell>
          <cell r="O143" t="str">
            <v>Execute Contract</v>
          </cell>
          <cell r="P143" t="str">
            <v>Iwamoto, Jaclyn</v>
          </cell>
          <cell r="Q143" t="str">
            <v>Iwamoto, Jaclyn</v>
          </cell>
          <cell r="R143" t="str">
            <v>Ronni Church</v>
          </cell>
          <cell r="S143" t="str">
            <v>Ron Laing</v>
          </cell>
          <cell r="U143" t="str">
            <v>C - Conventional</v>
          </cell>
          <cell r="V143" t="str">
            <v>Fort St. John</v>
          </cell>
          <cell r="W143" t="str">
            <v>45 Days net terms</v>
          </cell>
          <cell r="X143">
            <v>311329</v>
          </cell>
          <cell r="Y143">
            <v>595673</v>
          </cell>
          <cell r="Z143">
            <v>311329</v>
          </cell>
        </row>
        <row r="144">
          <cell r="A144" t="str">
            <v>2700-6-1</v>
          </cell>
          <cell r="B144" t="str">
            <v>2700-6</v>
          </cell>
          <cell r="C144">
            <v>1</v>
          </cell>
          <cell r="D144">
            <v>822688</v>
          </cell>
          <cell r="E144" t="str">
            <v>Baker Hughes Canada Company</v>
          </cell>
          <cell r="F144" t="str">
            <v>Renewal of Supply of Demulsifier DMO8635 to BP</v>
          </cell>
          <cell r="G144" t="str">
            <v>Schedules for Master Agreements</v>
          </cell>
          <cell r="H144" t="str">
            <v>Nkwonta, Hamilton</v>
          </cell>
          <cell r="I144">
            <v>42509</v>
          </cell>
          <cell r="J144">
            <v>41364</v>
          </cell>
          <cell r="K144">
            <v>43616</v>
          </cell>
          <cell r="L144" t="str">
            <v>Active</v>
          </cell>
          <cell r="M144" t="str">
            <v>Executed</v>
          </cell>
          <cell r="N144">
            <v>42517</v>
          </cell>
          <cell r="O144" t="str">
            <v>Approve Contract</v>
          </cell>
          <cell r="P144" t="str">
            <v>Business Area Approver</v>
          </cell>
          <cell r="R144" t="str">
            <v>Sudip Kumar</v>
          </cell>
          <cell r="S144" t="str">
            <v>Kara Slemko</v>
          </cell>
          <cell r="T144" t="str">
            <v>Eric Stearns</v>
          </cell>
          <cell r="U144" t="str">
            <v>H - Horizon</v>
          </cell>
          <cell r="V144" t="str">
            <v>Bitumen Production</v>
          </cell>
          <cell r="W144" t="str">
            <v>45 Days net terms</v>
          </cell>
          <cell r="X144">
            <v>5800000</v>
          </cell>
          <cell r="Y144">
            <v>629275</v>
          </cell>
          <cell r="Z144">
            <v>4500000</v>
          </cell>
        </row>
        <row r="145">
          <cell r="A145" t="str">
            <v>2700-6-1</v>
          </cell>
          <cell r="B145" t="str">
            <v>2700-6</v>
          </cell>
          <cell r="C145">
            <v>1</v>
          </cell>
          <cell r="D145">
            <v>822688</v>
          </cell>
          <cell r="E145" t="str">
            <v>Baker Hughes Canada Company</v>
          </cell>
          <cell r="F145" t="str">
            <v>Renewal of Supply of Demulsifier DMO8635 to BP</v>
          </cell>
          <cell r="G145" t="str">
            <v>Schedules for Master Agreements</v>
          </cell>
          <cell r="H145" t="str">
            <v>Nkwonta, Hamilton</v>
          </cell>
          <cell r="I145">
            <v>42509</v>
          </cell>
          <cell r="J145">
            <v>41364</v>
          </cell>
          <cell r="K145">
            <v>43616</v>
          </cell>
          <cell r="L145" t="str">
            <v>Active</v>
          </cell>
          <cell r="M145" t="str">
            <v>Executed</v>
          </cell>
          <cell r="N145">
            <v>42517</v>
          </cell>
          <cell r="O145" t="str">
            <v>Edit New Supplement</v>
          </cell>
          <cell r="P145" t="str">
            <v>Nkwonta, Hamilton</v>
          </cell>
          <cell r="Q145" t="str">
            <v>Nkwonta, Hamilton</v>
          </cell>
          <cell r="R145" t="str">
            <v>Sudip Kumar</v>
          </cell>
          <cell r="S145" t="str">
            <v>Kara Slemko</v>
          </cell>
          <cell r="T145" t="str">
            <v>Eric Stearns</v>
          </cell>
          <cell r="U145" t="str">
            <v>H - Horizon</v>
          </cell>
          <cell r="V145" t="str">
            <v>Bitumen Production</v>
          </cell>
          <cell r="W145" t="str">
            <v>45 Days net terms</v>
          </cell>
          <cell r="X145">
            <v>5800000</v>
          </cell>
          <cell r="Y145">
            <v>629275</v>
          </cell>
          <cell r="Z145">
            <v>4500000</v>
          </cell>
        </row>
        <row r="146">
          <cell r="A146" t="str">
            <v>2700-6-1</v>
          </cell>
          <cell r="B146" t="str">
            <v>2700-6</v>
          </cell>
          <cell r="C146">
            <v>1</v>
          </cell>
          <cell r="D146">
            <v>822688</v>
          </cell>
          <cell r="E146" t="str">
            <v>Baker Hughes Canada Company</v>
          </cell>
          <cell r="F146" t="str">
            <v>Renewal of Supply of Demulsifier DMO8635 to BP</v>
          </cell>
          <cell r="G146" t="str">
            <v>Schedules for Master Agreements</v>
          </cell>
          <cell r="H146" t="str">
            <v>Nkwonta, Hamilton</v>
          </cell>
          <cell r="I146">
            <v>42509</v>
          </cell>
          <cell r="J146">
            <v>41364</v>
          </cell>
          <cell r="K146">
            <v>43616</v>
          </cell>
          <cell r="L146" t="str">
            <v>Active</v>
          </cell>
          <cell r="M146" t="str">
            <v>Executed</v>
          </cell>
          <cell r="N146">
            <v>42517</v>
          </cell>
          <cell r="O146" t="str">
            <v>Execute Contract</v>
          </cell>
          <cell r="P146" t="str">
            <v>Nkwonta, Hamilton</v>
          </cell>
          <cell r="Q146" t="str">
            <v>Nkwonta, Hamilton</v>
          </cell>
          <cell r="R146" t="str">
            <v>Sudip Kumar</v>
          </cell>
          <cell r="S146" t="str">
            <v>Kara Slemko</v>
          </cell>
          <cell r="T146" t="str">
            <v>Eric Stearns</v>
          </cell>
          <cell r="U146" t="str">
            <v>H - Horizon</v>
          </cell>
          <cell r="V146" t="str">
            <v>Bitumen Production</v>
          </cell>
          <cell r="W146" t="str">
            <v>45 Days net terms</v>
          </cell>
          <cell r="X146">
            <v>5800000</v>
          </cell>
          <cell r="Y146">
            <v>629275</v>
          </cell>
          <cell r="Z146">
            <v>4500000</v>
          </cell>
        </row>
        <row r="147">
          <cell r="A147" t="str">
            <v>2700-6-1</v>
          </cell>
          <cell r="B147" t="str">
            <v>2700-6</v>
          </cell>
          <cell r="C147">
            <v>1</v>
          </cell>
          <cell r="D147">
            <v>822688</v>
          </cell>
          <cell r="E147" t="str">
            <v>Baker Hughes Canada Company</v>
          </cell>
          <cell r="F147" t="str">
            <v>Renewal of Supply of Demulsifier DMO8635 to BP</v>
          </cell>
          <cell r="G147" t="str">
            <v>Schedules for Master Agreements</v>
          </cell>
          <cell r="H147" t="str">
            <v>Nkwonta, Hamilton</v>
          </cell>
          <cell r="I147">
            <v>42509</v>
          </cell>
          <cell r="J147">
            <v>41364</v>
          </cell>
          <cell r="K147">
            <v>43616</v>
          </cell>
          <cell r="L147" t="str">
            <v>Active</v>
          </cell>
          <cell r="M147" t="str">
            <v>Executed</v>
          </cell>
          <cell r="N147">
            <v>42517</v>
          </cell>
          <cell r="O147" t="str">
            <v>Approve Contract</v>
          </cell>
          <cell r="P147" t="str">
            <v>Business Area Approver</v>
          </cell>
          <cell r="Q147" t="str">
            <v>Paradis, Theo</v>
          </cell>
          <cell r="R147" t="str">
            <v>Sudip Kumar</v>
          </cell>
          <cell r="S147" t="str">
            <v>Kara Slemko</v>
          </cell>
          <cell r="T147" t="str">
            <v>Eric Stearns</v>
          </cell>
          <cell r="U147" t="str">
            <v>H - Horizon</v>
          </cell>
          <cell r="V147" t="str">
            <v>Bitumen Production</v>
          </cell>
          <cell r="W147" t="str">
            <v>45 Days net terms</v>
          </cell>
          <cell r="X147">
            <v>5800000</v>
          </cell>
          <cell r="Y147">
            <v>629275</v>
          </cell>
          <cell r="Z147">
            <v>4500000</v>
          </cell>
        </row>
        <row r="148">
          <cell r="A148" t="str">
            <v>2700-6-1</v>
          </cell>
          <cell r="B148" t="str">
            <v>2700-6</v>
          </cell>
          <cell r="C148">
            <v>1</v>
          </cell>
          <cell r="D148">
            <v>822688</v>
          </cell>
          <cell r="E148" t="str">
            <v>Baker Hughes Canada Company</v>
          </cell>
          <cell r="F148" t="str">
            <v>Renewal of Supply of Demulsifier DMO8635 to BP</v>
          </cell>
          <cell r="G148" t="str">
            <v>Schedules for Master Agreements</v>
          </cell>
          <cell r="H148" t="str">
            <v>Nkwonta, Hamilton</v>
          </cell>
          <cell r="I148">
            <v>42509</v>
          </cell>
          <cell r="J148">
            <v>41364</v>
          </cell>
          <cell r="K148">
            <v>43616</v>
          </cell>
          <cell r="L148" t="str">
            <v>Active</v>
          </cell>
          <cell r="M148" t="str">
            <v>Executed</v>
          </cell>
          <cell r="N148">
            <v>42517</v>
          </cell>
          <cell r="O148" t="str">
            <v>Parallel_Return_to_Edit_Mode</v>
          </cell>
          <cell r="P148" t="str">
            <v>Nkwonta, Hamilton</v>
          </cell>
          <cell r="Q148" t="str">
            <v>Nkwonta, Hamilton</v>
          </cell>
          <cell r="R148" t="str">
            <v>Sudip Kumar</v>
          </cell>
          <cell r="S148" t="str">
            <v>Kara Slemko</v>
          </cell>
          <cell r="T148" t="str">
            <v>Eric Stearns</v>
          </cell>
          <cell r="U148" t="str">
            <v>H - Horizon</v>
          </cell>
          <cell r="V148" t="str">
            <v>Bitumen Production</v>
          </cell>
          <cell r="W148" t="str">
            <v>45 Days net terms</v>
          </cell>
          <cell r="X148">
            <v>5800000</v>
          </cell>
          <cell r="Y148">
            <v>629275</v>
          </cell>
          <cell r="Z148">
            <v>4500000</v>
          </cell>
        </row>
        <row r="149">
          <cell r="A149" t="str">
            <v>2700-6-1</v>
          </cell>
          <cell r="B149" t="str">
            <v>2700-6</v>
          </cell>
          <cell r="C149">
            <v>1</v>
          </cell>
          <cell r="D149">
            <v>822688</v>
          </cell>
          <cell r="E149" t="str">
            <v>Baker Hughes Canada Company</v>
          </cell>
          <cell r="F149" t="str">
            <v>Renewal of Supply of Demulsifier DMO8635 to BP</v>
          </cell>
          <cell r="G149" t="str">
            <v>Schedules for Master Agreements</v>
          </cell>
          <cell r="H149" t="str">
            <v>Nkwonta, Hamilton</v>
          </cell>
          <cell r="I149">
            <v>42509</v>
          </cell>
          <cell r="J149">
            <v>41364</v>
          </cell>
          <cell r="K149">
            <v>43616</v>
          </cell>
          <cell r="L149" t="str">
            <v>Active</v>
          </cell>
          <cell r="M149" t="str">
            <v>Executed</v>
          </cell>
          <cell r="N149">
            <v>42517</v>
          </cell>
          <cell r="O149" t="str">
            <v>Approve Contract</v>
          </cell>
          <cell r="P149" t="str">
            <v>Commercial Operations Approver</v>
          </cell>
          <cell r="Q149" t="str">
            <v>Kumar, Sudip</v>
          </cell>
          <cell r="R149" t="str">
            <v>Sudip Kumar</v>
          </cell>
          <cell r="S149" t="str">
            <v>Kara Slemko</v>
          </cell>
          <cell r="T149" t="str">
            <v>Eric Stearns</v>
          </cell>
          <cell r="U149" t="str">
            <v>H - Horizon</v>
          </cell>
          <cell r="V149" t="str">
            <v>Bitumen Production</v>
          </cell>
          <cell r="W149" t="str">
            <v>45 Days net terms</v>
          </cell>
          <cell r="X149">
            <v>5800000</v>
          </cell>
          <cell r="Y149">
            <v>629275</v>
          </cell>
          <cell r="Z149">
            <v>4500000</v>
          </cell>
        </row>
        <row r="150">
          <cell r="A150" t="str">
            <v>2700-8-1</v>
          </cell>
          <cell r="B150" t="str">
            <v>2700-8</v>
          </cell>
          <cell r="C150">
            <v>1</v>
          </cell>
          <cell r="E150" t="str">
            <v>Baker Hughes Canada Company</v>
          </cell>
          <cell r="F150" t="str">
            <v>2016 Rates for PC Pumps</v>
          </cell>
          <cell r="G150" t="str">
            <v>Schedules for Master Agreements</v>
          </cell>
          <cell r="H150" t="str">
            <v>Berube, Wayne</v>
          </cell>
          <cell r="I150">
            <v>42412</v>
          </cell>
          <cell r="J150">
            <v>42370</v>
          </cell>
          <cell r="K150">
            <v>42735</v>
          </cell>
          <cell r="L150" t="str">
            <v>Active</v>
          </cell>
          <cell r="M150" t="str">
            <v>Edit Mode</v>
          </cell>
          <cell r="O150" t="str">
            <v>Edit New Supplement</v>
          </cell>
          <cell r="P150" t="str">
            <v>Berube, Wayne</v>
          </cell>
          <cell r="R150" t="str">
            <v>Julie Easthope</v>
          </cell>
          <cell r="S150" t="str">
            <v>Kara Slemko</v>
          </cell>
          <cell r="T150" t="str">
            <v>Brian Bate</v>
          </cell>
          <cell r="U150" t="str">
            <v>C - Conventional</v>
          </cell>
          <cell r="V150" t="str">
            <v>Bonnyville</v>
          </cell>
          <cell r="W150" t="str">
            <v>45 Days net terms</v>
          </cell>
          <cell r="X150">
            <v>5000000</v>
          </cell>
          <cell r="Y150">
            <v>629275</v>
          </cell>
          <cell r="Z150">
            <v>3000000</v>
          </cell>
        </row>
        <row r="151">
          <cell r="A151" t="str">
            <v>2700-9-1</v>
          </cell>
          <cell r="B151" t="str">
            <v>2700-9</v>
          </cell>
          <cell r="C151">
            <v>1</v>
          </cell>
          <cell r="E151" t="str">
            <v>Baker Hughes Canada Company</v>
          </cell>
          <cell r="F151" t="str">
            <v>2016 Electric Submersible Pump Pricing</v>
          </cell>
          <cell r="G151" t="str">
            <v>Schedules for Master Agreements</v>
          </cell>
          <cell r="H151" t="str">
            <v>Berube, Wayne</v>
          </cell>
          <cell r="I151">
            <v>42412</v>
          </cell>
          <cell r="J151">
            <v>42370</v>
          </cell>
          <cell r="K151">
            <v>42735</v>
          </cell>
          <cell r="L151" t="str">
            <v>Active</v>
          </cell>
          <cell r="M151" t="str">
            <v>Pending Signed Copy Attachment</v>
          </cell>
          <cell r="O151" t="str">
            <v>Parallel_Return_to_Edit_Mode</v>
          </cell>
          <cell r="P151" t="str">
            <v>Berube, Wayne</v>
          </cell>
          <cell r="R151" t="str">
            <v>Julie Easthope</v>
          </cell>
          <cell r="S151" t="str">
            <v>Kara Slemko</v>
          </cell>
          <cell r="T151" t="str">
            <v>Brian Bate</v>
          </cell>
          <cell r="U151" t="str">
            <v>C - Conventional</v>
          </cell>
          <cell r="V151" t="str">
            <v>Kirby</v>
          </cell>
          <cell r="W151" t="str">
            <v>45 Days net terms</v>
          </cell>
          <cell r="X151">
            <v>5000000</v>
          </cell>
          <cell r="Y151">
            <v>629275</v>
          </cell>
          <cell r="Z151">
            <v>2000000</v>
          </cell>
        </row>
        <row r="152">
          <cell r="A152" t="str">
            <v>2755-3</v>
          </cell>
          <cell r="B152">
            <v>2755</v>
          </cell>
          <cell r="C152">
            <v>3</v>
          </cell>
          <cell r="E152" t="str">
            <v>Univar Canada Ltd.</v>
          </cell>
          <cell r="F152" t="str">
            <v>Univar Supplement #3</v>
          </cell>
          <cell r="G152" t="str">
            <v>Master Goods and Services Agreement</v>
          </cell>
          <cell r="H152" t="str">
            <v>Lee, So Young</v>
          </cell>
          <cell r="I152">
            <v>40714</v>
          </cell>
          <cell r="J152">
            <v>40634</v>
          </cell>
          <cell r="K152">
            <v>42369</v>
          </cell>
          <cell r="L152" t="str">
            <v>Complete</v>
          </cell>
          <cell r="M152" t="str">
            <v>Executed</v>
          </cell>
          <cell r="N152">
            <v>41548</v>
          </cell>
          <cell r="O152" t="str">
            <v>Approve Contract</v>
          </cell>
          <cell r="P152" t="str">
            <v>Supply Management Approver</v>
          </cell>
          <cell r="Q152" t="str">
            <v>Catley, Mike</v>
          </cell>
          <cell r="R152" t="str">
            <v>Julie Easthope</v>
          </cell>
          <cell r="S152" t="str">
            <v>Ron Laing</v>
          </cell>
          <cell r="U152" t="str">
            <v>C/H - Conventional/Horizon</v>
          </cell>
          <cell r="V152" t="str">
            <v>All</v>
          </cell>
          <cell r="W152" t="str">
            <v>45 Days net terms</v>
          </cell>
          <cell r="X152">
            <v>45000000</v>
          </cell>
          <cell r="Y152">
            <v>26444</v>
          </cell>
          <cell r="Z152">
            <v>45000000</v>
          </cell>
        </row>
        <row r="153">
          <cell r="A153" t="str">
            <v>2755-5</v>
          </cell>
          <cell r="B153">
            <v>2755</v>
          </cell>
          <cell r="C153">
            <v>5</v>
          </cell>
          <cell r="E153" t="str">
            <v>Univar Canada Ltd.</v>
          </cell>
          <cell r="F153" t="str">
            <v>Add Mine Diesel Summer/Winter Additives</v>
          </cell>
          <cell r="G153" t="str">
            <v>Master Goods and Services Agreement</v>
          </cell>
          <cell r="H153" t="str">
            <v>Hu, Bonnie</v>
          </cell>
          <cell r="I153">
            <v>42234</v>
          </cell>
          <cell r="J153">
            <v>42248</v>
          </cell>
          <cell r="K153">
            <v>44074</v>
          </cell>
          <cell r="L153" t="str">
            <v>Active</v>
          </cell>
          <cell r="M153" t="str">
            <v>Edit Mode</v>
          </cell>
          <cell r="O153" t="str">
            <v>Edit New Supplement</v>
          </cell>
          <cell r="P153" t="str">
            <v>Hu, Bonnie</v>
          </cell>
          <cell r="R153" t="str">
            <v>Carla Salazar</v>
          </cell>
          <cell r="S153" t="str">
            <v>Kara Slemko</v>
          </cell>
          <cell r="T153" t="str">
            <v>Stephanie Graham</v>
          </cell>
          <cell r="U153" t="str">
            <v>H - Horizon</v>
          </cell>
          <cell r="V153" t="str">
            <v>Upgrading &amp; Utilitie - Upgrading &amp; Utilities</v>
          </cell>
          <cell r="W153" t="str">
            <v>45 Days net terms</v>
          </cell>
          <cell r="X153">
            <v>48244125</v>
          </cell>
          <cell r="Y153">
            <v>26444</v>
          </cell>
          <cell r="Z153">
            <v>3244125</v>
          </cell>
        </row>
        <row r="154">
          <cell r="A154" t="str">
            <v>2756-1</v>
          </cell>
          <cell r="B154">
            <v>2756</v>
          </cell>
          <cell r="C154">
            <v>1</v>
          </cell>
          <cell r="D154">
            <v>2756</v>
          </cell>
          <cell r="E154" t="str">
            <v>Prime Geo Services Inc</v>
          </cell>
          <cell r="F154" t="str">
            <v>Ed Peinhaupt - Sup 1</v>
          </cell>
          <cell r="G154" t="str">
            <v>Short Form Consulting Agreement</v>
          </cell>
          <cell r="H154" t="str">
            <v>MacLean, Candice</v>
          </cell>
          <cell r="I154">
            <v>41187</v>
          </cell>
          <cell r="J154">
            <v>41183</v>
          </cell>
          <cell r="K154">
            <v>41548</v>
          </cell>
          <cell r="L154" t="str">
            <v>Complete</v>
          </cell>
          <cell r="M154" t="str">
            <v>Executed</v>
          </cell>
          <cell r="N154">
            <v>41199</v>
          </cell>
          <cell r="O154" t="str">
            <v>Parallel_Return_to_Edit_Mode</v>
          </cell>
          <cell r="P154" t="str">
            <v>MacLean, Candice</v>
          </cell>
          <cell r="R154" t="str">
            <v>Julie Easthope</v>
          </cell>
          <cell r="S154" t="str">
            <v>Kara Slemko</v>
          </cell>
          <cell r="T154" t="str">
            <v>Andrea SanVin</v>
          </cell>
          <cell r="U154" t="str">
            <v>C - Conventional</v>
          </cell>
          <cell r="V154" t="str">
            <v>All</v>
          </cell>
          <cell r="W154" t="str">
            <v>45 Days net terms</v>
          </cell>
          <cell r="X154">
            <v>260000</v>
          </cell>
          <cell r="Y154">
            <v>577559</v>
          </cell>
          <cell r="Z154">
            <v>260000</v>
          </cell>
        </row>
        <row r="155">
          <cell r="A155" t="str">
            <v>2760-3</v>
          </cell>
          <cell r="B155">
            <v>2760</v>
          </cell>
          <cell r="C155">
            <v>3</v>
          </cell>
          <cell r="D155">
            <v>2760</v>
          </cell>
          <cell r="E155" t="str">
            <v>1377636 Alberta Ltd.</v>
          </cell>
          <cell r="F155" t="str">
            <v>LINGLEY, GLEN: AMD 3 Edson South</v>
          </cell>
          <cell r="G155" t="str">
            <v>Contract Operating Agreement</v>
          </cell>
          <cell r="H155" t="str">
            <v>Dovichak, Lesley</v>
          </cell>
          <cell r="I155">
            <v>41298</v>
          </cell>
          <cell r="J155">
            <v>41295</v>
          </cell>
          <cell r="K155">
            <v>41656</v>
          </cell>
          <cell r="L155" t="str">
            <v>Complete</v>
          </cell>
          <cell r="M155" t="str">
            <v>Executed</v>
          </cell>
          <cell r="N155">
            <v>41317</v>
          </cell>
          <cell r="O155" t="str">
            <v>Approve Contract</v>
          </cell>
          <cell r="P155" t="str">
            <v>Business Area Approver</v>
          </cell>
          <cell r="Q155" t="str">
            <v>Easthope, Julie</v>
          </cell>
          <cell r="R155" t="str">
            <v>Kara Slemko</v>
          </cell>
          <cell r="S155" t="str">
            <v>Kara Slemko</v>
          </cell>
          <cell r="U155" t="str">
            <v>C - Conventional</v>
          </cell>
          <cell r="V155" t="str">
            <v>St. Albert</v>
          </cell>
          <cell r="W155" t="str">
            <v>30 Days net terms</v>
          </cell>
          <cell r="X155">
            <v>140000</v>
          </cell>
          <cell r="Y155">
            <v>564487</v>
          </cell>
          <cell r="Z155">
            <v>140000</v>
          </cell>
        </row>
        <row r="156">
          <cell r="A156" t="str">
            <v>2779-1</v>
          </cell>
          <cell r="B156">
            <v>2779</v>
          </cell>
          <cell r="C156">
            <v>1</v>
          </cell>
          <cell r="E156" t="str">
            <v>Exodus Oilfield Consulting Ltd</v>
          </cell>
          <cell r="F156" t="str">
            <v>Blair Mott - Sup 1</v>
          </cell>
          <cell r="G156" t="str">
            <v>Short Form Consulting Agreement</v>
          </cell>
          <cell r="H156" t="str">
            <v>MacLean, Candice</v>
          </cell>
          <cell r="I156">
            <v>40932</v>
          </cell>
          <cell r="J156">
            <v>40909</v>
          </cell>
          <cell r="K156">
            <v>41275</v>
          </cell>
          <cell r="L156" t="str">
            <v>Complete</v>
          </cell>
          <cell r="M156" t="str">
            <v>Executed</v>
          </cell>
          <cell r="N156">
            <v>40940</v>
          </cell>
          <cell r="O156" t="str">
            <v>Approve Contract</v>
          </cell>
          <cell r="P156" t="str">
            <v>Business Area Approver</v>
          </cell>
          <cell r="Q156" t="str">
            <v>Preece, Mike</v>
          </cell>
          <cell r="R156" t="str">
            <v>Rick Sutton</v>
          </cell>
          <cell r="S156" t="str">
            <v>Ron Laing</v>
          </cell>
          <cell r="T156" t="str">
            <v>Andrea SanVin</v>
          </cell>
          <cell r="U156" t="str">
            <v>C - Conventional</v>
          </cell>
          <cell r="V156" t="str">
            <v>All</v>
          </cell>
          <cell r="W156" t="str">
            <v>10 Days net terms</v>
          </cell>
          <cell r="X156">
            <v>312000</v>
          </cell>
          <cell r="Y156">
            <v>818978</v>
          </cell>
          <cell r="Z156">
            <v>312000</v>
          </cell>
        </row>
        <row r="157">
          <cell r="A157" t="str">
            <v>2780-3</v>
          </cell>
          <cell r="B157">
            <v>2780</v>
          </cell>
          <cell r="C157">
            <v>3</v>
          </cell>
          <cell r="D157">
            <v>2780</v>
          </cell>
          <cell r="E157" t="str">
            <v>Iroc Operations Ltd</v>
          </cell>
          <cell r="F157" t="str">
            <v>GATES, ERIC: Amd #3</v>
          </cell>
          <cell r="G157" t="str">
            <v>Contract Operating Agreement</v>
          </cell>
          <cell r="H157" t="str">
            <v>Cantlon, Elaine</v>
          </cell>
          <cell r="I157">
            <v>40855</v>
          </cell>
          <cell r="J157">
            <v>40817</v>
          </cell>
          <cell r="K157">
            <v>41061</v>
          </cell>
          <cell r="L157" t="str">
            <v>Complete</v>
          </cell>
          <cell r="M157" t="str">
            <v>Executed</v>
          </cell>
          <cell r="N157">
            <v>41311</v>
          </cell>
          <cell r="O157" t="str">
            <v>Execute Contract</v>
          </cell>
          <cell r="P157" t="str">
            <v>Cantlon, Elaine</v>
          </cell>
          <cell r="Q157" t="str">
            <v>Cantlon, Elaine</v>
          </cell>
          <cell r="R157" t="str">
            <v>Ronni Church</v>
          </cell>
          <cell r="S157" t="str">
            <v>Ron Laing</v>
          </cell>
          <cell r="U157" t="str">
            <v>C - Conventional</v>
          </cell>
          <cell r="V157" t="str">
            <v>Edson</v>
          </cell>
          <cell r="W157" t="str">
            <v>30 Days net terms</v>
          </cell>
          <cell r="X157">
            <v>140000</v>
          </cell>
          <cell r="Y157">
            <v>819585</v>
          </cell>
          <cell r="Z157">
            <v>140000</v>
          </cell>
        </row>
        <row r="158">
          <cell r="A158" t="str">
            <v>2809-1</v>
          </cell>
          <cell r="B158">
            <v>2809</v>
          </cell>
          <cell r="C158">
            <v>1</v>
          </cell>
          <cell r="E158" t="str">
            <v>Red Star Consulting Inc</v>
          </cell>
          <cell r="F158" t="str">
            <v>STEVE JANSKY SUP #1</v>
          </cell>
          <cell r="G158" t="str">
            <v>Short Form Consulting Agreement</v>
          </cell>
          <cell r="H158" t="str">
            <v>Iwamoto, Jaclyn</v>
          </cell>
          <cell r="I158">
            <v>40672</v>
          </cell>
          <cell r="J158">
            <v>40664</v>
          </cell>
          <cell r="K158">
            <v>41029</v>
          </cell>
          <cell r="L158" t="str">
            <v>Complete</v>
          </cell>
          <cell r="M158" t="str">
            <v>Executed</v>
          </cell>
          <cell r="N158">
            <v>40679</v>
          </cell>
          <cell r="O158" t="str">
            <v>Approve Contract</v>
          </cell>
          <cell r="P158" t="str">
            <v>Commercial Operations Approver</v>
          </cell>
          <cell r="Q158" t="str">
            <v>Halford, Jon</v>
          </cell>
          <cell r="R158" t="str">
            <v>Ronni Church</v>
          </cell>
          <cell r="S158" t="str">
            <v>Ron Laing</v>
          </cell>
          <cell r="T158" t="str">
            <v>Ronni Church</v>
          </cell>
          <cell r="U158" t="str">
            <v>C - Conventional</v>
          </cell>
          <cell r="V158" t="str">
            <v>All</v>
          </cell>
          <cell r="W158" t="str">
            <v>45 Days net terms</v>
          </cell>
          <cell r="X158">
            <v>144309</v>
          </cell>
          <cell r="Y158">
            <v>819004</v>
          </cell>
          <cell r="Z158">
            <v>144309</v>
          </cell>
        </row>
        <row r="159">
          <cell r="A159" t="str">
            <v>2813-1-1</v>
          </cell>
          <cell r="B159" t="str">
            <v>2813-1</v>
          </cell>
          <cell r="C159">
            <v>1</v>
          </cell>
          <cell r="E159" t="str">
            <v>SLR Consulting (Canada) Ltd.</v>
          </cell>
          <cell r="F159" t="str">
            <v>SLR Consulting - 001P/Groundwater Monitoring &amp; Sampling</v>
          </cell>
          <cell r="G159" t="str">
            <v>Schedules for Master Agreements</v>
          </cell>
          <cell r="H159" t="str">
            <v>St. Goddard, Fred</v>
          </cell>
          <cell r="I159">
            <v>41045</v>
          </cell>
          <cell r="J159">
            <v>41275</v>
          </cell>
          <cell r="K159">
            <v>42369</v>
          </cell>
          <cell r="L159" t="str">
            <v>Complete</v>
          </cell>
          <cell r="M159" t="str">
            <v>Executed</v>
          </cell>
          <cell r="N159">
            <v>41234</v>
          </cell>
          <cell r="O159" t="str">
            <v>Parallel_Return_to_Edit_Mode</v>
          </cell>
          <cell r="P159" t="str">
            <v>Ross, Kevin</v>
          </cell>
          <cell r="R159" t="str">
            <v>Julie Easthope</v>
          </cell>
          <cell r="S159" t="str">
            <v>Kara Slemko</v>
          </cell>
          <cell r="T159" t="str">
            <v>Andrea SanVin</v>
          </cell>
          <cell r="U159" t="str">
            <v>C - Conventional</v>
          </cell>
          <cell r="V159" t="str">
            <v>All</v>
          </cell>
          <cell r="W159" t="str">
            <v>45 Days net terms</v>
          </cell>
          <cell r="X159">
            <v>600000</v>
          </cell>
          <cell r="Y159">
            <v>42318</v>
          </cell>
          <cell r="Z159">
            <v>600000</v>
          </cell>
        </row>
        <row r="160">
          <cell r="A160" t="str">
            <v>2822-1</v>
          </cell>
          <cell r="B160">
            <v>2822</v>
          </cell>
          <cell r="C160">
            <v>1</v>
          </cell>
          <cell r="E160" t="str">
            <v>Impact Oilfield Management Team Inc</v>
          </cell>
          <cell r="F160" t="str">
            <v>IMPACT OILFIELD MGMT Supplement #1</v>
          </cell>
          <cell r="G160" t="str">
            <v>Master Professional Services Agreement</v>
          </cell>
          <cell r="H160" t="str">
            <v>Iwamoto, Jaclyn</v>
          </cell>
          <cell r="I160">
            <v>40477</v>
          </cell>
          <cell r="J160">
            <v>40452</v>
          </cell>
          <cell r="L160" t="str">
            <v>Complete</v>
          </cell>
          <cell r="M160" t="str">
            <v>Executed</v>
          </cell>
          <cell r="N160">
            <v>40550</v>
          </cell>
          <cell r="O160" t="str">
            <v>Execute Contract</v>
          </cell>
          <cell r="P160" t="str">
            <v>Iwamoto, Jaclyn</v>
          </cell>
          <cell r="Q160" t="str">
            <v>Iwamoto, Jaclyn</v>
          </cell>
          <cell r="R160" t="str">
            <v>Ronni Church</v>
          </cell>
          <cell r="S160" t="str">
            <v>Ron Laing</v>
          </cell>
          <cell r="T160" t="str">
            <v>Andrea S-K</v>
          </cell>
          <cell r="U160" t="str">
            <v>C - Conventional</v>
          </cell>
          <cell r="V160" t="str">
            <v>All</v>
          </cell>
          <cell r="W160" t="str">
            <v>45 Days net terms</v>
          </cell>
          <cell r="X160">
            <v>371800</v>
          </cell>
          <cell r="Y160">
            <v>61276</v>
          </cell>
          <cell r="Z160">
            <v>371800</v>
          </cell>
        </row>
        <row r="161">
          <cell r="A161" t="str">
            <v>2826-2-1</v>
          </cell>
          <cell r="B161" t="str">
            <v>2826-2</v>
          </cell>
          <cell r="C161">
            <v>1</v>
          </cell>
          <cell r="D161">
            <v>404664</v>
          </cell>
          <cell r="E161" t="str">
            <v>CE Franklin Ltd.</v>
          </cell>
          <cell r="F161" t="str">
            <v>18", 30" and 48" Pipes for EPH Project</v>
          </cell>
          <cell r="G161" t="str">
            <v>Schedules for Master Agreements</v>
          </cell>
          <cell r="H161" t="str">
            <v>Hurtado, Roberto</v>
          </cell>
          <cell r="I161">
            <v>40963</v>
          </cell>
          <cell r="J161">
            <v>40928</v>
          </cell>
          <cell r="K161">
            <v>41060</v>
          </cell>
          <cell r="L161" t="str">
            <v>Complete</v>
          </cell>
          <cell r="M161" t="str">
            <v>Executed</v>
          </cell>
          <cell r="N161">
            <v>40974</v>
          </cell>
          <cell r="O161" t="str">
            <v>Approve Contract</v>
          </cell>
          <cell r="P161" t="str">
            <v>Commercial Operations Approver</v>
          </cell>
          <cell r="Q161" t="str">
            <v>Guglielmin, Don</v>
          </cell>
          <cell r="R161" t="str">
            <v>Don Guglielmin</v>
          </cell>
          <cell r="S161" t="str">
            <v>Ron Laing</v>
          </cell>
          <cell r="T161" t="str">
            <v>Karen Almadi</v>
          </cell>
          <cell r="U161" t="str">
            <v>H - Horizon</v>
          </cell>
          <cell r="V161" t="str">
            <v>Major Projects</v>
          </cell>
          <cell r="W161" t="str">
            <v>45 Days net terms</v>
          </cell>
          <cell r="X161">
            <v>1863110.88</v>
          </cell>
          <cell r="Y161">
            <v>26145</v>
          </cell>
          <cell r="Z161">
            <v>6455.3</v>
          </cell>
        </row>
        <row r="162">
          <cell r="A162" t="str">
            <v>2826-2-2</v>
          </cell>
          <cell r="B162" t="str">
            <v>2826-2</v>
          </cell>
          <cell r="C162">
            <v>2</v>
          </cell>
          <cell r="D162">
            <v>404664</v>
          </cell>
          <cell r="E162" t="str">
            <v>CE Franklin Ltd.</v>
          </cell>
          <cell r="F162" t="str">
            <v>Adders for Remaining Items</v>
          </cell>
          <cell r="G162" t="str">
            <v>Schedules for Master Agreements</v>
          </cell>
          <cell r="H162" t="str">
            <v>Belenky, Betty</v>
          </cell>
          <cell r="I162">
            <v>41018</v>
          </cell>
          <cell r="J162">
            <v>41017</v>
          </cell>
          <cell r="K162">
            <v>41060</v>
          </cell>
          <cell r="L162" t="str">
            <v>Complete</v>
          </cell>
          <cell r="M162" t="str">
            <v>Executed</v>
          </cell>
          <cell r="N162">
            <v>41044</v>
          </cell>
          <cell r="O162" t="str">
            <v>Parallel_Return_to_Edit_Mode</v>
          </cell>
          <cell r="P162" t="str">
            <v>Belenky, Betty</v>
          </cell>
          <cell r="R162" t="str">
            <v>Don Guglielmin</v>
          </cell>
          <cell r="S162" t="str">
            <v>Ron Laing</v>
          </cell>
          <cell r="T162" t="str">
            <v>Karen Almadi</v>
          </cell>
          <cell r="U162" t="str">
            <v>H - Horizon</v>
          </cell>
          <cell r="V162" t="str">
            <v>Major Projects</v>
          </cell>
          <cell r="W162" t="str">
            <v>45 Days net terms</v>
          </cell>
          <cell r="X162">
            <v>1943381.52</v>
          </cell>
          <cell r="Y162">
            <v>26145</v>
          </cell>
          <cell r="Z162">
            <v>80270.64</v>
          </cell>
        </row>
        <row r="163">
          <cell r="A163" t="str">
            <v>2826-2-3</v>
          </cell>
          <cell r="B163" t="str">
            <v>2826-2</v>
          </cell>
          <cell r="C163">
            <v>3</v>
          </cell>
          <cell r="D163">
            <v>404664</v>
          </cell>
          <cell r="E163" t="str">
            <v>CE Franklin Ltd.</v>
          </cell>
          <cell r="F163" t="str">
            <v>Vancouver to Site Surcharge Iincrease</v>
          </cell>
          <cell r="G163" t="str">
            <v>Schedules for Master Agreements</v>
          </cell>
          <cell r="H163" t="str">
            <v>Belenky, Betty</v>
          </cell>
          <cell r="I163">
            <v>41044</v>
          </cell>
          <cell r="J163">
            <v>41017</v>
          </cell>
          <cell r="K163">
            <v>41060</v>
          </cell>
          <cell r="L163" t="str">
            <v>Complete</v>
          </cell>
          <cell r="M163" t="str">
            <v>Executed</v>
          </cell>
          <cell r="N163">
            <v>41066</v>
          </cell>
          <cell r="O163" t="str">
            <v>Approve Contract</v>
          </cell>
          <cell r="P163" t="str">
            <v>Commercial Operations Approver</v>
          </cell>
          <cell r="Q163" t="str">
            <v>Guglielmin, Don</v>
          </cell>
          <cell r="R163" t="str">
            <v>Don Guglielmin</v>
          </cell>
          <cell r="S163" t="str">
            <v>Ron Laing</v>
          </cell>
          <cell r="T163" t="str">
            <v>Karen Almadi</v>
          </cell>
          <cell r="U163" t="str">
            <v>H - Horizon</v>
          </cell>
          <cell r="V163" t="str">
            <v>Major Projects</v>
          </cell>
          <cell r="W163" t="str">
            <v>45 Days net terms</v>
          </cell>
          <cell r="X163">
            <v>1966081.52</v>
          </cell>
          <cell r="Y163">
            <v>26145</v>
          </cell>
          <cell r="Z163">
            <v>22700</v>
          </cell>
        </row>
        <row r="164">
          <cell r="A164" t="str">
            <v>2826-2-4</v>
          </cell>
          <cell r="B164" t="str">
            <v>2826-2</v>
          </cell>
          <cell r="C164">
            <v>4</v>
          </cell>
          <cell r="D164">
            <v>404664</v>
          </cell>
          <cell r="E164" t="str">
            <v>CE Franklin Ltd.</v>
          </cell>
          <cell r="F164" t="str">
            <v>Contoured Bunks</v>
          </cell>
          <cell r="G164" t="str">
            <v>Schedules for Master Agreements</v>
          </cell>
          <cell r="H164" t="str">
            <v>Belenky, Betty</v>
          </cell>
          <cell r="I164">
            <v>41066</v>
          </cell>
          <cell r="J164">
            <v>41017</v>
          </cell>
          <cell r="K164">
            <v>41060</v>
          </cell>
          <cell r="L164" t="str">
            <v>Complete</v>
          </cell>
          <cell r="M164" t="str">
            <v>Executed</v>
          </cell>
          <cell r="N164">
            <v>41249</v>
          </cell>
          <cell r="O164" t="str">
            <v>Parallel_Return_to_Edit_Mode</v>
          </cell>
          <cell r="P164" t="str">
            <v>Belenky, Betty</v>
          </cell>
          <cell r="R164" t="str">
            <v>Don Guglielmin</v>
          </cell>
          <cell r="S164" t="str">
            <v>Ron Laing</v>
          </cell>
          <cell r="T164" t="str">
            <v>Karen Almadi</v>
          </cell>
          <cell r="U164" t="str">
            <v>H - Horizon</v>
          </cell>
          <cell r="V164" t="str">
            <v>Major Projects</v>
          </cell>
          <cell r="W164" t="str">
            <v>45 Days net terms</v>
          </cell>
          <cell r="X164">
            <v>1984881.52</v>
          </cell>
          <cell r="Y164">
            <v>26145</v>
          </cell>
          <cell r="Z164">
            <v>18800</v>
          </cell>
        </row>
        <row r="165">
          <cell r="A165" t="str">
            <v>2826-2-5</v>
          </cell>
          <cell r="B165" t="str">
            <v>2826-2</v>
          </cell>
          <cell r="C165">
            <v>5</v>
          </cell>
          <cell r="D165">
            <v>404664</v>
          </cell>
          <cell r="E165" t="str">
            <v>CE Franklin Ltd.</v>
          </cell>
          <cell r="F165" t="str">
            <v>Final Items Per BOM</v>
          </cell>
          <cell r="G165" t="str">
            <v>Schedules for Master Agreements</v>
          </cell>
          <cell r="H165" t="str">
            <v>Belenky, Betty</v>
          </cell>
          <cell r="I165">
            <v>41256</v>
          </cell>
          <cell r="J165">
            <v>41017</v>
          </cell>
          <cell r="K165">
            <v>41060</v>
          </cell>
          <cell r="L165" t="str">
            <v>Complete</v>
          </cell>
          <cell r="M165" t="str">
            <v>Executed</v>
          </cell>
          <cell r="N165">
            <v>41299</v>
          </cell>
          <cell r="O165" t="str">
            <v>Approve Contract</v>
          </cell>
          <cell r="P165" t="str">
            <v>Commercial Operations Approver</v>
          </cell>
          <cell r="Q165" t="str">
            <v>Guglielmin, Don</v>
          </cell>
          <cell r="R165" t="str">
            <v>Don Guglielmin</v>
          </cell>
          <cell r="S165" t="str">
            <v>Ron Laing</v>
          </cell>
          <cell r="T165" t="str">
            <v>Karen Almadi</v>
          </cell>
          <cell r="U165" t="str">
            <v>H - Horizon</v>
          </cell>
          <cell r="V165" t="str">
            <v>Major Projects</v>
          </cell>
          <cell r="W165" t="str">
            <v>45 Days net terms</v>
          </cell>
          <cell r="X165">
            <v>2026380.87</v>
          </cell>
          <cell r="Y165">
            <v>26145</v>
          </cell>
          <cell r="Z165">
            <v>41499.35</v>
          </cell>
        </row>
        <row r="166">
          <cell r="A166" t="str">
            <v>2826-3-1</v>
          </cell>
          <cell r="B166" t="str">
            <v>2826-3</v>
          </cell>
          <cell r="C166">
            <v>1</v>
          </cell>
          <cell r="D166">
            <v>405254</v>
          </cell>
          <cell r="E166" t="str">
            <v>CE Franklin Ltd.</v>
          </cell>
          <cell r="F166" t="str">
            <v>Final Adjusting CORA- Decommit to incurred value</v>
          </cell>
          <cell r="G166" t="str">
            <v>Schedules for Master Agreements</v>
          </cell>
          <cell r="H166" t="str">
            <v>Moorhead, Kelly</v>
          </cell>
          <cell r="I166">
            <v>42835</v>
          </cell>
          <cell r="J166">
            <v>41229</v>
          </cell>
          <cell r="K166">
            <v>41547</v>
          </cell>
          <cell r="L166" t="str">
            <v>Complete</v>
          </cell>
          <cell r="M166" t="str">
            <v>Executed</v>
          </cell>
          <cell r="N166">
            <v>42872</v>
          </cell>
          <cell r="O166" t="str">
            <v>Parallel_Return_to_Edit_Mode</v>
          </cell>
          <cell r="P166" t="str">
            <v>Moorhead, Kelly</v>
          </cell>
          <cell r="R166" t="str">
            <v>Don Guglielmin</v>
          </cell>
          <cell r="S166" t="str">
            <v>Don Guglielmin</v>
          </cell>
          <cell r="T166" t="str">
            <v>Stephanie Graham</v>
          </cell>
          <cell r="U166" t="str">
            <v>H - Horizon</v>
          </cell>
          <cell r="V166" t="str">
            <v>Major Projects</v>
          </cell>
          <cell r="W166" t="str">
            <v>45 Days net terms</v>
          </cell>
          <cell r="X166">
            <v>8945998.6500000004</v>
          </cell>
          <cell r="Y166">
            <v>26145</v>
          </cell>
          <cell r="Z166">
            <v>-2878.95</v>
          </cell>
        </row>
        <row r="167">
          <cell r="A167" t="str">
            <v>2826-4-1</v>
          </cell>
          <cell r="B167" t="str">
            <v>2826-4</v>
          </cell>
          <cell r="C167">
            <v>1</v>
          </cell>
          <cell r="D167">
            <v>40537701</v>
          </cell>
          <cell r="E167" t="str">
            <v>CE Franklin Ltd.</v>
          </cell>
          <cell r="F167" t="str">
            <v>Piping Valves for May Shutdown</v>
          </cell>
          <cell r="G167" t="str">
            <v>Schedules for Master Agreements</v>
          </cell>
          <cell r="H167" t="str">
            <v>Moreno, Hernan</v>
          </cell>
          <cell r="I167">
            <v>41352</v>
          </cell>
          <cell r="J167">
            <v>41352</v>
          </cell>
          <cell r="K167">
            <v>41394</v>
          </cell>
          <cell r="L167" t="str">
            <v>Complete</v>
          </cell>
          <cell r="M167" t="str">
            <v>Executed</v>
          </cell>
          <cell r="N167">
            <v>41353</v>
          </cell>
          <cell r="O167" t="str">
            <v>Parallel_Return_to_Edit_Mode</v>
          </cell>
          <cell r="P167" t="str">
            <v>Moreno, Hernan</v>
          </cell>
          <cell r="R167" t="str">
            <v>Don Guglielmin</v>
          </cell>
          <cell r="S167" t="str">
            <v>Don Guglielmin</v>
          </cell>
          <cell r="T167" t="str">
            <v>Karen Almadi</v>
          </cell>
          <cell r="U167" t="str">
            <v>H - Horizon</v>
          </cell>
          <cell r="V167" t="str">
            <v>Major Projects</v>
          </cell>
          <cell r="W167" t="str">
            <v>45 Days net terms</v>
          </cell>
          <cell r="X167">
            <v>231928.06</v>
          </cell>
          <cell r="Y167">
            <v>26145</v>
          </cell>
          <cell r="Z167">
            <v>11376.25</v>
          </cell>
        </row>
        <row r="168">
          <cell r="A168" t="str">
            <v>2842-1</v>
          </cell>
          <cell r="B168">
            <v>2842</v>
          </cell>
          <cell r="C168">
            <v>1</v>
          </cell>
          <cell r="D168">
            <v>2842</v>
          </cell>
          <cell r="E168" t="str">
            <v>Shaw Earth Moving Inc.</v>
          </cell>
          <cell r="F168" t="str">
            <v>SHAW EARTH MOVING: RATE CHANGE SUPPLEMENT</v>
          </cell>
          <cell r="G168" t="str">
            <v>Master Goods and Services Agreement</v>
          </cell>
          <cell r="H168" t="str">
            <v>Crellin, Paul</v>
          </cell>
          <cell r="I168">
            <v>40890</v>
          </cell>
          <cell r="J168">
            <v>40848</v>
          </cell>
          <cell r="K168">
            <v>41213</v>
          </cell>
          <cell r="L168" t="str">
            <v>Complete</v>
          </cell>
          <cell r="M168" t="str">
            <v>Executed</v>
          </cell>
          <cell r="N168">
            <v>42746</v>
          </cell>
          <cell r="O168" t="str">
            <v>Approve Contract</v>
          </cell>
          <cell r="P168" t="str">
            <v>Business Area Approver</v>
          </cell>
          <cell r="Q168" t="str">
            <v>Miiller, Marc</v>
          </cell>
          <cell r="R168" t="str">
            <v>Ronni Church</v>
          </cell>
          <cell r="S168" t="str">
            <v>Mike Catley</v>
          </cell>
          <cell r="T168" t="str">
            <v>Andrea SanVin</v>
          </cell>
          <cell r="U168" t="str">
            <v>C - Conventional</v>
          </cell>
          <cell r="V168" t="str">
            <v>All</v>
          </cell>
          <cell r="W168" t="str">
            <v>45 Days net terms</v>
          </cell>
          <cell r="X168">
            <v>1215000</v>
          </cell>
          <cell r="Y168">
            <v>13573</v>
          </cell>
          <cell r="Z168">
            <v>1215000</v>
          </cell>
        </row>
        <row r="169">
          <cell r="A169" t="str">
            <v>2845-1</v>
          </cell>
          <cell r="B169">
            <v>2845</v>
          </cell>
          <cell r="C169">
            <v>1</v>
          </cell>
          <cell r="D169">
            <v>2845</v>
          </cell>
          <cell r="E169" t="str">
            <v>Quinn Contracting Ltd.</v>
          </cell>
          <cell r="F169" t="str">
            <v>Wolf Lake Supplement</v>
          </cell>
          <cell r="G169" t="str">
            <v>Master Goods and Services Agreement</v>
          </cell>
          <cell r="H169" t="str">
            <v>Crellin, Paul</v>
          </cell>
          <cell r="I169">
            <v>40669</v>
          </cell>
          <cell r="J169">
            <v>40671</v>
          </cell>
          <cell r="K169">
            <v>41037</v>
          </cell>
          <cell r="L169" t="str">
            <v>Complete</v>
          </cell>
          <cell r="M169" t="str">
            <v>Executed</v>
          </cell>
          <cell r="N169">
            <v>40694</v>
          </cell>
          <cell r="O169" t="str">
            <v>Execute Contract</v>
          </cell>
          <cell r="P169" t="str">
            <v>Crellin, Paul</v>
          </cell>
          <cell r="Q169" t="str">
            <v>Crellin, Paul</v>
          </cell>
          <cell r="R169" t="str">
            <v>Ronni Church</v>
          </cell>
          <cell r="S169" t="str">
            <v>Ron Laing</v>
          </cell>
          <cell r="T169" t="str">
            <v>Andrea SanVin</v>
          </cell>
          <cell r="U169" t="str">
            <v>C - Conventional</v>
          </cell>
          <cell r="V169" t="str">
            <v>Wolf Lake</v>
          </cell>
          <cell r="W169" t="str">
            <v>45 Days net terms</v>
          </cell>
          <cell r="X169">
            <v>9628279</v>
          </cell>
          <cell r="Y169">
            <v>25272</v>
          </cell>
          <cell r="Z169">
            <v>9628279</v>
          </cell>
        </row>
        <row r="170">
          <cell r="A170" t="str">
            <v>2845-2</v>
          </cell>
          <cell r="B170">
            <v>2845</v>
          </cell>
          <cell r="C170">
            <v>2</v>
          </cell>
          <cell r="D170">
            <v>2845</v>
          </cell>
          <cell r="E170" t="str">
            <v>Quinn Contracting Ltd.</v>
          </cell>
          <cell r="F170" t="str">
            <v>Wolf Lake Supplement - Scaffolding</v>
          </cell>
          <cell r="G170" t="str">
            <v>Master Goods and Services Agreement</v>
          </cell>
          <cell r="H170" t="str">
            <v>Crellin, Paul</v>
          </cell>
          <cell r="I170">
            <v>40694</v>
          </cell>
          <cell r="J170">
            <v>40671</v>
          </cell>
          <cell r="K170">
            <v>41037</v>
          </cell>
          <cell r="L170" t="str">
            <v>Complete</v>
          </cell>
          <cell r="M170" t="str">
            <v>Executed</v>
          </cell>
          <cell r="N170">
            <v>40722</v>
          </cell>
          <cell r="O170" t="str">
            <v>Approve Contract</v>
          </cell>
          <cell r="P170" t="str">
            <v>Business Area Approver</v>
          </cell>
          <cell r="Q170" t="str">
            <v>Cross, Chris</v>
          </cell>
          <cell r="R170" t="str">
            <v>Ronni Church</v>
          </cell>
          <cell r="S170" t="str">
            <v>Ron Laing</v>
          </cell>
          <cell r="T170" t="str">
            <v>Andrea SanVin</v>
          </cell>
          <cell r="U170" t="str">
            <v>C - Conventional</v>
          </cell>
          <cell r="V170" t="str">
            <v>Wolf Lake</v>
          </cell>
          <cell r="W170" t="str">
            <v>45 Days net terms</v>
          </cell>
          <cell r="X170">
            <v>10428279</v>
          </cell>
          <cell r="Y170">
            <v>25272</v>
          </cell>
          <cell r="Z170">
            <v>800000</v>
          </cell>
        </row>
        <row r="171">
          <cell r="A171" t="str">
            <v>2845-3</v>
          </cell>
          <cell r="B171">
            <v>2845</v>
          </cell>
          <cell r="C171">
            <v>3</v>
          </cell>
          <cell r="D171">
            <v>2845</v>
          </cell>
          <cell r="E171" t="str">
            <v>Quinn Contracting Ltd.</v>
          </cell>
          <cell r="F171" t="str">
            <v>Wolf Lake Supplement - Rate Change</v>
          </cell>
          <cell r="G171" t="str">
            <v>Master Goods and Services Agreement</v>
          </cell>
          <cell r="H171" t="str">
            <v>Crellin, Paul</v>
          </cell>
          <cell r="I171">
            <v>41087</v>
          </cell>
          <cell r="J171">
            <v>41091</v>
          </cell>
          <cell r="K171">
            <v>41455</v>
          </cell>
          <cell r="L171" t="str">
            <v>Complete</v>
          </cell>
          <cell r="M171" t="str">
            <v>Executed</v>
          </cell>
          <cell r="N171">
            <v>41094</v>
          </cell>
          <cell r="O171" t="str">
            <v>Parallel_Return_to_Edit_Mode</v>
          </cell>
          <cell r="P171" t="str">
            <v>Crellin, Paul</v>
          </cell>
          <cell r="R171" t="str">
            <v>Ronni Church</v>
          </cell>
          <cell r="S171" t="str">
            <v>Ron Laing</v>
          </cell>
          <cell r="T171" t="str">
            <v>Andrea SanVin</v>
          </cell>
          <cell r="U171" t="str">
            <v>C - Conventional</v>
          </cell>
          <cell r="V171" t="str">
            <v>Wolf Lake</v>
          </cell>
          <cell r="W171" t="str">
            <v>45 Days net terms</v>
          </cell>
          <cell r="X171">
            <v>11000000</v>
          </cell>
          <cell r="Y171">
            <v>25272</v>
          </cell>
          <cell r="Z171">
            <v>571721</v>
          </cell>
        </row>
        <row r="172">
          <cell r="A172" t="str">
            <v>2856-2</v>
          </cell>
          <cell r="B172">
            <v>2856</v>
          </cell>
          <cell r="C172">
            <v>2</v>
          </cell>
          <cell r="D172">
            <v>2856</v>
          </cell>
          <cell r="E172" t="str">
            <v>Landwest Resource Services Ltd.</v>
          </cell>
          <cell r="F172" t="str">
            <v>2011 Pricing Update - Landwest Resource Services Ltd. - Supplement #2</v>
          </cell>
          <cell r="G172" t="str">
            <v>Master Goods and Services Agreement</v>
          </cell>
          <cell r="H172" t="str">
            <v>Ross, Kevin</v>
          </cell>
          <cell r="I172">
            <v>40841</v>
          </cell>
          <cell r="J172">
            <v>40848</v>
          </cell>
          <cell r="K172">
            <v>41274</v>
          </cell>
          <cell r="L172" t="str">
            <v>Complete</v>
          </cell>
          <cell r="M172" t="str">
            <v>Executed</v>
          </cell>
          <cell r="N172">
            <v>41039</v>
          </cell>
          <cell r="O172" t="str">
            <v>Approve Contract</v>
          </cell>
          <cell r="P172" t="str">
            <v>Business Area Approver</v>
          </cell>
          <cell r="Q172" t="str">
            <v>Sutton, Rick</v>
          </cell>
          <cell r="R172" t="str">
            <v>Rick Sutton</v>
          </cell>
          <cell r="S172" t="str">
            <v>Mike Catley</v>
          </cell>
          <cell r="T172" t="str">
            <v>Andrea SanVin</v>
          </cell>
          <cell r="U172" t="str">
            <v>C - Conventional</v>
          </cell>
          <cell r="V172" t="str">
            <v>All</v>
          </cell>
          <cell r="W172" t="str">
            <v>45 Days net terms</v>
          </cell>
          <cell r="X172">
            <v>115000</v>
          </cell>
          <cell r="Y172">
            <v>721260</v>
          </cell>
          <cell r="Z172">
            <v>115000</v>
          </cell>
        </row>
        <row r="173">
          <cell r="A173" t="str">
            <v>2866-2</v>
          </cell>
          <cell r="B173">
            <v>2866</v>
          </cell>
          <cell r="C173">
            <v>2</v>
          </cell>
          <cell r="D173">
            <v>2866</v>
          </cell>
          <cell r="E173" t="str">
            <v>Frontier First Aid Services Ltd.</v>
          </cell>
          <cell r="F173" t="str">
            <v>Frontier First Aid - 2012 Tumbler BC Pricing</v>
          </cell>
          <cell r="G173" t="str">
            <v>Master Goods and Services Agreement</v>
          </cell>
          <cell r="H173" t="str">
            <v>Miller, Ken</v>
          </cell>
          <cell r="I173">
            <v>40913</v>
          </cell>
          <cell r="J173">
            <v>40909</v>
          </cell>
          <cell r="K173">
            <v>41275</v>
          </cell>
          <cell r="L173" t="str">
            <v>Complete</v>
          </cell>
          <cell r="M173" t="str">
            <v>Executed</v>
          </cell>
          <cell r="N173">
            <v>41001</v>
          </cell>
          <cell r="O173" t="str">
            <v>Edit New Supplement</v>
          </cell>
          <cell r="P173" t="str">
            <v>Miller, Ken</v>
          </cell>
          <cell r="Q173" t="str">
            <v>Miller, Ken</v>
          </cell>
          <cell r="R173" t="str">
            <v>Rick Sutton</v>
          </cell>
          <cell r="S173" t="str">
            <v>Mike Catley</v>
          </cell>
          <cell r="T173" t="str">
            <v>Andrea SanVin</v>
          </cell>
          <cell r="U173" t="str">
            <v>C - Conventional</v>
          </cell>
          <cell r="V173" t="str">
            <v>Fort St. John</v>
          </cell>
          <cell r="W173" t="str">
            <v>45 Days net terms</v>
          </cell>
          <cell r="X173">
            <v>400000</v>
          </cell>
          <cell r="Y173">
            <v>65972</v>
          </cell>
          <cell r="Z173">
            <v>400000</v>
          </cell>
        </row>
        <row r="174">
          <cell r="A174" t="str">
            <v>2871-1</v>
          </cell>
          <cell r="B174">
            <v>2871</v>
          </cell>
          <cell r="C174">
            <v>1</v>
          </cell>
          <cell r="E174" t="str">
            <v>Densmore Consulting Services Inc</v>
          </cell>
          <cell r="F174" t="str">
            <v>Densmore Consulting Supplement #1</v>
          </cell>
          <cell r="G174" t="str">
            <v>Short Form Consulting Agreement</v>
          </cell>
          <cell r="H174" t="str">
            <v>Iwamoto, Jaclyn</v>
          </cell>
          <cell r="I174">
            <v>40469</v>
          </cell>
          <cell r="J174">
            <v>40457</v>
          </cell>
          <cell r="L174" t="str">
            <v>Complete</v>
          </cell>
          <cell r="M174" t="str">
            <v>Executed</v>
          </cell>
          <cell r="N174">
            <v>40521</v>
          </cell>
          <cell r="O174" t="str">
            <v>Execute Contract</v>
          </cell>
          <cell r="P174" t="str">
            <v>Iwamoto, Jaclyn</v>
          </cell>
          <cell r="Q174" t="str">
            <v>Iwamoto, Jaclyn</v>
          </cell>
          <cell r="R174" t="str">
            <v>Ronni Church</v>
          </cell>
          <cell r="S174" t="str">
            <v>Ron Laing</v>
          </cell>
          <cell r="U174" t="str">
            <v>C - Conventional</v>
          </cell>
          <cell r="V174" t="str">
            <v>All</v>
          </cell>
          <cell r="W174" t="str">
            <v>45 Days net terms</v>
          </cell>
          <cell r="X174">
            <v>371800</v>
          </cell>
          <cell r="Y174">
            <v>820530</v>
          </cell>
          <cell r="Z174">
            <v>371800</v>
          </cell>
        </row>
        <row r="175">
          <cell r="A175" t="str">
            <v>2892-1</v>
          </cell>
          <cell r="B175">
            <v>2892</v>
          </cell>
          <cell r="C175">
            <v>1</v>
          </cell>
          <cell r="E175" t="str">
            <v>Veloso Oilfield Consulting Ltd.</v>
          </cell>
          <cell r="F175" t="str">
            <v>Ryan Veloso Supplement #1</v>
          </cell>
          <cell r="G175" t="str">
            <v>Short Form Consulting Agreement</v>
          </cell>
          <cell r="H175" t="str">
            <v>Iwamoto, Jaclyn</v>
          </cell>
          <cell r="I175">
            <v>40471</v>
          </cell>
          <cell r="J175">
            <v>40452</v>
          </cell>
          <cell r="L175" t="str">
            <v>Complete</v>
          </cell>
          <cell r="M175" t="str">
            <v>Executed</v>
          </cell>
          <cell r="N175">
            <v>40520</v>
          </cell>
          <cell r="O175" t="str">
            <v>Approve Contract</v>
          </cell>
          <cell r="P175" t="str">
            <v>Business Area Approver</v>
          </cell>
          <cell r="Q175" t="str">
            <v>Kowbel, Kevin</v>
          </cell>
          <cell r="R175" t="str">
            <v>Ronni Church</v>
          </cell>
          <cell r="S175" t="str">
            <v>Ron Laing</v>
          </cell>
          <cell r="U175" t="str">
            <v>C - Conventional</v>
          </cell>
          <cell r="V175" t="str">
            <v>All</v>
          </cell>
          <cell r="W175" t="str">
            <v>45 Days net terms</v>
          </cell>
          <cell r="X175">
            <v>371800</v>
          </cell>
          <cell r="Y175">
            <v>821069</v>
          </cell>
          <cell r="Z175">
            <v>371800</v>
          </cell>
        </row>
        <row r="176">
          <cell r="A176" t="str">
            <v>2907-1</v>
          </cell>
          <cell r="B176">
            <v>2907</v>
          </cell>
          <cell r="C176">
            <v>1</v>
          </cell>
          <cell r="E176" t="str">
            <v>Geo Con Surveying Ltd.</v>
          </cell>
          <cell r="F176" t="str">
            <v>Geoff McGillis - Sch B. Sup 1</v>
          </cell>
          <cell r="G176" t="str">
            <v>Short Form Consulting Agreement</v>
          </cell>
          <cell r="H176" t="str">
            <v>MacLean, Candice</v>
          </cell>
          <cell r="I176">
            <v>41192</v>
          </cell>
          <cell r="J176">
            <v>41183</v>
          </cell>
          <cell r="K176">
            <v>41548</v>
          </cell>
          <cell r="L176" t="str">
            <v>Complete</v>
          </cell>
          <cell r="M176" t="str">
            <v>Executed</v>
          </cell>
          <cell r="N176">
            <v>41213</v>
          </cell>
          <cell r="O176" t="str">
            <v>Execute Contract</v>
          </cell>
          <cell r="P176" t="str">
            <v>MacLean, Candice</v>
          </cell>
          <cell r="Q176" t="str">
            <v>MacLean, Candice</v>
          </cell>
          <cell r="R176" t="str">
            <v>Julie Easthope</v>
          </cell>
          <cell r="S176" t="str">
            <v>Kara Slemko</v>
          </cell>
          <cell r="T176" t="str">
            <v>Andrea SanVin</v>
          </cell>
          <cell r="U176" t="str">
            <v>C - Conventional</v>
          </cell>
          <cell r="V176" t="str">
            <v>Grande Prairie</v>
          </cell>
          <cell r="W176" t="str">
            <v>45 Days net terms</v>
          </cell>
          <cell r="X176">
            <v>312000</v>
          </cell>
          <cell r="Y176">
            <v>821617</v>
          </cell>
          <cell r="Z176">
            <v>312000</v>
          </cell>
        </row>
        <row r="177">
          <cell r="A177" t="str">
            <v>2907-2</v>
          </cell>
          <cell r="B177">
            <v>2907</v>
          </cell>
          <cell r="C177">
            <v>2</v>
          </cell>
          <cell r="E177" t="str">
            <v>Geo Con Surveying Ltd.</v>
          </cell>
          <cell r="F177" t="str">
            <v>Geoff McGillis - Sch B. Sup 2</v>
          </cell>
          <cell r="G177" t="str">
            <v>Short Form Consulting Agreement</v>
          </cell>
          <cell r="H177" t="str">
            <v>Su, Pan</v>
          </cell>
          <cell r="I177">
            <v>41684</v>
          </cell>
          <cell r="J177">
            <v>41671</v>
          </cell>
          <cell r="K177">
            <v>42035</v>
          </cell>
          <cell r="L177" t="str">
            <v>Complete</v>
          </cell>
          <cell r="M177" t="str">
            <v>Executed</v>
          </cell>
          <cell r="N177">
            <v>41705</v>
          </cell>
          <cell r="O177" t="str">
            <v>Edit New Supplement</v>
          </cell>
          <cell r="P177" t="str">
            <v>Su, Pan</v>
          </cell>
          <cell r="Q177" t="str">
            <v>Su, Pan</v>
          </cell>
          <cell r="R177" t="str">
            <v>Julie Easthope</v>
          </cell>
          <cell r="S177" t="str">
            <v>Kara Slemko</v>
          </cell>
          <cell r="T177" t="str">
            <v>Stephanie Graham</v>
          </cell>
          <cell r="U177" t="str">
            <v>C - Conventional</v>
          </cell>
          <cell r="V177" t="str">
            <v>All</v>
          </cell>
          <cell r="W177" t="str">
            <v>10 Days net terms</v>
          </cell>
          <cell r="X177">
            <v>338000</v>
          </cell>
          <cell r="Y177">
            <v>821617</v>
          </cell>
          <cell r="Z177">
            <v>26000</v>
          </cell>
        </row>
        <row r="178">
          <cell r="A178" t="str">
            <v>2908-3</v>
          </cell>
          <cell r="B178">
            <v>2908</v>
          </cell>
          <cell r="C178">
            <v>3</v>
          </cell>
          <cell r="E178" t="str">
            <v>Bear's Repair Service</v>
          </cell>
          <cell r="F178" t="str">
            <v>Gerald Michaud - Sup 3 - Sch B</v>
          </cell>
          <cell r="G178" t="str">
            <v>Short Form Consulting Agreement</v>
          </cell>
          <cell r="H178" t="str">
            <v>MacLean, Candice</v>
          </cell>
          <cell r="I178">
            <v>41393</v>
          </cell>
          <cell r="J178">
            <v>41395</v>
          </cell>
          <cell r="K178">
            <v>41760</v>
          </cell>
          <cell r="L178" t="str">
            <v>Complete</v>
          </cell>
          <cell r="M178" t="str">
            <v>Executed</v>
          </cell>
          <cell r="N178">
            <v>41459</v>
          </cell>
          <cell r="O178" t="str">
            <v>Execute Contract</v>
          </cell>
          <cell r="P178" t="str">
            <v>MacLean, Candice</v>
          </cell>
          <cell r="Q178" t="str">
            <v>MacLean, Candice</v>
          </cell>
          <cell r="R178" t="str">
            <v>Julie Easthope</v>
          </cell>
          <cell r="S178" t="str">
            <v>Kara Slemko</v>
          </cell>
          <cell r="U178" t="str">
            <v>C - Conventional</v>
          </cell>
          <cell r="V178" t="str">
            <v>Bonnyville</v>
          </cell>
          <cell r="W178" t="str">
            <v>10 Days net terms</v>
          </cell>
          <cell r="X178">
            <v>150500</v>
          </cell>
          <cell r="Y178">
            <v>564608</v>
          </cell>
          <cell r="Z178">
            <v>150500</v>
          </cell>
        </row>
        <row r="179">
          <cell r="A179" t="str">
            <v>2917-1</v>
          </cell>
          <cell r="B179">
            <v>2917</v>
          </cell>
          <cell r="C179">
            <v>1</v>
          </cell>
          <cell r="D179">
            <v>2917</v>
          </cell>
          <cell r="E179" t="str">
            <v>Top-Co Inc.</v>
          </cell>
          <cell r="F179" t="str">
            <v>Schedule A Amendment 2 - Float Equipment - October 1, 2012</v>
          </cell>
          <cell r="G179" t="str">
            <v>Master Goods and Services Agreement</v>
          </cell>
          <cell r="H179" t="str">
            <v>Schultz, Randy</v>
          </cell>
          <cell r="I179">
            <v>41180</v>
          </cell>
          <cell r="J179">
            <v>41183</v>
          </cell>
          <cell r="K179">
            <v>41912</v>
          </cell>
          <cell r="L179" t="str">
            <v>Complete</v>
          </cell>
          <cell r="M179" t="str">
            <v>Executed</v>
          </cell>
          <cell r="N179">
            <v>41249</v>
          </cell>
          <cell r="O179" t="str">
            <v>Approve Contract</v>
          </cell>
          <cell r="P179" t="str">
            <v>Commercial Operations Approver</v>
          </cell>
          <cell r="Q179" t="str">
            <v>Laing, Ron</v>
          </cell>
          <cell r="R179" t="str">
            <v>Julie Easthope</v>
          </cell>
          <cell r="S179" t="str">
            <v>Ron Laing</v>
          </cell>
          <cell r="T179" t="str">
            <v>Andrea SanVin</v>
          </cell>
          <cell r="U179" t="str">
            <v>C - Conventional</v>
          </cell>
          <cell r="V179" t="str">
            <v>All</v>
          </cell>
          <cell r="W179" t="str">
            <v>45 Days net terms</v>
          </cell>
          <cell r="X179">
            <v>7500000</v>
          </cell>
          <cell r="Y179">
            <v>15757</v>
          </cell>
          <cell r="Z179">
            <v>7500000</v>
          </cell>
        </row>
        <row r="180">
          <cell r="A180" t="str">
            <v>2917-1-2</v>
          </cell>
          <cell r="B180" t="str">
            <v>2917-1</v>
          </cell>
          <cell r="C180">
            <v>2</v>
          </cell>
          <cell r="E180" t="str">
            <v>Top-Co Inc.</v>
          </cell>
          <cell r="F180" t="str">
            <v>2917 - Schedule A Amendment 3 - Float Equipment - Sept 8, 2011</v>
          </cell>
          <cell r="G180" t="str">
            <v>Schedules for Master Agreements</v>
          </cell>
          <cell r="H180" t="str">
            <v>Withers, Naomi</v>
          </cell>
          <cell r="I180">
            <v>41878</v>
          </cell>
          <cell r="J180">
            <v>41913</v>
          </cell>
          <cell r="K180">
            <v>43008</v>
          </cell>
          <cell r="L180" t="str">
            <v>Complete</v>
          </cell>
          <cell r="M180" t="str">
            <v>Executed</v>
          </cell>
          <cell r="N180">
            <v>41891</v>
          </cell>
          <cell r="O180" t="str">
            <v>Approve Contract</v>
          </cell>
          <cell r="P180" t="str">
            <v>Commercial Operations Approver</v>
          </cell>
          <cell r="Q180" t="str">
            <v>Easthope, Julie</v>
          </cell>
          <cell r="R180" t="str">
            <v>Julie Easthope</v>
          </cell>
          <cell r="S180" t="str">
            <v>Ron Laing</v>
          </cell>
          <cell r="T180" t="str">
            <v>Stephanie Graham</v>
          </cell>
          <cell r="U180" t="str">
            <v>C - Conventional</v>
          </cell>
          <cell r="V180" t="str">
            <v>All</v>
          </cell>
          <cell r="W180" t="str">
            <v>45 Days net terms</v>
          </cell>
          <cell r="X180">
            <v>7000000</v>
          </cell>
          <cell r="Y180">
            <v>15757</v>
          </cell>
          <cell r="Z180">
            <v>7000000</v>
          </cell>
        </row>
        <row r="181">
          <cell r="A181" t="str">
            <v>2924-2</v>
          </cell>
          <cell r="B181">
            <v>2924</v>
          </cell>
          <cell r="C181">
            <v>2</v>
          </cell>
          <cell r="E181" t="str">
            <v>AJ&amp;S Consulting Ltd</v>
          </cell>
          <cell r="F181" t="str">
            <v>Don Fisher Supplement #2</v>
          </cell>
          <cell r="G181" t="str">
            <v>Short Form Consulting Agreement</v>
          </cell>
          <cell r="H181" t="str">
            <v>Iwamoto, Jaclyn</v>
          </cell>
          <cell r="I181">
            <v>40630</v>
          </cell>
          <cell r="J181">
            <v>40666</v>
          </cell>
          <cell r="K181">
            <v>41031</v>
          </cell>
          <cell r="L181" t="str">
            <v>Complete</v>
          </cell>
          <cell r="M181" t="str">
            <v>Executed</v>
          </cell>
          <cell r="N181">
            <v>40637</v>
          </cell>
          <cell r="O181" t="str">
            <v>Execute Contract</v>
          </cell>
          <cell r="P181" t="str">
            <v>Iwamoto, Jaclyn</v>
          </cell>
          <cell r="Q181" t="str">
            <v>Iwamoto, Jaclyn</v>
          </cell>
          <cell r="R181" t="str">
            <v>Ronni Church</v>
          </cell>
          <cell r="S181" t="str">
            <v>Ron Laing</v>
          </cell>
          <cell r="T181" t="str">
            <v>Ronni Church</v>
          </cell>
          <cell r="U181" t="str">
            <v>C - Conventional</v>
          </cell>
          <cell r="V181" t="str">
            <v>All</v>
          </cell>
          <cell r="W181" t="str">
            <v>45 Days net terms</v>
          </cell>
          <cell r="X181">
            <v>215471</v>
          </cell>
          <cell r="Y181">
            <v>137295</v>
          </cell>
          <cell r="Z181">
            <v>215471</v>
          </cell>
        </row>
        <row r="182">
          <cell r="A182" t="str">
            <v>2924-3</v>
          </cell>
          <cell r="B182">
            <v>2924</v>
          </cell>
          <cell r="C182">
            <v>3</v>
          </cell>
          <cell r="E182" t="str">
            <v>AJ&amp;S Consulting Ltd</v>
          </cell>
          <cell r="F182" t="str">
            <v>Don Fisher Supplement #3</v>
          </cell>
          <cell r="G182" t="str">
            <v>Short Form Consulting Agreement</v>
          </cell>
          <cell r="H182" t="str">
            <v>MacLean, Candice</v>
          </cell>
          <cell r="I182">
            <v>41024</v>
          </cell>
          <cell r="J182">
            <v>41032</v>
          </cell>
          <cell r="K182">
            <v>41396</v>
          </cell>
          <cell r="L182" t="str">
            <v>Complete</v>
          </cell>
          <cell r="M182" t="str">
            <v>Executed</v>
          </cell>
          <cell r="N182">
            <v>41029</v>
          </cell>
          <cell r="O182" t="str">
            <v>Approve Contract</v>
          </cell>
          <cell r="P182" t="str">
            <v>Business Area Approver</v>
          </cell>
          <cell r="Q182" t="str">
            <v>Willick, Jeffrey</v>
          </cell>
          <cell r="R182" t="str">
            <v>Rick Sutton</v>
          </cell>
          <cell r="S182" t="str">
            <v>Ron Laing</v>
          </cell>
          <cell r="T182" t="str">
            <v>Andrea SanVin</v>
          </cell>
          <cell r="U182" t="str">
            <v>C - Conventional</v>
          </cell>
          <cell r="V182" t="str">
            <v>All</v>
          </cell>
          <cell r="W182" t="str">
            <v>45 Days net terms</v>
          </cell>
          <cell r="X182">
            <v>240000</v>
          </cell>
          <cell r="Y182">
            <v>137295</v>
          </cell>
          <cell r="Z182">
            <v>24529</v>
          </cell>
        </row>
        <row r="183">
          <cell r="A183" t="str">
            <v>2924-4</v>
          </cell>
          <cell r="B183">
            <v>2924</v>
          </cell>
          <cell r="C183">
            <v>4</v>
          </cell>
          <cell r="E183" t="str">
            <v>AJ&amp;S Consulting Ltd</v>
          </cell>
          <cell r="F183" t="str">
            <v>Don Fisher Supplement #4</v>
          </cell>
          <cell r="G183" t="str">
            <v>Short Form Consulting Agreement</v>
          </cell>
          <cell r="H183" t="str">
            <v>MacLean, Candice</v>
          </cell>
          <cell r="I183">
            <v>41396</v>
          </cell>
          <cell r="J183">
            <v>41396</v>
          </cell>
          <cell r="K183">
            <v>41761</v>
          </cell>
          <cell r="L183" t="str">
            <v>Complete</v>
          </cell>
          <cell r="M183" t="str">
            <v>Executed</v>
          </cell>
          <cell r="N183">
            <v>41400</v>
          </cell>
          <cell r="O183" t="str">
            <v>Approve Contract</v>
          </cell>
          <cell r="P183" t="str">
            <v>Commercial Operations Approver</v>
          </cell>
          <cell r="Q183" t="str">
            <v>Easthope, Julie</v>
          </cell>
          <cell r="R183" t="str">
            <v>Julie Easthope</v>
          </cell>
          <cell r="S183" t="str">
            <v>Kara Slemko</v>
          </cell>
          <cell r="T183" t="str">
            <v>Andrea SanVin</v>
          </cell>
          <cell r="U183" t="str">
            <v>C - Conventional</v>
          </cell>
          <cell r="V183" t="str">
            <v>All</v>
          </cell>
          <cell r="W183" t="str">
            <v>10 Days net terms</v>
          </cell>
          <cell r="X183">
            <v>253500</v>
          </cell>
          <cell r="Y183">
            <v>137295</v>
          </cell>
          <cell r="Z183">
            <v>13500</v>
          </cell>
        </row>
        <row r="184">
          <cell r="A184" t="str">
            <v>2924-5</v>
          </cell>
          <cell r="B184">
            <v>2924</v>
          </cell>
          <cell r="C184">
            <v>5</v>
          </cell>
          <cell r="E184" t="str">
            <v>AJ&amp;S Consulting Ltd</v>
          </cell>
          <cell r="F184" t="str">
            <v>Don Fisher Supplement #5</v>
          </cell>
          <cell r="G184" t="str">
            <v>Short Form Consulting Agreement</v>
          </cell>
          <cell r="H184" t="str">
            <v>Su, Pan</v>
          </cell>
          <cell r="I184">
            <v>41766</v>
          </cell>
          <cell r="J184">
            <v>41762</v>
          </cell>
          <cell r="K184">
            <v>42126</v>
          </cell>
          <cell r="L184" t="str">
            <v>Complete</v>
          </cell>
          <cell r="M184" t="str">
            <v>Executed</v>
          </cell>
          <cell r="N184">
            <v>41791</v>
          </cell>
          <cell r="O184" t="str">
            <v>Approve Contract</v>
          </cell>
          <cell r="P184" t="str">
            <v>Business Area Approver</v>
          </cell>
          <cell r="Q184" t="str">
            <v>Kowbel, Kevin</v>
          </cell>
          <cell r="R184" t="str">
            <v>Julie Easthope</v>
          </cell>
          <cell r="S184" t="str">
            <v>Kara Slemko</v>
          </cell>
          <cell r="T184" t="str">
            <v>Stephanie Graham</v>
          </cell>
          <cell r="U184" t="str">
            <v>C - Conventional</v>
          </cell>
          <cell r="V184" t="str">
            <v>All</v>
          </cell>
          <cell r="W184" t="str">
            <v>10 Days net terms</v>
          </cell>
          <cell r="X184">
            <v>260000</v>
          </cell>
          <cell r="Y184">
            <v>137295</v>
          </cell>
          <cell r="Z184">
            <v>6500</v>
          </cell>
        </row>
        <row r="185">
          <cell r="A185" t="str">
            <v>2927-1</v>
          </cell>
          <cell r="B185">
            <v>2927</v>
          </cell>
          <cell r="C185">
            <v>1</v>
          </cell>
          <cell r="E185" t="str">
            <v>1226363 Alberta Ltd.</v>
          </cell>
          <cell r="F185" t="str">
            <v>Dave Hertz Supplement #1</v>
          </cell>
          <cell r="G185" t="str">
            <v>Short Form Consulting Agreement</v>
          </cell>
          <cell r="H185" t="str">
            <v>Iwamoto, Jaclyn</v>
          </cell>
          <cell r="I185">
            <v>40485</v>
          </cell>
          <cell r="J185">
            <v>40466</v>
          </cell>
          <cell r="L185" t="str">
            <v>Complete</v>
          </cell>
          <cell r="M185" t="str">
            <v>Executed</v>
          </cell>
          <cell r="N185">
            <v>40533</v>
          </cell>
          <cell r="O185" t="str">
            <v>Approve Contract</v>
          </cell>
          <cell r="P185" t="str">
            <v>Business Area Approver</v>
          </cell>
          <cell r="Q185" t="str">
            <v>Kowbel, Kevin</v>
          </cell>
          <cell r="R185" t="str">
            <v>Ronni Church</v>
          </cell>
          <cell r="S185" t="str">
            <v>Ron Laing</v>
          </cell>
          <cell r="U185" t="str">
            <v>C - Conventional</v>
          </cell>
          <cell r="V185" t="str">
            <v>All</v>
          </cell>
          <cell r="W185" t="str">
            <v>45 Days net terms</v>
          </cell>
          <cell r="X185">
            <v>371800</v>
          </cell>
          <cell r="Y185">
            <v>137604</v>
          </cell>
          <cell r="Z185">
            <v>371800</v>
          </cell>
        </row>
        <row r="186">
          <cell r="A186" t="str">
            <v>2928-1-1</v>
          </cell>
          <cell r="B186" t="str">
            <v>2928-1</v>
          </cell>
          <cell r="C186">
            <v>1</v>
          </cell>
          <cell r="E186" t="str">
            <v>PDCNC GP Ltd.</v>
          </cell>
          <cell r="F186" t="str">
            <v>PDCNC GP_Kirby_Sup #1_Early Pay</v>
          </cell>
          <cell r="G186" t="str">
            <v>Schedules for Master Agreements</v>
          </cell>
          <cell r="H186" t="str">
            <v>Cantlon, Elaine</v>
          </cell>
          <cell r="I186">
            <v>41113</v>
          </cell>
          <cell r="J186">
            <v>41122</v>
          </cell>
          <cell r="K186">
            <v>41820</v>
          </cell>
          <cell r="L186" t="str">
            <v>Complete</v>
          </cell>
          <cell r="M186" t="str">
            <v>Executed</v>
          </cell>
          <cell r="N186">
            <v>41128</v>
          </cell>
          <cell r="O186" t="str">
            <v>Approve Contract</v>
          </cell>
          <cell r="P186" t="str">
            <v>Commercial Operations Approver</v>
          </cell>
          <cell r="Q186" t="str">
            <v>Sutton, Rick</v>
          </cell>
          <cell r="R186" t="str">
            <v>Ronni Church</v>
          </cell>
          <cell r="S186" t="str">
            <v>Ron Laing</v>
          </cell>
          <cell r="T186" t="str">
            <v>Andrea SanVin</v>
          </cell>
          <cell r="U186" t="str">
            <v>C - Conventional</v>
          </cell>
          <cell r="V186" t="str">
            <v>Major Projects</v>
          </cell>
          <cell r="W186" t="str">
            <v>20 Days net terms</v>
          </cell>
          <cell r="X186">
            <v>0</v>
          </cell>
          <cell r="Y186">
            <v>70071</v>
          </cell>
          <cell r="Z186">
            <v>-20863000</v>
          </cell>
        </row>
        <row r="187">
          <cell r="A187" t="str">
            <v>2963-10</v>
          </cell>
          <cell r="B187">
            <v>2963</v>
          </cell>
          <cell r="C187">
            <v>10</v>
          </cell>
          <cell r="E187" t="str">
            <v>Flint Field Services Ltd.</v>
          </cell>
          <cell r="F187" t="str">
            <v>Supplement 10 Module Fabrication PRS 22,23&amp;24 Pads</v>
          </cell>
          <cell r="G187" t="str">
            <v>Master Goods and Services Agreement</v>
          </cell>
          <cell r="H187" t="str">
            <v>Iwamoto, Jaclyn</v>
          </cell>
          <cell r="I187">
            <v>40854</v>
          </cell>
          <cell r="J187">
            <v>40588</v>
          </cell>
          <cell r="L187" t="str">
            <v>Complete</v>
          </cell>
          <cell r="M187" t="str">
            <v>Executed</v>
          </cell>
          <cell r="N187">
            <v>40855</v>
          </cell>
          <cell r="O187" t="str">
            <v>Approve Contract</v>
          </cell>
          <cell r="P187" t="str">
            <v>Business Area Approver</v>
          </cell>
          <cell r="Q187" t="str">
            <v>Church, Ronni</v>
          </cell>
          <cell r="R187" t="str">
            <v>Sudip Kumar</v>
          </cell>
          <cell r="S187" t="str">
            <v>Ron Laing</v>
          </cell>
          <cell r="T187" t="str">
            <v>Ronni Church</v>
          </cell>
          <cell r="U187" t="str">
            <v>C - Conventional</v>
          </cell>
          <cell r="V187" t="str">
            <v>Major Projects</v>
          </cell>
          <cell r="W187" t="str">
            <v>45 Days net terms</v>
          </cell>
          <cell r="X187">
            <v>13614060</v>
          </cell>
          <cell r="Y187">
            <v>65951</v>
          </cell>
          <cell r="Z187">
            <v>13614060</v>
          </cell>
        </row>
        <row r="188">
          <cell r="A188" t="str">
            <v>2963-11</v>
          </cell>
          <cell r="B188">
            <v>2963</v>
          </cell>
          <cell r="C188">
            <v>11</v>
          </cell>
          <cell r="E188" t="str">
            <v>Flint Field Services Ltd.</v>
          </cell>
          <cell r="F188" t="str">
            <v>Supplement 11 Module Fabrication PRE 90 to 95Pads</v>
          </cell>
          <cell r="G188" t="str">
            <v>Master Goods and Services Agreement</v>
          </cell>
          <cell r="H188" t="str">
            <v>Iwamoto, Jaclyn</v>
          </cell>
          <cell r="I188">
            <v>40855</v>
          </cell>
          <cell r="J188">
            <v>40339</v>
          </cell>
          <cell r="L188" t="str">
            <v>Complete</v>
          </cell>
          <cell r="M188" t="str">
            <v>Executed</v>
          </cell>
          <cell r="N188">
            <v>40856</v>
          </cell>
          <cell r="O188" t="str">
            <v>Edit New Supplement</v>
          </cell>
          <cell r="P188" t="str">
            <v>Marin, Sandra</v>
          </cell>
          <cell r="Q188" t="str">
            <v>Marin, Sandra</v>
          </cell>
          <cell r="R188" t="str">
            <v>Sudip Kumar</v>
          </cell>
          <cell r="S188" t="str">
            <v>Ron Laing</v>
          </cell>
          <cell r="T188" t="str">
            <v>Ronni Church</v>
          </cell>
          <cell r="U188" t="str">
            <v>C - Conventional</v>
          </cell>
          <cell r="V188" t="str">
            <v>Major Projects</v>
          </cell>
          <cell r="W188" t="str">
            <v>45 Days net terms</v>
          </cell>
          <cell r="X188">
            <v>29853042</v>
          </cell>
          <cell r="Y188">
            <v>65951</v>
          </cell>
          <cell r="Z188">
            <v>16238982</v>
          </cell>
        </row>
        <row r="189">
          <cell r="A189" t="str">
            <v>3014-1</v>
          </cell>
          <cell r="B189">
            <v>3014</v>
          </cell>
          <cell r="C189">
            <v>1</v>
          </cell>
          <cell r="E189" t="str">
            <v>1352618 Alberta Ltd.</v>
          </cell>
          <cell r="F189" t="str">
            <v>Craig Little Supplement #1</v>
          </cell>
          <cell r="G189" t="str">
            <v>Short Form Consulting Agreement</v>
          </cell>
          <cell r="H189" t="str">
            <v>Robinson, Donna</v>
          </cell>
          <cell r="I189">
            <v>40479</v>
          </cell>
          <cell r="J189">
            <v>40452</v>
          </cell>
          <cell r="L189" t="str">
            <v>Complete</v>
          </cell>
          <cell r="M189" t="str">
            <v>Executed</v>
          </cell>
          <cell r="N189">
            <v>40490</v>
          </cell>
          <cell r="O189" t="str">
            <v>Approve Contract</v>
          </cell>
          <cell r="P189" t="str">
            <v>Commercial Operations Approver</v>
          </cell>
          <cell r="Q189" t="str">
            <v>Halford, Jon</v>
          </cell>
          <cell r="R189" t="str">
            <v>Ronni Church</v>
          </cell>
          <cell r="S189" t="str">
            <v>Ron Laing</v>
          </cell>
          <cell r="U189" t="str">
            <v>C - Conventional</v>
          </cell>
          <cell r="V189" t="str">
            <v>Wolf Lake</v>
          </cell>
          <cell r="W189" t="str">
            <v>45 Days net terms</v>
          </cell>
          <cell r="X189">
            <v>286000</v>
          </cell>
          <cell r="Y189">
            <v>686435</v>
          </cell>
          <cell r="Z189">
            <v>286000</v>
          </cell>
        </row>
        <row r="190">
          <cell r="A190" t="str">
            <v>3015-1</v>
          </cell>
          <cell r="B190">
            <v>3015</v>
          </cell>
          <cell r="C190">
            <v>1</v>
          </cell>
          <cell r="E190" t="str">
            <v>Carson Oilfield Consulting Ltd.</v>
          </cell>
          <cell r="F190" t="str">
            <v>Brant Carson Supplement #1</v>
          </cell>
          <cell r="G190" t="str">
            <v>Short Form Consulting Agreement</v>
          </cell>
          <cell r="H190" t="str">
            <v>Robinson, Donna</v>
          </cell>
          <cell r="I190">
            <v>40483</v>
          </cell>
          <cell r="J190">
            <v>40452</v>
          </cell>
          <cell r="L190" t="str">
            <v>Complete</v>
          </cell>
          <cell r="M190" t="str">
            <v>Executed</v>
          </cell>
          <cell r="N190">
            <v>40515</v>
          </cell>
          <cell r="O190" t="str">
            <v>Edit New Supplement</v>
          </cell>
          <cell r="P190" t="str">
            <v>Iwamoto, Jaclyn</v>
          </cell>
          <cell r="Q190" t="str">
            <v>Iwamoto, Jaclyn</v>
          </cell>
          <cell r="R190" t="str">
            <v>Ronni Church</v>
          </cell>
          <cell r="S190" t="str">
            <v>Ron Laing</v>
          </cell>
          <cell r="U190" t="str">
            <v>C - Conventional</v>
          </cell>
          <cell r="V190" t="str">
            <v>Wolf Lake</v>
          </cell>
          <cell r="W190" t="str">
            <v>45 Days net terms</v>
          </cell>
          <cell r="X190">
            <v>314600</v>
          </cell>
          <cell r="Y190">
            <v>15749</v>
          </cell>
          <cell r="Z190">
            <v>314600</v>
          </cell>
        </row>
        <row r="191">
          <cell r="A191" t="str">
            <v>3020-2</v>
          </cell>
          <cell r="B191">
            <v>3020</v>
          </cell>
          <cell r="C191">
            <v>2</v>
          </cell>
          <cell r="D191">
            <v>3020</v>
          </cell>
          <cell r="E191" t="str">
            <v>Edcon Power Tongs &amp; Oilfield Services Ltd</v>
          </cell>
          <cell r="F191" t="str">
            <v>Schedule A2 - Power Tong Services - August 1, 2012</v>
          </cell>
          <cell r="G191" t="str">
            <v>Master Goods and Services Agreement</v>
          </cell>
          <cell r="H191" t="str">
            <v>Gibson, Colleen</v>
          </cell>
          <cell r="I191">
            <v>41143</v>
          </cell>
          <cell r="J191">
            <v>41122</v>
          </cell>
          <cell r="K191">
            <v>41548</v>
          </cell>
          <cell r="L191" t="str">
            <v>Complete</v>
          </cell>
          <cell r="M191" t="str">
            <v>Executed</v>
          </cell>
          <cell r="N191">
            <v>41150</v>
          </cell>
          <cell r="O191" t="str">
            <v>Approve Contract</v>
          </cell>
          <cell r="P191" t="str">
            <v>Business Area Approver</v>
          </cell>
          <cell r="Q191" t="str">
            <v>LaRose, Leon</v>
          </cell>
          <cell r="R191" t="str">
            <v>Ronni Church</v>
          </cell>
          <cell r="S191" t="str">
            <v>Ron Laing</v>
          </cell>
          <cell r="T191" t="str">
            <v>Andrea SanVin</v>
          </cell>
          <cell r="U191" t="str">
            <v>C - Conventional</v>
          </cell>
          <cell r="V191" t="str">
            <v>All</v>
          </cell>
          <cell r="W191" t="str">
            <v>45 Days net terms</v>
          </cell>
          <cell r="X191">
            <v>3400000</v>
          </cell>
          <cell r="Y191">
            <v>647336</v>
          </cell>
          <cell r="Z191">
            <v>3400000</v>
          </cell>
        </row>
        <row r="192">
          <cell r="A192" t="str">
            <v>3043-2</v>
          </cell>
          <cell r="B192">
            <v>3043</v>
          </cell>
          <cell r="C192">
            <v>2</v>
          </cell>
          <cell r="D192">
            <v>3043</v>
          </cell>
          <cell r="E192" t="str">
            <v>Weatherford Canada Partnership</v>
          </cell>
          <cell r="F192" t="str">
            <v>WEATHERFORD CANADA P: MGSA</v>
          </cell>
          <cell r="G192" t="str">
            <v>Master Goods and Services Agreement</v>
          </cell>
          <cell r="H192" t="str">
            <v>Easthope, Julie</v>
          </cell>
          <cell r="I192">
            <v>40932</v>
          </cell>
          <cell r="J192">
            <v>40940</v>
          </cell>
          <cell r="K192">
            <v>41305</v>
          </cell>
          <cell r="L192" t="str">
            <v>Complete</v>
          </cell>
          <cell r="M192" t="str">
            <v>Executed</v>
          </cell>
          <cell r="N192">
            <v>41043</v>
          </cell>
          <cell r="O192" t="str">
            <v>Execute Contract</v>
          </cell>
          <cell r="P192" t="str">
            <v>Crellin, Paul</v>
          </cell>
          <cell r="Q192" t="str">
            <v>Crellin, Paul</v>
          </cell>
          <cell r="R192" t="str">
            <v>Ronni Church</v>
          </cell>
          <cell r="S192" t="str">
            <v>Ron Laing</v>
          </cell>
          <cell r="T192" t="str">
            <v>Andrea SanVin</v>
          </cell>
          <cell r="U192" t="str">
            <v>C - Conventional</v>
          </cell>
          <cell r="V192" t="str">
            <v>All</v>
          </cell>
          <cell r="W192" t="str">
            <v>45 Days net terms</v>
          </cell>
          <cell r="X192">
            <v>1600000</v>
          </cell>
          <cell r="Y192">
            <v>566700</v>
          </cell>
          <cell r="Z192">
            <v>1600000</v>
          </cell>
        </row>
        <row r="193">
          <cell r="A193" t="str">
            <v>3043-20-1</v>
          </cell>
          <cell r="B193" t="str">
            <v>3043-20</v>
          </cell>
          <cell r="C193">
            <v>1</v>
          </cell>
          <cell r="E193" t="str">
            <v>Weatherford Canada Partnership</v>
          </cell>
          <cell r="F193" t="str">
            <v>Reciprocating Rod Pumps</v>
          </cell>
          <cell r="G193" t="str">
            <v>Schedules for Master Agreements</v>
          </cell>
          <cell r="H193" t="str">
            <v>Berube, Wayne</v>
          </cell>
          <cell r="I193">
            <v>42815</v>
          </cell>
          <cell r="J193">
            <v>42781</v>
          </cell>
          <cell r="K193">
            <v>43100</v>
          </cell>
          <cell r="L193" t="str">
            <v>Active</v>
          </cell>
          <cell r="M193" t="str">
            <v>Executed</v>
          </cell>
          <cell r="N193">
            <v>42825</v>
          </cell>
          <cell r="O193" t="str">
            <v>Execute Contract</v>
          </cell>
          <cell r="P193" t="str">
            <v>Berube, Wayne</v>
          </cell>
          <cell r="Q193" t="str">
            <v>Berube, Wayne</v>
          </cell>
          <cell r="R193" t="str">
            <v>Julie Easthope</v>
          </cell>
          <cell r="S193" t="str">
            <v>Kara Slemko</v>
          </cell>
          <cell r="T193" t="str">
            <v>Brian Bate</v>
          </cell>
          <cell r="U193" t="str">
            <v>C - Conventional</v>
          </cell>
          <cell r="V193" t="str">
            <v>All</v>
          </cell>
          <cell r="W193" t="str">
            <v>45 Days net terms</v>
          </cell>
          <cell r="X193">
            <v>4200000</v>
          </cell>
          <cell r="Y193">
            <v>566700</v>
          </cell>
          <cell r="Z193">
            <v>2200000</v>
          </cell>
        </row>
        <row r="194">
          <cell r="A194" t="str">
            <v>3043-3</v>
          </cell>
          <cell r="B194">
            <v>3043</v>
          </cell>
          <cell r="C194">
            <v>3</v>
          </cell>
          <cell r="D194">
            <v>3043</v>
          </cell>
          <cell r="E194" t="str">
            <v>Weatherford Canada Partnership</v>
          </cell>
          <cell r="F194" t="str">
            <v>Weatherford: 2015-2017 CoRod Material + Service Pricing</v>
          </cell>
          <cell r="G194" t="str">
            <v>Master Goods and Services Agreement</v>
          </cell>
          <cell r="H194" t="str">
            <v>Miller, Ken</v>
          </cell>
          <cell r="I194">
            <v>42340</v>
          </cell>
          <cell r="J194">
            <v>42309</v>
          </cell>
          <cell r="K194">
            <v>43039</v>
          </cell>
          <cell r="L194" t="str">
            <v>Complete</v>
          </cell>
          <cell r="M194" t="str">
            <v>Executed</v>
          </cell>
          <cell r="N194">
            <v>42342</v>
          </cell>
          <cell r="O194" t="str">
            <v>Approve Contract</v>
          </cell>
          <cell r="P194" t="str">
            <v>Business Area Approver</v>
          </cell>
          <cell r="Q194" t="str">
            <v>Kinniburgh, Cam</v>
          </cell>
          <cell r="R194" t="str">
            <v>Julie Easthope</v>
          </cell>
          <cell r="S194" t="str">
            <v>Kara Slemko</v>
          </cell>
          <cell r="T194" t="str">
            <v>Brian Bate</v>
          </cell>
          <cell r="U194" t="str">
            <v>C - Conventional</v>
          </cell>
          <cell r="V194" t="str">
            <v>All</v>
          </cell>
          <cell r="W194" t="str">
            <v>45 Days net terms</v>
          </cell>
          <cell r="X194">
            <v>1900000</v>
          </cell>
          <cell r="Y194">
            <v>566700</v>
          </cell>
          <cell r="Z194">
            <v>300000</v>
          </cell>
        </row>
        <row r="195">
          <cell r="A195" t="str">
            <v>3043-5</v>
          </cell>
          <cell r="B195">
            <v>3043</v>
          </cell>
          <cell r="C195">
            <v>5</v>
          </cell>
          <cell r="D195">
            <v>3043</v>
          </cell>
          <cell r="E195" t="str">
            <v>Weatherford Canada Partnership</v>
          </cell>
          <cell r="F195" t="str">
            <v>Weatherford: Revised 2017 CoRod Material Pricing</v>
          </cell>
          <cell r="G195" t="str">
            <v>Master Goods and Services Agreement</v>
          </cell>
          <cell r="H195" t="str">
            <v>Miller, Ken</v>
          </cell>
          <cell r="I195">
            <v>42824</v>
          </cell>
          <cell r="J195">
            <v>42826</v>
          </cell>
          <cell r="K195">
            <v>43131</v>
          </cell>
          <cell r="L195" t="str">
            <v>Active</v>
          </cell>
          <cell r="M195" t="str">
            <v>Executed</v>
          </cell>
          <cell r="N195">
            <v>42828</v>
          </cell>
          <cell r="O195" t="str">
            <v>Parallel_Return_to_Edit_Mode</v>
          </cell>
          <cell r="P195" t="str">
            <v>Berube, Wayne</v>
          </cell>
          <cell r="R195" t="str">
            <v>Julie Easthope</v>
          </cell>
          <cell r="S195" t="str">
            <v>Kara Slemko</v>
          </cell>
          <cell r="T195" t="str">
            <v>Brian Bate</v>
          </cell>
          <cell r="U195" t="str">
            <v>C - Conventional</v>
          </cell>
          <cell r="V195" t="str">
            <v>All</v>
          </cell>
          <cell r="W195" t="str">
            <v>45 Days net terms</v>
          </cell>
          <cell r="X195">
            <v>6900000</v>
          </cell>
          <cell r="Y195">
            <v>566700</v>
          </cell>
          <cell r="Z195">
            <v>5000000</v>
          </cell>
        </row>
        <row r="196">
          <cell r="A196" t="str">
            <v>3055-1-1</v>
          </cell>
          <cell r="B196" t="str">
            <v>3055-1</v>
          </cell>
          <cell r="C196">
            <v>1</v>
          </cell>
          <cell r="D196">
            <v>404645</v>
          </cell>
          <cell r="E196" t="str">
            <v>Pentair Valves &amp; Controls Canada Inc.</v>
          </cell>
          <cell r="F196" t="str">
            <v>Safety valves</v>
          </cell>
          <cell r="G196" t="str">
            <v>Schedules for Master Agreements</v>
          </cell>
          <cell r="H196" t="str">
            <v>Hurtado, Roberto</v>
          </cell>
          <cell r="I196">
            <v>40981</v>
          </cell>
          <cell r="J196">
            <v>40921</v>
          </cell>
          <cell r="K196">
            <v>40998</v>
          </cell>
          <cell r="L196" t="str">
            <v>Complete</v>
          </cell>
          <cell r="M196" t="str">
            <v>Executed</v>
          </cell>
          <cell r="N196">
            <v>41311</v>
          </cell>
          <cell r="O196" t="str">
            <v>Parallel_Return_to_Edit_Mode</v>
          </cell>
          <cell r="P196" t="str">
            <v>Hurtado, Roberto</v>
          </cell>
          <cell r="R196" t="str">
            <v>Don Guglielmin</v>
          </cell>
          <cell r="S196" t="str">
            <v>Ron Laing</v>
          </cell>
          <cell r="T196" t="str">
            <v>Karen Almadi</v>
          </cell>
          <cell r="U196" t="str">
            <v>H - Horizon</v>
          </cell>
          <cell r="V196" t="str">
            <v>Major Projects</v>
          </cell>
          <cell r="W196" t="str">
            <v>45 Days net terms</v>
          </cell>
          <cell r="X196">
            <v>75346</v>
          </cell>
          <cell r="Y196">
            <v>685841</v>
          </cell>
          <cell r="Z196">
            <v>890</v>
          </cell>
        </row>
        <row r="197">
          <cell r="A197" t="str">
            <v>3055-1-2</v>
          </cell>
          <cell r="B197" t="str">
            <v>3055-1</v>
          </cell>
          <cell r="C197">
            <v>2</v>
          </cell>
          <cell r="D197">
            <v>404645</v>
          </cell>
          <cell r="E197" t="str">
            <v>Pentair Valves &amp; Controls Canada Inc.</v>
          </cell>
          <cell r="F197" t="str">
            <v>2 - 8" Burst Indicators</v>
          </cell>
          <cell r="G197" t="str">
            <v>Schedules for Master Agreements</v>
          </cell>
          <cell r="H197" t="str">
            <v>Hurtado, Roberto</v>
          </cell>
          <cell r="I197">
            <v>41311</v>
          </cell>
          <cell r="J197">
            <v>41311</v>
          </cell>
          <cell r="K197">
            <v>41346</v>
          </cell>
          <cell r="L197" t="str">
            <v>Complete</v>
          </cell>
          <cell r="M197" t="str">
            <v>Executed</v>
          </cell>
          <cell r="N197">
            <v>41317</v>
          </cell>
          <cell r="O197" t="str">
            <v>Edit New Supplement</v>
          </cell>
          <cell r="P197" t="str">
            <v>Belenky, Betty</v>
          </cell>
          <cell r="Q197" t="str">
            <v>Belenky, Betty</v>
          </cell>
          <cell r="R197" t="str">
            <v>Don Guglielmin</v>
          </cell>
          <cell r="S197" t="str">
            <v>Ron Laing</v>
          </cell>
          <cell r="T197" t="str">
            <v>Karen Almadi</v>
          </cell>
          <cell r="U197" t="str">
            <v>H - Horizon</v>
          </cell>
          <cell r="V197" t="str">
            <v>Major Projects</v>
          </cell>
          <cell r="W197" t="str">
            <v>45 Days net terms</v>
          </cell>
          <cell r="X197">
            <v>76586</v>
          </cell>
          <cell r="Y197">
            <v>685841</v>
          </cell>
          <cell r="Z197">
            <v>1240</v>
          </cell>
        </row>
        <row r="198">
          <cell r="A198" t="str">
            <v>3055-3-1</v>
          </cell>
          <cell r="B198" t="str">
            <v>3055-3</v>
          </cell>
          <cell r="C198">
            <v>1</v>
          </cell>
          <cell r="D198">
            <v>40501501</v>
          </cell>
          <cell r="E198" t="str">
            <v>Pentair Valves &amp; Controls Canada Inc.</v>
          </cell>
          <cell r="F198" t="str">
            <v>Revise size of 28-PSV-14</v>
          </cell>
          <cell r="G198" t="str">
            <v>Schedules for Master Agreements</v>
          </cell>
          <cell r="H198" t="str">
            <v>Moreno, Hernan</v>
          </cell>
          <cell r="I198">
            <v>41204</v>
          </cell>
          <cell r="J198">
            <v>41197</v>
          </cell>
          <cell r="K198">
            <v>41487</v>
          </cell>
          <cell r="L198" t="str">
            <v>Complete</v>
          </cell>
          <cell r="M198" t="str">
            <v>Executed</v>
          </cell>
          <cell r="N198">
            <v>41213</v>
          </cell>
          <cell r="O198" t="str">
            <v>Parallel_Return_to_Edit_Mode</v>
          </cell>
          <cell r="P198" t="str">
            <v>Moreno, Hernan</v>
          </cell>
          <cell r="Q198" t="str">
            <v>Moreno, Hernan</v>
          </cell>
          <cell r="R198" t="str">
            <v>Don Guglielmin</v>
          </cell>
          <cell r="S198" t="str">
            <v>Ron Laing</v>
          </cell>
          <cell r="T198" t="str">
            <v>Karen Almadi</v>
          </cell>
          <cell r="U198" t="str">
            <v>H - Horizon</v>
          </cell>
          <cell r="V198" t="str">
            <v>Major Projects</v>
          </cell>
          <cell r="W198" t="str">
            <v>45 Days net terms</v>
          </cell>
          <cell r="X198">
            <v>32011.85</v>
          </cell>
          <cell r="Y198">
            <v>685841</v>
          </cell>
          <cell r="Z198">
            <v>3612.85</v>
          </cell>
        </row>
        <row r="199">
          <cell r="A199" t="str">
            <v>3055-6-1</v>
          </cell>
          <cell r="B199" t="str">
            <v>3055-6</v>
          </cell>
          <cell r="C199">
            <v>1</v>
          </cell>
          <cell r="D199">
            <v>406071</v>
          </cell>
          <cell r="E199" t="str">
            <v>Pentair Valves &amp; Controls Canada Inc.</v>
          </cell>
          <cell r="F199" t="str">
            <v>Pressure Safety Valves (PSV's)</v>
          </cell>
          <cell r="G199" t="str">
            <v>Schedules for Master Agreements</v>
          </cell>
          <cell r="H199" t="str">
            <v>Gnatovski, Ruslan</v>
          </cell>
          <cell r="I199">
            <v>42066</v>
          </cell>
          <cell r="J199">
            <v>41851</v>
          </cell>
          <cell r="K199">
            <v>42155</v>
          </cell>
          <cell r="L199" t="str">
            <v>Complete</v>
          </cell>
          <cell r="M199" t="str">
            <v>Executed</v>
          </cell>
          <cell r="N199">
            <v>42072</v>
          </cell>
          <cell r="O199" t="str">
            <v>Edit New Supplement</v>
          </cell>
          <cell r="P199" t="str">
            <v>Gnatovski, Ruslan</v>
          </cell>
          <cell r="Q199" t="str">
            <v>Gnatovski, Ruslan</v>
          </cell>
          <cell r="R199" t="str">
            <v>Don Guglielmin</v>
          </cell>
          <cell r="S199" t="str">
            <v>Don Guglielmin</v>
          </cell>
          <cell r="T199" t="str">
            <v>Stephanie Graham</v>
          </cell>
          <cell r="U199" t="str">
            <v>H - Horizon</v>
          </cell>
          <cell r="V199" t="str">
            <v>Major Projects</v>
          </cell>
          <cell r="W199" t="str">
            <v>45 Days net terms</v>
          </cell>
          <cell r="X199">
            <v>214686</v>
          </cell>
          <cell r="Y199">
            <v>70896</v>
          </cell>
          <cell r="Z199">
            <v>-9348</v>
          </cell>
        </row>
        <row r="200">
          <cell r="A200" t="str">
            <v>3055-6-2</v>
          </cell>
          <cell r="B200" t="str">
            <v>3055-6</v>
          </cell>
          <cell r="C200">
            <v>2</v>
          </cell>
          <cell r="D200">
            <v>406071</v>
          </cell>
          <cell r="E200" t="str">
            <v>Pentair Valves &amp; Controls Canada Inc.</v>
          </cell>
          <cell r="F200" t="str">
            <v>Pressure Safety Valves (PSV's)</v>
          </cell>
          <cell r="G200" t="str">
            <v>Schedules for Master Agreements</v>
          </cell>
          <cell r="H200" t="str">
            <v>Gnatovski, Ruslan</v>
          </cell>
          <cell r="I200">
            <v>42072</v>
          </cell>
          <cell r="J200">
            <v>41851</v>
          </cell>
          <cell r="K200">
            <v>42155</v>
          </cell>
          <cell r="L200" t="str">
            <v>Complete</v>
          </cell>
          <cell r="M200" t="str">
            <v>Executed</v>
          </cell>
          <cell r="N200">
            <v>42184</v>
          </cell>
          <cell r="O200" t="str">
            <v>Parallel_Return_to_Edit_Mode</v>
          </cell>
          <cell r="P200" t="str">
            <v>Gnatovski, Ruslan</v>
          </cell>
          <cell r="R200" t="str">
            <v>Don Guglielmin</v>
          </cell>
          <cell r="S200" t="str">
            <v>Don Guglielmin</v>
          </cell>
          <cell r="T200" t="str">
            <v>Stephanie Graham</v>
          </cell>
          <cell r="U200" t="str">
            <v>H - Horizon</v>
          </cell>
          <cell r="V200" t="str">
            <v>Major Projects</v>
          </cell>
          <cell r="W200" t="str">
            <v>45 Days net terms</v>
          </cell>
          <cell r="X200">
            <v>280644</v>
          </cell>
          <cell r="Y200">
            <v>70896</v>
          </cell>
          <cell r="Z200">
            <v>65958</v>
          </cell>
        </row>
        <row r="201">
          <cell r="A201" t="str">
            <v>3055-6-3</v>
          </cell>
          <cell r="B201" t="str">
            <v>3055-6</v>
          </cell>
          <cell r="C201">
            <v>3</v>
          </cell>
          <cell r="D201">
            <v>406071</v>
          </cell>
          <cell r="E201" t="str">
            <v>Pentair Valves &amp; Controls Canada Inc.</v>
          </cell>
          <cell r="F201" t="str">
            <v>Pressure Safety Valves (PSV's)</v>
          </cell>
          <cell r="G201" t="str">
            <v>Schedules for Master Agreements</v>
          </cell>
          <cell r="H201" t="str">
            <v>Gnatovski, Ruslan</v>
          </cell>
          <cell r="I201">
            <v>42184</v>
          </cell>
          <cell r="J201">
            <v>41851</v>
          </cell>
          <cell r="K201">
            <v>42155</v>
          </cell>
          <cell r="L201" t="str">
            <v>Complete</v>
          </cell>
          <cell r="M201" t="str">
            <v>Executed</v>
          </cell>
          <cell r="N201">
            <v>42207</v>
          </cell>
          <cell r="O201" t="str">
            <v>Approve Contract</v>
          </cell>
          <cell r="P201" t="str">
            <v>Business Area Approver</v>
          </cell>
          <cell r="Q201" t="str">
            <v>Johansen, Todd</v>
          </cell>
          <cell r="R201" t="str">
            <v>Don Guglielmin</v>
          </cell>
          <cell r="S201" t="str">
            <v>Don Guglielmin</v>
          </cell>
          <cell r="T201" t="str">
            <v>Stephanie Graham</v>
          </cell>
          <cell r="U201" t="str">
            <v>H - Horizon</v>
          </cell>
          <cell r="V201" t="str">
            <v>Major Projects</v>
          </cell>
          <cell r="W201" t="str">
            <v>45 Days net terms</v>
          </cell>
          <cell r="X201">
            <v>282965</v>
          </cell>
          <cell r="Y201">
            <v>70896</v>
          </cell>
          <cell r="Z201">
            <v>2321</v>
          </cell>
        </row>
        <row r="202">
          <cell r="A202" t="str">
            <v>3055-6-4</v>
          </cell>
          <cell r="B202" t="str">
            <v>3055-6</v>
          </cell>
          <cell r="C202">
            <v>4</v>
          </cell>
          <cell r="D202">
            <v>406071</v>
          </cell>
          <cell r="E202" t="str">
            <v>Pentair Valves &amp; Controls Canada Inc.</v>
          </cell>
          <cell r="F202" t="str">
            <v>Pressure Safety Valves (PSV's)</v>
          </cell>
          <cell r="G202" t="str">
            <v>Schedules for Master Agreements</v>
          </cell>
          <cell r="H202" t="str">
            <v>Gnatovski, Ruslan</v>
          </cell>
          <cell r="I202">
            <v>42300</v>
          </cell>
          <cell r="J202">
            <v>41851</v>
          </cell>
          <cell r="K202">
            <v>42155</v>
          </cell>
          <cell r="L202" t="str">
            <v>Complete</v>
          </cell>
          <cell r="M202" t="str">
            <v>Executed</v>
          </cell>
          <cell r="N202">
            <v>42628</v>
          </cell>
          <cell r="O202" t="str">
            <v>Execute Contract</v>
          </cell>
          <cell r="P202" t="str">
            <v>Gnatovski, Ruslan</v>
          </cell>
          <cell r="Q202" t="str">
            <v>Gnatovski, Ruslan</v>
          </cell>
          <cell r="R202" t="str">
            <v>Don Guglielmin</v>
          </cell>
          <cell r="S202" t="str">
            <v>Don Guglielmin</v>
          </cell>
          <cell r="T202" t="str">
            <v>Stephanie Graham</v>
          </cell>
          <cell r="U202" t="str">
            <v>H - Horizon</v>
          </cell>
          <cell r="V202" t="str">
            <v>Major Projects</v>
          </cell>
          <cell r="W202" t="str">
            <v>45 Days net terms</v>
          </cell>
          <cell r="X202">
            <v>300165</v>
          </cell>
          <cell r="Y202">
            <v>70896</v>
          </cell>
          <cell r="Z202">
            <v>17200</v>
          </cell>
        </row>
        <row r="203">
          <cell r="A203" t="str">
            <v>3058-1</v>
          </cell>
          <cell r="B203">
            <v>3058</v>
          </cell>
          <cell r="C203">
            <v>1</v>
          </cell>
          <cell r="D203">
            <v>3058</v>
          </cell>
          <cell r="E203" t="str">
            <v>David B. Hanson Consulting Ltd.</v>
          </cell>
          <cell r="F203" t="str">
            <v>David Hanson Supplement #1</v>
          </cell>
          <cell r="G203" t="str">
            <v>Short Form Consulting Agreement</v>
          </cell>
          <cell r="H203" t="str">
            <v>Robinson, Donna</v>
          </cell>
          <cell r="I203">
            <v>40478</v>
          </cell>
          <cell r="J203">
            <v>40452</v>
          </cell>
          <cell r="L203" t="str">
            <v>Complete</v>
          </cell>
          <cell r="M203" t="str">
            <v>Executed</v>
          </cell>
          <cell r="N203">
            <v>40490</v>
          </cell>
          <cell r="O203" t="str">
            <v>Edit New Supplement</v>
          </cell>
          <cell r="P203" t="str">
            <v>Iwamoto, Jaclyn</v>
          </cell>
          <cell r="Q203" t="str">
            <v>Iwamoto, Jaclyn</v>
          </cell>
          <cell r="R203" t="str">
            <v>Ronni Church</v>
          </cell>
          <cell r="S203" t="str">
            <v>Ron Laing</v>
          </cell>
          <cell r="U203" t="str">
            <v>C - Conventional</v>
          </cell>
          <cell r="V203" t="str">
            <v>Wolf Lake</v>
          </cell>
          <cell r="W203" t="str">
            <v>45 Days net terms</v>
          </cell>
          <cell r="X203">
            <v>314600</v>
          </cell>
          <cell r="Y203">
            <v>567793</v>
          </cell>
          <cell r="Z203">
            <v>314600</v>
          </cell>
        </row>
        <row r="204">
          <cell r="A204" t="str">
            <v>3059-1</v>
          </cell>
          <cell r="B204">
            <v>3059</v>
          </cell>
          <cell r="C204">
            <v>1</v>
          </cell>
          <cell r="D204">
            <v>3059</v>
          </cell>
          <cell r="E204" t="str">
            <v>373579 Alberta Ltd.</v>
          </cell>
          <cell r="F204" t="str">
            <v>Ron Boychuk Supplement #1</v>
          </cell>
          <cell r="G204" t="str">
            <v>Short Form Consulting Agreement</v>
          </cell>
          <cell r="H204" t="str">
            <v>Robinson, Donna</v>
          </cell>
          <cell r="I204">
            <v>40478</v>
          </cell>
          <cell r="J204">
            <v>40452</v>
          </cell>
          <cell r="L204" t="str">
            <v>Complete</v>
          </cell>
          <cell r="M204" t="str">
            <v>Executed</v>
          </cell>
          <cell r="N204">
            <v>40490</v>
          </cell>
          <cell r="O204" t="str">
            <v>Execute Contract</v>
          </cell>
          <cell r="P204" t="str">
            <v>Iwamoto, Jaclyn</v>
          </cell>
          <cell r="Q204" t="str">
            <v>Iwamoto, Jaclyn</v>
          </cell>
          <cell r="R204" t="str">
            <v>Ronni Church</v>
          </cell>
          <cell r="S204" t="str">
            <v>Ron Laing</v>
          </cell>
          <cell r="U204" t="str">
            <v>C - Conventional</v>
          </cell>
          <cell r="V204" t="str">
            <v>Wolf Lake</v>
          </cell>
          <cell r="W204" t="str">
            <v>45 Days net terms</v>
          </cell>
          <cell r="X204">
            <v>314600</v>
          </cell>
          <cell r="Y204">
            <v>58901</v>
          </cell>
          <cell r="Z204">
            <v>314600</v>
          </cell>
        </row>
        <row r="205">
          <cell r="A205" t="str">
            <v>3060-1</v>
          </cell>
          <cell r="B205">
            <v>3060</v>
          </cell>
          <cell r="C205">
            <v>1</v>
          </cell>
          <cell r="E205" t="str">
            <v>Infra-Vision Ltd</v>
          </cell>
          <cell r="F205" t="str">
            <v>Todd Schnieder Supplement #1</v>
          </cell>
          <cell r="G205" t="str">
            <v>Short Form Consulting Agreement</v>
          </cell>
          <cell r="H205" t="str">
            <v>Robinson, Donna</v>
          </cell>
          <cell r="I205">
            <v>40479</v>
          </cell>
          <cell r="J205">
            <v>40452</v>
          </cell>
          <cell r="L205" t="str">
            <v>Complete</v>
          </cell>
          <cell r="M205" t="str">
            <v>Executed</v>
          </cell>
          <cell r="N205">
            <v>40490</v>
          </cell>
          <cell r="O205" t="str">
            <v>Approve Contract</v>
          </cell>
          <cell r="P205" t="str">
            <v>Commercial Operations Approver</v>
          </cell>
          <cell r="Q205" t="str">
            <v>Halford, Jon</v>
          </cell>
          <cell r="R205" t="str">
            <v>Ronni Church</v>
          </cell>
          <cell r="S205" t="str">
            <v>Ron Laing</v>
          </cell>
          <cell r="U205" t="str">
            <v>C - Conventional</v>
          </cell>
          <cell r="V205" t="str">
            <v>Wolf Lake</v>
          </cell>
          <cell r="W205" t="str">
            <v>45 Days net terms</v>
          </cell>
          <cell r="X205">
            <v>286000</v>
          </cell>
          <cell r="Y205">
            <v>59814</v>
          </cell>
          <cell r="Z205">
            <v>286000</v>
          </cell>
        </row>
        <row r="206">
          <cell r="A206" t="str">
            <v>3061-1</v>
          </cell>
          <cell r="B206">
            <v>3061</v>
          </cell>
          <cell r="C206">
            <v>1</v>
          </cell>
          <cell r="E206" t="str">
            <v>Ranchester Welding Ltd.</v>
          </cell>
          <cell r="F206" t="str">
            <v>Bill McLeod Supplement #1</v>
          </cell>
          <cell r="G206" t="str">
            <v>Short Form Consulting Agreement</v>
          </cell>
          <cell r="H206" t="str">
            <v>Robinson, Donna</v>
          </cell>
          <cell r="I206">
            <v>40479</v>
          </cell>
          <cell r="J206">
            <v>40452</v>
          </cell>
          <cell r="L206" t="str">
            <v>Complete</v>
          </cell>
          <cell r="M206" t="str">
            <v>Executed</v>
          </cell>
          <cell r="N206">
            <v>40490</v>
          </cell>
          <cell r="O206" t="str">
            <v>Approve Contract</v>
          </cell>
          <cell r="P206" t="str">
            <v>Commercial Operations Approver</v>
          </cell>
          <cell r="Q206" t="str">
            <v>Halford, Jon</v>
          </cell>
          <cell r="R206" t="str">
            <v>Ronni Church</v>
          </cell>
          <cell r="S206" t="str">
            <v>Ron Laing</v>
          </cell>
          <cell r="U206" t="str">
            <v>C - Conventional</v>
          </cell>
          <cell r="V206" t="str">
            <v>Wolf Lake</v>
          </cell>
          <cell r="W206" t="str">
            <v>45 Days net terms</v>
          </cell>
          <cell r="X206">
            <v>314600</v>
          </cell>
          <cell r="Y206">
            <v>562343</v>
          </cell>
          <cell r="Z206">
            <v>314600</v>
          </cell>
        </row>
        <row r="207">
          <cell r="A207" t="str">
            <v>3062-1</v>
          </cell>
          <cell r="B207">
            <v>3062</v>
          </cell>
          <cell r="C207">
            <v>1</v>
          </cell>
          <cell r="E207" t="str">
            <v>606406 Alberta Ltd</v>
          </cell>
          <cell r="F207" t="str">
            <v>Herb Norden  Supplement #1</v>
          </cell>
          <cell r="G207" t="str">
            <v>Short Form Consulting Agreement</v>
          </cell>
          <cell r="H207" t="str">
            <v>Robinson, Donna</v>
          </cell>
          <cell r="I207">
            <v>40479</v>
          </cell>
          <cell r="J207">
            <v>40452</v>
          </cell>
          <cell r="L207" t="str">
            <v>Complete</v>
          </cell>
          <cell r="M207" t="str">
            <v>Executed</v>
          </cell>
          <cell r="N207">
            <v>40490</v>
          </cell>
          <cell r="O207" t="str">
            <v>Execute Contract</v>
          </cell>
          <cell r="P207" t="str">
            <v>Iwamoto, Jaclyn</v>
          </cell>
          <cell r="Q207" t="str">
            <v>Iwamoto, Jaclyn</v>
          </cell>
          <cell r="R207" t="str">
            <v>Ronni Church</v>
          </cell>
          <cell r="S207" t="str">
            <v>Ron Laing</v>
          </cell>
          <cell r="U207" t="str">
            <v>C - Conventional</v>
          </cell>
          <cell r="V207" t="str">
            <v>Wolf Lake</v>
          </cell>
          <cell r="W207" t="str">
            <v>45 Days net terms</v>
          </cell>
          <cell r="X207">
            <v>286000</v>
          </cell>
          <cell r="Y207">
            <v>577887</v>
          </cell>
          <cell r="Z207">
            <v>286000</v>
          </cell>
        </row>
        <row r="208">
          <cell r="A208" t="str">
            <v>3064-1</v>
          </cell>
          <cell r="B208">
            <v>3064</v>
          </cell>
          <cell r="C208">
            <v>1</v>
          </cell>
          <cell r="E208" t="str">
            <v>RCJ Controls Canada Inc.</v>
          </cell>
          <cell r="F208" t="str">
            <v>Ryan Junck</v>
          </cell>
          <cell r="G208" t="str">
            <v>Short Form Consulting Agreement</v>
          </cell>
          <cell r="H208" t="str">
            <v>Iwamoto, Jaclyn</v>
          </cell>
          <cell r="I208">
            <v>40696</v>
          </cell>
          <cell r="J208">
            <v>40696</v>
          </cell>
          <cell r="K208">
            <v>41061</v>
          </cell>
          <cell r="L208" t="str">
            <v>Complete</v>
          </cell>
          <cell r="M208" t="str">
            <v>Executed</v>
          </cell>
          <cell r="N208">
            <v>40721</v>
          </cell>
          <cell r="O208" t="str">
            <v>Approve Contract</v>
          </cell>
          <cell r="P208" t="str">
            <v>Commercial Operations Approver</v>
          </cell>
          <cell r="Q208" t="str">
            <v>Halford, Jon</v>
          </cell>
          <cell r="R208" t="str">
            <v>Ronni Church</v>
          </cell>
          <cell r="S208" t="str">
            <v>Ron Laing</v>
          </cell>
          <cell r="T208" t="str">
            <v>Ronni Church</v>
          </cell>
          <cell r="U208" t="str">
            <v>C - Conventional</v>
          </cell>
          <cell r="V208" t="str">
            <v>Kirby</v>
          </cell>
          <cell r="W208" t="str">
            <v>45 Days net terms</v>
          </cell>
          <cell r="X208">
            <v>244263</v>
          </cell>
          <cell r="Y208">
            <v>664111</v>
          </cell>
          <cell r="Z208">
            <v>244263</v>
          </cell>
        </row>
        <row r="209">
          <cell r="A209" t="str">
            <v>3071-2</v>
          </cell>
          <cell r="B209">
            <v>3071</v>
          </cell>
          <cell r="C209">
            <v>2</v>
          </cell>
          <cell r="D209">
            <v>3071</v>
          </cell>
          <cell r="E209" t="str">
            <v>Acuren Group Inc</v>
          </cell>
          <cell r="F209" t="str">
            <v>Extension for 2013: MGSA</v>
          </cell>
          <cell r="G209" t="str">
            <v>Master Goods and Services Agreement</v>
          </cell>
          <cell r="H209" t="str">
            <v>Poffenroth, Heather</v>
          </cell>
          <cell r="I209">
            <v>41288</v>
          </cell>
          <cell r="J209">
            <v>41275</v>
          </cell>
          <cell r="K209">
            <v>41639</v>
          </cell>
          <cell r="L209" t="str">
            <v>Active</v>
          </cell>
          <cell r="M209" t="str">
            <v>Executed</v>
          </cell>
          <cell r="N209">
            <v>41289</v>
          </cell>
          <cell r="O209" t="str">
            <v>Parallel_Return_to_Edit_Mode</v>
          </cell>
          <cell r="P209" t="str">
            <v>Poffenroth, Heather</v>
          </cell>
          <cell r="R209" t="str">
            <v>Ronni Church</v>
          </cell>
          <cell r="S209" t="str">
            <v>Ron Laing</v>
          </cell>
          <cell r="V209" t="str">
            <v>All</v>
          </cell>
          <cell r="W209" t="str">
            <v>45 Days net terms</v>
          </cell>
          <cell r="X209">
            <v>1905554.49</v>
          </cell>
          <cell r="Y209">
            <v>1174</v>
          </cell>
          <cell r="Z209">
            <v>1905554.49</v>
          </cell>
        </row>
        <row r="210">
          <cell r="A210" t="str">
            <v>3071-2-1</v>
          </cell>
          <cell r="B210" t="str">
            <v>3071-2</v>
          </cell>
          <cell r="C210">
            <v>1</v>
          </cell>
          <cell r="D210">
            <v>406197</v>
          </cell>
          <cell r="E210" t="str">
            <v>Acuren Group Inc</v>
          </cell>
          <cell r="F210" t="str">
            <v>NDT / Rope Access Work</v>
          </cell>
          <cell r="G210" t="str">
            <v>Schedules for Master Agreements</v>
          </cell>
          <cell r="H210" t="str">
            <v>Lam, Chantal</v>
          </cell>
          <cell r="I210">
            <v>41725</v>
          </cell>
          <cell r="J210">
            <v>41640</v>
          </cell>
          <cell r="K210">
            <v>42489</v>
          </cell>
          <cell r="L210" t="str">
            <v>Active</v>
          </cell>
          <cell r="M210" t="str">
            <v>Executed</v>
          </cell>
          <cell r="N210">
            <v>41878</v>
          </cell>
          <cell r="O210" t="str">
            <v>Parallel_Return_to_Edit_Mode</v>
          </cell>
          <cell r="P210" t="str">
            <v>Kenworthy, Joel</v>
          </cell>
          <cell r="R210" t="str">
            <v>Carla Salazar</v>
          </cell>
          <cell r="S210" t="str">
            <v>Kara Slemko</v>
          </cell>
          <cell r="T210" t="str">
            <v>Stephanie Graham</v>
          </cell>
          <cell r="U210" t="str">
            <v>H - Horizon</v>
          </cell>
          <cell r="V210" t="str">
            <v>Upgrading &amp; Utilitie - Upgrading &amp; Utilities</v>
          </cell>
          <cell r="W210" t="str">
            <v>45 Days net terms</v>
          </cell>
          <cell r="X210">
            <v>68000</v>
          </cell>
          <cell r="Y210">
            <v>1174</v>
          </cell>
          <cell r="Z210">
            <v>48000</v>
          </cell>
        </row>
        <row r="211">
          <cell r="A211" t="str">
            <v>3071-5-1</v>
          </cell>
          <cell r="B211" t="str">
            <v>3071-5</v>
          </cell>
          <cell r="C211">
            <v>1</v>
          </cell>
          <cell r="D211">
            <v>40651101</v>
          </cell>
          <cell r="E211" t="str">
            <v>Acuren Group Inc</v>
          </cell>
          <cell r="F211" t="str">
            <v>Increase Budget</v>
          </cell>
          <cell r="G211" t="str">
            <v>Schedules for Master Agreements</v>
          </cell>
          <cell r="H211" t="str">
            <v>Pecci, Matt</v>
          </cell>
          <cell r="I211">
            <v>41869</v>
          </cell>
          <cell r="J211">
            <v>41822</v>
          </cell>
          <cell r="K211">
            <v>41912</v>
          </cell>
          <cell r="L211" t="str">
            <v>Complete</v>
          </cell>
          <cell r="M211" t="str">
            <v>Executed</v>
          </cell>
          <cell r="N211">
            <v>41872</v>
          </cell>
          <cell r="O211" t="str">
            <v>Approve Contract</v>
          </cell>
          <cell r="P211" t="str">
            <v>Commercial Operations Approver</v>
          </cell>
          <cell r="Q211" t="str">
            <v>Bronkhorst, Ari</v>
          </cell>
          <cell r="R211" t="str">
            <v>Sergey Korchagin</v>
          </cell>
          <cell r="S211" t="str">
            <v>Ari Bronkhorst</v>
          </cell>
          <cell r="T211" t="str">
            <v>Stephanie Graham</v>
          </cell>
          <cell r="U211" t="str">
            <v>H - Horizon</v>
          </cell>
          <cell r="V211" t="str">
            <v>Major Projects</v>
          </cell>
          <cell r="W211" t="str">
            <v>45 Days net terms</v>
          </cell>
          <cell r="X211">
            <v>475212.58</v>
          </cell>
          <cell r="Y211">
            <v>1174</v>
          </cell>
          <cell r="Z211">
            <v>275000</v>
          </cell>
        </row>
        <row r="212">
          <cell r="A212" t="str">
            <v>3071-5-2</v>
          </cell>
          <cell r="B212" t="str">
            <v>3071-5</v>
          </cell>
          <cell r="C212">
            <v>2</v>
          </cell>
          <cell r="D212">
            <v>40651102</v>
          </cell>
          <cell r="E212" t="str">
            <v>Acuren Group Inc</v>
          </cell>
          <cell r="F212" t="str">
            <v>Increase Budget for Pitstop Support</v>
          </cell>
          <cell r="G212" t="str">
            <v>Schedules for Master Agreements</v>
          </cell>
          <cell r="H212" t="str">
            <v>Pecci, Matt</v>
          </cell>
          <cell r="I212">
            <v>42030</v>
          </cell>
          <cell r="J212">
            <v>41822</v>
          </cell>
          <cell r="K212">
            <v>41912</v>
          </cell>
          <cell r="L212" t="str">
            <v>Complete</v>
          </cell>
          <cell r="M212" t="str">
            <v>Executed</v>
          </cell>
          <cell r="N212">
            <v>42032</v>
          </cell>
          <cell r="O212" t="str">
            <v>Edit New Supplement</v>
          </cell>
          <cell r="P212" t="str">
            <v>Pecci, Matt</v>
          </cell>
          <cell r="Q212" t="str">
            <v>Pecci, Matt</v>
          </cell>
          <cell r="R212" t="str">
            <v>Sergey Korchagin</v>
          </cell>
          <cell r="S212" t="str">
            <v>Ari Bronkhorst</v>
          </cell>
          <cell r="T212" t="str">
            <v>Stephanie Graham</v>
          </cell>
          <cell r="U212" t="str">
            <v>H - Horizon</v>
          </cell>
          <cell r="V212" t="str">
            <v>Major Projects</v>
          </cell>
          <cell r="W212" t="str">
            <v>45 Days net terms</v>
          </cell>
          <cell r="X212">
            <v>575288.69999999995</v>
          </cell>
          <cell r="Y212">
            <v>1174</v>
          </cell>
          <cell r="Z212">
            <v>100076.12</v>
          </cell>
        </row>
        <row r="213">
          <cell r="A213" t="str">
            <v>3073-2</v>
          </cell>
          <cell r="B213">
            <v>3073</v>
          </cell>
          <cell r="C213">
            <v>2</v>
          </cell>
          <cell r="D213">
            <v>3073</v>
          </cell>
          <cell r="E213" t="str">
            <v>Superior Propane, a Division of Superior Plus LP</v>
          </cell>
          <cell r="F213" t="str">
            <v>SUP PROP CALGAR: MGSA</v>
          </cell>
          <cell r="G213" t="str">
            <v>Master Goods and Services Agreement</v>
          </cell>
          <cell r="H213" t="str">
            <v>Tejada, Jenny</v>
          </cell>
          <cell r="I213">
            <v>40709</v>
          </cell>
          <cell r="J213">
            <v>40725</v>
          </cell>
          <cell r="K213">
            <v>41060</v>
          </cell>
          <cell r="L213" t="str">
            <v>Complete</v>
          </cell>
          <cell r="M213" t="str">
            <v>Executed</v>
          </cell>
          <cell r="N213">
            <v>41417</v>
          </cell>
          <cell r="O213" t="str">
            <v>Approve Contract</v>
          </cell>
          <cell r="P213" t="str">
            <v>Commercial Operations Approver</v>
          </cell>
          <cell r="Q213" t="str">
            <v>Schultz, Randy</v>
          </cell>
          <cell r="R213" t="str">
            <v>Ronni Church</v>
          </cell>
          <cell r="S213" t="str">
            <v>Ron Laing</v>
          </cell>
          <cell r="T213" t="str">
            <v>Andrea SanVin</v>
          </cell>
          <cell r="U213" t="str">
            <v>C/H - Conventional/Horizon</v>
          </cell>
          <cell r="V213" t="str">
            <v>All</v>
          </cell>
          <cell r="W213" t="str">
            <v>45 Days net terms</v>
          </cell>
          <cell r="X213">
            <v>259680</v>
          </cell>
          <cell r="Y213">
            <v>14929</v>
          </cell>
          <cell r="Z213">
            <v>259680</v>
          </cell>
        </row>
        <row r="214">
          <cell r="A214" t="str">
            <v>3073-3</v>
          </cell>
          <cell r="B214">
            <v>3073</v>
          </cell>
          <cell r="C214">
            <v>3</v>
          </cell>
          <cell r="D214">
            <v>3073</v>
          </cell>
          <cell r="E214" t="str">
            <v>Superior Propane, a Division of Superior Plus LP</v>
          </cell>
          <cell r="F214" t="str">
            <v>SUP PROP CALGAR: MGSA</v>
          </cell>
          <cell r="G214" t="str">
            <v>Master Goods and Services Agreement</v>
          </cell>
          <cell r="H214" t="str">
            <v>Lee, So Young</v>
          </cell>
          <cell r="I214">
            <v>41417</v>
          </cell>
          <cell r="J214">
            <v>41368</v>
          </cell>
          <cell r="K214">
            <v>42460</v>
          </cell>
          <cell r="L214" t="str">
            <v>Complete</v>
          </cell>
          <cell r="M214" t="str">
            <v>Executed</v>
          </cell>
          <cell r="N214">
            <v>41439</v>
          </cell>
          <cell r="O214" t="str">
            <v>Parallel_Return_to_Edit_Mode</v>
          </cell>
          <cell r="P214" t="str">
            <v>Lee, So Young</v>
          </cell>
          <cell r="R214" t="str">
            <v>Kara Slemko</v>
          </cell>
          <cell r="S214" t="str">
            <v>Ron Laing</v>
          </cell>
          <cell r="T214" t="str">
            <v>Andrea SanVin</v>
          </cell>
          <cell r="U214" t="str">
            <v>C/H - Conventional/Horizon</v>
          </cell>
          <cell r="V214" t="str">
            <v>All</v>
          </cell>
          <cell r="W214" t="str">
            <v>45 Days net terms</v>
          </cell>
          <cell r="X214">
            <v>85000000</v>
          </cell>
          <cell r="Y214">
            <v>14929</v>
          </cell>
          <cell r="Z214">
            <v>84740320</v>
          </cell>
        </row>
        <row r="215">
          <cell r="A215" t="str">
            <v>3081-1-1</v>
          </cell>
          <cell r="B215" t="str">
            <v>3081-1</v>
          </cell>
          <cell r="C215">
            <v>1</v>
          </cell>
          <cell r="E215" t="str">
            <v>Savanna Well Servicing Inc</v>
          </cell>
          <cell r="F215" t="str">
            <v>Savanna Well: 2016 Service Rig Pricing</v>
          </cell>
          <cell r="G215" t="str">
            <v>Schedules for Master Agreements</v>
          </cell>
          <cell r="H215" t="str">
            <v>Su, Pan</v>
          </cell>
          <cell r="I215">
            <v>42361</v>
          </cell>
          <cell r="J215">
            <v>42324</v>
          </cell>
          <cell r="K215">
            <v>42705</v>
          </cell>
          <cell r="L215" t="str">
            <v>Complete</v>
          </cell>
          <cell r="M215" t="str">
            <v>Executed</v>
          </cell>
          <cell r="N215">
            <v>42398</v>
          </cell>
          <cell r="O215" t="str">
            <v>Execute Contract</v>
          </cell>
          <cell r="P215" t="str">
            <v>Miller, Ken</v>
          </cell>
          <cell r="Q215" t="str">
            <v>Miller, Ken</v>
          </cell>
          <cell r="R215" t="str">
            <v>Julie Easthope</v>
          </cell>
          <cell r="S215" t="str">
            <v>Kara Slemko</v>
          </cell>
          <cell r="T215" t="str">
            <v>Stephanie Graham</v>
          </cell>
          <cell r="U215" t="str">
            <v>C - Conventional</v>
          </cell>
          <cell r="V215" t="str">
            <v>All</v>
          </cell>
          <cell r="W215" t="str">
            <v>45 Days net terms</v>
          </cell>
          <cell r="X215">
            <v>266000</v>
          </cell>
          <cell r="Y215">
            <v>72311</v>
          </cell>
          <cell r="Z215">
            <v>266000</v>
          </cell>
        </row>
        <row r="216">
          <cell r="A216" t="str">
            <v>3087-12-1</v>
          </cell>
          <cell r="B216" t="str">
            <v>3087-12</v>
          </cell>
          <cell r="C216">
            <v>1</v>
          </cell>
          <cell r="D216">
            <v>404386</v>
          </cell>
          <cell r="E216" t="str">
            <v>Golder Associates Ltd.</v>
          </cell>
          <cell r="F216" t="str">
            <v>DDA1 Soil Assessment</v>
          </cell>
          <cell r="G216" t="str">
            <v>Schedules for Master Agreements</v>
          </cell>
          <cell r="H216" t="str">
            <v>Murphy, Alicia</v>
          </cell>
          <cell r="I216">
            <v>40813</v>
          </cell>
          <cell r="J216">
            <v>40701</v>
          </cell>
          <cell r="K216">
            <v>40908</v>
          </cell>
          <cell r="L216" t="str">
            <v>Complete</v>
          </cell>
          <cell r="M216" t="str">
            <v>Executed</v>
          </cell>
          <cell r="N216">
            <v>40820</v>
          </cell>
          <cell r="O216" t="str">
            <v>Approve Contract</v>
          </cell>
          <cell r="P216" t="str">
            <v>Commercial Operations Approver</v>
          </cell>
          <cell r="Q216" t="str">
            <v>Crawford, Marina</v>
          </cell>
          <cell r="R216" t="str">
            <v>Marina Crawford</v>
          </cell>
          <cell r="S216" t="str">
            <v>Ron Laing</v>
          </cell>
          <cell r="T216" t="str">
            <v>Karen Almadi</v>
          </cell>
          <cell r="U216" t="str">
            <v>H - Horizon</v>
          </cell>
          <cell r="V216" t="str">
            <v>Mining</v>
          </cell>
          <cell r="W216" t="str">
            <v>45 Days net terms</v>
          </cell>
          <cell r="X216">
            <v>95000</v>
          </cell>
          <cell r="Y216">
            <v>20006</v>
          </cell>
          <cell r="Z216">
            <v>62396</v>
          </cell>
        </row>
        <row r="217">
          <cell r="A217" t="str">
            <v>3087-12-2</v>
          </cell>
          <cell r="B217" t="str">
            <v>3087-12</v>
          </cell>
          <cell r="C217">
            <v>2</v>
          </cell>
          <cell r="D217">
            <v>404622</v>
          </cell>
          <cell r="E217" t="str">
            <v>Golder Associates Ltd.</v>
          </cell>
          <cell r="F217" t="str">
            <v>Drill Flight Soil Assessment Mining</v>
          </cell>
          <cell r="G217" t="str">
            <v>Schedules for Master Agreements</v>
          </cell>
          <cell r="H217" t="str">
            <v>Hassan, Mostafa</v>
          </cell>
          <cell r="I217">
            <v>40892</v>
          </cell>
          <cell r="J217">
            <v>40876</v>
          </cell>
          <cell r="K217">
            <v>40908</v>
          </cell>
          <cell r="L217" t="str">
            <v>Complete</v>
          </cell>
          <cell r="M217" t="str">
            <v>Executed</v>
          </cell>
          <cell r="N217">
            <v>40913</v>
          </cell>
          <cell r="O217" t="str">
            <v>Parallel_Return_to_Edit_Mode</v>
          </cell>
          <cell r="P217" t="str">
            <v>Hassan, Mostafa</v>
          </cell>
          <cell r="R217" t="str">
            <v>Marina Crawford</v>
          </cell>
          <cell r="S217" t="str">
            <v>Ron Laing</v>
          </cell>
          <cell r="T217" t="str">
            <v>Karen Almadi</v>
          </cell>
          <cell r="U217" t="str">
            <v>H - Horizon</v>
          </cell>
          <cell r="V217" t="str">
            <v>Mining</v>
          </cell>
          <cell r="W217" t="str">
            <v>45 Days net terms</v>
          </cell>
          <cell r="X217">
            <v>125000</v>
          </cell>
          <cell r="Y217">
            <v>20006</v>
          </cell>
          <cell r="Z217">
            <v>30000</v>
          </cell>
        </row>
        <row r="218">
          <cell r="A218" t="str">
            <v>3087-12-3</v>
          </cell>
          <cell r="B218" t="str">
            <v>3087-12</v>
          </cell>
          <cell r="C218">
            <v>3</v>
          </cell>
          <cell r="D218">
            <v>40462203</v>
          </cell>
          <cell r="E218" t="str">
            <v>Golder Associates Ltd.</v>
          </cell>
          <cell r="F218" t="str">
            <v>Wildlife Survey</v>
          </cell>
          <cell r="G218" t="str">
            <v>Schedules for Master Agreements</v>
          </cell>
          <cell r="H218" t="str">
            <v>Anderson, Michael</v>
          </cell>
          <cell r="I218">
            <v>40962</v>
          </cell>
          <cell r="J218">
            <v>40909</v>
          </cell>
          <cell r="K218">
            <v>40999</v>
          </cell>
          <cell r="L218" t="str">
            <v>Complete</v>
          </cell>
          <cell r="M218" t="str">
            <v>Executed</v>
          </cell>
          <cell r="N218">
            <v>40966</v>
          </cell>
          <cell r="O218" t="str">
            <v>Edit New Supplement</v>
          </cell>
          <cell r="P218" t="str">
            <v>Anderson, Michael</v>
          </cell>
          <cell r="Q218" t="str">
            <v>Anderson, Michael</v>
          </cell>
          <cell r="R218" t="str">
            <v>Marina Crawford</v>
          </cell>
          <cell r="S218" t="str">
            <v>Ron Laing</v>
          </cell>
          <cell r="T218" t="str">
            <v>Karen Almadi</v>
          </cell>
          <cell r="U218" t="str">
            <v>H - Horizon</v>
          </cell>
          <cell r="V218" t="str">
            <v>Mining</v>
          </cell>
          <cell r="W218" t="str">
            <v>45 Days net terms</v>
          </cell>
          <cell r="X218">
            <v>135000</v>
          </cell>
          <cell r="Y218">
            <v>20006</v>
          </cell>
          <cell r="Z218">
            <v>10000</v>
          </cell>
        </row>
        <row r="219">
          <cell r="A219" t="str">
            <v>3087-12-4</v>
          </cell>
          <cell r="B219" t="str">
            <v>3087-12</v>
          </cell>
          <cell r="C219">
            <v>4</v>
          </cell>
          <cell r="D219">
            <v>40462204</v>
          </cell>
          <cell r="E219" t="str">
            <v>Golder Associates Ltd.</v>
          </cell>
          <cell r="F219" t="str">
            <v>Wildlife Survey Extension</v>
          </cell>
          <cell r="G219" t="str">
            <v>Schedules for Master Agreements</v>
          </cell>
          <cell r="H219" t="str">
            <v>Anderson, Michael</v>
          </cell>
          <cell r="I219">
            <v>40996</v>
          </cell>
          <cell r="J219">
            <v>41000</v>
          </cell>
          <cell r="K219">
            <v>41055</v>
          </cell>
          <cell r="L219" t="str">
            <v>Complete</v>
          </cell>
          <cell r="M219" t="str">
            <v>Executed</v>
          </cell>
          <cell r="N219">
            <v>41009</v>
          </cell>
          <cell r="O219" t="str">
            <v>Parallel_Return_to_Edit_Mode</v>
          </cell>
          <cell r="P219" t="str">
            <v>Anderson, Michael</v>
          </cell>
          <cell r="R219" t="str">
            <v>Marina Crawford</v>
          </cell>
          <cell r="S219" t="str">
            <v>Ron Laing</v>
          </cell>
          <cell r="T219" t="str">
            <v>Karen Almadi</v>
          </cell>
          <cell r="U219" t="str">
            <v>H - Horizon</v>
          </cell>
          <cell r="V219" t="str">
            <v>Mining</v>
          </cell>
          <cell r="W219" t="str">
            <v>45 Days net terms</v>
          </cell>
          <cell r="X219">
            <v>165000</v>
          </cell>
          <cell r="Y219">
            <v>20006</v>
          </cell>
          <cell r="Z219">
            <v>30000</v>
          </cell>
        </row>
        <row r="220">
          <cell r="A220" t="str">
            <v>3087-12-5</v>
          </cell>
          <cell r="B220" t="str">
            <v>3087-12</v>
          </cell>
          <cell r="C220">
            <v>5</v>
          </cell>
          <cell r="D220">
            <v>404622</v>
          </cell>
          <cell r="E220" t="str">
            <v>Golder Associates Ltd.</v>
          </cell>
          <cell r="F220" t="str">
            <v>Nest Sweeps</v>
          </cell>
          <cell r="G220" t="str">
            <v>Schedules for Master Agreements</v>
          </cell>
          <cell r="H220" t="str">
            <v>Anderson, Michael</v>
          </cell>
          <cell r="I220">
            <v>41044</v>
          </cell>
          <cell r="J220">
            <v>41000</v>
          </cell>
          <cell r="K220">
            <v>41090</v>
          </cell>
          <cell r="L220" t="str">
            <v>Complete</v>
          </cell>
          <cell r="M220" t="str">
            <v>Executed</v>
          </cell>
          <cell r="N220">
            <v>41060</v>
          </cell>
          <cell r="O220" t="str">
            <v>Execute Contract</v>
          </cell>
          <cell r="P220" t="str">
            <v>Anderson, Michael</v>
          </cell>
          <cell r="Q220" t="str">
            <v>Anderson, Michael</v>
          </cell>
          <cell r="R220" t="str">
            <v>Marina Crawford</v>
          </cell>
          <cell r="S220" t="str">
            <v>Ron Laing</v>
          </cell>
          <cell r="T220" t="str">
            <v>Karen Almadi</v>
          </cell>
          <cell r="U220" t="str">
            <v>H - Horizon</v>
          </cell>
          <cell r="V220" t="str">
            <v>Mining</v>
          </cell>
          <cell r="W220" t="str">
            <v>45 Days net terms</v>
          </cell>
          <cell r="X220">
            <v>171189</v>
          </cell>
          <cell r="Y220">
            <v>20006</v>
          </cell>
          <cell r="Z220">
            <v>6189</v>
          </cell>
        </row>
        <row r="221">
          <cell r="A221" t="str">
            <v>3087-12-6</v>
          </cell>
          <cell r="B221" t="str">
            <v>3087-12</v>
          </cell>
          <cell r="C221">
            <v>6</v>
          </cell>
          <cell r="D221">
            <v>404622</v>
          </cell>
          <cell r="E221" t="str">
            <v>Golder Associates Ltd.</v>
          </cell>
          <cell r="F221" t="str">
            <v>2012 Vegetation Assessment</v>
          </cell>
          <cell r="G221" t="str">
            <v>Schedules for Master Agreements</v>
          </cell>
          <cell r="H221" t="str">
            <v>Hassan, Mostafa</v>
          </cell>
          <cell r="I221">
            <v>41177</v>
          </cell>
          <cell r="J221">
            <v>41153</v>
          </cell>
          <cell r="K221">
            <v>41213</v>
          </cell>
          <cell r="L221" t="str">
            <v>Complete</v>
          </cell>
          <cell r="M221" t="str">
            <v>Executed</v>
          </cell>
          <cell r="N221">
            <v>41178</v>
          </cell>
          <cell r="O221" t="str">
            <v>Approve Contract</v>
          </cell>
          <cell r="P221" t="str">
            <v>Commercial Operations Approver</v>
          </cell>
          <cell r="Q221" t="str">
            <v>King, Brian</v>
          </cell>
          <cell r="R221" t="str">
            <v>Marina Crawford</v>
          </cell>
          <cell r="S221" t="str">
            <v>Ron Laing</v>
          </cell>
          <cell r="T221" t="str">
            <v>Karen Almadi</v>
          </cell>
          <cell r="U221" t="str">
            <v>H - Horizon</v>
          </cell>
          <cell r="V221" t="str">
            <v>Mining</v>
          </cell>
          <cell r="W221" t="str">
            <v>45 Days net terms</v>
          </cell>
          <cell r="X221">
            <v>203531</v>
          </cell>
          <cell r="Y221">
            <v>20006</v>
          </cell>
          <cell r="Z221">
            <v>32342</v>
          </cell>
        </row>
        <row r="222">
          <cell r="A222" t="str">
            <v>3087-13-1</v>
          </cell>
          <cell r="B222" t="str">
            <v>3087-13</v>
          </cell>
          <cell r="C222">
            <v>1</v>
          </cell>
          <cell r="D222">
            <v>404586</v>
          </cell>
          <cell r="E222" t="str">
            <v>Golder Associates Ltd.</v>
          </cell>
          <cell r="F222" t="str">
            <v>2011 Horizon Mine Closure Plan Addition</v>
          </cell>
          <cell r="G222" t="str">
            <v>Schedules for Master Agreements</v>
          </cell>
          <cell r="H222" t="str">
            <v>Hassan, Mostafa</v>
          </cell>
          <cell r="I222">
            <v>41032</v>
          </cell>
          <cell r="J222">
            <v>40831</v>
          </cell>
          <cell r="K222">
            <v>41090</v>
          </cell>
          <cell r="L222" t="str">
            <v>Complete</v>
          </cell>
          <cell r="M222" t="str">
            <v>Executed</v>
          </cell>
          <cell r="N222">
            <v>41060</v>
          </cell>
          <cell r="O222" t="str">
            <v>Approve Contract</v>
          </cell>
          <cell r="P222" t="str">
            <v>Commercial Operations Approver</v>
          </cell>
          <cell r="Q222" t="str">
            <v>King, Brian</v>
          </cell>
          <cell r="R222" t="str">
            <v>Marina Crawford</v>
          </cell>
          <cell r="S222" t="str">
            <v>Ron Laing</v>
          </cell>
          <cell r="T222" t="str">
            <v>Karen Almadi</v>
          </cell>
          <cell r="U222" t="str">
            <v>H - Horizon</v>
          </cell>
          <cell r="V222" t="str">
            <v>Technical Services</v>
          </cell>
          <cell r="W222" t="str">
            <v>45 Days net terms</v>
          </cell>
          <cell r="X222">
            <v>144958</v>
          </cell>
          <cell r="Y222">
            <v>20006</v>
          </cell>
          <cell r="Z222">
            <v>24958</v>
          </cell>
        </row>
        <row r="223">
          <cell r="A223" t="str">
            <v>3087-17-2</v>
          </cell>
          <cell r="B223" t="str">
            <v>3087-17</v>
          </cell>
          <cell r="C223">
            <v>2</v>
          </cell>
          <cell r="D223">
            <v>405011</v>
          </cell>
          <cell r="E223" t="str">
            <v>Golder Associates Ltd.</v>
          </cell>
          <cell r="F223" t="str">
            <v>Extension of Service 15 June 13</v>
          </cell>
          <cell r="G223" t="str">
            <v>Schedules for Master Agreements</v>
          </cell>
          <cell r="H223" t="str">
            <v>Correll, Susan</v>
          </cell>
          <cell r="I223">
            <v>41411</v>
          </cell>
          <cell r="J223">
            <v>41141</v>
          </cell>
          <cell r="K223">
            <v>41516</v>
          </cell>
          <cell r="L223" t="str">
            <v>Complete</v>
          </cell>
          <cell r="M223" t="str">
            <v>Executed</v>
          </cell>
          <cell r="N223">
            <v>41424</v>
          </cell>
          <cell r="O223" t="str">
            <v>Parallel_Return_to_Edit_Mode</v>
          </cell>
          <cell r="P223" t="str">
            <v>Correll, Susan</v>
          </cell>
          <cell r="R223" t="str">
            <v>Ari Bronkhorst</v>
          </cell>
          <cell r="S223" t="str">
            <v>Ari Bronkhorst</v>
          </cell>
          <cell r="T223" t="str">
            <v>Stephanie Graham</v>
          </cell>
          <cell r="U223" t="str">
            <v>H - Horizon</v>
          </cell>
          <cell r="V223" t="str">
            <v>Major Projects</v>
          </cell>
          <cell r="W223" t="str">
            <v>45 Days net terms</v>
          </cell>
          <cell r="X223">
            <v>991361</v>
          </cell>
          <cell r="Y223">
            <v>20006</v>
          </cell>
          <cell r="Z223">
            <v>189761</v>
          </cell>
        </row>
        <row r="224">
          <cell r="A224" t="str">
            <v>3094-1</v>
          </cell>
          <cell r="B224">
            <v>3094</v>
          </cell>
          <cell r="C224">
            <v>1</v>
          </cell>
          <cell r="E224" t="str">
            <v>Pro-Custom Builders Ltd</v>
          </cell>
          <cell r="F224" t="str">
            <v>DAVE KLIPPENSTEIN SUP #1</v>
          </cell>
          <cell r="G224" t="str">
            <v>Short Form Consulting Agreement</v>
          </cell>
          <cell r="H224" t="str">
            <v>Robinson, Donna</v>
          </cell>
          <cell r="I224">
            <v>40521</v>
          </cell>
          <cell r="J224">
            <v>40422</v>
          </cell>
          <cell r="L224" t="str">
            <v>Complete</v>
          </cell>
          <cell r="M224" t="str">
            <v>Executed</v>
          </cell>
          <cell r="N224">
            <v>40987</v>
          </cell>
          <cell r="O224" t="str">
            <v>Edit New Supplement</v>
          </cell>
          <cell r="P224" t="str">
            <v>Iwamoto, Jaclyn</v>
          </cell>
          <cell r="Q224" t="str">
            <v>Iwamoto, Jaclyn</v>
          </cell>
          <cell r="R224" t="str">
            <v>Ronni Church</v>
          </cell>
          <cell r="S224" t="str">
            <v>Ron Laing</v>
          </cell>
          <cell r="U224" t="str">
            <v>C - Conventional</v>
          </cell>
          <cell r="V224" t="str">
            <v>Kirby</v>
          </cell>
          <cell r="W224" t="str">
            <v>10 Days net terms</v>
          </cell>
          <cell r="X224">
            <v>405242</v>
          </cell>
          <cell r="Y224">
            <v>634770</v>
          </cell>
          <cell r="Z224">
            <v>405242</v>
          </cell>
        </row>
        <row r="225">
          <cell r="A225" t="str">
            <v>3094-2</v>
          </cell>
          <cell r="B225">
            <v>3094</v>
          </cell>
          <cell r="C225">
            <v>2</v>
          </cell>
          <cell r="E225" t="str">
            <v>Pro-Custom Builders Ltd</v>
          </cell>
          <cell r="F225" t="str">
            <v>DAVE KLIPPENSTEIN SUP #2</v>
          </cell>
          <cell r="G225" t="str">
            <v>Short Form Consulting Agreement</v>
          </cell>
          <cell r="H225" t="str">
            <v>Ross, Kevin</v>
          </cell>
          <cell r="I225">
            <v>40987</v>
          </cell>
          <cell r="J225">
            <v>40983</v>
          </cell>
          <cell r="K225">
            <v>41547</v>
          </cell>
          <cell r="L225" t="str">
            <v>Complete</v>
          </cell>
          <cell r="M225" t="str">
            <v>Executed</v>
          </cell>
          <cell r="N225">
            <v>40988</v>
          </cell>
          <cell r="O225" t="str">
            <v>Approve Contract</v>
          </cell>
          <cell r="P225" t="str">
            <v>Business Area Approver</v>
          </cell>
          <cell r="Q225" t="str">
            <v>Sorensen, Hans</v>
          </cell>
          <cell r="R225" t="str">
            <v>Rick Sutton</v>
          </cell>
          <cell r="S225" t="str">
            <v>Mike Catley</v>
          </cell>
          <cell r="T225" t="str">
            <v>Andrea SanVin</v>
          </cell>
          <cell r="U225" t="str">
            <v>C - Conventional</v>
          </cell>
          <cell r="V225" t="str">
            <v>Kirby</v>
          </cell>
          <cell r="W225" t="str">
            <v>10 Days net terms</v>
          </cell>
          <cell r="X225">
            <v>780000</v>
          </cell>
          <cell r="Y225">
            <v>634770</v>
          </cell>
          <cell r="Z225">
            <v>374758</v>
          </cell>
        </row>
        <row r="226">
          <cell r="A226" t="str">
            <v>3104-2</v>
          </cell>
          <cell r="B226">
            <v>3104</v>
          </cell>
          <cell r="C226">
            <v>2</v>
          </cell>
          <cell r="D226">
            <v>3104</v>
          </cell>
          <cell r="E226" t="str">
            <v>Tervita Corporation</v>
          </cell>
          <cell r="F226" t="str">
            <v>HAZCO ENVIRONME: RATE CHANGE SUPPLEMENT</v>
          </cell>
          <cell r="G226" t="str">
            <v>Master Goods and Services Agreement</v>
          </cell>
          <cell r="H226" t="str">
            <v>Crellin, Paul</v>
          </cell>
          <cell r="I226">
            <v>40722</v>
          </cell>
          <cell r="J226">
            <v>40725</v>
          </cell>
          <cell r="K226">
            <v>40847</v>
          </cell>
          <cell r="L226" t="str">
            <v>Complete</v>
          </cell>
          <cell r="M226" t="str">
            <v>Executed</v>
          </cell>
          <cell r="N226">
            <v>40771</v>
          </cell>
          <cell r="O226" t="str">
            <v>Execute Contract</v>
          </cell>
          <cell r="P226" t="str">
            <v>Crellin, Paul</v>
          </cell>
          <cell r="Q226" t="str">
            <v>Crellin, Paul</v>
          </cell>
          <cell r="R226" t="str">
            <v>Ronni Church</v>
          </cell>
          <cell r="S226" t="str">
            <v>Ron Laing</v>
          </cell>
          <cell r="T226" t="str">
            <v>Andrea SanVin</v>
          </cell>
          <cell r="U226" t="str">
            <v>C - Conventional</v>
          </cell>
          <cell r="V226" t="str">
            <v>All</v>
          </cell>
          <cell r="W226" t="str">
            <v>45 Days net terms</v>
          </cell>
          <cell r="X226">
            <v>3001134</v>
          </cell>
          <cell r="Y226">
            <v>163164</v>
          </cell>
          <cell r="Z226">
            <v>3001134</v>
          </cell>
        </row>
        <row r="227">
          <cell r="A227" t="str">
            <v>3104-3</v>
          </cell>
          <cell r="B227">
            <v>3104</v>
          </cell>
          <cell r="C227">
            <v>3</v>
          </cell>
          <cell r="D227">
            <v>3104</v>
          </cell>
          <cell r="E227" t="str">
            <v>Tervita Corporation</v>
          </cell>
          <cell r="F227" t="str">
            <v>TERVITA CORPORATION: WABASCA LANDFILL</v>
          </cell>
          <cell r="G227" t="str">
            <v>Master Goods and Services Agreement</v>
          </cell>
          <cell r="H227" t="str">
            <v>Crellin, Paul</v>
          </cell>
          <cell r="I227">
            <v>41240</v>
          </cell>
          <cell r="J227">
            <v>40940</v>
          </cell>
          <cell r="K227">
            <v>42766</v>
          </cell>
          <cell r="L227" t="str">
            <v>Complete</v>
          </cell>
          <cell r="M227" t="str">
            <v>Executed</v>
          </cell>
          <cell r="N227">
            <v>41255</v>
          </cell>
          <cell r="O227" t="str">
            <v>Approve Contract</v>
          </cell>
          <cell r="P227" t="str">
            <v>Commercial Operations Approver</v>
          </cell>
          <cell r="Q227" t="str">
            <v>Slemko, Kara</v>
          </cell>
          <cell r="R227" t="str">
            <v>Ronni Church</v>
          </cell>
          <cell r="S227" t="str">
            <v>Ron Laing</v>
          </cell>
          <cell r="T227" t="str">
            <v>Andrea SanVin</v>
          </cell>
          <cell r="U227" t="str">
            <v>C - Conventional</v>
          </cell>
          <cell r="V227" t="str">
            <v>All</v>
          </cell>
          <cell r="W227" t="str">
            <v>45 Days net terms</v>
          </cell>
          <cell r="X227">
            <v>3569406</v>
          </cell>
          <cell r="Y227">
            <v>163164</v>
          </cell>
          <cell r="Z227">
            <v>568272</v>
          </cell>
        </row>
        <row r="228">
          <cell r="A228" t="str">
            <v>3104-4</v>
          </cell>
          <cell r="B228">
            <v>3104</v>
          </cell>
          <cell r="C228">
            <v>4</v>
          </cell>
          <cell r="D228">
            <v>3104</v>
          </cell>
          <cell r="E228" t="str">
            <v>Tervita Corporation</v>
          </cell>
          <cell r="F228" t="str">
            <v>WASTE MANAGEMENT - 2013 Rates</v>
          </cell>
          <cell r="G228" t="str">
            <v>Master Goods and Services Agreement</v>
          </cell>
          <cell r="H228" t="str">
            <v>Ross, Kevin</v>
          </cell>
          <cell r="I228">
            <v>41354</v>
          </cell>
          <cell r="J228">
            <v>41365</v>
          </cell>
          <cell r="K228">
            <v>41820</v>
          </cell>
          <cell r="L228" t="str">
            <v>Complete</v>
          </cell>
          <cell r="M228" t="str">
            <v>Executed</v>
          </cell>
          <cell r="N228">
            <v>41404</v>
          </cell>
          <cell r="O228" t="str">
            <v>Parallel_Return_to_Edit_Mode</v>
          </cell>
          <cell r="P228" t="str">
            <v>Ross, Kevin</v>
          </cell>
          <cell r="R228" t="str">
            <v>Julie Easthope</v>
          </cell>
          <cell r="S228" t="str">
            <v>Ron Laing</v>
          </cell>
          <cell r="T228" t="str">
            <v>Andrea SanVin</v>
          </cell>
          <cell r="U228" t="str">
            <v>C - Conventional</v>
          </cell>
          <cell r="V228" t="str">
            <v>All</v>
          </cell>
          <cell r="W228" t="str">
            <v>45 Days net terms</v>
          </cell>
          <cell r="X228">
            <v>3500000</v>
          </cell>
          <cell r="Y228">
            <v>163164</v>
          </cell>
          <cell r="Z228">
            <v>-69406</v>
          </cell>
        </row>
        <row r="229">
          <cell r="A229" t="str">
            <v>3110-1</v>
          </cell>
          <cell r="B229">
            <v>3110</v>
          </cell>
          <cell r="C229">
            <v>1</v>
          </cell>
          <cell r="E229" t="str">
            <v>Delta Inspections Ltd.</v>
          </cell>
          <cell r="F229" t="str">
            <v>Dwayne Treichel SUP #1</v>
          </cell>
          <cell r="G229" t="str">
            <v>Short Form Consulting Agreement</v>
          </cell>
          <cell r="H229" t="str">
            <v>Iwamoto, Jaclyn</v>
          </cell>
          <cell r="I229">
            <v>40564</v>
          </cell>
          <cell r="J229">
            <v>40575</v>
          </cell>
          <cell r="L229" t="str">
            <v>Complete</v>
          </cell>
          <cell r="M229" t="str">
            <v>Executed</v>
          </cell>
          <cell r="N229">
            <v>40575</v>
          </cell>
          <cell r="O229" t="str">
            <v>Approve Contract</v>
          </cell>
          <cell r="P229" t="str">
            <v>Business Area Approver</v>
          </cell>
          <cell r="Q229" t="str">
            <v>Cross, Chris</v>
          </cell>
          <cell r="R229" t="str">
            <v>Ronni Church</v>
          </cell>
          <cell r="S229" t="str">
            <v>Ron Laing</v>
          </cell>
          <cell r="U229" t="str">
            <v>C - Conventional</v>
          </cell>
          <cell r="V229" t="str">
            <v>Wolf Lake</v>
          </cell>
          <cell r="W229" t="str">
            <v>45 Days net terms</v>
          </cell>
          <cell r="X229">
            <v>286000</v>
          </cell>
          <cell r="Y229">
            <v>563498</v>
          </cell>
          <cell r="Z229">
            <v>286000</v>
          </cell>
        </row>
        <row r="230">
          <cell r="A230" t="str">
            <v>3117-1</v>
          </cell>
          <cell r="B230">
            <v>3117</v>
          </cell>
          <cell r="C230">
            <v>1</v>
          </cell>
          <cell r="D230">
            <v>3117</v>
          </cell>
          <cell r="E230" t="str">
            <v>Wild Rows Pump &amp; Compression Ltd</v>
          </cell>
          <cell r="F230" t="str">
            <v>WILD ROWS PUMP: MGSA</v>
          </cell>
          <cell r="G230" t="str">
            <v>Master Goods and Services Agreement</v>
          </cell>
          <cell r="H230" t="str">
            <v>Pritchard, Michella</v>
          </cell>
          <cell r="I230">
            <v>40676</v>
          </cell>
          <cell r="J230">
            <v>40695</v>
          </cell>
          <cell r="K230">
            <v>41060</v>
          </cell>
          <cell r="L230" t="str">
            <v>Active</v>
          </cell>
          <cell r="M230" t="str">
            <v>Limited Edit Mode</v>
          </cell>
          <cell r="N230">
            <v>42828</v>
          </cell>
          <cell r="O230" t="str">
            <v>Execute Contract</v>
          </cell>
          <cell r="P230" t="str">
            <v>Templeton, Cody</v>
          </cell>
          <cell r="Q230" t="str">
            <v>Templeton, Cody</v>
          </cell>
          <cell r="R230" t="str">
            <v>Ronni Church</v>
          </cell>
          <cell r="S230" t="str">
            <v>Ron Laing</v>
          </cell>
          <cell r="T230" t="str">
            <v>Andrea SanVin</v>
          </cell>
          <cell r="U230" t="str">
            <v>C - Conventional</v>
          </cell>
          <cell r="V230" t="str">
            <v>Bonnyville</v>
          </cell>
          <cell r="W230" t="str">
            <v>45 Days net terms</v>
          </cell>
          <cell r="X230">
            <v>2000000</v>
          </cell>
          <cell r="Y230">
            <v>17235</v>
          </cell>
          <cell r="Z230">
            <v>2000000</v>
          </cell>
        </row>
        <row r="231">
          <cell r="A231" t="str">
            <v>3124-1-1</v>
          </cell>
          <cell r="B231" t="str">
            <v>3124-1</v>
          </cell>
          <cell r="C231">
            <v>1</v>
          </cell>
          <cell r="D231">
            <v>40432601</v>
          </cell>
          <cell r="E231" t="str">
            <v>Continental Group</v>
          </cell>
          <cell r="F231" t="str">
            <v>Mounting Half Couplings on Motors</v>
          </cell>
          <cell r="G231" t="str">
            <v>Schedules for Master Agreements</v>
          </cell>
          <cell r="H231" t="str">
            <v>Maestre, Oda Liz</v>
          </cell>
          <cell r="I231">
            <v>40745</v>
          </cell>
          <cell r="J231">
            <v>40766</v>
          </cell>
          <cell r="K231">
            <v>40816</v>
          </cell>
          <cell r="L231" t="str">
            <v>Complete</v>
          </cell>
          <cell r="M231" t="str">
            <v>Executed</v>
          </cell>
          <cell r="N231">
            <v>40749</v>
          </cell>
          <cell r="O231" t="str">
            <v>Approve Contract</v>
          </cell>
          <cell r="P231" t="str">
            <v>Business Area Approver</v>
          </cell>
          <cell r="Q231" t="str">
            <v>Murphy, John</v>
          </cell>
          <cell r="R231" t="str">
            <v>Don Guglielmin</v>
          </cell>
          <cell r="S231" t="str">
            <v>Ron Laing</v>
          </cell>
          <cell r="T231" t="str">
            <v>Karen Almadi</v>
          </cell>
          <cell r="U231" t="str">
            <v>H - Horizon</v>
          </cell>
          <cell r="V231" t="str">
            <v>Major Projects</v>
          </cell>
          <cell r="W231" t="str">
            <v>45 Days net terms</v>
          </cell>
          <cell r="X231">
            <v>1476750</v>
          </cell>
          <cell r="Y231">
            <v>13677</v>
          </cell>
          <cell r="Z231">
            <v>2000</v>
          </cell>
        </row>
        <row r="232">
          <cell r="A232" t="str">
            <v>3124-1-2</v>
          </cell>
          <cell r="B232" t="str">
            <v>3124-1</v>
          </cell>
          <cell r="C232">
            <v>2</v>
          </cell>
          <cell r="D232">
            <v>404769</v>
          </cell>
          <cell r="E232" t="str">
            <v>Continental Group</v>
          </cell>
          <cell r="F232" t="str">
            <v>2 additional motors for Tailings Corridor</v>
          </cell>
          <cell r="G232" t="str">
            <v>Schedules for Master Agreements</v>
          </cell>
          <cell r="H232" t="str">
            <v>Moreno, Hernan</v>
          </cell>
          <cell r="I232">
            <v>40975</v>
          </cell>
          <cell r="J232">
            <v>40975</v>
          </cell>
          <cell r="K232">
            <v>41578</v>
          </cell>
          <cell r="L232" t="str">
            <v>Complete</v>
          </cell>
          <cell r="M232" t="str">
            <v>Executed</v>
          </cell>
          <cell r="N232">
            <v>40998</v>
          </cell>
          <cell r="O232" t="str">
            <v>Approve Contract</v>
          </cell>
          <cell r="P232" t="str">
            <v>Commercial Operations Approver</v>
          </cell>
          <cell r="Q232" t="str">
            <v>Guglielmin, Don</v>
          </cell>
          <cell r="R232" t="str">
            <v>Don Guglielmin</v>
          </cell>
          <cell r="S232" t="str">
            <v>Ron Laing</v>
          </cell>
          <cell r="T232" t="str">
            <v>Karen Almadi</v>
          </cell>
          <cell r="U232" t="str">
            <v>H - Horizon</v>
          </cell>
          <cell r="V232" t="str">
            <v>Major Projects</v>
          </cell>
          <cell r="W232" t="str">
            <v>45 Days net terms</v>
          </cell>
          <cell r="X232">
            <v>1650250</v>
          </cell>
          <cell r="Y232">
            <v>13677</v>
          </cell>
          <cell r="Z232">
            <v>173500</v>
          </cell>
        </row>
        <row r="233">
          <cell r="A233" t="str">
            <v>3124-1-3</v>
          </cell>
          <cell r="B233" t="str">
            <v>3124-1</v>
          </cell>
          <cell r="C233">
            <v>3</v>
          </cell>
          <cell r="D233">
            <v>404769</v>
          </cell>
          <cell r="E233" t="str">
            <v>Continental Group</v>
          </cell>
          <cell r="G233" t="str">
            <v>Schedules for Master Agreements</v>
          </cell>
          <cell r="H233" t="str">
            <v>Banerjee, Ritwick</v>
          </cell>
          <cell r="I233">
            <v>41108</v>
          </cell>
          <cell r="J233">
            <v>40975</v>
          </cell>
          <cell r="K233">
            <v>41578</v>
          </cell>
          <cell r="L233" t="str">
            <v>Complete</v>
          </cell>
          <cell r="M233" t="str">
            <v>Executed</v>
          </cell>
          <cell r="N233">
            <v>41204</v>
          </cell>
          <cell r="O233" t="str">
            <v>Approve Contract</v>
          </cell>
          <cell r="P233" t="str">
            <v>Commercial Operations Approver</v>
          </cell>
          <cell r="Q233" t="str">
            <v>Silva, Ismael</v>
          </cell>
          <cell r="R233" t="str">
            <v>Don Guglielmin</v>
          </cell>
          <cell r="S233" t="str">
            <v>Ron Laing</v>
          </cell>
          <cell r="T233" t="str">
            <v>Karen Almadi</v>
          </cell>
          <cell r="U233" t="str">
            <v>H - Horizon</v>
          </cell>
          <cell r="V233" t="str">
            <v>Major Projects</v>
          </cell>
          <cell r="W233" t="str">
            <v>45 Days net terms</v>
          </cell>
          <cell r="X233">
            <v>1644020</v>
          </cell>
          <cell r="Y233">
            <v>13677</v>
          </cell>
          <cell r="Z233">
            <v>-6230</v>
          </cell>
        </row>
        <row r="234">
          <cell r="A234" t="str">
            <v>3124-1-4</v>
          </cell>
          <cell r="B234" t="str">
            <v>3124-1</v>
          </cell>
          <cell r="C234">
            <v>4</v>
          </cell>
          <cell r="D234">
            <v>40476901</v>
          </cell>
          <cell r="E234" t="str">
            <v>Continental Group</v>
          </cell>
          <cell r="F234" t="str">
            <v>Add witness test 1 Slurry Pump TTP</v>
          </cell>
          <cell r="G234" t="str">
            <v>Schedules for Master Agreements</v>
          </cell>
          <cell r="H234" t="str">
            <v>Moreno, Hernan</v>
          </cell>
          <cell r="I234">
            <v>41204</v>
          </cell>
          <cell r="J234">
            <v>41164</v>
          </cell>
          <cell r="K234">
            <v>41547</v>
          </cell>
          <cell r="L234" t="str">
            <v>Complete</v>
          </cell>
          <cell r="M234" t="str">
            <v>Executed</v>
          </cell>
          <cell r="N234">
            <v>41213</v>
          </cell>
          <cell r="O234" t="str">
            <v>Parallel_Return_to_Edit_Mode</v>
          </cell>
          <cell r="P234" t="str">
            <v>Moreno, Hernan</v>
          </cell>
          <cell r="Q234" t="str">
            <v>Moreno, Hernan</v>
          </cell>
          <cell r="R234" t="str">
            <v>Don Guglielmin</v>
          </cell>
          <cell r="S234" t="str">
            <v>Ron Laing</v>
          </cell>
          <cell r="T234" t="str">
            <v>Karen Almadi</v>
          </cell>
          <cell r="U234" t="str">
            <v>H - Horizon</v>
          </cell>
          <cell r="V234" t="str">
            <v>Major Projects</v>
          </cell>
          <cell r="W234" t="str">
            <v>45 Days net terms</v>
          </cell>
          <cell r="X234">
            <v>1651520</v>
          </cell>
          <cell r="Y234">
            <v>13677</v>
          </cell>
          <cell r="Z234">
            <v>7500</v>
          </cell>
        </row>
        <row r="235">
          <cell r="A235" t="str">
            <v>3124-1-5</v>
          </cell>
          <cell r="B235" t="str">
            <v>3124-1</v>
          </cell>
          <cell r="C235">
            <v>5</v>
          </cell>
          <cell r="D235">
            <v>40476901</v>
          </cell>
          <cell r="E235" t="str">
            <v>Continental Group</v>
          </cell>
          <cell r="F235" t="str">
            <v>Update to actual cost incurred</v>
          </cell>
          <cell r="G235" t="str">
            <v>Schedules for Master Agreements</v>
          </cell>
          <cell r="H235" t="str">
            <v>Moreno, Hernan</v>
          </cell>
          <cell r="I235">
            <v>42900</v>
          </cell>
          <cell r="J235">
            <v>41164</v>
          </cell>
          <cell r="K235">
            <v>41547</v>
          </cell>
          <cell r="L235" t="str">
            <v>Complete</v>
          </cell>
          <cell r="M235" t="str">
            <v>Executed</v>
          </cell>
          <cell r="N235">
            <v>42908</v>
          </cell>
          <cell r="O235" t="str">
            <v>Execute Contract</v>
          </cell>
          <cell r="P235" t="str">
            <v>Moorhead, Kelly</v>
          </cell>
          <cell r="Q235" t="str">
            <v>Moorhead, Kelly</v>
          </cell>
          <cell r="R235" t="str">
            <v>Don Guglielmin</v>
          </cell>
          <cell r="S235" t="str">
            <v>Ron Laing</v>
          </cell>
          <cell r="T235" t="str">
            <v>Stephanie Graham</v>
          </cell>
          <cell r="U235" t="str">
            <v>H - Horizon</v>
          </cell>
          <cell r="V235" t="str">
            <v>Major Projects</v>
          </cell>
          <cell r="W235" t="str">
            <v>45 Days net terms</v>
          </cell>
          <cell r="X235">
            <v>1649520</v>
          </cell>
          <cell r="Y235">
            <v>13677</v>
          </cell>
          <cell r="Z235">
            <v>-2000</v>
          </cell>
        </row>
        <row r="236">
          <cell r="A236" t="str">
            <v>3124-2-1</v>
          </cell>
          <cell r="B236" t="str">
            <v>3124-2</v>
          </cell>
          <cell r="C236">
            <v>1</v>
          </cell>
          <cell r="D236">
            <v>404978</v>
          </cell>
          <cell r="E236" t="str">
            <v>Continental Electric Motor Service Northern Ltd.</v>
          </cell>
          <cell r="F236" t="str">
            <v>EXT34-6024 MV Motors</v>
          </cell>
          <cell r="G236" t="str">
            <v>Schedules for Master Agreements</v>
          </cell>
          <cell r="H236" t="str">
            <v>Banerjee, Ritwick</v>
          </cell>
          <cell r="I236">
            <v>41523</v>
          </cell>
          <cell r="J236">
            <v>40940</v>
          </cell>
          <cell r="K236">
            <v>41153</v>
          </cell>
          <cell r="L236" t="str">
            <v>Complete</v>
          </cell>
          <cell r="M236" t="str">
            <v>Executed</v>
          </cell>
          <cell r="N236">
            <v>41578</v>
          </cell>
          <cell r="O236" t="str">
            <v>Parallel_Return_to_Edit_Mode</v>
          </cell>
          <cell r="P236" t="str">
            <v>Banerjee, Ritwick</v>
          </cell>
          <cell r="R236" t="str">
            <v>Don Guglielmin</v>
          </cell>
          <cell r="S236" t="str">
            <v>Ron Laing</v>
          </cell>
          <cell r="T236" t="str">
            <v>Paul Mendes</v>
          </cell>
          <cell r="U236" t="str">
            <v>H - Horizon</v>
          </cell>
          <cell r="V236" t="str">
            <v>Major Projects</v>
          </cell>
          <cell r="W236" t="str">
            <v>45 Days net terms</v>
          </cell>
          <cell r="X236">
            <v>2207677.13</v>
          </cell>
          <cell r="Y236">
            <v>2833</v>
          </cell>
          <cell r="Z236">
            <v>1199167.1299999999</v>
          </cell>
        </row>
        <row r="237">
          <cell r="A237" t="str">
            <v>3124-2-2</v>
          </cell>
          <cell r="B237" t="str">
            <v>3124-2</v>
          </cell>
          <cell r="C237">
            <v>2</v>
          </cell>
          <cell r="D237">
            <v>404978</v>
          </cell>
          <cell r="E237" t="str">
            <v>Continental Electric Motor Service Northern Ltd.</v>
          </cell>
          <cell r="F237" t="str">
            <v>EXT34-6024 MV Motors</v>
          </cell>
          <cell r="G237" t="str">
            <v>Schedules for Master Agreements</v>
          </cell>
          <cell r="H237" t="str">
            <v>Banerjee, Ritwick</v>
          </cell>
          <cell r="I237">
            <v>41604</v>
          </cell>
          <cell r="J237">
            <v>40940</v>
          </cell>
          <cell r="K237">
            <v>41153</v>
          </cell>
          <cell r="L237" t="str">
            <v>Complete</v>
          </cell>
          <cell r="M237" t="str">
            <v>Executed</v>
          </cell>
          <cell r="N237">
            <v>41660</v>
          </cell>
          <cell r="O237" t="str">
            <v>Edit New Supplement</v>
          </cell>
          <cell r="P237" t="str">
            <v>Banerjee, Ritwick</v>
          </cell>
          <cell r="Q237" t="str">
            <v>Banerjee, Ritwick</v>
          </cell>
          <cell r="R237" t="str">
            <v>Don Guglielmin</v>
          </cell>
          <cell r="S237" t="str">
            <v>Ron Laing</v>
          </cell>
          <cell r="T237" t="str">
            <v>Paul Mendes</v>
          </cell>
          <cell r="U237" t="str">
            <v>H - Horizon</v>
          </cell>
          <cell r="V237" t="str">
            <v>Major Projects</v>
          </cell>
          <cell r="W237" t="str">
            <v>45 Days net terms</v>
          </cell>
          <cell r="X237">
            <v>2211252.13</v>
          </cell>
          <cell r="Y237">
            <v>2833</v>
          </cell>
          <cell r="Z237">
            <v>3575</v>
          </cell>
        </row>
        <row r="238">
          <cell r="A238" t="str">
            <v>3124-4-2</v>
          </cell>
          <cell r="B238" t="str">
            <v>3124-4</v>
          </cell>
          <cell r="C238">
            <v>2</v>
          </cell>
          <cell r="D238">
            <v>404707</v>
          </cell>
          <cell r="E238" t="str">
            <v>Continental Electric Motor Service Northern Ltd.</v>
          </cell>
          <cell r="F238" t="str">
            <v>MV Motors Hydrotransport 1-2-3</v>
          </cell>
          <cell r="G238" t="str">
            <v>Schedules for Master Agreements</v>
          </cell>
          <cell r="H238" t="str">
            <v>Hurtado, Roberto</v>
          </cell>
          <cell r="I238">
            <v>41922</v>
          </cell>
          <cell r="J238">
            <v>40952</v>
          </cell>
          <cell r="K238">
            <v>41274</v>
          </cell>
          <cell r="L238" t="str">
            <v>Active</v>
          </cell>
          <cell r="M238" t="str">
            <v>Executed</v>
          </cell>
          <cell r="N238">
            <v>42996</v>
          </cell>
          <cell r="O238" t="str">
            <v>Execute Contract</v>
          </cell>
          <cell r="P238" t="str">
            <v>Hurtado, Roberto</v>
          </cell>
          <cell r="Q238" t="str">
            <v>Hurtado, Roberto</v>
          </cell>
          <cell r="R238" t="str">
            <v>Don Guglielmin</v>
          </cell>
          <cell r="S238" t="str">
            <v>Don Guglielmin</v>
          </cell>
          <cell r="T238" t="str">
            <v>Eric Stearns</v>
          </cell>
          <cell r="U238" t="str">
            <v>H - Horizon</v>
          </cell>
          <cell r="V238" t="str">
            <v>Major Projects</v>
          </cell>
          <cell r="W238" t="str">
            <v>45 Days net terms</v>
          </cell>
          <cell r="X238">
            <v>549739.4</v>
          </cell>
          <cell r="Y238">
            <v>2833</v>
          </cell>
          <cell r="Z238">
            <v>5634.4</v>
          </cell>
        </row>
        <row r="239">
          <cell r="A239" t="str">
            <v>3124-9-1</v>
          </cell>
          <cell r="B239" t="str">
            <v>3124-9</v>
          </cell>
          <cell r="C239">
            <v>1</v>
          </cell>
          <cell r="D239">
            <v>406871</v>
          </cell>
          <cell r="E239" t="str">
            <v>Continental Group</v>
          </cell>
          <cell r="F239" t="str">
            <v>Hydrotransport 4/5 - 3500 HP Electric Motors</v>
          </cell>
          <cell r="G239" t="str">
            <v>Schedules for Master Agreements</v>
          </cell>
          <cell r="H239" t="str">
            <v>Narasimhan, Lakshmi</v>
          </cell>
          <cell r="I239">
            <v>42319</v>
          </cell>
          <cell r="J239">
            <v>41919</v>
          </cell>
          <cell r="K239">
            <v>42338</v>
          </cell>
          <cell r="L239" t="str">
            <v>Active</v>
          </cell>
          <cell r="M239" t="str">
            <v>Executed</v>
          </cell>
          <cell r="N239">
            <v>42654</v>
          </cell>
          <cell r="O239" t="str">
            <v>Edit New Supplement</v>
          </cell>
          <cell r="P239" t="str">
            <v>Narasimhan, Lakshmi</v>
          </cell>
          <cell r="Q239" t="str">
            <v>Narasimhan, Lakshmi</v>
          </cell>
          <cell r="R239" t="str">
            <v>Don Guglielmin</v>
          </cell>
          <cell r="S239" t="str">
            <v>Ron Laing</v>
          </cell>
          <cell r="T239" t="str">
            <v>Paul Mendes</v>
          </cell>
          <cell r="U239" t="str">
            <v>H - Horizon</v>
          </cell>
          <cell r="V239" t="str">
            <v>Major Projects</v>
          </cell>
          <cell r="W239" t="str">
            <v>45 Days net terms</v>
          </cell>
          <cell r="X239">
            <v>1312030</v>
          </cell>
          <cell r="Y239">
            <v>13677</v>
          </cell>
          <cell r="Z239">
            <v>64090</v>
          </cell>
        </row>
        <row r="240">
          <cell r="A240" t="str">
            <v>3132-1</v>
          </cell>
          <cell r="B240">
            <v>3132</v>
          </cell>
          <cell r="C240">
            <v>1</v>
          </cell>
          <cell r="D240">
            <v>3132</v>
          </cell>
          <cell r="E240" t="str">
            <v>Dakota Contracting Ltd</v>
          </cell>
          <cell r="F240" t="str">
            <v>DAKOTA CONTRACTING: SUPPLEMENT 1</v>
          </cell>
          <cell r="G240" t="str">
            <v>Master Goods and Services Agreement</v>
          </cell>
          <cell r="H240" t="str">
            <v>Crellin, Paul</v>
          </cell>
          <cell r="I240">
            <v>41225</v>
          </cell>
          <cell r="J240">
            <v>40544</v>
          </cell>
          <cell r="K240">
            <v>41274</v>
          </cell>
          <cell r="L240" t="str">
            <v>Complete</v>
          </cell>
          <cell r="M240" t="str">
            <v>Executed</v>
          </cell>
          <cell r="N240">
            <v>41297</v>
          </cell>
          <cell r="O240" t="str">
            <v>Parallel_Return_to_Edit_Mode</v>
          </cell>
          <cell r="P240" t="str">
            <v>Crellin, Paul</v>
          </cell>
          <cell r="R240" t="str">
            <v>Julie Easthope</v>
          </cell>
          <cell r="S240" t="str">
            <v>Kara Slemko</v>
          </cell>
          <cell r="T240" t="str">
            <v>Andrea SanVin</v>
          </cell>
          <cell r="U240" t="str">
            <v>C - Conventional</v>
          </cell>
          <cell r="V240" t="str">
            <v>Fort St. John</v>
          </cell>
          <cell r="W240" t="str">
            <v>45 Days net terms</v>
          </cell>
          <cell r="X240">
            <v>200000</v>
          </cell>
          <cell r="Y240">
            <v>821031</v>
          </cell>
          <cell r="Z240">
            <v>200000</v>
          </cell>
        </row>
        <row r="241">
          <cell r="A241" t="str">
            <v>3144-1</v>
          </cell>
          <cell r="B241">
            <v>3144</v>
          </cell>
          <cell r="C241">
            <v>1</v>
          </cell>
          <cell r="E241" t="str">
            <v>Tulsa Inspection Resources - Canada ULC.</v>
          </cell>
          <cell r="F241" t="str">
            <v>Foley Inspection Services Inc.</v>
          </cell>
          <cell r="G241" t="str">
            <v>Master Professional Services Agreement</v>
          </cell>
          <cell r="H241" t="str">
            <v>Novinger, Kerry</v>
          </cell>
          <cell r="I241">
            <v>41019</v>
          </cell>
          <cell r="J241">
            <v>41018</v>
          </cell>
          <cell r="K241">
            <v>41382</v>
          </cell>
          <cell r="L241" t="str">
            <v>Complete</v>
          </cell>
          <cell r="M241" t="str">
            <v>Executed</v>
          </cell>
          <cell r="N241">
            <v>41031</v>
          </cell>
          <cell r="O241" t="str">
            <v>Approve Contract</v>
          </cell>
          <cell r="P241" t="str">
            <v>Business Area Approver</v>
          </cell>
          <cell r="Q241" t="str">
            <v>Gunst, Alan</v>
          </cell>
          <cell r="R241" t="str">
            <v>Ronni Church</v>
          </cell>
          <cell r="S241" t="str">
            <v>Ron Laing</v>
          </cell>
          <cell r="T241" t="str">
            <v>Ronni Church</v>
          </cell>
          <cell r="U241" t="str">
            <v>C - Conventional</v>
          </cell>
          <cell r="V241" t="str">
            <v>All</v>
          </cell>
          <cell r="W241" t="str">
            <v>10 Days net terms</v>
          </cell>
          <cell r="X241">
            <v>325000</v>
          </cell>
          <cell r="Y241">
            <v>572895</v>
          </cell>
          <cell r="Z241">
            <v>325000</v>
          </cell>
        </row>
        <row r="242">
          <cell r="A242" t="str">
            <v>3144-1-1</v>
          </cell>
          <cell r="B242" t="str">
            <v>3144-1</v>
          </cell>
          <cell r="C242">
            <v>1</v>
          </cell>
          <cell r="D242">
            <v>404806</v>
          </cell>
          <cell r="E242" t="str">
            <v>Tulsa Inspection Resources - Canada ULC.</v>
          </cell>
          <cell r="F242" t="str">
            <v>Construction Inspectors - BP</v>
          </cell>
          <cell r="G242" t="str">
            <v>Schedules for Master Agreements</v>
          </cell>
          <cell r="H242" t="str">
            <v>General, Tracy</v>
          </cell>
          <cell r="I242">
            <v>41310</v>
          </cell>
          <cell r="J242">
            <v>41016</v>
          </cell>
          <cell r="K242">
            <v>41455</v>
          </cell>
          <cell r="L242" t="str">
            <v>Complete</v>
          </cell>
          <cell r="M242" t="str">
            <v>Executed</v>
          </cell>
          <cell r="N242">
            <v>41316</v>
          </cell>
          <cell r="O242" t="str">
            <v>Edit New Supplement</v>
          </cell>
          <cell r="P242" t="str">
            <v>General, Tracy</v>
          </cell>
          <cell r="Q242" t="str">
            <v>General, Tracy</v>
          </cell>
          <cell r="R242" t="str">
            <v>Marina Crawford</v>
          </cell>
          <cell r="S242" t="str">
            <v>Kara Slemko</v>
          </cell>
          <cell r="T242" t="str">
            <v>Karen Almadi</v>
          </cell>
          <cell r="U242" t="str">
            <v>H - Horizon</v>
          </cell>
          <cell r="V242" t="str">
            <v>Bitumen Production</v>
          </cell>
          <cell r="W242" t="str">
            <v>45 Days net terms</v>
          </cell>
          <cell r="X242">
            <v>850000</v>
          </cell>
          <cell r="Y242">
            <v>572895</v>
          </cell>
          <cell r="Z242">
            <v>200000</v>
          </cell>
        </row>
        <row r="243">
          <cell r="A243" t="str">
            <v>3144-1-2</v>
          </cell>
          <cell r="B243" t="str">
            <v>3144-1</v>
          </cell>
          <cell r="C243">
            <v>2</v>
          </cell>
          <cell r="D243">
            <v>404806</v>
          </cell>
          <cell r="E243" t="str">
            <v>Tulsa Inspection Resources - Canada ULC.</v>
          </cell>
          <cell r="F243" t="str">
            <v>Construction Inspectors - BP</v>
          </cell>
          <cell r="G243" t="str">
            <v>Schedules for Master Agreements</v>
          </cell>
          <cell r="H243" t="str">
            <v>General, Tracy</v>
          </cell>
          <cell r="I243">
            <v>41372</v>
          </cell>
          <cell r="J243">
            <v>41016</v>
          </cell>
          <cell r="K243">
            <v>41455</v>
          </cell>
          <cell r="L243" t="str">
            <v>Complete</v>
          </cell>
          <cell r="M243" t="str">
            <v>Executed</v>
          </cell>
          <cell r="N243">
            <v>41388</v>
          </cell>
          <cell r="O243" t="str">
            <v>Parallel_Return_to_Edit_Mode</v>
          </cell>
          <cell r="P243" t="str">
            <v>General, Tracy</v>
          </cell>
          <cell r="R243" t="str">
            <v>Marina Crawford</v>
          </cell>
          <cell r="S243" t="str">
            <v>Kara Slemko</v>
          </cell>
          <cell r="T243" t="str">
            <v>Karen Almadi</v>
          </cell>
          <cell r="U243" t="str">
            <v>H - Horizon</v>
          </cell>
          <cell r="V243" t="str">
            <v>Bitumen Production</v>
          </cell>
          <cell r="W243" t="str">
            <v>45 Days net terms</v>
          </cell>
          <cell r="X243">
            <v>935000</v>
          </cell>
          <cell r="Y243">
            <v>572895</v>
          </cell>
          <cell r="Z243">
            <v>85000</v>
          </cell>
        </row>
        <row r="244">
          <cell r="A244" t="str">
            <v>3144-1-3</v>
          </cell>
          <cell r="B244" t="str">
            <v>3144-1</v>
          </cell>
          <cell r="C244">
            <v>3</v>
          </cell>
          <cell r="D244">
            <v>404806</v>
          </cell>
          <cell r="E244" t="str">
            <v>Tulsa Inspection Resources - Canada ULC.</v>
          </cell>
          <cell r="F244" t="str">
            <v>Construction Inspectors - BP</v>
          </cell>
          <cell r="G244" t="str">
            <v>Schedules for Master Agreements</v>
          </cell>
          <cell r="H244" t="str">
            <v>DeBona, William</v>
          </cell>
          <cell r="I244">
            <v>41431</v>
          </cell>
          <cell r="J244">
            <v>41016</v>
          </cell>
          <cell r="K244">
            <v>41698</v>
          </cell>
          <cell r="L244" t="str">
            <v>Complete</v>
          </cell>
          <cell r="M244" t="str">
            <v>Executed</v>
          </cell>
          <cell r="N244">
            <v>41438</v>
          </cell>
          <cell r="O244" t="str">
            <v>Approve Contract</v>
          </cell>
          <cell r="P244" t="str">
            <v>Commercial Operations Approver</v>
          </cell>
          <cell r="Q244" t="str">
            <v>King, Brian</v>
          </cell>
          <cell r="R244" t="str">
            <v>Marina Crawford</v>
          </cell>
          <cell r="S244" t="str">
            <v>Kara Slemko</v>
          </cell>
          <cell r="T244" t="str">
            <v>Stephanie Graham</v>
          </cell>
          <cell r="U244" t="str">
            <v>H - Horizon</v>
          </cell>
          <cell r="V244" t="str">
            <v>Bitumen Production</v>
          </cell>
          <cell r="W244" t="str">
            <v>45 Days net terms</v>
          </cell>
          <cell r="X244">
            <v>1565000</v>
          </cell>
          <cell r="Y244">
            <v>572895</v>
          </cell>
          <cell r="Z244">
            <v>630000</v>
          </cell>
        </row>
        <row r="245">
          <cell r="A245" t="str">
            <v>3146-1</v>
          </cell>
          <cell r="B245">
            <v>3146</v>
          </cell>
          <cell r="C245">
            <v>1</v>
          </cell>
          <cell r="E245" t="str">
            <v>Hood Consulting Inc.</v>
          </cell>
          <cell r="F245" t="str">
            <v>Ken Hood/Bill Armstrong SUP #1</v>
          </cell>
          <cell r="G245" t="str">
            <v>Master Professional Services Agreement</v>
          </cell>
          <cell r="H245" t="str">
            <v>Iwamoto, Jaclyn</v>
          </cell>
          <cell r="I245">
            <v>40654</v>
          </cell>
          <cell r="J245">
            <v>40654</v>
          </cell>
          <cell r="K245">
            <v>41019</v>
          </cell>
          <cell r="L245" t="str">
            <v>Complete</v>
          </cell>
          <cell r="M245" t="str">
            <v>Executed</v>
          </cell>
          <cell r="N245">
            <v>40679</v>
          </cell>
          <cell r="O245" t="str">
            <v>Approve Contract</v>
          </cell>
          <cell r="P245" t="str">
            <v>Commercial Operations Approver</v>
          </cell>
          <cell r="Q245" t="str">
            <v>Halford, Jon</v>
          </cell>
          <cell r="R245" t="str">
            <v>Ronni Church</v>
          </cell>
          <cell r="S245" t="str">
            <v>Ron Laing</v>
          </cell>
          <cell r="T245" t="str">
            <v>Ronni Church</v>
          </cell>
          <cell r="U245" t="str">
            <v>C - Conventional</v>
          </cell>
          <cell r="V245" t="str">
            <v>Lloydminster</v>
          </cell>
          <cell r="W245" t="str">
            <v>45 Days net terms</v>
          </cell>
          <cell r="X245">
            <v>315597</v>
          </cell>
          <cell r="Y245">
            <v>19237</v>
          </cell>
          <cell r="Z245">
            <v>315597</v>
          </cell>
        </row>
        <row r="246">
          <cell r="A246" t="str">
            <v>3150-1</v>
          </cell>
          <cell r="B246">
            <v>3150</v>
          </cell>
          <cell r="C246">
            <v>1</v>
          </cell>
          <cell r="D246">
            <v>3150</v>
          </cell>
          <cell r="E246" t="str">
            <v>Meridian Surveys (Alta.) Ltd.</v>
          </cell>
          <cell r="F246" t="str">
            <v>2011 Pricing Update - Meridian Surveys (Alta) Ltd. - Supplement #1</v>
          </cell>
          <cell r="G246" t="str">
            <v>Master Goods and Services Agreement</v>
          </cell>
          <cell r="H246" t="str">
            <v>Ross, Kevin</v>
          </cell>
          <cell r="I246">
            <v>40960</v>
          </cell>
          <cell r="J246">
            <v>40848</v>
          </cell>
          <cell r="K246">
            <v>41274</v>
          </cell>
          <cell r="L246" t="str">
            <v>Complete</v>
          </cell>
          <cell r="M246" t="str">
            <v>Executed</v>
          </cell>
          <cell r="N246">
            <v>41051</v>
          </cell>
          <cell r="O246" t="str">
            <v>Approve Contract</v>
          </cell>
          <cell r="P246" t="str">
            <v>Business Area Approver</v>
          </cell>
          <cell r="Q246" t="str">
            <v>Sutton, Rick</v>
          </cell>
          <cell r="R246" t="str">
            <v>Rick Sutton</v>
          </cell>
          <cell r="S246" t="str">
            <v>Mike Catley</v>
          </cell>
          <cell r="T246" t="str">
            <v>Andrea SanVin</v>
          </cell>
          <cell r="U246" t="str">
            <v>C - Conventional</v>
          </cell>
          <cell r="V246" t="str">
            <v>All</v>
          </cell>
          <cell r="W246" t="str">
            <v>45 Days net terms</v>
          </cell>
          <cell r="X246">
            <v>1500000</v>
          </cell>
          <cell r="Y246">
            <v>20211</v>
          </cell>
          <cell r="Z246">
            <v>1500000</v>
          </cell>
        </row>
        <row r="247">
          <cell r="A247" t="str">
            <v>3153-1</v>
          </cell>
          <cell r="B247">
            <v>3153</v>
          </cell>
          <cell r="C247">
            <v>1</v>
          </cell>
          <cell r="D247">
            <v>3153</v>
          </cell>
          <cell r="E247" t="str">
            <v>Sun Valley Land Ltd</v>
          </cell>
          <cell r="F247" t="str">
            <v>2011 Pricing Update - Sun Valley Land Ltd. - Supplement #1</v>
          </cell>
          <cell r="G247" t="str">
            <v>Master Goods and Services Agreement</v>
          </cell>
          <cell r="H247" t="str">
            <v>Ross, Kevin</v>
          </cell>
          <cell r="I247">
            <v>40842</v>
          </cell>
          <cell r="J247">
            <v>40848</v>
          </cell>
          <cell r="K247">
            <v>41274</v>
          </cell>
          <cell r="L247" t="str">
            <v>Complete</v>
          </cell>
          <cell r="M247" t="str">
            <v>Executed</v>
          </cell>
          <cell r="N247">
            <v>41051</v>
          </cell>
          <cell r="O247" t="str">
            <v>Approve Contract</v>
          </cell>
          <cell r="P247" t="str">
            <v>Commercial Operations Approver</v>
          </cell>
          <cell r="Q247" t="str">
            <v>Sutton, Rick</v>
          </cell>
          <cell r="R247" t="str">
            <v>Rick Sutton</v>
          </cell>
          <cell r="S247" t="str">
            <v>Mike Catley</v>
          </cell>
          <cell r="T247" t="str">
            <v>Andrea SanVin</v>
          </cell>
          <cell r="U247" t="str">
            <v>C - Conventional</v>
          </cell>
          <cell r="V247" t="str">
            <v>All</v>
          </cell>
          <cell r="W247" t="str">
            <v>45 Days net terms</v>
          </cell>
          <cell r="X247">
            <v>560000</v>
          </cell>
          <cell r="Y247">
            <v>141835</v>
          </cell>
          <cell r="Z247">
            <v>560000</v>
          </cell>
        </row>
        <row r="248">
          <cell r="A248" t="str">
            <v>3156-1</v>
          </cell>
          <cell r="B248">
            <v>3156</v>
          </cell>
          <cell r="C248">
            <v>1</v>
          </cell>
          <cell r="E248" t="str">
            <v>Mattloew Consulting Ltd.</v>
          </cell>
          <cell r="F248" t="str">
            <v>Mattloew Consulting Supplement #1</v>
          </cell>
          <cell r="G248" t="str">
            <v>Short Form Consulting Agreement</v>
          </cell>
          <cell r="H248" t="str">
            <v>Iwamoto, Jaclyn</v>
          </cell>
          <cell r="I248">
            <v>40470</v>
          </cell>
          <cell r="J248">
            <v>40452</v>
          </cell>
          <cell r="L248" t="str">
            <v>Complete</v>
          </cell>
          <cell r="M248" t="str">
            <v>Executed</v>
          </cell>
          <cell r="N248">
            <v>40562</v>
          </cell>
          <cell r="O248" t="str">
            <v>Execute Contract</v>
          </cell>
          <cell r="P248" t="str">
            <v>Iwamoto, Jaclyn</v>
          </cell>
          <cell r="Q248" t="str">
            <v>Iwamoto, Jaclyn</v>
          </cell>
          <cell r="R248" t="str">
            <v>Ronni Church</v>
          </cell>
          <cell r="S248" t="str">
            <v>Ron Laing</v>
          </cell>
          <cell r="U248" t="str">
            <v>C - Conventional</v>
          </cell>
          <cell r="V248" t="str">
            <v>All</v>
          </cell>
          <cell r="W248" t="str">
            <v>45 Days net terms</v>
          </cell>
          <cell r="X248">
            <v>371800</v>
          </cell>
          <cell r="Y248">
            <v>586862</v>
          </cell>
          <cell r="Z248">
            <v>371800</v>
          </cell>
        </row>
        <row r="249">
          <cell r="A249" t="str">
            <v>3165-1</v>
          </cell>
          <cell r="B249">
            <v>3165</v>
          </cell>
          <cell r="C249">
            <v>1</v>
          </cell>
          <cell r="E249" t="str">
            <v>Wood Group PSN - Western Canada Ltd.</v>
          </cell>
          <cell r="F249" t="str">
            <v>Wood Group CBO rates</v>
          </cell>
          <cell r="G249" t="str">
            <v>Master Goods and Services Agreement</v>
          </cell>
          <cell r="H249" t="str">
            <v>Young, Bradford</v>
          </cell>
          <cell r="I249">
            <v>40976</v>
          </cell>
          <cell r="J249">
            <v>40909</v>
          </cell>
          <cell r="K249">
            <v>41274</v>
          </cell>
          <cell r="L249" t="str">
            <v>Complete</v>
          </cell>
          <cell r="M249" t="str">
            <v>Executed</v>
          </cell>
          <cell r="N249">
            <v>41009</v>
          </cell>
          <cell r="O249" t="str">
            <v>Approve Contract</v>
          </cell>
          <cell r="P249" t="str">
            <v>Commercial Operations Approver</v>
          </cell>
          <cell r="Q249" t="str">
            <v>Church, Ronni</v>
          </cell>
          <cell r="R249" t="str">
            <v>Sudip Kumar</v>
          </cell>
          <cell r="S249" t="str">
            <v>Ron Laing</v>
          </cell>
          <cell r="T249" t="str">
            <v>Ronni Church</v>
          </cell>
          <cell r="U249" t="str">
            <v>C - Conventional</v>
          </cell>
          <cell r="V249" t="str">
            <v>All</v>
          </cell>
          <cell r="W249" t="str">
            <v>45 Days net terms</v>
          </cell>
          <cell r="X249">
            <v>7500000</v>
          </cell>
          <cell r="Z249">
            <v>7500000</v>
          </cell>
        </row>
        <row r="250">
          <cell r="A250" t="str">
            <v>3166-1</v>
          </cell>
          <cell r="B250">
            <v>3166</v>
          </cell>
          <cell r="C250">
            <v>1</v>
          </cell>
          <cell r="D250">
            <v>3166</v>
          </cell>
          <cell r="E250" t="str">
            <v>GE Oil &amp; Gas ESP (Canada) Ltd.</v>
          </cell>
          <cell r="F250" t="str">
            <v>GE Oil &amp; Gas ESP (Canada) Ltd.</v>
          </cell>
          <cell r="G250" t="str">
            <v>Master Goods and Services Agreement</v>
          </cell>
          <cell r="H250" t="str">
            <v>Robinson, David</v>
          </cell>
          <cell r="I250">
            <v>40820</v>
          </cell>
          <cell r="J250">
            <v>40823</v>
          </cell>
          <cell r="K250">
            <v>40954</v>
          </cell>
          <cell r="L250" t="str">
            <v>Active</v>
          </cell>
          <cell r="M250" t="str">
            <v>Executed</v>
          </cell>
          <cell r="N250">
            <v>40893</v>
          </cell>
          <cell r="O250" t="str">
            <v>Edit New Supplement</v>
          </cell>
          <cell r="P250" t="str">
            <v>Budd, Tom</v>
          </cell>
          <cell r="Q250" t="str">
            <v>Budd, Tom</v>
          </cell>
          <cell r="R250" t="str">
            <v>Ronni Church</v>
          </cell>
          <cell r="S250" t="str">
            <v>Ron Laing</v>
          </cell>
          <cell r="T250" t="str">
            <v>Andrea SanVin</v>
          </cell>
          <cell r="U250" t="str">
            <v>C - Conventional</v>
          </cell>
          <cell r="V250" t="str">
            <v>All</v>
          </cell>
          <cell r="W250" t="str">
            <v>45 Days net terms</v>
          </cell>
          <cell r="X250">
            <v>65129.919999999998</v>
          </cell>
          <cell r="Z250">
            <v>65129.919999999998</v>
          </cell>
        </row>
        <row r="251">
          <cell r="A251" t="str">
            <v>3173-8</v>
          </cell>
          <cell r="B251">
            <v>3173</v>
          </cell>
          <cell r="C251">
            <v>8</v>
          </cell>
          <cell r="E251" t="str">
            <v>Natco Canada Ltd.</v>
          </cell>
          <cell r="F251" t="str">
            <v>Amd #5 to CE414040-113200-001P</v>
          </cell>
          <cell r="G251" t="str">
            <v>Master Goods and Services Agreement</v>
          </cell>
          <cell r="H251" t="str">
            <v>Tajiri, Dorothy</v>
          </cell>
          <cell r="I251">
            <v>41261</v>
          </cell>
          <cell r="J251">
            <v>40817</v>
          </cell>
          <cell r="L251" t="str">
            <v>Complete</v>
          </cell>
          <cell r="M251" t="str">
            <v>Executed</v>
          </cell>
          <cell r="N251">
            <v>41262</v>
          </cell>
          <cell r="O251" t="str">
            <v>Edit New Supplement</v>
          </cell>
          <cell r="P251" t="str">
            <v>Tajiri, Dorothy</v>
          </cell>
          <cell r="Q251" t="str">
            <v>Tajiri, Dorothy</v>
          </cell>
          <cell r="R251" t="str">
            <v>Ronni Church</v>
          </cell>
          <cell r="S251" t="str">
            <v>Ron Laing</v>
          </cell>
          <cell r="T251" t="str">
            <v>Andrea SanVin</v>
          </cell>
          <cell r="U251" t="str">
            <v>C - Conventional</v>
          </cell>
          <cell r="V251" t="str">
            <v>All</v>
          </cell>
          <cell r="W251" t="str">
            <v>45 Days net terms</v>
          </cell>
          <cell r="X251">
            <v>5697034</v>
          </cell>
          <cell r="Y251">
            <v>26501</v>
          </cell>
          <cell r="Z251">
            <v>5697034</v>
          </cell>
        </row>
        <row r="252">
          <cell r="A252" t="str">
            <v>3180-1</v>
          </cell>
          <cell r="B252">
            <v>3180</v>
          </cell>
          <cell r="C252">
            <v>1</v>
          </cell>
          <cell r="D252">
            <v>3180</v>
          </cell>
          <cell r="E252" t="str">
            <v>Stewart, Weir &amp; Co. Ltd.</v>
          </cell>
          <cell r="F252" t="str">
            <v>Supplement # 1</v>
          </cell>
          <cell r="G252" t="str">
            <v>Master Goods and Services Agreement</v>
          </cell>
          <cell r="H252" t="str">
            <v>Tineo, Marines</v>
          </cell>
          <cell r="I252">
            <v>40798</v>
          </cell>
          <cell r="J252">
            <v>40725</v>
          </cell>
          <cell r="K252">
            <v>41090</v>
          </cell>
          <cell r="L252" t="str">
            <v>Active</v>
          </cell>
          <cell r="M252" t="str">
            <v>Executed</v>
          </cell>
          <cell r="N252">
            <v>40798</v>
          </cell>
          <cell r="O252" t="str">
            <v>Edit New Supplement</v>
          </cell>
          <cell r="P252" t="str">
            <v>Tineo, Marines</v>
          </cell>
          <cell r="Q252" t="str">
            <v>Tineo, Marines</v>
          </cell>
          <cell r="R252" t="str">
            <v>Ronni Church</v>
          </cell>
          <cell r="S252" t="str">
            <v>Ron Laing</v>
          </cell>
          <cell r="T252" t="str">
            <v>Ronni Church</v>
          </cell>
          <cell r="U252" t="str">
            <v>C - Conventional</v>
          </cell>
          <cell r="V252" t="str">
            <v>All</v>
          </cell>
          <cell r="W252" t="str">
            <v>45 Days net terms</v>
          </cell>
          <cell r="X252">
            <v>800000</v>
          </cell>
          <cell r="Y252">
            <v>61434</v>
          </cell>
          <cell r="Z252">
            <v>800000</v>
          </cell>
        </row>
        <row r="253">
          <cell r="A253" t="str">
            <v>3185-1</v>
          </cell>
          <cell r="B253">
            <v>3185</v>
          </cell>
          <cell r="C253">
            <v>1</v>
          </cell>
          <cell r="E253" t="str">
            <v>BST Executive Services Inc</v>
          </cell>
          <cell r="F253" t="str">
            <v>BST EXECUTIVE SERVICES SUP #1</v>
          </cell>
          <cell r="G253" t="str">
            <v>Master Professional Services Agreement</v>
          </cell>
          <cell r="H253" t="str">
            <v>Iwamoto, Jaclyn</v>
          </cell>
          <cell r="I253">
            <v>40603</v>
          </cell>
          <cell r="J253">
            <v>40587</v>
          </cell>
          <cell r="K253">
            <v>40951</v>
          </cell>
          <cell r="L253" t="str">
            <v>Complete</v>
          </cell>
          <cell r="M253" t="str">
            <v>Executed</v>
          </cell>
          <cell r="N253">
            <v>40627</v>
          </cell>
          <cell r="O253" t="str">
            <v>Approve Contract</v>
          </cell>
          <cell r="P253" t="str">
            <v>Business Area Approver</v>
          </cell>
          <cell r="Q253" t="str">
            <v>Kowbel, Kevin</v>
          </cell>
          <cell r="R253" t="str">
            <v>Ronni Church</v>
          </cell>
          <cell r="S253" t="str">
            <v>Ron Laing</v>
          </cell>
          <cell r="T253" t="str">
            <v>Andrea SanVin</v>
          </cell>
          <cell r="U253" t="str">
            <v>C - Conventional</v>
          </cell>
          <cell r="V253" t="str">
            <v>All</v>
          </cell>
          <cell r="W253" t="str">
            <v>45 Days net terms</v>
          </cell>
          <cell r="X253">
            <v>924388</v>
          </cell>
          <cell r="Y253">
            <v>142621</v>
          </cell>
          <cell r="Z253">
            <v>924388</v>
          </cell>
        </row>
        <row r="254">
          <cell r="A254" t="str">
            <v>3188-2</v>
          </cell>
          <cell r="B254">
            <v>3188</v>
          </cell>
          <cell r="C254">
            <v>2</v>
          </cell>
          <cell r="E254" t="str">
            <v>733953 Alberta Ltd.</v>
          </cell>
          <cell r="F254" t="str">
            <v>Bert Richard SUP #2</v>
          </cell>
          <cell r="G254" t="str">
            <v>Short Form Consulting Agreement</v>
          </cell>
          <cell r="H254" t="str">
            <v>Iwamoto, Jaclyn</v>
          </cell>
          <cell r="I254">
            <v>40707</v>
          </cell>
          <cell r="J254">
            <v>40707</v>
          </cell>
          <cell r="K254">
            <v>41072</v>
          </cell>
          <cell r="L254" t="str">
            <v>Complete</v>
          </cell>
          <cell r="M254" t="str">
            <v>Executed</v>
          </cell>
          <cell r="N254">
            <v>40749</v>
          </cell>
          <cell r="O254" t="str">
            <v>Edit New Supplement</v>
          </cell>
          <cell r="P254" t="str">
            <v>Iwamoto, Jaclyn</v>
          </cell>
          <cell r="Q254" t="str">
            <v>Iwamoto, Jaclyn</v>
          </cell>
          <cell r="R254" t="str">
            <v>Ronni Church</v>
          </cell>
          <cell r="S254" t="str">
            <v>Ron Laing</v>
          </cell>
          <cell r="T254" t="str">
            <v>Ronni Church</v>
          </cell>
          <cell r="U254" t="str">
            <v>C - Conventional</v>
          </cell>
          <cell r="V254" t="str">
            <v>Kirby</v>
          </cell>
          <cell r="W254" t="str">
            <v>45 Days net terms</v>
          </cell>
          <cell r="X254">
            <v>201108</v>
          </cell>
          <cell r="Y254">
            <v>662232</v>
          </cell>
          <cell r="Z254">
            <v>201108</v>
          </cell>
        </row>
        <row r="255">
          <cell r="A255" t="str">
            <v>3191-1</v>
          </cell>
          <cell r="B255">
            <v>3191</v>
          </cell>
          <cell r="C255">
            <v>1</v>
          </cell>
          <cell r="E255" t="str">
            <v>Prism Inspection Services Inc.</v>
          </cell>
          <cell r="F255" t="str">
            <v>Lloyd Morgan  Supplement #1</v>
          </cell>
          <cell r="G255" t="str">
            <v>Short Form Consulting Agreement</v>
          </cell>
          <cell r="H255" t="str">
            <v>Robinson, Donna</v>
          </cell>
          <cell r="I255">
            <v>40479</v>
          </cell>
          <cell r="J255">
            <v>40452</v>
          </cell>
          <cell r="L255" t="str">
            <v>Complete</v>
          </cell>
          <cell r="M255" t="str">
            <v>Executed</v>
          </cell>
          <cell r="N255">
            <v>40501</v>
          </cell>
          <cell r="O255" t="str">
            <v>Execute Contract</v>
          </cell>
          <cell r="P255" t="str">
            <v>Iwamoto, Jaclyn</v>
          </cell>
          <cell r="Q255" t="str">
            <v>Iwamoto, Jaclyn</v>
          </cell>
          <cell r="R255" t="str">
            <v>Ronni Church</v>
          </cell>
          <cell r="S255" t="str">
            <v>Ron Laing</v>
          </cell>
          <cell r="U255" t="str">
            <v>C - Conventional</v>
          </cell>
          <cell r="V255" t="str">
            <v>Wolf Lake</v>
          </cell>
          <cell r="W255" t="str">
            <v>45 Days net terms</v>
          </cell>
          <cell r="X255">
            <v>314600</v>
          </cell>
          <cell r="Y255">
            <v>83244</v>
          </cell>
          <cell r="Z255">
            <v>314600</v>
          </cell>
        </row>
        <row r="256">
          <cell r="A256" t="str">
            <v>3191-2</v>
          </cell>
          <cell r="B256">
            <v>3191</v>
          </cell>
          <cell r="C256">
            <v>2</v>
          </cell>
          <cell r="E256" t="str">
            <v>Prism Inspection Services Inc.</v>
          </cell>
          <cell r="F256" t="str">
            <v>Lloyd Morgan  Supplement #2</v>
          </cell>
          <cell r="G256" t="str">
            <v>Short Form Consulting Agreement</v>
          </cell>
          <cell r="H256" t="str">
            <v>Iwamoto, Jaclyn</v>
          </cell>
          <cell r="I256">
            <v>40612</v>
          </cell>
          <cell r="J256">
            <v>40631</v>
          </cell>
          <cell r="K256">
            <v>40996</v>
          </cell>
          <cell r="L256" t="str">
            <v>Complete</v>
          </cell>
          <cell r="M256" t="str">
            <v>Executed</v>
          </cell>
          <cell r="N256">
            <v>40618</v>
          </cell>
          <cell r="O256" t="str">
            <v>Approve Contract</v>
          </cell>
          <cell r="P256" t="str">
            <v>Commercial Operations Approver</v>
          </cell>
          <cell r="Q256" t="str">
            <v>Guglielmin, Don</v>
          </cell>
          <cell r="R256" t="str">
            <v>Ronni Church</v>
          </cell>
          <cell r="S256" t="str">
            <v>Ron Laing</v>
          </cell>
          <cell r="T256" t="str">
            <v>Andrea SanVin</v>
          </cell>
          <cell r="U256" t="str">
            <v>C - Conventional</v>
          </cell>
          <cell r="V256" t="str">
            <v>Kirby</v>
          </cell>
          <cell r="W256" t="str">
            <v>10 Days net terms</v>
          </cell>
          <cell r="X256">
            <v>596574</v>
          </cell>
          <cell r="Y256">
            <v>83244</v>
          </cell>
          <cell r="Z256">
            <v>281974</v>
          </cell>
        </row>
        <row r="257">
          <cell r="A257" t="str">
            <v>3199-1-1</v>
          </cell>
          <cell r="B257" t="str">
            <v>3199-1</v>
          </cell>
          <cell r="C257">
            <v>1</v>
          </cell>
          <cell r="D257">
            <v>405258</v>
          </cell>
          <cell r="E257" t="str">
            <v>NTL Pipelines Inc</v>
          </cell>
          <cell r="F257" t="str">
            <v>Mining basal pipeline work-additional welding and fabrication</v>
          </cell>
          <cell r="G257" t="str">
            <v>Schedules for Master Agreements</v>
          </cell>
          <cell r="H257" t="str">
            <v>Baldwin, Charity</v>
          </cell>
          <cell r="I257">
            <v>41318</v>
          </cell>
          <cell r="J257">
            <v>41234</v>
          </cell>
          <cell r="K257">
            <v>41364</v>
          </cell>
          <cell r="L257" t="str">
            <v>Complete</v>
          </cell>
          <cell r="M257" t="str">
            <v>Executed</v>
          </cell>
          <cell r="N257">
            <v>41333</v>
          </cell>
          <cell r="O257" t="str">
            <v>Approve Contract</v>
          </cell>
          <cell r="P257" t="str">
            <v>Commercial Operations Approver</v>
          </cell>
          <cell r="Q257" t="str">
            <v>Tavassoli, Nader</v>
          </cell>
          <cell r="R257" t="str">
            <v>Marina Crawford</v>
          </cell>
          <cell r="S257" t="str">
            <v>Ron Laing</v>
          </cell>
          <cell r="T257" t="str">
            <v>Stephanie Graham</v>
          </cell>
          <cell r="U257" t="str">
            <v>H - Horizon</v>
          </cell>
          <cell r="V257" t="str">
            <v>Mining</v>
          </cell>
          <cell r="W257" t="str">
            <v>45 Days net terms</v>
          </cell>
          <cell r="X257">
            <v>505382</v>
          </cell>
          <cell r="Y257">
            <v>143311</v>
          </cell>
          <cell r="Z257">
            <v>5382</v>
          </cell>
        </row>
        <row r="258">
          <cell r="A258" t="str">
            <v>3199-1-1</v>
          </cell>
          <cell r="B258" t="str">
            <v>3199-1</v>
          </cell>
          <cell r="C258">
            <v>1</v>
          </cell>
          <cell r="D258">
            <v>405258</v>
          </cell>
          <cell r="E258" t="str">
            <v>NTL Pipelines Inc</v>
          </cell>
          <cell r="F258" t="str">
            <v>Mining basal pipeline work-additional welding and fabrication</v>
          </cell>
          <cell r="G258" t="str">
            <v>Schedules for Master Agreements</v>
          </cell>
          <cell r="H258" t="str">
            <v>Baldwin, Charity</v>
          </cell>
          <cell r="I258">
            <v>41318</v>
          </cell>
          <cell r="J258">
            <v>41234</v>
          </cell>
          <cell r="K258">
            <v>41364</v>
          </cell>
          <cell r="L258" t="str">
            <v>Complete</v>
          </cell>
          <cell r="M258" t="str">
            <v>Executed</v>
          </cell>
          <cell r="N258">
            <v>41333</v>
          </cell>
          <cell r="O258" t="str">
            <v>Parallel_Return_to_Edit_Mode</v>
          </cell>
          <cell r="P258" t="str">
            <v>Zhong, Luke</v>
          </cell>
          <cell r="R258" t="str">
            <v>Marina Crawford</v>
          </cell>
          <cell r="S258" t="str">
            <v>Ron Laing</v>
          </cell>
          <cell r="T258" t="str">
            <v>Stephanie Graham</v>
          </cell>
          <cell r="U258" t="str">
            <v>H - Horizon</v>
          </cell>
          <cell r="V258" t="str">
            <v>Mining</v>
          </cell>
          <cell r="W258" t="str">
            <v>45 Days net terms</v>
          </cell>
          <cell r="X258">
            <v>505382</v>
          </cell>
          <cell r="Y258">
            <v>143311</v>
          </cell>
          <cell r="Z258">
            <v>5382</v>
          </cell>
        </row>
        <row r="259">
          <cell r="A259" t="str">
            <v>3199-1-1</v>
          </cell>
          <cell r="B259" t="str">
            <v>3199-1</v>
          </cell>
          <cell r="C259">
            <v>1</v>
          </cell>
          <cell r="D259">
            <v>405258</v>
          </cell>
          <cell r="E259" t="str">
            <v>NTL Pipelines Inc</v>
          </cell>
          <cell r="F259" t="str">
            <v>Mining basal pipeline work-additional welding and fabrication</v>
          </cell>
          <cell r="G259" t="str">
            <v>Schedules for Master Agreements</v>
          </cell>
          <cell r="H259" t="str">
            <v>Baldwin, Charity</v>
          </cell>
          <cell r="I259">
            <v>41318</v>
          </cell>
          <cell r="J259">
            <v>41234</v>
          </cell>
          <cell r="K259">
            <v>41364</v>
          </cell>
          <cell r="L259" t="str">
            <v>Complete</v>
          </cell>
          <cell r="M259" t="str">
            <v>Executed</v>
          </cell>
          <cell r="N259">
            <v>41333</v>
          </cell>
          <cell r="O259" t="str">
            <v>Parallel_Return_to_Edit_Mode</v>
          </cell>
          <cell r="P259" t="str">
            <v>Zhong, Luke</v>
          </cell>
          <cell r="R259" t="str">
            <v>Marina Crawford</v>
          </cell>
          <cell r="S259" t="str">
            <v>Ron Laing</v>
          </cell>
          <cell r="T259" t="str">
            <v>Stephanie Graham</v>
          </cell>
          <cell r="U259" t="str">
            <v>H - Horizon</v>
          </cell>
          <cell r="V259" t="str">
            <v>Mining</v>
          </cell>
          <cell r="W259" t="str">
            <v>45 Days net terms</v>
          </cell>
          <cell r="X259">
            <v>505382</v>
          </cell>
          <cell r="Y259">
            <v>143311</v>
          </cell>
          <cell r="Z259">
            <v>5382</v>
          </cell>
        </row>
        <row r="260">
          <cell r="A260" t="str">
            <v>3199-1-1</v>
          </cell>
          <cell r="B260" t="str">
            <v>3199-1</v>
          </cell>
          <cell r="C260">
            <v>1</v>
          </cell>
          <cell r="D260">
            <v>405258</v>
          </cell>
          <cell r="E260" t="str">
            <v>NTL Pipelines Inc</v>
          </cell>
          <cell r="F260" t="str">
            <v>Mining basal pipeline work-additional welding and fabrication</v>
          </cell>
          <cell r="G260" t="str">
            <v>Schedules for Master Agreements</v>
          </cell>
          <cell r="H260" t="str">
            <v>Baldwin, Charity</v>
          </cell>
          <cell r="I260">
            <v>41318</v>
          </cell>
          <cell r="J260">
            <v>41234</v>
          </cell>
          <cell r="K260">
            <v>41364</v>
          </cell>
          <cell r="L260" t="str">
            <v>Complete</v>
          </cell>
          <cell r="M260" t="str">
            <v>Executed</v>
          </cell>
          <cell r="N260">
            <v>41333</v>
          </cell>
          <cell r="O260" t="str">
            <v>Edit New Supplement</v>
          </cell>
          <cell r="P260" t="str">
            <v>Zhong, Luke</v>
          </cell>
          <cell r="Q260" t="str">
            <v>Zhong, Luke</v>
          </cell>
          <cell r="R260" t="str">
            <v>Marina Crawford</v>
          </cell>
          <cell r="S260" t="str">
            <v>Ron Laing</v>
          </cell>
          <cell r="T260" t="str">
            <v>Stephanie Graham</v>
          </cell>
          <cell r="U260" t="str">
            <v>H - Horizon</v>
          </cell>
          <cell r="V260" t="str">
            <v>Mining</v>
          </cell>
          <cell r="W260" t="str">
            <v>45 Days net terms</v>
          </cell>
          <cell r="X260">
            <v>505382</v>
          </cell>
          <cell r="Y260">
            <v>143311</v>
          </cell>
          <cell r="Z260">
            <v>5382</v>
          </cell>
        </row>
        <row r="261">
          <cell r="A261" t="str">
            <v>3199-1-1</v>
          </cell>
          <cell r="B261" t="str">
            <v>3199-1</v>
          </cell>
          <cell r="C261">
            <v>1</v>
          </cell>
          <cell r="D261">
            <v>405258</v>
          </cell>
          <cell r="E261" t="str">
            <v>NTL Pipelines Inc</v>
          </cell>
          <cell r="F261" t="str">
            <v>Mining basal pipeline work-additional welding and fabrication</v>
          </cell>
          <cell r="G261" t="str">
            <v>Schedules for Master Agreements</v>
          </cell>
          <cell r="H261" t="str">
            <v>Baldwin, Charity</v>
          </cell>
          <cell r="I261">
            <v>41318</v>
          </cell>
          <cell r="J261">
            <v>41234</v>
          </cell>
          <cell r="K261">
            <v>41364</v>
          </cell>
          <cell r="L261" t="str">
            <v>Complete</v>
          </cell>
          <cell r="M261" t="str">
            <v>Executed</v>
          </cell>
          <cell r="N261">
            <v>41333</v>
          </cell>
          <cell r="O261" t="str">
            <v>Execute Contract</v>
          </cell>
          <cell r="P261" t="str">
            <v>Zhong, Luke</v>
          </cell>
          <cell r="Q261" t="str">
            <v>Zhong, Luke</v>
          </cell>
          <cell r="R261" t="str">
            <v>Marina Crawford</v>
          </cell>
          <cell r="S261" t="str">
            <v>Ron Laing</v>
          </cell>
          <cell r="T261" t="str">
            <v>Stephanie Graham</v>
          </cell>
          <cell r="U261" t="str">
            <v>H - Horizon</v>
          </cell>
          <cell r="V261" t="str">
            <v>Mining</v>
          </cell>
          <cell r="W261" t="str">
            <v>45 Days net terms</v>
          </cell>
          <cell r="X261">
            <v>505382</v>
          </cell>
          <cell r="Y261">
            <v>143311</v>
          </cell>
          <cell r="Z261">
            <v>5382</v>
          </cell>
        </row>
        <row r="262">
          <cell r="A262" t="str">
            <v>3199-1-1</v>
          </cell>
          <cell r="B262" t="str">
            <v>3199-1</v>
          </cell>
          <cell r="C262">
            <v>1</v>
          </cell>
          <cell r="D262">
            <v>405258</v>
          </cell>
          <cell r="E262" t="str">
            <v>NTL Pipelines Inc</v>
          </cell>
          <cell r="F262" t="str">
            <v>Mining basal pipeline work-additional welding and fabrication</v>
          </cell>
          <cell r="G262" t="str">
            <v>Schedules for Master Agreements</v>
          </cell>
          <cell r="H262" t="str">
            <v>Baldwin, Charity</v>
          </cell>
          <cell r="I262">
            <v>41318</v>
          </cell>
          <cell r="J262">
            <v>41234</v>
          </cell>
          <cell r="K262">
            <v>41364</v>
          </cell>
          <cell r="L262" t="str">
            <v>Complete</v>
          </cell>
          <cell r="M262" t="str">
            <v>Executed</v>
          </cell>
          <cell r="N262">
            <v>41333</v>
          </cell>
          <cell r="O262" t="str">
            <v>Approve Contract</v>
          </cell>
          <cell r="P262" t="str">
            <v>Business Area Approver</v>
          </cell>
          <cell r="Q262" t="str">
            <v>Keele, Phil</v>
          </cell>
          <cell r="R262" t="str">
            <v>Marina Crawford</v>
          </cell>
          <cell r="S262" t="str">
            <v>Ron Laing</v>
          </cell>
          <cell r="T262" t="str">
            <v>Stephanie Graham</v>
          </cell>
          <cell r="U262" t="str">
            <v>H - Horizon</v>
          </cell>
          <cell r="V262" t="str">
            <v>Mining</v>
          </cell>
          <cell r="W262" t="str">
            <v>45 Days net terms</v>
          </cell>
          <cell r="X262">
            <v>505382</v>
          </cell>
          <cell r="Y262">
            <v>143311</v>
          </cell>
          <cell r="Z262">
            <v>5382</v>
          </cell>
        </row>
        <row r="263">
          <cell r="A263" t="str">
            <v>3199-1-1</v>
          </cell>
          <cell r="B263" t="str">
            <v>3199-1</v>
          </cell>
          <cell r="C263">
            <v>1</v>
          </cell>
          <cell r="D263">
            <v>405258</v>
          </cell>
          <cell r="E263" t="str">
            <v>NTL Pipelines Inc</v>
          </cell>
          <cell r="F263" t="str">
            <v>Mining basal pipeline work-additional welding and fabrication</v>
          </cell>
          <cell r="G263" t="str">
            <v>Schedules for Master Agreements</v>
          </cell>
          <cell r="H263" t="str">
            <v>Baldwin, Charity</v>
          </cell>
          <cell r="I263">
            <v>41318</v>
          </cell>
          <cell r="J263">
            <v>41234</v>
          </cell>
          <cell r="K263">
            <v>41364</v>
          </cell>
          <cell r="L263" t="str">
            <v>Complete</v>
          </cell>
          <cell r="M263" t="str">
            <v>Executed</v>
          </cell>
          <cell r="N263">
            <v>41333</v>
          </cell>
          <cell r="O263" t="str">
            <v>Approve Contract</v>
          </cell>
          <cell r="P263" t="str">
            <v>Commercial Operations Approver</v>
          </cell>
          <cell r="Q263" t="str">
            <v>Tavassoli, Nader</v>
          </cell>
          <cell r="R263" t="str">
            <v>Marina Crawford</v>
          </cell>
          <cell r="S263" t="str">
            <v>Ron Laing</v>
          </cell>
          <cell r="T263" t="str">
            <v>Stephanie Graham</v>
          </cell>
          <cell r="U263" t="str">
            <v>H - Horizon</v>
          </cell>
          <cell r="V263" t="str">
            <v>Mining</v>
          </cell>
          <cell r="W263" t="str">
            <v>45 Days net terms</v>
          </cell>
          <cell r="X263">
            <v>505382</v>
          </cell>
          <cell r="Y263">
            <v>143311</v>
          </cell>
          <cell r="Z263">
            <v>5382</v>
          </cell>
        </row>
        <row r="264">
          <cell r="A264" t="str">
            <v>3199-2-1</v>
          </cell>
          <cell r="B264" t="str">
            <v>3199-2</v>
          </cell>
          <cell r="C264">
            <v>1</v>
          </cell>
          <cell r="D264">
            <v>405600</v>
          </cell>
          <cell r="E264" t="str">
            <v>NTL Pipelines Inc</v>
          </cell>
          <cell r="F264" t="str">
            <v>Phase II - Dyke 10 Fill Construction</v>
          </cell>
          <cell r="G264" t="str">
            <v>Master Goods and Services Agreement</v>
          </cell>
          <cell r="H264" t="str">
            <v>Panya, Yowchong</v>
          </cell>
          <cell r="I264">
            <v>41484</v>
          </cell>
          <cell r="J264">
            <v>41395</v>
          </cell>
          <cell r="K264">
            <v>41562</v>
          </cell>
          <cell r="L264" t="str">
            <v>Complete</v>
          </cell>
          <cell r="M264" t="str">
            <v>Executed</v>
          </cell>
          <cell r="N264">
            <v>42109</v>
          </cell>
          <cell r="O264" t="str">
            <v>Edit New Supplement</v>
          </cell>
          <cell r="P264" t="str">
            <v>Baldwin, Charity</v>
          </cell>
          <cell r="Q264" t="str">
            <v>Baldwin, Charity</v>
          </cell>
          <cell r="R264" t="str">
            <v>Carla Salazar</v>
          </cell>
          <cell r="S264" t="str">
            <v>Ron Laing</v>
          </cell>
          <cell r="T264" t="str">
            <v>Stephanie Graham</v>
          </cell>
          <cell r="U264" t="str">
            <v>H - Horizon</v>
          </cell>
          <cell r="V264" t="str">
            <v>Mining</v>
          </cell>
          <cell r="W264" t="str">
            <v>45 Days net terms</v>
          </cell>
          <cell r="X264">
            <v>1644225</v>
          </cell>
          <cell r="Y264">
            <v>143311</v>
          </cell>
          <cell r="Z264">
            <v>1041385</v>
          </cell>
        </row>
        <row r="265">
          <cell r="A265" t="str">
            <v>3200-1</v>
          </cell>
          <cell r="B265">
            <v>3200</v>
          </cell>
          <cell r="C265">
            <v>1</v>
          </cell>
          <cell r="E265" t="str">
            <v>T.A.R. Oilfield Ltd</v>
          </cell>
          <cell r="F265" t="str">
            <v>Garry Leitner Supplement #1</v>
          </cell>
          <cell r="G265" t="str">
            <v>Short Form Consulting Agreement</v>
          </cell>
          <cell r="H265" t="str">
            <v>Iwamoto, Jaclyn</v>
          </cell>
          <cell r="I265">
            <v>40471</v>
          </cell>
          <cell r="J265">
            <v>40452</v>
          </cell>
          <cell r="L265" t="str">
            <v>Complete</v>
          </cell>
          <cell r="M265" t="str">
            <v>Executed</v>
          </cell>
          <cell r="N265">
            <v>40505</v>
          </cell>
          <cell r="O265" t="str">
            <v>Approve Contract</v>
          </cell>
          <cell r="P265" t="str">
            <v>Commercial Operations Approver</v>
          </cell>
          <cell r="Q265" t="str">
            <v>Halford, Jon</v>
          </cell>
          <cell r="R265" t="str">
            <v>Ronni Church</v>
          </cell>
          <cell r="S265" t="str">
            <v>Ron Laing</v>
          </cell>
          <cell r="U265" t="str">
            <v>C - Conventional</v>
          </cell>
          <cell r="V265" t="str">
            <v>All</v>
          </cell>
          <cell r="W265" t="str">
            <v>45 Days net terms</v>
          </cell>
          <cell r="X265">
            <v>371800</v>
          </cell>
          <cell r="Y265">
            <v>142765</v>
          </cell>
          <cell r="Z265">
            <v>371800</v>
          </cell>
        </row>
        <row r="266">
          <cell r="A266" t="str">
            <v>320-1</v>
          </cell>
          <cell r="B266">
            <v>320</v>
          </cell>
          <cell r="C266">
            <v>1</v>
          </cell>
          <cell r="E266" t="str">
            <v>Randen Enterprises Ltd.</v>
          </cell>
          <cell r="F266" t="str">
            <v>Randy Denman Supplement #1</v>
          </cell>
          <cell r="G266" t="str">
            <v>Short Form Consulting Agreement</v>
          </cell>
          <cell r="H266" t="str">
            <v>Iwamoto, Jaclyn</v>
          </cell>
          <cell r="I266">
            <v>40465</v>
          </cell>
          <cell r="J266">
            <v>40452</v>
          </cell>
          <cell r="L266" t="str">
            <v>Complete</v>
          </cell>
          <cell r="M266" t="str">
            <v>Executed</v>
          </cell>
          <cell r="N266">
            <v>40646</v>
          </cell>
          <cell r="O266" t="str">
            <v>Execute Contract</v>
          </cell>
          <cell r="P266" t="str">
            <v>Iwamoto, Jaclyn</v>
          </cell>
          <cell r="Q266" t="str">
            <v>Iwamoto, Jaclyn</v>
          </cell>
          <cell r="R266" t="str">
            <v>Ronni Church</v>
          </cell>
          <cell r="S266" t="str">
            <v>Ron Laing</v>
          </cell>
          <cell r="T266" t="str">
            <v>Andrea SanVin</v>
          </cell>
          <cell r="U266" t="str">
            <v>C - Conventional</v>
          </cell>
          <cell r="V266" t="str">
            <v>All</v>
          </cell>
          <cell r="W266" t="str">
            <v>45 Days net terms</v>
          </cell>
          <cell r="X266">
            <v>328900</v>
          </cell>
          <cell r="Y266">
            <v>12163</v>
          </cell>
          <cell r="Z266">
            <v>328900</v>
          </cell>
        </row>
        <row r="267">
          <cell r="A267" t="str">
            <v>3209-1</v>
          </cell>
          <cell r="B267">
            <v>3209</v>
          </cell>
          <cell r="C267">
            <v>1</v>
          </cell>
          <cell r="D267">
            <v>3209</v>
          </cell>
          <cell r="E267" t="str">
            <v>Heart Lake Gravel</v>
          </cell>
          <cell r="F267" t="str">
            <v>HEART LAKE GRAVEL: SUPPLEMENT 1</v>
          </cell>
          <cell r="G267" t="str">
            <v>Master Goods and Services Agreement</v>
          </cell>
          <cell r="H267" t="str">
            <v>Crellin, Paul</v>
          </cell>
          <cell r="I267">
            <v>40988</v>
          </cell>
          <cell r="J267">
            <v>40909</v>
          </cell>
          <cell r="K267">
            <v>41274</v>
          </cell>
          <cell r="L267" t="str">
            <v>Complete</v>
          </cell>
          <cell r="M267" t="str">
            <v>Executed</v>
          </cell>
          <cell r="N267">
            <v>41214</v>
          </cell>
          <cell r="O267" t="str">
            <v>Edit New Supplement</v>
          </cell>
          <cell r="P267" t="str">
            <v>Crellin, Paul</v>
          </cell>
          <cell r="Q267" t="str">
            <v>Crellin, Paul</v>
          </cell>
          <cell r="R267" t="str">
            <v>Ronni Church</v>
          </cell>
          <cell r="S267" t="str">
            <v>Ron Laing</v>
          </cell>
          <cell r="T267" t="str">
            <v>Andrea SanVin</v>
          </cell>
          <cell r="U267" t="str">
            <v>C - Conventional</v>
          </cell>
          <cell r="V267" t="str">
            <v>All</v>
          </cell>
          <cell r="W267" t="str">
            <v>20 Days net terms</v>
          </cell>
          <cell r="X267">
            <v>16820890</v>
          </cell>
          <cell r="Y267">
            <v>143599</v>
          </cell>
          <cell r="Z267">
            <v>16820890</v>
          </cell>
        </row>
        <row r="268">
          <cell r="A268" t="str">
            <v>32-1</v>
          </cell>
          <cell r="B268">
            <v>32</v>
          </cell>
          <cell r="C268">
            <v>1</v>
          </cell>
          <cell r="D268">
            <v>32</v>
          </cell>
          <cell r="E268" t="str">
            <v>Bandit Pipeline Ltd.</v>
          </cell>
          <cell r="F268" t="str">
            <v>BANDIT PIPELINE: MGSA</v>
          </cell>
          <cell r="G268" t="str">
            <v>Master Goods and Services Agreement</v>
          </cell>
          <cell r="H268" t="str">
            <v>Marin, Sandra</v>
          </cell>
          <cell r="I268">
            <v>41046</v>
          </cell>
          <cell r="J268">
            <v>41030</v>
          </cell>
          <cell r="L268" t="str">
            <v>Complete</v>
          </cell>
          <cell r="M268" t="str">
            <v>Executed</v>
          </cell>
          <cell r="N268">
            <v>41114</v>
          </cell>
          <cell r="O268" t="str">
            <v>Edit New Supplement</v>
          </cell>
          <cell r="P268" t="str">
            <v>Carrasco, Viri</v>
          </cell>
          <cell r="Q268" t="str">
            <v>Carrasco, Viri</v>
          </cell>
          <cell r="R268" t="str">
            <v>Sudip Kumar</v>
          </cell>
          <cell r="S268" t="str">
            <v>Ron Laing</v>
          </cell>
          <cell r="U268" t="str">
            <v>C - Conventional</v>
          </cell>
          <cell r="V268" t="str">
            <v>All</v>
          </cell>
          <cell r="W268" t="str">
            <v>45 Days net terms</v>
          </cell>
          <cell r="X268">
            <v>2300000</v>
          </cell>
          <cell r="Y268">
            <v>24765</v>
          </cell>
          <cell r="Z268">
            <v>2300000</v>
          </cell>
        </row>
        <row r="269">
          <cell r="A269" t="str">
            <v>321-1</v>
          </cell>
          <cell r="B269">
            <v>321</v>
          </cell>
          <cell r="C269">
            <v>1</v>
          </cell>
          <cell r="E269" t="str">
            <v>Sklar Oilfield Consulting Ltd.</v>
          </cell>
          <cell r="F269" t="str">
            <v>WILFRED SKLAR - Sch B Supp. 1</v>
          </cell>
          <cell r="G269" t="str">
            <v>Short Form Consulting Agreement</v>
          </cell>
          <cell r="H269" t="str">
            <v>Doucette, Cassie</v>
          </cell>
          <cell r="I269">
            <v>41740</v>
          </cell>
          <cell r="J269">
            <v>41671</v>
          </cell>
          <cell r="K269">
            <v>42035</v>
          </cell>
          <cell r="L269" t="str">
            <v>Complete</v>
          </cell>
          <cell r="M269" t="str">
            <v>Executed</v>
          </cell>
          <cell r="N269">
            <v>41799</v>
          </cell>
          <cell r="O269" t="str">
            <v>Approve Contract</v>
          </cell>
          <cell r="P269" t="str">
            <v>Commercial Operations Approver</v>
          </cell>
          <cell r="Q269" t="str">
            <v>Easthope, Julie</v>
          </cell>
          <cell r="R269" t="str">
            <v>Julie Easthope</v>
          </cell>
          <cell r="S269" t="str">
            <v>Kara Slemko</v>
          </cell>
          <cell r="T269" t="str">
            <v>Stephanie Graham</v>
          </cell>
          <cell r="U269" t="str">
            <v>C - Conventional</v>
          </cell>
          <cell r="V269" t="str">
            <v>All</v>
          </cell>
          <cell r="W269" t="str">
            <v>10 Days net terms</v>
          </cell>
          <cell r="X269">
            <v>312000</v>
          </cell>
          <cell r="Y269">
            <v>86213</v>
          </cell>
          <cell r="Z269">
            <v>312000</v>
          </cell>
        </row>
        <row r="270">
          <cell r="A270" t="str">
            <v>3214-1</v>
          </cell>
          <cell r="B270">
            <v>3214</v>
          </cell>
          <cell r="C270">
            <v>1</v>
          </cell>
          <cell r="D270">
            <v>3214</v>
          </cell>
          <cell r="E270" t="str">
            <v>Colley Well Servicing Ltd</v>
          </cell>
          <cell r="F270" t="str">
            <v>Colley Well Servicing Ltd. AM #1</v>
          </cell>
          <cell r="G270" t="str">
            <v>Short Form Consulting Agreement</v>
          </cell>
          <cell r="H270" t="str">
            <v>Easthope, Julie</v>
          </cell>
          <cell r="I270">
            <v>40464</v>
          </cell>
          <cell r="J270">
            <v>40380</v>
          </cell>
          <cell r="L270" t="str">
            <v>Complete</v>
          </cell>
          <cell r="M270" t="str">
            <v>Executed</v>
          </cell>
          <cell r="N270">
            <v>40464</v>
          </cell>
          <cell r="O270" t="str">
            <v>Approve Contract</v>
          </cell>
          <cell r="P270" t="str">
            <v>Business Area Approver</v>
          </cell>
          <cell r="Q270" t="str">
            <v>Church, Ronni</v>
          </cell>
          <cell r="R270" t="str">
            <v>Ronni Church</v>
          </cell>
          <cell r="S270" t="str">
            <v>Ron Laing</v>
          </cell>
          <cell r="U270" t="str">
            <v>C - Conventional</v>
          </cell>
          <cell r="V270" t="str">
            <v>Fort St. John</v>
          </cell>
          <cell r="W270" t="str">
            <v>45 Days net terms</v>
          </cell>
          <cell r="X270">
            <v>328900</v>
          </cell>
          <cell r="Y270">
            <v>143290</v>
          </cell>
          <cell r="Z270">
            <v>328900</v>
          </cell>
        </row>
        <row r="271">
          <cell r="A271" t="str">
            <v>3214-2</v>
          </cell>
          <cell r="B271">
            <v>3214</v>
          </cell>
          <cell r="C271">
            <v>2</v>
          </cell>
          <cell r="D271">
            <v>3214</v>
          </cell>
          <cell r="E271" t="str">
            <v>Colley Well Servicing Ltd</v>
          </cell>
          <cell r="F271" t="str">
            <v>Colley Well Servicing Ltd. AM #2</v>
          </cell>
          <cell r="G271" t="str">
            <v>Short Form Consulting Agreement</v>
          </cell>
          <cell r="H271" t="str">
            <v>Easthope, Julie</v>
          </cell>
          <cell r="I271">
            <v>40464</v>
          </cell>
          <cell r="J271">
            <v>40452</v>
          </cell>
          <cell r="L271" t="str">
            <v>Complete</v>
          </cell>
          <cell r="M271" t="str">
            <v>Executed</v>
          </cell>
          <cell r="N271">
            <v>40466</v>
          </cell>
          <cell r="O271" t="str">
            <v>Approve Contract</v>
          </cell>
          <cell r="P271" t="str">
            <v>Business Area Approver</v>
          </cell>
          <cell r="Q271" t="str">
            <v>Church, Ronni</v>
          </cell>
          <cell r="R271" t="str">
            <v>Ronni Church</v>
          </cell>
          <cell r="S271" t="str">
            <v>Ron Laing</v>
          </cell>
          <cell r="U271" t="str">
            <v>C - Conventional</v>
          </cell>
          <cell r="V271" t="str">
            <v>Fort St. John</v>
          </cell>
          <cell r="W271" t="str">
            <v>45 Days net terms</v>
          </cell>
          <cell r="X271">
            <v>343200</v>
          </cell>
          <cell r="Y271">
            <v>143290</v>
          </cell>
          <cell r="Z271">
            <v>14300</v>
          </cell>
        </row>
        <row r="272">
          <cell r="A272" t="str">
            <v>3216-1</v>
          </cell>
          <cell r="B272">
            <v>3216</v>
          </cell>
          <cell r="C272">
            <v>1</v>
          </cell>
          <cell r="D272">
            <v>3216</v>
          </cell>
          <cell r="E272" t="str">
            <v>Focus Corporation</v>
          </cell>
          <cell r="F272" t="str">
            <v>2011 Pricing Update - Focus Surveys Limited Partnership - Supplement #1</v>
          </cell>
          <cell r="G272" t="str">
            <v>Master Goods and Services Agreement</v>
          </cell>
          <cell r="H272" t="str">
            <v>Ross, Kevin</v>
          </cell>
          <cell r="I272">
            <v>40960</v>
          </cell>
          <cell r="J272">
            <v>41153</v>
          </cell>
          <cell r="K272">
            <v>41639</v>
          </cell>
          <cell r="L272" t="str">
            <v>Complete</v>
          </cell>
          <cell r="M272" t="str">
            <v>Executed</v>
          </cell>
          <cell r="N272">
            <v>41239</v>
          </cell>
          <cell r="O272" t="str">
            <v>Parallel_Return_to_Edit_Mode</v>
          </cell>
          <cell r="P272" t="str">
            <v>Ross, Kevin</v>
          </cell>
          <cell r="Q272" t="str">
            <v>Ross, Kevin</v>
          </cell>
          <cell r="R272" t="str">
            <v>Julie Easthope</v>
          </cell>
          <cell r="S272" t="str">
            <v>Ron Laing</v>
          </cell>
          <cell r="T272" t="str">
            <v>Andrea SanVin</v>
          </cell>
          <cell r="U272" t="str">
            <v>C - Conventional</v>
          </cell>
          <cell r="V272" t="str">
            <v>All</v>
          </cell>
          <cell r="W272" t="str">
            <v>45 Days net terms</v>
          </cell>
          <cell r="X272">
            <v>10000000</v>
          </cell>
          <cell r="Y272">
            <v>26389</v>
          </cell>
          <cell r="Z272">
            <v>10000000</v>
          </cell>
        </row>
        <row r="273">
          <cell r="A273" t="str">
            <v>3216-1-1</v>
          </cell>
          <cell r="B273" t="str">
            <v>3216-1</v>
          </cell>
          <cell r="C273">
            <v>1</v>
          </cell>
          <cell r="D273">
            <v>404834</v>
          </cell>
          <cell r="E273" t="str">
            <v>Focus Corporation</v>
          </cell>
          <cell r="F273" t="str">
            <v>Business Park Site Planning</v>
          </cell>
          <cell r="G273" t="str">
            <v>Schedules for Master Agreements</v>
          </cell>
          <cell r="H273" t="str">
            <v>Borsini, Erwin</v>
          </cell>
          <cell r="I273">
            <v>41045</v>
          </cell>
          <cell r="J273">
            <v>41014</v>
          </cell>
          <cell r="K273">
            <v>41214</v>
          </cell>
          <cell r="L273" t="str">
            <v>Complete</v>
          </cell>
          <cell r="M273" t="str">
            <v>Executed</v>
          </cell>
          <cell r="N273">
            <v>41309</v>
          </cell>
          <cell r="O273" t="str">
            <v>Parallel_Return_to_Edit_Mode</v>
          </cell>
          <cell r="P273" t="str">
            <v>Farkas, Moira</v>
          </cell>
          <cell r="R273" t="str">
            <v>Marina Crawford</v>
          </cell>
          <cell r="S273" t="str">
            <v>Mike Catley</v>
          </cell>
          <cell r="T273" t="str">
            <v>Karen Almadi</v>
          </cell>
          <cell r="U273" t="str">
            <v>H - Horizon</v>
          </cell>
          <cell r="V273" t="str">
            <v>Facilities &amp; Servic - Facilities &amp; Servics</v>
          </cell>
          <cell r="W273" t="str">
            <v>45 Days net terms</v>
          </cell>
          <cell r="X273">
            <v>125000</v>
          </cell>
          <cell r="Y273">
            <v>26389</v>
          </cell>
          <cell r="Z273">
            <v>25000</v>
          </cell>
        </row>
        <row r="274">
          <cell r="A274" t="str">
            <v>3218-2</v>
          </cell>
          <cell r="B274">
            <v>3218</v>
          </cell>
          <cell r="C274">
            <v>2</v>
          </cell>
          <cell r="E274" t="str">
            <v>Mr. C's Wellsite Supervision Ltd.</v>
          </cell>
          <cell r="F274" t="str">
            <v>Robert Cunnington Supplement #2</v>
          </cell>
          <cell r="G274" t="str">
            <v>Short Form Consulting Agreement</v>
          </cell>
          <cell r="H274" t="str">
            <v>Easthope, Julie</v>
          </cell>
          <cell r="I274">
            <v>40555</v>
          </cell>
          <cell r="J274">
            <v>40452</v>
          </cell>
          <cell r="L274" t="str">
            <v>Complete</v>
          </cell>
          <cell r="M274" t="str">
            <v>Executed</v>
          </cell>
          <cell r="N274">
            <v>40562</v>
          </cell>
          <cell r="O274" t="str">
            <v>Approve Contract</v>
          </cell>
          <cell r="P274" t="str">
            <v>Commercial Operations Approver</v>
          </cell>
          <cell r="Q274" t="str">
            <v>Halford, Jon</v>
          </cell>
          <cell r="R274" t="str">
            <v>Ronni Church</v>
          </cell>
          <cell r="S274" t="str">
            <v>Ron Laing</v>
          </cell>
          <cell r="U274" t="str">
            <v>C - Conventional</v>
          </cell>
          <cell r="V274" t="str">
            <v>Edson</v>
          </cell>
          <cell r="W274" t="str">
            <v>45 Days net terms</v>
          </cell>
          <cell r="X274">
            <v>343200</v>
          </cell>
          <cell r="Y274">
            <v>143324</v>
          </cell>
          <cell r="Z274">
            <v>343200</v>
          </cell>
        </row>
        <row r="275">
          <cell r="A275" t="str">
            <v>322-1</v>
          </cell>
          <cell r="B275">
            <v>322</v>
          </cell>
          <cell r="C275">
            <v>1</v>
          </cell>
          <cell r="E275" t="str">
            <v>Beattie Project Management Ltd.</v>
          </cell>
          <cell r="F275" t="str">
            <v>Sean Beattie SUP #1</v>
          </cell>
          <cell r="G275" t="str">
            <v>Short Form Consulting Agreement</v>
          </cell>
          <cell r="H275" t="str">
            <v>Bishop, Kathy</v>
          </cell>
          <cell r="I275">
            <v>40466</v>
          </cell>
          <cell r="J275">
            <v>40452</v>
          </cell>
          <cell r="L275" t="str">
            <v>Complete</v>
          </cell>
          <cell r="M275" t="str">
            <v>Executed</v>
          </cell>
          <cell r="N275">
            <v>40589</v>
          </cell>
          <cell r="O275" t="str">
            <v>Approve Contract</v>
          </cell>
          <cell r="P275" t="str">
            <v>Business Area Approver</v>
          </cell>
          <cell r="Q275" t="str">
            <v>Miiller, Marc</v>
          </cell>
          <cell r="R275" t="str">
            <v>Ronni Church</v>
          </cell>
          <cell r="S275" t="str">
            <v>Ron Laing</v>
          </cell>
          <cell r="U275" t="str">
            <v>C - Conventional</v>
          </cell>
          <cell r="V275" t="str">
            <v>All</v>
          </cell>
          <cell r="W275" t="str">
            <v>45 Days net terms</v>
          </cell>
          <cell r="X275">
            <v>328900</v>
          </cell>
          <cell r="Y275">
            <v>81792</v>
          </cell>
          <cell r="Z275">
            <v>328900</v>
          </cell>
        </row>
        <row r="276">
          <cell r="A276" t="str">
            <v>3228-1</v>
          </cell>
          <cell r="B276">
            <v>3228</v>
          </cell>
          <cell r="C276">
            <v>1</v>
          </cell>
          <cell r="E276" t="str">
            <v>Cadieux's Welding Inc</v>
          </cell>
          <cell r="F276" t="str">
            <v>ROBERT CADIEUX Supplement #1</v>
          </cell>
          <cell r="G276" t="str">
            <v>Short Form Consulting Agreement</v>
          </cell>
          <cell r="H276" t="str">
            <v>Robinson, Donna</v>
          </cell>
          <cell r="I276">
            <v>40478</v>
          </cell>
          <cell r="J276">
            <v>40452</v>
          </cell>
          <cell r="L276" t="str">
            <v>Complete</v>
          </cell>
          <cell r="M276" t="str">
            <v>Executed</v>
          </cell>
          <cell r="N276">
            <v>40515</v>
          </cell>
          <cell r="O276" t="str">
            <v>Execute Contract</v>
          </cell>
          <cell r="P276" t="str">
            <v>Iwamoto, Jaclyn</v>
          </cell>
          <cell r="Q276" t="str">
            <v>Iwamoto, Jaclyn</v>
          </cell>
          <cell r="R276" t="str">
            <v>Ronni Church</v>
          </cell>
          <cell r="S276" t="str">
            <v>Ron Laing</v>
          </cell>
          <cell r="U276" t="str">
            <v>C - Conventional</v>
          </cell>
          <cell r="V276" t="str">
            <v>Bonnyville</v>
          </cell>
          <cell r="W276" t="str">
            <v>45 Days net terms</v>
          </cell>
          <cell r="X276">
            <v>286000</v>
          </cell>
          <cell r="Y276">
            <v>143325</v>
          </cell>
          <cell r="Z276">
            <v>286000</v>
          </cell>
        </row>
        <row r="277">
          <cell r="A277" t="str">
            <v>3233-1</v>
          </cell>
          <cell r="B277">
            <v>3233</v>
          </cell>
          <cell r="C277">
            <v>1</v>
          </cell>
          <cell r="E277" t="str">
            <v>1037673 Alberta Ltd.</v>
          </cell>
          <cell r="F277" t="str">
            <v>Chad Byrne Supplement #1</v>
          </cell>
          <cell r="G277" t="str">
            <v>Short Form Consulting Agreement</v>
          </cell>
          <cell r="H277" t="str">
            <v>Bishop, Kathy</v>
          </cell>
          <cell r="I277">
            <v>40469</v>
          </cell>
          <cell r="J277">
            <v>40452</v>
          </cell>
          <cell r="L277" t="str">
            <v>Complete</v>
          </cell>
          <cell r="M277" t="str">
            <v>Executed</v>
          </cell>
          <cell r="N277">
            <v>40570</v>
          </cell>
          <cell r="O277" t="str">
            <v>Approve Contract</v>
          </cell>
          <cell r="P277" t="str">
            <v>Commercial Operations Approver</v>
          </cell>
          <cell r="Q277" t="str">
            <v>Halford, Jon</v>
          </cell>
          <cell r="R277" t="str">
            <v>Ronni Church</v>
          </cell>
          <cell r="S277" t="str">
            <v>Ron Laing</v>
          </cell>
          <cell r="U277" t="str">
            <v>C - Conventional</v>
          </cell>
          <cell r="V277" t="str">
            <v>Edson</v>
          </cell>
          <cell r="W277" t="str">
            <v>45 Days net terms</v>
          </cell>
          <cell r="X277">
            <v>286000</v>
          </cell>
          <cell r="Y277">
            <v>607967</v>
          </cell>
          <cell r="Z277">
            <v>286000</v>
          </cell>
        </row>
        <row r="278">
          <cell r="A278" t="str">
            <v>3251-2</v>
          </cell>
          <cell r="B278">
            <v>3251</v>
          </cell>
          <cell r="C278">
            <v>2</v>
          </cell>
          <cell r="D278">
            <v>3251</v>
          </cell>
          <cell r="E278" t="str">
            <v>Jalfke Services Corp</v>
          </cell>
          <cell r="F278" t="str">
            <v>Jalfke Services Corp. - Supplement #2</v>
          </cell>
          <cell r="G278" t="str">
            <v>Short Form Consulting Agreement</v>
          </cell>
          <cell r="H278" t="str">
            <v>Easthope, Julie</v>
          </cell>
          <cell r="I278">
            <v>40464</v>
          </cell>
          <cell r="J278">
            <v>40422</v>
          </cell>
          <cell r="L278" t="str">
            <v>Complete</v>
          </cell>
          <cell r="M278" t="str">
            <v>Executed</v>
          </cell>
          <cell r="N278">
            <v>40564</v>
          </cell>
          <cell r="O278" t="str">
            <v>Edit New Supplement</v>
          </cell>
          <cell r="P278" t="str">
            <v>Iwamoto, Jaclyn</v>
          </cell>
          <cell r="Q278" t="str">
            <v>Iwamoto, Jaclyn</v>
          </cell>
          <cell r="R278" t="str">
            <v>Ronni Church</v>
          </cell>
          <cell r="S278" t="str">
            <v>Ron Laing</v>
          </cell>
          <cell r="U278" t="str">
            <v>C - Conventional</v>
          </cell>
          <cell r="V278" t="str">
            <v>All</v>
          </cell>
          <cell r="W278" t="str">
            <v>45 Days net terms</v>
          </cell>
          <cell r="X278">
            <v>193000</v>
          </cell>
          <cell r="Y278">
            <v>143757</v>
          </cell>
          <cell r="Z278">
            <v>193000</v>
          </cell>
        </row>
        <row r="279">
          <cell r="A279" t="str">
            <v>3257-1</v>
          </cell>
          <cell r="B279">
            <v>3257</v>
          </cell>
          <cell r="C279">
            <v>1</v>
          </cell>
          <cell r="E279" t="str">
            <v>1053515 Alberta Inc</v>
          </cell>
          <cell r="F279" t="str">
            <v>Gaston Bourbonnais SUP #1</v>
          </cell>
          <cell r="G279" t="str">
            <v>Short Form Consulting Agreement</v>
          </cell>
          <cell r="H279" t="str">
            <v>Easthope, Julie</v>
          </cell>
          <cell r="I279">
            <v>40556</v>
          </cell>
          <cell r="J279">
            <v>40560</v>
          </cell>
          <cell r="L279" t="str">
            <v>Complete</v>
          </cell>
          <cell r="M279" t="str">
            <v>Executed</v>
          </cell>
          <cell r="N279">
            <v>40679</v>
          </cell>
          <cell r="O279" t="str">
            <v>Edit New Supplement</v>
          </cell>
          <cell r="P279" t="str">
            <v>Iwamoto, Jaclyn</v>
          </cell>
          <cell r="Q279" t="str">
            <v>Iwamoto, Jaclyn</v>
          </cell>
          <cell r="R279" t="str">
            <v>Ronni Church</v>
          </cell>
          <cell r="S279" t="str">
            <v>Ron Laing</v>
          </cell>
          <cell r="U279" t="str">
            <v>C - Conventional</v>
          </cell>
          <cell r="V279" t="str">
            <v>All</v>
          </cell>
          <cell r="W279" t="str">
            <v>10 Days net terms</v>
          </cell>
          <cell r="X279">
            <v>234633</v>
          </cell>
          <cell r="Y279">
            <v>144670</v>
          </cell>
          <cell r="Z279">
            <v>234633</v>
          </cell>
        </row>
        <row r="280">
          <cell r="A280" t="str">
            <v>3257-3</v>
          </cell>
          <cell r="B280">
            <v>3257</v>
          </cell>
          <cell r="C280">
            <v>3</v>
          </cell>
          <cell r="E280" t="str">
            <v>1053515 Alberta Inc</v>
          </cell>
          <cell r="F280" t="str">
            <v>Gaston Bourbonnais SUP #3</v>
          </cell>
          <cell r="G280" t="str">
            <v>Short Form Consulting Agreement</v>
          </cell>
          <cell r="H280" t="str">
            <v>MacLean, Candice</v>
          </cell>
          <cell r="I280">
            <v>41303</v>
          </cell>
          <cell r="J280">
            <v>41306</v>
          </cell>
          <cell r="K280">
            <v>41670</v>
          </cell>
          <cell r="L280" t="str">
            <v>Complete</v>
          </cell>
          <cell r="M280" t="str">
            <v>Executed</v>
          </cell>
          <cell r="N280">
            <v>41313</v>
          </cell>
          <cell r="O280" t="str">
            <v>Approve Contract</v>
          </cell>
          <cell r="P280" t="str">
            <v>Business Area Approver</v>
          </cell>
          <cell r="R280" t="str">
            <v>Julie Easthope</v>
          </cell>
          <cell r="S280" t="str">
            <v>Kara Slemko</v>
          </cell>
          <cell r="T280" t="str">
            <v>Andrea SanVin</v>
          </cell>
          <cell r="U280" t="str">
            <v>C - Conventional</v>
          </cell>
          <cell r="V280" t="str">
            <v>All</v>
          </cell>
          <cell r="W280" t="str">
            <v>10 Days net terms</v>
          </cell>
          <cell r="X280">
            <v>253500</v>
          </cell>
          <cell r="Y280">
            <v>144670</v>
          </cell>
          <cell r="Z280">
            <v>18867</v>
          </cell>
        </row>
        <row r="281">
          <cell r="A281" t="str">
            <v>3257-4</v>
          </cell>
          <cell r="B281">
            <v>3257</v>
          </cell>
          <cell r="C281">
            <v>4</v>
          </cell>
          <cell r="E281" t="str">
            <v>1053515 Alberta Inc</v>
          </cell>
          <cell r="F281" t="str">
            <v>Gaston Bourbonnais SUP #4</v>
          </cell>
          <cell r="G281" t="str">
            <v>Short Form Consulting Agreement</v>
          </cell>
          <cell r="H281" t="str">
            <v>Su, Pan</v>
          </cell>
          <cell r="I281">
            <v>41675</v>
          </cell>
          <cell r="J281">
            <v>41655</v>
          </cell>
          <cell r="K281">
            <v>42019</v>
          </cell>
          <cell r="L281" t="str">
            <v>Complete</v>
          </cell>
          <cell r="M281" t="str">
            <v>Executed</v>
          </cell>
          <cell r="N281">
            <v>41691</v>
          </cell>
          <cell r="O281" t="str">
            <v>Parallel_Return_to_Edit_Mode</v>
          </cell>
          <cell r="P281" t="str">
            <v>Su, Pan</v>
          </cell>
          <cell r="R281" t="str">
            <v>Julie Easthope</v>
          </cell>
          <cell r="S281" t="str">
            <v>Kara Slemko</v>
          </cell>
          <cell r="T281" t="str">
            <v>Stephanie Graham</v>
          </cell>
          <cell r="U281" t="str">
            <v>C - Conventional</v>
          </cell>
          <cell r="V281" t="str">
            <v>All</v>
          </cell>
          <cell r="W281" t="str">
            <v>10 Days net terms</v>
          </cell>
          <cell r="X281">
            <v>260000</v>
          </cell>
          <cell r="Y281">
            <v>144670</v>
          </cell>
          <cell r="Z281">
            <v>6500</v>
          </cell>
        </row>
        <row r="282">
          <cell r="A282" t="str">
            <v>3264-2</v>
          </cell>
          <cell r="B282">
            <v>3264</v>
          </cell>
          <cell r="C282">
            <v>2</v>
          </cell>
          <cell r="D282">
            <v>3264</v>
          </cell>
          <cell r="E282" t="str">
            <v>Bayou Perma-Pipe Canada Ltd</v>
          </cell>
          <cell r="F282" t="str">
            <v>BPPC LTD: MGSA</v>
          </cell>
          <cell r="G282" t="str">
            <v>Master Goods and Services Agreement</v>
          </cell>
          <cell r="H282" t="str">
            <v>Marin, Sandra</v>
          </cell>
          <cell r="I282">
            <v>40816</v>
          </cell>
          <cell r="J282">
            <v>40817</v>
          </cell>
          <cell r="K282">
            <v>41182</v>
          </cell>
          <cell r="L282" t="str">
            <v>Active</v>
          </cell>
          <cell r="M282" t="str">
            <v>Executed</v>
          </cell>
          <cell r="N282">
            <v>40879</v>
          </cell>
          <cell r="O282" t="str">
            <v>Approve Contract</v>
          </cell>
          <cell r="P282" t="str">
            <v>Commercial Operations Approver</v>
          </cell>
          <cell r="Q282" t="str">
            <v>Halford, Jon</v>
          </cell>
          <cell r="R282" t="str">
            <v>Sudip Kumar</v>
          </cell>
          <cell r="S282" t="str">
            <v>Ron Laing</v>
          </cell>
          <cell r="T282" t="str">
            <v>Andrea SanVin</v>
          </cell>
          <cell r="U282" t="str">
            <v>C - Conventional</v>
          </cell>
          <cell r="V282" t="str">
            <v>All</v>
          </cell>
          <cell r="W282" t="str">
            <v>45 Days net terms</v>
          </cell>
          <cell r="X282">
            <v>4300000</v>
          </cell>
          <cell r="Y282">
            <v>143306</v>
          </cell>
          <cell r="Z282">
            <v>4300000</v>
          </cell>
        </row>
        <row r="283">
          <cell r="A283" t="str">
            <v>3264-3</v>
          </cell>
          <cell r="B283">
            <v>3264</v>
          </cell>
          <cell r="C283">
            <v>3</v>
          </cell>
          <cell r="D283">
            <v>3264</v>
          </cell>
          <cell r="E283" t="str">
            <v>Bayou Perma-Pipe Canada Ltd</v>
          </cell>
          <cell r="F283" t="str">
            <v>BPPC LTD: Amendment to MGSA</v>
          </cell>
          <cell r="G283" t="str">
            <v>Master Goods and Services Agreement</v>
          </cell>
          <cell r="H283" t="str">
            <v>Marin, Sandra</v>
          </cell>
          <cell r="I283">
            <v>41355</v>
          </cell>
          <cell r="J283">
            <v>41440</v>
          </cell>
          <cell r="K283">
            <v>41804</v>
          </cell>
          <cell r="L283" t="str">
            <v>Active</v>
          </cell>
          <cell r="M283" t="str">
            <v>Executed</v>
          </cell>
          <cell r="N283">
            <v>41477</v>
          </cell>
          <cell r="O283" t="str">
            <v>Edit New Supplement</v>
          </cell>
          <cell r="P283" t="str">
            <v>Carrasco, Viri</v>
          </cell>
          <cell r="Q283" t="str">
            <v>Carrasco, Viri</v>
          </cell>
          <cell r="R283" t="str">
            <v>Sudip Kumar</v>
          </cell>
          <cell r="S283" t="str">
            <v>Ron Laing</v>
          </cell>
          <cell r="U283" t="str">
            <v>C - Conventional</v>
          </cell>
          <cell r="V283" t="str">
            <v>All</v>
          </cell>
          <cell r="W283" t="str">
            <v>45 Days net terms</v>
          </cell>
          <cell r="X283">
            <v>5300000</v>
          </cell>
          <cell r="Y283">
            <v>143306</v>
          </cell>
          <cell r="Z283">
            <v>1000000</v>
          </cell>
        </row>
        <row r="284">
          <cell r="A284" t="str">
            <v>3271-3</v>
          </cell>
          <cell r="B284">
            <v>3271</v>
          </cell>
          <cell r="C284">
            <v>3</v>
          </cell>
          <cell r="E284" t="str">
            <v>1509966 Alberta Ltd.</v>
          </cell>
          <cell r="F284" t="str">
            <v>Remi Joly - SUP #3 - Sch B</v>
          </cell>
          <cell r="G284" t="str">
            <v>Short Form Consulting Agreement</v>
          </cell>
          <cell r="H284" t="str">
            <v>MacLean, Candice</v>
          </cell>
          <cell r="I284">
            <v>41394</v>
          </cell>
          <cell r="J284">
            <v>41395</v>
          </cell>
          <cell r="K284">
            <v>41760</v>
          </cell>
          <cell r="L284" t="str">
            <v>Complete</v>
          </cell>
          <cell r="M284" t="str">
            <v>Executed</v>
          </cell>
          <cell r="N284">
            <v>41459</v>
          </cell>
          <cell r="O284" t="str">
            <v>Approve Contract</v>
          </cell>
          <cell r="P284" t="str">
            <v>Commercial Operations Approver</v>
          </cell>
          <cell r="Q284" t="str">
            <v>Easthope, Julie</v>
          </cell>
          <cell r="R284" t="str">
            <v>Julie Easthope</v>
          </cell>
          <cell r="S284" t="str">
            <v>Kara Slemko</v>
          </cell>
          <cell r="T284" t="str">
            <v>Ronni Church</v>
          </cell>
          <cell r="U284" t="str">
            <v>C - Conventional</v>
          </cell>
          <cell r="V284" t="str">
            <v>Bonnyville</v>
          </cell>
          <cell r="W284" t="str">
            <v>10 Days net terms</v>
          </cell>
          <cell r="X284">
            <v>150500</v>
          </cell>
          <cell r="Y284">
            <v>143772</v>
          </cell>
          <cell r="Z284">
            <v>150500</v>
          </cell>
        </row>
        <row r="285">
          <cell r="A285" t="str">
            <v>3272-1</v>
          </cell>
          <cell r="B285">
            <v>3272</v>
          </cell>
          <cell r="C285">
            <v>1</v>
          </cell>
          <cell r="D285">
            <v>3272</v>
          </cell>
          <cell r="E285" t="str">
            <v>Gator's Consulting Ltd</v>
          </cell>
          <cell r="F285" t="str">
            <v>Bruce Watt Supplement #1</v>
          </cell>
          <cell r="G285" t="str">
            <v>Short Form Consulting Agreement</v>
          </cell>
          <cell r="H285" t="str">
            <v>Iwamoto, Jaclyn</v>
          </cell>
          <cell r="I285">
            <v>40476</v>
          </cell>
          <cell r="J285">
            <v>40452</v>
          </cell>
          <cell r="L285" t="str">
            <v>Complete</v>
          </cell>
          <cell r="M285" t="str">
            <v>Executed</v>
          </cell>
          <cell r="N285">
            <v>40562</v>
          </cell>
          <cell r="O285" t="str">
            <v>Execute Contract</v>
          </cell>
          <cell r="P285" t="str">
            <v>Iwamoto, Jaclyn</v>
          </cell>
          <cell r="Q285" t="str">
            <v>Iwamoto, Jaclyn</v>
          </cell>
          <cell r="R285" t="str">
            <v>Ronni Church</v>
          </cell>
          <cell r="S285" t="str">
            <v>Ron Laing</v>
          </cell>
          <cell r="U285" t="str">
            <v>C - Conventional</v>
          </cell>
          <cell r="V285" t="str">
            <v>All</v>
          </cell>
          <cell r="W285" t="str">
            <v>45 Days net terms</v>
          </cell>
          <cell r="X285">
            <v>371800</v>
          </cell>
          <cell r="Y285">
            <v>143909</v>
          </cell>
          <cell r="Z285">
            <v>371800</v>
          </cell>
        </row>
        <row r="286">
          <cell r="A286" t="str">
            <v>3274-3</v>
          </cell>
          <cell r="B286">
            <v>3274</v>
          </cell>
          <cell r="C286">
            <v>3</v>
          </cell>
          <cell r="E286" t="str">
            <v>Agri-Duty Mechanical Ltd.</v>
          </cell>
          <cell r="F286" t="str">
            <v>Kevin Drobot SUP #3</v>
          </cell>
          <cell r="G286" t="str">
            <v>Short Form Consulting Agreement</v>
          </cell>
          <cell r="H286" t="str">
            <v>MacLean, Candice</v>
          </cell>
          <cell r="I286">
            <v>41393</v>
          </cell>
          <cell r="J286">
            <v>41395</v>
          </cell>
          <cell r="K286">
            <v>41760</v>
          </cell>
          <cell r="L286" t="str">
            <v>Complete</v>
          </cell>
          <cell r="M286" t="str">
            <v>Executed</v>
          </cell>
          <cell r="N286">
            <v>41478</v>
          </cell>
          <cell r="O286" t="str">
            <v>Execute Contract</v>
          </cell>
          <cell r="P286" t="str">
            <v>MacLean, Candice</v>
          </cell>
          <cell r="Q286" t="str">
            <v>MacLean, Candice</v>
          </cell>
          <cell r="R286" t="str">
            <v>Julie Easthope</v>
          </cell>
          <cell r="S286" t="str">
            <v>Kara Slemko</v>
          </cell>
          <cell r="T286" t="str">
            <v>Ronni Church</v>
          </cell>
          <cell r="U286" t="str">
            <v>C - Conventional</v>
          </cell>
          <cell r="V286" t="str">
            <v>Bonnyville</v>
          </cell>
          <cell r="W286" t="str">
            <v>10 Days net terms</v>
          </cell>
          <cell r="X286">
            <v>150500</v>
          </cell>
          <cell r="Y286">
            <v>143947</v>
          </cell>
          <cell r="Z286">
            <v>150500</v>
          </cell>
        </row>
        <row r="287">
          <cell r="A287" t="str">
            <v>3277-3</v>
          </cell>
          <cell r="B287">
            <v>3277</v>
          </cell>
          <cell r="C287">
            <v>3</v>
          </cell>
          <cell r="E287" t="str">
            <v>1346475 Alberta Ltd.</v>
          </cell>
          <cell r="F287" t="str">
            <v>Brian Jackson SUP #3</v>
          </cell>
          <cell r="G287" t="str">
            <v>Short Form Consulting Agreement</v>
          </cell>
          <cell r="H287" t="str">
            <v>MacLean, Candice</v>
          </cell>
          <cell r="I287">
            <v>41395</v>
          </cell>
          <cell r="J287">
            <v>41395</v>
          </cell>
          <cell r="K287">
            <v>41760</v>
          </cell>
          <cell r="L287" t="str">
            <v>Complete</v>
          </cell>
          <cell r="M287" t="str">
            <v>Executed</v>
          </cell>
          <cell r="N287">
            <v>41459</v>
          </cell>
          <cell r="O287" t="str">
            <v>Parallel_Return_to_Edit_Mode</v>
          </cell>
          <cell r="P287" t="str">
            <v>MacLean, Candice</v>
          </cell>
          <cell r="R287" t="str">
            <v>Julie Easthope</v>
          </cell>
          <cell r="S287" t="str">
            <v>Kara Slemko</v>
          </cell>
          <cell r="T287" t="str">
            <v>Ronni Church</v>
          </cell>
          <cell r="U287" t="str">
            <v>C - Conventional</v>
          </cell>
          <cell r="V287" t="str">
            <v>Bonnyville</v>
          </cell>
          <cell r="W287" t="str">
            <v>45 Days net terms</v>
          </cell>
          <cell r="X287">
            <v>150500</v>
          </cell>
          <cell r="Y287">
            <v>143852</v>
          </cell>
          <cell r="Z287">
            <v>150500</v>
          </cell>
        </row>
        <row r="288">
          <cell r="A288" t="str">
            <v>3284-1</v>
          </cell>
          <cell r="B288">
            <v>3284</v>
          </cell>
          <cell r="C288">
            <v>1</v>
          </cell>
          <cell r="E288" t="str">
            <v>Don Hiebert's Welding Ltd.</v>
          </cell>
          <cell r="F288" t="str">
            <v>DON HIEBERT SUP #1</v>
          </cell>
          <cell r="G288" t="str">
            <v>Short Form Consulting Agreement</v>
          </cell>
          <cell r="H288" t="str">
            <v>Novinger, Kerry</v>
          </cell>
          <cell r="I288">
            <v>40521</v>
          </cell>
          <cell r="J288">
            <v>40513</v>
          </cell>
          <cell r="L288" t="str">
            <v>Complete</v>
          </cell>
          <cell r="M288" t="str">
            <v>Executed</v>
          </cell>
          <cell r="N288">
            <v>40562</v>
          </cell>
          <cell r="O288" t="str">
            <v>Edit New Supplement</v>
          </cell>
          <cell r="P288" t="str">
            <v>Iwamoto, Jaclyn</v>
          </cell>
          <cell r="Q288" t="str">
            <v>Iwamoto, Jaclyn</v>
          </cell>
          <cell r="R288" t="str">
            <v>Ronni Church</v>
          </cell>
          <cell r="S288" t="str">
            <v>Ron Laing</v>
          </cell>
          <cell r="U288" t="str">
            <v>C - Conventional</v>
          </cell>
          <cell r="V288" t="str">
            <v>Lloydminster</v>
          </cell>
          <cell r="W288" t="str">
            <v>45 Days net terms</v>
          </cell>
          <cell r="X288">
            <v>314600</v>
          </cell>
          <cell r="Y288">
            <v>101351</v>
          </cell>
          <cell r="Z288">
            <v>314600</v>
          </cell>
        </row>
        <row r="289">
          <cell r="A289" t="str">
            <v>3286-2</v>
          </cell>
          <cell r="B289">
            <v>3286</v>
          </cell>
          <cell r="C289">
            <v>2</v>
          </cell>
          <cell r="D289">
            <v>3286</v>
          </cell>
          <cell r="E289" t="str">
            <v>Bar UM Ranch Ltd</v>
          </cell>
          <cell r="F289" t="str">
            <v>John King - Sup #2</v>
          </cell>
          <cell r="G289" t="str">
            <v>Short Form Consulting Agreement</v>
          </cell>
          <cell r="H289" t="str">
            <v>MacLean, Candice</v>
          </cell>
          <cell r="I289">
            <v>40967</v>
          </cell>
          <cell r="J289">
            <v>40940</v>
          </cell>
          <cell r="K289">
            <v>41306</v>
          </cell>
          <cell r="L289" t="str">
            <v>Complete</v>
          </cell>
          <cell r="M289" t="str">
            <v>Executed</v>
          </cell>
          <cell r="N289">
            <v>40980</v>
          </cell>
          <cell r="O289" t="str">
            <v>Parallel_Return_to_Edit_Mode</v>
          </cell>
          <cell r="P289" t="str">
            <v>MacLean, Candice</v>
          </cell>
          <cell r="R289" t="str">
            <v>Rick Sutton</v>
          </cell>
          <cell r="S289" t="str">
            <v>Ron Laing</v>
          </cell>
          <cell r="T289" t="str">
            <v>Andrea SanVin</v>
          </cell>
          <cell r="U289" t="str">
            <v>C - Conventional</v>
          </cell>
          <cell r="V289" t="str">
            <v>All</v>
          </cell>
          <cell r="W289" t="str">
            <v>10 Days net terms</v>
          </cell>
          <cell r="X289">
            <v>280800</v>
          </cell>
          <cell r="Y289">
            <v>143876</v>
          </cell>
          <cell r="Z289">
            <v>280800</v>
          </cell>
        </row>
        <row r="290">
          <cell r="A290" t="str">
            <v>3286-3</v>
          </cell>
          <cell r="B290">
            <v>3286</v>
          </cell>
          <cell r="C290">
            <v>3</v>
          </cell>
          <cell r="D290">
            <v>3286</v>
          </cell>
          <cell r="E290" t="str">
            <v>Bar UM Ranch Ltd</v>
          </cell>
          <cell r="F290" t="str">
            <v>John King - Supplement 3</v>
          </cell>
          <cell r="G290" t="str">
            <v>Short Form Consulting Agreement</v>
          </cell>
          <cell r="H290" t="str">
            <v>Doucette, Cassie</v>
          </cell>
          <cell r="I290">
            <v>41733</v>
          </cell>
          <cell r="J290">
            <v>41671</v>
          </cell>
          <cell r="K290">
            <v>42035</v>
          </cell>
          <cell r="L290" t="str">
            <v>Complete</v>
          </cell>
          <cell r="M290" t="str">
            <v>Executed</v>
          </cell>
          <cell r="N290">
            <v>41740</v>
          </cell>
          <cell r="O290" t="str">
            <v>Edit New Supplement</v>
          </cell>
          <cell r="P290" t="str">
            <v>Su, Pan</v>
          </cell>
          <cell r="Q290" t="str">
            <v>Su, Pan</v>
          </cell>
          <cell r="R290" t="str">
            <v>Julie Easthope</v>
          </cell>
          <cell r="S290" t="str">
            <v>Kara Slemko</v>
          </cell>
          <cell r="T290" t="str">
            <v>Stephanie Graham</v>
          </cell>
          <cell r="U290" t="str">
            <v>C - Conventional</v>
          </cell>
          <cell r="V290" t="str">
            <v>All</v>
          </cell>
          <cell r="W290" t="str">
            <v>10 Days net terms</v>
          </cell>
          <cell r="X290">
            <v>312000</v>
          </cell>
          <cell r="Y290">
            <v>143876</v>
          </cell>
          <cell r="Z290">
            <v>31200</v>
          </cell>
        </row>
        <row r="291">
          <cell r="A291" t="str">
            <v>3292-1</v>
          </cell>
          <cell r="B291">
            <v>3292</v>
          </cell>
          <cell r="C291">
            <v>1</v>
          </cell>
          <cell r="E291" t="str">
            <v>Terry Sunderland Consulting Ltd.</v>
          </cell>
          <cell r="F291" t="str">
            <v>TERRY SUNDERLAND SUP #1</v>
          </cell>
          <cell r="G291" t="str">
            <v>Short Form Consulting Agreement</v>
          </cell>
          <cell r="H291" t="str">
            <v>Iwamoto, Jaclyn</v>
          </cell>
          <cell r="I291">
            <v>40632</v>
          </cell>
          <cell r="J291">
            <v>40602</v>
          </cell>
          <cell r="K291">
            <v>40966</v>
          </cell>
          <cell r="L291" t="str">
            <v>Complete</v>
          </cell>
          <cell r="M291" t="str">
            <v>Executed</v>
          </cell>
          <cell r="N291">
            <v>40679</v>
          </cell>
          <cell r="O291" t="str">
            <v>Approve Contract</v>
          </cell>
          <cell r="P291" t="str">
            <v>Business Area Approver</v>
          </cell>
          <cell r="Q291" t="str">
            <v>Gunst, Alan</v>
          </cell>
          <cell r="R291" t="str">
            <v>Ronni Church</v>
          </cell>
          <cell r="S291" t="str">
            <v>Ron Laing</v>
          </cell>
          <cell r="T291" t="str">
            <v>Andrea SanVin</v>
          </cell>
          <cell r="U291" t="str">
            <v>C - Conventional</v>
          </cell>
          <cell r="V291" t="str">
            <v>Lloydminster</v>
          </cell>
          <cell r="W291" t="str">
            <v>45 Days net terms</v>
          </cell>
          <cell r="X291">
            <v>264470</v>
          </cell>
          <cell r="Y291">
            <v>600811</v>
          </cell>
          <cell r="Z291">
            <v>264470</v>
          </cell>
        </row>
        <row r="292">
          <cell r="A292" t="str">
            <v>3293-1</v>
          </cell>
          <cell r="B292">
            <v>3293</v>
          </cell>
          <cell r="C292">
            <v>1</v>
          </cell>
          <cell r="E292" t="str">
            <v>Ron's Oilfield Consulting Ltd (Unity Sk)</v>
          </cell>
          <cell r="F292" t="str">
            <v>RON CLAUGHTON SUP #1</v>
          </cell>
          <cell r="G292" t="str">
            <v>Short Form Consulting Agreement</v>
          </cell>
          <cell r="H292" t="str">
            <v>Iwamoto, Jaclyn</v>
          </cell>
          <cell r="I292">
            <v>40521</v>
          </cell>
          <cell r="J292">
            <v>40513</v>
          </cell>
          <cell r="L292" t="str">
            <v>Complete</v>
          </cell>
          <cell r="M292" t="str">
            <v>Executed</v>
          </cell>
          <cell r="N292">
            <v>40569</v>
          </cell>
          <cell r="O292" t="str">
            <v>Approve Contract</v>
          </cell>
          <cell r="P292" t="str">
            <v>Commercial Operations Approver</v>
          </cell>
          <cell r="Q292" t="str">
            <v>Halford, Jon</v>
          </cell>
          <cell r="R292" t="str">
            <v>Ronni Church</v>
          </cell>
          <cell r="S292" t="str">
            <v>Ron Laing</v>
          </cell>
          <cell r="U292" t="str">
            <v>C - Conventional</v>
          </cell>
          <cell r="V292" t="str">
            <v>Edson</v>
          </cell>
          <cell r="W292" t="str">
            <v>45 Days net terms</v>
          </cell>
          <cell r="X292">
            <v>371800</v>
          </cell>
          <cell r="Y292">
            <v>591814</v>
          </cell>
          <cell r="Z292">
            <v>371800</v>
          </cell>
        </row>
        <row r="293">
          <cell r="A293" t="str">
            <v>3306-1</v>
          </cell>
          <cell r="B293">
            <v>3306</v>
          </cell>
          <cell r="C293">
            <v>1</v>
          </cell>
          <cell r="E293" t="str">
            <v>Camden Environmental Inc</v>
          </cell>
          <cell r="F293" t="str">
            <v>MATTHEW KINUTHIA SUP #1</v>
          </cell>
          <cell r="G293" t="str">
            <v>Short Form Consulting Agreement</v>
          </cell>
          <cell r="H293" t="str">
            <v>Iwamoto, Jaclyn</v>
          </cell>
          <cell r="I293">
            <v>40618</v>
          </cell>
          <cell r="J293">
            <v>40634</v>
          </cell>
          <cell r="K293">
            <v>40999</v>
          </cell>
          <cell r="L293" t="str">
            <v>Complete</v>
          </cell>
          <cell r="M293" t="str">
            <v>Executed</v>
          </cell>
          <cell r="N293">
            <v>40627</v>
          </cell>
          <cell r="O293" t="str">
            <v>Approve Contract</v>
          </cell>
          <cell r="P293" t="str">
            <v>Commercial Operations Approver</v>
          </cell>
          <cell r="Q293" t="str">
            <v>Halford, Jon</v>
          </cell>
          <cell r="R293" t="str">
            <v>Ronni Church</v>
          </cell>
          <cell r="S293" t="str">
            <v>Ron Laing</v>
          </cell>
          <cell r="T293" t="str">
            <v>Ronni Church</v>
          </cell>
          <cell r="U293" t="str">
            <v>C - Conventional</v>
          </cell>
          <cell r="V293" t="str">
            <v>All</v>
          </cell>
          <cell r="W293" t="str">
            <v>45 Days net terms</v>
          </cell>
          <cell r="X293">
            <v>80085</v>
          </cell>
          <cell r="Y293">
            <v>144862</v>
          </cell>
          <cell r="Z293">
            <v>80085</v>
          </cell>
        </row>
        <row r="294">
          <cell r="A294" t="str">
            <v>3310-3</v>
          </cell>
          <cell r="B294">
            <v>3310</v>
          </cell>
          <cell r="C294">
            <v>3</v>
          </cell>
          <cell r="E294" t="str">
            <v>Equinox Engineering Ltd.</v>
          </cell>
          <cell r="F294" t="str">
            <v>Equinox Engineering - Rate Increase/Structure</v>
          </cell>
          <cell r="G294" t="str">
            <v>Master Professional Services Agreement</v>
          </cell>
          <cell r="H294" t="str">
            <v>Iwamoto, Jaclyn</v>
          </cell>
          <cell r="I294">
            <v>40947</v>
          </cell>
          <cell r="J294">
            <v>40940</v>
          </cell>
          <cell r="K294">
            <v>41305</v>
          </cell>
          <cell r="L294" t="str">
            <v>Complete</v>
          </cell>
          <cell r="M294" t="str">
            <v>Executed</v>
          </cell>
          <cell r="N294">
            <v>40976</v>
          </cell>
          <cell r="O294" t="str">
            <v>Approve Contract</v>
          </cell>
          <cell r="P294" t="str">
            <v>Commercial Operations Approver</v>
          </cell>
          <cell r="Q294" t="str">
            <v>Kumar, Sudip</v>
          </cell>
          <cell r="R294" t="str">
            <v>Ronni Church</v>
          </cell>
          <cell r="S294" t="str">
            <v>Ron Laing</v>
          </cell>
          <cell r="T294" t="str">
            <v>Andrea SanVin</v>
          </cell>
          <cell r="U294" t="str">
            <v>C - Conventional</v>
          </cell>
          <cell r="V294" t="str">
            <v>All</v>
          </cell>
          <cell r="W294" t="str">
            <v>45 Days net terms</v>
          </cell>
          <cell r="X294">
            <v>5500000</v>
          </cell>
          <cell r="Y294">
            <v>710270</v>
          </cell>
          <cell r="Z294">
            <v>5500000</v>
          </cell>
        </row>
        <row r="295">
          <cell r="A295" t="str">
            <v>3310-5</v>
          </cell>
          <cell r="B295">
            <v>3310</v>
          </cell>
          <cell r="C295">
            <v>5</v>
          </cell>
          <cell r="E295" t="str">
            <v>Equinox Engineering Ltd.</v>
          </cell>
          <cell r="F295" t="str">
            <v>Equinox - Rate Increase 2014</v>
          </cell>
          <cell r="G295" t="str">
            <v>Master Professional Services Agreement</v>
          </cell>
          <cell r="H295" t="str">
            <v>Iwamoto, Jaclyn</v>
          </cell>
          <cell r="I295">
            <v>41702</v>
          </cell>
          <cell r="J295">
            <v>41640</v>
          </cell>
          <cell r="K295">
            <v>42004</v>
          </cell>
          <cell r="L295" t="str">
            <v>Complete</v>
          </cell>
          <cell r="M295" t="str">
            <v>Executed</v>
          </cell>
          <cell r="N295">
            <v>42853</v>
          </cell>
          <cell r="O295" t="str">
            <v>Approve Contract</v>
          </cell>
          <cell r="P295" t="str">
            <v>Commercial Operations Approver</v>
          </cell>
          <cell r="Q295" t="str">
            <v>Kumar, Sudip</v>
          </cell>
          <cell r="R295" t="str">
            <v>Sudip Kumar</v>
          </cell>
          <cell r="S295" t="str">
            <v>Ron Laing</v>
          </cell>
          <cell r="T295" t="str">
            <v>Ronni Church</v>
          </cell>
          <cell r="U295" t="str">
            <v>C - Conventional</v>
          </cell>
          <cell r="V295" t="str">
            <v>All</v>
          </cell>
          <cell r="W295" t="str">
            <v>45 Days net terms</v>
          </cell>
          <cell r="X295">
            <v>8250000</v>
          </cell>
          <cell r="Y295">
            <v>710270</v>
          </cell>
          <cell r="Z295">
            <v>2750000</v>
          </cell>
        </row>
        <row r="296">
          <cell r="A296" t="str">
            <v>3326-1</v>
          </cell>
          <cell r="B296">
            <v>3326</v>
          </cell>
          <cell r="C296">
            <v>1</v>
          </cell>
          <cell r="E296" t="str">
            <v>Buffalo Oilfield Services Ltd</v>
          </cell>
          <cell r="F296" t="str">
            <v>WADE HARTZELL Supplement #1</v>
          </cell>
          <cell r="G296" t="str">
            <v>Short Form Consulting Agreement</v>
          </cell>
          <cell r="H296" t="str">
            <v>Iwamoto, Jaclyn</v>
          </cell>
          <cell r="I296">
            <v>40661</v>
          </cell>
          <cell r="J296">
            <v>40645</v>
          </cell>
          <cell r="K296">
            <v>41010</v>
          </cell>
          <cell r="L296" t="str">
            <v>Complete</v>
          </cell>
          <cell r="M296" t="str">
            <v>Executed</v>
          </cell>
          <cell r="N296">
            <v>40689</v>
          </cell>
          <cell r="O296" t="str">
            <v>Approve Contract</v>
          </cell>
          <cell r="P296" t="str">
            <v>Business Area Approver</v>
          </cell>
          <cell r="Q296" t="str">
            <v>Nguyen, Tai</v>
          </cell>
          <cell r="R296" t="str">
            <v>Ronni Church</v>
          </cell>
          <cell r="S296" t="str">
            <v>Ron Laing</v>
          </cell>
          <cell r="T296" t="str">
            <v>Ronni Church</v>
          </cell>
          <cell r="U296" t="str">
            <v>C - Conventional</v>
          </cell>
          <cell r="V296" t="str">
            <v>All</v>
          </cell>
          <cell r="W296" t="str">
            <v>45 Days net terms</v>
          </cell>
          <cell r="X296">
            <v>162435</v>
          </cell>
          <cell r="Y296">
            <v>145095</v>
          </cell>
          <cell r="Z296">
            <v>162435</v>
          </cell>
        </row>
        <row r="297">
          <cell r="A297" t="str">
            <v>3326-2</v>
          </cell>
          <cell r="B297">
            <v>3326</v>
          </cell>
          <cell r="C297">
            <v>2</v>
          </cell>
          <cell r="E297" t="str">
            <v>Buffalo Oilfield Services Ltd</v>
          </cell>
          <cell r="F297" t="str">
            <v>WADE HARTZELL Supplement #2</v>
          </cell>
          <cell r="G297" t="str">
            <v>Short Form Consulting Agreement</v>
          </cell>
          <cell r="H297" t="str">
            <v>MacLean, Candice</v>
          </cell>
          <cell r="I297">
            <v>41023</v>
          </cell>
          <cell r="J297">
            <v>41011</v>
          </cell>
          <cell r="K297">
            <v>41375</v>
          </cell>
          <cell r="L297" t="str">
            <v>Complete</v>
          </cell>
          <cell r="M297" t="str">
            <v>Executed</v>
          </cell>
          <cell r="N297">
            <v>41029</v>
          </cell>
          <cell r="O297" t="str">
            <v>Parallel_Return_to_Edit_Mode</v>
          </cell>
          <cell r="P297" t="str">
            <v>MacLean, Candice</v>
          </cell>
          <cell r="R297" t="str">
            <v>Rick Sutton</v>
          </cell>
          <cell r="S297" t="str">
            <v>Ron Laing</v>
          </cell>
          <cell r="T297" t="str">
            <v>Andrea SanVin</v>
          </cell>
          <cell r="U297" t="str">
            <v>C - Conventional</v>
          </cell>
          <cell r="V297" t="str">
            <v>All</v>
          </cell>
          <cell r="W297" t="str">
            <v>45 Days net terms</v>
          </cell>
          <cell r="X297">
            <v>188500</v>
          </cell>
          <cell r="Y297">
            <v>145095</v>
          </cell>
          <cell r="Z297">
            <v>26065</v>
          </cell>
        </row>
        <row r="298">
          <cell r="A298" t="str">
            <v>3326-3</v>
          </cell>
          <cell r="B298">
            <v>3326</v>
          </cell>
          <cell r="C298">
            <v>3</v>
          </cell>
          <cell r="E298" t="str">
            <v>Buffalo Oilfield Services Ltd</v>
          </cell>
          <cell r="F298" t="str">
            <v>WADE HARTZELL Supplement #3</v>
          </cell>
          <cell r="G298" t="str">
            <v>Short Form Consulting Agreement</v>
          </cell>
          <cell r="H298" t="str">
            <v>MacLean, Candice</v>
          </cell>
          <cell r="I298">
            <v>41369</v>
          </cell>
          <cell r="J298">
            <v>41376</v>
          </cell>
          <cell r="K298">
            <v>41740</v>
          </cell>
          <cell r="L298" t="str">
            <v>Complete</v>
          </cell>
          <cell r="M298" t="str">
            <v>Executed</v>
          </cell>
          <cell r="N298">
            <v>41390</v>
          </cell>
          <cell r="O298" t="str">
            <v>Edit New Supplement</v>
          </cell>
          <cell r="P298" t="str">
            <v>MacLean, Candice</v>
          </cell>
          <cell r="Q298" t="str">
            <v>MacLean, Candice</v>
          </cell>
          <cell r="R298" t="str">
            <v>Julie Easthope</v>
          </cell>
          <cell r="S298" t="str">
            <v>Kara Slemko</v>
          </cell>
          <cell r="T298" t="str">
            <v>Andrea SanVin</v>
          </cell>
          <cell r="U298" t="str">
            <v>C - Conventional</v>
          </cell>
          <cell r="V298" t="str">
            <v>All</v>
          </cell>
          <cell r="W298" t="str">
            <v>45 Days net terms</v>
          </cell>
          <cell r="X298">
            <v>198900</v>
          </cell>
          <cell r="Y298">
            <v>145095</v>
          </cell>
          <cell r="Z298">
            <v>10400</v>
          </cell>
        </row>
        <row r="299">
          <cell r="A299" t="str">
            <v>3326-4</v>
          </cell>
          <cell r="B299">
            <v>3326</v>
          </cell>
          <cell r="C299">
            <v>4</v>
          </cell>
          <cell r="E299" t="str">
            <v>Buffalo Oilfield Services Ltd</v>
          </cell>
          <cell r="F299" t="str">
            <v>WADE HARTZELL Supplement #4</v>
          </cell>
          <cell r="G299" t="str">
            <v>Short Form Consulting Agreement</v>
          </cell>
          <cell r="H299" t="str">
            <v>Su, Pan</v>
          </cell>
          <cell r="I299">
            <v>41768</v>
          </cell>
          <cell r="J299">
            <v>41761</v>
          </cell>
          <cell r="K299">
            <v>42125</v>
          </cell>
          <cell r="L299" t="str">
            <v>Complete</v>
          </cell>
          <cell r="M299" t="str">
            <v>Executed</v>
          </cell>
          <cell r="N299">
            <v>41791</v>
          </cell>
          <cell r="O299" t="str">
            <v>Parallel_Return_to_Edit_Mode</v>
          </cell>
          <cell r="P299" t="str">
            <v>Su, Pan</v>
          </cell>
          <cell r="R299" t="str">
            <v>Julie Easthope</v>
          </cell>
          <cell r="S299" t="str">
            <v>Kara Slemko</v>
          </cell>
          <cell r="T299" t="str">
            <v>Stephanie Graham</v>
          </cell>
          <cell r="U299" t="str">
            <v>C - Conventional</v>
          </cell>
          <cell r="V299" t="str">
            <v>All</v>
          </cell>
          <cell r="W299" t="str">
            <v>10 Days net terms</v>
          </cell>
          <cell r="X299">
            <v>208000</v>
          </cell>
          <cell r="Y299">
            <v>145095</v>
          </cell>
          <cell r="Z299">
            <v>9100</v>
          </cell>
        </row>
        <row r="300">
          <cell r="A300" t="str">
            <v>3330-1</v>
          </cell>
          <cell r="B300">
            <v>3330</v>
          </cell>
          <cell r="C300">
            <v>1</v>
          </cell>
          <cell r="E300" t="str">
            <v>Ken Greer Oilfield Supervision Ltd</v>
          </cell>
          <cell r="F300" t="str">
            <v>Ken Greer Supplement #1</v>
          </cell>
          <cell r="G300" t="str">
            <v>Short Form Consulting Agreement</v>
          </cell>
          <cell r="H300" t="str">
            <v>Iwamoto, Jaclyn</v>
          </cell>
          <cell r="I300">
            <v>40485</v>
          </cell>
          <cell r="J300">
            <v>40466</v>
          </cell>
          <cell r="L300" t="str">
            <v>Complete</v>
          </cell>
          <cell r="M300" t="str">
            <v>Executed</v>
          </cell>
          <cell r="N300">
            <v>40521</v>
          </cell>
          <cell r="O300" t="str">
            <v>Edit New Supplement</v>
          </cell>
          <cell r="P300" t="str">
            <v>Iwamoto, Jaclyn</v>
          </cell>
          <cell r="Q300" t="str">
            <v>Iwamoto, Jaclyn</v>
          </cell>
          <cell r="R300" t="str">
            <v>Ronni Church</v>
          </cell>
          <cell r="S300" t="str">
            <v>Ron Laing</v>
          </cell>
          <cell r="U300" t="str">
            <v>C - Conventional</v>
          </cell>
          <cell r="V300" t="str">
            <v>Fort St. John</v>
          </cell>
          <cell r="W300" t="str">
            <v>45 Days net terms</v>
          </cell>
          <cell r="X300">
            <v>371800</v>
          </cell>
          <cell r="Y300">
            <v>146402</v>
          </cell>
          <cell r="Z300">
            <v>371800</v>
          </cell>
        </row>
        <row r="301">
          <cell r="A301" t="str">
            <v>3331-2</v>
          </cell>
          <cell r="B301">
            <v>3331</v>
          </cell>
          <cell r="C301">
            <v>2</v>
          </cell>
          <cell r="E301" t="str">
            <v>1426486 Alberta Ltd.</v>
          </cell>
          <cell r="F301" t="str">
            <v>Bo-James Tilley - Sup 2 - Sch B</v>
          </cell>
          <cell r="G301" t="str">
            <v>Short Form Consulting Agreement</v>
          </cell>
          <cell r="H301" t="str">
            <v>MacLean, Candice</v>
          </cell>
          <cell r="I301">
            <v>41393</v>
          </cell>
          <cell r="J301">
            <v>41395</v>
          </cell>
          <cell r="K301">
            <v>41760</v>
          </cell>
          <cell r="L301" t="str">
            <v>Complete</v>
          </cell>
          <cell r="M301" t="str">
            <v>Executed</v>
          </cell>
          <cell r="N301">
            <v>41459</v>
          </cell>
          <cell r="O301" t="str">
            <v>Execute Contract</v>
          </cell>
          <cell r="P301" t="str">
            <v>MacLean, Candice</v>
          </cell>
          <cell r="Q301" t="str">
            <v>MacLean, Candice</v>
          </cell>
          <cell r="R301" t="str">
            <v>Julie Easthope</v>
          </cell>
          <cell r="S301" t="str">
            <v>Kara Slemko</v>
          </cell>
          <cell r="T301" t="str">
            <v>Ronni Church</v>
          </cell>
          <cell r="U301" t="str">
            <v>C - Conventional</v>
          </cell>
          <cell r="V301" t="str">
            <v>Bonnyville</v>
          </cell>
          <cell r="W301" t="str">
            <v>10 Days net terms</v>
          </cell>
          <cell r="X301">
            <v>150500</v>
          </cell>
          <cell r="Y301">
            <v>137335</v>
          </cell>
          <cell r="Z301">
            <v>150500</v>
          </cell>
        </row>
        <row r="302">
          <cell r="A302" t="str">
            <v>3332-2</v>
          </cell>
          <cell r="B302">
            <v>3332</v>
          </cell>
          <cell r="C302">
            <v>2</v>
          </cell>
          <cell r="E302" t="str">
            <v>Crown Hill Holdings Ltd.</v>
          </cell>
          <cell r="F302" t="str">
            <v>Barry George - Sup. 2 - Sch. B</v>
          </cell>
          <cell r="G302" t="str">
            <v>Short Form Consulting Agreement</v>
          </cell>
          <cell r="H302" t="str">
            <v>MacLean, Candice</v>
          </cell>
          <cell r="I302">
            <v>41393</v>
          </cell>
          <cell r="J302">
            <v>41395</v>
          </cell>
          <cell r="K302">
            <v>41760</v>
          </cell>
          <cell r="L302" t="str">
            <v>Complete</v>
          </cell>
          <cell r="M302" t="str">
            <v>Executed</v>
          </cell>
          <cell r="N302">
            <v>41459</v>
          </cell>
          <cell r="O302" t="str">
            <v>Parallel_Return_to_Edit_Mode</v>
          </cell>
          <cell r="P302" t="str">
            <v>MacLean, Candice</v>
          </cell>
          <cell r="R302" t="str">
            <v>Julie Easthope</v>
          </cell>
          <cell r="S302" t="str">
            <v>Kara Slemko</v>
          </cell>
          <cell r="T302" t="str">
            <v>Ronni Church</v>
          </cell>
          <cell r="U302" t="str">
            <v>C - Conventional</v>
          </cell>
          <cell r="V302" t="str">
            <v>Bonnyville</v>
          </cell>
          <cell r="W302" t="str">
            <v>10 Days net terms</v>
          </cell>
          <cell r="X302">
            <v>150500</v>
          </cell>
          <cell r="Y302">
            <v>61216</v>
          </cell>
          <cell r="Z302">
            <v>150500</v>
          </cell>
        </row>
        <row r="303">
          <cell r="A303" t="str">
            <v>3333-2</v>
          </cell>
          <cell r="B303">
            <v>3333</v>
          </cell>
          <cell r="C303">
            <v>2</v>
          </cell>
          <cell r="E303" t="str">
            <v>North Shore Mechanical Ltd</v>
          </cell>
          <cell r="F303" t="str">
            <v>Grant Sinclair - Sup 2 - Sch B.</v>
          </cell>
          <cell r="G303" t="str">
            <v>Short Form Consulting Agreement</v>
          </cell>
          <cell r="H303" t="str">
            <v>MacLean, Candice</v>
          </cell>
          <cell r="I303">
            <v>41395</v>
          </cell>
          <cell r="J303">
            <v>41395</v>
          </cell>
          <cell r="K303">
            <v>41760</v>
          </cell>
          <cell r="L303" t="str">
            <v>Complete</v>
          </cell>
          <cell r="M303" t="str">
            <v>Executed</v>
          </cell>
          <cell r="N303">
            <v>41459</v>
          </cell>
          <cell r="O303" t="str">
            <v>Execute Contract</v>
          </cell>
          <cell r="P303" t="str">
            <v>MacLean, Candice</v>
          </cell>
          <cell r="Q303" t="str">
            <v>MacLean, Candice</v>
          </cell>
          <cell r="R303" t="str">
            <v>Julie Easthope</v>
          </cell>
          <cell r="S303" t="str">
            <v>Kara Slemko</v>
          </cell>
          <cell r="T303" t="str">
            <v>Ronni Church</v>
          </cell>
          <cell r="U303" t="str">
            <v>C - Conventional</v>
          </cell>
          <cell r="V303" t="str">
            <v>Bonnyville</v>
          </cell>
          <cell r="W303" t="str">
            <v>10 Days net terms</v>
          </cell>
          <cell r="X303">
            <v>150500</v>
          </cell>
          <cell r="Y303">
            <v>142544</v>
          </cell>
          <cell r="Z303">
            <v>150500</v>
          </cell>
        </row>
        <row r="304">
          <cell r="A304" t="str">
            <v>3347-1</v>
          </cell>
          <cell r="B304">
            <v>3347</v>
          </cell>
          <cell r="C304">
            <v>1</v>
          </cell>
          <cell r="E304" t="str">
            <v>Underworld Wellsite Supervision Inc</v>
          </cell>
          <cell r="F304" t="str">
            <v>Underworld Wellsite Supervision Supplement #1</v>
          </cell>
          <cell r="G304" t="str">
            <v>Short Form Consulting Agreement</v>
          </cell>
          <cell r="H304" t="str">
            <v>Iwamoto, Jaclyn</v>
          </cell>
          <cell r="I304">
            <v>40469</v>
          </cell>
          <cell r="J304">
            <v>40452</v>
          </cell>
          <cell r="L304" t="str">
            <v>Complete</v>
          </cell>
          <cell r="M304" t="str">
            <v>Executed</v>
          </cell>
          <cell r="N304">
            <v>40562</v>
          </cell>
          <cell r="O304" t="str">
            <v>Edit New Supplement</v>
          </cell>
          <cell r="P304" t="str">
            <v>Iwamoto, Jaclyn</v>
          </cell>
          <cell r="Q304" t="str">
            <v>Iwamoto, Jaclyn</v>
          </cell>
          <cell r="R304" t="str">
            <v>Ronni Church</v>
          </cell>
          <cell r="S304" t="str">
            <v>Ron Laing</v>
          </cell>
          <cell r="U304" t="str">
            <v>C - Conventional</v>
          </cell>
          <cell r="V304" t="str">
            <v>All</v>
          </cell>
          <cell r="W304" t="str">
            <v>45 Days net terms</v>
          </cell>
          <cell r="X304">
            <v>371800</v>
          </cell>
          <cell r="Y304">
            <v>145308</v>
          </cell>
          <cell r="Z304">
            <v>371800</v>
          </cell>
        </row>
        <row r="305">
          <cell r="A305" t="str">
            <v>3348-1</v>
          </cell>
          <cell r="B305">
            <v>3348</v>
          </cell>
          <cell r="C305">
            <v>1</v>
          </cell>
          <cell r="D305">
            <v>3348</v>
          </cell>
          <cell r="E305" t="str">
            <v>Talmek Compression Services Ltd.</v>
          </cell>
          <cell r="F305" t="str">
            <v>Amendment #1 to MGSA #3348 TALMEK COMPRESSION</v>
          </cell>
          <cell r="G305" t="str">
            <v>Master Goods and Services Agreement</v>
          </cell>
          <cell r="H305" t="str">
            <v>Kinnear, Stuart</v>
          </cell>
          <cell r="I305">
            <v>40896</v>
          </cell>
          <cell r="J305">
            <v>40756</v>
          </cell>
          <cell r="K305">
            <v>41121</v>
          </cell>
          <cell r="L305" t="str">
            <v>Complete</v>
          </cell>
          <cell r="M305" t="str">
            <v>Executed</v>
          </cell>
          <cell r="N305">
            <v>41009</v>
          </cell>
          <cell r="O305" t="str">
            <v>Edit New Supplement</v>
          </cell>
          <cell r="P305" t="str">
            <v>Kinnear, Stuart</v>
          </cell>
          <cell r="Q305" t="str">
            <v>Kinnear, Stuart</v>
          </cell>
          <cell r="R305" t="str">
            <v>Ronni Church</v>
          </cell>
          <cell r="S305" t="str">
            <v>Mike Catley</v>
          </cell>
          <cell r="T305" t="str">
            <v>Andrea SanVin</v>
          </cell>
          <cell r="U305" t="str">
            <v>C - Conventional</v>
          </cell>
          <cell r="V305" t="str">
            <v>Slave Lake</v>
          </cell>
          <cell r="W305" t="str">
            <v>45 Days net terms</v>
          </cell>
          <cell r="X305">
            <v>2500000</v>
          </cell>
          <cell r="Y305">
            <v>4431</v>
          </cell>
          <cell r="Z305">
            <v>2500000</v>
          </cell>
        </row>
        <row r="306">
          <cell r="A306" t="str">
            <v>3349-1</v>
          </cell>
          <cell r="B306">
            <v>3349</v>
          </cell>
          <cell r="C306">
            <v>1</v>
          </cell>
          <cell r="E306" t="str">
            <v>Rut's Relief Services Corp</v>
          </cell>
          <cell r="F306" t="str">
            <v>Brian Rutledge SUP #1</v>
          </cell>
          <cell r="G306" t="str">
            <v>Short Form Consulting Agreement</v>
          </cell>
          <cell r="H306" t="str">
            <v>Iwamoto, Jaclyn</v>
          </cell>
          <cell r="I306">
            <v>40654</v>
          </cell>
          <cell r="J306">
            <v>40654</v>
          </cell>
          <cell r="K306">
            <v>41019</v>
          </cell>
          <cell r="L306" t="str">
            <v>Complete</v>
          </cell>
          <cell r="M306" t="str">
            <v>Executed</v>
          </cell>
          <cell r="N306">
            <v>40665</v>
          </cell>
          <cell r="O306" t="str">
            <v>Approve Contract</v>
          </cell>
          <cell r="P306" t="str">
            <v>Commercial Operations Approver</v>
          </cell>
          <cell r="Q306" t="str">
            <v>Halford, Jon</v>
          </cell>
          <cell r="R306" t="str">
            <v>Ronni Church</v>
          </cell>
          <cell r="S306" t="str">
            <v>Ron Laing</v>
          </cell>
          <cell r="T306" t="str">
            <v>Ronni Church</v>
          </cell>
          <cell r="U306" t="str">
            <v>C - Conventional</v>
          </cell>
          <cell r="V306" t="str">
            <v>Medicine Hat</v>
          </cell>
          <cell r="W306" t="str">
            <v>45 Days net terms</v>
          </cell>
          <cell r="X306">
            <v>179854</v>
          </cell>
          <cell r="Y306">
            <v>145700</v>
          </cell>
          <cell r="Z306">
            <v>179854</v>
          </cell>
        </row>
        <row r="307">
          <cell r="A307" t="str">
            <v>3357-1</v>
          </cell>
          <cell r="B307">
            <v>3357</v>
          </cell>
          <cell r="C307">
            <v>1</v>
          </cell>
          <cell r="E307" t="str">
            <v>TJ Oilfield Consulting Ltd</v>
          </cell>
          <cell r="F307" t="str">
            <v>JAYSON ZITTALU Supplement #1</v>
          </cell>
          <cell r="G307" t="str">
            <v>Short Form Consulting Agreement</v>
          </cell>
          <cell r="H307" t="str">
            <v>Iwamoto, Jaclyn</v>
          </cell>
          <cell r="I307">
            <v>40476</v>
          </cell>
          <cell r="J307">
            <v>40452</v>
          </cell>
          <cell r="L307" t="str">
            <v>Complete</v>
          </cell>
          <cell r="M307" t="str">
            <v>Executed</v>
          </cell>
          <cell r="N307">
            <v>40512</v>
          </cell>
          <cell r="O307" t="str">
            <v>Approve Contract</v>
          </cell>
          <cell r="P307" t="str">
            <v>Commercial Operations Approver</v>
          </cell>
          <cell r="Q307" t="str">
            <v>Halford, Jon</v>
          </cell>
          <cell r="R307" t="str">
            <v>Ronni Church</v>
          </cell>
          <cell r="S307" t="str">
            <v>Ron Laing</v>
          </cell>
          <cell r="U307" t="str">
            <v>C - Conventional</v>
          </cell>
          <cell r="V307" t="str">
            <v>All</v>
          </cell>
          <cell r="W307" t="str">
            <v>45 Days net terms</v>
          </cell>
          <cell r="X307">
            <v>371800</v>
          </cell>
          <cell r="Y307">
            <v>146486</v>
          </cell>
          <cell r="Z307">
            <v>371800</v>
          </cell>
        </row>
        <row r="308">
          <cell r="A308" t="str">
            <v>3379-1</v>
          </cell>
          <cell r="B308">
            <v>3379</v>
          </cell>
          <cell r="C308">
            <v>1</v>
          </cell>
          <cell r="E308" t="str">
            <v>390774 Alberta Ltd</v>
          </cell>
          <cell r="F308" t="str">
            <v>Josh Morrow Supplement #1</v>
          </cell>
          <cell r="G308" t="str">
            <v>Short Form Consulting Agreement</v>
          </cell>
          <cell r="H308" t="str">
            <v>Iwamoto, Jaclyn</v>
          </cell>
          <cell r="I308">
            <v>40658</v>
          </cell>
          <cell r="J308">
            <v>40664</v>
          </cell>
          <cell r="K308">
            <v>41029</v>
          </cell>
          <cell r="L308" t="str">
            <v>Complete</v>
          </cell>
          <cell r="M308" t="str">
            <v>Executed</v>
          </cell>
          <cell r="N308">
            <v>40689</v>
          </cell>
          <cell r="O308" t="str">
            <v>Approve Contract</v>
          </cell>
          <cell r="P308" t="str">
            <v>Business Area Approver</v>
          </cell>
          <cell r="Q308" t="str">
            <v>Duane, Calvin</v>
          </cell>
          <cell r="R308" t="str">
            <v>Ronni Church</v>
          </cell>
          <cell r="S308" t="str">
            <v>Ron Laing</v>
          </cell>
          <cell r="T308" t="str">
            <v>Ronni Church</v>
          </cell>
          <cell r="U308" t="str">
            <v>C - Conventional</v>
          </cell>
          <cell r="V308" t="str">
            <v>All</v>
          </cell>
          <cell r="W308" t="str">
            <v>45 Days net terms</v>
          </cell>
          <cell r="X308">
            <v>107970</v>
          </cell>
          <cell r="Y308">
            <v>147590</v>
          </cell>
          <cell r="Z308">
            <v>107970</v>
          </cell>
        </row>
        <row r="309">
          <cell r="A309" t="str">
            <v>3387-1</v>
          </cell>
          <cell r="B309">
            <v>3387</v>
          </cell>
          <cell r="C309">
            <v>1</v>
          </cell>
          <cell r="E309" t="str">
            <v>1035787 Alberta Ltd</v>
          </cell>
          <cell r="F309" t="str">
            <v>Mel Squire Supplement #1</v>
          </cell>
          <cell r="G309" t="str">
            <v>Short Form Consulting Agreement</v>
          </cell>
          <cell r="H309" t="str">
            <v>Iwamoto, Jaclyn</v>
          </cell>
          <cell r="I309">
            <v>40484</v>
          </cell>
          <cell r="J309">
            <v>40452</v>
          </cell>
          <cell r="L309" t="str">
            <v>Complete</v>
          </cell>
          <cell r="M309" t="str">
            <v>Executed</v>
          </cell>
          <cell r="N309">
            <v>40501</v>
          </cell>
          <cell r="O309" t="str">
            <v>Edit New Supplement</v>
          </cell>
          <cell r="P309" t="str">
            <v>Iwamoto, Jaclyn</v>
          </cell>
          <cell r="Q309" t="str">
            <v>Iwamoto, Jaclyn</v>
          </cell>
          <cell r="R309" t="str">
            <v>Ronni Church</v>
          </cell>
          <cell r="S309" t="str">
            <v>Ron Laing</v>
          </cell>
          <cell r="T309" t="str">
            <v>Ronni Church</v>
          </cell>
          <cell r="U309" t="str">
            <v>C - Conventional</v>
          </cell>
          <cell r="V309" t="str">
            <v>Grande Prairie</v>
          </cell>
          <cell r="W309" t="str">
            <v>45 Days net terms</v>
          </cell>
          <cell r="X309">
            <v>343200</v>
          </cell>
          <cell r="Y309">
            <v>146436</v>
          </cell>
          <cell r="Z309">
            <v>343200</v>
          </cell>
        </row>
        <row r="310">
          <cell r="A310" t="str">
            <v>3388-1</v>
          </cell>
          <cell r="B310">
            <v>3388</v>
          </cell>
          <cell r="C310">
            <v>1</v>
          </cell>
          <cell r="E310" t="str">
            <v>DGS Ventures Ltd</v>
          </cell>
          <cell r="F310" t="str">
            <v>Wayne Fehr Supplement #1</v>
          </cell>
          <cell r="G310" t="str">
            <v>Short Form Consulting Agreement</v>
          </cell>
          <cell r="H310" t="str">
            <v>Iwamoto, Jaclyn</v>
          </cell>
          <cell r="I310">
            <v>40484</v>
          </cell>
          <cell r="J310">
            <v>40452</v>
          </cell>
          <cell r="L310" t="str">
            <v>Complete</v>
          </cell>
          <cell r="M310" t="str">
            <v>Executed</v>
          </cell>
          <cell r="N310">
            <v>40555</v>
          </cell>
          <cell r="O310" t="str">
            <v>Execute Contract</v>
          </cell>
          <cell r="P310" t="str">
            <v>Iwamoto, Jaclyn</v>
          </cell>
          <cell r="Q310" t="str">
            <v>Iwamoto, Jaclyn</v>
          </cell>
          <cell r="R310" t="str">
            <v>Ronni Church</v>
          </cell>
          <cell r="S310" t="str">
            <v>Ron Laing</v>
          </cell>
          <cell r="T310" t="str">
            <v>Ronni Church</v>
          </cell>
          <cell r="U310" t="str">
            <v>C - Conventional</v>
          </cell>
          <cell r="V310" t="str">
            <v>Grande Prairie</v>
          </cell>
          <cell r="W310" t="str">
            <v>45 Days net terms</v>
          </cell>
          <cell r="X310">
            <v>343200</v>
          </cell>
          <cell r="Y310">
            <v>146321</v>
          </cell>
          <cell r="Z310">
            <v>343200</v>
          </cell>
        </row>
        <row r="311">
          <cell r="A311" t="str">
            <v>3389-1</v>
          </cell>
          <cell r="B311">
            <v>3389</v>
          </cell>
          <cell r="C311">
            <v>1</v>
          </cell>
          <cell r="E311" t="str">
            <v>Anthony Gerber Consulting Limited</v>
          </cell>
          <cell r="F311" t="str">
            <v>ANTHONY GERBER - Sup 1</v>
          </cell>
          <cell r="G311" t="str">
            <v>Short Form Consulting Agreement</v>
          </cell>
          <cell r="H311" t="str">
            <v>MacLean, Candice</v>
          </cell>
          <cell r="I311">
            <v>40954</v>
          </cell>
          <cell r="J311">
            <v>40954</v>
          </cell>
          <cell r="K311">
            <v>41320</v>
          </cell>
          <cell r="L311" t="str">
            <v>Complete</v>
          </cell>
          <cell r="M311" t="str">
            <v>Executed</v>
          </cell>
          <cell r="N311">
            <v>40982</v>
          </cell>
          <cell r="O311" t="str">
            <v>Approve Contract</v>
          </cell>
          <cell r="P311" t="str">
            <v>Commercial Operations Approver</v>
          </cell>
          <cell r="Q311" t="str">
            <v>Sutton, Rick</v>
          </cell>
          <cell r="R311" t="str">
            <v>Rick Sutton</v>
          </cell>
          <cell r="S311" t="str">
            <v>Ron Laing</v>
          </cell>
          <cell r="U311" t="str">
            <v>C - Conventional</v>
          </cell>
          <cell r="V311" t="str">
            <v>All</v>
          </cell>
          <cell r="W311" t="str">
            <v>10 Days net terms</v>
          </cell>
          <cell r="X311">
            <v>383500</v>
          </cell>
          <cell r="Y311">
            <v>146827</v>
          </cell>
          <cell r="Z311">
            <v>383500</v>
          </cell>
        </row>
        <row r="312">
          <cell r="A312" t="str">
            <v>3403-1</v>
          </cell>
          <cell r="B312">
            <v>3403</v>
          </cell>
          <cell r="C312">
            <v>1</v>
          </cell>
          <cell r="D312">
            <v>3403</v>
          </cell>
          <cell r="E312" t="str">
            <v>TC4 Energy Services Ltd.</v>
          </cell>
          <cell r="F312" t="str">
            <v>TC4 ENERGY SERVICES: SFCA</v>
          </cell>
          <cell r="G312" t="str">
            <v>Short Form Consulting Agreement</v>
          </cell>
          <cell r="H312" t="str">
            <v>Easthope, Julie</v>
          </cell>
          <cell r="I312">
            <v>40464</v>
          </cell>
          <cell r="J312">
            <v>40452</v>
          </cell>
          <cell r="L312" t="str">
            <v>Complete</v>
          </cell>
          <cell r="M312" t="str">
            <v>Executed</v>
          </cell>
          <cell r="N312">
            <v>40464</v>
          </cell>
          <cell r="O312" t="str">
            <v>Approve Contract</v>
          </cell>
          <cell r="P312" t="str">
            <v>Commercial Operations Approver</v>
          </cell>
          <cell r="Q312" t="str">
            <v>Church, Ronni</v>
          </cell>
          <cell r="R312" t="str">
            <v>Ronni Church</v>
          </cell>
          <cell r="S312" t="str">
            <v>Ron Laing</v>
          </cell>
          <cell r="U312" t="str">
            <v>C - Conventional</v>
          </cell>
          <cell r="V312" t="str">
            <v>Fort St. John</v>
          </cell>
          <cell r="W312" t="str">
            <v>45 Days net terms</v>
          </cell>
          <cell r="X312">
            <v>328900</v>
          </cell>
          <cell r="Y312">
            <v>697169</v>
          </cell>
          <cell r="Z312">
            <v>328900</v>
          </cell>
        </row>
        <row r="313">
          <cell r="A313" t="str">
            <v>3404-1</v>
          </cell>
          <cell r="B313">
            <v>3404</v>
          </cell>
          <cell r="C313">
            <v>1</v>
          </cell>
          <cell r="E313" t="str">
            <v>C.G.B. Consulting Ltd</v>
          </cell>
          <cell r="F313" t="str">
            <v>CHRIS BURCH SUP #1</v>
          </cell>
          <cell r="G313" t="str">
            <v>Short Form Consulting Agreement</v>
          </cell>
          <cell r="H313" t="str">
            <v>Easthope, Julie</v>
          </cell>
          <cell r="I313">
            <v>40527</v>
          </cell>
          <cell r="J313">
            <v>40544</v>
          </cell>
          <cell r="L313" t="str">
            <v>Complete</v>
          </cell>
          <cell r="M313" t="str">
            <v>Executed</v>
          </cell>
          <cell r="N313">
            <v>40550</v>
          </cell>
          <cell r="O313" t="str">
            <v>Approve Contract</v>
          </cell>
          <cell r="P313" t="str">
            <v>Business Area Approver</v>
          </cell>
          <cell r="Q313" t="str">
            <v>Nguyen, Tai</v>
          </cell>
          <cell r="R313" t="str">
            <v>Ronni Church</v>
          </cell>
          <cell r="S313" t="str">
            <v>Ron Laing</v>
          </cell>
          <cell r="U313" t="str">
            <v>C - Conventional</v>
          </cell>
          <cell r="V313" t="str">
            <v>Edson</v>
          </cell>
          <cell r="W313" t="str">
            <v>45 Days net terms</v>
          </cell>
          <cell r="X313">
            <v>343200</v>
          </cell>
          <cell r="Y313">
            <v>147572</v>
          </cell>
          <cell r="Z313">
            <v>343200</v>
          </cell>
        </row>
        <row r="314">
          <cell r="A314" t="str">
            <v>3406-1</v>
          </cell>
          <cell r="B314">
            <v>3406</v>
          </cell>
          <cell r="C314">
            <v>1</v>
          </cell>
          <cell r="E314" t="str">
            <v>Badley Controls Ltd.</v>
          </cell>
          <cell r="F314" t="str">
            <v>Byron Badley Supplement #1</v>
          </cell>
          <cell r="G314" t="str">
            <v>Short Form Consulting Agreement</v>
          </cell>
          <cell r="H314" t="str">
            <v>Iwamoto, Jaclyn</v>
          </cell>
          <cell r="I314">
            <v>40737</v>
          </cell>
          <cell r="J314">
            <v>40737</v>
          </cell>
          <cell r="K314">
            <v>41102</v>
          </cell>
          <cell r="L314" t="str">
            <v>Complete</v>
          </cell>
          <cell r="M314" t="str">
            <v>Executed</v>
          </cell>
          <cell r="N314">
            <v>41044</v>
          </cell>
          <cell r="O314" t="str">
            <v>Edit New Supplement</v>
          </cell>
          <cell r="P314" t="str">
            <v>Iwamoto, Jaclyn</v>
          </cell>
          <cell r="Q314" t="str">
            <v>Iwamoto, Jaclyn</v>
          </cell>
          <cell r="R314" t="str">
            <v>Ronni Church</v>
          </cell>
          <cell r="S314" t="str">
            <v>Ron Laing</v>
          </cell>
          <cell r="T314" t="str">
            <v>Ronni Church</v>
          </cell>
          <cell r="U314" t="str">
            <v>C - Conventional</v>
          </cell>
          <cell r="V314" t="str">
            <v>Kirby</v>
          </cell>
          <cell r="W314" t="str">
            <v>45 Days net terms</v>
          </cell>
          <cell r="X314">
            <v>380834</v>
          </cell>
          <cell r="Y314">
            <v>659761</v>
          </cell>
          <cell r="Z314">
            <v>380834</v>
          </cell>
        </row>
        <row r="315">
          <cell r="A315" t="str">
            <v>3415-1</v>
          </cell>
          <cell r="B315">
            <v>3415</v>
          </cell>
          <cell r="C315">
            <v>1</v>
          </cell>
          <cell r="D315">
            <v>3415</v>
          </cell>
          <cell r="E315" t="str">
            <v>K. Masich Enterprises Ltd</v>
          </cell>
          <cell r="F315" t="str">
            <v>MASICH, KEN: SFCA Supplement #1</v>
          </cell>
          <cell r="G315" t="str">
            <v>Short Form Consulting Agreement</v>
          </cell>
          <cell r="H315" t="str">
            <v>MacLean, Candice</v>
          </cell>
          <cell r="I315">
            <v>40828</v>
          </cell>
          <cell r="J315">
            <v>40828</v>
          </cell>
          <cell r="K315">
            <v>41194</v>
          </cell>
          <cell r="L315" t="str">
            <v>Complete</v>
          </cell>
          <cell r="M315" t="str">
            <v>Executed</v>
          </cell>
          <cell r="N315">
            <v>40849</v>
          </cell>
          <cell r="O315" t="str">
            <v>Review Document</v>
          </cell>
          <cell r="P315" t="str">
            <v>MacLean, Candice</v>
          </cell>
          <cell r="Q315" t="str">
            <v>MacLean, Candice</v>
          </cell>
          <cell r="R315" t="str">
            <v>Ronni Church</v>
          </cell>
          <cell r="S315" t="str">
            <v>Ron Laing</v>
          </cell>
          <cell r="T315" t="str">
            <v>Andrea SanVin</v>
          </cell>
          <cell r="U315" t="str">
            <v>C - Conventional</v>
          </cell>
          <cell r="V315" t="str">
            <v>Fort St. John</v>
          </cell>
          <cell r="W315" t="str">
            <v>30 Days net terms</v>
          </cell>
          <cell r="X315">
            <v>299000</v>
          </cell>
          <cell r="Y315">
            <v>147626</v>
          </cell>
          <cell r="Z315">
            <v>299000</v>
          </cell>
        </row>
        <row r="316">
          <cell r="A316" t="str">
            <v>3435-1</v>
          </cell>
          <cell r="B316">
            <v>3435</v>
          </cell>
          <cell r="C316">
            <v>1</v>
          </cell>
          <cell r="E316" t="str">
            <v>1547779 Alberta Ltd</v>
          </cell>
          <cell r="F316" t="str">
            <v>Eric Veloso SUP #1</v>
          </cell>
          <cell r="G316" t="str">
            <v>Short Form Consulting Agreement</v>
          </cell>
          <cell r="H316" t="str">
            <v>Iwamoto, Jaclyn</v>
          </cell>
          <cell r="I316">
            <v>40625</v>
          </cell>
          <cell r="J316">
            <v>40617</v>
          </cell>
          <cell r="K316">
            <v>40982</v>
          </cell>
          <cell r="L316" t="str">
            <v>Complete</v>
          </cell>
          <cell r="M316" t="str">
            <v>Executed</v>
          </cell>
          <cell r="N316">
            <v>40709</v>
          </cell>
          <cell r="O316" t="str">
            <v>Edit New Supplement</v>
          </cell>
          <cell r="P316" t="str">
            <v>Iwamoto, Jaclyn</v>
          </cell>
          <cell r="Q316" t="str">
            <v>Iwamoto, Jaclyn</v>
          </cell>
          <cell r="R316" t="str">
            <v>Ronni Church</v>
          </cell>
          <cell r="S316" t="str">
            <v>Ron Laing</v>
          </cell>
          <cell r="T316" t="str">
            <v>Ronni Church</v>
          </cell>
          <cell r="U316" t="str">
            <v>C - Conventional</v>
          </cell>
          <cell r="V316" t="str">
            <v>All</v>
          </cell>
          <cell r="W316" t="str">
            <v>45 Days net terms</v>
          </cell>
          <cell r="X316">
            <v>177728</v>
          </cell>
          <cell r="Y316">
            <v>147670</v>
          </cell>
          <cell r="Z316">
            <v>177728</v>
          </cell>
        </row>
        <row r="317">
          <cell r="A317" t="str">
            <v>3435-2</v>
          </cell>
          <cell r="B317">
            <v>3435</v>
          </cell>
          <cell r="C317">
            <v>2</v>
          </cell>
          <cell r="E317" t="str">
            <v>1547779 Alberta Ltd</v>
          </cell>
          <cell r="F317" t="str">
            <v>Eric Veloso SUP #2</v>
          </cell>
          <cell r="G317" t="str">
            <v>Short Form Consulting Agreement</v>
          </cell>
          <cell r="H317" t="str">
            <v>Iwamoto, Jaclyn</v>
          </cell>
          <cell r="I317">
            <v>40827</v>
          </cell>
          <cell r="J317">
            <v>40828</v>
          </cell>
          <cell r="K317">
            <v>41194</v>
          </cell>
          <cell r="L317" t="str">
            <v>Complete</v>
          </cell>
          <cell r="M317" t="str">
            <v>Executed</v>
          </cell>
          <cell r="N317">
            <v>40834</v>
          </cell>
          <cell r="O317" t="str">
            <v>Review Document</v>
          </cell>
          <cell r="P317" t="str">
            <v>MacLean, Candice</v>
          </cell>
          <cell r="Q317" t="str">
            <v>MacLean, Candice</v>
          </cell>
          <cell r="R317" t="str">
            <v>Ronni Church</v>
          </cell>
          <cell r="S317" t="str">
            <v>Ron Laing</v>
          </cell>
          <cell r="T317" t="str">
            <v>Ronni Church</v>
          </cell>
          <cell r="U317" t="str">
            <v>C - Conventional</v>
          </cell>
          <cell r="V317" t="str">
            <v>All</v>
          </cell>
          <cell r="W317" t="str">
            <v>45 Days net terms</v>
          </cell>
          <cell r="X317">
            <v>203646.67</v>
          </cell>
          <cell r="Y317">
            <v>147670</v>
          </cell>
          <cell r="Z317">
            <v>25918.67</v>
          </cell>
        </row>
        <row r="318">
          <cell r="A318" t="str">
            <v>3436-1</v>
          </cell>
          <cell r="B318">
            <v>3436</v>
          </cell>
          <cell r="C318">
            <v>1</v>
          </cell>
          <cell r="D318">
            <v>3436</v>
          </cell>
          <cell r="E318" t="str">
            <v>Taronizer Contracting Ltd</v>
          </cell>
          <cell r="F318" t="str">
            <v>TARON, GARY: SFCA Supplement #1</v>
          </cell>
          <cell r="G318" t="str">
            <v>Short Form Consulting Agreement</v>
          </cell>
          <cell r="H318" t="str">
            <v>MacLean, Candice</v>
          </cell>
          <cell r="I318">
            <v>40828</v>
          </cell>
          <cell r="J318">
            <v>40828</v>
          </cell>
          <cell r="K318">
            <v>41194</v>
          </cell>
          <cell r="L318" t="str">
            <v>Complete</v>
          </cell>
          <cell r="M318" t="str">
            <v>Executed</v>
          </cell>
          <cell r="N318">
            <v>40841</v>
          </cell>
          <cell r="O318" t="str">
            <v>Parallel_Return_to_Edit_Mode</v>
          </cell>
          <cell r="P318" t="str">
            <v>MacLean, Candice</v>
          </cell>
          <cell r="R318" t="str">
            <v>Ronni Church</v>
          </cell>
          <cell r="S318" t="str">
            <v>Ron Laing</v>
          </cell>
          <cell r="T318" t="str">
            <v>Andrea SanVin</v>
          </cell>
          <cell r="U318" t="str">
            <v>C - Conventional</v>
          </cell>
          <cell r="V318" t="str">
            <v>All</v>
          </cell>
          <cell r="W318" t="str">
            <v>30 Days net terms</v>
          </cell>
          <cell r="X318">
            <v>260000</v>
          </cell>
          <cell r="Y318">
            <v>147645</v>
          </cell>
          <cell r="Z318">
            <v>260000</v>
          </cell>
        </row>
        <row r="319">
          <cell r="A319" t="str">
            <v>3444-1</v>
          </cell>
          <cell r="B319">
            <v>3444</v>
          </cell>
          <cell r="C319">
            <v>1</v>
          </cell>
          <cell r="E319" t="str">
            <v>Jack Hamilton Consulting Ltd</v>
          </cell>
          <cell r="F319" t="str">
            <v>Jack Hamilton SUP #1</v>
          </cell>
          <cell r="G319" t="str">
            <v>Short Form Consulting Agreement</v>
          </cell>
          <cell r="H319" t="str">
            <v>Iwamoto, Jaclyn</v>
          </cell>
          <cell r="I319">
            <v>40632</v>
          </cell>
          <cell r="J319">
            <v>40615</v>
          </cell>
          <cell r="K319">
            <v>40980</v>
          </cell>
          <cell r="L319" t="str">
            <v>Complete</v>
          </cell>
          <cell r="M319" t="str">
            <v>Executed</v>
          </cell>
          <cell r="N319">
            <v>40689</v>
          </cell>
          <cell r="O319" t="str">
            <v>Approve Contract</v>
          </cell>
          <cell r="P319" t="str">
            <v>Commercial Operations Approver</v>
          </cell>
          <cell r="Q319" t="str">
            <v>Halford, Jon</v>
          </cell>
          <cell r="R319" t="str">
            <v>Ronni Church</v>
          </cell>
          <cell r="S319" t="str">
            <v>Ron Laing</v>
          </cell>
          <cell r="T319" t="str">
            <v>Andrea SanVin</v>
          </cell>
          <cell r="U319" t="str">
            <v>C - Conventional</v>
          </cell>
          <cell r="V319" t="str">
            <v>All</v>
          </cell>
          <cell r="W319" t="str">
            <v>45 Days net terms</v>
          </cell>
          <cell r="X319">
            <v>240066</v>
          </cell>
          <cell r="Y319">
            <v>146815</v>
          </cell>
          <cell r="Z319">
            <v>240066</v>
          </cell>
        </row>
        <row r="320">
          <cell r="A320" t="str">
            <v>3456-1</v>
          </cell>
          <cell r="B320">
            <v>3456</v>
          </cell>
          <cell r="C320">
            <v>1</v>
          </cell>
          <cell r="E320" t="str">
            <v>Ironhide Inc</v>
          </cell>
          <cell r="F320" t="str">
            <v>Darryl St. Jean SUP #1</v>
          </cell>
          <cell r="G320" t="str">
            <v>Short Form Consulting Agreement</v>
          </cell>
          <cell r="H320" t="str">
            <v>Iwamoto, Jaclyn</v>
          </cell>
          <cell r="I320">
            <v>40571</v>
          </cell>
          <cell r="J320">
            <v>40526</v>
          </cell>
          <cell r="L320" t="str">
            <v>Complete</v>
          </cell>
          <cell r="M320" t="str">
            <v>Executed</v>
          </cell>
          <cell r="N320">
            <v>40602</v>
          </cell>
          <cell r="O320" t="str">
            <v>Approve Contract</v>
          </cell>
          <cell r="P320" t="str">
            <v>Commercial Operations Approver</v>
          </cell>
          <cell r="Q320" t="str">
            <v>Halford, Jon</v>
          </cell>
          <cell r="R320" t="str">
            <v>Ronni Church</v>
          </cell>
          <cell r="S320" t="str">
            <v>Ron Laing</v>
          </cell>
          <cell r="U320" t="str">
            <v>C - Conventional</v>
          </cell>
          <cell r="V320" t="str">
            <v>All</v>
          </cell>
          <cell r="W320" t="str">
            <v>45 Days net terms</v>
          </cell>
          <cell r="X320">
            <v>260000</v>
          </cell>
          <cell r="Y320">
            <v>147635</v>
          </cell>
          <cell r="Z320">
            <v>260000</v>
          </cell>
        </row>
        <row r="321">
          <cell r="A321" t="str">
            <v>3472-11-1</v>
          </cell>
          <cell r="B321" t="str">
            <v>3472-11</v>
          </cell>
          <cell r="C321">
            <v>1</v>
          </cell>
          <cell r="E321" t="str">
            <v>MRC Global (Canada) ULC</v>
          </cell>
          <cell r="F321" t="str">
            <v>Kirby North Campsite and Laydown - L-01 Pipe, Valves &amp; Fittings</v>
          </cell>
          <cell r="G321" t="str">
            <v>Schedules for Master Agreements</v>
          </cell>
          <cell r="H321" t="str">
            <v>Sjoberg, Steve</v>
          </cell>
          <cell r="I321">
            <v>41697</v>
          </cell>
          <cell r="J321">
            <v>41652</v>
          </cell>
          <cell r="K321">
            <v>41699</v>
          </cell>
          <cell r="L321" t="str">
            <v>Complete</v>
          </cell>
          <cell r="M321" t="str">
            <v>Executed</v>
          </cell>
          <cell r="N321">
            <v>41703</v>
          </cell>
          <cell r="O321" t="str">
            <v>Approve Contract</v>
          </cell>
          <cell r="P321" t="str">
            <v>Business Area Approver</v>
          </cell>
          <cell r="R321" t="str">
            <v>Sudip Kumar</v>
          </cell>
          <cell r="S321" t="str">
            <v>Sudip Kumar</v>
          </cell>
          <cell r="T321" t="str">
            <v>Eric Stearns</v>
          </cell>
          <cell r="U321" t="str">
            <v>C - Conventional</v>
          </cell>
          <cell r="V321" t="str">
            <v>Kirby</v>
          </cell>
          <cell r="W321" t="str">
            <v>30 Days net terms</v>
          </cell>
          <cell r="X321">
            <v>920890.85</v>
          </cell>
          <cell r="Y321">
            <v>26404</v>
          </cell>
          <cell r="Z321">
            <v>45978.05</v>
          </cell>
        </row>
        <row r="322">
          <cell r="A322" t="str">
            <v>3472-11-2</v>
          </cell>
          <cell r="B322" t="str">
            <v>3472-11</v>
          </cell>
          <cell r="C322">
            <v>2</v>
          </cell>
          <cell r="E322" t="str">
            <v>MRC Global (Canada) ULC</v>
          </cell>
          <cell r="F322" t="str">
            <v>Kirby North Campsite and Laydown - L-01 Pipe, Valves &amp; Fittings</v>
          </cell>
          <cell r="G322" t="str">
            <v>Schedules for Master Agreements</v>
          </cell>
          <cell r="H322" t="str">
            <v>Sjoberg, Steve</v>
          </cell>
          <cell r="I322">
            <v>41760</v>
          </cell>
          <cell r="J322">
            <v>41652</v>
          </cell>
          <cell r="K322">
            <v>41699</v>
          </cell>
          <cell r="L322" t="str">
            <v>Complete</v>
          </cell>
          <cell r="M322" t="str">
            <v>Executed</v>
          </cell>
          <cell r="N322">
            <v>41764</v>
          </cell>
          <cell r="O322" t="str">
            <v>Approve Contract</v>
          </cell>
          <cell r="P322" t="str">
            <v>Commercial Operations Approver</v>
          </cell>
          <cell r="Q322" t="str">
            <v>Suriyanarayanan, Ramesh</v>
          </cell>
          <cell r="R322" t="str">
            <v>Sudip Kumar</v>
          </cell>
          <cell r="S322" t="str">
            <v>Sudip Kumar</v>
          </cell>
          <cell r="T322" t="str">
            <v>Eric Stearns</v>
          </cell>
          <cell r="U322" t="str">
            <v>C - Conventional</v>
          </cell>
          <cell r="V322" t="str">
            <v>Kirby</v>
          </cell>
          <cell r="W322" t="str">
            <v>30 Days net terms</v>
          </cell>
          <cell r="X322">
            <v>942528.65</v>
          </cell>
          <cell r="Y322">
            <v>26404</v>
          </cell>
          <cell r="Z322">
            <v>21637.8</v>
          </cell>
        </row>
        <row r="323">
          <cell r="A323" t="str">
            <v>3472-12-1</v>
          </cell>
          <cell r="B323" t="str">
            <v>3472-12</v>
          </cell>
          <cell r="C323">
            <v>1</v>
          </cell>
          <cell r="E323" t="str">
            <v>MRC Global (Canada) ULC</v>
          </cell>
          <cell r="F323" t="str">
            <v>Additional specialty valves</v>
          </cell>
          <cell r="G323" t="str">
            <v>Schedules for Master Agreements</v>
          </cell>
          <cell r="H323" t="str">
            <v>Siddhanta, Indrajit</v>
          </cell>
          <cell r="I323">
            <v>42083</v>
          </cell>
          <cell r="J323">
            <v>41619</v>
          </cell>
          <cell r="K323">
            <v>42004</v>
          </cell>
          <cell r="L323" t="str">
            <v>Complete</v>
          </cell>
          <cell r="M323" t="str">
            <v>Executed</v>
          </cell>
          <cell r="N323">
            <v>42095</v>
          </cell>
          <cell r="O323" t="str">
            <v>Approve Contract</v>
          </cell>
          <cell r="P323" t="str">
            <v>Commercial Operations Approver</v>
          </cell>
          <cell r="Q323" t="str">
            <v>Bronkhorst, Ari</v>
          </cell>
          <cell r="R323" t="str">
            <v>Ari Bronkhorst</v>
          </cell>
          <cell r="S323" t="str">
            <v>Ari Bronkhorst</v>
          </cell>
          <cell r="T323" t="str">
            <v>Stephanie Graham</v>
          </cell>
          <cell r="U323" t="str">
            <v>H - Horizon</v>
          </cell>
          <cell r="V323" t="str">
            <v>Major Projects</v>
          </cell>
          <cell r="W323" t="str">
            <v>30 Days net terms</v>
          </cell>
          <cell r="X323">
            <v>1758654.99</v>
          </cell>
          <cell r="Y323">
            <v>26404</v>
          </cell>
          <cell r="Z323">
            <v>904.72</v>
          </cell>
        </row>
        <row r="324">
          <cell r="A324" t="str">
            <v>3472-12-2</v>
          </cell>
          <cell r="B324" t="str">
            <v>3472-12</v>
          </cell>
          <cell r="C324">
            <v>2</v>
          </cell>
          <cell r="D324">
            <v>506639</v>
          </cell>
          <cell r="E324" t="str">
            <v>MRC Global (Canada) ULC</v>
          </cell>
          <cell r="F324" t="str">
            <v>Additional specialty valves</v>
          </cell>
          <cell r="G324" t="str">
            <v>Schedules for Master Agreements</v>
          </cell>
          <cell r="H324" t="str">
            <v>Siddhanta, Indrajit</v>
          </cell>
          <cell r="I324">
            <v>42095</v>
          </cell>
          <cell r="J324">
            <v>41619</v>
          </cell>
          <cell r="K324">
            <v>42004</v>
          </cell>
          <cell r="L324" t="str">
            <v>Complete</v>
          </cell>
          <cell r="M324" t="str">
            <v>Executed</v>
          </cell>
          <cell r="N324">
            <v>43034</v>
          </cell>
          <cell r="O324" t="str">
            <v>Execute Contract</v>
          </cell>
          <cell r="P324" t="str">
            <v>Siddhanta, Indrajit</v>
          </cell>
          <cell r="Q324" t="str">
            <v>Siddhanta, Indrajit</v>
          </cell>
          <cell r="R324" t="str">
            <v>Ari Bronkhorst</v>
          </cell>
          <cell r="S324" t="str">
            <v>Ari Bronkhorst</v>
          </cell>
          <cell r="T324" t="str">
            <v>Stephanie Graham</v>
          </cell>
          <cell r="U324" t="str">
            <v>H - Horizon</v>
          </cell>
          <cell r="V324" t="str">
            <v>Major Projects</v>
          </cell>
          <cell r="W324" t="str">
            <v>30 Days net terms</v>
          </cell>
          <cell r="X324">
            <v>1760990.71</v>
          </cell>
          <cell r="Y324">
            <v>26404</v>
          </cell>
          <cell r="Z324">
            <v>2335.7199999999998</v>
          </cell>
        </row>
        <row r="325">
          <cell r="A325" t="str">
            <v>3472-13-1</v>
          </cell>
          <cell r="B325" t="str">
            <v>3472-13</v>
          </cell>
          <cell r="C325">
            <v>1</v>
          </cell>
          <cell r="E325" t="str">
            <v>MRC Global (Canada) ULC</v>
          </cell>
          <cell r="F325" t="str">
            <v>Pipes, Valves and Fittings for CPF Infrastructure</v>
          </cell>
          <cell r="G325" t="str">
            <v>Schedules for Master Agreements</v>
          </cell>
          <cell r="H325" t="str">
            <v>Sjoberg, Steve</v>
          </cell>
          <cell r="I325">
            <v>41724</v>
          </cell>
          <cell r="J325">
            <v>41673</v>
          </cell>
          <cell r="K325">
            <v>41712</v>
          </cell>
          <cell r="L325" t="str">
            <v>Complete</v>
          </cell>
          <cell r="M325" t="str">
            <v>Executed</v>
          </cell>
          <cell r="N325">
            <v>41745</v>
          </cell>
          <cell r="O325" t="str">
            <v>Approve Contract</v>
          </cell>
          <cell r="P325" t="str">
            <v>Business Area Approver</v>
          </cell>
          <cell r="Q325" t="str">
            <v>Duda, Peter</v>
          </cell>
          <cell r="R325" t="str">
            <v>Sudip Kumar</v>
          </cell>
          <cell r="S325" t="str">
            <v>Sudip Kumar</v>
          </cell>
          <cell r="T325" t="str">
            <v>Stephanie Graham</v>
          </cell>
          <cell r="U325" t="str">
            <v>C - Conventional</v>
          </cell>
          <cell r="V325" t="str">
            <v>Kirby</v>
          </cell>
          <cell r="W325" t="str">
            <v>30 Days net terms</v>
          </cell>
          <cell r="X325">
            <v>477319.16</v>
          </cell>
          <cell r="Y325">
            <v>26404</v>
          </cell>
          <cell r="Z325">
            <v>79054.44</v>
          </cell>
        </row>
        <row r="326">
          <cell r="A326" t="str">
            <v>3472-13-2</v>
          </cell>
          <cell r="B326" t="str">
            <v>3472-13</v>
          </cell>
          <cell r="C326">
            <v>2</v>
          </cell>
          <cell r="E326" t="str">
            <v>MRC Global (Canada) ULC</v>
          </cell>
          <cell r="F326" t="str">
            <v>Pipes, Valves and Fittings for CPF Infrastructure</v>
          </cell>
          <cell r="G326" t="str">
            <v>Schedules for Master Agreements</v>
          </cell>
          <cell r="H326" t="str">
            <v>Sjoberg, Steve</v>
          </cell>
          <cell r="I326">
            <v>41786</v>
          </cell>
          <cell r="J326">
            <v>41673</v>
          </cell>
          <cell r="K326">
            <v>41712</v>
          </cell>
          <cell r="L326" t="str">
            <v>Complete</v>
          </cell>
          <cell r="M326" t="str">
            <v>Executed</v>
          </cell>
          <cell r="N326">
            <v>42144</v>
          </cell>
          <cell r="O326" t="str">
            <v>Approve Contract</v>
          </cell>
          <cell r="P326" t="str">
            <v>Commercial Operations Approver</v>
          </cell>
          <cell r="Q326" t="str">
            <v>Suriyanarayanan, Ramesh</v>
          </cell>
          <cell r="R326" t="str">
            <v>Sudip Kumar</v>
          </cell>
          <cell r="S326" t="str">
            <v>Sudip Kumar</v>
          </cell>
          <cell r="T326" t="str">
            <v>Stephanie Graham</v>
          </cell>
          <cell r="U326" t="str">
            <v>C - Conventional</v>
          </cell>
          <cell r="V326" t="str">
            <v>Kirby</v>
          </cell>
          <cell r="W326" t="str">
            <v>30 Days net terms</v>
          </cell>
          <cell r="X326">
            <v>493729.38</v>
          </cell>
          <cell r="Y326">
            <v>26404</v>
          </cell>
          <cell r="Z326">
            <v>16410.22</v>
          </cell>
        </row>
        <row r="327">
          <cell r="A327" t="str">
            <v>3472-18-1</v>
          </cell>
          <cell r="B327" t="str">
            <v>3472-18</v>
          </cell>
          <cell r="C327">
            <v>1</v>
          </cell>
          <cell r="E327" t="str">
            <v>MRC Global (Canada) ULC</v>
          </cell>
          <cell r="F327" t="str">
            <v>Bulk Piping for Williams RFG Project - Downstream</v>
          </cell>
          <cell r="G327" t="str">
            <v>Schedules for Master Agreements</v>
          </cell>
          <cell r="H327" t="str">
            <v>Sharpe, Tiffany</v>
          </cell>
          <cell r="I327">
            <v>41865</v>
          </cell>
          <cell r="J327">
            <v>41682</v>
          </cell>
          <cell r="K327">
            <v>41787</v>
          </cell>
          <cell r="L327" t="str">
            <v>Active</v>
          </cell>
          <cell r="M327" t="str">
            <v>Executed</v>
          </cell>
          <cell r="N327">
            <v>41877</v>
          </cell>
          <cell r="O327" t="str">
            <v>Execute Contract</v>
          </cell>
          <cell r="P327" t="str">
            <v>Sharpe, Tiffany</v>
          </cell>
          <cell r="Q327" t="str">
            <v>Sharpe, Tiffany</v>
          </cell>
          <cell r="R327" t="str">
            <v>Ari Bronkhorst</v>
          </cell>
          <cell r="S327" t="str">
            <v>Ari Bronkhorst</v>
          </cell>
          <cell r="T327" t="str">
            <v>Eric Stearns</v>
          </cell>
          <cell r="U327" t="str">
            <v>H - Horizon</v>
          </cell>
          <cell r="V327" t="str">
            <v>Major Projects</v>
          </cell>
          <cell r="W327" t="str">
            <v>45 Days net terms</v>
          </cell>
          <cell r="X327">
            <v>579983.65</v>
          </cell>
          <cell r="Y327">
            <v>26404</v>
          </cell>
          <cell r="Z327">
            <v>26338.3</v>
          </cell>
        </row>
        <row r="328">
          <cell r="A328" t="str">
            <v>3472-18-2</v>
          </cell>
          <cell r="B328" t="str">
            <v>3472-18</v>
          </cell>
          <cell r="C328">
            <v>2</v>
          </cell>
          <cell r="E328" t="str">
            <v>MRC Global (Canada) ULC</v>
          </cell>
          <cell r="F328" t="str">
            <v>Bulk Piping for Williams RFG Project - Downstream</v>
          </cell>
          <cell r="G328" t="str">
            <v>Schedules for Master Agreements</v>
          </cell>
          <cell r="H328" t="str">
            <v>Sharpe, Tiffany</v>
          </cell>
          <cell r="I328">
            <v>41877</v>
          </cell>
          <cell r="J328">
            <v>41682</v>
          </cell>
          <cell r="K328">
            <v>41787</v>
          </cell>
          <cell r="L328" t="str">
            <v>Active</v>
          </cell>
          <cell r="M328" t="str">
            <v>Pending Signed Copy Attachment</v>
          </cell>
          <cell r="O328" t="str">
            <v>Edit New Supplement</v>
          </cell>
          <cell r="P328" t="str">
            <v>Sharpe, Tiffany</v>
          </cell>
          <cell r="Q328" t="str">
            <v>Sharpe, Tiffany</v>
          </cell>
          <cell r="R328" t="str">
            <v>Ari Bronkhorst</v>
          </cell>
          <cell r="S328" t="str">
            <v>Ari Bronkhorst</v>
          </cell>
          <cell r="T328" t="str">
            <v>Eric Stearns</v>
          </cell>
          <cell r="U328" t="str">
            <v>H - Horizon</v>
          </cell>
          <cell r="V328" t="str">
            <v>Major Projects</v>
          </cell>
          <cell r="W328" t="str">
            <v>45 Days net terms</v>
          </cell>
          <cell r="X328">
            <v>580731.42000000004</v>
          </cell>
          <cell r="Y328">
            <v>26404</v>
          </cell>
          <cell r="Z328">
            <v>747.77</v>
          </cell>
        </row>
        <row r="329">
          <cell r="A329" t="str">
            <v>3472-2</v>
          </cell>
          <cell r="B329">
            <v>3472</v>
          </cell>
          <cell r="C329">
            <v>2</v>
          </cell>
          <cell r="E329" t="str">
            <v>MRC Global (Canada) ULC</v>
          </cell>
          <cell r="F329" t="str">
            <v>Contract Extention</v>
          </cell>
          <cell r="G329" t="str">
            <v>Master Goods and Services Agreement</v>
          </cell>
          <cell r="H329" t="str">
            <v>Boyarski, Dean</v>
          </cell>
          <cell r="I329">
            <v>42152</v>
          </cell>
          <cell r="J329">
            <v>42156</v>
          </cell>
          <cell r="K329">
            <v>42195</v>
          </cell>
          <cell r="L329" t="str">
            <v>Complete</v>
          </cell>
          <cell r="M329" t="str">
            <v>Executed</v>
          </cell>
          <cell r="N329">
            <v>42181</v>
          </cell>
          <cell r="O329" t="str">
            <v>Edit New Supplement</v>
          </cell>
          <cell r="P329" t="str">
            <v>Boyarski, Dean</v>
          </cell>
          <cell r="Q329" t="str">
            <v>Boyarski, Dean</v>
          </cell>
          <cell r="R329" t="str">
            <v>Julie Easthope</v>
          </cell>
          <cell r="S329" t="str">
            <v>Kara Slemko</v>
          </cell>
          <cell r="T329" t="str">
            <v>Stephanie Graham</v>
          </cell>
          <cell r="U329" t="str">
            <v>C/H - Conventional/Horizon</v>
          </cell>
          <cell r="V329" t="str">
            <v>All</v>
          </cell>
          <cell r="W329" t="str">
            <v>30 Days net terms</v>
          </cell>
          <cell r="X329">
            <v>124000000</v>
          </cell>
          <cell r="Y329">
            <v>26404</v>
          </cell>
          <cell r="Z329">
            <v>4000000</v>
          </cell>
        </row>
        <row r="330">
          <cell r="A330" t="str">
            <v>3472-2-1</v>
          </cell>
          <cell r="B330" t="str">
            <v>3472-2</v>
          </cell>
          <cell r="C330">
            <v>1</v>
          </cell>
          <cell r="D330">
            <v>404661</v>
          </cell>
          <cell r="E330" t="str">
            <v>MRC Global (Canada) ULC</v>
          </cell>
          <cell r="G330" t="str">
            <v>Schedules for Master Agreements</v>
          </cell>
          <cell r="H330" t="str">
            <v>Hurtado, Roberto</v>
          </cell>
          <cell r="I330">
            <v>40966</v>
          </cell>
          <cell r="J330">
            <v>40928</v>
          </cell>
          <cell r="K330">
            <v>41073</v>
          </cell>
          <cell r="L330" t="str">
            <v>Complete</v>
          </cell>
          <cell r="M330" t="str">
            <v>Executed</v>
          </cell>
          <cell r="N330">
            <v>40974</v>
          </cell>
          <cell r="O330" t="str">
            <v>Approve Contract</v>
          </cell>
          <cell r="P330" t="str">
            <v>Commercial Operations Approver</v>
          </cell>
          <cell r="Q330" t="str">
            <v>Guglielmin, Don</v>
          </cell>
          <cell r="R330" t="str">
            <v>Don Guglielmin</v>
          </cell>
          <cell r="S330" t="str">
            <v>Ron Laing</v>
          </cell>
          <cell r="T330" t="str">
            <v>Karen Almadi</v>
          </cell>
          <cell r="U330" t="str">
            <v>H - Horizon</v>
          </cell>
          <cell r="V330" t="str">
            <v>Major Projects</v>
          </cell>
          <cell r="W330" t="str">
            <v>45 Days net terms</v>
          </cell>
          <cell r="X330">
            <v>522260</v>
          </cell>
          <cell r="Y330">
            <v>26404</v>
          </cell>
          <cell r="Z330">
            <v>8053.69</v>
          </cell>
        </row>
        <row r="331">
          <cell r="A331" t="str">
            <v>3472-2-2</v>
          </cell>
          <cell r="B331" t="str">
            <v>3472-2</v>
          </cell>
          <cell r="C331">
            <v>2</v>
          </cell>
          <cell r="D331">
            <v>404661</v>
          </cell>
          <cell r="E331" t="str">
            <v>MRC Global (Canada) ULC</v>
          </cell>
          <cell r="F331" t="str">
            <v>Chain Wheel, Bolts and Tags</v>
          </cell>
          <cell r="G331" t="str">
            <v>Schedules for Master Agreements</v>
          </cell>
          <cell r="H331" t="str">
            <v>Belenky, Betty</v>
          </cell>
          <cell r="I331">
            <v>41242</v>
          </cell>
          <cell r="J331">
            <v>40770</v>
          </cell>
          <cell r="K331">
            <v>41274</v>
          </cell>
          <cell r="L331" t="str">
            <v>Complete</v>
          </cell>
          <cell r="M331" t="str">
            <v>Executed</v>
          </cell>
          <cell r="N331">
            <v>41309</v>
          </cell>
          <cell r="O331" t="str">
            <v>Edit New Supplement</v>
          </cell>
          <cell r="P331" t="str">
            <v>Belenky, Betty</v>
          </cell>
          <cell r="Q331" t="str">
            <v>Belenky, Betty</v>
          </cell>
          <cell r="R331" t="str">
            <v>Don Guglielmin</v>
          </cell>
          <cell r="S331" t="str">
            <v>Ron Laing</v>
          </cell>
          <cell r="T331" t="str">
            <v>Karen Almadi</v>
          </cell>
          <cell r="U331" t="str">
            <v>H - Horizon</v>
          </cell>
          <cell r="V331" t="str">
            <v>Major Projects</v>
          </cell>
          <cell r="W331" t="str">
            <v>45 Days net terms</v>
          </cell>
          <cell r="X331">
            <v>524607.39</v>
          </cell>
          <cell r="Y331">
            <v>26404</v>
          </cell>
          <cell r="Z331">
            <v>2347.39</v>
          </cell>
        </row>
        <row r="332">
          <cell r="A332" t="str">
            <v>3472-2-3</v>
          </cell>
          <cell r="B332" t="str">
            <v>3472-2</v>
          </cell>
          <cell r="C332">
            <v>3</v>
          </cell>
          <cell r="D332">
            <v>404661</v>
          </cell>
          <cell r="E332" t="str">
            <v>MRC Global (Canada) ULC</v>
          </cell>
          <cell r="F332" t="str">
            <v>Heavy Hex Bolts &amp; Final Reconciliation</v>
          </cell>
          <cell r="G332" t="str">
            <v>Schedules for Master Agreements</v>
          </cell>
          <cell r="H332" t="str">
            <v>Belenky, Betty</v>
          </cell>
          <cell r="I332">
            <v>41359</v>
          </cell>
          <cell r="J332">
            <v>40770</v>
          </cell>
          <cell r="K332">
            <v>41274</v>
          </cell>
          <cell r="L332" t="str">
            <v>Complete</v>
          </cell>
          <cell r="M332" t="str">
            <v>Executed</v>
          </cell>
          <cell r="N332">
            <v>42669</v>
          </cell>
          <cell r="O332" t="str">
            <v>Execute Contract</v>
          </cell>
          <cell r="P332" t="str">
            <v>Liu, Wilson</v>
          </cell>
          <cell r="Q332" t="str">
            <v>Liu, Wilson</v>
          </cell>
          <cell r="R332" t="str">
            <v>Don Guglielmin</v>
          </cell>
          <cell r="S332" t="str">
            <v>Ron Laing</v>
          </cell>
          <cell r="T332" t="str">
            <v>Karen Almadi</v>
          </cell>
          <cell r="U332" t="str">
            <v>H - Horizon</v>
          </cell>
          <cell r="V332" t="str">
            <v>Major Projects</v>
          </cell>
          <cell r="W332" t="str">
            <v>45 Days net terms</v>
          </cell>
          <cell r="X332">
            <v>529356.19999999995</v>
          </cell>
          <cell r="Y332">
            <v>26404</v>
          </cell>
          <cell r="Z332">
            <v>4748.8100000000004</v>
          </cell>
        </row>
        <row r="333">
          <cell r="A333" t="str">
            <v>3472-30-1</v>
          </cell>
          <cell r="B333" t="str">
            <v>3472-30</v>
          </cell>
          <cell r="C333">
            <v>1</v>
          </cell>
          <cell r="D333">
            <v>40666201</v>
          </cell>
          <cell r="E333" t="str">
            <v>MRC Global (Canada) ULC</v>
          </cell>
          <cell r="F333" t="str">
            <v>CO 1, 2,3 &amp; 4_ 13010-705_EC Y&amp;V_Balance of Units 50s' project Ph2B</v>
          </cell>
          <cell r="G333" t="str">
            <v>Schedules for Master Agreements</v>
          </cell>
          <cell r="H333" t="str">
            <v>Khoromskaya, Snezhana</v>
          </cell>
          <cell r="I333">
            <v>42012</v>
          </cell>
          <cell r="J333">
            <v>41911</v>
          </cell>
          <cell r="K333">
            <v>42277</v>
          </cell>
          <cell r="L333" t="str">
            <v>Complete</v>
          </cell>
          <cell r="M333" t="str">
            <v>Executed</v>
          </cell>
          <cell r="N333">
            <v>42087</v>
          </cell>
          <cell r="O333" t="str">
            <v>Execute Contract</v>
          </cell>
          <cell r="P333" t="str">
            <v>Khoromskaya, Snezhana</v>
          </cell>
          <cell r="Q333" t="str">
            <v>Khoromskaya, Snezhana</v>
          </cell>
          <cell r="R333" t="str">
            <v>Ari Bronkhorst</v>
          </cell>
          <cell r="S333" t="str">
            <v>Ari Bronkhorst</v>
          </cell>
          <cell r="T333" t="str">
            <v>Stephanie Graham</v>
          </cell>
          <cell r="U333" t="str">
            <v>H - Horizon</v>
          </cell>
          <cell r="V333" t="str">
            <v>Major Projects</v>
          </cell>
          <cell r="W333" t="str">
            <v>45 Days net terms</v>
          </cell>
          <cell r="X333">
            <v>288185.46000000002</v>
          </cell>
          <cell r="Y333">
            <v>26404</v>
          </cell>
          <cell r="Z333">
            <v>200486.98</v>
          </cell>
        </row>
        <row r="334">
          <cell r="A334" t="str">
            <v>3472-30-2</v>
          </cell>
          <cell r="B334" t="str">
            <v>3472-30</v>
          </cell>
          <cell r="C334">
            <v>2</v>
          </cell>
          <cell r="D334">
            <v>40666207</v>
          </cell>
          <cell r="E334" t="str">
            <v>MRC Global (Canada) ULC</v>
          </cell>
          <cell r="F334" t="str">
            <v>CO 5 &amp; 6_13010-705_EC Y&amp;V_Balance of Units 50s' project Ph2B</v>
          </cell>
          <cell r="G334" t="str">
            <v>Schedules for Master Agreements</v>
          </cell>
          <cell r="H334" t="str">
            <v>Khoromskaya, Snezhana</v>
          </cell>
          <cell r="I334">
            <v>42212</v>
          </cell>
          <cell r="J334">
            <v>41911</v>
          </cell>
          <cell r="K334">
            <v>42369</v>
          </cell>
          <cell r="L334" t="str">
            <v>Complete</v>
          </cell>
          <cell r="M334" t="str">
            <v>Executed</v>
          </cell>
          <cell r="N334">
            <v>42234</v>
          </cell>
          <cell r="O334" t="str">
            <v>Execute Contract</v>
          </cell>
          <cell r="P334" t="str">
            <v>Khoromskaya, Snezhana</v>
          </cell>
          <cell r="Q334" t="str">
            <v>Khoromskaya, Snezhana</v>
          </cell>
          <cell r="R334" t="str">
            <v>Ari Bronkhorst</v>
          </cell>
          <cell r="S334" t="str">
            <v>Ari Bronkhorst</v>
          </cell>
          <cell r="T334" t="str">
            <v>Steve Brown</v>
          </cell>
          <cell r="U334" t="str">
            <v>H - Horizon</v>
          </cell>
          <cell r="V334" t="str">
            <v>Major Projects</v>
          </cell>
          <cell r="W334" t="str">
            <v>45 Days net terms</v>
          </cell>
          <cell r="X334">
            <v>300585.28999999998</v>
          </cell>
          <cell r="Y334">
            <v>26404</v>
          </cell>
          <cell r="Z334">
            <v>12399.83</v>
          </cell>
        </row>
        <row r="335">
          <cell r="A335" t="str">
            <v>3472-38-1</v>
          </cell>
          <cell r="B335" t="str">
            <v>3472-38</v>
          </cell>
          <cell r="C335">
            <v>1</v>
          </cell>
          <cell r="D335">
            <v>40695401</v>
          </cell>
          <cell r="E335" t="str">
            <v>MRC Global (Canada) ULC</v>
          </cell>
          <cell r="F335" t="str">
            <v>Nuts and Washers to accompany the bolts shipped previously -U &amp;O Project</v>
          </cell>
          <cell r="G335" t="str">
            <v>Schedules for Master Agreements</v>
          </cell>
          <cell r="H335" t="str">
            <v>Shanmugam, Balaji</v>
          </cell>
          <cell r="I335">
            <v>42102</v>
          </cell>
          <cell r="J335">
            <v>42102</v>
          </cell>
          <cell r="K335">
            <v>42124</v>
          </cell>
          <cell r="L335" t="str">
            <v>Active</v>
          </cell>
          <cell r="M335" t="str">
            <v>Executed</v>
          </cell>
          <cell r="N335">
            <v>42115</v>
          </cell>
          <cell r="O335" t="str">
            <v>Parallel_Return_to_Edit_Mode</v>
          </cell>
          <cell r="P335" t="str">
            <v>Shanmugam, Balaji</v>
          </cell>
          <cell r="R335" t="str">
            <v>Lenny Tan</v>
          </cell>
          <cell r="S335" t="str">
            <v>Ari Bronkhorst</v>
          </cell>
          <cell r="T335" t="str">
            <v>Steve Brown</v>
          </cell>
          <cell r="U335" t="str">
            <v>H - Horizon</v>
          </cell>
          <cell r="V335" t="str">
            <v>Major Projects</v>
          </cell>
          <cell r="W335" t="str">
            <v>45 Days net terms</v>
          </cell>
          <cell r="X335">
            <v>100429.45</v>
          </cell>
          <cell r="Y335">
            <v>26404</v>
          </cell>
          <cell r="Z335">
            <v>30521.26</v>
          </cell>
        </row>
        <row r="336">
          <cell r="A336" t="str">
            <v>3472-38-2</v>
          </cell>
          <cell r="B336" t="str">
            <v>3472-38</v>
          </cell>
          <cell r="C336">
            <v>2</v>
          </cell>
          <cell r="D336">
            <v>40695402</v>
          </cell>
          <cell r="E336" t="str">
            <v>MRC Global (Canada) ULC</v>
          </cell>
          <cell r="F336" t="str">
            <v>Additional Nuts and Washers -U &amp;O Project</v>
          </cell>
          <cell r="G336" t="str">
            <v>Schedules for Master Agreements</v>
          </cell>
          <cell r="H336" t="str">
            <v>Shanmugam, Balaji</v>
          </cell>
          <cell r="I336">
            <v>42115</v>
          </cell>
          <cell r="J336">
            <v>42102</v>
          </cell>
          <cell r="K336">
            <v>42124</v>
          </cell>
          <cell r="L336" t="str">
            <v>Active</v>
          </cell>
          <cell r="M336" t="str">
            <v>Executed</v>
          </cell>
          <cell r="N336">
            <v>42163</v>
          </cell>
          <cell r="O336" t="str">
            <v>Parallel_Return_to_Edit_Mode</v>
          </cell>
          <cell r="P336" t="str">
            <v>Shanmugam, Balaji</v>
          </cell>
          <cell r="R336" t="str">
            <v>Lenny Tan</v>
          </cell>
          <cell r="S336" t="str">
            <v>Ari Bronkhorst</v>
          </cell>
          <cell r="T336" t="str">
            <v>Steve Brown</v>
          </cell>
          <cell r="U336" t="str">
            <v>H - Horizon</v>
          </cell>
          <cell r="V336" t="str">
            <v>Major Projects</v>
          </cell>
          <cell r="W336" t="str">
            <v>45 Days net terms</v>
          </cell>
          <cell r="X336">
            <v>101226.65</v>
          </cell>
          <cell r="Y336">
            <v>26404</v>
          </cell>
          <cell r="Z336">
            <v>797.2</v>
          </cell>
        </row>
        <row r="337">
          <cell r="A337" t="str">
            <v>3472-38-3</v>
          </cell>
          <cell r="B337" t="str">
            <v>3472-38</v>
          </cell>
          <cell r="C337">
            <v>3</v>
          </cell>
          <cell r="D337">
            <v>40695403</v>
          </cell>
          <cell r="E337" t="str">
            <v>MRC Global (Canada) ULC</v>
          </cell>
          <cell r="F337" t="str">
            <v>Additional Nuts and Washers -U &amp;O Project</v>
          </cell>
          <cell r="G337" t="str">
            <v>Schedules for Master Agreements</v>
          </cell>
          <cell r="H337" t="str">
            <v>Shanmugam, Balaji</v>
          </cell>
          <cell r="I337">
            <v>42163</v>
          </cell>
          <cell r="J337">
            <v>42121</v>
          </cell>
          <cell r="K337">
            <v>42185</v>
          </cell>
          <cell r="L337" t="str">
            <v>Active</v>
          </cell>
          <cell r="M337" t="str">
            <v>Pending Signed Copy Attachment</v>
          </cell>
          <cell r="O337" t="str">
            <v>Parallel_Return_to_Edit_Mode</v>
          </cell>
          <cell r="P337" t="str">
            <v>Shanmugam, Balaji</v>
          </cell>
          <cell r="R337" t="str">
            <v>Lenny Tan</v>
          </cell>
          <cell r="S337" t="str">
            <v>Ari Bronkhorst</v>
          </cell>
          <cell r="T337" t="str">
            <v>Steve Brown</v>
          </cell>
          <cell r="U337" t="str">
            <v>H - Horizon</v>
          </cell>
          <cell r="V337" t="str">
            <v>Major Projects</v>
          </cell>
          <cell r="W337" t="str">
            <v>45 Days net terms</v>
          </cell>
          <cell r="X337">
            <v>102839.89</v>
          </cell>
          <cell r="Y337">
            <v>26404</v>
          </cell>
          <cell r="Z337">
            <v>1613.24</v>
          </cell>
        </row>
        <row r="338">
          <cell r="A338" t="str">
            <v>3472-7-1</v>
          </cell>
          <cell r="B338" t="str">
            <v>3472-7</v>
          </cell>
          <cell r="C338">
            <v>1</v>
          </cell>
          <cell r="E338" t="str">
            <v>MRC Global (Canada) ULC</v>
          </cell>
          <cell r="F338" t="str">
            <v>KN: On-Module Long Lead Valves Package 16</v>
          </cell>
          <cell r="G338" t="str">
            <v>Schedules for Master Agreements</v>
          </cell>
          <cell r="H338" t="str">
            <v>Sjoberg, Steve</v>
          </cell>
          <cell r="I338">
            <v>41786</v>
          </cell>
          <cell r="J338">
            <v>41624</v>
          </cell>
          <cell r="K338">
            <v>41744</v>
          </cell>
          <cell r="L338" t="str">
            <v>Complete</v>
          </cell>
          <cell r="M338" t="str">
            <v>Executed</v>
          </cell>
          <cell r="N338">
            <v>41870</v>
          </cell>
          <cell r="O338" t="str">
            <v>Approve Contract</v>
          </cell>
          <cell r="P338" t="str">
            <v>Commercial Operations Approver</v>
          </cell>
          <cell r="Q338" t="str">
            <v>Suriyanarayanan, Ramesh</v>
          </cell>
          <cell r="R338" t="str">
            <v>Sudip Kumar</v>
          </cell>
          <cell r="S338" t="str">
            <v>Sudip Kumar</v>
          </cell>
          <cell r="T338" t="str">
            <v>Eric Stearns</v>
          </cell>
          <cell r="U338" t="str">
            <v>C - Conventional</v>
          </cell>
          <cell r="V338" t="str">
            <v>Kirby</v>
          </cell>
          <cell r="W338" t="str">
            <v>30 Days net terms</v>
          </cell>
          <cell r="X338">
            <v>1507290.24</v>
          </cell>
          <cell r="Y338">
            <v>26404</v>
          </cell>
          <cell r="Z338">
            <v>472022.46</v>
          </cell>
        </row>
        <row r="339">
          <cell r="A339" t="str">
            <v>3472-7-2</v>
          </cell>
          <cell r="B339" t="str">
            <v>3472-7</v>
          </cell>
          <cell r="C339">
            <v>2</v>
          </cell>
          <cell r="E339" t="str">
            <v>MRC Global (Canada) ULC</v>
          </cell>
          <cell r="F339" t="str">
            <v>KN: On-Module Long Lead Valves Package 16</v>
          </cell>
          <cell r="G339" t="str">
            <v>Schedules for Master Agreements</v>
          </cell>
          <cell r="H339" t="str">
            <v>Sjoberg, Steve</v>
          </cell>
          <cell r="I339">
            <v>41870</v>
          </cell>
          <cell r="J339">
            <v>41624</v>
          </cell>
          <cell r="K339">
            <v>41744</v>
          </cell>
          <cell r="L339" t="str">
            <v>Complete</v>
          </cell>
          <cell r="M339" t="str">
            <v>Executed</v>
          </cell>
          <cell r="N339">
            <v>41893</v>
          </cell>
          <cell r="O339" t="str">
            <v>Approve Contract</v>
          </cell>
          <cell r="P339" t="str">
            <v>Commercial Operations Approver</v>
          </cell>
          <cell r="Q339" t="str">
            <v>Suriyanarayanan, Ramesh</v>
          </cell>
          <cell r="R339" t="str">
            <v>Sudip Kumar</v>
          </cell>
          <cell r="S339" t="str">
            <v>Sudip Kumar</v>
          </cell>
          <cell r="T339" t="str">
            <v>Eric Stearns</v>
          </cell>
          <cell r="U339" t="str">
            <v>C - Conventional</v>
          </cell>
          <cell r="V339" t="str">
            <v>Kirby</v>
          </cell>
          <cell r="W339" t="str">
            <v>30 Days net terms</v>
          </cell>
          <cell r="X339">
            <v>1334643.5</v>
          </cell>
          <cell r="Y339">
            <v>26404</v>
          </cell>
          <cell r="Z339">
            <v>-172646.74</v>
          </cell>
        </row>
        <row r="340">
          <cell r="A340" t="str">
            <v>3472-9-1</v>
          </cell>
          <cell r="B340" t="str">
            <v>3472-9</v>
          </cell>
          <cell r="C340">
            <v>1</v>
          </cell>
          <cell r="E340" t="str">
            <v>MRC Global (Canada) ULC</v>
          </cell>
          <cell r="F340" t="str">
            <v>KN: On-Module Long Lead Valves Package 19</v>
          </cell>
          <cell r="G340" t="str">
            <v>Schedules for Master Agreements</v>
          </cell>
          <cell r="H340" t="str">
            <v>Sjoberg, Steve</v>
          </cell>
          <cell r="I340">
            <v>41836</v>
          </cell>
          <cell r="J340">
            <v>41624</v>
          </cell>
          <cell r="K340">
            <v>41906</v>
          </cell>
          <cell r="L340" t="str">
            <v>Complete</v>
          </cell>
          <cell r="M340" t="str">
            <v>Executed</v>
          </cell>
          <cell r="N340">
            <v>41848</v>
          </cell>
          <cell r="O340" t="str">
            <v>Approve Contract</v>
          </cell>
          <cell r="P340" t="str">
            <v>Commercial Operations Approver</v>
          </cell>
          <cell r="Q340" t="str">
            <v>Suriyanarayanan, Ramesh</v>
          </cell>
          <cell r="R340" t="str">
            <v>Sudip Kumar</v>
          </cell>
          <cell r="S340" t="str">
            <v>Sudip Kumar</v>
          </cell>
          <cell r="T340" t="str">
            <v>Eric Stearns</v>
          </cell>
          <cell r="U340" t="str">
            <v>C - Conventional</v>
          </cell>
          <cell r="V340" t="str">
            <v>Kirby</v>
          </cell>
          <cell r="W340" t="str">
            <v>30 Days net terms</v>
          </cell>
          <cell r="X340">
            <v>16979.12</v>
          </cell>
          <cell r="Y340">
            <v>26404</v>
          </cell>
          <cell r="Z340">
            <v>680</v>
          </cell>
        </row>
        <row r="341">
          <cell r="A341" t="str">
            <v>3472-9-2</v>
          </cell>
          <cell r="B341" t="str">
            <v>3472-9</v>
          </cell>
          <cell r="C341">
            <v>2</v>
          </cell>
          <cell r="E341" t="str">
            <v>MRC Global (Canada) ULC</v>
          </cell>
          <cell r="F341" t="str">
            <v>KN: On-Module Long Lead Valves Package 19</v>
          </cell>
          <cell r="G341" t="str">
            <v>Schedules for Master Agreements</v>
          </cell>
          <cell r="H341" t="str">
            <v>Sjoberg, Steve</v>
          </cell>
          <cell r="I341">
            <v>41975</v>
          </cell>
          <cell r="J341">
            <v>41624</v>
          </cell>
          <cell r="K341">
            <v>41906</v>
          </cell>
          <cell r="L341" t="str">
            <v>Complete</v>
          </cell>
          <cell r="M341" t="str">
            <v>Executed</v>
          </cell>
          <cell r="N341">
            <v>41977</v>
          </cell>
          <cell r="O341" t="str">
            <v>Approve Contract</v>
          </cell>
          <cell r="P341" t="str">
            <v>Commercial Operations Approver</v>
          </cell>
          <cell r="R341" t="str">
            <v>Sudip Kumar</v>
          </cell>
          <cell r="S341" t="str">
            <v>Sudip Kumar</v>
          </cell>
          <cell r="T341" t="str">
            <v>Eric Stearns</v>
          </cell>
          <cell r="U341" t="str">
            <v>C - Conventional</v>
          </cell>
          <cell r="V341" t="str">
            <v>Kirby</v>
          </cell>
          <cell r="W341" t="str">
            <v>30 Days net terms</v>
          </cell>
          <cell r="X341">
            <v>65592.73</v>
          </cell>
          <cell r="Y341">
            <v>26404</v>
          </cell>
          <cell r="Z341">
            <v>48613.61</v>
          </cell>
        </row>
        <row r="342">
          <cell r="A342" t="str">
            <v>3472-9-3</v>
          </cell>
          <cell r="B342" t="str">
            <v>3472-9</v>
          </cell>
          <cell r="C342">
            <v>3</v>
          </cell>
          <cell r="E342" t="str">
            <v>MRC Global (Canada) ULC</v>
          </cell>
          <cell r="F342" t="str">
            <v>KN: On-Module Long Lead Valves Package 19</v>
          </cell>
          <cell r="G342" t="str">
            <v>Schedules for Master Agreements</v>
          </cell>
          <cell r="H342" t="str">
            <v>Sjoberg, Steve</v>
          </cell>
          <cell r="I342">
            <v>42873</v>
          </cell>
          <cell r="J342">
            <v>41624</v>
          </cell>
          <cell r="K342">
            <v>41906</v>
          </cell>
          <cell r="L342" t="str">
            <v>Complete</v>
          </cell>
          <cell r="M342" t="str">
            <v>Executed</v>
          </cell>
          <cell r="N342">
            <v>42914</v>
          </cell>
          <cell r="O342" t="str">
            <v>Parallel_Return_to_Edit_Mode</v>
          </cell>
          <cell r="P342" t="str">
            <v>Green, Charlene</v>
          </cell>
          <cell r="R342" t="str">
            <v>Sudip Kumar</v>
          </cell>
          <cell r="S342" t="str">
            <v>Sudip Kumar</v>
          </cell>
          <cell r="T342" t="str">
            <v>Eric Stearns</v>
          </cell>
          <cell r="U342" t="str">
            <v>C - Conventional</v>
          </cell>
          <cell r="V342" t="str">
            <v>Kirby</v>
          </cell>
          <cell r="W342" t="str">
            <v>30 Days net terms</v>
          </cell>
          <cell r="X342">
            <v>65714.37</v>
          </cell>
          <cell r="Y342">
            <v>26404</v>
          </cell>
          <cell r="Z342">
            <v>121.64</v>
          </cell>
        </row>
        <row r="343">
          <cell r="A343" t="str">
            <v>3556-1-1</v>
          </cell>
          <cell r="B343" t="str">
            <v>3556-1</v>
          </cell>
          <cell r="C343">
            <v>1</v>
          </cell>
          <cell r="D343">
            <v>404579</v>
          </cell>
          <cell r="E343" t="str">
            <v>Powell Canada Inc</v>
          </cell>
          <cell r="G343" t="str">
            <v>Schedules for Master Agreements</v>
          </cell>
          <cell r="H343" t="str">
            <v>Hurtado, Roberto</v>
          </cell>
          <cell r="I343">
            <v>40984</v>
          </cell>
          <cell r="J343">
            <v>40840</v>
          </cell>
          <cell r="K343">
            <v>41001</v>
          </cell>
          <cell r="L343" t="str">
            <v>Active</v>
          </cell>
          <cell r="M343" t="str">
            <v>Executed</v>
          </cell>
          <cell r="N343">
            <v>42996</v>
          </cell>
          <cell r="O343" t="str">
            <v>Execute Contract</v>
          </cell>
          <cell r="P343" t="str">
            <v>Hurtado, Roberto</v>
          </cell>
          <cell r="Q343" t="str">
            <v>Hurtado, Roberto</v>
          </cell>
          <cell r="R343" t="str">
            <v>Don Guglielmin</v>
          </cell>
          <cell r="S343" t="str">
            <v>Ron Laing</v>
          </cell>
          <cell r="T343" t="str">
            <v>Stephanie Graham</v>
          </cell>
          <cell r="U343" t="str">
            <v>H - Horizon</v>
          </cell>
          <cell r="V343" t="str">
            <v>Major Projects</v>
          </cell>
          <cell r="W343" t="str">
            <v>45 Days net terms</v>
          </cell>
          <cell r="X343">
            <v>495607.34</v>
          </cell>
          <cell r="Y343">
            <v>7780</v>
          </cell>
          <cell r="Z343">
            <v>-2212.66</v>
          </cell>
        </row>
        <row r="344">
          <cell r="A344" t="str">
            <v>3556-2-1</v>
          </cell>
          <cell r="B344" t="str">
            <v>3556-2</v>
          </cell>
          <cell r="C344">
            <v>1</v>
          </cell>
          <cell r="D344">
            <v>404822</v>
          </cell>
          <cell r="E344" t="str">
            <v>Powell Canada Inc</v>
          </cell>
          <cell r="F344" t="str">
            <v>EXT34-6004 4.16kV Switchgear</v>
          </cell>
          <cell r="G344" t="str">
            <v>Schedules for Master Agreements</v>
          </cell>
          <cell r="H344" t="str">
            <v>Rodriguez, Joffre</v>
          </cell>
          <cell r="I344">
            <v>41297</v>
          </cell>
          <cell r="J344">
            <v>40898</v>
          </cell>
          <cell r="K344">
            <v>41180</v>
          </cell>
          <cell r="L344" t="str">
            <v>Active</v>
          </cell>
          <cell r="M344" t="str">
            <v>Executed</v>
          </cell>
          <cell r="N344">
            <v>41402</v>
          </cell>
          <cell r="O344" t="str">
            <v>Parallel_Return_to_Edit_Mode</v>
          </cell>
          <cell r="P344" t="str">
            <v>Banerjee, Ritwick</v>
          </cell>
          <cell r="R344" t="str">
            <v>Don Guglielmin</v>
          </cell>
          <cell r="S344" t="str">
            <v>Ron Laing</v>
          </cell>
          <cell r="T344" t="str">
            <v>Karen Almadi</v>
          </cell>
          <cell r="U344" t="str">
            <v>H - Horizon</v>
          </cell>
          <cell r="V344" t="str">
            <v>Major Projects</v>
          </cell>
          <cell r="W344" t="str">
            <v>45 Days net terms</v>
          </cell>
          <cell r="X344">
            <v>1430787</v>
          </cell>
          <cell r="Y344">
            <v>7780</v>
          </cell>
          <cell r="Z344">
            <v>45344</v>
          </cell>
        </row>
        <row r="345">
          <cell r="A345" t="str">
            <v>3556-2-2</v>
          </cell>
          <cell r="B345" t="str">
            <v>3556-2</v>
          </cell>
          <cell r="C345">
            <v>2</v>
          </cell>
          <cell r="D345">
            <v>404822</v>
          </cell>
          <cell r="E345" t="str">
            <v>Powell Canada Inc</v>
          </cell>
          <cell r="F345" t="str">
            <v>EXT34-6004 4.16kV Switchgear</v>
          </cell>
          <cell r="G345" t="str">
            <v>Schedules for Master Agreements</v>
          </cell>
          <cell r="H345" t="str">
            <v>Rodriguez, Joffre</v>
          </cell>
          <cell r="I345">
            <v>41402</v>
          </cell>
          <cell r="J345">
            <v>40898</v>
          </cell>
          <cell r="K345">
            <v>41180</v>
          </cell>
          <cell r="L345" t="str">
            <v>Active</v>
          </cell>
          <cell r="M345" t="str">
            <v>Executed</v>
          </cell>
          <cell r="N345">
            <v>41523</v>
          </cell>
          <cell r="O345" t="str">
            <v>Parallel_Return_to_Edit_Mode</v>
          </cell>
          <cell r="P345" t="str">
            <v>Banerjee, Ritwick</v>
          </cell>
          <cell r="R345" t="str">
            <v>Don Guglielmin</v>
          </cell>
          <cell r="S345" t="str">
            <v>Ron Laing</v>
          </cell>
          <cell r="T345" t="str">
            <v>Karen Almadi</v>
          </cell>
          <cell r="U345" t="str">
            <v>H - Horizon</v>
          </cell>
          <cell r="V345" t="str">
            <v>Major Projects</v>
          </cell>
          <cell r="W345" t="str">
            <v>45 Days net terms</v>
          </cell>
          <cell r="X345">
            <v>1465312</v>
          </cell>
          <cell r="Y345">
            <v>7780</v>
          </cell>
          <cell r="Z345">
            <v>34525</v>
          </cell>
        </row>
        <row r="346">
          <cell r="A346" t="str">
            <v>3556-2-3</v>
          </cell>
          <cell r="B346" t="str">
            <v>3556-2</v>
          </cell>
          <cell r="C346">
            <v>3</v>
          </cell>
          <cell r="D346">
            <v>404822</v>
          </cell>
          <cell r="E346" t="str">
            <v>Powell Canada Inc</v>
          </cell>
          <cell r="F346" t="str">
            <v>EXT34-6004 4.16kV Switchgear</v>
          </cell>
          <cell r="G346" t="str">
            <v>Schedules for Master Agreements</v>
          </cell>
          <cell r="H346" t="str">
            <v>Rodriguez, Joffre</v>
          </cell>
          <cell r="I346">
            <v>41523</v>
          </cell>
          <cell r="J346">
            <v>40898</v>
          </cell>
          <cell r="K346">
            <v>41180</v>
          </cell>
          <cell r="L346" t="str">
            <v>Active</v>
          </cell>
          <cell r="M346" t="str">
            <v>Executed</v>
          </cell>
          <cell r="N346">
            <v>41718</v>
          </cell>
          <cell r="O346" t="str">
            <v>Approve Contract</v>
          </cell>
          <cell r="P346" t="str">
            <v>Commercial Operations Approver</v>
          </cell>
          <cell r="Q346" t="str">
            <v>Silva, Ismael</v>
          </cell>
          <cell r="R346" t="str">
            <v>Don Guglielmin</v>
          </cell>
          <cell r="S346" t="str">
            <v>Ron Laing</v>
          </cell>
          <cell r="T346" t="str">
            <v>Paul Mendes</v>
          </cell>
          <cell r="U346" t="str">
            <v>H - Horizon</v>
          </cell>
          <cell r="V346" t="str">
            <v>Major Projects</v>
          </cell>
          <cell r="W346" t="str">
            <v>45 Days net terms</v>
          </cell>
          <cell r="X346">
            <v>1492562</v>
          </cell>
          <cell r="Y346">
            <v>7780</v>
          </cell>
          <cell r="Z346">
            <v>27250</v>
          </cell>
        </row>
        <row r="347">
          <cell r="A347" t="str">
            <v>3556-3-1</v>
          </cell>
          <cell r="B347" t="str">
            <v>3556-3</v>
          </cell>
          <cell r="C347">
            <v>1</v>
          </cell>
          <cell r="D347">
            <v>405355</v>
          </cell>
          <cell r="E347" t="str">
            <v>Powell Canada Inc</v>
          </cell>
          <cell r="F347" t="str">
            <v>RET12-6104 4.16kV Switchgear</v>
          </cell>
          <cell r="G347" t="str">
            <v>Schedules for Master Agreements</v>
          </cell>
          <cell r="H347" t="str">
            <v>Banerjee, Ritwick</v>
          </cell>
          <cell r="I347">
            <v>42403</v>
          </cell>
          <cell r="J347">
            <v>41243</v>
          </cell>
          <cell r="K347">
            <v>41974</v>
          </cell>
          <cell r="L347" t="str">
            <v>Active</v>
          </cell>
          <cell r="M347" t="str">
            <v>Pending Signed Copy Attachment</v>
          </cell>
          <cell r="O347" t="str">
            <v>Execute Contract</v>
          </cell>
          <cell r="P347" t="str">
            <v>Banerjee, Ritwick</v>
          </cell>
          <cell r="R347" t="str">
            <v>Don Guglielmin</v>
          </cell>
          <cell r="S347" t="str">
            <v>Ron Laing</v>
          </cell>
          <cell r="T347" t="str">
            <v>Paul Mendes</v>
          </cell>
          <cell r="U347" t="str">
            <v>H - Horizon</v>
          </cell>
          <cell r="V347" t="str">
            <v>Major Projects</v>
          </cell>
          <cell r="W347" t="str">
            <v>45 Days net terms</v>
          </cell>
          <cell r="X347">
            <v>1137321</v>
          </cell>
          <cell r="Y347">
            <v>7780</v>
          </cell>
          <cell r="Z347">
            <v>36171</v>
          </cell>
        </row>
        <row r="348">
          <cell r="A348" t="str">
            <v>3556-4-1</v>
          </cell>
          <cell r="B348" t="str">
            <v>3556-4</v>
          </cell>
          <cell r="C348">
            <v>1</v>
          </cell>
          <cell r="D348">
            <v>406551</v>
          </cell>
          <cell r="E348" t="str">
            <v>Powell Canada Inc</v>
          </cell>
          <cell r="F348" t="str">
            <v>Vendor Representative for 4.16 Kv SwitchGear</v>
          </cell>
          <cell r="G348" t="str">
            <v>Schedules for Master Agreements</v>
          </cell>
          <cell r="H348" t="str">
            <v>Bustamante, Jose</v>
          </cell>
          <cell r="I348">
            <v>43018</v>
          </cell>
          <cell r="J348">
            <v>41850</v>
          </cell>
          <cell r="K348">
            <v>42202</v>
          </cell>
          <cell r="L348" t="str">
            <v>Complete</v>
          </cell>
          <cell r="M348" t="str">
            <v>Executed</v>
          </cell>
          <cell r="N348">
            <v>43019</v>
          </cell>
          <cell r="O348" t="str">
            <v>Parallel_Return_to_Edit_Mode</v>
          </cell>
          <cell r="P348" t="str">
            <v>Bustamante, Jose</v>
          </cell>
          <cell r="R348" t="str">
            <v>Don Guglielmin</v>
          </cell>
          <cell r="S348" t="str">
            <v>Don Guglielmin</v>
          </cell>
          <cell r="T348" t="str">
            <v>Stephanie Graham</v>
          </cell>
          <cell r="U348" t="str">
            <v>H - Horizon</v>
          </cell>
          <cell r="V348" t="str">
            <v>Major Projects</v>
          </cell>
          <cell r="W348" t="str">
            <v>45 Days net terms</v>
          </cell>
          <cell r="X348">
            <v>385200</v>
          </cell>
          <cell r="Y348">
            <v>7780</v>
          </cell>
          <cell r="Z348">
            <v>192600</v>
          </cell>
        </row>
        <row r="349">
          <cell r="A349" t="str">
            <v>3556-4-2</v>
          </cell>
          <cell r="B349" t="str">
            <v>3556-4</v>
          </cell>
          <cell r="C349">
            <v>2</v>
          </cell>
          <cell r="D349">
            <v>406551</v>
          </cell>
          <cell r="E349" t="str">
            <v>Powell Canada Inc</v>
          </cell>
          <cell r="F349" t="str">
            <v>Vendor Representative for 4.16 Kv SwitchGear</v>
          </cell>
          <cell r="G349" t="str">
            <v>Schedules for Master Agreements</v>
          </cell>
          <cell r="H349" t="str">
            <v>Bustamante, Jose</v>
          </cell>
          <cell r="I349">
            <v>43019</v>
          </cell>
          <cell r="J349">
            <v>41850</v>
          </cell>
          <cell r="K349">
            <v>42202</v>
          </cell>
          <cell r="L349" t="str">
            <v>Complete</v>
          </cell>
          <cell r="M349" t="str">
            <v>Executed</v>
          </cell>
          <cell r="N349">
            <v>43028</v>
          </cell>
          <cell r="O349" t="str">
            <v>Approve Contract</v>
          </cell>
          <cell r="P349" t="str">
            <v>Commercial Operations Approver</v>
          </cell>
          <cell r="Q349" t="str">
            <v>Silva, Ismael</v>
          </cell>
          <cell r="R349" t="str">
            <v>Don Guglielmin</v>
          </cell>
          <cell r="S349" t="str">
            <v>Don Guglielmin</v>
          </cell>
          <cell r="T349" t="str">
            <v>Stephanie Graham</v>
          </cell>
          <cell r="U349" t="str">
            <v>H - Horizon</v>
          </cell>
          <cell r="V349" t="str">
            <v>Major Projects</v>
          </cell>
          <cell r="W349" t="str">
            <v>45 Days net terms</v>
          </cell>
          <cell r="X349">
            <v>372853.57</v>
          </cell>
          <cell r="Y349">
            <v>7780</v>
          </cell>
          <cell r="Z349">
            <v>-12346.43</v>
          </cell>
        </row>
        <row r="350">
          <cell r="A350" t="str">
            <v>392-1</v>
          </cell>
          <cell r="B350">
            <v>392</v>
          </cell>
          <cell r="C350">
            <v>1</v>
          </cell>
          <cell r="D350">
            <v>392</v>
          </cell>
          <cell r="E350" t="str">
            <v>Earth &amp; Iron Inc.</v>
          </cell>
          <cell r="F350" t="str">
            <v>ALL AREAS: RATE CHANGE</v>
          </cell>
          <cell r="G350" t="str">
            <v>Master Goods and Services Agreement</v>
          </cell>
          <cell r="H350" t="str">
            <v>Crellin, Paul</v>
          </cell>
          <cell r="I350">
            <v>40835</v>
          </cell>
          <cell r="J350">
            <v>40695</v>
          </cell>
          <cell r="K350">
            <v>41060</v>
          </cell>
          <cell r="L350" t="str">
            <v>Complete</v>
          </cell>
          <cell r="M350" t="str">
            <v>Executed</v>
          </cell>
          <cell r="N350">
            <v>40840</v>
          </cell>
          <cell r="O350" t="str">
            <v>Approve Contract</v>
          </cell>
          <cell r="P350" t="str">
            <v>Commercial Operations Approver</v>
          </cell>
          <cell r="Q350" t="str">
            <v>Sutton, Rick</v>
          </cell>
          <cell r="R350" t="str">
            <v>Ronni Church</v>
          </cell>
          <cell r="S350" t="str">
            <v>Ron Laing</v>
          </cell>
          <cell r="T350" t="str">
            <v>Andrea SanVin</v>
          </cell>
          <cell r="U350" t="str">
            <v>C - Conventional</v>
          </cell>
          <cell r="V350" t="str">
            <v>All</v>
          </cell>
          <cell r="W350" t="str">
            <v>45 Days net terms</v>
          </cell>
          <cell r="X350">
            <v>320000</v>
          </cell>
          <cell r="Y350">
            <v>568376</v>
          </cell>
          <cell r="Z350">
            <v>320000</v>
          </cell>
        </row>
        <row r="351">
          <cell r="A351" t="str">
            <v>396-1</v>
          </cell>
          <cell r="B351">
            <v>396</v>
          </cell>
          <cell r="C351">
            <v>1</v>
          </cell>
          <cell r="D351">
            <v>396</v>
          </cell>
          <cell r="E351" t="str">
            <v>Klassen Brothers Northern Ltd.</v>
          </cell>
          <cell r="F351" t="str">
            <v>BROTHERS KLASSEN: RATE CHANGE</v>
          </cell>
          <cell r="G351" t="str">
            <v>Master Goods and Services Agreement</v>
          </cell>
          <cell r="H351" t="str">
            <v>Crellin, Paul</v>
          </cell>
          <cell r="I351">
            <v>40833</v>
          </cell>
          <cell r="J351">
            <v>40817</v>
          </cell>
          <cell r="K351">
            <v>41182</v>
          </cell>
          <cell r="L351" t="str">
            <v>Complete</v>
          </cell>
          <cell r="M351" t="str">
            <v>Executed</v>
          </cell>
          <cell r="N351">
            <v>40840</v>
          </cell>
          <cell r="O351" t="str">
            <v>Parallel_Return_to_Edit_Mode</v>
          </cell>
          <cell r="P351" t="str">
            <v>Crellin, Paul</v>
          </cell>
          <cell r="R351" t="str">
            <v>Ronni Church</v>
          </cell>
          <cell r="S351" t="str">
            <v>Ron Laing</v>
          </cell>
          <cell r="T351" t="str">
            <v>Andrea SanVin</v>
          </cell>
          <cell r="U351" t="str">
            <v>C - Conventional</v>
          </cell>
          <cell r="V351" t="str">
            <v>All</v>
          </cell>
          <cell r="W351" t="str">
            <v>45 Days net terms</v>
          </cell>
          <cell r="X351">
            <v>115000</v>
          </cell>
          <cell r="Y351">
            <v>62910</v>
          </cell>
          <cell r="Z351">
            <v>115000</v>
          </cell>
        </row>
        <row r="352">
          <cell r="A352" t="str">
            <v>396-2</v>
          </cell>
          <cell r="B352">
            <v>396</v>
          </cell>
          <cell r="C352">
            <v>2</v>
          </cell>
          <cell r="D352">
            <v>396</v>
          </cell>
          <cell r="E352" t="str">
            <v>Klassen Brothers Northern Ltd.</v>
          </cell>
          <cell r="F352" t="str">
            <v>BROTHERS KLASSEN: RATE CHANGE 2012</v>
          </cell>
          <cell r="G352" t="str">
            <v>Master Goods and Services Agreement</v>
          </cell>
          <cell r="H352" t="str">
            <v>MacLean, Candice</v>
          </cell>
          <cell r="I352">
            <v>41226</v>
          </cell>
          <cell r="J352">
            <v>41214</v>
          </cell>
          <cell r="K352">
            <v>41578</v>
          </cell>
          <cell r="L352" t="str">
            <v>Complete</v>
          </cell>
          <cell r="M352" t="str">
            <v>Executed</v>
          </cell>
          <cell r="N352">
            <v>41288</v>
          </cell>
          <cell r="O352" t="str">
            <v>Edit New Supplement</v>
          </cell>
          <cell r="P352" t="str">
            <v>MacLean, Candice</v>
          </cell>
          <cell r="Q352" t="str">
            <v>MacLean, Candice</v>
          </cell>
          <cell r="R352" t="str">
            <v>Julie Easthope</v>
          </cell>
          <cell r="S352" t="str">
            <v>Kara Slemko</v>
          </cell>
          <cell r="T352" t="str">
            <v>Andrea SanVin</v>
          </cell>
          <cell r="U352" t="str">
            <v>C - Conventional</v>
          </cell>
          <cell r="V352" t="str">
            <v>All</v>
          </cell>
          <cell r="W352" t="str">
            <v>45 Days net terms</v>
          </cell>
          <cell r="X352">
            <v>200000</v>
          </cell>
          <cell r="Y352">
            <v>62910</v>
          </cell>
          <cell r="Z352">
            <v>85000</v>
          </cell>
        </row>
        <row r="353">
          <cell r="A353" t="str">
            <v>401533-4-1</v>
          </cell>
          <cell r="B353" t="str">
            <v>401533-4</v>
          </cell>
          <cell r="C353">
            <v>1</v>
          </cell>
          <cell r="D353">
            <v>402373</v>
          </cell>
          <cell r="E353" t="str">
            <v>Coverall Uniform Linen &amp; Mats Ltd</v>
          </cell>
          <cell r="F353" t="str">
            <v>Mining Laundry Service</v>
          </cell>
          <cell r="G353" t="str">
            <v>Schedules for Master Agreements</v>
          </cell>
          <cell r="H353" t="str">
            <v>Brant, Edna</v>
          </cell>
          <cell r="I353">
            <v>41171</v>
          </cell>
          <cell r="J353">
            <v>41152</v>
          </cell>
          <cell r="K353">
            <v>41881</v>
          </cell>
          <cell r="L353" t="str">
            <v>Active</v>
          </cell>
          <cell r="M353" t="str">
            <v>Executed</v>
          </cell>
          <cell r="N353">
            <v>41179</v>
          </cell>
          <cell r="O353" t="str">
            <v>Parallel_Return_to_Edit_Mode</v>
          </cell>
          <cell r="P353" t="str">
            <v>Brant, Edna</v>
          </cell>
          <cell r="R353" t="str">
            <v>Marina Crawford</v>
          </cell>
          <cell r="S353" t="str">
            <v>Ron Laing</v>
          </cell>
          <cell r="T353" t="str">
            <v>Karen Almadi</v>
          </cell>
          <cell r="U353" t="str">
            <v>H - Horizon</v>
          </cell>
          <cell r="V353" t="str">
            <v>Mining</v>
          </cell>
          <cell r="W353" t="str">
            <v>45 Days net terms</v>
          </cell>
          <cell r="X353">
            <v>125000</v>
          </cell>
          <cell r="Y353">
            <v>594996</v>
          </cell>
          <cell r="Z353">
            <v>100000</v>
          </cell>
        </row>
        <row r="354">
          <cell r="A354" t="str">
            <v>401533-4-2</v>
          </cell>
          <cell r="B354" t="str">
            <v>401533-4</v>
          </cell>
          <cell r="C354">
            <v>2</v>
          </cell>
          <cell r="D354">
            <v>402373</v>
          </cell>
          <cell r="E354" t="str">
            <v>Coverall Uniform Linen &amp; Mats Ltd</v>
          </cell>
          <cell r="F354" t="str">
            <v>Mining Laundry Service</v>
          </cell>
          <cell r="G354" t="str">
            <v>Schedules for Master Agreements</v>
          </cell>
          <cell r="H354" t="str">
            <v>Boyarski, Dean</v>
          </cell>
          <cell r="I354">
            <v>41260</v>
          </cell>
          <cell r="J354">
            <v>41152</v>
          </cell>
          <cell r="K354">
            <v>41881</v>
          </cell>
          <cell r="L354" t="str">
            <v>Active</v>
          </cell>
          <cell r="M354" t="str">
            <v>Executed</v>
          </cell>
          <cell r="N354">
            <v>41283</v>
          </cell>
          <cell r="O354" t="str">
            <v>Parallel_Return_to_Edit_Mode</v>
          </cell>
          <cell r="P354" t="str">
            <v>Brant, Edna</v>
          </cell>
          <cell r="R354" t="str">
            <v>Carla Salazar</v>
          </cell>
          <cell r="S354" t="str">
            <v>Ron Laing</v>
          </cell>
          <cell r="T354" t="str">
            <v>Brian Bate</v>
          </cell>
          <cell r="U354" t="str">
            <v>H - Horizon</v>
          </cell>
          <cell r="V354" t="str">
            <v>Mining</v>
          </cell>
          <cell r="W354" t="str">
            <v>45 Days net terms</v>
          </cell>
          <cell r="X354">
            <v>374775</v>
          </cell>
          <cell r="Y354">
            <v>594996</v>
          </cell>
          <cell r="Z354">
            <v>249775</v>
          </cell>
        </row>
        <row r="355">
          <cell r="A355" t="str">
            <v>401533-5-1</v>
          </cell>
          <cell r="B355" t="str">
            <v>401533-5</v>
          </cell>
          <cell r="C355">
            <v>1</v>
          </cell>
          <cell r="D355">
            <v>404991</v>
          </cell>
          <cell r="E355" t="str">
            <v>Coverall Uniform Linen &amp; Mats Ltd</v>
          </cell>
          <cell r="F355" t="str">
            <v>CO #1 WO Term Extension</v>
          </cell>
          <cell r="G355" t="str">
            <v>Schedules for Master Agreements</v>
          </cell>
          <cell r="H355" t="str">
            <v>Tavassoli, Nader</v>
          </cell>
          <cell r="I355">
            <v>42674</v>
          </cell>
          <cell r="J355">
            <v>41000</v>
          </cell>
          <cell r="K355">
            <v>42735</v>
          </cell>
          <cell r="L355" t="str">
            <v>Active</v>
          </cell>
          <cell r="M355" t="str">
            <v>Executed</v>
          </cell>
          <cell r="N355">
            <v>42677</v>
          </cell>
          <cell r="O355" t="str">
            <v>Approve Contract</v>
          </cell>
          <cell r="P355" t="str">
            <v>Commercial Operations Approver</v>
          </cell>
          <cell r="Q355" t="str">
            <v>Martinez, Deborah</v>
          </cell>
          <cell r="R355" t="str">
            <v>Don Guglielmin</v>
          </cell>
          <cell r="S355" t="str">
            <v>Ron Laing</v>
          </cell>
          <cell r="T355" t="str">
            <v>Hecmy Osorio</v>
          </cell>
          <cell r="U355" t="str">
            <v>H - Horizon</v>
          </cell>
          <cell r="V355" t="str">
            <v>Major Projects</v>
          </cell>
          <cell r="W355" t="str">
            <v>45 Days net terms</v>
          </cell>
          <cell r="X355">
            <v>15000</v>
          </cell>
          <cell r="Y355">
            <v>594996</v>
          </cell>
          <cell r="Z355">
            <v>5000</v>
          </cell>
        </row>
        <row r="356">
          <cell r="A356" t="str">
            <v>401644-1</v>
          </cell>
          <cell r="B356">
            <v>401644</v>
          </cell>
          <cell r="C356">
            <v>1</v>
          </cell>
          <cell r="D356">
            <v>401644</v>
          </cell>
          <cell r="E356" t="str">
            <v>Krupp Canada Inc</v>
          </cell>
          <cell r="F356" t="str">
            <v>OPP EPC Phase 2/3 Must Do Work</v>
          </cell>
          <cell r="G356" t="str">
            <v>Engineering, Procurement &amp; Construction Agreement</v>
          </cell>
          <cell r="H356" t="str">
            <v>Doleman, James</v>
          </cell>
          <cell r="I356">
            <v>40478</v>
          </cell>
          <cell r="J356">
            <v>39982</v>
          </cell>
          <cell r="K356">
            <v>40797</v>
          </cell>
          <cell r="L356" t="str">
            <v>Complete</v>
          </cell>
          <cell r="M356" t="str">
            <v>Executed</v>
          </cell>
          <cell r="N356">
            <v>40482</v>
          </cell>
          <cell r="O356" t="str">
            <v>Approve Contract</v>
          </cell>
          <cell r="P356" t="str">
            <v>Commercial Operations Approver</v>
          </cell>
          <cell r="Q356" t="str">
            <v>Mukherjee, Siddhartho</v>
          </cell>
          <cell r="R356" t="str">
            <v>Sudip Kumar</v>
          </cell>
          <cell r="S356" t="str">
            <v>Ron Laing</v>
          </cell>
          <cell r="T356" t="str">
            <v>Karen Almadi</v>
          </cell>
          <cell r="U356" t="str">
            <v>H - Horizon</v>
          </cell>
          <cell r="V356" t="str">
            <v>Major Projects</v>
          </cell>
          <cell r="W356" t="str">
            <v>45 Days net terms</v>
          </cell>
          <cell r="X356">
            <v>205963310</v>
          </cell>
          <cell r="Y356">
            <v>577589</v>
          </cell>
          <cell r="Z356">
            <v>10325000</v>
          </cell>
        </row>
        <row r="357">
          <cell r="A357" t="str">
            <v>401644-10</v>
          </cell>
          <cell r="B357">
            <v>401644</v>
          </cell>
          <cell r="C357">
            <v>10</v>
          </cell>
          <cell r="D357">
            <v>401644</v>
          </cell>
          <cell r="E357" t="str">
            <v>Krupp Canada Inc</v>
          </cell>
          <cell r="F357" t="str">
            <v>OPP EPC Phase 2/3 Must Do Work</v>
          </cell>
          <cell r="G357" t="str">
            <v>Engineering, Procurement &amp; Construction Agreement</v>
          </cell>
          <cell r="H357" t="str">
            <v>Doleman, James</v>
          </cell>
          <cell r="I357">
            <v>40485</v>
          </cell>
          <cell r="J357">
            <v>40416</v>
          </cell>
          <cell r="K357">
            <v>40663</v>
          </cell>
          <cell r="L357" t="str">
            <v>Complete</v>
          </cell>
          <cell r="M357" t="str">
            <v>Executed</v>
          </cell>
          <cell r="N357">
            <v>40485</v>
          </cell>
          <cell r="O357" t="str">
            <v>Execute Contract</v>
          </cell>
          <cell r="P357" t="str">
            <v>Belenky, Betty</v>
          </cell>
          <cell r="Q357" t="str">
            <v>Belenky, Betty</v>
          </cell>
          <cell r="R357" t="str">
            <v>Sudip Kumar</v>
          </cell>
          <cell r="S357" t="str">
            <v>Ron Laing</v>
          </cell>
          <cell r="T357" t="str">
            <v>Karen Almadi</v>
          </cell>
          <cell r="U357" t="str">
            <v>H - Horizon</v>
          </cell>
          <cell r="V357" t="str">
            <v>Major Projects</v>
          </cell>
          <cell r="W357" t="str">
            <v>45 Days net terms</v>
          </cell>
          <cell r="X357">
            <v>210713722.65000001</v>
          </cell>
          <cell r="Y357">
            <v>577589</v>
          </cell>
          <cell r="Z357">
            <v>298400</v>
          </cell>
        </row>
        <row r="358">
          <cell r="A358" t="str">
            <v>401644-11</v>
          </cell>
          <cell r="B358">
            <v>401644</v>
          </cell>
          <cell r="C358">
            <v>11</v>
          </cell>
          <cell r="D358">
            <v>401644</v>
          </cell>
          <cell r="E358" t="str">
            <v>Krupp Canada Inc</v>
          </cell>
          <cell r="F358" t="str">
            <v>OPP EPC Phase 2/3 Must Do Work</v>
          </cell>
          <cell r="G358" t="str">
            <v>Engineering, Procurement &amp; Construction Agreement</v>
          </cell>
          <cell r="H358" t="str">
            <v>Doleman, James</v>
          </cell>
          <cell r="I358">
            <v>40485</v>
          </cell>
          <cell r="J358">
            <v>40216</v>
          </cell>
          <cell r="K358">
            <v>40249</v>
          </cell>
          <cell r="L358" t="str">
            <v>Complete</v>
          </cell>
          <cell r="M358" t="str">
            <v>Executed</v>
          </cell>
          <cell r="N358">
            <v>40487</v>
          </cell>
          <cell r="O358" t="str">
            <v>Execute Contract</v>
          </cell>
          <cell r="P358" t="str">
            <v>Belenky, Betty</v>
          </cell>
          <cell r="Q358" t="str">
            <v>Belenky, Betty</v>
          </cell>
          <cell r="R358" t="str">
            <v>Sudip Kumar</v>
          </cell>
          <cell r="S358" t="str">
            <v>Ron Laing</v>
          </cell>
          <cell r="T358" t="str">
            <v>Karen Almadi</v>
          </cell>
          <cell r="U358" t="str">
            <v>H - Horizon</v>
          </cell>
          <cell r="V358" t="str">
            <v>Major Projects</v>
          </cell>
          <cell r="W358" t="str">
            <v>45 Days net terms</v>
          </cell>
          <cell r="X358">
            <v>210814766.86000001</v>
          </cell>
          <cell r="Y358">
            <v>577589</v>
          </cell>
          <cell r="Z358">
            <v>101044.21</v>
          </cell>
        </row>
        <row r="359">
          <cell r="A359" t="str">
            <v>401644-12</v>
          </cell>
          <cell r="B359">
            <v>401644</v>
          </cell>
          <cell r="C359">
            <v>12</v>
          </cell>
          <cell r="D359">
            <v>401644</v>
          </cell>
          <cell r="E359" t="str">
            <v>Krupp Canada Inc</v>
          </cell>
          <cell r="F359" t="str">
            <v>Fibre Optic To DCS &amp; Fire Alarm OPP3</v>
          </cell>
          <cell r="G359" t="str">
            <v>Engineering, Procurement &amp; Construction Agreement</v>
          </cell>
          <cell r="H359" t="str">
            <v>Doleman, James</v>
          </cell>
          <cell r="I359">
            <v>40506</v>
          </cell>
          <cell r="J359">
            <v>40506</v>
          </cell>
          <cell r="K359">
            <v>40755</v>
          </cell>
          <cell r="L359" t="str">
            <v>Complete</v>
          </cell>
          <cell r="M359" t="str">
            <v>Executed</v>
          </cell>
          <cell r="N359">
            <v>40514</v>
          </cell>
          <cell r="O359" t="str">
            <v>Approve Contract</v>
          </cell>
          <cell r="P359" t="str">
            <v>Business Area Approver</v>
          </cell>
          <cell r="Q359" t="str">
            <v>Gillespie, Ron</v>
          </cell>
          <cell r="R359" t="str">
            <v>Sudip Kumar</v>
          </cell>
          <cell r="S359" t="str">
            <v>Ron Laing</v>
          </cell>
          <cell r="T359" t="str">
            <v>Karen Almadi</v>
          </cell>
          <cell r="U359" t="str">
            <v>H - Horizon</v>
          </cell>
          <cell r="V359" t="str">
            <v>Major Projects</v>
          </cell>
          <cell r="W359" t="str">
            <v>45 Days net terms</v>
          </cell>
          <cell r="X359">
            <v>212346758.86000001</v>
          </cell>
          <cell r="Y359">
            <v>577589</v>
          </cell>
          <cell r="Z359">
            <v>1531992</v>
          </cell>
        </row>
        <row r="360">
          <cell r="A360" t="str">
            <v>401644-13</v>
          </cell>
          <cell r="B360">
            <v>401644</v>
          </cell>
          <cell r="C360">
            <v>13</v>
          </cell>
          <cell r="D360">
            <v>401644</v>
          </cell>
          <cell r="E360" t="str">
            <v>Krupp Canada Inc</v>
          </cell>
          <cell r="F360" t="str">
            <v>Radio Control Crane Pendants</v>
          </cell>
          <cell r="G360" t="str">
            <v>Engineering, Procurement &amp; Construction Agreement</v>
          </cell>
          <cell r="H360" t="str">
            <v>Doleman, James</v>
          </cell>
          <cell r="I360">
            <v>40514</v>
          </cell>
          <cell r="J360">
            <v>40513</v>
          </cell>
          <cell r="K360">
            <v>40755</v>
          </cell>
          <cell r="L360" t="str">
            <v>Complete</v>
          </cell>
          <cell r="M360" t="str">
            <v>Executed</v>
          </cell>
          <cell r="N360">
            <v>40518</v>
          </cell>
          <cell r="O360" t="str">
            <v>Execute Contract</v>
          </cell>
          <cell r="P360" t="str">
            <v>Belenky, Betty</v>
          </cell>
          <cell r="Q360" t="str">
            <v>Belenky, Betty</v>
          </cell>
          <cell r="R360" t="str">
            <v>Sudip Kumar</v>
          </cell>
          <cell r="S360" t="str">
            <v>Ron Laing</v>
          </cell>
          <cell r="T360" t="str">
            <v>Karen Almadi</v>
          </cell>
          <cell r="U360" t="str">
            <v>H - Horizon</v>
          </cell>
          <cell r="V360" t="str">
            <v>Major Projects</v>
          </cell>
          <cell r="W360" t="str">
            <v>45 Days net terms</v>
          </cell>
          <cell r="X360">
            <v>212364258.86000001</v>
          </cell>
          <cell r="Y360">
            <v>577589</v>
          </cell>
          <cell r="Z360">
            <v>17500</v>
          </cell>
        </row>
        <row r="361">
          <cell r="A361" t="str">
            <v>401644-14</v>
          </cell>
          <cell r="B361">
            <v>401644</v>
          </cell>
          <cell r="C361">
            <v>14</v>
          </cell>
          <cell r="D361">
            <v>401644</v>
          </cell>
          <cell r="E361" t="str">
            <v>Krupp Canada Inc</v>
          </cell>
          <cell r="F361" t="str">
            <v>Supply Nozzel Insert for Pump Box</v>
          </cell>
          <cell r="G361" t="str">
            <v>Engineering, Procurement &amp; Construction Agreement</v>
          </cell>
          <cell r="H361" t="str">
            <v>Doleman, James</v>
          </cell>
          <cell r="I361">
            <v>40518</v>
          </cell>
          <cell r="J361">
            <v>40429</v>
          </cell>
          <cell r="K361">
            <v>40787</v>
          </cell>
          <cell r="L361" t="str">
            <v>Complete</v>
          </cell>
          <cell r="M361" t="str">
            <v>Executed</v>
          </cell>
          <cell r="N361">
            <v>40518</v>
          </cell>
          <cell r="O361" t="str">
            <v>Approve Contract</v>
          </cell>
          <cell r="P361" t="str">
            <v>Commercial Operations Approver</v>
          </cell>
          <cell r="Q361" t="str">
            <v>Guglielmin, Don</v>
          </cell>
          <cell r="R361" t="str">
            <v>Sudip Kumar</v>
          </cell>
          <cell r="S361" t="str">
            <v>Ron Laing</v>
          </cell>
          <cell r="T361" t="str">
            <v>Karen Almadi</v>
          </cell>
          <cell r="U361" t="str">
            <v>H - Horizon</v>
          </cell>
          <cell r="V361" t="str">
            <v>Major Projects</v>
          </cell>
          <cell r="W361" t="str">
            <v>45 Days net terms</v>
          </cell>
          <cell r="X361">
            <v>212380890.86000001</v>
          </cell>
          <cell r="Y361">
            <v>577589</v>
          </cell>
          <cell r="Z361">
            <v>16632</v>
          </cell>
        </row>
        <row r="362">
          <cell r="A362" t="str">
            <v>401644-15</v>
          </cell>
          <cell r="B362">
            <v>401644</v>
          </cell>
          <cell r="C362">
            <v>15</v>
          </cell>
          <cell r="D362">
            <v>401644</v>
          </cell>
          <cell r="E362" t="str">
            <v>Krupp Canada Inc</v>
          </cell>
          <cell r="F362" t="str">
            <v>Upgrade Design/Supply of Tank for Belt Wetting</v>
          </cell>
          <cell r="G362" t="str">
            <v>Engineering, Procurement &amp; Construction Agreement</v>
          </cell>
          <cell r="H362" t="str">
            <v>Doleman, James</v>
          </cell>
          <cell r="I362">
            <v>40518</v>
          </cell>
          <cell r="J362">
            <v>40491</v>
          </cell>
          <cell r="K362">
            <v>40787</v>
          </cell>
          <cell r="L362" t="str">
            <v>Complete</v>
          </cell>
          <cell r="M362" t="str">
            <v>Executed</v>
          </cell>
          <cell r="N362">
            <v>40519</v>
          </cell>
          <cell r="O362" t="str">
            <v>Approve Contract</v>
          </cell>
          <cell r="P362" t="str">
            <v>Business Area Approver</v>
          </cell>
          <cell r="Q362" t="str">
            <v>Gillespie, Ron</v>
          </cell>
          <cell r="R362" t="str">
            <v>Sudip Kumar</v>
          </cell>
          <cell r="S362" t="str">
            <v>Ron Laing</v>
          </cell>
          <cell r="T362" t="str">
            <v>Karen Almadi</v>
          </cell>
          <cell r="U362" t="str">
            <v>H - Horizon</v>
          </cell>
          <cell r="V362" t="str">
            <v>Major Projects</v>
          </cell>
          <cell r="W362" t="str">
            <v>45 Days net terms</v>
          </cell>
          <cell r="X362">
            <v>212421048.86000001</v>
          </cell>
          <cell r="Y362">
            <v>577589</v>
          </cell>
          <cell r="Z362">
            <v>40158</v>
          </cell>
        </row>
        <row r="363">
          <cell r="A363" t="str">
            <v>401644-16</v>
          </cell>
          <cell r="B363">
            <v>401644</v>
          </cell>
          <cell r="C363">
            <v>16</v>
          </cell>
          <cell r="D363">
            <v>401644</v>
          </cell>
          <cell r="E363" t="str">
            <v>Krupp Canada Inc</v>
          </cell>
          <cell r="F363" t="str">
            <v>Relocation of Air Compressor Units</v>
          </cell>
          <cell r="G363" t="str">
            <v>Engineering, Procurement &amp; Construction Agreement</v>
          </cell>
          <cell r="H363" t="str">
            <v>Doleman, James</v>
          </cell>
          <cell r="I363">
            <v>40519</v>
          </cell>
          <cell r="J363">
            <v>40491</v>
          </cell>
          <cell r="K363">
            <v>40787</v>
          </cell>
          <cell r="L363" t="str">
            <v>Complete</v>
          </cell>
          <cell r="M363" t="str">
            <v>Executed</v>
          </cell>
          <cell r="N363">
            <v>40525</v>
          </cell>
          <cell r="O363" t="str">
            <v>Execute Contract</v>
          </cell>
          <cell r="P363" t="str">
            <v>Belenky, Betty</v>
          </cell>
          <cell r="Q363" t="str">
            <v>Belenky, Betty</v>
          </cell>
          <cell r="R363" t="str">
            <v>Sudip Kumar</v>
          </cell>
          <cell r="S363" t="str">
            <v>Ron Laing</v>
          </cell>
          <cell r="T363" t="str">
            <v>Karen Almadi</v>
          </cell>
          <cell r="U363" t="str">
            <v>H - Horizon</v>
          </cell>
          <cell r="V363" t="str">
            <v>Major Projects</v>
          </cell>
          <cell r="W363" t="str">
            <v>45 Days net terms</v>
          </cell>
          <cell r="X363">
            <v>212495798.86000001</v>
          </cell>
          <cell r="Y363">
            <v>577589</v>
          </cell>
          <cell r="Z363">
            <v>74750</v>
          </cell>
        </row>
        <row r="364">
          <cell r="A364" t="str">
            <v>401644-17</v>
          </cell>
          <cell r="B364">
            <v>401644</v>
          </cell>
          <cell r="C364">
            <v>17</v>
          </cell>
          <cell r="D364">
            <v>401644</v>
          </cell>
          <cell r="E364" t="str">
            <v>Krupp Canada Inc</v>
          </cell>
          <cell r="F364" t="str">
            <v>LEM's for Crane Mats - Lift Truss 5 Conveyors</v>
          </cell>
          <cell r="G364" t="str">
            <v>Engineering, Procurement &amp; Construction Agreement</v>
          </cell>
          <cell r="H364" t="str">
            <v>Doleman, James</v>
          </cell>
          <cell r="I364">
            <v>40612</v>
          </cell>
          <cell r="J364">
            <v>40616</v>
          </cell>
          <cell r="K364">
            <v>40663</v>
          </cell>
          <cell r="L364" t="str">
            <v>Complete</v>
          </cell>
          <cell r="M364" t="str">
            <v>Executed</v>
          </cell>
          <cell r="N364">
            <v>40624</v>
          </cell>
          <cell r="O364" t="str">
            <v>Edit New Supplement</v>
          </cell>
          <cell r="P364" t="str">
            <v>Belenky, Betty</v>
          </cell>
          <cell r="Q364" t="str">
            <v>Belenky, Betty</v>
          </cell>
          <cell r="R364" t="str">
            <v>Don Guglielmin</v>
          </cell>
          <cell r="S364" t="str">
            <v>Ron Laing</v>
          </cell>
          <cell r="T364" t="str">
            <v>Karen Almadi</v>
          </cell>
          <cell r="U364" t="str">
            <v>H - Horizon</v>
          </cell>
          <cell r="V364" t="str">
            <v>Major Projects</v>
          </cell>
          <cell r="W364" t="str">
            <v>45 Days net terms</v>
          </cell>
          <cell r="X364">
            <v>212639228.06</v>
          </cell>
          <cell r="Y364">
            <v>577589</v>
          </cell>
          <cell r="Z364">
            <v>143429.20000000001</v>
          </cell>
        </row>
        <row r="365">
          <cell r="A365" t="str">
            <v>401644-18</v>
          </cell>
          <cell r="B365">
            <v>401644</v>
          </cell>
          <cell r="C365">
            <v>18</v>
          </cell>
          <cell r="D365">
            <v>401644</v>
          </cell>
          <cell r="E365" t="str">
            <v>Krupp Canada Inc</v>
          </cell>
          <cell r="F365" t="str">
            <v>Removal of 10 A1 Mix Box Liners at Grade Level</v>
          </cell>
          <cell r="G365" t="str">
            <v>Engineering, Procurement &amp; Construction Agreement</v>
          </cell>
          <cell r="H365" t="str">
            <v>Doleman, James</v>
          </cell>
          <cell r="I365">
            <v>40624</v>
          </cell>
          <cell r="J365">
            <v>40617</v>
          </cell>
          <cell r="K365">
            <v>40663</v>
          </cell>
          <cell r="L365" t="str">
            <v>Complete</v>
          </cell>
          <cell r="M365" t="str">
            <v>Executed</v>
          </cell>
          <cell r="N365">
            <v>40625</v>
          </cell>
          <cell r="O365" t="str">
            <v>Approve Contract</v>
          </cell>
          <cell r="P365" t="str">
            <v>Business Area Approver</v>
          </cell>
          <cell r="Q365" t="str">
            <v>Gillespie, Ron</v>
          </cell>
          <cell r="R365" t="str">
            <v>Don Guglielmin</v>
          </cell>
          <cell r="S365" t="str">
            <v>Ron Laing</v>
          </cell>
          <cell r="T365" t="str">
            <v>Karen Almadi</v>
          </cell>
          <cell r="U365" t="str">
            <v>H - Horizon</v>
          </cell>
          <cell r="V365" t="str">
            <v>Major Projects</v>
          </cell>
          <cell r="W365" t="str">
            <v>45 Days net terms</v>
          </cell>
          <cell r="X365">
            <v>212659728.06</v>
          </cell>
          <cell r="Y365">
            <v>577589</v>
          </cell>
          <cell r="Z365">
            <v>20500</v>
          </cell>
        </row>
        <row r="366">
          <cell r="A366" t="str">
            <v>401644-19</v>
          </cell>
          <cell r="B366">
            <v>401644</v>
          </cell>
          <cell r="C366">
            <v>19</v>
          </cell>
          <cell r="D366">
            <v>401644</v>
          </cell>
          <cell r="E366" t="str">
            <v>Krupp Canada Inc</v>
          </cell>
          <cell r="F366" t="str">
            <v>Various CNCA's and OCR's to April 2011</v>
          </cell>
          <cell r="G366" t="str">
            <v>Engineering, Procurement &amp; Construction Agreement</v>
          </cell>
          <cell r="H366" t="str">
            <v>Doleman, James</v>
          </cell>
          <cell r="I366">
            <v>40648</v>
          </cell>
          <cell r="J366">
            <v>40617</v>
          </cell>
          <cell r="K366">
            <v>40646</v>
          </cell>
          <cell r="L366" t="str">
            <v>Complete</v>
          </cell>
          <cell r="M366" t="str">
            <v>Executed</v>
          </cell>
          <cell r="N366">
            <v>40653</v>
          </cell>
          <cell r="O366" t="str">
            <v>Approve Contract</v>
          </cell>
          <cell r="P366" t="str">
            <v>Commercial Operations Approver</v>
          </cell>
          <cell r="Q366" t="str">
            <v>Guglielmin, Don</v>
          </cell>
          <cell r="R366" t="str">
            <v>Don Guglielmin</v>
          </cell>
          <cell r="S366" t="str">
            <v>Ron Laing</v>
          </cell>
          <cell r="T366" t="str">
            <v>Karen Almadi</v>
          </cell>
          <cell r="U366" t="str">
            <v>H - Horizon</v>
          </cell>
          <cell r="V366" t="str">
            <v>Major Projects</v>
          </cell>
          <cell r="W366" t="str">
            <v>30 Days net terms</v>
          </cell>
          <cell r="X366">
            <v>213320859.97</v>
          </cell>
          <cell r="Y366">
            <v>577589</v>
          </cell>
          <cell r="Z366">
            <v>661131.91</v>
          </cell>
        </row>
        <row r="367">
          <cell r="A367" t="str">
            <v>401644-2</v>
          </cell>
          <cell r="B367">
            <v>401644</v>
          </cell>
          <cell r="C367">
            <v>2</v>
          </cell>
          <cell r="D367">
            <v>401644</v>
          </cell>
          <cell r="E367" t="str">
            <v>Krupp Canada Inc</v>
          </cell>
          <cell r="F367" t="str">
            <v>OPP EPC Phase 2/3 Must Do Work</v>
          </cell>
          <cell r="G367" t="str">
            <v>Engineering, Procurement &amp; Construction Agreement</v>
          </cell>
          <cell r="H367" t="str">
            <v>Doleman, James</v>
          </cell>
          <cell r="I367">
            <v>40483</v>
          </cell>
          <cell r="J367">
            <v>40128</v>
          </cell>
          <cell r="K367">
            <v>40787</v>
          </cell>
          <cell r="L367" t="str">
            <v>Complete</v>
          </cell>
          <cell r="M367" t="str">
            <v>Executed</v>
          </cell>
          <cell r="N367">
            <v>40484</v>
          </cell>
          <cell r="O367" t="str">
            <v>Approve Contract</v>
          </cell>
          <cell r="P367" t="str">
            <v>Business Area Approver</v>
          </cell>
          <cell r="Q367" t="str">
            <v>Mukherjee, Siddhartho</v>
          </cell>
          <cell r="R367" t="str">
            <v>Sudip Kumar</v>
          </cell>
          <cell r="S367" t="str">
            <v>Ron Laing</v>
          </cell>
          <cell r="T367" t="str">
            <v>Karen Almadi</v>
          </cell>
          <cell r="U367" t="str">
            <v>H - Horizon</v>
          </cell>
          <cell r="V367" t="str">
            <v>Major Projects</v>
          </cell>
          <cell r="W367" t="str">
            <v>45 Days net terms</v>
          </cell>
          <cell r="X367">
            <v>206172689</v>
          </cell>
          <cell r="Y367">
            <v>577589</v>
          </cell>
          <cell r="Z367">
            <v>209379</v>
          </cell>
        </row>
        <row r="368">
          <cell r="A368" t="str">
            <v>401644-20</v>
          </cell>
          <cell r="B368">
            <v>401644</v>
          </cell>
          <cell r="C368">
            <v>20</v>
          </cell>
          <cell r="D368">
            <v>401644</v>
          </cell>
          <cell r="E368" t="str">
            <v>Krupp Canada Inc</v>
          </cell>
          <cell r="F368" t="str">
            <v>BP Operations: OCR's 021 through 024</v>
          </cell>
          <cell r="G368" t="str">
            <v>Engineering, Procurement &amp; Construction Agreement</v>
          </cell>
          <cell r="H368" t="str">
            <v>Doleman, James</v>
          </cell>
          <cell r="I368">
            <v>40654</v>
          </cell>
          <cell r="J368">
            <v>40651</v>
          </cell>
          <cell r="K368">
            <v>40724</v>
          </cell>
          <cell r="L368" t="str">
            <v>Complete</v>
          </cell>
          <cell r="M368" t="str">
            <v>Executed</v>
          </cell>
          <cell r="N368">
            <v>40668</v>
          </cell>
          <cell r="O368" t="str">
            <v>Approve Contract</v>
          </cell>
          <cell r="P368" t="str">
            <v>Commercial Operations Approver</v>
          </cell>
          <cell r="Q368" t="str">
            <v>Guglielmin, Don</v>
          </cell>
          <cell r="R368" t="str">
            <v>Don Guglielmin</v>
          </cell>
          <cell r="S368" t="str">
            <v>Ron Laing</v>
          </cell>
          <cell r="T368" t="str">
            <v>Karen Almadi</v>
          </cell>
          <cell r="U368" t="str">
            <v>H - Horizon</v>
          </cell>
          <cell r="V368" t="str">
            <v>Major Projects</v>
          </cell>
          <cell r="W368" t="str">
            <v>30 Days net terms</v>
          </cell>
          <cell r="X368">
            <v>214296736.97</v>
          </cell>
          <cell r="Y368">
            <v>577589</v>
          </cell>
          <cell r="Z368">
            <v>975877</v>
          </cell>
        </row>
        <row r="369">
          <cell r="A369" t="str">
            <v>401644-21</v>
          </cell>
          <cell r="B369">
            <v>401644</v>
          </cell>
          <cell r="C369">
            <v>21</v>
          </cell>
          <cell r="D369">
            <v>401644</v>
          </cell>
          <cell r="E369" t="str">
            <v>Krupp Canada Inc</v>
          </cell>
          <cell r="F369" t="str">
            <v>Misc CNCA's &amp; OCR to May 6, 2011</v>
          </cell>
          <cell r="G369" t="str">
            <v>Engineering, Procurement &amp; Construction Agreement</v>
          </cell>
          <cell r="H369" t="str">
            <v>Doleman, James</v>
          </cell>
          <cell r="I369">
            <v>40668</v>
          </cell>
          <cell r="J369">
            <v>40318</v>
          </cell>
          <cell r="K369">
            <v>40724</v>
          </cell>
          <cell r="L369" t="str">
            <v>Complete</v>
          </cell>
          <cell r="M369" t="str">
            <v>Executed</v>
          </cell>
          <cell r="N369">
            <v>40821</v>
          </cell>
          <cell r="O369" t="str">
            <v>Approve Contract</v>
          </cell>
          <cell r="P369" t="str">
            <v>Commercial Operations Approver</v>
          </cell>
          <cell r="Q369" t="str">
            <v>Guglielmin, Don</v>
          </cell>
          <cell r="R369" t="str">
            <v>Don Guglielmin</v>
          </cell>
          <cell r="S369" t="str">
            <v>Ron Laing</v>
          </cell>
          <cell r="T369" t="str">
            <v>Karen Almadi</v>
          </cell>
          <cell r="U369" t="str">
            <v>H - Horizon</v>
          </cell>
          <cell r="V369" t="str">
            <v>Major Projects</v>
          </cell>
          <cell r="W369" t="str">
            <v>30 Days net terms</v>
          </cell>
          <cell r="X369">
            <v>214851355.27000001</v>
          </cell>
          <cell r="Y369">
            <v>577589</v>
          </cell>
          <cell r="Z369">
            <v>554618.30000000005</v>
          </cell>
        </row>
        <row r="370">
          <cell r="A370" t="str">
            <v>401644-23</v>
          </cell>
          <cell r="B370">
            <v>401644</v>
          </cell>
          <cell r="C370">
            <v>23</v>
          </cell>
          <cell r="D370">
            <v>40164423</v>
          </cell>
          <cell r="E370" t="str">
            <v>Krupp Canada Inc</v>
          </cell>
          <cell r="F370" t="str">
            <v>CO #23 Commissioning and Start-Up Support</v>
          </cell>
          <cell r="G370" t="str">
            <v>Engineering, Procurement &amp; Construction Agreement</v>
          </cell>
          <cell r="H370" t="str">
            <v>Mohammed, Bassam</v>
          </cell>
          <cell r="I370">
            <v>40828</v>
          </cell>
          <cell r="J370">
            <v>40828</v>
          </cell>
          <cell r="K370">
            <v>40906</v>
          </cell>
          <cell r="L370" t="str">
            <v>Complete</v>
          </cell>
          <cell r="M370" t="str">
            <v>Executed</v>
          </cell>
          <cell r="N370">
            <v>40836</v>
          </cell>
          <cell r="O370" t="str">
            <v>Edit New Supplement</v>
          </cell>
          <cell r="P370" t="str">
            <v>Mohammed, Bassam</v>
          </cell>
          <cell r="Q370" t="str">
            <v>Mohammed, Bassam</v>
          </cell>
          <cell r="R370" t="str">
            <v>Don Guglielmin</v>
          </cell>
          <cell r="S370" t="str">
            <v>Ron Laing</v>
          </cell>
          <cell r="T370" t="str">
            <v>Karen Almadi</v>
          </cell>
          <cell r="U370" t="str">
            <v>H - Horizon</v>
          </cell>
          <cell r="V370" t="str">
            <v>Major Projects</v>
          </cell>
          <cell r="W370" t="str">
            <v>30 Days net terms</v>
          </cell>
          <cell r="X370">
            <v>216051355.27000001</v>
          </cell>
          <cell r="Y370">
            <v>577589</v>
          </cell>
          <cell r="Z370">
            <v>1200000</v>
          </cell>
        </row>
        <row r="371">
          <cell r="A371" t="str">
            <v>401644-24</v>
          </cell>
          <cell r="B371">
            <v>401644</v>
          </cell>
          <cell r="C371">
            <v>24</v>
          </cell>
          <cell r="D371">
            <v>40164424</v>
          </cell>
          <cell r="E371" t="str">
            <v>Krupp Canada Inc</v>
          </cell>
          <cell r="F371" t="str">
            <v>CO #24 Work executed to CNCA</v>
          </cell>
          <cell r="G371" t="str">
            <v>Engineering, Procurement &amp; Construction Agreement</v>
          </cell>
          <cell r="H371" t="str">
            <v>Mohammed, Bassam</v>
          </cell>
          <cell r="I371">
            <v>40875</v>
          </cell>
          <cell r="J371">
            <v>40828</v>
          </cell>
          <cell r="K371">
            <v>40906</v>
          </cell>
          <cell r="L371" t="str">
            <v>Complete</v>
          </cell>
          <cell r="M371" t="str">
            <v>Executed</v>
          </cell>
          <cell r="N371">
            <v>40892</v>
          </cell>
          <cell r="O371" t="str">
            <v>Approve Contract</v>
          </cell>
          <cell r="P371" t="str">
            <v>Commercial Operations Approver</v>
          </cell>
          <cell r="Q371" t="str">
            <v>Silva, Ismael</v>
          </cell>
          <cell r="R371" t="str">
            <v>Don Guglielmin</v>
          </cell>
          <cell r="S371" t="str">
            <v>Ron Laing</v>
          </cell>
          <cell r="T371" t="str">
            <v>Karen Almadi</v>
          </cell>
          <cell r="U371" t="str">
            <v>H - Horizon</v>
          </cell>
          <cell r="V371" t="str">
            <v>Major Projects</v>
          </cell>
          <cell r="W371" t="str">
            <v>30 Days net terms</v>
          </cell>
          <cell r="X371">
            <v>216298832.88</v>
          </cell>
          <cell r="Y371">
            <v>577589</v>
          </cell>
          <cell r="Z371">
            <v>247477.61</v>
          </cell>
        </row>
        <row r="372">
          <cell r="A372" t="str">
            <v>401644-25</v>
          </cell>
          <cell r="B372">
            <v>401644</v>
          </cell>
          <cell r="C372">
            <v>25</v>
          </cell>
          <cell r="D372">
            <v>40164425</v>
          </cell>
          <cell r="E372" t="str">
            <v>Krupp Canada Inc</v>
          </cell>
          <cell r="F372" t="str">
            <v>CO #25 Work executed to CNCA</v>
          </cell>
          <cell r="G372" t="str">
            <v>Engineering, Procurement &amp; Construction Agreement</v>
          </cell>
          <cell r="H372" t="str">
            <v>Mohammed, Bassam</v>
          </cell>
          <cell r="I372">
            <v>40924</v>
          </cell>
          <cell r="J372">
            <v>40890</v>
          </cell>
          <cell r="K372">
            <v>40896</v>
          </cell>
          <cell r="L372" t="str">
            <v>Complete</v>
          </cell>
          <cell r="M372" t="str">
            <v>Executed</v>
          </cell>
          <cell r="N372">
            <v>40945</v>
          </cell>
          <cell r="O372" t="str">
            <v>Execute Contract</v>
          </cell>
          <cell r="P372" t="str">
            <v>Mohammed, Bassam</v>
          </cell>
          <cell r="Q372" t="str">
            <v>Mohammed, Bassam</v>
          </cell>
          <cell r="R372" t="str">
            <v>Don Guglielmin</v>
          </cell>
          <cell r="S372" t="str">
            <v>Ron Laing</v>
          </cell>
          <cell r="T372" t="str">
            <v>Karen Almadi</v>
          </cell>
          <cell r="U372" t="str">
            <v>H - Horizon</v>
          </cell>
          <cell r="V372" t="str">
            <v>Major Projects</v>
          </cell>
          <cell r="W372" t="str">
            <v>30 Days net terms</v>
          </cell>
          <cell r="X372">
            <v>216560762.09</v>
          </cell>
          <cell r="Y372">
            <v>577589</v>
          </cell>
          <cell r="Z372">
            <v>261929.21</v>
          </cell>
        </row>
        <row r="373">
          <cell r="A373" t="str">
            <v>401644-26</v>
          </cell>
          <cell r="B373">
            <v>401644</v>
          </cell>
          <cell r="C373">
            <v>26</v>
          </cell>
          <cell r="D373">
            <v>40164426</v>
          </cell>
          <cell r="E373" t="str">
            <v>Krupp Canada Inc</v>
          </cell>
          <cell r="F373" t="str">
            <v>CO #26 Forest Fire Evacuation</v>
          </cell>
          <cell r="G373" t="str">
            <v>Engineering, Procurement &amp; Construction Agreement</v>
          </cell>
          <cell r="H373" t="str">
            <v>Mohammed, Bassam</v>
          </cell>
          <cell r="I373">
            <v>40946</v>
          </cell>
          <cell r="J373">
            <v>40946</v>
          </cell>
          <cell r="K373">
            <v>40998</v>
          </cell>
          <cell r="L373" t="str">
            <v>Complete</v>
          </cell>
          <cell r="M373" t="str">
            <v>Executed</v>
          </cell>
          <cell r="N373">
            <v>40947</v>
          </cell>
          <cell r="O373" t="str">
            <v>Approve Contract</v>
          </cell>
          <cell r="P373" t="str">
            <v>Business Area Approver</v>
          </cell>
          <cell r="Q373" t="str">
            <v>Gillespie, Ron</v>
          </cell>
          <cell r="R373" t="str">
            <v>Don Guglielmin</v>
          </cell>
          <cell r="S373" t="str">
            <v>Ron Laing</v>
          </cell>
          <cell r="T373" t="str">
            <v>Karen Almadi</v>
          </cell>
          <cell r="U373" t="str">
            <v>H - Horizon</v>
          </cell>
          <cell r="V373" t="str">
            <v>Major Projects</v>
          </cell>
          <cell r="W373" t="str">
            <v>30 Days net terms</v>
          </cell>
          <cell r="X373">
            <v>216768277.66</v>
          </cell>
          <cell r="Y373">
            <v>577589</v>
          </cell>
          <cell r="Z373">
            <v>207515.57</v>
          </cell>
        </row>
        <row r="374">
          <cell r="A374" t="str">
            <v>401644-27</v>
          </cell>
          <cell r="B374">
            <v>401644</v>
          </cell>
          <cell r="C374">
            <v>27</v>
          </cell>
          <cell r="D374">
            <v>40164426</v>
          </cell>
          <cell r="E374" t="str">
            <v>Krupp Canada Inc</v>
          </cell>
          <cell r="F374" t="str">
            <v>CO #27 Final Closeout</v>
          </cell>
          <cell r="G374" t="str">
            <v>Engineering, Procurement &amp; Construction Agreement</v>
          </cell>
          <cell r="H374" t="str">
            <v>Al-Kaisy, Maysaloon</v>
          </cell>
          <cell r="I374">
            <v>43034</v>
          </cell>
          <cell r="J374">
            <v>40946</v>
          </cell>
          <cell r="K374">
            <v>40998</v>
          </cell>
          <cell r="L374" t="str">
            <v>Complete</v>
          </cell>
          <cell r="M374" t="str">
            <v>Executed</v>
          </cell>
          <cell r="N374">
            <v>43038</v>
          </cell>
          <cell r="O374" t="str">
            <v>Edit New Supplement</v>
          </cell>
          <cell r="P374" t="str">
            <v>Al-Kaisy, Maysaloon</v>
          </cell>
          <cell r="Q374" t="str">
            <v>Al-Kaisy, Maysaloon</v>
          </cell>
          <cell r="R374" t="str">
            <v>Don Guglielmin</v>
          </cell>
          <cell r="S374" t="str">
            <v>Ron Laing</v>
          </cell>
          <cell r="T374" t="str">
            <v>Stephanie Graham</v>
          </cell>
          <cell r="U374" t="str">
            <v>H - Horizon</v>
          </cell>
          <cell r="V374" t="str">
            <v>Major Projects</v>
          </cell>
          <cell r="W374" t="str">
            <v>30 Days net terms</v>
          </cell>
          <cell r="X374">
            <v>216352232.40000001</v>
          </cell>
          <cell r="Y374">
            <v>577589</v>
          </cell>
          <cell r="Z374">
            <v>-416045.26</v>
          </cell>
        </row>
        <row r="375">
          <cell r="A375" t="str">
            <v>401644-3</v>
          </cell>
          <cell r="B375">
            <v>401644</v>
          </cell>
          <cell r="C375">
            <v>3</v>
          </cell>
          <cell r="D375">
            <v>401644</v>
          </cell>
          <cell r="E375" t="str">
            <v>Krupp Canada Inc</v>
          </cell>
          <cell r="F375" t="str">
            <v>OPP EPC Phase 2/3 Must Do Work</v>
          </cell>
          <cell r="G375" t="str">
            <v>Engineering, Procurement &amp; Construction Agreement</v>
          </cell>
          <cell r="H375" t="str">
            <v>Doleman, James</v>
          </cell>
          <cell r="I375">
            <v>40484</v>
          </cell>
          <cell r="J375">
            <v>40214</v>
          </cell>
          <cell r="K375">
            <v>40238</v>
          </cell>
          <cell r="L375" t="str">
            <v>Complete</v>
          </cell>
          <cell r="M375" t="str">
            <v>Executed</v>
          </cell>
          <cell r="N375">
            <v>40484</v>
          </cell>
          <cell r="O375" t="str">
            <v>Approve Contract</v>
          </cell>
          <cell r="P375" t="str">
            <v>Business Area Approver</v>
          </cell>
          <cell r="Q375" t="str">
            <v>Guglielmin, Don</v>
          </cell>
          <cell r="R375" t="str">
            <v>Sudip Kumar</v>
          </cell>
          <cell r="S375" t="str">
            <v>Ron Laing</v>
          </cell>
          <cell r="T375" t="str">
            <v>Karen Almadi</v>
          </cell>
          <cell r="U375" t="str">
            <v>H - Horizon</v>
          </cell>
          <cell r="V375" t="str">
            <v>Major Projects</v>
          </cell>
          <cell r="W375" t="str">
            <v>45 Days net terms</v>
          </cell>
          <cell r="X375">
            <v>206378929</v>
          </cell>
          <cell r="Y375">
            <v>577589</v>
          </cell>
          <cell r="Z375">
            <v>206240</v>
          </cell>
        </row>
        <row r="376">
          <cell r="A376" t="str">
            <v>401644-4</v>
          </cell>
          <cell r="B376">
            <v>401644</v>
          </cell>
          <cell r="C376">
            <v>4</v>
          </cell>
          <cell r="D376">
            <v>401644</v>
          </cell>
          <cell r="E376" t="str">
            <v>Krupp Canada Inc</v>
          </cell>
          <cell r="F376" t="str">
            <v>OPP EPC Phase 2/3 Must Do Work</v>
          </cell>
          <cell r="G376" t="str">
            <v>Engineering, Procurement &amp; Construction Agreement</v>
          </cell>
          <cell r="H376" t="str">
            <v>Doleman, James</v>
          </cell>
          <cell r="I376">
            <v>40484</v>
          </cell>
          <cell r="J376">
            <v>40214</v>
          </cell>
          <cell r="K376">
            <v>40238</v>
          </cell>
          <cell r="L376" t="str">
            <v>Complete</v>
          </cell>
          <cell r="M376" t="str">
            <v>Executed</v>
          </cell>
          <cell r="N376">
            <v>40484</v>
          </cell>
          <cell r="O376" t="str">
            <v>Approve Contract</v>
          </cell>
          <cell r="P376" t="str">
            <v>Business Area Approver</v>
          </cell>
          <cell r="Q376" t="str">
            <v>Guglielmin, Don</v>
          </cell>
          <cell r="R376" t="str">
            <v>Sudip Kumar</v>
          </cell>
          <cell r="S376" t="str">
            <v>Ron Laing</v>
          </cell>
          <cell r="T376" t="str">
            <v>Karen Almadi</v>
          </cell>
          <cell r="U376" t="str">
            <v>H - Horizon</v>
          </cell>
          <cell r="V376" t="str">
            <v>Major Projects</v>
          </cell>
          <cell r="W376" t="str">
            <v>45 Days net terms</v>
          </cell>
          <cell r="X376">
            <v>209377414</v>
          </cell>
          <cell r="Y376">
            <v>577589</v>
          </cell>
          <cell r="Z376">
            <v>2998485</v>
          </cell>
        </row>
        <row r="377">
          <cell r="A377" t="str">
            <v>401644-6</v>
          </cell>
          <cell r="B377">
            <v>401644</v>
          </cell>
          <cell r="C377">
            <v>6</v>
          </cell>
          <cell r="D377">
            <v>401644</v>
          </cell>
          <cell r="E377" t="str">
            <v>Krupp Canada Inc</v>
          </cell>
          <cell r="F377" t="str">
            <v>OPP EPC Phase 2/3 Must Do Work</v>
          </cell>
          <cell r="G377" t="str">
            <v>Engineering, Procurement &amp; Construction Agreement</v>
          </cell>
          <cell r="H377" t="str">
            <v>Doleman, James</v>
          </cell>
          <cell r="I377">
            <v>40484</v>
          </cell>
          <cell r="J377">
            <v>40367</v>
          </cell>
          <cell r="K377">
            <v>40787</v>
          </cell>
          <cell r="L377" t="str">
            <v>Complete</v>
          </cell>
          <cell r="M377" t="str">
            <v>Executed</v>
          </cell>
          <cell r="N377">
            <v>40484</v>
          </cell>
          <cell r="O377" t="str">
            <v>Edit New Supplement</v>
          </cell>
          <cell r="P377" t="str">
            <v>Belenky, Betty</v>
          </cell>
          <cell r="Q377" t="str">
            <v>Belenky, Betty</v>
          </cell>
          <cell r="R377" t="str">
            <v>Sudip Kumar</v>
          </cell>
          <cell r="S377" t="str">
            <v>Ron Laing</v>
          </cell>
          <cell r="T377" t="str">
            <v>Karen Almadi</v>
          </cell>
          <cell r="U377" t="str">
            <v>H - Horizon</v>
          </cell>
          <cell r="V377" t="str">
            <v>Major Projects</v>
          </cell>
          <cell r="W377" t="str">
            <v>45 Days net terms</v>
          </cell>
          <cell r="X377">
            <v>210319506.05000001</v>
          </cell>
          <cell r="Y377">
            <v>577589</v>
          </cell>
          <cell r="Z377">
            <v>942092.05</v>
          </cell>
        </row>
        <row r="378">
          <cell r="A378" t="str">
            <v>401644-7</v>
          </cell>
          <cell r="B378">
            <v>401644</v>
          </cell>
          <cell r="C378">
            <v>7</v>
          </cell>
          <cell r="D378">
            <v>401644</v>
          </cell>
          <cell r="E378" t="str">
            <v>Krupp Canada Inc</v>
          </cell>
          <cell r="F378" t="str">
            <v>OPP EPC Phase 2/3 Must Do Work</v>
          </cell>
          <cell r="G378" t="str">
            <v>Engineering, Procurement &amp; Construction Agreement</v>
          </cell>
          <cell r="H378" t="str">
            <v>Doleman, James</v>
          </cell>
          <cell r="I378">
            <v>40484</v>
          </cell>
          <cell r="J378">
            <v>40241</v>
          </cell>
          <cell r="K378">
            <v>40273</v>
          </cell>
          <cell r="L378" t="str">
            <v>Complete</v>
          </cell>
          <cell r="M378" t="str">
            <v>Executed</v>
          </cell>
          <cell r="N378">
            <v>40484</v>
          </cell>
          <cell r="O378" t="str">
            <v>Approve Contract</v>
          </cell>
          <cell r="P378" t="str">
            <v>Business Area Approver</v>
          </cell>
          <cell r="Q378" t="str">
            <v>Guglielmin, Don</v>
          </cell>
          <cell r="R378" t="str">
            <v>Sudip Kumar</v>
          </cell>
          <cell r="S378" t="str">
            <v>Ron Laing</v>
          </cell>
          <cell r="T378" t="str">
            <v>Karen Almadi</v>
          </cell>
          <cell r="U378" t="str">
            <v>H - Horizon</v>
          </cell>
          <cell r="V378" t="str">
            <v>Major Projects</v>
          </cell>
          <cell r="W378" t="str">
            <v>45 Days net terms</v>
          </cell>
          <cell r="X378">
            <v>210349506.05000001</v>
          </cell>
          <cell r="Y378">
            <v>577589</v>
          </cell>
          <cell r="Z378">
            <v>30000</v>
          </cell>
        </row>
        <row r="379">
          <cell r="A379" t="str">
            <v>401644-8</v>
          </cell>
          <cell r="B379">
            <v>401644</v>
          </cell>
          <cell r="C379">
            <v>8</v>
          </cell>
          <cell r="D379">
            <v>401644</v>
          </cell>
          <cell r="E379" t="str">
            <v>Krupp Canada Inc</v>
          </cell>
          <cell r="F379" t="str">
            <v>OPP EPC Phase 2/3 Must Do Work</v>
          </cell>
          <cell r="G379" t="str">
            <v>Engineering, Procurement &amp; Construction Agreement</v>
          </cell>
          <cell r="H379" t="str">
            <v>Doleman, James</v>
          </cell>
          <cell r="I379">
            <v>40484</v>
          </cell>
          <cell r="J379">
            <v>40395</v>
          </cell>
          <cell r="K379">
            <v>40395</v>
          </cell>
          <cell r="L379" t="str">
            <v>Complete</v>
          </cell>
          <cell r="M379" t="str">
            <v>Executed</v>
          </cell>
          <cell r="N379">
            <v>40484</v>
          </cell>
          <cell r="O379" t="str">
            <v>Approve Contract</v>
          </cell>
          <cell r="P379" t="str">
            <v>Business Area Approver</v>
          </cell>
          <cell r="Q379" t="str">
            <v>Guglielmin, Don</v>
          </cell>
          <cell r="R379" t="str">
            <v>Sudip Kumar</v>
          </cell>
          <cell r="S379" t="str">
            <v>Ron Laing</v>
          </cell>
          <cell r="T379" t="str">
            <v>Karen Almadi</v>
          </cell>
          <cell r="U379" t="str">
            <v>H - Horizon</v>
          </cell>
          <cell r="V379" t="str">
            <v>Major Projects</v>
          </cell>
          <cell r="W379" t="str">
            <v>45 Days net terms</v>
          </cell>
          <cell r="X379">
            <v>210390792.65000001</v>
          </cell>
          <cell r="Y379">
            <v>577589</v>
          </cell>
          <cell r="Z379">
            <v>41286.6</v>
          </cell>
        </row>
        <row r="380">
          <cell r="A380" t="str">
            <v>401644-9</v>
          </cell>
          <cell r="B380">
            <v>401644</v>
          </cell>
          <cell r="C380">
            <v>9</v>
          </cell>
          <cell r="D380">
            <v>401644</v>
          </cell>
          <cell r="E380" t="str">
            <v>Krupp Canada Inc</v>
          </cell>
          <cell r="F380" t="str">
            <v>OPP EPC Phase 2/3 Must Do Work</v>
          </cell>
          <cell r="G380" t="str">
            <v>Engineering, Procurement &amp; Construction Agreement</v>
          </cell>
          <cell r="H380" t="str">
            <v>Doleman, James</v>
          </cell>
          <cell r="I380">
            <v>40484</v>
          </cell>
          <cell r="J380">
            <v>40395</v>
          </cell>
          <cell r="K380">
            <v>40395</v>
          </cell>
          <cell r="L380" t="str">
            <v>Complete</v>
          </cell>
          <cell r="M380" t="str">
            <v>Executed</v>
          </cell>
          <cell r="N380">
            <v>40485</v>
          </cell>
          <cell r="O380" t="str">
            <v>Approve Contract</v>
          </cell>
          <cell r="P380" t="str">
            <v>Business Area Approver</v>
          </cell>
          <cell r="Q380" t="str">
            <v>Guglielmin, Don</v>
          </cell>
          <cell r="R380" t="str">
            <v>Sudip Kumar</v>
          </cell>
          <cell r="S380" t="str">
            <v>Ron Laing</v>
          </cell>
          <cell r="T380" t="str">
            <v>Karen Almadi</v>
          </cell>
          <cell r="U380" t="str">
            <v>H - Horizon</v>
          </cell>
          <cell r="V380" t="str">
            <v>Major Projects</v>
          </cell>
          <cell r="W380" t="str">
            <v>45 Days net terms</v>
          </cell>
          <cell r="X380">
            <v>210415322.65000001</v>
          </cell>
          <cell r="Y380">
            <v>577589</v>
          </cell>
          <cell r="Z380">
            <v>24530</v>
          </cell>
        </row>
        <row r="381">
          <cell r="A381" t="str">
            <v>401732-1-1</v>
          </cell>
          <cell r="B381" t="str">
            <v>401732-1</v>
          </cell>
          <cell r="C381">
            <v>1</v>
          </cell>
          <cell r="E381" t="str">
            <v>INDUSTRIAL SCIENTIFIC CANADA ULC</v>
          </cell>
          <cell r="F381" t="str">
            <v>iNET Service - Estevan Field Operations</v>
          </cell>
          <cell r="G381" t="str">
            <v>Schedules for Master Agreements</v>
          </cell>
          <cell r="H381" t="str">
            <v>Abramyan, Astrid</v>
          </cell>
          <cell r="I381">
            <v>42355</v>
          </cell>
          <cell r="J381">
            <v>42373</v>
          </cell>
          <cell r="K381">
            <v>43833</v>
          </cell>
          <cell r="L381" t="str">
            <v>Active</v>
          </cell>
          <cell r="M381" t="str">
            <v>Executed</v>
          </cell>
          <cell r="N381">
            <v>42390</v>
          </cell>
          <cell r="O381" t="str">
            <v>Edit New Supplement</v>
          </cell>
          <cell r="P381" t="str">
            <v>Acosta, Javier</v>
          </cell>
          <cell r="Q381" t="str">
            <v>Acosta, Javier</v>
          </cell>
          <cell r="R381" t="str">
            <v>Julie Easthope</v>
          </cell>
          <cell r="S381" t="str">
            <v>Ron Laing</v>
          </cell>
          <cell r="T381" t="str">
            <v>Steve Brown</v>
          </cell>
          <cell r="U381" t="str">
            <v>H - Horizon</v>
          </cell>
          <cell r="V381" t="str">
            <v>Medicine Hat</v>
          </cell>
          <cell r="W381" t="str">
            <v>30 Days net terms</v>
          </cell>
          <cell r="X381">
            <v>185354.06</v>
          </cell>
          <cell r="Y381">
            <v>740080</v>
          </cell>
          <cell r="Z381">
            <v>103354.06</v>
          </cell>
        </row>
        <row r="382">
          <cell r="A382" t="str">
            <v>401914-1</v>
          </cell>
          <cell r="B382">
            <v>401914</v>
          </cell>
          <cell r="C382">
            <v>1</v>
          </cell>
          <cell r="D382">
            <v>401914</v>
          </cell>
          <cell r="E382" t="str">
            <v>AMEC Environment &amp; Infrastructure Calgary</v>
          </cell>
          <cell r="F382" t="str">
            <v>Geotechnical &amp; QA Services</v>
          </cell>
          <cell r="G382" t="str">
            <v>Master Professional Services Agreement</v>
          </cell>
          <cell r="H382" t="str">
            <v>Doleman, James</v>
          </cell>
          <cell r="I382">
            <v>40477</v>
          </cell>
          <cell r="J382">
            <v>39617</v>
          </cell>
          <cell r="K382">
            <v>39629</v>
          </cell>
          <cell r="L382" t="str">
            <v>Active</v>
          </cell>
          <cell r="M382" t="str">
            <v>Executed</v>
          </cell>
          <cell r="N382">
            <v>40477</v>
          </cell>
          <cell r="O382" t="str">
            <v>Execute Contract</v>
          </cell>
          <cell r="P382" t="str">
            <v>Belenky, Betty</v>
          </cell>
          <cell r="Q382" t="str">
            <v>Belenky, Betty</v>
          </cell>
          <cell r="R382" t="str">
            <v>Don Guglielmin</v>
          </cell>
          <cell r="S382" t="str">
            <v>Ron Laing</v>
          </cell>
          <cell r="T382" t="str">
            <v>Karen Almadi</v>
          </cell>
          <cell r="U382" t="str">
            <v>H - Horizon</v>
          </cell>
          <cell r="V382" t="str">
            <v>Major Projects</v>
          </cell>
          <cell r="W382" t="str">
            <v>45 Days net terms</v>
          </cell>
          <cell r="X382">
            <v>300000</v>
          </cell>
          <cell r="Y382">
            <v>53233</v>
          </cell>
          <cell r="Z382">
            <v>50000</v>
          </cell>
        </row>
        <row r="383">
          <cell r="A383" t="str">
            <v>401914-10</v>
          </cell>
          <cell r="B383">
            <v>401914</v>
          </cell>
          <cell r="C383">
            <v>10</v>
          </cell>
          <cell r="D383">
            <v>401914</v>
          </cell>
          <cell r="E383" t="str">
            <v>AMEC Environment &amp; Infrastructure Calgary</v>
          </cell>
          <cell r="F383" t="str">
            <v>Oversight of Civil Continuation through July 30, 2011</v>
          </cell>
          <cell r="G383" t="str">
            <v>Master Professional Services Agreement</v>
          </cell>
          <cell r="H383" t="str">
            <v>Doleman, James</v>
          </cell>
          <cell r="I383">
            <v>40651</v>
          </cell>
          <cell r="J383">
            <v>40561</v>
          </cell>
          <cell r="K383">
            <v>40754</v>
          </cell>
          <cell r="L383" t="str">
            <v>Active</v>
          </cell>
          <cell r="M383" t="str">
            <v>Executed</v>
          </cell>
          <cell r="N383">
            <v>40659</v>
          </cell>
          <cell r="O383" t="str">
            <v>Approve Contract</v>
          </cell>
          <cell r="P383" t="str">
            <v>Commercial Operations Approver</v>
          </cell>
          <cell r="Q383" t="str">
            <v>Guglielmin, Don</v>
          </cell>
          <cell r="R383" t="str">
            <v>Don Guglielmin</v>
          </cell>
          <cell r="S383" t="str">
            <v>Ron Laing</v>
          </cell>
          <cell r="T383" t="str">
            <v>Karen Almadi</v>
          </cell>
          <cell r="U383" t="str">
            <v>H - Horizon</v>
          </cell>
          <cell r="V383" t="str">
            <v>Major Projects</v>
          </cell>
          <cell r="W383" t="str">
            <v>30 Days net terms</v>
          </cell>
          <cell r="X383">
            <v>1692687</v>
          </cell>
          <cell r="Y383">
            <v>53233</v>
          </cell>
          <cell r="Z383">
            <v>98400</v>
          </cell>
        </row>
        <row r="384">
          <cell r="A384" t="str">
            <v>401914-11</v>
          </cell>
          <cell r="B384">
            <v>401914</v>
          </cell>
          <cell r="C384">
            <v>11</v>
          </cell>
          <cell r="D384">
            <v>401914</v>
          </cell>
          <cell r="E384" t="str">
            <v>AMEC Environment &amp; Infrastructure Calgary</v>
          </cell>
          <cell r="F384" t="str">
            <v>DBM Design of MFT Deposition Areas and Extension Contract's Term</v>
          </cell>
          <cell r="G384" t="str">
            <v>Master Professional Services Agreement</v>
          </cell>
          <cell r="H384" t="str">
            <v>Doleman, James</v>
          </cell>
          <cell r="I384">
            <v>40892</v>
          </cell>
          <cell r="J384">
            <v>40891</v>
          </cell>
          <cell r="K384">
            <v>41274</v>
          </cell>
          <cell r="L384" t="str">
            <v>Active</v>
          </cell>
          <cell r="M384" t="str">
            <v>Executed</v>
          </cell>
          <cell r="N384">
            <v>40934</v>
          </cell>
          <cell r="O384" t="str">
            <v>Execute Contract</v>
          </cell>
          <cell r="P384" t="str">
            <v>Maestre, Oda Liz</v>
          </cell>
          <cell r="Q384" t="str">
            <v>Maestre, Oda Liz</v>
          </cell>
          <cell r="R384" t="str">
            <v>Don Guglielmin</v>
          </cell>
          <cell r="S384" t="str">
            <v>Ron Laing</v>
          </cell>
          <cell r="T384" t="str">
            <v>Karen Almadi</v>
          </cell>
          <cell r="U384" t="str">
            <v>H - Horizon</v>
          </cell>
          <cell r="V384" t="str">
            <v>Major Projects</v>
          </cell>
          <cell r="W384" t="str">
            <v>30 Days net terms</v>
          </cell>
          <cell r="X384">
            <v>1994996</v>
          </cell>
          <cell r="Y384">
            <v>53233</v>
          </cell>
          <cell r="Z384">
            <v>302309</v>
          </cell>
        </row>
        <row r="385">
          <cell r="A385" t="str">
            <v>401914-12</v>
          </cell>
          <cell r="B385">
            <v>401914</v>
          </cell>
          <cell r="C385">
            <v>12</v>
          </cell>
          <cell r="D385">
            <v>401914</v>
          </cell>
          <cell r="E385" t="str">
            <v>AMEC Environment &amp; Infrastructure Calgary</v>
          </cell>
          <cell r="F385" t="str">
            <v>design for a centrifuge MFT deposit in DDA1</v>
          </cell>
          <cell r="G385" t="str">
            <v>Master Professional Services Agreement</v>
          </cell>
          <cell r="H385" t="str">
            <v>Doleman, James</v>
          </cell>
          <cell r="I385">
            <v>41094</v>
          </cell>
          <cell r="J385">
            <v>40891</v>
          </cell>
          <cell r="K385">
            <v>41274</v>
          </cell>
          <cell r="L385" t="str">
            <v>Active</v>
          </cell>
          <cell r="M385" t="str">
            <v>Executed</v>
          </cell>
          <cell r="N385">
            <v>41107</v>
          </cell>
          <cell r="O385" t="str">
            <v>Edit New Supplement</v>
          </cell>
          <cell r="P385" t="str">
            <v>Druhan, Chasity</v>
          </cell>
          <cell r="Q385" t="str">
            <v>Druhan, Chasity</v>
          </cell>
          <cell r="R385" t="str">
            <v>Don Guglielmin</v>
          </cell>
          <cell r="S385" t="str">
            <v>Ron Laing</v>
          </cell>
          <cell r="T385" t="str">
            <v>Karen Almadi</v>
          </cell>
          <cell r="U385" t="str">
            <v>H - Horizon</v>
          </cell>
          <cell r="V385" t="str">
            <v>Major Projects</v>
          </cell>
          <cell r="W385" t="str">
            <v>30 Days net terms</v>
          </cell>
          <cell r="X385">
            <v>2273043</v>
          </cell>
          <cell r="Y385">
            <v>53233</v>
          </cell>
          <cell r="Z385">
            <v>278047</v>
          </cell>
        </row>
        <row r="386">
          <cell r="A386" t="str">
            <v>401914-13</v>
          </cell>
          <cell r="B386">
            <v>401914</v>
          </cell>
          <cell r="C386">
            <v>13</v>
          </cell>
          <cell r="D386">
            <v>401914</v>
          </cell>
          <cell r="E386" t="str">
            <v>AMEC Environment &amp; Infrastructure Calgary</v>
          </cell>
          <cell r="F386" t="str">
            <v>CORA #13</v>
          </cell>
          <cell r="G386" t="str">
            <v>Master Professional Services Agreement</v>
          </cell>
          <cell r="H386" t="str">
            <v>Doleman, James</v>
          </cell>
          <cell r="I386">
            <v>42881</v>
          </cell>
          <cell r="J386">
            <v>40891</v>
          </cell>
          <cell r="K386">
            <v>41274</v>
          </cell>
          <cell r="L386" t="str">
            <v>Active</v>
          </cell>
          <cell r="M386" t="str">
            <v>Pending Signed Copy Attachment</v>
          </cell>
          <cell r="O386" t="str">
            <v>Parallel_Return_to_Edit_Mode</v>
          </cell>
          <cell r="P386" t="str">
            <v>Martinez, Deborah</v>
          </cell>
          <cell r="R386" t="str">
            <v>Don Guglielmin</v>
          </cell>
          <cell r="S386" t="str">
            <v>Ron Laing</v>
          </cell>
          <cell r="T386" t="str">
            <v>Brian Bate</v>
          </cell>
          <cell r="U386" t="str">
            <v>H - Horizon</v>
          </cell>
          <cell r="V386" t="str">
            <v>Major Projects</v>
          </cell>
          <cell r="W386" t="str">
            <v>30 Days net terms</v>
          </cell>
          <cell r="X386">
            <v>2192492.66</v>
          </cell>
          <cell r="Y386">
            <v>53233</v>
          </cell>
          <cell r="Z386">
            <v>-80550.34</v>
          </cell>
        </row>
        <row r="387">
          <cell r="A387" t="str">
            <v>401914-2</v>
          </cell>
          <cell r="B387">
            <v>401914</v>
          </cell>
          <cell r="C387">
            <v>2</v>
          </cell>
          <cell r="D387">
            <v>401914</v>
          </cell>
          <cell r="E387" t="str">
            <v>AMEC Environment &amp; Infrastructure Calgary</v>
          </cell>
          <cell r="F387" t="str">
            <v>Geotechnical &amp; QA Services</v>
          </cell>
          <cell r="G387" t="str">
            <v>Master Professional Services Agreement</v>
          </cell>
          <cell r="H387" t="str">
            <v>Doleman, James</v>
          </cell>
          <cell r="I387">
            <v>40477</v>
          </cell>
          <cell r="J387">
            <v>39646</v>
          </cell>
          <cell r="K387">
            <v>39646</v>
          </cell>
          <cell r="L387" t="str">
            <v>Active</v>
          </cell>
          <cell r="M387" t="str">
            <v>Executed</v>
          </cell>
          <cell r="N387">
            <v>40477</v>
          </cell>
          <cell r="O387" t="str">
            <v>Execute Contract</v>
          </cell>
          <cell r="P387" t="str">
            <v>Belenky, Betty</v>
          </cell>
          <cell r="Q387" t="str">
            <v>Belenky, Betty</v>
          </cell>
          <cell r="R387" t="str">
            <v>Don Guglielmin</v>
          </cell>
          <cell r="S387" t="str">
            <v>Ron Laing</v>
          </cell>
          <cell r="T387" t="str">
            <v>Karen Almadi</v>
          </cell>
          <cell r="U387" t="str">
            <v>H - Horizon</v>
          </cell>
          <cell r="V387" t="str">
            <v>Major Projects</v>
          </cell>
          <cell r="W387" t="str">
            <v>45 Days net terms</v>
          </cell>
          <cell r="X387">
            <v>360000</v>
          </cell>
          <cell r="Y387">
            <v>53233</v>
          </cell>
          <cell r="Z387">
            <v>60000</v>
          </cell>
        </row>
        <row r="388">
          <cell r="A388" t="str">
            <v>401914-3</v>
          </cell>
          <cell r="B388">
            <v>401914</v>
          </cell>
          <cell r="C388">
            <v>3</v>
          </cell>
          <cell r="D388">
            <v>401914</v>
          </cell>
          <cell r="E388" t="str">
            <v>AMEC Environment &amp; Infrastructure Calgary</v>
          </cell>
          <cell r="F388" t="str">
            <v>Geotechnical &amp; QA Services</v>
          </cell>
          <cell r="G388" t="str">
            <v>Master Professional Services Agreement</v>
          </cell>
          <cell r="H388" t="str">
            <v>Doleman, James</v>
          </cell>
          <cell r="I388">
            <v>40478</v>
          </cell>
          <cell r="J388">
            <v>39979</v>
          </cell>
          <cell r="K388">
            <v>40024</v>
          </cell>
          <cell r="L388" t="str">
            <v>Active</v>
          </cell>
          <cell r="M388" t="str">
            <v>Executed</v>
          </cell>
          <cell r="N388">
            <v>40480</v>
          </cell>
          <cell r="O388" t="str">
            <v>Approve Contract</v>
          </cell>
          <cell r="P388" t="str">
            <v>Commercial Operations Approver</v>
          </cell>
          <cell r="Q388" t="str">
            <v>Mukherjee, Siddhartho</v>
          </cell>
          <cell r="R388" t="str">
            <v>Don Guglielmin</v>
          </cell>
          <cell r="S388" t="str">
            <v>Ron Laing</v>
          </cell>
          <cell r="T388" t="str">
            <v>Karen Almadi</v>
          </cell>
          <cell r="U388" t="str">
            <v>H - Horizon</v>
          </cell>
          <cell r="V388" t="str">
            <v>Major Projects</v>
          </cell>
          <cell r="W388" t="str">
            <v>45 Days net terms</v>
          </cell>
          <cell r="X388">
            <v>608987</v>
          </cell>
          <cell r="Y388">
            <v>53233</v>
          </cell>
          <cell r="Z388">
            <v>248987</v>
          </cell>
        </row>
        <row r="389">
          <cell r="A389" t="str">
            <v>401914-5</v>
          </cell>
          <cell r="B389">
            <v>401914</v>
          </cell>
          <cell r="C389">
            <v>5</v>
          </cell>
          <cell r="D389">
            <v>401914</v>
          </cell>
          <cell r="E389" t="str">
            <v>AMEC Environment &amp; Infrastructure Calgary</v>
          </cell>
          <cell r="F389" t="str">
            <v>Geotechnical &amp; QA Services</v>
          </cell>
          <cell r="G389" t="str">
            <v>Master Professional Services Agreement</v>
          </cell>
          <cell r="H389" t="str">
            <v>Doleman, James</v>
          </cell>
          <cell r="I389">
            <v>40484</v>
          </cell>
          <cell r="J389">
            <v>40169</v>
          </cell>
          <cell r="K389">
            <v>40200</v>
          </cell>
          <cell r="L389" t="str">
            <v>Active</v>
          </cell>
          <cell r="M389" t="str">
            <v>Executed</v>
          </cell>
          <cell r="N389">
            <v>40484</v>
          </cell>
          <cell r="O389" t="str">
            <v>Approve Contract</v>
          </cell>
          <cell r="P389" t="str">
            <v>Business Area Approver</v>
          </cell>
          <cell r="Q389" t="str">
            <v>Guglielmin, Don</v>
          </cell>
          <cell r="R389" t="str">
            <v>Don Guglielmin</v>
          </cell>
          <cell r="S389" t="str">
            <v>Ron Laing</v>
          </cell>
          <cell r="T389" t="str">
            <v>Karen Almadi</v>
          </cell>
          <cell r="U389" t="str">
            <v>H - Horizon</v>
          </cell>
          <cell r="V389" t="str">
            <v>Major Projects</v>
          </cell>
          <cell r="W389" t="str">
            <v>45 Days net terms</v>
          </cell>
          <cell r="X389">
            <v>858987</v>
          </cell>
          <cell r="Y389">
            <v>53233</v>
          </cell>
          <cell r="Z389">
            <v>250000</v>
          </cell>
        </row>
        <row r="390">
          <cell r="A390" t="str">
            <v>401914-6</v>
          </cell>
          <cell r="B390">
            <v>401914</v>
          </cell>
          <cell r="C390">
            <v>6</v>
          </cell>
          <cell r="D390">
            <v>401914</v>
          </cell>
          <cell r="E390" t="str">
            <v>AMEC Environment &amp; Infrastructure Calgary</v>
          </cell>
          <cell r="F390" t="str">
            <v>Geotechnical &amp; QA Services</v>
          </cell>
          <cell r="G390" t="str">
            <v>Master Professional Services Agreement</v>
          </cell>
          <cell r="H390" t="str">
            <v>Doleman, James</v>
          </cell>
          <cell r="I390">
            <v>40484</v>
          </cell>
          <cell r="J390">
            <v>40234</v>
          </cell>
          <cell r="K390">
            <v>40339</v>
          </cell>
          <cell r="L390" t="str">
            <v>Active</v>
          </cell>
          <cell r="M390" t="str">
            <v>Executed</v>
          </cell>
          <cell r="N390">
            <v>40484</v>
          </cell>
          <cell r="O390" t="str">
            <v>Approve Contract</v>
          </cell>
          <cell r="P390" t="str">
            <v>Business Area Approver</v>
          </cell>
          <cell r="Q390" t="str">
            <v>Guglielmin, Don</v>
          </cell>
          <cell r="R390" t="str">
            <v>Don Guglielmin</v>
          </cell>
          <cell r="S390" t="str">
            <v>Ron Laing</v>
          </cell>
          <cell r="T390" t="str">
            <v>Karen Almadi</v>
          </cell>
          <cell r="U390" t="str">
            <v>H - Horizon</v>
          </cell>
          <cell r="V390" t="str">
            <v>Major Projects</v>
          </cell>
          <cell r="W390" t="str">
            <v>45 Days net terms</v>
          </cell>
          <cell r="X390">
            <v>1208987</v>
          </cell>
          <cell r="Y390">
            <v>53233</v>
          </cell>
          <cell r="Z390">
            <v>350000</v>
          </cell>
        </row>
        <row r="391">
          <cell r="A391" t="str">
            <v>401914-7</v>
          </cell>
          <cell r="B391">
            <v>401914</v>
          </cell>
          <cell r="C391">
            <v>7</v>
          </cell>
          <cell r="D391">
            <v>401914</v>
          </cell>
          <cell r="E391" t="str">
            <v>AMEC Environment &amp; Infrastructure Calgary</v>
          </cell>
          <cell r="F391" t="str">
            <v>Geotechnical &amp; QA Services</v>
          </cell>
          <cell r="G391" t="str">
            <v>Master Professional Services Agreement</v>
          </cell>
          <cell r="H391" t="str">
            <v>Doleman, James</v>
          </cell>
          <cell r="I391">
            <v>40484</v>
          </cell>
          <cell r="J391">
            <v>40339</v>
          </cell>
          <cell r="K391">
            <v>40390</v>
          </cell>
          <cell r="L391" t="str">
            <v>Active</v>
          </cell>
          <cell r="M391" t="str">
            <v>Executed</v>
          </cell>
          <cell r="N391">
            <v>40485</v>
          </cell>
          <cell r="O391" t="str">
            <v>Approve Contract</v>
          </cell>
          <cell r="P391" t="str">
            <v>Business Area Approver</v>
          </cell>
          <cell r="Q391" t="str">
            <v>Guglielmin, Don</v>
          </cell>
          <cell r="R391" t="str">
            <v>Don Guglielmin</v>
          </cell>
          <cell r="S391" t="str">
            <v>Ron Laing</v>
          </cell>
          <cell r="T391" t="str">
            <v>Karen Almadi</v>
          </cell>
          <cell r="U391" t="str">
            <v>H - Horizon</v>
          </cell>
          <cell r="V391" t="str">
            <v>Major Projects</v>
          </cell>
          <cell r="W391" t="str">
            <v>45 Days net terms</v>
          </cell>
          <cell r="X391">
            <v>1308987</v>
          </cell>
          <cell r="Y391">
            <v>53233</v>
          </cell>
          <cell r="Z391">
            <v>100000</v>
          </cell>
        </row>
        <row r="392">
          <cell r="A392" t="str">
            <v>401914-8</v>
          </cell>
          <cell r="B392">
            <v>401914</v>
          </cell>
          <cell r="C392">
            <v>8</v>
          </cell>
          <cell r="D392">
            <v>401914</v>
          </cell>
          <cell r="E392" t="str">
            <v>AMEC Environment &amp; Infrastructure Calgary</v>
          </cell>
          <cell r="F392" t="str">
            <v>Geotechnical &amp; QA Services</v>
          </cell>
          <cell r="G392" t="str">
            <v>Master Professional Services Agreement</v>
          </cell>
          <cell r="H392" t="str">
            <v>Doleman, James</v>
          </cell>
          <cell r="I392">
            <v>40486</v>
          </cell>
          <cell r="J392">
            <v>40339</v>
          </cell>
          <cell r="K392">
            <v>40390</v>
          </cell>
          <cell r="L392" t="str">
            <v>Active</v>
          </cell>
          <cell r="M392" t="str">
            <v>Executed</v>
          </cell>
          <cell r="N392">
            <v>40487</v>
          </cell>
          <cell r="O392" t="str">
            <v>Approve Contract</v>
          </cell>
          <cell r="P392" t="str">
            <v>Business Area Approver</v>
          </cell>
          <cell r="Q392" t="str">
            <v>Guglielmin, Don</v>
          </cell>
          <cell r="R392" t="str">
            <v>Don Guglielmin</v>
          </cell>
          <cell r="S392" t="str">
            <v>Ron Laing</v>
          </cell>
          <cell r="T392" t="str">
            <v>Karen Almadi</v>
          </cell>
          <cell r="U392" t="str">
            <v>H - Horizon</v>
          </cell>
          <cell r="V392" t="str">
            <v>Major Projects</v>
          </cell>
          <cell r="W392" t="str">
            <v>45 Days net terms</v>
          </cell>
          <cell r="X392">
            <v>1488487</v>
          </cell>
          <cell r="Y392">
            <v>53233</v>
          </cell>
          <cell r="Z392">
            <v>179500</v>
          </cell>
        </row>
        <row r="393">
          <cell r="A393" t="str">
            <v>401914-9</v>
          </cell>
          <cell r="B393">
            <v>401914</v>
          </cell>
          <cell r="C393">
            <v>9</v>
          </cell>
          <cell r="D393">
            <v>401914</v>
          </cell>
          <cell r="E393" t="str">
            <v>AMEC Environment &amp; Infrastructure Calgary</v>
          </cell>
          <cell r="F393" t="str">
            <v>QA OPP Haul Road</v>
          </cell>
          <cell r="G393" t="str">
            <v>Master Professional Services Agreement</v>
          </cell>
          <cell r="H393" t="str">
            <v>Doleman, James</v>
          </cell>
          <cell r="I393">
            <v>40487</v>
          </cell>
          <cell r="J393">
            <v>40476</v>
          </cell>
          <cell r="K393">
            <v>40558</v>
          </cell>
          <cell r="L393" t="str">
            <v>Active</v>
          </cell>
          <cell r="M393" t="str">
            <v>Executed</v>
          </cell>
          <cell r="N393">
            <v>40508</v>
          </cell>
          <cell r="O393" t="str">
            <v>Execute Contract</v>
          </cell>
          <cell r="P393" t="str">
            <v>Belenky, Betty</v>
          </cell>
          <cell r="Q393" t="str">
            <v>Belenky, Betty</v>
          </cell>
          <cell r="R393" t="str">
            <v>Don Guglielmin</v>
          </cell>
          <cell r="S393" t="str">
            <v>Ron Laing</v>
          </cell>
          <cell r="T393" t="str">
            <v>Karen Almadi</v>
          </cell>
          <cell r="U393" t="str">
            <v>H - Horizon</v>
          </cell>
          <cell r="V393" t="str">
            <v>Major Projects</v>
          </cell>
          <cell r="W393" t="str">
            <v>45 Days net terms</v>
          </cell>
          <cell r="X393">
            <v>1594287</v>
          </cell>
          <cell r="Y393">
            <v>53233</v>
          </cell>
          <cell r="Z393">
            <v>105800</v>
          </cell>
        </row>
        <row r="394">
          <cell r="A394" t="str">
            <v>401964-1</v>
          </cell>
          <cell r="B394">
            <v>401964</v>
          </cell>
          <cell r="C394">
            <v>1</v>
          </cell>
          <cell r="D394">
            <v>401964</v>
          </cell>
          <cell r="E394" t="str">
            <v>Bouchier Contracting Ltd.</v>
          </cell>
          <cell r="F394" t="str">
            <v>Minor on-site construction and Services</v>
          </cell>
          <cell r="G394" t="str">
            <v>Construction</v>
          </cell>
          <cell r="H394" t="str">
            <v>Mohammed, Bassam</v>
          </cell>
          <cell r="I394">
            <v>40479</v>
          </cell>
          <cell r="J394">
            <v>39639</v>
          </cell>
          <cell r="K394">
            <v>39660</v>
          </cell>
          <cell r="L394" t="str">
            <v>Complete</v>
          </cell>
          <cell r="M394" t="str">
            <v>Executed</v>
          </cell>
          <cell r="N394">
            <v>40480</v>
          </cell>
          <cell r="O394" t="str">
            <v>Execute Contract</v>
          </cell>
          <cell r="P394" t="str">
            <v>Belenky, Betty</v>
          </cell>
          <cell r="Q394" t="str">
            <v>Belenky, Betty</v>
          </cell>
          <cell r="R394" t="str">
            <v>Don Guglielmin</v>
          </cell>
          <cell r="S394" t="str">
            <v>Ron Laing</v>
          </cell>
          <cell r="T394" t="str">
            <v>Karen Almadi</v>
          </cell>
          <cell r="U394" t="str">
            <v>H - Horizon</v>
          </cell>
          <cell r="V394" t="str">
            <v>Major Projects</v>
          </cell>
          <cell r="W394" t="str">
            <v>45 Days net terms</v>
          </cell>
          <cell r="X394">
            <v>150000</v>
          </cell>
          <cell r="Y394">
            <v>572639</v>
          </cell>
          <cell r="Z394">
            <v>40000</v>
          </cell>
        </row>
        <row r="395">
          <cell r="A395" t="str">
            <v>401964-2</v>
          </cell>
          <cell r="B395">
            <v>401964</v>
          </cell>
          <cell r="C395">
            <v>2</v>
          </cell>
          <cell r="D395">
            <v>401964</v>
          </cell>
          <cell r="E395" t="str">
            <v>Bouchier Contracting Ltd.</v>
          </cell>
          <cell r="F395" t="str">
            <v>Minor on-site construction and Services</v>
          </cell>
          <cell r="G395" t="str">
            <v>Construction</v>
          </cell>
          <cell r="H395" t="str">
            <v>Mohammed, Bassam</v>
          </cell>
          <cell r="I395">
            <v>40480</v>
          </cell>
          <cell r="J395">
            <v>40207</v>
          </cell>
          <cell r="K395">
            <v>40223</v>
          </cell>
          <cell r="L395" t="str">
            <v>Complete</v>
          </cell>
          <cell r="M395" t="str">
            <v>Executed</v>
          </cell>
          <cell r="N395">
            <v>40484</v>
          </cell>
          <cell r="O395" t="str">
            <v>Execute Contract</v>
          </cell>
          <cell r="P395" t="str">
            <v>Belenky, Betty</v>
          </cell>
          <cell r="Q395" t="str">
            <v>Belenky, Betty</v>
          </cell>
          <cell r="R395" t="str">
            <v>Don Guglielmin</v>
          </cell>
          <cell r="S395" t="str">
            <v>Ron Laing</v>
          </cell>
          <cell r="T395" t="str">
            <v>Karen Almadi</v>
          </cell>
          <cell r="U395" t="str">
            <v>H - Horizon</v>
          </cell>
          <cell r="V395" t="str">
            <v>Major Projects</v>
          </cell>
          <cell r="W395" t="str">
            <v>45 Days net terms</v>
          </cell>
          <cell r="X395">
            <v>390000</v>
          </cell>
          <cell r="Y395">
            <v>572639</v>
          </cell>
          <cell r="Z395">
            <v>240000</v>
          </cell>
        </row>
        <row r="396">
          <cell r="A396" t="str">
            <v>401964-3</v>
          </cell>
          <cell r="B396">
            <v>401964</v>
          </cell>
          <cell r="C396">
            <v>3</v>
          </cell>
          <cell r="D396">
            <v>401964</v>
          </cell>
          <cell r="E396" t="str">
            <v>Bouchier Contracting Ltd.</v>
          </cell>
          <cell r="F396" t="str">
            <v>Minor on-site construction and Services</v>
          </cell>
          <cell r="G396" t="str">
            <v>Construction</v>
          </cell>
          <cell r="H396" t="str">
            <v>Mohammed, Bassam</v>
          </cell>
          <cell r="I396">
            <v>40484</v>
          </cell>
          <cell r="J396">
            <v>40333</v>
          </cell>
          <cell r="K396">
            <v>40359</v>
          </cell>
          <cell r="L396" t="str">
            <v>Complete</v>
          </cell>
          <cell r="M396" t="str">
            <v>Executed</v>
          </cell>
          <cell r="N396">
            <v>40484</v>
          </cell>
          <cell r="O396" t="str">
            <v>Approve Contract</v>
          </cell>
          <cell r="P396" t="str">
            <v>Business Area Approver</v>
          </cell>
          <cell r="Q396" t="str">
            <v>Guglielmin, Don</v>
          </cell>
          <cell r="R396" t="str">
            <v>Don Guglielmin</v>
          </cell>
          <cell r="S396" t="str">
            <v>Ron Laing</v>
          </cell>
          <cell r="T396" t="str">
            <v>Karen Almadi</v>
          </cell>
          <cell r="U396" t="str">
            <v>H - Horizon</v>
          </cell>
          <cell r="V396" t="str">
            <v>Major Projects</v>
          </cell>
          <cell r="W396" t="str">
            <v>45 Days net terms</v>
          </cell>
          <cell r="X396">
            <v>400000</v>
          </cell>
          <cell r="Y396">
            <v>572639</v>
          </cell>
          <cell r="Z396">
            <v>10000</v>
          </cell>
        </row>
        <row r="397">
          <cell r="A397" t="str">
            <v>402023-1</v>
          </cell>
          <cell r="B397">
            <v>402023</v>
          </cell>
          <cell r="C397">
            <v>1</v>
          </cell>
          <cell r="D397">
            <v>402023</v>
          </cell>
          <cell r="E397" t="str">
            <v>North American Enterprises Ltd.</v>
          </cell>
          <cell r="F397" t="str">
            <v>Minor construction and Site Services</v>
          </cell>
          <cell r="G397" t="str">
            <v>Construction</v>
          </cell>
          <cell r="H397" t="str">
            <v>Mohammed, Bassam</v>
          </cell>
          <cell r="I397">
            <v>40477</v>
          </cell>
          <cell r="J397">
            <v>39650</v>
          </cell>
          <cell r="K397">
            <v>39691</v>
          </cell>
          <cell r="L397" t="str">
            <v>Complete</v>
          </cell>
          <cell r="M397" t="str">
            <v>Executed</v>
          </cell>
          <cell r="N397">
            <v>40477</v>
          </cell>
          <cell r="O397" t="str">
            <v>Execute Contract</v>
          </cell>
          <cell r="P397" t="str">
            <v>Belenky, Betty</v>
          </cell>
          <cell r="Q397" t="str">
            <v>Belenky, Betty</v>
          </cell>
          <cell r="R397" t="str">
            <v>Don Guglielmin</v>
          </cell>
          <cell r="S397" t="str">
            <v>Ron Laing</v>
          </cell>
          <cell r="T397" t="str">
            <v>Karen Almadi</v>
          </cell>
          <cell r="U397" t="str">
            <v>H - Horizon</v>
          </cell>
          <cell r="V397" t="str">
            <v>Major Projects</v>
          </cell>
          <cell r="W397" t="str">
            <v>45 Days net terms</v>
          </cell>
          <cell r="X397">
            <v>200000</v>
          </cell>
          <cell r="Y397">
            <v>593596</v>
          </cell>
          <cell r="Z397">
            <v>100000</v>
          </cell>
        </row>
        <row r="398">
          <cell r="A398" t="str">
            <v>402023-10</v>
          </cell>
          <cell r="B398">
            <v>402023</v>
          </cell>
          <cell r="C398">
            <v>10</v>
          </cell>
          <cell r="D398">
            <v>40202310</v>
          </cell>
          <cell r="E398" t="str">
            <v>North American Enterprises Ltd.</v>
          </cell>
          <cell r="F398" t="str">
            <v>CO #402023-10 Dummy Change Order</v>
          </cell>
          <cell r="G398" t="str">
            <v>Construction</v>
          </cell>
          <cell r="H398" t="str">
            <v>Mohammed, Bassam</v>
          </cell>
          <cell r="I398">
            <v>40820</v>
          </cell>
          <cell r="J398">
            <v>40814</v>
          </cell>
          <cell r="K398">
            <v>40862</v>
          </cell>
          <cell r="L398" t="str">
            <v>Complete</v>
          </cell>
          <cell r="M398" t="str">
            <v>Executed</v>
          </cell>
          <cell r="N398">
            <v>40820</v>
          </cell>
          <cell r="O398" t="str">
            <v>Edit New Supplement</v>
          </cell>
          <cell r="P398" t="str">
            <v>Mohammed, Bassam</v>
          </cell>
          <cell r="Q398" t="str">
            <v>Mohammed, Bassam</v>
          </cell>
          <cell r="R398" t="str">
            <v>Don Guglielmin</v>
          </cell>
          <cell r="S398" t="str">
            <v>Ron Laing</v>
          </cell>
          <cell r="T398" t="str">
            <v>Karen Almadi</v>
          </cell>
          <cell r="U398" t="str">
            <v>H - Horizon</v>
          </cell>
          <cell r="V398" t="str">
            <v>Major Projects</v>
          </cell>
          <cell r="W398" t="str">
            <v>45 Days net terms</v>
          </cell>
          <cell r="X398">
            <v>935000</v>
          </cell>
          <cell r="Y398">
            <v>593596</v>
          </cell>
          <cell r="Z398">
            <v>25000</v>
          </cell>
        </row>
        <row r="399">
          <cell r="A399" t="str">
            <v>402023-11</v>
          </cell>
          <cell r="B399">
            <v>402023</v>
          </cell>
          <cell r="C399">
            <v>11</v>
          </cell>
          <cell r="D399">
            <v>40202311</v>
          </cell>
          <cell r="E399" t="str">
            <v>North American Enterprises Ltd.</v>
          </cell>
          <cell r="F399" t="str">
            <v>CO #402023-11 Dummy Change Order</v>
          </cell>
          <cell r="G399" t="str">
            <v>Construction</v>
          </cell>
          <cell r="H399" t="str">
            <v>Mohammed, Bassam</v>
          </cell>
          <cell r="I399">
            <v>40820</v>
          </cell>
          <cell r="J399">
            <v>40814</v>
          </cell>
          <cell r="K399">
            <v>40862</v>
          </cell>
          <cell r="L399" t="str">
            <v>Complete</v>
          </cell>
          <cell r="M399" t="str">
            <v>Executed</v>
          </cell>
          <cell r="N399">
            <v>40820</v>
          </cell>
          <cell r="O399" t="str">
            <v>Approve Contract</v>
          </cell>
          <cell r="P399" t="str">
            <v>Business Area Approver</v>
          </cell>
          <cell r="Q399" t="str">
            <v>Ross, Ron</v>
          </cell>
          <cell r="R399" t="str">
            <v>Don Guglielmin</v>
          </cell>
          <cell r="S399" t="str">
            <v>Ron Laing</v>
          </cell>
          <cell r="T399" t="str">
            <v>Karen Almadi</v>
          </cell>
          <cell r="U399" t="str">
            <v>H - Horizon</v>
          </cell>
          <cell r="V399" t="str">
            <v>Major Projects</v>
          </cell>
          <cell r="W399" t="str">
            <v>45 Days net terms</v>
          </cell>
          <cell r="X399">
            <v>995000</v>
          </cell>
          <cell r="Y399">
            <v>593596</v>
          </cell>
          <cell r="Z399">
            <v>60000</v>
          </cell>
        </row>
        <row r="400">
          <cell r="A400" t="str">
            <v>402023-12</v>
          </cell>
          <cell r="B400">
            <v>402023</v>
          </cell>
          <cell r="C400">
            <v>12</v>
          </cell>
          <cell r="D400">
            <v>40202312</v>
          </cell>
          <cell r="E400" t="str">
            <v>North American Enterprises Ltd.</v>
          </cell>
          <cell r="F400" t="str">
            <v>CO #402023-12 Dummy Change Order</v>
          </cell>
          <cell r="G400" t="str">
            <v>Construction</v>
          </cell>
          <cell r="H400" t="str">
            <v>Mohammed, Bassam</v>
          </cell>
          <cell r="I400">
            <v>40820</v>
          </cell>
          <cell r="J400">
            <v>40814</v>
          </cell>
          <cell r="K400">
            <v>40862</v>
          </cell>
          <cell r="L400" t="str">
            <v>Complete</v>
          </cell>
          <cell r="M400" t="str">
            <v>Executed</v>
          </cell>
          <cell r="N400">
            <v>40821</v>
          </cell>
          <cell r="O400" t="str">
            <v>Parallel_Return_to_Edit_Mode</v>
          </cell>
          <cell r="P400" t="str">
            <v>Mohammed, Bassam</v>
          </cell>
          <cell r="R400" t="str">
            <v>Don Guglielmin</v>
          </cell>
          <cell r="S400" t="str">
            <v>Ron Laing</v>
          </cell>
          <cell r="T400" t="str">
            <v>Karen Almadi</v>
          </cell>
          <cell r="U400" t="str">
            <v>H - Horizon</v>
          </cell>
          <cell r="V400" t="str">
            <v>Major Projects</v>
          </cell>
          <cell r="W400" t="str">
            <v>45 Days net terms</v>
          </cell>
          <cell r="X400">
            <v>1245000</v>
          </cell>
          <cell r="Y400">
            <v>593596</v>
          </cell>
          <cell r="Z400">
            <v>250000</v>
          </cell>
        </row>
        <row r="401">
          <cell r="A401" t="str">
            <v>402023-13</v>
          </cell>
          <cell r="B401">
            <v>402023</v>
          </cell>
          <cell r="C401">
            <v>13</v>
          </cell>
          <cell r="D401">
            <v>40202313</v>
          </cell>
          <cell r="E401" t="str">
            <v>North American Enterprises Ltd.</v>
          </cell>
          <cell r="F401" t="str">
            <v>CO #402023-13 Dummy Change Order</v>
          </cell>
          <cell r="G401" t="str">
            <v>Construction</v>
          </cell>
          <cell r="H401" t="str">
            <v>Mohammed, Bassam</v>
          </cell>
          <cell r="I401">
            <v>40821</v>
          </cell>
          <cell r="J401">
            <v>40814</v>
          </cell>
          <cell r="K401">
            <v>40862</v>
          </cell>
          <cell r="L401" t="str">
            <v>Complete</v>
          </cell>
          <cell r="M401" t="str">
            <v>Executed</v>
          </cell>
          <cell r="N401">
            <v>40821</v>
          </cell>
          <cell r="O401" t="str">
            <v>Parallel_Return_to_Edit_Mode</v>
          </cell>
          <cell r="P401" t="str">
            <v>Mohammed, Bassam</v>
          </cell>
          <cell r="R401" t="str">
            <v>Don Guglielmin</v>
          </cell>
          <cell r="S401" t="str">
            <v>Ron Laing</v>
          </cell>
          <cell r="T401" t="str">
            <v>Karen Almadi</v>
          </cell>
          <cell r="U401" t="str">
            <v>H - Horizon</v>
          </cell>
          <cell r="V401" t="str">
            <v>Major Projects</v>
          </cell>
          <cell r="W401" t="str">
            <v>45 Days net terms</v>
          </cell>
          <cell r="X401">
            <v>1345000</v>
          </cell>
          <cell r="Y401">
            <v>593596</v>
          </cell>
          <cell r="Z401">
            <v>100000</v>
          </cell>
        </row>
        <row r="402">
          <cell r="A402" t="str">
            <v>402023-14</v>
          </cell>
          <cell r="B402">
            <v>402023</v>
          </cell>
          <cell r="C402">
            <v>14</v>
          </cell>
          <cell r="D402">
            <v>40202314</v>
          </cell>
          <cell r="E402" t="str">
            <v>North American Enterprises Ltd.</v>
          </cell>
          <cell r="F402" t="str">
            <v>CO #402023-14 Additional Work</v>
          </cell>
          <cell r="G402" t="str">
            <v>Construction</v>
          </cell>
          <cell r="H402" t="str">
            <v>Mohammed, Bassam</v>
          </cell>
          <cell r="I402">
            <v>40821</v>
          </cell>
          <cell r="J402">
            <v>40812</v>
          </cell>
          <cell r="K402">
            <v>40862</v>
          </cell>
          <cell r="L402" t="str">
            <v>Complete</v>
          </cell>
          <cell r="M402" t="str">
            <v>Executed</v>
          </cell>
          <cell r="N402">
            <v>40822</v>
          </cell>
          <cell r="O402" t="str">
            <v>Edit New Supplement</v>
          </cell>
          <cell r="P402" t="str">
            <v>Mohammed, Bassam</v>
          </cell>
          <cell r="Q402" t="str">
            <v>Mohammed, Bassam</v>
          </cell>
          <cell r="R402" t="str">
            <v>Don Guglielmin</v>
          </cell>
          <cell r="S402" t="str">
            <v>Ron Laing</v>
          </cell>
          <cell r="T402" t="str">
            <v>Karen Almadi</v>
          </cell>
          <cell r="U402" t="str">
            <v>H - Horizon</v>
          </cell>
          <cell r="V402" t="str">
            <v>Major Projects</v>
          </cell>
          <cell r="W402" t="str">
            <v>45 Days net terms</v>
          </cell>
          <cell r="X402">
            <v>2295000</v>
          </cell>
          <cell r="Y402">
            <v>593596</v>
          </cell>
          <cell r="Z402">
            <v>950000</v>
          </cell>
        </row>
        <row r="403">
          <cell r="A403" t="str">
            <v>402023-2</v>
          </cell>
          <cell r="B403">
            <v>402023</v>
          </cell>
          <cell r="C403">
            <v>2</v>
          </cell>
          <cell r="D403">
            <v>402023</v>
          </cell>
          <cell r="E403" t="str">
            <v>North American Enterprises Ltd.</v>
          </cell>
          <cell r="F403" t="str">
            <v>Minor construction and Site Services</v>
          </cell>
          <cell r="G403" t="str">
            <v>Construction</v>
          </cell>
          <cell r="H403" t="str">
            <v>Mohammed, Bassam</v>
          </cell>
          <cell r="I403">
            <v>40478</v>
          </cell>
          <cell r="J403">
            <v>39657</v>
          </cell>
          <cell r="K403">
            <v>39660</v>
          </cell>
          <cell r="L403" t="str">
            <v>Complete</v>
          </cell>
          <cell r="M403" t="str">
            <v>Executed</v>
          </cell>
          <cell r="N403">
            <v>40480</v>
          </cell>
          <cell r="O403" t="str">
            <v>Edit New Supplement</v>
          </cell>
          <cell r="P403" t="str">
            <v>Belenky, Betty</v>
          </cell>
          <cell r="Q403" t="str">
            <v>Belenky, Betty</v>
          </cell>
          <cell r="R403" t="str">
            <v>Don Guglielmin</v>
          </cell>
          <cell r="S403" t="str">
            <v>Ron Laing</v>
          </cell>
          <cell r="T403" t="str">
            <v>Karen Almadi</v>
          </cell>
          <cell r="U403" t="str">
            <v>H - Horizon</v>
          </cell>
          <cell r="V403" t="str">
            <v>Major Projects</v>
          </cell>
          <cell r="W403" t="str">
            <v>45 Days net terms</v>
          </cell>
          <cell r="X403">
            <v>300000</v>
          </cell>
          <cell r="Y403">
            <v>593596</v>
          </cell>
          <cell r="Z403">
            <v>100000</v>
          </cell>
        </row>
        <row r="404">
          <cell r="A404" t="str">
            <v>402023-3</v>
          </cell>
          <cell r="B404">
            <v>402023</v>
          </cell>
          <cell r="C404">
            <v>3</v>
          </cell>
          <cell r="D404">
            <v>402023</v>
          </cell>
          <cell r="E404" t="str">
            <v>North American Enterprises Ltd.</v>
          </cell>
          <cell r="F404" t="str">
            <v>Minor construction and Site Services</v>
          </cell>
          <cell r="G404" t="str">
            <v>Construction</v>
          </cell>
          <cell r="H404" t="str">
            <v>Mohammed, Bassam</v>
          </cell>
          <cell r="I404">
            <v>40483</v>
          </cell>
          <cell r="J404">
            <v>39736</v>
          </cell>
          <cell r="K404">
            <v>39779</v>
          </cell>
          <cell r="L404" t="str">
            <v>Complete</v>
          </cell>
          <cell r="M404" t="str">
            <v>Executed</v>
          </cell>
          <cell r="N404">
            <v>40484</v>
          </cell>
          <cell r="O404" t="str">
            <v>Edit New Supplement</v>
          </cell>
          <cell r="P404" t="str">
            <v>Belenky, Betty</v>
          </cell>
          <cell r="Q404" t="str">
            <v>Belenky, Betty</v>
          </cell>
          <cell r="R404" t="str">
            <v>Don Guglielmin</v>
          </cell>
          <cell r="S404" t="str">
            <v>Ron Laing</v>
          </cell>
          <cell r="T404" t="str">
            <v>Karen Almadi</v>
          </cell>
          <cell r="U404" t="str">
            <v>H - Horizon</v>
          </cell>
          <cell r="V404" t="str">
            <v>Major Projects</v>
          </cell>
          <cell r="W404" t="str">
            <v>45 Days net terms</v>
          </cell>
          <cell r="X404">
            <v>400000</v>
          </cell>
          <cell r="Y404">
            <v>593596</v>
          </cell>
          <cell r="Z404">
            <v>100000</v>
          </cell>
        </row>
        <row r="405">
          <cell r="A405" t="str">
            <v>402023-4</v>
          </cell>
          <cell r="B405">
            <v>402023</v>
          </cell>
          <cell r="C405">
            <v>4</v>
          </cell>
          <cell r="D405">
            <v>40202304</v>
          </cell>
          <cell r="E405" t="str">
            <v>North American Enterprises Ltd.</v>
          </cell>
          <cell r="F405" t="str">
            <v>CO #402023-04 Dummy Change Order</v>
          </cell>
          <cell r="G405" t="str">
            <v>Construction</v>
          </cell>
          <cell r="H405" t="str">
            <v>Mohammed, Bassam</v>
          </cell>
          <cell r="I405">
            <v>40813</v>
          </cell>
          <cell r="J405">
            <v>40813</v>
          </cell>
          <cell r="K405">
            <v>40862</v>
          </cell>
          <cell r="L405" t="str">
            <v>Complete</v>
          </cell>
          <cell r="M405" t="str">
            <v>Executed</v>
          </cell>
          <cell r="N405">
            <v>40815</v>
          </cell>
          <cell r="O405" t="str">
            <v>Approve Contract</v>
          </cell>
          <cell r="P405" t="str">
            <v>Business Area Approver</v>
          </cell>
          <cell r="Q405" t="str">
            <v>Ross, Ron</v>
          </cell>
          <cell r="R405" t="str">
            <v>Don Guglielmin</v>
          </cell>
          <cell r="S405" t="str">
            <v>Ron Laing</v>
          </cell>
          <cell r="T405" t="str">
            <v>Karen Almadi</v>
          </cell>
          <cell r="U405" t="str">
            <v>H - Horizon</v>
          </cell>
          <cell r="V405" t="str">
            <v>Major Projects</v>
          </cell>
          <cell r="W405" t="str">
            <v>45 Days net terms</v>
          </cell>
          <cell r="X405">
            <v>500000</v>
          </cell>
          <cell r="Y405">
            <v>593596</v>
          </cell>
          <cell r="Z405">
            <v>100000</v>
          </cell>
        </row>
        <row r="406">
          <cell r="A406" t="str">
            <v>402023-5</v>
          </cell>
          <cell r="B406">
            <v>402023</v>
          </cell>
          <cell r="C406">
            <v>5</v>
          </cell>
          <cell r="D406">
            <v>40202305</v>
          </cell>
          <cell r="E406" t="str">
            <v>North American Enterprises Ltd.</v>
          </cell>
          <cell r="F406" t="str">
            <v>CO #402023-05 Dummy Change Order</v>
          </cell>
          <cell r="G406" t="str">
            <v>Construction</v>
          </cell>
          <cell r="H406" t="str">
            <v>Mohammed, Bassam</v>
          </cell>
          <cell r="I406">
            <v>40815</v>
          </cell>
          <cell r="J406">
            <v>40814</v>
          </cell>
          <cell r="K406">
            <v>40862</v>
          </cell>
          <cell r="L406" t="str">
            <v>Complete</v>
          </cell>
          <cell r="M406" t="str">
            <v>Executed</v>
          </cell>
          <cell r="N406">
            <v>40819</v>
          </cell>
          <cell r="O406" t="str">
            <v>Approve Contract</v>
          </cell>
          <cell r="P406" t="str">
            <v>Business Area Approver</v>
          </cell>
          <cell r="R406" t="str">
            <v>Don Guglielmin</v>
          </cell>
          <cell r="S406" t="str">
            <v>Ron Laing</v>
          </cell>
          <cell r="T406" t="str">
            <v>Karen Almadi</v>
          </cell>
          <cell r="U406" t="str">
            <v>H - Horizon</v>
          </cell>
          <cell r="V406" t="str">
            <v>Major Projects</v>
          </cell>
          <cell r="W406" t="str">
            <v>45 Days net terms</v>
          </cell>
          <cell r="X406">
            <v>600000</v>
          </cell>
          <cell r="Y406">
            <v>593596</v>
          </cell>
          <cell r="Z406">
            <v>100000</v>
          </cell>
        </row>
        <row r="407">
          <cell r="A407" t="str">
            <v>402023-6</v>
          </cell>
          <cell r="B407">
            <v>402023</v>
          </cell>
          <cell r="C407">
            <v>6</v>
          </cell>
          <cell r="D407">
            <v>40202306</v>
          </cell>
          <cell r="E407" t="str">
            <v>North American Enterprises Ltd.</v>
          </cell>
          <cell r="F407" t="str">
            <v>CO #402023-06 Dummy Change Order</v>
          </cell>
          <cell r="G407" t="str">
            <v>Construction</v>
          </cell>
          <cell r="H407" t="str">
            <v>Mohammed, Bassam</v>
          </cell>
          <cell r="I407">
            <v>40819</v>
          </cell>
          <cell r="J407">
            <v>40814</v>
          </cell>
          <cell r="K407">
            <v>40862</v>
          </cell>
          <cell r="L407" t="str">
            <v>Complete</v>
          </cell>
          <cell r="M407" t="str">
            <v>Executed</v>
          </cell>
          <cell r="N407">
            <v>40819</v>
          </cell>
          <cell r="O407" t="str">
            <v>Edit New Supplement</v>
          </cell>
          <cell r="P407" t="str">
            <v>Mohammed, Bassam</v>
          </cell>
          <cell r="Q407" t="str">
            <v>Mohammed, Bassam</v>
          </cell>
          <cell r="R407" t="str">
            <v>Don Guglielmin</v>
          </cell>
          <cell r="S407" t="str">
            <v>Ron Laing</v>
          </cell>
          <cell r="T407" t="str">
            <v>Karen Almadi</v>
          </cell>
          <cell r="U407" t="str">
            <v>H - Horizon</v>
          </cell>
          <cell r="V407" t="str">
            <v>Major Projects</v>
          </cell>
          <cell r="W407" t="str">
            <v>45 Days net terms</v>
          </cell>
          <cell r="X407">
            <v>700000</v>
          </cell>
          <cell r="Y407">
            <v>593596</v>
          </cell>
          <cell r="Z407">
            <v>100000</v>
          </cell>
        </row>
        <row r="408">
          <cell r="A408" t="str">
            <v>402023-7</v>
          </cell>
          <cell r="B408">
            <v>402023</v>
          </cell>
          <cell r="C408">
            <v>7</v>
          </cell>
          <cell r="D408">
            <v>40202307</v>
          </cell>
          <cell r="E408" t="str">
            <v>North American Enterprises Ltd.</v>
          </cell>
          <cell r="F408" t="str">
            <v>CO #402023-07 Dummy Change Order</v>
          </cell>
          <cell r="G408" t="str">
            <v>Construction</v>
          </cell>
          <cell r="H408" t="str">
            <v>Mohammed, Bassam</v>
          </cell>
          <cell r="I408">
            <v>40819</v>
          </cell>
          <cell r="J408">
            <v>40814</v>
          </cell>
          <cell r="K408">
            <v>40862</v>
          </cell>
          <cell r="L408" t="str">
            <v>Complete</v>
          </cell>
          <cell r="M408" t="str">
            <v>Executed</v>
          </cell>
          <cell r="N408">
            <v>40819</v>
          </cell>
          <cell r="O408" t="str">
            <v>Parallel_Return_to_Edit_Mode</v>
          </cell>
          <cell r="P408" t="str">
            <v>Mohammed, Bassam</v>
          </cell>
          <cell r="R408" t="str">
            <v>Don Guglielmin</v>
          </cell>
          <cell r="S408" t="str">
            <v>Ron Laing</v>
          </cell>
          <cell r="T408" t="str">
            <v>Karen Almadi</v>
          </cell>
          <cell r="U408" t="str">
            <v>H - Horizon</v>
          </cell>
          <cell r="V408" t="str">
            <v>Major Projects</v>
          </cell>
          <cell r="W408" t="str">
            <v>45 Days net terms</v>
          </cell>
          <cell r="X408">
            <v>800000</v>
          </cell>
          <cell r="Y408">
            <v>593596</v>
          </cell>
          <cell r="Z408">
            <v>100000</v>
          </cell>
        </row>
        <row r="409">
          <cell r="A409" t="str">
            <v>402023-8</v>
          </cell>
          <cell r="B409">
            <v>402023</v>
          </cell>
          <cell r="C409">
            <v>8</v>
          </cell>
          <cell r="D409">
            <v>40202308</v>
          </cell>
          <cell r="E409" t="str">
            <v>North American Enterprises Ltd.</v>
          </cell>
          <cell r="F409" t="str">
            <v>CO #402023-08 Dummy Change Order</v>
          </cell>
          <cell r="G409" t="str">
            <v>Construction</v>
          </cell>
          <cell r="H409" t="str">
            <v>Mohammed, Bassam</v>
          </cell>
          <cell r="I409">
            <v>40819</v>
          </cell>
          <cell r="J409">
            <v>40814</v>
          </cell>
          <cell r="K409">
            <v>40862</v>
          </cell>
          <cell r="L409" t="str">
            <v>Complete</v>
          </cell>
          <cell r="M409" t="str">
            <v>Executed</v>
          </cell>
          <cell r="N409">
            <v>40819</v>
          </cell>
          <cell r="O409" t="str">
            <v>Execute Contract</v>
          </cell>
          <cell r="P409" t="str">
            <v>Mohammed, Bassam</v>
          </cell>
          <cell r="Q409" t="str">
            <v>Mohammed, Bassam</v>
          </cell>
          <cell r="R409" t="str">
            <v>Don Guglielmin</v>
          </cell>
          <cell r="S409" t="str">
            <v>Ron Laing</v>
          </cell>
          <cell r="T409" t="str">
            <v>Karen Almadi</v>
          </cell>
          <cell r="U409" t="str">
            <v>H - Horizon</v>
          </cell>
          <cell r="V409" t="str">
            <v>Major Projects</v>
          </cell>
          <cell r="W409" t="str">
            <v>45 Days net terms</v>
          </cell>
          <cell r="X409">
            <v>900000</v>
          </cell>
          <cell r="Y409">
            <v>593596</v>
          </cell>
          <cell r="Z409">
            <v>100000</v>
          </cell>
        </row>
        <row r="410">
          <cell r="A410" t="str">
            <v>402023-9</v>
          </cell>
          <cell r="B410">
            <v>402023</v>
          </cell>
          <cell r="C410">
            <v>9</v>
          </cell>
          <cell r="D410">
            <v>40202309</v>
          </cell>
          <cell r="E410" t="str">
            <v>North American Enterprises Ltd.</v>
          </cell>
          <cell r="F410" t="str">
            <v>CO #402023-09 Dummy Change Order</v>
          </cell>
          <cell r="G410" t="str">
            <v>Construction</v>
          </cell>
          <cell r="H410" t="str">
            <v>Mohammed, Bassam</v>
          </cell>
          <cell r="I410">
            <v>40819</v>
          </cell>
          <cell r="J410">
            <v>40814</v>
          </cell>
          <cell r="K410">
            <v>40862</v>
          </cell>
          <cell r="L410" t="str">
            <v>Complete</v>
          </cell>
          <cell r="M410" t="str">
            <v>Executed</v>
          </cell>
          <cell r="N410">
            <v>40820</v>
          </cell>
          <cell r="O410" t="str">
            <v>Approve Contract</v>
          </cell>
          <cell r="P410" t="str">
            <v>Business Area Approver</v>
          </cell>
          <cell r="Q410" t="str">
            <v>Ross, Ron</v>
          </cell>
          <cell r="R410" t="str">
            <v>Don Guglielmin</v>
          </cell>
          <cell r="S410" t="str">
            <v>Ron Laing</v>
          </cell>
          <cell r="T410" t="str">
            <v>Karen Almadi</v>
          </cell>
          <cell r="U410" t="str">
            <v>H - Horizon</v>
          </cell>
          <cell r="V410" t="str">
            <v>Major Projects</v>
          </cell>
          <cell r="W410" t="str">
            <v>45 Days net terms</v>
          </cell>
          <cell r="X410">
            <v>910000</v>
          </cell>
          <cell r="Y410">
            <v>593596</v>
          </cell>
          <cell r="Z410">
            <v>10000</v>
          </cell>
        </row>
        <row r="411">
          <cell r="A411" t="str">
            <v>402031-1</v>
          </cell>
          <cell r="B411">
            <v>402031</v>
          </cell>
          <cell r="C411">
            <v>1</v>
          </cell>
          <cell r="D411">
            <v>402031</v>
          </cell>
          <cell r="E411" t="str">
            <v>Eecol Electric ULC - HORIZON ONLY</v>
          </cell>
          <cell r="F411" t="str">
            <v>Extension of Contract</v>
          </cell>
          <cell r="G411" t="str">
            <v>Master Goods and Services Agreement</v>
          </cell>
          <cell r="H411" t="str">
            <v>De Jesus, Michelle</v>
          </cell>
          <cell r="I411">
            <v>40808</v>
          </cell>
          <cell r="J411">
            <v>40817</v>
          </cell>
          <cell r="K411">
            <v>40939</v>
          </cell>
          <cell r="L411" t="str">
            <v>Complete</v>
          </cell>
          <cell r="M411" t="str">
            <v>Executed</v>
          </cell>
          <cell r="N411">
            <v>40813</v>
          </cell>
          <cell r="O411" t="str">
            <v>Approve Contract</v>
          </cell>
          <cell r="P411" t="str">
            <v>Commercial Operations Approver</v>
          </cell>
          <cell r="Q411" t="str">
            <v>Tavassoli, Nader</v>
          </cell>
          <cell r="R411" t="str">
            <v>Marina Crawford</v>
          </cell>
          <cell r="S411" t="str">
            <v>Ron Laing</v>
          </cell>
          <cell r="V411" t="str">
            <v>All</v>
          </cell>
          <cell r="W411" t="str">
            <v>30 Days net, 30 days, 1%</v>
          </cell>
          <cell r="X411">
            <v>6850000</v>
          </cell>
          <cell r="Y411">
            <v>85394</v>
          </cell>
          <cell r="Z411">
            <v>1000000</v>
          </cell>
        </row>
        <row r="412">
          <cell r="A412" t="str">
            <v>402046-2</v>
          </cell>
          <cell r="B412">
            <v>402046</v>
          </cell>
          <cell r="C412">
            <v>2</v>
          </cell>
          <cell r="D412">
            <v>402046</v>
          </cell>
          <cell r="E412" t="str">
            <v>North American Construction Group</v>
          </cell>
          <cell r="F412" t="str">
            <v>Forest Fire Evacuation Compensation</v>
          </cell>
          <cell r="G412" t="str">
            <v>Construction</v>
          </cell>
          <cell r="H412" t="str">
            <v>Moore, Norma</v>
          </cell>
          <cell r="I412">
            <v>40882</v>
          </cell>
          <cell r="J412">
            <v>38312</v>
          </cell>
          <cell r="K412">
            <v>42184</v>
          </cell>
          <cell r="L412" t="str">
            <v>Active</v>
          </cell>
          <cell r="M412" t="str">
            <v>Executed</v>
          </cell>
          <cell r="N412">
            <v>40890</v>
          </cell>
          <cell r="O412" t="str">
            <v>Approve Contract</v>
          </cell>
          <cell r="P412" t="str">
            <v>Commercial Operations Approver</v>
          </cell>
          <cell r="Q412" t="str">
            <v>Crawford, Marina</v>
          </cell>
          <cell r="R412" t="str">
            <v>Marina Crawford</v>
          </cell>
          <cell r="S412" t="str">
            <v>Ron Laing</v>
          </cell>
          <cell r="T412" t="str">
            <v>Andrea SanVin</v>
          </cell>
          <cell r="U412" t="str">
            <v>H - Horizon</v>
          </cell>
          <cell r="V412" t="str">
            <v>Mining</v>
          </cell>
          <cell r="W412" t="str">
            <v>15 Days net terms</v>
          </cell>
          <cell r="X412">
            <v>901008717.61000001</v>
          </cell>
          <cell r="Y412">
            <v>568675</v>
          </cell>
          <cell r="Z412">
            <v>30145.91</v>
          </cell>
        </row>
        <row r="413">
          <cell r="A413" t="str">
            <v>402066-1</v>
          </cell>
          <cell r="B413">
            <v>402066</v>
          </cell>
          <cell r="C413">
            <v>1</v>
          </cell>
          <cell r="D413">
            <v>402066</v>
          </cell>
          <cell r="E413" t="str">
            <v>General Electric Canada - Horizon Only</v>
          </cell>
          <cell r="F413" t="str">
            <v>Suspense-Oper Commit</v>
          </cell>
          <cell r="G413" t="str">
            <v>Master Goods and Services Agreement</v>
          </cell>
          <cell r="H413" t="str">
            <v>Jiang, Steve</v>
          </cell>
          <cell r="I413">
            <v>40470</v>
          </cell>
          <cell r="J413">
            <v>39671</v>
          </cell>
          <cell r="K413">
            <v>44316</v>
          </cell>
          <cell r="L413" t="str">
            <v>Active</v>
          </cell>
          <cell r="M413" t="str">
            <v>Executed</v>
          </cell>
          <cell r="N413">
            <v>40518</v>
          </cell>
          <cell r="O413" t="str">
            <v>Approve Contract</v>
          </cell>
          <cell r="P413" t="str">
            <v>Business Area Approver</v>
          </cell>
          <cell r="Q413" t="str">
            <v>Kumar, Sudip</v>
          </cell>
          <cell r="R413" t="str">
            <v>Sudip Kumar</v>
          </cell>
          <cell r="S413" t="str">
            <v>Ron Laing</v>
          </cell>
          <cell r="T413" t="str">
            <v>Karen Almadi</v>
          </cell>
          <cell r="U413" t="str">
            <v>H - Horizon</v>
          </cell>
          <cell r="V413" t="str">
            <v>Upgrading &amp; Utilitie - Upgrading &amp; Utilities</v>
          </cell>
          <cell r="W413" t="str">
            <v>30 Days net terms</v>
          </cell>
          <cell r="X413">
            <v>27478615.27</v>
          </cell>
          <cell r="Y413">
            <v>578055</v>
          </cell>
          <cell r="Z413">
            <v>-4296668.45</v>
          </cell>
        </row>
        <row r="414">
          <cell r="A414" t="str">
            <v>402066-10</v>
          </cell>
          <cell r="B414">
            <v>402066</v>
          </cell>
          <cell r="C414">
            <v>10</v>
          </cell>
          <cell r="D414">
            <v>402066</v>
          </cell>
          <cell r="E414" t="str">
            <v>General Electric Canada - Horizon Only</v>
          </cell>
          <cell r="F414" t="str">
            <v>Firecheck Site Service</v>
          </cell>
          <cell r="G414" t="str">
            <v>Master Goods and Services Agreement</v>
          </cell>
          <cell r="H414" t="str">
            <v>Odeleye, Lilian</v>
          </cell>
          <cell r="I414">
            <v>41150</v>
          </cell>
          <cell r="J414">
            <v>39203</v>
          </cell>
          <cell r="K414">
            <v>44317</v>
          </cell>
          <cell r="L414" t="str">
            <v>Active</v>
          </cell>
          <cell r="M414" t="str">
            <v>Executed</v>
          </cell>
          <cell r="N414">
            <v>41177</v>
          </cell>
          <cell r="O414" t="str">
            <v>Execute Contract</v>
          </cell>
          <cell r="P414" t="str">
            <v>Odeleye, Lilian</v>
          </cell>
          <cell r="Q414" t="str">
            <v>Odeleye, Lilian</v>
          </cell>
          <cell r="R414" t="str">
            <v>Marina Crawford</v>
          </cell>
          <cell r="S414" t="str">
            <v>Ron Laing</v>
          </cell>
          <cell r="T414" t="str">
            <v>Karen Almadi</v>
          </cell>
          <cell r="U414" t="str">
            <v>H - Horizon</v>
          </cell>
          <cell r="V414" t="str">
            <v>Upgrading &amp; Utilitie - Upgrading &amp; Utilities</v>
          </cell>
          <cell r="W414" t="str">
            <v>30 Days net terms</v>
          </cell>
          <cell r="X414">
            <v>27954159.100000001</v>
          </cell>
          <cell r="Y414">
            <v>578055</v>
          </cell>
          <cell r="Z414">
            <v>30000</v>
          </cell>
        </row>
        <row r="415">
          <cell r="A415" t="str">
            <v>402066-11</v>
          </cell>
          <cell r="B415">
            <v>402066</v>
          </cell>
          <cell r="C415">
            <v>11</v>
          </cell>
          <cell r="D415">
            <v>402066</v>
          </cell>
          <cell r="E415" t="str">
            <v>General Electric Canada - Horizon Only</v>
          </cell>
          <cell r="F415" t="str">
            <v>Logic Changes for Plant 64</v>
          </cell>
          <cell r="G415" t="str">
            <v>Master Goods and Services Agreement</v>
          </cell>
          <cell r="H415" t="str">
            <v>Odeleye, Lilian</v>
          </cell>
          <cell r="I415">
            <v>41211</v>
          </cell>
          <cell r="J415">
            <v>39203</v>
          </cell>
          <cell r="K415">
            <v>44317</v>
          </cell>
          <cell r="L415" t="str">
            <v>Active</v>
          </cell>
          <cell r="M415" t="str">
            <v>Executed</v>
          </cell>
          <cell r="N415">
            <v>41254</v>
          </cell>
          <cell r="O415" t="str">
            <v>Parallel_Return_to_Edit_Mode</v>
          </cell>
          <cell r="P415" t="str">
            <v>Odeleye, Lilian</v>
          </cell>
          <cell r="R415" t="str">
            <v>Marina Crawford</v>
          </cell>
          <cell r="S415" t="str">
            <v>Ron Laing</v>
          </cell>
          <cell r="T415" t="str">
            <v>Karen Almadi</v>
          </cell>
          <cell r="U415" t="str">
            <v>H - Horizon</v>
          </cell>
          <cell r="V415" t="str">
            <v>Upgrading &amp; Utilitie - Upgrading &amp; Utilities</v>
          </cell>
          <cell r="W415" t="str">
            <v>30 Days net terms</v>
          </cell>
          <cell r="X415">
            <v>27955719.100000001</v>
          </cell>
          <cell r="Y415">
            <v>578055</v>
          </cell>
          <cell r="Z415">
            <v>1560</v>
          </cell>
        </row>
        <row r="416">
          <cell r="A416" t="str">
            <v>402066-1-1</v>
          </cell>
          <cell r="B416" t="str">
            <v>402066-1</v>
          </cell>
          <cell r="C416">
            <v>1</v>
          </cell>
          <cell r="D416">
            <v>404205</v>
          </cell>
          <cell r="E416" t="str">
            <v>General Electric Canada - Horizon Only</v>
          </cell>
          <cell r="F416" t="str">
            <v>GE Industrial: 5 kv GE Limit Amp Feeder</v>
          </cell>
          <cell r="G416" t="str">
            <v>Schedules for Master Agreements</v>
          </cell>
          <cell r="H416" t="str">
            <v>Baldwin, Charity</v>
          </cell>
          <cell r="I416">
            <v>41025</v>
          </cell>
          <cell r="J416">
            <v>40591</v>
          </cell>
          <cell r="K416">
            <v>41090</v>
          </cell>
          <cell r="L416" t="str">
            <v>Complete</v>
          </cell>
          <cell r="M416" t="str">
            <v>Executed</v>
          </cell>
          <cell r="N416">
            <v>41071</v>
          </cell>
          <cell r="O416" t="str">
            <v>Approve Contract</v>
          </cell>
          <cell r="P416" t="str">
            <v>Business Area Approver</v>
          </cell>
          <cell r="Q416" t="str">
            <v>Wallwork, Vince</v>
          </cell>
          <cell r="R416" t="str">
            <v>Marina Crawford</v>
          </cell>
          <cell r="S416" t="str">
            <v>Ron Laing</v>
          </cell>
          <cell r="T416" t="str">
            <v>Karen Almadi</v>
          </cell>
          <cell r="U416" t="str">
            <v>H - Horizon</v>
          </cell>
          <cell r="V416" t="str">
            <v>Bitumen Production</v>
          </cell>
          <cell r="W416" t="str">
            <v>45 Days net terms</v>
          </cell>
          <cell r="X416">
            <v>106500</v>
          </cell>
          <cell r="Y416">
            <v>669383</v>
          </cell>
          <cell r="Z416">
            <v>11500</v>
          </cell>
        </row>
        <row r="417">
          <cell r="A417" t="str">
            <v>402066-12</v>
          </cell>
          <cell r="B417">
            <v>402066</v>
          </cell>
          <cell r="C417">
            <v>12</v>
          </cell>
          <cell r="D417">
            <v>402066</v>
          </cell>
          <cell r="E417" t="str">
            <v>General Electric Canada - Horizon Only</v>
          </cell>
          <cell r="F417" t="str">
            <v>Turbine Bucket / Lube Oil Cond. Instl. &amp; fall Outage Extra billing</v>
          </cell>
          <cell r="G417" t="str">
            <v>Master Goods and Services Agreement</v>
          </cell>
          <cell r="H417" t="str">
            <v>Odeleye, Lilian</v>
          </cell>
          <cell r="I417">
            <v>41254</v>
          </cell>
          <cell r="J417">
            <v>39203</v>
          </cell>
          <cell r="K417">
            <v>44317</v>
          </cell>
          <cell r="L417" t="str">
            <v>Active</v>
          </cell>
          <cell r="M417" t="str">
            <v>Executed</v>
          </cell>
          <cell r="N417">
            <v>41261</v>
          </cell>
          <cell r="O417" t="str">
            <v>Parallel_Return_to_Edit_Mode</v>
          </cell>
          <cell r="P417" t="str">
            <v>Odeleye, Lilian</v>
          </cell>
          <cell r="R417" t="str">
            <v>Marina Crawford</v>
          </cell>
          <cell r="S417" t="str">
            <v>Ron Laing</v>
          </cell>
          <cell r="T417" t="str">
            <v>Karen Almadi</v>
          </cell>
          <cell r="U417" t="str">
            <v>H - Horizon</v>
          </cell>
          <cell r="V417" t="str">
            <v>Upgrading &amp; Utilitie - Upgrading &amp; Utilities</v>
          </cell>
          <cell r="W417" t="str">
            <v>30 Days net terms</v>
          </cell>
          <cell r="X417">
            <v>28815061.219999999</v>
          </cell>
          <cell r="Y417">
            <v>578055</v>
          </cell>
          <cell r="Z417">
            <v>859342.12</v>
          </cell>
        </row>
        <row r="418">
          <cell r="A418" t="str">
            <v>402066-1-2</v>
          </cell>
          <cell r="B418" t="str">
            <v>402066-1</v>
          </cell>
          <cell r="C418">
            <v>2</v>
          </cell>
          <cell r="D418">
            <v>404205</v>
          </cell>
          <cell r="E418" t="str">
            <v>General Electric Canada - Horizon Only</v>
          </cell>
          <cell r="F418" t="str">
            <v>GE Industrial: 125V DC Battery Bank &amp; Charging Systems</v>
          </cell>
          <cell r="G418" t="str">
            <v>Schedules for Master Agreements</v>
          </cell>
          <cell r="H418" t="str">
            <v>Odeleye, Lilian</v>
          </cell>
          <cell r="I418">
            <v>41071</v>
          </cell>
          <cell r="J418">
            <v>40591</v>
          </cell>
          <cell r="K418">
            <v>41090</v>
          </cell>
          <cell r="L418" t="str">
            <v>Complete</v>
          </cell>
          <cell r="M418" t="str">
            <v>Executed</v>
          </cell>
          <cell r="N418">
            <v>41121</v>
          </cell>
          <cell r="O418" t="str">
            <v>Approve Contract</v>
          </cell>
          <cell r="P418" t="str">
            <v>Commercial Operations Approver</v>
          </cell>
          <cell r="Q418" t="str">
            <v>King, Brian</v>
          </cell>
          <cell r="R418" t="str">
            <v>Marina Crawford</v>
          </cell>
          <cell r="S418" t="str">
            <v>Jai Mehta</v>
          </cell>
          <cell r="T418" t="str">
            <v>Karen Almadi</v>
          </cell>
          <cell r="U418" t="str">
            <v>H - Horizon</v>
          </cell>
          <cell r="V418" t="str">
            <v>Upgrading &amp; Utilitie - Upgrading &amp; Utilities</v>
          </cell>
          <cell r="W418" t="str">
            <v>45 Days net terms</v>
          </cell>
          <cell r="X418">
            <v>113000</v>
          </cell>
          <cell r="Y418">
            <v>669383</v>
          </cell>
          <cell r="Z418">
            <v>6500</v>
          </cell>
        </row>
        <row r="419">
          <cell r="A419" t="str">
            <v>402066-13</v>
          </cell>
          <cell r="B419">
            <v>402066</v>
          </cell>
          <cell r="C419">
            <v>13</v>
          </cell>
          <cell r="D419">
            <v>402066</v>
          </cell>
          <cell r="E419" t="str">
            <v>General Electric Canada - Horizon Only</v>
          </cell>
          <cell r="F419" t="str">
            <v>Engneering Study for Stage 1 Bucket (7EA S1B)</v>
          </cell>
          <cell r="G419" t="str">
            <v>Master Goods and Services Agreement</v>
          </cell>
          <cell r="H419" t="str">
            <v>Odeleye, Lilian</v>
          </cell>
          <cell r="I419">
            <v>41477</v>
          </cell>
          <cell r="J419">
            <v>39203</v>
          </cell>
          <cell r="K419">
            <v>44317</v>
          </cell>
          <cell r="L419" t="str">
            <v>Active</v>
          </cell>
          <cell r="M419" t="str">
            <v>Executed</v>
          </cell>
          <cell r="N419">
            <v>41647</v>
          </cell>
          <cell r="O419" t="str">
            <v>Execute Contract</v>
          </cell>
          <cell r="P419" t="str">
            <v>Odeleye, Lilian</v>
          </cell>
          <cell r="Q419" t="str">
            <v>Odeleye, Lilian</v>
          </cell>
          <cell r="R419" t="str">
            <v>Marina Crawford</v>
          </cell>
          <cell r="S419" t="str">
            <v>Ron Laing</v>
          </cell>
          <cell r="T419" t="str">
            <v>Stephanie Graham</v>
          </cell>
          <cell r="U419" t="str">
            <v>H - Horizon</v>
          </cell>
          <cell r="V419" t="str">
            <v>Upgrading &amp; Utilitie - Upgrading &amp; Utilities</v>
          </cell>
          <cell r="W419" t="str">
            <v>30 Days net terms</v>
          </cell>
          <cell r="X419">
            <v>28858161.219999999</v>
          </cell>
          <cell r="Y419">
            <v>578055</v>
          </cell>
          <cell r="Z419">
            <v>43100</v>
          </cell>
        </row>
        <row r="420">
          <cell r="A420" t="str">
            <v>402066-14</v>
          </cell>
          <cell r="B420">
            <v>402066</v>
          </cell>
          <cell r="C420">
            <v>14</v>
          </cell>
          <cell r="D420">
            <v>402066</v>
          </cell>
          <cell r="E420" t="str">
            <v>General Electric Canada - Horizon Only</v>
          </cell>
          <cell r="F420" t="str">
            <v>GE Site Training - Gas Turbine Operational Overview</v>
          </cell>
          <cell r="G420" t="str">
            <v>Master Goods and Services Agreement</v>
          </cell>
          <cell r="H420" t="str">
            <v>Odeleye, Lilian</v>
          </cell>
          <cell r="I420">
            <v>41787</v>
          </cell>
          <cell r="J420">
            <v>41800</v>
          </cell>
          <cell r="K420">
            <v>44317</v>
          </cell>
          <cell r="L420" t="str">
            <v>Active</v>
          </cell>
          <cell r="M420" t="str">
            <v>Executed</v>
          </cell>
          <cell r="N420">
            <v>41849</v>
          </cell>
          <cell r="O420" t="str">
            <v>Parallel_Return_to_Edit_Mode</v>
          </cell>
          <cell r="P420" t="str">
            <v>Odeleye, Lilian</v>
          </cell>
          <cell r="R420" t="str">
            <v>Marina Crawford</v>
          </cell>
          <cell r="S420" t="str">
            <v>Ron Laing</v>
          </cell>
          <cell r="T420" t="str">
            <v>Stephanie Graham</v>
          </cell>
          <cell r="U420" t="str">
            <v>H - Horizon</v>
          </cell>
          <cell r="V420" t="str">
            <v>Upgrading &amp; Utilitie - Upgrading &amp; Utilities</v>
          </cell>
          <cell r="W420" t="str">
            <v>30 Days net terms</v>
          </cell>
          <cell r="X420">
            <v>28959456.600000001</v>
          </cell>
          <cell r="Y420">
            <v>578055</v>
          </cell>
          <cell r="Z420">
            <v>101295.38</v>
          </cell>
        </row>
        <row r="421">
          <cell r="A421" t="str">
            <v>402066-15</v>
          </cell>
          <cell r="B421">
            <v>402066</v>
          </cell>
          <cell r="C421">
            <v>15</v>
          </cell>
          <cell r="D421">
            <v>402066</v>
          </cell>
          <cell r="E421" t="str">
            <v>General Electric Canada - Horizon Only</v>
          </cell>
          <cell r="F421" t="str">
            <v>Extra Work During Pit Stop 2014</v>
          </cell>
          <cell r="G421" t="str">
            <v>Master Goods and Services Agreement</v>
          </cell>
          <cell r="H421" t="str">
            <v>Odeleye, Lilian</v>
          </cell>
          <cell r="I421">
            <v>41849</v>
          </cell>
          <cell r="J421">
            <v>41849</v>
          </cell>
          <cell r="K421">
            <v>44317</v>
          </cell>
          <cell r="L421" t="str">
            <v>Active</v>
          </cell>
          <cell r="M421" t="str">
            <v>Executed</v>
          </cell>
          <cell r="N421">
            <v>41864</v>
          </cell>
          <cell r="O421" t="str">
            <v>Approve Contract</v>
          </cell>
          <cell r="P421" t="str">
            <v>Business Area Approver</v>
          </cell>
          <cell r="Q421" t="str">
            <v>Banak, Neville</v>
          </cell>
          <cell r="R421" t="str">
            <v>Carla Salazar</v>
          </cell>
          <cell r="S421" t="str">
            <v>Kara Slemko</v>
          </cell>
          <cell r="T421" t="str">
            <v>Stephanie Graham</v>
          </cell>
          <cell r="U421" t="str">
            <v>H - Horizon</v>
          </cell>
          <cell r="V421" t="str">
            <v>Upgrading &amp; Utilitie - Upgrading &amp; Utilities</v>
          </cell>
          <cell r="W421" t="str">
            <v>30 Days net terms</v>
          </cell>
          <cell r="X421">
            <v>29032096.600000001</v>
          </cell>
          <cell r="Y421">
            <v>578055</v>
          </cell>
          <cell r="Z421">
            <v>72640</v>
          </cell>
        </row>
        <row r="422">
          <cell r="A422" t="str">
            <v>402066-16</v>
          </cell>
          <cell r="B422">
            <v>402066</v>
          </cell>
          <cell r="C422">
            <v>16</v>
          </cell>
          <cell r="D422">
            <v>402066</v>
          </cell>
          <cell r="E422" t="str">
            <v>General Electric Canada - Horizon Only</v>
          </cell>
          <cell r="F422" t="str">
            <v>Synchronous Generator Testing and Model Validation of CTG &amp; STG</v>
          </cell>
          <cell r="G422" t="str">
            <v>Master Goods and Services Agreement</v>
          </cell>
          <cell r="H422" t="str">
            <v>Odeleye, Lilian</v>
          </cell>
          <cell r="I422">
            <v>41869</v>
          </cell>
          <cell r="J422">
            <v>41869</v>
          </cell>
          <cell r="K422">
            <v>44317</v>
          </cell>
          <cell r="L422" t="str">
            <v>Active</v>
          </cell>
          <cell r="M422" t="str">
            <v>Executed</v>
          </cell>
          <cell r="N422">
            <v>41871</v>
          </cell>
          <cell r="O422" t="str">
            <v>Parallel_Return_to_Edit_Mode</v>
          </cell>
          <cell r="P422" t="str">
            <v>Odeleye, Lilian</v>
          </cell>
          <cell r="R422" t="str">
            <v>Carla Salazar</v>
          </cell>
          <cell r="S422" t="str">
            <v>Kara Slemko</v>
          </cell>
          <cell r="T422" t="str">
            <v>Stephanie Graham</v>
          </cell>
          <cell r="U422" t="str">
            <v>H - Horizon</v>
          </cell>
          <cell r="V422" t="str">
            <v>Upgrading &amp; Utilitie - Upgrading &amp; Utilities</v>
          </cell>
          <cell r="W422" t="str">
            <v>30 Days net terms</v>
          </cell>
          <cell r="X422">
            <v>29074926.600000001</v>
          </cell>
          <cell r="Y422">
            <v>578055</v>
          </cell>
          <cell r="Z422">
            <v>42830</v>
          </cell>
        </row>
        <row r="423">
          <cell r="A423" t="str">
            <v>402066-17</v>
          </cell>
          <cell r="B423">
            <v>402066</v>
          </cell>
          <cell r="C423">
            <v>17</v>
          </cell>
          <cell r="D423">
            <v>402066</v>
          </cell>
          <cell r="E423" t="str">
            <v>General Electric Canada - Horizon Only</v>
          </cell>
          <cell r="F423" t="str">
            <v>Synchronous Generator Testing and Model Validation of CTG &amp; STG</v>
          </cell>
          <cell r="G423" t="str">
            <v>Master Goods and Services Agreement</v>
          </cell>
          <cell r="H423" t="str">
            <v>Odeleye, Lilian</v>
          </cell>
          <cell r="I423">
            <v>41876</v>
          </cell>
          <cell r="J423">
            <v>41876</v>
          </cell>
          <cell r="K423">
            <v>44317</v>
          </cell>
          <cell r="L423" t="str">
            <v>Active</v>
          </cell>
          <cell r="M423" t="str">
            <v>Executed</v>
          </cell>
          <cell r="N423">
            <v>41905</v>
          </cell>
          <cell r="O423" t="str">
            <v>Review Contract</v>
          </cell>
          <cell r="P423" t="str">
            <v>Supply Management Reviewer</v>
          </cell>
          <cell r="Q423" t="str">
            <v>Salazar, Carla</v>
          </cell>
          <cell r="R423" t="str">
            <v>Carla Salazar</v>
          </cell>
          <cell r="S423" t="str">
            <v>Kara Slemko</v>
          </cell>
          <cell r="T423" t="str">
            <v>Stephanie Graham</v>
          </cell>
          <cell r="U423" t="str">
            <v>H - Horizon</v>
          </cell>
          <cell r="V423" t="str">
            <v>Upgrading &amp; Utilitie - Upgrading &amp; Utilities</v>
          </cell>
          <cell r="W423" t="str">
            <v>30 Days net terms</v>
          </cell>
          <cell r="X423">
            <v>29320776.600000001</v>
          </cell>
          <cell r="Y423">
            <v>578055</v>
          </cell>
          <cell r="Z423">
            <v>245850</v>
          </cell>
        </row>
        <row r="424">
          <cell r="A424" t="str">
            <v>402066-18</v>
          </cell>
          <cell r="B424">
            <v>402066</v>
          </cell>
          <cell r="C424">
            <v>18</v>
          </cell>
          <cell r="D424">
            <v>402066</v>
          </cell>
          <cell r="E424" t="str">
            <v>General Electric Canada - Horizon Only</v>
          </cell>
          <cell r="F424" t="str">
            <v>Boroscope Inspection</v>
          </cell>
          <cell r="G424" t="str">
            <v>Master Goods and Services Agreement</v>
          </cell>
          <cell r="H424" t="str">
            <v>Odeleye, Lilian</v>
          </cell>
          <cell r="I424">
            <v>42019</v>
          </cell>
          <cell r="J424">
            <v>42019</v>
          </cell>
          <cell r="K424">
            <v>44317</v>
          </cell>
          <cell r="L424" t="str">
            <v>Active</v>
          </cell>
          <cell r="M424" t="str">
            <v>Executed</v>
          </cell>
          <cell r="N424">
            <v>42079</v>
          </cell>
          <cell r="O424" t="str">
            <v>Approve Contract</v>
          </cell>
          <cell r="P424" t="str">
            <v>Business Area Approver</v>
          </cell>
          <cell r="Q424" t="str">
            <v>Barber, Leslie</v>
          </cell>
          <cell r="R424" t="str">
            <v>Carla Salazar</v>
          </cell>
          <cell r="S424" t="str">
            <v>Kara Slemko</v>
          </cell>
          <cell r="T424" t="str">
            <v>Stephanie Graham</v>
          </cell>
          <cell r="U424" t="str">
            <v>H - Horizon</v>
          </cell>
          <cell r="V424" t="str">
            <v>Upgrading &amp; Utilitie - Upgrading &amp; Utilities</v>
          </cell>
          <cell r="W424" t="str">
            <v>30 Days net terms</v>
          </cell>
          <cell r="X424">
            <v>29368316.600000001</v>
          </cell>
          <cell r="Y424">
            <v>578055</v>
          </cell>
          <cell r="Z424">
            <v>47540</v>
          </cell>
        </row>
        <row r="425">
          <cell r="A425" t="str">
            <v>402066-19</v>
          </cell>
          <cell r="B425">
            <v>402066</v>
          </cell>
          <cell r="C425">
            <v>19</v>
          </cell>
          <cell r="D425">
            <v>402066</v>
          </cell>
          <cell r="E425" t="str">
            <v>General Electric Canada - Horizon Only</v>
          </cell>
          <cell r="F425" t="str">
            <v>CTG Major Inspection Found Work and Others</v>
          </cell>
          <cell r="G425" t="str">
            <v>Master Goods and Services Agreement</v>
          </cell>
          <cell r="H425" t="str">
            <v>Odeleye, Lilian</v>
          </cell>
          <cell r="I425">
            <v>42235</v>
          </cell>
          <cell r="J425">
            <v>42248</v>
          </cell>
          <cell r="K425">
            <v>44317</v>
          </cell>
          <cell r="L425" t="str">
            <v>Active</v>
          </cell>
          <cell r="M425" t="str">
            <v>Executed</v>
          </cell>
          <cell r="N425">
            <v>42250</v>
          </cell>
          <cell r="O425" t="str">
            <v>Approve Contract</v>
          </cell>
          <cell r="P425" t="str">
            <v>Commercial Operations Approver</v>
          </cell>
          <cell r="Q425" t="str">
            <v>Salazar, Carla</v>
          </cell>
          <cell r="R425" t="str">
            <v>Carla Salazar</v>
          </cell>
          <cell r="S425" t="str">
            <v>Kara Slemko</v>
          </cell>
          <cell r="T425" t="str">
            <v>Stephanie Graham</v>
          </cell>
          <cell r="U425" t="str">
            <v>H - Horizon</v>
          </cell>
          <cell r="V425" t="str">
            <v>Upgrading &amp; Utilitie - Upgrading &amp; Utilities</v>
          </cell>
          <cell r="W425" t="str">
            <v>30 Days net terms</v>
          </cell>
          <cell r="X425">
            <v>29433816.600000001</v>
          </cell>
          <cell r="Y425">
            <v>578055</v>
          </cell>
          <cell r="Z425">
            <v>65500</v>
          </cell>
        </row>
        <row r="426">
          <cell r="A426" t="str">
            <v>402066-2</v>
          </cell>
          <cell r="B426">
            <v>402066</v>
          </cell>
          <cell r="C426">
            <v>2</v>
          </cell>
          <cell r="D426">
            <v>402066</v>
          </cell>
          <cell r="E426" t="str">
            <v>General Electric Canada - Horizon Only</v>
          </cell>
          <cell r="F426" t="str">
            <v>To Upgrade Turbine Compartment Vent Fan</v>
          </cell>
          <cell r="G426" t="str">
            <v>Master Goods and Services Agreement</v>
          </cell>
          <cell r="H426" t="str">
            <v>Jiang, Steve</v>
          </cell>
          <cell r="I426">
            <v>40581</v>
          </cell>
          <cell r="J426">
            <v>39671</v>
          </cell>
          <cell r="K426">
            <v>44316</v>
          </cell>
          <cell r="L426" t="str">
            <v>Active</v>
          </cell>
          <cell r="M426" t="str">
            <v>Executed</v>
          </cell>
          <cell r="N426">
            <v>40597</v>
          </cell>
          <cell r="O426" t="str">
            <v>Approve Contract</v>
          </cell>
          <cell r="P426" t="str">
            <v>Commercial Operations Approver</v>
          </cell>
          <cell r="Q426" t="str">
            <v>Harder, Leon</v>
          </cell>
          <cell r="R426" t="str">
            <v>Sudip Kumar</v>
          </cell>
          <cell r="S426" t="str">
            <v>Ron Laing</v>
          </cell>
          <cell r="T426" t="str">
            <v>Karen Almadi</v>
          </cell>
          <cell r="U426" t="str">
            <v>H - Horizon</v>
          </cell>
          <cell r="V426" t="str">
            <v>Upgrading &amp; Utilitie - Upgrading &amp; Utilities</v>
          </cell>
          <cell r="W426" t="str">
            <v>30 Days net terms</v>
          </cell>
          <cell r="X426">
            <v>27627520.27</v>
          </cell>
          <cell r="Y426">
            <v>578055</v>
          </cell>
          <cell r="Z426">
            <v>148905</v>
          </cell>
        </row>
        <row r="427">
          <cell r="A427" t="str">
            <v>402066-20</v>
          </cell>
          <cell r="B427">
            <v>402066</v>
          </cell>
          <cell r="C427">
            <v>20</v>
          </cell>
          <cell r="D427">
            <v>402066</v>
          </cell>
          <cell r="E427" t="str">
            <v>General Electric Canada - Horizon Only</v>
          </cell>
          <cell r="F427" t="str">
            <v>Bently Nevada Training</v>
          </cell>
          <cell r="G427" t="str">
            <v>Master Goods and Services Agreement</v>
          </cell>
          <cell r="H427" t="str">
            <v>Odeleye, Lilian</v>
          </cell>
          <cell r="I427">
            <v>42410</v>
          </cell>
          <cell r="J427">
            <v>42437</v>
          </cell>
          <cell r="K427">
            <v>44317</v>
          </cell>
          <cell r="L427" t="str">
            <v>Active</v>
          </cell>
          <cell r="M427" t="str">
            <v>Executed</v>
          </cell>
          <cell r="N427">
            <v>42422</v>
          </cell>
          <cell r="O427" t="str">
            <v>Parallel_Return_to_Edit_Mode</v>
          </cell>
          <cell r="P427" t="str">
            <v>Odeleye, Lilian</v>
          </cell>
          <cell r="R427" t="str">
            <v>Carla Salazar</v>
          </cell>
          <cell r="S427" t="str">
            <v>Kara Slemko</v>
          </cell>
          <cell r="T427" t="str">
            <v>Stephanie Graham</v>
          </cell>
          <cell r="U427" t="str">
            <v>H - Horizon</v>
          </cell>
          <cell r="V427" t="str">
            <v>Upgrading &amp; Utilitie - Upgrading &amp; Utilities</v>
          </cell>
          <cell r="W427" t="str">
            <v>30 Days net terms</v>
          </cell>
          <cell r="X427">
            <v>29445816.600000001</v>
          </cell>
          <cell r="Y427">
            <v>578055</v>
          </cell>
          <cell r="Z427">
            <v>12000</v>
          </cell>
        </row>
        <row r="428">
          <cell r="A428" t="str">
            <v>402066-21</v>
          </cell>
          <cell r="B428">
            <v>402066</v>
          </cell>
          <cell r="C428">
            <v>21</v>
          </cell>
          <cell r="D428">
            <v>402066</v>
          </cell>
          <cell r="E428" t="str">
            <v>General Electric Canada - Horizon Only</v>
          </cell>
          <cell r="F428" t="str">
            <v>Control Technical Advisor for TA 2016</v>
          </cell>
          <cell r="G428" t="str">
            <v>Master Goods and Services Agreement</v>
          </cell>
          <cell r="H428" t="str">
            <v>Odeleye, Lilian</v>
          </cell>
          <cell r="I428">
            <v>42518</v>
          </cell>
          <cell r="J428">
            <v>42541</v>
          </cell>
          <cell r="K428">
            <v>44317</v>
          </cell>
          <cell r="L428" t="str">
            <v>Active</v>
          </cell>
          <cell r="M428" t="str">
            <v>Executed</v>
          </cell>
          <cell r="N428">
            <v>42555</v>
          </cell>
          <cell r="O428" t="str">
            <v>Edit New Supplement</v>
          </cell>
          <cell r="P428" t="str">
            <v>Odeleye, Lilian</v>
          </cell>
          <cell r="Q428" t="str">
            <v>Odeleye, Lilian</v>
          </cell>
          <cell r="R428" t="str">
            <v>Carla Salazar</v>
          </cell>
          <cell r="S428" t="str">
            <v>Kara Slemko</v>
          </cell>
          <cell r="T428" t="str">
            <v>Stephanie Graham</v>
          </cell>
          <cell r="U428" t="str">
            <v>H - Horizon</v>
          </cell>
          <cell r="V428" t="str">
            <v>Upgrading &amp; Utilitie - Upgrading &amp; Utilities</v>
          </cell>
          <cell r="W428" t="str">
            <v>30 Days net terms</v>
          </cell>
          <cell r="X428">
            <v>29490016.600000001</v>
          </cell>
          <cell r="Y428">
            <v>578055</v>
          </cell>
          <cell r="Z428">
            <v>44200</v>
          </cell>
        </row>
        <row r="429">
          <cell r="A429" t="str">
            <v>402066-22</v>
          </cell>
          <cell r="B429">
            <v>402066</v>
          </cell>
          <cell r="C429">
            <v>22</v>
          </cell>
          <cell r="D429">
            <v>402066</v>
          </cell>
          <cell r="E429" t="str">
            <v>General Electric Canada - Horizon Only</v>
          </cell>
          <cell r="F429" t="str">
            <v>Bently Nevada Technical Advisor for TA 2016 / Combustion Leak</v>
          </cell>
          <cell r="G429" t="str">
            <v>Master Goods and Services Agreement</v>
          </cell>
          <cell r="H429" t="str">
            <v>Odeleye, Lilian</v>
          </cell>
          <cell r="I429">
            <v>42562</v>
          </cell>
          <cell r="J429">
            <v>42541</v>
          </cell>
          <cell r="K429">
            <v>44317</v>
          </cell>
          <cell r="L429" t="str">
            <v>Active</v>
          </cell>
          <cell r="M429" t="str">
            <v>Executed</v>
          </cell>
          <cell r="N429">
            <v>42569</v>
          </cell>
          <cell r="O429" t="str">
            <v>Edit New Supplement</v>
          </cell>
          <cell r="P429" t="str">
            <v>Odeleye, Lilian</v>
          </cell>
          <cell r="Q429" t="str">
            <v>Odeleye, Lilian</v>
          </cell>
          <cell r="R429" t="str">
            <v>Carla Salazar</v>
          </cell>
          <cell r="S429" t="str">
            <v>Kara Slemko</v>
          </cell>
          <cell r="T429" t="str">
            <v>Stephanie Graham</v>
          </cell>
          <cell r="U429" t="str">
            <v>H - Horizon</v>
          </cell>
          <cell r="V429" t="str">
            <v>Upgrading &amp; Utilitie - Upgrading &amp; Utilities</v>
          </cell>
          <cell r="W429" t="str">
            <v>30 Days net terms</v>
          </cell>
          <cell r="X429">
            <v>29609842</v>
          </cell>
          <cell r="Y429">
            <v>578055</v>
          </cell>
          <cell r="Z429">
            <v>119825.4</v>
          </cell>
        </row>
        <row r="430">
          <cell r="A430" t="str">
            <v>402066-23</v>
          </cell>
          <cell r="B430">
            <v>402066</v>
          </cell>
          <cell r="C430">
            <v>23</v>
          </cell>
          <cell r="D430">
            <v>402066</v>
          </cell>
          <cell r="E430" t="str">
            <v>General Electric Canada - Horizon Only</v>
          </cell>
          <cell r="F430" t="str">
            <v>Bent R1 Blade TA 2016</v>
          </cell>
          <cell r="G430" t="str">
            <v>Master Goods and Services Agreement</v>
          </cell>
          <cell r="H430" t="str">
            <v>Odeleye, Lilian</v>
          </cell>
          <cell r="I430">
            <v>42569</v>
          </cell>
          <cell r="J430">
            <v>42541</v>
          </cell>
          <cell r="K430">
            <v>44317</v>
          </cell>
          <cell r="L430" t="str">
            <v>Active</v>
          </cell>
          <cell r="M430" t="str">
            <v>Executed</v>
          </cell>
          <cell r="N430">
            <v>42576</v>
          </cell>
          <cell r="O430" t="str">
            <v>Execute Contract</v>
          </cell>
          <cell r="P430" t="str">
            <v>Odeleye, Lilian</v>
          </cell>
          <cell r="Q430" t="str">
            <v>Odeleye, Lilian</v>
          </cell>
          <cell r="R430" t="str">
            <v>Carla Salazar</v>
          </cell>
          <cell r="S430" t="str">
            <v>Kara Slemko</v>
          </cell>
          <cell r="T430" t="str">
            <v>Stephanie Graham</v>
          </cell>
          <cell r="U430" t="str">
            <v>H - Horizon</v>
          </cell>
          <cell r="V430" t="str">
            <v>Upgrading &amp; Utilitie - Upgrading &amp; Utilities</v>
          </cell>
          <cell r="W430" t="str">
            <v>30 Days net terms</v>
          </cell>
          <cell r="X430">
            <v>29617049.5</v>
          </cell>
          <cell r="Y430">
            <v>578055</v>
          </cell>
          <cell r="Z430">
            <v>7207.5</v>
          </cell>
        </row>
        <row r="431">
          <cell r="A431" t="str">
            <v>402066-24</v>
          </cell>
          <cell r="B431">
            <v>402066</v>
          </cell>
          <cell r="C431">
            <v>24</v>
          </cell>
          <cell r="D431">
            <v>402066</v>
          </cell>
          <cell r="E431" t="str">
            <v>General Electric Canada - Horizon Only</v>
          </cell>
          <cell r="F431" t="str">
            <v>Amended &amp; Restated Contract Service Agreement</v>
          </cell>
          <cell r="G431" t="str">
            <v>Master Goods and Services Agreement</v>
          </cell>
          <cell r="H431" t="str">
            <v>Odeleye, Lilian</v>
          </cell>
          <cell r="I431">
            <v>42725</v>
          </cell>
          <cell r="J431">
            <v>42724</v>
          </cell>
          <cell r="K431">
            <v>50405</v>
          </cell>
          <cell r="L431" t="str">
            <v>Active</v>
          </cell>
          <cell r="M431" t="str">
            <v>Executed</v>
          </cell>
          <cell r="N431">
            <v>42726</v>
          </cell>
          <cell r="O431" t="str">
            <v>Parallel_Return_to_Edit_Mode</v>
          </cell>
          <cell r="P431" t="str">
            <v>Elia, Daniela</v>
          </cell>
          <cell r="R431" t="str">
            <v>Carla Salazar</v>
          </cell>
          <cell r="S431" t="str">
            <v>Kara Slemko</v>
          </cell>
          <cell r="T431" t="str">
            <v>Stephanie Graham</v>
          </cell>
          <cell r="U431" t="str">
            <v>H - Horizon</v>
          </cell>
          <cell r="V431" t="str">
            <v>Upgrading &amp; Utilitie - Upgrading &amp; Utilities</v>
          </cell>
          <cell r="W431" t="str">
            <v>30 Days net terms</v>
          </cell>
          <cell r="X431">
            <v>74767049.5</v>
          </cell>
          <cell r="Y431">
            <v>578055</v>
          </cell>
          <cell r="Z431">
            <v>45150000</v>
          </cell>
        </row>
        <row r="432">
          <cell r="A432" t="str">
            <v>402066-25</v>
          </cell>
          <cell r="B432">
            <v>402066</v>
          </cell>
          <cell r="C432">
            <v>25</v>
          </cell>
          <cell r="D432">
            <v>402066</v>
          </cell>
          <cell r="E432" t="str">
            <v>General Electric Canada - Horizon Only</v>
          </cell>
          <cell r="F432" t="str">
            <v>Mark VI to Mark Vie TMR Platform Upgrade - Unit 1 Turbine</v>
          </cell>
          <cell r="G432" t="str">
            <v>Master Goods and Services Agreement</v>
          </cell>
          <cell r="H432" t="str">
            <v>Odeleye, Lilian</v>
          </cell>
          <cell r="I432">
            <v>42830</v>
          </cell>
          <cell r="J432">
            <v>42856</v>
          </cell>
          <cell r="K432">
            <v>50405</v>
          </cell>
          <cell r="L432" t="str">
            <v>Active</v>
          </cell>
          <cell r="M432" t="str">
            <v>Executed</v>
          </cell>
          <cell r="N432">
            <v>42859</v>
          </cell>
          <cell r="O432" t="str">
            <v>Edit New Supplement</v>
          </cell>
          <cell r="P432" t="str">
            <v>Odeleye, Lilian</v>
          </cell>
          <cell r="Q432" t="str">
            <v>Odeleye, Lilian</v>
          </cell>
          <cell r="R432" t="str">
            <v>Carla Salazar</v>
          </cell>
          <cell r="S432" t="str">
            <v>Kara Slemko</v>
          </cell>
          <cell r="T432" t="str">
            <v>Stephanie Graham</v>
          </cell>
          <cell r="U432" t="str">
            <v>H - Horizon</v>
          </cell>
          <cell r="V432" t="str">
            <v>Upgrading &amp; Utilitie - Upgrading &amp; Utilities</v>
          </cell>
          <cell r="W432" t="str">
            <v>30 Days net terms</v>
          </cell>
          <cell r="X432">
            <v>74818761.5</v>
          </cell>
          <cell r="Y432">
            <v>578055</v>
          </cell>
          <cell r="Z432">
            <v>51712</v>
          </cell>
        </row>
        <row r="433">
          <cell r="A433" t="str">
            <v>402066-26</v>
          </cell>
          <cell r="B433">
            <v>402066</v>
          </cell>
          <cell r="C433">
            <v>26</v>
          </cell>
          <cell r="D433">
            <v>402066</v>
          </cell>
          <cell r="E433" t="str">
            <v>General Electric Canada - Horizon Only</v>
          </cell>
          <cell r="F433" t="str">
            <v>Wobbe Analyzer Training</v>
          </cell>
          <cell r="G433" t="str">
            <v>Master Goods and Services Agreement</v>
          </cell>
          <cell r="H433" t="str">
            <v>Odeleye, Lilian</v>
          </cell>
          <cell r="I433">
            <v>42892</v>
          </cell>
          <cell r="J433">
            <v>42892</v>
          </cell>
          <cell r="K433">
            <v>50405</v>
          </cell>
          <cell r="L433" t="str">
            <v>Active</v>
          </cell>
          <cell r="M433" t="str">
            <v>Executed</v>
          </cell>
          <cell r="N433">
            <v>42913</v>
          </cell>
          <cell r="O433" t="str">
            <v>Execute Contract</v>
          </cell>
          <cell r="P433" t="str">
            <v>Odeleye, Lilian</v>
          </cell>
          <cell r="Q433" t="str">
            <v>Odeleye, Lilian</v>
          </cell>
          <cell r="R433" t="str">
            <v>Carla Salazar</v>
          </cell>
          <cell r="S433" t="str">
            <v>Kara Slemko</v>
          </cell>
          <cell r="T433" t="str">
            <v>Stephanie Graham</v>
          </cell>
          <cell r="U433" t="str">
            <v>H - Horizon</v>
          </cell>
          <cell r="V433" t="str">
            <v>Upgrading &amp; Utilitie - Upgrading &amp; Utilities</v>
          </cell>
          <cell r="W433" t="str">
            <v>30 Days net terms</v>
          </cell>
          <cell r="X433">
            <v>74855161.5</v>
          </cell>
          <cell r="Y433">
            <v>578055</v>
          </cell>
          <cell r="Z433">
            <v>36400</v>
          </cell>
        </row>
        <row r="434">
          <cell r="A434" t="str">
            <v>402066-27</v>
          </cell>
          <cell r="B434">
            <v>402066</v>
          </cell>
          <cell r="C434">
            <v>27</v>
          </cell>
          <cell r="D434">
            <v>402066</v>
          </cell>
          <cell r="E434" t="str">
            <v>General Electric Canada - Horizon Only</v>
          </cell>
          <cell r="F434" t="str">
            <v>Start-Up &amp; Tuning - Field Engineer Support</v>
          </cell>
          <cell r="G434" t="str">
            <v>Master Goods and Services Agreement</v>
          </cell>
          <cell r="H434" t="str">
            <v>Odeleye, Lilian</v>
          </cell>
          <cell r="I434">
            <v>42955</v>
          </cell>
          <cell r="J434">
            <v>42968</v>
          </cell>
          <cell r="K434">
            <v>50405</v>
          </cell>
          <cell r="L434" t="str">
            <v>Active</v>
          </cell>
          <cell r="M434" t="str">
            <v>Executed</v>
          </cell>
          <cell r="N434">
            <v>42970</v>
          </cell>
          <cell r="O434" t="str">
            <v>Review Contract</v>
          </cell>
          <cell r="P434" t="str">
            <v>Supply Management Reviewer</v>
          </cell>
          <cell r="R434" t="str">
            <v>Carla Salazar</v>
          </cell>
          <cell r="S434" t="str">
            <v>Kara Slemko</v>
          </cell>
          <cell r="T434" t="str">
            <v>Stephanie Graham</v>
          </cell>
          <cell r="U434" t="str">
            <v>H - Horizon</v>
          </cell>
          <cell r="V434" t="str">
            <v>Upgrading &amp; Utilitie - Upgrading &amp; Utilities</v>
          </cell>
          <cell r="W434" t="str">
            <v>30 Days net terms</v>
          </cell>
          <cell r="X434">
            <v>74884345.5</v>
          </cell>
          <cell r="Y434">
            <v>578055</v>
          </cell>
          <cell r="Z434">
            <v>29184</v>
          </cell>
        </row>
        <row r="435">
          <cell r="A435" t="str">
            <v>402066-28</v>
          </cell>
          <cell r="B435">
            <v>402066</v>
          </cell>
          <cell r="C435">
            <v>28</v>
          </cell>
          <cell r="D435">
            <v>946338</v>
          </cell>
          <cell r="E435" t="str">
            <v>General Electric Canada - Horizon Only</v>
          </cell>
          <cell r="F435" t="str">
            <v>E &amp; I scope for Unit 1 CTG Conversion</v>
          </cell>
          <cell r="G435" t="str">
            <v>Master Goods and Services Agreement</v>
          </cell>
          <cell r="H435" t="str">
            <v>Odeleye, Lilian</v>
          </cell>
          <cell r="I435">
            <v>42971</v>
          </cell>
          <cell r="J435">
            <v>42967</v>
          </cell>
          <cell r="K435">
            <v>50405</v>
          </cell>
          <cell r="L435" t="str">
            <v>Active</v>
          </cell>
          <cell r="M435" t="str">
            <v>Executed</v>
          </cell>
          <cell r="N435">
            <v>42985</v>
          </cell>
          <cell r="O435" t="str">
            <v>Edit New Supplement</v>
          </cell>
          <cell r="P435" t="str">
            <v>Odeleye, Lilian</v>
          </cell>
          <cell r="Q435" t="str">
            <v>Odeleye, Lilian</v>
          </cell>
          <cell r="R435" t="str">
            <v>Carla Salazar</v>
          </cell>
          <cell r="S435" t="str">
            <v>Kara Slemko</v>
          </cell>
          <cell r="T435" t="str">
            <v>Stephanie Graham</v>
          </cell>
          <cell r="U435" t="str">
            <v>H - Horizon</v>
          </cell>
          <cell r="V435" t="str">
            <v>Upgrading &amp; Utilitie - Upgrading &amp; Utilities</v>
          </cell>
          <cell r="W435" t="str">
            <v>30 Days net terms</v>
          </cell>
          <cell r="X435">
            <v>75508493.5</v>
          </cell>
          <cell r="Y435">
            <v>578055</v>
          </cell>
          <cell r="Z435">
            <v>624148</v>
          </cell>
        </row>
        <row r="436">
          <cell r="A436" t="str">
            <v>402066-29</v>
          </cell>
          <cell r="B436">
            <v>402066</v>
          </cell>
          <cell r="C436">
            <v>29</v>
          </cell>
          <cell r="D436">
            <v>946338</v>
          </cell>
          <cell r="E436" t="str">
            <v>General Electric Canada - Horizon Only</v>
          </cell>
          <cell r="F436" t="str">
            <v>E &amp; I scope for Unit 1 CTG Conversion</v>
          </cell>
          <cell r="G436" t="str">
            <v>Master Goods and Services Agreement</v>
          </cell>
          <cell r="H436" t="str">
            <v>Odeleye, Lilian</v>
          </cell>
          <cell r="I436">
            <v>42997</v>
          </cell>
          <cell r="J436">
            <v>42967</v>
          </cell>
          <cell r="K436">
            <v>50405</v>
          </cell>
          <cell r="L436" t="str">
            <v>Active</v>
          </cell>
          <cell r="M436" t="str">
            <v>Executed</v>
          </cell>
          <cell r="N436">
            <v>43005</v>
          </cell>
          <cell r="O436" t="str">
            <v>Execute Contract</v>
          </cell>
          <cell r="P436" t="str">
            <v>Odeleye, Lilian</v>
          </cell>
          <cell r="Q436" t="str">
            <v>Odeleye, Lilian</v>
          </cell>
          <cell r="R436" t="str">
            <v>Carla Salazar</v>
          </cell>
          <cell r="S436" t="str">
            <v>Kara Slemko</v>
          </cell>
          <cell r="T436" t="str">
            <v>Stephanie Graham</v>
          </cell>
          <cell r="U436" t="str">
            <v>H - Horizon</v>
          </cell>
          <cell r="V436" t="str">
            <v>Upgrading &amp; Utilitie - Upgrading &amp; Utilities</v>
          </cell>
          <cell r="W436" t="str">
            <v>30 Days net terms</v>
          </cell>
          <cell r="X436">
            <v>75562493.5</v>
          </cell>
          <cell r="Y436">
            <v>578055</v>
          </cell>
          <cell r="Z436">
            <v>54000</v>
          </cell>
        </row>
        <row r="437">
          <cell r="A437" t="str">
            <v>402066-3</v>
          </cell>
          <cell r="B437">
            <v>402066</v>
          </cell>
          <cell r="C437">
            <v>3</v>
          </cell>
          <cell r="D437">
            <v>402066</v>
          </cell>
          <cell r="E437" t="str">
            <v>General Electric Canada - Horizon Only</v>
          </cell>
          <cell r="F437" t="str">
            <v>Provide GE Bently Nevada Field Service Engineer</v>
          </cell>
          <cell r="G437" t="str">
            <v>Master Goods and Services Agreement</v>
          </cell>
          <cell r="H437" t="str">
            <v>Jiang, Steve</v>
          </cell>
          <cell r="I437">
            <v>40597</v>
          </cell>
          <cell r="J437">
            <v>40595</v>
          </cell>
          <cell r="K437">
            <v>40598</v>
          </cell>
          <cell r="L437" t="str">
            <v>Active</v>
          </cell>
          <cell r="M437" t="str">
            <v>Executed</v>
          </cell>
          <cell r="N437">
            <v>40610</v>
          </cell>
          <cell r="O437" t="str">
            <v>Approve Contract</v>
          </cell>
          <cell r="P437" t="str">
            <v>Business Area Approver</v>
          </cell>
          <cell r="Q437" t="str">
            <v>Hussey, Glenn</v>
          </cell>
          <cell r="R437" t="str">
            <v>Sudip Kumar</v>
          </cell>
          <cell r="S437" t="str">
            <v>Ron Laing</v>
          </cell>
          <cell r="T437" t="str">
            <v>Karen Almadi</v>
          </cell>
          <cell r="U437" t="str">
            <v>H - Horizon</v>
          </cell>
          <cell r="V437" t="str">
            <v>Upgrading &amp; Utilitie - Upgrading &amp; Utilities</v>
          </cell>
          <cell r="W437" t="str">
            <v>30 Days net terms</v>
          </cell>
          <cell r="X437">
            <v>27640520.27</v>
          </cell>
          <cell r="Y437">
            <v>578055</v>
          </cell>
          <cell r="Z437">
            <v>13000</v>
          </cell>
        </row>
        <row r="438">
          <cell r="A438" t="str">
            <v>402066-3-1</v>
          </cell>
          <cell r="B438" t="str">
            <v>402066-3</v>
          </cell>
          <cell r="C438">
            <v>1</v>
          </cell>
          <cell r="D438">
            <v>40546301</v>
          </cell>
          <cell r="E438" t="str">
            <v>General Electric Canada International Inc</v>
          </cell>
          <cell r="F438" t="str">
            <v>GE Vendor Support</v>
          </cell>
          <cell r="G438" t="str">
            <v>Schedules for Master Agreements</v>
          </cell>
          <cell r="H438" t="str">
            <v>Umana, Ricardo</v>
          </cell>
          <cell r="I438">
            <v>41526</v>
          </cell>
          <cell r="J438">
            <v>41346</v>
          </cell>
          <cell r="K438">
            <v>41486</v>
          </cell>
          <cell r="L438" t="str">
            <v>Active</v>
          </cell>
          <cell r="M438" t="str">
            <v>Executed</v>
          </cell>
          <cell r="N438">
            <v>41857</v>
          </cell>
          <cell r="O438" t="str">
            <v>Edit New Supplement</v>
          </cell>
          <cell r="P438" t="str">
            <v>Umana, Ricardo</v>
          </cell>
          <cell r="Q438" t="str">
            <v>Umana, Ricardo</v>
          </cell>
          <cell r="R438" t="str">
            <v>Ari Bronkhorst</v>
          </cell>
          <cell r="S438" t="str">
            <v>Ari Bronkhorst</v>
          </cell>
          <cell r="T438" t="str">
            <v>Eric Stearns</v>
          </cell>
          <cell r="U438" t="str">
            <v>H - Horizon</v>
          </cell>
          <cell r="V438" t="str">
            <v>Major Projects</v>
          </cell>
          <cell r="W438" t="str">
            <v>30 Days net terms</v>
          </cell>
          <cell r="X438">
            <v>38036.58</v>
          </cell>
          <cell r="Y438">
            <v>741553</v>
          </cell>
          <cell r="Z438">
            <v>20036.580000000002</v>
          </cell>
        </row>
        <row r="439">
          <cell r="A439" t="str">
            <v>402066-4</v>
          </cell>
          <cell r="B439">
            <v>402066</v>
          </cell>
          <cell r="C439">
            <v>4</v>
          </cell>
          <cell r="D439">
            <v>402066</v>
          </cell>
          <cell r="E439" t="str">
            <v>General Electric Canada - Horizon Only</v>
          </cell>
          <cell r="F439" t="str">
            <v>Provide GE Controls Tech Advisor</v>
          </cell>
          <cell r="G439" t="str">
            <v>Master Goods and Services Agreement</v>
          </cell>
          <cell r="H439" t="str">
            <v>Baldwin, Charity</v>
          </cell>
          <cell r="I439">
            <v>40616</v>
          </cell>
          <cell r="J439">
            <v>40547</v>
          </cell>
          <cell r="K439">
            <v>40633</v>
          </cell>
          <cell r="L439" t="str">
            <v>Active</v>
          </cell>
          <cell r="M439" t="str">
            <v>Executed</v>
          </cell>
          <cell r="N439">
            <v>40619</v>
          </cell>
          <cell r="O439" t="str">
            <v>Execute Contract</v>
          </cell>
          <cell r="P439" t="str">
            <v>Jiang, Steve</v>
          </cell>
          <cell r="Q439" t="str">
            <v>Jiang, Steve</v>
          </cell>
          <cell r="R439" t="str">
            <v>Marina Crawford</v>
          </cell>
          <cell r="S439" t="str">
            <v>Ron Laing</v>
          </cell>
          <cell r="T439" t="str">
            <v>Karen Almadi</v>
          </cell>
          <cell r="U439" t="str">
            <v>H - Horizon</v>
          </cell>
          <cell r="V439" t="str">
            <v>Upgrading &amp; Utilitie - Upgrading &amp; Utilities</v>
          </cell>
          <cell r="W439" t="str">
            <v>30 Days net terms</v>
          </cell>
          <cell r="X439">
            <v>27658382.73</v>
          </cell>
          <cell r="Y439">
            <v>578055</v>
          </cell>
          <cell r="Z439">
            <v>17862.46</v>
          </cell>
        </row>
        <row r="440">
          <cell r="A440" t="str">
            <v>402066-5</v>
          </cell>
          <cell r="B440">
            <v>402066</v>
          </cell>
          <cell r="C440">
            <v>5</v>
          </cell>
          <cell r="D440">
            <v>40206617</v>
          </cell>
          <cell r="E440" t="str">
            <v>General Electric Canada - Horizon Only</v>
          </cell>
          <cell r="F440" t="str">
            <v>Provide GE Controls Tech Advisor</v>
          </cell>
          <cell r="G440" t="str">
            <v>Master Goods and Services Agreement</v>
          </cell>
          <cell r="H440" t="str">
            <v>Baldwin, Charity</v>
          </cell>
          <cell r="I440">
            <v>40772</v>
          </cell>
          <cell r="J440">
            <v>39203</v>
          </cell>
          <cell r="K440">
            <v>44317</v>
          </cell>
          <cell r="L440" t="str">
            <v>Active</v>
          </cell>
          <cell r="M440" t="str">
            <v>Executed</v>
          </cell>
          <cell r="N440">
            <v>40806</v>
          </cell>
          <cell r="O440" t="str">
            <v>Approve Contract</v>
          </cell>
          <cell r="P440" t="str">
            <v>Business Area Approver</v>
          </cell>
          <cell r="Q440" t="str">
            <v>Hussey, Glenn</v>
          </cell>
          <cell r="R440" t="str">
            <v>Marina Crawford</v>
          </cell>
          <cell r="S440" t="str">
            <v>Ron Laing</v>
          </cell>
          <cell r="T440" t="str">
            <v>Karen Almadi</v>
          </cell>
          <cell r="U440" t="str">
            <v>H - Horizon</v>
          </cell>
          <cell r="V440" t="str">
            <v>Upgrading &amp; Utilitie - Upgrading &amp; Utilities</v>
          </cell>
          <cell r="W440" t="str">
            <v>30 Days net terms</v>
          </cell>
          <cell r="X440">
            <v>27674878.059999999</v>
          </cell>
          <cell r="Y440">
            <v>578055</v>
          </cell>
          <cell r="Z440">
            <v>16495.330000000002</v>
          </cell>
        </row>
        <row r="441">
          <cell r="A441" t="str">
            <v>402066-6</v>
          </cell>
          <cell r="B441">
            <v>402066</v>
          </cell>
          <cell r="C441">
            <v>6</v>
          </cell>
          <cell r="D441">
            <v>40206618</v>
          </cell>
          <cell r="E441" t="str">
            <v>General Electric Canada - Horizon Only</v>
          </cell>
          <cell r="F441" t="str">
            <v>Calibration of Gas Turbine</v>
          </cell>
          <cell r="G441" t="str">
            <v>Master Goods and Services Agreement</v>
          </cell>
          <cell r="H441" t="str">
            <v>Borsini, Erwin</v>
          </cell>
          <cell r="I441">
            <v>40869</v>
          </cell>
          <cell r="J441">
            <v>39203</v>
          </cell>
          <cell r="K441">
            <v>44317</v>
          </cell>
          <cell r="L441" t="str">
            <v>Active</v>
          </cell>
          <cell r="M441" t="str">
            <v>Executed</v>
          </cell>
          <cell r="N441">
            <v>40889</v>
          </cell>
          <cell r="O441" t="str">
            <v>Approve Contract</v>
          </cell>
          <cell r="P441" t="str">
            <v>Commercial Operations Approver</v>
          </cell>
          <cell r="Q441" t="str">
            <v>Crawford, Marina</v>
          </cell>
          <cell r="R441" t="str">
            <v>Marina Crawford</v>
          </cell>
          <cell r="S441" t="str">
            <v>Ron Laing</v>
          </cell>
          <cell r="T441" t="str">
            <v>Karen Almadi</v>
          </cell>
          <cell r="U441" t="str">
            <v>H - Horizon</v>
          </cell>
          <cell r="V441" t="str">
            <v>Upgrading &amp; Utilitie - Upgrading &amp; Utilities</v>
          </cell>
          <cell r="W441" t="str">
            <v>30 Days net terms</v>
          </cell>
          <cell r="X441">
            <v>27749186.149999999</v>
          </cell>
          <cell r="Y441">
            <v>578055</v>
          </cell>
          <cell r="Z441">
            <v>74308.09</v>
          </cell>
        </row>
        <row r="442">
          <cell r="A442" t="str">
            <v>402066-7</v>
          </cell>
          <cell r="B442">
            <v>402066</v>
          </cell>
          <cell r="C442">
            <v>7</v>
          </cell>
          <cell r="D442">
            <v>40206619</v>
          </cell>
          <cell r="E442" t="str">
            <v>General Electric Canada - Horizon Only</v>
          </cell>
          <cell r="F442" t="str">
            <v>Repair &amp; Calibration of Stop Ratio Valve</v>
          </cell>
          <cell r="G442" t="str">
            <v>Master Goods and Services Agreement</v>
          </cell>
          <cell r="H442" t="str">
            <v>Baldwin, Charity</v>
          </cell>
          <cell r="I442">
            <v>40967</v>
          </cell>
          <cell r="J442">
            <v>39203</v>
          </cell>
          <cell r="K442">
            <v>44317</v>
          </cell>
          <cell r="L442" t="str">
            <v>Active</v>
          </cell>
          <cell r="M442" t="str">
            <v>Executed</v>
          </cell>
          <cell r="N442">
            <v>40994</v>
          </cell>
          <cell r="O442" t="str">
            <v>Execute Contract</v>
          </cell>
          <cell r="P442" t="str">
            <v>Baldwin, Charity</v>
          </cell>
          <cell r="Q442" t="str">
            <v>Baldwin, Charity</v>
          </cell>
          <cell r="R442" t="str">
            <v>Marina Crawford</v>
          </cell>
          <cell r="S442" t="str">
            <v>Ron Laing</v>
          </cell>
          <cell r="T442" t="str">
            <v>Karen Almadi</v>
          </cell>
          <cell r="U442" t="str">
            <v>H - Horizon</v>
          </cell>
          <cell r="V442" t="str">
            <v>Upgrading &amp; Utilitie - Upgrading &amp; Utilities</v>
          </cell>
          <cell r="W442" t="str">
            <v>30 Days net terms</v>
          </cell>
          <cell r="X442">
            <v>27769614.280000001</v>
          </cell>
          <cell r="Y442">
            <v>578055</v>
          </cell>
          <cell r="Z442">
            <v>20428.13</v>
          </cell>
        </row>
        <row r="443">
          <cell r="A443" t="str">
            <v>402066-8</v>
          </cell>
          <cell r="B443">
            <v>402066</v>
          </cell>
          <cell r="C443">
            <v>8</v>
          </cell>
          <cell r="D443">
            <v>40206620</v>
          </cell>
          <cell r="E443" t="str">
            <v>General Electric Canada - Horizon Only</v>
          </cell>
          <cell r="F443" t="str">
            <v>Contractual Services Agreeement: Various Scope Supporting Gas Turbine</v>
          </cell>
          <cell r="G443" t="str">
            <v>Master Goods and Services Agreement</v>
          </cell>
          <cell r="H443" t="str">
            <v>Baldwin, Charity</v>
          </cell>
          <cell r="I443">
            <v>40995</v>
          </cell>
          <cell r="J443">
            <v>39203</v>
          </cell>
          <cell r="K443">
            <v>44317</v>
          </cell>
          <cell r="L443" t="str">
            <v>Active</v>
          </cell>
          <cell r="M443" t="str">
            <v>Executed</v>
          </cell>
          <cell r="N443">
            <v>41005</v>
          </cell>
          <cell r="O443" t="str">
            <v>Edit New Supplement</v>
          </cell>
          <cell r="P443" t="str">
            <v>Baldwin, Charity</v>
          </cell>
          <cell r="Q443" t="str">
            <v>Baldwin, Charity</v>
          </cell>
          <cell r="R443" t="str">
            <v>Marina Crawford</v>
          </cell>
          <cell r="S443" t="str">
            <v>Ron Laing</v>
          </cell>
          <cell r="T443" t="str">
            <v>Karen Almadi</v>
          </cell>
          <cell r="U443" t="str">
            <v>H - Horizon</v>
          </cell>
          <cell r="V443" t="str">
            <v>Upgrading &amp; Utilitie - Upgrading &amp; Utilities</v>
          </cell>
          <cell r="W443" t="str">
            <v>30 Days net terms</v>
          </cell>
          <cell r="X443">
            <v>27882159.100000001</v>
          </cell>
          <cell r="Y443">
            <v>578055</v>
          </cell>
          <cell r="Z443">
            <v>112544.82</v>
          </cell>
        </row>
        <row r="444">
          <cell r="A444" t="str">
            <v>402066-9</v>
          </cell>
          <cell r="B444">
            <v>402066</v>
          </cell>
          <cell r="C444">
            <v>9</v>
          </cell>
          <cell r="D444">
            <v>402066</v>
          </cell>
          <cell r="E444" t="str">
            <v>General Electric Canada - Horizon Only</v>
          </cell>
          <cell r="F444" t="str">
            <v>Contractual Services Agreeement: Bentley Nevada 3500 Training</v>
          </cell>
          <cell r="G444" t="str">
            <v>Master Goods and Services Agreement</v>
          </cell>
          <cell r="H444" t="str">
            <v>Odeleye, Lilian</v>
          </cell>
          <cell r="I444">
            <v>41039</v>
          </cell>
          <cell r="J444">
            <v>39203</v>
          </cell>
          <cell r="K444">
            <v>44317</v>
          </cell>
          <cell r="L444" t="str">
            <v>Active</v>
          </cell>
          <cell r="M444" t="str">
            <v>Executed</v>
          </cell>
          <cell r="N444">
            <v>41051</v>
          </cell>
          <cell r="O444" t="str">
            <v>Parallel_Return_to_Edit_Mode</v>
          </cell>
          <cell r="P444" t="str">
            <v>Baldwin, Charity</v>
          </cell>
          <cell r="R444" t="str">
            <v>Marina Crawford</v>
          </cell>
          <cell r="S444" t="str">
            <v>Ron Laing</v>
          </cell>
          <cell r="T444" t="str">
            <v>Karen Almadi</v>
          </cell>
          <cell r="U444" t="str">
            <v>H - Horizon</v>
          </cell>
          <cell r="V444" t="str">
            <v>Upgrading &amp; Utilitie - Upgrading &amp; Utilities</v>
          </cell>
          <cell r="W444" t="str">
            <v>30 Days net terms</v>
          </cell>
          <cell r="X444">
            <v>27924159.100000001</v>
          </cell>
          <cell r="Y444">
            <v>578055</v>
          </cell>
          <cell r="Z444">
            <v>42000</v>
          </cell>
        </row>
        <row r="445">
          <cell r="A445" t="str">
            <v>402076-2</v>
          </cell>
          <cell r="B445">
            <v>402076</v>
          </cell>
          <cell r="C445">
            <v>2</v>
          </cell>
          <cell r="D445">
            <v>402076</v>
          </cell>
          <cell r="E445" t="str">
            <v>TBG Contracting , Div of Lafarge Canada Inc</v>
          </cell>
          <cell r="F445" t="str">
            <v>Contract services</v>
          </cell>
          <cell r="G445" t="str">
            <v>Master Goods and Services Agreement</v>
          </cell>
          <cell r="H445" t="str">
            <v>Murphy, Alicia</v>
          </cell>
          <cell r="I445">
            <v>40927</v>
          </cell>
          <cell r="J445">
            <v>38082</v>
          </cell>
          <cell r="K445">
            <v>41152</v>
          </cell>
          <cell r="L445" t="str">
            <v>Active</v>
          </cell>
          <cell r="M445" t="str">
            <v>Executed</v>
          </cell>
          <cell r="N445">
            <v>40947</v>
          </cell>
          <cell r="O445" t="str">
            <v>Execute Contract</v>
          </cell>
          <cell r="P445" t="str">
            <v>Murphy, Alicia</v>
          </cell>
          <cell r="Q445" t="str">
            <v>Murphy, Alicia</v>
          </cell>
          <cell r="R445" t="str">
            <v>Jai Mehta</v>
          </cell>
          <cell r="S445" t="str">
            <v>Ron Laing</v>
          </cell>
          <cell r="U445" t="str">
            <v>H - Horizon</v>
          </cell>
          <cell r="V445" t="str">
            <v>Facilities &amp; Servic - Facilities &amp; Servics</v>
          </cell>
          <cell r="W445" t="str">
            <v>30 Days net terms</v>
          </cell>
          <cell r="X445">
            <v>3546215.79</v>
          </cell>
          <cell r="Y445">
            <v>71031</v>
          </cell>
          <cell r="Z445">
            <v>1400000</v>
          </cell>
        </row>
        <row r="446">
          <cell r="A446" t="str">
            <v>402076-4</v>
          </cell>
          <cell r="B446">
            <v>402076</v>
          </cell>
          <cell r="C446">
            <v>4</v>
          </cell>
          <cell r="D446">
            <v>402076</v>
          </cell>
          <cell r="E446" t="str">
            <v>TBG Contracting , Div of Lafarge Canada Inc</v>
          </cell>
          <cell r="F446" t="str">
            <v>Contract services</v>
          </cell>
          <cell r="G446" t="str">
            <v>Master Goods and Services Agreement</v>
          </cell>
          <cell r="H446" t="str">
            <v>Murphy, Alicia</v>
          </cell>
          <cell r="I446">
            <v>40974</v>
          </cell>
          <cell r="J446">
            <v>38082</v>
          </cell>
          <cell r="K446">
            <v>41152</v>
          </cell>
          <cell r="L446" t="str">
            <v>Active</v>
          </cell>
          <cell r="M446" t="str">
            <v>Executed</v>
          </cell>
          <cell r="N446">
            <v>41025</v>
          </cell>
          <cell r="O446" t="str">
            <v>Edit New Supplement</v>
          </cell>
          <cell r="P446" t="str">
            <v>Murphy, Alicia</v>
          </cell>
          <cell r="Q446" t="str">
            <v>Murphy, Alicia</v>
          </cell>
          <cell r="R446" t="str">
            <v>Jai Mehta</v>
          </cell>
          <cell r="S446" t="str">
            <v>Ron Laing</v>
          </cell>
          <cell r="U446" t="str">
            <v>H - Horizon</v>
          </cell>
          <cell r="V446" t="str">
            <v>Facilities &amp; Servic - Facilities &amp; Servics</v>
          </cell>
          <cell r="W446" t="str">
            <v>30 Days net terms</v>
          </cell>
          <cell r="X446">
            <v>3946215.79</v>
          </cell>
          <cell r="Y446">
            <v>71031</v>
          </cell>
          <cell r="Z446">
            <v>400000</v>
          </cell>
        </row>
        <row r="447">
          <cell r="A447" t="str">
            <v>402076-6</v>
          </cell>
          <cell r="B447">
            <v>402076</v>
          </cell>
          <cell r="C447">
            <v>6</v>
          </cell>
          <cell r="D447">
            <v>402076</v>
          </cell>
          <cell r="E447" t="str">
            <v>TBG Contracting , Div of Lafarge Canada Inc</v>
          </cell>
          <cell r="F447" t="str">
            <v>Contract services</v>
          </cell>
          <cell r="G447" t="str">
            <v>Master Goods and Services Agreement</v>
          </cell>
          <cell r="H447" t="str">
            <v>Epps, Pamela</v>
          </cell>
          <cell r="I447">
            <v>41193</v>
          </cell>
          <cell r="J447">
            <v>38082</v>
          </cell>
          <cell r="K447">
            <v>41274</v>
          </cell>
          <cell r="L447" t="str">
            <v>Active</v>
          </cell>
          <cell r="M447" t="str">
            <v>Executed</v>
          </cell>
          <cell r="N447">
            <v>41204</v>
          </cell>
          <cell r="O447" t="str">
            <v>Parallel_Return_to_Edit_Mode</v>
          </cell>
          <cell r="P447" t="str">
            <v>Epps, Pamela</v>
          </cell>
          <cell r="R447" t="str">
            <v>Marina Crawford</v>
          </cell>
          <cell r="S447" t="str">
            <v>Ron Laing</v>
          </cell>
          <cell r="T447" t="str">
            <v>Karen Almadi</v>
          </cell>
          <cell r="U447" t="str">
            <v>H - Horizon</v>
          </cell>
          <cell r="V447" t="str">
            <v>Facilities &amp; Servic - Facilities &amp; Servics</v>
          </cell>
          <cell r="W447" t="str">
            <v>30 Days net terms</v>
          </cell>
          <cell r="X447">
            <v>4946215.79</v>
          </cell>
          <cell r="Y447">
            <v>71031</v>
          </cell>
          <cell r="Z447">
            <v>1000000</v>
          </cell>
        </row>
        <row r="448">
          <cell r="A448" t="str">
            <v>402076-7</v>
          </cell>
          <cell r="B448">
            <v>402076</v>
          </cell>
          <cell r="C448">
            <v>7</v>
          </cell>
          <cell r="D448">
            <v>402076</v>
          </cell>
          <cell r="E448" t="str">
            <v>TBG Contracting , Div of Lafarge Canada Inc</v>
          </cell>
          <cell r="F448" t="str">
            <v>South Pits Aggregate Products</v>
          </cell>
          <cell r="G448" t="str">
            <v>Master Goods and Services Agreement</v>
          </cell>
          <cell r="H448" t="str">
            <v>Murphy, Alicia</v>
          </cell>
          <cell r="I448">
            <v>41262</v>
          </cell>
          <cell r="J448">
            <v>38082</v>
          </cell>
          <cell r="K448">
            <v>41639</v>
          </cell>
          <cell r="L448" t="str">
            <v>Active</v>
          </cell>
          <cell r="M448" t="str">
            <v>Executed</v>
          </cell>
          <cell r="N448">
            <v>41358</v>
          </cell>
          <cell r="O448" t="str">
            <v>Parallel_Return_to_Edit_Mode</v>
          </cell>
          <cell r="P448" t="str">
            <v>Epps, Pamela</v>
          </cell>
          <cell r="R448" t="str">
            <v>Marina Crawford</v>
          </cell>
          <cell r="S448" t="str">
            <v>Ron Laing</v>
          </cell>
          <cell r="U448" t="str">
            <v>H - Horizon</v>
          </cell>
          <cell r="V448" t="str">
            <v>Facilities &amp; Servic - Facilities &amp; Servics</v>
          </cell>
          <cell r="W448" t="str">
            <v>30 Days net terms</v>
          </cell>
          <cell r="X448">
            <v>5770665.5700000003</v>
          </cell>
          <cell r="Y448">
            <v>71031</v>
          </cell>
          <cell r="Z448">
            <v>824449.78</v>
          </cell>
        </row>
        <row r="449">
          <cell r="A449" t="str">
            <v>402076-8</v>
          </cell>
          <cell r="B449">
            <v>402076</v>
          </cell>
          <cell r="C449">
            <v>8</v>
          </cell>
          <cell r="D449">
            <v>402076</v>
          </cell>
          <cell r="E449" t="str">
            <v>TBG Contracting , Div of Lafarge Canada Inc</v>
          </cell>
          <cell r="F449" t="str">
            <v>Contract Extension</v>
          </cell>
          <cell r="G449" t="str">
            <v>Master Goods and Services Agreement</v>
          </cell>
          <cell r="H449" t="str">
            <v>Panya, Yowchong</v>
          </cell>
          <cell r="I449">
            <v>42207</v>
          </cell>
          <cell r="J449">
            <v>41640</v>
          </cell>
          <cell r="K449">
            <v>42277</v>
          </cell>
          <cell r="L449" t="str">
            <v>Active</v>
          </cell>
          <cell r="M449" t="str">
            <v>Executed</v>
          </cell>
          <cell r="N449">
            <v>42234</v>
          </cell>
          <cell r="O449" t="str">
            <v>Approve Contract</v>
          </cell>
          <cell r="P449" t="str">
            <v>Business Area Approver</v>
          </cell>
          <cell r="Q449" t="str">
            <v>Beaton, Chad</v>
          </cell>
          <cell r="R449" t="str">
            <v>Carla Salazar</v>
          </cell>
          <cell r="S449" t="str">
            <v>Kara Slemko</v>
          </cell>
          <cell r="T449" t="str">
            <v>Brian Bate</v>
          </cell>
          <cell r="U449" t="str">
            <v>H - Horizon</v>
          </cell>
          <cell r="V449" t="str">
            <v>Facilities &amp; Servic - Facilities &amp; Servics</v>
          </cell>
          <cell r="W449" t="str">
            <v>30 Days net terms</v>
          </cell>
          <cell r="X449">
            <v>40625671.359999999</v>
          </cell>
          <cell r="Y449">
            <v>71031</v>
          </cell>
          <cell r="Z449">
            <v>34855005.789999999</v>
          </cell>
        </row>
        <row r="450">
          <cell r="A450" t="str">
            <v>402097-1</v>
          </cell>
          <cell r="B450">
            <v>402097</v>
          </cell>
          <cell r="C450">
            <v>1</v>
          </cell>
          <cell r="D450">
            <v>402097</v>
          </cell>
          <cell r="E450" t="str">
            <v>Nalco Canada ULC</v>
          </cell>
          <cell r="F450" t="str">
            <v>Water Plant Chemicals</v>
          </cell>
          <cell r="G450" t="str">
            <v>Master Goods and Services Agreement</v>
          </cell>
          <cell r="H450" t="str">
            <v>Jiang, Steve</v>
          </cell>
          <cell r="I450">
            <v>40504</v>
          </cell>
          <cell r="J450">
            <v>39672</v>
          </cell>
          <cell r="K450">
            <v>40694</v>
          </cell>
          <cell r="L450" t="str">
            <v>Active</v>
          </cell>
          <cell r="M450" t="str">
            <v>Executed</v>
          </cell>
          <cell r="N450">
            <v>40554</v>
          </cell>
          <cell r="O450" t="str">
            <v>Execute Contract</v>
          </cell>
          <cell r="P450" t="str">
            <v>Chhabra, Kawaljeet</v>
          </cell>
          <cell r="Q450" t="str">
            <v>Chhabra, Kawaljeet</v>
          </cell>
          <cell r="R450" t="str">
            <v>Sudip Kumar</v>
          </cell>
          <cell r="S450" t="str">
            <v>Ron Laing</v>
          </cell>
          <cell r="T450" t="str">
            <v>Karen Almadi</v>
          </cell>
          <cell r="U450" t="str">
            <v>H - Horizon</v>
          </cell>
          <cell r="V450" t="str">
            <v>Upgrading &amp; Utilitie - Upgrading &amp; Utilities</v>
          </cell>
          <cell r="W450" t="str">
            <v>30 Days net terms</v>
          </cell>
          <cell r="X450">
            <v>5555726</v>
          </cell>
          <cell r="Y450">
            <v>4435</v>
          </cell>
          <cell r="Z450">
            <v>2150000</v>
          </cell>
        </row>
        <row r="451">
          <cell r="A451" t="str">
            <v>402097-2</v>
          </cell>
          <cell r="B451">
            <v>402097</v>
          </cell>
          <cell r="C451">
            <v>2</v>
          </cell>
          <cell r="D451">
            <v>402097</v>
          </cell>
          <cell r="E451" t="str">
            <v>Nalco Canada ULC</v>
          </cell>
          <cell r="F451" t="str">
            <v>402097 Supplement for Term extention</v>
          </cell>
          <cell r="G451" t="str">
            <v>Master Goods and Services Agreement</v>
          </cell>
          <cell r="H451" t="str">
            <v>Lee, So Young</v>
          </cell>
          <cell r="I451">
            <v>40844</v>
          </cell>
          <cell r="J451">
            <v>40694</v>
          </cell>
          <cell r="K451">
            <v>40755</v>
          </cell>
          <cell r="L451" t="str">
            <v>Active</v>
          </cell>
          <cell r="M451" t="str">
            <v>Executed</v>
          </cell>
          <cell r="N451">
            <v>40844</v>
          </cell>
          <cell r="O451" t="str">
            <v>Edit New Supplement</v>
          </cell>
          <cell r="P451" t="str">
            <v>Lee, So Young</v>
          </cell>
          <cell r="Q451" t="str">
            <v>Lee, So Young</v>
          </cell>
          <cell r="R451" t="str">
            <v>Sudip Kumar</v>
          </cell>
          <cell r="S451" t="str">
            <v>Ron Laing</v>
          </cell>
          <cell r="T451" t="str">
            <v>Karen Almadi</v>
          </cell>
          <cell r="U451" t="str">
            <v>C/H - Conventional/Horizon</v>
          </cell>
          <cell r="V451" t="str">
            <v>Upgrading &amp; Utilitie - Upgrading &amp; Utilities</v>
          </cell>
          <cell r="W451" t="str">
            <v>30 Days net terms</v>
          </cell>
          <cell r="X451">
            <v>6155726</v>
          </cell>
          <cell r="Y451">
            <v>4435</v>
          </cell>
          <cell r="Z451">
            <v>600000</v>
          </cell>
        </row>
        <row r="452">
          <cell r="A452" t="str">
            <v>402097-3</v>
          </cell>
          <cell r="B452">
            <v>402097</v>
          </cell>
          <cell r="C452">
            <v>3</v>
          </cell>
          <cell r="D452">
            <v>402097</v>
          </cell>
          <cell r="E452" t="str">
            <v>Nalco Canada ULC</v>
          </cell>
          <cell r="F452" t="str">
            <v>402097 Supplement for Term extention 2</v>
          </cell>
          <cell r="G452" t="str">
            <v>Master Goods and Services Agreement</v>
          </cell>
          <cell r="H452" t="str">
            <v>Lee, So Young</v>
          </cell>
          <cell r="I452">
            <v>40844</v>
          </cell>
          <cell r="J452">
            <v>40756</v>
          </cell>
          <cell r="K452">
            <v>40847</v>
          </cell>
          <cell r="L452" t="str">
            <v>Active</v>
          </cell>
          <cell r="M452" t="str">
            <v>Executed</v>
          </cell>
          <cell r="N452">
            <v>40844</v>
          </cell>
          <cell r="O452" t="str">
            <v>Parallel_Return_to_Edit_Mode</v>
          </cell>
          <cell r="P452" t="str">
            <v>Lee, So Young</v>
          </cell>
          <cell r="R452" t="str">
            <v>Sudip Kumar</v>
          </cell>
          <cell r="S452" t="str">
            <v>Ron Laing</v>
          </cell>
          <cell r="T452" t="str">
            <v>Karen Almadi</v>
          </cell>
          <cell r="U452" t="str">
            <v>C/H - Conventional/Horizon</v>
          </cell>
          <cell r="V452" t="str">
            <v>Upgrading &amp; Utilitie - Upgrading &amp; Utilities</v>
          </cell>
          <cell r="W452" t="str">
            <v>30 Days net terms</v>
          </cell>
          <cell r="X452">
            <v>7155726</v>
          </cell>
          <cell r="Y452">
            <v>4435</v>
          </cell>
          <cell r="Z452">
            <v>1000000</v>
          </cell>
        </row>
        <row r="453">
          <cell r="A453" t="str">
            <v>402097-4</v>
          </cell>
          <cell r="B453">
            <v>402097</v>
          </cell>
          <cell r="C453">
            <v>4</v>
          </cell>
          <cell r="D453">
            <v>402097</v>
          </cell>
          <cell r="E453" t="str">
            <v>Nalco Canada ULC</v>
          </cell>
          <cell r="F453" t="str">
            <v>402097 Supplement for Term extention 3</v>
          </cell>
          <cell r="G453" t="str">
            <v>Master Goods and Services Agreement</v>
          </cell>
          <cell r="H453" t="str">
            <v>Lee, So Young</v>
          </cell>
          <cell r="I453">
            <v>40847</v>
          </cell>
          <cell r="J453">
            <v>40848</v>
          </cell>
          <cell r="L453" t="str">
            <v>Active</v>
          </cell>
          <cell r="M453" t="str">
            <v>Executed</v>
          </cell>
          <cell r="N453">
            <v>40870</v>
          </cell>
          <cell r="O453" t="str">
            <v>Edit New Supplement</v>
          </cell>
          <cell r="P453" t="str">
            <v>Lee, So Young</v>
          </cell>
          <cell r="Q453" t="str">
            <v>Lee, So Young</v>
          </cell>
          <cell r="R453" t="str">
            <v>Sudip Kumar</v>
          </cell>
          <cell r="S453" t="str">
            <v>Ron Laing</v>
          </cell>
          <cell r="T453" t="str">
            <v>Karen Almadi</v>
          </cell>
          <cell r="U453" t="str">
            <v>C/H - Conventional/Horizon</v>
          </cell>
          <cell r="V453" t="str">
            <v>Upgrading &amp; Utilitie - Upgrading &amp; Utilities</v>
          </cell>
          <cell r="W453" t="str">
            <v>30 Days net terms</v>
          </cell>
          <cell r="X453">
            <v>10000000</v>
          </cell>
          <cell r="Y453">
            <v>4435</v>
          </cell>
          <cell r="Z453">
            <v>2844274</v>
          </cell>
        </row>
        <row r="454">
          <cell r="A454" t="str">
            <v>402097-5</v>
          </cell>
          <cell r="B454">
            <v>402097</v>
          </cell>
          <cell r="C454">
            <v>5</v>
          </cell>
          <cell r="D454">
            <v>402097</v>
          </cell>
          <cell r="E454" t="str">
            <v>Nalco Canada ULC</v>
          </cell>
          <cell r="F454" t="str">
            <v>one year term extension</v>
          </cell>
          <cell r="G454" t="str">
            <v>Master Goods and Services Agreement</v>
          </cell>
          <cell r="H454" t="str">
            <v>Palmer, Dale</v>
          </cell>
          <cell r="I454">
            <v>41556</v>
          </cell>
          <cell r="J454">
            <v>41579</v>
          </cell>
          <cell r="K454">
            <v>41943</v>
          </cell>
          <cell r="L454" t="str">
            <v>Active</v>
          </cell>
          <cell r="M454" t="str">
            <v>Executed</v>
          </cell>
          <cell r="N454">
            <v>41653</v>
          </cell>
          <cell r="O454" t="str">
            <v>Approve Contract</v>
          </cell>
          <cell r="P454" t="str">
            <v>Supply Management Approver</v>
          </cell>
          <cell r="Q454" t="str">
            <v>Easthope, Julie</v>
          </cell>
          <cell r="R454" t="str">
            <v>Sudip Kumar</v>
          </cell>
          <cell r="S454" t="str">
            <v>Ron Laing</v>
          </cell>
          <cell r="T454" t="str">
            <v>Stephanie Graham</v>
          </cell>
          <cell r="U454" t="str">
            <v>C/H - Conventional/Horizon</v>
          </cell>
          <cell r="V454" t="str">
            <v>Upgrading &amp; Utilitie - Upgrading &amp; Utilities</v>
          </cell>
          <cell r="W454" t="str">
            <v>30 Days net terms</v>
          </cell>
          <cell r="X454">
            <v>15729531</v>
          </cell>
          <cell r="Y454">
            <v>4435</v>
          </cell>
          <cell r="Z454">
            <v>5729531</v>
          </cell>
        </row>
        <row r="455">
          <cell r="A455" t="str">
            <v>402116-1</v>
          </cell>
          <cell r="B455">
            <v>402116</v>
          </cell>
          <cell r="C455">
            <v>1</v>
          </cell>
          <cell r="D455">
            <v>402116</v>
          </cell>
          <cell r="E455" t="str">
            <v>Pacer Corporation Ltd.</v>
          </cell>
          <cell r="F455" t="str">
            <v>Closeout Change Order for WWTP Work</v>
          </cell>
          <cell r="G455" t="str">
            <v>Construction</v>
          </cell>
          <cell r="H455" t="str">
            <v>Borsini, Erwin</v>
          </cell>
          <cell r="I455">
            <v>40870</v>
          </cell>
          <cell r="J455">
            <v>39680</v>
          </cell>
          <cell r="K455">
            <v>40908</v>
          </cell>
          <cell r="L455" t="str">
            <v>Complete</v>
          </cell>
          <cell r="M455" t="str">
            <v>Executed</v>
          </cell>
          <cell r="N455">
            <v>40912</v>
          </cell>
          <cell r="O455" t="str">
            <v>Parallel_Return_to_Edit_Mode</v>
          </cell>
          <cell r="P455" t="str">
            <v>Jiang, Steve</v>
          </cell>
          <cell r="R455" t="str">
            <v>Marina Crawford</v>
          </cell>
          <cell r="S455" t="str">
            <v>Ron Laing</v>
          </cell>
          <cell r="T455" t="str">
            <v>Stephanie Graham</v>
          </cell>
          <cell r="U455" t="str">
            <v>H - Horizon</v>
          </cell>
          <cell r="V455" t="str">
            <v>Upgrading &amp; Utilitie - Upgrading &amp; Utilities</v>
          </cell>
          <cell r="W455" t="str">
            <v>30 Days net terms</v>
          </cell>
          <cell r="X455">
            <v>4389182.9400000004</v>
          </cell>
          <cell r="Y455">
            <v>566377</v>
          </cell>
          <cell r="Z455">
            <v>92512.14</v>
          </cell>
        </row>
        <row r="456">
          <cell r="A456" t="str">
            <v>402154-1</v>
          </cell>
          <cell r="B456">
            <v>402154</v>
          </cell>
          <cell r="C456">
            <v>1</v>
          </cell>
          <cell r="D456">
            <v>40215403</v>
          </cell>
          <cell r="E456" t="str">
            <v>Mammoet Canada Western Ltd.</v>
          </cell>
          <cell r="F456" t="str">
            <v>Central Contract-Mobile Cranes</v>
          </cell>
          <cell r="G456" t="str">
            <v>Master Goods and Services Agreement</v>
          </cell>
          <cell r="H456" t="str">
            <v>Ramirez, Wilbert</v>
          </cell>
          <cell r="I456">
            <v>40518</v>
          </cell>
          <cell r="J456">
            <v>39754</v>
          </cell>
          <cell r="K456">
            <v>40815</v>
          </cell>
          <cell r="L456" t="str">
            <v>Complete</v>
          </cell>
          <cell r="M456" t="str">
            <v>Executed</v>
          </cell>
          <cell r="N456">
            <v>40638</v>
          </cell>
          <cell r="O456" t="str">
            <v>Execute Contract</v>
          </cell>
          <cell r="P456" t="str">
            <v>Ramirez, Wilbert</v>
          </cell>
          <cell r="Q456" t="str">
            <v>Ramirez, Wilbert</v>
          </cell>
          <cell r="R456" t="str">
            <v>Edmundo Lopez</v>
          </cell>
          <cell r="S456" t="str">
            <v>Ron Laing</v>
          </cell>
          <cell r="T456" t="str">
            <v>Stephanie Graham</v>
          </cell>
          <cell r="V456" t="str">
            <v>Facilities &amp; Servic - Facilities &amp; Servics</v>
          </cell>
          <cell r="W456" t="str">
            <v>30 Days net terms</v>
          </cell>
          <cell r="X456">
            <v>38420000</v>
          </cell>
          <cell r="Y456">
            <v>562709</v>
          </cell>
          <cell r="Z456">
            <v>29000000</v>
          </cell>
        </row>
        <row r="457">
          <cell r="A457" t="str">
            <v>402154-1-1</v>
          </cell>
          <cell r="B457" t="str">
            <v>402154-1</v>
          </cell>
          <cell r="C457">
            <v>1</v>
          </cell>
          <cell r="D457">
            <v>40424001</v>
          </cell>
          <cell r="E457" t="str">
            <v>Mammoet Canada Western Ltd.</v>
          </cell>
          <cell r="F457" t="str">
            <v>Coker Rebuild Cranes</v>
          </cell>
          <cell r="G457" t="str">
            <v>Schedules for Master Agreements</v>
          </cell>
          <cell r="H457" t="str">
            <v>Ghods-Esfahani, Reza</v>
          </cell>
          <cell r="I457">
            <v>40799</v>
          </cell>
          <cell r="J457">
            <v>40559</v>
          </cell>
          <cell r="K457">
            <v>40907</v>
          </cell>
          <cell r="L457" t="str">
            <v>Complete</v>
          </cell>
          <cell r="M457" t="str">
            <v>Executed</v>
          </cell>
          <cell r="N457">
            <v>40802</v>
          </cell>
          <cell r="O457" t="str">
            <v>Execute Contract</v>
          </cell>
          <cell r="P457" t="str">
            <v>Ghods-Esfahani, Reza</v>
          </cell>
          <cell r="Q457" t="str">
            <v>Ghods-Esfahani, Reza</v>
          </cell>
          <cell r="R457" t="str">
            <v>Siddhartho Mukherjee</v>
          </cell>
          <cell r="S457" t="str">
            <v>Ron Laing</v>
          </cell>
          <cell r="T457" t="str">
            <v>Karen Almadi</v>
          </cell>
          <cell r="U457" t="str">
            <v>H - Horizon</v>
          </cell>
          <cell r="V457" t="str">
            <v>Facilities &amp; Servic - Facilities &amp; Servics</v>
          </cell>
          <cell r="W457" t="str">
            <v>30 Days net terms</v>
          </cell>
          <cell r="X457">
            <v>11709094.550000001</v>
          </cell>
          <cell r="Y457">
            <v>562709</v>
          </cell>
          <cell r="Z457">
            <v>6907973.1200000001</v>
          </cell>
        </row>
        <row r="458">
          <cell r="A458" t="str">
            <v>402154-13</v>
          </cell>
          <cell r="B458">
            <v>402154</v>
          </cell>
          <cell r="C458">
            <v>13</v>
          </cell>
          <cell r="D458">
            <v>402154</v>
          </cell>
          <cell r="E458" t="str">
            <v>Mammoet Canada Western Ltd.</v>
          </cell>
          <cell r="F458" t="str">
            <v>Contract Term Extension from Oct 1 to Dec 31, 2013</v>
          </cell>
          <cell r="G458" t="str">
            <v>Master Goods and Services Agreement</v>
          </cell>
          <cell r="H458" t="str">
            <v>Leonardo, Arlene</v>
          </cell>
          <cell r="I458">
            <v>41562</v>
          </cell>
          <cell r="J458">
            <v>39754</v>
          </cell>
          <cell r="K458">
            <v>41639</v>
          </cell>
          <cell r="L458" t="str">
            <v>Complete</v>
          </cell>
          <cell r="M458" t="str">
            <v>Executed</v>
          </cell>
          <cell r="N458">
            <v>41592</v>
          </cell>
          <cell r="O458" t="str">
            <v>Review Contract</v>
          </cell>
          <cell r="P458" t="str">
            <v>Supply Management Reviewer</v>
          </cell>
          <cell r="R458" t="str">
            <v>Marina Crawford</v>
          </cell>
          <cell r="S458" t="str">
            <v>Kara Slemko</v>
          </cell>
          <cell r="T458" t="str">
            <v>Stephanie Graham</v>
          </cell>
          <cell r="U458" t="str">
            <v>H - Horizon</v>
          </cell>
          <cell r="V458" t="str">
            <v>Bitumen Production</v>
          </cell>
          <cell r="W458" t="str">
            <v>30 Days net terms</v>
          </cell>
          <cell r="X458">
            <v>71891439.629999995</v>
          </cell>
          <cell r="Y458">
            <v>562709</v>
          </cell>
          <cell r="Z458">
            <v>5400000</v>
          </cell>
        </row>
        <row r="459">
          <cell r="A459" t="str">
            <v>402154-15</v>
          </cell>
          <cell r="B459">
            <v>402154</v>
          </cell>
          <cell r="C459">
            <v>15</v>
          </cell>
          <cell r="D459">
            <v>402154</v>
          </cell>
          <cell r="E459" t="str">
            <v>Mammoet Canada Western Ltd.</v>
          </cell>
          <cell r="F459" t="str">
            <v>Contract Term Extension until June 30, 2014</v>
          </cell>
          <cell r="G459" t="str">
            <v>Master Goods and Services Agreement</v>
          </cell>
          <cell r="H459" t="str">
            <v>Leonardo, Arlene</v>
          </cell>
          <cell r="I459">
            <v>41743</v>
          </cell>
          <cell r="J459">
            <v>39754</v>
          </cell>
          <cell r="K459">
            <v>41639</v>
          </cell>
          <cell r="L459" t="str">
            <v>Complete</v>
          </cell>
          <cell r="M459" t="str">
            <v>Executed</v>
          </cell>
          <cell r="N459">
            <v>41757</v>
          </cell>
          <cell r="O459" t="str">
            <v>Parallel_Return_to_Edit_Mode</v>
          </cell>
          <cell r="P459" t="str">
            <v>Leonardo, Arlene</v>
          </cell>
          <cell r="R459" t="str">
            <v>Marina Crawford</v>
          </cell>
          <cell r="S459" t="str">
            <v>Kara Slemko</v>
          </cell>
          <cell r="T459" t="str">
            <v>Stephanie Graham</v>
          </cell>
          <cell r="U459" t="str">
            <v>H - Horizon</v>
          </cell>
          <cell r="V459" t="str">
            <v>Bitumen Production</v>
          </cell>
          <cell r="W459" t="str">
            <v>30 Days net terms</v>
          </cell>
          <cell r="X459">
            <v>82691439.629999995</v>
          </cell>
          <cell r="Y459">
            <v>562709</v>
          </cell>
          <cell r="Z459">
            <v>10800000</v>
          </cell>
        </row>
        <row r="460">
          <cell r="A460" t="str">
            <v>402154-17</v>
          </cell>
          <cell r="B460">
            <v>402154</v>
          </cell>
          <cell r="C460">
            <v>17</v>
          </cell>
          <cell r="D460">
            <v>402154</v>
          </cell>
          <cell r="E460" t="str">
            <v>Mammoet Canada Western Ltd.</v>
          </cell>
          <cell r="F460" t="str">
            <v>Mobile Crane Rental Services - Extension until Sept 30, 2014</v>
          </cell>
          <cell r="G460" t="str">
            <v>Master Goods and Services Agreement</v>
          </cell>
          <cell r="H460" t="str">
            <v>Dovichak, Lesley</v>
          </cell>
          <cell r="I460">
            <v>41808</v>
          </cell>
          <cell r="J460">
            <v>41821</v>
          </cell>
          <cell r="K460">
            <v>41912</v>
          </cell>
          <cell r="L460" t="str">
            <v>Complete</v>
          </cell>
          <cell r="M460" t="str">
            <v>Executed</v>
          </cell>
          <cell r="N460">
            <v>41830</v>
          </cell>
          <cell r="O460" t="str">
            <v>Parallel_Return_to_Edit_Mode</v>
          </cell>
          <cell r="P460" t="str">
            <v>Leonardo, Arlene</v>
          </cell>
          <cell r="R460" t="str">
            <v>Carla Salazar</v>
          </cell>
          <cell r="S460" t="str">
            <v>Kara Slemko</v>
          </cell>
          <cell r="T460" t="str">
            <v>Stephanie Graham</v>
          </cell>
          <cell r="U460" t="str">
            <v>H - Horizon</v>
          </cell>
          <cell r="V460" t="str">
            <v>Bitumen Production</v>
          </cell>
          <cell r="W460" t="str">
            <v>30 Days net terms</v>
          </cell>
          <cell r="X460">
            <v>88091439.629999995</v>
          </cell>
          <cell r="Y460">
            <v>562709</v>
          </cell>
          <cell r="Z460">
            <v>5400000</v>
          </cell>
        </row>
        <row r="461">
          <cell r="A461" t="str">
            <v>402154-2-1</v>
          </cell>
          <cell r="B461" t="str">
            <v>402154-2</v>
          </cell>
          <cell r="C461">
            <v>1</v>
          </cell>
          <cell r="D461">
            <v>40435801</v>
          </cell>
          <cell r="E461" t="str">
            <v>Mammoet Canada Western Ltd.</v>
          </cell>
          <cell r="F461" t="str">
            <v>UT2 Additional Crane Requirements</v>
          </cell>
          <cell r="G461" t="str">
            <v>Schedules for Master Agreements</v>
          </cell>
          <cell r="H461" t="str">
            <v>Mistecki, Shelby</v>
          </cell>
          <cell r="I461">
            <v>40890</v>
          </cell>
          <cell r="J461">
            <v>40658</v>
          </cell>
          <cell r="K461">
            <v>41274</v>
          </cell>
          <cell r="L461" t="str">
            <v>Active</v>
          </cell>
          <cell r="M461" t="str">
            <v>Executed</v>
          </cell>
          <cell r="N461">
            <v>40927</v>
          </cell>
          <cell r="O461" t="str">
            <v>Approve Contract</v>
          </cell>
          <cell r="P461" t="str">
            <v>Business Area Approver</v>
          </cell>
          <cell r="Q461" t="str">
            <v>Mukherjee, Siddhartho</v>
          </cell>
          <cell r="R461" t="str">
            <v>Ari Bronkhorst</v>
          </cell>
          <cell r="S461" t="str">
            <v>Ron Laing</v>
          </cell>
          <cell r="T461" t="str">
            <v>Stephanie Graham</v>
          </cell>
          <cell r="U461" t="str">
            <v>H - Horizon</v>
          </cell>
          <cell r="V461" t="str">
            <v>Major Projects</v>
          </cell>
          <cell r="W461" t="str">
            <v>30 Days net terms</v>
          </cell>
          <cell r="X461">
            <v>320000</v>
          </cell>
          <cell r="Y461">
            <v>562709</v>
          </cell>
          <cell r="Z461">
            <v>140000</v>
          </cell>
        </row>
        <row r="462">
          <cell r="A462" t="str">
            <v>402154-2-2</v>
          </cell>
          <cell r="B462" t="str">
            <v>402154-2</v>
          </cell>
          <cell r="C462">
            <v>2</v>
          </cell>
          <cell r="D462">
            <v>40435802</v>
          </cell>
          <cell r="E462" t="str">
            <v>Mammoet Canada Western Ltd.</v>
          </cell>
          <cell r="F462" t="str">
            <v>BSF Crane Requirements</v>
          </cell>
          <cell r="G462" t="str">
            <v>Schedules for Master Agreements</v>
          </cell>
          <cell r="H462" t="str">
            <v>Mistecki, Shelby</v>
          </cell>
          <cell r="I462">
            <v>41142</v>
          </cell>
          <cell r="J462">
            <v>40940</v>
          </cell>
          <cell r="K462">
            <v>40968</v>
          </cell>
          <cell r="L462" t="str">
            <v>Active</v>
          </cell>
          <cell r="M462" t="str">
            <v>Executed</v>
          </cell>
          <cell r="N462">
            <v>41158</v>
          </cell>
          <cell r="O462" t="str">
            <v>Parallel_Return_to_Edit_Mode</v>
          </cell>
          <cell r="P462" t="str">
            <v>Mistecki, Shelby</v>
          </cell>
          <cell r="R462" t="str">
            <v>Ari Bronkhorst</v>
          </cell>
          <cell r="S462" t="str">
            <v>Ron Laing</v>
          </cell>
          <cell r="T462" t="str">
            <v>Stephanie Graham</v>
          </cell>
          <cell r="U462" t="str">
            <v>H - Horizon</v>
          </cell>
          <cell r="V462" t="str">
            <v>Major Projects</v>
          </cell>
          <cell r="W462" t="str">
            <v>30 Days net terms</v>
          </cell>
          <cell r="X462">
            <v>341868.58</v>
          </cell>
          <cell r="Y462">
            <v>562709</v>
          </cell>
          <cell r="Z462">
            <v>21868.58</v>
          </cell>
        </row>
        <row r="463">
          <cell r="A463" t="str">
            <v>402154-2-3</v>
          </cell>
          <cell r="B463" t="str">
            <v>402154-2</v>
          </cell>
          <cell r="C463">
            <v>3</v>
          </cell>
          <cell r="D463">
            <v>40435802</v>
          </cell>
          <cell r="E463" t="str">
            <v>Mammoet Canada Western Ltd.</v>
          </cell>
          <cell r="F463" t="str">
            <v>Crane/equipment and manpower requirements for offloading modules from Bay Ltd</v>
          </cell>
          <cell r="G463" t="str">
            <v>Schedules for Master Agreements</v>
          </cell>
          <cell r="H463" t="str">
            <v>Mistecki, Shelby</v>
          </cell>
          <cell r="I463">
            <v>41250</v>
          </cell>
          <cell r="J463">
            <v>41244</v>
          </cell>
          <cell r="K463">
            <v>41363</v>
          </cell>
          <cell r="L463" t="str">
            <v>Active</v>
          </cell>
          <cell r="M463" t="str">
            <v>Edit Mode</v>
          </cell>
          <cell r="O463" t="str">
            <v>Edit New Supplement</v>
          </cell>
          <cell r="P463" t="str">
            <v>Hassenrueck, Courtney</v>
          </cell>
          <cell r="R463" t="str">
            <v>Ari Bronkhorst</v>
          </cell>
          <cell r="S463" t="str">
            <v>Ron Laing</v>
          </cell>
          <cell r="T463" t="str">
            <v>Stephanie Graham</v>
          </cell>
          <cell r="U463" t="str">
            <v>H - Horizon</v>
          </cell>
          <cell r="V463" t="str">
            <v>Major Projects</v>
          </cell>
          <cell r="W463" t="str">
            <v>30 Days net terms</v>
          </cell>
          <cell r="X463">
            <v>441868.58</v>
          </cell>
          <cell r="Y463">
            <v>562709</v>
          </cell>
          <cell r="Z463">
            <v>100000</v>
          </cell>
        </row>
        <row r="464">
          <cell r="A464" t="str">
            <v>402154-3</v>
          </cell>
          <cell r="B464">
            <v>402154</v>
          </cell>
          <cell r="C464">
            <v>3</v>
          </cell>
          <cell r="D464">
            <v>40215405</v>
          </cell>
          <cell r="E464" t="str">
            <v>Mammoet Canada Western Ltd.</v>
          </cell>
          <cell r="F464" t="str">
            <v>Transportation SOW</v>
          </cell>
          <cell r="G464" t="str">
            <v>Master Goods and Services Agreement</v>
          </cell>
          <cell r="H464" t="str">
            <v>Ramirez, Wilbert</v>
          </cell>
          <cell r="I464">
            <v>40710</v>
          </cell>
          <cell r="J464">
            <v>40544</v>
          </cell>
          <cell r="K464">
            <v>40816</v>
          </cell>
          <cell r="L464" t="str">
            <v>Complete</v>
          </cell>
          <cell r="M464" t="str">
            <v>Executed</v>
          </cell>
          <cell r="N464">
            <v>40731</v>
          </cell>
          <cell r="O464" t="str">
            <v>Edit New Supplement</v>
          </cell>
          <cell r="P464" t="str">
            <v>Ramirez, Wilbert</v>
          </cell>
          <cell r="Q464" t="str">
            <v>Ramirez, Wilbert</v>
          </cell>
          <cell r="R464" t="str">
            <v>Marina Crawford</v>
          </cell>
          <cell r="S464" t="str">
            <v>Ron Laing</v>
          </cell>
          <cell r="T464" t="str">
            <v>Stephanie Graham</v>
          </cell>
          <cell r="V464" t="str">
            <v>Facilities &amp; Servic - Facilities &amp; Servics</v>
          </cell>
          <cell r="W464" t="str">
            <v>30 Days net terms</v>
          </cell>
          <cell r="X464">
            <v>38570000</v>
          </cell>
          <cell r="Y464">
            <v>562709</v>
          </cell>
          <cell r="Z464">
            <v>150000</v>
          </cell>
        </row>
        <row r="465">
          <cell r="A465" t="str">
            <v>402154-4</v>
          </cell>
          <cell r="B465">
            <v>402154</v>
          </cell>
          <cell r="C465">
            <v>4</v>
          </cell>
          <cell r="D465">
            <v>40215405</v>
          </cell>
          <cell r="E465" t="str">
            <v>Mammoet Canada Western Ltd.</v>
          </cell>
          <cell r="F465" t="str">
            <v>One Year Extension to Sept 30, 2012</v>
          </cell>
          <cell r="G465" t="str">
            <v>Master Goods and Services Agreement</v>
          </cell>
          <cell r="H465" t="str">
            <v>Ramirez, Wilbert</v>
          </cell>
          <cell r="I465">
            <v>40794</v>
          </cell>
          <cell r="J465">
            <v>40817</v>
          </cell>
          <cell r="K465">
            <v>41182</v>
          </cell>
          <cell r="L465" t="str">
            <v>Complete</v>
          </cell>
          <cell r="M465" t="str">
            <v>Executed</v>
          </cell>
          <cell r="N465">
            <v>40822</v>
          </cell>
          <cell r="O465" t="str">
            <v>Execute Contract</v>
          </cell>
          <cell r="P465" t="str">
            <v>Ramirez, Wilbert</v>
          </cell>
          <cell r="Q465" t="str">
            <v>Ramirez, Wilbert</v>
          </cell>
          <cell r="R465" t="str">
            <v>Marina Crawford</v>
          </cell>
          <cell r="S465" t="str">
            <v>Ron Laing</v>
          </cell>
          <cell r="T465" t="str">
            <v>Stephanie Graham</v>
          </cell>
          <cell r="V465" t="str">
            <v>Facilities &amp; Servic - Facilities &amp; Servics</v>
          </cell>
          <cell r="W465" t="str">
            <v>30 Days net terms</v>
          </cell>
          <cell r="X465">
            <v>53570000</v>
          </cell>
          <cell r="Y465">
            <v>562709</v>
          </cell>
          <cell r="Z465">
            <v>15000000</v>
          </cell>
        </row>
        <row r="466">
          <cell r="A466" t="str">
            <v>402154-4-1</v>
          </cell>
          <cell r="B466" t="str">
            <v>402154-4</v>
          </cell>
          <cell r="C466">
            <v>1</v>
          </cell>
          <cell r="D466">
            <v>40518301</v>
          </cell>
          <cell r="E466" t="str">
            <v>Mammoet Canada Western Ltd.</v>
          </cell>
          <cell r="F466" t="str">
            <v>CO#1 Cost of Delay Caused by Tarpon and CNRL</v>
          </cell>
          <cell r="G466" t="str">
            <v>Schedules for Master Agreements</v>
          </cell>
          <cell r="H466" t="str">
            <v>Mohammed, Bassam</v>
          </cell>
          <cell r="I466">
            <v>41480</v>
          </cell>
          <cell r="J466">
            <v>41480</v>
          </cell>
          <cell r="K466">
            <v>41484</v>
          </cell>
          <cell r="L466" t="str">
            <v>Complete</v>
          </cell>
          <cell r="M466" t="str">
            <v>Executed</v>
          </cell>
          <cell r="N466">
            <v>41480</v>
          </cell>
          <cell r="O466" t="str">
            <v>Edit New Supplement</v>
          </cell>
          <cell r="P466" t="str">
            <v>Mohammed, Bassam</v>
          </cell>
          <cell r="Q466" t="str">
            <v>Mohammed, Bassam</v>
          </cell>
          <cell r="R466" t="str">
            <v>Don Guglielmin</v>
          </cell>
          <cell r="S466" t="str">
            <v>Don Guglielmin</v>
          </cell>
          <cell r="T466" t="str">
            <v>Stephanie Graham</v>
          </cell>
          <cell r="U466" t="str">
            <v>H - Horizon</v>
          </cell>
          <cell r="V466" t="str">
            <v>Major Projects</v>
          </cell>
          <cell r="W466" t="str">
            <v>45 Days net terms</v>
          </cell>
          <cell r="X466">
            <v>377645</v>
          </cell>
          <cell r="Y466">
            <v>562709</v>
          </cell>
          <cell r="Z466">
            <v>27645</v>
          </cell>
        </row>
        <row r="467">
          <cell r="A467" t="str">
            <v>402154-4-1</v>
          </cell>
          <cell r="B467" t="str">
            <v>402154-4</v>
          </cell>
          <cell r="C467">
            <v>1</v>
          </cell>
          <cell r="D467">
            <v>40518301</v>
          </cell>
          <cell r="E467" t="str">
            <v>Mammoet Canada Western Ltd.</v>
          </cell>
          <cell r="F467" t="str">
            <v>CO#1 Cost of Delay Caused by Tarpon and CNRL</v>
          </cell>
          <cell r="G467" t="str">
            <v>Schedules for Master Agreements</v>
          </cell>
          <cell r="H467" t="str">
            <v>Mohammed, Bassam</v>
          </cell>
          <cell r="I467">
            <v>41480</v>
          </cell>
          <cell r="J467">
            <v>41480</v>
          </cell>
          <cell r="K467">
            <v>41484</v>
          </cell>
          <cell r="L467" t="str">
            <v>Complete</v>
          </cell>
          <cell r="M467" t="str">
            <v>Executed</v>
          </cell>
          <cell r="N467">
            <v>41480</v>
          </cell>
          <cell r="O467" t="str">
            <v>Approve Contract</v>
          </cell>
          <cell r="P467" t="str">
            <v>Commercial Operations Approver</v>
          </cell>
          <cell r="Q467" t="str">
            <v>Guglielmin, Don</v>
          </cell>
          <cell r="R467" t="str">
            <v>Don Guglielmin</v>
          </cell>
          <cell r="S467" t="str">
            <v>Don Guglielmin</v>
          </cell>
          <cell r="T467" t="str">
            <v>Stephanie Graham</v>
          </cell>
          <cell r="U467" t="str">
            <v>H - Horizon</v>
          </cell>
          <cell r="V467" t="str">
            <v>Major Projects</v>
          </cell>
          <cell r="W467" t="str">
            <v>45 Days net terms</v>
          </cell>
          <cell r="X467">
            <v>377645</v>
          </cell>
          <cell r="Y467">
            <v>562709</v>
          </cell>
          <cell r="Z467">
            <v>27645</v>
          </cell>
        </row>
        <row r="468">
          <cell r="A468" t="str">
            <v>402154-4-2</v>
          </cell>
          <cell r="B468" t="str">
            <v>402154-4</v>
          </cell>
          <cell r="C468">
            <v>2</v>
          </cell>
          <cell r="D468">
            <v>40518302</v>
          </cell>
          <cell r="E468" t="str">
            <v>Mammoet Canada Western Ltd.</v>
          </cell>
          <cell r="F468" t="str">
            <v>CO#2 Additional Waiting Time and Onsite Relocation</v>
          </cell>
          <cell r="G468" t="str">
            <v>Schedules for Master Agreements</v>
          </cell>
          <cell r="H468" t="str">
            <v>Mohammed, Bassam</v>
          </cell>
          <cell r="I468">
            <v>41799</v>
          </cell>
          <cell r="J468">
            <v>41480</v>
          </cell>
          <cell r="K468">
            <v>41799</v>
          </cell>
          <cell r="L468" t="str">
            <v>Complete</v>
          </cell>
          <cell r="M468" t="str">
            <v>Executed</v>
          </cell>
          <cell r="N468">
            <v>41800</v>
          </cell>
          <cell r="O468" t="str">
            <v>Edit New Supplement</v>
          </cell>
          <cell r="P468" t="str">
            <v>Mohammed, Bassam</v>
          </cell>
          <cell r="Q468" t="str">
            <v>Mohammed, Bassam</v>
          </cell>
          <cell r="R468" t="str">
            <v>Don Guglielmin</v>
          </cell>
          <cell r="S468" t="str">
            <v>Don Guglielmin</v>
          </cell>
          <cell r="T468" t="str">
            <v>Stephanie Graham</v>
          </cell>
          <cell r="U468" t="str">
            <v>H - Horizon</v>
          </cell>
          <cell r="V468" t="str">
            <v>Major Projects</v>
          </cell>
          <cell r="W468" t="str">
            <v>45 Days net terms</v>
          </cell>
          <cell r="X468">
            <v>434135</v>
          </cell>
          <cell r="Y468">
            <v>562709</v>
          </cell>
          <cell r="Z468">
            <v>56490</v>
          </cell>
        </row>
        <row r="469">
          <cell r="A469" t="str">
            <v>402154-4-2</v>
          </cell>
          <cell r="B469" t="str">
            <v>402154-4</v>
          </cell>
          <cell r="C469">
            <v>2</v>
          </cell>
          <cell r="D469">
            <v>40518302</v>
          </cell>
          <cell r="E469" t="str">
            <v>Mammoet Canada Western Ltd.</v>
          </cell>
          <cell r="F469" t="str">
            <v>CO#2 Additional Waiting Time and Onsite Relocation</v>
          </cell>
          <cell r="G469" t="str">
            <v>Schedules for Master Agreements</v>
          </cell>
          <cell r="H469" t="str">
            <v>Mohammed, Bassam</v>
          </cell>
          <cell r="I469">
            <v>41799</v>
          </cell>
          <cell r="J469">
            <v>41480</v>
          </cell>
          <cell r="K469">
            <v>41799</v>
          </cell>
          <cell r="L469" t="str">
            <v>Complete</v>
          </cell>
          <cell r="M469" t="str">
            <v>Executed</v>
          </cell>
          <cell r="N469">
            <v>41800</v>
          </cell>
          <cell r="O469" t="str">
            <v>Execute Contract</v>
          </cell>
          <cell r="P469" t="str">
            <v>Mohammed, Bassam</v>
          </cell>
          <cell r="Q469" t="str">
            <v>Mohammed, Bassam</v>
          </cell>
          <cell r="R469" t="str">
            <v>Don Guglielmin</v>
          </cell>
          <cell r="S469" t="str">
            <v>Don Guglielmin</v>
          </cell>
          <cell r="T469" t="str">
            <v>Stephanie Graham</v>
          </cell>
          <cell r="U469" t="str">
            <v>H - Horizon</v>
          </cell>
          <cell r="V469" t="str">
            <v>Major Projects</v>
          </cell>
          <cell r="W469" t="str">
            <v>45 Days net terms</v>
          </cell>
          <cell r="X469">
            <v>434135</v>
          </cell>
          <cell r="Y469">
            <v>562709</v>
          </cell>
          <cell r="Z469">
            <v>56490</v>
          </cell>
        </row>
        <row r="470">
          <cell r="A470" t="str">
            <v>402154-4-3</v>
          </cell>
          <cell r="B470" t="str">
            <v>402154-4</v>
          </cell>
          <cell r="C470">
            <v>3</v>
          </cell>
          <cell r="D470">
            <v>40518302</v>
          </cell>
          <cell r="E470" t="str">
            <v>Mammoet Canada Western Ltd.</v>
          </cell>
          <cell r="F470" t="str">
            <v>CO#3 Adj. of E1 Commitment value to reflect ADP actual spend.</v>
          </cell>
          <cell r="G470" t="str">
            <v>Schedules for Master Agreements</v>
          </cell>
          <cell r="H470" t="str">
            <v>Mohammed, Bassam</v>
          </cell>
          <cell r="I470">
            <v>42731</v>
          </cell>
          <cell r="J470">
            <v>41480</v>
          </cell>
          <cell r="K470">
            <v>41799</v>
          </cell>
          <cell r="L470" t="str">
            <v>Complete</v>
          </cell>
          <cell r="M470" t="str">
            <v>Executed</v>
          </cell>
          <cell r="N470">
            <v>42758</v>
          </cell>
          <cell r="O470" t="str">
            <v>Execute Contract</v>
          </cell>
          <cell r="P470" t="str">
            <v>Mohammed, Bassam</v>
          </cell>
          <cell r="Q470" t="str">
            <v>Mohammed, Bassam</v>
          </cell>
          <cell r="R470" t="str">
            <v>Don Guglielmin</v>
          </cell>
          <cell r="S470" t="str">
            <v>Don Guglielmin</v>
          </cell>
          <cell r="T470" t="str">
            <v>Stephanie Graham</v>
          </cell>
          <cell r="U470" t="str">
            <v>H - Horizon</v>
          </cell>
          <cell r="V470" t="str">
            <v>Major Projects</v>
          </cell>
          <cell r="W470" t="str">
            <v>45 Days net terms</v>
          </cell>
          <cell r="X470">
            <v>424887.11</v>
          </cell>
          <cell r="Y470">
            <v>562709</v>
          </cell>
          <cell r="Z470">
            <v>-9247.89</v>
          </cell>
        </row>
        <row r="471">
          <cell r="A471" t="str">
            <v>402154-4-3</v>
          </cell>
          <cell r="B471" t="str">
            <v>402154-4</v>
          </cell>
          <cell r="C471">
            <v>3</v>
          </cell>
          <cell r="D471">
            <v>40518302</v>
          </cell>
          <cell r="E471" t="str">
            <v>Mammoet Canada Western Ltd.</v>
          </cell>
          <cell r="F471" t="str">
            <v>CO#3 Adj. of E1 Commitment value to reflect ADP actual spend.</v>
          </cell>
          <cell r="G471" t="str">
            <v>Schedules for Master Agreements</v>
          </cell>
          <cell r="H471" t="str">
            <v>Mohammed, Bassam</v>
          </cell>
          <cell r="I471">
            <v>42731</v>
          </cell>
          <cell r="J471">
            <v>41480</v>
          </cell>
          <cell r="K471">
            <v>41799</v>
          </cell>
          <cell r="L471" t="str">
            <v>Complete</v>
          </cell>
          <cell r="M471" t="str">
            <v>Executed</v>
          </cell>
          <cell r="N471">
            <v>42758</v>
          </cell>
          <cell r="O471" t="str">
            <v>Parallel_Return_to_Edit_Mode</v>
          </cell>
          <cell r="P471" t="str">
            <v>Liu, Wilson</v>
          </cell>
          <cell r="R471" t="str">
            <v>Don Guglielmin</v>
          </cell>
          <cell r="S471" t="str">
            <v>Don Guglielmin</v>
          </cell>
          <cell r="T471" t="str">
            <v>Stephanie Graham</v>
          </cell>
          <cell r="U471" t="str">
            <v>H - Horizon</v>
          </cell>
          <cell r="V471" t="str">
            <v>Major Projects</v>
          </cell>
          <cell r="W471" t="str">
            <v>45 Days net terms</v>
          </cell>
          <cell r="X471">
            <v>424887.11</v>
          </cell>
          <cell r="Y471">
            <v>562709</v>
          </cell>
          <cell r="Z471">
            <v>-9247.89</v>
          </cell>
        </row>
        <row r="472">
          <cell r="A472" t="str">
            <v>402154-6</v>
          </cell>
          <cell r="B472">
            <v>402154</v>
          </cell>
          <cell r="C472">
            <v>6</v>
          </cell>
          <cell r="D472">
            <v>40215408</v>
          </cell>
          <cell r="E472" t="str">
            <v>Mammoet Canada Western Ltd.</v>
          </cell>
          <cell r="F472" t="str">
            <v>Forest Fire Compensation</v>
          </cell>
          <cell r="G472" t="str">
            <v>Master Goods and Services Agreement</v>
          </cell>
          <cell r="H472" t="str">
            <v>Ramirez, Wilbert</v>
          </cell>
          <cell r="I472">
            <v>40868</v>
          </cell>
          <cell r="J472">
            <v>40678</v>
          </cell>
          <cell r="K472">
            <v>40694</v>
          </cell>
          <cell r="L472" t="str">
            <v>Complete</v>
          </cell>
          <cell r="M472" t="str">
            <v>Executed</v>
          </cell>
          <cell r="N472">
            <v>40876</v>
          </cell>
          <cell r="O472" t="str">
            <v>Approve Contract</v>
          </cell>
          <cell r="P472" t="str">
            <v>Commercial Operations Approver</v>
          </cell>
          <cell r="Q472" t="str">
            <v>Crawford, Marina</v>
          </cell>
          <cell r="R472" t="str">
            <v>Marina Crawford</v>
          </cell>
          <cell r="S472" t="str">
            <v>Ron Laing</v>
          </cell>
          <cell r="T472" t="str">
            <v>Stephanie Graham</v>
          </cell>
          <cell r="V472" t="str">
            <v>Facilities &amp; Servic - Facilities &amp; Servics</v>
          </cell>
          <cell r="W472" t="str">
            <v>30 Days net terms</v>
          </cell>
          <cell r="X472">
            <v>53964139.630000003</v>
          </cell>
          <cell r="Y472">
            <v>562709</v>
          </cell>
          <cell r="Z472">
            <v>394139.63</v>
          </cell>
        </row>
        <row r="473">
          <cell r="A473" t="str">
            <v>402154-7</v>
          </cell>
          <cell r="B473">
            <v>402154</v>
          </cell>
          <cell r="C473">
            <v>7</v>
          </cell>
          <cell r="D473">
            <v>402154</v>
          </cell>
          <cell r="E473" t="str">
            <v>Mammoet Canada Western Ltd.</v>
          </cell>
          <cell r="F473" t="str">
            <v>Highway Transport for CompBloc 52-E-3C</v>
          </cell>
          <cell r="G473" t="str">
            <v>Master Goods and Services Agreement</v>
          </cell>
          <cell r="H473" t="str">
            <v>Ramirez, Wilbert</v>
          </cell>
          <cell r="I473">
            <v>40969</v>
          </cell>
          <cell r="J473">
            <v>40963</v>
          </cell>
          <cell r="K473">
            <v>41182</v>
          </cell>
          <cell r="L473" t="str">
            <v>Complete</v>
          </cell>
          <cell r="M473" t="str">
            <v>Executed</v>
          </cell>
          <cell r="N473">
            <v>40976</v>
          </cell>
          <cell r="O473" t="str">
            <v>Parallel_Return_to_Edit_Mode</v>
          </cell>
          <cell r="P473" t="str">
            <v>Ramirez, Wilbert</v>
          </cell>
          <cell r="R473" t="str">
            <v>Marina Crawford</v>
          </cell>
          <cell r="S473" t="str">
            <v>Ron Laing</v>
          </cell>
          <cell r="T473" t="str">
            <v>Stephanie Graham</v>
          </cell>
          <cell r="U473" t="str">
            <v>H - Horizon</v>
          </cell>
          <cell r="V473" t="str">
            <v>Facilities &amp; Servic - Facilities &amp; Servics</v>
          </cell>
          <cell r="W473" t="str">
            <v>30 Days net terms</v>
          </cell>
          <cell r="X473">
            <v>53991439.630000003</v>
          </cell>
          <cell r="Y473">
            <v>562709</v>
          </cell>
          <cell r="Z473">
            <v>27300</v>
          </cell>
        </row>
        <row r="474">
          <cell r="A474" t="str">
            <v>402154-9</v>
          </cell>
          <cell r="B474">
            <v>402154</v>
          </cell>
          <cell r="C474">
            <v>9</v>
          </cell>
          <cell r="D474">
            <v>402154</v>
          </cell>
          <cell r="E474" t="str">
            <v>Mammoet Canada Western Ltd.</v>
          </cell>
          <cell r="F474" t="str">
            <v>Second Year Extension and additional Crane</v>
          </cell>
          <cell r="G474" t="str">
            <v>Master Goods and Services Agreement</v>
          </cell>
          <cell r="H474" t="str">
            <v>Uche-Ezeala, Ijeoma</v>
          </cell>
          <cell r="I474">
            <v>41137</v>
          </cell>
          <cell r="J474">
            <v>39754</v>
          </cell>
          <cell r="K474">
            <v>41547</v>
          </cell>
          <cell r="L474" t="str">
            <v>Complete</v>
          </cell>
          <cell r="M474" t="str">
            <v>Executed</v>
          </cell>
          <cell r="N474">
            <v>41165</v>
          </cell>
          <cell r="O474" t="str">
            <v>Approve Contract</v>
          </cell>
          <cell r="P474" t="str">
            <v>Business Area Approver</v>
          </cell>
          <cell r="Q474" t="str">
            <v>McWhan, Casey</v>
          </cell>
          <cell r="R474" t="str">
            <v>Marina Crawford</v>
          </cell>
          <cell r="S474" t="str">
            <v>Ron Laing</v>
          </cell>
          <cell r="T474" t="str">
            <v>Stephanie Graham</v>
          </cell>
          <cell r="U474" t="str">
            <v>H - Horizon</v>
          </cell>
          <cell r="V474" t="str">
            <v>Facilities &amp; Servic - Facilities &amp; Servics</v>
          </cell>
          <cell r="W474" t="str">
            <v>30 Days net terms</v>
          </cell>
          <cell r="X474">
            <v>66491439.630000003</v>
          </cell>
          <cell r="Y474">
            <v>562709</v>
          </cell>
          <cell r="Z474">
            <v>12500000</v>
          </cell>
        </row>
        <row r="475">
          <cell r="A475" t="str">
            <v>402183-1-1</v>
          </cell>
          <cell r="B475" t="str">
            <v>402183-1</v>
          </cell>
          <cell r="C475">
            <v>1</v>
          </cell>
          <cell r="D475">
            <v>405383</v>
          </cell>
          <cell r="E475" t="str">
            <v>Air Liquide Canada Inc.</v>
          </cell>
          <cell r="F475" t="str">
            <v>Liquid N2 stock for Mine Warehouse</v>
          </cell>
          <cell r="G475" t="str">
            <v>Schedules for Master Agreements</v>
          </cell>
          <cell r="H475" t="str">
            <v>Tajiri, Dorothy</v>
          </cell>
          <cell r="I475">
            <v>41457</v>
          </cell>
          <cell r="J475">
            <v>41275</v>
          </cell>
          <cell r="K475">
            <v>42034</v>
          </cell>
          <cell r="L475" t="str">
            <v>Active</v>
          </cell>
          <cell r="M475" t="str">
            <v>Executed</v>
          </cell>
          <cell r="N475">
            <v>41480</v>
          </cell>
          <cell r="O475" t="str">
            <v>Execute Contract</v>
          </cell>
          <cell r="P475" t="str">
            <v>Zhong, Luke</v>
          </cell>
          <cell r="Q475" t="str">
            <v>Zhong, Luke</v>
          </cell>
          <cell r="R475" t="str">
            <v>Sudip Kumar</v>
          </cell>
          <cell r="S475" t="str">
            <v>Kara Slemko</v>
          </cell>
          <cell r="T475" t="str">
            <v>Eric Stearns</v>
          </cell>
          <cell r="U475" t="str">
            <v>H - Horizon</v>
          </cell>
          <cell r="V475" t="str">
            <v>Mining</v>
          </cell>
          <cell r="W475" t="str">
            <v>45 Days net terms</v>
          </cell>
          <cell r="X475">
            <v>89000</v>
          </cell>
          <cell r="Y475">
            <v>14750</v>
          </cell>
          <cell r="Z475">
            <v>5000</v>
          </cell>
        </row>
        <row r="476">
          <cell r="A476" t="str">
            <v>402183-1-1</v>
          </cell>
          <cell r="B476" t="str">
            <v>402183-1</v>
          </cell>
          <cell r="C476">
            <v>1</v>
          </cell>
          <cell r="D476">
            <v>405383</v>
          </cell>
          <cell r="E476" t="str">
            <v>Air Liquide Canada Inc.</v>
          </cell>
          <cell r="F476" t="str">
            <v>Liquid N2 stock for Mine Warehouse</v>
          </cell>
          <cell r="G476" t="str">
            <v>Schedules for Master Agreements</v>
          </cell>
          <cell r="H476" t="str">
            <v>Tajiri, Dorothy</v>
          </cell>
          <cell r="I476">
            <v>41457</v>
          </cell>
          <cell r="J476">
            <v>41275</v>
          </cell>
          <cell r="K476">
            <v>42034</v>
          </cell>
          <cell r="L476" t="str">
            <v>Active</v>
          </cell>
          <cell r="M476" t="str">
            <v>Executed</v>
          </cell>
          <cell r="N476">
            <v>41480</v>
          </cell>
          <cell r="O476" t="str">
            <v>Parallel_Return_to_Edit_Mode</v>
          </cell>
          <cell r="P476" t="str">
            <v>Panya, Yowchong</v>
          </cell>
          <cell r="R476" t="str">
            <v>Sudip Kumar</v>
          </cell>
          <cell r="S476" t="str">
            <v>Kara Slemko</v>
          </cell>
          <cell r="T476" t="str">
            <v>Eric Stearns</v>
          </cell>
          <cell r="U476" t="str">
            <v>H - Horizon</v>
          </cell>
          <cell r="V476" t="str">
            <v>Mining</v>
          </cell>
          <cell r="W476" t="str">
            <v>45 Days net terms</v>
          </cell>
          <cell r="X476">
            <v>89000</v>
          </cell>
          <cell r="Y476">
            <v>14750</v>
          </cell>
          <cell r="Z476">
            <v>5000</v>
          </cell>
        </row>
        <row r="477">
          <cell r="A477" t="str">
            <v>402183-3</v>
          </cell>
          <cell r="B477">
            <v>402183</v>
          </cell>
          <cell r="C477">
            <v>3</v>
          </cell>
          <cell r="D477">
            <v>402183</v>
          </cell>
          <cell r="E477" t="str">
            <v>Air Liquide Canada Inc.</v>
          </cell>
          <cell r="F477" t="str">
            <v>N2 supply through pumper truck</v>
          </cell>
          <cell r="G477" t="str">
            <v>Master Goods and Services Agreement</v>
          </cell>
          <cell r="H477" t="str">
            <v>Panya, Yowchong</v>
          </cell>
          <cell r="I477">
            <v>41206</v>
          </cell>
          <cell r="J477">
            <v>40550</v>
          </cell>
          <cell r="K477">
            <v>45129</v>
          </cell>
          <cell r="L477" t="str">
            <v>Active</v>
          </cell>
          <cell r="M477" t="str">
            <v>Executed</v>
          </cell>
          <cell r="N477">
            <v>41214</v>
          </cell>
          <cell r="O477" t="str">
            <v>Approve Contract</v>
          </cell>
          <cell r="P477" t="str">
            <v>Business Area Approver</v>
          </cell>
          <cell r="Q477" t="str">
            <v>Banak, Neville</v>
          </cell>
          <cell r="R477" t="str">
            <v>Carla Salazar</v>
          </cell>
          <cell r="S477" t="str">
            <v>Ron Laing</v>
          </cell>
          <cell r="T477" t="str">
            <v>Karen Almadi</v>
          </cell>
          <cell r="U477" t="str">
            <v>H - Horizon</v>
          </cell>
          <cell r="V477" t="str">
            <v>Upgrading &amp; Utilitie - Upgrading &amp; Utilities</v>
          </cell>
          <cell r="W477" t="str">
            <v>30 Days net terms</v>
          </cell>
          <cell r="X477">
            <v>22514898.190000001</v>
          </cell>
          <cell r="Y477">
            <v>14750</v>
          </cell>
          <cell r="Z477">
            <v>50000</v>
          </cell>
        </row>
        <row r="478">
          <cell r="A478" t="str">
            <v>402183-4</v>
          </cell>
          <cell r="B478">
            <v>402183</v>
          </cell>
          <cell r="C478">
            <v>4</v>
          </cell>
          <cell r="D478">
            <v>402183</v>
          </cell>
          <cell r="E478" t="str">
            <v>Air Liquide Canada Inc.</v>
          </cell>
          <cell r="F478" t="str">
            <v>Fuel Surcharge for Supp 03</v>
          </cell>
          <cell r="G478" t="str">
            <v>Master Goods and Services Agreement</v>
          </cell>
          <cell r="H478" t="str">
            <v>Tajiri, Dorothy</v>
          </cell>
          <cell r="I478">
            <v>41255</v>
          </cell>
          <cell r="J478">
            <v>40550</v>
          </cell>
          <cell r="K478">
            <v>45129</v>
          </cell>
          <cell r="L478" t="str">
            <v>Active</v>
          </cell>
          <cell r="M478" t="str">
            <v>Executed</v>
          </cell>
          <cell r="N478">
            <v>41260</v>
          </cell>
          <cell r="O478" t="str">
            <v>Parallel_Return_to_Edit_Mode</v>
          </cell>
          <cell r="P478" t="str">
            <v>Panya, Yowchong</v>
          </cell>
          <cell r="R478" t="str">
            <v>Carla Salazar</v>
          </cell>
          <cell r="S478" t="str">
            <v>Ron Laing</v>
          </cell>
          <cell r="U478" t="str">
            <v>H - Horizon</v>
          </cell>
          <cell r="V478" t="str">
            <v>Upgrading &amp; Utilitie - Upgrading &amp; Utilities</v>
          </cell>
          <cell r="W478" t="str">
            <v>30 Days net terms</v>
          </cell>
          <cell r="X478">
            <v>22530578.190000001</v>
          </cell>
          <cell r="Y478">
            <v>14750</v>
          </cell>
          <cell r="Z478">
            <v>15680</v>
          </cell>
        </row>
        <row r="479">
          <cell r="A479" t="str">
            <v>402184-11-1</v>
          </cell>
          <cell r="B479" t="str">
            <v>402184-11</v>
          </cell>
          <cell r="C479">
            <v>1</v>
          </cell>
          <cell r="D479">
            <v>406956</v>
          </cell>
          <cell r="E479" t="str">
            <v>United Rentals of Canada Inc.</v>
          </cell>
          <cell r="F479" t="str">
            <v>Discharge &amp; Suction Hoses</v>
          </cell>
          <cell r="G479" t="str">
            <v>Schedules for Master Agreements</v>
          </cell>
          <cell r="H479" t="str">
            <v>Kosasih, Andi</v>
          </cell>
          <cell r="I479">
            <v>42845</v>
          </cell>
          <cell r="J479">
            <v>42083</v>
          </cell>
          <cell r="K479">
            <v>42449</v>
          </cell>
          <cell r="L479" t="str">
            <v>Complete</v>
          </cell>
          <cell r="M479" t="str">
            <v>Executed</v>
          </cell>
          <cell r="N479">
            <v>42845</v>
          </cell>
          <cell r="O479" t="str">
            <v>Approve Contract</v>
          </cell>
          <cell r="P479" t="str">
            <v>Business Area Approver</v>
          </cell>
          <cell r="Q479" t="str">
            <v>Al-Kaisy, Maysaloon</v>
          </cell>
          <cell r="R479" t="str">
            <v>Don Guglielmin</v>
          </cell>
          <cell r="S479" t="str">
            <v>Kara Slemko</v>
          </cell>
          <cell r="T479" t="str">
            <v>Brian Bate</v>
          </cell>
          <cell r="U479" t="str">
            <v>H - Horizon</v>
          </cell>
          <cell r="V479" t="str">
            <v>Major Projects</v>
          </cell>
          <cell r="W479" t="str">
            <v>45 Days net terms</v>
          </cell>
          <cell r="X479">
            <v>0</v>
          </cell>
          <cell r="Y479">
            <v>570672</v>
          </cell>
          <cell r="Z479">
            <v>-42087.58</v>
          </cell>
        </row>
        <row r="480">
          <cell r="A480" t="str">
            <v>402184-3</v>
          </cell>
          <cell r="B480">
            <v>402184</v>
          </cell>
          <cell r="C480">
            <v>3</v>
          </cell>
          <cell r="D480">
            <v>402184</v>
          </cell>
          <cell r="E480" t="str">
            <v>United Rentals of Canada Inc.</v>
          </cell>
          <cell r="F480" t="str">
            <v>Two Year Contract Extension (Procurement Plan Approved)</v>
          </cell>
          <cell r="G480" t="str">
            <v>Master Goods and Services Agreement</v>
          </cell>
          <cell r="H480" t="str">
            <v>Castillo, Hector</v>
          </cell>
          <cell r="I480">
            <v>41585</v>
          </cell>
          <cell r="J480">
            <v>41548</v>
          </cell>
          <cell r="K480">
            <v>42277</v>
          </cell>
          <cell r="L480" t="str">
            <v>Active</v>
          </cell>
          <cell r="M480" t="str">
            <v>Executed</v>
          </cell>
          <cell r="N480">
            <v>41627</v>
          </cell>
          <cell r="O480" t="str">
            <v>Approve Contract</v>
          </cell>
          <cell r="P480" t="str">
            <v>Business Area Approver</v>
          </cell>
          <cell r="R480" t="str">
            <v>Marina Crawford</v>
          </cell>
          <cell r="S480" t="str">
            <v>Kara Slemko</v>
          </cell>
          <cell r="T480" t="str">
            <v>Stephanie Graham</v>
          </cell>
          <cell r="U480" t="str">
            <v>H - Horizon</v>
          </cell>
          <cell r="V480" t="str">
            <v>Bitumen Production</v>
          </cell>
          <cell r="W480" t="str">
            <v>30 Days net terms</v>
          </cell>
          <cell r="X480">
            <v>24660000</v>
          </cell>
          <cell r="Y480">
            <v>570672</v>
          </cell>
          <cell r="Z480">
            <v>13760000</v>
          </cell>
        </row>
        <row r="481">
          <cell r="A481" t="str">
            <v>402184-4-1</v>
          </cell>
          <cell r="B481" t="str">
            <v>402184-4</v>
          </cell>
          <cell r="C481">
            <v>1</v>
          </cell>
          <cell r="D481">
            <v>40551501</v>
          </cell>
          <cell r="E481" t="str">
            <v>United Rentals of Canada Inc.</v>
          </cell>
          <cell r="F481" t="str">
            <v>Rental of Water Pumps &amp; Hoses - OPP Dewatering-Additional Rental Equipment &amp; Contract Value Increase</v>
          </cell>
          <cell r="G481" t="str">
            <v>Schedules for Master Agreements</v>
          </cell>
          <cell r="H481" t="str">
            <v>Diano, Vince</v>
          </cell>
          <cell r="I481">
            <v>41621</v>
          </cell>
          <cell r="J481">
            <v>41358</v>
          </cell>
          <cell r="K481">
            <v>41608</v>
          </cell>
          <cell r="L481" t="str">
            <v>Complete</v>
          </cell>
          <cell r="M481" t="str">
            <v>Executed</v>
          </cell>
          <cell r="N481">
            <v>41646</v>
          </cell>
          <cell r="O481" t="str">
            <v>Approve Contract</v>
          </cell>
          <cell r="P481" t="str">
            <v>Commercial Operations Approver</v>
          </cell>
          <cell r="Q481" t="str">
            <v>Salmon, Ed</v>
          </cell>
          <cell r="R481" t="str">
            <v>Don Guglielmin</v>
          </cell>
          <cell r="S481" t="str">
            <v>Don Guglielmin</v>
          </cell>
          <cell r="T481" t="str">
            <v>Stephanie Graham</v>
          </cell>
          <cell r="U481" t="str">
            <v>H - Horizon</v>
          </cell>
          <cell r="V481" t="str">
            <v>Major Projects</v>
          </cell>
          <cell r="W481" t="str">
            <v>45 Days net terms</v>
          </cell>
          <cell r="X481">
            <v>105000</v>
          </cell>
          <cell r="Y481">
            <v>570672</v>
          </cell>
          <cell r="Z481">
            <v>50000</v>
          </cell>
        </row>
        <row r="482">
          <cell r="A482" t="str">
            <v>402184-4-1</v>
          </cell>
          <cell r="B482" t="str">
            <v>402184-4</v>
          </cell>
          <cell r="C482">
            <v>1</v>
          </cell>
          <cell r="D482">
            <v>40551501</v>
          </cell>
          <cell r="E482" t="str">
            <v>United Rentals of Canada Inc.</v>
          </cell>
          <cell r="F482" t="str">
            <v>Rental of Water Pumps &amp; Hoses - OPP Dewatering-Additional Rental Equipment &amp; Contract Value Increase</v>
          </cell>
          <cell r="G482" t="str">
            <v>Schedules for Master Agreements</v>
          </cell>
          <cell r="H482" t="str">
            <v>Diano, Vince</v>
          </cell>
          <cell r="I482">
            <v>41621</v>
          </cell>
          <cell r="J482">
            <v>41358</v>
          </cell>
          <cell r="K482">
            <v>41608</v>
          </cell>
          <cell r="L482" t="str">
            <v>Complete</v>
          </cell>
          <cell r="M482" t="str">
            <v>Executed</v>
          </cell>
          <cell r="N482">
            <v>41646</v>
          </cell>
          <cell r="O482" t="str">
            <v>Parallel_Return_to_Edit_Mode</v>
          </cell>
          <cell r="P482" t="str">
            <v>Diano, Vince</v>
          </cell>
          <cell r="R482" t="str">
            <v>Don Guglielmin</v>
          </cell>
          <cell r="S482" t="str">
            <v>Don Guglielmin</v>
          </cell>
          <cell r="T482" t="str">
            <v>Stephanie Graham</v>
          </cell>
          <cell r="U482" t="str">
            <v>H - Horizon</v>
          </cell>
          <cell r="V482" t="str">
            <v>Major Projects</v>
          </cell>
          <cell r="W482" t="str">
            <v>45 Days net terms</v>
          </cell>
          <cell r="X482">
            <v>105000</v>
          </cell>
          <cell r="Y482">
            <v>570672</v>
          </cell>
          <cell r="Z482">
            <v>50000</v>
          </cell>
        </row>
        <row r="483">
          <cell r="A483" t="str">
            <v>402184-4-2</v>
          </cell>
          <cell r="B483" t="str">
            <v>402184-4</v>
          </cell>
          <cell r="C483">
            <v>2</v>
          </cell>
          <cell r="D483">
            <v>40551502</v>
          </cell>
          <cell r="E483" t="str">
            <v>United Rentals of Canada Inc.</v>
          </cell>
          <cell r="F483" t="str">
            <v>Rental of Water Pumps &amp; Hoses - OPP Dewatering-Contract Value Increase</v>
          </cell>
          <cell r="G483" t="str">
            <v>Schedules for Master Agreements</v>
          </cell>
          <cell r="H483" t="str">
            <v>Diano, Vince</v>
          </cell>
          <cell r="I483">
            <v>41897</v>
          </cell>
          <cell r="J483">
            <v>41358</v>
          </cell>
          <cell r="K483">
            <v>41608</v>
          </cell>
          <cell r="L483" t="str">
            <v>Complete</v>
          </cell>
          <cell r="M483" t="str">
            <v>Executed</v>
          </cell>
          <cell r="N483">
            <v>41899</v>
          </cell>
          <cell r="O483" t="str">
            <v>Execute Contract</v>
          </cell>
          <cell r="P483" t="str">
            <v>Diano, Vince</v>
          </cell>
          <cell r="Q483" t="str">
            <v>Diano, Vince</v>
          </cell>
          <cell r="R483" t="str">
            <v>Don Guglielmin</v>
          </cell>
          <cell r="S483" t="str">
            <v>Don Guglielmin</v>
          </cell>
          <cell r="T483" t="str">
            <v>Stephanie Graham</v>
          </cell>
          <cell r="U483" t="str">
            <v>H - Horizon</v>
          </cell>
          <cell r="V483" t="str">
            <v>Major Projects</v>
          </cell>
          <cell r="W483" t="str">
            <v>45 Days net terms</v>
          </cell>
          <cell r="X483">
            <v>155000</v>
          </cell>
          <cell r="Y483">
            <v>570672</v>
          </cell>
          <cell r="Z483">
            <v>50000</v>
          </cell>
        </row>
        <row r="484">
          <cell r="A484" t="str">
            <v>402184-4-2</v>
          </cell>
          <cell r="B484" t="str">
            <v>402184-4</v>
          </cell>
          <cell r="C484">
            <v>2</v>
          </cell>
          <cell r="D484">
            <v>40551502</v>
          </cell>
          <cell r="E484" t="str">
            <v>United Rentals of Canada Inc.</v>
          </cell>
          <cell r="F484" t="str">
            <v>Rental of Water Pumps &amp; Hoses - OPP Dewatering-Contract Value Increase</v>
          </cell>
          <cell r="G484" t="str">
            <v>Schedules for Master Agreements</v>
          </cell>
          <cell r="H484" t="str">
            <v>Diano, Vince</v>
          </cell>
          <cell r="I484">
            <v>41897</v>
          </cell>
          <cell r="J484">
            <v>41358</v>
          </cell>
          <cell r="K484">
            <v>41608</v>
          </cell>
          <cell r="L484" t="str">
            <v>Complete</v>
          </cell>
          <cell r="M484" t="str">
            <v>Executed</v>
          </cell>
          <cell r="N484">
            <v>41899</v>
          </cell>
          <cell r="O484" t="str">
            <v>Parallel_Return_to_Edit_Mode</v>
          </cell>
          <cell r="P484" t="str">
            <v>Diano, Vince</v>
          </cell>
          <cell r="R484" t="str">
            <v>Don Guglielmin</v>
          </cell>
          <cell r="S484" t="str">
            <v>Don Guglielmin</v>
          </cell>
          <cell r="T484" t="str">
            <v>Stephanie Graham</v>
          </cell>
          <cell r="U484" t="str">
            <v>H - Horizon</v>
          </cell>
          <cell r="V484" t="str">
            <v>Major Projects</v>
          </cell>
          <cell r="W484" t="str">
            <v>45 Days net terms</v>
          </cell>
          <cell r="X484">
            <v>155000</v>
          </cell>
          <cell r="Y484">
            <v>570672</v>
          </cell>
          <cell r="Z484">
            <v>50000</v>
          </cell>
        </row>
        <row r="485">
          <cell r="A485" t="str">
            <v>402184-4-3</v>
          </cell>
          <cell r="B485" t="str">
            <v>402184-4</v>
          </cell>
          <cell r="C485">
            <v>3</v>
          </cell>
          <cell r="D485">
            <v>40551502</v>
          </cell>
          <cell r="E485" t="str">
            <v>United Rentals of Canada Inc.</v>
          </cell>
          <cell r="F485" t="str">
            <v>Adjustment Final Contract Price vs Payment</v>
          </cell>
          <cell r="G485" t="str">
            <v>Schedules for Master Agreements</v>
          </cell>
          <cell r="H485" t="str">
            <v>Al-Kaisy, Maysaloon</v>
          </cell>
          <cell r="I485">
            <v>42887</v>
          </cell>
          <cell r="J485">
            <v>41358</v>
          </cell>
          <cell r="K485">
            <v>41608</v>
          </cell>
          <cell r="L485" t="str">
            <v>Complete</v>
          </cell>
          <cell r="M485" t="str">
            <v>Executed</v>
          </cell>
          <cell r="N485">
            <v>42895</v>
          </cell>
          <cell r="O485" t="str">
            <v>Approve Contract</v>
          </cell>
          <cell r="P485" t="str">
            <v>Business Area Approver</v>
          </cell>
          <cell r="Q485" t="str">
            <v>Krueger, Ralf</v>
          </cell>
          <cell r="R485" t="str">
            <v>Don Guglielmin</v>
          </cell>
          <cell r="S485" t="str">
            <v>Don Guglielmin</v>
          </cell>
          <cell r="T485" t="str">
            <v>Stephanie Graham</v>
          </cell>
          <cell r="U485" t="str">
            <v>H - Horizon</v>
          </cell>
          <cell r="V485" t="str">
            <v>Major Projects</v>
          </cell>
          <cell r="W485" t="str">
            <v>45 Days net terms</v>
          </cell>
          <cell r="X485">
            <v>128787.43</v>
          </cell>
          <cell r="Y485">
            <v>570672</v>
          </cell>
          <cell r="Z485">
            <v>-26212.57</v>
          </cell>
        </row>
        <row r="486">
          <cell r="A486" t="str">
            <v>402184-4-3</v>
          </cell>
          <cell r="B486" t="str">
            <v>402184-4</v>
          </cell>
          <cell r="C486">
            <v>3</v>
          </cell>
          <cell r="D486">
            <v>40551502</v>
          </cell>
          <cell r="E486" t="str">
            <v>United Rentals of Canada Inc.</v>
          </cell>
          <cell r="F486" t="str">
            <v>Adjustment Final Contract Price vs Payment</v>
          </cell>
          <cell r="G486" t="str">
            <v>Schedules for Master Agreements</v>
          </cell>
          <cell r="H486" t="str">
            <v>Al-Kaisy, Maysaloon</v>
          </cell>
          <cell r="I486">
            <v>42887</v>
          </cell>
          <cell r="J486">
            <v>41358</v>
          </cell>
          <cell r="K486">
            <v>41608</v>
          </cell>
          <cell r="L486" t="str">
            <v>Complete</v>
          </cell>
          <cell r="M486" t="str">
            <v>Executed</v>
          </cell>
          <cell r="N486">
            <v>42895</v>
          </cell>
          <cell r="O486" t="str">
            <v>Approve Contract</v>
          </cell>
          <cell r="P486" t="str">
            <v>Commercial Operations Approver</v>
          </cell>
          <cell r="Q486" t="str">
            <v>Guglielmin, Don</v>
          </cell>
          <cell r="R486" t="str">
            <v>Don Guglielmin</v>
          </cell>
          <cell r="S486" t="str">
            <v>Don Guglielmin</v>
          </cell>
          <cell r="T486" t="str">
            <v>Stephanie Graham</v>
          </cell>
          <cell r="U486" t="str">
            <v>H - Horizon</v>
          </cell>
          <cell r="V486" t="str">
            <v>Major Projects</v>
          </cell>
          <cell r="W486" t="str">
            <v>45 Days net terms</v>
          </cell>
          <cell r="X486">
            <v>128787.43</v>
          </cell>
          <cell r="Y486">
            <v>570672</v>
          </cell>
          <cell r="Z486">
            <v>-26212.57</v>
          </cell>
        </row>
        <row r="487">
          <cell r="A487" t="str">
            <v>402184-5</v>
          </cell>
          <cell r="B487">
            <v>402184</v>
          </cell>
          <cell r="C487">
            <v>5</v>
          </cell>
          <cell r="D487">
            <v>402184</v>
          </cell>
          <cell r="E487" t="str">
            <v>United Rentals of Canada Inc.</v>
          </cell>
          <cell r="F487" t="str">
            <v>Contract Extension - Amending Agreement NO. 2</v>
          </cell>
          <cell r="G487" t="str">
            <v>Master Goods and Services Agreement</v>
          </cell>
          <cell r="H487" t="str">
            <v>Dovichak, Lesley</v>
          </cell>
          <cell r="I487">
            <v>42277</v>
          </cell>
          <cell r="J487">
            <v>42278</v>
          </cell>
          <cell r="K487">
            <v>43008</v>
          </cell>
          <cell r="L487" t="str">
            <v>Active</v>
          </cell>
          <cell r="M487" t="str">
            <v>Executed</v>
          </cell>
          <cell r="N487">
            <v>42314</v>
          </cell>
          <cell r="O487" t="str">
            <v>Execute Contract</v>
          </cell>
          <cell r="P487" t="str">
            <v>Wagner, Courtney</v>
          </cell>
          <cell r="Q487" t="str">
            <v>Wagner, Courtney</v>
          </cell>
          <cell r="R487" t="str">
            <v>Carla Salazar</v>
          </cell>
          <cell r="S487" t="str">
            <v>Kara Slemko</v>
          </cell>
          <cell r="T487" t="str">
            <v>Stephanie Graham</v>
          </cell>
          <cell r="U487" t="str">
            <v>H - Horizon</v>
          </cell>
          <cell r="V487" t="str">
            <v>Bitumen Production</v>
          </cell>
          <cell r="W487" t="str">
            <v>30 Days net terms</v>
          </cell>
          <cell r="X487">
            <v>36660000</v>
          </cell>
          <cell r="Y487">
            <v>570672</v>
          </cell>
          <cell r="Z487">
            <v>12000000</v>
          </cell>
        </row>
        <row r="488">
          <cell r="A488" t="str">
            <v>402184-5-1</v>
          </cell>
          <cell r="B488" t="str">
            <v>402184-5</v>
          </cell>
          <cell r="C488">
            <v>1</v>
          </cell>
          <cell r="E488" t="str">
            <v>United Rentals of Canada Inc.</v>
          </cell>
          <cell r="F488" t="str">
            <v>Kirby North Rental Equipment</v>
          </cell>
          <cell r="G488" t="str">
            <v>Schedules for Master Agreements</v>
          </cell>
          <cell r="H488" t="str">
            <v>Bennett, Shane</v>
          </cell>
          <cell r="I488">
            <v>41942</v>
          </cell>
          <cell r="J488">
            <v>41579</v>
          </cell>
          <cell r="K488">
            <v>42735</v>
          </cell>
          <cell r="L488" t="str">
            <v>Active</v>
          </cell>
          <cell r="M488" t="str">
            <v>Executed</v>
          </cell>
          <cell r="N488">
            <v>41968</v>
          </cell>
          <cell r="O488" t="str">
            <v>Execute Contract</v>
          </cell>
          <cell r="P488" t="str">
            <v>Bennett, Shane</v>
          </cell>
          <cell r="Q488" t="str">
            <v>Bennett, Shane</v>
          </cell>
          <cell r="R488" t="str">
            <v>Sudip Kumar</v>
          </cell>
          <cell r="S488" t="str">
            <v>Ron Laing</v>
          </cell>
          <cell r="T488" t="str">
            <v>Stephanie Graham</v>
          </cell>
          <cell r="U488" t="str">
            <v>C - Conventional</v>
          </cell>
          <cell r="V488" t="str">
            <v>Major Projects</v>
          </cell>
          <cell r="W488" t="str">
            <v>45 Days net terms</v>
          </cell>
          <cell r="X488">
            <v>1067388</v>
          </cell>
          <cell r="Y488">
            <v>570672</v>
          </cell>
          <cell r="Z488">
            <v>1015199.04</v>
          </cell>
        </row>
        <row r="489">
          <cell r="A489" t="str">
            <v>402184-6-1</v>
          </cell>
          <cell r="B489" t="str">
            <v>402184-6</v>
          </cell>
          <cell r="C489">
            <v>1</v>
          </cell>
          <cell r="D489">
            <v>40626101</v>
          </cell>
          <cell r="E489" t="str">
            <v>United Rentals of Canada Inc.</v>
          </cell>
          <cell r="F489" t="str">
            <v>Pump Rentals for OPP 4 &amp; 5 - Additional Equipment</v>
          </cell>
          <cell r="G489" t="str">
            <v>Schedules for Master Agreements</v>
          </cell>
          <cell r="H489" t="str">
            <v>Diano, Vince</v>
          </cell>
          <cell r="I489">
            <v>42013</v>
          </cell>
          <cell r="J489">
            <v>41730</v>
          </cell>
          <cell r="K489">
            <v>42277</v>
          </cell>
          <cell r="L489" t="str">
            <v>Complete</v>
          </cell>
          <cell r="M489" t="str">
            <v>Executed</v>
          </cell>
          <cell r="N489">
            <v>42066</v>
          </cell>
          <cell r="O489" t="str">
            <v>Parallel_Return_to_Edit_Mode</v>
          </cell>
          <cell r="P489" t="str">
            <v>Diano, Vince</v>
          </cell>
          <cell r="R489" t="str">
            <v>Don Guglielmin</v>
          </cell>
          <cell r="S489" t="str">
            <v>Kara Slemko</v>
          </cell>
          <cell r="T489" t="str">
            <v>Steve Brown</v>
          </cell>
          <cell r="U489" t="str">
            <v>H - Horizon</v>
          </cell>
          <cell r="V489" t="str">
            <v>Major Projects</v>
          </cell>
          <cell r="W489" t="str">
            <v>45 Days net terms</v>
          </cell>
          <cell r="X489">
            <v>83712</v>
          </cell>
          <cell r="Y489">
            <v>570672</v>
          </cell>
          <cell r="Z489">
            <v>5760</v>
          </cell>
        </row>
        <row r="490">
          <cell r="A490" t="str">
            <v>402184-6-2</v>
          </cell>
          <cell r="B490" t="str">
            <v>402184-6</v>
          </cell>
          <cell r="C490">
            <v>2</v>
          </cell>
          <cell r="D490">
            <v>40626102</v>
          </cell>
          <cell r="E490" t="str">
            <v>United Rentals of Canada Inc.</v>
          </cell>
          <cell r="F490" t="str">
            <v>Pump Rentals for OPP 4 &amp; 5 - Additional Equipment &amp; Extend End Date</v>
          </cell>
          <cell r="G490" t="str">
            <v>Schedules for Master Agreements</v>
          </cell>
          <cell r="H490" t="str">
            <v>Diano, Vince</v>
          </cell>
          <cell r="I490">
            <v>42069</v>
          </cell>
          <cell r="J490">
            <v>41730</v>
          </cell>
          <cell r="K490">
            <v>42277</v>
          </cell>
          <cell r="L490" t="str">
            <v>Complete</v>
          </cell>
          <cell r="M490" t="str">
            <v>Executed</v>
          </cell>
          <cell r="N490">
            <v>42073</v>
          </cell>
          <cell r="O490" t="str">
            <v>Parallel_Return_to_Edit_Mode</v>
          </cell>
          <cell r="P490" t="str">
            <v>Diano, Vince</v>
          </cell>
          <cell r="R490" t="str">
            <v>Don Guglielmin</v>
          </cell>
          <cell r="S490" t="str">
            <v>Kara Slemko</v>
          </cell>
          <cell r="T490" t="str">
            <v>Steve Brown</v>
          </cell>
          <cell r="U490" t="str">
            <v>H - Horizon</v>
          </cell>
          <cell r="V490" t="str">
            <v>Major Projects</v>
          </cell>
          <cell r="W490" t="str">
            <v>45 Days net terms</v>
          </cell>
          <cell r="X490">
            <v>98712</v>
          </cell>
          <cell r="Y490">
            <v>570672</v>
          </cell>
          <cell r="Z490">
            <v>15000</v>
          </cell>
        </row>
        <row r="491">
          <cell r="A491" t="str">
            <v>402184-6-3</v>
          </cell>
          <cell r="B491" t="str">
            <v>402184-6</v>
          </cell>
          <cell r="C491">
            <v>3</v>
          </cell>
          <cell r="D491">
            <v>40626103</v>
          </cell>
          <cell r="E491" t="str">
            <v>United Rentals of Canada Inc.</v>
          </cell>
          <cell r="F491" t="str">
            <v>Pump Rentals for OPP 4 &amp; 5 - Additional Equipment &amp; Extend End Date</v>
          </cell>
          <cell r="G491" t="str">
            <v>Schedules for Master Agreements</v>
          </cell>
          <cell r="H491" t="str">
            <v>Diano, Vince</v>
          </cell>
          <cell r="I491">
            <v>42880</v>
          </cell>
          <cell r="J491">
            <v>41730</v>
          </cell>
          <cell r="K491">
            <v>42277</v>
          </cell>
          <cell r="L491" t="str">
            <v>Complete</v>
          </cell>
          <cell r="M491" t="str">
            <v>Executed</v>
          </cell>
          <cell r="N491">
            <v>42881</v>
          </cell>
          <cell r="O491" t="str">
            <v>Parallel_Return_to_Edit_Mode</v>
          </cell>
          <cell r="P491" t="str">
            <v>Al-Kaisy, Maysaloon</v>
          </cell>
          <cell r="R491" t="str">
            <v>Don Guglielmin</v>
          </cell>
          <cell r="S491" t="str">
            <v>Kara Slemko</v>
          </cell>
          <cell r="T491" t="str">
            <v>Stephanie Graham</v>
          </cell>
          <cell r="U491" t="str">
            <v>H - Horizon</v>
          </cell>
          <cell r="V491" t="str">
            <v>Major Projects</v>
          </cell>
          <cell r="W491" t="str">
            <v>45 Days net terms</v>
          </cell>
          <cell r="X491">
            <v>55968.4</v>
          </cell>
          <cell r="Y491">
            <v>570672</v>
          </cell>
          <cell r="Z491">
            <v>-42743.6</v>
          </cell>
        </row>
        <row r="492">
          <cell r="A492" t="str">
            <v>402184-8-1</v>
          </cell>
          <cell r="B492" t="str">
            <v>402184-8</v>
          </cell>
          <cell r="C492">
            <v>1</v>
          </cell>
          <cell r="E492" t="str">
            <v>United Rentals of Canada Inc.</v>
          </cell>
          <cell r="F492" t="str">
            <v>3 Month Rental 12lbs forklift</v>
          </cell>
          <cell r="G492" t="str">
            <v>Schedules for Master Agreements</v>
          </cell>
          <cell r="H492" t="str">
            <v>Brown, Drew</v>
          </cell>
          <cell r="I492">
            <v>41946</v>
          </cell>
          <cell r="J492">
            <v>41897</v>
          </cell>
          <cell r="K492">
            <v>42261</v>
          </cell>
          <cell r="L492" t="str">
            <v>Active</v>
          </cell>
          <cell r="M492" t="str">
            <v>Executed</v>
          </cell>
          <cell r="N492">
            <v>42572</v>
          </cell>
          <cell r="O492" t="str">
            <v>Parallel_Return_to_Edit_Mode</v>
          </cell>
          <cell r="P492" t="str">
            <v>Brown, Drew</v>
          </cell>
          <cell r="R492" t="str">
            <v>Ari Bronkhorst</v>
          </cell>
          <cell r="S492" t="str">
            <v>Ari Bronkhorst</v>
          </cell>
          <cell r="T492" t="str">
            <v>Stephanie Graham</v>
          </cell>
          <cell r="U492" t="str">
            <v>H - Horizon</v>
          </cell>
          <cell r="V492" t="str">
            <v>Major Projects</v>
          </cell>
          <cell r="W492" t="str">
            <v>45 Days net terms</v>
          </cell>
          <cell r="X492">
            <v>18250</v>
          </cell>
          <cell r="Y492">
            <v>570672</v>
          </cell>
          <cell r="Z492">
            <v>4450</v>
          </cell>
        </row>
        <row r="493">
          <cell r="A493" t="str">
            <v>402187-1</v>
          </cell>
          <cell r="B493">
            <v>402187</v>
          </cell>
          <cell r="C493">
            <v>1</v>
          </cell>
          <cell r="D493">
            <v>402187</v>
          </cell>
          <cell r="E493" t="str">
            <v>ESS Poplar Point Remote Camp Services</v>
          </cell>
          <cell r="F493" t="str">
            <v>Contracts.CampService</v>
          </cell>
          <cell r="G493" t="str">
            <v>Master Goods and Services Agreement</v>
          </cell>
          <cell r="H493" t="str">
            <v>Lanz, Sandra</v>
          </cell>
          <cell r="I493">
            <v>40493</v>
          </cell>
          <cell r="J493">
            <v>38405</v>
          </cell>
          <cell r="K493">
            <v>41273</v>
          </cell>
          <cell r="L493" t="str">
            <v>Complete</v>
          </cell>
          <cell r="M493" t="str">
            <v>Executed</v>
          </cell>
          <cell r="N493">
            <v>40568</v>
          </cell>
          <cell r="O493" t="str">
            <v>Approve Contract</v>
          </cell>
          <cell r="P493" t="str">
            <v>Supply Management Approver</v>
          </cell>
          <cell r="Q493" t="str">
            <v>Mehta, Jai</v>
          </cell>
          <cell r="R493" t="str">
            <v>Leon Harder</v>
          </cell>
          <cell r="S493" t="str">
            <v>Ron Laing</v>
          </cell>
          <cell r="U493" t="str">
            <v>H - Horizon</v>
          </cell>
          <cell r="V493" t="str">
            <v>Facilities &amp; Servic - Facilities &amp; Servics</v>
          </cell>
          <cell r="W493" t="str">
            <v>15 Days net terms</v>
          </cell>
          <cell r="X493">
            <v>67874819.359999999</v>
          </cell>
          <cell r="Y493">
            <v>139800</v>
          </cell>
          <cell r="Z493">
            <v>419014</v>
          </cell>
        </row>
        <row r="494">
          <cell r="A494" t="str">
            <v>402187-10</v>
          </cell>
          <cell r="B494">
            <v>402187</v>
          </cell>
          <cell r="C494">
            <v>10</v>
          </cell>
          <cell r="D494">
            <v>402187</v>
          </cell>
          <cell r="E494" t="str">
            <v>ESS Poplar Point Remote Camp Services</v>
          </cell>
          <cell r="F494" t="str">
            <v>Retro April 2010-Nov 2011</v>
          </cell>
          <cell r="G494" t="str">
            <v>Master Goods and Services Agreement</v>
          </cell>
          <cell r="H494" t="str">
            <v>Brant, Edna</v>
          </cell>
          <cell r="I494">
            <v>41081</v>
          </cell>
          <cell r="J494">
            <v>40270</v>
          </cell>
          <cell r="K494">
            <v>41274</v>
          </cell>
          <cell r="L494" t="str">
            <v>Complete</v>
          </cell>
          <cell r="M494" t="str">
            <v>Executed</v>
          </cell>
          <cell r="N494">
            <v>41099</v>
          </cell>
          <cell r="O494" t="str">
            <v>Parallel_Return_to_Edit_Mode</v>
          </cell>
          <cell r="P494" t="str">
            <v>Brant, Edna</v>
          </cell>
          <cell r="R494" t="str">
            <v>Marina Crawford</v>
          </cell>
          <cell r="S494" t="str">
            <v>Ron Laing</v>
          </cell>
          <cell r="T494" t="str">
            <v>Stephanie Graham</v>
          </cell>
          <cell r="U494" t="str">
            <v>H - Horizon</v>
          </cell>
          <cell r="V494" t="str">
            <v>Facilities &amp; Servic - Facilities &amp; Servics</v>
          </cell>
          <cell r="W494" t="str">
            <v>15 Days net terms</v>
          </cell>
          <cell r="X494">
            <v>69661791.510000005</v>
          </cell>
          <cell r="Y494">
            <v>139800</v>
          </cell>
          <cell r="Z494">
            <v>1883237.38</v>
          </cell>
        </row>
        <row r="495">
          <cell r="A495" t="str">
            <v>402187-11</v>
          </cell>
          <cell r="B495">
            <v>402187</v>
          </cell>
          <cell r="C495">
            <v>11</v>
          </cell>
          <cell r="D495">
            <v>402187</v>
          </cell>
          <cell r="E495" t="str">
            <v>ESS Poplar Point Remote Camp Services</v>
          </cell>
          <cell r="F495" t="str">
            <v>Retro out of scope Labour April 2010-Nov 2011</v>
          </cell>
          <cell r="G495" t="str">
            <v>Master Goods and Services Agreement</v>
          </cell>
          <cell r="H495" t="str">
            <v>Brant, Edna</v>
          </cell>
          <cell r="I495">
            <v>41099</v>
          </cell>
          <cell r="J495">
            <v>40270</v>
          </cell>
          <cell r="K495">
            <v>41274</v>
          </cell>
          <cell r="L495" t="str">
            <v>Complete</v>
          </cell>
          <cell r="M495" t="str">
            <v>Executed</v>
          </cell>
          <cell r="N495">
            <v>41108</v>
          </cell>
          <cell r="O495" t="str">
            <v>Parallel_Return_to_Edit_Mode</v>
          </cell>
          <cell r="P495" t="str">
            <v>Brant, Edna</v>
          </cell>
          <cell r="R495" t="str">
            <v>Marina Crawford</v>
          </cell>
          <cell r="S495" t="str">
            <v>Ron Laing</v>
          </cell>
          <cell r="T495" t="str">
            <v>Stephanie Graham</v>
          </cell>
          <cell r="U495" t="str">
            <v>H - Horizon</v>
          </cell>
          <cell r="V495" t="str">
            <v>Facilities &amp; Servic - Facilities &amp; Servics</v>
          </cell>
          <cell r="W495" t="str">
            <v>15 Days net terms</v>
          </cell>
          <cell r="X495">
            <v>69876791.510000005</v>
          </cell>
          <cell r="Y495">
            <v>139800</v>
          </cell>
          <cell r="Z495">
            <v>215000</v>
          </cell>
        </row>
        <row r="496">
          <cell r="A496" t="str">
            <v>402187-12</v>
          </cell>
          <cell r="B496">
            <v>402187</v>
          </cell>
          <cell r="C496">
            <v>12</v>
          </cell>
          <cell r="D496">
            <v>402187</v>
          </cell>
          <cell r="E496" t="str">
            <v>ESS Poplar Point Remote Camp Services</v>
          </cell>
          <cell r="F496" t="str">
            <v>Fruit program ext &amp; add lunch room program cost plus</v>
          </cell>
          <cell r="G496" t="str">
            <v>Master Goods and Services Agreement</v>
          </cell>
          <cell r="H496" t="str">
            <v>Brant, Edna</v>
          </cell>
          <cell r="I496">
            <v>41108</v>
          </cell>
          <cell r="J496">
            <v>40909</v>
          </cell>
          <cell r="K496">
            <v>41274</v>
          </cell>
          <cell r="L496" t="str">
            <v>Complete</v>
          </cell>
          <cell r="M496" t="str">
            <v>Executed</v>
          </cell>
          <cell r="N496">
            <v>41117</v>
          </cell>
          <cell r="O496" t="str">
            <v>Approve Contract</v>
          </cell>
          <cell r="P496" t="str">
            <v>Commercial Operations Approver</v>
          </cell>
          <cell r="Q496" t="str">
            <v>Crawford, Marina</v>
          </cell>
          <cell r="R496" t="str">
            <v>Marina Crawford</v>
          </cell>
          <cell r="S496" t="str">
            <v>Ron Laing</v>
          </cell>
          <cell r="T496" t="str">
            <v>Stephanie Graham</v>
          </cell>
          <cell r="U496" t="str">
            <v>H - Horizon</v>
          </cell>
          <cell r="V496" t="str">
            <v>Facilities &amp; Servic - Facilities &amp; Servics</v>
          </cell>
          <cell r="W496" t="str">
            <v>15 Days net terms</v>
          </cell>
          <cell r="X496">
            <v>72526791.510000005</v>
          </cell>
          <cell r="Y496">
            <v>139800</v>
          </cell>
          <cell r="Z496">
            <v>2650000</v>
          </cell>
        </row>
        <row r="497">
          <cell r="A497" t="str">
            <v>402187-13</v>
          </cell>
          <cell r="B497">
            <v>402187</v>
          </cell>
          <cell r="C497">
            <v>13</v>
          </cell>
          <cell r="D497">
            <v>402187</v>
          </cell>
          <cell r="E497" t="str">
            <v>ESS Poplar Point Remote Camp Services</v>
          </cell>
          <cell r="F497" t="str">
            <v>Satalight TV monthly increase</v>
          </cell>
          <cell r="G497" t="str">
            <v>Master Goods and Services Agreement</v>
          </cell>
          <cell r="H497" t="str">
            <v>Brant, Edna</v>
          </cell>
          <cell r="I497">
            <v>41183</v>
          </cell>
          <cell r="J497">
            <v>40969</v>
          </cell>
          <cell r="K497">
            <v>41274</v>
          </cell>
          <cell r="L497" t="str">
            <v>Complete</v>
          </cell>
          <cell r="M497" t="str">
            <v>Executed</v>
          </cell>
          <cell r="N497">
            <v>41186</v>
          </cell>
          <cell r="O497" t="str">
            <v>Edit New Supplement</v>
          </cell>
          <cell r="P497" t="str">
            <v>Brant, Edna</v>
          </cell>
          <cell r="Q497" t="str">
            <v>Brant, Edna</v>
          </cell>
          <cell r="R497" t="str">
            <v>Marina Crawford</v>
          </cell>
          <cell r="S497" t="str">
            <v>Ron Laing</v>
          </cell>
          <cell r="T497" t="str">
            <v>Stephanie Graham</v>
          </cell>
          <cell r="U497" t="str">
            <v>H - Horizon</v>
          </cell>
          <cell r="V497" t="str">
            <v>Facilities &amp; Servic - Facilities &amp; Servics</v>
          </cell>
          <cell r="W497" t="str">
            <v>15 Days net terms</v>
          </cell>
          <cell r="X497">
            <v>72576791.510000005</v>
          </cell>
          <cell r="Y497">
            <v>139800</v>
          </cell>
          <cell r="Z497">
            <v>50000</v>
          </cell>
        </row>
        <row r="498">
          <cell r="A498" t="str">
            <v>402187-14</v>
          </cell>
          <cell r="B498">
            <v>402187</v>
          </cell>
          <cell r="C498">
            <v>14</v>
          </cell>
          <cell r="D498">
            <v>402187</v>
          </cell>
          <cell r="E498" t="str">
            <v>ESS Poplar Point Remote Camp Services</v>
          </cell>
          <cell r="F498" t="str">
            <v>Contract extension Jan 1 -31, 2013</v>
          </cell>
          <cell r="G498" t="str">
            <v>Master Goods and Services Agreement</v>
          </cell>
          <cell r="H498" t="str">
            <v>Brant, Edna</v>
          </cell>
          <cell r="I498">
            <v>41263</v>
          </cell>
          <cell r="J498">
            <v>41275</v>
          </cell>
          <cell r="K498">
            <v>41305</v>
          </cell>
          <cell r="L498" t="str">
            <v>Complete</v>
          </cell>
          <cell r="M498" t="str">
            <v>Executed</v>
          </cell>
          <cell r="N498">
            <v>41274</v>
          </cell>
          <cell r="O498" t="str">
            <v>Parallel_Return_to_Edit_Mode</v>
          </cell>
          <cell r="P498" t="str">
            <v>Brant, Edna</v>
          </cell>
          <cell r="Q498" t="str">
            <v>Brant, Edna</v>
          </cell>
          <cell r="R498" t="str">
            <v>Marina Crawford</v>
          </cell>
          <cell r="S498" t="str">
            <v>Ron Laing</v>
          </cell>
          <cell r="T498" t="str">
            <v>Stephanie Graham</v>
          </cell>
          <cell r="U498" t="str">
            <v>H - Horizon</v>
          </cell>
          <cell r="V498" t="str">
            <v>Facilities &amp; Servic - Facilities &amp; Servics</v>
          </cell>
          <cell r="W498" t="str">
            <v>15 Days net terms</v>
          </cell>
          <cell r="X498">
            <v>89626791.510000005</v>
          </cell>
          <cell r="Y498">
            <v>139800</v>
          </cell>
          <cell r="Z498">
            <v>17050000</v>
          </cell>
        </row>
        <row r="499">
          <cell r="A499" t="str">
            <v>402187-2</v>
          </cell>
          <cell r="B499">
            <v>402187</v>
          </cell>
          <cell r="C499">
            <v>2</v>
          </cell>
          <cell r="D499">
            <v>402187</v>
          </cell>
          <cell r="E499" t="str">
            <v>ESS Poplar Point Remote Camp Services</v>
          </cell>
          <cell r="F499" t="str">
            <v>Contracts.CampService</v>
          </cell>
          <cell r="G499" t="str">
            <v>Master Goods and Services Agreement</v>
          </cell>
          <cell r="H499" t="str">
            <v>Lanz, Sandra</v>
          </cell>
          <cell r="I499">
            <v>40603</v>
          </cell>
          <cell r="J499">
            <v>40513</v>
          </cell>
          <cell r="K499">
            <v>41273</v>
          </cell>
          <cell r="L499" t="str">
            <v>Complete</v>
          </cell>
          <cell r="M499" t="str">
            <v>Executed</v>
          </cell>
          <cell r="N499">
            <v>40631</v>
          </cell>
          <cell r="O499" t="str">
            <v>Approve Contract</v>
          </cell>
          <cell r="P499" t="str">
            <v>Business Area Approver</v>
          </cell>
          <cell r="Q499" t="str">
            <v>Crawford, Michael</v>
          </cell>
          <cell r="R499" t="str">
            <v>Leon Harder</v>
          </cell>
          <cell r="S499" t="str">
            <v>Ron Laing</v>
          </cell>
          <cell r="T499" t="str">
            <v>Stephanie Graham</v>
          </cell>
          <cell r="U499" t="str">
            <v>H - Horizon</v>
          </cell>
          <cell r="V499" t="str">
            <v>Facilities &amp; Servic - Facilities &amp; Servics</v>
          </cell>
          <cell r="W499" t="str">
            <v>15 Days net terms</v>
          </cell>
          <cell r="X499">
            <v>62257784.140000001</v>
          </cell>
          <cell r="Y499">
            <v>139800</v>
          </cell>
          <cell r="Z499">
            <v>-5617035.2199999997</v>
          </cell>
        </row>
        <row r="500">
          <cell r="A500" t="str">
            <v>402187-4</v>
          </cell>
          <cell r="B500">
            <v>402187</v>
          </cell>
          <cell r="C500">
            <v>4</v>
          </cell>
          <cell r="D500">
            <v>402187</v>
          </cell>
          <cell r="E500" t="str">
            <v>ESS Poplar Point Remote Camp Services</v>
          </cell>
          <cell r="F500" t="str">
            <v>Rate Adjustment &amp; Miscellaneous</v>
          </cell>
          <cell r="G500" t="str">
            <v>Master Goods and Services Agreement</v>
          </cell>
          <cell r="H500" t="str">
            <v>Ramirez, Wilbert</v>
          </cell>
          <cell r="I500">
            <v>40784</v>
          </cell>
          <cell r="J500">
            <v>40634</v>
          </cell>
          <cell r="K500">
            <v>40908</v>
          </cell>
          <cell r="L500" t="str">
            <v>Complete</v>
          </cell>
          <cell r="M500" t="str">
            <v>Executed</v>
          </cell>
          <cell r="N500">
            <v>40792</v>
          </cell>
          <cell r="O500" t="str">
            <v>Approve Contract</v>
          </cell>
          <cell r="P500" t="str">
            <v>Commercial Operations Approver</v>
          </cell>
          <cell r="Q500" t="str">
            <v>Harder, Leon</v>
          </cell>
          <cell r="R500" t="str">
            <v>Leon Harder</v>
          </cell>
          <cell r="S500" t="str">
            <v>Ron Laing</v>
          </cell>
          <cell r="T500" t="str">
            <v>Stephanie Graham</v>
          </cell>
          <cell r="U500" t="str">
            <v>H - Horizon</v>
          </cell>
          <cell r="V500" t="str">
            <v>Facilities &amp; Servic - Facilities &amp; Servics</v>
          </cell>
          <cell r="W500" t="str">
            <v>15 Days net terms</v>
          </cell>
          <cell r="X500">
            <v>64091070.140000001</v>
          </cell>
          <cell r="Y500">
            <v>139800</v>
          </cell>
          <cell r="Z500">
            <v>1833286</v>
          </cell>
        </row>
        <row r="501">
          <cell r="A501" t="str">
            <v>402187-5</v>
          </cell>
          <cell r="B501">
            <v>402187</v>
          </cell>
          <cell r="C501">
            <v>5</v>
          </cell>
          <cell r="D501">
            <v>402187</v>
          </cell>
          <cell r="E501" t="str">
            <v>ESS Poplar Point Remote Camp Services</v>
          </cell>
          <cell r="F501" t="str">
            <v>Forest Fire Compensation</v>
          </cell>
          <cell r="G501" t="str">
            <v>Master Goods and Services Agreement</v>
          </cell>
          <cell r="H501" t="str">
            <v>Ramirez, Wilbert</v>
          </cell>
          <cell r="I501">
            <v>40792</v>
          </cell>
          <cell r="J501">
            <v>40678</v>
          </cell>
          <cell r="K501">
            <v>40699</v>
          </cell>
          <cell r="L501" t="str">
            <v>Complete</v>
          </cell>
          <cell r="M501" t="str">
            <v>Executed</v>
          </cell>
          <cell r="N501">
            <v>40799</v>
          </cell>
          <cell r="O501" t="str">
            <v>Approve Contract</v>
          </cell>
          <cell r="P501" t="str">
            <v>Business Area Approver</v>
          </cell>
          <cell r="Q501" t="str">
            <v>Crawford, Michael</v>
          </cell>
          <cell r="R501" t="str">
            <v>Leon Harder</v>
          </cell>
          <cell r="S501" t="str">
            <v>Ron Laing</v>
          </cell>
          <cell r="T501" t="str">
            <v>Stephanie Graham</v>
          </cell>
          <cell r="U501" t="str">
            <v>H - Horizon</v>
          </cell>
          <cell r="V501" t="str">
            <v>Facilities &amp; Servic - Facilities &amp; Servics</v>
          </cell>
          <cell r="W501" t="str">
            <v>15 Days net terms</v>
          </cell>
          <cell r="X501">
            <v>66310402.380000003</v>
          </cell>
          <cell r="Y501">
            <v>139800</v>
          </cell>
          <cell r="Z501">
            <v>2219332.2400000002</v>
          </cell>
        </row>
        <row r="502">
          <cell r="A502" t="str">
            <v>402187-6</v>
          </cell>
          <cell r="B502">
            <v>402187</v>
          </cell>
          <cell r="C502">
            <v>6</v>
          </cell>
          <cell r="D502">
            <v>40218720</v>
          </cell>
          <cell r="E502" t="str">
            <v>ESS Poplar Point Remote Camp Services</v>
          </cell>
          <cell r="F502" t="str">
            <v>Lunch Room Proposal and 24 Hr coverage</v>
          </cell>
          <cell r="G502" t="str">
            <v>Master Goods and Services Agreement</v>
          </cell>
          <cell r="H502" t="str">
            <v>Ramirez, Wilbert</v>
          </cell>
          <cell r="I502">
            <v>40869</v>
          </cell>
          <cell r="J502">
            <v>40725</v>
          </cell>
          <cell r="K502">
            <v>41274</v>
          </cell>
          <cell r="L502" t="str">
            <v>Complete</v>
          </cell>
          <cell r="M502" t="str">
            <v>Executed</v>
          </cell>
          <cell r="N502">
            <v>40917</v>
          </cell>
          <cell r="O502" t="str">
            <v>Execute Contract</v>
          </cell>
          <cell r="P502" t="str">
            <v>Ramirez, Wilbert</v>
          </cell>
          <cell r="Q502" t="str">
            <v>Ramirez, Wilbert</v>
          </cell>
          <cell r="R502" t="str">
            <v>Leon Harder</v>
          </cell>
          <cell r="S502" t="str">
            <v>Ron Laing</v>
          </cell>
          <cell r="T502" t="str">
            <v>Stephanie Graham</v>
          </cell>
          <cell r="U502" t="str">
            <v>H - Horizon</v>
          </cell>
          <cell r="V502" t="str">
            <v>Facilities &amp; Servic - Facilities &amp; Servics</v>
          </cell>
          <cell r="W502" t="str">
            <v>15 Days net terms</v>
          </cell>
          <cell r="X502">
            <v>67256778.219999999</v>
          </cell>
          <cell r="Y502">
            <v>139800</v>
          </cell>
          <cell r="Z502">
            <v>946375.84</v>
          </cell>
        </row>
        <row r="503">
          <cell r="A503" t="str">
            <v>402187-7</v>
          </cell>
          <cell r="B503">
            <v>402187</v>
          </cell>
          <cell r="C503">
            <v>7</v>
          </cell>
          <cell r="D503">
            <v>40218721</v>
          </cell>
          <cell r="E503" t="str">
            <v>ESS Poplar Point Remote Camp Services</v>
          </cell>
          <cell r="F503" t="str">
            <v>Three Kiosks and Software Changes for CRSA Reporting</v>
          </cell>
          <cell r="G503" t="str">
            <v>Master Goods and Services Agreement</v>
          </cell>
          <cell r="H503" t="str">
            <v>Brant, Edna</v>
          </cell>
          <cell r="I503">
            <v>40924</v>
          </cell>
          <cell r="J503">
            <v>40725</v>
          </cell>
          <cell r="K503">
            <v>41274</v>
          </cell>
          <cell r="L503" t="str">
            <v>Complete</v>
          </cell>
          <cell r="M503" t="str">
            <v>Executed</v>
          </cell>
          <cell r="N503">
            <v>40934</v>
          </cell>
          <cell r="O503" t="str">
            <v>Parallel_Return_to_Edit_Mode</v>
          </cell>
          <cell r="P503" t="str">
            <v>Ramirez, Wilbert</v>
          </cell>
          <cell r="R503" t="str">
            <v>Marina Crawford</v>
          </cell>
          <cell r="S503" t="str">
            <v>Ron Laing</v>
          </cell>
          <cell r="T503" t="str">
            <v>Stephanie Graham</v>
          </cell>
          <cell r="U503" t="str">
            <v>H - Horizon</v>
          </cell>
          <cell r="V503" t="str">
            <v>Facilities &amp; Servic - Facilities &amp; Servics</v>
          </cell>
          <cell r="W503" t="str">
            <v>15 Days net terms</v>
          </cell>
          <cell r="X503">
            <v>67356778.219999999</v>
          </cell>
          <cell r="Y503">
            <v>139800</v>
          </cell>
          <cell r="Z503">
            <v>100000</v>
          </cell>
        </row>
        <row r="504">
          <cell r="A504" t="str">
            <v>402187-8</v>
          </cell>
          <cell r="B504">
            <v>402187</v>
          </cell>
          <cell r="C504">
            <v>8</v>
          </cell>
          <cell r="D504">
            <v>402187</v>
          </cell>
          <cell r="E504" t="str">
            <v>ESS Poplar Point Remote Camp Services</v>
          </cell>
          <cell r="F504" t="str">
            <v>3 Kiosks Calimut- Bug Abatement</v>
          </cell>
          <cell r="G504" t="str">
            <v>Master Goods and Services Agreement</v>
          </cell>
          <cell r="H504" t="str">
            <v>Brant, Edna</v>
          </cell>
          <cell r="I504">
            <v>40967</v>
          </cell>
          <cell r="J504">
            <v>40954</v>
          </cell>
          <cell r="K504">
            <v>41274</v>
          </cell>
          <cell r="L504" t="str">
            <v>Complete</v>
          </cell>
          <cell r="M504" t="str">
            <v>Executed</v>
          </cell>
          <cell r="N504">
            <v>41004</v>
          </cell>
          <cell r="O504" t="str">
            <v>Review Contract</v>
          </cell>
          <cell r="P504" t="str">
            <v>Supply Management Reviewer</v>
          </cell>
          <cell r="Q504" t="str">
            <v>King, Brian</v>
          </cell>
          <cell r="R504" t="str">
            <v>Marina Crawford</v>
          </cell>
          <cell r="S504" t="str">
            <v>Ron Laing</v>
          </cell>
          <cell r="T504" t="str">
            <v>Stephanie Graham</v>
          </cell>
          <cell r="U504" t="str">
            <v>H - Horizon</v>
          </cell>
          <cell r="V504" t="str">
            <v>Facilities &amp; Servic - Facilities &amp; Servics</v>
          </cell>
          <cell r="W504" t="str">
            <v>15 Days net terms</v>
          </cell>
          <cell r="X504">
            <v>67778554.129999995</v>
          </cell>
          <cell r="Y504">
            <v>139800</v>
          </cell>
          <cell r="Z504">
            <v>421775.91</v>
          </cell>
        </row>
        <row r="505">
          <cell r="A505" t="str">
            <v>402247-1</v>
          </cell>
          <cell r="B505">
            <v>402247</v>
          </cell>
          <cell r="C505">
            <v>1</v>
          </cell>
          <cell r="D505">
            <v>402247</v>
          </cell>
          <cell r="E505" t="str">
            <v>Primac Reliability Consultants Ltd.</v>
          </cell>
          <cell r="F505" t="str">
            <v>Contracts.GenMaint</v>
          </cell>
          <cell r="G505" t="str">
            <v>Master Goods and Services Agreement</v>
          </cell>
          <cell r="H505" t="str">
            <v>Panya, Yowchong</v>
          </cell>
          <cell r="I505">
            <v>40588</v>
          </cell>
          <cell r="J505">
            <v>39744</v>
          </cell>
          <cell r="K505">
            <v>40663</v>
          </cell>
          <cell r="L505" t="str">
            <v>Complete</v>
          </cell>
          <cell r="M505" t="str">
            <v>Executed</v>
          </cell>
          <cell r="N505">
            <v>40632</v>
          </cell>
          <cell r="O505" t="str">
            <v>Approve Contract</v>
          </cell>
          <cell r="P505" t="str">
            <v>Supply Management Approver</v>
          </cell>
          <cell r="Q505" t="str">
            <v>Crawford, Marina</v>
          </cell>
          <cell r="R505" t="str">
            <v>Marina Crawford</v>
          </cell>
          <cell r="S505" t="str">
            <v>Ron Laing</v>
          </cell>
          <cell r="T505" t="str">
            <v>Karen Almadi</v>
          </cell>
          <cell r="U505" t="str">
            <v>H - Horizon</v>
          </cell>
          <cell r="V505" t="str">
            <v>Bitumen Production</v>
          </cell>
          <cell r="W505" t="str">
            <v>30 Days net terms</v>
          </cell>
          <cell r="X505">
            <v>609737</v>
          </cell>
          <cell r="Y505">
            <v>72300</v>
          </cell>
          <cell r="Z505">
            <v>4592</v>
          </cell>
        </row>
        <row r="506">
          <cell r="A506" t="str">
            <v>402247-2</v>
          </cell>
          <cell r="B506">
            <v>402247</v>
          </cell>
          <cell r="C506">
            <v>2</v>
          </cell>
          <cell r="D506">
            <v>402247</v>
          </cell>
          <cell r="E506" t="str">
            <v>Primac Reliability Consultants Ltd.</v>
          </cell>
          <cell r="F506" t="str">
            <v>Extend until April 30/2012 &amp; Rotor Study</v>
          </cell>
          <cell r="G506" t="str">
            <v>Master Goods and Services Agreement</v>
          </cell>
          <cell r="H506" t="str">
            <v>Panya, Yowchong</v>
          </cell>
          <cell r="I506">
            <v>40983</v>
          </cell>
          <cell r="J506">
            <v>40663</v>
          </cell>
          <cell r="K506">
            <v>41029</v>
          </cell>
          <cell r="L506" t="str">
            <v>Complete</v>
          </cell>
          <cell r="M506" t="str">
            <v>Executed</v>
          </cell>
          <cell r="N506">
            <v>40995</v>
          </cell>
          <cell r="O506" t="str">
            <v>Edit New Supplement</v>
          </cell>
          <cell r="P506" t="str">
            <v>Panya, Yowchong</v>
          </cell>
          <cell r="Q506" t="str">
            <v>Panya, Yowchong</v>
          </cell>
          <cell r="R506" t="str">
            <v>Marina Crawford</v>
          </cell>
          <cell r="S506" t="str">
            <v>Ron Laing</v>
          </cell>
          <cell r="T506" t="str">
            <v>Karen Almadi</v>
          </cell>
          <cell r="U506" t="str">
            <v>H - Horizon</v>
          </cell>
          <cell r="V506" t="str">
            <v>Bitumen Production</v>
          </cell>
          <cell r="W506" t="str">
            <v>30 Days net terms</v>
          </cell>
          <cell r="X506">
            <v>689737</v>
          </cell>
          <cell r="Y506">
            <v>72300</v>
          </cell>
          <cell r="Z506">
            <v>80000</v>
          </cell>
        </row>
        <row r="507">
          <cell r="A507" t="str">
            <v>402247-3</v>
          </cell>
          <cell r="B507">
            <v>402247</v>
          </cell>
          <cell r="C507">
            <v>3</v>
          </cell>
          <cell r="D507">
            <v>402247</v>
          </cell>
          <cell r="E507" t="str">
            <v>Primac Reliability Consultants Ltd.</v>
          </cell>
          <cell r="F507" t="str">
            <v>Extend until May 30/2012</v>
          </cell>
          <cell r="G507" t="str">
            <v>Master Goods and Services Agreement</v>
          </cell>
          <cell r="H507" t="str">
            <v>Leonardo, Arlene</v>
          </cell>
          <cell r="I507">
            <v>41016</v>
          </cell>
          <cell r="J507">
            <v>41030</v>
          </cell>
          <cell r="K507">
            <v>41059</v>
          </cell>
          <cell r="L507" t="str">
            <v>Complete</v>
          </cell>
          <cell r="M507" t="str">
            <v>Executed</v>
          </cell>
          <cell r="N507">
            <v>41032</v>
          </cell>
          <cell r="O507" t="str">
            <v>Approve Contract</v>
          </cell>
          <cell r="P507" t="str">
            <v>Commercial Operations Approver</v>
          </cell>
          <cell r="Q507" t="str">
            <v>King, Brian</v>
          </cell>
          <cell r="R507" t="str">
            <v>Marina Crawford</v>
          </cell>
          <cell r="S507" t="str">
            <v>Ron Laing</v>
          </cell>
          <cell r="T507" t="str">
            <v>Karen Almadi</v>
          </cell>
          <cell r="U507" t="str">
            <v>H - Horizon</v>
          </cell>
          <cell r="V507" t="str">
            <v>Bitumen Production</v>
          </cell>
          <cell r="W507" t="str">
            <v>30 Days net terms</v>
          </cell>
          <cell r="X507">
            <v>729737</v>
          </cell>
          <cell r="Y507">
            <v>72300</v>
          </cell>
          <cell r="Z507">
            <v>40000</v>
          </cell>
        </row>
        <row r="508">
          <cell r="A508" t="str">
            <v>402347-1</v>
          </cell>
          <cell r="B508">
            <v>402347</v>
          </cell>
          <cell r="C508">
            <v>1</v>
          </cell>
          <cell r="D508">
            <v>402347</v>
          </cell>
          <cell r="E508" t="str">
            <v>Powell Canada Inc</v>
          </cell>
          <cell r="F508" t="str">
            <v>Valves.GenMaint</v>
          </cell>
          <cell r="G508" t="str">
            <v>Master Goods and Services Agreement</v>
          </cell>
          <cell r="H508" t="str">
            <v>Borsini, Erwin</v>
          </cell>
          <cell r="I508">
            <v>40619</v>
          </cell>
          <cell r="J508">
            <v>40544</v>
          </cell>
          <cell r="K508">
            <v>40908</v>
          </cell>
          <cell r="L508" t="str">
            <v>Complete</v>
          </cell>
          <cell r="M508" t="str">
            <v>Executed</v>
          </cell>
          <cell r="N508">
            <v>40654</v>
          </cell>
          <cell r="O508" t="str">
            <v>Approve Contract</v>
          </cell>
          <cell r="P508" t="str">
            <v>Supply Management Approver</v>
          </cell>
          <cell r="Q508" t="str">
            <v>Crawford, Marina</v>
          </cell>
          <cell r="R508" t="str">
            <v>Marina Crawford</v>
          </cell>
          <cell r="S508" t="str">
            <v>Ron Laing</v>
          </cell>
          <cell r="T508" t="str">
            <v>Karen Almadi</v>
          </cell>
          <cell r="U508" t="str">
            <v>H - Horizon</v>
          </cell>
          <cell r="V508" t="str">
            <v>Bitumen Production</v>
          </cell>
          <cell r="W508" t="str">
            <v>30 Days net terms</v>
          </cell>
          <cell r="X508">
            <v>450000</v>
          </cell>
          <cell r="Y508">
            <v>7780</v>
          </cell>
          <cell r="Z508">
            <v>100000</v>
          </cell>
        </row>
        <row r="509">
          <cell r="A509" t="str">
            <v>402347-2</v>
          </cell>
          <cell r="B509">
            <v>402347</v>
          </cell>
          <cell r="C509">
            <v>2</v>
          </cell>
          <cell r="D509">
            <v>402347</v>
          </cell>
          <cell r="E509" t="str">
            <v>Powell Canada Inc</v>
          </cell>
          <cell r="F509" t="str">
            <v>PSV Valve shop on site</v>
          </cell>
          <cell r="G509" t="str">
            <v>Master Goods and Services Agreement</v>
          </cell>
          <cell r="H509" t="str">
            <v>Borsini, Erwin</v>
          </cell>
          <cell r="I509">
            <v>41261</v>
          </cell>
          <cell r="J509">
            <v>40544</v>
          </cell>
          <cell r="K509">
            <v>40908</v>
          </cell>
          <cell r="L509" t="str">
            <v>Complete</v>
          </cell>
          <cell r="M509" t="str">
            <v>Executed</v>
          </cell>
          <cell r="N509">
            <v>41344</v>
          </cell>
          <cell r="O509" t="str">
            <v>Edit New Supplement</v>
          </cell>
          <cell r="P509" t="str">
            <v>Borsini, Erwin</v>
          </cell>
          <cell r="Q509" t="str">
            <v>Borsini, Erwin</v>
          </cell>
          <cell r="R509" t="str">
            <v>Marina Crawford</v>
          </cell>
          <cell r="S509" t="str">
            <v>Ron Laing</v>
          </cell>
          <cell r="T509" t="str">
            <v>Karen Almadi</v>
          </cell>
          <cell r="U509" t="str">
            <v>H - Horizon</v>
          </cell>
          <cell r="V509" t="str">
            <v>Bitumen Production</v>
          </cell>
          <cell r="W509" t="str">
            <v>30 Days net terms</v>
          </cell>
          <cell r="X509">
            <v>521340</v>
          </cell>
          <cell r="Y509">
            <v>7780</v>
          </cell>
          <cell r="Z509">
            <v>71340</v>
          </cell>
        </row>
        <row r="510">
          <cell r="A510" t="str">
            <v>402350-1</v>
          </cell>
          <cell r="B510">
            <v>402350</v>
          </cell>
          <cell r="C510">
            <v>1</v>
          </cell>
          <cell r="D510">
            <v>402350</v>
          </cell>
          <cell r="E510" t="str">
            <v>U.S Traffic International Transportation</v>
          </cell>
          <cell r="F510" t="str">
            <v>Contract Extension</v>
          </cell>
          <cell r="G510" t="str">
            <v>Master Goods and Services Agreement</v>
          </cell>
          <cell r="H510" t="str">
            <v>Hassan, Mostafa</v>
          </cell>
          <cell r="I510">
            <v>41037</v>
          </cell>
          <cell r="J510">
            <v>40908</v>
          </cell>
          <cell r="K510">
            <v>42004</v>
          </cell>
          <cell r="L510" t="str">
            <v>Complete</v>
          </cell>
          <cell r="M510" t="str">
            <v>Executed</v>
          </cell>
          <cell r="N510">
            <v>41046</v>
          </cell>
          <cell r="O510" t="str">
            <v>Approve Contract</v>
          </cell>
          <cell r="P510" t="str">
            <v>Business Area Approver</v>
          </cell>
          <cell r="Q510" t="str">
            <v>Dahl, Gary</v>
          </cell>
          <cell r="R510" t="str">
            <v>Marina Crawford</v>
          </cell>
          <cell r="S510" t="str">
            <v>Ron Laing</v>
          </cell>
          <cell r="T510" t="str">
            <v>Brenda Balog</v>
          </cell>
          <cell r="U510" t="str">
            <v>H - Horizon</v>
          </cell>
          <cell r="V510" t="str">
            <v>All</v>
          </cell>
          <cell r="W510" t="str">
            <v>30 Days net terms</v>
          </cell>
          <cell r="X510">
            <v>3186600</v>
          </cell>
          <cell r="Y510">
            <v>599156</v>
          </cell>
          <cell r="Z510">
            <v>2000000</v>
          </cell>
        </row>
        <row r="511">
          <cell r="A511" t="str">
            <v>402350-10-1</v>
          </cell>
          <cell r="B511" t="str">
            <v>402350-10</v>
          </cell>
          <cell r="C511">
            <v>1</v>
          </cell>
          <cell r="D511">
            <v>406976</v>
          </cell>
          <cell r="E511" t="str">
            <v>U.S Traffic International Transportation</v>
          </cell>
          <cell r="F511" t="str">
            <v>Final Adjusting CORA- Decommit</v>
          </cell>
          <cell r="G511" t="str">
            <v>Schedules for Master Agreements</v>
          </cell>
          <cell r="H511" t="str">
            <v>Mills, Jeff</v>
          </cell>
          <cell r="I511">
            <v>42870</v>
          </cell>
          <cell r="J511">
            <v>42094</v>
          </cell>
          <cell r="K511">
            <v>42369</v>
          </cell>
          <cell r="L511" t="str">
            <v>Complete</v>
          </cell>
          <cell r="M511" t="str">
            <v>Executed</v>
          </cell>
          <cell r="N511">
            <v>42908</v>
          </cell>
          <cell r="O511" t="str">
            <v>Parallel_Return_to_Edit_Mode</v>
          </cell>
          <cell r="P511" t="str">
            <v>Moorhead, Kelly</v>
          </cell>
          <cell r="R511" t="str">
            <v>Don Guglielmin</v>
          </cell>
          <cell r="S511" t="str">
            <v>Ron Laing</v>
          </cell>
          <cell r="T511" t="str">
            <v>Paul Mendes</v>
          </cell>
          <cell r="U511" t="str">
            <v>H - Horizon</v>
          </cell>
          <cell r="V511" t="str">
            <v>Major Projects</v>
          </cell>
          <cell r="W511" t="str">
            <v>45 Days net terms</v>
          </cell>
          <cell r="X511">
            <v>20500</v>
          </cell>
          <cell r="Y511">
            <v>599156</v>
          </cell>
          <cell r="Z511">
            <v>-229500</v>
          </cell>
        </row>
        <row r="512">
          <cell r="A512" t="str">
            <v>402350-1-1</v>
          </cell>
          <cell r="B512" t="str">
            <v>402350-1</v>
          </cell>
          <cell r="C512">
            <v>1</v>
          </cell>
          <cell r="D512">
            <v>405188</v>
          </cell>
          <cell r="E512" t="str">
            <v>U.S Traffic International Transportation</v>
          </cell>
          <cell r="F512" t="str">
            <v>Transportation for Trains 3-4</v>
          </cell>
          <cell r="G512" t="str">
            <v>Schedules for Master Agreements</v>
          </cell>
          <cell r="H512" t="str">
            <v>Rodriguez, Joffre</v>
          </cell>
          <cell r="I512">
            <v>43010</v>
          </cell>
          <cell r="J512">
            <v>42282</v>
          </cell>
          <cell r="K512">
            <v>42333</v>
          </cell>
          <cell r="L512" t="str">
            <v>Active</v>
          </cell>
          <cell r="M512" t="str">
            <v>Executed</v>
          </cell>
          <cell r="N512">
            <v>43011</v>
          </cell>
          <cell r="O512" t="str">
            <v>Execute Contract</v>
          </cell>
          <cell r="P512" t="str">
            <v>Rodriguez, Joffre</v>
          </cell>
          <cell r="Q512" t="str">
            <v>Rodriguez, Joffre</v>
          </cell>
          <cell r="R512" t="str">
            <v>Don Guglielmin</v>
          </cell>
          <cell r="S512" t="str">
            <v>Ron Laing</v>
          </cell>
          <cell r="T512" t="str">
            <v>Paul Mendes</v>
          </cell>
          <cell r="U512" t="str">
            <v>H - Horizon</v>
          </cell>
          <cell r="V512" t="str">
            <v>Major Projects</v>
          </cell>
          <cell r="W512" t="str">
            <v>45 Days net terms</v>
          </cell>
          <cell r="X512">
            <v>1500000</v>
          </cell>
          <cell r="Y512">
            <v>599156</v>
          </cell>
          <cell r="Z512">
            <v>1000000</v>
          </cell>
        </row>
        <row r="513">
          <cell r="A513" t="str">
            <v>402350-2</v>
          </cell>
          <cell r="B513">
            <v>402350</v>
          </cell>
          <cell r="C513">
            <v>2</v>
          </cell>
          <cell r="D513">
            <v>402350</v>
          </cell>
          <cell r="E513" t="str">
            <v>U.S Traffic International Transportation</v>
          </cell>
          <cell r="F513" t="str">
            <v>Transportation Services Extension</v>
          </cell>
          <cell r="G513" t="str">
            <v>Master Goods and Services Agreement</v>
          </cell>
          <cell r="H513" t="str">
            <v>Hassan, Mostafa</v>
          </cell>
          <cell r="I513">
            <v>41949</v>
          </cell>
          <cell r="J513">
            <v>42005</v>
          </cell>
          <cell r="K513">
            <v>42216</v>
          </cell>
          <cell r="L513" t="str">
            <v>Complete</v>
          </cell>
          <cell r="M513" t="str">
            <v>Executed</v>
          </cell>
          <cell r="N513">
            <v>41960</v>
          </cell>
          <cell r="O513" t="str">
            <v>Edit New Supplement</v>
          </cell>
          <cell r="P513" t="str">
            <v>Hassan, Mostafa</v>
          </cell>
          <cell r="Q513" t="str">
            <v>Hassan, Mostafa</v>
          </cell>
          <cell r="R513" t="str">
            <v>Carla Salazar</v>
          </cell>
          <cell r="S513" t="str">
            <v>Ron Laing</v>
          </cell>
          <cell r="T513" t="str">
            <v>Brenda Balog</v>
          </cell>
          <cell r="U513" t="str">
            <v>H - Horizon</v>
          </cell>
          <cell r="V513" t="str">
            <v>All</v>
          </cell>
          <cell r="W513" t="str">
            <v>30 Days net terms</v>
          </cell>
          <cell r="X513">
            <v>3486600</v>
          </cell>
          <cell r="Y513">
            <v>599156</v>
          </cell>
          <cell r="Z513">
            <v>300000</v>
          </cell>
        </row>
        <row r="514">
          <cell r="A514" t="str">
            <v>402350-2-1</v>
          </cell>
          <cell r="B514" t="str">
            <v>402350-2</v>
          </cell>
          <cell r="C514">
            <v>1</v>
          </cell>
          <cell r="D514">
            <v>405177</v>
          </cell>
          <cell r="E514" t="str">
            <v>U.S Traffic International Transportation</v>
          </cell>
          <cell r="F514" t="str">
            <v>CO02: Contract Reconciliation</v>
          </cell>
          <cell r="G514" t="str">
            <v>Master Goods and Services Agreement</v>
          </cell>
          <cell r="H514" t="str">
            <v>Khoromskaya, Snezhana</v>
          </cell>
          <cell r="I514">
            <v>42634</v>
          </cell>
          <cell r="J514">
            <v>41190</v>
          </cell>
          <cell r="K514">
            <v>41554</v>
          </cell>
          <cell r="L514" t="str">
            <v>Complete</v>
          </cell>
          <cell r="M514" t="str">
            <v>Executed</v>
          </cell>
          <cell r="N514">
            <v>42641</v>
          </cell>
          <cell r="O514" t="str">
            <v>Approve Contract</v>
          </cell>
          <cell r="P514" t="str">
            <v>Commercial Operations Approver</v>
          </cell>
          <cell r="Q514" t="str">
            <v>Bronkhorst, Ari</v>
          </cell>
          <cell r="R514" t="str">
            <v>Ari Bronkhorst</v>
          </cell>
          <cell r="S514" t="str">
            <v>Ari Bronkhorst</v>
          </cell>
          <cell r="T514" t="str">
            <v>Eric Stearns</v>
          </cell>
          <cell r="U514" t="str">
            <v>H - Horizon</v>
          </cell>
          <cell r="V514" t="str">
            <v>Major Projects</v>
          </cell>
          <cell r="W514" t="str">
            <v>30 Days net terms</v>
          </cell>
          <cell r="X514">
            <v>52229.65</v>
          </cell>
          <cell r="Y514">
            <v>599156</v>
          </cell>
          <cell r="Z514">
            <v>-47770.35</v>
          </cell>
        </row>
        <row r="515">
          <cell r="A515" t="str">
            <v>402350-3</v>
          </cell>
          <cell r="B515">
            <v>402350</v>
          </cell>
          <cell r="C515">
            <v>3</v>
          </cell>
          <cell r="D515">
            <v>402350</v>
          </cell>
          <cell r="E515" t="str">
            <v>U.S Traffic International Transportation</v>
          </cell>
          <cell r="F515" t="str">
            <v>Transportation Services Extension</v>
          </cell>
          <cell r="G515" t="str">
            <v>Master Goods and Services Agreement</v>
          </cell>
          <cell r="H515" t="str">
            <v>Carrasco, Viri</v>
          </cell>
          <cell r="I515">
            <v>42200</v>
          </cell>
          <cell r="J515">
            <v>42217</v>
          </cell>
          <cell r="K515">
            <v>42400</v>
          </cell>
          <cell r="L515" t="str">
            <v>Complete</v>
          </cell>
          <cell r="M515" t="str">
            <v>Executed</v>
          </cell>
          <cell r="N515">
            <v>42214</v>
          </cell>
          <cell r="O515" t="str">
            <v>Parallel_Return_to_Edit_Mode</v>
          </cell>
          <cell r="P515" t="str">
            <v>Hassan, Mostafa</v>
          </cell>
          <cell r="R515" t="str">
            <v>Carla Salazar</v>
          </cell>
          <cell r="S515" t="str">
            <v>Kara Slemko</v>
          </cell>
          <cell r="T515" t="str">
            <v>Brenda Balog</v>
          </cell>
          <cell r="U515" t="str">
            <v>H - Horizon</v>
          </cell>
          <cell r="V515" t="str">
            <v>All</v>
          </cell>
          <cell r="W515" t="str">
            <v>30 Days net terms</v>
          </cell>
          <cell r="X515">
            <v>10686600</v>
          </cell>
          <cell r="Y515">
            <v>599156</v>
          </cell>
          <cell r="Z515">
            <v>7200000</v>
          </cell>
        </row>
        <row r="516">
          <cell r="A516" t="str">
            <v>402350-3-1</v>
          </cell>
          <cell r="B516" t="str">
            <v>402350-3</v>
          </cell>
          <cell r="C516">
            <v>1</v>
          </cell>
          <cell r="E516" t="str">
            <v>U.S Traffic International Transportation</v>
          </cell>
          <cell r="F516" t="str">
            <v>Transportation for H1/2/3  Project</v>
          </cell>
          <cell r="G516" t="str">
            <v>Schedules for Master Agreements</v>
          </cell>
          <cell r="H516" t="str">
            <v>Hurtado, Roberto</v>
          </cell>
          <cell r="I516">
            <v>41515</v>
          </cell>
          <cell r="J516">
            <v>41491</v>
          </cell>
          <cell r="K516">
            <v>41639</v>
          </cell>
          <cell r="L516" t="str">
            <v>Active</v>
          </cell>
          <cell r="M516" t="str">
            <v>Pending Signed Copy Attachment</v>
          </cell>
          <cell r="O516" t="str">
            <v>Execute Contract</v>
          </cell>
          <cell r="P516" t="str">
            <v>Hurtado, Roberto</v>
          </cell>
          <cell r="R516" t="str">
            <v>Don Guglielmin</v>
          </cell>
          <cell r="S516" t="str">
            <v>Jon Halford</v>
          </cell>
          <cell r="T516" t="str">
            <v>Eric Stearns</v>
          </cell>
          <cell r="U516" t="str">
            <v>H - Horizon</v>
          </cell>
          <cell r="V516" t="str">
            <v>Major Projects</v>
          </cell>
          <cell r="W516" t="str">
            <v>45 Days net terms</v>
          </cell>
          <cell r="X516">
            <v>74000</v>
          </cell>
          <cell r="Y516">
            <v>599156</v>
          </cell>
          <cell r="Z516">
            <v>44000</v>
          </cell>
        </row>
        <row r="517">
          <cell r="A517" t="str">
            <v>402350-5-1</v>
          </cell>
          <cell r="B517" t="str">
            <v>402350-5</v>
          </cell>
          <cell r="C517">
            <v>1</v>
          </cell>
          <cell r="D517">
            <v>406745</v>
          </cell>
          <cell r="E517" t="str">
            <v>U.S Traffic International Transportation</v>
          </cell>
          <cell r="F517" t="str">
            <v>MFT Dewatering General Freight US Traffic</v>
          </cell>
          <cell r="G517" t="str">
            <v>Schedules for Master Agreements</v>
          </cell>
          <cell r="H517" t="str">
            <v>Mills, Jeff</v>
          </cell>
          <cell r="I517">
            <v>42307</v>
          </cell>
          <cell r="J517">
            <v>41941</v>
          </cell>
          <cell r="K517">
            <v>42307</v>
          </cell>
          <cell r="L517" t="str">
            <v>Complete</v>
          </cell>
          <cell r="M517" t="str">
            <v>Executed</v>
          </cell>
          <cell r="N517">
            <v>42319</v>
          </cell>
          <cell r="O517" t="str">
            <v>Approve Contract</v>
          </cell>
          <cell r="P517" t="str">
            <v>Commercial Operations Approver</v>
          </cell>
          <cell r="Q517" t="str">
            <v>Martinez, Deborah</v>
          </cell>
          <cell r="R517" t="str">
            <v>Don Guglielmin</v>
          </cell>
          <cell r="S517" t="str">
            <v>Don Guglielmin</v>
          </cell>
          <cell r="T517" t="str">
            <v>Paul Mendes</v>
          </cell>
          <cell r="U517" t="str">
            <v>H - Horizon</v>
          </cell>
          <cell r="V517" t="str">
            <v>Major Projects</v>
          </cell>
          <cell r="W517" t="str">
            <v>45 Days net terms</v>
          </cell>
          <cell r="X517">
            <v>301475</v>
          </cell>
          <cell r="Y517">
            <v>599156</v>
          </cell>
          <cell r="Z517">
            <v>51475</v>
          </cell>
        </row>
        <row r="518">
          <cell r="A518" t="str">
            <v>402350-7-1</v>
          </cell>
          <cell r="B518" t="str">
            <v>402350-7</v>
          </cell>
          <cell r="C518">
            <v>1</v>
          </cell>
          <cell r="D518">
            <v>406798</v>
          </cell>
          <cell r="E518" t="str">
            <v>U.S Traffic International Transportation</v>
          </cell>
          <cell r="F518" t="str">
            <v>MFT-General Freight CNRL Procured Material</v>
          </cell>
          <cell r="G518" t="str">
            <v>Schedules for Master Agreements</v>
          </cell>
          <cell r="H518" t="str">
            <v>Mills, Jeff</v>
          </cell>
          <cell r="I518">
            <v>42307</v>
          </cell>
          <cell r="J518">
            <v>41968</v>
          </cell>
          <cell r="K518">
            <v>42369</v>
          </cell>
          <cell r="L518" t="str">
            <v>Active</v>
          </cell>
          <cell r="M518" t="str">
            <v>Executed</v>
          </cell>
          <cell r="N518">
            <v>42319</v>
          </cell>
          <cell r="O518" t="str">
            <v>Parallel_Return_to_Edit_Mode</v>
          </cell>
          <cell r="P518" t="str">
            <v>Mills, Jeff</v>
          </cell>
          <cell r="R518" t="str">
            <v>Don Guglielmin</v>
          </cell>
          <cell r="S518" t="str">
            <v>Don Guglielmin</v>
          </cell>
          <cell r="T518" t="str">
            <v>Paul Mendes</v>
          </cell>
          <cell r="U518" t="str">
            <v>H - Horizon</v>
          </cell>
          <cell r="V518" t="str">
            <v>Major Projects</v>
          </cell>
          <cell r="W518" t="str">
            <v>45 Days net terms</v>
          </cell>
          <cell r="X518">
            <v>400000</v>
          </cell>
          <cell r="Y518">
            <v>599156</v>
          </cell>
          <cell r="Z518">
            <v>150000</v>
          </cell>
        </row>
        <row r="519">
          <cell r="A519" t="str">
            <v>402350-7-2</v>
          </cell>
          <cell r="B519" t="str">
            <v>402350-7</v>
          </cell>
          <cell r="C519">
            <v>2</v>
          </cell>
          <cell r="D519">
            <v>406798</v>
          </cell>
          <cell r="E519" t="str">
            <v>U.S Traffic International Transportation</v>
          </cell>
          <cell r="F519" t="str">
            <v>MFT-General Freight CNRL Procured Material</v>
          </cell>
          <cell r="G519" t="str">
            <v>Schedules for Master Agreements</v>
          </cell>
          <cell r="H519" t="str">
            <v>Mills, Jeff</v>
          </cell>
          <cell r="I519">
            <v>42607</v>
          </cell>
          <cell r="J519">
            <v>41968</v>
          </cell>
          <cell r="K519">
            <v>42369</v>
          </cell>
          <cell r="L519" t="str">
            <v>Active</v>
          </cell>
          <cell r="M519" t="str">
            <v>Executed</v>
          </cell>
          <cell r="N519">
            <v>42622</v>
          </cell>
          <cell r="O519" t="str">
            <v>Parallel_Return_to_Edit_Mode</v>
          </cell>
          <cell r="P519" t="str">
            <v>Mills, Jeff</v>
          </cell>
          <cell r="R519" t="str">
            <v>Don Guglielmin</v>
          </cell>
          <cell r="S519" t="str">
            <v>Don Guglielmin</v>
          </cell>
          <cell r="T519" t="str">
            <v>Paul Mendes</v>
          </cell>
          <cell r="U519" t="str">
            <v>H - Horizon</v>
          </cell>
          <cell r="V519" t="str">
            <v>Major Projects</v>
          </cell>
          <cell r="W519" t="str">
            <v>45 Days net terms</v>
          </cell>
          <cell r="X519">
            <v>500000</v>
          </cell>
          <cell r="Y519">
            <v>599156</v>
          </cell>
          <cell r="Z519">
            <v>100000</v>
          </cell>
        </row>
        <row r="520">
          <cell r="A520" t="str">
            <v>402350-8-1</v>
          </cell>
          <cell r="B520" t="str">
            <v>402350-8</v>
          </cell>
          <cell r="C520">
            <v>1</v>
          </cell>
          <cell r="D520">
            <v>406843</v>
          </cell>
          <cell r="E520" t="str">
            <v>U.S Traffic International Transportation</v>
          </cell>
          <cell r="F520" t="str">
            <v>Glycol Unit transportation</v>
          </cell>
          <cell r="G520" t="str">
            <v>Schedules for Master Agreements</v>
          </cell>
          <cell r="H520" t="str">
            <v>Hurtado, Roberto</v>
          </cell>
          <cell r="I520">
            <v>42600</v>
          </cell>
          <cell r="J520">
            <v>42373</v>
          </cell>
          <cell r="K520">
            <v>42387</v>
          </cell>
          <cell r="L520" t="str">
            <v>Active</v>
          </cell>
          <cell r="M520" t="str">
            <v>Executed</v>
          </cell>
          <cell r="N520">
            <v>42628</v>
          </cell>
          <cell r="O520" t="str">
            <v>Parallel_Return_to_Edit_Mode</v>
          </cell>
          <cell r="P520" t="str">
            <v>Gnatovski, Ruslan</v>
          </cell>
          <cell r="R520" t="str">
            <v>Don Guglielmin</v>
          </cell>
          <cell r="S520" t="str">
            <v>Don Guglielmin</v>
          </cell>
          <cell r="T520" t="str">
            <v>Paul Mendes</v>
          </cell>
          <cell r="U520" t="str">
            <v>H - Horizon</v>
          </cell>
          <cell r="V520" t="str">
            <v>Major Projects</v>
          </cell>
          <cell r="W520" t="str">
            <v>45 Days net terms</v>
          </cell>
          <cell r="X520">
            <v>29975</v>
          </cell>
          <cell r="Y520">
            <v>599156</v>
          </cell>
          <cell r="Z520">
            <v>12475</v>
          </cell>
        </row>
        <row r="521">
          <cell r="A521" t="str">
            <v>402350-8-2</v>
          </cell>
          <cell r="B521" t="str">
            <v>402350-8</v>
          </cell>
          <cell r="C521">
            <v>2</v>
          </cell>
          <cell r="D521">
            <v>406843</v>
          </cell>
          <cell r="E521" t="str">
            <v>U.S Traffic International Transportation</v>
          </cell>
          <cell r="F521" t="str">
            <v>Glycol Unit transportation</v>
          </cell>
          <cell r="G521" t="str">
            <v>Schedules for Master Agreements</v>
          </cell>
          <cell r="H521" t="str">
            <v>Hurtado, Roberto</v>
          </cell>
          <cell r="I521">
            <v>42628</v>
          </cell>
          <cell r="J521">
            <v>42373</v>
          </cell>
          <cell r="K521">
            <v>42387</v>
          </cell>
          <cell r="L521" t="str">
            <v>Active</v>
          </cell>
          <cell r="M521" t="str">
            <v>Executed</v>
          </cell>
          <cell r="N521">
            <v>42709</v>
          </cell>
          <cell r="O521" t="str">
            <v>Parallel_Return_to_Edit_Mode</v>
          </cell>
          <cell r="P521" t="str">
            <v>Gnatovski, Ruslan</v>
          </cell>
          <cell r="R521" t="str">
            <v>Don Guglielmin</v>
          </cell>
          <cell r="S521" t="str">
            <v>Don Guglielmin</v>
          </cell>
          <cell r="T521" t="str">
            <v>Paul Mendes</v>
          </cell>
          <cell r="U521" t="str">
            <v>H - Horizon</v>
          </cell>
          <cell r="V521" t="str">
            <v>Major Projects</v>
          </cell>
          <cell r="W521" t="str">
            <v>45 Days net terms</v>
          </cell>
          <cell r="X521">
            <v>1184.1099999999999</v>
          </cell>
          <cell r="Y521">
            <v>599156</v>
          </cell>
          <cell r="Z521">
            <v>-28790.89</v>
          </cell>
        </row>
        <row r="522">
          <cell r="A522" t="str">
            <v>402351-1</v>
          </cell>
          <cell r="B522">
            <v>402351</v>
          </cell>
          <cell r="C522">
            <v>1</v>
          </cell>
          <cell r="D522">
            <v>402351</v>
          </cell>
          <cell r="E522" t="str">
            <v>Transport TFI 8 S.E.C</v>
          </cell>
          <cell r="F522" t="str">
            <v>Freight.BusAdmin&amp;Sup</v>
          </cell>
          <cell r="G522" t="str">
            <v>Master Goods and Services Agreement</v>
          </cell>
          <cell r="H522" t="str">
            <v>Hassan, Mostafa</v>
          </cell>
          <cell r="I522">
            <v>40676</v>
          </cell>
          <cell r="J522">
            <v>39776</v>
          </cell>
          <cell r="K522">
            <v>40907</v>
          </cell>
          <cell r="L522" t="str">
            <v>Complete</v>
          </cell>
          <cell r="M522" t="str">
            <v>Executed</v>
          </cell>
          <cell r="N522">
            <v>40680</v>
          </cell>
          <cell r="O522" t="str">
            <v>Approve Contract</v>
          </cell>
          <cell r="P522" t="str">
            <v>Business Area Approver</v>
          </cell>
          <cell r="Q522" t="str">
            <v>Church, Ronni</v>
          </cell>
          <cell r="R522" t="str">
            <v>Leighton Storsley</v>
          </cell>
          <cell r="S522" t="str">
            <v>Ron Laing</v>
          </cell>
          <cell r="T522" t="str">
            <v>Ronni Church</v>
          </cell>
          <cell r="U522" t="str">
            <v>C - Conventional</v>
          </cell>
          <cell r="V522" t="str">
            <v>All</v>
          </cell>
          <cell r="W522" t="str">
            <v>45 Days net terms</v>
          </cell>
          <cell r="X522">
            <v>0</v>
          </cell>
          <cell r="Y522">
            <v>569346</v>
          </cell>
          <cell r="Z522">
            <v>-2100000</v>
          </cell>
        </row>
        <row r="523">
          <cell r="A523" t="str">
            <v>402354-1</v>
          </cell>
          <cell r="B523">
            <v>402354</v>
          </cell>
          <cell r="C523">
            <v>1</v>
          </cell>
          <cell r="D523">
            <v>402354</v>
          </cell>
          <cell r="E523" t="str">
            <v>Honeywell Limited</v>
          </cell>
          <cell r="F523" t="str">
            <v>Consultants.Security</v>
          </cell>
          <cell r="G523" t="str">
            <v>Construction</v>
          </cell>
          <cell r="H523" t="str">
            <v>Druhan, Chasity</v>
          </cell>
          <cell r="I523">
            <v>40596</v>
          </cell>
          <cell r="J523">
            <v>39777</v>
          </cell>
          <cell r="K523">
            <v>40632</v>
          </cell>
          <cell r="L523" t="str">
            <v>Complete</v>
          </cell>
          <cell r="M523" t="str">
            <v>Executed</v>
          </cell>
          <cell r="N523">
            <v>40623</v>
          </cell>
          <cell r="O523" t="str">
            <v>Edit New Supplement</v>
          </cell>
          <cell r="P523" t="str">
            <v>Druhan, Chasity</v>
          </cell>
          <cell r="Q523" t="str">
            <v>Druhan, Chasity</v>
          </cell>
          <cell r="R523" t="str">
            <v>Edmundo Lopez</v>
          </cell>
          <cell r="S523" t="str">
            <v>Ron Laing</v>
          </cell>
          <cell r="T523" t="str">
            <v>Karen Almadi</v>
          </cell>
          <cell r="U523" t="str">
            <v>H - Horizon</v>
          </cell>
          <cell r="V523" t="str">
            <v>Technical Services</v>
          </cell>
          <cell r="W523" t="str">
            <v>30 Days net terms</v>
          </cell>
          <cell r="X523">
            <v>665275.27</v>
          </cell>
          <cell r="Y523">
            <v>58896</v>
          </cell>
          <cell r="Z523">
            <v>35400</v>
          </cell>
        </row>
        <row r="524">
          <cell r="A524" t="str">
            <v>402354-10</v>
          </cell>
          <cell r="B524">
            <v>402354</v>
          </cell>
          <cell r="C524">
            <v>10</v>
          </cell>
          <cell r="D524">
            <v>402354</v>
          </cell>
          <cell r="E524" t="str">
            <v>Honeywell Limited</v>
          </cell>
          <cell r="F524" t="str">
            <v>Extension of Contract - end of July 2012</v>
          </cell>
          <cell r="G524" t="str">
            <v>Construction</v>
          </cell>
          <cell r="H524" t="str">
            <v>Tavassoli, Nader</v>
          </cell>
          <cell r="I524">
            <v>41051</v>
          </cell>
          <cell r="J524">
            <v>41061</v>
          </cell>
          <cell r="K524">
            <v>41121</v>
          </cell>
          <cell r="L524" t="str">
            <v>Complete</v>
          </cell>
          <cell r="M524" t="str">
            <v>Executed</v>
          </cell>
          <cell r="N524">
            <v>41093</v>
          </cell>
          <cell r="O524" t="str">
            <v>Approve Contract</v>
          </cell>
          <cell r="P524" t="str">
            <v>Business Area Approver</v>
          </cell>
          <cell r="Q524" t="str">
            <v>Stauffer, Scott</v>
          </cell>
          <cell r="R524" t="str">
            <v>Marina Crawford</v>
          </cell>
          <cell r="S524" t="str">
            <v>Ron Laing</v>
          </cell>
          <cell r="T524" t="str">
            <v>Karen Almadi</v>
          </cell>
          <cell r="U524" t="str">
            <v>H - Horizon</v>
          </cell>
          <cell r="V524" t="str">
            <v>Technical Services</v>
          </cell>
          <cell r="W524" t="str">
            <v>30 Days net terms</v>
          </cell>
          <cell r="X524">
            <v>1140463.1000000001</v>
          </cell>
          <cell r="Y524">
            <v>58896</v>
          </cell>
          <cell r="Z524">
            <v>80000</v>
          </cell>
        </row>
        <row r="525">
          <cell r="A525" t="str">
            <v>402354-11</v>
          </cell>
          <cell r="B525">
            <v>402354</v>
          </cell>
          <cell r="C525">
            <v>11</v>
          </cell>
          <cell r="D525">
            <v>402354</v>
          </cell>
          <cell r="E525" t="str">
            <v>Honeywell Limited</v>
          </cell>
          <cell r="F525" t="str">
            <v>Extension of Contract - end of Dec.2012</v>
          </cell>
          <cell r="G525" t="str">
            <v>Construction</v>
          </cell>
          <cell r="H525" t="str">
            <v>Tavassoli, Nader</v>
          </cell>
          <cell r="I525">
            <v>41115</v>
          </cell>
          <cell r="J525">
            <v>41122</v>
          </cell>
          <cell r="K525">
            <v>41274</v>
          </cell>
          <cell r="L525" t="str">
            <v>Complete</v>
          </cell>
          <cell r="M525" t="str">
            <v>Executed</v>
          </cell>
          <cell r="N525">
            <v>41120</v>
          </cell>
          <cell r="O525" t="str">
            <v>Approve Contract</v>
          </cell>
          <cell r="P525" t="str">
            <v>Business Area Approver</v>
          </cell>
          <cell r="Q525" t="str">
            <v>Stauffer, Scott</v>
          </cell>
          <cell r="R525" t="str">
            <v>Marina Crawford</v>
          </cell>
          <cell r="S525" t="str">
            <v>Ron Laing</v>
          </cell>
          <cell r="T525" t="str">
            <v>Karen Almadi</v>
          </cell>
          <cell r="U525" t="str">
            <v>H - Horizon</v>
          </cell>
          <cell r="V525" t="str">
            <v>Technical Services</v>
          </cell>
          <cell r="W525" t="str">
            <v>30 Days net terms</v>
          </cell>
          <cell r="X525">
            <v>1340463.1000000001</v>
          </cell>
          <cell r="Y525">
            <v>58896</v>
          </cell>
          <cell r="Z525">
            <v>200000</v>
          </cell>
        </row>
        <row r="526">
          <cell r="A526" t="str">
            <v>402354-12</v>
          </cell>
          <cell r="B526">
            <v>402354</v>
          </cell>
          <cell r="C526">
            <v>12</v>
          </cell>
          <cell r="D526">
            <v>402354</v>
          </cell>
          <cell r="E526" t="str">
            <v>Honeywell Limited</v>
          </cell>
          <cell r="F526" t="str">
            <v>Install 2 Slim Lane at Admin Build</v>
          </cell>
          <cell r="G526" t="str">
            <v>Construction</v>
          </cell>
          <cell r="H526" t="str">
            <v>Tavassoli, Nader</v>
          </cell>
          <cell r="I526">
            <v>41221</v>
          </cell>
          <cell r="J526">
            <v>41122</v>
          </cell>
          <cell r="K526">
            <v>41274</v>
          </cell>
          <cell r="L526" t="str">
            <v>Complete</v>
          </cell>
          <cell r="M526" t="str">
            <v>Executed</v>
          </cell>
          <cell r="N526">
            <v>41260</v>
          </cell>
          <cell r="O526" t="str">
            <v>Parallel_Return_to_Edit_Mode</v>
          </cell>
          <cell r="P526" t="str">
            <v>Borsini, Erwin</v>
          </cell>
          <cell r="R526" t="str">
            <v>Marina Crawford</v>
          </cell>
          <cell r="S526" t="str">
            <v>Ron Laing</v>
          </cell>
          <cell r="T526" t="str">
            <v>Stephanie Graham</v>
          </cell>
          <cell r="U526" t="str">
            <v>H - Horizon</v>
          </cell>
          <cell r="V526" t="str">
            <v>Technical Services</v>
          </cell>
          <cell r="W526" t="str">
            <v>30 Days net terms</v>
          </cell>
          <cell r="X526">
            <v>1503700.1</v>
          </cell>
          <cell r="Y526">
            <v>58896</v>
          </cell>
          <cell r="Z526">
            <v>163237</v>
          </cell>
        </row>
        <row r="527">
          <cell r="A527" t="str">
            <v>402354-2</v>
          </cell>
          <cell r="B527">
            <v>402354</v>
          </cell>
          <cell r="C527">
            <v>2</v>
          </cell>
          <cell r="D527">
            <v>402354</v>
          </cell>
          <cell r="E527" t="str">
            <v>Honeywell Limited</v>
          </cell>
          <cell r="F527" t="str">
            <v>Consultants.Security</v>
          </cell>
          <cell r="G527" t="str">
            <v>Construction</v>
          </cell>
          <cell r="H527" t="str">
            <v>Druhan, Chasity</v>
          </cell>
          <cell r="I527">
            <v>40623</v>
          </cell>
          <cell r="J527">
            <v>39777</v>
          </cell>
          <cell r="K527">
            <v>40632</v>
          </cell>
          <cell r="L527" t="str">
            <v>Complete</v>
          </cell>
          <cell r="M527" t="str">
            <v>Executed</v>
          </cell>
          <cell r="N527">
            <v>40674</v>
          </cell>
          <cell r="O527" t="str">
            <v>Edit New Supplement</v>
          </cell>
          <cell r="P527" t="str">
            <v>Druhan, Chasity</v>
          </cell>
          <cell r="Q527" t="str">
            <v>Druhan, Chasity</v>
          </cell>
          <cell r="R527" t="str">
            <v>Jai Mehta</v>
          </cell>
          <cell r="S527" t="str">
            <v>Ron Laing</v>
          </cell>
          <cell r="T527" t="str">
            <v>Karen Almadi</v>
          </cell>
          <cell r="U527" t="str">
            <v>H - Horizon</v>
          </cell>
          <cell r="V527" t="str">
            <v>Technical Services</v>
          </cell>
          <cell r="W527" t="str">
            <v>30 Days net terms</v>
          </cell>
          <cell r="X527">
            <v>696397.67</v>
          </cell>
          <cell r="Y527">
            <v>58896</v>
          </cell>
          <cell r="Z527">
            <v>31122.400000000001</v>
          </cell>
        </row>
        <row r="528">
          <cell r="A528" t="str">
            <v>402354-3</v>
          </cell>
          <cell r="B528">
            <v>402354</v>
          </cell>
          <cell r="C528">
            <v>3</v>
          </cell>
          <cell r="D528">
            <v>402354</v>
          </cell>
          <cell r="E528" t="str">
            <v>Honeywell Limited</v>
          </cell>
          <cell r="F528" t="str">
            <v>Consultants.Security</v>
          </cell>
          <cell r="G528" t="str">
            <v>Construction</v>
          </cell>
          <cell r="H528" t="str">
            <v>Druhan, Chasity</v>
          </cell>
          <cell r="I528">
            <v>40675</v>
          </cell>
          <cell r="J528">
            <v>39777</v>
          </cell>
          <cell r="K528">
            <v>40724</v>
          </cell>
          <cell r="L528" t="str">
            <v>Complete</v>
          </cell>
          <cell r="M528" t="str">
            <v>Executed</v>
          </cell>
          <cell r="N528">
            <v>40758</v>
          </cell>
          <cell r="O528" t="str">
            <v>Approve Contract</v>
          </cell>
          <cell r="P528" t="str">
            <v>Commercial Operations Approver</v>
          </cell>
          <cell r="Q528" t="str">
            <v>Crawford, Marina</v>
          </cell>
          <cell r="R528" t="str">
            <v>Marina Crawford</v>
          </cell>
          <cell r="S528" t="str">
            <v>Ron Laing</v>
          </cell>
          <cell r="T528" t="str">
            <v>Karen Almadi</v>
          </cell>
          <cell r="U528" t="str">
            <v>H - Horizon</v>
          </cell>
          <cell r="V528" t="str">
            <v>Technical Services</v>
          </cell>
          <cell r="W528" t="str">
            <v>30 Days net terms</v>
          </cell>
          <cell r="X528">
            <v>709540.47</v>
          </cell>
          <cell r="Y528">
            <v>58896</v>
          </cell>
          <cell r="Z528">
            <v>13142.8</v>
          </cell>
        </row>
        <row r="529">
          <cell r="A529" t="str">
            <v>402354-4</v>
          </cell>
          <cell r="B529">
            <v>402354</v>
          </cell>
          <cell r="C529">
            <v>4</v>
          </cell>
          <cell r="D529">
            <v>402354</v>
          </cell>
          <cell r="E529" t="str">
            <v>Honeywell Limited</v>
          </cell>
          <cell r="F529" t="str">
            <v>Extension of Contract &amp; Purchase of Handhelds</v>
          </cell>
          <cell r="G529" t="str">
            <v>Construction</v>
          </cell>
          <cell r="H529" t="str">
            <v>Tavassoli, Nader</v>
          </cell>
          <cell r="I529">
            <v>40758</v>
          </cell>
          <cell r="J529">
            <v>39777</v>
          </cell>
          <cell r="K529">
            <v>40908</v>
          </cell>
          <cell r="L529" t="str">
            <v>Complete</v>
          </cell>
          <cell r="M529" t="str">
            <v>Executed</v>
          </cell>
          <cell r="N529">
            <v>40784</v>
          </cell>
          <cell r="O529" t="str">
            <v>Approve Contract</v>
          </cell>
          <cell r="P529" t="str">
            <v>Business Area Approver</v>
          </cell>
          <cell r="Q529" t="str">
            <v>Stauffer, Scott</v>
          </cell>
          <cell r="R529" t="str">
            <v>Marina Crawford</v>
          </cell>
          <cell r="S529" t="str">
            <v>Ron Laing</v>
          </cell>
          <cell r="T529" t="str">
            <v>Karen Almadi</v>
          </cell>
          <cell r="U529" t="str">
            <v>H - Horizon</v>
          </cell>
          <cell r="V529" t="str">
            <v>Technical Services</v>
          </cell>
          <cell r="W529" t="str">
            <v>30 Days net terms</v>
          </cell>
          <cell r="X529">
            <v>806295.47</v>
          </cell>
          <cell r="Y529">
            <v>58896</v>
          </cell>
          <cell r="Z529">
            <v>96755</v>
          </cell>
        </row>
        <row r="530">
          <cell r="A530" t="str">
            <v>402354-5</v>
          </cell>
          <cell r="B530">
            <v>402354</v>
          </cell>
          <cell r="C530">
            <v>5</v>
          </cell>
          <cell r="D530">
            <v>402354</v>
          </cell>
          <cell r="E530" t="str">
            <v>Honeywell Limited</v>
          </cell>
          <cell r="F530" t="str">
            <v>Forest Fire Claim</v>
          </cell>
          <cell r="G530" t="str">
            <v>Construction</v>
          </cell>
          <cell r="H530" t="str">
            <v>Tavassoli, Nader</v>
          </cell>
          <cell r="I530">
            <v>40813</v>
          </cell>
          <cell r="J530">
            <v>40813</v>
          </cell>
          <cell r="K530">
            <v>40847</v>
          </cell>
          <cell r="L530" t="str">
            <v>Complete</v>
          </cell>
          <cell r="M530" t="str">
            <v>Executed</v>
          </cell>
          <cell r="N530">
            <v>40813</v>
          </cell>
          <cell r="O530" t="str">
            <v>Parallel_Return_to_Edit_Mode</v>
          </cell>
          <cell r="P530" t="str">
            <v>Tavassoli, Nader</v>
          </cell>
          <cell r="R530" t="str">
            <v>Marina Crawford</v>
          </cell>
          <cell r="S530" t="str">
            <v>Ron Laing</v>
          </cell>
          <cell r="T530" t="str">
            <v>Karen Almadi</v>
          </cell>
          <cell r="U530" t="str">
            <v>H - Horizon</v>
          </cell>
          <cell r="V530" t="str">
            <v>Technical Services</v>
          </cell>
          <cell r="W530" t="str">
            <v>30 Days net terms</v>
          </cell>
          <cell r="X530">
            <v>815672.27</v>
          </cell>
          <cell r="Y530">
            <v>58896</v>
          </cell>
          <cell r="Z530">
            <v>9376.7999999999993</v>
          </cell>
        </row>
        <row r="531">
          <cell r="A531" t="str">
            <v>402354-6</v>
          </cell>
          <cell r="B531">
            <v>402354</v>
          </cell>
          <cell r="C531">
            <v>6</v>
          </cell>
          <cell r="D531">
            <v>402354</v>
          </cell>
          <cell r="E531" t="str">
            <v>Honeywell Limited</v>
          </cell>
          <cell r="F531" t="str">
            <v>Spare Parts for Security</v>
          </cell>
          <cell r="G531" t="str">
            <v>Construction</v>
          </cell>
          <cell r="H531" t="str">
            <v>Tavassoli, Nader</v>
          </cell>
          <cell r="I531">
            <v>40815</v>
          </cell>
          <cell r="J531">
            <v>40815</v>
          </cell>
          <cell r="K531">
            <v>40908</v>
          </cell>
          <cell r="L531" t="str">
            <v>Complete</v>
          </cell>
          <cell r="M531" t="str">
            <v>Executed</v>
          </cell>
          <cell r="N531">
            <v>40848</v>
          </cell>
          <cell r="O531" t="str">
            <v>Parallel_Return_to_Edit_Mode</v>
          </cell>
          <cell r="P531" t="str">
            <v>Tavassoli, Nader</v>
          </cell>
          <cell r="R531" t="str">
            <v>Marina Crawford</v>
          </cell>
          <cell r="S531" t="str">
            <v>Ron Laing</v>
          </cell>
          <cell r="T531" t="str">
            <v>Karen Almadi</v>
          </cell>
          <cell r="U531" t="str">
            <v>H - Horizon</v>
          </cell>
          <cell r="V531" t="str">
            <v>Technical Services</v>
          </cell>
          <cell r="W531" t="str">
            <v>30 Days net terms</v>
          </cell>
          <cell r="X531">
            <v>858477.28</v>
          </cell>
          <cell r="Y531">
            <v>58896</v>
          </cell>
          <cell r="Z531">
            <v>42805.01</v>
          </cell>
        </row>
        <row r="532">
          <cell r="A532" t="str">
            <v>402354-7</v>
          </cell>
          <cell r="B532">
            <v>402354</v>
          </cell>
          <cell r="C532">
            <v>7</v>
          </cell>
          <cell r="D532">
            <v>402354</v>
          </cell>
          <cell r="E532" t="str">
            <v>Honeywell Limited</v>
          </cell>
          <cell r="F532" t="str">
            <v>Cards/ Turnstile Project</v>
          </cell>
          <cell r="G532" t="str">
            <v>Construction</v>
          </cell>
          <cell r="H532" t="str">
            <v>Tavassoli, Nader</v>
          </cell>
          <cell r="I532">
            <v>40862</v>
          </cell>
          <cell r="J532">
            <v>40815</v>
          </cell>
          <cell r="K532">
            <v>40908</v>
          </cell>
          <cell r="L532" t="str">
            <v>Complete</v>
          </cell>
          <cell r="M532" t="str">
            <v>Executed</v>
          </cell>
          <cell r="N532">
            <v>40868</v>
          </cell>
          <cell r="O532" t="str">
            <v>Approve Contract</v>
          </cell>
          <cell r="P532" t="str">
            <v>Business Area Approver</v>
          </cell>
          <cell r="Q532" t="str">
            <v>Stauffer, Scott</v>
          </cell>
          <cell r="R532" t="str">
            <v>Marina Crawford</v>
          </cell>
          <cell r="S532" t="str">
            <v>Ron Laing</v>
          </cell>
          <cell r="T532" t="str">
            <v>Karen Almadi</v>
          </cell>
          <cell r="U532" t="str">
            <v>H - Horizon</v>
          </cell>
          <cell r="V532" t="str">
            <v>Technical Services</v>
          </cell>
          <cell r="W532" t="str">
            <v>30 Days net terms</v>
          </cell>
          <cell r="X532">
            <v>980463.18</v>
          </cell>
          <cell r="Y532">
            <v>58896</v>
          </cell>
          <cell r="Z532">
            <v>121985.9</v>
          </cell>
        </row>
        <row r="533">
          <cell r="A533" t="str">
            <v>402354-9</v>
          </cell>
          <cell r="B533">
            <v>402354</v>
          </cell>
          <cell r="C533">
            <v>9</v>
          </cell>
          <cell r="D533">
            <v>402354</v>
          </cell>
          <cell r="E533" t="str">
            <v>Honeywell Limited</v>
          </cell>
          <cell r="F533" t="str">
            <v>Extension of Contract</v>
          </cell>
          <cell r="G533" t="str">
            <v>Construction</v>
          </cell>
          <cell r="H533" t="str">
            <v>Tavassoli, Nader</v>
          </cell>
          <cell r="I533">
            <v>40996</v>
          </cell>
          <cell r="J533">
            <v>41000</v>
          </cell>
          <cell r="K533">
            <v>41060</v>
          </cell>
          <cell r="L533" t="str">
            <v>Complete</v>
          </cell>
          <cell r="M533" t="str">
            <v>Executed</v>
          </cell>
          <cell r="N533">
            <v>40997</v>
          </cell>
          <cell r="O533" t="str">
            <v>Execute Contract</v>
          </cell>
          <cell r="P533" t="str">
            <v>Tavassoli, Nader</v>
          </cell>
          <cell r="Q533" t="str">
            <v>Tavassoli, Nader</v>
          </cell>
          <cell r="R533" t="str">
            <v>Marina Crawford</v>
          </cell>
          <cell r="S533" t="str">
            <v>Ron Laing</v>
          </cell>
          <cell r="T533" t="str">
            <v>Karen Almadi</v>
          </cell>
          <cell r="U533" t="str">
            <v>H - Horizon</v>
          </cell>
          <cell r="V533" t="str">
            <v>Technical Services</v>
          </cell>
          <cell r="W533" t="str">
            <v>30 Days net terms</v>
          </cell>
          <cell r="X533">
            <v>1060463.1000000001</v>
          </cell>
          <cell r="Y533">
            <v>58896</v>
          </cell>
          <cell r="Z533">
            <v>79999.92</v>
          </cell>
        </row>
        <row r="534">
          <cell r="A534" t="str">
            <v>402371-13</v>
          </cell>
          <cell r="B534">
            <v>402371</v>
          </cell>
          <cell r="C534">
            <v>13</v>
          </cell>
          <cell r="D534">
            <v>402371</v>
          </cell>
          <cell r="E534" t="str">
            <v>FirstCanada ULC</v>
          </cell>
          <cell r="F534" t="str">
            <v>Annual Labour adj and QTR fuel adjustment</v>
          </cell>
          <cell r="G534" t="str">
            <v>Master Goods and Services Agreement</v>
          </cell>
          <cell r="H534" t="str">
            <v>Brant, Edna</v>
          </cell>
          <cell r="I534">
            <v>41338</v>
          </cell>
          <cell r="J534">
            <v>41275</v>
          </cell>
          <cell r="K534">
            <v>41623</v>
          </cell>
          <cell r="L534" t="str">
            <v>Active</v>
          </cell>
          <cell r="M534" t="str">
            <v>Executed</v>
          </cell>
          <cell r="N534">
            <v>41387</v>
          </cell>
          <cell r="O534" t="str">
            <v>Approve Contract</v>
          </cell>
          <cell r="P534" t="str">
            <v>Commercial Operations Approver</v>
          </cell>
          <cell r="Q534" t="str">
            <v>Crawford, Marina</v>
          </cell>
          <cell r="R534" t="str">
            <v>Marina Crawford</v>
          </cell>
          <cell r="S534" t="str">
            <v>Ron Laing</v>
          </cell>
          <cell r="T534" t="str">
            <v>Karen Almadi</v>
          </cell>
          <cell r="U534" t="str">
            <v>H - Horizon</v>
          </cell>
          <cell r="V534" t="str">
            <v>Facilities &amp; Servic - Facilities &amp; Servics</v>
          </cell>
          <cell r="W534" t="str">
            <v>30 Days net terms</v>
          </cell>
          <cell r="X534">
            <v>91986548.560000002</v>
          </cell>
          <cell r="Y534">
            <v>138209</v>
          </cell>
          <cell r="Z534">
            <v>400000</v>
          </cell>
        </row>
        <row r="535">
          <cell r="A535" t="str">
            <v>402371-14</v>
          </cell>
          <cell r="B535">
            <v>402371</v>
          </cell>
          <cell r="C535">
            <v>14</v>
          </cell>
          <cell r="D535">
            <v>402371</v>
          </cell>
          <cell r="E535" t="str">
            <v>FirstCanada ULC</v>
          </cell>
          <cell r="F535" t="str">
            <v>Annual Labour adj and QTR fuel adjustment</v>
          </cell>
          <cell r="G535" t="str">
            <v>Master Goods and Services Agreement</v>
          </cell>
          <cell r="H535" t="str">
            <v>Brant, Edna</v>
          </cell>
          <cell r="I535">
            <v>41403</v>
          </cell>
          <cell r="J535">
            <v>41365</v>
          </cell>
          <cell r="K535">
            <v>41623</v>
          </cell>
          <cell r="L535" t="str">
            <v>Active</v>
          </cell>
          <cell r="M535" t="str">
            <v>Executed</v>
          </cell>
          <cell r="N535">
            <v>41480</v>
          </cell>
          <cell r="O535" t="str">
            <v>Parallel_Return_to_Edit_Mode</v>
          </cell>
          <cell r="P535" t="str">
            <v>Brant, Edna</v>
          </cell>
          <cell r="R535" t="str">
            <v>Marina Crawford</v>
          </cell>
          <cell r="S535" t="str">
            <v>Ron Laing</v>
          </cell>
          <cell r="T535" t="str">
            <v>Stephanie Graham</v>
          </cell>
          <cell r="U535" t="str">
            <v>H - Horizon</v>
          </cell>
          <cell r="V535" t="str">
            <v>Facilities &amp; Servic - Facilities &amp; Servics</v>
          </cell>
          <cell r="W535" t="str">
            <v>30 Days net terms</v>
          </cell>
          <cell r="X535">
            <v>94226548.560000002</v>
          </cell>
          <cell r="Y535">
            <v>138209</v>
          </cell>
          <cell r="Z535">
            <v>2240000</v>
          </cell>
        </row>
        <row r="536">
          <cell r="A536" t="str">
            <v>402371-17</v>
          </cell>
          <cell r="B536">
            <v>402371</v>
          </cell>
          <cell r="C536">
            <v>17</v>
          </cell>
          <cell r="D536">
            <v>402371</v>
          </cell>
          <cell r="E536" t="str">
            <v>FirstCanada ULC</v>
          </cell>
          <cell r="F536" t="str">
            <v>Contract extension &amp; QTR 1 fuel adjustment</v>
          </cell>
          <cell r="G536" t="str">
            <v>Master Goods and Services Agreement</v>
          </cell>
          <cell r="H536" t="str">
            <v>Brant, Edna</v>
          </cell>
          <cell r="I536">
            <v>41722</v>
          </cell>
          <cell r="J536">
            <v>41624</v>
          </cell>
          <cell r="K536">
            <v>41775</v>
          </cell>
          <cell r="L536" t="str">
            <v>Active</v>
          </cell>
          <cell r="M536" t="str">
            <v>Executed</v>
          </cell>
          <cell r="N536">
            <v>41737</v>
          </cell>
          <cell r="O536" t="str">
            <v>Parallel_Return_to_Edit_Mode</v>
          </cell>
          <cell r="P536" t="str">
            <v>Brant, Edna</v>
          </cell>
          <cell r="R536" t="str">
            <v>Marina Crawford</v>
          </cell>
          <cell r="S536" t="str">
            <v>Ron Laing</v>
          </cell>
          <cell r="T536" t="str">
            <v>Stephanie Graham</v>
          </cell>
          <cell r="U536" t="str">
            <v>H - Horizon</v>
          </cell>
          <cell r="V536" t="str">
            <v>Facilities &amp; Servic - Facilities &amp; Servics</v>
          </cell>
          <cell r="W536" t="str">
            <v>30 Days net terms</v>
          </cell>
          <cell r="X536">
            <v>104226548.56</v>
          </cell>
          <cell r="Y536">
            <v>138209</v>
          </cell>
          <cell r="Z536">
            <v>10000000</v>
          </cell>
        </row>
        <row r="537">
          <cell r="A537" t="str">
            <v>402371-18</v>
          </cell>
          <cell r="B537">
            <v>402371</v>
          </cell>
          <cell r="C537">
            <v>18</v>
          </cell>
          <cell r="D537">
            <v>402371</v>
          </cell>
          <cell r="E537" t="str">
            <v>FirstCanada ULC</v>
          </cell>
          <cell r="F537" t="str">
            <v>Contract extension &amp; QTR 2&amp;3 fuel adjustment 2014. August 2014 Rate increase</v>
          </cell>
          <cell r="G537" t="str">
            <v>Master Goods and Services Agreement</v>
          </cell>
          <cell r="H537" t="str">
            <v>Panya, Yowchong</v>
          </cell>
          <cell r="I537">
            <v>41815</v>
          </cell>
          <cell r="J537">
            <v>41776</v>
          </cell>
          <cell r="K537">
            <v>41958</v>
          </cell>
          <cell r="L537" t="str">
            <v>Active</v>
          </cell>
          <cell r="M537" t="str">
            <v>Executed</v>
          </cell>
          <cell r="N537">
            <v>41842</v>
          </cell>
          <cell r="O537" t="str">
            <v>Review Contract</v>
          </cell>
          <cell r="P537" t="str">
            <v>Supply Management Reviewer</v>
          </cell>
          <cell r="Q537" t="str">
            <v>Salazar, Carla</v>
          </cell>
          <cell r="R537" t="str">
            <v>Marina Crawford</v>
          </cell>
          <cell r="S537" t="str">
            <v>Ron Laing</v>
          </cell>
          <cell r="T537" t="str">
            <v>Stephanie Graham</v>
          </cell>
          <cell r="U537" t="str">
            <v>H - Horizon</v>
          </cell>
          <cell r="V537" t="str">
            <v>Facilities &amp; Servic - Facilities &amp; Servics</v>
          </cell>
          <cell r="W537" t="str">
            <v>30 Days net terms</v>
          </cell>
          <cell r="X537">
            <v>114226548.56</v>
          </cell>
          <cell r="Y537">
            <v>138209</v>
          </cell>
          <cell r="Z537">
            <v>10000000</v>
          </cell>
        </row>
        <row r="538">
          <cell r="A538" t="str">
            <v>402371-20</v>
          </cell>
          <cell r="B538">
            <v>402371</v>
          </cell>
          <cell r="C538">
            <v>20</v>
          </cell>
          <cell r="D538">
            <v>402371</v>
          </cell>
          <cell r="E538" t="str">
            <v>FirstCanada ULC</v>
          </cell>
          <cell r="F538" t="str">
            <v>Extend Contract until April 30 2016</v>
          </cell>
          <cell r="G538" t="str">
            <v>Master Goods and Services Agreement</v>
          </cell>
          <cell r="H538" t="str">
            <v>Panya, Yowchong</v>
          </cell>
          <cell r="I538">
            <v>42152</v>
          </cell>
          <cell r="J538">
            <v>42125</v>
          </cell>
          <cell r="K538">
            <v>42490</v>
          </cell>
          <cell r="L538" t="str">
            <v>Active</v>
          </cell>
          <cell r="M538" t="str">
            <v>Executed</v>
          </cell>
          <cell r="N538">
            <v>42181</v>
          </cell>
          <cell r="O538" t="str">
            <v>Approve Contract</v>
          </cell>
          <cell r="P538" t="str">
            <v>Commercial Operations Approver</v>
          </cell>
          <cell r="Q538" t="str">
            <v>Slemko, Kara</v>
          </cell>
          <cell r="R538" t="str">
            <v>Carla Salazar</v>
          </cell>
          <cell r="S538" t="str">
            <v>Kara Slemko</v>
          </cell>
          <cell r="T538" t="str">
            <v>Stephanie Graham</v>
          </cell>
          <cell r="U538" t="str">
            <v>H - Horizon</v>
          </cell>
          <cell r="V538" t="str">
            <v>Facilities &amp; Servic - Facilities &amp; Servics</v>
          </cell>
          <cell r="W538" t="str">
            <v>45 Days net terms</v>
          </cell>
          <cell r="X538">
            <v>140891862.56</v>
          </cell>
          <cell r="Y538">
            <v>138209</v>
          </cell>
          <cell r="Z538">
            <v>26665314</v>
          </cell>
        </row>
        <row r="539">
          <cell r="A539" t="str">
            <v>402371-4</v>
          </cell>
          <cell r="B539">
            <v>402371</v>
          </cell>
          <cell r="C539">
            <v>4</v>
          </cell>
          <cell r="D539">
            <v>402371</v>
          </cell>
          <cell r="E539" t="str">
            <v>FirstCanada ULC</v>
          </cell>
          <cell r="F539" t="str">
            <v>Forest Fire Claim</v>
          </cell>
          <cell r="G539" t="str">
            <v>Master Goods and Services Agreement</v>
          </cell>
          <cell r="H539" t="str">
            <v>Tavassoli, Nader</v>
          </cell>
          <cell r="I539">
            <v>40808</v>
          </cell>
          <cell r="J539">
            <v>40808</v>
          </cell>
          <cell r="K539">
            <v>40816</v>
          </cell>
          <cell r="L539" t="str">
            <v>Active</v>
          </cell>
          <cell r="M539" t="str">
            <v>Executed</v>
          </cell>
          <cell r="N539">
            <v>40813</v>
          </cell>
          <cell r="O539" t="str">
            <v>Approve Contract</v>
          </cell>
          <cell r="P539" t="str">
            <v>Commercial Operations Approver</v>
          </cell>
          <cell r="Q539" t="str">
            <v>Harder, Leon</v>
          </cell>
          <cell r="R539" t="str">
            <v>Marina Crawford</v>
          </cell>
          <cell r="S539" t="str">
            <v>Ron Laing</v>
          </cell>
          <cell r="U539" t="str">
            <v>H - Horizon</v>
          </cell>
          <cell r="V539" t="str">
            <v>Facilities &amp; Servic - Facilities &amp; Servics</v>
          </cell>
          <cell r="W539" t="str">
            <v>30 Days net terms</v>
          </cell>
          <cell r="X539">
            <v>91348948.560000002</v>
          </cell>
          <cell r="Y539">
            <v>138209</v>
          </cell>
          <cell r="Z539">
            <v>648198.05000000005</v>
          </cell>
        </row>
        <row r="540">
          <cell r="A540" t="str">
            <v>402371-7</v>
          </cell>
          <cell r="B540">
            <v>402371</v>
          </cell>
          <cell r="C540">
            <v>7</v>
          </cell>
          <cell r="D540">
            <v>402371</v>
          </cell>
          <cell r="E540" t="str">
            <v>FirstCanada ULC</v>
          </cell>
          <cell r="F540" t="str">
            <v>Table 1-4</v>
          </cell>
          <cell r="G540" t="str">
            <v>Master Goods and Services Agreement</v>
          </cell>
          <cell r="H540" t="str">
            <v>Brant, Edna</v>
          </cell>
          <cell r="I540">
            <v>41015</v>
          </cell>
          <cell r="J540">
            <v>41061</v>
          </cell>
          <cell r="K540">
            <v>41623</v>
          </cell>
          <cell r="L540" t="str">
            <v>Active</v>
          </cell>
          <cell r="M540" t="str">
            <v>Executed</v>
          </cell>
          <cell r="N540">
            <v>41038</v>
          </cell>
          <cell r="O540" t="str">
            <v>Approve Contract</v>
          </cell>
          <cell r="P540" t="str">
            <v>Commercial Operations Approver</v>
          </cell>
          <cell r="Q540" t="str">
            <v>King, Brian</v>
          </cell>
          <cell r="R540" t="str">
            <v>Marina Crawford</v>
          </cell>
          <cell r="S540" t="str">
            <v>Ron Laing</v>
          </cell>
          <cell r="T540" t="str">
            <v>Karen Almadi</v>
          </cell>
          <cell r="U540" t="str">
            <v>H - Horizon</v>
          </cell>
          <cell r="V540" t="str">
            <v>Facilities &amp; Servic - Facilities &amp; Servics</v>
          </cell>
          <cell r="W540" t="str">
            <v>30 Days net terms</v>
          </cell>
          <cell r="X540">
            <v>91586548.560000002</v>
          </cell>
          <cell r="Y540">
            <v>138209</v>
          </cell>
          <cell r="Z540">
            <v>237600</v>
          </cell>
        </row>
        <row r="541">
          <cell r="A541" t="str">
            <v>402388-4</v>
          </cell>
          <cell r="B541">
            <v>402388</v>
          </cell>
          <cell r="C541">
            <v>4</v>
          </cell>
          <cell r="D541">
            <v>402388</v>
          </cell>
          <cell r="E541" t="str">
            <v>Kal Tire</v>
          </cell>
          <cell r="F541" t="str">
            <v>Contract extension</v>
          </cell>
          <cell r="G541" t="str">
            <v>Master Goods and Services Agreement</v>
          </cell>
          <cell r="H541" t="str">
            <v>Moore, Norma</v>
          </cell>
          <cell r="I541">
            <v>40884</v>
          </cell>
          <cell r="J541">
            <v>40909</v>
          </cell>
          <cell r="K541">
            <v>41243</v>
          </cell>
          <cell r="L541" t="str">
            <v>Complete</v>
          </cell>
          <cell r="M541" t="str">
            <v>Executed</v>
          </cell>
          <cell r="N541">
            <v>40891</v>
          </cell>
          <cell r="O541" t="str">
            <v>Parallel_Return_to_Edit_Mode</v>
          </cell>
          <cell r="P541" t="str">
            <v>Kuang, Stan</v>
          </cell>
          <cell r="R541" t="str">
            <v>Marina Crawford</v>
          </cell>
          <cell r="S541" t="str">
            <v>Ron Laing</v>
          </cell>
          <cell r="T541" t="str">
            <v>Karen Almadi</v>
          </cell>
          <cell r="U541" t="str">
            <v>H - Horizon</v>
          </cell>
          <cell r="V541" t="str">
            <v>Mining</v>
          </cell>
          <cell r="W541" t="str">
            <v>30 Days net terms</v>
          </cell>
          <cell r="X541">
            <v>5278605</v>
          </cell>
          <cell r="Y541">
            <v>562243</v>
          </cell>
          <cell r="Z541">
            <v>1400000</v>
          </cell>
        </row>
        <row r="542">
          <cell r="A542" t="str">
            <v>402388-5</v>
          </cell>
          <cell r="B542">
            <v>402388</v>
          </cell>
          <cell r="C542">
            <v>5</v>
          </cell>
          <cell r="D542">
            <v>402388</v>
          </cell>
          <cell r="E542" t="str">
            <v>Kal Tire</v>
          </cell>
          <cell r="F542" t="str">
            <v>Supply OTR Weigh Scales &amp; Personnel</v>
          </cell>
          <cell r="G542" t="str">
            <v>Master Goods and Services Agreement</v>
          </cell>
          <cell r="H542" t="str">
            <v>Anderson, Michael</v>
          </cell>
          <cell r="I542">
            <v>41059</v>
          </cell>
          <cell r="J542">
            <v>40909</v>
          </cell>
          <cell r="K542">
            <v>41243</v>
          </cell>
          <cell r="L542" t="str">
            <v>Complete</v>
          </cell>
          <cell r="M542" t="str">
            <v>Executed</v>
          </cell>
          <cell r="N542">
            <v>41060</v>
          </cell>
          <cell r="O542" t="str">
            <v>Edit New Supplement</v>
          </cell>
          <cell r="P542" t="str">
            <v>Anderson, Michael</v>
          </cell>
          <cell r="Q542" t="str">
            <v>Anderson, Michael</v>
          </cell>
          <cell r="R542" t="str">
            <v>Marina Crawford</v>
          </cell>
          <cell r="S542" t="str">
            <v>Ron Laing</v>
          </cell>
          <cell r="T542" t="str">
            <v>Karen Almadi</v>
          </cell>
          <cell r="U542" t="str">
            <v>H - Horizon</v>
          </cell>
          <cell r="V542" t="str">
            <v>Mining</v>
          </cell>
          <cell r="W542" t="str">
            <v>30 Days net terms</v>
          </cell>
          <cell r="X542">
            <v>5305975</v>
          </cell>
          <cell r="Y542">
            <v>562243</v>
          </cell>
          <cell r="Z542">
            <v>27370</v>
          </cell>
        </row>
        <row r="543">
          <cell r="A543" t="str">
            <v>402388-6</v>
          </cell>
          <cell r="B543">
            <v>402388</v>
          </cell>
          <cell r="C543">
            <v>6</v>
          </cell>
          <cell r="D543">
            <v>402388</v>
          </cell>
          <cell r="E543" t="str">
            <v>Kal Tire</v>
          </cell>
          <cell r="F543" t="str">
            <v>Contract Extension</v>
          </cell>
          <cell r="G543" t="str">
            <v>Master Goods and Services Agreement</v>
          </cell>
          <cell r="H543" t="str">
            <v>LeBlanc, Chris</v>
          </cell>
          <cell r="I543">
            <v>41158</v>
          </cell>
          <cell r="J543">
            <v>40909</v>
          </cell>
          <cell r="K543">
            <v>41333</v>
          </cell>
          <cell r="L543" t="str">
            <v>Complete</v>
          </cell>
          <cell r="M543" t="str">
            <v>Executed</v>
          </cell>
          <cell r="N543">
            <v>41171</v>
          </cell>
          <cell r="O543" t="str">
            <v>Approve Contract</v>
          </cell>
          <cell r="P543" t="str">
            <v>Business Area Approver</v>
          </cell>
          <cell r="Q543" t="str">
            <v>Bray, Neil</v>
          </cell>
          <cell r="R543" t="str">
            <v>Marina Crawford</v>
          </cell>
          <cell r="S543" t="str">
            <v>Ron Laing</v>
          </cell>
          <cell r="T543" t="str">
            <v>Karen Almadi</v>
          </cell>
          <cell r="U543" t="str">
            <v>H - Horizon</v>
          </cell>
          <cell r="V543" t="str">
            <v>Mining</v>
          </cell>
          <cell r="W543" t="str">
            <v>30 Days net terms</v>
          </cell>
          <cell r="X543">
            <v>5622685</v>
          </cell>
          <cell r="Y543">
            <v>562243</v>
          </cell>
          <cell r="Z543">
            <v>316710</v>
          </cell>
        </row>
        <row r="544">
          <cell r="A544" t="str">
            <v>402388-7</v>
          </cell>
          <cell r="B544">
            <v>402388</v>
          </cell>
          <cell r="C544">
            <v>7</v>
          </cell>
          <cell r="D544">
            <v>402388</v>
          </cell>
          <cell r="E544" t="str">
            <v>Kal Tire</v>
          </cell>
          <cell r="F544" t="str">
            <v>Contract Extension and rate adjustments</v>
          </cell>
          <cell r="G544" t="str">
            <v>Master Goods and Services Agreement</v>
          </cell>
          <cell r="H544" t="str">
            <v>DeBona, William</v>
          </cell>
          <cell r="I544">
            <v>41393</v>
          </cell>
          <cell r="J544">
            <v>41334</v>
          </cell>
          <cell r="K544">
            <v>41425</v>
          </cell>
          <cell r="L544" t="str">
            <v>Complete</v>
          </cell>
          <cell r="M544" t="str">
            <v>Executed</v>
          </cell>
          <cell r="N544">
            <v>41494</v>
          </cell>
          <cell r="O544" t="str">
            <v>Parallel_Return_to_Edit_Mode</v>
          </cell>
          <cell r="P544" t="str">
            <v>Zhong, Luke</v>
          </cell>
          <cell r="R544" t="str">
            <v>Marina Crawford</v>
          </cell>
          <cell r="S544" t="str">
            <v>Ron Laing</v>
          </cell>
          <cell r="U544" t="str">
            <v>H - Horizon</v>
          </cell>
          <cell r="V544" t="str">
            <v>Mining</v>
          </cell>
          <cell r="W544" t="str">
            <v>30 Days net terms</v>
          </cell>
          <cell r="X544">
            <v>6125428.3600000003</v>
          </cell>
          <cell r="Y544">
            <v>562243</v>
          </cell>
          <cell r="Z544">
            <v>502743.36</v>
          </cell>
        </row>
        <row r="545">
          <cell r="A545" t="str">
            <v>402392-1</v>
          </cell>
          <cell r="B545">
            <v>402392</v>
          </cell>
          <cell r="C545">
            <v>1</v>
          </cell>
          <cell r="D545">
            <v>402392</v>
          </cell>
          <cell r="E545" t="str">
            <v>Pattern Discovery Technologies Inc.</v>
          </cell>
          <cell r="F545" t="str">
            <v>Contracts.GenOperation</v>
          </cell>
          <cell r="G545" t="str">
            <v>Short Form Consulting Agreement</v>
          </cell>
          <cell r="H545" t="str">
            <v>Souqi, Khalid</v>
          </cell>
          <cell r="I545">
            <v>40651</v>
          </cell>
          <cell r="J545">
            <v>40544</v>
          </cell>
          <cell r="K545">
            <v>40908</v>
          </cell>
          <cell r="L545" t="str">
            <v>Complete</v>
          </cell>
          <cell r="M545" t="str">
            <v>Executed</v>
          </cell>
          <cell r="N545">
            <v>40668</v>
          </cell>
          <cell r="O545" t="str">
            <v>Edit New Supplement</v>
          </cell>
          <cell r="P545" t="str">
            <v>Corson, David</v>
          </cell>
          <cell r="Q545" t="str">
            <v>Corson, David</v>
          </cell>
          <cell r="R545" t="str">
            <v>Jai Mehta</v>
          </cell>
          <cell r="S545" t="str">
            <v>Ron Laing</v>
          </cell>
          <cell r="T545" t="str">
            <v>Karen Almadi</v>
          </cell>
          <cell r="U545" t="str">
            <v>H - Horizon</v>
          </cell>
          <cell r="V545" t="str">
            <v>Bitumen Production</v>
          </cell>
          <cell r="W545" t="str">
            <v>5 Days net terms</v>
          </cell>
          <cell r="X545">
            <v>2760560</v>
          </cell>
          <cell r="Y545">
            <v>567398</v>
          </cell>
          <cell r="Z545">
            <v>905380</v>
          </cell>
        </row>
        <row r="546">
          <cell r="A546" t="str">
            <v>402392-4</v>
          </cell>
          <cell r="B546">
            <v>402392</v>
          </cell>
          <cell r="C546">
            <v>4</v>
          </cell>
          <cell r="D546">
            <v>402392</v>
          </cell>
          <cell r="E546" t="str">
            <v>Pattern Discovery Technologies Inc.</v>
          </cell>
          <cell r="F546" t="str">
            <v>Bitumen Production Intellegence System (BPIS) - 2012 Plant Performance Analysis Project Plan</v>
          </cell>
          <cell r="G546" t="str">
            <v>Short Form Consulting Agreement</v>
          </cell>
          <cell r="H546" t="str">
            <v>Uche-Ezeala, Ijeoma</v>
          </cell>
          <cell r="I546">
            <v>40969</v>
          </cell>
          <cell r="J546">
            <v>40917</v>
          </cell>
          <cell r="K546">
            <v>41274</v>
          </cell>
          <cell r="L546" t="str">
            <v>Complete</v>
          </cell>
          <cell r="M546" t="str">
            <v>Executed</v>
          </cell>
          <cell r="N546">
            <v>40982</v>
          </cell>
          <cell r="O546" t="str">
            <v>Edit New Supplement</v>
          </cell>
          <cell r="P546" t="str">
            <v>Souqi, Khalid</v>
          </cell>
          <cell r="Q546" t="str">
            <v>Souqi, Khalid</v>
          </cell>
          <cell r="R546" t="str">
            <v>Marina Crawford</v>
          </cell>
          <cell r="S546" t="str">
            <v>Ron Laing</v>
          </cell>
          <cell r="T546" t="str">
            <v>Karen Almadi</v>
          </cell>
          <cell r="U546" t="str">
            <v>H - Horizon</v>
          </cell>
          <cell r="V546" t="str">
            <v>Bitumen Production</v>
          </cell>
          <cell r="W546" t="str">
            <v>5 Days net terms</v>
          </cell>
          <cell r="X546">
            <v>3760560</v>
          </cell>
          <cell r="Y546">
            <v>567398</v>
          </cell>
          <cell r="Z546">
            <v>1000000</v>
          </cell>
        </row>
        <row r="547">
          <cell r="A547" t="str">
            <v>402392-5</v>
          </cell>
          <cell r="B547">
            <v>402392</v>
          </cell>
          <cell r="C547">
            <v>5</v>
          </cell>
          <cell r="D547">
            <v>402392</v>
          </cell>
          <cell r="E547" t="str">
            <v>Pattern Discovery Technologies Inc.</v>
          </cell>
          <cell r="F547" t="str">
            <v>BPIS- 2013 and contract extention</v>
          </cell>
          <cell r="G547" t="str">
            <v>Short Form Consulting Agreement</v>
          </cell>
          <cell r="H547" t="str">
            <v>DeBona, William</v>
          </cell>
          <cell r="I547">
            <v>41359</v>
          </cell>
          <cell r="J547">
            <v>41275</v>
          </cell>
          <cell r="K547">
            <v>41820</v>
          </cell>
          <cell r="L547" t="str">
            <v>Complete</v>
          </cell>
          <cell r="M547" t="str">
            <v>Executed</v>
          </cell>
          <cell r="N547">
            <v>41586</v>
          </cell>
          <cell r="O547" t="str">
            <v>Approve Contract</v>
          </cell>
          <cell r="P547" t="str">
            <v>Business Area Approver</v>
          </cell>
          <cell r="Q547" t="str">
            <v>Romero, Joy</v>
          </cell>
          <cell r="R547" t="str">
            <v>Marina Crawford</v>
          </cell>
          <cell r="S547" t="str">
            <v>Kara Slemko</v>
          </cell>
          <cell r="U547" t="str">
            <v>H - Horizon</v>
          </cell>
          <cell r="V547" t="str">
            <v>Bitumen Production</v>
          </cell>
          <cell r="W547" t="str">
            <v>45 Days net terms</v>
          </cell>
          <cell r="X547">
            <v>4416660</v>
          </cell>
          <cell r="Y547">
            <v>567398</v>
          </cell>
          <cell r="Z547">
            <v>656100</v>
          </cell>
        </row>
        <row r="548">
          <cell r="A548" t="str">
            <v>402392-6</v>
          </cell>
          <cell r="B548">
            <v>402392</v>
          </cell>
          <cell r="C548">
            <v>6</v>
          </cell>
          <cell r="D548">
            <v>402392</v>
          </cell>
          <cell r="E548" t="str">
            <v>Pattern Discovery Technologies Inc.</v>
          </cell>
          <cell r="F548" t="str">
            <v>BPIS- 2014 Scope and contract extention</v>
          </cell>
          <cell r="G548" t="str">
            <v>Short Form Consulting Agreement</v>
          </cell>
          <cell r="H548" t="str">
            <v>Blesa, Ana</v>
          </cell>
          <cell r="I548">
            <v>41705</v>
          </cell>
          <cell r="J548">
            <v>41729</v>
          </cell>
          <cell r="K548">
            <v>42035</v>
          </cell>
          <cell r="L548" t="str">
            <v>Complete</v>
          </cell>
          <cell r="M548" t="str">
            <v>Executed</v>
          </cell>
          <cell r="N548">
            <v>41731</v>
          </cell>
          <cell r="O548" t="str">
            <v>Execute Contract</v>
          </cell>
          <cell r="P548" t="str">
            <v>DeBona, William</v>
          </cell>
          <cell r="Q548" t="str">
            <v>DeBona, William</v>
          </cell>
          <cell r="R548" t="str">
            <v>Carla Salazar</v>
          </cell>
          <cell r="S548" t="str">
            <v>Kara Slemko</v>
          </cell>
          <cell r="U548" t="str">
            <v>H - Horizon</v>
          </cell>
          <cell r="V548" t="str">
            <v>Bitumen Production</v>
          </cell>
          <cell r="W548" t="str">
            <v>45 Days net terms</v>
          </cell>
          <cell r="X548">
            <v>4916660</v>
          </cell>
          <cell r="Y548">
            <v>567398</v>
          </cell>
          <cell r="Z548">
            <v>500000</v>
          </cell>
        </row>
        <row r="549">
          <cell r="A549" t="str">
            <v>402392-7</v>
          </cell>
          <cell r="B549">
            <v>402392</v>
          </cell>
          <cell r="C549">
            <v>7</v>
          </cell>
          <cell r="D549">
            <v>402392</v>
          </cell>
          <cell r="E549" t="str">
            <v>Pattern Discovery Technologies Inc.</v>
          </cell>
          <cell r="F549" t="str">
            <v>Additional for Technology Development</v>
          </cell>
          <cell r="G549" t="str">
            <v>Short Form Consulting Agreement</v>
          </cell>
          <cell r="H549" t="str">
            <v>Lanfranchi, Renato</v>
          </cell>
          <cell r="I549">
            <v>41810</v>
          </cell>
          <cell r="J549">
            <v>41813</v>
          </cell>
          <cell r="K549">
            <v>42035</v>
          </cell>
          <cell r="L549" t="str">
            <v>Complete</v>
          </cell>
          <cell r="M549" t="str">
            <v>Executed</v>
          </cell>
          <cell r="N549">
            <v>41835</v>
          </cell>
          <cell r="O549" t="str">
            <v>Parallel_Return_to_Edit_Mode</v>
          </cell>
          <cell r="P549" t="str">
            <v>DeBona, William</v>
          </cell>
          <cell r="R549" t="str">
            <v>Carla Salazar</v>
          </cell>
          <cell r="S549" t="str">
            <v>Kara Slemko</v>
          </cell>
          <cell r="T549" t="str">
            <v>Eric Stearns</v>
          </cell>
          <cell r="U549" t="str">
            <v>H - Horizon</v>
          </cell>
          <cell r="V549" t="str">
            <v>Bitumen Production</v>
          </cell>
          <cell r="W549" t="str">
            <v>45 Days net terms</v>
          </cell>
          <cell r="X549">
            <v>4949810</v>
          </cell>
          <cell r="Y549">
            <v>567398</v>
          </cell>
          <cell r="Z549">
            <v>33150</v>
          </cell>
        </row>
        <row r="550">
          <cell r="A550" t="str">
            <v>402396-4</v>
          </cell>
          <cell r="B550">
            <v>402396</v>
          </cell>
          <cell r="C550">
            <v>4</v>
          </cell>
          <cell r="D550">
            <v>402396</v>
          </cell>
          <cell r="E550" t="str">
            <v>North American Construction Group Inc.</v>
          </cell>
          <cell r="F550" t="str">
            <v>Sulphur Gravel Pit Test Pitting</v>
          </cell>
          <cell r="G550" t="str">
            <v>Construction</v>
          </cell>
          <cell r="H550" t="str">
            <v>Elia, Daniela</v>
          </cell>
          <cell r="I550">
            <v>40871</v>
          </cell>
          <cell r="J550">
            <v>39797</v>
          </cell>
          <cell r="K550">
            <v>42003</v>
          </cell>
          <cell r="L550" t="str">
            <v>Active</v>
          </cell>
          <cell r="M550" t="str">
            <v>Executed</v>
          </cell>
          <cell r="N550">
            <v>40883</v>
          </cell>
          <cell r="O550" t="str">
            <v>Execute Contract</v>
          </cell>
          <cell r="P550" t="str">
            <v>Moore, Norma</v>
          </cell>
          <cell r="Q550" t="str">
            <v>Moore, Norma</v>
          </cell>
          <cell r="R550" t="str">
            <v>Carla Salazar</v>
          </cell>
          <cell r="S550" t="str">
            <v>Ron Laing</v>
          </cell>
          <cell r="T550" t="str">
            <v>Brenda Balog</v>
          </cell>
          <cell r="U550" t="str">
            <v>H - Horizon</v>
          </cell>
          <cell r="V550" t="str">
            <v>Mining</v>
          </cell>
          <cell r="W550" t="str">
            <v>30 Days net terms</v>
          </cell>
          <cell r="X550">
            <v>2523113.62</v>
          </cell>
          <cell r="Y550">
            <v>595966</v>
          </cell>
          <cell r="Z550">
            <v>8282.9699999999993</v>
          </cell>
        </row>
        <row r="551">
          <cell r="A551" t="str">
            <v>402397-1</v>
          </cell>
          <cell r="B551">
            <v>402397</v>
          </cell>
          <cell r="C551">
            <v>1</v>
          </cell>
          <cell r="D551">
            <v>402397</v>
          </cell>
          <cell r="E551" t="str">
            <v>Dean Wallace Consulting Inc.</v>
          </cell>
          <cell r="F551" t="str">
            <v>Consultants.R&amp;D</v>
          </cell>
          <cell r="G551" t="str">
            <v>Short Form Consulting Agreement</v>
          </cell>
          <cell r="H551" t="str">
            <v>Lien, Hoa</v>
          </cell>
          <cell r="I551">
            <v>40520</v>
          </cell>
          <cell r="J551">
            <v>40544</v>
          </cell>
          <cell r="K551">
            <v>40908</v>
          </cell>
          <cell r="L551" t="str">
            <v>Complete</v>
          </cell>
          <cell r="M551" t="str">
            <v>Executed</v>
          </cell>
          <cell r="N551">
            <v>40556</v>
          </cell>
          <cell r="O551" t="str">
            <v>Approve Contract</v>
          </cell>
          <cell r="P551" t="str">
            <v>Supply Management Approver</v>
          </cell>
          <cell r="Q551" t="str">
            <v>Crawford, Marina</v>
          </cell>
          <cell r="R551" t="str">
            <v>Marina Crawford</v>
          </cell>
          <cell r="S551" t="str">
            <v>Ron Laing</v>
          </cell>
          <cell r="U551" t="str">
            <v>H - Horizon</v>
          </cell>
          <cell r="V551" t="str">
            <v>Bitumen Production</v>
          </cell>
          <cell r="W551" t="str">
            <v>30 Days net terms</v>
          </cell>
          <cell r="X551">
            <v>540000</v>
          </cell>
          <cell r="Y551">
            <v>561967</v>
          </cell>
          <cell r="Z551">
            <v>220000</v>
          </cell>
        </row>
        <row r="552">
          <cell r="A552" t="str">
            <v>402397-2</v>
          </cell>
          <cell r="B552">
            <v>402397</v>
          </cell>
          <cell r="C552">
            <v>2</v>
          </cell>
          <cell r="D552">
            <v>402397</v>
          </cell>
          <cell r="E552" t="str">
            <v>Dean Wallace Consulting Inc.</v>
          </cell>
          <cell r="F552" t="str">
            <v>Contract Extension</v>
          </cell>
          <cell r="G552" t="str">
            <v>Short Form Consulting Agreement</v>
          </cell>
          <cell r="H552" t="str">
            <v>Lien, Hoa</v>
          </cell>
          <cell r="I552">
            <v>40882</v>
          </cell>
          <cell r="J552">
            <v>40909</v>
          </cell>
          <cell r="K552">
            <v>41274</v>
          </cell>
          <cell r="L552" t="str">
            <v>Complete</v>
          </cell>
          <cell r="M552" t="str">
            <v>Executed</v>
          </cell>
          <cell r="N552">
            <v>40898</v>
          </cell>
          <cell r="O552" t="str">
            <v>Parallel_Return_to_Edit_Mode</v>
          </cell>
          <cell r="P552" t="str">
            <v>General, Tracy</v>
          </cell>
          <cell r="R552" t="str">
            <v>Marina Crawford</v>
          </cell>
          <cell r="S552" t="str">
            <v>Ron Laing</v>
          </cell>
          <cell r="U552" t="str">
            <v>H - Horizon</v>
          </cell>
          <cell r="V552" t="str">
            <v>Bitumen Production</v>
          </cell>
          <cell r="W552" t="str">
            <v>30 Days net terms</v>
          </cell>
          <cell r="X552">
            <v>760500</v>
          </cell>
          <cell r="Y552">
            <v>561967</v>
          </cell>
          <cell r="Z552">
            <v>220500</v>
          </cell>
        </row>
        <row r="553">
          <cell r="A553" t="str">
            <v>402397-3</v>
          </cell>
          <cell r="B553">
            <v>402397</v>
          </cell>
          <cell r="C553">
            <v>3</v>
          </cell>
          <cell r="D553">
            <v>402397</v>
          </cell>
          <cell r="E553" t="str">
            <v>Dean Wallace Consulting Inc.</v>
          </cell>
          <cell r="F553" t="str">
            <v>Contract Extension</v>
          </cell>
          <cell r="G553" t="str">
            <v>Short Form Consulting Agreement</v>
          </cell>
          <cell r="H553" t="str">
            <v>Lien, Hoa</v>
          </cell>
          <cell r="I553">
            <v>41097</v>
          </cell>
          <cell r="J553">
            <v>40909</v>
          </cell>
          <cell r="K553">
            <v>41274</v>
          </cell>
          <cell r="L553" t="str">
            <v>Complete</v>
          </cell>
          <cell r="M553" t="str">
            <v>Executed</v>
          </cell>
          <cell r="N553">
            <v>41123</v>
          </cell>
          <cell r="O553" t="str">
            <v>Execute Contract</v>
          </cell>
          <cell r="P553" t="str">
            <v>General, Tracy</v>
          </cell>
          <cell r="Q553" t="str">
            <v>General, Tracy</v>
          </cell>
          <cell r="R553" t="str">
            <v>Marina Crawford</v>
          </cell>
          <cell r="S553" t="str">
            <v>Ron Laing</v>
          </cell>
          <cell r="U553" t="str">
            <v>H - Horizon</v>
          </cell>
          <cell r="V553" t="str">
            <v>Bitumen Production</v>
          </cell>
          <cell r="W553" t="str">
            <v>30 Days net terms</v>
          </cell>
          <cell r="X553">
            <v>840500</v>
          </cell>
          <cell r="Y553">
            <v>561967</v>
          </cell>
          <cell r="Z553">
            <v>80000</v>
          </cell>
        </row>
        <row r="554">
          <cell r="A554" t="str">
            <v>402397-4</v>
          </cell>
          <cell r="B554">
            <v>402397</v>
          </cell>
          <cell r="C554">
            <v>4</v>
          </cell>
          <cell r="D554">
            <v>402397</v>
          </cell>
          <cell r="E554" t="str">
            <v>Dean Wallace Consulting Inc.</v>
          </cell>
          <cell r="F554" t="str">
            <v>Dean Wallace, President, R&amp;D</v>
          </cell>
          <cell r="G554" t="str">
            <v>Short Form Consulting Agreement</v>
          </cell>
          <cell r="H554" t="str">
            <v>Lien, Hoa</v>
          </cell>
          <cell r="I554">
            <v>41228</v>
          </cell>
          <cell r="J554">
            <v>41275</v>
          </cell>
          <cell r="K554">
            <v>41639</v>
          </cell>
          <cell r="L554" t="str">
            <v>Complete</v>
          </cell>
          <cell r="M554" t="str">
            <v>Executed</v>
          </cell>
          <cell r="N554">
            <v>41242</v>
          </cell>
          <cell r="O554" t="str">
            <v>Parallel_Return_to_Edit_Mode</v>
          </cell>
          <cell r="P554" t="str">
            <v>Spence, Adam</v>
          </cell>
          <cell r="Q554" t="str">
            <v>Spence, Adam</v>
          </cell>
          <cell r="R554" t="str">
            <v>Carla Salazar</v>
          </cell>
          <cell r="S554" t="str">
            <v>Ron Laing</v>
          </cell>
          <cell r="T554" t="str">
            <v>Stephanie Graham</v>
          </cell>
          <cell r="U554" t="str">
            <v>H - Horizon</v>
          </cell>
          <cell r="V554" t="str">
            <v>Bitumen Production</v>
          </cell>
          <cell r="W554" t="str">
            <v>30 Days net terms</v>
          </cell>
          <cell r="X554">
            <v>1090500</v>
          </cell>
          <cell r="Y554">
            <v>561967</v>
          </cell>
          <cell r="Z554">
            <v>250000</v>
          </cell>
        </row>
        <row r="555">
          <cell r="A555" t="str">
            <v>402397-5</v>
          </cell>
          <cell r="B555">
            <v>402397</v>
          </cell>
          <cell r="C555">
            <v>5</v>
          </cell>
          <cell r="D555">
            <v>402397</v>
          </cell>
          <cell r="E555" t="str">
            <v>Dean Wallace Consulting Inc.</v>
          </cell>
          <cell r="F555" t="str">
            <v>Dean Wallace  Process Advisor Term Extension</v>
          </cell>
          <cell r="G555" t="str">
            <v>Short Form Consulting Agreement</v>
          </cell>
          <cell r="H555" t="str">
            <v>Lien, Hoa</v>
          </cell>
          <cell r="I555">
            <v>41628</v>
          </cell>
          <cell r="J555">
            <v>41640</v>
          </cell>
          <cell r="K555">
            <v>42004</v>
          </cell>
          <cell r="L555" t="str">
            <v>Complete</v>
          </cell>
          <cell r="M555" t="str">
            <v>Executed</v>
          </cell>
          <cell r="N555">
            <v>41739</v>
          </cell>
          <cell r="O555" t="str">
            <v>Edit New Supplement</v>
          </cell>
          <cell r="P555" t="str">
            <v>Wang, Cathy</v>
          </cell>
          <cell r="Q555" t="str">
            <v>Wang, Cathy</v>
          </cell>
          <cell r="R555" t="str">
            <v>Carla Salazar</v>
          </cell>
          <cell r="S555" t="str">
            <v>Ron Laing</v>
          </cell>
          <cell r="T555" t="str">
            <v>Stephanie Graham</v>
          </cell>
          <cell r="U555" t="str">
            <v>H - Horizon</v>
          </cell>
          <cell r="V555" t="str">
            <v>Technical Services</v>
          </cell>
          <cell r="W555" t="str">
            <v>45 Days net terms</v>
          </cell>
          <cell r="X555">
            <v>1293300</v>
          </cell>
          <cell r="Y555">
            <v>561967</v>
          </cell>
          <cell r="Z555">
            <v>202800</v>
          </cell>
        </row>
        <row r="556">
          <cell r="A556" t="str">
            <v>402397-6</v>
          </cell>
          <cell r="B556">
            <v>402397</v>
          </cell>
          <cell r="C556">
            <v>6</v>
          </cell>
          <cell r="D556">
            <v>402397</v>
          </cell>
          <cell r="E556" t="str">
            <v>Dean Wallace Consulting Inc.</v>
          </cell>
          <cell r="F556" t="str">
            <v>Dean Wallace  Process Advisor  RRI Letter Attached</v>
          </cell>
          <cell r="G556" t="str">
            <v>Short Form Consulting Agreement</v>
          </cell>
          <cell r="H556" t="str">
            <v>Lien, Hoa</v>
          </cell>
          <cell r="I556">
            <v>41949</v>
          </cell>
          <cell r="J556">
            <v>42005</v>
          </cell>
          <cell r="K556">
            <v>42369</v>
          </cell>
          <cell r="L556" t="str">
            <v>Complete</v>
          </cell>
          <cell r="M556" t="str">
            <v>Executed</v>
          </cell>
          <cell r="N556">
            <v>41962</v>
          </cell>
          <cell r="O556" t="str">
            <v>Parallel_Return_to_Edit_Mode</v>
          </cell>
          <cell r="P556" t="str">
            <v>Soriano, Loreta</v>
          </cell>
          <cell r="R556" t="str">
            <v>Carla Salazar</v>
          </cell>
          <cell r="S556" t="str">
            <v>Kara Slemko</v>
          </cell>
          <cell r="T556" t="str">
            <v>Stephanie Graham</v>
          </cell>
          <cell r="U556" t="str">
            <v>H - Horizon</v>
          </cell>
          <cell r="V556" t="str">
            <v>Bitumen Production</v>
          </cell>
          <cell r="W556" t="str">
            <v>45 Days net terms</v>
          </cell>
          <cell r="X556">
            <v>1511700</v>
          </cell>
          <cell r="Y556">
            <v>561967</v>
          </cell>
          <cell r="Z556">
            <v>218400</v>
          </cell>
        </row>
        <row r="557">
          <cell r="A557" t="str">
            <v>402397-7</v>
          </cell>
          <cell r="B557">
            <v>402397</v>
          </cell>
          <cell r="C557">
            <v>7</v>
          </cell>
          <cell r="D557">
            <v>402397</v>
          </cell>
          <cell r="E557" t="str">
            <v>Dean Wallace Consulting Inc.</v>
          </cell>
          <cell r="F557" t="str">
            <v>Dean Wallace  Process Advisor Extension and Rate Change</v>
          </cell>
          <cell r="G557" t="str">
            <v>Short Form Consulting Agreement</v>
          </cell>
          <cell r="H557" t="str">
            <v>Lien, Hoa</v>
          </cell>
          <cell r="I557">
            <v>42332</v>
          </cell>
          <cell r="J557">
            <v>42370</v>
          </cell>
          <cell r="K557">
            <v>42735</v>
          </cell>
          <cell r="L557" t="str">
            <v>Complete</v>
          </cell>
          <cell r="M557" t="str">
            <v>Executed</v>
          </cell>
          <cell r="N557">
            <v>42348</v>
          </cell>
          <cell r="O557" t="str">
            <v>Parallel_Return_to_Edit_Mode</v>
          </cell>
          <cell r="P557" t="str">
            <v>Soriano, Loreta</v>
          </cell>
          <cell r="R557" t="str">
            <v>Julie Easthope</v>
          </cell>
          <cell r="S557" t="str">
            <v>Kara Slemko</v>
          </cell>
          <cell r="T557" t="str">
            <v>Stephanie Graham</v>
          </cell>
          <cell r="U557" t="str">
            <v>H - Horizon</v>
          </cell>
          <cell r="V557" t="str">
            <v>Bitumen Production</v>
          </cell>
          <cell r="W557" t="str">
            <v>45 Days net terms</v>
          </cell>
          <cell r="X557">
            <v>1541700</v>
          </cell>
          <cell r="Y557">
            <v>561967</v>
          </cell>
          <cell r="Z557">
            <v>30000</v>
          </cell>
        </row>
        <row r="558">
          <cell r="A558" t="str">
            <v>402398-1</v>
          </cell>
          <cell r="B558">
            <v>402398</v>
          </cell>
          <cell r="C558">
            <v>1</v>
          </cell>
          <cell r="D558">
            <v>402398</v>
          </cell>
          <cell r="E558" t="str">
            <v>J.A.S. Solutions Ltd.</v>
          </cell>
          <cell r="F558" t="str">
            <v>Consultants.R&amp;D</v>
          </cell>
          <cell r="G558" t="str">
            <v>Short Form Consulting Agreement</v>
          </cell>
          <cell r="H558" t="str">
            <v>General, Tracy</v>
          </cell>
          <cell r="I558">
            <v>40521</v>
          </cell>
          <cell r="J558">
            <v>40544</v>
          </cell>
          <cell r="K558">
            <v>40908</v>
          </cell>
          <cell r="L558" t="str">
            <v>Complete</v>
          </cell>
          <cell r="M558" t="str">
            <v>Executed</v>
          </cell>
          <cell r="N558">
            <v>40556</v>
          </cell>
          <cell r="O558" t="str">
            <v>Edit New Supplement</v>
          </cell>
          <cell r="P558" t="str">
            <v>Leonardo, Arlene</v>
          </cell>
          <cell r="Q558" t="str">
            <v>Leonardo, Arlene</v>
          </cell>
          <cell r="R558" t="str">
            <v>Marina Crawford</v>
          </cell>
          <cell r="S558" t="str">
            <v>Ron Laing</v>
          </cell>
          <cell r="U558" t="str">
            <v>H - Horizon</v>
          </cell>
          <cell r="V558" t="str">
            <v>Bitumen Production</v>
          </cell>
          <cell r="W558" t="str">
            <v>30 Days net terms</v>
          </cell>
          <cell r="X558">
            <v>240000</v>
          </cell>
          <cell r="Y558">
            <v>67380</v>
          </cell>
          <cell r="Z558">
            <v>100000</v>
          </cell>
        </row>
        <row r="559">
          <cell r="A559" t="str">
            <v>402398-2</v>
          </cell>
          <cell r="B559">
            <v>402398</v>
          </cell>
          <cell r="C559">
            <v>2</v>
          </cell>
          <cell r="D559">
            <v>402398</v>
          </cell>
          <cell r="E559" t="str">
            <v>J.A.S. Solutions Ltd.</v>
          </cell>
          <cell r="F559" t="str">
            <v>Contract Term Extension</v>
          </cell>
          <cell r="G559" t="str">
            <v>Short Form Consulting Agreement</v>
          </cell>
          <cell r="H559" t="str">
            <v>General, Tracy</v>
          </cell>
          <cell r="I559">
            <v>40882</v>
          </cell>
          <cell r="J559">
            <v>40908</v>
          </cell>
          <cell r="K559">
            <v>41274</v>
          </cell>
          <cell r="L559" t="str">
            <v>Complete</v>
          </cell>
          <cell r="M559" t="str">
            <v>Executed</v>
          </cell>
          <cell r="N559">
            <v>40898</v>
          </cell>
          <cell r="O559" t="str">
            <v>Approve Contract</v>
          </cell>
          <cell r="P559" t="str">
            <v>Commercial Operations Approver</v>
          </cell>
          <cell r="Q559" t="str">
            <v>Crawford, Marina</v>
          </cell>
          <cell r="R559" t="str">
            <v>Marina Crawford</v>
          </cell>
          <cell r="S559" t="str">
            <v>Ron Laing</v>
          </cell>
          <cell r="U559" t="str">
            <v>H - Horizon</v>
          </cell>
          <cell r="V559" t="str">
            <v>Bitumen Production</v>
          </cell>
          <cell r="W559" t="str">
            <v>30 Days net terms</v>
          </cell>
          <cell r="X559">
            <v>340000</v>
          </cell>
          <cell r="Y559">
            <v>67380</v>
          </cell>
          <cell r="Z559">
            <v>100000</v>
          </cell>
        </row>
        <row r="560">
          <cell r="A560" t="str">
            <v>402398-3</v>
          </cell>
          <cell r="B560">
            <v>402398</v>
          </cell>
          <cell r="C560">
            <v>3</v>
          </cell>
          <cell r="D560">
            <v>402398</v>
          </cell>
          <cell r="E560" t="str">
            <v>J.A.S. Solutions Ltd.</v>
          </cell>
          <cell r="F560" t="str">
            <v>John Sharpe, President, R&amp;D</v>
          </cell>
          <cell r="G560" t="str">
            <v>Short Form Consulting Agreement</v>
          </cell>
          <cell r="H560" t="str">
            <v>Soriano, Loreta</v>
          </cell>
          <cell r="I560">
            <v>41228</v>
          </cell>
          <cell r="J560">
            <v>41275</v>
          </cell>
          <cell r="K560">
            <v>41639</v>
          </cell>
          <cell r="L560" t="str">
            <v>Complete</v>
          </cell>
          <cell r="M560" t="str">
            <v>Executed</v>
          </cell>
          <cell r="N560">
            <v>41240</v>
          </cell>
          <cell r="O560" t="str">
            <v>Approve Contract</v>
          </cell>
          <cell r="P560" t="str">
            <v>Commercial Operations Approver</v>
          </cell>
          <cell r="Q560" t="str">
            <v>King, Brian</v>
          </cell>
          <cell r="R560" t="str">
            <v>Marina Crawford</v>
          </cell>
          <cell r="S560" t="str">
            <v>Ron Laing</v>
          </cell>
          <cell r="U560" t="str">
            <v>H - Horizon</v>
          </cell>
          <cell r="V560" t="str">
            <v>Bitumen Production</v>
          </cell>
          <cell r="W560" t="str">
            <v>30 Days net terms</v>
          </cell>
          <cell r="X560">
            <v>380000</v>
          </cell>
          <cell r="Y560">
            <v>67380</v>
          </cell>
          <cell r="Z560">
            <v>40000</v>
          </cell>
        </row>
        <row r="561">
          <cell r="A561" t="str">
            <v>402400-1</v>
          </cell>
          <cell r="B561">
            <v>402400</v>
          </cell>
          <cell r="C561">
            <v>1</v>
          </cell>
          <cell r="D561">
            <v>402400</v>
          </cell>
          <cell r="E561" t="str">
            <v>InnoTech Alberta Inc.</v>
          </cell>
          <cell r="F561" t="str">
            <v>Contracts.R&amp;D</v>
          </cell>
          <cell r="G561" t="str">
            <v>Short Form Consulting Agreement</v>
          </cell>
          <cell r="H561" t="str">
            <v>Downton, Alecia</v>
          </cell>
          <cell r="I561">
            <v>40483</v>
          </cell>
          <cell r="J561">
            <v>40476</v>
          </cell>
          <cell r="K561">
            <v>40908</v>
          </cell>
          <cell r="L561" t="str">
            <v>Complete</v>
          </cell>
          <cell r="M561" t="str">
            <v>Executed</v>
          </cell>
          <cell r="N561">
            <v>40507</v>
          </cell>
          <cell r="O561" t="str">
            <v>Approve Contract</v>
          </cell>
          <cell r="P561" t="str">
            <v>Business Area Approver</v>
          </cell>
          <cell r="Q561" t="str">
            <v>Crawford, Marina</v>
          </cell>
          <cell r="R561" t="str">
            <v>Marina Crawford</v>
          </cell>
          <cell r="S561" t="str">
            <v>Ron Laing</v>
          </cell>
          <cell r="U561" t="str">
            <v>H - Horizon</v>
          </cell>
          <cell r="V561" t="str">
            <v>Bitumen Production</v>
          </cell>
          <cell r="W561" t="str">
            <v>30 Days net terms</v>
          </cell>
          <cell r="X561">
            <v>1366948</v>
          </cell>
          <cell r="Y561">
            <v>53346</v>
          </cell>
          <cell r="Z561">
            <v>107000</v>
          </cell>
        </row>
        <row r="562">
          <cell r="A562" t="str">
            <v>402400-11</v>
          </cell>
          <cell r="B562">
            <v>402400</v>
          </cell>
          <cell r="C562">
            <v>11</v>
          </cell>
          <cell r="D562">
            <v>402400</v>
          </cell>
          <cell r="E562" t="str">
            <v>InnoTech Alberta Inc.</v>
          </cell>
          <cell r="F562" t="str">
            <v>Additional Scope</v>
          </cell>
          <cell r="G562" t="str">
            <v>Short Form Consulting Agreement</v>
          </cell>
          <cell r="H562" t="str">
            <v>Brant, Edna</v>
          </cell>
          <cell r="I562">
            <v>41436</v>
          </cell>
          <cell r="J562">
            <v>41365</v>
          </cell>
          <cell r="K562">
            <v>41639</v>
          </cell>
          <cell r="L562" t="str">
            <v>Complete</v>
          </cell>
          <cell r="M562" t="str">
            <v>Executed</v>
          </cell>
          <cell r="N562">
            <v>41529</v>
          </cell>
          <cell r="O562" t="str">
            <v>Approve Contract</v>
          </cell>
          <cell r="P562" t="str">
            <v>Business Area Approver</v>
          </cell>
          <cell r="R562" t="str">
            <v>Marina Crawford</v>
          </cell>
          <cell r="S562" t="str">
            <v>Kara Slemko</v>
          </cell>
          <cell r="T562" t="str">
            <v>Stephanie Graham</v>
          </cell>
          <cell r="U562" t="str">
            <v>H - Horizon</v>
          </cell>
          <cell r="V562" t="str">
            <v>Technical Services</v>
          </cell>
          <cell r="W562" t="str">
            <v>45 Days net terms</v>
          </cell>
          <cell r="X562">
            <v>2999298</v>
          </cell>
          <cell r="Y562">
            <v>53346</v>
          </cell>
          <cell r="Z562">
            <v>195000</v>
          </cell>
        </row>
        <row r="563">
          <cell r="A563" t="str">
            <v>402400-2</v>
          </cell>
          <cell r="B563">
            <v>402400</v>
          </cell>
          <cell r="C563">
            <v>2</v>
          </cell>
          <cell r="D563">
            <v>402400</v>
          </cell>
          <cell r="E563" t="str">
            <v>InnoTech Alberta Inc.</v>
          </cell>
          <cell r="F563" t="str">
            <v>Alternative Extraction Process Aids</v>
          </cell>
          <cell r="G563" t="str">
            <v>Short Form Consulting Agreement</v>
          </cell>
          <cell r="H563" t="str">
            <v>Downton, Alecia</v>
          </cell>
          <cell r="I563">
            <v>40568</v>
          </cell>
          <cell r="J563">
            <v>40578</v>
          </cell>
          <cell r="K563">
            <v>40968</v>
          </cell>
          <cell r="L563" t="str">
            <v>Complete</v>
          </cell>
          <cell r="M563" t="str">
            <v>Executed</v>
          </cell>
          <cell r="N563">
            <v>40590</v>
          </cell>
          <cell r="O563" t="str">
            <v>Execute Contract</v>
          </cell>
          <cell r="P563" t="str">
            <v>Leonardo, Arlene</v>
          </cell>
          <cell r="Q563" t="str">
            <v>Leonardo, Arlene</v>
          </cell>
          <cell r="R563" t="str">
            <v>Marina Crawford</v>
          </cell>
          <cell r="S563" t="str">
            <v>Ron Laing</v>
          </cell>
          <cell r="U563" t="str">
            <v>H - Horizon</v>
          </cell>
          <cell r="V563" t="str">
            <v>Bitumen Production</v>
          </cell>
          <cell r="W563" t="str">
            <v>30 Days net terms</v>
          </cell>
          <cell r="X563">
            <v>2156948</v>
          </cell>
          <cell r="Y563">
            <v>53346</v>
          </cell>
          <cell r="Z563">
            <v>790000</v>
          </cell>
        </row>
        <row r="564">
          <cell r="A564" t="str">
            <v>402400-4</v>
          </cell>
          <cell r="B564">
            <v>402400</v>
          </cell>
          <cell r="C564">
            <v>4</v>
          </cell>
          <cell r="D564">
            <v>402400</v>
          </cell>
          <cell r="E564" t="str">
            <v>InnoTech Alberta Inc.</v>
          </cell>
          <cell r="F564" t="str">
            <v>Alternative Extraction Process Aids</v>
          </cell>
          <cell r="G564" t="str">
            <v>Short Form Consulting Agreement</v>
          </cell>
          <cell r="H564" t="str">
            <v>Souqi, Khalid</v>
          </cell>
          <cell r="I564">
            <v>40660</v>
          </cell>
          <cell r="J564">
            <v>40660</v>
          </cell>
          <cell r="K564">
            <v>40908</v>
          </cell>
          <cell r="L564" t="str">
            <v>Complete</v>
          </cell>
          <cell r="M564" t="str">
            <v>Executed</v>
          </cell>
          <cell r="N564">
            <v>40701</v>
          </cell>
          <cell r="O564" t="str">
            <v>Approve Contract</v>
          </cell>
          <cell r="P564" t="str">
            <v>Commercial Operations Approver</v>
          </cell>
          <cell r="Q564" t="str">
            <v>Babu, Ashok</v>
          </cell>
          <cell r="R564" t="str">
            <v>Ashok Babu</v>
          </cell>
          <cell r="S564" t="str">
            <v>Ron Laing</v>
          </cell>
          <cell r="T564" t="str">
            <v>Karen Almadi</v>
          </cell>
          <cell r="U564" t="str">
            <v>H - Horizon</v>
          </cell>
          <cell r="V564" t="str">
            <v>Bitumen Production</v>
          </cell>
          <cell r="W564" t="str">
            <v>30 Days net terms</v>
          </cell>
          <cell r="X564">
            <v>2241948</v>
          </cell>
          <cell r="Y564">
            <v>53346</v>
          </cell>
          <cell r="Z564">
            <v>85000</v>
          </cell>
        </row>
        <row r="565">
          <cell r="A565" t="str">
            <v>402400-7</v>
          </cell>
          <cell r="B565">
            <v>402400</v>
          </cell>
          <cell r="C565">
            <v>7</v>
          </cell>
          <cell r="D565">
            <v>404858</v>
          </cell>
          <cell r="E565" t="str">
            <v>InnoTech Alberta Inc.</v>
          </cell>
          <cell r="F565" t="str">
            <v>Maintenace Services for the first Tailings Oil Analyzer (TOA)</v>
          </cell>
          <cell r="G565" t="str">
            <v>Short Form Consulting Agreement</v>
          </cell>
          <cell r="H565" t="str">
            <v>Ramirez, Wilbert</v>
          </cell>
          <cell r="I565">
            <v>41025</v>
          </cell>
          <cell r="J565">
            <v>40578</v>
          </cell>
          <cell r="K565">
            <v>41274</v>
          </cell>
          <cell r="L565" t="str">
            <v>Complete</v>
          </cell>
          <cell r="M565" t="str">
            <v>Executed</v>
          </cell>
          <cell r="N565">
            <v>41045</v>
          </cell>
          <cell r="O565" t="str">
            <v>Approve Contract</v>
          </cell>
          <cell r="P565" t="str">
            <v>Commercial Operations Approver</v>
          </cell>
          <cell r="Q565" t="str">
            <v>King, Brian</v>
          </cell>
          <cell r="R565" t="str">
            <v>Marina Crawford</v>
          </cell>
          <cell r="S565" t="str">
            <v>Mike Catley</v>
          </cell>
          <cell r="T565" t="str">
            <v>Karen Almadi</v>
          </cell>
          <cell r="U565" t="str">
            <v>H - Horizon</v>
          </cell>
          <cell r="V565" t="str">
            <v>Bitumen Production</v>
          </cell>
          <cell r="W565" t="str">
            <v>30 Days net terms</v>
          </cell>
          <cell r="X565">
            <v>2306948</v>
          </cell>
          <cell r="Y565">
            <v>53346</v>
          </cell>
          <cell r="Z565">
            <v>65000</v>
          </cell>
        </row>
        <row r="566">
          <cell r="A566" t="str">
            <v>402400-8</v>
          </cell>
          <cell r="B566">
            <v>402400</v>
          </cell>
          <cell r="C566">
            <v>8</v>
          </cell>
          <cell r="D566">
            <v>402400</v>
          </cell>
          <cell r="E566" t="str">
            <v>InnoTech Alberta Inc.</v>
          </cell>
          <cell r="F566" t="str">
            <v>Maintenance of K40 &amp; NIR Analyzers - Trains 1&amp;2</v>
          </cell>
          <cell r="G566" t="str">
            <v>Short Form Consulting Agreement</v>
          </cell>
          <cell r="H566" t="str">
            <v>Uche-Ezeala, Ijeoma</v>
          </cell>
          <cell r="I566">
            <v>41158</v>
          </cell>
          <cell r="J566">
            <v>41159</v>
          </cell>
          <cell r="K566">
            <v>41364</v>
          </cell>
          <cell r="L566" t="str">
            <v>Complete</v>
          </cell>
          <cell r="M566" t="str">
            <v>Executed</v>
          </cell>
          <cell r="N566">
            <v>41198</v>
          </cell>
          <cell r="O566" t="str">
            <v>Parallel_Return_to_Edit_Mode</v>
          </cell>
          <cell r="P566" t="str">
            <v>Leonardo, Arlene</v>
          </cell>
          <cell r="R566" t="str">
            <v>Marina Crawford</v>
          </cell>
          <cell r="S566" t="str">
            <v>Jai Mehta</v>
          </cell>
          <cell r="T566" t="str">
            <v>Karen Almadi</v>
          </cell>
          <cell r="U566" t="str">
            <v>H - Horizon</v>
          </cell>
          <cell r="V566" t="str">
            <v>Bitumen Production</v>
          </cell>
          <cell r="W566" t="str">
            <v>30 Days net terms</v>
          </cell>
          <cell r="X566">
            <v>2356948</v>
          </cell>
          <cell r="Y566">
            <v>53346</v>
          </cell>
          <cell r="Z566">
            <v>50000</v>
          </cell>
        </row>
        <row r="567">
          <cell r="A567" t="str">
            <v>402400-9</v>
          </cell>
          <cell r="B567">
            <v>402400</v>
          </cell>
          <cell r="C567">
            <v>9</v>
          </cell>
          <cell r="D567">
            <v>402400</v>
          </cell>
          <cell r="E567" t="str">
            <v>InnoTech Alberta Inc.</v>
          </cell>
          <cell r="F567" t="str">
            <v>Stage 2 - Experiments to Evaluate CO2 Sequestration Potential</v>
          </cell>
          <cell r="G567" t="str">
            <v>Short Form Consulting Agreement</v>
          </cell>
          <cell r="H567" t="str">
            <v>Uche-Ezeala, Ijeoma</v>
          </cell>
          <cell r="I567">
            <v>41198</v>
          </cell>
          <cell r="J567">
            <v>41159</v>
          </cell>
          <cell r="K567">
            <v>41364</v>
          </cell>
          <cell r="L567" t="str">
            <v>Complete</v>
          </cell>
          <cell r="M567" t="str">
            <v>Executed</v>
          </cell>
          <cell r="N567">
            <v>41200</v>
          </cell>
          <cell r="O567" t="str">
            <v>Parallel_Return_to_Edit_Mode</v>
          </cell>
          <cell r="P567" t="str">
            <v>Uche-Ezeala, Ijeoma</v>
          </cell>
          <cell r="R567" t="str">
            <v>Marina Crawford</v>
          </cell>
          <cell r="S567" t="str">
            <v>Kara Slemko</v>
          </cell>
          <cell r="T567" t="str">
            <v>Karen Almadi</v>
          </cell>
          <cell r="U567" t="str">
            <v>H - Horizon</v>
          </cell>
          <cell r="V567" t="str">
            <v>Technical Services</v>
          </cell>
          <cell r="W567" t="str">
            <v>45 Days net terms</v>
          </cell>
          <cell r="X567">
            <v>2804298</v>
          </cell>
          <cell r="Y567">
            <v>53346</v>
          </cell>
          <cell r="Z567">
            <v>447350</v>
          </cell>
        </row>
        <row r="568">
          <cell r="A568" t="str">
            <v>402409-1</v>
          </cell>
          <cell r="B568">
            <v>402409</v>
          </cell>
          <cell r="C568">
            <v>1</v>
          </cell>
          <cell r="D568">
            <v>402409</v>
          </cell>
          <cell r="E568" t="str">
            <v>Oil Sands Safety Association (OSSA)</v>
          </cell>
          <cell r="F568" t="str">
            <v>OtherTraining&amp;Misc.GenOperatio</v>
          </cell>
          <cell r="G568" t="str">
            <v>Master Goods and Services Agreement</v>
          </cell>
          <cell r="H568" t="str">
            <v>Zhong, Luke</v>
          </cell>
          <cell r="I568">
            <v>40484</v>
          </cell>
          <cell r="J568">
            <v>40544</v>
          </cell>
          <cell r="K568">
            <v>40908</v>
          </cell>
          <cell r="L568" t="str">
            <v>Complete</v>
          </cell>
          <cell r="M568" t="str">
            <v>Executed</v>
          </cell>
          <cell r="N568">
            <v>40717</v>
          </cell>
          <cell r="O568" t="str">
            <v>Execute Contract</v>
          </cell>
          <cell r="P568" t="str">
            <v>Russell, Ryan</v>
          </cell>
          <cell r="Q568" t="str">
            <v>Russell, Ryan</v>
          </cell>
          <cell r="R568" t="str">
            <v>Marina Crawford</v>
          </cell>
          <cell r="S568" t="str">
            <v>Ron Laing</v>
          </cell>
          <cell r="T568" t="str">
            <v>Ronni Church</v>
          </cell>
          <cell r="U568" t="str">
            <v>H - Horizon</v>
          </cell>
          <cell r="V568" t="str">
            <v>Technical Services</v>
          </cell>
          <cell r="W568" t="str">
            <v>30 Days net terms</v>
          </cell>
          <cell r="X568">
            <v>360000</v>
          </cell>
          <cell r="Y568">
            <v>585776</v>
          </cell>
          <cell r="Z568">
            <v>120000</v>
          </cell>
        </row>
        <row r="569">
          <cell r="A569" t="str">
            <v>402411-1</v>
          </cell>
          <cell r="B569">
            <v>402411</v>
          </cell>
          <cell r="C569">
            <v>1</v>
          </cell>
          <cell r="D569">
            <v>402411</v>
          </cell>
          <cell r="E569" t="str">
            <v>R. Tipman Engineering Ltd.</v>
          </cell>
          <cell r="F569" t="str">
            <v>Consultants.R&amp;D</v>
          </cell>
          <cell r="G569" t="str">
            <v>Short Form Consulting Agreement</v>
          </cell>
          <cell r="H569" t="str">
            <v>General, Tracy</v>
          </cell>
          <cell r="I569">
            <v>40521</v>
          </cell>
          <cell r="J569">
            <v>40544</v>
          </cell>
          <cell r="K569">
            <v>40908</v>
          </cell>
          <cell r="L569" t="str">
            <v>Complete</v>
          </cell>
          <cell r="M569" t="str">
            <v>Executed</v>
          </cell>
          <cell r="N569">
            <v>40556</v>
          </cell>
          <cell r="O569" t="str">
            <v>Review Document</v>
          </cell>
          <cell r="P569" t="str">
            <v>Crawford, Marina</v>
          </cell>
          <cell r="Q569" t="str">
            <v>Crawford, Marina</v>
          </cell>
          <cell r="R569" t="str">
            <v>Marina Crawford</v>
          </cell>
          <cell r="S569" t="str">
            <v>Ron Laing</v>
          </cell>
          <cell r="U569" t="str">
            <v>H - Horizon</v>
          </cell>
          <cell r="V569" t="str">
            <v>Bitumen Production</v>
          </cell>
          <cell r="W569" t="str">
            <v>30 Days net terms</v>
          </cell>
          <cell r="X569">
            <v>300000</v>
          </cell>
          <cell r="Y569">
            <v>562225</v>
          </cell>
          <cell r="Z569">
            <v>120000</v>
          </cell>
        </row>
        <row r="570">
          <cell r="A570" t="str">
            <v>402411-2</v>
          </cell>
          <cell r="B570">
            <v>402411</v>
          </cell>
          <cell r="C570">
            <v>2</v>
          </cell>
          <cell r="D570">
            <v>402411</v>
          </cell>
          <cell r="E570" t="str">
            <v>R. Tipman Engineering Ltd.</v>
          </cell>
          <cell r="F570" t="str">
            <v>Consultants.R&amp;D</v>
          </cell>
          <cell r="G570" t="str">
            <v>Short Form Consulting Agreement</v>
          </cell>
          <cell r="H570" t="str">
            <v>General, Tracy</v>
          </cell>
          <cell r="I570">
            <v>40882</v>
          </cell>
          <cell r="J570">
            <v>40908</v>
          </cell>
          <cell r="K570">
            <v>41274</v>
          </cell>
          <cell r="L570" t="str">
            <v>Complete</v>
          </cell>
          <cell r="M570" t="str">
            <v>Executed</v>
          </cell>
          <cell r="N570">
            <v>40896</v>
          </cell>
          <cell r="O570" t="str">
            <v>Edit New Supplement</v>
          </cell>
          <cell r="P570" t="str">
            <v>General, Tracy</v>
          </cell>
          <cell r="Q570" t="str">
            <v>General, Tracy</v>
          </cell>
          <cell r="R570" t="str">
            <v>Marina Crawford</v>
          </cell>
          <cell r="S570" t="str">
            <v>Ron Laing</v>
          </cell>
          <cell r="U570" t="str">
            <v>H - Horizon</v>
          </cell>
          <cell r="V570" t="str">
            <v>Bitumen Production</v>
          </cell>
          <cell r="W570" t="str">
            <v>30 Days net terms</v>
          </cell>
          <cell r="X570">
            <v>480000</v>
          </cell>
          <cell r="Y570">
            <v>562225</v>
          </cell>
          <cell r="Z570">
            <v>180000</v>
          </cell>
        </row>
        <row r="571">
          <cell r="A571" t="str">
            <v>402411-3</v>
          </cell>
          <cell r="B571">
            <v>402411</v>
          </cell>
          <cell r="C571">
            <v>3</v>
          </cell>
          <cell r="D571">
            <v>402411</v>
          </cell>
          <cell r="E571" t="str">
            <v>R. Tipman Engineering Ltd.</v>
          </cell>
          <cell r="F571" t="str">
            <v>Robert Tipman - Process Advisor for TD</v>
          </cell>
          <cell r="G571" t="str">
            <v>Short Form Consulting Agreement</v>
          </cell>
          <cell r="H571" t="str">
            <v>Soriano, Loreta</v>
          </cell>
          <cell r="I571">
            <v>41228</v>
          </cell>
          <cell r="J571">
            <v>41275</v>
          </cell>
          <cell r="K571">
            <v>41639</v>
          </cell>
          <cell r="L571" t="str">
            <v>Complete</v>
          </cell>
          <cell r="M571" t="str">
            <v>Executed</v>
          </cell>
          <cell r="N571">
            <v>41247</v>
          </cell>
          <cell r="O571" t="str">
            <v>Approve Contract</v>
          </cell>
          <cell r="P571" t="str">
            <v>Business Area Approver</v>
          </cell>
          <cell r="Q571" t="str">
            <v>Khan, Aman</v>
          </cell>
          <cell r="R571" t="str">
            <v>Carla Salazar</v>
          </cell>
          <cell r="S571" t="str">
            <v>Kara Slemko</v>
          </cell>
          <cell r="T571" t="str">
            <v>Stephanie Graham</v>
          </cell>
          <cell r="U571" t="str">
            <v>H - Horizon</v>
          </cell>
          <cell r="V571" t="str">
            <v>Bitumen Production</v>
          </cell>
          <cell r="W571" t="str">
            <v>30 Days net terms</v>
          </cell>
          <cell r="X571">
            <v>680000</v>
          </cell>
          <cell r="Y571">
            <v>562225</v>
          </cell>
          <cell r="Z571">
            <v>200000</v>
          </cell>
        </row>
        <row r="572">
          <cell r="A572" t="str">
            <v>402411-4</v>
          </cell>
          <cell r="B572">
            <v>402411</v>
          </cell>
          <cell r="C572">
            <v>4</v>
          </cell>
          <cell r="D572">
            <v>402411</v>
          </cell>
          <cell r="E572" t="str">
            <v>R. Tipman Engineering Ltd.</v>
          </cell>
          <cell r="F572" t="str">
            <v>Robert Tipman - Process Advisor for TD</v>
          </cell>
          <cell r="G572" t="str">
            <v>Short Form Consulting Agreement</v>
          </cell>
          <cell r="H572" t="str">
            <v>Soriano, Loreta</v>
          </cell>
          <cell r="I572">
            <v>41621</v>
          </cell>
          <cell r="J572">
            <v>41640</v>
          </cell>
          <cell r="K572">
            <v>42004</v>
          </cell>
          <cell r="L572" t="str">
            <v>Complete</v>
          </cell>
          <cell r="M572" t="str">
            <v>Executed</v>
          </cell>
          <cell r="N572">
            <v>41654</v>
          </cell>
          <cell r="O572" t="str">
            <v>Edit New Supplement</v>
          </cell>
          <cell r="P572" t="str">
            <v>Soriano, Loreta</v>
          </cell>
          <cell r="Q572" t="str">
            <v>Soriano, Loreta</v>
          </cell>
          <cell r="R572" t="str">
            <v>Carla Salazar</v>
          </cell>
          <cell r="S572" t="str">
            <v>Kara Slemko</v>
          </cell>
          <cell r="T572" t="str">
            <v>Stephanie Graham</v>
          </cell>
          <cell r="U572" t="str">
            <v>H - Horizon</v>
          </cell>
          <cell r="V572" t="str">
            <v>Technical Services</v>
          </cell>
          <cell r="W572" t="str">
            <v>30 Days net terms</v>
          </cell>
          <cell r="X572">
            <v>882800</v>
          </cell>
          <cell r="Y572">
            <v>562225</v>
          </cell>
          <cell r="Z572">
            <v>202800</v>
          </cell>
        </row>
        <row r="573">
          <cell r="A573" t="str">
            <v>402411-5</v>
          </cell>
          <cell r="B573">
            <v>402411</v>
          </cell>
          <cell r="C573">
            <v>5</v>
          </cell>
          <cell r="D573">
            <v>402411</v>
          </cell>
          <cell r="E573" t="str">
            <v>R. Tipman Engineering Ltd.</v>
          </cell>
          <cell r="F573" t="str">
            <v>Robert Tipman Process Advisor RRI Letter Attached</v>
          </cell>
          <cell r="G573" t="str">
            <v>Short Form Consulting Agreement</v>
          </cell>
          <cell r="H573" t="str">
            <v>Soriano, Loreta</v>
          </cell>
          <cell r="I573">
            <v>41950</v>
          </cell>
          <cell r="J573">
            <v>42005</v>
          </cell>
          <cell r="K573">
            <v>42369</v>
          </cell>
          <cell r="L573" t="str">
            <v>Complete</v>
          </cell>
          <cell r="M573" t="str">
            <v>Executed</v>
          </cell>
          <cell r="N573">
            <v>41957</v>
          </cell>
          <cell r="O573" t="str">
            <v>Parallel_Return_to_Edit_Mode</v>
          </cell>
          <cell r="P573" t="str">
            <v>Soriano, Loreta</v>
          </cell>
          <cell r="R573" t="str">
            <v>Carla Salazar</v>
          </cell>
          <cell r="S573" t="str">
            <v>Kara Slemko</v>
          </cell>
          <cell r="T573" t="str">
            <v>Stephanie Graham</v>
          </cell>
          <cell r="U573" t="str">
            <v>H - Horizon</v>
          </cell>
          <cell r="V573" t="str">
            <v>Bitumen Production</v>
          </cell>
          <cell r="W573" t="str">
            <v>30 Days net terms</v>
          </cell>
          <cell r="X573">
            <v>1085600</v>
          </cell>
          <cell r="Y573">
            <v>562225</v>
          </cell>
          <cell r="Z573">
            <v>202800</v>
          </cell>
        </row>
        <row r="574">
          <cell r="A574" t="str">
            <v>402415-2</v>
          </cell>
          <cell r="B574">
            <v>402415</v>
          </cell>
          <cell r="C574">
            <v>2</v>
          </cell>
          <cell r="D574">
            <v>40241502</v>
          </cell>
          <cell r="E574" t="str">
            <v>Cummins Western Canada</v>
          </cell>
          <cell r="F574" t="str">
            <v>Service &amp; Repair of Generators</v>
          </cell>
          <cell r="G574" t="str">
            <v>Construction</v>
          </cell>
          <cell r="H574" t="str">
            <v>Baldwin, Charity</v>
          </cell>
          <cell r="I574">
            <v>40529</v>
          </cell>
          <cell r="J574">
            <v>39811</v>
          </cell>
          <cell r="K574">
            <v>40663</v>
          </cell>
          <cell r="L574" t="str">
            <v>Complete</v>
          </cell>
          <cell r="M574" t="str">
            <v>Executed</v>
          </cell>
          <cell r="N574">
            <v>40654</v>
          </cell>
          <cell r="O574" t="str">
            <v>Approve Contract</v>
          </cell>
          <cell r="P574" t="str">
            <v>Business Area Approver</v>
          </cell>
          <cell r="Q574" t="str">
            <v>Lynam, Ken</v>
          </cell>
          <cell r="R574" t="str">
            <v>Sudip Kumar</v>
          </cell>
          <cell r="S574" t="str">
            <v>Ron Laing</v>
          </cell>
          <cell r="T574" t="str">
            <v>Karen Almadi</v>
          </cell>
          <cell r="U574" t="str">
            <v>H - Horizon</v>
          </cell>
          <cell r="V574" t="str">
            <v>Upgrading &amp; Utilitie - Upgrading &amp; Utilities</v>
          </cell>
          <cell r="W574" t="str">
            <v>30 Days net terms</v>
          </cell>
          <cell r="X574">
            <v>30000</v>
          </cell>
          <cell r="Y574">
            <v>11083</v>
          </cell>
          <cell r="Z574">
            <v>25000</v>
          </cell>
        </row>
        <row r="575">
          <cell r="A575" t="str">
            <v>402415-4</v>
          </cell>
          <cell r="B575">
            <v>402415</v>
          </cell>
          <cell r="C575">
            <v>4</v>
          </cell>
          <cell r="D575">
            <v>402415</v>
          </cell>
          <cell r="E575" t="str">
            <v>Cummins Western Canada</v>
          </cell>
          <cell r="F575" t="str">
            <v>Service &amp; Repair of Generators</v>
          </cell>
          <cell r="G575" t="str">
            <v>Construction</v>
          </cell>
          <cell r="H575" t="str">
            <v>Baldwin, Charity</v>
          </cell>
          <cell r="I575">
            <v>40969</v>
          </cell>
          <cell r="J575">
            <v>39811</v>
          </cell>
          <cell r="K575">
            <v>41274</v>
          </cell>
          <cell r="L575" t="str">
            <v>Complete</v>
          </cell>
          <cell r="M575" t="str">
            <v>Executed</v>
          </cell>
          <cell r="N575">
            <v>41017</v>
          </cell>
          <cell r="O575" t="str">
            <v>Approve Contract</v>
          </cell>
          <cell r="P575" t="str">
            <v>Business Area Approver</v>
          </cell>
          <cell r="Q575" t="str">
            <v>Jappy, Ian</v>
          </cell>
          <cell r="R575" t="str">
            <v>Marina Crawford</v>
          </cell>
          <cell r="S575" t="str">
            <v>Ron Laing</v>
          </cell>
          <cell r="T575" t="str">
            <v>Stephanie Graham</v>
          </cell>
          <cell r="U575" t="str">
            <v>H - Horizon</v>
          </cell>
          <cell r="V575" t="str">
            <v>Upgrading &amp; Utilitie - Upgrading &amp; Utilities</v>
          </cell>
          <cell r="W575" t="str">
            <v>30 Days net terms</v>
          </cell>
          <cell r="X575">
            <v>50000</v>
          </cell>
          <cell r="Y575">
            <v>11083</v>
          </cell>
          <cell r="Z575">
            <v>20000</v>
          </cell>
        </row>
        <row r="576">
          <cell r="A576" t="str">
            <v>402416-1</v>
          </cell>
          <cell r="B576">
            <v>402416</v>
          </cell>
          <cell r="C576">
            <v>1</v>
          </cell>
          <cell r="D576">
            <v>402416</v>
          </cell>
          <cell r="E576" t="str">
            <v>Hach Sales &amp; Service Canada LP</v>
          </cell>
          <cell r="F576" t="str">
            <v>Water Test Equipment Support</v>
          </cell>
          <cell r="G576" t="str">
            <v>Master Goods and Services Agreement</v>
          </cell>
          <cell r="H576" t="str">
            <v>Panya, Yowchong</v>
          </cell>
          <cell r="I576">
            <v>40520</v>
          </cell>
          <cell r="J576">
            <v>39811</v>
          </cell>
          <cell r="K576">
            <v>40908</v>
          </cell>
          <cell r="L576" t="str">
            <v>Complete</v>
          </cell>
          <cell r="M576" t="str">
            <v>Executed</v>
          </cell>
          <cell r="N576">
            <v>40582</v>
          </cell>
          <cell r="O576" t="str">
            <v>Execute Contract</v>
          </cell>
          <cell r="P576" t="str">
            <v>Chhabra, Kawaljeet</v>
          </cell>
          <cell r="Q576" t="str">
            <v>Chhabra, Kawaljeet</v>
          </cell>
          <cell r="R576" t="str">
            <v>Sudip Kumar</v>
          </cell>
          <cell r="S576" t="str">
            <v>Ron Laing</v>
          </cell>
          <cell r="V576" t="str">
            <v>Upgrading &amp; Utilitie - Upgrading &amp; Utilities</v>
          </cell>
          <cell r="W576" t="str">
            <v>30 Days net terms</v>
          </cell>
          <cell r="X576">
            <v>41572.75</v>
          </cell>
          <cell r="Y576">
            <v>562060</v>
          </cell>
          <cell r="Z576">
            <v>10000</v>
          </cell>
        </row>
        <row r="577">
          <cell r="A577" t="str">
            <v>402416-2</v>
          </cell>
          <cell r="B577">
            <v>402416</v>
          </cell>
          <cell r="C577">
            <v>2</v>
          </cell>
          <cell r="D577">
            <v>402416</v>
          </cell>
          <cell r="E577" t="str">
            <v>Hach Sales &amp; Service Canada LP</v>
          </cell>
          <cell r="F577" t="str">
            <v>Water Test Equipment Support</v>
          </cell>
          <cell r="G577" t="str">
            <v>Master Goods and Services Agreement</v>
          </cell>
          <cell r="H577" t="str">
            <v>Panya, Yowchong</v>
          </cell>
          <cell r="I577">
            <v>40752</v>
          </cell>
          <cell r="J577">
            <v>40756</v>
          </cell>
          <cell r="K577">
            <v>40786</v>
          </cell>
          <cell r="L577" t="str">
            <v>Complete</v>
          </cell>
          <cell r="M577" t="str">
            <v>Executed</v>
          </cell>
          <cell r="N577">
            <v>40822</v>
          </cell>
          <cell r="O577" t="str">
            <v>Edit New Supplement</v>
          </cell>
          <cell r="P577" t="str">
            <v>Panya, Yowchong</v>
          </cell>
          <cell r="Q577" t="str">
            <v>Panya, Yowchong</v>
          </cell>
          <cell r="R577" t="str">
            <v>Marina Crawford</v>
          </cell>
          <cell r="S577" t="str">
            <v>Ron Laing</v>
          </cell>
          <cell r="T577" t="str">
            <v>Karen Almadi</v>
          </cell>
          <cell r="U577" t="str">
            <v>H - Horizon</v>
          </cell>
          <cell r="V577" t="str">
            <v>Upgrading &amp; Utilitie - Upgrading &amp; Utilities</v>
          </cell>
          <cell r="W577" t="str">
            <v>30 Days net terms</v>
          </cell>
          <cell r="X577">
            <v>57388.05</v>
          </cell>
          <cell r="Y577">
            <v>562060</v>
          </cell>
          <cell r="Z577">
            <v>15815.3</v>
          </cell>
        </row>
        <row r="578">
          <cell r="A578" t="str">
            <v>402416-3</v>
          </cell>
          <cell r="B578">
            <v>402416</v>
          </cell>
          <cell r="C578">
            <v>3</v>
          </cell>
          <cell r="D578">
            <v>402416</v>
          </cell>
          <cell r="E578" t="str">
            <v>Hach Sales &amp; Service Canada LP</v>
          </cell>
          <cell r="F578" t="str">
            <v>Water Test Equipment Support</v>
          </cell>
          <cell r="G578" t="str">
            <v>Master Goods and Services Agreement</v>
          </cell>
          <cell r="H578" t="str">
            <v>De Jesus, Michelle</v>
          </cell>
          <cell r="I578">
            <v>40822</v>
          </cell>
          <cell r="J578">
            <v>40756</v>
          </cell>
          <cell r="K578">
            <v>40786</v>
          </cell>
          <cell r="L578" t="str">
            <v>Complete</v>
          </cell>
          <cell r="M578" t="str">
            <v>Executed</v>
          </cell>
          <cell r="N578">
            <v>40855</v>
          </cell>
          <cell r="O578" t="str">
            <v>Parallel_Return_to_Edit_Mode</v>
          </cell>
          <cell r="P578" t="str">
            <v>De Jesus, Michelle</v>
          </cell>
          <cell r="R578" t="str">
            <v>Marina Crawford</v>
          </cell>
          <cell r="S578" t="str">
            <v>Ron Laing</v>
          </cell>
          <cell r="T578" t="str">
            <v>Karen Almadi</v>
          </cell>
          <cell r="U578" t="str">
            <v>H - Horizon</v>
          </cell>
          <cell r="V578" t="str">
            <v>Upgrading &amp; Utilitie - Upgrading &amp; Utilities</v>
          </cell>
          <cell r="W578" t="str">
            <v>30 Days net terms</v>
          </cell>
          <cell r="X578">
            <v>71592.05</v>
          </cell>
          <cell r="Y578">
            <v>562060</v>
          </cell>
          <cell r="Z578">
            <v>14204</v>
          </cell>
        </row>
        <row r="579">
          <cell r="A579" t="str">
            <v>402416-4</v>
          </cell>
          <cell r="B579">
            <v>402416</v>
          </cell>
          <cell r="C579">
            <v>4</v>
          </cell>
          <cell r="D579">
            <v>402416</v>
          </cell>
          <cell r="E579" t="str">
            <v>Hach Sales &amp; Service Canada LP</v>
          </cell>
          <cell r="F579" t="str">
            <v>MinCon: Water Test Equipment Support</v>
          </cell>
          <cell r="G579" t="str">
            <v>Master Goods and Services Agreement</v>
          </cell>
          <cell r="H579" t="str">
            <v>Odeleye, Lilian</v>
          </cell>
          <cell r="I579">
            <v>40892</v>
          </cell>
          <cell r="J579">
            <v>40896</v>
          </cell>
          <cell r="K579">
            <v>41274</v>
          </cell>
          <cell r="L579" t="str">
            <v>Complete</v>
          </cell>
          <cell r="M579" t="str">
            <v>Executed</v>
          </cell>
          <cell r="N579">
            <v>41016</v>
          </cell>
          <cell r="O579" t="str">
            <v>Edit New Supplement</v>
          </cell>
          <cell r="P579" t="str">
            <v>De Jesus, Michelle</v>
          </cell>
          <cell r="Q579" t="str">
            <v>De Jesus, Michelle</v>
          </cell>
          <cell r="R579" t="str">
            <v>Marina Crawford</v>
          </cell>
          <cell r="S579" t="str">
            <v>Ron Laing</v>
          </cell>
          <cell r="T579" t="str">
            <v>Karen Almadi</v>
          </cell>
          <cell r="U579" t="str">
            <v>H - Horizon</v>
          </cell>
          <cell r="V579" t="str">
            <v>Upgrading &amp; Utilitie - Upgrading &amp; Utilities</v>
          </cell>
          <cell r="W579" t="str">
            <v>30 Days net terms</v>
          </cell>
          <cell r="X579">
            <v>87989.41</v>
          </cell>
          <cell r="Y579">
            <v>562060</v>
          </cell>
          <cell r="Z579">
            <v>16397.36</v>
          </cell>
        </row>
        <row r="580">
          <cell r="A580" t="str">
            <v>402416-5</v>
          </cell>
          <cell r="B580">
            <v>402416</v>
          </cell>
          <cell r="C580">
            <v>5</v>
          </cell>
          <cell r="D580">
            <v>402416</v>
          </cell>
          <cell r="E580" t="str">
            <v>Hach Sales &amp; Service Canada LP</v>
          </cell>
          <cell r="F580" t="str">
            <v>MinCon: Water Test Equipment Support</v>
          </cell>
          <cell r="G580" t="str">
            <v>Master Goods and Services Agreement</v>
          </cell>
          <cell r="H580" t="str">
            <v>Odeleye, Lilian</v>
          </cell>
          <cell r="I580">
            <v>41128</v>
          </cell>
          <cell r="J580">
            <v>40896</v>
          </cell>
          <cell r="K580">
            <v>41274</v>
          </cell>
          <cell r="L580" t="str">
            <v>Complete</v>
          </cell>
          <cell r="M580" t="str">
            <v>Executed</v>
          </cell>
          <cell r="N580">
            <v>41148</v>
          </cell>
          <cell r="O580" t="str">
            <v>Approve Contract</v>
          </cell>
          <cell r="P580" t="str">
            <v>Business Area Approver</v>
          </cell>
          <cell r="R580" t="str">
            <v>Marina Crawford</v>
          </cell>
          <cell r="S580" t="str">
            <v>Ron Laing</v>
          </cell>
          <cell r="T580" t="str">
            <v>Karen Almadi</v>
          </cell>
          <cell r="U580" t="str">
            <v>H - Horizon</v>
          </cell>
          <cell r="V580" t="str">
            <v>Upgrading &amp; Utilitie - Upgrading &amp; Utilities</v>
          </cell>
          <cell r="W580" t="str">
            <v>30 Days net terms</v>
          </cell>
          <cell r="X580">
            <v>89989.41</v>
          </cell>
          <cell r="Y580">
            <v>562060</v>
          </cell>
          <cell r="Z580">
            <v>2000</v>
          </cell>
        </row>
        <row r="581">
          <cell r="A581" t="str">
            <v>402418-1</v>
          </cell>
          <cell r="B581">
            <v>402418</v>
          </cell>
          <cell r="C581">
            <v>1</v>
          </cell>
          <cell r="D581">
            <v>402418</v>
          </cell>
          <cell r="E581" t="str">
            <v>Ingersoll-Rand Canada Inc</v>
          </cell>
          <cell r="F581" t="str">
            <v>MGSA: Preventative Maintenance for Ingersoll Rand Compressor</v>
          </cell>
          <cell r="G581" t="str">
            <v>Master Goods and Services Agreement</v>
          </cell>
          <cell r="H581" t="str">
            <v>Hamoodi, Matt</v>
          </cell>
          <cell r="I581">
            <v>40518</v>
          </cell>
          <cell r="J581">
            <v>40542</v>
          </cell>
          <cell r="K581">
            <v>41273</v>
          </cell>
          <cell r="L581" t="str">
            <v>Complete</v>
          </cell>
          <cell r="M581" t="str">
            <v>Executed</v>
          </cell>
          <cell r="N581">
            <v>40590</v>
          </cell>
          <cell r="O581" t="str">
            <v>Approve Contract</v>
          </cell>
          <cell r="P581" t="str">
            <v>Commercial Operations Approver</v>
          </cell>
          <cell r="Q581" t="str">
            <v>Harder, Leon</v>
          </cell>
          <cell r="R581" t="str">
            <v>Marina Crawford</v>
          </cell>
          <cell r="S581" t="str">
            <v>Ron Laing</v>
          </cell>
          <cell r="U581" t="str">
            <v>H - Horizon</v>
          </cell>
          <cell r="V581" t="str">
            <v>Upgrading &amp; Utilitie - Upgrading &amp; Utilities</v>
          </cell>
          <cell r="W581" t="str">
            <v>30 Days net terms</v>
          </cell>
          <cell r="X581">
            <v>206500</v>
          </cell>
          <cell r="Y581">
            <v>576991</v>
          </cell>
          <cell r="Z581">
            <v>200000</v>
          </cell>
        </row>
        <row r="582">
          <cell r="A582" t="str">
            <v>402435-1</v>
          </cell>
          <cell r="B582">
            <v>402435</v>
          </cell>
          <cell r="C582">
            <v>1</v>
          </cell>
          <cell r="D582">
            <v>40243503</v>
          </cell>
          <cell r="E582" t="str">
            <v>Schneider Electric Systems Canada Inc.</v>
          </cell>
          <cell r="F582" t="str">
            <v>Integration of Triconex Safety Instrumented System (SIS)</v>
          </cell>
          <cell r="G582" t="str">
            <v>Master Goods and Services Agreement</v>
          </cell>
          <cell r="H582" t="str">
            <v>Salazar, Carla</v>
          </cell>
          <cell r="I582">
            <v>40571</v>
          </cell>
          <cell r="J582">
            <v>40574</v>
          </cell>
          <cell r="K582">
            <v>40633</v>
          </cell>
          <cell r="L582" t="str">
            <v>Complete</v>
          </cell>
          <cell r="M582" t="str">
            <v>Executed</v>
          </cell>
          <cell r="N582">
            <v>40601</v>
          </cell>
          <cell r="O582" t="str">
            <v>Review Contract</v>
          </cell>
          <cell r="P582" t="str">
            <v>Supply Management Reviewer</v>
          </cell>
          <cell r="Q582" t="str">
            <v>Kumar, Sudip</v>
          </cell>
          <cell r="R582" t="str">
            <v>Sudip Kumar</v>
          </cell>
          <cell r="S582" t="str">
            <v>Ron Laing</v>
          </cell>
          <cell r="U582" t="str">
            <v>H - Horizon</v>
          </cell>
          <cell r="V582" t="str">
            <v>Upgrading &amp; Utilitie - Upgrading &amp; Utilities</v>
          </cell>
          <cell r="W582" t="str">
            <v>30 Days net terms</v>
          </cell>
          <cell r="X582">
            <v>2790000</v>
          </cell>
          <cell r="Y582">
            <v>2657</v>
          </cell>
          <cell r="Z582">
            <v>300000</v>
          </cell>
        </row>
        <row r="583">
          <cell r="A583" t="str">
            <v>402435-2</v>
          </cell>
          <cell r="B583">
            <v>402435</v>
          </cell>
          <cell r="C583">
            <v>2</v>
          </cell>
          <cell r="D583">
            <v>40243504</v>
          </cell>
          <cell r="E583" t="str">
            <v>Schneider Electric Systems Canada Inc.</v>
          </cell>
          <cell r="F583" t="str">
            <v>Integration of Triconex Safety Instrumented System (SIS)</v>
          </cell>
          <cell r="G583" t="str">
            <v>Master Goods and Services Agreement</v>
          </cell>
          <cell r="H583" t="str">
            <v>Salazar, Carla</v>
          </cell>
          <cell r="I583">
            <v>40633</v>
          </cell>
          <cell r="J583">
            <v>40634</v>
          </cell>
          <cell r="K583">
            <v>40847</v>
          </cell>
          <cell r="L583" t="str">
            <v>Complete</v>
          </cell>
          <cell r="M583" t="str">
            <v>Executed</v>
          </cell>
          <cell r="N583">
            <v>40678</v>
          </cell>
          <cell r="O583" t="str">
            <v>Edit New Supplement</v>
          </cell>
          <cell r="P583" t="str">
            <v>Salazar, Carla</v>
          </cell>
          <cell r="Q583" t="str">
            <v>Salazar, Carla</v>
          </cell>
          <cell r="R583" t="str">
            <v>Sudip Kumar</v>
          </cell>
          <cell r="S583" t="str">
            <v>Ron Laing</v>
          </cell>
          <cell r="T583" t="str">
            <v>Karen Almadi</v>
          </cell>
          <cell r="U583" t="str">
            <v>H - Horizon</v>
          </cell>
          <cell r="V583" t="str">
            <v>Upgrading &amp; Utilitie - Upgrading &amp; Utilities</v>
          </cell>
          <cell r="W583" t="str">
            <v>30 Days net terms</v>
          </cell>
          <cell r="X583">
            <v>3990000</v>
          </cell>
          <cell r="Y583">
            <v>2657</v>
          </cell>
          <cell r="Z583">
            <v>1200000</v>
          </cell>
        </row>
        <row r="584">
          <cell r="A584" t="str">
            <v>402435-3</v>
          </cell>
          <cell r="B584">
            <v>402435</v>
          </cell>
          <cell r="C584">
            <v>3</v>
          </cell>
          <cell r="D584">
            <v>402435</v>
          </cell>
          <cell r="E584" t="str">
            <v>Schneider Electric Systems Canada Inc.</v>
          </cell>
          <cell r="F584" t="str">
            <v>Extension of Contract</v>
          </cell>
          <cell r="G584" t="str">
            <v>Master Goods and Services Agreement</v>
          </cell>
          <cell r="H584" t="str">
            <v>Tavassoli, Nader</v>
          </cell>
          <cell r="I584">
            <v>40843</v>
          </cell>
          <cell r="J584">
            <v>40848</v>
          </cell>
          <cell r="K584">
            <v>40999</v>
          </cell>
          <cell r="L584" t="str">
            <v>Complete</v>
          </cell>
          <cell r="M584" t="str">
            <v>Executed</v>
          </cell>
          <cell r="N584">
            <v>40849</v>
          </cell>
          <cell r="O584" t="str">
            <v>Execute Contract</v>
          </cell>
          <cell r="P584" t="str">
            <v>Tavassoli, Nader</v>
          </cell>
          <cell r="Q584" t="str">
            <v>Tavassoli, Nader</v>
          </cell>
          <cell r="R584" t="str">
            <v>Marina Crawford</v>
          </cell>
          <cell r="S584" t="str">
            <v>Ron Laing</v>
          </cell>
          <cell r="T584" t="str">
            <v>Karen Almadi</v>
          </cell>
          <cell r="U584" t="str">
            <v>H - Horizon</v>
          </cell>
          <cell r="V584" t="str">
            <v>Upgrading &amp; Utilitie - Upgrading &amp; Utilities</v>
          </cell>
          <cell r="W584" t="str">
            <v>30 Days net terms</v>
          </cell>
          <cell r="X584">
            <v>4790000</v>
          </cell>
          <cell r="Y584">
            <v>2657</v>
          </cell>
          <cell r="Z584">
            <v>800000</v>
          </cell>
        </row>
        <row r="585">
          <cell r="A585" t="str">
            <v>402435-4</v>
          </cell>
          <cell r="B585">
            <v>402435</v>
          </cell>
          <cell r="C585">
            <v>4</v>
          </cell>
          <cell r="D585">
            <v>402435</v>
          </cell>
          <cell r="E585" t="str">
            <v>Schneider Electric Systems Canada Inc.</v>
          </cell>
          <cell r="F585" t="str">
            <v>6 Months Extension</v>
          </cell>
          <cell r="G585" t="str">
            <v>Master Goods and Services Agreement</v>
          </cell>
          <cell r="H585" t="str">
            <v>Tavassoli, Nader</v>
          </cell>
          <cell r="I585">
            <v>40997</v>
          </cell>
          <cell r="J585">
            <v>41000</v>
          </cell>
          <cell r="K585">
            <v>41182</v>
          </cell>
          <cell r="L585" t="str">
            <v>Complete</v>
          </cell>
          <cell r="M585" t="str">
            <v>Executed</v>
          </cell>
          <cell r="N585">
            <v>41001</v>
          </cell>
          <cell r="O585" t="str">
            <v>Edit New Supplement</v>
          </cell>
          <cell r="P585" t="str">
            <v>Tavassoli, Nader</v>
          </cell>
          <cell r="Q585" t="str">
            <v>Tavassoli, Nader</v>
          </cell>
          <cell r="R585" t="str">
            <v>Marina Crawford</v>
          </cell>
          <cell r="S585" t="str">
            <v>Ron Laing</v>
          </cell>
          <cell r="T585" t="str">
            <v>Karen Almadi</v>
          </cell>
          <cell r="U585" t="str">
            <v>H - Horizon</v>
          </cell>
          <cell r="V585" t="str">
            <v>Upgrading &amp; Utilitie - Upgrading &amp; Utilities</v>
          </cell>
          <cell r="W585" t="str">
            <v>30 Days net terms</v>
          </cell>
          <cell r="X585">
            <v>5990000</v>
          </cell>
          <cell r="Y585">
            <v>2657</v>
          </cell>
          <cell r="Z585">
            <v>1200000</v>
          </cell>
        </row>
        <row r="586">
          <cell r="A586" t="str">
            <v>402435-5</v>
          </cell>
          <cell r="B586">
            <v>402435</v>
          </cell>
          <cell r="C586">
            <v>5</v>
          </cell>
          <cell r="D586">
            <v>402435</v>
          </cell>
          <cell r="E586" t="str">
            <v>Schneider Electric Systems Canada Inc.</v>
          </cell>
          <cell r="F586" t="str">
            <v>1 Month Extension</v>
          </cell>
          <cell r="G586" t="str">
            <v>Master Goods and Services Agreement</v>
          </cell>
          <cell r="H586" t="str">
            <v>Tavassoli, Nader</v>
          </cell>
          <cell r="I586">
            <v>41177</v>
          </cell>
          <cell r="J586">
            <v>41183</v>
          </cell>
          <cell r="K586">
            <v>41213</v>
          </cell>
          <cell r="L586" t="str">
            <v>Complete</v>
          </cell>
          <cell r="M586" t="str">
            <v>Executed</v>
          </cell>
          <cell r="N586">
            <v>41179</v>
          </cell>
          <cell r="O586" t="str">
            <v>Parallel_Return_to_Edit_Mode</v>
          </cell>
          <cell r="P586" t="str">
            <v>Tavassoli, Nader</v>
          </cell>
          <cell r="R586" t="str">
            <v>Marina Crawford</v>
          </cell>
          <cell r="S586" t="str">
            <v>Ron Laing</v>
          </cell>
          <cell r="T586" t="str">
            <v>Karen Almadi</v>
          </cell>
          <cell r="U586" t="str">
            <v>H - Horizon</v>
          </cell>
          <cell r="V586" t="str">
            <v>Upgrading &amp; Utilitie - Upgrading &amp; Utilities</v>
          </cell>
          <cell r="W586" t="str">
            <v>30 Days net terms</v>
          </cell>
          <cell r="X586">
            <v>6190000</v>
          </cell>
          <cell r="Y586">
            <v>2657</v>
          </cell>
          <cell r="Z586">
            <v>200000</v>
          </cell>
        </row>
        <row r="587">
          <cell r="A587" t="str">
            <v>402441-1</v>
          </cell>
          <cell r="B587">
            <v>402441</v>
          </cell>
          <cell r="C587">
            <v>1</v>
          </cell>
          <cell r="D587">
            <v>404929</v>
          </cell>
          <cell r="E587" t="str">
            <v>Tervita Corporation</v>
          </cell>
          <cell r="F587" t="str">
            <v>MinCon/Ser  Sulphur Block Trucking Operations</v>
          </cell>
          <cell r="G587" t="str">
            <v>Master Goods and Services Agreement</v>
          </cell>
          <cell r="H587" t="str">
            <v>Murphy, Alicia</v>
          </cell>
          <cell r="I587">
            <v>40918</v>
          </cell>
          <cell r="J587">
            <v>40787</v>
          </cell>
          <cell r="K587">
            <v>41639</v>
          </cell>
          <cell r="L587" t="str">
            <v>Complete</v>
          </cell>
          <cell r="M587" t="str">
            <v>Executed</v>
          </cell>
          <cell r="N587">
            <v>40924</v>
          </cell>
          <cell r="O587" t="str">
            <v>Approve Contract</v>
          </cell>
          <cell r="P587" t="str">
            <v>Business Area Approver</v>
          </cell>
          <cell r="Q587" t="str">
            <v>Banak, Neville</v>
          </cell>
          <cell r="R587" t="str">
            <v>Marina Crawford</v>
          </cell>
          <cell r="S587" t="str">
            <v>Ron Laing</v>
          </cell>
          <cell r="U587" t="str">
            <v>H - Horizon</v>
          </cell>
          <cell r="V587" t="str">
            <v>Upgrading &amp; Utilitie - Upgrading &amp; Utilities</v>
          </cell>
          <cell r="W587" t="str">
            <v>30 Days net terms</v>
          </cell>
          <cell r="X587">
            <v>11870325</v>
          </cell>
          <cell r="Y587">
            <v>163164</v>
          </cell>
          <cell r="Z587">
            <v>855000.21</v>
          </cell>
        </row>
        <row r="588">
          <cell r="A588" t="str">
            <v>402441-2</v>
          </cell>
          <cell r="B588">
            <v>402441</v>
          </cell>
          <cell r="C588">
            <v>2</v>
          </cell>
          <cell r="D588">
            <v>404929</v>
          </cell>
          <cell r="E588" t="str">
            <v>Tervita Corporation</v>
          </cell>
          <cell r="F588" t="str">
            <v>MinCon/Ser  Sulphur Block Trucking Operations</v>
          </cell>
          <cell r="G588" t="str">
            <v>Master Goods and Services Agreement</v>
          </cell>
          <cell r="H588" t="str">
            <v>Murphy, Alicia</v>
          </cell>
          <cell r="I588">
            <v>41680</v>
          </cell>
          <cell r="J588">
            <v>40787</v>
          </cell>
          <cell r="K588">
            <v>41729</v>
          </cell>
          <cell r="L588" t="str">
            <v>Complete</v>
          </cell>
          <cell r="M588" t="str">
            <v>Executed</v>
          </cell>
          <cell r="N588">
            <v>41920</v>
          </cell>
          <cell r="O588" t="str">
            <v>Approve Contract</v>
          </cell>
          <cell r="P588" t="str">
            <v>Commercial Operations Approver</v>
          </cell>
          <cell r="Q588" t="str">
            <v>Slemko, Kara</v>
          </cell>
          <cell r="R588" t="str">
            <v>Marina Crawford</v>
          </cell>
          <cell r="S588" t="str">
            <v>Ron Laing</v>
          </cell>
          <cell r="T588" t="str">
            <v>Stephanie Graham</v>
          </cell>
          <cell r="U588" t="str">
            <v>H - Horizon</v>
          </cell>
          <cell r="V588" t="str">
            <v>Upgrading &amp; Utilitie - Upgrading &amp; Utilities</v>
          </cell>
          <cell r="W588" t="str">
            <v>30 Days net terms</v>
          </cell>
          <cell r="X588">
            <v>12614012.310000001</v>
          </cell>
          <cell r="Y588">
            <v>163164</v>
          </cell>
          <cell r="Z588">
            <v>743687.31</v>
          </cell>
        </row>
        <row r="589">
          <cell r="A589" t="str">
            <v>402441-3</v>
          </cell>
          <cell r="B589">
            <v>402441</v>
          </cell>
          <cell r="C589">
            <v>3</v>
          </cell>
          <cell r="D589">
            <v>404929</v>
          </cell>
          <cell r="E589" t="str">
            <v>Tervita Corporation</v>
          </cell>
          <cell r="F589" t="str">
            <v>MinCon/Ser  Sulphur Block Trucking Operations</v>
          </cell>
          <cell r="G589" t="str">
            <v>Master Goods and Services Agreement</v>
          </cell>
          <cell r="H589" t="str">
            <v>Murphy, Alicia</v>
          </cell>
          <cell r="I589">
            <v>41920</v>
          </cell>
          <cell r="J589">
            <v>41730</v>
          </cell>
          <cell r="K589">
            <v>42004</v>
          </cell>
          <cell r="L589" t="str">
            <v>Complete</v>
          </cell>
          <cell r="M589" t="str">
            <v>Executed</v>
          </cell>
          <cell r="N589">
            <v>41946</v>
          </cell>
          <cell r="O589" t="str">
            <v>Parallel_Return_to_Edit_Mode</v>
          </cell>
          <cell r="P589" t="str">
            <v>Murphy, Alicia</v>
          </cell>
          <cell r="R589" t="str">
            <v>Carla Salazar</v>
          </cell>
          <cell r="S589" t="str">
            <v>Ron Laing</v>
          </cell>
          <cell r="T589" t="str">
            <v>Stephanie Graham</v>
          </cell>
          <cell r="U589" t="str">
            <v>H - Horizon</v>
          </cell>
          <cell r="V589" t="str">
            <v>Upgrading &amp; Utilitie - Upgrading &amp; Utilities</v>
          </cell>
          <cell r="W589" t="str">
            <v>30 Days net terms</v>
          </cell>
          <cell r="X589">
            <v>14765642.310000001</v>
          </cell>
          <cell r="Y589">
            <v>163164</v>
          </cell>
          <cell r="Z589">
            <v>2151630</v>
          </cell>
        </row>
        <row r="590">
          <cell r="A590" t="str">
            <v>402441-4</v>
          </cell>
          <cell r="B590">
            <v>402441</v>
          </cell>
          <cell r="C590">
            <v>4</v>
          </cell>
          <cell r="D590">
            <v>404929</v>
          </cell>
          <cell r="E590" t="str">
            <v>Tervita Corporation</v>
          </cell>
          <cell r="F590" t="str">
            <v>MinCon/Ser  Sulphur Block Trucking Operations</v>
          </cell>
          <cell r="G590" t="str">
            <v>Master Goods and Services Agreement</v>
          </cell>
          <cell r="H590" t="str">
            <v>Murphy, Alicia</v>
          </cell>
          <cell r="I590">
            <v>42012</v>
          </cell>
          <cell r="J590">
            <v>41730</v>
          </cell>
          <cell r="K590">
            <v>42063</v>
          </cell>
          <cell r="L590" t="str">
            <v>Complete</v>
          </cell>
          <cell r="M590" t="str">
            <v>Executed</v>
          </cell>
          <cell r="N590">
            <v>42066</v>
          </cell>
          <cell r="O590" t="str">
            <v>Approve Contract</v>
          </cell>
          <cell r="P590" t="str">
            <v>Business Area Approver</v>
          </cell>
          <cell r="Q590" t="str">
            <v>Salazar, Carla</v>
          </cell>
          <cell r="R590" t="str">
            <v>Carla Salazar</v>
          </cell>
          <cell r="S590" t="str">
            <v>Ron Laing</v>
          </cell>
          <cell r="T590" t="str">
            <v>Stephanie Graham</v>
          </cell>
          <cell r="U590" t="str">
            <v>H - Horizon</v>
          </cell>
          <cell r="V590" t="str">
            <v>Upgrading &amp; Utilitie - Upgrading &amp; Utilities</v>
          </cell>
          <cell r="W590" t="str">
            <v>30 Days net terms</v>
          </cell>
          <cell r="X590">
            <v>15265642.310000001</v>
          </cell>
          <cell r="Y590">
            <v>163164</v>
          </cell>
          <cell r="Z590">
            <v>500000</v>
          </cell>
        </row>
        <row r="591">
          <cell r="A591" t="str">
            <v>402441-5</v>
          </cell>
          <cell r="B591">
            <v>402441</v>
          </cell>
          <cell r="C591">
            <v>5</v>
          </cell>
          <cell r="D591">
            <v>404929</v>
          </cell>
          <cell r="E591" t="str">
            <v>Tervita Corporation</v>
          </cell>
          <cell r="F591" t="str">
            <v>MinCon/Ser  Sulphur Block Trucking Operations</v>
          </cell>
          <cell r="G591" t="str">
            <v>Master Goods and Services Agreement</v>
          </cell>
          <cell r="H591" t="str">
            <v>Pritchard, Michella</v>
          </cell>
          <cell r="I591">
            <v>42066</v>
          </cell>
          <cell r="J591">
            <v>41699</v>
          </cell>
          <cell r="K591">
            <v>42124</v>
          </cell>
          <cell r="L591" t="str">
            <v>Complete</v>
          </cell>
          <cell r="M591" t="str">
            <v>Executed</v>
          </cell>
          <cell r="N591">
            <v>42073</v>
          </cell>
          <cell r="O591" t="str">
            <v>Parallel_Return_to_Edit_Mode</v>
          </cell>
          <cell r="P591" t="str">
            <v>Murphy, Alicia</v>
          </cell>
          <cell r="R591" t="str">
            <v>Carla Salazar</v>
          </cell>
          <cell r="S591" t="str">
            <v>Ron Laing</v>
          </cell>
          <cell r="T591" t="str">
            <v>Stephanie Graham</v>
          </cell>
          <cell r="U591" t="str">
            <v>H - Horizon</v>
          </cell>
          <cell r="V591" t="str">
            <v>Upgrading &amp; Utilitie - Upgrading &amp; Utilities</v>
          </cell>
          <cell r="W591" t="str">
            <v>30 Days net terms</v>
          </cell>
          <cell r="X591">
            <v>15765642.310000001</v>
          </cell>
          <cell r="Y591">
            <v>163164</v>
          </cell>
          <cell r="Z591">
            <v>500000</v>
          </cell>
        </row>
        <row r="592">
          <cell r="A592" t="str">
            <v>402441-6</v>
          </cell>
          <cell r="B592">
            <v>402441</v>
          </cell>
          <cell r="C592">
            <v>6</v>
          </cell>
          <cell r="D592">
            <v>404929</v>
          </cell>
          <cell r="E592" t="str">
            <v>Tervita Corporation</v>
          </cell>
          <cell r="F592" t="str">
            <v>MinCon/Ser  Sulphur Block Trucking Operations</v>
          </cell>
          <cell r="G592" t="str">
            <v>Master Goods and Services Agreement</v>
          </cell>
          <cell r="H592" t="str">
            <v>Pritchard, Michella</v>
          </cell>
          <cell r="I592">
            <v>42122</v>
          </cell>
          <cell r="J592">
            <v>41699</v>
          </cell>
          <cell r="K592">
            <v>42358</v>
          </cell>
          <cell r="L592" t="str">
            <v>Complete</v>
          </cell>
          <cell r="M592" t="str">
            <v>Executed</v>
          </cell>
          <cell r="N592">
            <v>42128</v>
          </cell>
          <cell r="O592" t="str">
            <v>Approve Contract</v>
          </cell>
          <cell r="P592" t="str">
            <v>Commercial Operations Approver</v>
          </cell>
          <cell r="Q592" t="str">
            <v>Salazar, Carla</v>
          </cell>
          <cell r="R592" t="str">
            <v>Carla Salazar</v>
          </cell>
          <cell r="S592" t="str">
            <v>Ron Laing</v>
          </cell>
          <cell r="T592" t="str">
            <v>Stephanie Graham</v>
          </cell>
          <cell r="U592" t="str">
            <v>H - Horizon</v>
          </cell>
          <cell r="V592" t="str">
            <v>Upgrading &amp; Utilitie - Upgrading &amp; Utilities</v>
          </cell>
          <cell r="W592" t="str">
            <v>30 Days net terms</v>
          </cell>
          <cell r="X592">
            <v>16265642.310000001</v>
          </cell>
          <cell r="Y592">
            <v>163164</v>
          </cell>
          <cell r="Z592">
            <v>500000</v>
          </cell>
        </row>
        <row r="593">
          <cell r="A593" t="str">
            <v>402446-1</v>
          </cell>
          <cell r="B593">
            <v>402446</v>
          </cell>
          <cell r="C593">
            <v>1</v>
          </cell>
          <cell r="D593">
            <v>40244601</v>
          </cell>
          <cell r="E593" t="str">
            <v>General Electric Canada</v>
          </cell>
          <cell r="F593" t="str">
            <v>Field Service Assistance - C&amp;US Upgrading Facilities</v>
          </cell>
          <cell r="G593" t="str">
            <v>Master Goods and Services Agreement</v>
          </cell>
          <cell r="H593" t="str">
            <v>Baldwin, Charity</v>
          </cell>
          <cell r="I593">
            <v>40528</v>
          </cell>
          <cell r="J593">
            <v>39812</v>
          </cell>
          <cell r="K593">
            <v>40542</v>
          </cell>
          <cell r="L593" t="str">
            <v>Active</v>
          </cell>
          <cell r="M593" t="str">
            <v>Executed</v>
          </cell>
          <cell r="N593">
            <v>40529</v>
          </cell>
          <cell r="O593" t="str">
            <v>Edit New Supplement</v>
          </cell>
          <cell r="P593" t="str">
            <v>Baldwin, Charity</v>
          </cell>
          <cell r="Q593" t="str">
            <v>Baldwin, Charity</v>
          </cell>
          <cell r="R593" t="str">
            <v>Sudip Kumar</v>
          </cell>
          <cell r="S593" t="str">
            <v>Ron Laing</v>
          </cell>
          <cell r="U593" t="str">
            <v>H - Horizon</v>
          </cell>
          <cell r="V593" t="str">
            <v>Upgrading &amp; Utilitie - Upgrading &amp; Utilities</v>
          </cell>
          <cell r="W593" t="str">
            <v>30 Days net terms</v>
          </cell>
          <cell r="X593">
            <v>250000</v>
          </cell>
          <cell r="Y593">
            <v>6455</v>
          </cell>
          <cell r="Z593">
            <v>100000</v>
          </cell>
        </row>
        <row r="594">
          <cell r="A594" t="str">
            <v>402446-11</v>
          </cell>
          <cell r="B594">
            <v>402446</v>
          </cell>
          <cell r="C594">
            <v>11</v>
          </cell>
          <cell r="D594">
            <v>402446</v>
          </cell>
          <cell r="E594" t="str">
            <v>General Electric Canada</v>
          </cell>
          <cell r="F594" t="str">
            <v>43 K 1 Recycle Gas Compressor Inner Bundle Swap</v>
          </cell>
          <cell r="G594" t="str">
            <v>Master Goods and Services Agreement</v>
          </cell>
          <cell r="H594" t="str">
            <v>Odeleye, Lilian</v>
          </cell>
          <cell r="I594">
            <v>41844</v>
          </cell>
          <cell r="J594">
            <v>41844</v>
          </cell>
          <cell r="K594">
            <v>42185</v>
          </cell>
          <cell r="L594" t="str">
            <v>Active</v>
          </cell>
          <cell r="M594" t="str">
            <v>Executed</v>
          </cell>
          <cell r="N594">
            <v>41865</v>
          </cell>
          <cell r="O594" t="str">
            <v>Review Contract</v>
          </cell>
          <cell r="P594" t="str">
            <v>Supply Management Reviewer</v>
          </cell>
          <cell r="Q594" t="str">
            <v>Salazar, Carla</v>
          </cell>
          <cell r="R594" t="str">
            <v>Carla Salazar</v>
          </cell>
          <cell r="S594" t="str">
            <v>Kara Slemko</v>
          </cell>
          <cell r="T594" t="str">
            <v>Stephanie Graham</v>
          </cell>
          <cell r="U594" t="str">
            <v>H - Horizon</v>
          </cell>
          <cell r="V594" t="str">
            <v>Upgrading &amp; Utilitie - Upgrading &amp; Utilities</v>
          </cell>
          <cell r="W594" t="str">
            <v>30 Days net terms</v>
          </cell>
          <cell r="X594">
            <v>819868</v>
          </cell>
          <cell r="Y594">
            <v>6455</v>
          </cell>
          <cell r="Z594">
            <v>172080</v>
          </cell>
        </row>
        <row r="595">
          <cell r="A595" t="str">
            <v>402446-12</v>
          </cell>
          <cell r="B595">
            <v>402446</v>
          </cell>
          <cell r="C595">
            <v>12</v>
          </cell>
          <cell r="D595">
            <v>402446</v>
          </cell>
          <cell r="E595" t="str">
            <v>General Electric Canada</v>
          </cell>
          <cell r="F595" t="str">
            <v>47-K-200A - 6HG Reciprocating Compressor</v>
          </cell>
          <cell r="G595" t="str">
            <v>Master Goods and Services Agreement</v>
          </cell>
          <cell r="H595" t="str">
            <v>Odeleye, Lilian</v>
          </cell>
          <cell r="I595">
            <v>41869</v>
          </cell>
          <cell r="J595">
            <v>41869</v>
          </cell>
          <cell r="K595">
            <v>42185</v>
          </cell>
          <cell r="L595" t="str">
            <v>Active</v>
          </cell>
          <cell r="M595" t="str">
            <v>Executed</v>
          </cell>
          <cell r="N595">
            <v>41870</v>
          </cell>
          <cell r="O595" t="str">
            <v>Execute Contract</v>
          </cell>
          <cell r="P595" t="str">
            <v>Odeleye, Lilian</v>
          </cell>
          <cell r="Q595" t="str">
            <v>Odeleye, Lilian</v>
          </cell>
          <cell r="R595" t="str">
            <v>Carla Salazar</v>
          </cell>
          <cell r="S595" t="str">
            <v>Kara Slemko</v>
          </cell>
          <cell r="T595" t="str">
            <v>Stephanie Graham</v>
          </cell>
          <cell r="U595" t="str">
            <v>H - Horizon</v>
          </cell>
          <cell r="V595" t="str">
            <v>Upgrading &amp; Utilitie - Upgrading &amp; Utilities</v>
          </cell>
          <cell r="W595" t="str">
            <v>30 Days net terms</v>
          </cell>
          <cell r="X595">
            <v>1134268</v>
          </cell>
          <cell r="Y595">
            <v>6455</v>
          </cell>
          <cell r="Z595">
            <v>314400</v>
          </cell>
        </row>
        <row r="596">
          <cell r="A596" t="str">
            <v>402446-13</v>
          </cell>
          <cell r="B596">
            <v>402446</v>
          </cell>
          <cell r="C596">
            <v>13</v>
          </cell>
          <cell r="D596">
            <v>402446</v>
          </cell>
          <cell r="E596" t="str">
            <v>General Electric Canada</v>
          </cell>
          <cell r="F596" t="str">
            <v>Inspection of 47-K-200A - 6HG Reciprocating Compressor</v>
          </cell>
          <cell r="G596" t="str">
            <v>Master Goods and Services Agreement</v>
          </cell>
          <cell r="H596" t="str">
            <v>Odeleye, Lilian</v>
          </cell>
          <cell r="I596">
            <v>41953</v>
          </cell>
          <cell r="J596">
            <v>41960</v>
          </cell>
          <cell r="K596">
            <v>42185</v>
          </cell>
          <cell r="L596" t="str">
            <v>Active</v>
          </cell>
          <cell r="M596" t="str">
            <v>Executed</v>
          </cell>
          <cell r="N596">
            <v>41974</v>
          </cell>
          <cell r="O596" t="str">
            <v>Parallel_Return_to_Edit_Mode</v>
          </cell>
          <cell r="P596" t="str">
            <v>Odeleye, Lilian</v>
          </cell>
          <cell r="R596" t="str">
            <v>Carla Salazar</v>
          </cell>
          <cell r="S596" t="str">
            <v>Kara Slemko</v>
          </cell>
          <cell r="T596" t="str">
            <v>Stephanie Graham</v>
          </cell>
          <cell r="U596" t="str">
            <v>H - Horizon</v>
          </cell>
          <cell r="V596" t="str">
            <v>Upgrading &amp; Utilitie - Upgrading &amp; Utilities</v>
          </cell>
          <cell r="W596" t="str">
            <v>30 Days net terms</v>
          </cell>
          <cell r="X596">
            <v>1532185</v>
          </cell>
          <cell r="Y596">
            <v>6455</v>
          </cell>
          <cell r="Z596">
            <v>397917</v>
          </cell>
        </row>
        <row r="597">
          <cell r="A597" t="str">
            <v>402446-14</v>
          </cell>
          <cell r="B597">
            <v>402446</v>
          </cell>
          <cell r="C597">
            <v>14</v>
          </cell>
          <cell r="D597">
            <v>402446</v>
          </cell>
          <cell r="E597" t="str">
            <v>General Electric Canada</v>
          </cell>
          <cell r="F597" t="str">
            <v>Inspection of 47-K-200B 24,000 Hour Overhaul</v>
          </cell>
          <cell r="G597" t="str">
            <v>Master Goods and Services Agreement</v>
          </cell>
          <cell r="H597" t="str">
            <v>Odeleye, Lilian</v>
          </cell>
          <cell r="I597">
            <v>42110</v>
          </cell>
          <cell r="J597">
            <v>41960</v>
          </cell>
          <cell r="K597">
            <v>42308</v>
          </cell>
          <cell r="L597" t="str">
            <v>Active</v>
          </cell>
          <cell r="M597" t="str">
            <v>Executed</v>
          </cell>
          <cell r="N597">
            <v>42131</v>
          </cell>
          <cell r="O597" t="str">
            <v>Parallel_Return_to_Edit_Mode</v>
          </cell>
          <cell r="P597" t="str">
            <v>Odeleye, Lilian</v>
          </cell>
          <cell r="R597" t="str">
            <v>Carla Salazar</v>
          </cell>
          <cell r="S597" t="str">
            <v>Kara Slemko</v>
          </cell>
          <cell r="T597" t="str">
            <v>Stephanie Graham</v>
          </cell>
          <cell r="U597" t="str">
            <v>H - Horizon</v>
          </cell>
          <cell r="V597" t="str">
            <v>Upgrading &amp; Utilitie - Upgrading &amp; Utilities</v>
          </cell>
          <cell r="W597" t="str">
            <v>30 Days net terms</v>
          </cell>
          <cell r="X597">
            <v>1900565</v>
          </cell>
          <cell r="Y597">
            <v>6455</v>
          </cell>
          <cell r="Z597">
            <v>368380</v>
          </cell>
        </row>
        <row r="598">
          <cell r="A598" t="str">
            <v>402446-2-1</v>
          </cell>
          <cell r="B598" t="str">
            <v>402446-2</v>
          </cell>
          <cell r="C598">
            <v>1</v>
          </cell>
          <cell r="D598">
            <v>406446</v>
          </cell>
          <cell r="E598" t="str">
            <v>GE Multilin</v>
          </cell>
          <cell r="F598" t="str">
            <v>EDMS Expansion</v>
          </cell>
          <cell r="G598" t="str">
            <v>Schedules for Master Agreements</v>
          </cell>
          <cell r="H598" t="str">
            <v>Siddhanta, Indrajit</v>
          </cell>
          <cell r="I598">
            <v>42137</v>
          </cell>
          <cell r="J598">
            <v>41829</v>
          </cell>
          <cell r="K598">
            <v>42216</v>
          </cell>
          <cell r="L598" t="str">
            <v>Active</v>
          </cell>
          <cell r="M598" t="str">
            <v>Executed</v>
          </cell>
          <cell r="N598">
            <v>42261</v>
          </cell>
          <cell r="O598" t="str">
            <v>Approve Contract</v>
          </cell>
          <cell r="P598" t="str">
            <v>Business Area Approver</v>
          </cell>
          <cell r="Q598" t="str">
            <v>Hughes, David</v>
          </cell>
          <cell r="R598" t="str">
            <v>Ari Bronkhorst</v>
          </cell>
          <cell r="S598" t="str">
            <v>Ari Bronkhorst</v>
          </cell>
          <cell r="T598" t="str">
            <v>Stephanie Graham</v>
          </cell>
          <cell r="U598" t="str">
            <v>H - Horizon</v>
          </cell>
          <cell r="V598" t="str">
            <v>Major Projects</v>
          </cell>
          <cell r="W598" t="str">
            <v>45 Days net terms</v>
          </cell>
          <cell r="X598">
            <v>161983.01</v>
          </cell>
          <cell r="Y598">
            <v>821385</v>
          </cell>
          <cell r="Z598">
            <v>15726.01</v>
          </cell>
        </row>
        <row r="599">
          <cell r="A599" t="str">
            <v>402446-2-2</v>
          </cell>
          <cell r="B599" t="str">
            <v>402446-2</v>
          </cell>
          <cell r="C599">
            <v>2</v>
          </cell>
          <cell r="D599">
            <v>406446</v>
          </cell>
          <cell r="E599" t="str">
            <v>GE Multilin</v>
          </cell>
          <cell r="F599" t="str">
            <v>EDMS Expansion</v>
          </cell>
          <cell r="G599" t="str">
            <v>Schedules for Master Agreements</v>
          </cell>
          <cell r="H599" t="str">
            <v>Siddhanta, Indrajit</v>
          </cell>
          <cell r="I599">
            <v>42261</v>
          </cell>
          <cell r="J599">
            <v>41829</v>
          </cell>
          <cell r="K599">
            <v>42216</v>
          </cell>
          <cell r="L599" t="str">
            <v>Active</v>
          </cell>
          <cell r="M599" t="str">
            <v>Executed</v>
          </cell>
          <cell r="N599">
            <v>42306</v>
          </cell>
          <cell r="O599" t="str">
            <v>Edit New Supplement</v>
          </cell>
          <cell r="P599" t="str">
            <v>Manuel, Racquel</v>
          </cell>
          <cell r="Q599" t="str">
            <v>Manuel, Racquel</v>
          </cell>
          <cell r="R599" t="str">
            <v>Ari Bronkhorst</v>
          </cell>
          <cell r="S599" t="str">
            <v>Ari Bronkhorst</v>
          </cell>
          <cell r="T599" t="str">
            <v>Stephanie Graham</v>
          </cell>
          <cell r="U599" t="str">
            <v>H - Horizon</v>
          </cell>
          <cell r="V599" t="str">
            <v>Major Projects</v>
          </cell>
          <cell r="W599" t="str">
            <v>45 Days net terms</v>
          </cell>
          <cell r="X599">
            <v>201779.94</v>
          </cell>
          <cell r="Y599">
            <v>821385</v>
          </cell>
          <cell r="Z599">
            <v>39796.93</v>
          </cell>
        </row>
        <row r="600">
          <cell r="A600" t="str">
            <v>402446-2-3</v>
          </cell>
          <cell r="B600" t="str">
            <v>402446-2</v>
          </cell>
          <cell r="C600">
            <v>3</v>
          </cell>
          <cell r="D600">
            <v>406446</v>
          </cell>
          <cell r="E600" t="str">
            <v>GE Multilin</v>
          </cell>
          <cell r="F600" t="str">
            <v>EDMS Expansion</v>
          </cell>
          <cell r="G600" t="str">
            <v>Schedules for Master Agreements</v>
          </cell>
          <cell r="H600" t="str">
            <v>Siddhanta, Indrajit</v>
          </cell>
          <cell r="I600">
            <v>42306</v>
          </cell>
          <cell r="J600">
            <v>41829</v>
          </cell>
          <cell r="K600">
            <v>42551</v>
          </cell>
          <cell r="L600" t="str">
            <v>Active</v>
          </cell>
          <cell r="M600" t="str">
            <v>Pending Signed Copy Attachment</v>
          </cell>
          <cell r="O600" t="str">
            <v>Parallel_Return_to_Edit_Mode</v>
          </cell>
          <cell r="P600" t="str">
            <v>Manuel, Racquel</v>
          </cell>
          <cell r="R600" t="str">
            <v>Ari Bronkhorst</v>
          </cell>
          <cell r="S600" t="str">
            <v>Ari Bronkhorst</v>
          </cell>
          <cell r="T600" t="str">
            <v>Stephanie Graham</v>
          </cell>
          <cell r="U600" t="str">
            <v>H - Horizon</v>
          </cell>
          <cell r="V600" t="str">
            <v>Major Projects</v>
          </cell>
          <cell r="W600" t="str">
            <v>45 Days net terms</v>
          </cell>
          <cell r="X600">
            <v>256779.94</v>
          </cell>
          <cell r="Y600">
            <v>821385</v>
          </cell>
          <cell r="Z600">
            <v>55000</v>
          </cell>
        </row>
        <row r="601">
          <cell r="A601" t="str">
            <v>402446-3</v>
          </cell>
          <cell r="B601">
            <v>402446</v>
          </cell>
          <cell r="C601">
            <v>3</v>
          </cell>
          <cell r="D601">
            <v>40244603</v>
          </cell>
          <cell r="E601" t="str">
            <v>General Electric Canada</v>
          </cell>
          <cell r="F601" t="str">
            <v>Field Service Assistance - C&amp;US Upgrading Facilities</v>
          </cell>
          <cell r="G601" t="str">
            <v>Master Goods and Services Agreement</v>
          </cell>
          <cell r="H601" t="str">
            <v>Baldwin, Charity</v>
          </cell>
          <cell r="I601">
            <v>40569</v>
          </cell>
          <cell r="J601">
            <v>39812</v>
          </cell>
          <cell r="K601">
            <v>40542</v>
          </cell>
          <cell r="L601" t="str">
            <v>Active</v>
          </cell>
          <cell r="M601" t="str">
            <v>Executed</v>
          </cell>
          <cell r="N601">
            <v>40569</v>
          </cell>
          <cell r="O601" t="str">
            <v>Execute Contract</v>
          </cell>
          <cell r="P601" t="str">
            <v>Baldwin, Charity</v>
          </cell>
          <cell r="Q601" t="str">
            <v>Baldwin, Charity</v>
          </cell>
          <cell r="R601" t="str">
            <v>Sudip Kumar</v>
          </cell>
          <cell r="S601" t="str">
            <v>Ron Laing</v>
          </cell>
          <cell r="U601" t="str">
            <v>H - Horizon</v>
          </cell>
          <cell r="V601" t="str">
            <v>Upgrading &amp; Utilitie - Upgrading &amp; Utilities</v>
          </cell>
          <cell r="W601" t="str">
            <v>30 Days net terms</v>
          </cell>
          <cell r="X601">
            <v>268000</v>
          </cell>
          <cell r="Y601">
            <v>6455</v>
          </cell>
          <cell r="Z601">
            <v>18000</v>
          </cell>
        </row>
        <row r="602">
          <cell r="A602" t="str">
            <v>402446-4</v>
          </cell>
          <cell r="B602">
            <v>402446</v>
          </cell>
          <cell r="C602">
            <v>4</v>
          </cell>
          <cell r="D602">
            <v>40244604</v>
          </cell>
          <cell r="E602" t="str">
            <v>General Electric Canada</v>
          </cell>
          <cell r="F602" t="str">
            <v>Field Service Assistance - C&amp;US Upgrading Facilities</v>
          </cell>
          <cell r="G602" t="str">
            <v>Master Goods and Services Agreement</v>
          </cell>
          <cell r="H602" t="str">
            <v>Baldwin, Charity</v>
          </cell>
          <cell r="I602">
            <v>40569</v>
          </cell>
          <cell r="J602">
            <v>39812</v>
          </cell>
          <cell r="K602">
            <v>40542</v>
          </cell>
          <cell r="L602" t="str">
            <v>Active</v>
          </cell>
          <cell r="M602" t="str">
            <v>Executed</v>
          </cell>
          <cell r="N602">
            <v>40570</v>
          </cell>
          <cell r="O602" t="str">
            <v>Execute Contract</v>
          </cell>
          <cell r="P602" t="str">
            <v>Baldwin, Charity</v>
          </cell>
          <cell r="Q602" t="str">
            <v>Baldwin, Charity</v>
          </cell>
          <cell r="R602" t="str">
            <v>Sudip Kumar</v>
          </cell>
          <cell r="S602" t="str">
            <v>Ron Laing</v>
          </cell>
          <cell r="U602" t="str">
            <v>H - Horizon</v>
          </cell>
          <cell r="V602" t="str">
            <v>Upgrading &amp; Utilitie - Upgrading &amp; Utilities</v>
          </cell>
          <cell r="W602" t="str">
            <v>30 Days net terms</v>
          </cell>
          <cell r="X602">
            <v>530128</v>
          </cell>
          <cell r="Y602">
            <v>6455</v>
          </cell>
          <cell r="Z602">
            <v>262128</v>
          </cell>
        </row>
        <row r="603">
          <cell r="A603" t="str">
            <v>402446-6</v>
          </cell>
          <cell r="B603">
            <v>402446</v>
          </cell>
          <cell r="C603">
            <v>6</v>
          </cell>
          <cell r="D603">
            <v>40244606</v>
          </cell>
          <cell r="E603" t="str">
            <v>General Electric Canada</v>
          </cell>
          <cell r="F603" t="str">
            <v>Field Service Assistance - C&amp;US Upgrading Facilities</v>
          </cell>
          <cell r="G603" t="str">
            <v>Master Goods and Services Agreement</v>
          </cell>
          <cell r="H603" t="str">
            <v>Baldwin, Charity</v>
          </cell>
          <cell r="I603">
            <v>40604</v>
          </cell>
          <cell r="J603">
            <v>39812</v>
          </cell>
          <cell r="K603">
            <v>40663</v>
          </cell>
          <cell r="L603" t="str">
            <v>Active</v>
          </cell>
          <cell r="M603" t="str">
            <v>Executed</v>
          </cell>
          <cell r="N603">
            <v>40675</v>
          </cell>
          <cell r="O603" t="str">
            <v>Execute Contract</v>
          </cell>
          <cell r="P603" t="str">
            <v>Baldwin, Charity</v>
          </cell>
          <cell r="Q603" t="str">
            <v>Baldwin, Charity</v>
          </cell>
          <cell r="R603" t="str">
            <v>Sudip Kumar</v>
          </cell>
          <cell r="S603" t="str">
            <v>Ron Laing</v>
          </cell>
          <cell r="T603" t="str">
            <v>Karen Almadi</v>
          </cell>
          <cell r="U603" t="str">
            <v>H - Horizon</v>
          </cell>
          <cell r="V603" t="str">
            <v>Upgrading &amp; Utilitie - Upgrading &amp; Utilities</v>
          </cell>
          <cell r="W603" t="str">
            <v>30 Days net terms</v>
          </cell>
          <cell r="X603">
            <v>545088</v>
          </cell>
          <cell r="Y603">
            <v>6455</v>
          </cell>
          <cell r="Z603">
            <v>14960</v>
          </cell>
        </row>
        <row r="604">
          <cell r="A604" t="str">
            <v>402446-8</v>
          </cell>
          <cell r="B604">
            <v>402446</v>
          </cell>
          <cell r="C604">
            <v>8</v>
          </cell>
          <cell r="D604">
            <v>402446</v>
          </cell>
          <cell r="E604" t="str">
            <v>General Electric Canada</v>
          </cell>
          <cell r="F604" t="str">
            <v>TASA - C&amp;US Upgrading Facilities</v>
          </cell>
          <cell r="G604" t="str">
            <v>Master Goods and Services Agreement</v>
          </cell>
          <cell r="H604" t="str">
            <v>Odeleye, Lilian</v>
          </cell>
          <cell r="I604">
            <v>41170</v>
          </cell>
          <cell r="J604">
            <v>39812</v>
          </cell>
          <cell r="K604">
            <v>41274</v>
          </cell>
          <cell r="L604" t="str">
            <v>Active</v>
          </cell>
          <cell r="M604" t="str">
            <v>Executed</v>
          </cell>
          <cell r="N604">
            <v>41176</v>
          </cell>
          <cell r="O604" t="str">
            <v>Approve Contract</v>
          </cell>
          <cell r="P604" t="str">
            <v>Business Area Approver</v>
          </cell>
          <cell r="Q604" t="str">
            <v>Barber, Leslie</v>
          </cell>
          <cell r="R604" t="str">
            <v>Marina Crawford</v>
          </cell>
          <cell r="S604" t="str">
            <v>Ron Laing</v>
          </cell>
          <cell r="T604" t="str">
            <v>Karen Almadi</v>
          </cell>
          <cell r="U604" t="str">
            <v>H - Horizon</v>
          </cell>
          <cell r="V604" t="str">
            <v>Upgrading &amp; Utilitie - Upgrading &amp; Utilities</v>
          </cell>
          <cell r="W604" t="str">
            <v>30 Days net terms</v>
          </cell>
          <cell r="X604">
            <v>647788</v>
          </cell>
          <cell r="Y604">
            <v>6455</v>
          </cell>
          <cell r="Z604">
            <v>102700</v>
          </cell>
        </row>
        <row r="605">
          <cell r="A605" t="str">
            <v>402460-2</v>
          </cell>
          <cell r="B605">
            <v>402460</v>
          </cell>
          <cell r="C605">
            <v>2</v>
          </cell>
          <cell r="D605">
            <v>402460</v>
          </cell>
          <cell r="E605" t="str">
            <v>Siemens Canada Limited - Horizon</v>
          </cell>
          <cell r="F605" t="str">
            <v>Siemens Technical Assistance - Chromatograph</v>
          </cell>
          <cell r="G605" t="str">
            <v>Master Goods and Services Agreement</v>
          </cell>
          <cell r="H605" t="str">
            <v>Boyarski, Dean</v>
          </cell>
          <cell r="I605">
            <v>41555</v>
          </cell>
          <cell r="J605">
            <v>39812</v>
          </cell>
          <cell r="K605">
            <v>42004</v>
          </cell>
          <cell r="L605" t="str">
            <v>Active</v>
          </cell>
          <cell r="M605" t="str">
            <v>Executed</v>
          </cell>
          <cell r="N605">
            <v>41584</v>
          </cell>
          <cell r="O605" t="str">
            <v>Edit New Supplement</v>
          </cell>
          <cell r="P605" t="str">
            <v>Odeleye, Lilian</v>
          </cell>
          <cell r="Q605" t="str">
            <v>Odeleye, Lilian</v>
          </cell>
          <cell r="R605" t="str">
            <v>Carla Salazar</v>
          </cell>
          <cell r="S605" t="str">
            <v>Kara Slemko</v>
          </cell>
          <cell r="T605" t="str">
            <v>Stephanie Graham</v>
          </cell>
          <cell r="U605" t="str">
            <v>H - Horizon</v>
          </cell>
          <cell r="V605" t="str">
            <v>Upgrading &amp; Utilitie - Upgrading &amp; Utilities</v>
          </cell>
          <cell r="W605" t="str">
            <v>30 Days net terms</v>
          </cell>
          <cell r="X605">
            <v>115929</v>
          </cell>
          <cell r="Y605">
            <v>725019</v>
          </cell>
          <cell r="Z605">
            <v>15000</v>
          </cell>
        </row>
        <row r="606">
          <cell r="A606" t="str">
            <v>402463-2</v>
          </cell>
          <cell r="B606">
            <v>402463</v>
          </cell>
          <cell r="C606">
            <v>2</v>
          </cell>
          <cell r="D606">
            <v>402463</v>
          </cell>
          <cell r="E606" t="str">
            <v>TISI Canada Inc.</v>
          </cell>
          <cell r="F606" t="str">
            <v>Child to 402167: Extend Term to December 31, 2012</v>
          </cell>
          <cell r="G606" t="str">
            <v>Master Goods and Services Agreement</v>
          </cell>
          <cell r="H606" t="str">
            <v>Borsini, Erwin</v>
          </cell>
          <cell r="I606">
            <v>41123</v>
          </cell>
          <cell r="J606">
            <v>39812</v>
          </cell>
          <cell r="K606">
            <v>41274</v>
          </cell>
          <cell r="L606" t="str">
            <v>Complete</v>
          </cell>
          <cell r="M606" t="str">
            <v>Executed</v>
          </cell>
          <cell r="N606">
            <v>41165</v>
          </cell>
          <cell r="O606" t="str">
            <v>Parallel_Return_to_Edit_Mode</v>
          </cell>
          <cell r="P606" t="str">
            <v>Baldwin, Charity</v>
          </cell>
          <cell r="R606" t="str">
            <v>Marina Crawford</v>
          </cell>
          <cell r="S606" t="str">
            <v>Ron Laing</v>
          </cell>
          <cell r="T606" t="str">
            <v>Stephanie Graham</v>
          </cell>
          <cell r="U606" t="str">
            <v>H - Horizon</v>
          </cell>
          <cell r="V606" t="str">
            <v>Upgrading &amp; Utilitie - Upgrading &amp; Utilities</v>
          </cell>
          <cell r="W606" t="str">
            <v>30 Days net terms</v>
          </cell>
          <cell r="X606">
            <v>1140000</v>
          </cell>
          <cell r="Y606">
            <v>821808</v>
          </cell>
          <cell r="Z606">
            <v>100000</v>
          </cell>
        </row>
        <row r="607">
          <cell r="A607" t="str">
            <v>402463-3</v>
          </cell>
          <cell r="B607">
            <v>402463</v>
          </cell>
          <cell r="C607">
            <v>3</v>
          </cell>
          <cell r="D607">
            <v>402463</v>
          </cell>
          <cell r="E607" t="str">
            <v>TISI Canada Inc.</v>
          </cell>
          <cell r="F607" t="str">
            <v>Torquering Bolts for Valves</v>
          </cell>
          <cell r="G607" t="str">
            <v>Master Goods and Services Agreement</v>
          </cell>
          <cell r="H607" t="str">
            <v>Borsini, Erwin</v>
          </cell>
          <cell r="I607">
            <v>41220</v>
          </cell>
          <cell r="J607">
            <v>39812</v>
          </cell>
          <cell r="K607">
            <v>41274</v>
          </cell>
          <cell r="L607" t="str">
            <v>Complete</v>
          </cell>
          <cell r="M607" t="str">
            <v>Executed</v>
          </cell>
          <cell r="N607">
            <v>41312</v>
          </cell>
          <cell r="O607" t="str">
            <v>Parallel_Return_to_Edit_Mode</v>
          </cell>
          <cell r="P607" t="str">
            <v>Borsini, Erwin</v>
          </cell>
          <cell r="R607" t="str">
            <v>Marina Crawford</v>
          </cell>
          <cell r="S607" t="str">
            <v>Ron Laing</v>
          </cell>
          <cell r="T607" t="str">
            <v>Stephanie Graham</v>
          </cell>
          <cell r="U607" t="str">
            <v>H - Horizon</v>
          </cell>
          <cell r="V607" t="str">
            <v>Upgrading &amp; Utilitie - Upgrading &amp; Utilities</v>
          </cell>
          <cell r="W607" t="str">
            <v>30 Days net terms</v>
          </cell>
          <cell r="X607">
            <v>1637318.97</v>
          </cell>
          <cell r="Y607">
            <v>821808</v>
          </cell>
          <cell r="Z607">
            <v>497318.97</v>
          </cell>
        </row>
        <row r="608">
          <cell r="A608" t="str">
            <v>402465-2</v>
          </cell>
          <cell r="B608">
            <v>402465</v>
          </cell>
          <cell r="C608">
            <v>2</v>
          </cell>
          <cell r="D608">
            <v>402465</v>
          </cell>
          <cell r="E608" t="str">
            <v>Dresser-Rand Canada, Inc.</v>
          </cell>
          <cell r="F608" t="str">
            <v>Work on Steam Turbines 3001 and 6001</v>
          </cell>
          <cell r="G608" t="str">
            <v>Master Goods and Services Agreement</v>
          </cell>
          <cell r="H608" t="str">
            <v>Jiang, Steve</v>
          </cell>
          <cell r="I608">
            <v>40589</v>
          </cell>
          <cell r="J608">
            <v>39812</v>
          </cell>
          <cell r="K608">
            <v>40908</v>
          </cell>
          <cell r="L608" t="str">
            <v>Active</v>
          </cell>
          <cell r="M608" t="str">
            <v>Executed</v>
          </cell>
          <cell r="N608">
            <v>40590</v>
          </cell>
          <cell r="O608" t="str">
            <v>Approve Contract</v>
          </cell>
          <cell r="P608" t="str">
            <v>Business Area Approver</v>
          </cell>
          <cell r="Q608" t="str">
            <v>Hussey, Glenn</v>
          </cell>
          <cell r="R608" t="str">
            <v>Sudip Kumar</v>
          </cell>
          <cell r="S608" t="str">
            <v>Ron Laing</v>
          </cell>
          <cell r="U608" t="str">
            <v>H - Horizon</v>
          </cell>
          <cell r="V608" t="str">
            <v>Upgrading &amp; Utilitie - Upgrading &amp; Utilities</v>
          </cell>
          <cell r="W608" t="str">
            <v>30 Days net terms</v>
          </cell>
          <cell r="X608">
            <v>128622.25</v>
          </cell>
          <cell r="Y608">
            <v>3383</v>
          </cell>
          <cell r="Z608">
            <v>28622.25</v>
          </cell>
        </row>
        <row r="609">
          <cell r="A609" t="str">
            <v>402465-3</v>
          </cell>
          <cell r="B609">
            <v>402465</v>
          </cell>
          <cell r="C609">
            <v>3</v>
          </cell>
          <cell r="D609">
            <v>402465</v>
          </cell>
          <cell r="E609" t="str">
            <v>Dresser-Rand Canada, Inc.</v>
          </cell>
          <cell r="F609" t="str">
            <v>To Trouble Shoot Turbine #62-KST-4001</v>
          </cell>
          <cell r="G609" t="str">
            <v>Master Goods and Services Agreement</v>
          </cell>
          <cell r="H609" t="str">
            <v>Jiang, Steve</v>
          </cell>
          <cell r="I609">
            <v>40766</v>
          </cell>
          <cell r="J609">
            <v>39812</v>
          </cell>
          <cell r="K609">
            <v>40908</v>
          </cell>
          <cell r="L609" t="str">
            <v>Active</v>
          </cell>
          <cell r="M609" t="str">
            <v>Executed</v>
          </cell>
          <cell r="N609">
            <v>40808</v>
          </cell>
          <cell r="O609" t="str">
            <v>Approve Contract</v>
          </cell>
          <cell r="P609" t="str">
            <v>Commercial Operations Approver</v>
          </cell>
          <cell r="Q609" t="str">
            <v>Crawford, Marina</v>
          </cell>
          <cell r="R609" t="str">
            <v>Marina Crawford</v>
          </cell>
          <cell r="S609" t="str">
            <v>Ron Laing</v>
          </cell>
          <cell r="T609" t="str">
            <v>Karen Almadi</v>
          </cell>
          <cell r="U609" t="str">
            <v>H - Horizon</v>
          </cell>
          <cell r="V609" t="str">
            <v>Upgrading &amp; Utilitie - Upgrading &amp; Utilities</v>
          </cell>
          <cell r="W609" t="str">
            <v>30 Days net terms</v>
          </cell>
          <cell r="X609">
            <v>143622.25</v>
          </cell>
          <cell r="Y609">
            <v>3383</v>
          </cell>
          <cell r="Z609">
            <v>15000</v>
          </cell>
        </row>
        <row r="610">
          <cell r="A610" t="str">
            <v>402465-3-1</v>
          </cell>
          <cell r="B610" t="str">
            <v>402465-3</v>
          </cell>
          <cell r="C610">
            <v>1</v>
          </cell>
          <cell r="D610">
            <v>404149</v>
          </cell>
          <cell r="E610" t="str">
            <v>Dresser-Rand Canada, Inc.</v>
          </cell>
          <cell r="F610" t="str">
            <v>Overhaul remaining 7 Dresser-Rand/ Coppus Steam Turbines</v>
          </cell>
          <cell r="G610" t="str">
            <v>Master Goods and Services Agreement</v>
          </cell>
          <cell r="H610" t="str">
            <v>Jiang, Steve</v>
          </cell>
          <cell r="I610">
            <v>40625</v>
          </cell>
          <cell r="J610">
            <v>40611</v>
          </cell>
          <cell r="K610">
            <v>40755</v>
          </cell>
          <cell r="L610" t="str">
            <v>Complete</v>
          </cell>
          <cell r="M610" t="str">
            <v>Executed</v>
          </cell>
          <cell r="N610">
            <v>40632</v>
          </cell>
          <cell r="O610" t="str">
            <v>Approve Contract</v>
          </cell>
          <cell r="P610" t="str">
            <v>Business Area Approver</v>
          </cell>
          <cell r="Q610" t="str">
            <v>Hussey, Glenn</v>
          </cell>
          <cell r="R610" t="str">
            <v>Sudip Kumar</v>
          </cell>
          <cell r="S610" t="str">
            <v>Ron Laing</v>
          </cell>
          <cell r="T610" t="str">
            <v>Karen Almadi</v>
          </cell>
          <cell r="U610" t="str">
            <v>H - Horizon</v>
          </cell>
          <cell r="V610" t="str">
            <v>Upgrading &amp; Utilitie - Upgrading &amp; Utilities</v>
          </cell>
          <cell r="W610" t="str">
            <v>30 Days net terms</v>
          </cell>
          <cell r="X610">
            <v>887988.15</v>
          </cell>
          <cell r="Y610">
            <v>3383</v>
          </cell>
          <cell r="Z610">
            <v>357499.49</v>
          </cell>
        </row>
        <row r="611">
          <cell r="A611" t="str">
            <v>402465-3-2</v>
          </cell>
          <cell r="B611" t="str">
            <v>402465-3</v>
          </cell>
          <cell r="C611">
            <v>2</v>
          </cell>
          <cell r="D611">
            <v>404149</v>
          </cell>
          <cell r="E611" t="str">
            <v>Dresser-Rand Canada, Inc.</v>
          </cell>
          <cell r="F611" t="str">
            <v>MGSA:Overhaul remaining 7 Dresser-Rand/ Coppus Steam Turbines</v>
          </cell>
          <cell r="G611" t="str">
            <v>Master Goods and Services Agreement</v>
          </cell>
          <cell r="H611" t="str">
            <v>Odeleye, Lilian</v>
          </cell>
          <cell r="I611">
            <v>40696</v>
          </cell>
          <cell r="J611">
            <v>40611</v>
          </cell>
          <cell r="K611">
            <v>40755</v>
          </cell>
          <cell r="L611" t="str">
            <v>Complete</v>
          </cell>
          <cell r="M611" t="str">
            <v>Executed</v>
          </cell>
          <cell r="N611">
            <v>40709</v>
          </cell>
          <cell r="O611" t="str">
            <v>Approve Contract</v>
          </cell>
          <cell r="P611" t="str">
            <v>Commercial Operations Approver</v>
          </cell>
          <cell r="Q611" t="str">
            <v>Lahon, Prabal</v>
          </cell>
          <cell r="R611" t="str">
            <v>Marina Crawford</v>
          </cell>
          <cell r="S611" t="str">
            <v>Ron Laing</v>
          </cell>
          <cell r="T611" t="str">
            <v>Karen Almadi</v>
          </cell>
          <cell r="U611" t="str">
            <v>H - Horizon</v>
          </cell>
          <cell r="V611" t="str">
            <v>Upgrading &amp; Utilitie - Upgrading &amp; Utilities</v>
          </cell>
          <cell r="W611" t="str">
            <v>30 Days net terms</v>
          </cell>
          <cell r="X611">
            <v>1046988.15</v>
          </cell>
          <cell r="Y611">
            <v>3383</v>
          </cell>
          <cell r="Z611">
            <v>159000</v>
          </cell>
        </row>
        <row r="612">
          <cell r="A612" t="str">
            <v>402465-5</v>
          </cell>
          <cell r="B612">
            <v>402465</v>
          </cell>
          <cell r="C612">
            <v>5</v>
          </cell>
          <cell r="D612">
            <v>402465</v>
          </cell>
          <cell r="E612" t="str">
            <v>Dresser-Rand Canada, Inc.</v>
          </cell>
          <cell r="F612" t="str">
            <v>Turbine Technical Support for Dresser-Rand Steam Turbines</v>
          </cell>
          <cell r="G612" t="str">
            <v>Master Goods and Services Agreement</v>
          </cell>
          <cell r="H612" t="str">
            <v>Odeleye, Lilian</v>
          </cell>
          <cell r="I612">
            <v>41445</v>
          </cell>
          <cell r="J612">
            <v>40909</v>
          </cell>
          <cell r="K612">
            <v>41820</v>
          </cell>
          <cell r="L612" t="str">
            <v>Active</v>
          </cell>
          <cell r="M612" t="str">
            <v>Executed</v>
          </cell>
          <cell r="N612">
            <v>41464</v>
          </cell>
          <cell r="O612" t="str">
            <v>Edit New Supplement</v>
          </cell>
          <cell r="P612" t="str">
            <v>Odeleye, Lilian</v>
          </cell>
          <cell r="Q612" t="str">
            <v>Odeleye, Lilian</v>
          </cell>
          <cell r="R612" t="str">
            <v>Marina Crawford</v>
          </cell>
          <cell r="S612" t="str">
            <v>Ron Laing</v>
          </cell>
          <cell r="T612" t="str">
            <v>Stephanie Graham</v>
          </cell>
          <cell r="U612" t="str">
            <v>H - Horizon</v>
          </cell>
          <cell r="V612" t="str">
            <v>Upgrading &amp; Utilitie - Upgrading &amp; Utilities</v>
          </cell>
          <cell r="W612" t="str">
            <v>45 Days net terms</v>
          </cell>
          <cell r="X612">
            <v>193622.25</v>
          </cell>
          <cell r="Y612">
            <v>3383</v>
          </cell>
          <cell r="Z612">
            <v>50000</v>
          </cell>
        </row>
        <row r="613">
          <cell r="A613" t="str">
            <v>402469-2</v>
          </cell>
          <cell r="B613">
            <v>402469</v>
          </cell>
          <cell r="C613">
            <v>2</v>
          </cell>
          <cell r="D613">
            <v>402469</v>
          </cell>
          <cell r="E613" t="str">
            <v>Compressor Controls Corporation</v>
          </cell>
          <cell r="F613" t="str">
            <v>TASA: Compressor MAintenance</v>
          </cell>
          <cell r="G613" t="str">
            <v>Master Goods and Services Agreement</v>
          </cell>
          <cell r="H613" t="str">
            <v>Hamoodi, Matt</v>
          </cell>
          <cell r="I613">
            <v>40808</v>
          </cell>
          <cell r="J613">
            <v>39815</v>
          </cell>
          <cell r="K613">
            <v>40752</v>
          </cell>
          <cell r="L613" t="str">
            <v>Complete</v>
          </cell>
          <cell r="M613" t="str">
            <v>Executed</v>
          </cell>
          <cell r="N613">
            <v>41025</v>
          </cell>
          <cell r="O613" t="str">
            <v>Edit New Supplement</v>
          </cell>
          <cell r="P613" t="str">
            <v>Baldwin, Charity</v>
          </cell>
          <cell r="Q613" t="str">
            <v>Baldwin, Charity</v>
          </cell>
          <cell r="R613" t="str">
            <v>Marina Crawford</v>
          </cell>
          <cell r="S613" t="str">
            <v>Ron Laing</v>
          </cell>
          <cell r="T613" t="str">
            <v>Stephanie Graham</v>
          </cell>
          <cell r="U613" t="str">
            <v>H - Horizon</v>
          </cell>
          <cell r="V613" t="str">
            <v>Upgrading &amp; Utilitie - Upgrading &amp; Utilities</v>
          </cell>
          <cell r="W613" t="str">
            <v>30 Days net terms</v>
          </cell>
          <cell r="X613">
            <v>80000</v>
          </cell>
          <cell r="Y613">
            <v>137726</v>
          </cell>
          <cell r="Z613">
            <v>-20320</v>
          </cell>
        </row>
        <row r="614">
          <cell r="A614" t="str">
            <v>402485-1</v>
          </cell>
          <cell r="B614">
            <v>402485</v>
          </cell>
          <cell r="C614">
            <v>1</v>
          </cell>
          <cell r="D614">
            <v>402485</v>
          </cell>
          <cell r="E614" t="str">
            <v>Turbocare Canada Ltd</v>
          </cell>
          <cell r="F614" t="str">
            <v>TASA: Deflection Shape Analysis for Burner &amp; Piping</v>
          </cell>
          <cell r="G614" t="str">
            <v>Master Goods and Services Agreement</v>
          </cell>
          <cell r="H614" t="str">
            <v>Odeleye, Lilian</v>
          </cell>
          <cell r="I614">
            <v>40514</v>
          </cell>
          <cell r="J614">
            <v>39816</v>
          </cell>
          <cell r="K614">
            <v>40543</v>
          </cell>
          <cell r="L614" t="str">
            <v>Complete</v>
          </cell>
          <cell r="M614" t="str">
            <v>Executed</v>
          </cell>
          <cell r="N614">
            <v>40547</v>
          </cell>
          <cell r="O614" t="str">
            <v>Edit New Supplement</v>
          </cell>
          <cell r="P614" t="str">
            <v>Chhabra, Kawaljeet</v>
          </cell>
          <cell r="Q614" t="str">
            <v>Chhabra, Kawaljeet</v>
          </cell>
          <cell r="R614" t="str">
            <v>Marina Crawford</v>
          </cell>
          <cell r="S614" t="str">
            <v>Ron Laing</v>
          </cell>
          <cell r="T614" t="str">
            <v>Stephanie Graham</v>
          </cell>
          <cell r="U614" t="str">
            <v>H - Horizon</v>
          </cell>
          <cell r="V614" t="str">
            <v>Upgrading &amp; Utilitie - Upgrading &amp; Utilities</v>
          </cell>
          <cell r="W614" t="str">
            <v>30 Days net terms</v>
          </cell>
          <cell r="X614">
            <v>65000</v>
          </cell>
          <cell r="Y614">
            <v>49430</v>
          </cell>
          <cell r="Z614">
            <v>15000</v>
          </cell>
        </row>
        <row r="615">
          <cell r="A615" t="str">
            <v>402487-3</v>
          </cell>
          <cell r="B615">
            <v>402487</v>
          </cell>
          <cell r="C615">
            <v>3</v>
          </cell>
          <cell r="D615">
            <v>402487</v>
          </cell>
          <cell r="E615" t="str">
            <v>Spartan Controls Ltd.</v>
          </cell>
          <cell r="F615" t="str">
            <v>Contracts.GenMaint</v>
          </cell>
          <cell r="G615" t="str">
            <v>Master Goods and Services Agreement</v>
          </cell>
          <cell r="H615" t="str">
            <v>Tavassoli, Nader</v>
          </cell>
          <cell r="I615">
            <v>41002</v>
          </cell>
          <cell r="J615">
            <v>41000</v>
          </cell>
          <cell r="K615">
            <v>41060</v>
          </cell>
          <cell r="L615" t="str">
            <v>Complete</v>
          </cell>
          <cell r="M615" t="str">
            <v>Executed</v>
          </cell>
          <cell r="N615">
            <v>41010</v>
          </cell>
          <cell r="O615" t="str">
            <v>Parallel_Return_to_Edit_Mode</v>
          </cell>
          <cell r="P615" t="str">
            <v>Tavassoli, Nader</v>
          </cell>
          <cell r="R615" t="str">
            <v>Marina Crawford</v>
          </cell>
          <cell r="S615" t="str">
            <v>Ron Laing</v>
          </cell>
          <cell r="T615" t="str">
            <v>Karen Almadi</v>
          </cell>
          <cell r="U615" t="str">
            <v>H - Horizon</v>
          </cell>
          <cell r="V615" t="str">
            <v>Upgrading &amp; Utilitie - Upgrading &amp; Utilities</v>
          </cell>
          <cell r="W615" t="str">
            <v>45 Days net terms</v>
          </cell>
          <cell r="X615">
            <v>150000</v>
          </cell>
          <cell r="Y615">
            <v>26101</v>
          </cell>
          <cell r="Z615">
            <v>50000</v>
          </cell>
        </row>
        <row r="616">
          <cell r="A616" t="str">
            <v>402487-4</v>
          </cell>
          <cell r="B616">
            <v>402487</v>
          </cell>
          <cell r="C616">
            <v>4</v>
          </cell>
          <cell r="D616">
            <v>402487</v>
          </cell>
          <cell r="E616" t="str">
            <v>Spartan Controls Ltd.</v>
          </cell>
          <cell r="F616" t="str">
            <v>Extension of Contract till end of Dec 2012</v>
          </cell>
          <cell r="G616" t="str">
            <v>Master Goods and Services Agreement</v>
          </cell>
          <cell r="H616" t="str">
            <v>Zhong, Luke</v>
          </cell>
          <cell r="I616">
            <v>41114</v>
          </cell>
          <cell r="J616">
            <v>41061</v>
          </cell>
          <cell r="K616">
            <v>41274</v>
          </cell>
          <cell r="L616" t="str">
            <v>Complete</v>
          </cell>
          <cell r="M616" t="str">
            <v>Executed</v>
          </cell>
          <cell r="N616">
            <v>41122</v>
          </cell>
          <cell r="O616" t="str">
            <v>Parallel_Return_to_Edit_Mode</v>
          </cell>
          <cell r="P616" t="str">
            <v>Tavassoli, Nader</v>
          </cell>
          <cell r="R616" t="str">
            <v>Marina Crawford</v>
          </cell>
          <cell r="S616" t="str">
            <v>Ron Laing</v>
          </cell>
          <cell r="T616" t="str">
            <v>Karen Almadi</v>
          </cell>
          <cell r="U616" t="str">
            <v>H - Horizon</v>
          </cell>
          <cell r="V616" t="str">
            <v>Upgrading &amp; Utilitie - Upgrading &amp; Utilities</v>
          </cell>
          <cell r="W616" t="str">
            <v>45 Days net terms</v>
          </cell>
          <cell r="X616">
            <v>250000</v>
          </cell>
          <cell r="Y616">
            <v>26101</v>
          </cell>
          <cell r="Z616">
            <v>100000</v>
          </cell>
        </row>
        <row r="617">
          <cell r="A617" t="str">
            <v>402501-1</v>
          </cell>
          <cell r="B617">
            <v>402501</v>
          </cell>
          <cell r="C617">
            <v>1</v>
          </cell>
          <cell r="D617">
            <v>402501</v>
          </cell>
          <cell r="E617" t="str">
            <v>Van Houtte Coffee Services - CALGARY</v>
          </cell>
          <cell r="F617" t="str">
            <v>Refreshmt Sply &amp; Food Service</v>
          </cell>
          <cell r="G617" t="str">
            <v>Master Goods and Services Agreement</v>
          </cell>
          <cell r="H617" t="str">
            <v>Lanz, Sandra</v>
          </cell>
          <cell r="I617">
            <v>40560</v>
          </cell>
          <cell r="J617">
            <v>39817</v>
          </cell>
          <cell r="K617">
            <v>40602</v>
          </cell>
          <cell r="L617" t="str">
            <v>Complete</v>
          </cell>
          <cell r="M617" t="str">
            <v>Executed</v>
          </cell>
          <cell r="N617">
            <v>40563</v>
          </cell>
          <cell r="O617" t="str">
            <v>Approve Contract</v>
          </cell>
          <cell r="P617" t="str">
            <v>Commercial Operations Approver</v>
          </cell>
          <cell r="Q617" t="str">
            <v>Mehta, Jai</v>
          </cell>
          <cell r="R617" t="str">
            <v>Edmundo Lopez</v>
          </cell>
          <cell r="S617" t="str">
            <v>Ron Laing</v>
          </cell>
          <cell r="V617" t="str">
            <v>Facilities &amp; Servic - Facilities &amp; Servics</v>
          </cell>
          <cell r="W617" t="str">
            <v>30 Days net terms</v>
          </cell>
          <cell r="X617">
            <v>1160148.8799999999</v>
          </cell>
          <cell r="Y617">
            <v>26902</v>
          </cell>
          <cell r="Z617">
            <v>250002</v>
          </cell>
        </row>
        <row r="618">
          <cell r="A618" t="str">
            <v>402501-2</v>
          </cell>
          <cell r="B618">
            <v>402501</v>
          </cell>
          <cell r="C618">
            <v>2</v>
          </cell>
          <cell r="D618">
            <v>402501</v>
          </cell>
          <cell r="E618" t="str">
            <v>Van Houtte Coffee Services - CALGARY</v>
          </cell>
          <cell r="F618" t="str">
            <v>Refreshmt Sply &amp; Food Service</v>
          </cell>
          <cell r="G618" t="str">
            <v>Master Goods and Services Agreement</v>
          </cell>
          <cell r="H618" t="str">
            <v>Brant, Edna</v>
          </cell>
          <cell r="I618">
            <v>40603</v>
          </cell>
          <cell r="J618">
            <v>39873</v>
          </cell>
          <cell r="K618">
            <v>40634</v>
          </cell>
          <cell r="L618" t="str">
            <v>Complete</v>
          </cell>
          <cell r="M618" t="str">
            <v>Executed</v>
          </cell>
          <cell r="N618">
            <v>40623</v>
          </cell>
          <cell r="O618" t="str">
            <v>Approve Contract</v>
          </cell>
          <cell r="P618" t="str">
            <v>Commercial Operations Approver</v>
          </cell>
          <cell r="Q618" t="str">
            <v>Mehta, Jai</v>
          </cell>
          <cell r="R618" t="str">
            <v>Marina Crawford</v>
          </cell>
          <cell r="S618" t="str">
            <v>Ron Laing</v>
          </cell>
          <cell r="T618" t="str">
            <v>Stephanie Graham</v>
          </cell>
          <cell r="U618" t="str">
            <v>H - Horizon</v>
          </cell>
          <cell r="V618" t="str">
            <v>Facilities &amp; Servic - Facilities &amp; Servics</v>
          </cell>
          <cell r="W618" t="str">
            <v>30 Days net terms</v>
          </cell>
          <cell r="X618">
            <v>1235148.8799999999</v>
          </cell>
          <cell r="Y618">
            <v>26902</v>
          </cell>
          <cell r="Z618">
            <v>75000</v>
          </cell>
        </row>
        <row r="619">
          <cell r="A619" t="str">
            <v>402523-4</v>
          </cell>
          <cell r="B619">
            <v>402523</v>
          </cell>
          <cell r="C619">
            <v>4</v>
          </cell>
          <cell r="D619">
            <v>402523</v>
          </cell>
          <cell r="E619" t="str">
            <v>ALS Laboratory Group</v>
          </cell>
          <cell r="F619" t="str">
            <v>Contract Extension &amp; 2013 Rates</v>
          </cell>
          <cell r="G619" t="str">
            <v>Purchase Order</v>
          </cell>
          <cell r="H619" t="str">
            <v>Cantlon, Elaine</v>
          </cell>
          <cell r="I619">
            <v>41297</v>
          </cell>
          <cell r="J619">
            <v>41275</v>
          </cell>
          <cell r="K619">
            <v>41820</v>
          </cell>
          <cell r="L619" t="str">
            <v>Complete</v>
          </cell>
          <cell r="M619" t="str">
            <v>Executed</v>
          </cell>
          <cell r="N619">
            <v>41304</v>
          </cell>
          <cell r="O619" t="str">
            <v>Edit New Supplement</v>
          </cell>
          <cell r="P619" t="str">
            <v>Panya, Yowchong</v>
          </cell>
          <cell r="Q619" t="str">
            <v>Panya, Yowchong</v>
          </cell>
          <cell r="R619" t="str">
            <v>Carla Salazar</v>
          </cell>
          <cell r="S619" t="str">
            <v>Ron Laing</v>
          </cell>
          <cell r="T619" t="str">
            <v>Stephanie Graham</v>
          </cell>
          <cell r="U619" t="str">
            <v>H - Horizon</v>
          </cell>
          <cell r="V619" t="str">
            <v>Mining</v>
          </cell>
          <cell r="W619" t="str">
            <v>30 Days net terms</v>
          </cell>
          <cell r="X619">
            <v>181503.25</v>
          </cell>
          <cell r="Y619">
            <v>61809</v>
          </cell>
          <cell r="Z619">
            <v>65000</v>
          </cell>
        </row>
        <row r="620">
          <cell r="A620" t="str">
            <v>402525-1</v>
          </cell>
          <cell r="B620">
            <v>402525</v>
          </cell>
          <cell r="C620">
            <v>1</v>
          </cell>
          <cell r="D620">
            <v>402525</v>
          </cell>
          <cell r="E620" t="str">
            <v>Jacob Masliyah Consulting Ltd.</v>
          </cell>
          <cell r="F620" t="str">
            <v>Consultants.GenOperation</v>
          </cell>
          <cell r="G620" t="str">
            <v>Short Form Consulting Agreement</v>
          </cell>
          <cell r="H620" t="str">
            <v>General, Tracy</v>
          </cell>
          <cell r="I620">
            <v>40520</v>
          </cell>
          <cell r="J620">
            <v>40544</v>
          </cell>
          <cell r="K620">
            <v>40908</v>
          </cell>
          <cell r="L620" t="str">
            <v>Complete</v>
          </cell>
          <cell r="M620" t="str">
            <v>Executed</v>
          </cell>
          <cell r="N620">
            <v>40556</v>
          </cell>
          <cell r="O620" t="str">
            <v>Review Document</v>
          </cell>
          <cell r="P620" t="str">
            <v>Crawford, Marina</v>
          </cell>
          <cell r="Q620" t="str">
            <v>Crawford, Marina</v>
          </cell>
          <cell r="R620" t="str">
            <v>Marina Crawford</v>
          </cell>
          <cell r="S620" t="str">
            <v>Ron Laing</v>
          </cell>
          <cell r="U620" t="str">
            <v>H - Horizon</v>
          </cell>
          <cell r="V620" t="str">
            <v>Bitumen Production</v>
          </cell>
          <cell r="W620" t="str">
            <v>30 Days net terms</v>
          </cell>
          <cell r="X620">
            <v>300000</v>
          </cell>
          <cell r="Y620">
            <v>67438</v>
          </cell>
          <cell r="Z620">
            <v>119999.99</v>
          </cell>
        </row>
        <row r="621">
          <cell r="A621" t="str">
            <v>402525-2</v>
          </cell>
          <cell r="B621">
            <v>402525</v>
          </cell>
          <cell r="C621">
            <v>2</v>
          </cell>
          <cell r="D621">
            <v>402525</v>
          </cell>
          <cell r="E621" t="str">
            <v>Jacob Masliyah Consulting Ltd.</v>
          </cell>
          <cell r="F621" t="str">
            <v>Contract Extension 2012</v>
          </cell>
          <cell r="G621" t="str">
            <v>Short Form Consulting Agreement</v>
          </cell>
          <cell r="H621" t="str">
            <v>General, Tracy</v>
          </cell>
          <cell r="I621">
            <v>40883</v>
          </cell>
          <cell r="J621">
            <v>40909</v>
          </cell>
          <cell r="K621">
            <v>41274</v>
          </cell>
          <cell r="L621" t="str">
            <v>Complete</v>
          </cell>
          <cell r="M621" t="str">
            <v>Executed</v>
          </cell>
          <cell r="N621">
            <v>40896</v>
          </cell>
          <cell r="O621" t="str">
            <v>Approve Contract</v>
          </cell>
          <cell r="P621" t="str">
            <v>Commercial Operations Approver</v>
          </cell>
          <cell r="Q621" t="str">
            <v>Crawford, Marina</v>
          </cell>
          <cell r="R621" t="str">
            <v>Marina Crawford</v>
          </cell>
          <cell r="S621" t="str">
            <v>Ron Laing</v>
          </cell>
          <cell r="U621" t="str">
            <v>H - Horizon</v>
          </cell>
          <cell r="V621" t="str">
            <v>Bitumen Production</v>
          </cell>
          <cell r="W621" t="str">
            <v>30 Days net terms</v>
          </cell>
          <cell r="X621">
            <v>400000</v>
          </cell>
          <cell r="Y621">
            <v>67438</v>
          </cell>
          <cell r="Z621">
            <v>100000</v>
          </cell>
        </row>
        <row r="622">
          <cell r="A622" t="str">
            <v>402525-3</v>
          </cell>
          <cell r="B622">
            <v>402525</v>
          </cell>
          <cell r="C622">
            <v>3</v>
          </cell>
          <cell r="D622">
            <v>402525</v>
          </cell>
          <cell r="E622" t="str">
            <v>Jacob Masliyah Consulting Ltd.</v>
          </cell>
          <cell r="F622" t="str">
            <v>Term Extension Jacob Masliyah, President, Gen.Operation</v>
          </cell>
          <cell r="G622" t="str">
            <v>Short Form Consulting Agreement</v>
          </cell>
          <cell r="H622" t="str">
            <v>Soriano, Loreta</v>
          </cell>
          <cell r="I622">
            <v>41228</v>
          </cell>
          <cell r="J622">
            <v>41275</v>
          </cell>
          <cell r="K622">
            <v>41639</v>
          </cell>
          <cell r="L622" t="str">
            <v>Complete</v>
          </cell>
          <cell r="M622" t="str">
            <v>Executed</v>
          </cell>
          <cell r="N622">
            <v>41240</v>
          </cell>
          <cell r="O622" t="str">
            <v>Approve Contract</v>
          </cell>
          <cell r="P622" t="str">
            <v>Commercial Operations Approver</v>
          </cell>
          <cell r="Q622" t="str">
            <v>King, Brian</v>
          </cell>
          <cell r="R622" t="str">
            <v>Marina Crawford</v>
          </cell>
          <cell r="S622" t="str">
            <v>Ron Laing</v>
          </cell>
          <cell r="T622" t="str">
            <v>Stephanie Graham</v>
          </cell>
          <cell r="U622" t="str">
            <v>H - Horizon</v>
          </cell>
          <cell r="V622" t="str">
            <v>Bitumen Production</v>
          </cell>
          <cell r="W622" t="str">
            <v>30 Days net terms</v>
          </cell>
          <cell r="X622">
            <v>480000</v>
          </cell>
          <cell r="Y622">
            <v>67438</v>
          </cell>
          <cell r="Z622">
            <v>80000</v>
          </cell>
        </row>
        <row r="623">
          <cell r="A623" t="str">
            <v>402525-4</v>
          </cell>
          <cell r="B623">
            <v>402525</v>
          </cell>
          <cell r="C623">
            <v>4</v>
          </cell>
          <cell r="D623">
            <v>402525</v>
          </cell>
          <cell r="E623" t="str">
            <v>Jacob Masliyah Consulting Ltd.</v>
          </cell>
          <cell r="F623" t="str">
            <v>Jacob Masliyah-TD Process Advisor Term Extension</v>
          </cell>
          <cell r="G623" t="str">
            <v>Short Form Consulting Agreement</v>
          </cell>
          <cell r="H623" t="str">
            <v>Soriano, Loreta</v>
          </cell>
          <cell r="I623">
            <v>41620</v>
          </cell>
          <cell r="J623">
            <v>41640</v>
          </cell>
          <cell r="K623">
            <v>42004</v>
          </cell>
          <cell r="L623" t="str">
            <v>Complete</v>
          </cell>
          <cell r="M623" t="str">
            <v>Executed</v>
          </cell>
          <cell r="N623">
            <v>41662</v>
          </cell>
          <cell r="O623" t="str">
            <v>Approve Contract</v>
          </cell>
          <cell r="P623" t="str">
            <v>Commercial Operations Approver</v>
          </cell>
          <cell r="Q623" t="str">
            <v>Easthope, Julie</v>
          </cell>
          <cell r="R623" t="str">
            <v>Carla Salazar</v>
          </cell>
          <cell r="S623" t="str">
            <v>Kara Slemko</v>
          </cell>
          <cell r="T623" t="str">
            <v>Stephanie Graham</v>
          </cell>
          <cell r="U623" t="str">
            <v>H - Horizon</v>
          </cell>
          <cell r="V623" t="str">
            <v>Bitumen Production</v>
          </cell>
          <cell r="W623" t="str">
            <v>30 Days net terms</v>
          </cell>
          <cell r="X623">
            <v>662000</v>
          </cell>
          <cell r="Y623">
            <v>67438</v>
          </cell>
          <cell r="Z623">
            <v>182000</v>
          </cell>
        </row>
        <row r="624">
          <cell r="A624" t="str">
            <v>402525-5</v>
          </cell>
          <cell r="B624">
            <v>402525</v>
          </cell>
          <cell r="C624">
            <v>5</v>
          </cell>
          <cell r="D624">
            <v>402525</v>
          </cell>
          <cell r="E624" t="str">
            <v>Jacob Masliyah Consulting Ltd.</v>
          </cell>
          <cell r="F624" t="str">
            <v>Jacob Masliyah Process Advisor RRI Letter Attached</v>
          </cell>
          <cell r="G624" t="str">
            <v>Short Form Consulting Agreement</v>
          </cell>
          <cell r="H624" t="str">
            <v>Soriano, Loreta</v>
          </cell>
          <cell r="I624">
            <v>41949</v>
          </cell>
          <cell r="J624">
            <v>42005</v>
          </cell>
          <cell r="K624">
            <v>42369</v>
          </cell>
          <cell r="L624" t="str">
            <v>Complete</v>
          </cell>
          <cell r="M624" t="str">
            <v>Executed</v>
          </cell>
          <cell r="N624">
            <v>41957</v>
          </cell>
          <cell r="O624" t="str">
            <v>Execute Contract</v>
          </cell>
          <cell r="P624" t="str">
            <v>Soriano, Loreta</v>
          </cell>
          <cell r="Q624" t="str">
            <v>Soriano, Loreta</v>
          </cell>
          <cell r="R624" t="str">
            <v>Carla Salazar</v>
          </cell>
          <cell r="S624" t="str">
            <v>Kara Slemko</v>
          </cell>
          <cell r="T624" t="str">
            <v>Stephanie Graham</v>
          </cell>
          <cell r="U624" t="str">
            <v>H - Horizon</v>
          </cell>
          <cell r="V624" t="str">
            <v>Bitumen Production</v>
          </cell>
          <cell r="W624" t="str">
            <v>30 Days net terms</v>
          </cell>
          <cell r="X624">
            <v>844000</v>
          </cell>
          <cell r="Y624">
            <v>67438</v>
          </cell>
          <cell r="Z624">
            <v>182000</v>
          </cell>
        </row>
        <row r="625">
          <cell r="A625" t="str">
            <v>402525-6</v>
          </cell>
          <cell r="B625">
            <v>402525</v>
          </cell>
          <cell r="C625">
            <v>6</v>
          </cell>
          <cell r="D625">
            <v>402525</v>
          </cell>
          <cell r="E625" t="str">
            <v>Jacob Masliyah Consulting Ltd.</v>
          </cell>
          <cell r="F625" t="str">
            <v>Jacob Masliyah Process Advisor Extension and Rate Change</v>
          </cell>
          <cell r="G625" t="str">
            <v>Short Form Consulting Agreement</v>
          </cell>
          <cell r="H625" t="str">
            <v>Soriano, Loreta</v>
          </cell>
          <cell r="I625">
            <v>42332</v>
          </cell>
          <cell r="J625">
            <v>42370</v>
          </cell>
          <cell r="K625">
            <v>42735</v>
          </cell>
          <cell r="L625" t="str">
            <v>Complete</v>
          </cell>
          <cell r="M625" t="str">
            <v>Executed</v>
          </cell>
          <cell r="N625">
            <v>42345</v>
          </cell>
          <cell r="O625" t="str">
            <v>Parallel_Return_to_Edit_Mode</v>
          </cell>
          <cell r="P625" t="str">
            <v>Soriano, Loreta</v>
          </cell>
          <cell r="R625" t="str">
            <v>Julie Easthope</v>
          </cell>
          <cell r="S625" t="str">
            <v>Kara Slemko</v>
          </cell>
          <cell r="T625" t="str">
            <v>Stephanie Graham</v>
          </cell>
          <cell r="U625" t="str">
            <v>H - Horizon</v>
          </cell>
          <cell r="V625" t="str">
            <v>Bitumen Production</v>
          </cell>
          <cell r="W625" t="str">
            <v>30 Days net terms</v>
          </cell>
          <cell r="X625">
            <v>874000</v>
          </cell>
          <cell r="Y625">
            <v>67438</v>
          </cell>
          <cell r="Z625">
            <v>30000</v>
          </cell>
        </row>
        <row r="626">
          <cell r="A626" t="str">
            <v>402527-1</v>
          </cell>
          <cell r="B626">
            <v>402527</v>
          </cell>
          <cell r="C626">
            <v>1</v>
          </cell>
          <cell r="D626">
            <v>402527</v>
          </cell>
          <cell r="E626" t="str">
            <v>EBA Engineering Consultants Ltd.</v>
          </cell>
          <cell r="F626" t="str">
            <v>Contract Services</v>
          </cell>
          <cell r="G626" t="str">
            <v>Construction</v>
          </cell>
          <cell r="H626" t="str">
            <v>Panya, Yowchong</v>
          </cell>
          <cell r="I626">
            <v>40737</v>
          </cell>
          <cell r="J626">
            <v>40544</v>
          </cell>
          <cell r="K626">
            <v>40770</v>
          </cell>
          <cell r="L626" t="str">
            <v>Complete</v>
          </cell>
          <cell r="M626" t="str">
            <v>Executed</v>
          </cell>
          <cell r="N626">
            <v>40759</v>
          </cell>
          <cell r="O626" t="str">
            <v>Edit New Supplement</v>
          </cell>
          <cell r="P626" t="str">
            <v>Panya, Yowchong</v>
          </cell>
          <cell r="Q626" t="str">
            <v>Panya, Yowchong</v>
          </cell>
          <cell r="R626" t="str">
            <v>Marina Crawford</v>
          </cell>
          <cell r="S626" t="str">
            <v>Ron Laing</v>
          </cell>
          <cell r="T626" t="str">
            <v>Karen Almadi</v>
          </cell>
          <cell r="U626" t="str">
            <v>H - Horizon</v>
          </cell>
          <cell r="V626" t="str">
            <v>Mining</v>
          </cell>
          <cell r="W626" t="str">
            <v>30 Days net terms</v>
          </cell>
          <cell r="X626">
            <v>315282.59999999998</v>
          </cell>
          <cell r="Y626">
            <v>15514</v>
          </cell>
          <cell r="Z626">
            <v>145100</v>
          </cell>
        </row>
        <row r="627">
          <cell r="A627" t="str">
            <v>402528-1</v>
          </cell>
          <cell r="B627">
            <v>402528</v>
          </cell>
          <cell r="C627">
            <v>1</v>
          </cell>
          <cell r="D627">
            <v>402528</v>
          </cell>
          <cell r="E627" t="str">
            <v>InnoTech Alberta Inc.</v>
          </cell>
          <cell r="F627" t="str">
            <v>Consultants.GenMaint</v>
          </cell>
          <cell r="G627" t="str">
            <v>Master Goods and Services Agreement</v>
          </cell>
          <cell r="H627" t="str">
            <v>Uche-Ezeala, Ijeoma</v>
          </cell>
          <cell r="I627">
            <v>40633</v>
          </cell>
          <cell r="J627">
            <v>40544</v>
          </cell>
          <cell r="K627">
            <v>40877</v>
          </cell>
          <cell r="L627" t="str">
            <v>Complete</v>
          </cell>
          <cell r="M627" t="str">
            <v>Executed</v>
          </cell>
          <cell r="N627">
            <v>40695</v>
          </cell>
          <cell r="O627" t="str">
            <v>Edit New Supplement</v>
          </cell>
          <cell r="P627" t="str">
            <v>Ortiz, Lucy</v>
          </cell>
          <cell r="Q627" t="str">
            <v>Ortiz, Lucy</v>
          </cell>
          <cell r="R627" t="str">
            <v>Marina Crawford</v>
          </cell>
          <cell r="S627" t="str">
            <v>Ron Laing</v>
          </cell>
          <cell r="T627" t="str">
            <v>Karen Almadi</v>
          </cell>
          <cell r="U627" t="str">
            <v>H - Horizon</v>
          </cell>
          <cell r="V627" t="str">
            <v>Bitumen Production</v>
          </cell>
          <cell r="W627" t="str">
            <v>30 Days net terms</v>
          </cell>
          <cell r="X627">
            <v>150000</v>
          </cell>
          <cell r="Y627">
            <v>53346</v>
          </cell>
          <cell r="Z627">
            <v>100000</v>
          </cell>
        </row>
        <row r="628">
          <cell r="A628" t="str">
            <v>402528-2</v>
          </cell>
          <cell r="B628">
            <v>402528</v>
          </cell>
          <cell r="C628">
            <v>2</v>
          </cell>
          <cell r="D628">
            <v>402528</v>
          </cell>
          <cell r="E628" t="str">
            <v>InnoTech Alberta Inc.</v>
          </cell>
          <cell r="F628" t="str">
            <v>Consultants.GenMaint</v>
          </cell>
          <cell r="G628" t="str">
            <v>Master Goods and Services Agreement</v>
          </cell>
          <cell r="H628" t="str">
            <v>Brant, Edna</v>
          </cell>
          <cell r="I628">
            <v>41324</v>
          </cell>
          <cell r="J628">
            <v>40544</v>
          </cell>
          <cell r="K628">
            <v>41639</v>
          </cell>
          <cell r="L628" t="str">
            <v>Complete</v>
          </cell>
          <cell r="M628" t="str">
            <v>Executed</v>
          </cell>
          <cell r="N628">
            <v>41564</v>
          </cell>
          <cell r="O628" t="str">
            <v>Parallel_Return_to_Edit_Mode</v>
          </cell>
          <cell r="P628" t="str">
            <v>Uche-Ezeala, Ijeoma</v>
          </cell>
          <cell r="R628" t="str">
            <v>Marina Crawford</v>
          </cell>
          <cell r="S628" t="str">
            <v>Ron Laing</v>
          </cell>
          <cell r="T628" t="str">
            <v>Stephanie Graham</v>
          </cell>
          <cell r="U628" t="str">
            <v>H - Horizon</v>
          </cell>
          <cell r="V628" t="str">
            <v>Bitumen Production</v>
          </cell>
          <cell r="W628" t="str">
            <v>30 Days net terms</v>
          </cell>
          <cell r="X628">
            <v>200000</v>
          </cell>
          <cell r="Y628">
            <v>53346</v>
          </cell>
          <cell r="Z628">
            <v>50000</v>
          </cell>
        </row>
        <row r="629">
          <cell r="A629" t="str">
            <v>402529-1</v>
          </cell>
          <cell r="B629">
            <v>402529</v>
          </cell>
          <cell r="C629">
            <v>1</v>
          </cell>
          <cell r="D629">
            <v>402529</v>
          </cell>
          <cell r="E629" t="str">
            <v>ABB Inc.</v>
          </cell>
          <cell r="F629" t="str">
            <v>Consultants - Service</v>
          </cell>
          <cell r="G629" t="str">
            <v>Master Goods and Services Agreement</v>
          </cell>
          <cell r="H629" t="str">
            <v>Farkas, Moira</v>
          </cell>
          <cell r="I629">
            <v>40602</v>
          </cell>
          <cell r="J629">
            <v>40513</v>
          </cell>
          <cell r="K629">
            <v>40877</v>
          </cell>
          <cell r="L629" t="str">
            <v>Complete</v>
          </cell>
          <cell r="M629" t="str">
            <v>Executed</v>
          </cell>
          <cell r="N629">
            <v>40792</v>
          </cell>
          <cell r="O629" t="str">
            <v>Approve Contract</v>
          </cell>
          <cell r="P629" t="str">
            <v>Supply Management Approver</v>
          </cell>
          <cell r="Q629" t="str">
            <v>Crawford, Marina</v>
          </cell>
          <cell r="R629" t="str">
            <v>Marina Crawford</v>
          </cell>
          <cell r="S629" t="str">
            <v>Ron Laing</v>
          </cell>
          <cell r="T629" t="str">
            <v>Karen Almadi</v>
          </cell>
          <cell r="U629" t="str">
            <v>H - Horizon</v>
          </cell>
          <cell r="V629" t="str">
            <v>Bitumen Production</v>
          </cell>
          <cell r="W629" t="str">
            <v>30 Days net terms</v>
          </cell>
          <cell r="X629">
            <v>60000</v>
          </cell>
          <cell r="Y629">
            <v>58132</v>
          </cell>
          <cell r="Z629">
            <v>20000</v>
          </cell>
        </row>
        <row r="630">
          <cell r="A630" t="str">
            <v>402545-1</v>
          </cell>
          <cell r="B630">
            <v>402545</v>
          </cell>
          <cell r="C630">
            <v>1</v>
          </cell>
          <cell r="D630">
            <v>402545</v>
          </cell>
          <cell r="E630" t="str">
            <v>The Fluid Life Corporation</v>
          </cell>
          <cell r="F630" t="str">
            <v>Contract Extension in 2012</v>
          </cell>
          <cell r="G630" t="str">
            <v>Master Goods and Services Agreement</v>
          </cell>
          <cell r="H630" t="str">
            <v>Baldwin, Charity</v>
          </cell>
          <cell r="I630">
            <v>40969</v>
          </cell>
          <cell r="J630">
            <v>39818</v>
          </cell>
          <cell r="K630">
            <v>41274</v>
          </cell>
          <cell r="L630" t="str">
            <v>Complete</v>
          </cell>
          <cell r="M630" t="str">
            <v>Executed</v>
          </cell>
          <cell r="N630">
            <v>40983</v>
          </cell>
          <cell r="O630" t="str">
            <v>Edit New Supplement</v>
          </cell>
          <cell r="P630" t="str">
            <v>Jiang, Steve</v>
          </cell>
          <cell r="Q630" t="str">
            <v>Jiang, Steve</v>
          </cell>
          <cell r="R630" t="str">
            <v>Marina Crawford</v>
          </cell>
          <cell r="S630" t="str">
            <v>Ron Laing</v>
          </cell>
          <cell r="T630" t="str">
            <v>Stephanie Graham</v>
          </cell>
          <cell r="U630" t="str">
            <v>H - Horizon</v>
          </cell>
          <cell r="V630" t="str">
            <v>Bitumen Production</v>
          </cell>
          <cell r="W630" t="str">
            <v>30 Days net terms</v>
          </cell>
          <cell r="X630">
            <v>52290</v>
          </cell>
          <cell r="Y630">
            <v>8277</v>
          </cell>
          <cell r="Z630">
            <v>2290</v>
          </cell>
        </row>
        <row r="631">
          <cell r="A631" t="str">
            <v>402547-10</v>
          </cell>
          <cell r="B631">
            <v>402547</v>
          </cell>
          <cell r="C631">
            <v>10</v>
          </cell>
          <cell r="D631">
            <v>402547</v>
          </cell>
          <cell r="E631" t="str">
            <v>Intergraph Canada Ltd.</v>
          </cell>
          <cell r="F631" t="str">
            <v>Additional Licenses for SPR 2012</v>
          </cell>
          <cell r="G631" t="str">
            <v>Master Goods and Services Agreement</v>
          </cell>
          <cell r="H631" t="str">
            <v>Tavassoli, Nader</v>
          </cell>
          <cell r="I631">
            <v>41165</v>
          </cell>
          <cell r="J631">
            <v>41122</v>
          </cell>
          <cell r="K631">
            <v>41305</v>
          </cell>
          <cell r="L631" t="str">
            <v>Complete</v>
          </cell>
          <cell r="M631" t="str">
            <v>Executed</v>
          </cell>
          <cell r="N631">
            <v>41172</v>
          </cell>
          <cell r="O631" t="str">
            <v>Edit New Supplement</v>
          </cell>
          <cell r="P631" t="str">
            <v>Tavassoli, Nader</v>
          </cell>
          <cell r="Q631" t="str">
            <v>Tavassoli, Nader</v>
          </cell>
          <cell r="R631" t="str">
            <v>Marina Crawford</v>
          </cell>
          <cell r="S631" t="str">
            <v>Ron Laing</v>
          </cell>
          <cell r="T631" t="str">
            <v>Karen Almadi</v>
          </cell>
          <cell r="U631" t="str">
            <v>H - Horizon</v>
          </cell>
          <cell r="V631" t="str">
            <v>Technical Services</v>
          </cell>
          <cell r="W631" t="str">
            <v>30 Days net terms</v>
          </cell>
          <cell r="X631">
            <v>3734515</v>
          </cell>
          <cell r="Y631">
            <v>563538</v>
          </cell>
          <cell r="Z631">
            <v>11840</v>
          </cell>
        </row>
        <row r="632">
          <cell r="A632" t="str">
            <v>402547-11</v>
          </cell>
          <cell r="B632">
            <v>402547</v>
          </cell>
          <cell r="C632">
            <v>11</v>
          </cell>
          <cell r="D632">
            <v>402547</v>
          </cell>
          <cell r="E632" t="str">
            <v>Intergraph Canada Ltd.</v>
          </cell>
          <cell r="F632" t="str">
            <v>Additional Licenses for Dec And Jan</v>
          </cell>
          <cell r="G632" t="str">
            <v>Master Goods and Services Agreement</v>
          </cell>
          <cell r="H632" t="str">
            <v>Wagner, Courtney</v>
          </cell>
          <cell r="I632">
            <v>41255</v>
          </cell>
          <cell r="J632">
            <v>41122</v>
          </cell>
          <cell r="K632">
            <v>41305</v>
          </cell>
          <cell r="L632" t="str">
            <v>Complete</v>
          </cell>
          <cell r="M632" t="str">
            <v>Executed</v>
          </cell>
          <cell r="N632">
            <v>41275</v>
          </cell>
          <cell r="O632" t="str">
            <v>Approve Contract</v>
          </cell>
          <cell r="P632" t="str">
            <v>Commercial Operations Approver</v>
          </cell>
          <cell r="Q632" t="str">
            <v>Tavassoli, Nader</v>
          </cell>
          <cell r="R632" t="str">
            <v>Marina Crawford</v>
          </cell>
          <cell r="S632" t="str">
            <v>Ron Laing</v>
          </cell>
          <cell r="T632" t="str">
            <v>Karen Almadi</v>
          </cell>
          <cell r="U632" t="str">
            <v>H - Horizon</v>
          </cell>
          <cell r="V632" t="str">
            <v>Technical Services</v>
          </cell>
          <cell r="W632" t="str">
            <v>30 Days net terms</v>
          </cell>
          <cell r="X632">
            <v>3742067</v>
          </cell>
          <cell r="Y632">
            <v>563538</v>
          </cell>
          <cell r="Z632">
            <v>7552</v>
          </cell>
        </row>
        <row r="633">
          <cell r="A633" t="str">
            <v>402547-12</v>
          </cell>
          <cell r="B633">
            <v>402547</v>
          </cell>
          <cell r="C633">
            <v>12</v>
          </cell>
          <cell r="D633">
            <v>402547</v>
          </cell>
          <cell r="E633" t="str">
            <v>Intergraph Canada Ltd.</v>
          </cell>
          <cell r="F633" t="str">
            <v>Additional Licenses And Extension Feb - July</v>
          </cell>
          <cell r="G633" t="str">
            <v>Master Goods and Services Agreement</v>
          </cell>
          <cell r="H633" t="str">
            <v>Wagner, Courtney</v>
          </cell>
          <cell r="I633">
            <v>41291</v>
          </cell>
          <cell r="J633">
            <v>41306</v>
          </cell>
          <cell r="K633">
            <v>41486</v>
          </cell>
          <cell r="L633" t="str">
            <v>Complete</v>
          </cell>
          <cell r="M633" t="str">
            <v>Executed</v>
          </cell>
          <cell r="N633">
            <v>41305</v>
          </cell>
          <cell r="O633" t="str">
            <v>Execute Contract</v>
          </cell>
          <cell r="P633" t="str">
            <v>Wagner, Courtney</v>
          </cell>
          <cell r="Q633" t="str">
            <v>Wagner, Courtney</v>
          </cell>
          <cell r="R633" t="str">
            <v>Marina Crawford</v>
          </cell>
          <cell r="S633" t="str">
            <v>Ron Laing</v>
          </cell>
          <cell r="T633" t="str">
            <v>Karen Almadi</v>
          </cell>
          <cell r="U633" t="str">
            <v>H - Horizon</v>
          </cell>
          <cell r="V633" t="str">
            <v>Technical Services</v>
          </cell>
          <cell r="W633" t="str">
            <v>30 Days net terms</v>
          </cell>
          <cell r="X633">
            <v>4407065</v>
          </cell>
          <cell r="Y633">
            <v>563538</v>
          </cell>
          <cell r="Z633">
            <v>664998</v>
          </cell>
        </row>
        <row r="634">
          <cell r="A634" t="str">
            <v>402547-13</v>
          </cell>
          <cell r="B634">
            <v>402547</v>
          </cell>
          <cell r="C634">
            <v>13</v>
          </cell>
          <cell r="D634">
            <v>402547</v>
          </cell>
          <cell r="E634" t="str">
            <v>Intergraph Canada Ltd.</v>
          </cell>
          <cell r="F634" t="str">
            <v>Add rates for overseas Technician</v>
          </cell>
          <cell r="G634" t="str">
            <v>Master Goods and Services Agreement</v>
          </cell>
          <cell r="H634" t="str">
            <v>Zhong, Luke</v>
          </cell>
          <cell r="I634">
            <v>41368</v>
          </cell>
          <cell r="J634">
            <v>41365</v>
          </cell>
          <cell r="K634">
            <v>41486</v>
          </cell>
          <cell r="L634" t="str">
            <v>Complete</v>
          </cell>
          <cell r="M634" t="str">
            <v>Executed</v>
          </cell>
          <cell r="N634">
            <v>41386</v>
          </cell>
          <cell r="O634" t="str">
            <v>Edit New Supplement</v>
          </cell>
          <cell r="P634" t="str">
            <v>Wagner, Courtney</v>
          </cell>
          <cell r="Q634" t="str">
            <v>Wagner, Courtney</v>
          </cell>
          <cell r="R634" t="str">
            <v>Marina Crawford</v>
          </cell>
          <cell r="S634" t="str">
            <v>Ron Laing</v>
          </cell>
          <cell r="T634" t="str">
            <v>Karen Almadi</v>
          </cell>
          <cell r="U634" t="str">
            <v>H - Horizon</v>
          </cell>
          <cell r="V634" t="str">
            <v>Technical Services</v>
          </cell>
          <cell r="W634" t="str">
            <v>30 Days net terms</v>
          </cell>
          <cell r="X634">
            <v>4412225</v>
          </cell>
          <cell r="Y634">
            <v>563538</v>
          </cell>
          <cell r="Z634">
            <v>5160</v>
          </cell>
        </row>
        <row r="635">
          <cell r="A635" t="str">
            <v>402547-14</v>
          </cell>
          <cell r="B635">
            <v>402547</v>
          </cell>
          <cell r="C635">
            <v>14</v>
          </cell>
          <cell r="D635">
            <v>402547</v>
          </cell>
          <cell r="E635" t="str">
            <v>Intergraph Canada Ltd.</v>
          </cell>
          <cell r="F635" t="str">
            <v>2 month extension for software maintenance and lease</v>
          </cell>
          <cell r="G635" t="str">
            <v>Master Goods and Services Agreement</v>
          </cell>
          <cell r="H635" t="str">
            <v>Blesa, Ana</v>
          </cell>
          <cell r="I635">
            <v>41478</v>
          </cell>
          <cell r="J635">
            <v>41487</v>
          </cell>
          <cell r="K635">
            <v>41547</v>
          </cell>
          <cell r="L635" t="str">
            <v>Complete</v>
          </cell>
          <cell r="M635" t="str">
            <v>Executed</v>
          </cell>
          <cell r="N635">
            <v>41493</v>
          </cell>
          <cell r="O635" t="str">
            <v>Approve Contract</v>
          </cell>
          <cell r="P635" t="str">
            <v>Business Area Approver</v>
          </cell>
          <cell r="Q635" t="str">
            <v>Chan, Alan</v>
          </cell>
          <cell r="R635" t="str">
            <v>Carla Salazar</v>
          </cell>
          <cell r="S635" t="str">
            <v>Ron Laing</v>
          </cell>
          <cell r="T635" t="str">
            <v>Stephanie Graham</v>
          </cell>
          <cell r="U635" t="str">
            <v>H - Horizon</v>
          </cell>
          <cell r="V635" t="str">
            <v>Technical Services</v>
          </cell>
          <cell r="W635" t="str">
            <v>30 Days net terms</v>
          </cell>
          <cell r="X635">
            <v>4613173</v>
          </cell>
          <cell r="Y635">
            <v>563538</v>
          </cell>
          <cell r="Z635">
            <v>200948</v>
          </cell>
        </row>
        <row r="636">
          <cell r="A636" t="str">
            <v>402547-2</v>
          </cell>
          <cell r="B636">
            <v>402547</v>
          </cell>
          <cell r="C636">
            <v>2</v>
          </cell>
          <cell r="D636">
            <v>402547</v>
          </cell>
          <cell r="E636" t="str">
            <v>Intergraph Canada Ltd.</v>
          </cell>
          <cell r="F636" t="str">
            <v>To add SPR add-on modules</v>
          </cell>
          <cell r="G636" t="str">
            <v>Master Goods and Services Agreement</v>
          </cell>
          <cell r="H636" t="str">
            <v>Tavassoli, Nader</v>
          </cell>
          <cell r="I636">
            <v>40645</v>
          </cell>
          <cell r="J636">
            <v>40634</v>
          </cell>
          <cell r="K636">
            <v>40908</v>
          </cell>
          <cell r="L636" t="str">
            <v>Complete</v>
          </cell>
          <cell r="M636" t="str">
            <v>Executed</v>
          </cell>
          <cell r="N636">
            <v>40651</v>
          </cell>
          <cell r="O636" t="str">
            <v>Execute Contract</v>
          </cell>
          <cell r="P636" t="str">
            <v>Tavassoli, Nader</v>
          </cell>
          <cell r="Q636" t="str">
            <v>Tavassoli, Nader</v>
          </cell>
          <cell r="R636" t="str">
            <v>Helen Antle</v>
          </cell>
          <cell r="S636" t="str">
            <v>Ron Laing</v>
          </cell>
          <cell r="U636" t="str">
            <v>H - Horizon</v>
          </cell>
          <cell r="V636" t="str">
            <v>Technical Services</v>
          </cell>
          <cell r="W636" t="str">
            <v>30 Days net terms</v>
          </cell>
          <cell r="X636">
            <v>2549856</v>
          </cell>
          <cell r="Y636">
            <v>563538</v>
          </cell>
          <cell r="Z636">
            <v>89856</v>
          </cell>
        </row>
        <row r="637">
          <cell r="A637" t="str">
            <v>402547-4</v>
          </cell>
          <cell r="B637">
            <v>402547</v>
          </cell>
          <cell r="C637">
            <v>4</v>
          </cell>
          <cell r="D637">
            <v>402547</v>
          </cell>
          <cell r="E637" t="str">
            <v>Intergraph Canada Ltd.</v>
          </cell>
          <cell r="F637" t="str">
            <v>Software Maintenance + 12 additional SPI seats</v>
          </cell>
          <cell r="G637" t="str">
            <v>Master Goods and Services Agreement</v>
          </cell>
          <cell r="H637" t="str">
            <v>Tavassoli, Nader</v>
          </cell>
          <cell r="I637">
            <v>40939</v>
          </cell>
          <cell r="J637">
            <v>40940</v>
          </cell>
          <cell r="K637">
            <v>41029</v>
          </cell>
          <cell r="L637" t="str">
            <v>Complete</v>
          </cell>
          <cell r="M637" t="str">
            <v>Executed</v>
          </cell>
          <cell r="N637">
            <v>40941</v>
          </cell>
          <cell r="O637" t="str">
            <v>Approve Contract</v>
          </cell>
          <cell r="P637" t="str">
            <v>Business Area Approver</v>
          </cell>
          <cell r="Q637" t="str">
            <v>Chan, Alan</v>
          </cell>
          <cell r="R637" t="str">
            <v>Marina Crawford</v>
          </cell>
          <cell r="S637" t="str">
            <v>Ron Laing</v>
          </cell>
          <cell r="T637" t="str">
            <v>Karen Almadi</v>
          </cell>
          <cell r="U637" t="str">
            <v>H - Horizon</v>
          </cell>
          <cell r="V637" t="str">
            <v>Technical Services</v>
          </cell>
          <cell r="W637" t="str">
            <v>30 Days net terms</v>
          </cell>
          <cell r="X637">
            <v>2690088</v>
          </cell>
          <cell r="Y637">
            <v>563538</v>
          </cell>
          <cell r="Z637">
            <v>140232</v>
          </cell>
        </row>
        <row r="638">
          <cell r="A638" t="str">
            <v>402547-5</v>
          </cell>
          <cell r="B638">
            <v>402547</v>
          </cell>
          <cell r="C638">
            <v>5</v>
          </cell>
          <cell r="D638">
            <v>402547</v>
          </cell>
          <cell r="E638" t="str">
            <v>Intergraph Canada Ltd.</v>
          </cell>
          <cell r="F638" t="str">
            <v>2 License of SPR for March &amp; April</v>
          </cell>
          <cell r="G638" t="str">
            <v>Master Goods and Services Agreement</v>
          </cell>
          <cell r="H638" t="str">
            <v>Tavassoli, Nader</v>
          </cell>
          <cell r="I638">
            <v>40981</v>
          </cell>
          <cell r="J638">
            <v>40940</v>
          </cell>
          <cell r="K638">
            <v>41029</v>
          </cell>
          <cell r="L638" t="str">
            <v>Complete</v>
          </cell>
          <cell r="M638" t="str">
            <v>Executed</v>
          </cell>
          <cell r="N638">
            <v>40983</v>
          </cell>
          <cell r="O638" t="str">
            <v>Parallel_Return_to_Edit_Mode</v>
          </cell>
          <cell r="P638" t="str">
            <v>Tavassoli, Nader</v>
          </cell>
          <cell r="R638" t="str">
            <v>Marina Crawford</v>
          </cell>
          <cell r="S638" t="str">
            <v>Ron Laing</v>
          </cell>
          <cell r="T638" t="str">
            <v>Karen Almadi</v>
          </cell>
          <cell r="U638" t="str">
            <v>H - Horizon</v>
          </cell>
          <cell r="V638" t="str">
            <v>Technical Services</v>
          </cell>
          <cell r="W638" t="str">
            <v>30 Days net terms</v>
          </cell>
          <cell r="X638">
            <v>2694824</v>
          </cell>
          <cell r="Y638">
            <v>563538</v>
          </cell>
          <cell r="Z638">
            <v>4736</v>
          </cell>
        </row>
        <row r="639">
          <cell r="A639" t="str">
            <v>402547-6</v>
          </cell>
          <cell r="B639">
            <v>402547</v>
          </cell>
          <cell r="C639">
            <v>6</v>
          </cell>
          <cell r="D639">
            <v>402547</v>
          </cell>
          <cell r="E639" t="str">
            <v>Intergraph Canada Ltd.</v>
          </cell>
          <cell r="F639" t="str">
            <v>SPF Training</v>
          </cell>
          <cell r="G639" t="str">
            <v>Master Goods and Services Agreement</v>
          </cell>
          <cell r="H639" t="str">
            <v>Tavassoli, Nader</v>
          </cell>
          <cell r="I639">
            <v>40997</v>
          </cell>
          <cell r="J639">
            <v>41000</v>
          </cell>
          <cell r="K639">
            <v>41029</v>
          </cell>
          <cell r="L639" t="str">
            <v>Complete</v>
          </cell>
          <cell r="M639" t="str">
            <v>Executed</v>
          </cell>
          <cell r="N639">
            <v>41003</v>
          </cell>
          <cell r="O639" t="str">
            <v>Edit New Supplement</v>
          </cell>
          <cell r="P639" t="str">
            <v>Tavassoli, Nader</v>
          </cell>
          <cell r="Q639" t="str">
            <v>Tavassoli, Nader</v>
          </cell>
          <cell r="R639" t="str">
            <v>Marina Crawford</v>
          </cell>
          <cell r="S639" t="str">
            <v>Ron Laing</v>
          </cell>
          <cell r="T639" t="str">
            <v>Karen Almadi</v>
          </cell>
          <cell r="U639" t="str">
            <v>H - Horizon</v>
          </cell>
          <cell r="V639" t="str">
            <v>Technical Services</v>
          </cell>
          <cell r="W639" t="str">
            <v>30 Days net terms</v>
          </cell>
          <cell r="X639">
            <v>2709624</v>
          </cell>
          <cell r="Y639">
            <v>563538</v>
          </cell>
          <cell r="Z639">
            <v>14800</v>
          </cell>
        </row>
        <row r="640">
          <cell r="A640" t="str">
            <v>402547-7</v>
          </cell>
          <cell r="B640">
            <v>402547</v>
          </cell>
          <cell r="C640">
            <v>7</v>
          </cell>
          <cell r="D640">
            <v>402547</v>
          </cell>
          <cell r="E640" t="str">
            <v>Intergraph Canada Ltd.</v>
          </cell>
          <cell r="F640" t="str">
            <v>Contract Extension - 3 months</v>
          </cell>
          <cell r="G640" t="str">
            <v>Master Goods and Services Agreement</v>
          </cell>
          <cell r="H640" t="str">
            <v>Tavassoli, Nader</v>
          </cell>
          <cell r="I640">
            <v>41030</v>
          </cell>
          <cell r="J640">
            <v>41030</v>
          </cell>
          <cell r="K640">
            <v>41121</v>
          </cell>
          <cell r="L640" t="str">
            <v>Complete</v>
          </cell>
          <cell r="M640" t="str">
            <v>Executed</v>
          </cell>
          <cell r="N640">
            <v>41032</v>
          </cell>
          <cell r="O640" t="str">
            <v>Approve Contract</v>
          </cell>
          <cell r="P640" t="str">
            <v>Commercial Operations Approver</v>
          </cell>
          <cell r="Q640" t="str">
            <v>Crawford, Marina</v>
          </cell>
          <cell r="R640" t="str">
            <v>Marina Crawford</v>
          </cell>
          <cell r="S640" t="str">
            <v>Ron Laing</v>
          </cell>
          <cell r="T640" t="str">
            <v>Karen Almadi</v>
          </cell>
          <cell r="U640" t="str">
            <v>H - Horizon</v>
          </cell>
          <cell r="V640" t="str">
            <v>Technical Services</v>
          </cell>
          <cell r="W640" t="str">
            <v>30 Days net terms</v>
          </cell>
          <cell r="X640">
            <v>3020532</v>
          </cell>
          <cell r="Y640">
            <v>563538</v>
          </cell>
          <cell r="Z640">
            <v>310908</v>
          </cell>
        </row>
        <row r="641">
          <cell r="A641" t="str">
            <v>402547-8</v>
          </cell>
          <cell r="B641">
            <v>402547</v>
          </cell>
          <cell r="C641">
            <v>8</v>
          </cell>
          <cell r="D641">
            <v>402547</v>
          </cell>
          <cell r="E641" t="str">
            <v>Intergraph Canada Ltd.</v>
          </cell>
          <cell r="F641" t="str">
            <v>Contract Extension - 6 months</v>
          </cell>
          <cell r="G641" t="str">
            <v>Master Goods and Services Agreement</v>
          </cell>
          <cell r="H641" t="str">
            <v>Tavassoli, Nader</v>
          </cell>
          <cell r="I641">
            <v>41109</v>
          </cell>
          <cell r="J641">
            <v>41122</v>
          </cell>
          <cell r="K641">
            <v>41305</v>
          </cell>
          <cell r="L641" t="str">
            <v>Complete</v>
          </cell>
          <cell r="M641" t="str">
            <v>Executed</v>
          </cell>
          <cell r="N641">
            <v>41115</v>
          </cell>
          <cell r="O641" t="str">
            <v>Edit New Supplement</v>
          </cell>
          <cell r="P641" t="str">
            <v>Tavassoli, Nader</v>
          </cell>
          <cell r="Q641" t="str">
            <v>Tavassoli, Nader</v>
          </cell>
          <cell r="R641" t="str">
            <v>Marina Crawford</v>
          </cell>
          <cell r="S641" t="str">
            <v>Ron Laing</v>
          </cell>
          <cell r="T641" t="str">
            <v>Karen Almadi</v>
          </cell>
          <cell r="U641" t="str">
            <v>H - Horizon</v>
          </cell>
          <cell r="V641" t="str">
            <v>Technical Services</v>
          </cell>
          <cell r="W641" t="str">
            <v>30 Days net terms</v>
          </cell>
          <cell r="X641">
            <v>3625788</v>
          </cell>
          <cell r="Y641">
            <v>563538</v>
          </cell>
          <cell r="Z641">
            <v>605256</v>
          </cell>
        </row>
        <row r="642">
          <cell r="A642" t="str">
            <v>402547-9</v>
          </cell>
          <cell r="B642">
            <v>402547</v>
          </cell>
          <cell r="C642">
            <v>9</v>
          </cell>
          <cell r="D642">
            <v>402547</v>
          </cell>
          <cell r="E642" t="str">
            <v>Intergraph Canada Ltd.</v>
          </cell>
          <cell r="F642" t="str">
            <v>Additional Work - SPRD Upgrade</v>
          </cell>
          <cell r="G642" t="str">
            <v>Master Goods and Services Agreement</v>
          </cell>
          <cell r="H642" t="str">
            <v>Tavassoli, Nader</v>
          </cell>
          <cell r="I642">
            <v>41148</v>
          </cell>
          <cell r="J642">
            <v>41122</v>
          </cell>
          <cell r="K642">
            <v>41305</v>
          </cell>
          <cell r="L642" t="str">
            <v>Complete</v>
          </cell>
          <cell r="M642" t="str">
            <v>Executed</v>
          </cell>
          <cell r="N642">
            <v>41157</v>
          </cell>
          <cell r="O642" t="str">
            <v>Approve Contract</v>
          </cell>
          <cell r="P642" t="str">
            <v>Business Area Approver</v>
          </cell>
          <cell r="Q642" t="str">
            <v>Chan, Alan</v>
          </cell>
          <cell r="R642" t="str">
            <v>Marina Crawford</v>
          </cell>
          <cell r="S642" t="str">
            <v>Ron Laing</v>
          </cell>
          <cell r="T642" t="str">
            <v>Karen Almadi</v>
          </cell>
          <cell r="U642" t="str">
            <v>H - Horizon</v>
          </cell>
          <cell r="V642" t="str">
            <v>Technical Services</v>
          </cell>
          <cell r="W642" t="str">
            <v>30 Days net terms</v>
          </cell>
          <cell r="X642">
            <v>3722675</v>
          </cell>
          <cell r="Y642">
            <v>563538</v>
          </cell>
          <cell r="Z642">
            <v>96887</v>
          </cell>
        </row>
        <row r="643">
          <cell r="A643" t="str">
            <v>402565-2</v>
          </cell>
          <cell r="B643">
            <v>402565</v>
          </cell>
          <cell r="C643">
            <v>2</v>
          </cell>
          <cell r="D643">
            <v>402565</v>
          </cell>
          <cell r="E643" t="str">
            <v>Honeywell Limited</v>
          </cell>
          <cell r="F643" t="str">
            <v>Extension of Contract - 2 Months</v>
          </cell>
          <cell r="G643" t="str">
            <v>Master Goods and Services Agreement</v>
          </cell>
          <cell r="H643" t="str">
            <v>Tavassoli, Nader</v>
          </cell>
          <cell r="I643">
            <v>40997</v>
          </cell>
          <cell r="J643">
            <v>41000</v>
          </cell>
          <cell r="K643">
            <v>41060</v>
          </cell>
          <cell r="L643" t="str">
            <v>Complete</v>
          </cell>
          <cell r="M643" t="str">
            <v>Executed</v>
          </cell>
          <cell r="N643">
            <v>41002</v>
          </cell>
          <cell r="O643" t="str">
            <v>Execute Contract</v>
          </cell>
          <cell r="P643" t="str">
            <v>Tavassoli, Nader</v>
          </cell>
          <cell r="Q643" t="str">
            <v>Tavassoli, Nader</v>
          </cell>
          <cell r="R643" t="str">
            <v>Marina Crawford</v>
          </cell>
          <cell r="S643" t="str">
            <v>Ron Laing</v>
          </cell>
          <cell r="T643" t="str">
            <v>Karen Almadi</v>
          </cell>
          <cell r="V643" t="str">
            <v>Upgrading &amp; Utilitie - Upgrading &amp; Utilities</v>
          </cell>
          <cell r="W643" t="str">
            <v>30 Days net terms</v>
          </cell>
          <cell r="X643">
            <v>198847.75</v>
          </cell>
          <cell r="Y643">
            <v>58896</v>
          </cell>
          <cell r="Z643">
            <v>80000</v>
          </cell>
        </row>
        <row r="644">
          <cell r="A644" t="str">
            <v>402565-3</v>
          </cell>
          <cell r="B644">
            <v>402565</v>
          </cell>
          <cell r="C644">
            <v>3</v>
          </cell>
          <cell r="D644">
            <v>402565</v>
          </cell>
          <cell r="E644" t="str">
            <v>Honeywell Limited</v>
          </cell>
          <cell r="F644" t="str">
            <v>Extension of Contract - End of July 2012</v>
          </cell>
          <cell r="G644" t="str">
            <v>Master Goods and Services Agreement</v>
          </cell>
          <cell r="H644" t="str">
            <v>Tavassoli, Nader</v>
          </cell>
          <cell r="I644">
            <v>41051</v>
          </cell>
          <cell r="J644">
            <v>41061</v>
          </cell>
          <cell r="K644">
            <v>41121</v>
          </cell>
          <cell r="L644" t="str">
            <v>Complete</v>
          </cell>
          <cell r="M644" t="str">
            <v>Executed</v>
          </cell>
          <cell r="N644">
            <v>41093</v>
          </cell>
          <cell r="O644" t="str">
            <v>Parallel_Return_to_Edit_Mode</v>
          </cell>
          <cell r="P644" t="str">
            <v>Tavassoli, Nader</v>
          </cell>
          <cell r="R644" t="str">
            <v>Marina Crawford</v>
          </cell>
          <cell r="S644" t="str">
            <v>Ron Laing</v>
          </cell>
          <cell r="T644" t="str">
            <v>Karen Almadi</v>
          </cell>
          <cell r="V644" t="str">
            <v>Upgrading &amp; Utilitie - Upgrading &amp; Utilities</v>
          </cell>
          <cell r="W644" t="str">
            <v>30 Days net terms</v>
          </cell>
          <cell r="X644">
            <v>278847.75</v>
          </cell>
          <cell r="Y644">
            <v>58896</v>
          </cell>
          <cell r="Z644">
            <v>80000</v>
          </cell>
        </row>
        <row r="645">
          <cell r="A645" t="str">
            <v>402565-4</v>
          </cell>
          <cell r="B645">
            <v>402565</v>
          </cell>
          <cell r="C645">
            <v>4</v>
          </cell>
          <cell r="D645">
            <v>402565</v>
          </cell>
          <cell r="E645" t="str">
            <v>Honeywell Limited</v>
          </cell>
          <cell r="F645" t="str">
            <v>Extension of Contract - End of Dec.2012</v>
          </cell>
          <cell r="G645" t="str">
            <v>Master Goods and Services Agreement</v>
          </cell>
          <cell r="H645" t="str">
            <v>Tavassoli, Nader</v>
          </cell>
          <cell r="I645">
            <v>41115</v>
          </cell>
          <cell r="J645">
            <v>41122</v>
          </cell>
          <cell r="K645">
            <v>41274</v>
          </cell>
          <cell r="L645" t="str">
            <v>Complete</v>
          </cell>
          <cell r="M645" t="str">
            <v>Executed</v>
          </cell>
          <cell r="N645">
            <v>41120</v>
          </cell>
          <cell r="O645" t="str">
            <v>Parallel_Return_to_Edit_Mode</v>
          </cell>
          <cell r="P645" t="str">
            <v>Tavassoli, Nader</v>
          </cell>
          <cell r="R645" t="str">
            <v>Marina Crawford</v>
          </cell>
          <cell r="S645" t="str">
            <v>Ron Laing</v>
          </cell>
          <cell r="T645" t="str">
            <v>Stephanie Graham</v>
          </cell>
          <cell r="V645" t="str">
            <v>Upgrading &amp; Utilitie - Upgrading &amp; Utilities</v>
          </cell>
          <cell r="W645" t="str">
            <v>30 Days net terms</v>
          </cell>
          <cell r="X645">
            <v>438847.75</v>
          </cell>
          <cell r="Y645">
            <v>58896</v>
          </cell>
          <cell r="Z645">
            <v>160000</v>
          </cell>
        </row>
        <row r="646">
          <cell r="A646" t="str">
            <v>402570-10</v>
          </cell>
          <cell r="B646">
            <v>402570</v>
          </cell>
          <cell r="C646">
            <v>10</v>
          </cell>
          <cell r="D646">
            <v>402570</v>
          </cell>
          <cell r="E646" t="str">
            <v>ModSpace Financial Services Canada Ltd</v>
          </cell>
          <cell r="F646" t="str">
            <v>Extention and Add additional rental units</v>
          </cell>
          <cell r="G646" t="str">
            <v>Master Goods and Services Agreement</v>
          </cell>
          <cell r="H646" t="str">
            <v>Brant, Edna</v>
          </cell>
          <cell r="I646">
            <v>41283</v>
          </cell>
          <cell r="J646">
            <v>41274</v>
          </cell>
          <cell r="K646">
            <v>41320</v>
          </cell>
          <cell r="L646" t="str">
            <v>Complete</v>
          </cell>
          <cell r="M646" t="str">
            <v>Executed</v>
          </cell>
          <cell r="N646">
            <v>41291</v>
          </cell>
          <cell r="O646" t="str">
            <v>Parallel_Return_to_Edit_Mode</v>
          </cell>
          <cell r="P646" t="str">
            <v>Brant, Edna</v>
          </cell>
          <cell r="R646" t="str">
            <v>Marina Crawford</v>
          </cell>
          <cell r="S646" t="str">
            <v>Ron Laing</v>
          </cell>
          <cell r="T646" t="str">
            <v>Karen Almadi</v>
          </cell>
          <cell r="U646" t="str">
            <v>H - Horizon</v>
          </cell>
          <cell r="V646" t="str">
            <v>Facilities &amp; Servic - Facilities &amp; Servics</v>
          </cell>
          <cell r="W646" t="str">
            <v>30 Days net terms</v>
          </cell>
          <cell r="X646">
            <v>9399034.5</v>
          </cell>
          <cell r="Y646">
            <v>15847</v>
          </cell>
          <cell r="Z646">
            <v>75000</v>
          </cell>
        </row>
        <row r="647">
          <cell r="A647" t="str">
            <v>402570-2</v>
          </cell>
          <cell r="B647">
            <v>402570</v>
          </cell>
          <cell r="C647">
            <v>2</v>
          </cell>
          <cell r="D647">
            <v>402570</v>
          </cell>
          <cell r="E647" t="str">
            <v>ModSpace Financial Services Canada Ltd</v>
          </cell>
          <cell r="F647" t="str">
            <v>Site Trailer rentals</v>
          </cell>
          <cell r="G647" t="str">
            <v>Master Goods and Services Agreement</v>
          </cell>
          <cell r="H647" t="str">
            <v>Tavassoli, Nader</v>
          </cell>
          <cell r="I647">
            <v>40780</v>
          </cell>
          <cell r="J647">
            <v>40756</v>
          </cell>
          <cell r="K647">
            <v>40968</v>
          </cell>
          <cell r="L647" t="str">
            <v>Complete</v>
          </cell>
          <cell r="M647" t="str">
            <v>Executed</v>
          </cell>
          <cell r="N647">
            <v>40793</v>
          </cell>
          <cell r="O647" t="str">
            <v>Approve Contract</v>
          </cell>
          <cell r="P647" t="str">
            <v>Commercial Operations Approver</v>
          </cell>
          <cell r="Q647" t="str">
            <v>Crawford, Marina</v>
          </cell>
          <cell r="R647" t="str">
            <v>Marina Crawford</v>
          </cell>
          <cell r="S647" t="str">
            <v>Ron Laing</v>
          </cell>
          <cell r="T647" t="str">
            <v>Karen Almadi</v>
          </cell>
          <cell r="U647" t="str">
            <v>H - Horizon</v>
          </cell>
          <cell r="V647" t="str">
            <v>Facilities &amp; Servic - Facilities &amp; Servics</v>
          </cell>
          <cell r="W647" t="str">
            <v>30 Days net terms</v>
          </cell>
          <cell r="X647">
            <v>5328519.5</v>
          </cell>
          <cell r="Y647">
            <v>15847</v>
          </cell>
          <cell r="Z647">
            <v>1609999.92</v>
          </cell>
        </row>
        <row r="648">
          <cell r="A648" t="str">
            <v>402570-2-1</v>
          </cell>
          <cell r="B648" t="str">
            <v>402570-2</v>
          </cell>
          <cell r="C648">
            <v>1</v>
          </cell>
          <cell r="D648">
            <v>404184</v>
          </cell>
          <cell r="E648" t="str">
            <v>ModSpace Financial Services Canada Ltd</v>
          </cell>
          <cell r="F648" t="str">
            <v>relocate BRT trailer</v>
          </cell>
          <cell r="G648" t="str">
            <v>Schedules for Master Agreements</v>
          </cell>
          <cell r="H648" t="str">
            <v>Brant, Edna</v>
          </cell>
          <cell r="I648">
            <v>41100</v>
          </cell>
          <cell r="J648">
            <v>40761</v>
          </cell>
          <cell r="K648">
            <v>41121</v>
          </cell>
          <cell r="L648" t="str">
            <v>Complete</v>
          </cell>
          <cell r="M648" t="str">
            <v>Executed</v>
          </cell>
          <cell r="N648">
            <v>41107</v>
          </cell>
          <cell r="O648" t="str">
            <v>Edit New Supplement</v>
          </cell>
          <cell r="P648" t="str">
            <v>Brant, Edna</v>
          </cell>
          <cell r="Q648" t="str">
            <v>Brant, Edna</v>
          </cell>
          <cell r="R648" t="str">
            <v>Marina Crawford</v>
          </cell>
          <cell r="S648" t="str">
            <v>Ron Laing</v>
          </cell>
          <cell r="T648" t="str">
            <v>Karen Almadi</v>
          </cell>
          <cell r="U648" t="str">
            <v>H - Horizon</v>
          </cell>
          <cell r="V648" t="str">
            <v>Upgrading &amp; Utilitie - Upgrading &amp; Utilities</v>
          </cell>
          <cell r="W648" t="str">
            <v>45 Days net terms</v>
          </cell>
          <cell r="X648">
            <v>15720</v>
          </cell>
          <cell r="Y648">
            <v>15847</v>
          </cell>
          <cell r="Z648">
            <v>4010</v>
          </cell>
        </row>
        <row r="649">
          <cell r="A649" t="str">
            <v>402570-3</v>
          </cell>
          <cell r="B649">
            <v>402570</v>
          </cell>
          <cell r="C649">
            <v>3</v>
          </cell>
          <cell r="D649">
            <v>402570</v>
          </cell>
          <cell r="E649" t="str">
            <v>ModSpace Financial Services Canada Ltd</v>
          </cell>
          <cell r="F649" t="str">
            <v>Training Facility</v>
          </cell>
          <cell r="G649" t="str">
            <v>Master Goods and Services Agreement</v>
          </cell>
          <cell r="H649" t="str">
            <v>Tavassoli, Nader</v>
          </cell>
          <cell r="I649">
            <v>40892</v>
          </cell>
          <cell r="J649">
            <v>40817</v>
          </cell>
          <cell r="K649">
            <v>40968</v>
          </cell>
          <cell r="L649" t="str">
            <v>Complete</v>
          </cell>
          <cell r="M649" t="str">
            <v>Executed</v>
          </cell>
          <cell r="N649">
            <v>40913</v>
          </cell>
          <cell r="O649" t="str">
            <v>Execute Contract</v>
          </cell>
          <cell r="P649" t="str">
            <v>Tavassoli, Nader</v>
          </cell>
          <cell r="Q649" t="str">
            <v>Tavassoli, Nader</v>
          </cell>
          <cell r="R649" t="str">
            <v>Marina Crawford</v>
          </cell>
          <cell r="S649" t="str">
            <v>Ron Laing</v>
          </cell>
          <cell r="T649" t="str">
            <v>Karen Almadi</v>
          </cell>
          <cell r="U649" t="str">
            <v>H - Horizon</v>
          </cell>
          <cell r="V649" t="str">
            <v>Facilities &amp; Servic - Facilities &amp; Servics</v>
          </cell>
          <cell r="W649" t="str">
            <v>30 Days net terms</v>
          </cell>
          <cell r="X649">
            <v>7278108.0999999996</v>
          </cell>
          <cell r="Y649">
            <v>15847</v>
          </cell>
          <cell r="Z649">
            <v>1949588.6</v>
          </cell>
        </row>
        <row r="650">
          <cell r="A650" t="str">
            <v>402570-4</v>
          </cell>
          <cell r="B650">
            <v>402570</v>
          </cell>
          <cell r="C650">
            <v>4</v>
          </cell>
          <cell r="D650">
            <v>402570</v>
          </cell>
          <cell r="E650" t="str">
            <v>ModSpace Financial Services Canada Ltd</v>
          </cell>
          <cell r="F650" t="str">
            <v>Extension of Contract for 6 months</v>
          </cell>
          <cell r="G650" t="str">
            <v>Master Goods and Services Agreement</v>
          </cell>
          <cell r="H650" t="str">
            <v>Tavassoli, Nader</v>
          </cell>
          <cell r="I650">
            <v>40966</v>
          </cell>
          <cell r="J650">
            <v>40969</v>
          </cell>
          <cell r="K650">
            <v>41152</v>
          </cell>
          <cell r="L650" t="str">
            <v>Complete</v>
          </cell>
          <cell r="M650" t="str">
            <v>Executed</v>
          </cell>
          <cell r="N650">
            <v>41001</v>
          </cell>
          <cell r="O650" t="str">
            <v>Edit New Supplement</v>
          </cell>
          <cell r="P650" t="str">
            <v>Tavassoli, Nader</v>
          </cell>
          <cell r="Q650" t="str">
            <v>Tavassoli, Nader</v>
          </cell>
          <cell r="R650" t="str">
            <v>Marina Crawford</v>
          </cell>
          <cell r="S650" t="str">
            <v>Ron Laing</v>
          </cell>
          <cell r="T650" t="str">
            <v>Karen Almadi</v>
          </cell>
          <cell r="U650" t="str">
            <v>H - Horizon</v>
          </cell>
          <cell r="V650" t="str">
            <v>Facilities &amp; Servic - Facilities &amp; Servics</v>
          </cell>
          <cell r="W650" t="str">
            <v>30 Days net terms</v>
          </cell>
          <cell r="X650">
            <v>8658108.0999999996</v>
          </cell>
          <cell r="Y650">
            <v>15847</v>
          </cell>
          <cell r="Z650">
            <v>1380000</v>
          </cell>
        </row>
        <row r="651">
          <cell r="A651" t="str">
            <v>402570-5</v>
          </cell>
          <cell r="B651">
            <v>402570</v>
          </cell>
          <cell r="C651">
            <v>5</v>
          </cell>
          <cell r="D651">
            <v>402570</v>
          </cell>
          <cell r="E651" t="str">
            <v>ModSpace Financial Services Canada Ltd</v>
          </cell>
          <cell r="F651" t="str">
            <v>Add funds for modifications for training center</v>
          </cell>
          <cell r="G651" t="str">
            <v>Master Goods and Services Agreement</v>
          </cell>
          <cell r="H651" t="str">
            <v>Tavassoli, Nader</v>
          </cell>
          <cell r="I651">
            <v>41071</v>
          </cell>
          <cell r="J651">
            <v>40969</v>
          </cell>
          <cell r="K651">
            <v>41152</v>
          </cell>
          <cell r="L651" t="str">
            <v>Complete</v>
          </cell>
          <cell r="M651" t="str">
            <v>Executed</v>
          </cell>
          <cell r="N651">
            <v>41094</v>
          </cell>
          <cell r="O651" t="str">
            <v>Parallel_Return_to_Edit_Mode</v>
          </cell>
          <cell r="P651" t="str">
            <v>Tavassoli, Nader</v>
          </cell>
          <cell r="R651" t="str">
            <v>Marina Crawford</v>
          </cell>
          <cell r="S651" t="str">
            <v>Ron Laing</v>
          </cell>
          <cell r="T651" t="str">
            <v>Karen Almadi</v>
          </cell>
          <cell r="U651" t="str">
            <v>H - Horizon</v>
          </cell>
          <cell r="V651" t="str">
            <v>Facilities &amp; Servic - Facilities &amp; Servics</v>
          </cell>
          <cell r="W651" t="str">
            <v>30 Days net terms</v>
          </cell>
          <cell r="X651">
            <v>8789034.5</v>
          </cell>
          <cell r="Y651">
            <v>15847</v>
          </cell>
          <cell r="Z651">
            <v>130926.39999999999</v>
          </cell>
        </row>
        <row r="652">
          <cell r="A652" t="str">
            <v>402570-6</v>
          </cell>
          <cell r="B652">
            <v>402570</v>
          </cell>
          <cell r="C652">
            <v>6</v>
          </cell>
          <cell r="D652">
            <v>402570</v>
          </cell>
          <cell r="E652" t="str">
            <v>ModSpace Financial Services Canada Ltd</v>
          </cell>
          <cell r="F652" t="str">
            <v>Add 2 wash cars and 2 12 x 60 units</v>
          </cell>
          <cell r="G652" t="str">
            <v>Master Goods and Services Agreement</v>
          </cell>
          <cell r="H652" t="str">
            <v>Brant, Edna</v>
          </cell>
          <cell r="I652">
            <v>41101</v>
          </cell>
          <cell r="J652">
            <v>40969</v>
          </cell>
          <cell r="K652">
            <v>41152</v>
          </cell>
          <cell r="L652" t="str">
            <v>Complete</v>
          </cell>
          <cell r="M652" t="str">
            <v>Executed</v>
          </cell>
          <cell r="N652">
            <v>41107</v>
          </cell>
          <cell r="O652" t="str">
            <v>Approve Contract</v>
          </cell>
          <cell r="P652" t="str">
            <v>Commercial Operations Approver</v>
          </cell>
          <cell r="Q652" t="str">
            <v>King, Brian</v>
          </cell>
          <cell r="R652" t="str">
            <v>Marina Crawford</v>
          </cell>
          <cell r="S652" t="str">
            <v>Ron Laing</v>
          </cell>
          <cell r="T652" t="str">
            <v>Karen Almadi</v>
          </cell>
          <cell r="U652" t="str">
            <v>H - Horizon</v>
          </cell>
          <cell r="V652" t="str">
            <v>Facilities &amp; Servic - Facilities &amp; Servics</v>
          </cell>
          <cell r="W652" t="str">
            <v>30 Days net terms</v>
          </cell>
          <cell r="X652">
            <v>8809034.5</v>
          </cell>
          <cell r="Y652">
            <v>15847</v>
          </cell>
          <cell r="Z652">
            <v>20000</v>
          </cell>
        </row>
        <row r="653">
          <cell r="A653" t="str">
            <v>402570-7</v>
          </cell>
          <cell r="B653">
            <v>402570</v>
          </cell>
          <cell r="C653">
            <v>7</v>
          </cell>
          <cell r="D653">
            <v>402570</v>
          </cell>
          <cell r="E653" t="str">
            <v>ModSpace Financial Services Canada Ltd</v>
          </cell>
          <cell r="F653" t="str">
            <v>Add 1 wash cars and 7 BRST 12 x 60 units</v>
          </cell>
          <cell r="G653" t="str">
            <v>Master Goods and Services Agreement</v>
          </cell>
          <cell r="H653" t="str">
            <v>Brant, Edna</v>
          </cell>
          <cell r="I653">
            <v>41123</v>
          </cell>
          <cell r="J653">
            <v>40969</v>
          </cell>
          <cell r="K653">
            <v>41213</v>
          </cell>
          <cell r="L653" t="str">
            <v>Complete</v>
          </cell>
          <cell r="M653" t="str">
            <v>Executed</v>
          </cell>
          <cell r="N653">
            <v>41149</v>
          </cell>
          <cell r="O653" t="str">
            <v>Approve Contract</v>
          </cell>
          <cell r="P653" t="str">
            <v>Commercial Operations Approver</v>
          </cell>
          <cell r="Q653" t="str">
            <v>King, Brian</v>
          </cell>
          <cell r="R653" t="str">
            <v>Marina Crawford</v>
          </cell>
          <cell r="S653" t="str">
            <v>Ron Laing</v>
          </cell>
          <cell r="T653" t="str">
            <v>Karen Almadi</v>
          </cell>
          <cell r="U653" t="str">
            <v>H - Horizon</v>
          </cell>
          <cell r="V653" t="str">
            <v>Facilities &amp; Servic - Facilities &amp; Servics</v>
          </cell>
          <cell r="W653" t="str">
            <v>30 Days net terms</v>
          </cell>
          <cell r="X653">
            <v>8849034.5</v>
          </cell>
          <cell r="Y653">
            <v>15847</v>
          </cell>
          <cell r="Z653">
            <v>40000</v>
          </cell>
        </row>
        <row r="654">
          <cell r="A654" t="str">
            <v>402570-8</v>
          </cell>
          <cell r="B654">
            <v>402570</v>
          </cell>
          <cell r="C654">
            <v>8</v>
          </cell>
          <cell r="D654">
            <v>402570</v>
          </cell>
          <cell r="E654" t="str">
            <v>ModSpace Financial Services Canada Ltd</v>
          </cell>
          <cell r="F654" t="str">
            <v>Extend contract duration and additional rental units</v>
          </cell>
          <cell r="G654" t="str">
            <v>Master Goods and Services Agreement</v>
          </cell>
          <cell r="H654" t="str">
            <v>Brant, Edna</v>
          </cell>
          <cell r="I654">
            <v>41199</v>
          </cell>
          <cell r="J654">
            <v>41152</v>
          </cell>
          <cell r="K654">
            <v>41274</v>
          </cell>
          <cell r="L654" t="str">
            <v>Complete</v>
          </cell>
          <cell r="M654" t="str">
            <v>Executed</v>
          </cell>
          <cell r="N654">
            <v>41232</v>
          </cell>
          <cell r="O654" t="str">
            <v>Parallel_Return_to_Edit_Mode</v>
          </cell>
          <cell r="P654" t="str">
            <v>Brant, Edna</v>
          </cell>
          <cell r="R654" t="str">
            <v>Marina Crawford</v>
          </cell>
          <cell r="S654" t="str">
            <v>Ron Laing</v>
          </cell>
          <cell r="T654" t="str">
            <v>Karen Almadi</v>
          </cell>
          <cell r="U654" t="str">
            <v>H - Horizon</v>
          </cell>
          <cell r="V654" t="str">
            <v>Facilities &amp; Servic - Facilities &amp; Servics</v>
          </cell>
          <cell r="W654" t="str">
            <v>30 Days net terms</v>
          </cell>
          <cell r="X654">
            <v>8869034.5</v>
          </cell>
          <cell r="Y654">
            <v>15847</v>
          </cell>
          <cell r="Z654">
            <v>20000</v>
          </cell>
        </row>
        <row r="655">
          <cell r="A655" t="str">
            <v>402570-9</v>
          </cell>
          <cell r="B655">
            <v>402570</v>
          </cell>
          <cell r="C655">
            <v>9</v>
          </cell>
          <cell r="D655">
            <v>402570</v>
          </cell>
          <cell r="E655" t="str">
            <v>ModSpace Financial Services Canada Ltd</v>
          </cell>
          <cell r="F655" t="str">
            <v>Add additional rental units for sustainability</v>
          </cell>
          <cell r="G655" t="str">
            <v>Master Goods and Services Agreement</v>
          </cell>
          <cell r="H655" t="str">
            <v>Brant, Edna</v>
          </cell>
          <cell r="I655">
            <v>41232</v>
          </cell>
          <cell r="J655">
            <v>41152</v>
          </cell>
          <cell r="K655">
            <v>41274</v>
          </cell>
          <cell r="L655" t="str">
            <v>Complete</v>
          </cell>
          <cell r="M655" t="str">
            <v>Executed</v>
          </cell>
          <cell r="N655">
            <v>41247</v>
          </cell>
          <cell r="O655" t="str">
            <v>Approve Contract</v>
          </cell>
          <cell r="P655" t="str">
            <v>Business Area Approver</v>
          </cell>
          <cell r="Q655" t="str">
            <v>King, Brian</v>
          </cell>
          <cell r="R655" t="str">
            <v>Marina Crawford</v>
          </cell>
          <cell r="S655" t="str">
            <v>Ron Laing</v>
          </cell>
          <cell r="T655" t="str">
            <v>Karen Almadi</v>
          </cell>
          <cell r="U655" t="str">
            <v>H - Horizon</v>
          </cell>
          <cell r="V655" t="str">
            <v>Facilities &amp; Servic - Facilities &amp; Servics</v>
          </cell>
          <cell r="W655" t="str">
            <v>30 Days net terms</v>
          </cell>
          <cell r="X655">
            <v>9324034.5</v>
          </cell>
          <cell r="Y655">
            <v>15847</v>
          </cell>
          <cell r="Z655">
            <v>455000</v>
          </cell>
        </row>
        <row r="656">
          <cell r="A656" t="str">
            <v>402582-1</v>
          </cell>
          <cell r="B656">
            <v>402582</v>
          </cell>
          <cell r="C656">
            <v>1</v>
          </cell>
          <cell r="D656">
            <v>402582</v>
          </cell>
          <cell r="E656" t="str">
            <v>Honeywell Limited</v>
          </cell>
          <cell r="F656" t="str">
            <v>Forest Fire Claim</v>
          </cell>
          <cell r="G656" t="str">
            <v>Master Goods and Services Agreement</v>
          </cell>
          <cell r="H656" t="str">
            <v>Tavassoli, Nader</v>
          </cell>
          <cell r="I656">
            <v>40813</v>
          </cell>
          <cell r="J656">
            <v>40813</v>
          </cell>
          <cell r="K656">
            <v>40847</v>
          </cell>
          <cell r="L656" t="str">
            <v>Complete</v>
          </cell>
          <cell r="M656" t="str">
            <v>Executed</v>
          </cell>
          <cell r="N656">
            <v>40813</v>
          </cell>
          <cell r="O656" t="str">
            <v>Parallel_Return_to_Edit_Mode</v>
          </cell>
          <cell r="P656" t="str">
            <v>Tavassoli, Nader</v>
          </cell>
          <cell r="R656" t="str">
            <v>Marina Crawford</v>
          </cell>
          <cell r="S656" t="str">
            <v>Ron Laing</v>
          </cell>
          <cell r="T656" t="str">
            <v>Karen Almadi</v>
          </cell>
          <cell r="V656" t="str">
            <v>Upgrading &amp; Utilitie - Upgrading &amp; Utilities</v>
          </cell>
          <cell r="W656" t="str">
            <v>30 Days net terms</v>
          </cell>
          <cell r="X656">
            <v>2457710.52</v>
          </cell>
          <cell r="Y656">
            <v>58896</v>
          </cell>
          <cell r="Z656">
            <v>74701.84</v>
          </cell>
        </row>
        <row r="657">
          <cell r="A657" t="str">
            <v>402582-1-2</v>
          </cell>
          <cell r="B657" t="str">
            <v>402582-1</v>
          </cell>
          <cell r="C657">
            <v>2</v>
          </cell>
          <cell r="D657">
            <v>405126</v>
          </cell>
          <cell r="E657" t="str">
            <v>Honeywell Limited</v>
          </cell>
          <cell r="F657" t="str">
            <v>Vehicle gate - turnstile</v>
          </cell>
          <cell r="G657" t="str">
            <v>Schedules for Master Agreements</v>
          </cell>
          <cell r="H657" t="str">
            <v>Varela, Lina</v>
          </cell>
          <cell r="I657">
            <v>41288</v>
          </cell>
          <cell r="J657">
            <v>41234</v>
          </cell>
          <cell r="K657">
            <v>41362</v>
          </cell>
          <cell r="L657" t="str">
            <v>Complete</v>
          </cell>
          <cell r="M657" t="str">
            <v>Executed</v>
          </cell>
          <cell r="N657">
            <v>41338</v>
          </cell>
          <cell r="O657" t="str">
            <v>Approve Contract</v>
          </cell>
          <cell r="P657" t="str">
            <v>Business Area Approver</v>
          </cell>
          <cell r="Q657" t="str">
            <v>Quiring, Ron</v>
          </cell>
          <cell r="R657" t="str">
            <v>Don Guglielmin</v>
          </cell>
          <cell r="S657" t="str">
            <v>Jon Halford</v>
          </cell>
          <cell r="T657" t="str">
            <v>Karen Almadi</v>
          </cell>
          <cell r="U657" t="str">
            <v>H - Horizon</v>
          </cell>
          <cell r="V657" t="str">
            <v>Major Projects</v>
          </cell>
          <cell r="W657" t="str">
            <v>45 Days net terms</v>
          </cell>
          <cell r="X657">
            <v>167091.96</v>
          </cell>
          <cell r="Y657">
            <v>582443</v>
          </cell>
          <cell r="Z657">
            <v>35449.14</v>
          </cell>
        </row>
        <row r="658">
          <cell r="A658" t="str">
            <v>402582-1-3</v>
          </cell>
          <cell r="B658" t="str">
            <v>402582-1</v>
          </cell>
          <cell r="C658">
            <v>3</v>
          </cell>
          <cell r="D658">
            <v>405126</v>
          </cell>
          <cell r="E658" t="str">
            <v>Honeywell Limited</v>
          </cell>
          <cell r="F658" t="str">
            <v>Additional Readers - Vehicle gate - turnstile</v>
          </cell>
          <cell r="G658" t="str">
            <v>Schedules for Master Agreements</v>
          </cell>
          <cell r="H658" t="str">
            <v>Varela, Lina</v>
          </cell>
          <cell r="I658">
            <v>41451</v>
          </cell>
          <cell r="J658">
            <v>41234</v>
          </cell>
          <cell r="K658">
            <v>41475</v>
          </cell>
          <cell r="L658" t="str">
            <v>Complete</v>
          </cell>
          <cell r="M658" t="str">
            <v>Executed</v>
          </cell>
          <cell r="N658">
            <v>41505</v>
          </cell>
          <cell r="O658" t="str">
            <v>Execute Contract</v>
          </cell>
          <cell r="P658" t="str">
            <v>Varela, Lina</v>
          </cell>
          <cell r="Q658" t="str">
            <v>Varela, Lina</v>
          </cell>
          <cell r="R658" t="str">
            <v>Don Guglielmin</v>
          </cell>
          <cell r="S658" t="str">
            <v>Jon Halford</v>
          </cell>
          <cell r="T658" t="str">
            <v>Stephanie Graham</v>
          </cell>
          <cell r="U658" t="str">
            <v>H - Horizon</v>
          </cell>
          <cell r="V658" t="str">
            <v>Major Projects</v>
          </cell>
          <cell r="W658" t="str">
            <v>45 Days net terms</v>
          </cell>
          <cell r="X658">
            <v>168288.25</v>
          </cell>
          <cell r="Y658">
            <v>582443</v>
          </cell>
          <cell r="Z658">
            <v>1196.29</v>
          </cell>
        </row>
        <row r="659">
          <cell r="A659" t="str">
            <v>402582-3</v>
          </cell>
          <cell r="B659">
            <v>402582</v>
          </cell>
          <cell r="C659">
            <v>3</v>
          </cell>
          <cell r="D659">
            <v>402582</v>
          </cell>
          <cell r="E659" t="str">
            <v>Honeywell Limited</v>
          </cell>
          <cell r="F659" t="str">
            <v>Extension of Contract (2 Months)</v>
          </cell>
          <cell r="G659" t="str">
            <v>Master Goods and Services Agreement</v>
          </cell>
          <cell r="H659" t="str">
            <v>Tavassoli, Nader</v>
          </cell>
          <cell r="I659">
            <v>40997</v>
          </cell>
          <cell r="J659">
            <v>41000</v>
          </cell>
          <cell r="K659">
            <v>41060</v>
          </cell>
          <cell r="L659" t="str">
            <v>Complete</v>
          </cell>
          <cell r="M659" t="str">
            <v>Executed</v>
          </cell>
          <cell r="N659">
            <v>41009</v>
          </cell>
          <cell r="O659" t="str">
            <v>Execute Contract</v>
          </cell>
          <cell r="P659" t="str">
            <v>Tavassoli, Nader</v>
          </cell>
          <cell r="Q659" t="str">
            <v>Tavassoli, Nader</v>
          </cell>
          <cell r="R659" t="str">
            <v>Marina Crawford</v>
          </cell>
          <cell r="S659" t="str">
            <v>Ron Laing</v>
          </cell>
          <cell r="T659" t="str">
            <v>Karen Almadi</v>
          </cell>
          <cell r="V659" t="str">
            <v>Upgrading &amp; Utilitie - Upgrading &amp; Utilities</v>
          </cell>
          <cell r="W659" t="str">
            <v>30 Days net terms</v>
          </cell>
          <cell r="X659">
            <v>2857710.52</v>
          </cell>
          <cell r="Y659">
            <v>58896</v>
          </cell>
          <cell r="Z659">
            <v>400000</v>
          </cell>
        </row>
        <row r="660">
          <cell r="A660" t="str">
            <v>402582-4</v>
          </cell>
          <cell r="B660">
            <v>402582</v>
          </cell>
          <cell r="C660">
            <v>4</v>
          </cell>
          <cell r="D660">
            <v>402582</v>
          </cell>
          <cell r="E660" t="str">
            <v>Honeywell Limited</v>
          </cell>
          <cell r="F660" t="str">
            <v>Extension of Contract-End of July 2012</v>
          </cell>
          <cell r="G660" t="str">
            <v>Master Goods and Services Agreement</v>
          </cell>
          <cell r="H660" t="str">
            <v>Tavassoli, Nader</v>
          </cell>
          <cell r="I660">
            <v>41051</v>
          </cell>
          <cell r="J660">
            <v>41061</v>
          </cell>
          <cell r="K660">
            <v>41121</v>
          </cell>
          <cell r="L660" t="str">
            <v>Complete</v>
          </cell>
          <cell r="M660" t="str">
            <v>Executed</v>
          </cell>
          <cell r="N660">
            <v>41114</v>
          </cell>
          <cell r="O660" t="str">
            <v>Execute Contract</v>
          </cell>
          <cell r="P660" t="str">
            <v>Tavassoli, Nader</v>
          </cell>
          <cell r="Q660" t="str">
            <v>Tavassoli, Nader</v>
          </cell>
          <cell r="R660" t="str">
            <v>Marina Crawford</v>
          </cell>
          <cell r="S660" t="str">
            <v>Ron Laing</v>
          </cell>
          <cell r="T660" t="str">
            <v>Karen Almadi</v>
          </cell>
          <cell r="V660" t="str">
            <v>Upgrading &amp; Utilitie - Upgrading &amp; Utilities</v>
          </cell>
          <cell r="W660" t="str">
            <v>30 Days net terms</v>
          </cell>
          <cell r="X660">
            <v>3257710.5</v>
          </cell>
          <cell r="Y660">
            <v>58896</v>
          </cell>
          <cell r="Z660">
            <v>399999.98</v>
          </cell>
        </row>
        <row r="661">
          <cell r="A661" t="str">
            <v>402582-5</v>
          </cell>
          <cell r="B661">
            <v>402582</v>
          </cell>
          <cell r="C661">
            <v>5</v>
          </cell>
          <cell r="D661">
            <v>402582</v>
          </cell>
          <cell r="E661" t="str">
            <v>Honeywell Limited</v>
          </cell>
          <cell r="F661" t="str">
            <v>Extension of Contract-End of Dec.2012</v>
          </cell>
          <cell r="G661" t="str">
            <v>Master Goods and Services Agreement</v>
          </cell>
          <cell r="H661" t="str">
            <v>Tavassoli, Nader</v>
          </cell>
          <cell r="I661">
            <v>41115</v>
          </cell>
          <cell r="J661">
            <v>41122</v>
          </cell>
          <cell r="K661">
            <v>41274</v>
          </cell>
          <cell r="L661" t="str">
            <v>Complete</v>
          </cell>
          <cell r="M661" t="str">
            <v>Executed</v>
          </cell>
          <cell r="N661">
            <v>41120</v>
          </cell>
          <cell r="O661" t="str">
            <v>Execute Contract</v>
          </cell>
          <cell r="P661" t="str">
            <v>Tavassoli, Nader</v>
          </cell>
          <cell r="Q661" t="str">
            <v>Tavassoli, Nader</v>
          </cell>
          <cell r="R661" t="str">
            <v>Marina Crawford</v>
          </cell>
          <cell r="S661" t="str">
            <v>Ron Laing</v>
          </cell>
          <cell r="V661" t="str">
            <v>Upgrading &amp; Utilitie - Upgrading &amp; Utilities</v>
          </cell>
          <cell r="W661" t="str">
            <v>30 Days net terms</v>
          </cell>
          <cell r="X661">
            <v>4057710.5</v>
          </cell>
          <cell r="Y661">
            <v>58896</v>
          </cell>
          <cell r="Z661">
            <v>800000</v>
          </cell>
        </row>
        <row r="662">
          <cell r="A662" t="str">
            <v>402597-2</v>
          </cell>
          <cell r="B662">
            <v>402597</v>
          </cell>
          <cell r="C662">
            <v>2</v>
          </cell>
          <cell r="D662">
            <v>402597</v>
          </cell>
          <cell r="E662" t="str">
            <v>Canadian Freightways</v>
          </cell>
          <cell r="F662" t="str">
            <v>Transportation Service Extension</v>
          </cell>
          <cell r="G662" t="str">
            <v>Master Goods and Services Agreement</v>
          </cell>
          <cell r="H662" t="str">
            <v>Hassan, Mostafa</v>
          </cell>
          <cell r="I662">
            <v>42159</v>
          </cell>
          <cell r="J662">
            <v>41275</v>
          </cell>
          <cell r="K662">
            <v>42400</v>
          </cell>
          <cell r="L662" t="str">
            <v>Active</v>
          </cell>
          <cell r="M662" t="str">
            <v>Executed</v>
          </cell>
          <cell r="N662">
            <v>42192</v>
          </cell>
          <cell r="O662" t="str">
            <v>Parallel_Return_to_Edit_Mode</v>
          </cell>
          <cell r="P662" t="str">
            <v>Hassan, Mostafa</v>
          </cell>
          <cell r="R662" t="str">
            <v>Carla Salazar</v>
          </cell>
          <cell r="S662" t="str">
            <v>Kara Slemko</v>
          </cell>
          <cell r="T662" t="str">
            <v>Brenda Balog</v>
          </cell>
          <cell r="U662" t="str">
            <v>H - Horizon</v>
          </cell>
          <cell r="V662" t="str">
            <v>All</v>
          </cell>
          <cell r="W662" t="str">
            <v>30 Days net terms</v>
          </cell>
          <cell r="X662">
            <v>7520001</v>
          </cell>
          <cell r="Y662">
            <v>1894</v>
          </cell>
          <cell r="Z662">
            <v>3920000</v>
          </cell>
        </row>
        <row r="663">
          <cell r="A663" t="str">
            <v>402597-3</v>
          </cell>
          <cell r="B663">
            <v>402597</v>
          </cell>
          <cell r="C663">
            <v>3</v>
          </cell>
          <cell r="D663">
            <v>402597</v>
          </cell>
          <cell r="E663" t="str">
            <v>Canadian Freightways</v>
          </cell>
          <cell r="F663" t="str">
            <v>Transportation Service Extension</v>
          </cell>
          <cell r="G663" t="str">
            <v>Master Goods and Services Agreement</v>
          </cell>
          <cell r="H663" t="str">
            <v>Carrasco, Viri</v>
          </cell>
          <cell r="I663">
            <v>42397</v>
          </cell>
          <cell r="J663">
            <v>42401</v>
          </cell>
          <cell r="K663">
            <v>42582</v>
          </cell>
          <cell r="L663" t="str">
            <v>Active</v>
          </cell>
          <cell r="M663" t="str">
            <v>Executed</v>
          </cell>
          <cell r="N663">
            <v>42481</v>
          </cell>
          <cell r="O663" t="str">
            <v>Parallel_Return_to_Edit_Mode</v>
          </cell>
          <cell r="P663" t="str">
            <v>Carrasco, Viri</v>
          </cell>
          <cell r="R663" t="str">
            <v>Carla Salazar</v>
          </cell>
          <cell r="S663" t="str">
            <v>Kara Slemko</v>
          </cell>
          <cell r="T663" t="str">
            <v>Brenda Balog</v>
          </cell>
          <cell r="U663" t="str">
            <v>H - Horizon</v>
          </cell>
          <cell r="V663" t="str">
            <v>All</v>
          </cell>
          <cell r="W663" t="str">
            <v>30 Days net terms</v>
          </cell>
          <cell r="X663">
            <v>9770000</v>
          </cell>
          <cell r="Y663">
            <v>1894</v>
          </cell>
          <cell r="Z663">
            <v>2249999</v>
          </cell>
        </row>
        <row r="664">
          <cell r="A664" t="str">
            <v>402606-1</v>
          </cell>
          <cell r="B664">
            <v>402606</v>
          </cell>
          <cell r="C664">
            <v>1</v>
          </cell>
          <cell r="D664">
            <v>402606</v>
          </cell>
          <cell r="E664" t="str">
            <v>AVG Consulting Services</v>
          </cell>
          <cell r="F664" t="str">
            <v>Training.GenOperation</v>
          </cell>
          <cell r="G664" t="str">
            <v>Purchase Order</v>
          </cell>
          <cell r="H664" t="str">
            <v>De Jesus, Michelle</v>
          </cell>
          <cell r="I664">
            <v>40581</v>
          </cell>
          <cell r="J664">
            <v>39845</v>
          </cell>
          <cell r="K664">
            <v>40938</v>
          </cell>
          <cell r="L664" t="str">
            <v>Complete</v>
          </cell>
          <cell r="M664" t="str">
            <v>Executed</v>
          </cell>
          <cell r="N664">
            <v>40588</v>
          </cell>
          <cell r="O664" t="str">
            <v>Approve Contract</v>
          </cell>
          <cell r="P664" t="str">
            <v>Commercial Operations Approver</v>
          </cell>
          <cell r="Q664" t="str">
            <v>Mehta, Jai</v>
          </cell>
          <cell r="R664" t="str">
            <v>Edmundo Lopez</v>
          </cell>
          <cell r="S664" t="str">
            <v>Ron Laing</v>
          </cell>
          <cell r="T664" t="str">
            <v>Ronni Church</v>
          </cell>
          <cell r="U664" t="str">
            <v>H - Horizon</v>
          </cell>
          <cell r="V664" t="str">
            <v>Human Resources - Human Resources &amp; Stakeholder Relations</v>
          </cell>
          <cell r="W664" t="str">
            <v>30 Days net terms</v>
          </cell>
          <cell r="X664">
            <v>104000</v>
          </cell>
          <cell r="Y664">
            <v>821711</v>
          </cell>
          <cell r="Z664">
            <v>49000</v>
          </cell>
        </row>
        <row r="665">
          <cell r="A665" t="str">
            <v>402606-2</v>
          </cell>
          <cell r="B665">
            <v>402606</v>
          </cell>
          <cell r="C665">
            <v>2</v>
          </cell>
          <cell r="D665">
            <v>402606</v>
          </cell>
          <cell r="E665" t="str">
            <v>AVG Consulting Services</v>
          </cell>
          <cell r="F665" t="str">
            <v>Training.GenOperation</v>
          </cell>
          <cell r="G665" t="str">
            <v>Purchase Order</v>
          </cell>
          <cell r="H665" t="str">
            <v>Webster, Bruce</v>
          </cell>
          <cell r="I665">
            <v>40969</v>
          </cell>
          <cell r="J665">
            <v>40940</v>
          </cell>
          <cell r="K665">
            <v>41422</v>
          </cell>
          <cell r="L665" t="str">
            <v>Complete</v>
          </cell>
          <cell r="M665" t="str">
            <v>Executed</v>
          </cell>
          <cell r="N665">
            <v>40981</v>
          </cell>
          <cell r="O665" t="str">
            <v>Approve Contract</v>
          </cell>
          <cell r="P665" t="str">
            <v>Business Area Approver</v>
          </cell>
          <cell r="Q665" t="str">
            <v>Baddeley, Michael</v>
          </cell>
          <cell r="R665" t="str">
            <v>Marina Crawford</v>
          </cell>
          <cell r="S665" t="str">
            <v>Ron Laing</v>
          </cell>
          <cell r="T665" t="str">
            <v>Ronni Church</v>
          </cell>
          <cell r="U665" t="str">
            <v>H - Horizon</v>
          </cell>
          <cell r="V665" t="str">
            <v>Human Resources - Human Resources &amp; Stakeholder Relations</v>
          </cell>
          <cell r="W665" t="str">
            <v>30 Days net terms</v>
          </cell>
          <cell r="X665">
            <v>154000</v>
          </cell>
          <cell r="Y665">
            <v>821711</v>
          </cell>
          <cell r="Z665">
            <v>50000</v>
          </cell>
        </row>
        <row r="666">
          <cell r="A666" t="str">
            <v>402607-1</v>
          </cell>
          <cell r="B666">
            <v>402607</v>
          </cell>
          <cell r="C666">
            <v>1</v>
          </cell>
          <cell r="D666">
            <v>402607</v>
          </cell>
          <cell r="E666" t="str">
            <v>Alberta British Columbia Safety Incorporated</v>
          </cell>
          <cell r="F666" t="str">
            <v>Training.GenOperation</v>
          </cell>
          <cell r="G666" t="str">
            <v>Purchase Order</v>
          </cell>
          <cell r="H666" t="str">
            <v>Hassan, Mostafa</v>
          </cell>
          <cell r="I666">
            <v>40576</v>
          </cell>
          <cell r="J666">
            <v>39845</v>
          </cell>
          <cell r="K666">
            <v>40907</v>
          </cell>
          <cell r="L666" t="str">
            <v>Active</v>
          </cell>
          <cell r="M666" t="str">
            <v>Executed</v>
          </cell>
          <cell r="N666">
            <v>40582</v>
          </cell>
          <cell r="O666" t="str">
            <v>Approve Contract</v>
          </cell>
          <cell r="P666" t="str">
            <v>Commercial Operations Approver</v>
          </cell>
          <cell r="Q666" t="str">
            <v>Mehta, Jai</v>
          </cell>
          <cell r="R666" t="str">
            <v>Edmundo Lopez</v>
          </cell>
          <cell r="S666" t="str">
            <v>Ron Laing</v>
          </cell>
          <cell r="T666" t="str">
            <v>Brenda Balog</v>
          </cell>
          <cell r="U666" t="str">
            <v>H - Horizon</v>
          </cell>
          <cell r="V666" t="str">
            <v>All</v>
          </cell>
          <cell r="W666" t="str">
            <v>30 Days net terms</v>
          </cell>
          <cell r="X666">
            <v>1000000</v>
          </cell>
          <cell r="Y666">
            <v>755237</v>
          </cell>
          <cell r="Z666">
            <v>400000</v>
          </cell>
        </row>
        <row r="667">
          <cell r="A667" t="str">
            <v>402607-2</v>
          </cell>
          <cell r="B667">
            <v>402607</v>
          </cell>
          <cell r="C667">
            <v>2</v>
          </cell>
          <cell r="D667">
            <v>402607</v>
          </cell>
          <cell r="E667" t="str">
            <v>Alberta British Columbia Safety Incorporated</v>
          </cell>
          <cell r="F667" t="str">
            <v>Training.GenOperation</v>
          </cell>
          <cell r="G667" t="str">
            <v>Purchase Order</v>
          </cell>
          <cell r="H667" t="str">
            <v>Hassan, Mostafa</v>
          </cell>
          <cell r="I667">
            <v>40947</v>
          </cell>
          <cell r="J667">
            <v>40908</v>
          </cell>
          <cell r="K667">
            <v>41305</v>
          </cell>
          <cell r="L667" t="str">
            <v>Active</v>
          </cell>
          <cell r="M667" t="str">
            <v>Executed</v>
          </cell>
          <cell r="N667">
            <v>41010</v>
          </cell>
          <cell r="O667" t="str">
            <v>Parallel_Return_to_Edit_Mode</v>
          </cell>
          <cell r="P667" t="str">
            <v>Panya, Yowchong</v>
          </cell>
          <cell r="R667" t="str">
            <v>Marina Crawford</v>
          </cell>
          <cell r="S667" t="str">
            <v>Ron Laing</v>
          </cell>
          <cell r="T667" t="str">
            <v>Karen Almadi</v>
          </cell>
          <cell r="U667" t="str">
            <v>H - Horizon</v>
          </cell>
          <cell r="V667" t="str">
            <v>All</v>
          </cell>
          <cell r="W667" t="str">
            <v>30 Days net terms</v>
          </cell>
          <cell r="X667">
            <v>1500000</v>
          </cell>
          <cell r="Y667">
            <v>755237</v>
          </cell>
          <cell r="Z667">
            <v>500000</v>
          </cell>
        </row>
        <row r="668">
          <cell r="A668" t="str">
            <v>402607-4</v>
          </cell>
          <cell r="B668">
            <v>402607</v>
          </cell>
          <cell r="C668">
            <v>4</v>
          </cell>
          <cell r="D668">
            <v>402607</v>
          </cell>
          <cell r="E668" t="str">
            <v>Alberta British Columbia Safety Incorporated</v>
          </cell>
          <cell r="F668" t="str">
            <v>Training Agreement: 2013 Rates</v>
          </cell>
          <cell r="G668" t="str">
            <v>Purchase Order</v>
          </cell>
          <cell r="H668" t="str">
            <v>Hassan, Mostafa</v>
          </cell>
          <cell r="I668">
            <v>41262</v>
          </cell>
          <cell r="J668">
            <v>41306</v>
          </cell>
          <cell r="K668">
            <v>41670</v>
          </cell>
          <cell r="L668" t="str">
            <v>Active</v>
          </cell>
          <cell r="M668" t="str">
            <v>Executed</v>
          </cell>
          <cell r="N668">
            <v>41290</v>
          </cell>
          <cell r="O668" t="str">
            <v>Approve Contract</v>
          </cell>
          <cell r="P668" t="str">
            <v>Business Area Approver</v>
          </cell>
          <cell r="Q668" t="str">
            <v>Baddeley, Michael</v>
          </cell>
          <cell r="R668" t="str">
            <v>Marina Crawford</v>
          </cell>
          <cell r="S668" t="str">
            <v>Ron Laing</v>
          </cell>
          <cell r="T668" t="str">
            <v>Karen Almadi</v>
          </cell>
          <cell r="U668" t="str">
            <v>H - Horizon</v>
          </cell>
          <cell r="V668" t="str">
            <v>All</v>
          </cell>
          <cell r="W668" t="str">
            <v>30 Days net terms</v>
          </cell>
          <cell r="X668">
            <v>2000000</v>
          </cell>
          <cell r="Y668">
            <v>755237</v>
          </cell>
          <cell r="Z668">
            <v>500000</v>
          </cell>
        </row>
        <row r="669">
          <cell r="A669" t="str">
            <v>402607-7</v>
          </cell>
          <cell r="B669">
            <v>402607</v>
          </cell>
          <cell r="C669">
            <v>7</v>
          </cell>
          <cell r="D669">
            <v>402607</v>
          </cell>
          <cell r="E669" t="str">
            <v>Alberta British Columbia Safety Incorporated</v>
          </cell>
          <cell r="F669" t="str">
            <v>2 8x6 Instructors</v>
          </cell>
          <cell r="G669" t="str">
            <v>Purchase Order</v>
          </cell>
          <cell r="H669" t="str">
            <v>Hassan, Mostafa</v>
          </cell>
          <cell r="I669">
            <v>41508</v>
          </cell>
          <cell r="J669">
            <v>41529</v>
          </cell>
          <cell r="K669">
            <v>41670</v>
          </cell>
          <cell r="L669" t="str">
            <v>Active</v>
          </cell>
          <cell r="M669" t="str">
            <v>Executed</v>
          </cell>
          <cell r="N669">
            <v>41540</v>
          </cell>
          <cell r="O669" t="str">
            <v>Edit New Supplement</v>
          </cell>
          <cell r="P669" t="str">
            <v>Panya, Yowchong</v>
          </cell>
          <cell r="Q669" t="str">
            <v>Panya, Yowchong</v>
          </cell>
          <cell r="R669" t="str">
            <v>Marina Crawford</v>
          </cell>
          <cell r="S669" t="str">
            <v>Kara Slemko</v>
          </cell>
          <cell r="T669" t="str">
            <v>Eric Stearns</v>
          </cell>
          <cell r="U669" t="str">
            <v>H - Horizon</v>
          </cell>
          <cell r="V669" t="str">
            <v>All</v>
          </cell>
          <cell r="W669" t="str">
            <v>30 Days net terms</v>
          </cell>
          <cell r="X669">
            <v>2227385.6</v>
          </cell>
          <cell r="Y669">
            <v>755237</v>
          </cell>
          <cell r="Z669">
            <v>227385.60000000001</v>
          </cell>
        </row>
        <row r="670">
          <cell r="A670" t="str">
            <v>402607-8</v>
          </cell>
          <cell r="B670">
            <v>402607</v>
          </cell>
          <cell r="C670">
            <v>8</v>
          </cell>
          <cell r="D670">
            <v>402607</v>
          </cell>
          <cell r="E670" t="str">
            <v>Alberta British Columbia Safety Incorporated</v>
          </cell>
          <cell r="F670" t="str">
            <v>2 8x6 Instructors</v>
          </cell>
          <cell r="G670" t="str">
            <v>Purchase Order</v>
          </cell>
          <cell r="H670" t="str">
            <v>Hassan, Mostafa</v>
          </cell>
          <cell r="I670">
            <v>41673</v>
          </cell>
          <cell r="J670">
            <v>41671</v>
          </cell>
          <cell r="K670">
            <v>41729</v>
          </cell>
          <cell r="L670" t="str">
            <v>Active</v>
          </cell>
          <cell r="M670" t="str">
            <v>Executed</v>
          </cell>
          <cell r="N670">
            <v>41716</v>
          </cell>
          <cell r="O670" t="str">
            <v>Parallel_Return_to_Edit_Mode</v>
          </cell>
          <cell r="P670" t="str">
            <v>Murphy, Alicia</v>
          </cell>
          <cell r="R670" t="str">
            <v>Carla Salazar</v>
          </cell>
          <cell r="S670" t="str">
            <v>Kara Slemko</v>
          </cell>
          <cell r="T670" t="str">
            <v>Eric Stearns</v>
          </cell>
          <cell r="U670" t="str">
            <v>H - Horizon</v>
          </cell>
          <cell r="V670" t="str">
            <v>All</v>
          </cell>
          <cell r="W670" t="str">
            <v>30 Days net terms</v>
          </cell>
          <cell r="X670">
            <v>2318339.84</v>
          </cell>
          <cell r="Y670">
            <v>755237</v>
          </cell>
          <cell r="Z670">
            <v>90954.240000000005</v>
          </cell>
        </row>
        <row r="671">
          <cell r="A671" t="str">
            <v>402609-10-1</v>
          </cell>
          <cell r="B671" t="str">
            <v>402609-10</v>
          </cell>
          <cell r="C671">
            <v>1</v>
          </cell>
          <cell r="D671">
            <v>407102</v>
          </cell>
          <cell r="E671" t="str">
            <v>IRISNDT Corp</v>
          </cell>
          <cell r="F671" t="str">
            <v>Asset integrity for degredation manuals</v>
          </cell>
          <cell r="G671" t="str">
            <v>Schedules for Master Agreements</v>
          </cell>
          <cell r="H671" t="str">
            <v>Sharpe, Tiffany</v>
          </cell>
          <cell r="I671">
            <v>42487</v>
          </cell>
          <cell r="J671">
            <v>42143</v>
          </cell>
          <cell r="K671">
            <v>42352</v>
          </cell>
          <cell r="L671" t="str">
            <v>Complete</v>
          </cell>
          <cell r="M671" t="str">
            <v>Executed</v>
          </cell>
          <cell r="N671">
            <v>42487</v>
          </cell>
          <cell r="O671" t="str">
            <v>Edit New Supplement</v>
          </cell>
          <cell r="P671" t="str">
            <v>Manuel, Racquel</v>
          </cell>
          <cell r="Q671" t="str">
            <v>Manuel, Racquel</v>
          </cell>
          <cell r="R671" t="str">
            <v>Ari Bronkhorst</v>
          </cell>
          <cell r="S671" t="str">
            <v>Ari Bronkhorst</v>
          </cell>
          <cell r="T671" t="str">
            <v>Brian Bate</v>
          </cell>
          <cell r="U671" t="str">
            <v>H - Horizon</v>
          </cell>
          <cell r="V671" t="str">
            <v>Major Projects</v>
          </cell>
          <cell r="W671" t="str">
            <v>45 Days net terms</v>
          </cell>
          <cell r="X671">
            <v>184846.25</v>
          </cell>
          <cell r="Y671">
            <v>578321</v>
          </cell>
          <cell r="Z671">
            <v>-102353.75</v>
          </cell>
        </row>
        <row r="672">
          <cell r="A672" t="str">
            <v>402609-2</v>
          </cell>
          <cell r="B672">
            <v>402609</v>
          </cell>
          <cell r="C672">
            <v>2</v>
          </cell>
          <cell r="D672">
            <v>402609</v>
          </cell>
          <cell r="E672" t="str">
            <v>IRISNDT Corp.</v>
          </cell>
          <cell r="F672" t="str">
            <v>Contracts.QA-Insp</v>
          </cell>
          <cell r="G672" t="str">
            <v>Master Professional Services Agreement</v>
          </cell>
          <cell r="H672" t="str">
            <v>General, Tracy</v>
          </cell>
          <cell r="I672">
            <v>40602</v>
          </cell>
          <cell r="J672">
            <v>40544</v>
          </cell>
          <cell r="K672">
            <v>41930</v>
          </cell>
          <cell r="L672" t="str">
            <v>Active</v>
          </cell>
          <cell r="M672" t="str">
            <v>Executed</v>
          </cell>
          <cell r="N672">
            <v>40605</v>
          </cell>
          <cell r="O672" t="str">
            <v>Edit New Supplement</v>
          </cell>
          <cell r="P672" t="str">
            <v>Tavassoli, Nader</v>
          </cell>
          <cell r="Q672" t="str">
            <v>Tavassoli, Nader</v>
          </cell>
          <cell r="R672" t="str">
            <v>Edmundo Lopez</v>
          </cell>
          <cell r="S672" t="str">
            <v>Ron Laing</v>
          </cell>
          <cell r="T672" t="str">
            <v>Ronni Church</v>
          </cell>
          <cell r="U672" t="str">
            <v>H - Horizon</v>
          </cell>
          <cell r="V672" t="str">
            <v>Technical Services</v>
          </cell>
          <cell r="W672" t="str">
            <v>45 Days net terms</v>
          </cell>
          <cell r="X672">
            <v>2240000</v>
          </cell>
          <cell r="Y672">
            <v>3740</v>
          </cell>
          <cell r="Z672">
            <v>1500000</v>
          </cell>
        </row>
        <row r="673">
          <cell r="A673" t="str">
            <v>402609-3</v>
          </cell>
          <cell r="B673">
            <v>402609</v>
          </cell>
          <cell r="C673">
            <v>3</v>
          </cell>
          <cell r="D673">
            <v>402609</v>
          </cell>
          <cell r="E673" t="str">
            <v>IRISNDT Corp.</v>
          </cell>
          <cell r="F673" t="str">
            <v>Forest Fire Claim</v>
          </cell>
          <cell r="G673" t="str">
            <v>Master Professional Services Agreement</v>
          </cell>
          <cell r="H673" t="str">
            <v>General, Tracy</v>
          </cell>
          <cell r="I673">
            <v>40946</v>
          </cell>
          <cell r="J673">
            <v>40678</v>
          </cell>
          <cell r="K673">
            <v>40699</v>
          </cell>
          <cell r="L673" t="str">
            <v>Active</v>
          </cell>
          <cell r="M673" t="str">
            <v>Executed</v>
          </cell>
          <cell r="N673">
            <v>40953</v>
          </cell>
          <cell r="O673" t="str">
            <v>Parallel_Return_to_Edit_Mode</v>
          </cell>
          <cell r="P673" t="str">
            <v>Tavassoli, Nader</v>
          </cell>
          <cell r="R673" t="str">
            <v>Marina Crawford</v>
          </cell>
          <cell r="S673" t="str">
            <v>Ron Laing</v>
          </cell>
          <cell r="T673" t="str">
            <v>Karen Almadi</v>
          </cell>
          <cell r="U673" t="str">
            <v>H - Horizon</v>
          </cell>
          <cell r="V673" t="str">
            <v>Technical Services</v>
          </cell>
          <cell r="W673" t="str">
            <v>45 Days net terms</v>
          </cell>
          <cell r="X673">
            <v>2288538.1</v>
          </cell>
          <cell r="Y673">
            <v>3740</v>
          </cell>
          <cell r="Z673">
            <v>48538.1</v>
          </cell>
        </row>
        <row r="674">
          <cell r="A674" t="str">
            <v>402609-4</v>
          </cell>
          <cell r="B674">
            <v>402609</v>
          </cell>
          <cell r="C674">
            <v>4</v>
          </cell>
          <cell r="D674">
            <v>402609</v>
          </cell>
          <cell r="E674" t="str">
            <v>IRISNDT Corp.</v>
          </cell>
          <cell r="F674" t="str">
            <v>2012/13 Rates -extension</v>
          </cell>
          <cell r="G674" t="str">
            <v>Master Professional Services Agreement</v>
          </cell>
          <cell r="H674" t="str">
            <v>General, Tracy</v>
          </cell>
          <cell r="I674">
            <v>41106</v>
          </cell>
          <cell r="J674">
            <v>41091</v>
          </cell>
          <cell r="K674">
            <v>41455</v>
          </cell>
          <cell r="L674" t="str">
            <v>Active</v>
          </cell>
          <cell r="M674" t="str">
            <v>Executed</v>
          </cell>
          <cell r="N674">
            <v>41123</v>
          </cell>
          <cell r="O674" t="str">
            <v>Execute Contract</v>
          </cell>
          <cell r="P674" t="str">
            <v>General, Tracy</v>
          </cell>
          <cell r="Q674" t="str">
            <v>General, Tracy</v>
          </cell>
          <cell r="R674" t="str">
            <v>Marina Crawford</v>
          </cell>
          <cell r="S674" t="str">
            <v>Ron Laing</v>
          </cell>
          <cell r="T674" t="str">
            <v>Karen Almadi</v>
          </cell>
          <cell r="U674" t="str">
            <v>H - Horizon</v>
          </cell>
          <cell r="V674" t="str">
            <v>Technical Services</v>
          </cell>
          <cell r="W674" t="str">
            <v>45 Days net terms</v>
          </cell>
          <cell r="X674">
            <v>2538538.1</v>
          </cell>
          <cell r="Y674">
            <v>3740</v>
          </cell>
          <cell r="Z674">
            <v>250000</v>
          </cell>
        </row>
        <row r="675">
          <cell r="A675" t="str">
            <v>402609-4-1</v>
          </cell>
          <cell r="B675" t="str">
            <v>402609-4</v>
          </cell>
          <cell r="C675">
            <v>1</v>
          </cell>
          <cell r="D675">
            <v>40456701</v>
          </cell>
          <cell r="E675" t="str">
            <v>IRISNDT Corp.</v>
          </cell>
          <cell r="F675" t="str">
            <v>LPI (Wet Film) on Butane Vessel Lifting Lugs</v>
          </cell>
          <cell r="G675" t="str">
            <v>Schedules for Master Agreements</v>
          </cell>
          <cell r="H675" t="str">
            <v>Mistecki, Shelby</v>
          </cell>
          <cell r="I675">
            <v>40962</v>
          </cell>
          <cell r="J675">
            <v>40954</v>
          </cell>
          <cell r="K675">
            <v>40955</v>
          </cell>
          <cell r="L675" t="str">
            <v>Active</v>
          </cell>
          <cell r="M675" t="str">
            <v>Executed</v>
          </cell>
          <cell r="N675">
            <v>41018</v>
          </cell>
          <cell r="O675" t="str">
            <v>Edit New Supplement</v>
          </cell>
          <cell r="P675" t="str">
            <v>Mistecki, Shelby</v>
          </cell>
          <cell r="Q675" t="str">
            <v>Mistecki, Shelby</v>
          </cell>
          <cell r="R675" t="str">
            <v>Ari Bronkhorst</v>
          </cell>
          <cell r="S675" t="str">
            <v>Ron Laing</v>
          </cell>
          <cell r="T675" t="str">
            <v>Stephanie Graham</v>
          </cell>
          <cell r="U675" t="str">
            <v>H - Horizon</v>
          </cell>
          <cell r="V675" t="str">
            <v>Major Projects</v>
          </cell>
          <cell r="W675" t="str">
            <v>45 Days net terms</v>
          </cell>
          <cell r="X675">
            <v>6000</v>
          </cell>
          <cell r="Y675">
            <v>3740</v>
          </cell>
          <cell r="Z675">
            <v>1000</v>
          </cell>
        </row>
        <row r="676">
          <cell r="A676" t="str">
            <v>402609-4-2</v>
          </cell>
          <cell r="B676" t="str">
            <v>402609-4</v>
          </cell>
          <cell r="C676">
            <v>2</v>
          </cell>
          <cell r="D676">
            <v>40456701</v>
          </cell>
          <cell r="E676" t="str">
            <v>IRISNDT Corp.</v>
          </cell>
          <cell r="F676" t="str">
            <v>CO02: Reconciliation prior to Close-out</v>
          </cell>
          <cell r="G676" t="str">
            <v>Schedules for Master Agreements</v>
          </cell>
          <cell r="H676" t="str">
            <v>Nadarasa, Jeyakaran</v>
          </cell>
          <cell r="I676">
            <v>42600</v>
          </cell>
          <cell r="J676">
            <v>40954</v>
          </cell>
          <cell r="K676">
            <v>40955</v>
          </cell>
          <cell r="L676" t="str">
            <v>Active</v>
          </cell>
          <cell r="M676" t="str">
            <v>Executed</v>
          </cell>
          <cell r="N676">
            <v>42607</v>
          </cell>
          <cell r="O676" t="str">
            <v>Edit New Supplement</v>
          </cell>
          <cell r="P676" t="str">
            <v>Nadarasa, Jeyakaran</v>
          </cell>
          <cell r="Q676" t="str">
            <v>Nadarasa, Jeyakaran</v>
          </cell>
          <cell r="R676" t="str">
            <v>Ari Bronkhorst</v>
          </cell>
          <cell r="S676" t="str">
            <v>Ron Laing</v>
          </cell>
          <cell r="T676" t="str">
            <v>Stephanie Graham</v>
          </cell>
          <cell r="U676" t="str">
            <v>H - Horizon</v>
          </cell>
          <cell r="V676" t="str">
            <v>Major Projects</v>
          </cell>
          <cell r="W676" t="str">
            <v>45 Days net terms</v>
          </cell>
          <cell r="X676">
            <v>0</v>
          </cell>
          <cell r="Y676">
            <v>3740</v>
          </cell>
          <cell r="Z676">
            <v>-6000</v>
          </cell>
        </row>
        <row r="677">
          <cell r="A677" t="str">
            <v>402609-5</v>
          </cell>
          <cell r="B677">
            <v>402609</v>
          </cell>
          <cell r="C677">
            <v>5</v>
          </cell>
          <cell r="D677">
            <v>402609</v>
          </cell>
          <cell r="E677" t="str">
            <v>IRISNDT Corp.</v>
          </cell>
          <cell r="F677" t="str">
            <v>Integrity Lab Set Up</v>
          </cell>
          <cell r="G677" t="str">
            <v>Master Professional Services Agreement</v>
          </cell>
          <cell r="H677" t="str">
            <v>Murphy, Alicia</v>
          </cell>
          <cell r="I677">
            <v>41376</v>
          </cell>
          <cell r="J677">
            <v>41091</v>
          </cell>
          <cell r="K677">
            <v>41455</v>
          </cell>
          <cell r="L677" t="str">
            <v>Active</v>
          </cell>
          <cell r="M677" t="str">
            <v>Executed</v>
          </cell>
          <cell r="N677">
            <v>41388</v>
          </cell>
          <cell r="O677" t="str">
            <v>Execute Contract</v>
          </cell>
          <cell r="P677" t="str">
            <v>General, Tracy</v>
          </cell>
          <cell r="Q677" t="str">
            <v>General, Tracy</v>
          </cell>
          <cell r="R677" t="str">
            <v>Marina Crawford</v>
          </cell>
          <cell r="S677" t="str">
            <v>Kara Slemko</v>
          </cell>
          <cell r="T677" t="str">
            <v>Stephanie Graham</v>
          </cell>
          <cell r="U677" t="str">
            <v>H - Horizon</v>
          </cell>
          <cell r="V677" t="str">
            <v>Technical Services</v>
          </cell>
          <cell r="W677" t="str">
            <v>45 Days net terms</v>
          </cell>
          <cell r="X677">
            <v>2638538.1</v>
          </cell>
          <cell r="Y677">
            <v>3740</v>
          </cell>
          <cell r="Z677">
            <v>100000</v>
          </cell>
        </row>
        <row r="678">
          <cell r="A678" t="str">
            <v>402609-9-1</v>
          </cell>
          <cell r="B678" t="str">
            <v>402609-9</v>
          </cell>
          <cell r="C678">
            <v>1</v>
          </cell>
          <cell r="D678">
            <v>40543601</v>
          </cell>
          <cell r="E678" t="str">
            <v>IRISNDT Corp.</v>
          </cell>
          <cell r="F678" t="str">
            <v>Additional NDT required for Bassi Fittings</v>
          </cell>
          <cell r="G678" t="str">
            <v>Schedules for Master Agreements</v>
          </cell>
          <cell r="H678" t="str">
            <v>Shanmugam, Balaji</v>
          </cell>
          <cell r="I678">
            <v>41697</v>
          </cell>
          <cell r="J678">
            <v>41337</v>
          </cell>
          <cell r="K678">
            <v>42004</v>
          </cell>
          <cell r="L678" t="str">
            <v>Active</v>
          </cell>
          <cell r="M678" t="str">
            <v>Executed</v>
          </cell>
          <cell r="N678">
            <v>42073</v>
          </cell>
          <cell r="O678" t="str">
            <v>Edit New Supplement</v>
          </cell>
          <cell r="P678" t="str">
            <v>Shanmugam, Balaji</v>
          </cell>
          <cell r="Q678" t="str">
            <v>Shanmugam, Balaji</v>
          </cell>
          <cell r="R678" t="str">
            <v>Sergey Korchagin</v>
          </cell>
          <cell r="S678" t="str">
            <v>Ari Bronkhorst</v>
          </cell>
          <cell r="T678" t="str">
            <v>Stephanie Graham</v>
          </cell>
          <cell r="U678" t="str">
            <v>H - Horizon</v>
          </cell>
          <cell r="V678" t="str">
            <v>Major Projects</v>
          </cell>
          <cell r="W678" t="str">
            <v>45 Days net terms</v>
          </cell>
          <cell r="X678">
            <v>150000</v>
          </cell>
          <cell r="Y678">
            <v>3740</v>
          </cell>
          <cell r="Z678">
            <v>100000</v>
          </cell>
        </row>
        <row r="679">
          <cell r="A679" t="str">
            <v>402655-2</v>
          </cell>
          <cell r="B679">
            <v>402655</v>
          </cell>
          <cell r="C679">
            <v>2</v>
          </cell>
          <cell r="D679">
            <v>402655</v>
          </cell>
          <cell r="E679" t="str">
            <v>Exploration Medical Services Neyak Ltd</v>
          </cell>
          <cell r="F679" t="str">
            <v>Contracts.GenOperation</v>
          </cell>
          <cell r="G679" t="str">
            <v>Master Goods and Services Agreement</v>
          </cell>
          <cell r="H679" t="str">
            <v>Mehta, Rucha</v>
          </cell>
          <cell r="I679">
            <v>41109</v>
          </cell>
          <cell r="J679">
            <v>41213</v>
          </cell>
          <cell r="K679">
            <v>41943</v>
          </cell>
          <cell r="L679" t="str">
            <v>Complete</v>
          </cell>
          <cell r="M679" t="str">
            <v>Executed</v>
          </cell>
          <cell r="N679">
            <v>41135</v>
          </cell>
          <cell r="O679" t="str">
            <v>Approve Contract</v>
          </cell>
          <cell r="P679" t="str">
            <v>Commercial Operations Approver</v>
          </cell>
          <cell r="Q679" t="str">
            <v>Crawford, Marina</v>
          </cell>
          <cell r="R679" t="str">
            <v>Carla Salazar</v>
          </cell>
          <cell r="S679" t="str">
            <v>Ron Laing</v>
          </cell>
          <cell r="T679" t="str">
            <v>Eric Stearns</v>
          </cell>
          <cell r="U679" t="str">
            <v>H - Horizon</v>
          </cell>
          <cell r="V679" t="str">
            <v>Technical Services</v>
          </cell>
          <cell r="W679" t="str">
            <v>30 Days net terms</v>
          </cell>
          <cell r="X679">
            <v>11822800</v>
          </cell>
          <cell r="Y679">
            <v>138771</v>
          </cell>
          <cell r="Z679">
            <v>3423000</v>
          </cell>
        </row>
        <row r="680">
          <cell r="A680" t="str">
            <v>402655-3</v>
          </cell>
          <cell r="B680">
            <v>402655</v>
          </cell>
          <cell r="C680">
            <v>3</v>
          </cell>
          <cell r="D680">
            <v>402655</v>
          </cell>
          <cell r="E680" t="str">
            <v>Exploration Medical Services Neyak Ltd</v>
          </cell>
          <cell r="F680" t="str">
            <v>Occupational Health Nurse</v>
          </cell>
          <cell r="G680" t="str">
            <v>Master Goods and Services Agreement</v>
          </cell>
          <cell r="H680" t="str">
            <v>Blesa, Ana</v>
          </cell>
          <cell r="I680">
            <v>41743</v>
          </cell>
          <cell r="J680">
            <v>41730</v>
          </cell>
          <cell r="K680">
            <v>42124</v>
          </cell>
          <cell r="L680" t="str">
            <v>Complete</v>
          </cell>
          <cell r="M680" t="str">
            <v>Executed</v>
          </cell>
          <cell r="N680">
            <v>41915</v>
          </cell>
          <cell r="O680" t="str">
            <v>Execute Contract</v>
          </cell>
          <cell r="P680" t="str">
            <v>Wagner, Courtney</v>
          </cell>
          <cell r="Q680" t="str">
            <v>Wagner, Courtney</v>
          </cell>
          <cell r="R680" t="str">
            <v>Carla Salazar</v>
          </cell>
          <cell r="S680" t="str">
            <v>Kara Slemko</v>
          </cell>
          <cell r="T680" t="str">
            <v>Stephanie Graham</v>
          </cell>
          <cell r="U680" t="str">
            <v>H - Horizon</v>
          </cell>
          <cell r="V680" t="str">
            <v>Technical Services</v>
          </cell>
          <cell r="W680" t="str">
            <v>30 Days net terms</v>
          </cell>
          <cell r="X680">
            <v>11940923.199999999</v>
          </cell>
          <cell r="Y680">
            <v>138771</v>
          </cell>
          <cell r="Z680">
            <v>118123.2</v>
          </cell>
        </row>
        <row r="681">
          <cell r="A681" t="str">
            <v>402657-1</v>
          </cell>
          <cell r="B681">
            <v>402657</v>
          </cell>
          <cell r="C681">
            <v>1</v>
          </cell>
          <cell r="D681">
            <v>402657</v>
          </cell>
          <cell r="E681" t="str">
            <v>Ainsworth Communication Solutions LP</v>
          </cell>
          <cell r="F681" t="str">
            <v>MinCON: E&amp;I Maintenance</v>
          </cell>
          <cell r="G681" t="str">
            <v>Master Goods and Services Agreement</v>
          </cell>
          <cell r="H681" t="str">
            <v>Panokarren, Clifford</v>
          </cell>
          <cell r="I681">
            <v>40515</v>
          </cell>
          <cell r="J681">
            <v>40512</v>
          </cell>
          <cell r="K681">
            <v>40939</v>
          </cell>
          <cell r="L681" t="str">
            <v>Active</v>
          </cell>
          <cell r="M681" t="str">
            <v>Executed</v>
          </cell>
          <cell r="N681">
            <v>40519</v>
          </cell>
          <cell r="O681" t="str">
            <v>Edit New Supplement</v>
          </cell>
          <cell r="P681" t="str">
            <v>Salazar, Carla</v>
          </cell>
          <cell r="Q681" t="str">
            <v>Salazar, Carla</v>
          </cell>
          <cell r="R681" t="str">
            <v>Carla Salazar</v>
          </cell>
          <cell r="S681" t="str">
            <v>Ron Laing</v>
          </cell>
          <cell r="T681" t="str">
            <v>Stephanie Graham</v>
          </cell>
          <cell r="U681" t="str">
            <v>H - Horizon</v>
          </cell>
          <cell r="V681" t="str">
            <v>Upgrading &amp; Utilitie - Upgrading &amp; Utilities</v>
          </cell>
          <cell r="W681" t="str">
            <v>30 Days net terms</v>
          </cell>
          <cell r="X681">
            <v>410000</v>
          </cell>
          <cell r="Y681">
            <v>577005</v>
          </cell>
          <cell r="Z681">
            <v>350000</v>
          </cell>
        </row>
        <row r="682">
          <cell r="A682" t="str">
            <v>402661-1</v>
          </cell>
          <cell r="B682">
            <v>402661</v>
          </cell>
          <cell r="C682">
            <v>1</v>
          </cell>
          <cell r="D682">
            <v>402661</v>
          </cell>
          <cell r="E682" t="str">
            <v>Golder Associates Ltd. Golder Associes Ltee</v>
          </cell>
          <cell r="F682" t="str">
            <v>Consultants.Tailings</v>
          </cell>
          <cell r="G682" t="str">
            <v>Master Goods and Services Agreement</v>
          </cell>
          <cell r="H682" t="str">
            <v>Anderson, Michael</v>
          </cell>
          <cell r="I682">
            <v>41094</v>
          </cell>
          <cell r="J682">
            <v>39995</v>
          </cell>
          <cell r="K682">
            <v>41274</v>
          </cell>
          <cell r="L682" t="str">
            <v>Complete</v>
          </cell>
          <cell r="M682" t="str">
            <v>Executed</v>
          </cell>
          <cell r="N682">
            <v>41101</v>
          </cell>
          <cell r="O682" t="str">
            <v>Approve Contract</v>
          </cell>
          <cell r="P682" t="str">
            <v>Business Area Approver</v>
          </cell>
          <cell r="Q682" t="str">
            <v>Sisson, Rick</v>
          </cell>
          <cell r="R682" t="str">
            <v>Marina Crawford</v>
          </cell>
          <cell r="S682" t="str">
            <v>Ron Laing</v>
          </cell>
          <cell r="T682" t="str">
            <v>Andrea SanVin</v>
          </cell>
          <cell r="U682" t="str">
            <v>H - Horizon</v>
          </cell>
          <cell r="V682" t="str">
            <v>Mining</v>
          </cell>
          <cell r="W682" t="str">
            <v>30 Days net terms</v>
          </cell>
          <cell r="X682">
            <v>124784</v>
          </cell>
          <cell r="Y682">
            <v>572820</v>
          </cell>
          <cell r="Z682">
            <v>15014</v>
          </cell>
        </row>
        <row r="683">
          <cell r="A683" t="str">
            <v>402661-2</v>
          </cell>
          <cell r="B683">
            <v>402661</v>
          </cell>
          <cell r="C683">
            <v>2</v>
          </cell>
          <cell r="D683">
            <v>402661</v>
          </cell>
          <cell r="E683" t="str">
            <v>Golder Associates Ltd. Golder Associes Ltee</v>
          </cell>
          <cell r="F683" t="str">
            <v>Aerial Drone Survey</v>
          </cell>
          <cell r="G683" t="str">
            <v>Master Goods and Services Agreement</v>
          </cell>
          <cell r="H683" t="str">
            <v>Anderson, Michael</v>
          </cell>
          <cell r="I683">
            <v>41129</v>
          </cell>
          <cell r="J683">
            <v>39995</v>
          </cell>
          <cell r="K683">
            <v>41274</v>
          </cell>
          <cell r="L683" t="str">
            <v>Complete</v>
          </cell>
          <cell r="M683" t="str">
            <v>Executed</v>
          </cell>
          <cell r="N683">
            <v>41135</v>
          </cell>
          <cell r="O683" t="str">
            <v>Approve Contract</v>
          </cell>
          <cell r="P683" t="str">
            <v>Commercial Operations Approver</v>
          </cell>
          <cell r="Q683" t="str">
            <v>King, Brian</v>
          </cell>
          <cell r="R683" t="str">
            <v>Marina Crawford</v>
          </cell>
          <cell r="S683" t="str">
            <v>Ron Laing</v>
          </cell>
          <cell r="T683" t="str">
            <v>Andrea SanVin</v>
          </cell>
          <cell r="U683" t="str">
            <v>H - Horizon</v>
          </cell>
          <cell r="V683" t="str">
            <v>Mining</v>
          </cell>
          <cell r="W683" t="str">
            <v>30 Days net terms</v>
          </cell>
          <cell r="X683">
            <v>139584</v>
          </cell>
          <cell r="Y683">
            <v>572820</v>
          </cell>
          <cell r="Z683">
            <v>14800</v>
          </cell>
        </row>
        <row r="684">
          <cell r="A684" t="str">
            <v>402661-3</v>
          </cell>
          <cell r="B684">
            <v>402661</v>
          </cell>
          <cell r="C684">
            <v>3</v>
          </cell>
          <cell r="D684">
            <v>402661</v>
          </cell>
          <cell r="E684" t="str">
            <v>Golder Associates Ltd. Golder Associes Ltee</v>
          </cell>
          <cell r="F684" t="str">
            <v>Tailings Beach Aerial Drone Survey</v>
          </cell>
          <cell r="G684" t="str">
            <v>Master Goods and Services Agreement</v>
          </cell>
          <cell r="H684" t="str">
            <v>Hassan, Mostafa</v>
          </cell>
          <cell r="I684">
            <v>41240</v>
          </cell>
          <cell r="J684">
            <v>39995</v>
          </cell>
          <cell r="K684">
            <v>41274</v>
          </cell>
          <cell r="L684" t="str">
            <v>Complete</v>
          </cell>
          <cell r="M684" t="str">
            <v>Executed</v>
          </cell>
          <cell r="N684">
            <v>41248</v>
          </cell>
          <cell r="O684" t="str">
            <v>Edit New Supplement</v>
          </cell>
          <cell r="P684" t="str">
            <v>Anderson, Michael</v>
          </cell>
          <cell r="Q684" t="str">
            <v>Anderson, Michael</v>
          </cell>
          <cell r="R684" t="str">
            <v>Marina Crawford</v>
          </cell>
          <cell r="S684" t="str">
            <v>Ron Laing</v>
          </cell>
          <cell r="T684" t="str">
            <v>Karen Almadi</v>
          </cell>
          <cell r="U684" t="str">
            <v>H - Horizon</v>
          </cell>
          <cell r="V684" t="str">
            <v>Mining</v>
          </cell>
          <cell r="W684" t="str">
            <v>30 Days net terms</v>
          </cell>
          <cell r="X684">
            <v>152084</v>
          </cell>
          <cell r="Y684">
            <v>572820</v>
          </cell>
          <cell r="Z684">
            <v>12500</v>
          </cell>
        </row>
        <row r="685">
          <cell r="A685" t="str">
            <v>402661-5</v>
          </cell>
          <cell r="B685">
            <v>402661</v>
          </cell>
          <cell r="C685">
            <v>5</v>
          </cell>
          <cell r="D685">
            <v>402661</v>
          </cell>
          <cell r="E685" t="str">
            <v>Golder Associates Ltd. Golder Associes Ltee</v>
          </cell>
          <cell r="F685" t="str">
            <v>Preliminary Water Balance</v>
          </cell>
          <cell r="G685" t="str">
            <v>Master Goods and Services Agreement</v>
          </cell>
          <cell r="H685" t="str">
            <v>Pritchard, Michella</v>
          </cell>
          <cell r="I685">
            <v>41302</v>
          </cell>
          <cell r="J685">
            <v>41274</v>
          </cell>
          <cell r="K685">
            <v>41639</v>
          </cell>
          <cell r="L685" t="str">
            <v>Complete</v>
          </cell>
          <cell r="M685" t="str">
            <v>Executed</v>
          </cell>
          <cell r="N685">
            <v>41305</v>
          </cell>
          <cell r="O685" t="str">
            <v>Approve Contract</v>
          </cell>
          <cell r="P685" t="str">
            <v>Commercial Operations Approver</v>
          </cell>
          <cell r="Q685" t="str">
            <v>King, Brian</v>
          </cell>
          <cell r="R685" t="str">
            <v>Carla Salazar</v>
          </cell>
          <cell r="S685" t="str">
            <v>Ron Laing</v>
          </cell>
          <cell r="T685" t="str">
            <v>Steve Brown</v>
          </cell>
          <cell r="U685" t="str">
            <v>H - Horizon</v>
          </cell>
          <cell r="V685" t="str">
            <v>Mining</v>
          </cell>
          <cell r="W685" t="str">
            <v>30 Days net terms</v>
          </cell>
          <cell r="X685">
            <v>195484</v>
          </cell>
          <cell r="Y685">
            <v>572820</v>
          </cell>
          <cell r="Z685">
            <v>43400</v>
          </cell>
        </row>
        <row r="686">
          <cell r="A686" t="str">
            <v>402663-2</v>
          </cell>
          <cell r="B686">
            <v>402663</v>
          </cell>
          <cell r="C686">
            <v>2</v>
          </cell>
          <cell r="D686">
            <v>402663</v>
          </cell>
          <cell r="E686" t="str">
            <v>Skyway Canada Limited</v>
          </cell>
          <cell r="F686" t="str">
            <v>Scaffolding Services for U2</v>
          </cell>
          <cell r="G686" t="str">
            <v>Master Goods and Services Agreement</v>
          </cell>
          <cell r="H686" t="str">
            <v>Jiang, Steve</v>
          </cell>
          <cell r="I686">
            <v>40672</v>
          </cell>
          <cell r="J686">
            <v>39852</v>
          </cell>
          <cell r="K686">
            <v>40633</v>
          </cell>
          <cell r="L686" t="str">
            <v>Complete</v>
          </cell>
          <cell r="M686" t="str">
            <v>Executed</v>
          </cell>
          <cell r="N686">
            <v>40674</v>
          </cell>
          <cell r="O686" t="str">
            <v>Approve Contract</v>
          </cell>
          <cell r="P686" t="str">
            <v>Business Area Approver</v>
          </cell>
          <cell r="Q686" t="str">
            <v>Lahon, Prabal</v>
          </cell>
          <cell r="R686" t="str">
            <v>Sudip Kumar</v>
          </cell>
          <cell r="S686" t="str">
            <v>Ron Laing</v>
          </cell>
          <cell r="U686" t="str">
            <v>H - Horizon</v>
          </cell>
          <cell r="V686" t="str">
            <v>Upgrading &amp; Utilitie - Upgrading &amp; Utilities</v>
          </cell>
          <cell r="W686" t="str">
            <v>30 Days net terms</v>
          </cell>
          <cell r="X686">
            <v>468869.67</v>
          </cell>
          <cell r="Y686">
            <v>563408</v>
          </cell>
          <cell r="Z686">
            <v>-4900000.33</v>
          </cell>
        </row>
        <row r="687">
          <cell r="A687" t="str">
            <v>402663-3</v>
          </cell>
          <cell r="B687">
            <v>402663</v>
          </cell>
          <cell r="C687">
            <v>3</v>
          </cell>
          <cell r="D687">
            <v>402663</v>
          </cell>
          <cell r="E687" t="str">
            <v>Skyway Canada Limited</v>
          </cell>
          <cell r="F687" t="str">
            <v>Scaffolding Services for U2</v>
          </cell>
          <cell r="G687" t="str">
            <v>Master Goods and Services Agreement</v>
          </cell>
          <cell r="H687" t="str">
            <v>Jiang, Steve</v>
          </cell>
          <cell r="I687">
            <v>40674</v>
          </cell>
          <cell r="J687">
            <v>39852</v>
          </cell>
          <cell r="K687">
            <v>40724</v>
          </cell>
          <cell r="L687" t="str">
            <v>Complete</v>
          </cell>
          <cell r="M687" t="str">
            <v>Executed</v>
          </cell>
          <cell r="N687">
            <v>40722</v>
          </cell>
          <cell r="O687" t="str">
            <v>Approve Contract</v>
          </cell>
          <cell r="P687" t="str">
            <v>Commercial Operations Approver</v>
          </cell>
          <cell r="Q687" t="str">
            <v>Catley, Mike</v>
          </cell>
          <cell r="R687" t="str">
            <v>Leon Harder</v>
          </cell>
          <cell r="S687" t="str">
            <v>Ron Laing</v>
          </cell>
          <cell r="U687" t="str">
            <v>H - Horizon</v>
          </cell>
          <cell r="V687" t="str">
            <v>Upgrading &amp; Utilitie - Upgrading &amp; Utilities</v>
          </cell>
          <cell r="W687" t="str">
            <v>30 Days net terms</v>
          </cell>
          <cell r="X687">
            <v>3468869.67</v>
          </cell>
          <cell r="Y687">
            <v>563408</v>
          </cell>
          <cell r="Z687">
            <v>3000000</v>
          </cell>
        </row>
        <row r="688">
          <cell r="A688" t="str">
            <v>402663-6</v>
          </cell>
          <cell r="B688">
            <v>402663</v>
          </cell>
          <cell r="C688">
            <v>6</v>
          </cell>
          <cell r="D688">
            <v>402663</v>
          </cell>
          <cell r="E688" t="str">
            <v>Skyway Canada Limited</v>
          </cell>
          <cell r="F688" t="str">
            <v>Scaffolding Services for U2</v>
          </cell>
          <cell r="G688" t="str">
            <v>Master Goods and Services Agreement</v>
          </cell>
          <cell r="H688" t="str">
            <v>Farkas, Moira</v>
          </cell>
          <cell r="I688">
            <v>40843</v>
          </cell>
          <cell r="J688">
            <v>40817</v>
          </cell>
          <cell r="K688">
            <v>40908</v>
          </cell>
          <cell r="L688" t="str">
            <v>Complete</v>
          </cell>
          <cell r="M688" t="str">
            <v>Executed</v>
          </cell>
          <cell r="N688">
            <v>40854</v>
          </cell>
          <cell r="O688" t="str">
            <v>Execute Contract</v>
          </cell>
          <cell r="P688" t="str">
            <v>Jiang, Steve</v>
          </cell>
          <cell r="Q688" t="str">
            <v>Jiang, Steve</v>
          </cell>
          <cell r="R688" t="str">
            <v>Marina Crawford</v>
          </cell>
          <cell r="S688" t="str">
            <v>Ron Laing</v>
          </cell>
          <cell r="T688" t="str">
            <v>Karen Almadi</v>
          </cell>
          <cell r="U688" t="str">
            <v>H - Horizon</v>
          </cell>
          <cell r="V688" t="str">
            <v>Upgrading &amp; Utilitie - Upgrading &amp; Utilities</v>
          </cell>
          <cell r="W688" t="str">
            <v>30 Days net terms</v>
          </cell>
          <cell r="X688">
            <v>3478443.36</v>
          </cell>
          <cell r="Y688">
            <v>563408</v>
          </cell>
          <cell r="Z688">
            <v>9573.69</v>
          </cell>
        </row>
        <row r="689">
          <cell r="A689" t="str">
            <v>402668-1</v>
          </cell>
          <cell r="B689">
            <v>402668</v>
          </cell>
          <cell r="C689">
            <v>1</v>
          </cell>
          <cell r="D689">
            <v>402668</v>
          </cell>
          <cell r="E689" t="str">
            <v>AECOM Maintenance Services Ltd.</v>
          </cell>
          <cell r="F689" t="str">
            <v>ContractSrvT&amp;MReg .GenMaint</v>
          </cell>
          <cell r="G689" t="str">
            <v>Master Goods and Services Agreement</v>
          </cell>
          <cell r="H689" t="str">
            <v>Ramirez, Wilbert</v>
          </cell>
          <cell r="I689">
            <v>40497</v>
          </cell>
          <cell r="J689">
            <v>40486</v>
          </cell>
          <cell r="K689">
            <v>40587</v>
          </cell>
          <cell r="L689" t="str">
            <v>Complete</v>
          </cell>
          <cell r="M689" t="str">
            <v>Executed</v>
          </cell>
          <cell r="N689">
            <v>40609</v>
          </cell>
          <cell r="O689" t="str">
            <v>Edit New Supplement</v>
          </cell>
          <cell r="P689" t="str">
            <v>Ramirez, Wilbert</v>
          </cell>
          <cell r="Q689" t="str">
            <v>Ramirez, Wilbert</v>
          </cell>
          <cell r="R689" t="str">
            <v>Marina Crawford</v>
          </cell>
          <cell r="S689" t="str">
            <v>Ron Laing</v>
          </cell>
          <cell r="U689" t="str">
            <v>H - Horizon</v>
          </cell>
          <cell r="V689" t="str">
            <v>Bitumen Production</v>
          </cell>
          <cell r="W689" t="str">
            <v>30 Days net terms</v>
          </cell>
          <cell r="X689">
            <v>27200000.260000002</v>
          </cell>
          <cell r="Y689">
            <v>745732</v>
          </cell>
          <cell r="Z689">
            <v>10650000</v>
          </cell>
        </row>
        <row r="690">
          <cell r="A690" t="str">
            <v>402668-2</v>
          </cell>
          <cell r="B690">
            <v>402668</v>
          </cell>
          <cell r="C690">
            <v>2</v>
          </cell>
          <cell r="D690">
            <v>402668</v>
          </cell>
          <cell r="E690" t="str">
            <v>AECOM Maintenance Services Ltd.</v>
          </cell>
          <cell r="F690" t="str">
            <v>ContractSrvT&amp;MReg .GenMaint</v>
          </cell>
          <cell r="G690" t="str">
            <v>Master Goods and Services Agreement</v>
          </cell>
          <cell r="H690" t="str">
            <v>Ramirez, Wilbert</v>
          </cell>
          <cell r="I690">
            <v>40609</v>
          </cell>
          <cell r="J690">
            <v>40588</v>
          </cell>
          <cell r="K690">
            <v>40633</v>
          </cell>
          <cell r="L690" t="str">
            <v>Complete</v>
          </cell>
          <cell r="M690" t="str">
            <v>Executed</v>
          </cell>
          <cell r="N690">
            <v>40637</v>
          </cell>
          <cell r="O690" t="str">
            <v>Approve Contract</v>
          </cell>
          <cell r="P690" t="str">
            <v>Supply Management Approver</v>
          </cell>
          <cell r="Q690" t="str">
            <v>Mehta, Jai</v>
          </cell>
          <cell r="R690" t="str">
            <v>Marina Crawford</v>
          </cell>
          <cell r="S690" t="str">
            <v>Ron Laing</v>
          </cell>
          <cell r="T690" t="str">
            <v>Karen Almadi</v>
          </cell>
          <cell r="U690" t="str">
            <v>H - Horizon</v>
          </cell>
          <cell r="V690" t="str">
            <v>Bitumen Production</v>
          </cell>
          <cell r="W690" t="str">
            <v>30 Days net terms</v>
          </cell>
          <cell r="X690">
            <v>32525000.260000002</v>
          </cell>
          <cell r="Y690">
            <v>745732</v>
          </cell>
          <cell r="Z690">
            <v>5325000</v>
          </cell>
        </row>
        <row r="691">
          <cell r="A691" t="str">
            <v>402668-3</v>
          </cell>
          <cell r="B691">
            <v>402668</v>
          </cell>
          <cell r="C691">
            <v>3</v>
          </cell>
          <cell r="D691">
            <v>402668</v>
          </cell>
          <cell r="E691" t="str">
            <v>AECOM Maintenance Services Ltd.</v>
          </cell>
          <cell r="F691" t="str">
            <v>Extensio to April 30 2011</v>
          </cell>
          <cell r="G691" t="str">
            <v>Master Goods and Services Agreement</v>
          </cell>
          <cell r="H691" t="str">
            <v>Ramirez, Wilbert</v>
          </cell>
          <cell r="I691">
            <v>40640</v>
          </cell>
          <cell r="J691">
            <v>40634</v>
          </cell>
          <cell r="K691">
            <v>40663</v>
          </cell>
          <cell r="L691" t="str">
            <v>Complete</v>
          </cell>
          <cell r="M691" t="str">
            <v>Executed</v>
          </cell>
          <cell r="N691">
            <v>40659</v>
          </cell>
          <cell r="O691" t="str">
            <v>Edit New Supplement</v>
          </cell>
          <cell r="P691" t="str">
            <v>Ramirez, Wilbert</v>
          </cell>
          <cell r="Q691" t="str">
            <v>Ramirez, Wilbert</v>
          </cell>
          <cell r="R691" t="str">
            <v>Marina Crawford</v>
          </cell>
          <cell r="S691" t="str">
            <v>Ron Laing</v>
          </cell>
          <cell r="T691" t="str">
            <v>Karen Almadi</v>
          </cell>
          <cell r="U691" t="str">
            <v>H - Horizon</v>
          </cell>
          <cell r="V691" t="str">
            <v>Bitumen Production</v>
          </cell>
          <cell r="W691" t="str">
            <v>30 Days net terms</v>
          </cell>
          <cell r="X691">
            <v>36075000.259999998</v>
          </cell>
          <cell r="Y691">
            <v>745732</v>
          </cell>
          <cell r="Z691">
            <v>3550000</v>
          </cell>
        </row>
        <row r="692">
          <cell r="A692" t="str">
            <v>402668-4</v>
          </cell>
          <cell r="B692">
            <v>402668</v>
          </cell>
          <cell r="C692">
            <v>4</v>
          </cell>
          <cell r="D692">
            <v>402668</v>
          </cell>
          <cell r="E692" t="str">
            <v>AECOM Maintenance Services Ltd.</v>
          </cell>
          <cell r="F692" t="str">
            <v>Extension to July 30 2011</v>
          </cell>
          <cell r="G692" t="str">
            <v>Master Goods and Services Agreement</v>
          </cell>
          <cell r="H692" t="str">
            <v>Ramirez, Wilbert</v>
          </cell>
          <cell r="I692">
            <v>40714</v>
          </cell>
          <cell r="J692">
            <v>40664</v>
          </cell>
          <cell r="K692">
            <v>40755</v>
          </cell>
          <cell r="L692" t="str">
            <v>Complete</v>
          </cell>
          <cell r="M692" t="str">
            <v>Executed</v>
          </cell>
          <cell r="N692">
            <v>40749</v>
          </cell>
          <cell r="O692" t="str">
            <v>Approve Contract</v>
          </cell>
          <cell r="P692" t="str">
            <v>Commercial Operations Approver</v>
          </cell>
          <cell r="Q692" t="str">
            <v>Laing, Ron</v>
          </cell>
          <cell r="R692" t="str">
            <v>Marina Crawford</v>
          </cell>
          <cell r="S692" t="str">
            <v>Ron Laing</v>
          </cell>
          <cell r="T692" t="str">
            <v>Karen Almadi</v>
          </cell>
          <cell r="U692" t="str">
            <v>H - Horizon</v>
          </cell>
          <cell r="V692" t="str">
            <v>Bitumen Production</v>
          </cell>
          <cell r="W692" t="str">
            <v>30 Days net terms</v>
          </cell>
          <cell r="X692">
            <v>46725000.259999998</v>
          </cell>
          <cell r="Y692">
            <v>745732</v>
          </cell>
          <cell r="Z692">
            <v>10650000</v>
          </cell>
        </row>
        <row r="693">
          <cell r="A693" t="str">
            <v>402668-5</v>
          </cell>
          <cell r="B693">
            <v>402668</v>
          </cell>
          <cell r="C693">
            <v>5</v>
          </cell>
          <cell r="D693">
            <v>402668</v>
          </cell>
          <cell r="E693" t="str">
            <v>AECOM Maintenance Services Ltd.</v>
          </cell>
          <cell r="F693" t="str">
            <v>Forest Fire Compensation</v>
          </cell>
          <cell r="G693" t="str">
            <v>Master Goods and Services Agreement</v>
          </cell>
          <cell r="H693" t="str">
            <v>Leonardo, Arlene</v>
          </cell>
          <cell r="I693">
            <v>40919</v>
          </cell>
          <cell r="J693">
            <v>40678</v>
          </cell>
          <cell r="K693">
            <v>40755</v>
          </cell>
          <cell r="L693" t="str">
            <v>Complete</v>
          </cell>
          <cell r="M693" t="str">
            <v>Executed</v>
          </cell>
          <cell r="N693">
            <v>40981</v>
          </cell>
          <cell r="O693" t="str">
            <v>Approve Contract</v>
          </cell>
          <cell r="P693" t="str">
            <v>Commercial Operations Approver</v>
          </cell>
          <cell r="Q693" t="str">
            <v>King, Brian</v>
          </cell>
          <cell r="R693" t="str">
            <v>Marina Crawford</v>
          </cell>
          <cell r="S693" t="str">
            <v>Ron Laing</v>
          </cell>
          <cell r="T693" t="str">
            <v>Karen Almadi</v>
          </cell>
          <cell r="U693" t="str">
            <v>H - Horizon</v>
          </cell>
          <cell r="V693" t="str">
            <v>Bitumen Production</v>
          </cell>
          <cell r="W693" t="str">
            <v>30 Days net terms</v>
          </cell>
          <cell r="X693">
            <v>46730597.990000002</v>
          </cell>
          <cell r="Y693">
            <v>745732</v>
          </cell>
          <cell r="Z693">
            <v>5597.73</v>
          </cell>
        </row>
        <row r="694">
          <cell r="A694" t="str">
            <v>402684-1</v>
          </cell>
          <cell r="B694">
            <v>402684</v>
          </cell>
          <cell r="C694">
            <v>1</v>
          </cell>
          <cell r="D694">
            <v>402684</v>
          </cell>
          <cell r="E694" t="str">
            <v>AECOM Maintenance Services Ltd.</v>
          </cell>
          <cell r="F694" t="str">
            <v>Contracts.GenMaint</v>
          </cell>
          <cell r="G694" t="str">
            <v>Master Goods and Services Agreement</v>
          </cell>
          <cell r="H694" t="str">
            <v>Ramirez, Wilbert</v>
          </cell>
          <cell r="I694">
            <v>40497</v>
          </cell>
          <cell r="J694">
            <v>40495</v>
          </cell>
          <cell r="K694">
            <v>40587</v>
          </cell>
          <cell r="L694" t="str">
            <v>Complete</v>
          </cell>
          <cell r="M694" t="str">
            <v>Executed</v>
          </cell>
          <cell r="N694">
            <v>40609</v>
          </cell>
          <cell r="O694" t="str">
            <v>Execute Contract</v>
          </cell>
          <cell r="P694" t="str">
            <v>Ramirez, Wilbert</v>
          </cell>
          <cell r="Q694" t="str">
            <v>Ramirez, Wilbert</v>
          </cell>
          <cell r="R694" t="str">
            <v>Marina Crawford</v>
          </cell>
          <cell r="S694" t="str">
            <v>Ron Laing</v>
          </cell>
          <cell r="U694" t="str">
            <v>H - Horizon</v>
          </cell>
          <cell r="V694" t="str">
            <v>Bitumen Production</v>
          </cell>
          <cell r="W694" t="str">
            <v>30 Days net terms</v>
          </cell>
          <cell r="X694">
            <v>11225000</v>
          </cell>
          <cell r="Y694">
            <v>745732</v>
          </cell>
          <cell r="Z694">
            <v>4350000</v>
          </cell>
        </row>
        <row r="695">
          <cell r="A695" t="str">
            <v>402684-2</v>
          </cell>
          <cell r="B695">
            <v>402684</v>
          </cell>
          <cell r="C695">
            <v>2</v>
          </cell>
          <cell r="D695">
            <v>402684</v>
          </cell>
          <cell r="E695" t="str">
            <v>AECOM Maintenance Services Ltd.</v>
          </cell>
          <cell r="F695" t="str">
            <v>Contracts.GenMaint</v>
          </cell>
          <cell r="G695" t="str">
            <v>Master Goods and Services Agreement</v>
          </cell>
          <cell r="H695" t="str">
            <v>Ramirez, Wilbert</v>
          </cell>
          <cell r="I695">
            <v>40609</v>
          </cell>
          <cell r="J695">
            <v>40588</v>
          </cell>
          <cell r="K695">
            <v>40633</v>
          </cell>
          <cell r="L695" t="str">
            <v>Complete</v>
          </cell>
          <cell r="M695" t="str">
            <v>Executed</v>
          </cell>
          <cell r="N695">
            <v>40637</v>
          </cell>
          <cell r="O695" t="str">
            <v>Approve Contract</v>
          </cell>
          <cell r="P695" t="str">
            <v>Business Area Approver</v>
          </cell>
          <cell r="Q695" t="str">
            <v>McWhan, Casey</v>
          </cell>
          <cell r="R695" t="str">
            <v>Marina Crawford</v>
          </cell>
          <cell r="S695" t="str">
            <v>Ron Laing</v>
          </cell>
          <cell r="T695" t="str">
            <v>Karen Almadi</v>
          </cell>
          <cell r="U695" t="str">
            <v>H - Horizon</v>
          </cell>
          <cell r="V695" t="str">
            <v>Bitumen Production</v>
          </cell>
          <cell r="W695" t="str">
            <v>30 Days net terms</v>
          </cell>
          <cell r="X695">
            <v>13400000</v>
          </cell>
          <cell r="Y695">
            <v>745732</v>
          </cell>
          <cell r="Z695">
            <v>2175000</v>
          </cell>
        </row>
        <row r="696">
          <cell r="A696" t="str">
            <v>402684-3</v>
          </cell>
          <cell r="B696">
            <v>402684</v>
          </cell>
          <cell r="C696">
            <v>3</v>
          </cell>
          <cell r="D696">
            <v>402684</v>
          </cell>
          <cell r="E696" t="str">
            <v>AECOM Maintenance Services Ltd.</v>
          </cell>
          <cell r="F696" t="str">
            <v>Extension to April 30, 2011</v>
          </cell>
          <cell r="G696" t="str">
            <v>Master Goods and Services Agreement</v>
          </cell>
          <cell r="H696" t="str">
            <v>Ramirez, Wilbert</v>
          </cell>
          <cell r="I696">
            <v>40640</v>
          </cell>
          <cell r="J696">
            <v>40634</v>
          </cell>
          <cell r="K696">
            <v>40663</v>
          </cell>
          <cell r="L696" t="str">
            <v>Complete</v>
          </cell>
          <cell r="M696" t="str">
            <v>Executed</v>
          </cell>
          <cell r="N696">
            <v>40659</v>
          </cell>
          <cell r="O696" t="str">
            <v>Edit New Supplement</v>
          </cell>
          <cell r="P696" t="str">
            <v>Ramirez, Wilbert</v>
          </cell>
          <cell r="Q696" t="str">
            <v>Ramirez, Wilbert</v>
          </cell>
          <cell r="R696" t="str">
            <v>Marina Crawford</v>
          </cell>
          <cell r="S696" t="str">
            <v>Ron Laing</v>
          </cell>
          <cell r="T696" t="str">
            <v>Karen Almadi</v>
          </cell>
          <cell r="U696" t="str">
            <v>H - Horizon</v>
          </cell>
          <cell r="V696" t="str">
            <v>Bitumen Production</v>
          </cell>
          <cell r="W696" t="str">
            <v>30 Days net terms</v>
          </cell>
          <cell r="X696">
            <v>14850000</v>
          </cell>
          <cell r="Y696">
            <v>745732</v>
          </cell>
          <cell r="Z696">
            <v>1450000</v>
          </cell>
        </row>
        <row r="697">
          <cell r="A697" t="str">
            <v>402684-4</v>
          </cell>
          <cell r="B697">
            <v>402684</v>
          </cell>
          <cell r="C697">
            <v>4</v>
          </cell>
          <cell r="D697">
            <v>402684</v>
          </cell>
          <cell r="E697" t="str">
            <v>AECOM Maintenance Services Ltd.</v>
          </cell>
          <cell r="F697" t="str">
            <v>Extension to July 31, 2011</v>
          </cell>
          <cell r="G697" t="str">
            <v>Master Goods and Services Agreement</v>
          </cell>
          <cell r="H697" t="str">
            <v>Leonardo, Arlene</v>
          </cell>
          <cell r="I697">
            <v>40714</v>
          </cell>
          <cell r="J697">
            <v>40664</v>
          </cell>
          <cell r="K697">
            <v>40755</v>
          </cell>
          <cell r="L697" t="str">
            <v>Complete</v>
          </cell>
          <cell r="M697" t="str">
            <v>Executed</v>
          </cell>
          <cell r="N697">
            <v>40729</v>
          </cell>
          <cell r="O697" t="str">
            <v>Edit New Supplement</v>
          </cell>
          <cell r="P697" t="str">
            <v>Ramirez, Wilbert</v>
          </cell>
          <cell r="Q697" t="str">
            <v>Ramirez, Wilbert</v>
          </cell>
          <cell r="R697" t="str">
            <v>Marina Crawford</v>
          </cell>
          <cell r="S697" t="str">
            <v>Ron Laing</v>
          </cell>
          <cell r="T697" t="str">
            <v>Karen Almadi</v>
          </cell>
          <cell r="U697" t="str">
            <v>H - Horizon</v>
          </cell>
          <cell r="V697" t="str">
            <v>Bitumen Production</v>
          </cell>
          <cell r="W697" t="str">
            <v>30 Days net terms</v>
          </cell>
          <cell r="X697">
            <v>19200000</v>
          </cell>
          <cell r="Y697">
            <v>745732</v>
          </cell>
          <cell r="Z697">
            <v>4350000</v>
          </cell>
        </row>
        <row r="698">
          <cell r="A698" t="str">
            <v>402691-2</v>
          </cell>
          <cell r="B698">
            <v>402691</v>
          </cell>
          <cell r="C698">
            <v>2</v>
          </cell>
          <cell r="D698">
            <v>402691</v>
          </cell>
          <cell r="E698" t="str">
            <v>The Inspections Group Inc.</v>
          </cell>
          <cell r="F698" t="str">
            <v>Contracts.GenOperation</v>
          </cell>
          <cell r="G698" t="str">
            <v>Short Form Consulting Agreement</v>
          </cell>
          <cell r="H698" t="str">
            <v>General, Tracy</v>
          </cell>
          <cell r="I698">
            <v>40945</v>
          </cell>
          <cell r="J698">
            <v>40909</v>
          </cell>
          <cell r="K698">
            <v>41274</v>
          </cell>
          <cell r="L698" t="str">
            <v>Complete</v>
          </cell>
          <cell r="M698" t="str">
            <v>Executed</v>
          </cell>
          <cell r="N698">
            <v>40954</v>
          </cell>
          <cell r="O698" t="str">
            <v>Parallel_Return_to_Edit_Mode</v>
          </cell>
          <cell r="P698" t="str">
            <v>General, Tracy</v>
          </cell>
          <cell r="R698" t="str">
            <v>Marina Crawford</v>
          </cell>
          <cell r="S698" t="str">
            <v>Ron Laing</v>
          </cell>
          <cell r="T698" t="str">
            <v>Karen Almadi</v>
          </cell>
          <cell r="U698" t="str">
            <v>H - Horizon</v>
          </cell>
          <cell r="V698" t="str">
            <v>Upgrading &amp; Utilitie - Upgrading &amp; Utilities</v>
          </cell>
          <cell r="W698" t="str">
            <v>30 Days net terms</v>
          </cell>
          <cell r="X698">
            <v>242500</v>
          </cell>
          <cell r="Y698">
            <v>583198</v>
          </cell>
          <cell r="Z698">
            <v>75000</v>
          </cell>
        </row>
        <row r="699">
          <cell r="A699" t="str">
            <v>402691-3</v>
          </cell>
          <cell r="B699">
            <v>402691</v>
          </cell>
          <cell r="C699">
            <v>3</v>
          </cell>
          <cell r="D699">
            <v>402691</v>
          </cell>
          <cell r="E699" t="str">
            <v>The Inspections Group Inc.</v>
          </cell>
          <cell r="F699" t="str">
            <v>New Scope; To Self Certification</v>
          </cell>
          <cell r="G699" t="str">
            <v>Short Form Consulting Agreement</v>
          </cell>
          <cell r="H699" t="str">
            <v>General, Tracy</v>
          </cell>
          <cell r="I699">
            <v>41102</v>
          </cell>
          <cell r="J699">
            <v>40909</v>
          </cell>
          <cell r="K699">
            <v>41274</v>
          </cell>
          <cell r="L699" t="str">
            <v>Complete</v>
          </cell>
          <cell r="M699" t="str">
            <v>Executed</v>
          </cell>
          <cell r="N699">
            <v>41113</v>
          </cell>
          <cell r="O699" t="str">
            <v>Execute Contract</v>
          </cell>
          <cell r="P699" t="str">
            <v>General, Tracy</v>
          </cell>
          <cell r="Q699" t="str">
            <v>General, Tracy</v>
          </cell>
          <cell r="R699" t="str">
            <v>Marina Crawford</v>
          </cell>
          <cell r="S699" t="str">
            <v>Ron Laing</v>
          </cell>
          <cell r="T699" t="str">
            <v>Karen Almadi</v>
          </cell>
          <cell r="U699" t="str">
            <v>H - Horizon</v>
          </cell>
          <cell r="V699" t="str">
            <v>Technical Services</v>
          </cell>
          <cell r="W699" t="str">
            <v>30 Days net terms</v>
          </cell>
          <cell r="X699">
            <v>542500</v>
          </cell>
          <cell r="Y699">
            <v>583198</v>
          </cell>
          <cell r="Z699">
            <v>300000</v>
          </cell>
        </row>
        <row r="700">
          <cell r="A700" t="str">
            <v>402691-4</v>
          </cell>
          <cell r="B700">
            <v>402691</v>
          </cell>
          <cell r="C700">
            <v>4</v>
          </cell>
          <cell r="D700">
            <v>402691</v>
          </cell>
          <cell r="E700" t="str">
            <v>The Inspections Group Inc.</v>
          </cell>
          <cell r="F700" t="str">
            <v>Inspections Services 2013 Rates/Extension</v>
          </cell>
          <cell r="G700" t="str">
            <v>Short Form Consulting Agreement</v>
          </cell>
          <cell r="H700" t="str">
            <v>Hu, Bonnie</v>
          </cell>
          <cell r="I700">
            <v>41331</v>
          </cell>
          <cell r="J700">
            <v>40909</v>
          </cell>
          <cell r="K700">
            <v>41639</v>
          </cell>
          <cell r="L700" t="str">
            <v>Complete</v>
          </cell>
          <cell r="M700" t="str">
            <v>Executed</v>
          </cell>
          <cell r="N700">
            <v>41345</v>
          </cell>
          <cell r="O700" t="str">
            <v>Parallel_Return_to_Edit_Mode</v>
          </cell>
          <cell r="P700" t="str">
            <v>General, Tracy</v>
          </cell>
          <cell r="R700" t="str">
            <v>Julie Easthope</v>
          </cell>
          <cell r="S700" t="str">
            <v>Kara Slemko</v>
          </cell>
          <cell r="T700" t="str">
            <v>Stephanie Graham</v>
          </cell>
          <cell r="U700" t="str">
            <v>H - Horizon</v>
          </cell>
          <cell r="V700" t="str">
            <v>Technical Services</v>
          </cell>
          <cell r="W700" t="str">
            <v>30 Days net terms</v>
          </cell>
          <cell r="X700">
            <v>667500</v>
          </cell>
          <cell r="Y700">
            <v>583198</v>
          </cell>
          <cell r="Z700">
            <v>125000</v>
          </cell>
        </row>
        <row r="701">
          <cell r="A701" t="str">
            <v>402721-1</v>
          </cell>
          <cell r="B701">
            <v>402721</v>
          </cell>
          <cell r="C701">
            <v>1</v>
          </cell>
          <cell r="D701">
            <v>40272105</v>
          </cell>
          <cell r="E701" t="str">
            <v>Spartan Controls Ltd.</v>
          </cell>
          <cell r="F701" t="str">
            <v>Contracts.DCSSystem</v>
          </cell>
          <cell r="G701" t="str">
            <v>Master Goods and Services Agreement</v>
          </cell>
          <cell r="H701" t="str">
            <v>Salazar, Carla</v>
          </cell>
          <cell r="I701">
            <v>40515</v>
          </cell>
          <cell r="J701">
            <v>40512</v>
          </cell>
          <cell r="K701">
            <v>40602</v>
          </cell>
          <cell r="L701" t="str">
            <v>Complete</v>
          </cell>
          <cell r="M701" t="str">
            <v>Executed</v>
          </cell>
          <cell r="N701">
            <v>40532</v>
          </cell>
          <cell r="O701" t="str">
            <v>Approve Contract</v>
          </cell>
          <cell r="P701" t="str">
            <v>Business Area Approver</v>
          </cell>
          <cell r="Q701" t="str">
            <v>Lynam, Ken</v>
          </cell>
          <cell r="R701" t="str">
            <v>Sudip Kumar</v>
          </cell>
          <cell r="S701" t="str">
            <v>Ron Laing</v>
          </cell>
          <cell r="U701" t="str">
            <v>H - Horizon</v>
          </cell>
          <cell r="V701" t="str">
            <v>Upgrading &amp; Utilitie - Upgrading &amp; Utilities</v>
          </cell>
          <cell r="W701" t="str">
            <v>30 Days net terms</v>
          </cell>
          <cell r="X701">
            <v>6936481.0099999998</v>
          </cell>
          <cell r="Y701">
            <v>26101</v>
          </cell>
          <cell r="Z701">
            <v>1000000</v>
          </cell>
        </row>
        <row r="702">
          <cell r="A702" t="str">
            <v>402721-2</v>
          </cell>
          <cell r="B702">
            <v>402721</v>
          </cell>
          <cell r="C702">
            <v>2</v>
          </cell>
          <cell r="D702">
            <v>40272106</v>
          </cell>
          <cell r="E702" t="str">
            <v>Spartan Controls Ltd.</v>
          </cell>
          <cell r="F702" t="str">
            <v>Guardian/AMS Foundation Support</v>
          </cell>
          <cell r="G702" t="str">
            <v>Master Goods and Services Agreement</v>
          </cell>
          <cell r="H702" t="str">
            <v>Salazar, Carla</v>
          </cell>
          <cell r="I702">
            <v>40591</v>
          </cell>
          <cell r="J702">
            <v>40575</v>
          </cell>
          <cell r="K702">
            <v>40939</v>
          </cell>
          <cell r="L702" t="str">
            <v>Complete</v>
          </cell>
          <cell r="M702" t="str">
            <v>Executed</v>
          </cell>
          <cell r="N702">
            <v>40640</v>
          </cell>
          <cell r="O702" t="str">
            <v>Review Contract</v>
          </cell>
          <cell r="P702" t="str">
            <v>Supply Management Reviewer</v>
          </cell>
          <cell r="Q702" t="str">
            <v>Salazar, Carla</v>
          </cell>
          <cell r="R702" t="str">
            <v>Sudip Kumar</v>
          </cell>
          <cell r="S702" t="str">
            <v>Ron Laing</v>
          </cell>
          <cell r="T702" t="str">
            <v>Karen Almadi</v>
          </cell>
          <cell r="U702" t="str">
            <v>H - Horizon</v>
          </cell>
          <cell r="V702" t="str">
            <v>Upgrading &amp; Utilitie - Upgrading &amp; Utilities</v>
          </cell>
          <cell r="W702" t="str">
            <v>30 Days net terms</v>
          </cell>
          <cell r="X702">
            <v>7102823.0099999998</v>
          </cell>
          <cell r="Y702">
            <v>26101</v>
          </cell>
          <cell r="Z702">
            <v>166342</v>
          </cell>
        </row>
        <row r="703">
          <cell r="A703" t="str">
            <v>402721-3</v>
          </cell>
          <cell r="B703">
            <v>402721</v>
          </cell>
          <cell r="C703">
            <v>3</v>
          </cell>
          <cell r="D703">
            <v>40272107</v>
          </cell>
          <cell r="E703" t="str">
            <v>Spartan Controls Ltd.</v>
          </cell>
          <cell r="F703" t="str">
            <v>Delta V DCS Technical Support Services</v>
          </cell>
          <cell r="G703" t="str">
            <v>Master Goods and Services Agreement</v>
          </cell>
          <cell r="H703" t="str">
            <v>Salazar, Carla</v>
          </cell>
          <cell r="I703">
            <v>40640</v>
          </cell>
          <cell r="J703">
            <v>40603</v>
          </cell>
          <cell r="K703">
            <v>40816</v>
          </cell>
          <cell r="L703" t="str">
            <v>Complete</v>
          </cell>
          <cell r="M703" t="str">
            <v>Executed</v>
          </cell>
          <cell r="N703">
            <v>40678</v>
          </cell>
          <cell r="O703" t="str">
            <v>Approve Contract</v>
          </cell>
          <cell r="P703" t="str">
            <v>Commercial Operations Approver</v>
          </cell>
          <cell r="Q703" t="str">
            <v>Harder, Leon</v>
          </cell>
          <cell r="R703" t="str">
            <v>Sudip Kumar</v>
          </cell>
          <cell r="S703" t="str">
            <v>Ron Laing</v>
          </cell>
          <cell r="T703" t="str">
            <v>Karen Almadi</v>
          </cell>
          <cell r="U703" t="str">
            <v>H - Horizon</v>
          </cell>
          <cell r="V703" t="str">
            <v>Upgrading &amp; Utilitie - Upgrading &amp; Utilities</v>
          </cell>
          <cell r="W703" t="str">
            <v>30 Days net terms</v>
          </cell>
          <cell r="X703">
            <v>8902823.0099999998</v>
          </cell>
          <cell r="Y703">
            <v>26101</v>
          </cell>
          <cell r="Z703">
            <v>1800000</v>
          </cell>
        </row>
        <row r="704">
          <cell r="A704" t="str">
            <v>402721-4</v>
          </cell>
          <cell r="B704">
            <v>402721</v>
          </cell>
          <cell r="C704">
            <v>4</v>
          </cell>
          <cell r="D704">
            <v>402721</v>
          </cell>
          <cell r="E704" t="str">
            <v>Spartan Controls Ltd.</v>
          </cell>
          <cell r="F704" t="str">
            <v>Extension of Contract + Annual Support for DeltaV</v>
          </cell>
          <cell r="G704" t="str">
            <v>Master Goods and Services Agreement</v>
          </cell>
          <cell r="H704" t="str">
            <v>Tavassoli, Nader</v>
          </cell>
          <cell r="I704">
            <v>40945</v>
          </cell>
          <cell r="J704">
            <v>40817</v>
          </cell>
          <cell r="K704">
            <v>40999</v>
          </cell>
          <cell r="L704" t="str">
            <v>Complete</v>
          </cell>
          <cell r="M704" t="str">
            <v>Executed</v>
          </cell>
          <cell r="N704">
            <v>40946</v>
          </cell>
          <cell r="O704" t="str">
            <v>Edit New Supplement</v>
          </cell>
          <cell r="P704" t="str">
            <v>Tavassoli, Nader</v>
          </cell>
          <cell r="Q704" t="str">
            <v>Tavassoli, Nader</v>
          </cell>
          <cell r="R704" t="str">
            <v>Marina Crawford</v>
          </cell>
          <cell r="S704" t="str">
            <v>Ron Laing</v>
          </cell>
          <cell r="T704" t="str">
            <v>Karen Almadi</v>
          </cell>
          <cell r="U704" t="str">
            <v>H - Horizon</v>
          </cell>
          <cell r="V704" t="str">
            <v>Upgrading &amp; Utilitie - Upgrading &amp; Utilities</v>
          </cell>
          <cell r="W704" t="str">
            <v>30 Days net terms</v>
          </cell>
          <cell r="X704">
            <v>9081205</v>
          </cell>
          <cell r="Y704">
            <v>26101</v>
          </cell>
          <cell r="Z704">
            <v>178381.99</v>
          </cell>
        </row>
        <row r="705">
          <cell r="A705" t="str">
            <v>402721-5</v>
          </cell>
          <cell r="B705">
            <v>402721</v>
          </cell>
          <cell r="C705">
            <v>5</v>
          </cell>
          <cell r="D705">
            <v>402721</v>
          </cell>
          <cell r="E705" t="str">
            <v>Spartan Controls Ltd.</v>
          </cell>
          <cell r="F705" t="str">
            <v>Technical Support on Gas detection</v>
          </cell>
          <cell r="G705" t="str">
            <v>Master Goods and Services Agreement</v>
          </cell>
          <cell r="H705" t="str">
            <v>Tavassoli, Nader</v>
          </cell>
          <cell r="I705">
            <v>40970</v>
          </cell>
          <cell r="J705">
            <v>40817</v>
          </cell>
          <cell r="K705">
            <v>40999</v>
          </cell>
          <cell r="L705" t="str">
            <v>Complete</v>
          </cell>
          <cell r="M705" t="str">
            <v>Executed</v>
          </cell>
          <cell r="N705">
            <v>40981</v>
          </cell>
          <cell r="O705" t="str">
            <v>Parallel_Return_to_Edit_Mode</v>
          </cell>
          <cell r="P705" t="str">
            <v>Tavassoli, Nader</v>
          </cell>
          <cell r="R705" t="str">
            <v>Marina Crawford</v>
          </cell>
          <cell r="S705" t="str">
            <v>Ron Laing</v>
          </cell>
          <cell r="T705" t="str">
            <v>Karen Almadi</v>
          </cell>
          <cell r="U705" t="str">
            <v>H - Horizon</v>
          </cell>
          <cell r="V705" t="str">
            <v>Upgrading &amp; Utilitie - Upgrading &amp; Utilities</v>
          </cell>
          <cell r="W705" t="str">
            <v>30 Days net terms</v>
          </cell>
          <cell r="X705">
            <v>9102142</v>
          </cell>
          <cell r="Y705">
            <v>26101</v>
          </cell>
          <cell r="Z705">
            <v>20937</v>
          </cell>
        </row>
        <row r="706">
          <cell r="A706" t="str">
            <v>402721-6</v>
          </cell>
          <cell r="B706">
            <v>402721</v>
          </cell>
          <cell r="C706">
            <v>6</v>
          </cell>
          <cell r="D706">
            <v>402721</v>
          </cell>
          <cell r="E706" t="str">
            <v>Spartan Controls Ltd.</v>
          </cell>
          <cell r="F706" t="str">
            <v>Extension of Contract</v>
          </cell>
          <cell r="G706" t="str">
            <v>Master Goods and Services Agreement</v>
          </cell>
          <cell r="H706" t="str">
            <v>Tavassoli, Nader</v>
          </cell>
          <cell r="I706">
            <v>40997</v>
          </cell>
          <cell r="J706">
            <v>41000</v>
          </cell>
          <cell r="K706">
            <v>41060</v>
          </cell>
          <cell r="L706" t="str">
            <v>Complete</v>
          </cell>
          <cell r="M706" t="str">
            <v>Executed</v>
          </cell>
          <cell r="N706">
            <v>41003</v>
          </cell>
          <cell r="O706" t="str">
            <v>Parallel_Return_to_Edit_Mode</v>
          </cell>
          <cell r="P706" t="str">
            <v>Tavassoli, Nader</v>
          </cell>
          <cell r="R706" t="str">
            <v>Marina Crawford</v>
          </cell>
          <cell r="S706" t="str">
            <v>Ron Laing</v>
          </cell>
          <cell r="T706" t="str">
            <v>Karen Almadi</v>
          </cell>
          <cell r="U706" t="str">
            <v>H - Horizon</v>
          </cell>
          <cell r="V706" t="str">
            <v>Upgrading &amp; Utilitie - Upgrading &amp; Utilities</v>
          </cell>
          <cell r="W706" t="str">
            <v>30 Days net terms</v>
          </cell>
          <cell r="X706">
            <v>10044321</v>
          </cell>
          <cell r="Y706">
            <v>26101</v>
          </cell>
          <cell r="Z706">
            <v>942179</v>
          </cell>
        </row>
        <row r="707">
          <cell r="A707" t="str">
            <v>402721-7</v>
          </cell>
          <cell r="B707">
            <v>402721</v>
          </cell>
          <cell r="C707">
            <v>7</v>
          </cell>
          <cell r="D707">
            <v>402721</v>
          </cell>
          <cell r="E707" t="str">
            <v>Spartan Controls Ltd.</v>
          </cell>
          <cell r="F707" t="str">
            <v>Extension of Contract - till Dec 2012</v>
          </cell>
          <cell r="G707" t="str">
            <v>Master Goods and Services Agreement</v>
          </cell>
          <cell r="H707" t="str">
            <v>Wagner, Courtney</v>
          </cell>
          <cell r="I707">
            <v>41114</v>
          </cell>
          <cell r="J707">
            <v>41061</v>
          </cell>
          <cell r="K707">
            <v>41274</v>
          </cell>
          <cell r="L707" t="str">
            <v>Complete</v>
          </cell>
          <cell r="M707" t="str">
            <v>Executed</v>
          </cell>
          <cell r="N707">
            <v>41122</v>
          </cell>
          <cell r="O707" t="str">
            <v>Parallel_Return_to_Edit_Mode</v>
          </cell>
          <cell r="P707" t="str">
            <v>Tavassoli, Nader</v>
          </cell>
          <cell r="R707" t="str">
            <v>Marina Crawford</v>
          </cell>
          <cell r="S707" t="str">
            <v>Ron Laing</v>
          </cell>
          <cell r="T707" t="str">
            <v>Karen Almadi</v>
          </cell>
          <cell r="U707" t="str">
            <v>H - Horizon</v>
          </cell>
          <cell r="V707" t="str">
            <v>Upgrading &amp; Utilitie - Upgrading &amp; Utilities</v>
          </cell>
          <cell r="W707" t="str">
            <v>30 Days net terms</v>
          </cell>
          <cell r="X707">
            <v>12844321</v>
          </cell>
          <cell r="Y707">
            <v>26101</v>
          </cell>
          <cell r="Z707">
            <v>2800000</v>
          </cell>
        </row>
        <row r="708">
          <cell r="A708" t="str">
            <v>402721-8</v>
          </cell>
          <cell r="B708">
            <v>402721</v>
          </cell>
          <cell r="C708">
            <v>8</v>
          </cell>
          <cell r="D708">
            <v>402721</v>
          </cell>
          <cell r="E708" t="str">
            <v>Spartan Controls Ltd.</v>
          </cell>
          <cell r="F708" t="str">
            <v>Extension of Contract - unitl March 31, 2013</v>
          </cell>
          <cell r="G708" t="str">
            <v>Master Goods and Services Agreement</v>
          </cell>
          <cell r="H708" t="str">
            <v>Nair, Ravindra</v>
          </cell>
          <cell r="I708">
            <v>41296</v>
          </cell>
          <cell r="J708">
            <v>41275</v>
          </cell>
          <cell r="K708">
            <v>41364</v>
          </cell>
          <cell r="L708" t="str">
            <v>Complete</v>
          </cell>
          <cell r="M708" t="str">
            <v>Executed</v>
          </cell>
          <cell r="N708">
            <v>41311</v>
          </cell>
          <cell r="O708" t="str">
            <v>Edit New Supplement</v>
          </cell>
          <cell r="P708" t="str">
            <v>Wagner, Courtney</v>
          </cell>
          <cell r="Q708" t="str">
            <v>Wagner, Courtney</v>
          </cell>
          <cell r="R708" t="str">
            <v>Carla Salazar</v>
          </cell>
          <cell r="S708" t="str">
            <v>Ron Laing</v>
          </cell>
          <cell r="T708" t="str">
            <v>Stephanie Graham</v>
          </cell>
          <cell r="U708" t="str">
            <v>H - Horizon</v>
          </cell>
          <cell r="V708" t="str">
            <v>Upgrading &amp; Utilitie - Upgrading &amp; Utilities</v>
          </cell>
          <cell r="W708" t="str">
            <v>30 Days net terms</v>
          </cell>
          <cell r="X708">
            <v>14044321</v>
          </cell>
          <cell r="Y708">
            <v>26101</v>
          </cell>
          <cell r="Z708">
            <v>1200000</v>
          </cell>
        </row>
        <row r="709">
          <cell r="A709" t="str">
            <v>402724-1</v>
          </cell>
          <cell r="B709">
            <v>402724</v>
          </cell>
          <cell r="C709">
            <v>1</v>
          </cell>
          <cell r="D709">
            <v>402724</v>
          </cell>
          <cell r="E709" t="str">
            <v>Finning Canada</v>
          </cell>
          <cell r="F709" t="str">
            <v>COCP Parts.MiscMaint</v>
          </cell>
          <cell r="G709" t="str">
            <v>Master Goods and Services Agreement</v>
          </cell>
          <cell r="H709" t="str">
            <v>Moore, Norma</v>
          </cell>
          <cell r="I709">
            <v>40973</v>
          </cell>
          <cell r="J709">
            <v>39870</v>
          </cell>
          <cell r="K709">
            <v>41273</v>
          </cell>
          <cell r="L709" t="str">
            <v>Active</v>
          </cell>
          <cell r="M709" t="str">
            <v>Executed</v>
          </cell>
          <cell r="N709">
            <v>40994</v>
          </cell>
          <cell r="O709" t="str">
            <v>Parallel_Return_to_Edit_Mode</v>
          </cell>
          <cell r="P709" t="str">
            <v>Moore, Norma</v>
          </cell>
          <cell r="R709" t="str">
            <v>Leighton Storsley</v>
          </cell>
          <cell r="S709" t="str">
            <v>Ron Laing</v>
          </cell>
          <cell r="T709" t="str">
            <v>Andrea SanVin</v>
          </cell>
          <cell r="U709" t="str">
            <v>H - Horizon</v>
          </cell>
          <cell r="V709" t="str">
            <v>Mining</v>
          </cell>
          <cell r="W709" t="str">
            <v>30 Days net terms</v>
          </cell>
          <cell r="X709">
            <v>977583.11</v>
          </cell>
          <cell r="Y709">
            <v>595378</v>
          </cell>
          <cell r="Z709">
            <v>38610</v>
          </cell>
        </row>
        <row r="710">
          <cell r="A710" t="str">
            <v>402724-2</v>
          </cell>
          <cell r="B710">
            <v>402724</v>
          </cell>
          <cell r="C710">
            <v>2</v>
          </cell>
          <cell r="D710">
            <v>402724</v>
          </cell>
          <cell r="E710" t="str">
            <v>Finning Canada</v>
          </cell>
          <cell r="F710" t="str">
            <v>COCP Parts.MiscMaint</v>
          </cell>
          <cell r="G710" t="str">
            <v>Master Goods and Services Agreement</v>
          </cell>
          <cell r="H710" t="str">
            <v>DeBona, William</v>
          </cell>
          <cell r="I710">
            <v>40994</v>
          </cell>
          <cell r="J710">
            <v>39870</v>
          </cell>
          <cell r="K710">
            <v>42735</v>
          </cell>
          <cell r="L710" t="str">
            <v>Active</v>
          </cell>
          <cell r="M710" t="str">
            <v>Executed</v>
          </cell>
          <cell r="N710">
            <v>40995</v>
          </cell>
          <cell r="O710" t="str">
            <v>Parallel_Return_to_Edit_Mode</v>
          </cell>
          <cell r="P710" t="str">
            <v>Moore, Norma</v>
          </cell>
          <cell r="R710" t="str">
            <v>Leighton Storsley</v>
          </cell>
          <cell r="S710" t="str">
            <v>Ron Laing</v>
          </cell>
          <cell r="U710" t="str">
            <v>H - Horizon</v>
          </cell>
          <cell r="V710" t="str">
            <v>Mining</v>
          </cell>
          <cell r="W710" t="str">
            <v>30 Days net terms</v>
          </cell>
          <cell r="X710">
            <v>1103170.72</v>
          </cell>
          <cell r="Y710">
            <v>595378</v>
          </cell>
          <cell r="Z710">
            <v>125587.61</v>
          </cell>
        </row>
        <row r="711">
          <cell r="A711" t="str">
            <v>402728-1</v>
          </cell>
          <cell r="B711">
            <v>402728</v>
          </cell>
          <cell r="C711">
            <v>1</v>
          </cell>
          <cell r="D711">
            <v>402728</v>
          </cell>
          <cell r="E711" t="str">
            <v>AMJ Campbell International</v>
          </cell>
          <cell r="F711" t="str">
            <v>Extension supplement</v>
          </cell>
          <cell r="G711" t="str">
            <v>Master Goods and Services Agreement</v>
          </cell>
          <cell r="H711" t="str">
            <v>Webster, Bruce</v>
          </cell>
          <cell r="I711">
            <v>41057</v>
          </cell>
          <cell r="J711">
            <v>40967</v>
          </cell>
          <cell r="K711">
            <v>41425</v>
          </cell>
          <cell r="L711" t="str">
            <v>Complete</v>
          </cell>
          <cell r="M711" t="str">
            <v>Executed</v>
          </cell>
          <cell r="N711">
            <v>41095</v>
          </cell>
          <cell r="O711" t="str">
            <v>Parallel_Return_to_Edit_Mode</v>
          </cell>
          <cell r="P711" t="str">
            <v>Kuang, Stan</v>
          </cell>
          <cell r="R711" t="str">
            <v>Marina Crawford</v>
          </cell>
          <cell r="S711" t="str">
            <v>Ron Laing</v>
          </cell>
          <cell r="T711" t="str">
            <v>Brenda Balog</v>
          </cell>
          <cell r="U711" t="str">
            <v>H - Horizon</v>
          </cell>
          <cell r="V711" t="str">
            <v>Human Resources - Human Resources &amp; Stakeholder Relations</v>
          </cell>
          <cell r="W711" t="str">
            <v>30 Days net terms</v>
          </cell>
          <cell r="X711">
            <v>235000</v>
          </cell>
          <cell r="Y711">
            <v>706573</v>
          </cell>
          <cell r="Z711">
            <v>60000</v>
          </cell>
        </row>
        <row r="712">
          <cell r="A712" t="str">
            <v>402729-1</v>
          </cell>
          <cell r="B712">
            <v>402729</v>
          </cell>
          <cell r="C712">
            <v>1</v>
          </cell>
          <cell r="D712">
            <v>402729</v>
          </cell>
          <cell r="E712" t="str">
            <v>96604 Canada Inc</v>
          </cell>
          <cell r="F712" t="str">
            <v>Extension</v>
          </cell>
          <cell r="G712" t="str">
            <v>Master Goods and Services Agreement</v>
          </cell>
          <cell r="H712" t="str">
            <v>Webster, Bruce</v>
          </cell>
          <cell r="I712">
            <v>41057</v>
          </cell>
          <cell r="J712">
            <v>40967</v>
          </cell>
          <cell r="K712">
            <v>41425</v>
          </cell>
          <cell r="L712" t="str">
            <v>Active</v>
          </cell>
          <cell r="M712" t="str">
            <v>Executed</v>
          </cell>
          <cell r="N712">
            <v>41095</v>
          </cell>
          <cell r="O712" t="str">
            <v>Approve Contract</v>
          </cell>
          <cell r="P712" t="str">
            <v>Business Area Approver</v>
          </cell>
          <cell r="Q712" t="str">
            <v>Corson, Jim</v>
          </cell>
          <cell r="R712" t="str">
            <v>Marina Crawford</v>
          </cell>
          <cell r="S712" t="str">
            <v>Ron Laing</v>
          </cell>
          <cell r="T712" t="str">
            <v>Brenda Balog</v>
          </cell>
          <cell r="U712" t="str">
            <v>H - Horizon</v>
          </cell>
          <cell r="V712" t="str">
            <v>Human Resources - Human Resources &amp; Stakeholder Relations</v>
          </cell>
          <cell r="W712" t="str">
            <v>30 Days net terms</v>
          </cell>
          <cell r="X712">
            <v>962500</v>
          </cell>
          <cell r="Y712">
            <v>4656</v>
          </cell>
          <cell r="Z712">
            <v>250000</v>
          </cell>
        </row>
        <row r="713">
          <cell r="A713" t="str">
            <v>402729-2</v>
          </cell>
          <cell r="B713">
            <v>402729</v>
          </cell>
          <cell r="C713">
            <v>2</v>
          </cell>
          <cell r="D713">
            <v>402729</v>
          </cell>
          <cell r="E713" t="str">
            <v>96604 Canada Inc</v>
          </cell>
          <cell r="F713" t="str">
            <v>Extension</v>
          </cell>
          <cell r="G713" t="str">
            <v>Master Goods and Services Agreement</v>
          </cell>
          <cell r="H713" t="str">
            <v>Webster, Bruce</v>
          </cell>
          <cell r="I713">
            <v>41344</v>
          </cell>
          <cell r="J713">
            <v>41426</v>
          </cell>
          <cell r="K713">
            <v>41639</v>
          </cell>
          <cell r="L713" t="str">
            <v>Active</v>
          </cell>
          <cell r="M713" t="str">
            <v>Edit Mode</v>
          </cell>
          <cell r="N713">
            <v>41919</v>
          </cell>
          <cell r="O713" t="str">
            <v>Edit New Supplement</v>
          </cell>
          <cell r="P713" t="str">
            <v>Webster, Bruce</v>
          </cell>
          <cell r="Q713" t="str">
            <v>Webster, Bruce</v>
          </cell>
          <cell r="R713" t="str">
            <v>Marina Crawford</v>
          </cell>
          <cell r="S713" t="str">
            <v>Ron Laing</v>
          </cell>
          <cell r="T713" t="str">
            <v>Brenda Balog</v>
          </cell>
          <cell r="U713" t="str">
            <v>H - Horizon</v>
          </cell>
          <cell r="V713" t="str">
            <v>Human Resources - Human Resources &amp; Stakeholder Relations</v>
          </cell>
          <cell r="W713" t="str">
            <v>30 Days net terms</v>
          </cell>
          <cell r="X713">
            <v>1462500</v>
          </cell>
          <cell r="Y713">
            <v>4656</v>
          </cell>
          <cell r="Z713">
            <v>500000</v>
          </cell>
        </row>
        <row r="714">
          <cell r="A714" t="str">
            <v>402730-1</v>
          </cell>
          <cell r="B714">
            <v>402730</v>
          </cell>
          <cell r="C714">
            <v>1</v>
          </cell>
          <cell r="D714">
            <v>402730</v>
          </cell>
          <cell r="E714" t="str">
            <v>Quality Move Management Calgary</v>
          </cell>
          <cell r="F714" t="str">
            <v>Domestic Household moves</v>
          </cell>
          <cell r="G714" t="str">
            <v>Master Goods and Services Agreement</v>
          </cell>
          <cell r="H714" t="str">
            <v>Webster, Bruce</v>
          </cell>
          <cell r="I714">
            <v>41057</v>
          </cell>
          <cell r="J714">
            <v>40967</v>
          </cell>
          <cell r="K714">
            <v>41425</v>
          </cell>
          <cell r="L714" t="str">
            <v>Complete</v>
          </cell>
          <cell r="M714" t="str">
            <v>Executed</v>
          </cell>
          <cell r="N714">
            <v>41064</v>
          </cell>
          <cell r="O714" t="str">
            <v>Execute Contract</v>
          </cell>
          <cell r="P714" t="str">
            <v>Kuang, Stan</v>
          </cell>
          <cell r="Q714" t="str">
            <v>Kuang, Stan</v>
          </cell>
          <cell r="R714" t="str">
            <v>Marina Crawford</v>
          </cell>
          <cell r="S714" t="str">
            <v>Ron Laing</v>
          </cell>
          <cell r="T714" t="str">
            <v>Brenda Balog</v>
          </cell>
          <cell r="U714" t="str">
            <v>H - Horizon</v>
          </cell>
          <cell r="V714" t="str">
            <v>Human Resources - Human Resources &amp; Stakeholder Relations</v>
          </cell>
          <cell r="W714" t="str">
            <v>30 Days net terms</v>
          </cell>
          <cell r="X714">
            <v>962500</v>
          </cell>
          <cell r="Y714">
            <v>611562</v>
          </cell>
          <cell r="Z714">
            <v>250000</v>
          </cell>
        </row>
        <row r="715">
          <cell r="A715" t="str">
            <v>402730-2</v>
          </cell>
          <cell r="B715">
            <v>402730</v>
          </cell>
          <cell r="C715">
            <v>2</v>
          </cell>
          <cell r="D715">
            <v>402730</v>
          </cell>
          <cell r="E715" t="str">
            <v>Quality Move Management Calgary</v>
          </cell>
          <cell r="F715" t="str">
            <v>Domestic Household moves extension</v>
          </cell>
          <cell r="G715" t="str">
            <v>Master Goods and Services Agreement</v>
          </cell>
          <cell r="H715" t="str">
            <v>Panya, Yowchong</v>
          </cell>
          <cell r="I715">
            <v>41338</v>
          </cell>
          <cell r="J715">
            <v>41426</v>
          </cell>
          <cell r="K715">
            <v>41639</v>
          </cell>
          <cell r="L715" t="str">
            <v>Complete</v>
          </cell>
          <cell r="M715" t="str">
            <v>Executed</v>
          </cell>
          <cell r="N715">
            <v>41345</v>
          </cell>
          <cell r="O715" t="str">
            <v>Approve Contract</v>
          </cell>
          <cell r="P715" t="str">
            <v>Commercial Operations Approver</v>
          </cell>
          <cell r="Q715" t="str">
            <v>King, Brian</v>
          </cell>
          <cell r="R715" t="str">
            <v>Marina Crawford</v>
          </cell>
          <cell r="S715" t="str">
            <v>Ron Laing</v>
          </cell>
          <cell r="T715" t="str">
            <v>Brenda Balog</v>
          </cell>
          <cell r="U715" t="str">
            <v>H - Horizon</v>
          </cell>
          <cell r="V715" t="str">
            <v>Human Resources - Human Resources &amp; Stakeholder Relations</v>
          </cell>
          <cell r="W715" t="str">
            <v>30 Days net terms</v>
          </cell>
          <cell r="X715">
            <v>1462500</v>
          </cell>
          <cell r="Y715">
            <v>611562</v>
          </cell>
          <cell r="Z715">
            <v>500000</v>
          </cell>
        </row>
        <row r="716">
          <cell r="A716" t="str">
            <v>402732-1</v>
          </cell>
          <cell r="B716">
            <v>402732</v>
          </cell>
          <cell r="C716">
            <v>1</v>
          </cell>
          <cell r="D716">
            <v>402732</v>
          </cell>
          <cell r="E716" t="str">
            <v>Simson-Maxwell</v>
          </cell>
          <cell r="F716" t="str">
            <v>Generator Maintenance</v>
          </cell>
          <cell r="G716" t="str">
            <v>Master Goods and Services Agreement</v>
          </cell>
          <cell r="H716" t="str">
            <v>Jiang, Steve</v>
          </cell>
          <cell r="I716">
            <v>40724</v>
          </cell>
          <cell r="J716">
            <v>40695</v>
          </cell>
          <cell r="K716">
            <v>41274</v>
          </cell>
          <cell r="L716" t="str">
            <v>Complete</v>
          </cell>
          <cell r="M716" t="str">
            <v>Executed</v>
          </cell>
          <cell r="N716">
            <v>40729</v>
          </cell>
          <cell r="O716" t="str">
            <v>Edit New Supplement</v>
          </cell>
          <cell r="P716" t="str">
            <v>Jiang, Steve</v>
          </cell>
          <cell r="Q716" t="str">
            <v>Jiang, Steve</v>
          </cell>
          <cell r="R716" t="str">
            <v>Marina Crawford</v>
          </cell>
          <cell r="S716" t="str">
            <v>Ron Laing</v>
          </cell>
          <cell r="T716" t="str">
            <v>Karen Almadi</v>
          </cell>
          <cell r="U716" t="str">
            <v>H - Horizon</v>
          </cell>
          <cell r="V716" t="str">
            <v>Upgrading &amp; Utilitie - Upgrading &amp; Utilities</v>
          </cell>
          <cell r="W716" t="str">
            <v>30 Days net terms</v>
          </cell>
          <cell r="X716">
            <v>100000.01</v>
          </cell>
          <cell r="Y716">
            <v>65753</v>
          </cell>
          <cell r="Z716">
            <v>50000</v>
          </cell>
        </row>
        <row r="717">
          <cell r="A717" t="str">
            <v>402732-2</v>
          </cell>
          <cell r="B717">
            <v>402732</v>
          </cell>
          <cell r="C717">
            <v>2</v>
          </cell>
          <cell r="D717">
            <v>402732</v>
          </cell>
          <cell r="E717" t="str">
            <v>Simson-Maxwell</v>
          </cell>
          <cell r="F717" t="str">
            <v>Generator Maintenance</v>
          </cell>
          <cell r="G717" t="str">
            <v>Master Goods and Services Agreement</v>
          </cell>
          <cell r="H717" t="str">
            <v>Farkas, Moira</v>
          </cell>
          <cell r="I717">
            <v>40869</v>
          </cell>
          <cell r="J717">
            <v>40695</v>
          </cell>
          <cell r="K717">
            <v>41274</v>
          </cell>
          <cell r="L717" t="str">
            <v>Complete</v>
          </cell>
          <cell r="M717" t="str">
            <v>Executed</v>
          </cell>
          <cell r="N717">
            <v>40876</v>
          </cell>
          <cell r="O717" t="str">
            <v>Approve Contract</v>
          </cell>
          <cell r="P717" t="str">
            <v>Commercial Operations Approver</v>
          </cell>
          <cell r="Q717" t="str">
            <v>Crawford, Marina</v>
          </cell>
          <cell r="R717" t="str">
            <v>Marina Crawford</v>
          </cell>
          <cell r="S717" t="str">
            <v>Ron Laing</v>
          </cell>
          <cell r="T717" t="str">
            <v>Karen Almadi</v>
          </cell>
          <cell r="U717" t="str">
            <v>H - Horizon</v>
          </cell>
          <cell r="V717" t="str">
            <v>Upgrading &amp; Utilitie - Upgrading &amp; Utilities</v>
          </cell>
          <cell r="W717" t="str">
            <v>30 Days net terms</v>
          </cell>
          <cell r="X717">
            <v>134782.04999999999</v>
          </cell>
          <cell r="Y717">
            <v>65753</v>
          </cell>
          <cell r="Z717">
            <v>34782.04</v>
          </cell>
        </row>
        <row r="718">
          <cell r="A718" t="str">
            <v>402732-3</v>
          </cell>
          <cell r="B718">
            <v>402732</v>
          </cell>
          <cell r="C718">
            <v>3</v>
          </cell>
          <cell r="D718">
            <v>402732</v>
          </cell>
          <cell r="E718" t="str">
            <v>Simson-Maxwell</v>
          </cell>
          <cell r="F718" t="str">
            <v>Preventative Maintenance Diesel Pumps</v>
          </cell>
          <cell r="G718" t="str">
            <v>Master Goods and Services Agreement</v>
          </cell>
          <cell r="H718" t="str">
            <v>Farkas, Moira</v>
          </cell>
          <cell r="I718">
            <v>40947</v>
          </cell>
          <cell r="J718">
            <v>40695</v>
          </cell>
          <cell r="K718">
            <v>40987</v>
          </cell>
          <cell r="L718" t="str">
            <v>Complete</v>
          </cell>
          <cell r="M718" t="str">
            <v>Executed</v>
          </cell>
          <cell r="N718">
            <v>40953</v>
          </cell>
          <cell r="O718" t="str">
            <v>Parallel_Return_to_Edit_Mode</v>
          </cell>
          <cell r="P718" t="str">
            <v>Farkas, Moira</v>
          </cell>
          <cell r="Q718" t="str">
            <v>Farkas, Moira</v>
          </cell>
          <cell r="R718" t="str">
            <v>Marina Crawford</v>
          </cell>
          <cell r="S718" t="str">
            <v>Ron Laing</v>
          </cell>
          <cell r="T718" t="str">
            <v>Karen Almadi</v>
          </cell>
          <cell r="U718" t="str">
            <v>H - Horizon</v>
          </cell>
          <cell r="V718" t="str">
            <v>Upgrading &amp; Utilitie - Upgrading &amp; Utilities</v>
          </cell>
          <cell r="W718" t="str">
            <v>30 Days net terms</v>
          </cell>
          <cell r="X718">
            <v>187782.04</v>
          </cell>
          <cell r="Y718">
            <v>65753</v>
          </cell>
          <cell r="Z718">
            <v>52999.99</v>
          </cell>
        </row>
        <row r="719">
          <cell r="A719" t="str">
            <v>402740-1</v>
          </cell>
          <cell r="B719">
            <v>402740</v>
          </cell>
          <cell r="C719">
            <v>1</v>
          </cell>
          <cell r="D719">
            <v>40274005</v>
          </cell>
          <cell r="E719" t="str">
            <v>Pyramid Corporation</v>
          </cell>
          <cell r="F719" t="str">
            <v>fixed plant maintenance E&amp;I-U&amp;S</v>
          </cell>
          <cell r="G719" t="str">
            <v>Master Goods and Services Agreement</v>
          </cell>
          <cell r="H719" t="str">
            <v>Moghul, Adnan</v>
          </cell>
          <cell r="I719">
            <v>40605</v>
          </cell>
          <cell r="J719">
            <v>40634</v>
          </cell>
          <cell r="K719">
            <v>40694</v>
          </cell>
          <cell r="L719" t="str">
            <v>Complete</v>
          </cell>
          <cell r="M719" t="str">
            <v>Executed</v>
          </cell>
          <cell r="N719">
            <v>40630</v>
          </cell>
          <cell r="O719" t="str">
            <v>Approve Contract</v>
          </cell>
          <cell r="P719" t="str">
            <v>Business Area Approver</v>
          </cell>
          <cell r="Q719" t="str">
            <v>Lynam, Ken</v>
          </cell>
          <cell r="R719" t="str">
            <v>Sudip Kumar</v>
          </cell>
          <cell r="S719" t="str">
            <v>Ron Laing</v>
          </cell>
          <cell r="T719" t="str">
            <v>Karen Almadi</v>
          </cell>
          <cell r="U719" t="str">
            <v>H - Horizon</v>
          </cell>
          <cell r="V719" t="str">
            <v>Upgrading &amp; Utilitie - Upgrading &amp; Utilities</v>
          </cell>
          <cell r="W719" t="str">
            <v>30 Days net terms</v>
          </cell>
          <cell r="X719">
            <v>11914480</v>
          </cell>
          <cell r="Y719">
            <v>3417</v>
          </cell>
          <cell r="Z719">
            <v>2270000</v>
          </cell>
        </row>
        <row r="720">
          <cell r="A720" t="str">
            <v>402740-2</v>
          </cell>
          <cell r="B720">
            <v>402740</v>
          </cell>
          <cell r="C720">
            <v>2</v>
          </cell>
          <cell r="D720">
            <v>402740</v>
          </cell>
          <cell r="E720" t="str">
            <v>Pyramid Corporation</v>
          </cell>
          <cell r="F720" t="str">
            <v>fixed plant maintenance E&amp;I-U&amp;S</v>
          </cell>
          <cell r="G720" t="str">
            <v>Master Goods and Services Agreement</v>
          </cell>
          <cell r="H720" t="str">
            <v>Webster, Bruce</v>
          </cell>
          <cell r="I720">
            <v>40707</v>
          </cell>
          <cell r="J720">
            <v>40695</v>
          </cell>
          <cell r="K720">
            <v>40755</v>
          </cell>
          <cell r="L720" t="str">
            <v>Complete</v>
          </cell>
          <cell r="M720" t="str">
            <v>Executed</v>
          </cell>
          <cell r="N720">
            <v>40792</v>
          </cell>
          <cell r="O720" t="str">
            <v>Approve Contract</v>
          </cell>
          <cell r="P720" t="str">
            <v>Commercial Operations Approver</v>
          </cell>
          <cell r="Q720" t="str">
            <v>Harder, Leon</v>
          </cell>
          <cell r="R720" t="str">
            <v>Marina Crawford</v>
          </cell>
          <cell r="S720" t="str">
            <v>Kara Slemko</v>
          </cell>
          <cell r="T720" t="str">
            <v>Stephanie Graham</v>
          </cell>
          <cell r="U720" t="str">
            <v>H - Horizon</v>
          </cell>
          <cell r="V720" t="str">
            <v>Upgrading &amp; Utilitie - Upgrading &amp; Utilities</v>
          </cell>
          <cell r="W720" t="str">
            <v>30 Days net terms</v>
          </cell>
          <cell r="X720">
            <v>13049480</v>
          </cell>
          <cell r="Y720">
            <v>3417</v>
          </cell>
          <cell r="Z720">
            <v>1135000</v>
          </cell>
        </row>
        <row r="721">
          <cell r="A721" t="str">
            <v>402741-1</v>
          </cell>
          <cell r="B721">
            <v>402741</v>
          </cell>
          <cell r="C721">
            <v>1</v>
          </cell>
          <cell r="D721">
            <v>402741</v>
          </cell>
          <cell r="E721" t="str">
            <v>Perm Inc</v>
          </cell>
          <cell r="F721" t="str">
            <v>Contracts.R&amp;D</v>
          </cell>
          <cell r="G721" t="str">
            <v>Short Form Consulting Agreement</v>
          </cell>
          <cell r="H721" t="str">
            <v>Ramirez, Wilbert</v>
          </cell>
          <cell r="I721">
            <v>40610</v>
          </cell>
          <cell r="J721">
            <v>40518</v>
          </cell>
          <cell r="K721">
            <v>40786</v>
          </cell>
          <cell r="L721" t="str">
            <v>Complete</v>
          </cell>
          <cell r="M721" t="str">
            <v>Executed</v>
          </cell>
          <cell r="N721">
            <v>40623</v>
          </cell>
          <cell r="O721" t="str">
            <v>Approve Contract</v>
          </cell>
          <cell r="P721" t="str">
            <v>Supply Management Approver</v>
          </cell>
          <cell r="Q721" t="str">
            <v>Crawford, Marina</v>
          </cell>
          <cell r="R721" t="str">
            <v>Marina Crawford</v>
          </cell>
          <cell r="S721" t="str">
            <v>Ron Laing</v>
          </cell>
          <cell r="T721" t="str">
            <v>Karen Almadi</v>
          </cell>
          <cell r="U721" t="str">
            <v>H - Horizon</v>
          </cell>
          <cell r="V721" t="str">
            <v>Bitumen Production</v>
          </cell>
          <cell r="W721" t="str">
            <v>30 Days net terms</v>
          </cell>
          <cell r="X721">
            <v>299100</v>
          </cell>
          <cell r="Y721">
            <v>103882</v>
          </cell>
          <cell r="Z721">
            <v>7200</v>
          </cell>
        </row>
        <row r="722">
          <cell r="A722" t="str">
            <v>402741-2</v>
          </cell>
          <cell r="B722">
            <v>402741</v>
          </cell>
          <cell r="C722">
            <v>2</v>
          </cell>
          <cell r="D722">
            <v>402741</v>
          </cell>
          <cell r="E722" t="str">
            <v>Perm Inc</v>
          </cell>
          <cell r="F722" t="str">
            <v>Contracts.R&amp;D</v>
          </cell>
          <cell r="G722" t="str">
            <v>Short Form Consulting Agreement</v>
          </cell>
          <cell r="H722" t="str">
            <v>Spence, Adam</v>
          </cell>
          <cell r="I722">
            <v>40808</v>
          </cell>
          <cell r="J722">
            <v>40518</v>
          </cell>
          <cell r="K722">
            <v>41213</v>
          </cell>
          <cell r="L722" t="str">
            <v>Complete</v>
          </cell>
          <cell r="M722" t="str">
            <v>Executed</v>
          </cell>
          <cell r="N722">
            <v>40939</v>
          </cell>
          <cell r="O722" t="str">
            <v>Parallel_Return_to_Edit_Mode</v>
          </cell>
          <cell r="P722" t="str">
            <v>Moghul, Adnan</v>
          </cell>
          <cell r="R722" t="str">
            <v>Marina Crawford</v>
          </cell>
          <cell r="S722" t="str">
            <v>Ron Laing</v>
          </cell>
          <cell r="T722" t="str">
            <v>Karen Almadi</v>
          </cell>
          <cell r="U722" t="str">
            <v>H - Horizon</v>
          </cell>
          <cell r="V722" t="str">
            <v>Bitumen Production</v>
          </cell>
          <cell r="W722" t="str">
            <v>30 Days net terms</v>
          </cell>
          <cell r="X722">
            <v>467000</v>
          </cell>
          <cell r="Y722">
            <v>103882</v>
          </cell>
          <cell r="Z722">
            <v>167900</v>
          </cell>
        </row>
        <row r="723">
          <cell r="A723" t="str">
            <v>402742-2</v>
          </cell>
          <cell r="B723">
            <v>402742</v>
          </cell>
          <cell r="C723">
            <v>2</v>
          </cell>
          <cell r="D723">
            <v>402742</v>
          </cell>
          <cell r="E723" t="str">
            <v>HSE Integrated Ltd</v>
          </cell>
          <cell r="F723" t="str">
            <v>SCBA, SABA &amp; Confined Space Training</v>
          </cell>
          <cell r="G723" t="str">
            <v>Short Form Consulting Agreement</v>
          </cell>
          <cell r="H723" t="str">
            <v>Webster, Bruce</v>
          </cell>
          <cell r="I723">
            <v>40529</v>
          </cell>
          <cell r="J723">
            <v>39875</v>
          </cell>
          <cell r="K723">
            <v>40542</v>
          </cell>
          <cell r="L723" t="str">
            <v>Complete</v>
          </cell>
          <cell r="M723" t="str">
            <v>Executed</v>
          </cell>
          <cell r="N723">
            <v>40547</v>
          </cell>
          <cell r="O723" t="str">
            <v>Execute Contract</v>
          </cell>
          <cell r="P723" t="str">
            <v>Baldwin, Charity</v>
          </cell>
          <cell r="Q723" t="str">
            <v>Baldwin, Charity</v>
          </cell>
          <cell r="R723" t="str">
            <v>Marina Crawford</v>
          </cell>
          <cell r="S723" t="str">
            <v>Ron Laing</v>
          </cell>
          <cell r="T723" t="str">
            <v>Stephanie Graham</v>
          </cell>
          <cell r="U723" t="str">
            <v>H - Horizon</v>
          </cell>
          <cell r="V723" t="str">
            <v>Upgrading &amp; Utilitie - Upgrading &amp; Utilities</v>
          </cell>
          <cell r="W723" t="str">
            <v>30 Days net terms</v>
          </cell>
          <cell r="X723">
            <v>13850</v>
          </cell>
          <cell r="Y723">
            <v>562614</v>
          </cell>
          <cell r="Z723">
            <v>3770</v>
          </cell>
        </row>
        <row r="724">
          <cell r="A724" t="str">
            <v>402759-1</v>
          </cell>
          <cell r="B724">
            <v>402759</v>
          </cell>
          <cell r="C724">
            <v>1</v>
          </cell>
          <cell r="D724">
            <v>402759</v>
          </cell>
          <cell r="E724" t="str">
            <v>Finning Canada</v>
          </cell>
          <cell r="F724" t="str">
            <v>Labour Agreement</v>
          </cell>
          <cell r="G724" t="str">
            <v>Master Goods and Services Agreement</v>
          </cell>
          <cell r="H724" t="str">
            <v>Moore, Norma</v>
          </cell>
          <cell r="I724">
            <v>40968</v>
          </cell>
          <cell r="J724">
            <v>40178</v>
          </cell>
          <cell r="K724">
            <v>41516</v>
          </cell>
          <cell r="L724" t="str">
            <v>Active</v>
          </cell>
          <cell r="M724" t="str">
            <v>Executed</v>
          </cell>
          <cell r="N724">
            <v>41024</v>
          </cell>
          <cell r="O724" t="str">
            <v>Approve Contract</v>
          </cell>
          <cell r="P724" t="str">
            <v>Business Area Approver</v>
          </cell>
          <cell r="Q724" t="str">
            <v>MacKenzie, Ken</v>
          </cell>
          <cell r="R724" t="str">
            <v>Leighton Storsley</v>
          </cell>
          <cell r="S724" t="str">
            <v>Ron Laing</v>
          </cell>
          <cell r="T724" t="str">
            <v>Andrea SanVin</v>
          </cell>
          <cell r="U724" t="str">
            <v>H - Horizon</v>
          </cell>
          <cell r="V724" t="str">
            <v>Mining</v>
          </cell>
          <cell r="W724" t="str">
            <v>30 Days net terms</v>
          </cell>
          <cell r="X724">
            <v>20165199.600000001</v>
          </cell>
          <cell r="Y724">
            <v>595378</v>
          </cell>
          <cell r="Z724">
            <v>819146.6</v>
          </cell>
        </row>
        <row r="725">
          <cell r="A725" t="str">
            <v>402759-10</v>
          </cell>
          <cell r="B725">
            <v>402759</v>
          </cell>
          <cell r="C725">
            <v>10</v>
          </cell>
          <cell r="D725">
            <v>402759</v>
          </cell>
          <cell r="E725" t="str">
            <v>Finning Canada</v>
          </cell>
          <cell r="F725" t="str">
            <v>Labour Agreement Extension</v>
          </cell>
          <cell r="G725" t="str">
            <v>Master Goods and Services Agreement</v>
          </cell>
          <cell r="H725" t="str">
            <v>DeBona, William</v>
          </cell>
          <cell r="I725">
            <v>43129</v>
          </cell>
          <cell r="J725">
            <v>42430</v>
          </cell>
          <cell r="K725">
            <v>43190</v>
          </cell>
          <cell r="L725" t="str">
            <v>Active</v>
          </cell>
          <cell r="M725" t="str">
            <v>Edit Mode</v>
          </cell>
          <cell r="O725" t="str">
            <v>Edit New Supplement</v>
          </cell>
          <cell r="P725" t="str">
            <v>DeBona, William</v>
          </cell>
          <cell r="R725" t="str">
            <v>Leighton Storsley</v>
          </cell>
          <cell r="S725" t="str">
            <v>Kara Slemko</v>
          </cell>
          <cell r="T725" t="str">
            <v>Eric Stearns</v>
          </cell>
          <cell r="U725" t="str">
            <v>H - Horizon</v>
          </cell>
          <cell r="V725" t="str">
            <v>Mining</v>
          </cell>
          <cell r="W725" t="str">
            <v>30 Days net terms</v>
          </cell>
          <cell r="X725">
            <v>68475839.599999994</v>
          </cell>
          <cell r="Y725">
            <v>595378</v>
          </cell>
          <cell r="Z725">
            <v>13210000</v>
          </cell>
        </row>
        <row r="726">
          <cell r="A726" t="str">
            <v>402759-3</v>
          </cell>
          <cell r="B726">
            <v>402759</v>
          </cell>
          <cell r="C726">
            <v>3</v>
          </cell>
          <cell r="D726">
            <v>402759</v>
          </cell>
          <cell r="E726" t="str">
            <v>Finning Canada</v>
          </cell>
          <cell r="F726" t="str">
            <v>Labour Agreement Apprentice Extension</v>
          </cell>
          <cell r="G726" t="str">
            <v>Master Goods and Services Agreement</v>
          </cell>
          <cell r="H726" t="str">
            <v>Anderson, Michael</v>
          </cell>
          <cell r="I726">
            <v>41066</v>
          </cell>
          <cell r="J726">
            <v>40178</v>
          </cell>
          <cell r="K726">
            <v>41883</v>
          </cell>
          <cell r="L726" t="str">
            <v>Active</v>
          </cell>
          <cell r="M726" t="str">
            <v>Executed</v>
          </cell>
          <cell r="N726">
            <v>41066</v>
          </cell>
          <cell r="O726" t="str">
            <v>Execute Contract</v>
          </cell>
          <cell r="P726" t="str">
            <v>Anderson, Michael</v>
          </cell>
          <cell r="Q726" t="str">
            <v>Anderson, Michael</v>
          </cell>
          <cell r="R726" t="str">
            <v>Leighton Storsley</v>
          </cell>
          <cell r="S726" t="str">
            <v>Ron Laing</v>
          </cell>
          <cell r="T726" t="str">
            <v>Andrea SanVin</v>
          </cell>
          <cell r="U726" t="str">
            <v>H - Horizon</v>
          </cell>
          <cell r="V726" t="str">
            <v>Mining</v>
          </cell>
          <cell r="W726" t="str">
            <v>30 Days net terms</v>
          </cell>
          <cell r="X726">
            <v>20205519.600000001</v>
          </cell>
          <cell r="Y726">
            <v>595378</v>
          </cell>
          <cell r="Z726">
            <v>40320</v>
          </cell>
        </row>
        <row r="727">
          <cell r="A727" t="str">
            <v>402759-4</v>
          </cell>
          <cell r="B727">
            <v>402759</v>
          </cell>
          <cell r="C727">
            <v>4</v>
          </cell>
          <cell r="D727">
            <v>402759</v>
          </cell>
          <cell r="E727" t="str">
            <v>Finning Canada</v>
          </cell>
          <cell r="F727" t="str">
            <v>Labour Agreement Apprentice Extension</v>
          </cell>
          <cell r="G727" t="str">
            <v>Master Goods and Services Agreement</v>
          </cell>
          <cell r="H727" t="str">
            <v>Panya, Yowchong</v>
          </cell>
          <cell r="I727">
            <v>41151</v>
          </cell>
          <cell r="J727">
            <v>40057</v>
          </cell>
          <cell r="K727">
            <v>41883</v>
          </cell>
          <cell r="L727" t="str">
            <v>Active</v>
          </cell>
          <cell r="M727" t="str">
            <v>Executed</v>
          </cell>
          <cell r="N727">
            <v>41197</v>
          </cell>
          <cell r="O727" t="str">
            <v>Approve Contract</v>
          </cell>
          <cell r="P727" t="str">
            <v>Commercial Operations Approver</v>
          </cell>
          <cell r="Q727" t="str">
            <v>King, Brian</v>
          </cell>
          <cell r="R727" t="str">
            <v>Leighton Storsley</v>
          </cell>
          <cell r="S727" t="str">
            <v>Ron Laing</v>
          </cell>
          <cell r="U727" t="str">
            <v>H - Horizon</v>
          </cell>
          <cell r="V727" t="str">
            <v>Mining</v>
          </cell>
          <cell r="W727" t="str">
            <v>30 Days net terms</v>
          </cell>
          <cell r="X727">
            <v>20265839.600000001</v>
          </cell>
          <cell r="Y727">
            <v>595378</v>
          </cell>
          <cell r="Z727">
            <v>60320</v>
          </cell>
        </row>
        <row r="728">
          <cell r="A728" t="str">
            <v>402759-6</v>
          </cell>
          <cell r="B728">
            <v>402759</v>
          </cell>
          <cell r="C728">
            <v>6</v>
          </cell>
          <cell r="D728">
            <v>402759</v>
          </cell>
          <cell r="E728" t="str">
            <v>Finning Canada</v>
          </cell>
          <cell r="F728" t="str">
            <v>Labour Agreement 2014 &amp; 2014/15 Rates</v>
          </cell>
          <cell r="G728" t="str">
            <v>Master Goods and Services Agreement</v>
          </cell>
          <cell r="H728" t="str">
            <v>DeBona, William</v>
          </cell>
          <cell r="I728">
            <v>41877</v>
          </cell>
          <cell r="J728">
            <v>41883</v>
          </cell>
          <cell r="K728">
            <v>42247</v>
          </cell>
          <cell r="L728" t="str">
            <v>Active</v>
          </cell>
          <cell r="M728" t="str">
            <v>Executed</v>
          </cell>
          <cell r="N728">
            <v>41892</v>
          </cell>
          <cell r="O728" t="str">
            <v>Approve Contract</v>
          </cell>
          <cell r="P728" t="str">
            <v>Business Area Approver</v>
          </cell>
          <cell r="Q728" t="str">
            <v>Bray, Neil</v>
          </cell>
          <cell r="R728" t="str">
            <v>Leighton Storsley</v>
          </cell>
          <cell r="S728" t="str">
            <v>Kara Slemko</v>
          </cell>
          <cell r="T728" t="str">
            <v>Eric Stearns</v>
          </cell>
          <cell r="U728" t="str">
            <v>H - Horizon</v>
          </cell>
          <cell r="V728" t="str">
            <v>Mining</v>
          </cell>
          <cell r="W728" t="str">
            <v>30 Days net terms</v>
          </cell>
          <cell r="X728">
            <v>32265839.600000001</v>
          </cell>
          <cell r="Y728">
            <v>595378</v>
          </cell>
          <cell r="Z728">
            <v>12000000</v>
          </cell>
        </row>
        <row r="729">
          <cell r="A729" t="str">
            <v>402759-8</v>
          </cell>
          <cell r="B729">
            <v>402759</v>
          </cell>
          <cell r="C729">
            <v>8</v>
          </cell>
          <cell r="D729">
            <v>402759</v>
          </cell>
          <cell r="E729" t="str">
            <v>Finning Canada</v>
          </cell>
          <cell r="F729" t="str">
            <v>Labour Agreement Extension</v>
          </cell>
          <cell r="G729" t="str">
            <v>Master Goods and Services Agreement</v>
          </cell>
          <cell r="H729" t="str">
            <v>DeBona, William</v>
          </cell>
          <cell r="I729">
            <v>42240</v>
          </cell>
          <cell r="J729">
            <v>42248</v>
          </cell>
          <cell r="K729">
            <v>42429</v>
          </cell>
          <cell r="L729" t="str">
            <v>Active</v>
          </cell>
          <cell r="M729" t="str">
            <v>Executed</v>
          </cell>
          <cell r="N729">
            <v>42247</v>
          </cell>
          <cell r="O729" t="str">
            <v>Parallel_Return_to_Edit_Mode</v>
          </cell>
          <cell r="P729" t="str">
            <v>DeBona, William</v>
          </cell>
          <cell r="Q729" t="str">
            <v>DeBona, William</v>
          </cell>
          <cell r="R729" t="str">
            <v>Leighton Storsley</v>
          </cell>
          <cell r="S729" t="str">
            <v>Kara Slemko</v>
          </cell>
          <cell r="T729" t="str">
            <v>Eric Stearns</v>
          </cell>
          <cell r="U729" t="str">
            <v>H - Horizon</v>
          </cell>
          <cell r="V729" t="str">
            <v>Mining</v>
          </cell>
          <cell r="W729" t="str">
            <v>30 Days net terms</v>
          </cell>
          <cell r="X729">
            <v>38265839.600000001</v>
          </cell>
          <cell r="Y729">
            <v>595378</v>
          </cell>
          <cell r="Z729">
            <v>6000000</v>
          </cell>
        </row>
        <row r="730">
          <cell r="A730" t="str">
            <v>402759-9</v>
          </cell>
          <cell r="B730">
            <v>402759</v>
          </cell>
          <cell r="C730">
            <v>9</v>
          </cell>
          <cell r="D730">
            <v>402759</v>
          </cell>
          <cell r="E730" t="str">
            <v>Finning Canada</v>
          </cell>
          <cell r="F730" t="str">
            <v>Labour Agreement Extension</v>
          </cell>
          <cell r="G730" t="str">
            <v>Master Goods and Services Agreement</v>
          </cell>
          <cell r="H730" t="str">
            <v>DeBona, William</v>
          </cell>
          <cell r="I730">
            <v>42391</v>
          </cell>
          <cell r="J730">
            <v>42430</v>
          </cell>
          <cell r="K730">
            <v>43190</v>
          </cell>
          <cell r="L730" t="str">
            <v>Active</v>
          </cell>
          <cell r="M730" t="str">
            <v>Executed</v>
          </cell>
          <cell r="N730">
            <v>42426</v>
          </cell>
          <cell r="O730" t="str">
            <v>Parallel_Return_to_Edit_Mode</v>
          </cell>
          <cell r="P730" t="str">
            <v>DeBona, William</v>
          </cell>
          <cell r="Q730" t="str">
            <v>DeBona, William</v>
          </cell>
          <cell r="R730" t="str">
            <v>Leighton Storsley</v>
          </cell>
          <cell r="S730" t="str">
            <v>Kara Slemko</v>
          </cell>
          <cell r="T730" t="str">
            <v>Eric Stearns</v>
          </cell>
          <cell r="U730" t="str">
            <v>H - Horizon</v>
          </cell>
          <cell r="V730" t="str">
            <v>Mining</v>
          </cell>
          <cell r="W730" t="str">
            <v>30 Days net terms</v>
          </cell>
          <cell r="X730">
            <v>55265839.600000001</v>
          </cell>
          <cell r="Y730">
            <v>595378</v>
          </cell>
          <cell r="Z730">
            <v>17000000</v>
          </cell>
        </row>
        <row r="731">
          <cell r="A731" t="str">
            <v>402767-1</v>
          </cell>
          <cell r="B731">
            <v>402767</v>
          </cell>
          <cell r="C731">
            <v>1</v>
          </cell>
          <cell r="D731">
            <v>402767</v>
          </cell>
          <cell r="E731" t="str">
            <v>Communications Group Fort McMurray Ltd.</v>
          </cell>
          <cell r="F731" t="str">
            <v>Radio Rental, Repair and Maint</v>
          </cell>
          <cell r="G731" t="str">
            <v>Master Goods and Services Agreement</v>
          </cell>
          <cell r="H731" t="str">
            <v>Hassan, Mostafa</v>
          </cell>
          <cell r="I731">
            <v>40626</v>
          </cell>
          <cell r="J731">
            <v>40634</v>
          </cell>
          <cell r="K731">
            <v>40999</v>
          </cell>
          <cell r="L731" t="str">
            <v>Active</v>
          </cell>
          <cell r="M731" t="str">
            <v>Executed</v>
          </cell>
          <cell r="N731">
            <v>40644</v>
          </cell>
          <cell r="O731" t="str">
            <v>Approve Contract</v>
          </cell>
          <cell r="P731" t="str">
            <v>Commercial Operations Approver</v>
          </cell>
          <cell r="Q731" t="str">
            <v>Mehta, Jai</v>
          </cell>
          <cell r="R731" t="str">
            <v>Jai Mehta</v>
          </cell>
          <cell r="S731" t="str">
            <v>Ron Laing</v>
          </cell>
          <cell r="T731" t="str">
            <v>Stephanie Graham</v>
          </cell>
          <cell r="U731" t="str">
            <v>H - Horizon</v>
          </cell>
          <cell r="V731" t="str">
            <v>Facilities &amp; Servic - Facilities &amp; Servics</v>
          </cell>
          <cell r="W731" t="str">
            <v>30 Days net terms</v>
          </cell>
          <cell r="X731">
            <v>1176689.8400000001</v>
          </cell>
          <cell r="Y731">
            <v>5644</v>
          </cell>
          <cell r="Z731">
            <v>578000</v>
          </cell>
        </row>
        <row r="732">
          <cell r="A732" t="str">
            <v>402767-10</v>
          </cell>
          <cell r="B732">
            <v>402767</v>
          </cell>
          <cell r="C732">
            <v>10</v>
          </cell>
          <cell r="D732">
            <v>402767</v>
          </cell>
          <cell r="E732" t="str">
            <v>Communications Group Fort McMurray Ltd.</v>
          </cell>
          <cell r="F732" t="str">
            <v>Site 2 Based Enhansmnet &amp; 6 BDA's</v>
          </cell>
          <cell r="G732" t="str">
            <v>Master Goods and Services Agreement</v>
          </cell>
          <cell r="H732" t="str">
            <v>Hassan, Mostafa</v>
          </cell>
          <cell r="I732">
            <v>41480</v>
          </cell>
          <cell r="J732">
            <v>41496</v>
          </cell>
          <cell r="K732">
            <v>41547</v>
          </cell>
          <cell r="L732" t="str">
            <v>Active</v>
          </cell>
          <cell r="M732" t="str">
            <v>Executed</v>
          </cell>
          <cell r="N732">
            <v>41514</v>
          </cell>
          <cell r="O732" t="str">
            <v>Parallel_Return_to_Edit_Mode</v>
          </cell>
          <cell r="P732" t="str">
            <v>Hassan, Mostafa</v>
          </cell>
          <cell r="R732" t="str">
            <v>Marina Crawford</v>
          </cell>
          <cell r="S732" t="str">
            <v>Ron Laing</v>
          </cell>
          <cell r="U732" t="str">
            <v>H - Horizon</v>
          </cell>
          <cell r="V732" t="str">
            <v>Facilities &amp; Servic - Facilities &amp; Servics</v>
          </cell>
          <cell r="W732" t="str">
            <v>30 Days net terms</v>
          </cell>
          <cell r="X732">
            <v>4314654</v>
          </cell>
          <cell r="Y732">
            <v>5644</v>
          </cell>
          <cell r="Z732">
            <v>164999</v>
          </cell>
        </row>
        <row r="733">
          <cell r="A733" t="str">
            <v>402767-11</v>
          </cell>
          <cell r="B733">
            <v>402767</v>
          </cell>
          <cell r="C733">
            <v>11</v>
          </cell>
          <cell r="D733">
            <v>402767</v>
          </cell>
          <cell r="E733" t="str">
            <v>Communications Group Fort McMurray Ltd.</v>
          </cell>
          <cell r="F733" t="str">
            <v>6 Month Contract Extension</v>
          </cell>
          <cell r="G733" t="str">
            <v>Master Goods and Services Agreement</v>
          </cell>
          <cell r="H733" t="str">
            <v>Hassan, Mostafa</v>
          </cell>
          <cell r="I733">
            <v>41729</v>
          </cell>
          <cell r="J733">
            <v>39888</v>
          </cell>
          <cell r="K733">
            <v>41912</v>
          </cell>
          <cell r="L733" t="str">
            <v>Active</v>
          </cell>
          <cell r="M733" t="str">
            <v>Executed</v>
          </cell>
          <cell r="N733">
            <v>41907</v>
          </cell>
          <cell r="O733" t="str">
            <v>Edit New Supplement</v>
          </cell>
          <cell r="P733" t="str">
            <v>Murphy, Alicia</v>
          </cell>
          <cell r="Q733" t="str">
            <v>Murphy, Alicia</v>
          </cell>
          <cell r="R733" t="str">
            <v>Marina Crawford</v>
          </cell>
          <cell r="S733" t="str">
            <v>Ron Laing</v>
          </cell>
          <cell r="T733" t="str">
            <v>Stephanie Graham</v>
          </cell>
          <cell r="U733" t="str">
            <v>H - Horizon</v>
          </cell>
          <cell r="V733" t="str">
            <v>Facilities &amp; Servic - Facilities &amp; Servics</v>
          </cell>
          <cell r="W733" t="str">
            <v>30 Days net terms</v>
          </cell>
          <cell r="X733">
            <v>4926654</v>
          </cell>
          <cell r="Y733">
            <v>5644</v>
          </cell>
          <cell r="Z733">
            <v>612000</v>
          </cell>
        </row>
        <row r="734">
          <cell r="A734" t="str">
            <v>402767-12</v>
          </cell>
          <cell r="B734">
            <v>402767</v>
          </cell>
          <cell r="C734">
            <v>12</v>
          </cell>
          <cell r="D734">
            <v>402767</v>
          </cell>
          <cell r="E734" t="str">
            <v>Communications Group Fort McMurray Ltd.</v>
          </cell>
          <cell r="F734" t="str">
            <v>One (1) Year Contract Extension</v>
          </cell>
          <cell r="G734" t="str">
            <v>Master Goods and Services Agreement</v>
          </cell>
          <cell r="H734" t="str">
            <v>Hassan, Mostafa</v>
          </cell>
          <cell r="I734">
            <v>41907</v>
          </cell>
          <cell r="J734">
            <v>41912</v>
          </cell>
          <cell r="K734">
            <v>42277</v>
          </cell>
          <cell r="L734" t="str">
            <v>Active</v>
          </cell>
          <cell r="M734" t="str">
            <v>Executed</v>
          </cell>
          <cell r="N734">
            <v>42012</v>
          </cell>
          <cell r="O734" t="str">
            <v>Parallel_Return_to_Edit_Mode</v>
          </cell>
          <cell r="P734" t="str">
            <v>Greene, Dwana</v>
          </cell>
          <cell r="R734" t="str">
            <v>Carla Salazar</v>
          </cell>
          <cell r="S734" t="str">
            <v>Kara Slemko</v>
          </cell>
          <cell r="T734" t="str">
            <v>Stephanie Graham</v>
          </cell>
          <cell r="U734" t="str">
            <v>H - Horizon</v>
          </cell>
          <cell r="V734" t="str">
            <v>Facilities &amp; Servic - Facilities &amp; Servics</v>
          </cell>
          <cell r="W734" t="str">
            <v>30 Days net terms</v>
          </cell>
          <cell r="X734">
            <v>6126654</v>
          </cell>
          <cell r="Y734">
            <v>5644</v>
          </cell>
          <cell r="Z734">
            <v>1200000</v>
          </cell>
        </row>
        <row r="735">
          <cell r="A735" t="str">
            <v>402767-13</v>
          </cell>
          <cell r="B735">
            <v>402767</v>
          </cell>
          <cell r="C735">
            <v>13</v>
          </cell>
          <cell r="D735">
            <v>402767</v>
          </cell>
          <cell r="E735" t="str">
            <v>Communications Group Fort McMurray Ltd.</v>
          </cell>
          <cell r="F735" t="str">
            <v>4 Month Contract Extension</v>
          </cell>
          <cell r="G735" t="str">
            <v>Master Goods and Services Agreement</v>
          </cell>
          <cell r="H735" t="str">
            <v>Boyarski, Dean</v>
          </cell>
          <cell r="I735">
            <v>42221</v>
          </cell>
          <cell r="J735">
            <v>42277</v>
          </cell>
          <cell r="K735">
            <v>42400</v>
          </cell>
          <cell r="L735" t="str">
            <v>Active</v>
          </cell>
          <cell r="M735" t="str">
            <v>Executed</v>
          </cell>
          <cell r="N735">
            <v>42268</v>
          </cell>
          <cell r="O735" t="str">
            <v>Parallel_Return_to_Edit_Mode</v>
          </cell>
          <cell r="P735" t="str">
            <v>Greene, Dwana</v>
          </cell>
          <cell r="R735" t="str">
            <v>Carla Salazar</v>
          </cell>
          <cell r="S735" t="str">
            <v>Kara Slemko</v>
          </cell>
          <cell r="T735" t="str">
            <v>Stephanie Graham</v>
          </cell>
          <cell r="U735" t="str">
            <v>H - Horizon</v>
          </cell>
          <cell r="V735" t="str">
            <v>Facilities &amp; Servic - Facilities &amp; Servics</v>
          </cell>
          <cell r="W735" t="str">
            <v>30 Days net terms</v>
          </cell>
          <cell r="X735">
            <v>6596654</v>
          </cell>
          <cell r="Y735">
            <v>5644</v>
          </cell>
          <cell r="Z735">
            <v>470000</v>
          </cell>
        </row>
        <row r="736">
          <cell r="A736" t="str">
            <v>402767-2</v>
          </cell>
          <cell r="B736">
            <v>402767</v>
          </cell>
          <cell r="C736">
            <v>2</v>
          </cell>
          <cell r="D736">
            <v>402767</v>
          </cell>
          <cell r="E736" t="str">
            <v>Communications Group Fort McMurray Ltd.</v>
          </cell>
          <cell r="F736" t="str">
            <v>1 year Contract extension</v>
          </cell>
          <cell r="G736" t="str">
            <v>Master Goods and Services Agreement</v>
          </cell>
          <cell r="H736" t="str">
            <v>Hassan, Mostafa</v>
          </cell>
          <cell r="I736">
            <v>40997</v>
          </cell>
          <cell r="J736">
            <v>41000</v>
          </cell>
          <cell r="K736">
            <v>41364</v>
          </cell>
          <cell r="L736" t="str">
            <v>Active</v>
          </cell>
          <cell r="M736" t="str">
            <v>Executed</v>
          </cell>
          <cell r="N736">
            <v>41001</v>
          </cell>
          <cell r="O736" t="str">
            <v>Approve Contract</v>
          </cell>
          <cell r="P736" t="str">
            <v>Business Area Approver</v>
          </cell>
          <cell r="Q736" t="str">
            <v>Crawford, Marina</v>
          </cell>
          <cell r="R736" t="str">
            <v>Marina Crawford</v>
          </cell>
          <cell r="S736" t="str">
            <v>Mike Catley</v>
          </cell>
          <cell r="T736" t="str">
            <v>Karen Almadi</v>
          </cell>
          <cell r="U736" t="str">
            <v>H - Horizon</v>
          </cell>
          <cell r="V736" t="str">
            <v>Facilities &amp; Servic - Facilities &amp; Servics</v>
          </cell>
          <cell r="W736" t="str">
            <v>30 Days net terms</v>
          </cell>
          <cell r="X736">
            <v>1754689</v>
          </cell>
          <cell r="Y736">
            <v>5644</v>
          </cell>
          <cell r="Z736">
            <v>577999.16</v>
          </cell>
        </row>
        <row r="737">
          <cell r="A737" t="str">
            <v>402767-2-1</v>
          </cell>
          <cell r="B737" t="str">
            <v>402767-2</v>
          </cell>
          <cell r="C737">
            <v>1</v>
          </cell>
          <cell r="D737">
            <v>406944</v>
          </cell>
          <cell r="E737" t="str">
            <v>Communications Group Fort McMurray Ltd.</v>
          </cell>
          <cell r="F737" t="str">
            <v>Radio hardware/software</v>
          </cell>
          <cell r="G737" t="str">
            <v>Schedules for Master Agreements</v>
          </cell>
          <cell r="H737" t="str">
            <v>Sharpe, Tiffany</v>
          </cell>
          <cell r="I737">
            <v>42234</v>
          </cell>
          <cell r="J737">
            <v>42078</v>
          </cell>
          <cell r="K737">
            <v>42735</v>
          </cell>
          <cell r="L737" t="str">
            <v>Complete</v>
          </cell>
          <cell r="M737" t="str">
            <v>Executed</v>
          </cell>
          <cell r="N737">
            <v>42236</v>
          </cell>
          <cell r="O737" t="str">
            <v>Approve Contract</v>
          </cell>
          <cell r="P737" t="str">
            <v>Commercial Operations Approver</v>
          </cell>
          <cell r="Q737" t="str">
            <v>Bronkhorst, Ari</v>
          </cell>
          <cell r="R737" t="str">
            <v>Ari Bronkhorst</v>
          </cell>
          <cell r="S737" t="str">
            <v>Ari Bronkhorst</v>
          </cell>
          <cell r="T737" t="str">
            <v>Stephanie Graham</v>
          </cell>
          <cell r="U737" t="str">
            <v>H - Horizon</v>
          </cell>
          <cell r="V737" t="str">
            <v>Major Projects</v>
          </cell>
          <cell r="W737" t="str">
            <v>45 Days net terms</v>
          </cell>
          <cell r="X737">
            <v>16494.87</v>
          </cell>
          <cell r="Y737">
            <v>5644</v>
          </cell>
          <cell r="Z737">
            <v>2261.52</v>
          </cell>
        </row>
        <row r="738">
          <cell r="A738" t="str">
            <v>402767-3</v>
          </cell>
          <cell r="B738">
            <v>402767</v>
          </cell>
          <cell r="C738">
            <v>3</v>
          </cell>
          <cell r="D738">
            <v>402767</v>
          </cell>
          <cell r="E738" t="str">
            <v>Communications Group Fort McMurray Ltd.</v>
          </cell>
          <cell r="F738" t="str">
            <v>Technical support 5 days a week</v>
          </cell>
          <cell r="G738" t="str">
            <v>Master Goods and Services Agreement</v>
          </cell>
          <cell r="H738" t="str">
            <v>Hassan, Mostafa</v>
          </cell>
          <cell r="I738">
            <v>41116</v>
          </cell>
          <cell r="J738">
            <v>41091</v>
          </cell>
          <cell r="K738">
            <v>41364</v>
          </cell>
          <cell r="L738" t="str">
            <v>Active</v>
          </cell>
          <cell r="M738" t="str">
            <v>Executed</v>
          </cell>
          <cell r="N738">
            <v>41137</v>
          </cell>
          <cell r="O738" t="str">
            <v>Parallel_Return_to_Edit_Mode</v>
          </cell>
          <cell r="P738" t="str">
            <v>Hassan, Mostafa</v>
          </cell>
          <cell r="R738" t="str">
            <v>Marina Crawford</v>
          </cell>
          <cell r="S738" t="str">
            <v>Ron Laing</v>
          </cell>
          <cell r="T738" t="str">
            <v>Karen Almadi</v>
          </cell>
          <cell r="U738" t="str">
            <v>H - Horizon</v>
          </cell>
          <cell r="V738" t="str">
            <v>Facilities &amp; Servic - Facilities &amp; Servics</v>
          </cell>
          <cell r="W738" t="str">
            <v>30 Days net terms</v>
          </cell>
          <cell r="X738">
            <v>1954689</v>
          </cell>
          <cell r="Y738">
            <v>5644</v>
          </cell>
          <cell r="Z738">
            <v>200000</v>
          </cell>
        </row>
        <row r="739">
          <cell r="A739" t="str">
            <v>402767-4</v>
          </cell>
          <cell r="B739">
            <v>402767</v>
          </cell>
          <cell r="C739">
            <v>4</v>
          </cell>
          <cell r="D739">
            <v>402767</v>
          </cell>
          <cell r="E739" t="str">
            <v>Communications Group Fort McMurray Ltd.</v>
          </cell>
          <cell r="F739" t="str">
            <v>Instaling GPS units on light vehicles</v>
          </cell>
          <cell r="G739" t="str">
            <v>Master Goods and Services Agreement</v>
          </cell>
          <cell r="H739" t="str">
            <v>Hassan, Mostafa</v>
          </cell>
          <cell r="I739">
            <v>41165</v>
          </cell>
          <cell r="J739">
            <v>41162</v>
          </cell>
          <cell r="K739">
            <v>41258</v>
          </cell>
          <cell r="L739" t="str">
            <v>Active</v>
          </cell>
          <cell r="M739" t="str">
            <v>Executed</v>
          </cell>
          <cell r="N739">
            <v>41171</v>
          </cell>
          <cell r="O739" t="str">
            <v>Parallel_Return_to_Edit_Mode</v>
          </cell>
          <cell r="P739" t="str">
            <v>Hassan, Mostafa</v>
          </cell>
          <cell r="R739" t="str">
            <v>Marina Crawford</v>
          </cell>
          <cell r="S739" t="str">
            <v>Ron Laing</v>
          </cell>
          <cell r="T739" t="str">
            <v>Karen Almadi</v>
          </cell>
          <cell r="U739" t="str">
            <v>H - Horizon</v>
          </cell>
          <cell r="V739" t="str">
            <v>Facilities &amp; Servic - Facilities &amp; Servics</v>
          </cell>
          <cell r="W739" t="str">
            <v>30 Days net terms</v>
          </cell>
          <cell r="X739">
            <v>1974689</v>
          </cell>
          <cell r="Y739">
            <v>5644</v>
          </cell>
          <cell r="Z739">
            <v>20000</v>
          </cell>
        </row>
        <row r="740">
          <cell r="A740" t="str">
            <v>402767-5</v>
          </cell>
          <cell r="B740">
            <v>402767</v>
          </cell>
          <cell r="C740">
            <v>5</v>
          </cell>
          <cell r="D740">
            <v>402767</v>
          </cell>
          <cell r="E740" t="str">
            <v>Communications Group Fort McMurray Ltd.</v>
          </cell>
          <cell r="F740" t="str">
            <v>24Hrs Site Serivice &amp; Motorola On-Site Support</v>
          </cell>
          <cell r="G740" t="str">
            <v>Master Goods and Services Agreement</v>
          </cell>
          <cell r="H740" t="str">
            <v>Hassan, Mostafa</v>
          </cell>
          <cell r="I740">
            <v>41204</v>
          </cell>
          <cell r="J740">
            <v>41201</v>
          </cell>
          <cell r="K740">
            <v>41233</v>
          </cell>
          <cell r="L740" t="str">
            <v>Active</v>
          </cell>
          <cell r="M740" t="str">
            <v>Executed</v>
          </cell>
          <cell r="N740">
            <v>41228</v>
          </cell>
          <cell r="O740" t="str">
            <v>Approve Contract</v>
          </cell>
          <cell r="P740" t="str">
            <v>Commercial Operations Approver</v>
          </cell>
          <cell r="Q740" t="str">
            <v>King, Brian</v>
          </cell>
          <cell r="R740" t="str">
            <v>Marina Crawford</v>
          </cell>
          <cell r="S740" t="str">
            <v>Ron Laing</v>
          </cell>
          <cell r="T740" t="str">
            <v>Karen Almadi</v>
          </cell>
          <cell r="U740" t="str">
            <v>H - Horizon</v>
          </cell>
          <cell r="V740" t="str">
            <v>Facilities &amp; Servic - Facilities &amp; Servics</v>
          </cell>
          <cell r="W740" t="str">
            <v>30 Days net terms</v>
          </cell>
          <cell r="X740">
            <v>2010817</v>
          </cell>
          <cell r="Y740">
            <v>5644</v>
          </cell>
          <cell r="Z740">
            <v>36128</v>
          </cell>
        </row>
        <row r="741">
          <cell r="A741" t="str">
            <v>402767-6</v>
          </cell>
          <cell r="B741">
            <v>402767</v>
          </cell>
          <cell r="C741">
            <v>6</v>
          </cell>
          <cell r="D741">
            <v>402767</v>
          </cell>
          <cell r="E741" t="str">
            <v>Communications Group Fort McMurray Ltd.</v>
          </cell>
          <cell r="F741" t="str">
            <v>To pay 30% of new Motorola Radio System</v>
          </cell>
          <cell r="G741" t="str">
            <v>Master Goods and Services Agreement</v>
          </cell>
          <cell r="H741" t="str">
            <v>Hassan, Mostafa</v>
          </cell>
          <cell r="I741">
            <v>41246</v>
          </cell>
          <cell r="J741">
            <v>41244</v>
          </cell>
          <cell r="K741">
            <v>41364</v>
          </cell>
          <cell r="L741" t="str">
            <v>Active</v>
          </cell>
          <cell r="M741" t="str">
            <v>Executed</v>
          </cell>
          <cell r="N741">
            <v>41254</v>
          </cell>
          <cell r="O741" t="str">
            <v>Approve Contract</v>
          </cell>
          <cell r="P741" t="str">
            <v>Commercial Operations Approver</v>
          </cell>
          <cell r="Q741" t="str">
            <v>King, Brian</v>
          </cell>
          <cell r="R741" t="str">
            <v>Marina Crawford</v>
          </cell>
          <cell r="S741" t="str">
            <v>Ron Laing</v>
          </cell>
          <cell r="T741" t="str">
            <v>Karen Almadi</v>
          </cell>
          <cell r="U741" t="str">
            <v>H - Horizon</v>
          </cell>
          <cell r="V741" t="str">
            <v>Facilities &amp; Servic - Facilities &amp; Servics</v>
          </cell>
          <cell r="W741" t="str">
            <v>30 Days net terms</v>
          </cell>
          <cell r="X741">
            <v>2433817</v>
          </cell>
          <cell r="Y741">
            <v>5644</v>
          </cell>
          <cell r="Z741">
            <v>423000</v>
          </cell>
        </row>
        <row r="742">
          <cell r="A742" t="str">
            <v>402767-7</v>
          </cell>
          <cell r="B742">
            <v>402767</v>
          </cell>
          <cell r="C742">
            <v>7</v>
          </cell>
          <cell r="D742">
            <v>402767</v>
          </cell>
          <cell r="E742" t="str">
            <v>Communications Group Fort McMurray Ltd.</v>
          </cell>
          <cell r="F742" t="str">
            <v>Final pay for new Motorola Radio System</v>
          </cell>
          <cell r="G742" t="str">
            <v>Master Goods and Services Agreement</v>
          </cell>
          <cell r="H742" t="str">
            <v>Hassan, Mostafa</v>
          </cell>
          <cell r="I742">
            <v>41311</v>
          </cell>
          <cell r="J742">
            <v>41244</v>
          </cell>
          <cell r="K742">
            <v>41364</v>
          </cell>
          <cell r="L742" t="str">
            <v>Active</v>
          </cell>
          <cell r="M742" t="str">
            <v>Executed</v>
          </cell>
          <cell r="N742">
            <v>41331</v>
          </cell>
          <cell r="O742" t="str">
            <v>Approve Contract</v>
          </cell>
          <cell r="P742" t="str">
            <v>Commercial Operations Approver</v>
          </cell>
          <cell r="Q742" t="str">
            <v>Crawford, Marina</v>
          </cell>
          <cell r="R742" t="str">
            <v>Marina Crawford</v>
          </cell>
          <cell r="S742" t="str">
            <v>Ron Laing</v>
          </cell>
          <cell r="T742" t="str">
            <v>Karen Almadi</v>
          </cell>
          <cell r="U742" t="str">
            <v>H - Horizon</v>
          </cell>
          <cell r="V742" t="str">
            <v>Facilities &amp; Servic - Facilities &amp; Servics</v>
          </cell>
          <cell r="W742" t="str">
            <v>30 Days net terms</v>
          </cell>
          <cell r="X742">
            <v>3422279</v>
          </cell>
          <cell r="Y742">
            <v>5644</v>
          </cell>
          <cell r="Z742">
            <v>988462</v>
          </cell>
        </row>
        <row r="743">
          <cell r="A743" t="str">
            <v>402767-8</v>
          </cell>
          <cell r="B743">
            <v>402767</v>
          </cell>
          <cell r="C743">
            <v>8</v>
          </cell>
          <cell r="D743">
            <v>402767</v>
          </cell>
          <cell r="E743" t="str">
            <v>Communications Group Fort McMurray Ltd.</v>
          </cell>
          <cell r="F743" t="str">
            <v>Extend contrcat</v>
          </cell>
          <cell r="G743" t="str">
            <v>Master Goods and Services Agreement</v>
          </cell>
          <cell r="H743" t="str">
            <v>Hassan, Mostafa</v>
          </cell>
          <cell r="I743">
            <v>41345</v>
          </cell>
          <cell r="J743">
            <v>41364</v>
          </cell>
          <cell r="K743">
            <v>41729</v>
          </cell>
          <cell r="L743" t="str">
            <v>Active</v>
          </cell>
          <cell r="M743" t="str">
            <v>Executed</v>
          </cell>
          <cell r="N743">
            <v>41360</v>
          </cell>
          <cell r="O743" t="str">
            <v>Execute Contract</v>
          </cell>
          <cell r="P743" t="str">
            <v>Hassan, Mostafa</v>
          </cell>
          <cell r="Q743" t="str">
            <v>Hassan, Mostafa</v>
          </cell>
          <cell r="R743" t="str">
            <v>Marina Crawford</v>
          </cell>
          <cell r="S743" t="str">
            <v>Ron Laing</v>
          </cell>
          <cell r="T743" t="str">
            <v>Karen Almadi</v>
          </cell>
          <cell r="U743" t="str">
            <v>H - Horizon</v>
          </cell>
          <cell r="V743" t="str">
            <v>Facilities &amp; Servic - Facilities &amp; Servics</v>
          </cell>
          <cell r="W743" t="str">
            <v>30 Days net terms</v>
          </cell>
          <cell r="X743">
            <v>3880279</v>
          </cell>
          <cell r="Y743">
            <v>5644</v>
          </cell>
          <cell r="Z743">
            <v>458000</v>
          </cell>
        </row>
        <row r="744">
          <cell r="A744" t="str">
            <v>402767-9</v>
          </cell>
          <cell r="B744">
            <v>402767</v>
          </cell>
          <cell r="C744">
            <v>9</v>
          </cell>
          <cell r="D744">
            <v>402767</v>
          </cell>
          <cell r="E744" t="str">
            <v>Communications Group Fort McMurray Ltd.</v>
          </cell>
          <cell r="F744" t="str">
            <v>24hrs cvrg for TA &amp; New System for 2 techs</v>
          </cell>
          <cell r="G744" t="str">
            <v>Master Goods and Services Agreement</v>
          </cell>
          <cell r="H744" t="str">
            <v>Hassan, Mostafa</v>
          </cell>
          <cell r="I744">
            <v>41411</v>
          </cell>
          <cell r="J744">
            <v>41379</v>
          </cell>
          <cell r="K744">
            <v>41425</v>
          </cell>
          <cell r="L744" t="str">
            <v>Active</v>
          </cell>
          <cell r="M744" t="str">
            <v>Executed</v>
          </cell>
          <cell r="N744">
            <v>41421</v>
          </cell>
          <cell r="O744" t="str">
            <v>Approve Contract</v>
          </cell>
          <cell r="P744" t="str">
            <v>Commercial Operations Approver</v>
          </cell>
          <cell r="Q744" t="str">
            <v>Crawford, Marina</v>
          </cell>
          <cell r="R744" t="str">
            <v>Marina Crawford</v>
          </cell>
          <cell r="S744" t="str">
            <v>Ron Laing</v>
          </cell>
          <cell r="T744" t="str">
            <v>Karen Almadi</v>
          </cell>
          <cell r="U744" t="str">
            <v>H - Horizon</v>
          </cell>
          <cell r="V744" t="str">
            <v>Facilities &amp; Servic - Facilities &amp; Servics</v>
          </cell>
          <cell r="W744" t="str">
            <v>30 Days net terms</v>
          </cell>
          <cell r="X744">
            <v>4149655</v>
          </cell>
          <cell r="Y744">
            <v>5644</v>
          </cell>
          <cell r="Z744">
            <v>269376</v>
          </cell>
        </row>
        <row r="745">
          <cell r="A745" t="str">
            <v>402777-1</v>
          </cell>
          <cell r="B745">
            <v>402777</v>
          </cell>
          <cell r="C745">
            <v>1</v>
          </cell>
          <cell r="D745">
            <v>402777</v>
          </cell>
          <cell r="E745" t="str">
            <v>ESS Poplar Point Remote Camp Services</v>
          </cell>
          <cell r="F745" t="str">
            <v>Extention of Contract term to Dec 31, 2012</v>
          </cell>
          <cell r="G745" t="str">
            <v>Master Goods and Services Agreement</v>
          </cell>
          <cell r="H745" t="str">
            <v>Brant, Edna</v>
          </cell>
          <cell r="I745">
            <v>41217</v>
          </cell>
          <cell r="J745">
            <v>40543</v>
          </cell>
          <cell r="K745">
            <v>41274</v>
          </cell>
          <cell r="L745" t="str">
            <v>Complete</v>
          </cell>
          <cell r="M745" t="str">
            <v>Executed</v>
          </cell>
          <cell r="N745">
            <v>41260</v>
          </cell>
          <cell r="O745" t="str">
            <v>Parallel_Return_to_Edit_Mode</v>
          </cell>
          <cell r="P745" t="str">
            <v>Brant, Edna</v>
          </cell>
          <cell r="R745" t="str">
            <v>Marina Crawford</v>
          </cell>
          <cell r="S745" t="str">
            <v>Kara Slemko</v>
          </cell>
          <cell r="T745" t="str">
            <v>Karen Almadi</v>
          </cell>
          <cell r="U745" t="str">
            <v>H - Horizon</v>
          </cell>
          <cell r="V745" t="str">
            <v>Facilities &amp; Servic - Facilities &amp; Servics</v>
          </cell>
          <cell r="W745" t="str">
            <v>30 Days net terms</v>
          </cell>
          <cell r="X745">
            <v>650009</v>
          </cell>
          <cell r="Y745">
            <v>139800</v>
          </cell>
          <cell r="Z745">
            <v>650000</v>
          </cell>
        </row>
        <row r="746">
          <cell r="A746" t="str">
            <v>402783-1</v>
          </cell>
          <cell r="B746">
            <v>402783</v>
          </cell>
          <cell r="C746">
            <v>1</v>
          </cell>
          <cell r="D746">
            <v>402783</v>
          </cell>
          <cell r="E746" t="str">
            <v>Tridyne Projects Corporation</v>
          </cell>
          <cell r="F746" t="str">
            <v>Contracts.MiscMaint</v>
          </cell>
          <cell r="G746" t="str">
            <v>Purchase Order</v>
          </cell>
          <cell r="H746" t="str">
            <v>Zhong, Luke</v>
          </cell>
          <cell r="I746">
            <v>40892</v>
          </cell>
          <cell r="J746">
            <v>40205</v>
          </cell>
          <cell r="K746">
            <v>41274</v>
          </cell>
          <cell r="L746" t="str">
            <v>Complete</v>
          </cell>
          <cell r="M746" t="str">
            <v>Executed</v>
          </cell>
          <cell r="N746">
            <v>40933</v>
          </cell>
          <cell r="O746" t="str">
            <v>Parallel_Return_to_Edit_Mode</v>
          </cell>
          <cell r="P746" t="str">
            <v>Anderson, Michael</v>
          </cell>
          <cell r="R746" t="str">
            <v>Marina Crawford</v>
          </cell>
          <cell r="S746" t="str">
            <v>Mike Catley</v>
          </cell>
          <cell r="T746" t="str">
            <v>Andrea SanVin</v>
          </cell>
          <cell r="U746" t="str">
            <v>H - Horizon</v>
          </cell>
          <cell r="V746" t="str">
            <v>Mining</v>
          </cell>
          <cell r="W746" t="str">
            <v>30 Days net terms</v>
          </cell>
          <cell r="X746">
            <v>707254</v>
          </cell>
          <cell r="Y746">
            <v>588132</v>
          </cell>
          <cell r="Z746">
            <v>97500</v>
          </cell>
        </row>
        <row r="747">
          <cell r="A747" t="str">
            <v>402783-2</v>
          </cell>
          <cell r="B747">
            <v>402783</v>
          </cell>
          <cell r="C747">
            <v>2</v>
          </cell>
          <cell r="D747">
            <v>402783</v>
          </cell>
          <cell r="E747" t="str">
            <v>Tridyne Projects Corporation</v>
          </cell>
          <cell r="F747" t="str">
            <v>basal water engineering service contract</v>
          </cell>
          <cell r="G747" t="str">
            <v>Purchase Order</v>
          </cell>
          <cell r="H747" t="str">
            <v>Webster, Bruce</v>
          </cell>
          <cell r="I747">
            <v>40961</v>
          </cell>
          <cell r="J747">
            <v>40909</v>
          </cell>
          <cell r="K747">
            <v>41274</v>
          </cell>
          <cell r="L747" t="str">
            <v>Complete</v>
          </cell>
          <cell r="M747" t="str">
            <v>Executed</v>
          </cell>
          <cell r="N747">
            <v>41045</v>
          </cell>
          <cell r="O747" t="str">
            <v>Edit New Supplement</v>
          </cell>
          <cell r="P747" t="str">
            <v>Zhong, Luke</v>
          </cell>
          <cell r="Q747" t="str">
            <v>Zhong, Luke</v>
          </cell>
          <cell r="R747" t="str">
            <v>Marina Crawford</v>
          </cell>
          <cell r="S747" t="str">
            <v>Ron Laing</v>
          </cell>
          <cell r="T747" t="str">
            <v>Andrea SanVin</v>
          </cell>
          <cell r="U747" t="str">
            <v>H - Horizon</v>
          </cell>
          <cell r="V747" t="str">
            <v>Mining</v>
          </cell>
          <cell r="W747" t="str">
            <v>30 Days net terms</v>
          </cell>
          <cell r="X747">
            <v>735544.16</v>
          </cell>
          <cell r="Y747">
            <v>588132</v>
          </cell>
          <cell r="Z747">
            <v>28290.16</v>
          </cell>
        </row>
        <row r="748">
          <cell r="A748" t="str">
            <v>402786-1</v>
          </cell>
          <cell r="B748">
            <v>402786</v>
          </cell>
          <cell r="C748">
            <v>1</v>
          </cell>
          <cell r="D748">
            <v>402786</v>
          </cell>
          <cell r="E748" t="str">
            <v>G W Krause Enterprises</v>
          </cell>
          <cell r="F748" t="str">
            <v>Dr Gerry Krause - Advisor</v>
          </cell>
          <cell r="G748" t="str">
            <v>Short Form Consulting Agreement</v>
          </cell>
          <cell r="H748" t="str">
            <v>Soriano, Loreta</v>
          </cell>
          <cell r="I748">
            <v>40799</v>
          </cell>
          <cell r="J748">
            <v>39897</v>
          </cell>
          <cell r="K748">
            <v>41547</v>
          </cell>
          <cell r="L748" t="str">
            <v>Complete</v>
          </cell>
          <cell r="M748" t="str">
            <v>Executed</v>
          </cell>
          <cell r="N748">
            <v>40821</v>
          </cell>
          <cell r="O748" t="str">
            <v>Approve Contract</v>
          </cell>
          <cell r="P748" t="str">
            <v>Commercial Operations Approver</v>
          </cell>
          <cell r="Q748" t="str">
            <v>Souqi, Khalid</v>
          </cell>
          <cell r="R748" t="str">
            <v>Carla Salazar</v>
          </cell>
          <cell r="S748" t="str">
            <v>Ron Laing</v>
          </cell>
          <cell r="T748" t="str">
            <v>Stephanie Graham</v>
          </cell>
          <cell r="U748" t="str">
            <v>H - Horizon</v>
          </cell>
          <cell r="V748" t="str">
            <v>Mining</v>
          </cell>
          <cell r="W748" t="str">
            <v>30 Days net terms</v>
          </cell>
          <cell r="X748">
            <v>87583</v>
          </cell>
          <cell r="Y748">
            <v>570369</v>
          </cell>
          <cell r="Z748">
            <v>40000</v>
          </cell>
        </row>
        <row r="749">
          <cell r="A749" t="str">
            <v>402811-1</v>
          </cell>
          <cell r="B749">
            <v>402811</v>
          </cell>
          <cell r="C749">
            <v>1</v>
          </cell>
          <cell r="D749">
            <v>402811</v>
          </cell>
          <cell r="E749" t="str">
            <v>Alberta Boilers Safety Association</v>
          </cell>
          <cell r="F749" t="str">
            <v>No T&amp;C's: ABSA Safety Codes Account</v>
          </cell>
          <cell r="G749" t="str">
            <v>Master Goods and Services Agreement</v>
          </cell>
          <cell r="H749" t="str">
            <v>Hamoodi, Matt</v>
          </cell>
          <cell r="I749">
            <v>40479</v>
          </cell>
          <cell r="J749">
            <v>39904</v>
          </cell>
          <cell r="K749">
            <v>40542</v>
          </cell>
          <cell r="L749" t="str">
            <v>Complete</v>
          </cell>
          <cell r="M749" t="str">
            <v>Executed</v>
          </cell>
          <cell r="N749">
            <v>40717</v>
          </cell>
          <cell r="O749" t="str">
            <v>Approve Contract</v>
          </cell>
          <cell r="P749" t="str">
            <v>Business Area Approver</v>
          </cell>
          <cell r="Q749" t="str">
            <v>Tosio, Mike</v>
          </cell>
          <cell r="R749" t="str">
            <v>Marina Crawford</v>
          </cell>
          <cell r="S749" t="str">
            <v>Ron Laing</v>
          </cell>
          <cell r="T749" t="str">
            <v>Ronni Church</v>
          </cell>
          <cell r="U749" t="str">
            <v>H - Horizon</v>
          </cell>
          <cell r="V749" t="str">
            <v>Technical Services</v>
          </cell>
          <cell r="W749" t="str">
            <v>30 Days net terms</v>
          </cell>
          <cell r="X749">
            <v>120000</v>
          </cell>
          <cell r="Y749">
            <v>7901</v>
          </cell>
          <cell r="Z749">
            <v>20000</v>
          </cell>
        </row>
        <row r="750">
          <cell r="A750" t="str">
            <v>402818-1</v>
          </cell>
          <cell r="B750">
            <v>402818</v>
          </cell>
          <cell r="C750">
            <v>1</v>
          </cell>
          <cell r="D750">
            <v>402818</v>
          </cell>
          <cell r="E750" t="str">
            <v>TISI Canada Inc.</v>
          </cell>
          <cell r="F750" t="str">
            <v>Drill and Plug Pin Hole Leak</v>
          </cell>
          <cell r="G750" t="str">
            <v>Master Goods and Services Agreement</v>
          </cell>
          <cell r="H750" t="str">
            <v>Borsini, Erwin</v>
          </cell>
          <cell r="I750">
            <v>41221</v>
          </cell>
          <cell r="J750">
            <v>39906</v>
          </cell>
          <cell r="K750">
            <v>41333</v>
          </cell>
          <cell r="L750" t="str">
            <v>Complete</v>
          </cell>
          <cell r="M750" t="str">
            <v>Executed</v>
          </cell>
          <cell r="N750">
            <v>41311</v>
          </cell>
          <cell r="O750" t="str">
            <v>Parallel_Return_to_Edit_Mode</v>
          </cell>
          <cell r="P750" t="str">
            <v>Borsini, Erwin</v>
          </cell>
          <cell r="R750" t="str">
            <v>Marina Crawford</v>
          </cell>
          <cell r="S750" t="str">
            <v>Ron Laing</v>
          </cell>
          <cell r="T750" t="str">
            <v>Karen Almadi</v>
          </cell>
          <cell r="U750" t="str">
            <v>H - Horizon</v>
          </cell>
          <cell r="V750" t="str">
            <v>Bitumen Production</v>
          </cell>
          <cell r="W750" t="str">
            <v>30 Days net terms</v>
          </cell>
          <cell r="X750">
            <v>53137</v>
          </cell>
          <cell r="Y750">
            <v>821808</v>
          </cell>
          <cell r="Z750">
            <v>3137</v>
          </cell>
        </row>
        <row r="751">
          <cell r="A751" t="str">
            <v>402819-1</v>
          </cell>
          <cell r="B751">
            <v>402819</v>
          </cell>
          <cell r="C751">
            <v>1</v>
          </cell>
          <cell r="D751">
            <v>402819</v>
          </cell>
          <cell r="E751" t="str">
            <v>Air Liquide Canada Inc.</v>
          </cell>
          <cell r="F751" t="str">
            <v>CarbonDioxide.GenOperation</v>
          </cell>
          <cell r="G751" t="str">
            <v>Master Goods and Services Agreement</v>
          </cell>
          <cell r="H751" t="str">
            <v>Russell, Ryan</v>
          </cell>
          <cell r="I751">
            <v>40717</v>
          </cell>
          <cell r="J751">
            <v>40727</v>
          </cell>
          <cell r="K751">
            <v>40817</v>
          </cell>
          <cell r="L751" t="str">
            <v>Active</v>
          </cell>
          <cell r="M751" t="str">
            <v>Executed</v>
          </cell>
          <cell r="N751">
            <v>40723</v>
          </cell>
          <cell r="O751" t="str">
            <v>Execute Contract</v>
          </cell>
          <cell r="P751" t="str">
            <v>Russell, Ryan</v>
          </cell>
          <cell r="Q751" t="str">
            <v>Russell, Ryan</v>
          </cell>
          <cell r="R751" t="str">
            <v>Marina Crawford</v>
          </cell>
          <cell r="S751" t="str">
            <v>Ron Laing</v>
          </cell>
          <cell r="T751" t="str">
            <v>Ronni Church</v>
          </cell>
          <cell r="U751" t="str">
            <v>H - Horizon</v>
          </cell>
          <cell r="V751" t="str">
            <v>Bitumen Production</v>
          </cell>
          <cell r="W751" t="str">
            <v>30 Days net terms</v>
          </cell>
          <cell r="X751">
            <v>12154327</v>
          </cell>
          <cell r="Y751">
            <v>14750</v>
          </cell>
          <cell r="Z751">
            <v>100000</v>
          </cell>
        </row>
        <row r="752">
          <cell r="A752" t="str">
            <v>402819-2</v>
          </cell>
          <cell r="B752">
            <v>402819</v>
          </cell>
          <cell r="C752">
            <v>2</v>
          </cell>
          <cell r="D752">
            <v>402819</v>
          </cell>
          <cell r="E752" t="str">
            <v>Air Liquide Canada Inc.</v>
          </cell>
          <cell r="F752" t="str">
            <v>CarbonDioxide.GenOperation</v>
          </cell>
          <cell r="G752" t="str">
            <v>Master Goods and Services Agreement</v>
          </cell>
          <cell r="H752" t="str">
            <v>Jiang, Steve</v>
          </cell>
          <cell r="I752">
            <v>40723</v>
          </cell>
          <cell r="J752">
            <v>40727</v>
          </cell>
          <cell r="K752">
            <v>40817</v>
          </cell>
          <cell r="L752" t="str">
            <v>Active</v>
          </cell>
          <cell r="M752" t="str">
            <v>Executed</v>
          </cell>
          <cell r="N752">
            <v>40730</v>
          </cell>
          <cell r="O752" t="str">
            <v>Approve Contract</v>
          </cell>
          <cell r="P752" t="str">
            <v>Commercial Operations Approver</v>
          </cell>
          <cell r="Q752" t="str">
            <v>Crawford, Marina</v>
          </cell>
          <cell r="R752" t="str">
            <v>Marina Crawford</v>
          </cell>
          <cell r="S752" t="str">
            <v>Ron Laing</v>
          </cell>
          <cell r="T752" t="str">
            <v>Ronni Church</v>
          </cell>
          <cell r="U752" t="str">
            <v>H - Horizon</v>
          </cell>
          <cell r="V752" t="str">
            <v>Bitumen Production</v>
          </cell>
          <cell r="W752" t="str">
            <v>30 Days net terms</v>
          </cell>
          <cell r="X752">
            <v>12294231</v>
          </cell>
          <cell r="Y752">
            <v>14750</v>
          </cell>
          <cell r="Z752">
            <v>139904</v>
          </cell>
        </row>
        <row r="753">
          <cell r="A753" t="str">
            <v>402819-5</v>
          </cell>
          <cell r="B753">
            <v>402819</v>
          </cell>
          <cell r="C753">
            <v>5</v>
          </cell>
          <cell r="D753">
            <v>402819</v>
          </cell>
          <cell r="E753" t="str">
            <v>Air Liquide Canada Inc.</v>
          </cell>
          <cell r="F753" t="str">
            <v>June 2013 - CO2 Injection Skid</v>
          </cell>
          <cell r="G753" t="str">
            <v>Master Goods and Services Agreement</v>
          </cell>
          <cell r="H753" t="str">
            <v>Tajiri, Dorothy</v>
          </cell>
          <cell r="I753">
            <v>41458</v>
          </cell>
          <cell r="J753">
            <v>41123</v>
          </cell>
          <cell r="K753">
            <v>41639</v>
          </cell>
          <cell r="L753" t="str">
            <v>Active</v>
          </cell>
          <cell r="M753" t="str">
            <v>Executed</v>
          </cell>
          <cell r="N753">
            <v>41493</v>
          </cell>
          <cell r="O753" t="str">
            <v>Parallel_Return_to_Edit_Mode</v>
          </cell>
          <cell r="P753" t="str">
            <v>Panya, Yowchong</v>
          </cell>
          <cell r="R753" t="str">
            <v>Sudip Kumar</v>
          </cell>
          <cell r="S753" t="str">
            <v>Ron Laing</v>
          </cell>
          <cell r="T753" t="str">
            <v>Eric Stearns</v>
          </cell>
          <cell r="U753" t="str">
            <v>H - Horizon</v>
          </cell>
          <cell r="V753" t="str">
            <v>Bitumen Production</v>
          </cell>
          <cell r="W753" t="str">
            <v>30 Days net terms</v>
          </cell>
          <cell r="X753">
            <v>12354231</v>
          </cell>
          <cell r="Y753">
            <v>14750</v>
          </cell>
          <cell r="Z753">
            <v>60000</v>
          </cell>
        </row>
        <row r="754">
          <cell r="A754" t="str">
            <v>402832-1</v>
          </cell>
          <cell r="B754">
            <v>402832</v>
          </cell>
          <cell r="C754">
            <v>1</v>
          </cell>
          <cell r="D754">
            <v>402832</v>
          </cell>
          <cell r="E754" t="str">
            <v>Lakeland College - Vermilion Campus</v>
          </cell>
          <cell r="F754" t="str">
            <v>Training and Education</v>
          </cell>
          <cell r="G754" t="str">
            <v>Purchase Order</v>
          </cell>
          <cell r="H754" t="str">
            <v>Druhan, Chasity</v>
          </cell>
          <cell r="I754">
            <v>40563</v>
          </cell>
          <cell r="J754">
            <v>39908</v>
          </cell>
          <cell r="K754">
            <v>41273</v>
          </cell>
          <cell r="L754" t="str">
            <v>Complete</v>
          </cell>
          <cell r="M754" t="str">
            <v>Executed</v>
          </cell>
          <cell r="N754">
            <v>40570</v>
          </cell>
          <cell r="O754" t="str">
            <v>Edit New Supplement</v>
          </cell>
          <cell r="P754" t="str">
            <v>Druhan, Chasity</v>
          </cell>
          <cell r="Q754" t="str">
            <v>Druhan, Chasity</v>
          </cell>
          <cell r="R754" t="str">
            <v>Edmundo Lopez</v>
          </cell>
          <cell r="S754" t="str">
            <v>Ron Laing</v>
          </cell>
          <cell r="T754" t="str">
            <v>Brenda Balog</v>
          </cell>
          <cell r="U754" t="str">
            <v>H - Horizon</v>
          </cell>
          <cell r="V754" t="str">
            <v>All</v>
          </cell>
          <cell r="W754" t="str">
            <v>Due Upon Receipt</v>
          </cell>
          <cell r="X754">
            <v>212654.6</v>
          </cell>
          <cell r="Y754">
            <v>49760</v>
          </cell>
          <cell r="Z754">
            <v>12654.6</v>
          </cell>
        </row>
        <row r="755">
          <cell r="A755" t="str">
            <v>402832-10</v>
          </cell>
          <cell r="B755">
            <v>402832</v>
          </cell>
          <cell r="C755">
            <v>10</v>
          </cell>
          <cell r="D755">
            <v>402832</v>
          </cell>
          <cell r="E755" t="str">
            <v>Lakeland College - Vermilion Campus</v>
          </cell>
          <cell r="F755" t="str">
            <v>NFPA 1006 Confine Space Rescue</v>
          </cell>
          <cell r="G755" t="str">
            <v>Purchase Order</v>
          </cell>
          <cell r="H755" t="str">
            <v>Panya, Yowchong</v>
          </cell>
          <cell r="I755">
            <v>41038</v>
          </cell>
          <cell r="J755">
            <v>41064</v>
          </cell>
          <cell r="K755">
            <v>41274</v>
          </cell>
          <cell r="L755" t="str">
            <v>Complete</v>
          </cell>
          <cell r="M755" t="str">
            <v>Executed</v>
          </cell>
          <cell r="N755">
            <v>41053</v>
          </cell>
          <cell r="O755" t="str">
            <v>Execute Contract</v>
          </cell>
          <cell r="P755" t="str">
            <v>Panya, Yowchong</v>
          </cell>
          <cell r="Q755" t="str">
            <v>Panya, Yowchong</v>
          </cell>
          <cell r="R755" t="str">
            <v>Marina Crawford</v>
          </cell>
          <cell r="S755" t="str">
            <v>Ron Laing</v>
          </cell>
          <cell r="T755" t="str">
            <v>Brenda Balog</v>
          </cell>
          <cell r="U755" t="str">
            <v>H - Horizon</v>
          </cell>
          <cell r="V755" t="str">
            <v>Facilities &amp; Servic - Facilities &amp; Servics</v>
          </cell>
          <cell r="W755" t="str">
            <v>Due Upon Receipt</v>
          </cell>
          <cell r="X755">
            <v>413321.36</v>
          </cell>
          <cell r="Y755">
            <v>49760</v>
          </cell>
          <cell r="Z755">
            <v>13949.52</v>
          </cell>
        </row>
        <row r="756">
          <cell r="A756" t="str">
            <v>402832-11</v>
          </cell>
          <cell r="B756">
            <v>402832</v>
          </cell>
          <cell r="C756">
            <v>11</v>
          </cell>
          <cell r="D756">
            <v>402832</v>
          </cell>
          <cell r="E756" t="str">
            <v>Lakeland College - Vermilion Campus</v>
          </cell>
          <cell r="F756" t="str">
            <v>Industrial Training</v>
          </cell>
          <cell r="G756" t="str">
            <v>Purchase Order</v>
          </cell>
          <cell r="H756" t="str">
            <v>Panya, Yowchong</v>
          </cell>
          <cell r="I756">
            <v>41114</v>
          </cell>
          <cell r="J756">
            <v>41064</v>
          </cell>
          <cell r="K756">
            <v>41393</v>
          </cell>
          <cell r="L756" t="str">
            <v>Complete</v>
          </cell>
          <cell r="M756" t="str">
            <v>Executed</v>
          </cell>
          <cell r="N756">
            <v>41122</v>
          </cell>
          <cell r="O756" t="str">
            <v>Edit New Supplement</v>
          </cell>
          <cell r="P756" t="str">
            <v>Panya, Yowchong</v>
          </cell>
          <cell r="Q756" t="str">
            <v>Panya, Yowchong</v>
          </cell>
          <cell r="R756" t="str">
            <v>Marina Crawford</v>
          </cell>
          <cell r="S756" t="str">
            <v>Ron Laing</v>
          </cell>
          <cell r="T756" t="str">
            <v>Brenda Balog</v>
          </cell>
          <cell r="U756" t="str">
            <v>H - Horizon</v>
          </cell>
          <cell r="V756" t="str">
            <v>Facilities &amp; Servic - Facilities &amp; Servics</v>
          </cell>
          <cell r="W756" t="str">
            <v>30 Days net terms</v>
          </cell>
          <cell r="X756">
            <v>433796.36</v>
          </cell>
          <cell r="Y756">
            <v>49760</v>
          </cell>
          <cell r="Z756">
            <v>20475</v>
          </cell>
        </row>
        <row r="757">
          <cell r="A757" t="str">
            <v>402832-2</v>
          </cell>
          <cell r="B757">
            <v>402832</v>
          </cell>
          <cell r="C757">
            <v>2</v>
          </cell>
          <cell r="D757">
            <v>402832</v>
          </cell>
          <cell r="E757" t="str">
            <v>Lakeland College - Vermilion Campus</v>
          </cell>
          <cell r="F757" t="str">
            <v>Training and Education</v>
          </cell>
          <cell r="G757" t="str">
            <v>Purchase Order</v>
          </cell>
          <cell r="H757" t="str">
            <v>Druhan, Chasity</v>
          </cell>
          <cell r="I757">
            <v>40605</v>
          </cell>
          <cell r="J757">
            <v>39908</v>
          </cell>
          <cell r="K757">
            <v>41273</v>
          </cell>
          <cell r="L757" t="str">
            <v>Complete</v>
          </cell>
          <cell r="M757" t="str">
            <v>Executed</v>
          </cell>
          <cell r="N757">
            <v>40605</v>
          </cell>
          <cell r="O757" t="str">
            <v>Approve Contract</v>
          </cell>
          <cell r="P757" t="str">
            <v>Business Area Approver</v>
          </cell>
          <cell r="Q757" t="str">
            <v>Hynes, David</v>
          </cell>
          <cell r="R757" t="str">
            <v>Edmundo Lopez</v>
          </cell>
          <cell r="S757" t="str">
            <v>Ron Laing</v>
          </cell>
          <cell r="T757" t="str">
            <v>Brenda Balog</v>
          </cell>
          <cell r="U757" t="str">
            <v>H - Horizon</v>
          </cell>
          <cell r="V757" t="str">
            <v>All</v>
          </cell>
          <cell r="W757" t="str">
            <v>Due Upon Receipt</v>
          </cell>
          <cell r="X757">
            <v>243343.6</v>
          </cell>
          <cell r="Y757">
            <v>49760</v>
          </cell>
          <cell r="Z757">
            <v>30689</v>
          </cell>
        </row>
        <row r="758">
          <cell r="A758" t="str">
            <v>402832-3</v>
          </cell>
          <cell r="B758">
            <v>402832</v>
          </cell>
          <cell r="C758">
            <v>3</v>
          </cell>
          <cell r="D758">
            <v>402832</v>
          </cell>
          <cell r="E758" t="str">
            <v>Lakeland College - Vermilion Campus</v>
          </cell>
          <cell r="F758" t="str">
            <v>Training and Education</v>
          </cell>
          <cell r="G758" t="str">
            <v>Purchase Order</v>
          </cell>
          <cell r="H758" t="str">
            <v>Druhan, Chasity</v>
          </cell>
          <cell r="I758">
            <v>40654</v>
          </cell>
          <cell r="J758">
            <v>39908</v>
          </cell>
          <cell r="K758">
            <v>41273</v>
          </cell>
          <cell r="L758" t="str">
            <v>Complete</v>
          </cell>
          <cell r="M758" t="str">
            <v>Executed</v>
          </cell>
          <cell r="N758">
            <v>40654</v>
          </cell>
          <cell r="O758" t="str">
            <v>Edit New Supplement</v>
          </cell>
          <cell r="P758" t="str">
            <v>Russell, Ryan</v>
          </cell>
          <cell r="Q758" t="str">
            <v>Russell, Ryan</v>
          </cell>
          <cell r="R758" t="str">
            <v>Jai Mehta</v>
          </cell>
          <cell r="S758" t="str">
            <v>Ron Laing</v>
          </cell>
          <cell r="T758" t="str">
            <v>Brenda Balog</v>
          </cell>
          <cell r="U758" t="str">
            <v>H - Horizon</v>
          </cell>
          <cell r="V758" t="str">
            <v>Facilities &amp; Servic - Facilities &amp; Servics</v>
          </cell>
          <cell r="W758" t="str">
            <v>Due Upon Receipt</v>
          </cell>
          <cell r="X758">
            <v>253991.38</v>
          </cell>
          <cell r="Y758">
            <v>49760</v>
          </cell>
          <cell r="Z758">
            <v>10647.78</v>
          </cell>
        </row>
        <row r="759">
          <cell r="A759" t="str">
            <v>402832-5</v>
          </cell>
          <cell r="B759">
            <v>402832</v>
          </cell>
          <cell r="C759">
            <v>5</v>
          </cell>
          <cell r="D759">
            <v>402832</v>
          </cell>
          <cell r="E759" t="str">
            <v>Lakeland College - Vermilion Campus</v>
          </cell>
          <cell r="F759" t="str">
            <v>Training and Education</v>
          </cell>
          <cell r="G759" t="str">
            <v>Purchase Order</v>
          </cell>
          <cell r="H759" t="str">
            <v>Druhan, Chasity</v>
          </cell>
          <cell r="I759">
            <v>40732</v>
          </cell>
          <cell r="J759">
            <v>39908</v>
          </cell>
          <cell r="K759">
            <v>41273</v>
          </cell>
          <cell r="L759" t="str">
            <v>Complete</v>
          </cell>
          <cell r="M759" t="str">
            <v>Executed</v>
          </cell>
          <cell r="N759">
            <v>40778</v>
          </cell>
          <cell r="O759" t="str">
            <v>Approve Contract</v>
          </cell>
          <cell r="P759" t="str">
            <v>Commercial Operations Approver</v>
          </cell>
          <cell r="Q759" t="str">
            <v>Crawford, Marina</v>
          </cell>
          <cell r="R759" t="str">
            <v>Marina Crawford</v>
          </cell>
          <cell r="S759" t="str">
            <v>Ron Laing</v>
          </cell>
          <cell r="T759" t="str">
            <v>Brenda Balog</v>
          </cell>
          <cell r="U759" t="str">
            <v>H - Horizon</v>
          </cell>
          <cell r="V759" t="str">
            <v>Facilities &amp; Servic - Facilities &amp; Servics</v>
          </cell>
          <cell r="W759" t="str">
            <v>Due Upon Receipt</v>
          </cell>
          <cell r="X759">
            <v>286472.38</v>
          </cell>
          <cell r="Y759">
            <v>49760</v>
          </cell>
          <cell r="Z759">
            <v>32481</v>
          </cell>
        </row>
        <row r="760">
          <cell r="A760" t="str">
            <v>402832-7</v>
          </cell>
          <cell r="B760">
            <v>402832</v>
          </cell>
          <cell r="C760">
            <v>7</v>
          </cell>
          <cell r="D760">
            <v>402832</v>
          </cell>
          <cell r="E760" t="str">
            <v>Lakeland College - Vermilion Campus</v>
          </cell>
          <cell r="F760" t="str">
            <v>Training and Education</v>
          </cell>
          <cell r="G760" t="str">
            <v>Purchase Order</v>
          </cell>
          <cell r="H760" t="str">
            <v>Panya, Yowchong</v>
          </cell>
          <cell r="I760">
            <v>40947</v>
          </cell>
          <cell r="J760">
            <v>40980</v>
          </cell>
          <cell r="K760">
            <v>41061</v>
          </cell>
          <cell r="L760" t="str">
            <v>Complete</v>
          </cell>
          <cell r="M760" t="str">
            <v>Executed</v>
          </cell>
          <cell r="N760">
            <v>40952</v>
          </cell>
          <cell r="O760" t="str">
            <v>Parallel_Return_to_Edit_Mode</v>
          </cell>
          <cell r="P760" t="str">
            <v>Panya, Yowchong</v>
          </cell>
          <cell r="R760" t="str">
            <v>Marina Crawford</v>
          </cell>
          <cell r="S760" t="str">
            <v>Ron Laing</v>
          </cell>
          <cell r="T760" t="str">
            <v>Brenda Balog</v>
          </cell>
          <cell r="U760" t="str">
            <v>H - Horizon</v>
          </cell>
          <cell r="V760" t="str">
            <v>Facilities &amp; Servic - Facilities &amp; Servics</v>
          </cell>
          <cell r="W760" t="str">
            <v>Due Upon Receipt</v>
          </cell>
          <cell r="X760">
            <v>326094.57</v>
          </cell>
          <cell r="Y760">
            <v>49760</v>
          </cell>
          <cell r="Z760">
            <v>39622.19</v>
          </cell>
        </row>
        <row r="761">
          <cell r="A761" t="str">
            <v>402832-8</v>
          </cell>
          <cell r="B761">
            <v>402832</v>
          </cell>
          <cell r="C761">
            <v>8</v>
          </cell>
          <cell r="D761">
            <v>402832</v>
          </cell>
          <cell r="E761" t="str">
            <v>Lakeland College - Vermilion Campus</v>
          </cell>
          <cell r="F761" t="str">
            <v>Training and Education</v>
          </cell>
          <cell r="G761" t="str">
            <v>Purchase Order</v>
          </cell>
          <cell r="H761" t="str">
            <v>Panya, Yowchong</v>
          </cell>
          <cell r="I761">
            <v>40976</v>
          </cell>
          <cell r="J761">
            <v>41017</v>
          </cell>
          <cell r="K761">
            <v>41075</v>
          </cell>
          <cell r="L761" t="str">
            <v>Complete</v>
          </cell>
          <cell r="M761" t="str">
            <v>Executed</v>
          </cell>
          <cell r="N761">
            <v>40982</v>
          </cell>
          <cell r="O761" t="str">
            <v>Execute Contract</v>
          </cell>
          <cell r="P761" t="str">
            <v>Panya, Yowchong</v>
          </cell>
          <cell r="Q761" t="str">
            <v>Panya, Yowchong</v>
          </cell>
          <cell r="R761" t="str">
            <v>Marina Crawford</v>
          </cell>
          <cell r="S761" t="str">
            <v>Ron Laing</v>
          </cell>
          <cell r="T761" t="str">
            <v>Brenda Balog</v>
          </cell>
          <cell r="U761" t="str">
            <v>H - Horizon</v>
          </cell>
          <cell r="V761" t="str">
            <v>Facilities &amp; Servic - Facilities &amp; Servics</v>
          </cell>
          <cell r="W761" t="str">
            <v>Due Upon Receipt</v>
          </cell>
          <cell r="X761">
            <v>364616.76</v>
          </cell>
          <cell r="Y761">
            <v>49760</v>
          </cell>
          <cell r="Z761">
            <v>38522.19</v>
          </cell>
        </row>
        <row r="762">
          <cell r="A762" t="str">
            <v>402832-9</v>
          </cell>
          <cell r="B762">
            <v>402832</v>
          </cell>
          <cell r="C762">
            <v>9</v>
          </cell>
          <cell r="D762">
            <v>402832</v>
          </cell>
          <cell r="E762" t="str">
            <v>Lakeland College - Vermilion Campus</v>
          </cell>
          <cell r="F762" t="str">
            <v>NFPA1003 ARFF1. CARS Recert</v>
          </cell>
          <cell r="G762" t="str">
            <v>Purchase Order</v>
          </cell>
          <cell r="H762" t="str">
            <v>Panya, Yowchong</v>
          </cell>
          <cell r="I762">
            <v>40982</v>
          </cell>
          <cell r="J762">
            <v>41036</v>
          </cell>
          <cell r="K762">
            <v>41106</v>
          </cell>
          <cell r="L762" t="str">
            <v>Complete</v>
          </cell>
          <cell r="M762" t="str">
            <v>Executed</v>
          </cell>
          <cell r="N762">
            <v>41023</v>
          </cell>
          <cell r="O762" t="str">
            <v>Edit New Supplement</v>
          </cell>
          <cell r="P762" t="str">
            <v>Panya, Yowchong</v>
          </cell>
          <cell r="Q762" t="str">
            <v>Panya, Yowchong</v>
          </cell>
          <cell r="R762" t="str">
            <v>Marina Crawford</v>
          </cell>
          <cell r="S762" t="str">
            <v>Ron Laing</v>
          </cell>
          <cell r="T762" t="str">
            <v>Brenda Balog</v>
          </cell>
          <cell r="U762" t="str">
            <v>H - Horizon</v>
          </cell>
          <cell r="V762" t="str">
            <v>Facilities &amp; Servic - Facilities &amp; Servics</v>
          </cell>
          <cell r="W762" t="str">
            <v>Due Upon Receipt</v>
          </cell>
          <cell r="X762">
            <v>399371.84</v>
          </cell>
          <cell r="Y762">
            <v>49760</v>
          </cell>
          <cell r="Z762">
            <v>34755.08</v>
          </cell>
        </row>
        <row r="763">
          <cell r="A763" t="str">
            <v>402839-1</v>
          </cell>
          <cell r="B763">
            <v>402839</v>
          </cell>
          <cell r="C763">
            <v>1</v>
          </cell>
          <cell r="D763">
            <v>402839</v>
          </cell>
          <cell r="E763" t="str">
            <v>Western Health &amp; Safety Ltd.</v>
          </cell>
          <cell r="F763" t="str">
            <v>Contracts.CampService</v>
          </cell>
          <cell r="G763" t="str">
            <v>Master Goods and Services Agreement</v>
          </cell>
          <cell r="H763" t="str">
            <v>Ortiz, Lucy</v>
          </cell>
          <cell r="I763">
            <v>40519</v>
          </cell>
          <cell r="J763">
            <v>40484</v>
          </cell>
          <cell r="K763">
            <v>41213</v>
          </cell>
          <cell r="L763" t="str">
            <v>Complete</v>
          </cell>
          <cell r="M763" t="str">
            <v>Executed</v>
          </cell>
          <cell r="N763">
            <v>40519</v>
          </cell>
          <cell r="O763" t="str">
            <v>Approve Contract</v>
          </cell>
          <cell r="P763" t="str">
            <v>Business Area Approver</v>
          </cell>
          <cell r="Q763" t="str">
            <v>Babu, Ashok</v>
          </cell>
          <cell r="R763" t="str">
            <v>Marina Crawford</v>
          </cell>
          <cell r="S763" t="str">
            <v>Ron Laing</v>
          </cell>
          <cell r="T763" t="str">
            <v>Stephanie Graham</v>
          </cell>
          <cell r="U763" t="str">
            <v>H - Horizon</v>
          </cell>
          <cell r="V763" t="str">
            <v>Facilities &amp; Servic - Facilities &amp; Servics</v>
          </cell>
          <cell r="W763" t="str">
            <v>30 Days net terms</v>
          </cell>
          <cell r="X763">
            <v>515750</v>
          </cell>
          <cell r="Y763">
            <v>596916</v>
          </cell>
          <cell r="Z763">
            <v>200000</v>
          </cell>
        </row>
        <row r="764">
          <cell r="A764" t="str">
            <v>402839-2</v>
          </cell>
          <cell r="B764">
            <v>402839</v>
          </cell>
          <cell r="C764">
            <v>2</v>
          </cell>
          <cell r="D764">
            <v>402839</v>
          </cell>
          <cell r="E764" t="str">
            <v>Western Health &amp; Safety Ltd.</v>
          </cell>
          <cell r="F764" t="str">
            <v>Assess Human Exposure</v>
          </cell>
          <cell r="G764" t="str">
            <v>Master Goods and Services Agreement</v>
          </cell>
          <cell r="H764" t="str">
            <v>Epps, Pamela</v>
          </cell>
          <cell r="I764">
            <v>41036</v>
          </cell>
          <cell r="J764">
            <v>40484</v>
          </cell>
          <cell r="K764">
            <v>41213</v>
          </cell>
          <cell r="L764" t="str">
            <v>Complete</v>
          </cell>
          <cell r="M764" t="str">
            <v>Executed</v>
          </cell>
          <cell r="N764">
            <v>41157</v>
          </cell>
          <cell r="O764" t="str">
            <v>Edit New Supplement</v>
          </cell>
          <cell r="P764" t="str">
            <v>Murphy, Alicia</v>
          </cell>
          <cell r="Q764" t="str">
            <v>Murphy, Alicia</v>
          </cell>
          <cell r="R764" t="str">
            <v>Marina Crawford</v>
          </cell>
          <cell r="S764" t="str">
            <v>Ron Laing</v>
          </cell>
          <cell r="T764" t="str">
            <v>Stephanie Graham</v>
          </cell>
          <cell r="U764" t="str">
            <v>H - Horizon</v>
          </cell>
          <cell r="V764" t="str">
            <v>Facilities &amp; Servic - Facilities &amp; Servics</v>
          </cell>
          <cell r="W764" t="str">
            <v>30 Days net terms</v>
          </cell>
          <cell r="X764">
            <v>565750</v>
          </cell>
          <cell r="Y764">
            <v>596916</v>
          </cell>
          <cell r="Z764">
            <v>50000</v>
          </cell>
        </row>
        <row r="765">
          <cell r="A765" t="str">
            <v>402839-3</v>
          </cell>
          <cell r="B765">
            <v>402839</v>
          </cell>
          <cell r="C765">
            <v>3</v>
          </cell>
          <cell r="D765">
            <v>402839</v>
          </cell>
          <cell r="E765" t="str">
            <v>Western Health &amp; Safety Ltd.</v>
          </cell>
          <cell r="F765" t="str">
            <v>Assess Human Exposure</v>
          </cell>
          <cell r="G765" t="str">
            <v>Master Goods and Services Agreement</v>
          </cell>
          <cell r="H765" t="str">
            <v>Brant, Edna</v>
          </cell>
          <cell r="I765">
            <v>41311</v>
          </cell>
          <cell r="J765">
            <v>41214</v>
          </cell>
          <cell r="K765">
            <v>41671</v>
          </cell>
          <cell r="L765" t="str">
            <v>Complete</v>
          </cell>
          <cell r="M765" t="str">
            <v>Executed</v>
          </cell>
          <cell r="N765">
            <v>41352</v>
          </cell>
          <cell r="O765" t="str">
            <v>Approve Contract</v>
          </cell>
          <cell r="P765" t="str">
            <v>Commercial Operations Approver</v>
          </cell>
          <cell r="Q765" t="str">
            <v>King, Brian</v>
          </cell>
          <cell r="R765" t="str">
            <v>Carla Salazar</v>
          </cell>
          <cell r="S765" t="str">
            <v>Ron Laing</v>
          </cell>
          <cell r="T765" t="str">
            <v>Stephanie Graham</v>
          </cell>
          <cell r="U765" t="str">
            <v>H - Horizon</v>
          </cell>
          <cell r="V765" t="str">
            <v>Facilities &amp; Servic - Facilities &amp; Servics</v>
          </cell>
          <cell r="W765" t="str">
            <v>30 Days net terms</v>
          </cell>
          <cell r="X765">
            <v>795750</v>
          </cell>
          <cell r="Y765">
            <v>596916</v>
          </cell>
          <cell r="Z765">
            <v>230000</v>
          </cell>
        </row>
        <row r="766">
          <cell r="A766" t="str">
            <v>402839-4</v>
          </cell>
          <cell r="B766">
            <v>402839</v>
          </cell>
          <cell r="C766">
            <v>4</v>
          </cell>
          <cell r="D766">
            <v>402839</v>
          </cell>
          <cell r="E766" t="str">
            <v>Western Health &amp; Safety Ltd.</v>
          </cell>
          <cell r="F766" t="str">
            <v>Assess Human Exposure</v>
          </cell>
          <cell r="G766" t="str">
            <v>Master Goods and Services Agreement</v>
          </cell>
          <cell r="H766" t="str">
            <v>Wagner, Courtney</v>
          </cell>
          <cell r="I766">
            <v>41655</v>
          </cell>
          <cell r="J766">
            <v>41214</v>
          </cell>
          <cell r="K766">
            <v>41851</v>
          </cell>
          <cell r="L766" t="str">
            <v>Complete</v>
          </cell>
          <cell r="M766" t="str">
            <v>Executed</v>
          </cell>
          <cell r="N766">
            <v>41668</v>
          </cell>
          <cell r="O766" t="str">
            <v>Parallel_Return_to_Edit_Mode</v>
          </cell>
          <cell r="P766" t="str">
            <v>Kenworthy, Joel</v>
          </cell>
          <cell r="R766" t="str">
            <v>Carla Salazar</v>
          </cell>
          <cell r="S766" t="str">
            <v>Kara Slemko</v>
          </cell>
          <cell r="T766" t="str">
            <v>Stephanie Graham</v>
          </cell>
          <cell r="U766" t="str">
            <v>H - Horizon</v>
          </cell>
          <cell r="V766" t="str">
            <v>Facilities &amp; Servic - Facilities &amp; Servics</v>
          </cell>
          <cell r="W766" t="str">
            <v>30 Days net terms</v>
          </cell>
          <cell r="X766">
            <v>945750</v>
          </cell>
          <cell r="Y766">
            <v>596916</v>
          </cell>
          <cell r="Z766">
            <v>150000</v>
          </cell>
        </row>
        <row r="767">
          <cell r="A767" t="str">
            <v>402841-1</v>
          </cell>
          <cell r="B767">
            <v>402841</v>
          </cell>
          <cell r="C767">
            <v>1</v>
          </cell>
          <cell r="D767">
            <v>402841</v>
          </cell>
          <cell r="E767" t="str">
            <v>AGAT Laboratories Ltd</v>
          </cell>
          <cell r="F767" t="str">
            <v>Consultants.OrebodyGeo</v>
          </cell>
          <cell r="G767" t="str">
            <v>Purchase Order</v>
          </cell>
          <cell r="H767" t="str">
            <v>Zhong, Luke</v>
          </cell>
          <cell r="I767">
            <v>40995</v>
          </cell>
          <cell r="J767">
            <v>40882</v>
          </cell>
          <cell r="K767">
            <v>40908</v>
          </cell>
          <cell r="L767" t="str">
            <v>Complete</v>
          </cell>
          <cell r="M767" t="str">
            <v>Executed</v>
          </cell>
          <cell r="N767">
            <v>41045</v>
          </cell>
          <cell r="O767" t="str">
            <v>Approve Contract</v>
          </cell>
          <cell r="P767" t="str">
            <v>Business Area Approver</v>
          </cell>
          <cell r="Q767" t="str">
            <v>Shah, Sanjay</v>
          </cell>
          <cell r="R767" t="str">
            <v>Marina Crawford</v>
          </cell>
          <cell r="S767" t="str">
            <v>Ron Laing</v>
          </cell>
          <cell r="T767" t="str">
            <v>Eric Stearns</v>
          </cell>
          <cell r="U767" t="str">
            <v>H - Horizon</v>
          </cell>
          <cell r="V767" t="str">
            <v>Mining</v>
          </cell>
          <cell r="W767" t="str">
            <v>30 Days net terms</v>
          </cell>
          <cell r="X767">
            <v>73214</v>
          </cell>
          <cell r="Y767">
            <v>26188</v>
          </cell>
          <cell r="Z767">
            <v>20000</v>
          </cell>
        </row>
        <row r="768">
          <cell r="A768" t="str">
            <v>402853-1</v>
          </cell>
          <cell r="B768">
            <v>402853</v>
          </cell>
          <cell r="C768">
            <v>1</v>
          </cell>
          <cell r="D768">
            <v>40285312</v>
          </cell>
          <cell r="E768" t="str">
            <v>Maxxam Analytics Inc.</v>
          </cell>
          <cell r="F768" t="str">
            <v>On-Site Laboratory Services</v>
          </cell>
          <cell r="G768" t="str">
            <v>Master Goods and Services Agreement</v>
          </cell>
          <cell r="H768" t="str">
            <v>Cantlon, Elaine</v>
          </cell>
          <cell r="I768">
            <v>40547</v>
          </cell>
          <cell r="J768">
            <v>40544</v>
          </cell>
          <cell r="K768">
            <v>40908</v>
          </cell>
          <cell r="L768" t="str">
            <v>Active</v>
          </cell>
          <cell r="M768" t="str">
            <v>Executed</v>
          </cell>
          <cell r="N768">
            <v>40555</v>
          </cell>
          <cell r="O768" t="str">
            <v>Approve Contract</v>
          </cell>
          <cell r="P768" t="str">
            <v>Business Area Approver</v>
          </cell>
          <cell r="Q768" t="str">
            <v>Laseur, Reno</v>
          </cell>
          <cell r="R768" t="str">
            <v>Sudip Kumar</v>
          </cell>
          <cell r="S768" t="str">
            <v>Ron Laing</v>
          </cell>
          <cell r="U768" t="str">
            <v>H - Horizon</v>
          </cell>
          <cell r="V768" t="str">
            <v>Upgrading &amp; Utilitie - Upgrading &amp; Utilities</v>
          </cell>
          <cell r="W768" t="str">
            <v>30 Days net terms</v>
          </cell>
          <cell r="X768">
            <v>32433709</v>
          </cell>
          <cell r="Y768">
            <v>2074</v>
          </cell>
          <cell r="Z768">
            <v>4697760</v>
          </cell>
        </row>
        <row r="769">
          <cell r="A769" t="str">
            <v>402853-10</v>
          </cell>
          <cell r="B769">
            <v>402853</v>
          </cell>
          <cell r="C769">
            <v>10</v>
          </cell>
          <cell r="D769">
            <v>402853</v>
          </cell>
          <cell r="E769" t="str">
            <v>Maxxam Analytics Inc.</v>
          </cell>
          <cell r="F769" t="str">
            <v>Staff Increase and Additional Equipment Purchased</v>
          </cell>
          <cell r="G769" t="str">
            <v>Master Goods and Services Agreement</v>
          </cell>
          <cell r="H769" t="str">
            <v>Cantlon, Elaine</v>
          </cell>
          <cell r="I769">
            <v>41936</v>
          </cell>
          <cell r="J769">
            <v>41940</v>
          </cell>
          <cell r="K769">
            <v>42035</v>
          </cell>
          <cell r="L769" t="str">
            <v>Active</v>
          </cell>
          <cell r="M769" t="str">
            <v>Executed</v>
          </cell>
          <cell r="N769">
            <v>41955</v>
          </cell>
          <cell r="O769" t="str">
            <v>Parallel_Return_to_Edit_Mode</v>
          </cell>
          <cell r="P769" t="str">
            <v>Wang, Sofia</v>
          </cell>
          <cell r="R769" t="str">
            <v>Carla Salazar</v>
          </cell>
          <cell r="S769" t="str">
            <v>Ron Laing</v>
          </cell>
          <cell r="T769" t="str">
            <v>Stephanie Graham</v>
          </cell>
          <cell r="U769" t="str">
            <v>H - Horizon</v>
          </cell>
          <cell r="V769" t="str">
            <v>All</v>
          </cell>
          <cell r="W769" t="str">
            <v>30 Days net terms</v>
          </cell>
          <cell r="X769">
            <v>45489782</v>
          </cell>
          <cell r="Y769">
            <v>2074</v>
          </cell>
          <cell r="Z769">
            <v>42792</v>
          </cell>
        </row>
        <row r="770">
          <cell r="A770" t="str">
            <v>402853-11</v>
          </cell>
          <cell r="B770">
            <v>402853</v>
          </cell>
          <cell r="C770">
            <v>11</v>
          </cell>
          <cell r="D770">
            <v>402853</v>
          </cell>
          <cell r="E770" t="str">
            <v>Maxxam Analytics Inc.</v>
          </cell>
          <cell r="F770" t="str">
            <v>Contract Extension</v>
          </cell>
          <cell r="G770" t="str">
            <v>Master Goods and Services Agreement</v>
          </cell>
          <cell r="H770" t="str">
            <v>Cantlon, Elaine</v>
          </cell>
          <cell r="I770">
            <v>42032</v>
          </cell>
          <cell r="J770">
            <v>42036</v>
          </cell>
          <cell r="K770">
            <v>42063</v>
          </cell>
          <cell r="L770" t="str">
            <v>Active</v>
          </cell>
          <cell r="M770" t="str">
            <v>Executed</v>
          </cell>
          <cell r="N770">
            <v>42047</v>
          </cell>
          <cell r="O770" t="str">
            <v>Edit New Supplement</v>
          </cell>
          <cell r="P770" t="str">
            <v>Wang, Sofia</v>
          </cell>
          <cell r="Q770" t="str">
            <v>Wang, Sofia</v>
          </cell>
          <cell r="R770" t="str">
            <v>Carla Salazar</v>
          </cell>
          <cell r="S770" t="str">
            <v>Kara Slemko</v>
          </cell>
          <cell r="T770" t="str">
            <v>Stephanie Graham</v>
          </cell>
          <cell r="U770" t="str">
            <v>H - Horizon</v>
          </cell>
          <cell r="V770" t="str">
            <v>All</v>
          </cell>
          <cell r="W770" t="str">
            <v>30 Days net terms</v>
          </cell>
          <cell r="X770">
            <v>46319782</v>
          </cell>
          <cell r="Y770">
            <v>2074</v>
          </cell>
          <cell r="Z770">
            <v>830000</v>
          </cell>
        </row>
        <row r="771">
          <cell r="A771" t="str">
            <v>402853-12</v>
          </cell>
          <cell r="B771">
            <v>402853</v>
          </cell>
          <cell r="C771">
            <v>12</v>
          </cell>
          <cell r="D771">
            <v>402853</v>
          </cell>
          <cell r="E771" t="str">
            <v>Maxxam Analytics Inc.</v>
          </cell>
          <cell r="F771" t="str">
            <v>Three- year Contract Extension</v>
          </cell>
          <cell r="G771" t="str">
            <v>Master Goods and Services Agreement</v>
          </cell>
          <cell r="H771" t="str">
            <v>Cantlon, Elaine</v>
          </cell>
          <cell r="I771">
            <v>42104</v>
          </cell>
          <cell r="J771">
            <v>42125</v>
          </cell>
          <cell r="K771">
            <v>43220</v>
          </cell>
          <cell r="L771" t="str">
            <v>Active</v>
          </cell>
          <cell r="M771" t="str">
            <v>Executed</v>
          </cell>
          <cell r="N771">
            <v>42110</v>
          </cell>
          <cell r="O771" t="str">
            <v>Approve Contract</v>
          </cell>
          <cell r="P771" t="str">
            <v>Commercial Operations Approver</v>
          </cell>
          <cell r="Q771" t="str">
            <v>Slemko, Kara</v>
          </cell>
          <cell r="R771" t="str">
            <v>Carla Salazar</v>
          </cell>
          <cell r="S771" t="str">
            <v>Kara Slemko</v>
          </cell>
          <cell r="T771" t="str">
            <v>Stephanie Graham</v>
          </cell>
          <cell r="U771" t="str">
            <v>H - Horizon</v>
          </cell>
          <cell r="V771" t="str">
            <v>Mining</v>
          </cell>
          <cell r="W771" t="str">
            <v>30 Days net terms</v>
          </cell>
          <cell r="X771">
            <v>82266211</v>
          </cell>
          <cell r="Y771">
            <v>2074</v>
          </cell>
          <cell r="Z771">
            <v>35946429</v>
          </cell>
        </row>
        <row r="772">
          <cell r="A772" t="str">
            <v>402853-13</v>
          </cell>
          <cell r="B772">
            <v>402853</v>
          </cell>
          <cell r="C772">
            <v>13</v>
          </cell>
          <cell r="D772">
            <v>402853</v>
          </cell>
          <cell r="E772" t="str">
            <v>Maxxam Analytics Inc.</v>
          </cell>
          <cell r="F772" t="str">
            <v>Staff Change Plan</v>
          </cell>
          <cell r="G772" t="str">
            <v>Master Goods and Services Agreement</v>
          </cell>
          <cell r="H772" t="str">
            <v>Cantlon, Elaine</v>
          </cell>
          <cell r="I772">
            <v>42220</v>
          </cell>
          <cell r="J772">
            <v>42246</v>
          </cell>
          <cell r="K772">
            <v>43220</v>
          </cell>
          <cell r="L772" t="str">
            <v>Active</v>
          </cell>
          <cell r="M772" t="str">
            <v>Executed</v>
          </cell>
          <cell r="N772">
            <v>42236</v>
          </cell>
          <cell r="O772" t="str">
            <v>Edit New Supplement</v>
          </cell>
          <cell r="P772" t="str">
            <v>Wang, Sofia</v>
          </cell>
          <cell r="Q772" t="str">
            <v>Wang, Sofia</v>
          </cell>
          <cell r="R772" t="str">
            <v>Carla Salazar</v>
          </cell>
          <cell r="S772" t="str">
            <v>Kara Slemko</v>
          </cell>
          <cell r="T772" t="str">
            <v>Stephanie Graham</v>
          </cell>
          <cell r="U772" t="str">
            <v>H - Horizon</v>
          </cell>
          <cell r="V772" t="str">
            <v>Mining</v>
          </cell>
          <cell r="W772" t="str">
            <v>30 Days net terms</v>
          </cell>
          <cell r="X772">
            <v>82594283</v>
          </cell>
          <cell r="Y772">
            <v>2074</v>
          </cell>
          <cell r="Z772">
            <v>328072</v>
          </cell>
        </row>
        <row r="773">
          <cell r="A773" t="str">
            <v>402853-16</v>
          </cell>
          <cell r="B773">
            <v>402853</v>
          </cell>
          <cell r="C773">
            <v>16</v>
          </cell>
          <cell r="D773">
            <v>402853</v>
          </cell>
          <cell r="E773" t="str">
            <v>Maxxam Analytics Inc.</v>
          </cell>
          <cell r="F773" t="str">
            <v>Additional Permanent Lab Personnel</v>
          </cell>
          <cell r="G773" t="str">
            <v>Master Goods and Services Agreement</v>
          </cell>
          <cell r="H773" t="str">
            <v>Cantlon, Elaine</v>
          </cell>
          <cell r="I773">
            <v>42585</v>
          </cell>
          <cell r="J773">
            <v>42614</v>
          </cell>
          <cell r="K773">
            <v>43220</v>
          </cell>
          <cell r="L773" t="str">
            <v>Active</v>
          </cell>
          <cell r="M773" t="str">
            <v>Executed</v>
          </cell>
          <cell r="N773">
            <v>42612</v>
          </cell>
          <cell r="O773" t="str">
            <v>Approve Contract</v>
          </cell>
          <cell r="P773" t="str">
            <v>Business Area Approver</v>
          </cell>
          <cell r="Q773" t="str">
            <v>Bussey, David</v>
          </cell>
          <cell r="R773" t="str">
            <v>Julie Easthope</v>
          </cell>
          <cell r="S773" t="str">
            <v>Kara Slemko</v>
          </cell>
          <cell r="T773" t="str">
            <v>Stephanie Graham</v>
          </cell>
          <cell r="U773" t="str">
            <v>H - Horizon</v>
          </cell>
          <cell r="V773" t="str">
            <v>Mining</v>
          </cell>
          <cell r="W773" t="str">
            <v>30 Days net terms</v>
          </cell>
          <cell r="X773">
            <v>85033483.430000007</v>
          </cell>
          <cell r="Y773">
            <v>2074</v>
          </cell>
          <cell r="Z773">
            <v>2439200.4300000002</v>
          </cell>
        </row>
        <row r="774">
          <cell r="A774" t="str">
            <v>402853-17</v>
          </cell>
          <cell r="B774">
            <v>402853</v>
          </cell>
          <cell r="C774">
            <v>17</v>
          </cell>
          <cell r="D774">
            <v>402853</v>
          </cell>
          <cell r="E774" t="str">
            <v>Maxxam Analytics Inc.</v>
          </cell>
          <cell r="F774" t="str">
            <v>Flight and Camp Cost Permanent Lab Personnel</v>
          </cell>
          <cell r="G774" t="str">
            <v>Master Goods and Services Agreement</v>
          </cell>
          <cell r="H774" t="str">
            <v>Cantlon, Elaine</v>
          </cell>
          <cell r="I774">
            <v>42710</v>
          </cell>
          <cell r="J774">
            <v>43070</v>
          </cell>
          <cell r="K774">
            <v>43220</v>
          </cell>
          <cell r="L774" t="str">
            <v>Active</v>
          </cell>
          <cell r="M774" t="str">
            <v>Pending Signed Copy Attachment</v>
          </cell>
          <cell r="O774" t="str">
            <v>Approve Contract</v>
          </cell>
          <cell r="P774" t="str">
            <v>Commercial Operations Approver</v>
          </cell>
          <cell r="Q774" t="str">
            <v>Easthope, Julie</v>
          </cell>
          <cell r="R774" t="str">
            <v>Julie Easthope</v>
          </cell>
          <cell r="S774" t="str">
            <v>Kara Slemko</v>
          </cell>
          <cell r="T774" t="str">
            <v>Stephanie Graham</v>
          </cell>
          <cell r="U774" t="str">
            <v>H - Horizon</v>
          </cell>
          <cell r="V774" t="str">
            <v>Mining</v>
          </cell>
          <cell r="W774" t="str">
            <v>30 Days net terms</v>
          </cell>
          <cell r="X774">
            <v>86060491</v>
          </cell>
          <cell r="Y774">
            <v>2074</v>
          </cell>
          <cell r="Z774">
            <v>1027007.57</v>
          </cell>
        </row>
        <row r="775">
          <cell r="A775" t="str">
            <v>402853-5-1</v>
          </cell>
          <cell r="B775" t="str">
            <v>402853-5</v>
          </cell>
          <cell r="C775">
            <v>1</v>
          </cell>
          <cell r="D775">
            <v>406232</v>
          </cell>
          <cell r="E775" t="str">
            <v>Maxxam Analytics Inc.</v>
          </cell>
          <cell r="F775" t="str">
            <v>Pentane removal</v>
          </cell>
          <cell r="G775" t="str">
            <v>Schedules for Master Agreements</v>
          </cell>
          <cell r="H775" t="str">
            <v>Correll, Susan</v>
          </cell>
          <cell r="I775">
            <v>41985</v>
          </cell>
          <cell r="J775">
            <v>41750</v>
          </cell>
          <cell r="K775">
            <v>42094</v>
          </cell>
          <cell r="L775" t="str">
            <v>Active</v>
          </cell>
          <cell r="M775" t="str">
            <v>Executed</v>
          </cell>
          <cell r="N775">
            <v>42023</v>
          </cell>
          <cell r="O775" t="str">
            <v>Parallel_Return_to_Edit_Mode</v>
          </cell>
          <cell r="P775" t="str">
            <v>Correll, Susan</v>
          </cell>
          <cell r="R775" t="str">
            <v>Ari Bronkhorst</v>
          </cell>
          <cell r="S775" t="str">
            <v>Ari Bronkhorst</v>
          </cell>
          <cell r="T775" t="str">
            <v>Stephanie Graham</v>
          </cell>
          <cell r="U775" t="str">
            <v>H - Horizon</v>
          </cell>
          <cell r="V775" t="str">
            <v>Major Projects</v>
          </cell>
          <cell r="W775" t="str">
            <v>45 Days net terms</v>
          </cell>
          <cell r="X775">
            <v>39740</v>
          </cell>
          <cell r="Y775">
            <v>2074</v>
          </cell>
          <cell r="Z775">
            <v>9740</v>
          </cell>
        </row>
        <row r="776">
          <cell r="A776" t="str">
            <v>402853-5-2</v>
          </cell>
          <cell r="B776" t="str">
            <v>402853-5</v>
          </cell>
          <cell r="C776">
            <v>2</v>
          </cell>
          <cell r="D776">
            <v>406232</v>
          </cell>
          <cell r="E776" t="str">
            <v>Maxxam Analytics Inc.</v>
          </cell>
          <cell r="F776" t="str">
            <v>Phase 4 Laboratory requirements</v>
          </cell>
          <cell r="G776" t="str">
            <v>Schedules for Master Agreements</v>
          </cell>
          <cell r="H776" t="str">
            <v>Correll, Susan</v>
          </cell>
          <cell r="I776">
            <v>42062</v>
          </cell>
          <cell r="J776">
            <v>41750</v>
          </cell>
          <cell r="K776">
            <v>42766</v>
          </cell>
          <cell r="L776" t="str">
            <v>Active</v>
          </cell>
          <cell r="M776" t="str">
            <v>Executed</v>
          </cell>
          <cell r="N776">
            <v>42074</v>
          </cell>
          <cell r="O776" t="str">
            <v>Execute Contract</v>
          </cell>
          <cell r="P776" t="str">
            <v>Correll, Susan</v>
          </cell>
          <cell r="Q776" t="str">
            <v>Correll, Susan</v>
          </cell>
          <cell r="R776" t="str">
            <v>Ari Bronkhorst</v>
          </cell>
          <cell r="S776" t="str">
            <v>Ari Bronkhorst</v>
          </cell>
          <cell r="T776" t="str">
            <v>Stephanie Graham</v>
          </cell>
          <cell r="U776" t="str">
            <v>H - Horizon</v>
          </cell>
          <cell r="V776" t="str">
            <v>Major Projects</v>
          </cell>
          <cell r="W776" t="str">
            <v>45 Days net terms</v>
          </cell>
          <cell r="X776">
            <v>89740</v>
          </cell>
          <cell r="Y776">
            <v>2074</v>
          </cell>
          <cell r="Z776">
            <v>50000</v>
          </cell>
        </row>
        <row r="777">
          <cell r="A777" t="str">
            <v>402853-6</v>
          </cell>
          <cell r="B777">
            <v>402853</v>
          </cell>
          <cell r="C777">
            <v>6</v>
          </cell>
          <cell r="D777">
            <v>402853</v>
          </cell>
          <cell r="E777" t="str">
            <v>Maxxam Analytics Inc.</v>
          </cell>
          <cell r="F777" t="str">
            <v>Extend Contract Term</v>
          </cell>
          <cell r="G777" t="str">
            <v>Master Goods and Services Agreement</v>
          </cell>
          <cell r="H777" t="str">
            <v>Cantlon, Elaine</v>
          </cell>
          <cell r="I777">
            <v>41618</v>
          </cell>
          <cell r="J777">
            <v>41640</v>
          </cell>
          <cell r="K777">
            <v>42035</v>
          </cell>
          <cell r="L777" t="str">
            <v>Active</v>
          </cell>
          <cell r="M777" t="str">
            <v>Executed</v>
          </cell>
          <cell r="N777">
            <v>41689</v>
          </cell>
          <cell r="O777" t="str">
            <v>Edit New Supplement</v>
          </cell>
          <cell r="P777" t="str">
            <v>Wang, Sofia</v>
          </cell>
          <cell r="Q777" t="str">
            <v>Wang, Sofia</v>
          </cell>
          <cell r="R777" t="str">
            <v>Carla Salazar</v>
          </cell>
          <cell r="S777" t="str">
            <v>Ron Laing</v>
          </cell>
          <cell r="T777" t="str">
            <v>Stephanie Graham</v>
          </cell>
          <cell r="U777" t="str">
            <v>H - Horizon</v>
          </cell>
          <cell r="V777" t="str">
            <v>Upgrading &amp; Utilitie - Upgrading &amp; Utilities</v>
          </cell>
          <cell r="W777" t="str">
            <v>30 Days net terms</v>
          </cell>
          <cell r="X777">
            <v>45446990</v>
          </cell>
          <cell r="Y777">
            <v>2074</v>
          </cell>
          <cell r="Z777">
            <v>13013281</v>
          </cell>
        </row>
        <row r="778">
          <cell r="A778" t="str">
            <v>402853-8-1</v>
          </cell>
          <cell r="B778" t="str">
            <v>402853-8</v>
          </cell>
          <cell r="C778">
            <v>1</v>
          </cell>
          <cell r="D778">
            <v>406528</v>
          </cell>
          <cell r="E778" t="str">
            <v>Maxxam Analytics International Corporation</v>
          </cell>
          <cell r="F778" t="str">
            <v>Froth Treatment Sample Analysis</v>
          </cell>
          <cell r="G778" t="str">
            <v>Schedules for Master Agreements</v>
          </cell>
          <cell r="H778" t="str">
            <v>Correll, Susan</v>
          </cell>
          <cell r="I778">
            <v>42081</v>
          </cell>
          <cell r="J778">
            <v>41913</v>
          </cell>
          <cell r="K778">
            <v>42185</v>
          </cell>
          <cell r="L778" t="str">
            <v>Complete</v>
          </cell>
          <cell r="M778" t="str">
            <v>Executed</v>
          </cell>
          <cell r="N778">
            <v>42096</v>
          </cell>
          <cell r="O778" t="str">
            <v>Approve Contract</v>
          </cell>
          <cell r="P778" t="str">
            <v>Business Area Approver</v>
          </cell>
          <cell r="Q778" t="str">
            <v>Gibson, Douglas</v>
          </cell>
          <cell r="R778" t="str">
            <v>Ari Bronkhorst</v>
          </cell>
          <cell r="S778" t="str">
            <v>Ari Bronkhorst</v>
          </cell>
          <cell r="T778" t="str">
            <v>Stephanie Graham</v>
          </cell>
          <cell r="U778" t="str">
            <v>H - Horizon</v>
          </cell>
          <cell r="V778" t="str">
            <v>Major Projects</v>
          </cell>
          <cell r="W778" t="str">
            <v>45 Days net terms</v>
          </cell>
          <cell r="X778">
            <v>123960.45</v>
          </cell>
          <cell r="Y778">
            <v>2074</v>
          </cell>
          <cell r="Z778">
            <v>63542.45</v>
          </cell>
        </row>
        <row r="779">
          <cell r="A779" t="str">
            <v>402865-1</v>
          </cell>
          <cell r="B779">
            <v>402865</v>
          </cell>
          <cell r="C779">
            <v>1</v>
          </cell>
          <cell r="D779">
            <v>402865</v>
          </cell>
          <cell r="E779" t="str">
            <v>Pace Technologies Inc.</v>
          </cell>
          <cell r="F779" t="str">
            <v>MiscMaintMat&amp;Supp.GenMaint</v>
          </cell>
          <cell r="G779" t="str">
            <v>Master Goods and Services Agreement</v>
          </cell>
          <cell r="H779" t="str">
            <v>Panya, Yowchong</v>
          </cell>
          <cell r="I779">
            <v>40567</v>
          </cell>
          <cell r="J779">
            <v>40483</v>
          </cell>
          <cell r="K779">
            <v>40574</v>
          </cell>
          <cell r="L779" t="str">
            <v>Complete</v>
          </cell>
          <cell r="M779" t="str">
            <v>Executed</v>
          </cell>
          <cell r="N779">
            <v>40603</v>
          </cell>
          <cell r="O779" t="str">
            <v>Execute Contract</v>
          </cell>
          <cell r="P779" t="str">
            <v>Ramirez, Wilbert</v>
          </cell>
          <cell r="Q779" t="str">
            <v>Ramirez, Wilbert</v>
          </cell>
          <cell r="R779" t="str">
            <v>Marina Crawford</v>
          </cell>
          <cell r="S779" t="str">
            <v>Ron Laing</v>
          </cell>
          <cell r="U779" t="str">
            <v>H - Horizon</v>
          </cell>
          <cell r="V779" t="str">
            <v>Bitumen Production</v>
          </cell>
          <cell r="W779" t="str">
            <v>30 Days net terms</v>
          </cell>
          <cell r="X779">
            <v>83628</v>
          </cell>
          <cell r="Y779">
            <v>57540</v>
          </cell>
          <cell r="Z779">
            <v>21440</v>
          </cell>
        </row>
        <row r="780">
          <cell r="A780" t="str">
            <v>402865-2</v>
          </cell>
          <cell r="B780">
            <v>402865</v>
          </cell>
          <cell r="C780">
            <v>2</v>
          </cell>
          <cell r="D780">
            <v>40286504</v>
          </cell>
          <cell r="E780" t="str">
            <v>Pace Technologies Inc.</v>
          </cell>
          <cell r="F780" t="str">
            <v>MiscMaintMat&amp;Supp.GenMaint</v>
          </cell>
          <cell r="G780" t="str">
            <v>Master Goods and Services Agreement</v>
          </cell>
          <cell r="H780" t="str">
            <v>Lam, Chantal</v>
          </cell>
          <cell r="I780">
            <v>40807</v>
          </cell>
          <cell r="J780">
            <v>40483</v>
          </cell>
          <cell r="K780">
            <v>41069</v>
          </cell>
          <cell r="L780" t="str">
            <v>Complete</v>
          </cell>
          <cell r="M780" t="str">
            <v>Executed</v>
          </cell>
          <cell r="N780">
            <v>40833</v>
          </cell>
          <cell r="O780" t="str">
            <v>Execute Contract</v>
          </cell>
          <cell r="P780" t="str">
            <v>De Jesus, Michelle</v>
          </cell>
          <cell r="Q780" t="str">
            <v>De Jesus, Michelle</v>
          </cell>
          <cell r="R780" t="str">
            <v>Marina Crawford</v>
          </cell>
          <cell r="S780" t="str">
            <v>Ron Laing</v>
          </cell>
          <cell r="U780" t="str">
            <v>H - Horizon</v>
          </cell>
          <cell r="V780" t="str">
            <v>Bitumen Production</v>
          </cell>
          <cell r="W780" t="str">
            <v>30 Days net terms</v>
          </cell>
          <cell r="X780">
            <v>100348</v>
          </cell>
          <cell r="Y780">
            <v>57540</v>
          </cell>
          <cell r="Z780">
            <v>16720</v>
          </cell>
        </row>
        <row r="781">
          <cell r="A781" t="str">
            <v>402871-1</v>
          </cell>
          <cell r="B781">
            <v>402871</v>
          </cell>
          <cell r="C781">
            <v>1</v>
          </cell>
          <cell r="D781">
            <v>40287107</v>
          </cell>
          <cell r="E781" t="str">
            <v>AMEC Environment &amp; Infrastructure Calgary</v>
          </cell>
          <cell r="F781" t="str">
            <v>Consultants.GeotechEng</v>
          </cell>
          <cell r="G781" t="str">
            <v>Short Form Consulting Agreement</v>
          </cell>
          <cell r="H781" t="str">
            <v>Ngoy, Mpinga</v>
          </cell>
          <cell r="I781">
            <v>40526</v>
          </cell>
          <cell r="J781">
            <v>40210</v>
          </cell>
          <cell r="K781">
            <v>40999</v>
          </cell>
          <cell r="L781" t="str">
            <v>Complete</v>
          </cell>
          <cell r="M781" t="str">
            <v>Executed</v>
          </cell>
          <cell r="N781">
            <v>40700</v>
          </cell>
          <cell r="O781" t="str">
            <v>Approve Contract</v>
          </cell>
          <cell r="P781" t="str">
            <v>Commercial Operations Approver</v>
          </cell>
          <cell r="Q781" t="str">
            <v>Moreno, German</v>
          </cell>
          <cell r="R781" t="str">
            <v>German Moreno</v>
          </cell>
          <cell r="S781" t="str">
            <v>Ron Laing</v>
          </cell>
          <cell r="U781" t="str">
            <v>H - Horizon</v>
          </cell>
          <cell r="V781" t="str">
            <v>Mining</v>
          </cell>
          <cell r="W781" t="str">
            <v>30 Days net terms</v>
          </cell>
          <cell r="X781">
            <v>2677682</v>
          </cell>
          <cell r="Y781">
            <v>53233</v>
          </cell>
          <cell r="Z781">
            <v>1002682</v>
          </cell>
        </row>
        <row r="782">
          <cell r="A782" t="str">
            <v>402871-2</v>
          </cell>
          <cell r="B782">
            <v>402871</v>
          </cell>
          <cell r="C782">
            <v>2</v>
          </cell>
          <cell r="D782">
            <v>40287107</v>
          </cell>
          <cell r="E782" t="str">
            <v>AMEC Environment &amp; Infrastructure Calgary</v>
          </cell>
          <cell r="F782" t="str">
            <v>Consultants.GeotechEng</v>
          </cell>
          <cell r="G782" t="str">
            <v>Short Form Consulting Agreement</v>
          </cell>
          <cell r="H782" t="str">
            <v>Ngoy, Mpinga</v>
          </cell>
          <cell r="I782">
            <v>40700</v>
          </cell>
          <cell r="J782">
            <v>40330</v>
          </cell>
          <cell r="K782">
            <v>41151</v>
          </cell>
          <cell r="L782" t="str">
            <v>Complete</v>
          </cell>
          <cell r="M782" t="str">
            <v>Executed</v>
          </cell>
          <cell r="N782">
            <v>40737</v>
          </cell>
          <cell r="O782" t="str">
            <v>Edit New Supplement</v>
          </cell>
          <cell r="P782" t="str">
            <v>Ngoy, Mpinga</v>
          </cell>
          <cell r="Q782" t="str">
            <v>Ngoy, Mpinga</v>
          </cell>
          <cell r="R782" t="str">
            <v>Marina Crawford</v>
          </cell>
          <cell r="S782" t="str">
            <v>Ron Laing</v>
          </cell>
          <cell r="T782" t="str">
            <v>Andrea SanVin</v>
          </cell>
          <cell r="U782" t="str">
            <v>H - Horizon</v>
          </cell>
          <cell r="V782" t="str">
            <v>Mining</v>
          </cell>
          <cell r="W782" t="str">
            <v>30 Days net terms</v>
          </cell>
          <cell r="X782">
            <v>2842359.09</v>
          </cell>
          <cell r="Y782">
            <v>53233</v>
          </cell>
          <cell r="Z782">
            <v>164677.09</v>
          </cell>
        </row>
        <row r="783">
          <cell r="A783" t="str">
            <v>402871-3</v>
          </cell>
          <cell r="B783">
            <v>402871</v>
          </cell>
          <cell r="C783">
            <v>3</v>
          </cell>
          <cell r="D783">
            <v>402871</v>
          </cell>
          <cell r="E783" t="str">
            <v>AMEC Environment &amp; Infrastructure Calgary</v>
          </cell>
          <cell r="F783" t="str">
            <v>2012 Dyke 10 Design &amp; Construction Support</v>
          </cell>
          <cell r="G783" t="str">
            <v>Short Form Consulting Agreement</v>
          </cell>
          <cell r="H783" t="str">
            <v>Souqi, Khalid</v>
          </cell>
          <cell r="I783">
            <v>40988</v>
          </cell>
          <cell r="J783">
            <v>40330</v>
          </cell>
          <cell r="K783">
            <v>41274</v>
          </cell>
          <cell r="L783" t="str">
            <v>Complete</v>
          </cell>
          <cell r="M783" t="str">
            <v>Executed</v>
          </cell>
          <cell r="N783">
            <v>41044</v>
          </cell>
          <cell r="O783" t="str">
            <v>Parallel_Return_to_Edit_Mode</v>
          </cell>
          <cell r="P783" t="str">
            <v>Souqi, Khalid</v>
          </cell>
          <cell r="R783" t="str">
            <v>Marina Crawford</v>
          </cell>
          <cell r="S783" t="str">
            <v>Mike Catley</v>
          </cell>
          <cell r="T783" t="str">
            <v>Andrea SanVin</v>
          </cell>
          <cell r="U783" t="str">
            <v>H - Horizon</v>
          </cell>
          <cell r="V783" t="str">
            <v>Mining</v>
          </cell>
          <cell r="W783" t="str">
            <v>45 Days net terms</v>
          </cell>
          <cell r="X783">
            <v>3624071</v>
          </cell>
          <cell r="Y783">
            <v>53233</v>
          </cell>
          <cell r="Z783">
            <v>781711.91</v>
          </cell>
        </row>
        <row r="784">
          <cell r="A784" t="str">
            <v>402871-4</v>
          </cell>
          <cell r="B784">
            <v>402871</v>
          </cell>
          <cell r="C784">
            <v>4</v>
          </cell>
          <cell r="D784">
            <v>402871</v>
          </cell>
          <cell r="E784" t="str">
            <v>AMEC Environment &amp; Infrastructure Calgary</v>
          </cell>
          <cell r="F784" t="str">
            <v>2012 Dyke 10 Design &amp; Construction Support</v>
          </cell>
          <cell r="G784" t="str">
            <v>Short Form Consulting Agreement</v>
          </cell>
          <cell r="H784" t="str">
            <v>Souqi, Khalid</v>
          </cell>
          <cell r="I784">
            <v>41052</v>
          </cell>
          <cell r="J784">
            <v>40330</v>
          </cell>
          <cell r="K784">
            <v>41274</v>
          </cell>
          <cell r="L784" t="str">
            <v>Complete</v>
          </cell>
          <cell r="M784" t="str">
            <v>Executed</v>
          </cell>
          <cell r="N784">
            <v>41351</v>
          </cell>
          <cell r="O784" t="str">
            <v>Parallel_Return_to_Edit_Mode</v>
          </cell>
          <cell r="P784" t="str">
            <v>Souqi, Khalid</v>
          </cell>
          <cell r="R784" t="str">
            <v>Marina Crawford</v>
          </cell>
          <cell r="S784" t="str">
            <v>Mike Catley</v>
          </cell>
          <cell r="T784" t="str">
            <v>Andrea SanVin</v>
          </cell>
          <cell r="U784" t="str">
            <v>H - Horizon</v>
          </cell>
          <cell r="V784" t="str">
            <v>Mining</v>
          </cell>
          <cell r="W784" t="str">
            <v>45 Days net terms</v>
          </cell>
          <cell r="X784">
            <v>4213636</v>
          </cell>
          <cell r="Y784">
            <v>53233</v>
          </cell>
          <cell r="Z784">
            <v>589565</v>
          </cell>
        </row>
        <row r="785">
          <cell r="A785" t="str">
            <v>402871-5</v>
          </cell>
          <cell r="B785">
            <v>402871</v>
          </cell>
          <cell r="C785">
            <v>5</v>
          </cell>
          <cell r="D785">
            <v>402871</v>
          </cell>
          <cell r="E785" t="str">
            <v>AMEC Environment &amp; Infrastructure Calgary</v>
          </cell>
          <cell r="F785" t="str">
            <v>2013 Dyke 10 Design &amp; Extension of Contract</v>
          </cell>
          <cell r="G785" t="str">
            <v>Short Form Consulting Agreement</v>
          </cell>
          <cell r="H785" t="str">
            <v>Pritchard, Michella</v>
          </cell>
          <cell r="I785">
            <v>41352</v>
          </cell>
          <cell r="J785">
            <v>40330</v>
          </cell>
          <cell r="K785">
            <v>41820</v>
          </cell>
          <cell r="L785" t="str">
            <v>Complete</v>
          </cell>
          <cell r="M785" t="str">
            <v>Executed</v>
          </cell>
          <cell r="N785">
            <v>41367</v>
          </cell>
          <cell r="O785" t="str">
            <v>Edit New Supplement</v>
          </cell>
          <cell r="P785" t="str">
            <v>Uche-Ezeala, Ijeoma</v>
          </cell>
          <cell r="Q785" t="str">
            <v>Uche-Ezeala, Ijeoma</v>
          </cell>
          <cell r="R785" t="str">
            <v>Marina Crawford</v>
          </cell>
          <cell r="S785" t="str">
            <v>Kara Slemko</v>
          </cell>
          <cell r="U785" t="str">
            <v>H - Horizon</v>
          </cell>
          <cell r="V785" t="str">
            <v>Mining</v>
          </cell>
          <cell r="W785" t="str">
            <v>45 Days net terms</v>
          </cell>
          <cell r="X785">
            <v>4894306</v>
          </cell>
          <cell r="Y785">
            <v>53233</v>
          </cell>
          <cell r="Z785">
            <v>680670</v>
          </cell>
        </row>
        <row r="786">
          <cell r="A786" t="str">
            <v>402871-6</v>
          </cell>
          <cell r="B786">
            <v>402871</v>
          </cell>
          <cell r="C786">
            <v>6</v>
          </cell>
          <cell r="D786">
            <v>402871</v>
          </cell>
          <cell r="E786" t="str">
            <v>AMEC Environment &amp; Infrastructure Calgary</v>
          </cell>
          <cell r="F786" t="str">
            <v>2014 Dyke 10 Design &amp; Extension of Contract</v>
          </cell>
          <cell r="G786" t="str">
            <v>Short Form Consulting Agreement</v>
          </cell>
          <cell r="H786" t="str">
            <v>Pritchard, Michella</v>
          </cell>
          <cell r="I786">
            <v>41726</v>
          </cell>
          <cell r="J786">
            <v>40330</v>
          </cell>
          <cell r="K786">
            <v>41820</v>
          </cell>
          <cell r="L786" t="str">
            <v>Complete</v>
          </cell>
          <cell r="M786" t="str">
            <v>Executed</v>
          </cell>
          <cell r="N786">
            <v>41757</v>
          </cell>
          <cell r="O786" t="str">
            <v>Approve Contract</v>
          </cell>
          <cell r="P786" t="str">
            <v>Commercial Operations Approver</v>
          </cell>
          <cell r="Q786" t="str">
            <v>Slemko, Kara</v>
          </cell>
          <cell r="R786" t="str">
            <v>Carla Salazar</v>
          </cell>
          <cell r="S786" t="str">
            <v>Kara Slemko</v>
          </cell>
          <cell r="U786" t="str">
            <v>H - Horizon</v>
          </cell>
          <cell r="V786" t="str">
            <v>Mining</v>
          </cell>
          <cell r="W786" t="str">
            <v>45 Days net terms</v>
          </cell>
          <cell r="X786">
            <v>5539558</v>
          </cell>
          <cell r="Y786">
            <v>53233</v>
          </cell>
          <cell r="Z786">
            <v>645252</v>
          </cell>
        </row>
        <row r="787">
          <cell r="A787" t="str">
            <v>402871-7</v>
          </cell>
          <cell r="B787">
            <v>402871</v>
          </cell>
          <cell r="C787">
            <v>7</v>
          </cell>
          <cell r="D787">
            <v>402871</v>
          </cell>
          <cell r="E787" t="str">
            <v>AMEC Environment &amp; Infrastructure Calgary</v>
          </cell>
          <cell r="F787" t="str">
            <v>2014 Dyke 10 Design &amp; Extension of Contract</v>
          </cell>
          <cell r="G787" t="str">
            <v>Short Form Consulting Agreement</v>
          </cell>
          <cell r="H787" t="str">
            <v>Pritchard, Michella</v>
          </cell>
          <cell r="I787">
            <v>41858</v>
          </cell>
          <cell r="J787">
            <v>40330</v>
          </cell>
          <cell r="K787">
            <v>42124</v>
          </cell>
          <cell r="L787" t="str">
            <v>Complete</v>
          </cell>
          <cell r="M787" t="str">
            <v>Executed</v>
          </cell>
          <cell r="N787">
            <v>41906</v>
          </cell>
          <cell r="O787" t="str">
            <v>Execute Contract</v>
          </cell>
          <cell r="P787" t="str">
            <v>Pritchard, Michella</v>
          </cell>
          <cell r="Q787" t="str">
            <v>Pritchard, Michella</v>
          </cell>
          <cell r="R787" t="str">
            <v>Carla Salazar</v>
          </cell>
          <cell r="S787" t="str">
            <v>Kara Slemko</v>
          </cell>
          <cell r="U787" t="str">
            <v>H - Horizon</v>
          </cell>
          <cell r="V787" t="str">
            <v>Mining</v>
          </cell>
          <cell r="W787" t="str">
            <v>45 Days net terms</v>
          </cell>
          <cell r="X787">
            <v>5584558</v>
          </cell>
          <cell r="Y787">
            <v>53233</v>
          </cell>
          <cell r="Z787">
            <v>45000</v>
          </cell>
        </row>
        <row r="788">
          <cell r="A788" t="str">
            <v>402885-1</v>
          </cell>
          <cell r="B788">
            <v>402885</v>
          </cell>
          <cell r="C788">
            <v>1</v>
          </cell>
          <cell r="D788">
            <v>402885</v>
          </cell>
          <cell r="E788" t="str">
            <v>Wenco International Mining Systems Ltd.</v>
          </cell>
          <cell r="F788" t="str">
            <v>Wenco Support</v>
          </cell>
          <cell r="G788" t="str">
            <v>Purchase Order</v>
          </cell>
          <cell r="H788" t="str">
            <v>Zhong, Luke</v>
          </cell>
          <cell r="I788">
            <v>40987</v>
          </cell>
          <cell r="J788">
            <v>40987</v>
          </cell>
          <cell r="K788">
            <v>41029</v>
          </cell>
          <cell r="L788" t="str">
            <v>Complete</v>
          </cell>
          <cell r="M788" t="str">
            <v>Executed</v>
          </cell>
          <cell r="N788">
            <v>40997</v>
          </cell>
          <cell r="O788" t="str">
            <v>Approve Contract</v>
          </cell>
          <cell r="P788" t="str">
            <v>Business Area Approver</v>
          </cell>
          <cell r="Q788" t="str">
            <v>MacKenzie, Ken</v>
          </cell>
          <cell r="R788" t="str">
            <v>Marina Crawford</v>
          </cell>
          <cell r="S788" t="str">
            <v>Ron Laing</v>
          </cell>
          <cell r="T788" t="str">
            <v>Karen Almadi</v>
          </cell>
          <cell r="U788" t="str">
            <v>H - Horizon</v>
          </cell>
          <cell r="V788" t="str">
            <v>Mining</v>
          </cell>
          <cell r="W788" t="str">
            <v>30 Days net terms</v>
          </cell>
          <cell r="X788">
            <v>119000</v>
          </cell>
          <cell r="Y788">
            <v>804984</v>
          </cell>
          <cell r="Z788">
            <v>15000</v>
          </cell>
        </row>
        <row r="789">
          <cell r="A789" t="str">
            <v>402885-2</v>
          </cell>
          <cell r="B789">
            <v>402885</v>
          </cell>
          <cell r="C789">
            <v>2</v>
          </cell>
          <cell r="D789">
            <v>402885</v>
          </cell>
          <cell r="E789" t="str">
            <v>Wenco International Mining Systems Ltd.</v>
          </cell>
          <cell r="F789" t="str">
            <v>Wenco dispatch system maintenance</v>
          </cell>
          <cell r="G789" t="str">
            <v>Purchase Order</v>
          </cell>
          <cell r="H789" t="str">
            <v>Akinnola, Praise</v>
          </cell>
          <cell r="I789">
            <v>41316</v>
          </cell>
          <cell r="J789">
            <v>41317</v>
          </cell>
          <cell r="K789">
            <v>41708</v>
          </cell>
          <cell r="L789" t="str">
            <v>Complete</v>
          </cell>
          <cell r="M789" t="str">
            <v>Executed</v>
          </cell>
          <cell r="N789">
            <v>41345</v>
          </cell>
          <cell r="O789" t="str">
            <v>Parallel_Return_to_Edit_Mode</v>
          </cell>
          <cell r="P789" t="str">
            <v>Zhong, Luke</v>
          </cell>
          <cell r="R789" t="str">
            <v>Marina Crawford</v>
          </cell>
          <cell r="S789" t="str">
            <v>Ron Laing</v>
          </cell>
          <cell r="T789" t="str">
            <v>Karen Almadi</v>
          </cell>
          <cell r="U789" t="str">
            <v>H - Horizon</v>
          </cell>
          <cell r="V789" t="str">
            <v>Mining</v>
          </cell>
          <cell r="W789" t="str">
            <v>30 Days net terms</v>
          </cell>
          <cell r="X789">
            <v>128325</v>
          </cell>
          <cell r="Y789">
            <v>804984</v>
          </cell>
          <cell r="Z789">
            <v>9325</v>
          </cell>
        </row>
        <row r="790">
          <cell r="A790" t="str">
            <v>402885-3</v>
          </cell>
          <cell r="B790">
            <v>402885</v>
          </cell>
          <cell r="C790">
            <v>3</v>
          </cell>
          <cell r="D790">
            <v>402885</v>
          </cell>
          <cell r="E790" t="str">
            <v>Wenco International Mining Systems Ltd.</v>
          </cell>
          <cell r="F790" t="str">
            <v>Wenco dispatch system maintenance</v>
          </cell>
          <cell r="G790" t="str">
            <v>Purchase Order</v>
          </cell>
          <cell r="H790" t="str">
            <v>Carrasco, Viri</v>
          </cell>
          <cell r="I790">
            <v>41367</v>
          </cell>
          <cell r="J790">
            <v>41317</v>
          </cell>
          <cell r="K790">
            <v>41708</v>
          </cell>
          <cell r="L790" t="str">
            <v>Complete</v>
          </cell>
          <cell r="M790" t="str">
            <v>Executed</v>
          </cell>
          <cell r="N790">
            <v>41402</v>
          </cell>
          <cell r="O790" t="str">
            <v>Parallel_Return_to_Edit_Mode</v>
          </cell>
          <cell r="P790" t="str">
            <v>Akinnola, Praise</v>
          </cell>
          <cell r="R790" t="str">
            <v>Carla Salazar</v>
          </cell>
          <cell r="S790" t="str">
            <v>Kara Slemko</v>
          </cell>
          <cell r="T790" t="str">
            <v>Eric Stearns</v>
          </cell>
          <cell r="U790" t="str">
            <v>H - Horizon</v>
          </cell>
          <cell r="V790" t="str">
            <v>Mining</v>
          </cell>
          <cell r="W790" t="str">
            <v>30 Days net terms</v>
          </cell>
          <cell r="X790">
            <v>310000</v>
          </cell>
          <cell r="Y790">
            <v>804984</v>
          </cell>
          <cell r="Z790">
            <v>181675</v>
          </cell>
        </row>
        <row r="791">
          <cell r="A791" t="str">
            <v>402891-1</v>
          </cell>
          <cell r="B791">
            <v>402891</v>
          </cell>
          <cell r="C791">
            <v>1</v>
          </cell>
          <cell r="D791">
            <v>402891</v>
          </cell>
          <cell r="E791" t="str">
            <v>Wild Rose Consulting Inc.</v>
          </cell>
          <cell r="F791" t="str">
            <v>-	Native Plants for Revegetati</v>
          </cell>
          <cell r="G791" t="str">
            <v>Master Goods and Services Agreement</v>
          </cell>
          <cell r="H791" t="str">
            <v>Russell, Ryan</v>
          </cell>
          <cell r="I791">
            <v>40589</v>
          </cell>
          <cell r="J791">
            <v>40544</v>
          </cell>
          <cell r="K791">
            <v>40908</v>
          </cell>
          <cell r="L791" t="str">
            <v>Complete</v>
          </cell>
          <cell r="M791" t="str">
            <v>Executed</v>
          </cell>
          <cell r="N791">
            <v>40591</v>
          </cell>
          <cell r="O791" t="str">
            <v>Approve Contract</v>
          </cell>
          <cell r="P791" t="str">
            <v>Commercial Operations Approver</v>
          </cell>
          <cell r="Q791" t="str">
            <v>Mehta, Jai</v>
          </cell>
          <cell r="R791" t="str">
            <v>Edmundo Lopez</v>
          </cell>
          <cell r="S791" t="str">
            <v>Ron Laing</v>
          </cell>
          <cell r="T791" t="str">
            <v>Ronni Church</v>
          </cell>
          <cell r="U791" t="str">
            <v>H - Horizon</v>
          </cell>
          <cell r="V791" t="str">
            <v>Technical Services</v>
          </cell>
          <cell r="W791" t="str">
            <v>30 Days net terms</v>
          </cell>
          <cell r="X791">
            <v>123166.66</v>
          </cell>
          <cell r="Y791">
            <v>140578</v>
          </cell>
          <cell r="Z791">
            <v>41000</v>
          </cell>
        </row>
        <row r="792">
          <cell r="A792" t="str">
            <v>402891-2</v>
          </cell>
          <cell r="B792">
            <v>402891</v>
          </cell>
          <cell r="C792">
            <v>2</v>
          </cell>
          <cell r="D792">
            <v>402891</v>
          </cell>
          <cell r="E792" t="str">
            <v>Wild Rose Consulting Inc.</v>
          </cell>
          <cell r="F792" t="str">
            <v>-	Native Plants for Revegetati</v>
          </cell>
          <cell r="G792" t="str">
            <v>Master Goods and Services Agreement</v>
          </cell>
          <cell r="H792" t="str">
            <v>Panya, Yowchong</v>
          </cell>
          <cell r="I792">
            <v>40952</v>
          </cell>
          <cell r="J792">
            <v>40909</v>
          </cell>
          <cell r="K792">
            <v>41274</v>
          </cell>
          <cell r="L792" t="str">
            <v>Complete</v>
          </cell>
          <cell r="M792" t="str">
            <v>Executed</v>
          </cell>
          <cell r="N792">
            <v>40960</v>
          </cell>
          <cell r="O792" t="str">
            <v>Edit New Supplement</v>
          </cell>
          <cell r="P792" t="str">
            <v>Panya, Yowchong</v>
          </cell>
          <cell r="Q792" t="str">
            <v>Panya, Yowchong</v>
          </cell>
          <cell r="R792" t="str">
            <v>Marina Crawford</v>
          </cell>
          <cell r="S792" t="str">
            <v>Ron Laing</v>
          </cell>
          <cell r="T792" t="str">
            <v>Karen Almadi</v>
          </cell>
          <cell r="U792" t="str">
            <v>H - Horizon</v>
          </cell>
          <cell r="V792" t="str">
            <v>Technical Services</v>
          </cell>
          <cell r="W792" t="str">
            <v>30 Days net terms</v>
          </cell>
          <cell r="X792">
            <v>163166.66</v>
          </cell>
          <cell r="Y792">
            <v>140578</v>
          </cell>
          <cell r="Z792">
            <v>40000</v>
          </cell>
        </row>
        <row r="793">
          <cell r="A793" t="str">
            <v>402913-2</v>
          </cell>
          <cell r="B793">
            <v>402913</v>
          </cell>
          <cell r="C793">
            <v>2</v>
          </cell>
          <cell r="D793">
            <v>402913</v>
          </cell>
          <cell r="E793" t="str">
            <v>AirCon Technologies of Fort McMurray Ltd</v>
          </cell>
          <cell r="F793" t="str">
            <v>Contracts.GenMaint</v>
          </cell>
          <cell r="G793" t="str">
            <v>Master Goods and Services Agreement</v>
          </cell>
          <cell r="H793" t="str">
            <v>Moore, Norma</v>
          </cell>
          <cell r="I793">
            <v>40780</v>
          </cell>
          <cell r="J793">
            <v>39936</v>
          </cell>
          <cell r="K793">
            <v>40908</v>
          </cell>
          <cell r="L793" t="str">
            <v>Complete</v>
          </cell>
          <cell r="M793" t="str">
            <v>Executed</v>
          </cell>
          <cell r="N793">
            <v>40863</v>
          </cell>
          <cell r="O793" t="str">
            <v>Approve Contract</v>
          </cell>
          <cell r="P793" t="str">
            <v>Business Area Approver</v>
          </cell>
          <cell r="Q793" t="str">
            <v>Crawford, Marina</v>
          </cell>
          <cell r="R793" t="str">
            <v>Marina Crawford</v>
          </cell>
          <cell r="S793" t="str">
            <v>Ron Laing</v>
          </cell>
          <cell r="T793" t="str">
            <v>Andrea SanVin</v>
          </cell>
          <cell r="U793" t="str">
            <v>H - Horizon</v>
          </cell>
          <cell r="V793" t="str">
            <v>Mining</v>
          </cell>
          <cell r="W793" t="str">
            <v>30 Days net terms</v>
          </cell>
          <cell r="X793">
            <v>552837.13</v>
          </cell>
          <cell r="Y793">
            <v>140614</v>
          </cell>
          <cell r="Z793">
            <v>62341.13</v>
          </cell>
        </row>
        <row r="794">
          <cell r="A794" t="str">
            <v>402913-3</v>
          </cell>
          <cell r="B794">
            <v>402913</v>
          </cell>
          <cell r="C794">
            <v>3</v>
          </cell>
          <cell r="D794">
            <v>402913</v>
          </cell>
          <cell r="E794" t="str">
            <v>AirCon Technologies of Fort McMurray Ltd</v>
          </cell>
          <cell r="F794" t="str">
            <v>Contract extension</v>
          </cell>
          <cell r="G794" t="str">
            <v>Master Goods and Services Agreement</v>
          </cell>
          <cell r="H794" t="str">
            <v>Zhong, Luke</v>
          </cell>
          <cell r="I794">
            <v>40864</v>
          </cell>
          <cell r="J794">
            <v>40908</v>
          </cell>
          <cell r="K794">
            <v>41274</v>
          </cell>
          <cell r="L794" t="str">
            <v>Complete</v>
          </cell>
          <cell r="M794" t="str">
            <v>Executed</v>
          </cell>
          <cell r="N794">
            <v>40883</v>
          </cell>
          <cell r="O794" t="str">
            <v>Execute Contract</v>
          </cell>
          <cell r="P794" t="str">
            <v>Moore, Norma</v>
          </cell>
          <cell r="Q794" t="str">
            <v>Moore, Norma</v>
          </cell>
          <cell r="R794" t="str">
            <v>Marina Crawford</v>
          </cell>
          <cell r="S794" t="str">
            <v>Ron Laing</v>
          </cell>
          <cell r="T794" t="str">
            <v>Karen Almadi</v>
          </cell>
          <cell r="U794" t="str">
            <v>H - Horizon</v>
          </cell>
          <cell r="V794" t="str">
            <v>Mining</v>
          </cell>
          <cell r="W794" t="str">
            <v>30 Days net terms</v>
          </cell>
          <cell r="X794">
            <v>1152837.1299999999</v>
          </cell>
          <cell r="Y794">
            <v>140614</v>
          </cell>
          <cell r="Z794">
            <v>600000</v>
          </cell>
        </row>
        <row r="795">
          <cell r="A795" t="str">
            <v>402913-4</v>
          </cell>
          <cell r="B795">
            <v>402913</v>
          </cell>
          <cell r="C795">
            <v>4</v>
          </cell>
          <cell r="D795">
            <v>402913</v>
          </cell>
          <cell r="E795" t="str">
            <v>AirCon Technologies of Fort McMurray Ltd</v>
          </cell>
          <cell r="F795" t="str">
            <v>one year term extension with 2013 rates</v>
          </cell>
          <cell r="G795" t="str">
            <v>Master Goods and Services Agreement</v>
          </cell>
          <cell r="H795" t="str">
            <v>Lam, Chantal</v>
          </cell>
          <cell r="I795">
            <v>41332</v>
          </cell>
          <cell r="J795">
            <v>41334</v>
          </cell>
          <cell r="K795">
            <v>41698</v>
          </cell>
          <cell r="L795" t="str">
            <v>Complete</v>
          </cell>
          <cell r="M795" t="str">
            <v>Executed</v>
          </cell>
          <cell r="N795">
            <v>41347</v>
          </cell>
          <cell r="O795" t="str">
            <v>Approve Contract</v>
          </cell>
          <cell r="P795" t="str">
            <v>Commercial Operations Approver</v>
          </cell>
          <cell r="Q795" t="str">
            <v>Tavassoli, Nader</v>
          </cell>
          <cell r="R795" t="str">
            <v>Marina Crawford</v>
          </cell>
          <cell r="S795" t="str">
            <v>Ron Laing</v>
          </cell>
          <cell r="T795" t="str">
            <v>Karen Almadi</v>
          </cell>
          <cell r="U795" t="str">
            <v>H - Horizon</v>
          </cell>
          <cell r="V795" t="str">
            <v>Mining</v>
          </cell>
          <cell r="W795" t="str">
            <v>30 Days net terms</v>
          </cell>
          <cell r="X795">
            <v>1763333.13</v>
          </cell>
          <cell r="Y795">
            <v>140614</v>
          </cell>
          <cell r="Z795">
            <v>610496</v>
          </cell>
        </row>
        <row r="796">
          <cell r="A796" t="str">
            <v>402916-2</v>
          </cell>
          <cell r="B796">
            <v>402916</v>
          </cell>
          <cell r="C796">
            <v>2</v>
          </cell>
          <cell r="D796">
            <v>402916</v>
          </cell>
          <cell r="E796" t="str">
            <v>Brock Canada Industrial Ltd.</v>
          </cell>
          <cell r="F796" t="str">
            <v>Pre Turnaround 2013 SUG SRU</v>
          </cell>
          <cell r="G796" t="str">
            <v>Construction</v>
          </cell>
          <cell r="H796" t="str">
            <v>Farkas, Moira</v>
          </cell>
          <cell r="I796">
            <v>41130</v>
          </cell>
          <cell r="J796">
            <v>39936</v>
          </cell>
          <cell r="K796">
            <v>41274</v>
          </cell>
          <cell r="L796" t="str">
            <v>Complete</v>
          </cell>
          <cell r="M796" t="str">
            <v>Executed</v>
          </cell>
          <cell r="N796">
            <v>41151</v>
          </cell>
          <cell r="O796" t="str">
            <v>Parallel_Return_to_Edit_Mode</v>
          </cell>
          <cell r="P796" t="str">
            <v>Farkas, Moira</v>
          </cell>
          <cell r="R796" t="str">
            <v>Marina Crawford</v>
          </cell>
          <cell r="S796" t="str">
            <v>Ron Laing</v>
          </cell>
          <cell r="T796" t="str">
            <v>Karen Almadi</v>
          </cell>
          <cell r="U796" t="str">
            <v>H - Horizon</v>
          </cell>
          <cell r="V796" t="str">
            <v>Upgrading &amp; Utilitie - Upgrading &amp; Utilities</v>
          </cell>
          <cell r="W796" t="str">
            <v>30 Days net terms</v>
          </cell>
          <cell r="X796">
            <v>1563300</v>
          </cell>
          <cell r="Y796">
            <v>562009</v>
          </cell>
          <cell r="Z796">
            <v>200000</v>
          </cell>
        </row>
        <row r="797">
          <cell r="A797" t="str">
            <v>402916-3</v>
          </cell>
          <cell r="B797">
            <v>402916</v>
          </cell>
          <cell r="C797">
            <v>3</v>
          </cell>
          <cell r="D797">
            <v>402916</v>
          </cell>
          <cell r="E797" t="str">
            <v>Brock Canada Industrial Ltd.</v>
          </cell>
          <cell r="F797" t="str">
            <v>Water Cooling Project 2601</v>
          </cell>
          <cell r="G797" t="str">
            <v>Construction</v>
          </cell>
          <cell r="H797" t="str">
            <v>Farkas, Moira</v>
          </cell>
          <cell r="I797">
            <v>41151</v>
          </cell>
          <cell r="J797">
            <v>39936</v>
          </cell>
          <cell r="K797">
            <v>41274</v>
          </cell>
          <cell r="L797" t="str">
            <v>Complete</v>
          </cell>
          <cell r="M797" t="str">
            <v>Executed</v>
          </cell>
          <cell r="N797">
            <v>41164</v>
          </cell>
          <cell r="O797" t="str">
            <v>Execute Contract</v>
          </cell>
          <cell r="P797" t="str">
            <v>Farkas, Moira</v>
          </cell>
          <cell r="Q797" t="str">
            <v>Farkas, Moira</v>
          </cell>
          <cell r="R797" t="str">
            <v>Marina Crawford</v>
          </cell>
          <cell r="S797" t="str">
            <v>Ron Laing</v>
          </cell>
          <cell r="T797" t="str">
            <v>Karen Almadi</v>
          </cell>
          <cell r="U797" t="str">
            <v>H - Horizon</v>
          </cell>
          <cell r="V797" t="str">
            <v>Upgrading &amp; Utilitie - Upgrading &amp; Utilities</v>
          </cell>
          <cell r="W797" t="str">
            <v>30 Days net terms</v>
          </cell>
          <cell r="X797">
            <v>1583300</v>
          </cell>
          <cell r="Y797">
            <v>562009</v>
          </cell>
          <cell r="Z797">
            <v>20000</v>
          </cell>
        </row>
        <row r="798">
          <cell r="A798" t="str">
            <v>402916-4</v>
          </cell>
          <cell r="B798">
            <v>402916</v>
          </cell>
          <cell r="C798">
            <v>4</v>
          </cell>
          <cell r="D798">
            <v>402916</v>
          </cell>
          <cell r="E798" t="str">
            <v>Brock Canada Industrial Ltd.</v>
          </cell>
          <cell r="F798" t="str">
            <v>Sustaining Capital Budget and Contract Ext.</v>
          </cell>
          <cell r="G798" t="str">
            <v>Construction</v>
          </cell>
          <cell r="H798" t="str">
            <v>Farkas, Moira</v>
          </cell>
          <cell r="I798">
            <v>41255</v>
          </cell>
          <cell r="J798">
            <v>39936</v>
          </cell>
          <cell r="K798">
            <v>41639</v>
          </cell>
          <cell r="L798" t="str">
            <v>Complete</v>
          </cell>
          <cell r="M798" t="str">
            <v>Executed</v>
          </cell>
          <cell r="N798">
            <v>41283</v>
          </cell>
          <cell r="O798" t="str">
            <v>Approve Contract</v>
          </cell>
          <cell r="P798" t="str">
            <v>Business Area Approver</v>
          </cell>
          <cell r="Q798" t="str">
            <v>Reed, David</v>
          </cell>
          <cell r="R798" t="str">
            <v>Marina Crawford</v>
          </cell>
          <cell r="S798" t="str">
            <v>Ron Laing</v>
          </cell>
          <cell r="T798" t="str">
            <v>Karen Almadi</v>
          </cell>
          <cell r="U798" t="str">
            <v>H - Horizon</v>
          </cell>
          <cell r="V798" t="str">
            <v>Upgrading &amp; Utilitie - Upgrading &amp; Utilities</v>
          </cell>
          <cell r="W798" t="str">
            <v>30 Days net terms</v>
          </cell>
          <cell r="X798">
            <v>1708300</v>
          </cell>
          <cell r="Y798">
            <v>562009</v>
          </cell>
          <cell r="Z798">
            <v>125000</v>
          </cell>
        </row>
        <row r="799">
          <cell r="A799" t="str">
            <v>402951-1</v>
          </cell>
          <cell r="B799">
            <v>402951</v>
          </cell>
          <cell r="C799">
            <v>1</v>
          </cell>
          <cell r="D799">
            <v>402951</v>
          </cell>
          <cell r="E799" t="str">
            <v>Acden Environment Limited Partnership</v>
          </cell>
          <cell r="F799" t="str">
            <v>Contracts.LandfillAggr</v>
          </cell>
          <cell r="G799" t="str">
            <v>Master Goods and Services Agreement</v>
          </cell>
          <cell r="H799" t="str">
            <v>St. Goddard, Fred</v>
          </cell>
          <cell r="I799">
            <v>41106</v>
          </cell>
          <cell r="J799">
            <v>41060</v>
          </cell>
          <cell r="K799">
            <v>42155</v>
          </cell>
          <cell r="L799" t="str">
            <v>Complete</v>
          </cell>
          <cell r="M799" t="str">
            <v>Executed</v>
          </cell>
          <cell r="N799">
            <v>41129</v>
          </cell>
          <cell r="O799" t="str">
            <v>Execute Contract</v>
          </cell>
          <cell r="P799" t="str">
            <v>Epps, Pamela</v>
          </cell>
          <cell r="Q799" t="str">
            <v>Epps, Pamela</v>
          </cell>
          <cell r="R799" t="str">
            <v>Marina Crawford</v>
          </cell>
          <cell r="S799" t="str">
            <v>Ron Laing</v>
          </cell>
          <cell r="T799" t="str">
            <v>Brenda Balog</v>
          </cell>
          <cell r="U799" t="str">
            <v>H - Horizon</v>
          </cell>
          <cell r="V799" t="str">
            <v>All</v>
          </cell>
          <cell r="W799" t="str">
            <v>30 Days net terms</v>
          </cell>
          <cell r="X799">
            <v>900000</v>
          </cell>
          <cell r="Y799">
            <v>67137</v>
          </cell>
          <cell r="Z799">
            <v>600000</v>
          </cell>
        </row>
        <row r="800">
          <cell r="A800" t="str">
            <v>402951-2</v>
          </cell>
          <cell r="B800">
            <v>402951</v>
          </cell>
          <cell r="C800">
            <v>2</v>
          </cell>
          <cell r="D800">
            <v>402951</v>
          </cell>
          <cell r="E800" t="str">
            <v>Acden Environment Limited Partnership</v>
          </cell>
          <cell r="F800" t="str">
            <v>Allowance of flights</v>
          </cell>
          <cell r="G800" t="str">
            <v>Master Goods and Services Agreement</v>
          </cell>
          <cell r="H800" t="str">
            <v>St. Goddard, Fred</v>
          </cell>
          <cell r="I800">
            <v>41477</v>
          </cell>
          <cell r="J800">
            <v>41122</v>
          </cell>
          <cell r="K800">
            <v>42155</v>
          </cell>
          <cell r="L800" t="str">
            <v>Complete</v>
          </cell>
          <cell r="M800" t="str">
            <v>Executed</v>
          </cell>
          <cell r="N800">
            <v>41486</v>
          </cell>
          <cell r="O800" t="str">
            <v>Parallel_Return_to_Edit_Mode</v>
          </cell>
          <cell r="P800" t="str">
            <v>Panya, Yowchong</v>
          </cell>
          <cell r="R800" t="str">
            <v>Carla Salazar</v>
          </cell>
          <cell r="S800" t="str">
            <v>Kara Slemko</v>
          </cell>
          <cell r="T800" t="str">
            <v>Eric Stearns</v>
          </cell>
          <cell r="U800" t="str">
            <v>H - Horizon</v>
          </cell>
          <cell r="V800" t="str">
            <v>All</v>
          </cell>
          <cell r="W800" t="str">
            <v>30 Days net terms</v>
          </cell>
          <cell r="X800">
            <v>935000</v>
          </cell>
          <cell r="Y800">
            <v>67137</v>
          </cell>
          <cell r="Z800">
            <v>35000</v>
          </cell>
        </row>
        <row r="801">
          <cell r="A801" t="str">
            <v>402951-3</v>
          </cell>
          <cell r="B801">
            <v>402951</v>
          </cell>
          <cell r="C801">
            <v>3</v>
          </cell>
          <cell r="D801">
            <v>402951</v>
          </cell>
          <cell r="E801" t="str">
            <v>Acden Environment Limited Partnership</v>
          </cell>
          <cell r="F801" t="str">
            <v>3 Months Extension</v>
          </cell>
          <cell r="G801" t="str">
            <v>Master Goods and Services Agreement</v>
          </cell>
          <cell r="H801" t="str">
            <v>St. Goddard, Fred</v>
          </cell>
          <cell r="I801">
            <v>42151</v>
          </cell>
          <cell r="J801">
            <v>42156</v>
          </cell>
          <cell r="K801">
            <v>42247</v>
          </cell>
          <cell r="L801" t="str">
            <v>Complete</v>
          </cell>
          <cell r="M801" t="str">
            <v>Executed</v>
          </cell>
          <cell r="N801">
            <v>42156</v>
          </cell>
          <cell r="O801" t="str">
            <v>Edit New Supplement</v>
          </cell>
          <cell r="P801" t="str">
            <v>Hassan, Mostafa</v>
          </cell>
          <cell r="Q801" t="str">
            <v>Hassan, Mostafa</v>
          </cell>
          <cell r="R801" t="str">
            <v>Carla Salazar</v>
          </cell>
          <cell r="S801" t="str">
            <v>Kara Slemko</v>
          </cell>
          <cell r="T801" t="str">
            <v>Eric Stearns</v>
          </cell>
          <cell r="U801" t="str">
            <v>H - Horizon</v>
          </cell>
          <cell r="V801" t="str">
            <v>All</v>
          </cell>
          <cell r="W801" t="str">
            <v>30 Days net terms</v>
          </cell>
          <cell r="X801">
            <v>1335000</v>
          </cell>
          <cell r="Y801">
            <v>67137</v>
          </cell>
          <cell r="Z801">
            <v>400000</v>
          </cell>
        </row>
        <row r="802">
          <cell r="A802" t="str">
            <v>402951-4</v>
          </cell>
          <cell r="B802">
            <v>402951</v>
          </cell>
          <cell r="C802">
            <v>4</v>
          </cell>
          <cell r="D802">
            <v>402951</v>
          </cell>
          <cell r="E802" t="str">
            <v>Acden Environment Limited Partnership</v>
          </cell>
          <cell r="F802" t="str">
            <v>5 Months Extension</v>
          </cell>
          <cell r="G802" t="str">
            <v>Master Goods and Services Agreement</v>
          </cell>
          <cell r="H802" t="str">
            <v>St. Goddard, Fred</v>
          </cell>
          <cell r="I802">
            <v>42221</v>
          </cell>
          <cell r="J802">
            <v>42248</v>
          </cell>
          <cell r="K802">
            <v>42400</v>
          </cell>
          <cell r="L802" t="str">
            <v>Complete</v>
          </cell>
          <cell r="M802" t="str">
            <v>Executed</v>
          </cell>
          <cell r="N802">
            <v>42241</v>
          </cell>
          <cell r="O802" t="str">
            <v>Review Contract</v>
          </cell>
          <cell r="P802" t="str">
            <v>Supply Management Reviewer</v>
          </cell>
          <cell r="Q802" t="str">
            <v>Tineo, Marines</v>
          </cell>
          <cell r="R802" t="str">
            <v>Carla Salazar</v>
          </cell>
          <cell r="S802" t="str">
            <v>Kara Slemko</v>
          </cell>
          <cell r="T802" t="str">
            <v>Eric Stearns</v>
          </cell>
          <cell r="U802" t="str">
            <v>H - Horizon</v>
          </cell>
          <cell r="V802" t="str">
            <v>All</v>
          </cell>
          <cell r="W802" t="str">
            <v>30 Days net terms</v>
          </cell>
          <cell r="X802">
            <v>3335000</v>
          </cell>
          <cell r="Y802">
            <v>67137</v>
          </cell>
          <cell r="Z802">
            <v>2000000</v>
          </cell>
        </row>
        <row r="803">
          <cell r="A803" t="str">
            <v>402954-3</v>
          </cell>
          <cell r="B803">
            <v>402954</v>
          </cell>
          <cell r="C803">
            <v>3</v>
          </cell>
          <cell r="D803">
            <v>402954</v>
          </cell>
          <cell r="E803" t="str">
            <v>Magnetrol International Incorporated</v>
          </cell>
          <cell r="F803" t="str">
            <v>Contract Extension</v>
          </cell>
          <cell r="G803" t="str">
            <v>Master Goods and Services Agreement</v>
          </cell>
          <cell r="H803" t="str">
            <v>Webster, Bruce</v>
          </cell>
          <cell r="I803">
            <v>41304</v>
          </cell>
          <cell r="J803">
            <v>41275</v>
          </cell>
          <cell r="K803">
            <v>41639</v>
          </cell>
          <cell r="L803" t="str">
            <v>Complete</v>
          </cell>
          <cell r="M803" t="str">
            <v>Executed</v>
          </cell>
          <cell r="N803">
            <v>41319</v>
          </cell>
          <cell r="O803" t="str">
            <v>Edit New Supplement</v>
          </cell>
          <cell r="P803" t="str">
            <v>Wagner, Courtney</v>
          </cell>
          <cell r="Q803" t="str">
            <v>Wagner, Courtney</v>
          </cell>
          <cell r="R803" t="str">
            <v>Marina Crawford</v>
          </cell>
          <cell r="S803" t="str">
            <v>Ron Laing</v>
          </cell>
          <cell r="T803" t="str">
            <v>Stephanie Graham</v>
          </cell>
          <cell r="U803" t="str">
            <v>H - Horizon</v>
          </cell>
          <cell r="V803" t="str">
            <v>Upgrading &amp; Utilitie - Upgrading &amp; Utilities</v>
          </cell>
          <cell r="W803" t="str">
            <v>30 Days net terms</v>
          </cell>
          <cell r="X803">
            <v>102707</v>
          </cell>
          <cell r="Y803">
            <v>140854</v>
          </cell>
          <cell r="Z803">
            <v>40000</v>
          </cell>
        </row>
        <row r="804">
          <cell r="A804" t="str">
            <v>402957-1</v>
          </cell>
          <cell r="B804">
            <v>402957</v>
          </cell>
          <cell r="C804">
            <v>1</v>
          </cell>
          <cell r="D804">
            <v>402957</v>
          </cell>
          <cell r="E804" t="str">
            <v>DriverCheck Inc.</v>
          </cell>
          <cell r="F804" t="str">
            <v>Contracts.GenOperation</v>
          </cell>
          <cell r="G804" t="str">
            <v>Master Goods and Services Agreement</v>
          </cell>
          <cell r="H804" t="str">
            <v>De Jesus, Michelle</v>
          </cell>
          <cell r="I804">
            <v>40701</v>
          </cell>
          <cell r="J804">
            <v>40602</v>
          </cell>
          <cell r="K804">
            <v>41333</v>
          </cell>
          <cell r="L804" t="str">
            <v>Complete</v>
          </cell>
          <cell r="M804" t="str">
            <v>Executed</v>
          </cell>
          <cell r="N804">
            <v>40759</v>
          </cell>
          <cell r="O804" t="str">
            <v>Edit New Supplement</v>
          </cell>
          <cell r="P804" t="str">
            <v>McDonald, Katherine</v>
          </cell>
          <cell r="Q804" t="str">
            <v>McDonald, Katherine</v>
          </cell>
          <cell r="R804" t="str">
            <v>Leon Harder</v>
          </cell>
          <cell r="S804" t="str">
            <v>Ron Laing</v>
          </cell>
          <cell r="T804" t="str">
            <v>Ronni Church</v>
          </cell>
          <cell r="U804" t="str">
            <v>H - Horizon</v>
          </cell>
          <cell r="V804" t="str">
            <v>Facilities &amp; Servic - Facilities &amp; Servics</v>
          </cell>
          <cell r="W804" t="str">
            <v>30 Days net terms</v>
          </cell>
          <cell r="X804">
            <v>220000</v>
          </cell>
          <cell r="Y804">
            <v>579602</v>
          </cell>
          <cell r="Z804">
            <v>120000</v>
          </cell>
        </row>
        <row r="805">
          <cell r="A805" t="str">
            <v>402957-2</v>
          </cell>
          <cell r="B805">
            <v>402957</v>
          </cell>
          <cell r="C805">
            <v>2</v>
          </cell>
          <cell r="D805">
            <v>402957</v>
          </cell>
          <cell r="E805" t="str">
            <v>DriverCheck Inc.</v>
          </cell>
          <cell r="F805" t="str">
            <v>DriverCheck - Drug and Alcohol Risk Reduction Pilot Project</v>
          </cell>
          <cell r="G805" t="str">
            <v>Master Goods and Services Agreement</v>
          </cell>
          <cell r="H805" t="str">
            <v>Spence, Adam</v>
          </cell>
          <cell r="I805">
            <v>41172</v>
          </cell>
          <cell r="J805">
            <v>41213</v>
          </cell>
          <cell r="K805">
            <v>41943</v>
          </cell>
          <cell r="L805" t="str">
            <v>Complete</v>
          </cell>
          <cell r="M805" t="str">
            <v>Executed</v>
          </cell>
          <cell r="N805">
            <v>41199</v>
          </cell>
          <cell r="O805" t="str">
            <v>Approve Contract</v>
          </cell>
          <cell r="P805" t="str">
            <v>Commercial Operations Approver</v>
          </cell>
          <cell r="Q805" t="str">
            <v>King, Brian</v>
          </cell>
          <cell r="R805" t="str">
            <v>Marina Crawford</v>
          </cell>
          <cell r="S805" t="str">
            <v>Ron Laing</v>
          </cell>
          <cell r="T805" t="str">
            <v>Ronni Church</v>
          </cell>
          <cell r="U805" t="str">
            <v>H - Horizon</v>
          </cell>
          <cell r="V805" t="str">
            <v>Facilities &amp; Servic - Facilities &amp; Servics</v>
          </cell>
          <cell r="W805" t="str">
            <v>30 Days net terms</v>
          </cell>
          <cell r="X805">
            <v>720000</v>
          </cell>
          <cell r="Y805">
            <v>579602</v>
          </cell>
          <cell r="Z805">
            <v>500000</v>
          </cell>
        </row>
        <row r="806">
          <cell r="A806" t="str">
            <v>402957-3</v>
          </cell>
          <cell r="B806">
            <v>402957</v>
          </cell>
          <cell r="C806">
            <v>3</v>
          </cell>
          <cell r="D806">
            <v>402957</v>
          </cell>
          <cell r="E806" t="str">
            <v>DriverCheck Inc.</v>
          </cell>
          <cell r="F806" t="str">
            <v>DriverCheck - A&amp;D Training</v>
          </cell>
          <cell r="G806" t="str">
            <v>Master Goods and Services Agreement</v>
          </cell>
          <cell r="H806" t="str">
            <v>Webster, Bruce</v>
          </cell>
          <cell r="I806">
            <v>41199</v>
          </cell>
          <cell r="J806">
            <v>41213</v>
          </cell>
          <cell r="K806">
            <v>41943</v>
          </cell>
          <cell r="L806" t="str">
            <v>Complete</v>
          </cell>
          <cell r="M806" t="str">
            <v>Executed</v>
          </cell>
          <cell r="N806">
            <v>41211</v>
          </cell>
          <cell r="O806" t="str">
            <v>Parallel_Return_to_Edit_Mode</v>
          </cell>
          <cell r="P806" t="str">
            <v>Spence, Adam</v>
          </cell>
          <cell r="R806" t="str">
            <v>Marina Crawford</v>
          </cell>
          <cell r="S806" t="str">
            <v>Ron Laing</v>
          </cell>
          <cell r="T806" t="str">
            <v>Karen Almadi</v>
          </cell>
          <cell r="U806" t="str">
            <v>H - Horizon</v>
          </cell>
          <cell r="V806" t="str">
            <v>Facilities &amp; Servic - Facilities &amp; Servics</v>
          </cell>
          <cell r="W806" t="str">
            <v>30 Days net terms</v>
          </cell>
          <cell r="X806">
            <v>726000</v>
          </cell>
          <cell r="Y806">
            <v>579602</v>
          </cell>
          <cell r="Z806">
            <v>6000</v>
          </cell>
        </row>
        <row r="807">
          <cell r="A807" t="str">
            <v>402957-4</v>
          </cell>
          <cell r="B807">
            <v>402957</v>
          </cell>
          <cell r="C807">
            <v>4</v>
          </cell>
          <cell r="D807">
            <v>402957</v>
          </cell>
          <cell r="E807" t="str">
            <v>DriverCheck Inc.</v>
          </cell>
          <cell r="F807" t="str">
            <v>DriverCheck - A&amp;D Training</v>
          </cell>
          <cell r="G807" t="str">
            <v>Master Goods and Services Agreement</v>
          </cell>
          <cell r="H807" t="str">
            <v>Wagner, Courtney</v>
          </cell>
          <cell r="I807">
            <v>41338</v>
          </cell>
          <cell r="J807">
            <v>41213</v>
          </cell>
          <cell r="K807">
            <v>41943</v>
          </cell>
          <cell r="L807" t="str">
            <v>Complete</v>
          </cell>
          <cell r="M807" t="str">
            <v>Executed</v>
          </cell>
          <cell r="N807">
            <v>41375</v>
          </cell>
          <cell r="O807" t="str">
            <v>Execute Contract</v>
          </cell>
          <cell r="P807" t="str">
            <v>Webster, Bruce</v>
          </cell>
          <cell r="Q807" t="str">
            <v>Webster, Bruce</v>
          </cell>
          <cell r="R807" t="str">
            <v>Carla Salazar</v>
          </cell>
          <cell r="S807" t="str">
            <v>Kara Slemko</v>
          </cell>
          <cell r="T807" t="str">
            <v>Eric Stearns</v>
          </cell>
          <cell r="U807" t="str">
            <v>H - Horizon</v>
          </cell>
          <cell r="V807" t="str">
            <v>Facilities &amp; Servic - Facilities &amp; Servics</v>
          </cell>
          <cell r="W807" t="str">
            <v>30 Days net terms</v>
          </cell>
          <cell r="X807">
            <v>735500</v>
          </cell>
          <cell r="Y807">
            <v>579602</v>
          </cell>
          <cell r="Z807">
            <v>9500</v>
          </cell>
        </row>
        <row r="808">
          <cell r="A808" t="str">
            <v>402957-5</v>
          </cell>
          <cell r="B808">
            <v>402957</v>
          </cell>
          <cell r="C808">
            <v>5</v>
          </cell>
          <cell r="D808">
            <v>402957</v>
          </cell>
          <cell r="E808" t="str">
            <v>DriverCheck Inc.</v>
          </cell>
          <cell r="F808" t="str">
            <v>DriverCheck - A&amp;D Price Change</v>
          </cell>
          <cell r="G808" t="str">
            <v>Master Goods and Services Agreement</v>
          </cell>
          <cell r="H808" t="str">
            <v>Wagner, Courtney</v>
          </cell>
          <cell r="I808">
            <v>41813</v>
          </cell>
          <cell r="J808">
            <v>41821</v>
          </cell>
          <cell r="K808">
            <v>41943</v>
          </cell>
          <cell r="L808" t="str">
            <v>Complete</v>
          </cell>
          <cell r="M808" t="str">
            <v>Executed</v>
          </cell>
          <cell r="N808">
            <v>41843</v>
          </cell>
          <cell r="O808" t="str">
            <v>Parallel_Return_to_Edit_Mode</v>
          </cell>
          <cell r="P808" t="str">
            <v>Wagner, Courtney</v>
          </cell>
          <cell r="R808" t="str">
            <v>Carla Salazar</v>
          </cell>
          <cell r="S808" t="str">
            <v>Kara Slemko</v>
          </cell>
          <cell r="T808" t="str">
            <v>Eric Stearns</v>
          </cell>
          <cell r="U808" t="str">
            <v>H - Horizon</v>
          </cell>
          <cell r="V808" t="str">
            <v>Facilities &amp; Servic - Facilities &amp; Servics</v>
          </cell>
          <cell r="W808" t="str">
            <v>30 Days net terms</v>
          </cell>
          <cell r="X808">
            <v>737639</v>
          </cell>
          <cell r="Y808">
            <v>579602</v>
          </cell>
          <cell r="Z808">
            <v>2139</v>
          </cell>
        </row>
        <row r="809">
          <cell r="A809" t="str">
            <v>402957-6</v>
          </cell>
          <cell r="B809">
            <v>402957</v>
          </cell>
          <cell r="C809">
            <v>6</v>
          </cell>
          <cell r="D809">
            <v>402957</v>
          </cell>
          <cell r="E809" t="str">
            <v>DriverCheck Inc.</v>
          </cell>
          <cell r="F809" t="str">
            <v>DriverCheck - Health Tech's with a 10% discount</v>
          </cell>
          <cell r="G809" t="str">
            <v>Master Goods and Services Agreement</v>
          </cell>
          <cell r="H809" t="str">
            <v>Bui, Kacey</v>
          </cell>
          <cell r="I809">
            <v>41899</v>
          </cell>
          <cell r="J809">
            <v>41911</v>
          </cell>
          <cell r="K809">
            <v>42155</v>
          </cell>
          <cell r="L809" t="str">
            <v>Complete</v>
          </cell>
          <cell r="M809" t="str">
            <v>Executed</v>
          </cell>
          <cell r="N809">
            <v>42073</v>
          </cell>
          <cell r="O809" t="str">
            <v>Approve Contract</v>
          </cell>
          <cell r="P809" t="str">
            <v>Business Area Approver</v>
          </cell>
          <cell r="R809" t="str">
            <v>Carla Salazar</v>
          </cell>
          <cell r="S809" t="str">
            <v>Kara Slemko</v>
          </cell>
          <cell r="T809" t="str">
            <v>Brian Bate</v>
          </cell>
          <cell r="U809" t="str">
            <v>H - Horizon</v>
          </cell>
          <cell r="V809" t="str">
            <v>Facilities &amp; Servic - Facilities &amp; Servics</v>
          </cell>
          <cell r="W809" t="str">
            <v>30 Days net terms</v>
          </cell>
          <cell r="X809">
            <v>836459</v>
          </cell>
          <cell r="Y809">
            <v>579602</v>
          </cell>
          <cell r="Z809">
            <v>98820</v>
          </cell>
        </row>
        <row r="810">
          <cell r="A810" t="str">
            <v>402977-10</v>
          </cell>
          <cell r="B810">
            <v>402977</v>
          </cell>
          <cell r="C810">
            <v>10</v>
          </cell>
          <cell r="D810">
            <v>402977</v>
          </cell>
          <cell r="E810" t="str">
            <v>Canadian North Inc</v>
          </cell>
          <cell r="F810" t="str">
            <v>Add 737-300 rates for out of Alberta flights and Add cost reimbuseable food for flight delays and</v>
          </cell>
          <cell r="G810" t="str">
            <v>Master Goods and Services Agreement</v>
          </cell>
          <cell r="H810" t="str">
            <v>Brant, Edna</v>
          </cell>
          <cell r="I810">
            <v>41339</v>
          </cell>
          <cell r="J810">
            <v>41334</v>
          </cell>
          <cell r="K810">
            <v>41851</v>
          </cell>
          <cell r="L810" t="str">
            <v>Active</v>
          </cell>
          <cell r="M810" t="str">
            <v>Executed</v>
          </cell>
          <cell r="N810">
            <v>41507</v>
          </cell>
          <cell r="O810" t="str">
            <v>Edit New Supplement</v>
          </cell>
          <cell r="P810" t="str">
            <v>Brant, Edna</v>
          </cell>
          <cell r="Q810" t="str">
            <v>Brant, Edna</v>
          </cell>
          <cell r="R810" t="str">
            <v>Marina Crawford</v>
          </cell>
          <cell r="S810" t="str">
            <v>Ron Laing</v>
          </cell>
          <cell r="T810" t="str">
            <v>Stephanie Graham</v>
          </cell>
          <cell r="U810" t="str">
            <v>H - Horizon</v>
          </cell>
          <cell r="V810" t="str">
            <v>Facilities &amp; Servic - Facilities &amp; Servics</v>
          </cell>
          <cell r="W810" t="str">
            <v>15 Days net terms</v>
          </cell>
          <cell r="X810">
            <v>38335000</v>
          </cell>
          <cell r="Y810">
            <v>588077</v>
          </cell>
          <cell r="Z810">
            <v>125000</v>
          </cell>
        </row>
        <row r="811">
          <cell r="A811" t="str">
            <v>402977-13</v>
          </cell>
          <cell r="B811">
            <v>402977</v>
          </cell>
          <cell r="C811">
            <v>13</v>
          </cell>
          <cell r="D811">
            <v>402977</v>
          </cell>
          <cell r="E811" t="str">
            <v>Canadian North Inc</v>
          </cell>
          <cell r="F811" t="str">
            <v>Contract Extension for 90 Days</v>
          </cell>
          <cell r="G811" t="str">
            <v>Master Goods and Services Agreement</v>
          </cell>
          <cell r="H811" t="str">
            <v>Panokarren, Clifford</v>
          </cell>
          <cell r="I811">
            <v>41848</v>
          </cell>
          <cell r="J811">
            <v>41851</v>
          </cell>
          <cell r="K811">
            <v>41943</v>
          </cell>
          <cell r="L811" t="str">
            <v>Active</v>
          </cell>
          <cell r="M811" t="str">
            <v>Executed</v>
          </cell>
          <cell r="N811">
            <v>41851</v>
          </cell>
          <cell r="O811" t="str">
            <v>Parallel_Return_to_Edit_Mode</v>
          </cell>
          <cell r="P811" t="str">
            <v>Panokarren, Clifford</v>
          </cell>
          <cell r="R811" t="str">
            <v>Carla Salazar</v>
          </cell>
          <cell r="S811" t="str">
            <v>Kara Slemko</v>
          </cell>
          <cell r="T811" t="str">
            <v>Brian Bate</v>
          </cell>
          <cell r="U811" t="str">
            <v>H - Horizon</v>
          </cell>
          <cell r="V811" t="str">
            <v>Facilities &amp; Servic - Facilities &amp; Servics</v>
          </cell>
          <cell r="W811" t="str">
            <v>15 Days net terms</v>
          </cell>
          <cell r="X811">
            <v>51160265</v>
          </cell>
          <cell r="Y811">
            <v>588077</v>
          </cell>
          <cell r="Z811">
            <v>12825265</v>
          </cell>
        </row>
        <row r="812">
          <cell r="A812" t="str">
            <v>402977-14</v>
          </cell>
          <cell r="B812">
            <v>402977</v>
          </cell>
          <cell r="C812">
            <v>14</v>
          </cell>
          <cell r="D812">
            <v>402977</v>
          </cell>
          <cell r="E812" t="str">
            <v>Canadian North Inc</v>
          </cell>
          <cell r="F812" t="str">
            <v>Air Transportation Contract Extension till Jan 2015</v>
          </cell>
          <cell r="G812" t="str">
            <v>Master Goods and Services Agreement</v>
          </cell>
          <cell r="H812" t="str">
            <v>Panokarren, Clifford</v>
          </cell>
          <cell r="I812">
            <v>41932</v>
          </cell>
          <cell r="J812">
            <v>41943</v>
          </cell>
          <cell r="K812">
            <v>42035</v>
          </cell>
          <cell r="L812" t="str">
            <v>Active</v>
          </cell>
          <cell r="M812" t="str">
            <v>Executed</v>
          </cell>
          <cell r="N812">
            <v>41941</v>
          </cell>
          <cell r="O812" t="str">
            <v>Edit New Supplement</v>
          </cell>
          <cell r="P812" t="str">
            <v>Panokarren, Clifford</v>
          </cell>
          <cell r="Q812" t="str">
            <v>Panokarren, Clifford</v>
          </cell>
          <cell r="R812" t="str">
            <v>Carla Salazar</v>
          </cell>
          <cell r="S812" t="str">
            <v>Kara Slemko</v>
          </cell>
          <cell r="T812" t="str">
            <v>Brian Bate</v>
          </cell>
          <cell r="U812" t="str">
            <v>H - Horizon</v>
          </cell>
          <cell r="V812" t="str">
            <v>Facilities &amp; Servic - Facilities &amp; Servics</v>
          </cell>
          <cell r="W812" t="str">
            <v>15 Days net terms</v>
          </cell>
          <cell r="X812">
            <v>64305606</v>
          </cell>
          <cell r="Y812">
            <v>588077</v>
          </cell>
          <cell r="Z812">
            <v>13145341</v>
          </cell>
        </row>
        <row r="813">
          <cell r="A813" t="str">
            <v>402977-15</v>
          </cell>
          <cell r="B813">
            <v>402977</v>
          </cell>
          <cell r="C813">
            <v>15</v>
          </cell>
          <cell r="D813">
            <v>402977</v>
          </cell>
          <cell r="E813" t="str">
            <v>Canadian North Inc</v>
          </cell>
          <cell r="F813" t="str">
            <v>Air Transportation Contract Extension - Feb 2015</v>
          </cell>
          <cell r="G813" t="str">
            <v>Master Goods and Services Agreement</v>
          </cell>
          <cell r="H813" t="str">
            <v>Panokarren, Clifford</v>
          </cell>
          <cell r="I813">
            <v>42027</v>
          </cell>
          <cell r="J813">
            <v>42036</v>
          </cell>
          <cell r="K813">
            <v>42063</v>
          </cell>
          <cell r="L813" t="str">
            <v>Active</v>
          </cell>
          <cell r="M813" t="str">
            <v>Executed</v>
          </cell>
          <cell r="N813">
            <v>42035</v>
          </cell>
          <cell r="O813" t="str">
            <v>Review Contract</v>
          </cell>
          <cell r="P813" t="str">
            <v>Supply Management Reviewer</v>
          </cell>
          <cell r="Q813" t="str">
            <v>Salazar, Carla</v>
          </cell>
          <cell r="R813" t="str">
            <v>Carla Salazar</v>
          </cell>
          <cell r="S813" t="str">
            <v>Kara Slemko</v>
          </cell>
          <cell r="T813" t="str">
            <v>Brian Bate</v>
          </cell>
          <cell r="U813" t="str">
            <v>H - Horizon</v>
          </cell>
          <cell r="V813" t="str">
            <v>Facilities &amp; Servic - Facilities &amp; Servics</v>
          </cell>
          <cell r="W813" t="str">
            <v>15 Days net terms</v>
          </cell>
          <cell r="X813">
            <v>69705606</v>
          </cell>
          <cell r="Y813">
            <v>588077</v>
          </cell>
          <cell r="Z813">
            <v>5400000</v>
          </cell>
        </row>
        <row r="814">
          <cell r="A814" t="str">
            <v>402977-16</v>
          </cell>
          <cell r="B814">
            <v>402977</v>
          </cell>
          <cell r="C814">
            <v>16</v>
          </cell>
          <cell r="D814">
            <v>402977</v>
          </cell>
          <cell r="E814" t="str">
            <v>Canadian North Inc</v>
          </cell>
          <cell r="F814" t="str">
            <v>Air Transportation Contract Extension - March 2015</v>
          </cell>
          <cell r="G814" t="str">
            <v>Master Goods and Services Agreement</v>
          </cell>
          <cell r="H814" t="str">
            <v>Panokarren, Clifford</v>
          </cell>
          <cell r="I814">
            <v>42062</v>
          </cell>
          <cell r="J814">
            <v>42064</v>
          </cell>
          <cell r="K814">
            <v>42073</v>
          </cell>
          <cell r="L814" t="str">
            <v>Active</v>
          </cell>
          <cell r="M814" t="str">
            <v>Executed</v>
          </cell>
          <cell r="N814">
            <v>42073</v>
          </cell>
          <cell r="O814" t="str">
            <v>Edit New Supplement</v>
          </cell>
          <cell r="P814" t="str">
            <v>Panokarren, Clifford</v>
          </cell>
          <cell r="Q814" t="str">
            <v>Panokarren, Clifford</v>
          </cell>
          <cell r="R814" t="str">
            <v>Carla Salazar</v>
          </cell>
          <cell r="S814" t="str">
            <v>Kara Slemko</v>
          </cell>
          <cell r="T814" t="str">
            <v>Brian Bate</v>
          </cell>
          <cell r="U814" t="str">
            <v>H - Horizon</v>
          </cell>
          <cell r="V814" t="str">
            <v>Facilities &amp; Servic - Facilities &amp; Servics</v>
          </cell>
          <cell r="W814" t="str">
            <v>15 Days net terms</v>
          </cell>
          <cell r="X814">
            <v>70245606</v>
          </cell>
          <cell r="Y814">
            <v>588077</v>
          </cell>
          <cell r="Z814">
            <v>540000</v>
          </cell>
        </row>
        <row r="815">
          <cell r="A815" t="str">
            <v>402977-17</v>
          </cell>
          <cell r="B815">
            <v>402977</v>
          </cell>
          <cell r="C815">
            <v>17</v>
          </cell>
          <cell r="D815">
            <v>402977</v>
          </cell>
          <cell r="E815" t="str">
            <v>Canadian North Inc</v>
          </cell>
          <cell r="F815" t="str">
            <v>Air Transportation Contract Extension - March 17, 2015</v>
          </cell>
          <cell r="G815" t="str">
            <v>Master Goods and Services Agreement</v>
          </cell>
          <cell r="H815" t="str">
            <v>Panokarren, Clifford</v>
          </cell>
          <cell r="I815">
            <v>42073</v>
          </cell>
          <cell r="J815">
            <v>42073</v>
          </cell>
          <cell r="K815">
            <v>42080</v>
          </cell>
          <cell r="L815" t="str">
            <v>Active</v>
          </cell>
          <cell r="M815" t="str">
            <v>Executed</v>
          </cell>
          <cell r="N815">
            <v>42192</v>
          </cell>
          <cell r="O815" t="str">
            <v>Edit New Supplement</v>
          </cell>
          <cell r="P815" t="str">
            <v>Panokarren, Clifford</v>
          </cell>
          <cell r="Q815" t="str">
            <v>Panokarren, Clifford</v>
          </cell>
          <cell r="R815" t="str">
            <v>Carla Salazar</v>
          </cell>
          <cell r="S815" t="str">
            <v>Kara Slemko</v>
          </cell>
          <cell r="T815" t="str">
            <v>Brian Bate</v>
          </cell>
          <cell r="U815" t="str">
            <v>H - Horizon</v>
          </cell>
          <cell r="V815" t="str">
            <v>Facilities &amp; Servic - Facilities &amp; Servics</v>
          </cell>
          <cell r="W815" t="str">
            <v>15 Days net terms</v>
          </cell>
          <cell r="X815">
            <v>71505606</v>
          </cell>
          <cell r="Y815">
            <v>588077</v>
          </cell>
          <cell r="Z815">
            <v>1260000</v>
          </cell>
        </row>
        <row r="816">
          <cell r="A816" t="str">
            <v>402977-7</v>
          </cell>
          <cell r="B816">
            <v>402977</v>
          </cell>
          <cell r="C816">
            <v>7</v>
          </cell>
          <cell r="D816">
            <v>402977</v>
          </cell>
          <cell r="E816" t="str">
            <v>Canadian North Inc</v>
          </cell>
          <cell r="F816" t="str">
            <v>Delayed Baggage cost reimburseable expenses</v>
          </cell>
          <cell r="G816" t="str">
            <v>Master Goods and Services Agreement</v>
          </cell>
          <cell r="H816" t="str">
            <v>Brant, Edna</v>
          </cell>
          <cell r="I816">
            <v>41137</v>
          </cell>
          <cell r="J816">
            <v>41061</v>
          </cell>
          <cell r="K816">
            <v>41851</v>
          </cell>
          <cell r="L816" t="str">
            <v>Active</v>
          </cell>
          <cell r="M816" t="str">
            <v>Executed</v>
          </cell>
          <cell r="N816">
            <v>41159</v>
          </cell>
          <cell r="O816" t="str">
            <v>Approve Contract</v>
          </cell>
          <cell r="P816" t="str">
            <v>Business Area Approver</v>
          </cell>
          <cell r="Q816" t="str">
            <v>Crawford, Michael</v>
          </cell>
          <cell r="R816" t="str">
            <v>Marina Crawford</v>
          </cell>
          <cell r="S816" t="str">
            <v>Ron Laing</v>
          </cell>
          <cell r="T816" t="str">
            <v>Karen Almadi</v>
          </cell>
          <cell r="U816" t="str">
            <v>H - Horizon</v>
          </cell>
          <cell r="V816" t="str">
            <v>Facilities &amp; Servic - Facilities &amp; Servics</v>
          </cell>
          <cell r="W816" t="str">
            <v>15 Days net terms</v>
          </cell>
          <cell r="X816">
            <v>38210000</v>
          </cell>
          <cell r="Y816">
            <v>588077</v>
          </cell>
          <cell r="Z816">
            <v>10000</v>
          </cell>
        </row>
        <row r="817">
          <cell r="A817" t="str">
            <v>403000-1</v>
          </cell>
          <cell r="B817">
            <v>403000</v>
          </cell>
          <cell r="C817">
            <v>1</v>
          </cell>
          <cell r="D817">
            <v>40300008</v>
          </cell>
          <cell r="E817" t="str">
            <v>Weir Canada Inc</v>
          </cell>
          <cell r="F817" t="str">
            <v>Pump Inspection and Repairs</v>
          </cell>
          <cell r="G817" t="str">
            <v>Master Goods and Services Agreement</v>
          </cell>
          <cell r="H817" t="str">
            <v>Leonardo, Arlene</v>
          </cell>
          <cell r="I817">
            <v>40809</v>
          </cell>
          <cell r="J817">
            <v>39967</v>
          </cell>
          <cell r="K817">
            <v>40328</v>
          </cell>
          <cell r="L817" t="str">
            <v>Complete</v>
          </cell>
          <cell r="M817" t="str">
            <v>Executed</v>
          </cell>
          <cell r="N817">
            <v>40827</v>
          </cell>
          <cell r="O817" t="str">
            <v>Approve Contract</v>
          </cell>
          <cell r="P817" t="str">
            <v>Commercial Operations Approver</v>
          </cell>
          <cell r="Q817" t="str">
            <v>Crawford, Marina</v>
          </cell>
          <cell r="R817" t="str">
            <v>Marina Crawford</v>
          </cell>
          <cell r="S817" t="str">
            <v>Ron Laing</v>
          </cell>
          <cell r="T817" t="str">
            <v>Karen Almadi</v>
          </cell>
          <cell r="U817" t="str">
            <v>H - Horizon</v>
          </cell>
          <cell r="V817" t="str">
            <v>Bitumen Production</v>
          </cell>
          <cell r="W817" t="str">
            <v>30 Days net terms</v>
          </cell>
          <cell r="X817">
            <v>294325.40000000002</v>
          </cell>
          <cell r="Y817">
            <v>737017</v>
          </cell>
          <cell r="Z817">
            <v>24765</v>
          </cell>
        </row>
        <row r="818">
          <cell r="A818" t="str">
            <v>403019-1</v>
          </cell>
          <cell r="B818">
            <v>403019</v>
          </cell>
          <cell r="C818">
            <v>1</v>
          </cell>
          <cell r="D818">
            <v>40301905</v>
          </cell>
          <cell r="E818" t="str">
            <v>Focus Corporation</v>
          </cell>
          <cell r="F818" t="str">
            <v>Contracts.EngineerServ</v>
          </cell>
          <cell r="G818" t="str">
            <v>Construction</v>
          </cell>
          <cell r="H818" t="str">
            <v>Borsini, Erwin</v>
          </cell>
          <cell r="I818">
            <v>40947</v>
          </cell>
          <cell r="J818">
            <v>39974</v>
          </cell>
          <cell r="K818">
            <v>41029</v>
          </cell>
          <cell r="L818" t="str">
            <v>Complete</v>
          </cell>
          <cell r="M818" t="str">
            <v>Executed</v>
          </cell>
          <cell r="N818">
            <v>40953</v>
          </cell>
          <cell r="O818" t="str">
            <v>Parallel_Return_to_Edit_Mode</v>
          </cell>
          <cell r="P818" t="str">
            <v>Borsini, Erwin</v>
          </cell>
          <cell r="R818" t="str">
            <v>Marina Crawford</v>
          </cell>
          <cell r="S818" t="str">
            <v>Mike Catley</v>
          </cell>
          <cell r="T818" t="str">
            <v>Karen Almadi</v>
          </cell>
          <cell r="U818" t="str">
            <v>H - Horizon</v>
          </cell>
          <cell r="V818" t="str">
            <v>Bitumen Production</v>
          </cell>
          <cell r="W818" t="str">
            <v>30 Days net terms</v>
          </cell>
          <cell r="X818">
            <v>83384</v>
          </cell>
          <cell r="Y818">
            <v>26389</v>
          </cell>
          <cell r="Z818">
            <v>17005</v>
          </cell>
        </row>
        <row r="819">
          <cell r="A819" t="str">
            <v>403019-2</v>
          </cell>
          <cell r="B819">
            <v>403019</v>
          </cell>
          <cell r="C819">
            <v>2</v>
          </cell>
          <cell r="D819">
            <v>40301906</v>
          </cell>
          <cell r="E819" t="str">
            <v>Focus Corporation</v>
          </cell>
          <cell r="F819" t="str">
            <v>Survey Requirements TTP</v>
          </cell>
          <cell r="G819" t="str">
            <v>Construction</v>
          </cell>
          <cell r="H819" t="str">
            <v>Moreno, Hernan</v>
          </cell>
          <cell r="I819">
            <v>40968</v>
          </cell>
          <cell r="J819">
            <v>40968</v>
          </cell>
          <cell r="K819">
            <v>41029</v>
          </cell>
          <cell r="L819" t="str">
            <v>Complete</v>
          </cell>
          <cell r="M819" t="str">
            <v>Executed</v>
          </cell>
          <cell r="N819">
            <v>40973</v>
          </cell>
          <cell r="O819" t="str">
            <v>Edit New Supplement</v>
          </cell>
          <cell r="P819" t="str">
            <v>Moreno, Hernan</v>
          </cell>
          <cell r="Q819" t="str">
            <v>Moreno, Hernan</v>
          </cell>
          <cell r="R819" t="str">
            <v>Don Guglielmin</v>
          </cell>
          <cell r="S819" t="str">
            <v>Ron Laing</v>
          </cell>
          <cell r="T819" t="str">
            <v>Karen Almadi</v>
          </cell>
          <cell r="U819" t="str">
            <v>H - Horizon</v>
          </cell>
          <cell r="V819" t="str">
            <v>Major Projects</v>
          </cell>
          <cell r="W819" t="str">
            <v>45 Days net terms</v>
          </cell>
          <cell r="X819">
            <v>113384</v>
          </cell>
          <cell r="Y819">
            <v>26389</v>
          </cell>
          <cell r="Z819">
            <v>30000</v>
          </cell>
        </row>
        <row r="820">
          <cell r="A820" t="str">
            <v>403050-2</v>
          </cell>
          <cell r="B820">
            <v>403050</v>
          </cell>
          <cell r="C820">
            <v>2</v>
          </cell>
          <cell r="D820">
            <v>403050</v>
          </cell>
          <cell r="E820" t="str">
            <v>Nalco Canada ULC</v>
          </cell>
          <cell r="F820" t="str">
            <v>H2S Scavenger &amp; DRU Corrosion Control</v>
          </cell>
          <cell r="G820" t="str">
            <v>Master Goods and Services Agreement</v>
          </cell>
          <cell r="H820" t="str">
            <v>Chhabra, Kawaljeet</v>
          </cell>
          <cell r="I820">
            <v>40486</v>
          </cell>
          <cell r="J820">
            <v>40452</v>
          </cell>
          <cell r="K820">
            <v>40939</v>
          </cell>
          <cell r="L820" t="str">
            <v>Active</v>
          </cell>
          <cell r="M820" t="str">
            <v>Executed</v>
          </cell>
          <cell r="N820">
            <v>40554</v>
          </cell>
          <cell r="O820" t="str">
            <v>Approve Contract</v>
          </cell>
          <cell r="P820" t="str">
            <v>Business Area Approver</v>
          </cell>
          <cell r="Q820" t="str">
            <v>Laseur, Reno</v>
          </cell>
          <cell r="R820" t="str">
            <v>Sudip Kumar</v>
          </cell>
          <cell r="S820" t="str">
            <v>Ron Laing</v>
          </cell>
          <cell r="V820" t="str">
            <v>Upgrading &amp; Utilitie - Upgrading &amp; Utilities</v>
          </cell>
          <cell r="W820" t="str">
            <v>30 Days net terms</v>
          </cell>
          <cell r="X820">
            <v>2818402.48</v>
          </cell>
          <cell r="Y820">
            <v>4435</v>
          </cell>
          <cell r="Z820">
            <v>1799999.99</v>
          </cell>
        </row>
        <row r="821">
          <cell r="A821" t="str">
            <v>403050-3</v>
          </cell>
          <cell r="B821">
            <v>403050</v>
          </cell>
          <cell r="C821">
            <v>3</v>
          </cell>
          <cell r="D821">
            <v>403050</v>
          </cell>
          <cell r="E821" t="str">
            <v>Nalco Canada ULC</v>
          </cell>
          <cell r="F821" t="str">
            <v>H2S Scavenger &amp; DRU Corrosion Control</v>
          </cell>
          <cell r="G821" t="str">
            <v>Master Goods and Services Agreement</v>
          </cell>
          <cell r="H821" t="str">
            <v>Zhong, Luke</v>
          </cell>
          <cell r="I821">
            <v>40554</v>
          </cell>
          <cell r="J821">
            <v>40452</v>
          </cell>
          <cell r="K821">
            <v>40694</v>
          </cell>
          <cell r="L821" t="str">
            <v>Active</v>
          </cell>
          <cell r="M821" t="str">
            <v>Executed</v>
          </cell>
          <cell r="N821">
            <v>40731</v>
          </cell>
          <cell r="O821" t="str">
            <v>Execute Contract</v>
          </cell>
          <cell r="P821" t="str">
            <v>Jiang, Steve</v>
          </cell>
          <cell r="Q821" t="str">
            <v>Jiang, Steve</v>
          </cell>
          <cell r="R821" t="str">
            <v>Marina Crawford</v>
          </cell>
          <cell r="S821" t="str">
            <v>Ron Laing</v>
          </cell>
          <cell r="T821" t="str">
            <v>Stephanie Graham</v>
          </cell>
          <cell r="U821" t="str">
            <v>H - Horizon</v>
          </cell>
          <cell r="V821" t="str">
            <v>Upgrading &amp; Utilitie - Upgrading &amp; Utilities</v>
          </cell>
          <cell r="W821" t="str">
            <v>30 Days net terms</v>
          </cell>
          <cell r="X821">
            <v>5018402.4800000004</v>
          </cell>
          <cell r="Y821">
            <v>4435</v>
          </cell>
          <cell r="Z821">
            <v>2200000</v>
          </cell>
        </row>
        <row r="822">
          <cell r="A822" t="str">
            <v>403050-4</v>
          </cell>
          <cell r="B822">
            <v>403050</v>
          </cell>
          <cell r="C822">
            <v>4</v>
          </cell>
          <cell r="D822">
            <v>403050</v>
          </cell>
          <cell r="E822" t="str">
            <v>Nalco Canada ULC</v>
          </cell>
          <cell r="F822" t="str">
            <v>one year term extension</v>
          </cell>
          <cell r="G822" t="str">
            <v>Master Goods and Services Agreement</v>
          </cell>
          <cell r="H822" t="str">
            <v>Palmer, Dale</v>
          </cell>
          <cell r="I822">
            <v>41556</v>
          </cell>
          <cell r="J822">
            <v>41579</v>
          </cell>
          <cell r="K822">
            <v>41943</v>
          </cell>
          <cell r="L822" t="str">
            <v>Active</v>
          </cell>
          <cell r="M822" t="str">
            <v>Executed</v>
          </cell>
          <cell r="N822">
            <v>41653</v>
          </cell>
          <cell r="O822" t="str">
            <v>Review Contract</v>
          </cell>
          <cell r="P822" t="str">
            <v>Supply Management Reviewer</v>
          </cell>
          <cell r="Q822" t="str">
            <v>Salazar, Carla</v>
          </cell>
          <cell r="R822" t="str">
            <v>Julie Easthope</v>
          </cell>
          <cell r="S822" t="str">
            <v>Ron Laing</v>
          </cell>
          <cell r="T822" t="str">
            <v>Stephanie Graham</v>
          </cell>
          <cell r="U822" t="str">
            <v>H - Horizon</v>
          </cell>
          <cell r="V822" t="str">
            <v>Upgrading &amp; Utilitie - Upgrading &amp; Utilities</v>
          </cell>
          <cell r="W822" t="str">
            <v>30 Days net terms</v>
          </cell>
          <cell r="X822">
            <v>6977670</v>
          </cell>
          <cell r="Y822">
            <v>4435</v>
          </cell>
          <cell r="Z822">
            <v>1959267.52</v>
          </cell>
        </row>
        <row r="823">
          <cell r="A823" t="str">
            <v>403054-1</v>
          </cell>
          <cell r="B823">
            <v>403054</v>
          </cell>
          <cell r="C823">
            <v>1</v>
          </cell>
          <cell r="D823">
            <v>40305402</v>
          </cell>
          <cell r="E823" t="str">
            <v>DCM Integrated Solutions Inc.</v>
          </cell>
          <cell r="F823" t="str">
            <v>EHT &amp; Analyzers _ Long Term S</v>
          </cell>
          <cell r="G823" t="str">
            <v>Master Goods and Services Agreement</v>
          </cell>
          <cell r="H823" t="str">
            <v>Salazar, Carla</v>
          </cell>
          <cell r="I823">
            <v>40603</v>
          </cell>
          <cell r="J823">
            <v>40634</v>
          </cell>
          <cell r="K823">
            <v>40694</v>
          </cell>
          <cell r="L823" t="str">
            <v>Complete</v>
          </cell>
          <cell r="M823" t="str">
            <v>Executed</v>
          </cell>
          <cell r="N823">
            <v>40643</v>
          </cell>
          <cell r="O823" t="str">
            <v>Execute Contract</v>
          </cell>
          <cell r="P823" t="str">
            <v>Salazar, Carla</v>
          </cell>
          <cell r="Q823" t="str">
            <v>Salazar, Carla</v>
          </cell>
          <cell r="R823" t="str">
            <v>Sudip Kumar</v>
          </cell>
          <cell r="S823" t="str">
            <v>Ron Laing</v>
          </cell>
          <cell r="T823" t="str">
            <v>Karen Almadi</v>
          </cell>
          <cell r="U823" t="str">
            <v>H - Horizon</v>
          </cell>
          <cell r="V823" t="str">
            <v>Upgrading &amp; Utilitie - Upgrading &amp; Utilities</v>
          </cell>
          <cell r="W823" t="str">
            <v>30 Days net terms</v>
          </cell>
          <cell r="X823">
            <v>20320142</v>
          </cell>
          <cell r="Y823">
            <v>140770</v>
          </cell>
          <cell r="Z823">
            <v>1760000</v>
          </cell>
        </row>
        <row r="824">
          <cell r="A824" t="str">
            <v>403054-2</v>
          </cell>
          <cell r="B824">
            <v>403054</v>
          </cell>
          <cell r="C824">
            <v>2</v>
          </cell>
          <cell r="D824">
            <v>40305403</v>
          </cell>
          <cell r="E824" t="str">
            <v>DCM Integrated Solutions Inc.</v>
          </cell>
          <cell r="F824" t="str">
            <v>EHT &amp; Analyzers _ Long Term S</v>
          </cell>
          <cell r="G824" t="str">
            <v>Master Goods and Services Agreement</v>
          </cell>
          <cell r="H824" t="str">
            <v>Salazar, Carla</v>
          </cell>
          <cell r="I824">
            <v>40678</v>
          </cell>
          <cell r="J824">
            <v>40695</v>
          </cell>
          <cell r="K824">
            <v>40786</v>
          </cell>
          <cell r="L824" t="str">
            <v>Complete</v>
          </cell>
          <cell r="M824" t="str">
            <v>Executed</v>
          </cell>
          <cell r="N824">
            <v>40759</v>
          </cell>
          <cell r="O824" t="str">
            <v>Approve Contract</v>
          </cell>
          <cell r="P824" t="str">
            <v>Commercial Operations Approver</v>
          </cell>
          <cell r="Q824" t="str">
            <v>Harder, Leon</v>
          </cell>
          <cell r="R824" t="str">
            <v>Sudip Kumar</v>
          </cell>
          <cell r="S824" t="str">
            <v>Ron Laing</v>
          </cell>
          <cell r="T824" t="str">
            <v>Karen Almadi</v>
          </cell>
          <cell r="U824" t="str">
            <v>H - Horizon</v>
          </cell>
          <cell r="V824" t="str">
            <v>Upgrading &amp; Utilitie - Upgrading &amp; Utilities</v>
          </cell>
          <cell r="W824" t="str">
            <v>30 Days net terms</v>
          </cell>
          <cell r="X824">
            <v>22080142</v>
          </cell>
          <cell r="Y824">
            <v>140770</v>
          </cell>
          <cell r="Z824">
            <v>1760000</v>
          </cell>
        </row>
        <row r="825">
          <cell r="A825" t="str">
            <v>403054-3</v>
          </cell>
          <cell r="B825">
            <v>403054</v>
          </cell>
          <cell r="C825">
            <v>3</v>
          </cell>
          <cell r="D825">
            <v>40305404</v>
          </cell>
          <cell r="E825" t="str">
            <v>DCM Integrated Solutions Inc.</v>
          </cell>
          <cell r="F825" t="str">
            <v>EHT &amp; Analyzers _ Long Term S</v>
          </cell>
          <cell r="G825" t="str">
            <v>Master Goods and Services Agreement</v>
          </cell>
          <cell r="H825" t="str">
            <v>Baldwin, Charity</v>
          </cell>
          <cell r="I825">
            <v>40763</v>
          </cell>
          <cell r="J825">
            <v>40695</v>
          </cell>
          <cell r="K825">
            <v>40848</v>
          </cell>
          <cell r="L825" t="str">
            <v>Complete</v>
          </cell>
          <cell r="M825" t="str">
            <v>Executed</v>
          </cell>
          <cell r="N825">
            <v>40772</v>
          </cell>
          <cell r="O825" t="str">
            <v>Approve Contract</v>
          </cell>
          <cell r="P825" t="str">
            <v>Business Area Approver</v>
          </cell>
          <cell r="Q825" t="str">
            <v>Lynam, Ken</v>
          </cell>
          <cell r="R825" t="str">
            <v>Marina Crawford</v>
          </cell>
          <cell r="S825" t="str">
            <v>Ron Laing</v>
          </cell>
          <cell r="T825" t="str">
            <v>Karen Almadi</v>
          </cell>
          <cell r="U825" t="str">
            <v>H - Horizon</v>
          </cell>
          <cell r="V825" t="str">
            <v>Upgrading &amp; Utilitie - Upgrading &amp; Utilities</v>
          </cell>
          <cell r="W825" t="str">
            <v>30 Days net terms</v>
          </cell>
          <cell r="X825">
            <v>23030142</v>
          </cell>
          <cell r="Y825">
            <v>140770</v>
          </cell>
          <cell r="Z825">
            <v>950000</v>
          </cell>
        </row>
        <row r="826">
          <cell r="A826" t="str">
            <v>403054-5</v>
          </cell>
          <cell r="B826">
            <v>403054</v>
          </cell>
          <cell r="C826">
            <v>5</v>
          </cell>
          <cell r="D826">
            <v>403054</v>
          </cell>
          <cell r="E826" t="str">
            <v>DCM Integrated Solutions Inc.</v>
          </cell>
          <cell r="F826" t="str">
            <v>Forest Fire Compensation</v>
          </cell>
          <cell r="G826" t="str">
            <v>Master Goods and Services Agreement</v>
          </cell>
          <cell r="H826" t="str">
            <v>Baldwin, Charity</v>
          </cell>
          <cell r="I826">
            <v>40989</v>
          </cell>
          <cell r="J826">
            <v>40664</v>
          </cell>
          <cell r="K826">
            <v>40848</v>
          </cell>
          <cell r="L826" t="str">
            <v>Complete</v>
          </cell>
          <cell r="M826" t="str">
            <v>Executed</v>
          </cell>
          <cell r="N826">
            <v>41015</v>
          </cell>
          <cell r="O826" t="str">
            <v>Parallel_Return_to_Edit_Mode</v>
          </cell>
          <cell r="P826" t="str">
            <v>Baldwin, Charity</v>
          </cell>
          <cell r="R826" t="str">
            <v>Marina Crawford</v>
          </cell>
          <cell r="S826" t="str">
            <v>Ron Laing</v>
          </cell>
          <cell r="T826" t="str">
            <v>Karen Almadi</v>
          </cell>
          <cell r="U826" t="str">
            <v>H - Horizon</v>
          </cell>
          <cell r="V826" t="str">
            <v>Upgrading &amp; Utilitie - Upgrading &amp; Utilities</v>
          </cell>
          <cell r="W826" t="str">
            <v>30 Days net terms</v>
          </cell>
          <cell r="X826">
            <v>23037917.27</v>
          </cell>
          <cell r="Y826">
            <v>140770</v>
          </cell>
          <cell r="Z826">
            <v>7775.27</v>
          </cell>
        </row>
        <row r="827">
          <cell r="A827" t="str">
            <v>403062-2</v>
          </cell>
          <cell r="B827">
            <v>403062</v>
          </cell>
          <cell r="C827">
            <v>2</v>
          </cell>
          <cell r="D827">
            <v>403062</v>
          </cell>
          <cell r="E827" t="str">
            <v>CanQual Inc.</v>
          </cell>
          <cell r="F827" t="str">
            <v>6 Month Subscription to CanQual</v>
          </cell>
          <cell r="G827" t="str">
            <v>Master Goods and Services Agreement</v>
          </cell>
          <cell r="H827" t="str">
            <v>Webster, Bruce</v>
          </cell>
          <cell r="I827">
            <v>41074</v>
          </cell>
          <cell r="J827">
            <v>40003</v>
          </cell>
          <cell r="K827">
            <v>41369</v>
          </cell>
          <cell r="L827" t="str">
            <v>Complete</v>
          </cell>
          <cell r="M827" t="str">
            <v>Executed</v>
          </cell>
          <cell r="N827">
            <v>41087</v>
          </cell>
          <cell r="O827" t="str">
            <v>Execute Contract</v>
          </cell>
          <cell r="P827" t="str">
            <v>Anderson, Michael</v>
          </cell>
          <cell r="Q827" t="str">
            <v>Anderson, Michael</v>
          </cell>
          <cell r="R827" t="str">
            <v>Marina Crawford</v>
          </cell>
          <cell r="S827" t="str">
            <v>Ron Laing</v>
          </cell>
          <cell r="T827" t="str">
            <v>Ronni Church</v>
          </cell>
          <cell r="U827" t="str">
            <v>H - Horizon</v>
          </cell>
          <cell r="V827" t="str">
            <v>Technical Services</v>
          </cell>
          <cell r="W827" t="str">
            <v>30 Days net terms</v>
          </cell>
          <cell r="X827">
            <v>73750</v>
          </cell>
          <cell r="Y827">
            <v>570735</v>
          </cell>
          <cell r="Z827">
            <v>33750</v>
          </cell>
        </row>
        <row r="828">
          <cell r="A828" t="str">
            <v>403066-1</v>
          </cell>
          <cell r="B828">
            <v>403066</v>
          </cell>
          <cell r="C828">
            <v>1</v>
          </cell>
          <cell r="D828">
            <v>403066</v>
          </cell>
          <cell r="E828" t="str">
            <v>Northwest Hydraulic Consultants Ltd.</v>
          </cell>
          <cell r="F828" t="str">
            <v>Contracts.GenOperation</v>
          </cell>
          <cell r="G828" t="str">
            <v>Master Goods and Services Agreement</v>
          </cell>
          <cell r="H828" t="str">
            <v>Baldwin, Charity</v>
          </cell>
          <cell r="I828">
            <v>40765</v>
          </cell>
          <cell r="J828">
            <v>39986</v>
          </cell>
          <cell r="K828">
            <v>40511</v>
          </cell>
          <cell r="L828" t="str">
            <v>Complete</v>
          </cell>
          <cell r="M828" t="str">
            <v>Executed</v>
          </cell>
          <cell r="N828">
            <v>40770</v>
          </cell>
          <cell r="O828" t="str">
            <v>Execute Contract</v>
          </cell>
          <cell r="P828" t="str">
            <v>Baldwin, Charity</v>
          </cell>
          <cell r="Q828" t="str">
            <v>Baldwin, Charity</v>
          </cell>
          <cell r="R828" t="str">
            <v>Marina Crawford</v>
          </cell>
          <cell r="S828" t="str">
            <v>Ron Laing</v>
          </cell>
          <cell r="T828" t="str">
            <v>Karen Almadi</v>
          </cell>
          <cell r="U828" t="str">
            <v>H - Horizon</v>
          </cell>
          <cell r="V828" t="str">
            <v>Upgrading &amp; Utilitie - Upgrading &amp; Utilities</v>
          </cell>
          <cell r="W828" t="str">
            <v>30 Days net terms</v>
          </cell>
          <cell r="X828">
            <v>205700.1</v>
          </cell>
          <cell r="Y828">
            <v>80856</v>
          </cell>
          <cell r="Z828">
            <v>14700.09</v>
          </cell>
        </row>
        <row r="829">
          <cell r="A829" t="str">
            <v>403066-2</v>
          </cell>
          <cell r="B829">
            <v>403066</v>
          </cell>
          <cell r="C829">
            <v>2</v>
          </cell>
          <cell r="D829">
            <v>40306605</v>
          </cell>
          <cell r="E829" t="str">
            <v>Northwest Hydraulic Consultants Ltd.</v>
          </cell>
          <cell r="F829" t="str">
            <v>Bathymetric Surveys</v>
          </cell>
          <cell r="G829" t="str">
            <v>Master Goods and Services Agreement</v>
          </cell>
          <cell r="H829" t="str">
            <v>Baldwin, Charity</v>
          </cell>
          <cell r="I829">
            <v>40770</v>
          </cell>
          <cell r="J829">
            <v>39986</v>
          </cell>
          <cell r="K829">
            <v>41090</v>
          </cell>
          <cell r="L829" t="str">
            <v>Complete</v>
          </cell>
          <cell r="M829" t="str">
            <v>Executed</v>
          </cell>
          <cell r="N829">
            <v>40787</v>
          </cell>
          <cell r="O829" t="str">
            <v>Approve Contract</v>
          </cell>
          <cell r="P829" t="str">
            <v>Business Area Approver</v>
          </cell>
          <cell r="Q829" t="str">
            <v>Crawford, Marina</v>
          </cell>
          <cell r="R829" t="str">
            <v>Marina Crawford</v>
          </cell>
          <cell r="S829" t="str">
            <v>Ron Laing</v>
          </cell>
          <cell r="T829" t="str">
            <v>Karen Almadi</v>
          </cell>
          <cell r="U829" t="str">
            <v>H - Horizon</v>
          </cell>
          <cell r="V829" t="str">
            <v>Upgrading &amp; Utilitie - Upgrading &amp; Utilities</v>
          </cell>
          <cell r="W829" t="str">
            <v>30 Days net terms</v>
          </cell>
          <cell r="X829">
            <v>226437.01</v>
          </cell>
          <cell r="Y829">
            <v>80856</v>
          </cell>
          <cell r="Z829">
            <v>20736.91</v>
          </cell>
        </row>
        <row r="830">
          <cell r="A830" t="str">
            <v>403066-3</v>
          </cell>
          <cell r="B830">
            <v>403066</v>
          </cell>
          <cell r="C830">
            <v>3</v>
          </cell>
          <cell r="D830">
            <v>40306606</v>
          </cell>
          <cell r="E830" t="str">
            <v>Northwest Hydraulic Consultants Ltd.</v>
          </cell>
          <cell r="F830" t="str">
            <v>Assessment of sediment levels in Raw Water Pond 99</v>
          </cell>
          <cell r="G830" t="str">
            <v>Master Goods and Services Agreement</v>
          </cell>
          <cell r="H830" t="str">
            <v>Borsini, Erwin</v>
          </cell>
          <cell r="I830">
            <v>40931</v>
          </cell>
          <cell r="J830">
            <v>39986</v>
          </cell>
          <cell r="K830">
            <v>41090</v>
          </cell>
          <cell r="L830" t="str">
            <v>Complete</v>
          </cell>
          <cell r="M830" t="str">
            <v>Executed</v>
          </cell>
          <cell r="N830">
            <v>40953</v>
          </cell>
          <cell r="O830" t="str">
            <v>Parallel_Return_to_Edit_Mode</v>
          </cell>
          <cell r="P830" t="str">
            <v>Borsini, Erwin</v>
          </cell>
          <cell r="R830" t="str">
            <v>Marina Crawford</v>
          </cell>
          <cell r="S830" t="str">
            <v>Ron Laing</v>
          </cell>
          <cell r="T830" t="str">
            <v>Karen Almadi</v>
          </cell>
          <cell r="U830" t="str">
            <v>H - Horizon</v>
          </cell>
          <cell r="V830" t="str">
            <v>Upgrading &amp; Utilitie - Upgrading &amp; Utilities</v>
          </cell>
          <cell r="W830" t="str">
            <v>30 Days net terms</v>
          </cell>
          <cell r="X830">
            <v>241437.01</v>
          </cell>
          <cell r="Y830">
            <v>80856</v>
          </cell>
          <cell r="Z830">
            <v>15000</v>
          </cell>
        </row>
        <row r="831">
          <cell r="A831" t="str">
            <v>403066-4</v>
          </cell>
          <cell r="B831">
            <v>403066</v>
          </cell>
          <cell r="C831">
            <v>4</v>
          </cell>
          <cell r="D831">
            <v>403066</v>
          </cell>
          <cell r="E831" t="str">
            <v>Northwest Hydraulic Consultants Ltd.</v>
          </cell>
          <cell r="F831" t="str">
            <v>ASSESSMENT OF SEDIMENT LEVELS IN RECYCLE WATER POND</v>
          </cell>
          <cell r="G831" t="str">
            <v>Master Goods and Services Agreement</v>
          </cell>
          <cell r="H831" t="str">
            <v>Odeleye, Lilian</v>
          </cell>
          <cell r="I831">
            <v>41030</v>
          </cell>
          <cell r="J831">
            <v>39986</v>
          </cell>
          <cell r="K831">
            <v>41274</v>
          </cell>
          <cell r="L831" t="str">
            <v>Complete</v>
          </cell>
          <cell r="M831" t="str">
            <v>Executed</v>
          </cell>
          <cell r="N831">
            <v>41246</v>
          </cell>
          <cell r="O831" t="str">
            <v>Approve Contract</v>
          </cell>
          <cell r="P831" t="str">
            <v>Business Area Approver</v>
          </cell>
          <cell r="Q831" t="str">
            <v>Hussey, Glenn</v>
          </cell>
          <cell r="R831" t="str">
            <v>Marina Crawford</v>
          </cell>
          <cell r="S831" t="str">
            <v>Ron Laing</v>
          </cell>
          <cell r="T831" t="str">
            <v>Karen Almadi</v>
          </cell>
          <cell r="U831" t="str">
            <v>H - Horizon</v>
          </cell>
          <cell r="V831" t="str">
            <v>Upgrading &amp; Utilitie - Upgrading &amp; Utilities</v>
          </cell>
          <cell r="W831" t="str">
            <v>30 Days net terms</v>
          </cell>
          <cell r="X831">
            <v>253937.01</v>
          </cell>
          <cell r="Y831">
            <v>80856</v>
          </cell>
          <cell r="Z831">
            <v>12500</v>
          </cell>
        </row>
        <row r="832">
          <cell r="A832" t="str">
            <v>403075-1</v>
          </cell>
          <cell r="B832">
            <v>403075</v>
          </cell>
          <cell r="C832">
            <v>1</v>
          </cell>
          <cell r="D832">
            <v>403075</v>
          </cell>
          <cell r="E832" t="str">
            <v>Bongarde Holdings Inc</v>
          </cell>
          <cell r="F832" t="str">
            <v>Communications.BusAdmin&amp;Sup</v>
          </cell>
          <cell r="G832" t="str">
            <v>Master Goods and Services Agreement</v>
          </cell>
          <cell r="H832" t="str">
            <v>Akinnola, Praise</v>
          </cell>
          <cell r="I832">
            <v>40721</v>
          </cell>
          <cell r="J832">
            <v>40722</v>
          </cell>
          <cell r="K832">
            <v>41454</v>
          </cell>
          <cell r="L832" t="str">
            <v>Complete</v>
          </cell>
          <cell r="M832" t="str">
            <v>Executed</v>
          </cell>
          <cell r="N832">
            <v>40724</v>
          </cell>
          <cell r="O832" t="str">
            <v>Execute Contract</v>
          </cell>
          <cell r="P832" t="str">
            <v>Russell, Ryan</v>
          </cell>
          <cell r="Q832" t="str">
            <v>Russell, Ryan</v>
          </cell>
          <cell r="R832" t="str">
            <v>Marina Crawford</v>
          </cell>
          <cell r="S832" t="str">
            <v>Ron Laing</v>
          </cell>
          <cell r="T832" t="str">
            <v>Ronni Church</v>
          </cell>
          <cell r="U832" t="str">
            <v>H - Horizon</v>
          </cell>
          <cell r="V832" t="str">
            <v>Technical Services</v>
          </cell>
          <cell r="W832" t="str">
            <v>30 Days net terms</v>
          </cell>
          <cell r="X832">
            <v>11856.15</v>
          </cell>
          <cell r="Y832">
            <v>54428</v>
          </cell>
          <cell r="Z832">
            <v>833.7</v>
          </cell>
        </row>
        <row r="833">
          <cell r="A833" t="str">
            <v>403075-2</v>
          </cell>
          <cell r="B833">
            <v>403075</v>
          </cell>
          <cell r="C833">
            <v>2</v>
          </cell>
          <cell r="D833">
            <v>403075</v>
          </cell>
          <cell r="E833" t="str">
            <v>Bongarde Holdings Inc</v>
          </cell>
          <cell r="F833" t="str">
            <v>Extension Bongarde Holdings Inc Communications.BusAdmin&amp;Sup</v>
          </cell>
          <cell r="G833" t="str">
            <v>Master Goods and Services Agreement</v>
          </cell>
          <cell r="H833" t="str">
            <v>Wagner, Courtney</v>
          </cell>
          <cell r="I833">
            <v>41498</v>
          </cell>
          <cell r="J833">
            <v>40722</v>
          </cell>
          <cell r="K833">
            <v>42551</v>
          </cell>
          <cell r="L833" t="str">
            <v>Complete</v>
          </cell>
          <cell r="M833" t="str">
            <v>Executed</v>
          </cell>
          <cell r="N833">
            <v>41534</v>
          </cell>
          <cell r="O833" t="str">
            <v>Parallel_Return_to_Edit_Mode</v>
          </cell>
          <cell r="P833" t="str">
            <v>Akinnola, Praise</v>
          </cell>
          <cell r="R833" t="str">
            <v>Carla Salazar</v>
          </cell>
          <cell r="S833" t="str">
            <v>Ron Laing</v>
          </cell>
          <cell r="T833" t="str">
            <v>Eric Stearns</v>
          </cell>
          <cell r="U833" t="str">
            <v>H - Horizon</v>
          </cell>
          <cell r="V833" t="str">
            <v>Technical Services</v>
          </cell>
          <cell r="W833" t="str">
            <v>30 Days net terms</v>
          </cell>
          <cell r="X833">
            <v>31834</v>
          </cell>
          <cell r="Y833">
            <v>54428</v>
          </cell>
          <cell r="Z833">
            <v>19977.849999999999</v>
          </cell>
        </row>
        <row r="834">
          <cell r="A834" t="str">
            <v>403080-2</v>
          </cell>
          <cell r="B834">
            <v>403080</v>
          </cell>
          <cell r="C834">
            <v>2</v>
          </cell>
          <cell r="D834">
            <v>403080</v>
          </cell>
          <cell r="E834" t="str">
            <v>Garda Canada Security Corporation</v>
          </cell>
          <cell r="F834" t="str">
            <v>Contract extension &amp; Annual Escalation - 2012</v>
          </cell>
          <cell r="G834" t="str">
            <v>Master Goods and Services Agreement</v>
          </cell>
          <cell r="H834" t="str">
            <v>Brant, Edna</v>
          </cell>
          <cell r="I834">
            <v>41102</v>
          </cell>
          <cell r="J834">
            <v>41091</v>
          </cell>
          <cell r="K834">
            <v>41820</v>
          </cell>
          <cell r="L834" t="str">
            <v>Active</v>
          </cell>
          <cell r="M834" t="str">
            <v>Executed</v>
          </cell>
          <cell r="N834">
            <v>41108</v>
          </cell>
          <cell r="O834" t="str">
            <v>Execute Contract</v>
          </cell>
          <cell r="P834" t="str">
            <v>Tavassoli, Nader</v>
          </cell>
          <cell r="Q834" t="str">
            <v>Tavassoli, Nader</v>
          </cell>
          <cell r="R834" t="str">
            <v>Marina Crawford</v>
          </cell>
          <cell r="S834" t="str">
            <v>Ron Laing</v>
          </cell>
          <cell r="U834" t="str">
            <v>H - Horizon</v>
          </cell>
          <cell r="V834" t="str">
            <v>Technical Services</v>
          </cell>
          <cell r="W834" t="str">
            <v>30 Days net terms</v>
          </cell>
          <cell r="X834">
            <v>16667900</v>
          </cell>
          <cell r="Y834">
            <v>70195</v>
          </cell>
          <cell r="Z834">
            <v>10000000</v>
          </cell>
        </row>
        <row r="835">
          <cell r="A835" t="str">
            <v>403080-3</v>
          </cell>
          <cell r="B835">
            <v>403080</v>
          </cell>
          <cell r="C835">
            <v>3</v>
          </cell>
          <cell r="D835">
            <v>403080</v>
          </cell>
          <cell r="E835" t="str">
            <v>Garda Canada Security Corporation</v>
          </cell>
          <cell r="F835" t="str">
            <v>Security services Contract extension &amp; Annual Escalation - 2012</v>
          </cell>
          <cell r="G835" t="str">
            <v>Master Goods and Services Agreement</v>
          </cell>
          <cell r="H835" t="str">
            <v>Brant, Edna</v>
          </cell>
          <cell r="I835">
            <v>41830</v>
          </cell>
          <cell r="J835">
            <v>41821</v>
          </cell>
          <cell r="K835">
            <v>42063</v>
          </cell>
          <cell r="L835" t="str">
            <v>Active</v>
          </cell>
          <cell r="M835" t="str">
            <v>Executed</v>
          </cell>
          <cell r="N835">
            <v>41955</v>
          </cell>
          <cell r="O835" t="str">
            <v>Edit New Supplement</v>
          </cell>
          <cell r="P835" t="str">
            <v>Wagner, Courtney</v>
          </cell>
          <cell r="Q835" t="str">
            <v>Wagner, Courtney</v>
          </cell>
          <cell r="R835" t="str">
            <v>Marina Crawford</v>
          </cell>
          <cell r="S835" t="str">
            <v>Ron Laing</v>
          </cell>
          <cell r="T835" t="str">
            <v>Stephanie Graham</v>
          </cell>
          <cell r="U835" t="str">
            <v>H - Horizon</v>
          </cell>
          <cell r="V835" t="str">
            <v>Technical Services</v>
          </cell>
          <cell r="W835" t="str">
            <v>30 Days net terms</v>
          </cell>
          <cell r="X835">
            <v>21000000</v>
          </cell>
          <cell r="Y835">
            <v>70195</v>
          </cell>
          <cell r="Z835">
            <v>4332100</v>
          </cell>
        </row>
        <row r="836">
          <cell r="A836" t="str">
            <v>403080-4</v>
          </cell>
          <cell r="B836">
            <v>403080</v>
          </cell>
          <cell r="C836">
            <v>4</v>
          </cell>
          <cell r="D836">
            <v>403080</v>
          </cell>
          <cell r="E836" t="str">
            <v>Garda Canada Security Corporation</v>
          </cell>
          <cell r="F836" t="str">
            <v>Site Security Services extension April 2015</v>
          </cell>
          <cell r="G836" t="str">
            <v>Master Goods and Services Agreement</v>
          </cell>
          <cell r="H836" t="str">
            <v>Panokarren, Clifford</v>
          </cell>
          <cell r="I836">
            <v>42025</v>
          </cell>
          <cell r="J836">
            <v>42063</v>
          </cell>
          <cell r="K836">
            <v>42124</v>
          </cell>
          <cell r="L836" t="str">
            <v>Active</v>
          </cell>
          <cell r="M836" t="str">
            <v>Executed</v>
          </cell>
          <cell r="N836">
            <v>42048</v>
          </cell>
          <cell r="O836" t="str">
            <v>Parallel_Return_to_Edit_Mode</v>
          </cell>
          <cell r="P836" t="str">
            <v>Panokarren, Clifford</v>
          </cell>
          <cell r="R836" t="str">
            <v>Carla Salazar</v>
          </cell>
          <cell r="S836" t="str">
            <v>Kara Slemko</v>
          </cell>
          <cell r="T836" t="str">
            <v>Brian Bate</v>
          </cell>
          <cell r="U836" t="str">
            <v>H - Horizon</v>
          </cell>
          <cell r="V836" t="str">
            <v>Facilities &amp; Servic - Facilities &amp; Servics</v>
          </cell>
          <cell r="W836" t="str">
            <v>30 Days net terms</v>
          </cell>
          <cell r="X836">
            <v>22900000</v>
          </cell>
          <cell r="Y836">
            <v>70195</v>
          </cell>
          <cell r="Z836">
            <v>1900000</v>
          </cell>
        </row>
        <row r="837">
          <cell r="A837" t="str">
            <v>403080-6</v>
          </cell>
          <cell r="B837">
            <v>403080</v>
          </cell>
          <cell r="C837">
            <v>6</v>
          </cell>
          <cell r="D837">
            <v>403080</v>
          </cell>
          <cell r="E837" t="str">
            <v>Garda Canada Security Corporation</v>
          </cell>
          <cell r="F837" t="str">
            <v>Site Security Services Extension Sep 2015</v>
          </cell>
          <cell r="G837" t="str">
            <v>Master Goods and Services Agreement</v>
          </cell>
          <cell r="H837" t="str">
            <v>Panokarren, Clifford</v>
          </cell>
          <cell r="I837">
            <v>42152</v>
          </cell>
          <cell r="J837">
            <v>42186</v>
          </cell>
          <cell r="K837">
            <v>42277</v>
          </cell>
          <cell r="L837" t="str">
            <v>Active</v>
          </cell>
          <cell r="M837" t="str">
            <v>Executed</v>
          </cell>
          <cell r="N837">
            <v>42170</v>
          </cell>
          <cell r="O837" t="str">
            <v>Approve Contract</v>
          </cell>
          <cell r="P837" t="str">
            <v>Commercial Operations Approver</v>
          </cell>
          <cell r="Q837" t="str">
            <v>Salazar, Carla</v>
          </cell>
          <cell r="R837" t="str">
            <v>Carla Salazar</v>
          </cell>
          <cell r="S837" t="str">
            <v>Kara Slemko</v>
          </cell>
          <cell r="T837" t="str">
            <v>Brian Bate</v>
          </cell>
          <cell r="U837" t="str">
            <v>H - Horizon</v>
          </cell>
          <cell r="V837" t="str">
            <v>Facilities &amp; Servic - Facilities &amp; Servics</v>
          </cell>
          <cell r="W837" t="str">
            <v>30 Days net terms</v>
          </cell>
          <cell r="X837">
            <v>25800000</v>
          </cell>
          <cell r="Y837">
            <v>70195</v>
          </cell>
          <cell r="Z837">
            <v>2900000</v>
          </cell>
        </row>
        <row r="838">
          <cell r="A838" t="str">
            <v>403080-7</v>
          </cell>
          <cell r="B838">
            <v>403080</v>
          </cell>
          <cell r="C838">
            <v>7</v>
          </cell>
          <cell r="D838">
            <v>403080</v>
          </cell>
          <cell r="E838" t="str">
            <v>Garda Canada Security Corporation</v>
          </cell>
          <cell r="F838" t="str">
            <v>Site Security Services Extension Feb 2016</v>
          </cell>
          <cell r="G838" t="str">
            <v>Master Goods and Services Agreement</v>
          </cell>
          <cell r="H838" t="str">
            <v>Panokarren, Clifford</v>
          </cell>
          <cell r="I838">
            <v>42256</v>
          </cell>
          <cell r="J838">
            <v>42278</v>
          </cell>
          <cell r="K838">
            <v>42417</v>
          </cell>
          <cell r="L838" t="str">
            <v>Active</v>
          </cell>
          <cell r="M838" t="str">
            <v>Executed</v>
          </cell>
          <cell r="N838">
            <v>42271</v>
          </cell>
          <cell r="O838" t="str">
            <v>Parallel_Return_to_Edit_Mode</v>
          </cell>
          <cell r="P838" t="str">
            <v>Panokarren, Clifford</v>
          </cell>
          <cell r="R838" t="str">
            <v>Carla Salazar</v>
          </cell>
          <cell r="S838" t="str">
            <v>Kara Slemko</v>
          </cell>
          <cell r="T838" t="str">
            <v>Brian Bate</v>
          </cell>
          <cell r="U838" t="str">
            <v>H - Horizon</v>
          </cell>
          <cell r="V838" t="str">
            <v>Facilities &amp; Servic - Facilities &amp; Servics</v>
          </cell>
          <cell r="W838" t="str">
            <v>30 Days net terms</v>
          </cell>
          <cell r="X838">
            <v>29751772</v>
          </cell>
          <cell r="Y838">
            <v>70195</v>
          </cell>
          <cell r="Z838">
            <v>3951772</v>
          </cell>
        </row>
        <row r="839">
          <cell r="A839" t="str">
            <v>403086-1</v>
          </cell>
          <cell r="B839">
            <v>403086</v>
          </cell>
          <cell r="C839">
            <v>1</v>
          </cell>
          <cell r="D839">
            <v>403086</v>
          </cell>
          <cell r="E839" t="str">
            <v>Metalcare Inspection Services Inc.</v>
          </cell>
          <cell r="F839" t="str">
            <v>Add 2 inspectors to Contract</v>
          </cell>
          <cell r="G839" t="str">
            <v>Short Form Consulting Agreement</v>
          </cell>
          <cell r="H839" t="str">
            <v>Burnett, Angela</v>
          </cell>
          <cell r="I839">
            <v>40582</v>
          </cell>
          <cell r="J839">
            <v>40544</v>
          </cell>
          <cell r="K839">
            <v>40816</v>
          </cell>
          <cell r="L839" t="str">
            <v>Complete</v>
          </cell>
          <cell r="M839" t="str">
            <v>Executed</v>
          </cell>
          <cell r="N839">
            <v>40584</v>
          </cell>
          <cell r="O839" t="str">
            <v>Edit New Supplement</v>
          </cell>
          <cell r="P839" t="str">
            <v>Tavassoli, Nader</v>
          </cell>
          <cell r="Q839" t="str">
            <v>Tavassoli, Nader</v>
          </cell>
          <cell r="R839" t="str">
            <v>Edmundo Lopez</v>
          </cell>
          <cell r="S839" t="str">
            <v>Ron Laing</v>
          </cell>
          <cell r="U839" t="str">
            <v>H - Horizon</v>
          </cell>
          <cell r="V839" t="str">
            <v>Technical Services</v>
          </cell>
          <cell r="W839" t="str">
            <v>30 Days net terms</v>
          </cell>
          <cell r="X839">
            <v>562700</v>
          </cell>
          <cell r="Y839">
            <v>590181</v>
          </cell>
          <cell r="Z839">
            <v>331200</v>
          </cell>
        </row>
        <row r="840">
          <cell r="A840" t="str">
            <v>403086-2</v>
          </cell>
          <cell r="B840">
            <v>403086</v>
          </cell>
          <cell r="C840">
            <v>2</v>
          </cell>
          <cell r="D840">
            <v>403086</v>
          </cell>
          <cell r="E840" t="str">
            <v>Metalcare Inspection Services Inc.</v>
          </cell>
          <cell r="F840" t="str">
            <v>Increase Kris Tremblay's hrs from 10 to 40</v>
          </cell>
          <cell r="G840" t="str">
            <v>Short Form Consulting Agreement</v>
          </cell>
          <cell r="H840" t="str">
            <v>Tavassoli, Nader</v>
          </cell>
          <cell r="I840">
            <v>40645</v>
          </cell>
          <cell r="J840">
            <v>40651</v>
          </cell>
          <cell r="K840">
            <v>40786</v>
          </cell>
          <cell r="L840" t="str">
            <v>Complete</v>
          </cell>
          <cell r="M840" t="str">
            <v>Executed</v>
          </cell>
          <cell r="N840">
            <v>40647</v>
          </cell>
          <cell r="O840" t="str">
            <v>Approve Contract</v>
          </cell>
          <cell r="P840" t="str">
            <v>Commercial Operations Approver</v>
          </cell>
          <cell r="Q840" t="str">
            <v>Mehta, Jai</v>
          </cell>
          <cell r="R840" t="str">
            <v>Jai Mehta</v>
          </cell>
          <cell r="S840" t="str">
            <v>Ron Laing</v>
          </cell>
          <cell r="U840" t="str">
            <v>H - Horizon</v>
          </cell>
          <cell r="V840" t="str">
            <v>Technical Services</v>
          </cell>
          <cell r="W840" t="str">
            <v>30 Days net terms</v>
          </cell>
          <cell r="X840">
            <v>595700</v>
          </cell>
          <cell r="Y840">
            <v>590181</v>
          </cell>
          <cell r="Z840">
            <v>33000</v>
          </cell>
        </row>
        <row r="841">
          <cell r="A841" t="str">
            <v>403086-3</v>
          </cell>
          <cell r="B841">
            <v>403086</v>
          </cell>
          <cell r="C841">
            <v>3</v>
          </cell>
          <cell r="D841">
            <v>403086</v>
          </cell>
          <cell r="E841" t="str">
            <v>Metalcare Inspection Services Inc.</v>
          </cell>
          <cell r="F841" t="str">
            <v>Increase Kris Tremblay's hrs from 10 to 40</v>
          </cell>
          <cell r="G841" t="str">
            <v>Short Form Consulting Agreement</v>
          </cell>
          <cell r="H841" t="str">
            <v>General, Tracy</v>
          </cell>
          <cell r="I841">
            <v>40834</v>
          </cell>
          <cell r="J841">
            <v>40786</v>
          </cell>
          <cell r="K841">
            <v>41152</v>
          </cell>
          <cell r="L841" t="str">
            <v>Complete</v>
          </cell>
          <cell r="M841" t="str">
            <v>Executed</v>
          </cell>
          <cell r="N841">
            <v>40934</v>
          </cell>
          <cell r="O841" t="str">
            <v>Parallel_Return_to_Edit_Mode</v>
          </cell>
          <cell r="P841" t="str">
            <v>Brant, Edna</v>
          </cell>
          <cell r="R841" t="str">
            <v>Marina Crawford</v>
          </cell>
          <cell r="S841" t="str">
            <v>Ron Laing</v>
          </cell>
          <cell r="T841" t="str">
            <v>Karen Almadi</v>
          </cell>
          <cell r="U841" t="str">
            <v>H - Horizon</v>
          </cell>
          <cell r="V841" t="str">
            <v>Technical Services</v>
          </cell>
          <cell r="W841" t="str">
            <v>30 Days net terms</v>
          </cell>
          <cell r="X841">
            <v>776900</v>
          </cell>
          <cell r="Y841">
            <v>590181</v>
          </cell>
          <cell r="Z841">
            <v>181200</v>
          </cell>
        </row>
        <row r="842">
          <cell r="A842" t="str">
            <v>403086-4</v>
          </cell>
          <cell r="B842">
            <v>403086</v>
          </cell>
          <cell r="C842">
            <v>4</v>
          </cell>
          <cell r="D842">
            <v>403086</v>
          </cell>
          <cell r="E842" t="str">
            <v>Metalcare Inspection Services Inc.</v>
          </cell>
          <cell r="F842" t="str">
            <v>Metalcare Inspection Services - Pio Peter David</v>
          </cell>
          <cell r="G842" t="str">
            <v>Short Form Consulting Agreement</v>
          </cell>
          <cell r="H842" t="str">
            <v>General, Tracy</v>
          </cell>
          <cell r="I842">
            <v>41151</v>
          </cell>
          <cell r="J842">
            <v>41153</v>
          </cell>
          <cell r="K842">
            <v>41244</v>
          </cell>
          <cell r="L842" t="str">
            <v>Complete</v>
          </cell>
          <cell r="M842" t="str">
            <v>Executed</v>
          </cell>
          <cell r="N842">
            <v>41162</v>
          </cell>
          <cell r="O842" t="str">
            <v>Execute Contract</v>
          </cell>
          <cell r="P842" t="str">
            <v>Spence, Adam</v>
          </cell>
          <cell r="Q842" t="str">
            <v>Spence, Adam</v>
          </cell>
          <cell r="R842" t="str">
            <v>Marina Crawford</v>
          </cell>
          <cell r="S842" t="str">
            <v>Ron Laing</v>
          </cell>
          <cell r="T842" t="str">
            <v>Karen Almadi</v>
          </cell>
          <cell r="U842" t="str">
            <v>H - Horizon</v>
          </cell>
          <cell r="V842" t="str">
            <v>Technical Services</v>
          </cell>
          <cell r="W842" t="str">
            <v>30 Days net terms</v>
          </cell>
          <cell r="X842">
            <v>841900</v>
          </cell>
          <cell r="Y842">
            <v>590181</v>
          </cell>
          <cell r="Z842">
            <v>65000</v>
          </cell>
        </row>
        <row r="843">
          <cell r="A843" t="str">
            <v>403086-5</v>
          </cell>
          <cell r="B843">
            <v>403086</v>
          </cell>
          <cell r="C843">
            <v>5</v>
          </cell>
          <cell r="D843">
            <v>403086</v>
          </cell>
          <cell r="E843" t="str">
            <v>Metalcare Inspection Services Inc.</v>
          </cell>
          <cell r="F843" t="str">
            <v>Pio Peter David - Contract Extension</v>
          </cell>
          <cell r="G843" t="str">
            <v>Short Form Consulting Agreement</v>
          </cell>
          <cell r="H843" t="str">
            <v>General, Tracy</v>
          </cell>
          <cell r="I843">
            <v>41260</v>
          </cell>
          <cell r="J843">
            <v>41245</v>
          </cell>
          <cell r="K843">
            <v>41455</v>
          </cell>
          <cell r="L843" t="str">
            <v>Complete</v>
          </cell>
          <cell r="M843" t="str">
            <v>Executed</v>
          </cell>
          <cell r="N843">
            <v>41262</v>
          </cell>
          <cell r="O843" t="str">
            <v>Approve Contract</v>
          </cell>
          <cell r="P843" t="str">
            <v>Commercial Operations Approver</v>
          </cell>
          <cell r="Q843" t="str">
            <v>King, Brian</v>
          </cell>
          <cell r="R843" t="str">
            <v>Marina Crawford</v>
          </cell>
          <cell r="S843" t="str">
            <v>Ron Laing</v>
          </cell>
          <cell r="T843" t="str">
            <v>Karen Almadi</v>
          </cell>
          <cell r="U843" t="str">
            <v>H - Horizon</v>
          </cell>
          <cell r="V843" t="str">
            <v>Technical Services</v>
          </cell>
          <cell r="W843" t="str">
            <v>30 Days net terms</v>
          </cell>
          <cell r="X843">
            <v>1001900</v>
          </cell>
          <cell r="Y843">
            <v>590181</v>
          </cell>
          <cell r="Z843">
            <v>160000</v>
          </cell>
        </row>
        <row r="844">
          <cell r="A844" t="str">
            <v>403086-6</v>
          </cell>
          <cell r="B844">
            <v>403086</v>
          </cell>
          <cell r="C844">
            <v>6</v>
          </cell>
          <cell r="D844">
            <v>403086</v>
          </cell>
          <cell r="E844" t="str">
            <v>Metalcare Inspection Services Inc.</v>
          </cell>
          <cell r="F844" t="str">
            <v>Pio Peter David - Contract Extension</v>
          </cell>
          <cell r="G844" t="str">
            <v>Short Form Consulting Agreement</v>
          </cell>
          <cell r="H844" t="str">
            <v>Soriano, Loreta</v>
          </cell>
          <cell r="I844">
            <v>41466</v>
          </cell>
          <cell r="J844">
            <v>41456</v>
          </cell>
          <cell r="K844">
            <v>41546</v>
          </cell>
          <cell r="L844" t="str">
            <v>Complete</v>
          </cell>
          <cell r="M844" t="str">
            <v>Executed</v>
          </cell>
          <cell r="N844">
            <v>41479</v>
          </cell>
          <cell r="O844" t="str">
            <v>Edit New Supplement</v>
          </cell>
          <cell r="P844" t="str">
            <v>Wang, Cathy</v>
          </cell>
          <cell r="Q844" t="str">
            <v>Wang, Cathy</v>
          </cell>
          <cell r="R844" t="str">
            <v>Marina Crawford</v>
          </cell>
          <cell r="S844" t="str">
            <v>Ron Laing</v>
          </cell>
          <cell r="T844" t="str">
            <v>Eric Stearns</v>
          </cell>
          <cell r="U844" t="str">
            <v>H - Horizon</v>
          </cell>
          <cell r="V844" t="str">
            <v>Technical Services</v>
          </cell>
          <cell r="W844" t="str">
            <v>30 Days net terms</v>
          </cell>
          <cell r="X844">
            <v>1081900</v>
          </cell>
          <cell r="Y844">
            <v>590181</v>
          </cell>
          <cell r="Z844">
            <v>80000</v>
          </cell>
        </row>
        <row r="845">
          <cell r="A845" t="str">
            <v>403086-7</v>
          </cell>
          <cell r="B845">
            <v>403086</v>
          </cell>
          <cell r="C845">
            <v>7</v>
          </cell>
          <cell r="D845">
            <v>403086</v>
          </cell>
          <cell r="E845" t="str">
            <v>Metalcare Inspection Services Inc.</v>
          </cell>
          <cell r="F845" t="str">
            <v>Pio Peter David - Contract Extension</v>
          </cell>
          <cell r="G845" t="str">
            <v>Short Form Consulting Agreement</v>
          </cell>
          <cell r="H845" t="str">
            <v>Soriano, Loreta</v>
          </cell>
          <cell r="I845">
            <v>41556</v>
          </cell>
          <cell r="J845">
            <v>41547</v>
          </cell>
          <cell r="K845">
            <v>41727</v>
          </cell>
          <cell r="L845" t="str">
            <v>Complete</v>
          </cell>
          <cell r="M845" t="str">
            <v>Executed</v>
          </cell>
          <cell r="N845">
            <v>41571</v>
          </cell>
          <cell r="O845" t="str">
            <v>Parallel_Return_to_Edit_Mode</v>
          </cell>
          <cell r="P845" t="str">
            <v>Hu, Bonnie</v>
          </cell>
          <cell r="R845" t="str">
            <v>Julie Easthope</v>
          </cell>
          <cell r="S845" t="str">
            <v>Kara Slemko</v>
          </cell>
          <cell r="T845" t="str">
            <v>Eric Stearns</v>
          </cell>
          <cell r="U845" t="str">
            <v>H - Horizon</v>
          </cell>
          <cell r="V845" t="str">
            <v>Technical Services</v>
          </cell>
          <cell r="W845" t="str">
            <v>30 Days net terms</v>
          </cell>
          <cell r="X845">
            <v>1201900</v>
          </cell>
          <cell r="Y845">
            <v>590181</v>
          </cell>
          <cell r="Z845">
            <v>120000</v>
          </cell>
        </row>
        <row r="846">
          <cell r="A846" t="str">
            <v>403115-1-1</v>
          </cell>
          <cell r="B846" t="str">
            <v>403115-1</v>
          </cell>
          <cell r="C846">
            <v>1</v>
          </cell>
          <cell r="D846">
            <v>504942</v>
          </cell>
          <cell r="E846" t="str">
            <v>Tracer Industries Canada Limited</v>
          </cell>
          <cell r="F846" t="str">
            <v>CO 01Electrical Heat Tracing Design Services Only</v>
          </cell>
          <cell r="G846" t="str">
            <v>Schedules for Master Agreements</v>
          </cell>
          <cell r="H846" t="str">
            <v>Brown, Drew</v>
          </cell>
          <cell r="I846">
            <v>42550</v>
          </cell>
          <cell r="J846">
            <v>41185</v>
          </cell>
          <cell r="K846">
            <v>41684</v>
          </cell>
          <cell r="L846" t="str">
            <v>Complete</v>
          </cell>
          <cell r="M846" t="str">
            <v>Executed</v>
          </cell>
          <cell r="N846">
            <v>42551</v>
          </cell>
          <cell r="O846" t="str">
            <v>Approve Contract</v>
          </cell>
          <cell r="P846" t="str">
            <v>Commercial Operations Approver</v>
          </cell>
          <cell r="Q846" t="str">
            <v>Bronkhorst, Ari</v>
          </cell>
          <cell r="R846" t="str">
            <v>Ari Bronkhorst</v>
          </cell>
          <cell r="S846" t="str">
            <v>Ari Bronkhorst</v>
          </cell>
          <cell r="T846" t="str">
            <v>Stephanie Graham</v>
          </cell>
          <cell r="U846" t="str">
            <v>H - Horizon</v>
          </cell>
          <cell r="V846" t="str">
            <v>Major Projects</v>
          </cell>
          <cell r="W846" t="str">
            <v>45 Days net terms</v>
          </cell>
          <cell r="X846">
            <v>1195308.99</v>
          </cell>
          <cell r="Y846">
            <v>635328</v>
          </cell>
          <cell r="Z846">
            <v>604670.99</v>
          </cell>
        </row>
        <row r="847">
          <cell r="A847" t="str">
            <v>403115-1-2</v>
          </cell>
          <cell r="B847" t="str">
            <v>403115-1</v>
          </cell>
          <cell r="C847">
            <v>2</v>
          </cell>
          <cell r="D847">
            <v>504942</v>
          </cell>
          <cell r="E847" t="str">
            <v>Tracer Industries Canada Limited</v>
          </cell>
          <cell r="F847" t="str">
            <v>Co 02: (Reconciliation) Electrical Heat Tracing Design Services Only</v>
          </cell>
          <cell r="G847" t="str">
            <v>Schedules for Master Agreements</v>
          </cell>
          <cell r="H847" t="str">
            <v>Brown, Drew</v>
          </cell>
          <cell r="I847">
            <v>42572</v>
          </cell>
          <cell r="J847">
            <v>41185</v>
          </cell>
          <cell r="K847">
            <v>41684</v>
          </cell>
          <cell r="L847" t="str">
            <v>Complete</v>
          </cell>
          <cell r="M847" t="str">
            <v>Executed</v>
          </cell>
          <cell r="N847">
            <v>42576</v>
          </cell>
          <cell r="O847" t="str">
            <v>Parallel_Return_to_Edit_Mode</v>
          </cell>
          <cell r="P847" t="str">
            <v>Manuel, Racquel</v>
          </cell>
          <cell r="R847" t="str">
            <v>Ari Bronkhorst</v>
          </cell>
          <cell r="S847" t="str">
            <v>Ari Bronkhorst</v>
          </cell>
          <cell r="T847" t="str">
            <v>Stephanie Graham</v>
          </cell>
          <cell r="U847" t="str">
            <v>H - Horizon</v>
          </cell>
          <cell r="V847" t="str">
            <v>Major Projects</v>
          </cell>
          <cell r="W847" t="str">
            <v>45 Days net terms</v>
          </cell>
          <cell r="X847">
            <v>924137.45</v>
          </cell>
          <cell r="Y847">
            <v>635328</v>
          </cell>
          <cell r="Z847">
            <v>-271171.53999999998</v>
          </cell>
        </row>
        <row r="848">
          <cell r="A848" t="str">
            <v>403115-2-1</v>
          </cell>
          <cell r="B848" t="str">
            <v>403115-2</v>
          </cell>
          <cell r="C848">
            <v>1</v>
          </cell>
          <cell r="D848">
            <v>406130</v>
          </cell>
          <cell r="E848" t="str">
            <v>Tracer Industries Canada Limited</v>
          </cell>
          <cell r="F848" t="str">
            <v>EHT System</v>
          </cell>
          <cell r="G848" t="str">
            <v>Schedules for Master Agreements</v>
          </cell>
          <cell r="H848" t="str">
            <v>Gnatovski, Ruslan</v>
          </cell>
          <cell r="I848">
            <v>42066</v>
          </cell>
          <cell r="J848">
            <v>41698</v>
          </cell>
          <cell r="K848">
            <v>42063</v>
          </cell>
          <cell r="L848" t="str">
            <v>Complete</v>
          </cell>
          <cell r="M848" t="str">
            <v>Executed</v>
          </cell>
          <cell r="N848">
            <v>42072</v>
          </cell>
          <cell r="O848" t="str">
            <v>Approve Contract</v>
          </cell>
          <cell r="P848" t="str">
            <v>Business Area Approver</v>
          </cell>
          <cell r="Q848" t="str">
            <v>Guglielmin, Don</v>
          </cell>
          <cell r="R848" t="str">
            <v>Don Guglielmin</v>
          </cell>
          <cell r="S848" t="str">
            <v>Don Guglielmin</v>
          </cell>
          <cell r="T848" t="str">
            <v>Stephanie Graham</v>
          </cell>
          <cell r="U848" t="str">
            <v>H - Horizon</v>
          </cell>
          <cell r="V848" t="str">
            <v>Major Projects</v>
          </cell>
          <cell r="W848" t="str">
            <v>45 Days net terms</v>
          </cell>
          <cell r="X848">
            <v>3390350.19</v>
          </cell>
          <cell r="Y848">
            <v>635328</v>
          </cell>
          <cell r="Z848">
            <v>62041.16</v>
          </cell>
        </row>
        <row r="849">
          <cell r="A849" t="str">
            <v>403115-2-2</v>
          </cell>
          <cell r="B849" t="str">
            <v>403115-2</v>
          </cell>
          <cell r="C849">
            <v>2</v>
          </cell>
          <cell r="D849">
            <v>406130</v>
          </cell>
          <cell r="E849" t="str">
            <v>Tracer Industries Canada Limited</v>
          </cell>
          <cell r="F849" t="str">
            <v>EHT System</v>
          </cell>
          <cell r="G849" t="str">
            <v>Schedules for Master Agreements</v>
          </cell>
          <cell r="H849" t="str">
            <v>Gnatovski, Ruslan</v>
          </cell>
          <cell r="I849">
            <v>42072</v>
          </cell>
          <cell r="J849">
            <v>41698</v>
          </cell>
          <cell r="K849">
            <v>42063</v>
          </cell>
          <cell r="L849" t="str">
            <v>Complete</v>
          </cell>
          <cell r="M849" t="str">
            <v>Executed</v>
          </cell>
          <cell r="N849">
            <v>42207</v>
          </cell>
          <cell r="O849" t="str">
            <v>Edit New Supplement</v>
          </cell>
          <cell r="P849" t="str">
            <v>Gnatovski, Ruslan</v>
          </cell>
          <cell r="Q849" t="str">
            <v>Gnatovski, Ruslan</v>
          </cell>
          <cell r="R849" t="str">
            <v>Don Guglielmin</v>
          </cell>
          <cell r="S849" t="str">
            <v>Don Guglielmin</v>
          </cell>
          <cell r="T849" t="str">
            <v>Stephanie Graham</v>
          </cell>
          <cell r="U849" t="str">
            <v>H - Horizon</v>
          </cell>
          <cell r="V849" t="str">
            <v>Major Projects</v>
          </cell>
          <cell r="W849" t="str">
            <v>45 Days net terms</v>
          </cell>
          <cell r="X849">
            <v>3390120.69</v>
          </cell>
          <cell r="Y849">
            <v>635328</v>
          </cell>
          <cell r="Z849">
            <v>-229.5</v>
          </cell>
        </row>
        <row r="850">
          <cell r="A850" t="str">
            <v>403115-4-1</v>
          </cell>
          <cell r="B850" t="str">
            <v>403115-4</v>
          </cell>
          <cell r="C850">
            <v>1</v>
          </cell>
          <cell r="D850">
            <v>406630</v>
          </cell>
          <cell r="E850" t="str">
            <v>Tracer Industries Canada Limited</v>
          </cell>
          <cell r="F850" t="str">
            <v>EHT Switchracks package for U&amp;O</v>
          </cell>
          <cell r="G850" t="str">
            <v>Schedules for Master Agreements</v>
          </cell>
          <cell r="H850" t="str">
            <v>Brown, Drew</v>
          </cell>
          <cell r="I850">
            <v>42488</v>
          </cell>
          <cell r="J850">
            <v>42488</v>
          </cell>
          <cell r="K850">
            <v>42520</v>
          </cell>
          <cell r="L850" t="str">
            <v>Complete</v>
          </cell>
          <cell r="M850" t="str">
            <v>Executed</v>
          </cell>
          <cell r="N850">
            <v>42490</v>
          </cell>
          <cell r="O850" t="str">
            <v>Parallel_Return_to_Edit_Mode</v>
          </cell>
          <cell r="P850" t="str">
            <v>Manuel, Racquel</v>
          </cell>
          <cell r="R850" t="str">
            <v>Ari Bronkhorst</v>
          </cell>
          <cell r="S850" t="str">
            <v>Ari Bronkhorst</v>
          </cell>
          <cell r="T850" t="str">
            <v>Stephanie Graham</v>
          </cell>
          <cell r="U850" t="str">
            <v>H - Horizon</v>
          </cell>
          <cell r="V850" t="str">
            <v>Major Projects</v>
          </cell>
          <cell r="W850" t="str">
            <v>45 Days net terms</v>
          </cell>
          <cell r="X850">
            <v>2888836.16</v>
          </cell>
          <cell r="Y850">
            <v>635328</v>
          </cell>
          <cell r="Z850">
            <v>-38131.839999999997</v>
          </cell>
        </row>
        <row r="851">
          <cell r="A851" t="str">
            <v>403115-5-1</v>
          </cell>
          <cell r="B851" t="str">
            <v>403115-5</v>
          </cell>
          <cell r="C851">
            <v>1</v>
          </cell>
          <cell r="D851">
            <v>40713801</v>
          </cell>
          <cell r="E851" t="str">
            <v>Tracer Industries Canada Limited</v>
          </cell>
          <cell r="F851" t="str">
            <v>All Material will be FCA Edmonton and To include Breather drain on Junction boxes - U&amp;O Project</v>
          </cell>
          <cell r="G851" t="str">
            <v>Schedules for Master Agreements</v>
          </cell>
          <cell r="H851" t="str">
            <v>Shanmugam, Balaji</v>
          </cell>
          <cell r="I851">
            <v>42192</v>
          </cell>
          <cell r="J851">
            <v>42171</v>
          </cell>
          <cell r="K851">
            <v>42231</v>
          </cell>
          <cell r="L851" t="str">
            <v>Active</v>
          </cell>
          <cell r="M851" t="str">
            <v>Executed</v>
          </cell>
          <cell r="N851">
            <v>42227</v>
          </cell>
          <cell r="O851" t="str">
            <v>Edit New Supplement</v>
          </cell>
          <cell r="P851" t="str">
            <v>Shanmugam, Balaji</v>
          </cell>
          <cell r="Q851" t="str">
            <v>Shanmugam, Balaji</v>
          </cell>
          <cell r="R851" t="str">
            <v>Ari Bronkhorst</v>
          </cell>
          <cell r="S851" t="str">
            <v>Ari Bronkhorst</v>
          </cell>
          <cell r="T851" t="str">
            <v>Steve Brown</v>
          </cell>
          <cell r="U851" t="str">
            <v>H - Horizon</v>
          </cell>
          <cell r="V851" t="str">
            <v>Major Projects</v>
          </cell>
          <cell r="W851" t="str">
            <v>45 Days net terms</v>
          </cell>
          <cell r="X851">
            <v>894630.91</v>
          </cell>
          <cell r="Y851">
            <v>635328</v>
          </cell>
          <cell r="Z851">
            <v>12720</v>
          </cell>
        </row>
        <row r="852">
          <cell r="A852" t="str">
            <v>403115-5-2</v>
          </cell>
          <cell r="B852" t="str">
            <v>403115-5</v>
          </cell>
          <cell r="C852">
            <v>2</v>
          </cell>
          <cell r="D852">
            <v>40713802</v>
          </cell>
          <cell r="E852" t="str">
            <v>Tracer Industries Canada Limited</v>
          </cell>
          <cell r="F852" t="str">
            <v>Minor changes to the material requirement indicated in the Work Order as compared to BOM-U&amp;O Project</v>
          </cell>
          <cell r="G852" t="str">
            <v>Schedules for Master Agreements</v>
          </cell>
          <cell r="H852" t="str">
            <v>Shanmugam, Balaji</v>
          </cell>
          <cell r="I852">
            <v>42227</v>
          </cell>
          <cell r="J852">
            <v>42226</v>
          </cell>
          <cell r="K852">
            <v>42247</v>
          </cell>
          <cell r="L852" t="str">
            <v>Active</v>
          </cell>
          <cell r="M852" t="str">
            <v>Pending Signed Copy Attachment</v>
          </cell>
          <cell r="O852" t="str">
            <v>Parallel_Return_to_Edit_Mode</v>
          </cell>
          <cell r="P852" t="str">
            <v>Shanmugam, Balaji</v>
          </cell>
          <cell r="R852" t="str">
            <v>Ari Bronkhorst</v>
          </cell>
          <cell r="S852" t="str">
            <v>Ari Bronkhorst</v>
          </cell>
          <cell r="T852" t="str">
            <v>Steve Brown</v>
          </cell>
          <cell r="U852" t="str">
            <v>H - Horizon</v>
          </cell>
          <cell r="V852" t="str">
            <v>Major Projects</v>
          </cell>
          <cell r="W852" t="str">
            <v>45 Days net terms</v>
          </cell>
          <cell r="X852">
            <v>898730.39</v>
          </cell>
          <cell r="Y852">
            <v>635328</v>
          </cell>
          <cell r="Z852">
            <v>4099.4799999999996</v>
          </cell>
        </row>
        <row r="853">
          <cell r="A853" t="str">
            <v>403115-6-1</v>
          </cell>
          <cell r="B853" t="str">
            <v>403115-6</v>
          </cell>
          <cell r="C853">
            <v>1</v>
          </cell>
          <cell r="D853">
            <v>407495</v>
          </cell>
          <cell r="E853" t="str">
            <v>Tracer Industries Canada Limited</v>
          </cell>
          <cell r="F853" t="str">
            <v>EHT Installation Technical Support</v>
          </cell>
          <cell r="G853" t="str">
            <v>Schedules for Master Agreements</v>
          </cell>
          <cell r="H853" t="str">
            <v>Nadarasa, Jeyakaran</v>
          </cell>
          <cell r="I853">
            <v>42420</v>
          </cell>
          <cell r="J853">
            <v>42303</v>
          </cell>
          <cell r="K853">
            <v>42490</v>
          </cell>
          <cell r="L853" t="str">
            <v>Active</v>
          </cell>
          <cell r="M853" t="str">
            <v>Executed</v>
          </cell>
          <cell r="N853">
            <v>42429</v>
          </cell>
          <cell r="O853" t="str">
            <v>Parallel_Return_to_Edit_Mode</v>
          </cell>
          <cell r="P853" t="str">
            <v>Nadarasa, Jeyakaran</v>
          </cell>
          <cell r="R853" t="str">
            <v>Ari Bronkhorst</v>
          </cell>
          <cell r="S853" t="str">
            <v>Ari Bronkhorst</v>
          </cell>
          <cell r="T853" t="str">
            <v>Steve Brown</v>
          </cell>
          <cell r="U853" t="str">
            <v>H - Horizon</v>
          </cell>
          <cell r="V853" t="str">
            <v>Major Projects</v>
          </cell>
          <cell r="W853" t="str">
            <v>45 Days net terms</v>
          </cell>
          <cell r="X853">
            <v>105000</v>
          </cell>
          <cell r="Y853">
            <v>635328</v>
          </cell>
          <cell r="Z853">
            <v>40000</v>
          </cell>
        </row>
        <row r="854">
          <cell r="A854" t="str">
            <v>403115-6-2</v>
          </cell>
          <cell r="B854" t="str">
            <v>403115-6</v>
          </cell>
          <cell r="C854">
            <v>2</v>
          </cell>
          <cell r="D854">
            <v>407495</v>
          </cell>
          <cell r="E854" t="str">
            <v>Tracer Industries Canada Limited</v>
          </cell>
          <cell r="F854" t="str">
            <v>EHT Installation Technical Support</v>
          </cell>
          <cell r="G854" t="str">
            <v>Schedules for Master Agreements</v>
          </cell>
          <cell r="H854" t="str">
            <v>Nadarasa, Jeyakaran</v>
          </cell>
          <cell r="I854">
            <v>42486</v>
          </cell>
          <cell r="J854">
            <v>42303</v>
          </cell>
          <cell r="K854">
            <v>42521</v>
          </cell>
          <cell r="L854" t="str">
            <v>Active</v>
          </cell>
          <cell r="M854" t="str">
            <v>Executed</v>
          </cell>
          <cell r="N854">
            <v>42495</v>
          </cell>
          <cell r="O854" t="str">
            <v>Approve Contract</v>
          </cell>
          <cell r="P854" t="str">
            <v>Business Area Approver</v>
          </cell>
          <cell r="Q854" t="str">
            <v>Hughes, David</v>
          </cell>
          <cell r="R854" t="str">
            <v>Ari Bronkhorst</v>
          </cell>
          <cell r="S854" t="str">
            <v>Ari Bronkhorst</v>
          </cell>
          <cell r="T854" t="str">
            <v>Steve Brown</v>
          </cell>
          <cell r="U854" t="str">
            <v>H - Horizon</v>
          </cell>
          <cell r="V854" t="str">
            <v>Major Projects</v>
          </cell>
          <cell r="W854" t="str">
            <v>45 Days net terms</v>
          </cell>
          <cell r="X854">
            <v>130000</v>
          </cell>
          <cell r="Y854">
            <v>635328</v>
          </cell>
          <cell r="Z854">
            <v>25000</v>
          </cell>
        </row>
        <row r="855">
          <cell r="A855" t="str">
            <v>403115-6-3</v>
          </cell>
          <cell r="B855" t="str">
            <v>403115-6</v>
          </cell>
          <cell r="C855">
            <v>3</v>
          </cell>
          <cell r="D855">
            <v>407495</v>
          </cell>
          <cell r="E855" t="str">
            <v>Tracer Industries Canada Limited</v>
          </cell>
          <cell r="F855" t="str">
            <v>EHT Installation Technical Support</v>
          </cell>
          <cell r="G855" t="str">
            <v>Schedules for Master Agreements</v>
          </cell>
          <cell r="H855" t="str">
            <v>Nadarasa, Jeyakaran</v>
          </cell>
          <cell r="I855">
            <v>42508</v>
          </cell>
          <cell r="J855">
            <v>42303</v>
          </cell>
          <cell r="K855">
            <v>42551</v>
          </cell>
          <cell r="L855" t="str">
            <v>Active</v>
          </cell>
          <cell r="M855" t="str">
            <v>Executed</v>
          </cell>
          <cell r="N855">
            <v>42515</v>
          </cell>
          <cell r="O855" t="str">
            <v>Execute Contract</v>
          </cell>
          <cell r="P855" t="str">
            <v>Nadarasa, Jeyakaran</v>
          </cell>
          <cell r="Q855" t="str">
            <v>Nadarasa, Jeyakaran</v>
          </cell>
          <cell r="R855" t="str">
            <v>Ari Bronkhorst</v>
          </cell>
          <cell r="S855" t="str">
            <v>Ari Bronkhorst</v>
          </cell>
          <cell r="T855" t="str">
            <v>Steve Brown</v>
          </cell>
          <cell r="U855" t="str">
            <v>H - Horizon</v>
          </cell>
          <cell r="V855" t="str">
            <v>Major Projects</v>
          </cell>
          <cell r="W855" t="str">
            <v>45 Days net terms</v>
          </cell>
          <cell r="X855">
            <v>155000</v>
          </cell>
          <cell r="Y855">
            <v>635328</v>
          </cell>
          <cell r="Z855">
            <v>25000</v>
          </cell>
        </row>
        <row r="856">
          <cell r="A856" t="str">
            <v>403115-6-4</v>
          </cell>
          <cell r="B856" t="str">
            <v>403115-6</v>
          </cell>
          <cell r="C856">
            <v>4</v>
          </cell>
          <cell r="D856">
            <v>407495</v>
          </cell>
          <cell r="E856" t="str">
            <v>Tracer Industries Canada Limited</v>
          </cell>
          <cell r="F856" t="str">
            <v>EHT Installation Technical Support</v>
          </cell>
          <cell r="G856" t="str">
            <v>Schedules for Master Agreements</v>
          </cell>
          <cell r="H856" t="str">
            <v>Nadarasa, Jeyakaran</v>
          </cell>
          <cell r="I856">
            <v>42548</v>
          </cell>
          <cell r="J856">
            <v>42303</v>
          </cell>
          <cell r="K856">
            <v>42582</v>
          </cell>
          <cell r="L856" t="str">
            <v>Active</v>
          </cell>
          <cell r="M856" t="str">
            <v>Executed</v>
          </cell>
          <cell r="N856">
            <v>42556</v>
          </cell>
          <cell r="O856" t="str">
            <v>Execute Contract</v>
          </cell>
          <cell r="P856" t="str">
            <v>Nadarasa, Jeyakaran</v>
          </cell>
          <cell r="Q856" t="str">
            <v>Nadarasa, Jeyakaran</v>
          </cell>
          <cell r="R856" t="str">
            <v>Ari Bronkhorst</v>
          </cell>
          <cell r="S856" t="str">
            <v>Ari Bronkhorst</v>
          </cell>
          <cell r="T856" t="str">
            <v>Steve Brown</v>
          </cell>
          <cell r="U856" t="str">
            <v>H - Horizon</v>
          </cell>
          <cell r="V856" t="str">
            <v>Major Projects</v>
          </cell>
          <cell r="W856" t="str">
            <v>45 Days net terms</v>
          </cell>
          <cell r="X856">
            <v>178000</v>
          </cell>
          <cell r="Y856">
            <v>635328</v>
          </cell>
          <cell r="Z856">
            <v>23000</v>
          </cell>
        </row>
        <row r="857">
          <cell r="A857" t="str">
            <v>403115-6-8</v>
          </cell>
          <cell r="B857" t="str">
            <v>403115-6</v>
          </cell>
          <cell r="C857">
            <v>8</v>
          </cell>
          <cell r="D857">
            <v>407495</v>
          </cell>
          <cell r="E857" t="str">
            <v>Tracer Industries Canada Limited</v>
          </cell>
          <cell r="F857" t="str">
            <v>CO08:EHT Installation Technical Support</v>
          </cell>
          <cell r="G857" t="str">
            <v>Schedules for Master Agreements</v>
          </cell>
          <cell r="H857" t="str">
            <v>Brown, Drew</v>
          </cell>
          <cell r="I857">
            <v>42712</v>
          </cell>
          <cell r="J857">
            <v>42303</v>
          </cell>
          <cell r="K857">
            <v>42643</v>
          </cell>
          <cell r="L857" t="str">
            <v>Active</v>
          </cell>
          <cell r="M857" t="str">
            <v>Executed</v>
          </cell>
          <cell r="N857">
            <v>42713</v>
          </cell>
          <cell r="O857" t="str">
            <v>Parallel_Return_to_Edit_Mode</v>
          </cell>
          <cell r="P857" t="str">
            <v>Manuel, Racquel</v>
          </cell>
          <cell r="R857" t="str">
            <v>Ari Bronkhorst</v>
          </cell>
          <cell r="S857" t="str">
            <v>Ari Bronkhorst</v>
          </cell>
          <cell r="T857" t="str">
            <v>Stephanie Graham</v>
          </cell>
          <cell r="U857" t="str">
            <v>H - Horizon</v>
          </cell>
          <cell r="V857" t="str">
            <v>Major Projects</v>
          </cell>
          <cell r="W857" t="str">
            <v>45 Days net terms</v>
          </cell>
          <cell r="X857">
            <v>193000</v>
          </cell>
          <cell r="Y857">
            <v>635328</v>
          </cell>
          <cell r="Z857">
            <v>15000</v>
          </cell>
        </row>
        <row r="858">
          <cell r="A858" t="str">
            <v>403115-7-1</v>
          </cell>
          <cell r="B858" t="str">
            <v>403115-7</v>
          </cell>
          <cell r="C858">
            <v>1</v>
          </cell>
          <cell r="D858">
            <v>509483</v>
          </cell>
          <cell r="E858" t="str">
            <v>Tracer Industries Canada Limited</v>
          </cell>
          <cell r="F858" t="str">
            <v>Supply of Heated Enclosures</v>
          </cell>
          <cell r="G858" t="str">
            <v>Schedules for Master Agreements</v>
          </cell>
          <cell r="H858" t="str">
            <v>Brown, Drew</v>
          </cell>
          <cell r="I858">
            <v>42352</v>
          </cell>
          <cell r="J858">
            <v>42345</v>
          </cell>
          <cell r="K858">
            <v>42369</v>
          </cell>
          <cell r="L858" t="str">
            <v>Active</v>
          </cell>
          <cell r="M858" t="str">
            <v>Executed</v>
          </cell>
          <cell r="N858">
            <v>42353</v>
          </cell>
          <cell r="O858" t="str">
            <v>Approve Contract</v>
          </cell>
          <cell r="P858" t="str">
            <v>Commercial Operations Approver</v>
          </cell>
          <cell r="Q858" t="str">
            <v>Bronkhorst, Ari</v>
          </cell>
          <cell r="R858" t="str">
            <v>Ari Bronkhorst</v>
          </cell>
          <cell r="S858" t="str">
            <v>Ari Bronkhorst</v>
          </cell>
          <cell r="T858" t="str">
            <v>Stephanie Graham</v>
          </cell>
          <cell r="U858" t="str">
            <v>H - Horizon</v>
          </cell>
          <cell r="V858" t="str">
            <v>All</v>
          </cell>
          <cell r="W858" t="str">
            <v>45 Days net terms</v>
          </cell>
          <cell r="X858">
            <v>39172.61</v>
          </cell>
          <cell r="Y858">
            <v>635328</v>
          </cell>
          <cell r="Z858">
            <v>1133.8699999999999</v>
          </cell>
        </row>
        <row r="859">
          <cell r="A859" t="str">
            <v>403120-2</v>
          </cell>
          <cell r="B859">
            <v>403120</v>
          </cell>
          <cell r="C859">
            <v>2</v>
          </cell>
          <cell r="D859">
            <v>403120</v>
          </cell>
          <cell r="E859" t="str">
            <v>Spartan Controls Ltd.</v>
          </cell>
          <cell r="F859" t="str">
            <v>Extension of Contract</v>
          </cell>
          <cell r="G859" t="str">
            <v>Master Goods and Services Agreement</v>
          </cell>
          <cell r="H859" t="str">
            <v>Tavassoli, Nader</v>
          </cell>
          <cell r="I859">
            <v>40997</v>
          </cell>
          <cell r="J859">
            <v>41000</v>
          </cell>
          <cell r="K859">
            <v>41060</v>
          </cell>
          <cell r="L859" t="str">
            <v>Complete</v>
          </cell>
          <cell r="M859" t="str">
            <v>Executed</v>
          </cell>
          <cell r="N859">
            <v>41001</v>
          </cell>
          <cell r="O859" t="str">
            <v>Approve Contract</v>
          </cell>
          <cell r="P859" t="str">
            <v>Business Area Approver</v>
          </cell>
          <cell r="Q859" t="str">
            <v>King, Brian</v>
          </cell>
          <cell r="R859" t="str">
            <v>Marina Crawford</v>
          </cell>
          <cell r="S859" t="str">
            <v>Mike Catley</v>
          </cell>
          <cell r="T859" t="str">
            <v>Karen Almadi</v>
          </cell>
          <cell r="U859" t="str">
            <v>H - Horizon</v>
          </cell>
          <cell r="V859" t="str">
            <v>Bitumen Production</v>
          </cell>
          <cell r="W859" t="str">
            <v>30 Days net terms</v>
          </cell>
          <cell r="X859">
            <v>561656</v>
          </cell>
          <cell r="Y859">
            <v>26101</v>
          </cell>
          <cell r="Z859">
            <v>86100</v>
          </cell>
        </row>
        <row r="860">
          <cell r="A860" t="str">
            <v>403120-3</v>
          </cell>
          <cell r="B860">
            <v>403120</v>
          </cell>
          <cell r="C860">
            <v>3</v>
          </cell>
          <cell r="D860">
            <v>403120</v>
          </cell>
          <cell r="E860" t="str">
            <v>Spartan Controls Ltd.</v>
          </cell>
          <cell r="F860" t="str">
            <v>Extension of Contract till end of Dec. 2012</v>
          </cell>
          <cell r="G860" t="str">
            <v>Master Goods and Services Agreement</v>
          </cell>
          <cell r="H860" t="str">
            <v>Wagner, Courtney</v>
          </cell>
          <cell r="I860">
            <v>41114</v>
          </cell>
          <cell r="J860">
            <v>41061</v>
          </cell>
          <cell r="K860">
            <v>41274</v>
          </cell>
          <cell r="L860" t="str">
            <v>Complete</v>
          </cell>
          <cell r="M860" t="str">
            <v>Executed</v>
          </cell>
          <cell r="N860">
            <v>41122</v>
          </cell>
          <cell r="O860" t="str">
            <v>Parallel_Return_to_Edit_Mode</v>
          </cell>
          <cell r="P860" t="str">
            <v>Tavassoli, Nader</v>
          </cell>
          <cell r="R860" t="str">
            <v>Marina Crawford</v>
          </cell>
          <cell r="S860" t="str">
            <v>Ron Laing</v>
          </cell>
          <cell r="T860" t="str">
            <v>Karen Almadi</v>
          </cell>
          <cell r="U860" t="str">
            <v>H - Horizon</v>
          </cell>
          <cell r="V860" t="str">
            <v>Bitumen Production</v>
          </cell>
          <cell r="W860" t="str">
            <v>30 Days net terms</v>
          </cell>
          <cell r="X860">
            <v>841656</v>
          </cell>
          <cell r="Y860">
            <v>26101</v>
          </cell>
          <cell r="Z860">
            <v>280000</v>
          </cell>
        </row>
        <row r="861">
          <cell r="A861" t="str">
            <v>403120-4</v>
          </cell>
          <cell r="B861">
            <v>403120</v>
          </cell>
          <cell r="C861">
            <v>4</v>
          </cell>
          <cell r="D861">
            <v>403120</v>
          </cell>
          <cell r="E861" t="str">
            <v>Spartan Controls Ltd.</v>
          </cell>
          <cell r="F861" t="str">
            <v>Extension of Contract until March 31, 2013</v>
          </cell>
          <cell r="G861" t="str">
            <v>Master Goods and Services Agreement</v>
          </cell>
          <cell r="H861" t="str">
            <v>Wagner, Courtney</v>
          </cell>
          <cell r="I861">
            <v>41296</v>
          </cell>
          <cell r="J861">
            <v>41275</v>
          </cell>
          <cell r="K861">
            <v>41364</v>
          </cell>
          <cell r="L861" t="str">
            <v>Complete</v>
          </cell>
          <cell r="M861" t="str">
            <v>Executed</v>
          </cell>
          <cell r="N861">
            <v>41311</v>
          </cell>
          <cell r="O861" t="str">
            <v>Execute Contract</v>
          </cell>
          <cell r="P861" t="str">
            <v>Wagner, Courtney</v>
          </cell>
          <cell r="Q861" t="str">
            <v>Wagner, Courtney</v>
          </cell>
          <cell r="R861" t="str">
            <v>Marina Crawford</v>
          </cell>
          <cell r="S861" t="str">
            <v>Ron Laing</v>
          </cell>
          <cell r="T861" t="str">
            <v>Karen Almadi</v>
          </cell>
          <cell r="U861" t="str">
            <v>H - Horizon</v>
          </cell>
          <cell r="V861" t="str">
            <v>Bitumen Production</v>
          </cell>
          <cell r="W861" t="str">
            <v>30 Days net terms</v>
          </cell>
          <cell r="X861">
            <v>961656</v>
          </cell>
          <cell r="Y861">
            <v>26101</v>
          </cell>
          <cell r="Z861">
            <v>120000</v>
          </cell>
        </row>
        <row r="862">
          <cell r="A862" t="str">
            <v>403120-5</v>
          </cell>
          <cell r="B862">
            <v>403120</v>
          </cell>
          <cell r="C862">
            <v>5</v>
          </cell>
          <cell r="D862">
            <v>403120</v>
          </cell>
          <cell r="E862" t="str">
            <v>Spartan Controls Ltd.</v>
          </cell>
          <cell r="F862" t="str">
            <v>Add Scope and Rates</v>
          </cell>
          <cell r="G862" t="str">
            <v>Master Goods and Services Agreement</v>
          </cell>
          <cell r="H862" t="str">
            <v>Borsini, Erwin</v>
          </cell>
          <cell r="I862">
            <v>41324</v>
          </cell>
          <cell r="J862">
            <v>41275</v>
          </cell>
          <cell r="K862">
            <v>41364</v>
          </cell>
          <cell r="L862" t="str">
            <v>Complete</v>
          </cell>
          <cell r="M862" t="str">
            <v>Executed</v>
          </cell>
          <cell r="N862">
            <v>41330</v>
          </cell>
          <cell r="O862" t="str">
            <v>Parallel_Return_to_Edit_Mode</v>
          </cell>
          <cell r="P862" t="str">
            <v>Marshall, Selina</v>
          </cell>
          <cell r="R862" t="str">
            <v>Marina Crawford</v>
          </cell>
          <cell r="S862" t="str">
            <v>Ron Laing</v>
          </cell>
          <cell r="U862" t="str">
            <v>H - Horizon</v>
          </cell>
          <cell r="V862" t="str">
            <v>Bitumen Production</v>
          </cell>
          <cell r="W862" t="str">
            <v>30 Days net terms</v>
          </cell>
          <cell r="X862">
            <v>1016656</v>
          </cell>
          <cell r="Y862">
            <v>26101</v>
          </cell>
          <cell r="Z862">
            <v>55000</v>
          </cell>
        </row>
        <row r="863">
          <cell r="A863" t="str">
            <v>403127-1</v>
          </cell>
          <cell r="B863">
            <v>403127</v>
          </cell>
          <cell r="C863">
            <v>1</v>
          </cell>
          <cell r="D863">
            <v>403127</v>
          </cell>
          <cell r="E863" t="str">
            <v>BSM Wireless Inc</v>
          </cell>
          <cell r="F863" t="str">
            <v>Contracts.LVFMaint</v>
          </cell>
          <cell r="G863" t="str">
            <v>Master Goods and Services Agreement</v>
          </cell>
          <cell r="H863" t="str">
            <v>Druhan, Chasity</v>
          </cell>
          <cell r="I863">
            <v>40674</v>
          </cell>
          <cell r="J863">
            <v>40009</v>
          </cell>
          <cell r="K863">
            <v>40609</v>
          </cell>
          <cell r="L863" t="str">
            <v>Complete</v>
          </cell>
          <cell r="M863" t="str">
            <v>Executed</v>
          </cell>
          <cell r="N863">
            <v>40702</v>
          </cell>
          <cell r="O863" t="str">
            <v>Edit New Supplement</v>
          </cell>
          <cell r="P863" t="str">
            <v>Druhan, Chasity</v>
          </cell>
          <cell r="Q863" t="str">
            <v>Druhan, Chasity</v>
          </cell>
          <cell r="R863" t="str">
            <v>Marina Crawford</v>
          </cell>
          <cell r="S863" t="str">
            <v>Ron Laing</v>
          </cell>
          <cell r="T863" t="str">
            <v>Karen Almadi</v>
          </cell>
          <cell r="U863" t="str">
            <v>H - Horizon</v>
          </cell>
          <cell r="V863" t="str">
            <v>All</v>
          </cell>
          <cell r="W863" t="str">
            <v>30 Days net terms</v>
          </cell>
          <cell r="X863">
            <v>266072</v>
          </cell>
          <cell r="Y863">
            <v>635426</v>
          </cell>
          <cell r="Z863">
            <v>62903.4</v>
          </cell>
        </row>
        <row r="864">
          <cell r="A864" t="str">
            <v>403127-2</v>
          </cell>
          <cell r="B864">
            <v>403127</v>
          </cell>
          <cell r="C864">
            <v>2</v>
          </cell>
          <cell r="D864">
            <v>40312704</v>
          </cell>
          <cell r="E864" t="str">
            <v>BSM Wireless Inc</v>
          </cell>
          <cell r="F864" t="str">
            <v>Contracts.LVFMaint</v>
          </cell>
          <cell r="G864" t="str">
            <v>Master Goods and Services Agreement</v>
          </cell>
          <cell r="H864" t="str">
            <v>Druhan, Chasity</v>
          </cell>
          <cell r="I864">
            <v>40722</v>
          </cell>
          <cell r="J864">
            <v>40009</v>
          </cell>
          <cell r="K864">
            <v>40939</v>
          </cell>
          <cell r="L864" t="str">
            <v>Complete</v>
          </cell>
          <cell r="M864" t="str">
            <v>Executed</v>
          </cell>
          <cell r="N864">
            <v>40731</v>
          </cell>
          <cell r="O864" t="str">
            <v>Approve Contract</v>
          </cell>
          <cell r="P864" t="str">
            <v>Business Area Approver</v>
          </cell>
          <cell r="Q864" t="str">
            <v>Crawford, Michael</v>
          </cell>
          <cell r="R864" t="str">
            <v>Marina Crawford</v>
          </cell>
          <cell r="S864" t="str">
            <v>Ron Laing</v>
          </cell>
          <cell r="T864" t="str">
            <v>Karen Almadi</v>
          </cell>
          <cell r="U864" t="str">
            <v>H - Horizon</v>
          </cell>
          <cell r="V864" t="str">
            <v>All</v>
          </cell>
          <cell r="W864" t="str">
            <v>30 Days net terms</v>
          </cell>
          <cell r="X864">
            <v>339452</v>
          </cell>
          <cell r="Y864">
            <v>635426</v>
          </cell>
          <cell r="Z864">
            <v>73380</v>
          </cell>
        </row>
        <row r="865">
          <cell r="A865" t="str">
            <v>403127-3</v>
          </cell>
          <cell r="B865">
            <v>403127</v>
          </cell>
          <cell r="C865">
            <v>3</v>
          </cell>
          <cell r="D865">
            <v>40312705</v>
          </cell>
          <cell r="E865" t="str">
            <v>BSM Wireless Inc</v>
          </cell>
          <cell r="F865" t="str">
            <v>GPS system for Trucks</v>
          </cell>
          <cell r="G865" t="str">
            <v>Master Goods and Services Agreement</v>
          </cell>
          <cell r="H865" t="str">
            <v>Druhan, Chasity</v>
          </cell>
          <cell r="I865">
            <v>40770</v>
          </cell>
          <cell r="J865">
            <v>40009</v>
          </cell>
          <cell r="K865">
            <v>41153</v>
          </cell>
          <cell r="L865" t="str">
            <v>Complete</v>
          </cell>
          <cell r="M865" t="str">
            <v>Executed</v>
          </cell>
          <cell r="N865">
            <v>40779</v>
          </cell>
          <cell r="O865" t="str">
            <v>Edit New Supplement</v>
          </cell>
          <cell r="P865" t="str">
            <v>Druhan, Chasity</v>
          </cell>
          <cell r="Q865" t="str">
            <v>Druhan, Chasity</v>
          </cell>
          <cell r="R865" t="str">
            <v>Marina Crawford</v>
          </cell>
          <cell r="S865" t="str">
            <v>Ron Laing</v>
          </cell>
          <cell r="T865" t="str">
            <v>Karen Almadi</v>
          </cell>
          <cell r="U865" t="str">
            <v>H - Horizon</v>
          </cell>
          <cell r="V865" t="str">
            <v>All</v>
          </cell>
          <cell r="W865" t="str">
            <v>30 Days net terms</v>
          </cell>
          <cell r="X865">
            <v>416152</v>
          </cell>
          <cell r="Y865">
            <v>635426</v>
          </cell>
          <cell r="Z865">
            <v>76700</v>
          </cell>
        </row>
        <row r="866">
          <cell r="A866" t="str">
            <v>403127-5</v>
          </cell>
          <cell r="B866">
            <v>403127</v>
          </cell>
          <cell r="C866">
            <v>5</v>
          </cell>
          <cell r="D866">
            <v>403127</v>
          </cell>
          <cell r="E866" t="str">
            <v>BSM Wireless Inc</v>
          </cell>
          <cell r="F866" t="str">
            <v>Instaling GPS 75 Units</v>
          </cell>
          <cell r="G866" t="str">
            <v>Master Goods and Services Agreement</v>
          </cell>
          <cell r="H866" t="str">
            <v>Hassan, Mostafa</v>
          </cell>
          <cell r="I866">
            <v>41086</v>
          </cell>
          <cell r="J866">
            <v>40909</v>
          </cell>
          <cell r="K866">
            <v>40939</v>
          </cell>
          <cell r="L866" t="str">
            <v>Complete</v>
          </cell>
          <cell r="M866" t="str">
            <v>Executed</v>
          </cell>
          <cell r="N866">
            <v>41093</v>
          </cell>
          <cell r="O866" t="str">
            <v>Execute Contract</v>
          </cell>
          <cell r="P866" t="str">
            <v>Hassan, Mostafa</v>
          </cell>
          <cell r="Q866" t="str">
            <v>Hassan, Mostafa</v>
          </cell>
          <cell r="R866" t="str">
            <v>Marina Crawford</v>
          </cell>
          <cell r="S866" t="str">
            <v>Ron Laing</v>
          </cell>
          <cell r="T866" t="str">
            <v>Karen Almadi</v>
          </cell>
          <cell r="U866" t="str">
            <v>H - Horizon</v>
          </cell>
          <cell r="V866" t="str">
            <v>Facilities &amp; Servic - Facilities &amp; Servics</v>
          </cell>
          <cell r="W866" t="str">
            <v>30 Days net terms</v>
          </cell>
          <cell r="X866">
            <v>445886</v>
          </cell>
          <cell r="Y866">
            <v>635426</v>
          </cell>
          <cell r="Z866">
            <v>29734</v>
          </cell>
        </row>
        <row r="867">
          <cell r="A867" t="str">
            <v>403127-6</v>
          </cell>
          <cell r="B867">
            <v>403127</v>
          </cell>
          <cell r="C867">
            <v>6</v>
          </cell>
          <cell r="D867">
            <v>403127</v>
          </cell>
          <cell r="E867" t="str">
            <v>BSM Wireless Inc</v>
          </cell>
          <cell r="F867" t="str">
            <v>Extend contrcat &amp; add Air Time Charges</v>
          </cell>
          <cell r="G867" t="str">
            <v>Master Goods and Services Agreement</v>
          </cell>
          <cell r="H867" t="str">
            <v>Hassan, Mostafa</v>
          </cell>
          <cell r="I867">
            <v>41248</v>
          </cell>
          <cell r="J867">
            <v>40909</v>
          </cell>
          <cell r="K867">
            <v>41333</v>
          </cell>
          <cell r="L867" t="str">
            <v>Complete</v>
          </cell>
          <cell r="M867" t="str">
            <v>Executed</v>
          </cell>
          <cell r="N867">
            <v>41260</v>
          </cell>
          <cell r="O867" t="str">
            <v>Parallel_Return_to_Edit_Mode</v>
          </cell>
          <cell r="P867" t="str">
            <v>Hassan, Mostafa</v>
          </cell>
          <cell r="R867" t="str">
            <v>Marina Crawford</v>
          </cell>
          <cell r="S867" t="str">
            <v>Ron Laing</v>
          </cell>
          <cell r="T867" t="str">
            <v>Karen Almadi</v>
          </cell>
          <cell r="U867" t="str">
            <v>H - Horizon</v>
          </cell>
          <cell r="V867" t="str">
            <v>Facilities &amp; Servic - Facilities &amp; Servics</v>
          </cell>
          <cell r="W867" t="str">
            <v>30 Days net terms</v>
          </cell>
          <cell r="X867">
            <v>480886</v>
          </cell>
          <cell r="Y867">
            <v>635426</v>
          </cell>
          <cell r="Z867">
            <v>35000</v>
          </cell>
        </row>
        <row r="868">
          <cell r="A868" t="str">
            <v>403127-7</v>
          </cell>
          <cell r="B868">
            <v>403127</v>
          </cell>
          <cell r="C868">
            <v>7</v>
          </cell>
          <cell r="D868">
            <v>403127</v>
          </cell>
          <cell r="E868" t="str">
            <v>BSM Wireless Inc</v>
          </cell>
          <cell r="F868" t="str">
            <v>Extend contract &amp; add GPS units</v>
          </cell>
          <cell r="G868" t="str">
            <v>Master Goods and Services Agreement</v>
          </cell>
          <cell r="H868" t="str">
            <v>Greene, Dwana</v>
          </cell>
          <cell r="I868">
            <v>41338</v>
          </cell>
          <cell r="J868">
            <v>41333</v>
          </cell>
          <cell r="K868">
            <v>41639</v>
          </cell>
          <cell r="L868" t="str">
            <v>Complete</v>
          </cell>
          <cell r="M868" t="str">
            <v>Executed</v>
          </cell>
          <cell r="N868">
            <v>41368</v>
          </cell>
          <cell r="O868" t="str">
            <v>Parallel_Return_to_Edit_Mode</v>
          </cell>
          <cell r="P868" t="str">
            <v>Hassan, Mostafa</v>
          </cell>
          <cell r="R868" t="str">
            <v>Carla Salazar</v>
          </cell>
          <cell r="S868" t="str">
            <v>Kara Slemko</v>
          </cell>
          <cell r="T868" t="str">
            <v>Stephanie Graham</v>
          </cell>
          <cell r="U868" t="str">
            <v>H - Horizon</v>
          </cell>
          <cell r="V868" t="str">
            <v>Facilities &amp; Servic - Facilities &amp; Servics</v>
          </cell>
          <cell r="W868" t="str">
            <v>30 Days net terms</v>
          </cell>
          <cell r="X868">
            <v>512386</v>
          </cell>
          <cell r="Y868">
            <v>635426</v>
          </cell>
          <cell r="Z868">
            <v>31500</v>
          </cell>
        </row>
        <row r="869">
          <cell r="A869" t="str">
            <v>403137-1</v>
          </cell>
          <cell r="B869">
            <v>403137</v>
          </cell>
          <cell r="C869">
            <v>1</v>
          </cell>
          <cell r="D869">
            <v>403137</v>
          </cell>
          <cell r="E869" t="str">
            <v>CannAmm Drug &amp; Alcohol Testing for the Workplace Inc</v>
          </cell>
          <cell r="F869" t="str">
            <v>Contracts.GenOperation</v>
          </cell>
          <cell r="G869" t="str">
            <v>Master Goods and Services Agreement</v>
          </cell>
          <cell r="H869" t="str">
            <v>Wagner, Courtney</v>
          </cell>
          <cell r="I869">
            <v>40771</v>
          </cell>
          <cell r="J869">
            <v>40756</v>
          </cell>
          <cell r="K869">
            <v>41485</v>
          </cell>
          <cell r="L869" t="str">
            <v>Complete</v>
          </cell>
          <cell r="M869" t="str">
            <v>Executed</v>
          </cell>
          <cell r="N869">
            <v>40833</v>
          </cell>
          <cell r="O869" t="str">
            <v>Edit New Supplement</v>
          </cell>
          <cell r="P869" t="str">
            <v>Kuang, Stan</v>
          </cell>
          <cell r="Q869" t="str">
            <v>Kuang, Stan</v>
          </cell>
          <cell r="R869" t="str">
            <v>Marina Crawford</v>
          </cell>
          <cell r="S869" t="str">
            <v>Ron Laing</v>
          </cell>
          <cell r="U869" t="str">
            <v>H - Horizon</v>
          </cell>
          <cell r="V869" t="str">
            <v>Business Services - Business Services &amp; Strategic Planning</v>
          </cell>
          <cell r="W869" t="str">
            <v>30 Days net terms</v>
          </cell>
          <cell r="X869">
            <v>197000</v>
          </cell>
          <cell r="Y869">
            <v>141798</v>
          </cell>
          <cell r="Z869">
            <v>92000</v>
          </cell>
        </row>
        <row r="870">
          <cell r="A870" t="str">
            <v>403138-1</v>
          </cell>
          <cell r="B870">
            <v>403138</v>
          </cell>
          <cell r="C870">
            <v>1</v>
          </cell>
          <cell r="D870">
            <v>403138</v>
          </cell>
          <cell r="E870" t="str">
            <v>Alberta Health Services - Northern Lights Health Center</v>
          </cell>
          <cell r="F870" t="str">
            <v>Contracts.GenOperation</v>
          </cell>
          <cell r="G870" t="str">
            <v>Purchase Order</v>
          </cell>
          <cell r="H870" t="str">
            <v>Webster, Bruce</v>
          </cell>
          <cell r="I870">
            <v>40771</v>
          </cell>
          <cell r="J870">
            <v>40756</v>
          </cell>
          <cell r="K870">
            <v>41485</v>
          </cell>
          <cell r="L870" t="str">
            <v>Complete</v>
          </cell>
          <cell r="M870" t="str">
            <v>Executed</v>
          </cell>
          <cell r="N870">
            <v>41346</v>
          </cell>
          <cell r="O870" t="str">
            <v>Approve Contract</v>
          </cell>
          <cell r="P870" t="str">
            <v>Business Area Approver</v>
          </cell>
          <cell r="Q870" t="str">
            <v>Ramsay, Lorraine</v>
          </cell>
          <cell r="R870" t="str">
            <v>Marina Crawford</v>
          </cell>
          <cell r="S870" t="str">
            <v>Ron Laing</v>
          </cell>
          <cell r="T870" t="str">
            <v>Ronni Church</v>
          </cell>
          <cell r="U870" t="str">
            <v>H - Horizon</v>
          </cell>
          <cell r="V870" t="str">
            <v>Facilities &amp; Servic - Facilities &amp; Servics</v>
          </cell>
          <cell r="W870" t="str">
            <v>30 Days net terms</v>
          </cell>
          <cell r="X870">
            <v>156000</v>
          </cell>
          <cell r="Y870">
            <v>141267</v>
          </cell>
          <cell r="Z870">
            <v>111000</v>
          </cell>
        </row>
        <row r="871">
          <cell r="A871" t="str">
            <v>403146-1-1</v>
          </cell>
          <cell r="B871" t="str">
            <v>403146-1</v>
          </cell>
          <cell r="C871">
            <v>1</v>
          </cell>
          <cell r="D871">
            <v>404115</v>
          </cell>
          <cell r="E871" t="str">
            <v>Alberta Technology &amp; Science Inc.</v>
          </cell>
          <cell r="F871" t="str">
            <v>Extension of Mike Rogers 2012</v>
          </cell>
          <cell r="G871" t="str">
            <v>Schedule As for Consultant Agreements</v>
          </cell>
          <cell r="H871" t="str">
            <v>General, Tracy</v>
          </cell>
          <cell r="I871">
            <v>40882</v>
          </cell>
          <cell r="J871">
            <v>40909</v>
          </cell>
          <cell r="K871">
            <v>41274</v>
          </cell>
          <cell r="L871" t="str">
            <v>Complete</v>
          </cell>
          <cell r="M871" t="str">
            <v>Executed</v>
          </cell>
          <cell r="N871">
            <v>40897</v>
          </cell>
          <cell r="O871" t="str">
            <v>Edit New Supplement</v>
          </cell>
          <cell r="P871" t="str">
            <v>General, Tracy</v>
          </cell>
          <cell r="Q871" t="str">
            <v>General, Tracy</v>
          </cell>
          <cell r="R871" t="str">
            <v>Marina Crawford</v>
          </cell>
          <cell r="S871" t="str">
            <v>Ron Laing</v>
          </cell>
          <cell r="T871" t="str">
            <v>Ronni Church</v>
          </cell>
          <cell r="U871" t="str">
            <v>H - Horizon</v>
          </cell>
          <cell r="V871" t="str">
            <v>Upgrading &amp; Utilitie - Upgrading &amp; Utilities</v>
          </cell>
          <cell r="W871" t="str">
            <v>30 Days net terms</v>
          </cell>
          <cell r="X871">
            <v>240000</v>
          </cell>
          <cell r="Y871">
            <v>562175</v>
          </cell>
          <cell r="Z871">
            <v>120000</v>
          </cell>
        </row>
        <row r="872">
          <cell r="A872" t="str">
            <v>403146-1-2</v>
          </cell>
          <cell r="B872" t="str">
            <v>403146-1</v>
          </cell>
          <cell r="C872">
            <v>2</v>
          </cell>
          <cell r="D872">
            <v>404115</v>
          </cell>
          <cell r="E872" t="str">
            <v>Alberta Technology &amp; Science Inc.</v>
          </cell>
          <cell r="F872" t="str">
            <v>Mike Rogers Process Advisor RRI Letter Attached</v>
          </cell>
          <cell r="G872" t="str">
            <v>Schedule As for Consultant Agreements</v>
          </cell>
          <cell r="H872" t="str">
            <v>Soriano, Loreta</v>
          </cell>
          <cell r="I872">
            <v>41228</v>
          </cell>
          <cell r="J872">
            <v>41275</v>
          </cell>
          <cell r="K872">
            <v>42369</v>
          </cell>
          <cell r="L872" t="str">
            <v>Complete</v>
          </cell>
          <cell r="M872" t="str">
            <v>Executed</v>
          </cell>
          <cell r="N872">
            <v>41240</v>
          </cell>
          <cell r="O872" t="str">
            <v>Approve Contract</v>
          </cell>
          <cell r="P872" t="str">
            <v>Business Area Approver</v>
          </cell>
          <cell r="Q872" t="str">
            <v>Khan, Aman</v>
          </cell>
          <cell r="R872" t="str">
            <v>Carla Salazar</v>
          </cell>
          <cell r="S872" t="str">
            <v>Ron Laing</v>
          </cell>
          <cell r="T872" t="str">
            <v>Stephanie Graham</v>
          </cell>
          <cell r="U872" t="str">
            <v>H - Horizon</v>
          </cell>
          <cell r="V872" t="str">
            <v>Upgrading &amp; Utilitie - Upgrading &amp; Utilities</v>
          </cell>
          <cell r="W872" t="str">
            <v>30 Days net terms</v>
          </cell>
          <cell r="X872">
            <v>340000</v>
          </cell>
          <cell r="Y872">
            <v>562175</v>
          </cell>
          <cell r="Z872">
            <v>100000</v>
          </cell>
        </row>
        <row r="873">
          <cell r="A873" t="str">
            <v>403146-2</v>
          </cell>
          <cell r="B873">
            <v>403146</v>
          </cell>
          <cell r="C873">
            <v>2</v>
          </cell>
          <cell r="D873">
            <v>403146</v>
          </cell>
          <cell r="E873" t="str">
            <v>Alberta Technology &amp; Science Inc.</v>
          </cell>
          <cell r="F873" t="str">
            <v>Mike Rogers - Process Advisor</v>
          </cell>
          <cell r="G873" t="str">
            <v>Short Form Consulting Agreement</v>
          </cell>
          <cell r="H873" t="str">
            <v>Soriano, Loreta</v>
          </cell>
          <cell r="I873">
            <v>41628</v>
          </cell>
          <cell r="J873">
            <v>41640</v>
          </cell>
          <cell r="K873">
            <v>42004</v>
          </cell>
          <cell r="L873" t="str">
            <v>Complete</v>
          </cell>
          <cell r="M873" t="str">
            <v>Executed</v>
          </cell>
          <cell r="N873">
            <v>41652</v>
          </cell>
          <cell r="O873" t="str">
            <v>Approve Contract</v>
          </cell>
          <cell r="P873" t="str">
            <v>Commercial Operations Approver</v>
          </cell>
          <cell r="Q873" t="str">
            <v>Easthope, Julie</v>
          </cell>
          <cell r="R873" t="str">
            <v>Carla Salazar</v>
          </cell>
          <cell r="S873" t="str">
            <v>Kara Slemko</v>
          </cell>
          <cell r="T873" t="str">
            <v>Stephanie Graham</v>
          </cell>
          <cell r="U873" t="str">
            <v>H - Horizon</v>
          </cell>
          <cell r="V873" t="str">
            <v>Upgrading &amp; Utilitie - Upgrading &amp; Utilities</v>
          </cell>
          <cell r="W873" t="str">
            <v>45 Days net terms</v>
          </cell>
          <cell r="X873">
            <v>265000</v>
          </cell>
          <cell r="Y873">
            <v>562175</v>
          </cell>
          <cell r="Z873">
            <v>208000</v>
          </cell>
        </row>
        <row r="874">
          <cell r="A874" t="str">
            <v>403146-3</v>
          </cell>
          <cell r="B874">
            <v>403146</v>
          </cell>
          <cell r="C874">
            <v>3</v>
          </cell>
          <cell r="D874">
            <v>403146</v>
          </cell>
          <cell r="E874" t="str">
            <v>Alberta Technology &amp; Science Inc.</v>
          </cell>
          <cell r="F874" t="str">
            <v>Mike Rogers - Process Advisor Term Extension</v>
          </cell>
          <cell r="G874" t="str">
            <v>Short Form Consulting Agreement</v>
          </cell>
          <cell r="H874" t="str">
            <v>Soriano, Loreta</v>
          </cell>
          <cell r="I874">
            <v>41950</v>
          </cell>
          <cell r="J874">
            <v>42005</v>
          </cell>
          <cell r="K874">
            <v>42369</v>
          </cell>
          <cell r="L874" t="str">
            <v>Complete</v>
          </cell>
          <cell r="M874" t="str">
            <v>Executed</v>
          </cell>
          <cell r="N874">
            <v>41957</v>
          </cell>
          <cell r="O874" t="str">
            <v>Parallel_Return_to_Edit_Mode</v>
          </cell>
          <cell r="P874" t="str">
            <v>Soriano, Loreta</v>
          </cell>
          <cell r="R874" t="str">
            <v>Carla Salazar</v>
          </cell>
          <cell r="S874" t="str">
            <v>Kara Slemko</v>
          </cell>
          <cell r="T874" t="str">
            <v>Stephanie Graham</v>
          </cell>
          <cell r="U874" t="str">
            <v>H - Horizon</v>
          </cell>
          <cell r="V874" t="str">
            <v>Upgrading &amp; Utilitie - Upgrading &amp; Utilities</v>
          </cell>
          <cell r="W874" t="str">
            <v>45 Days net terms</v>
          </cell>
          <cell r="X874">
            <v>473000</v>
          </cell>
          <cell r="Y874">
            <v>562175</v>
          </cell>
          <cell r="Z874">
            <v>208000</v>
          </cell>
        </row>
        <row r="875">
          <cell r="A875" t="str">
            <v>403150-1</v>
          </cell>
          <cell r="B875">
            <v>403150</v>
          </cell>
          <cell r="C875">
            <v>1</v>
          </cell>
          <cell r="D875">
            <v>403150</v>
          </cell>
          <cell r="E875" t="str">
            <v>Norbert R. Morgenstern</v>
          </cell>
          <cell r="F875" t="str">
            <v>Consultants.GeotechEng</v>
          </cell>
          <cell r="G875" t="str">
            <v>Short Form Consulting Agreement</v>
          </cell>
          <cell r="H875" t="str">
            <v>Lien, Hoa</v>
          </cell>
          <cell r="I875">
            <v>40800</v>
          </cell>
          <cell r="J875">
            <v>39813</v>
          </cell>
          <cell r="K875">
            <v>41547</v>
          </cell>
          <cell r="L875" t="str">
            <v>Active</v>
          </cell>
          <cell r="M875" t="str">
            <v>Executed</v>
          </cell>
          <cell r="N875">
            <v>40821</v>
          </cell>
          <cell r="O875" t="str">
            <v>Execute Contract</v>
          </cell>
          <cell r="P875" t="str">
            <v>Souqi, Khalid</v>
          </cell>
          <cell r="Q875" t="str">
            <v>Souqi, Khalid</v>
          </cell>
          <cell r="R875" t="str">
            <v>Julie Easthope</v>
          </cell>
          <cell r="S875" t="str">
            <v>Ron Laing</v>
          </cell>
          <cell r="T875" t="str">
            <v>Andrea SanVin</v>
          </cell>
          <cell r="U875" t="str">
            <v>H - Horizon</v>
          </cell>
          <cell r="V875" t="str">
            <v>Mining</v>
          </cell>
          <cell r="W875" t="str">
            <v>30 Days net terms</v>
          </cell>
          <cell r="X875">
            <v>80000</v>
          </cell>
          <cell r="Y875">
            <v>563038</v>
          </cell>
          <cell r="Z875">
            <v>40000</v>
          </cell>
        </row>
        <row r="876">
          <cell r="A876" t="str">
            <v>403150-2</v>
          </cell>
          <cell r="B876">
            <v>403150</v>
          </cell>
          <cell r="C876">
            <v>2</v>
          </cell>
          <cell r="D876">
            <v>403150</v>
          </cell>
          <cell r="E876" t="str">
            <v>Norbert R. Morgenstern</v>
          </cell>
          <cell r="F876" t="str">
            <v>Norbert Morgenstern- Geo Tech Consultant</v>
          </cell>
          <cell r="G876" t="str">
            <v>Short Form Consulting Agreement</v>
          </cell>
          <cell r="H876" t="str">
            <v>Lien, Hoa</v>
          </cell>
          <cell r="I876">
            <v>41395</v>
          </cell>
          <cell r="J876">
            <v>39813</v>
          </cell>
          <cell r="K876">
            <v>43465</v>
          </cell>
          <cell r="L876" t="str">
            <v>Active</v>
          </cell>
          <cell r="M876" t="str">
            <v>Executed</v>
          </cell>
          <cell r="N876">
            <v>41540</v>
          </cell>
          <cell r="O876" t="str">
            <v>Edit New Supplement</v>
          </cell>
          <cell r="P876" t="str">
            <v>Uche-Ezeala, Ijeoma</v>
          </cell>
          <cell r="Q876" t="str">
            <v>Uche-Ezeala, Ijeoma</v>
          </cell>
          <cell r="R876" t="str">
            <v>Julie Easthope</v>
          </cell>
          <cell r="S876" t="str">
            <v>Kara Slemko</v>
          </cell>
          <cell r="T876" t="str">
            <v>Eric Stearns</v>
          </cell>
          <cell r="U876" t="str">
            <v>H - Horizon</v>
          </cell>
          <cell r="V876" t="str">
            <v>Mining</v>
          </cell>
          <cell r="W876" t="str">
            <v>30 Days net terms</v>
          </cell>
          <cell r="X876">
            <v>280000</v>
          </cell>
          <cell r="Y876">
            <v>563038</v>
          </cell>
          <cell r="Z876">
            <v>200000</v>
          </cell>
        </row>
        <row r="877">
          <cell r="A877" t="str">
            <v>403162-1</v>
          </cell>
          <cell r="B877">
            <v>403162</v>
          </cell>
          <cell r="C877">
            <v>1</v>
          </cell>
          <cell r="D877">
            <v>403162</v>
          </cell>
          <cell r="E877" t="str">
            <v>WorleyParsons Canada Services Ltd</v>
          </cell>
          <cell r="F877" t="str">
            <v>Consultants.GenOperation</v>
          </cell>
          <cell r="G877" t="str">
            <v>Short Form Consulting Agreement</v>
          </cell>
          <cell r="H877" t="str">
            <v>Leonardo, Arlene</v>
          </cell>
          <cell r="I877">
            <v>40483</v>
          </cell>
          <cell r="J877">
            <v>40479</v>
          </cell>
          <cell r="K877">
            <v>40480</v>
          </cell>
          <cell r="L877" t="str">
            <v>Complete</v>
          </cell>
          <cell r="M877" t="str">
            <v>Executed</v>
          </cell>
          <cell r="N877">
            <v>40484</v>
          </cell>
          <cell r="O877" t="str">
            <v>Approve Contract</v>
          </cell>
          <cell r="P877" t="str">
            <v>Commercial Operations Approver</v>
          </cell>
          <cell r="Q877" t="str">
            <v>Crawford, Marina</v>
          </cell>
          <cell r="R877" t="str">
            <v>Marina Crawford</v>
          </cell>
          <cell r="S877" t="str">
            <v>Ron Laing</v>
          </cell>
          <cell r="U877" t="str">
            <v>H - Horizon</v>
          </cell>
          <cell r="V877" t="str">
            <v>Bitumen Production</v>
          </cell>
          <cell r="W877" t="str">
            <v>30 Days net terms</v>
          </cell>
          <cell r="X877">
            <v>1676500.01</v>
          </cell>
          <cell r="Y877">
            <v>586210</v>
          </cell>
          <cell r="Z877">
            <v>111000</v>
          </cell>
        </row>
        <row r="878">
          <cell r="A878" t="str">
            <v>403162-2</v>
          </cell>
          <cell r="B878">
            <v>403162</v>
          </cell>
          <cell r="C878">
            <v>2</v>
          </cell>
          <cell r="D878">
            <v>403162</v>
          </cell>
          <cell r="E878" t="str">
            <v>WorleyParsons Canada Services Ltd</v>
          </cell>
          <cell r="F878" t="str">
            <v>Consultants.GenOperation</v>
          </cell>
          <cell r="G878" t="str">
            <v>Short Form Consulting Agreement</v>
          </cell>
          <cell r="H878" t="str">
            <v>Leonardo, Arlene</v>
          </cell>
          <cell r="I878">
            <v>40484</v>
          </cell>
          <cell r="J878">
            <v>40483</v>
          </cell>
          <cell r="K878">
            <v>40847</v>
          </cell>
          <cell r="L878" t="str">
            <v>Complete</v>
          </cell>
          <cell r="M878" t="str">
            <v>Executed</v>
          </cell>
          <cell r="N878">
            <v>40492</v>
          </cell>
          <cell r="O878" t="str">
            <v>Edit New Supplement</v>
          </cell>
          <cell r="P878" t="str">
            <v>Leonardo, Arlene</v>
          </cell>
          <cell r="Q878" t="str">
            <v>Leonardo, Arlene</v>
          </cell>
          <cell r="R878" t="str">
            <v>Marina Crawford</v>
          </cell>
          <cell r="S878" t="str">
            <v>Ron Laing</v>
          </cell>
          <cell r="U878" t="str">
            <v>H - Horizon</v>
          </cell>
          <cell r="V878" t="str">
            <v>Bitumen Production</v>
          </cell>
          <cell r="W878" t="str">
            <v>30 Days net terms</v>
          </cell>
          <cell r="X878">
            <v>2252500.0099999998</v>
          </cell>
          <cell r="Y878">
            <v>586210</v>
          </cell>
          <cell r="Z878">
            <v>576000</v>
          </cell>
        </row>
        <row r="879">
          <cell r="A879" t="str">
            <v>403162-5</v>
          </cell>
          <cell r="B879">
            <v>403162</v>
          </cell>
          <cell r="C879">
            <v>5</v>
          </cell>
          <cell r="D879">
            <v>403162</v>
          </cell>
          <cell r="E879" t="str">
            <v>WorleyParsons Canada Services Ltd</v>
          </cell>
          <cell r="F879" t="str">
            <v>Consultants.GenOperation</v>
          </cell>
          <cell r="G879" t="str">
            <v>Short Form Consulting Agreement</v>
          </cell>
          <cell r="H879" t="str">
            <v>Leonardo, Arlene</v>
          </cell>
          <cell r="I879">
            <v>40563</v>
          </cell>
          <cell r="J879">
            <v>40575</v>
          </cell>
          <cell r="K879">
            <v>40724</v>
          </cell>
          <cell r="L879" t="str">
            <v>Complete</v>
          </cell>
          <cell r="M879" t="str">
            <v>Executed</v>
          </cell>
          <cell r="N879">
            <v>40575</v>
          </cell>
          <cell r="O879" t="str">
            <v>Execute Contract</v>
          </cell>
          <cell r="P879" t="str">
            <v>Leonardo, Arlene</v>
          </cell>
          <cell r="Q879" t="str">
            <v>Leonardo, Arlene</v>
          </cell>
          <cell r="R879" t="str">
            <v>Marina Crawford</v>
          </cell>
          <cell r="S879" t="str">
            <v>Ron Laing</v>
          </cell>
          <cell r="U879" t="str">
            <v>H - Horizon</v>
          </cell>
          <cell r="V879" t="str">
            <v>Bitumen Production</v>
          </cell>
          <cell r="W879" t="str">
            <v>30 Days net terms</v>
          </cell>
          <cell r="X879">
            <v>2511300.0099999998</v>
          </cell>
          <cell r="Y879">
            <v>586210</v>
          </cell>
          <cell r="Z879">
            <v>258800</v>
          </cell>
        </row>
        <row r="880">
          <cell r="A880" t="str">
            <v>403162-6</v>
          </cell>
          <cell r="B880">
            <v>403162</v>
          </cell>
          <cell r="C880">
            <v>6</v>
          </cell>
          <cell r="D880">
            <v>403162</v>
          </cell>
          <cell r="E880" t="str">
            <v>WorleyParsons Canada Services Ltd</v>
          </cell>
          <cell r="F880" t="str">
            <v>Consultants.GenOperation</v>
          </cell>
          <cell r="G880" t="str">
            <v>Short Form Consulting Agreement</v>
          </cell>
          <cell r="H880" t="str">
            <v>Leonardo, Arlene</v>
          </cell>
          <cell r="I880">
            <v>40597</v>
          </cell>
          <cell r="J880">
            <v>40597</v>
          </cell>
          <cell r="K880">
            <v>40685</v>
          </cell>
          <cell r="L880" t="str">
            <v>Complete</v>
          </cell>
          <cell r="M880" t="str">
            <v>Executed</v>
          </cell>
          <cell r="N880">
            <v>40605</v>
          </cell>
          <cell r="O880" t="str">
            <v>Approve Contract</v>
          </cell>
          <cell r="P880" t="str">
            <v>Supply Management Approver</v>
          </cell>
          <cell r="Q880" t="str">
            <v>Crawford, Marina</v>
          </cell>
          <cell r="R880" t="str">
            <v>Marina Crawford</v>
          </cell>
          <cell r="S880" t="str">
            <v>Ron Laing</v>
          </cell>
          <cell r="U880" t="str">
            <v>H - Horizon</v>
          </cell>
          <cell r="V880" t="str">
            <v>Bitumen Production</v>
          </cell>
          <cell r="W880" t="str">
            <v>30 Days net terms</v>
          </cell>
          <cell r="X880">
            <v>2573800.0099999998</v>
          </cell>
          <cell r="Y880">
            <v>586210</v>
          </cell>
          <cell r="Z880">
            <v>62500</v>
          </cell>
        </row>
        <row r="881">
          <cell r="A881" t="str">
            <v>403162-7</v>
          </cell>
          <cell r="B881">
            <v>403162</v>
          </cell>
          <cell r="C881">
            <v>7</v>
          </cell>
          <cell r="D881">
            <v>403162</v>
          </cell>
          <cell r="E881" t="str">
            <v>WorleyParsons Canada Services Ltd</v>
          </cell>
          <cell r="F881" t="str">
            <v>Stephen Webb's extension-May 31/11</v>
          </cell>
          <cell r="G881" t="str">
            <v>Short Form Consulting Agreement</v>
          </cell>
          <cell r="H881" t="str">
            <v>Leonardo, Arlene</v>
          </cell>
          <cell r="I881">
            <v>40610</v>
          </cell>
          <cell r="J881">
            <v>40603</v>
          </cell>
          <cell r="K881">
            <v>40694</v>
          </cell>
          <cell r="L881" t="str">
            <v>Complete</v>
          </cell>
          <cell r="M881" t="str">
            <v>Executed</v>
          </cell>
          <cell r="N881">
            <v>40672</v>
          </cell>
          <cell r="O881" t="str">
            <v>Approve Contract</v>
          </cell>
          <cell r="P881" t="str">
            <v>Commercial Operations Approver</v>
          </cell>
          <cell r="Q881" t="str">
            <v>Mehta, Jai</v>
          </cell>
          <cell r="R881" t="str">
            <v>Marina Crawford</v>
          </cell>
          <cell r="S881" t="str">
            <v>Ron Laing</v>
          </cell>
          <cell r="T881" t="str">
            <v>Karen Almadi</v>
          </cell>
          <cell r="U881" t="str">
            <v>H - Horizon</v>
          </cell>
          <cell r="V881" t="str">
            <v>Bitumen Production</v>
          </cell>
          <cell r="W881" t="str">
            <v>30 Days net terms</v>
          </cell>
          <cell r="X881">
            <v>2623800.0099999998</v>
          </cell>
          <cell r="Y881">
            <v>586210</v>
          </cell>
          <cell r="Z881">
            <v>50000</v>
          </cell>
        </row>
        <row r="882">
          <cell r="A882" t="str">
            <v>403162-8</v>
          </cell>
          <cell r="B882">
            <v>403162</v>
          </cell>
          <cell r="C882">
            <v>8</v>
          </cell>
          <cell r="D882">
            <v>403162</v>
          </cell>
          <cell r="E882" t="str">
            <v>WorleyParsons Canada Services Ltd</v>
          </cell>
          <cell r="F882" t="str">
            <v>Webb, Ahuja &amp; Mahmood's extension - Aug 31/11</v>
          </cell>
          <cell r="G882" t="str">
            <v>Short Form Consulting Agreement</v>
          </cell>
          <cell r="H882" t="str">
            <v>Brant, Edna</v>
          </cell>
          <cell r="I882">
            <v>40681</v>
          </cell>
          <cell r="J882">
            <v>40664</v>
          </cell>
          <cell r="K882">
            <v>40786</v>
          </cell>
          <cell r="L882" t="str">
            <v>Complete</v>
          </cell>
          <cell r="M882" t="str">
            <v>Executed</v>
          </cell>
          <cell r="N882">
            <v>40696</v>
          </cell>
          <cell r="O882" t="str">
            <v>Approve Contract</v>
          </cell>
          <cell r="P882" t="str">
            <v>Commercial Operations Approver</v>
          </cell>
          <cell r="Q882" t="str">
            <v>Harder, Leon</v>
          </cell>
          <cell r="R882" t="str">
            <v>Marina Crawford</v>
          </cell>
          <cell r="S882" t="str">
            <v>Ron Laing</v>
          </cell>
          <cell r="T882" t="str">
            <v>Karen Almadi</v>
          </cell>
          <cell r="U882" t="str">
            <v>H - Horizon</v>
          </cell>
          <cell r="V882" t="str">
            <v>Bitumen Production</v>
          </cell>
          <cell r="W882" t="str">
            <v>30 Days net terms</v>
          </cell>
          <cell r="X882">
            <v>2858800.01</v>
          </cell>
          <cell r="Y882">
            <v>586210</v>
          </cell>
          <cell r="Z882">
            <v>235000</v>
          </cell>
        </row>
        <row r="883">
          <cell r="A883" t="str">
            <v>403162-9</v>
          </cell>
          <cell r="B883">
            <v>403162</v>
          </cell>
          <cell r="C883">
            <v>9</v>
          </cell>
          <cell r="D883">
            <v>403162</v>
          </cell>
          <cell r="E883" t="str">
            <v>WorleyParsons Canada Services Ltd</v>
          </cell>
          <cell r="F883" t="str">
            <v>Ahuja &amp; Mahmood's extension</v>
          </cell>
          <cell r="G883" t="str">
            <v>Short Form Consulting Agreement</v>
          </cell>
          <cell r="H883" t="str">
            <v>Wang, Cathy</v>
          </cell>
          <cell r="I883">
            <v>40813</v>
          </cell>
          <cell r="J883">
            <v>40786</v>
          </cell>
          <cell r="K883">
            <v>40967</v>
          </cell>
          <cell r="L883" t="str">
            <v>Complete</v>
          </cell>
          <cell r="M883" t="str">
            <v>Executed</v>
          </cell>
          <cell r="N883">
            <v>40836</v>
          </cell>
          <cell r="O883" t="str">
            <v>Execute Contract</v>
          </cell>
          <cell r="P883" t="str">
            <v>Brant, Edna</v>
          </cell>
          <cell r="Q883" t="str">
            <v>Brant, Edna</v>
          </cell>
          <cell r="R883" t="str">
            <v>Marina Crawford</v>
          </cell>
          <cell r="S883" t="str">
            <v>Ron Laing</v>
          </cell>
          <cell r="T883" t="str">
            <v>Karen Almadi</v>
          </cell>
          <cell r="U883" t="str">
            <v>H - Horizon</v>
          </cell>
          <cell r="V883" t="str">
            <v>Bitumen Production</v>
          </cell>
          <cell r="W883" t="str">
            <v>30 Days net terms</v>
          </cell>
          <cell r="X883">
            <v>3006790.49</v>
          </cell>
          <cell r="Y883">
            <v>586210</v>
          </cell>
          <cell r="Z883">
            <v>147990.48000000001</v>
          </cell>
        </row>
        <row r="884">
          <cell r="A884" t="str">
            <v>403190-1</v>
          </cell>
          <cell r="B884">
            <v>403190</v>
          </cell>
          <cell r="C884">
            <v>1</v>
          </cell>
          <cell r="D884">
            <v>403190</v>
          </cell>
          <cell r="E884" t="str">
            <v>Medgate Inc</v>
          </cell>
          <cell r="F884" t="str">
            <v>Software</v>
          </cell>
          <cell r="G884" t="str">
            <v>Short Form Consulting Agreement</v>
          </cell>
          <cell r="H884" t="str">
            <v>De Jesus, Michelle</v>
          </cell>
          <cell r="I884">
            <v>40584</v>
          </cell>
          <cell r="J884">
            <v>40027</v>
          </cell>
          <cell r="K884">
            <v>40908</v>
          </cell>
          <cell r="L884" t="str">
            <v>Complete</v>
          </cell>
          <cell r="M884" t="str">
            <v>Executed</v>
          </cell>
          <cell r="N884">
            <v>40647</v>
          </cell>
          <cell r="O884" t="str">
            <v>Approve Contract</v>
          </cell>
          <cell r="P884" t="str">
            <v>Commercial Operations Approver</v>
          </cell>
          <cell r="Q884" t="str">
            <v>Mehta, Jai</v>
          </cell>
          <cell r="R884" t="str">
            <v>Jai Mehta</v>
          </cell>
          <cell r="S884" t="str">
            <v>Ron Laing</v>
          </cell>
          <cell r="U884" t="str">
            <v>H - Horizon</v>
          </cell>
          <cell r="V884" t="str">
            <v>Technical Services</v>
          </cell>
          <cell r="W884" t="str">
            <v>30 Days net terms</v>
          </cell>
          <cell r="X884">
            <v>158000</v>
          </cell>
          <cell r="Y884">
            <v>794003</v>
          </cell>
          <cell r="Z884">
            <v>58000</v>
          </cell>
        </row>
        <row r="885">
          <cell r="A885" t="str">
            <v>403190-3</v>
          </cell>
          <cell r="B885">
            <v>403190</v>
          </cell>
          <cell r="C885">
            <v>3</v>
          </cell>
          <cell r="D885">
            <v>403190</v>
          </cell>
          <cell r="E885" t="str">
            <v>Medgate Inc</v>
          </cell>
          <cell r="F885" t="str">
            <v>Add budget</v>
          </cell>
          <cell r="G885" t="str">
            <v>Short Form Consulting Agreement</v>
          </cell>
          <cell r="H885" t="str">
            <v>Webster, Bruce</v>
          </cell>
          <cell r="I885">
            <v>41051</v>
          </cell>
          <cell r="J885">
            <v>40893</v>
          </cell>
          <cell r="K885">
            <v>41076</v>
          </cell>
          <cell r="L885" t="str">
            <v>Complete</v>
          </cell>
          <cell r="M885" t="str">
            <v>Executed</v>
          </cell>
          <cell r="N885">
            <v>41060</v>
          </cell>
          <cell r="O885" t="str">
            <v>Parallel_Return_to_Edit_Mode</v>
          </cell>
          <cell r="P885" t="str">
            <v>Kuang, Stan</v>
          </cell>
          <cell r="R885" t="str">
            <v>Marina Crawford</v>
          </cell>
          <cell r="S885" t="str">
            <v>Ron Laing</v>
          </cell>
          <cell r="T885" t="str">
            <v>Karen Almadi</v>
          </cell>
          <cell r="U885" t="str">
            <v>H - Horizon</v>
          </cell>
          <cell r="V885" t="str">
            <v>Technical Services</v>
          </cell>
          <cell r="W885" t="str">
            <v>30 Days net terms</v>
          </cell>
          <cell r="X885">
            <v>200000</v>
          </cell>
          <cell r="Y885">
            <v>794003</v>
          </cell>
          <cell r="Z885">
            <v>42000</v>
          </cell>
        </row>
        <row r="886">
          <cell r="A886" t="str">
            <v>403203-1</v>
          </cell>
          <cell r="B886">
            <v>403203</v>
          </cell>
          <cell r="C886">
            <v>1</v>
          </cell>
          <cell r="D886">
            <v>40320304</v>
          </cell>
          <cell r="E886" t="str">
            <v>Pyramid Corporation</v>
          </cell>
          <cell r="F886" t="str">
            <v>E&amp;I Maintenance Upgading</v>
          </cell>
          <cell r="G886" t="str">
            <v>Master Goods and Services Agreement</v>
          </cell>
          <cell r="H886" t="str">
            <v>Moghul, Adnan</v>
          </cell>
          <cell r="I886">
            <v>40608</v>
          </cell>
          <cell r="J886">
            <v>40634</v>
          </cell>
          <cell r="K886">
            <v>40694</v>
          </cell>
          <cell r="L886" t="str">
            <v>Complete</v>
          </cell>
          <cell r="M886" t="str">
            <v>Executed</v>
          </cell>
          <cell r="N886">
            <v>40707</v>
          </cell>
          <cell r="O886" t="str">
            <v>Edit New Supplement</v>
          </cell>
          <cell r="P886" t="str">
            <v>Salazar, Carla</v>
          </cell>
          <cell r="Q886" t="str">
            <v>Salazar, Carla</v>
          </cell>
          <cell r="R886" t="str">
            <v>Sudip Kumar</v>
          </cell>
          <cell r="S886" t="str">
            <v>Ron Laing</v>
          </cell>
          <cell r="T886" t="str">
            <v>Karen Almadi</v>
          </cell>
          <cell r="U886" t="str">
            <v>H - Horizon</v>
          </cell>
          <cell r="V886" t="str">
            <v>Upgrading &amp; Utilitie - Upgrading &amp; Utilities</v>
          </cell>
          <cell r="W886" t="str">
            <v>30 Days net terms</v>
          </cell>
          <cell r="X886">
            <v>23650000</v>
          </cell>
          <cell r="Y886">
            <v>3417</v>
          </cell>
          <cell r="Z886">
            <v>2300000</v>
          </cell>
        </row>
        <row r="887">
          <cell r="A887" t="str">
            <v>403203-2</v>
          </cell>
          <cell r="B887">
            <v>403203</v>
          </cell>
          <cell r="C887">
            <v>2</v>
          </cell>
          <cell r="D887">
            <v>403203</v>
          </cell>
          <cell r="E887" t="str">
            <v>Pyramid Corporation</v>
          </cell>
          <cell r="F887" t="str">
            <v>E&amp;I Maintenance Upgading</v>
          </cell>
          <cell r="G887" t="str">
            <v>Master Goods and Services Agreement</v>
          </cell>
          <cell r="H887" t="str">
            <v>Webster, Bruce</v>
          </cell>
          <cell r="I887">
            <v>40707</v>
          </cell>
          <cell r="J887">
            <v>40695</v>
          </cell>
          <cell r="K887">
            <v>40755</v>
          </cell>
          <cell r="L887" t="str">
            <v>Complete</v>
          </cell>
          <cell r="M887" t="str">
            <v>Executed</v>
          </cell>
          <cell r="N887">
            <v>40792</v>
          </cell>
          <cell r="O887" t="str">
            <v>Approve Contract</v>
          </cell>
          <cell r="P887" t="str">
            <v>Commercial Operations Approver</v>
          </cell>
          <cell r="Q887" t="str">
            <v>Harder, Leon</v>
          </cell>
          <cell r="R887" t="str">
            <v>Marina Crawford</v>
          </cell>
          <cell r="S887" t="str">
            <v>Kara Slemko</v>
          </cell>
          <cell r="T887" t="str">
            <v>Stephanie Graham</v>
          </cell>
          <cell r="U887" t="str">
            <v>H - Horizon</v>
          </cell>
          <cell r="V887" t="str">
            <v>Upgrading &amp; Utilitie - Upgrading &amp; Utilities</v>
          </cell>
          <cell r="W887" t="str">
            <v>30 Days net terms</v>
          </cell>
          <cell r="X887">
            <v>24800000</v>
          </cell>
          <cell r="Y887">
            <v>3417</v>
          </cell>
          <cell r="Z887">
            <v>1150000</v>
          </cell>
        </row>
        <row r="888">
          <cell r="A888" t="str">
            <v>403212-2</v>
          </cell>
          <cell r="B888">
            <v>403212</v>
          </cell>
          <cell r="C888">
            <v>2</v>
          </cell>
          <cell r="D888">
            <v>403212</v>
          </cell>
          <cell r="E888" t="str">
            <v>FireCheck CO2 Service</v>
          </cell>
          <cell r="F888" t="str">
            <v>Inspection &amp; Services of CO2 Systems</v>
          </cell>
          <cell r="G888" t="str">
            <v>Master Goods and Services Agreement</v>
          </cell>
          <cell r="H888" t="str">
            <v>Farkas, Moira</v>
          </cell>
          <cell r="I888">
            <v>41129</v>
          </cell>
          <cell r="J888">
            <v>40543</v>
          </cell>
          <cell r="K888">
            <v>41639</v>
          </cell>
          <cell r="L888" t="str">
            <v>Complete</v>
          </cell>
          <cell r="M888" t="str">
            <v>Executed</v>
          </cell>
          <cell r="N888">
            <v>41178</v>
          </cell>
          <cell r="O888" t="str">
            <v>Approve Contract</v>
          </cell>
          <cell r="P888" t="str">
            <v>Commercial Operations Approver</v>
          </cell>
          <cell r="Q888" t="str">
            <v>Ramirez, Wilbert</v>
          </cell>
          <cell r="R888" t="str">
            <v>Sudip Kumar</v>
          </cell>
          <cell r="S888" t="str">
            <v>Ron Laing</v>
          </cell>
          <cell r="U888" t="str">
            <v>H - Horizon</v>
          </cell>
          <cell r="V888" t="str">
            <v>Upgrading &amp; Utilitie - Upgrading &amp; Utilities</v>
          </cell>
          <cell r="W888" t="str">
            <v>30 Days net terms</v>
          </cell>
          <cell r="X888">
            <v>19384</v>
          </cell>
          <cell r="Y888">
            <v>703555</v>
          </cell>
          <cell r="Z888">
            <v>7000</v>
          </cell>
        </row>
        <row r="889">
          <cell r="A889" t="str">
            <v>403212-3</v>
          </cell>
          <cell r="B889">
            <v>403212</v>
          </cell>
          <cell r="C889">
            <v>3</v>
          </cell>
          <cell r="D889">
            <v>403212</v>
          </cell>
          <cell r="E889" t="str">
            <v>FireCheck CO2 Service</v>
          </cell>
          <cell r="F889" t="str">
            <v>Inspection &amp; Services of CO2 Systems</v>
          </cell>
          <cell r="G889" t="str">
            <v>Master Goods and Services Agreement</v>
          </cell>
          <cell r="H889" t="str">
            <v>Farkas, Moira</v>
          </cell>
          <cell r="I889">
            <v>41178</v>
          </cell>
          <cell r="J889">
            <v>40543</v>
          </cell>
          <cell r="K889">
            <v>41639</v>
          </cell>
          <cell r="L889" t="str">
            <v>Complete</v>
          </cell>
          <cell r="M889" t="str">
            <v>Executed</v>
          </cell>
          <cell r="N889">
            <v>41192</v>
          </cell>
          <cell r="O889" t="str">
            <v>Parallel_Return_to_Edit_Mode</v>
          </cell>
          <cell r="P889" t="str">
            <v>Farkas, Moira</v>
          </cell>
          <cell r="R889" t="str">
            <v>Marina Crawford</v>
          </cell>
          <cell r="S889" t="str">
            <v>Ron Laing</v>
          </cell>
          <cell r="T889" t="str">
            <v>Karen Almadi</v>
          </cell>
          <cell r="U889" t="str">
            <v>H - Horizon</v>
          </cell>
          <cell r="V889" t="str">
            <v>Upgrading &amp; Utilitie - Upgrading &amp; Utilities</v>
          </cell>
          <cell r="W889" t="str">
            <v>30 Days net terms</v>
          </cell>
          <cell r="X889">
            <v>28384</v>
          </cell>
          <cell r="Y889">
            <v>703555</v>
          </cell>
          <cell r="Z889">
            <v>9000</v>
          </cell>
        </row>
        <row r="890">
          <cell r="A890" t="str">
            <v>403212-4</v>
          </cell>
          <cell r="B890">
            <v>403212</v>
          </cell>
          <cell r="C890">
            <v>4</v>
          </cell>
          <cell r="D890">
            <v>403212</v>
          </cell>
          <cell r="E890" t="str">
            <v>FireCheck CO2 Service</v>
          </cell>
          <cell r="F890" t="str">
            <v>Turnaround, Inspection &amp; Services of CO2 Systems</v>
          </cell>
          <cell r="G890" t="str">
            <v>Master Goods and Services Agreement</v>
          </cell>
          <cell r="H890" t="str">
            <v>Farkas, Moira</v>
          </cell>
          <cell r="I890">
            <v>41375</v>
          </cell>
          <cell r="J890">
            <v>40543</v>
          </cell>
          <cell r="K890">
            <v>41639</v>
          </cell>
          <cell r="L890" t="str">
            <v>Complete</v>
          </cell>
          <cell r="M890" t="str">
            <v>Executed</v>
          </cell>
          <cell r="N890">
            <v>41397</v>
          </cell>
          <cell r="O890" t="str">
            <v>Execute Contract</v>
          </cell>
          <cell r="P890" t="str">
            <v>Wagner, Courtney</v>
          </cell>
          <cell r="Q890" t="str">
            <v>Wagner, Courtney</v>
          </cell>
          <cell r="R890" t="str">
            <v>Marina Crawford</v>
          </cell>
          <cell r="S890" t="str">
            <v>Ron Laing</v>
          </cell>
          <cell r="T890" t="str">
            <v>Karen Almadi</v>
          </cell>
          <cell r="U890" t="str">
            <v>H - Horizon</v>
          </cell>
          <cell r="V890" t="str">
            <v>Upgrading &amp; Utilitie - Upgrading &amp; Utilities</v>
          </cell>
          <cell r="W890" t="str">
            <v>30 Days net terms</v>
          </cell>
          <cell r="X890">
            <v>36384</v>
          </cell>
          <cell r="Y890">
            <v>703555</v>
          </cell>
          <cell r="Z890">
            <v>8000</v>
          </cell>
        </row>
        <row r="891">
          <cell r="A891" t="str">
            <v>403220-1</v>
          </cell>
          <cell r="B891">
            <v>403220</v>
          </cell>
          <cell r="C891">
            <v>1</v>
          </cell>
          <cell r="D891">
            <v>403220</v>
          </cell>
          <cell r="E891" t="str">
            <v>Emergency Response Management</v>
          </cell>
          <cell r="F891" t="str">
            <v>training and travel cost</v>
          </cell>
          <cell r="G891" t="str">
            <v>Purchase Order</v>
          </cell>
          <cell r="H891" t="str">
            <v>Mandley, Dennis</v>
          </cell>
          <cell r="I891">
            <v>40507</v>
          </cell>
          <cell r="J891">
            <v>40507</v>
          </cell>
          <cell r="K891">
            <v>40908</v>
          </cell>
          <cell r="L891" t="str">
            <v>Complete</v>
          </cell>
          <cell r="M891" t="str">
            <v>Executed</v>
          </cell>
          <cell r="N891">
            <v>40531</v>
          </cell>
          <cell r="O891" t="str">
            <v>Edit New Supplement</v>
          </cell>
          <cell r="P891" t="str">
            <v>Mandley, Dennis</v>
          </cell>
          <cell r="Q891" t="str">
            <v>Mandley, Dennis</v>
          </cell>
          <cell r="R891" t="str">
            <v>Helen Antle</v>
          </cell>
          <cell r="S891" t="str">
            <v>Ron Laing</v>
          </cell>
          <cell r="T891" t="str">
            <v>Ronni Church</v>
          </cell>
          <cell r="U891" t="str">
            <v>H - Horizon</v>
          </cell>
          <cell r="V891" t="str">
            <v>Facilities &amp; Servic - Facilities &amp; Servics</v>
          </cell>
          <cell r="W891" t="str">
            <v>45 Days net terms</v>
          </cell>
          <cell r="X891">
            <v>160510</v>
          </cell>
          <cell r="Y891">
            <v>594244</v>
          </cell>
          <cell r="Z891">
            <v>75605</v>
          </cell>
        </row>
        <row r="892">
          <cell r="A892" t="str">
            <v>403220-2</v>
          </cell>
          <cell r="B892">
            <v>403220</v>
          </cell>
          <cell r="C892">
            <v>2</v>
          </cell>
          <cell r="D892">
            <v>403220</v>
          </cell>
          <cell r="E892" t="str">
            <v>Emergency Response Management</v>
          </cell>
          <cell r="F892" t="str">
            <v>EOC Commander Workshop</v>
          </cell>
          <cell r="G892" t="str">
            <v>Purchase Order</v>
          </cell>
          <cell r="H892" t="str">
            <v>Epps, Pamela</v>
          </cell>
          <cell r="I892">
            <v>40743</v>
          </cell>
          <cell r="J892">
            <v>40742</v>
          </cell>
          <cell r="K892">
            <v>40908</v>
          </cell>
          <cell r="L892" t="str">
            <v>Complete</v>
          </cell>
          <cell r="M892" t="str">
            <v>Executed</v>
          </cell>
          <cell r="N892">
            <v>40751</v>
          </cell>
          <cell r="O892" t="str">
            <v>Edit New Supplement</v>
          </cell>
          <cell r="P892" t="str">
            <v>Russell, Ryan</v>
          </cell>
          <cell r="Q892" t="str">
            <v>Russell, Ryan</v>
          </cell>
          <cell r="R892" t="str">
            <v>Marina Crawford</v>
          </cell>
          <cell r="S892" t="str">
            <v>Ron Laing</v>
          </cell>
          <cell r="T892" t="str">
            <v>Ronni Church</v>
          </cell>
          <cell r="U892" t="str">
            <v>H - Horizon</v>
          </cell>
          <cell r="V892" t="str">
            <v>Facilities &amp; Servic - Facilities &amp; Servics</v>
          </cell>
          <cell r="W892" t="str">
            <v>45 Days net terms</v>
          </cell>
          <cell r="X892">
            <v>183830</v>
          </cell>
          <cell r="Y892">
            <v>594244</v>
          </cell>
          <cell r="Z892">
            <v>23320</v>
          </cell>
        </row>
        <row r="893">
          <cell r="A893" t="str">
            <v>403225-2</v>
          </cell>
          <cell r="B893">
            <v>403225</v>
          </cell>
          <cell r="C893">
            <v>2</v>
          </cell>
          <cell r="D893">
            <v>40322502</v>
          </cell>
          <cell r="E893" t="str">
            <v>Northern Industrial Insulation Contractors Inc.</v>
          </cell>
          <cell r="F893" t="str">
            <v>Insulation of Piping, Vessels &amp; Equipment</v>
          </cell>
          <cell r="G893" t="str">
            <v>Master Goods and Services Agreement</v>
          </cell>
          <cell r="H893" t="str">
            <v>Baldwin, Charity</v>
          </cell>
          <cell r="I893">
            <v>40639</v>
          </cell>
          <cell r="J893">
            <v>40035</v>
          </cell>
          <cell r="K893">
            <v>40688</v>
          </cell>
          <cell r="L893" t="str">
            <v>Complete</v>
          </cell>
          <cell r="M893" t="str">
            <v>Executed</v>
          </cell>
          <cell r="N893">
            <v>40654</v>
          </cell>
          <cell r="O893" t="str">
            <v>Approve Contract</v>
          </cell>
          <cell r="P893" t="str">
            <v>Supply Management Approver</v>
          </cell>
          <cell r="Q893" t="str">
            <v>Kumar, Sudip</v>
          </cell>
          <cell r="R893" t="str">
            <v>Sudip Kumar</v>
          </cell>
          <cell r="S893" t="str">
            <v>Ron Laing</v>
          </cell>
          <cell r="T893" t="str">
            <v>Karen Almadi</v>
          </cell>
          <cell r="U893" t="str">
            <v>H - Horizon</v>
          </cell>
          <cell r="V893" t="str">
            <v>Upgrading &amp; Utilitie - Upgrading &amp; Utilities</v>
          </cell>
          <cell r="W893" t="str">
            <v>30 Days net terms</v>
          </cell>
          <cell r="X893">
            <v>13828605</v>
          </cell>
          <cell r="Y893">
            <v>18599</v>
          </cell>
          <cell r="Z893">
            <v>2443605</v>
          </cell>
        </row>
        <row r="894">
          <cell r="A894" t="str">
            <v>403225-3</v>
          </cell>
          <cell r="B894">
            <v>403225</v>
          </cell>
          <cell r="C894">
            <v>3</v>
          </cell>
          <cell r="D894">
            <v>40322503</v>
          </cell>
          <cell r="E894" t="str">
            <v>Northern Industrial Insulation Contractors Inc.</v>
          </cell>
          <cell r="F894" t="str">
            <v>Insulation of Piping, Vessels &amp; Equipment</v>
          </cell>
          <cell r="G894" t="str">
            <v>Master Goods and Services Agreement</v>
          </cell>
          <cell r="H894" t="str">
            <v>Baldwin, Charity</v>
          </cell>
          <cell r="I894">
            <v>40807</v>
          </cell>
          <cell r="J894">
            <v>40035</v>
          </cell>
          <cell r="K894">
            <v>40902</v>
          </cell>
          <cell r="L894" t="str">
            <v>Complete</v>
          </cell>
          <cell r="M894" t="str">
            <v>Executed</v>
          </cell>
          <cell r="N894">
            <v>40864</v>
          </cell>
          <cell r="O894" t="str">
            <v>Approve Contract</v>
          </cell>
          <cell r="P894" t="str">
            <v>Commercial Operations Approver</v>
          </cell>
          <cell r="Q894" t="str">
            <v>Baldwin, Charity</v>
          </cell>
          <cell r="R894" t="str">
            <v>Marina Crawford</v>
          </cell>
          <cell r="S894" t="str">
            <v>Ron Laing</v>
          </cell>
          <cell r="T894" t="str">
            <v>Karen Almadi</v>
          </cell>
          <cell r="U894" t="str">
            <v>H - Horizon</v>
          </cell>
          <cell r="V894" t="str">
            <v>Upgrading &amp; Utilitie - Upgrading &amp; Utilities</v>
          </cell>
          <cell r="W894" t="str">
            <v>30 Days net terms</v>
          </cell>
          <cell r="X894">
            <v>18728605</v>
          </cell>
          <cell r="Y894">
            <v>18599</v>
          </cell>
          <cell r="Z894">
            <v>4900000</v>
          </cell>
        </row>
        <row r="895">
          <cell r="A895" t="str">
            <v>403225-4</v>
          </cell>
          <cell r="B895">
            <v>403225</v>
          </cell>
          <cell r="C895">
            <v>4</v>
          </cell>
          <cell r="D895">
            <v>40322504</v>
          </cell>
          <cell r="E895" t="str">
            <v>Northern Industrial Insulation Contractors Inc.</v>
          </cell>
          <cell r="F895" t="str">
            <v>Insulation of Piping, Vessels &amp; Equipment</v>
          </cell>
          <cell r="G895" t="str">
            <v>Master Goods and Services Agreement</v>
          </cell>
          <cell r="H895" t="str">
            <v>Baldwin, Charity</v>
          </cell>
          <cell r="I895">
            <v>40898</v>
          </cell>
          <cell r="J895">
            <v>40035</v>
          </cell>
          <cell r="K895">
            <v>40999</v>
          </cell>
          <cell r="L895" t="str">
            <v>Complete</v>
          </cell>
          <cell r="M895" t="str">
            <v>Executed</v>
          </cell>
          <cell r="N895">
            <v>40962</v>
          </cell>
          <cell r="O895" t="str">
            <v>Parallel_Return_to_Edit_Mode</v>
          </cell>
          <cell r="P895" t="str">
            <v>Borsini, Erwin</v>
          </cell>
          <cell r="R895" t="str">
            <v>Marina Crawford</v>
          </cell>
          <cell r="S895" t="str">
            <v>Ron Laing</v>
          </cell>
          <cell r="T895" t="str">
            <v>Karen Almadi</v>
          </cell>
          <cell r="U895" t="str">
            <v>H - Horizon</v>
          </cell>
          <cell r="V895" t="str">
            <v>Upgrading &amp; Utilitie - Upgrading &amp; Utilities</v>
          </cell>
          <cell r="W895" t="str">
            <v>30 Days net terms</v>
          </cell>
          <cell r="X895">
            <v>19728605</v>
          </cell>
          <cell r="Y895">
            <v>18599</v>
          </cell>
          <cell r="Z895">
            <v>1000000</v>
          </cell>
        </row>
        <row r="896">
          <cell r="A896" t="str">
            <v>403225-5</v>
          </cell>
          <cell r="B896">
            <v>403225</v>
          </cell>
          <cell r="C896">
            <v>5</v>
          </cell>
          <cell r="D896">
            <v>40322505</v>
          </cell>
          <cell r="E896" t="str">
            <v>Northern Industrial Insulation Contractors Inc.</v>
          </cell>
          <cell r="F896" t="str">
            <v>Insulation of Piping, Vessels &amp; Equipment</v>
          </cell>
          <cell r="G896" t="str">
            <v>Master Goods and Services Agreement</v>
          </cell>
          <cell r="H896" t="str">
            <v>Odeleye, Lilian</v>
          </cell>
          <cell r="I896">
            <v>41005</v>
          </cell>
          <cell r="J896">
            <v>40035</v>
          </cell>
          <cell r="K896">
            <v>41090</v>
          </cell>
          <cell r="L896" t="str">
            <v>Complete</v>
          </cell>
          <cell r="M896" t="str">
            <v>Executed</v>
          </cell>
          <cell r="N896">
            <v>41109</v>
          </cell>
          <cell r="O896" t="str">
            <v>Approve Contract</v>
          </cell>
          <cell r="P896" t="str">
            <v>Commercial Operations Approver</v>
          </cell>
          <cell r="Q896" t="str">
            <v>Catley, Mike</v>
          </cell>
          <cell r="R896" t="str">
            <v>Marina Crawford</v>
          </cell>
          <cell r="S896" t="str">
            <v>Ron Laing</v>
          </cell>
          <cell r="T896" t="str">
            <v>Karen Almadi</v>
          </cell>
          <cell r="U896" t="str">
            <v>H - Horizon</v>
          </cell>
          <cell r="V896" t="str">
            <v>Upgrading &amp; Utilitie - Upgrading &amp; Utilities</v>
          </cell>
          <cell r="W896" t="str">
            <v>30 Days net terms</v>
          </cell>
          <cell r="X896">
            <v>21978605</v>
          </cell>
          <cell r="Y896">
            <v>18599</v>
          </cell>
          <cell r="Z896">
            <v>2250000</v>
          </cell>
        </row>
        <row r="897">
          <cell r="A897" t="str">
            <v>403225-6</v>
          </cell>
          <cell r="B897">
            <v>403225</v>
          </cell>
          <cell r="C897">
            <v>6</v>
          </cell>
          <cell r="D897">
            <v>40322505</v>
          </cell>
          <cell r="E897" t="str">
            <v>Northern Industrial Insulation Contractors Inc.</v>
          </cell>
          <cell r="F897" t="str">
            <v>Insulation of Piping, Vessels &amp; Equipment</v>
          </cell>
          <cell r="G897" t="str">
            <v>Master Goods and Services Agreement</v>
          </cell>
          <cell r="H897" t="str">
            <v>Odeleye, Lilian</v>
          </cell>
          <cell r="I897">
            <v>41113</v>
          </cell>
          <cell r="J897">
            <v>40035</v>
          </cell>
          <cell r="K897">
            <v>41121</v>
          </cell>
          <cell r="L897" t="str">
            <v>Complete</v>
          </cell>
          <cell r="M897" t="str">
            <v>Executed</v>
          </cell>
          <cell r="N897">
            <v>41113</v>
          </cell>
          <cell r="O897" t="str">
            <v>Approve Contract</v>
          </cell>
          <cell r="P897" t="str">
            <v>Business Area Approver</v>
          </cell>
          <cell r="Q897" t="str">
            <v>Gagnon, Marcel</v>
          </cell>
          <cell r="R897" t="str">
            <v>Marina Crawford</v>
          </cell>
          <cell r="S897" t="str">
            <v>Ron Laing</v>
          </cell>
          <cell r="T897" t="str">
            <v>Karen Almadi</v>
          </cell>
          <cell r="U897" t="str">
            <v>H - Horizon</v>
          </cell>
          <cell r="V897" t="str">
            <v>Upgrading &amp; Utilitie - Upgrading &amp; Utilities</v>
          </cell>
          <cell r="W897" t="str">
            <v>30 Days net terms</v>
          </cell>
          <cell r="X897">
            <v>22878605</v>
          </cell>
          <cell r="Y897">
            <v>18599</v>
          </cell>
          <cell r="Z897">
            <v>900000</v>
          </cell>
        </row>
        <row r="898">
          <cell r="A898" t="str">
            <v>403225-7</v>
          </cell>
          <cell r="B898">
            <v>403225</v>
          </cell>
          <cell r="C898">
            <v>7</v>
          </cell>
          <cell r="D898">
            <v>40322507</v>
          </cell>
          <cell r="E898" t="str">
            <v>Northern Industrial Insulation Contractors Inc.</v>
          </cell>
          <cell r="F898" t="str">
            <v>Insulation of Piping, Vessels &amp; Equipment</v>
          </cell>
          <cell r="G898" t="str">
            <v>Master Goods and Services Agreement</v>
          </cell>
          <cell r="H898" t="str">
            <v>Tajiri, Dorothy</v>
          </cell>
          <cell r="I898">
            <v>41122</v>
          </cell>
          <cell r="J898">
            <v>40035</v>
          </cell>
          <cell r="K898">
            <v>41152</v>
          </cell>
          <cell r="L898" t="str">
            <v>Complete</v>
          </cell>
          <cell r="M898" t="str">
            <v>Executed</v>
          </cell>
          <cell r="N898">
            <v>41176</v>
          </cell>
          <cell r="O898" t="str">
            <v>Parallel_Return_to_Edit_Mode</v>
          </cell>
          <cell r="P898" t="str">
            <v>Baldwin, Charity</v>
          </cell>
          <cell r="R898" t="str">
            <v>Marina Crawford</v>
          </cell>
          <cell r="S898" t="str">
            <v>Ron Laing</v>
          </cell>
          <cell r="U898" t="str">
            <v>H - Horizon</v>
          </cell>
          <cell r="V898" t="str">
            <v>Upgrading &amp; Utilitie - Upgrading &amp; Utilities</v>
          </cell>
          <cell r="W898" t="str">
            <v>30 Days net terms</v>
          </cell>
          <cell r="X898">
            <v>23778605</v>
          </cell>
          <cell r="Y898">
            <v>18599</v>
          </cell>
          <cell r="Z898">
            <v>900000</v>
          </cell>
        </row>
        <row r="899">
          <cell r="A899" t="str">
            <v>403230-1</v>
          </cell>
          <cell r="B899">
            <v>403230</v>
          </cell>
          <cell r="C899">
            <v>1</v>
          </cell>
          <cell r="D899">
            <v>403230</v>
          </cell>
          <cell r="E899" t="str">
            <v>INDUSTRIAL SCIENTIFIC CANADA ULC</v>
          </cell>
          <cell r="F899" t="str">
            <v>INET agreement</v>
          </cell>
          <cell r="G899" t="str">
            <v>Purchase Order</v>
          </cell>
          <cell r="H899" t="str">
            <v>Hassan, Mostafa</v>
          </cell>
          <cell r="I899">
            <v>40813</v>
          </cell>
          <cell r="J899">
            <v>40035</v>
          </cell>
          <cell r="K899">
            <v>41060</v>
          </cell>
          <cell r="L899" t="str">
            <v>Complete</v>
          </cell>
          <cell r="M899" t="str">
            <v>Executed</v>
          </cell>
          <cell r="N899">
            <v>40815</v>
          </cell>
          <cell r="O899" t="str">
            <v>Edit New Supplement</v>
          </cell>
          <cell r="P899" t="str">
            <v>Druhan, Chasity</v>
          </cell>
          <cell r="Q899" t="str">
            <v>Druhan, Chasity</v>
          </cell>
          <cell r="R899" t="str">
            <v>Marina Crawford</v>
          </cell>
          <cell r="S899" t="str">
            <v>Ron Laing</v>
          </cell>
          <cell r="T899" t="str">
            <v>Karen Almadi</v>
          </cell>
          <cell r="U899" t="str">
            <v>H - Horizon</v>
          </cell>
          <cell r="V899" t="str">
            <v>All</v>
          </cell>
          <cell r="W899" t="str">
            <v>30 Days net terms</v>
          </cell>
          <cell r="X899">
            <v>121464.03</v>
          </cell>
          <cell r="Y899">
            <v>740080</v>
          </cell>
          <cell r="Z899">
            <v>92666.79</v>
          </cell>
        </row>
        <row r="900">
          <cell r="A900" t="str">
            <v>403230-10</v>
          </cell>
          <cell r="B900">
            <v>403230</v>
          </cell>
          <cell r="C900">
            <v>10</v>
          </cell>
          <cell r="D900">
            <v>403230</v>
          </cell>
          <cell r="E900" t="str">
            <v>INDUSTRIAL SCIENTIFIC CANADA ULC</v>
          </cell>
          <cell r="F900" t="str">
            <v>Extension, TA Rentals &amp; i-Net New agreement</v>
          </cell>
          <cell r="G900" t="str">
            <v>Purchase Order</v>
          </cell>
          <cell r="H900" t="str">
            <v>Hassan, Mostafa</v>
          </cell>
          <cell r="I900">
            <v>41394</v>
          </cell>
          <cell r="J900">
            <v>41455</v>
          </cell>
          <cell r="K900">
            <v>41639</v>
          </cell>
          <cell r="L900" t="str">
            <v>Complete</v>
          </cell>
          <cell r="M900" t="str">
            <v>Executed</v>
          </cell>
          <cell r="N900">
            <v>41395</v>
          </cell>
          <cell r="O900" t="str">
            <v>Edit New Supplement</v>
          </cell>
          <cell r="P900" t="str">
            <v>Hassan, Mostafa</v>
          </cell>
          <cell r="Q900" t="str">
            <v>Hassan, Mostafa</v>
          </cell>
          <cell r="R900" t="str">
            <v>Marina Crawford</v>
          </cell>
          <cell r="S900" t="str">
            <v>Ron Laing</v>
          </cell>
          <cell r="T900" t="str">
            <v>Karen Almadi</v>
          </cell>
          <cell r="U900" t="str">
            <v>H - Horizon</v>
          </cell>
          <cell r="V900" t="str">
            <v>All</v>
          </cell>
          <cell r="W900" t="str">
            <v>30 Days net terms</v>
          </cell>
          <cell r="X900">
            <v>1592933</v>
          </cell>
          <cell r="Y900">
            <v>740080</v>
          </cell>
          <cell r="Z900">
            <v>363325.75</v>
          </cell>
        </row>
        <row r="901">
          <cell r="A901" t="str">
            <v>403230-11</v>
          </cell>
          <cell r="B901">
            <v>403230</v>
          </cell>
          <cell r="C901">
            <v>11</v>
          </cell>
          <cell r="D901">
            <v>403230</v>
          </cell>
          <cell r="E901" t="str">
            <v>INDUSTRIAL SCIENTIFIC CANADA ULC</v>
          </cell>
          <cell r="F901" t="str">
            <v>Two months gas detector rental</v>
          </cell>
          <cell r="G901" t="str">
            <v>Purchase Order</v>
          </cell>
          <cell r="H901" t="str">
            <v>Hassan, Mostafa</v>
          </cell>
          <cell r="I901">
            <v>41409</v>
          </cell>
          <cell r="J901">
            <v>41409</v>
          </cell>
          <cell r="K901">
            <v>41639</v>
          </cell>
          <cell r="L901" t="str">
            <v>Complete</v>
          </cell>
          <cell r="M901" t="str">
            <v>Executed</v>
          </cell>
          <cell r="N901">
            <v>41416</v>
          </cell>
          <cell r="O901" t="str">
            <v>Execute Contract</v>
          </cell>
          <cell r="P901" t="str">
            <v>Hassan, Mostafa</v>
          </cell>
          <cell r="Q901" t="str">
            <v>Hassan, Mostafa</v>
          </cell>
          <cell r="R901" t="str">
            <v>Marina Crawford</v>
          </cell>
          <cell r="S901" t="str">
            <v>Ron Laing</v>
          </cell>
          <cell r="T901" t="str">
            <v>Karen Almadi</v>
          </cell>
          <cell r="U901" t="str">
            <v>H - Horizon</v>
          </cell>
          <cell r="V901" t="str">
            <v>All</v>
          </cell>
          <cell r="W901" t="str">
            <v>30 Days net terms</v>
          </cell>
          <cell r="X901">
            <v>1634251</v>
          </cell>
          <cell r="Y901">
            <v>740080</v>
          </cell>
          <cell r="Z901">
            <v>41318</v>
          </cell>
        </row>
        <row r="902">
          <cell r="A902" t="str">
            <v>403230-2</v>
          </cell>
          <cell r="B902">
            <v>403230</v>
          </cell>
          <cell r="C902">
            <v>2</v>
          </cell>
          <cell r="D902">
            <v>403230</v>
          </cell>
          <cell r="E902" t="str">
            <v>INDUSTRIAL SCIENTIFIC CANADA ULC</v>
          </cell>
          <cell r="F902" t="str">
            <v>iNET PricesUpdate-Order-Contracts Compbination</v>
          </cell>
          <cell r="G902" t="str">
            <v>Purchase Order</v>
          </cell>
          <cell r="H902" t="str">
            <v>Hassan, Mostafa</v>
          </cell>
          <cell r="I902">
            <v>40933</v>
          </cell>
          <cell r="J902">
            <v>40927</v>
          </cell>
          <cell r="K902">
            <v>41060</v>
          </cell>
          <cell r="L902" t="str">
            <v>Complete</v>
          </cell>
          <cell r="M902" t="str">
            <v>Executed</v>
          </cell>
          <cell r="N902">
            <v>40940</v>
          </cell>
          <cell r="O902" t="str">
            <v>Execute Contract</v>
          </cell>
          <cell r="P902" t="str">
            <v>Hassan, Mostafa</v>
          </cell>
          <cell r="Q902" t="str">
            <v>Hassan, Mostafa</v>
          </cell>
          <cell r="R902" t="str">
            <v>Marina Crawford</v>
          </cell>
          <cell r="S902" t="str">
            <v>Ron Laing</v>
          </cell>
          <cell r="T902" t="str">
            <v>Karen Almadi</v>
          </cell>
          <cell r="U902" t="str">
            <v>H - Horizon</v>
          </cell>
          <cell r="V902" t="str">
            <v>All</v>
          </cell>
          <cell r="W902" t="str">
            <v>30 Days net terms</v>
          </cell>
          <cell r="X902">
            <v>141464.03</v>
          </cell>
          <cell r="Y902">
            <v>740080</v>
          </cell>
          <cell r="Z902">
            <v>20000</v>
          </cell>
        </row>
        <row r="903">
          <cell r="A903" t="str">
            <v>403230-3</v>
          </cell>
          <cell r="B903">
            <v>403230</v>
          </cell>
          <cell r="C903">
            <v>3</v>
          </cell>
          <cell r="D903">
            <v>403230</v>
          </cell>
          <cell r="E903" t="str">
            <v>INDUSTRIAL SCIENTIFIC CANADA ULC</v>
          </cell>
          <cell r="F903" t="str">
            <v>Contracts Extension &amp; Badges New Order</v>
          </cell>
          <cell r="G903" t="str">
            <v>Purchase Order</v>
          </cell>
          <cell r="H903" t="str">
            <v>Hassan, Mostafa</v>
          </cell>
          <cell r="I903">
            <v>41032</v>
          </cell>
          <cell r="J903">
            <v>41060</v>
          </cell>
          <cell r="K903">
            <v>41152</v>
          </cell>
          <cell r="L903" t="str">
            <v>Complete</v>
          </cell>
          <cell r="M903" t="str">
            <v>Executed</v>
          </cell>
          <cell r="N903">
            <v>41036</v>
          </cell>
          <cell r="O903" t="str">
            <v>Parallel_Return_to_Edit_Mode</v>
          </cell>
          <cell r="P903" t="str">
            <v>Hassan, Mostafa</v>
          </cell>
          <cell r="R903" t="str">
            <v>Marina Crawford</v>
          </cell>
          <cell r="S903" t="str">
            <v>Ron Laing</v>
          </cell>
          <cell r="T903" t="str">
            <v>Karen Almadi</v>
          </cell>
          <cell r="U903" t="str">
            <v>H - Horizon</v>
          </cell>
          <cell r="V903" t="str">
            <v>All</v>
          </cell>
          <cell r="W903" t="str">
            <v>30 Days net terms</v>
          </cell>
          <cell r="X903">
            <v>251294.03</v>
          </cell>
          <cell r="Y903">
            <v>740080</v>
          </cell>
          <cell r="Z903">
            <v>109830</v>
          </cell>
        </row>
        <row r="904">
          <cell r="A904" t="str">
            <v>403230-4</v>
          </cell>
          <cell r="B904">
            <v>403230</v>
          </cell>
          <cell r="C904">
            <v>4</v>
          </cell>
          <cell r="D904">
            <v>403230</v>
          </cell>
          <cell r="E904" t="str">
            <v>INDUSTRIAL SCIENTIFIC CANADA ULC</v>
          </cell>
          <cell r="F904" t="str">
            <v>More Gas Monitors &amp; Docking Stations</v>
          </cell>
          <cell r="G904" t="str">
            <v>Purchase Order</v>
          </cell>
          <cell r="H904" t="str">
            <v>Hassan, Mostafa</v>
          </cell>
          <cell r="I904">
            <v>41094</v>
          </cell>
          <cell r="J904">
            <v>41091</v>
          </cell>
          <cell r="K904">
            <v>41152</v>
          </cell>
          <cell r="L904" t="str">
            <v>Complete</v>
          </cell>
          <cell r="M904" t="str">
            <v>Executed</v>
          </cell>
          <cell r="N904">
            <v>41099</v>
          </cell>
          <cell r="O904" t="str">
            <v>Parallel_Return_to_Edit_Mode</v>
          </cell>
          <cell r="P904" t="str">
            <v>Hassan, Mostafa</v>
          </cell>
          <cell r="R904" t="str">
            <v>Marina Crawford</v>
          </cell>
          <cell r="S904" t="str">
            <v>Ron Laing</v>
          </cell>
          <cell r="T904" t="str">
            <v>Karen Almadi</v>
          </cell>
          <cell r="U904" t="str">
            <v>H - Horizon</v>
          </cell>
          <cell r="V904" t="str">
            <v>All</v>
          </cell>
          <cell r="W904" t="str">
            <v>30 Days net terms</v>
          </cell>
          <cell r="X904">
            <v>307259</v>
          </cell>
          <cell r="Y904">
            <v>740080</v>
          </cell>
          <cell r="Z904">
            <v>55964.97</v>
          </cell>
        </row>
        <row r="905">
          <cell r="A905" t="str">
            <v>403230-6</v>
          </cell>
          <cell r="B905">
            <v>403230</v>
          </cell>
          <cell r="C905">
            <v>6</v>
          </cell>
          <cell r="D905">
            <v>403230</v>
          </cell>
          <cell r="E905" t="str">
            <v>INDUSTRIAL SCIENTIFIC CANADA ULC</v>
          </cell>
          <cell r="F905" t="str">
            <v>add equipment-extend duration to Dec 31, 2012</v>
          </cell>
          <cell r="G905" t="str">
            <v>Purchase Order</v>
          </cell>
          <cell r="H905" t="str">
            <v>Hassan, Mostafa</v>
          </cell>
          <cell r="I905">
            <v>41128</v>
          </cell>
          <cell r="J905">
            <v>41152</v>
          </cell>
          <cell r="K905">
            <v>41274</v>
          </cell>
          <cell r="L905" t="str">
            <v>Complete</v>
          </cell>
          <cell r="M905" t="str">
            <v>Executed</v>
          </cell>
          <cell r="N905">
            <v>41178</v>
          </cell>
          <cell r="O905" t="str">
            <v>Approve Contract</v>
          </cell>
          <cell r="P905" t="str">
            <v>Commercial Operations Approver</v>
          </cell>
          <cell r="Q905" t="str">
            <v>King, Brian</v>
          </cell>
          <cell r="R905" t="str">
            <v>Marina Crawford</v>
          </cell>
          <cell r="S905" t="str">
            <v>Ron Laing</v>
          </cell>
          <cell r="T905" t="str">
            <v>Karen Almadi</v>
          </cell>
          <cell r="U905" t="str">
            <v>H - Horizon</v>
          </cell>
          <cell r="V905" t="str">
            <v>All</v>
          </cell>
          <cell r="W905" t="str">
            <v>30 Days net terms</v>
          </cell>
          <cell r="X905">
            <v>410371</v>
          </cell>
          <cell r="Y905">
            <v>740080</v>
          </cell>
          <cell r="Z905">
            <v>103112</v>
          </cell>
        </row>
        <row r="906">
          <cell r="A906" t="str">
            <v>403230-7</v>
          </cell>
          <cell r="B906">
            <v>403230</v>
          </cell>
          <cell r="C906">
            <v>7</v>
          </cell>
          <cell r="D906">
            <v>403230</v>
          </cell>
          <cell r="E906" t="str">
            <v>INDUSTRIAL SCIENTIFIC CANADA ULC</v>
          </cell>
          <cell r="F906" t="str">
            <v>Rent 75 Gas Badges</v>
          </cell>
          <cell r="G906" t="str">
            <v>Purchase Order</v>
          </cell>
          <cell r="H906" t="str">
            <v>Hassan, Mostafa</v>
          </cell>
          <cell r="I906">
            <v>41178</v>
          </cell>
          <cell r="J906">
            <v>41183</v>
          </cell>
          <cell r="K906">
            <v>41274</v>
          </cell>
          <cell r="L906" t="str">
            <v>Complete</v>
          </cell>
          <cell r="M906" t="str">
            <v>Executed</v>
          </cell>
          <cell r="N906">
            <v>41179</v>
          </cell>
          <cell r="O906" t="str">
            <v>Edit New Supplement</v>
          </cell>
          <cell r="P906" t="str">
            <v>Hassan, Mostafa</v>
          </cell>
          <cell r="Q906" t="str">
            <v>Hassan, Mostafa</v>
          </cell>
          <cell r="R906" t="str">
            <v>Marina Crawford</v>
          </cell>
          <cell r="S906" t="str">
            <v>Ron Laing</v>
          </cell>
          <cell r="T906" t="str">
            <v>Karen Almadi</v>
          </cell>
          <cell r="U906" t="str">
            <v>H - Horizon</v>
          </cell>
          <cell r="V906" t="str">
            <v>All</v>
          </cell>
          <cell r="W906" t="str">
            <v>30 Days net terms</v>
          </cell>
          <cell r="X906">
            <v>415734</v>
          </cell>
          <cell r="Y906">
            <v>740080</v>
          </cell>
          <cell r="Z906">
            <v>5363</v>
          </cell>
        </row>
        <row r="907">
          <cell r="A907" t="str">
            <v>403230-8</v>
          </cell>
          <cell r="B907">
            <v>403230</v>
          </cell>
          <cell r="C907">
            <v>8</v>
          </cell>
          <cell r="D907">
            <v>403230</v>
          </cell>
          <cell r="E907" t="str">
            <v>INDUSTRIAL SCIENTIFIC CANADA ULC</v>
          </cell>
          <cell r="F907" t="str">
            <v>Extra rentals &amp; CalGas for Shutdown</v>
          </cell>
          <cell r="G907" t="str">
            <v>Purchase Order</v>
          </cell>
          <cell r="H907" t="str">
            <v>Hassan, Mostafa</v>
          </cell>
          <cell r="I907">
            <v>41184</v>
          </cell>
          <cell r="J907">
            <v>41192</v>
          </cell>
          <cell r="K907">
            <v>41274</v>
          </cell>
          <cell r="L907" t="str">
            <v>Complete</v>
          </cell>
          <cell r="M907" t="str">
            <v>Executed</v>
          </cell>
          <cell r="N907">
            <v>41186</v>
          </cell>
          <cell r="O907" t="str">
            <v>Parallel_Return_to_Edit_Mode</v>
          </cell>
          <cell r="P907" t="str">
            <v>Hassan, Mostafa</v>
          </cell>
          <cell r="R907" t="str">
            <v>Marina Crawford</v>
          </cell>
          <cell r="S907" t="str">
            <v>Ron Laing</v>
          </cell>
          <cell r="T907" t="str">
            <v>Karen Almadi</v>
          </cell>
          <cell r="U907" t="str">
            <v>H - Horizon</v>
          </cell>
          <cell r="V907" t="str">
            <v>All</v>
          </cell>
          <cell r="W907" t="str">
            <v>30 Days net terms</v>
          </cell>
          <cell r="X907">
            <v>479607.25</v>
          </cell>
          <cell r="Y907">
            <v>740080</v>
          </cell>
          <cell r="Z907">
            <v>63873.25</v>
          </cell>
        </row>
        <row r="908">
          <cell r="A908" t="str">
            <v>403230-9</v>
          </cell>
          <cell r="B908">
            <v>403230</v>
          </cell>
          <cell r="C908">
            <v>9</v>
          </cell>
          <cell r="D908">
            <v>403230</v>
          </cell>
          <cell r="E908" t="str">
            <v>INDUSTRIAL SCIENTIFIC CANADA ULC</v>
          </cell>
          <cell r="F908" t="str">
            <v>Contract Extension</v>
          </cell>
          <cell r="G908" t="str">
            <v>Purchase Order</v>
          </cell>
          <cell r="H908" t="str">
            <v>Hassan, Mostafa</v>
          </cell>
          <cell r="I908">
            <v>41249</v>
          </cell>
          <cell r="J908">
            <v>41274</v>
          </cell>
          <cell r="K908">
            <v>41455</v>
          </cell>
          <cell r="L908" t="str">
            <v>Complete</v>
          </cell>
          <cell r="M908" t="str">
            <v>Executed</v>
          </cell>
          <cell r="N908">
            <v>41254</v>
          </cell>
          <cell r="O908" t="str">
            <v>Approve Contract</v>
          </cell>
          <cell r="P908" t="str">
            <v>Business Area Approver</v>
          </cell>
          <cell r="Q908" t="str">
            <v>MacDonald, David</v>
          </cell>
          <cell r="R908" t="str">
            <v>Marina Crawford</v>
          </cell>
          <cell r="S908" t="str">
            <v>Ron Laing</v>
          </cell>
          <cell r="T908" t="str">
            <v>Karen Almadi</v>
          </cell>
          <cell r="U908" t="str">
            <v>H - Horizon</v>
          </cell>
          <cell r="V908" t="str">
            <v>All</v>
          </cell>
          <cell r="W908" t="str">
            <v>30 Days net terms</v>
          </cell>
          <cell r="X908">
            <v>1229607.25</v>
          </cell>
          <cell r="Y908">
            <v>740080</v>
          </cell>
          <cell r="Z908">
            <v>750000</v>
          </cell>
        </row>
        <row r="909">
          <cell r="A909" t="str">
            <v>403252-10</v>
          </cell>
          <cell r="B909">
            <v>403252</v>
          </cell>
          <cell r="C909">
            <v>10</v>
          </cell>
          <cell r="D909">
            <v>403252</v>
          </cell>
          <cell r="E909" t="str">
            <v>Panels and Pipes Incorporated</v>
          </cell>
          <cell r="F909" t="str">
            <v>Soft Cover for Turbine 41-KST-1</v>
          </cell>
          <cell r="G909" t="str">
            <v>Construction</v>
          </cell>
          <cell r="H909" t="str">
            <v>Jiang, Steve</v>
          </cell>
          <cell r="I909">
            <v>40675</v>
          </cell>
          <cell r="J909">
            <v>40671</v>
          </cell>
          <cell r="K909">
            <v>40688</v>
          </cell>
          <cell r="L909" t="str">
            <v>Complete</v>
          </cell>
          <cell r="M909" t="str">
            <v>Executed</v>
          </cell>
          <cell r="N909">
            <v>40731</v>
          </cell>
          <cell r="O909" t="str">
            <v>Approve Contract</v>
          </cell>
          <cell r="P909" t="str">
            <v>Business Area Approver</v>
          </cell>
          <cell r="Q909" t="str">
            <v>Gagnon, Marcel</v>
          </cell>
          <cell r="R909" t="str">
            <v>Sudip Kumar</v>
          </cell>
          <cell r="S909" t="str">
            <v>Ron Laing</v>
          </cell>
          <cell r="T909" t="str">
            <v>Karen Almadi</v>
          </cell>
          <cell r="U909" t="str">
            <v>H - Horizon</v>
          </cell>
          <cell r="V909" t="str">
            <v>Upgrading &amp; Utilitie - Upgrading &amp; Utilities</v>
          </cell>
          <cell r="W909" t="str">
            <v>30 Days net terms</v>
          </cell>
          <cell r="X909">
            <v>3521242.92</v>
          </cell>
          <cell r="Y909">
            <v>818991</v>
          </cell>
          <cell r="Z909">
            <v>43787</v>
          </cell>
        </row>
        <row r="910">
          <cell r="A910" t="str">
            <v>403252-11</v>
          </cell>
          <cell r="B910">
            <v>403252</v>
          </cell>
          <cell r="C910">
            <v>11</v>
          </cell>
          <cell r="D910">
            <v>403252</v>
          </cell>
          <cell r="E910" t="str">
            <v>Panels and Pipes Incorporated</v>
          </cell>
          <cell r="F910" t="str">
            <v>Additional Work to Change Order 08</v>
          </cell>
          <cell r="G910" t="str">
            <v>Construction</v>
          </cell>
          <cell r="H910" t="str">
            <v>Jiang, Steve</v>
          </cell>
          <cell r="I910">
            <v>40743</v>
          </cell>
          <cell r="J910">
            <v>40671</v>
          </cell>
          <cell r="K910">
            <v>40908</v>
          </cell>
          <cell r="L910" t="str">
            <v>Complete</v>
          </cell>
          <cell r="M910" t="str">
            <v>Executed</v>
          </cell>
          <cell r="N910">
            <v>40744</v>
          </cell>
          <cell r="O910" t="str">
            <v>Approve Contract</v>
          </cell>
          <cell r="P910" t="str">
            <v>Commercial Operations Approver</v>
          </cell>
          <cell r="Q910" t="str">
            <v>Crawford, Marina</v>
          </cell>
          <cell r="R910" t="str">
            <v>Sudip Kumar</v>
          </cell>
          <cell r="S910" t="str">
            <v>Ron Laing</v>
          </cell>
          <cell r="T910" t="str">
            <v>Karen Almadi</v>
          </cell>
          <cell r="U910" t="str">
            <v>H - Horizon</v>
          </cell>
          <cell r="V910" t="str">
            <v>Upgrading &amp; Utilitie - Upgrading &amp; Utilities</v>
          </cell>
          <cell r="W910" t="str">
            <v>30 Days net terms</v>
          </cell>
          <cell r="X910">
            <v>3530112.4</v>
          </cell>
          <cell r="Y910">
            <v>818991</v>
          </cell>
          <cell r="Z910">
            <v>8869.48</v>
          </cell>
        </row>
        <row r="911">
          <cell r="A911" t="str">
            <v>403252-12</v>
          </cell>
          <cell r="B911">
            <v>403252</v>
          </cell>
          <cell r="C911">
            <v>12</v>
          </cell>
          <cell r="D911">
            <v>403252</v>
          </cell>
          <cell r="E911" t="str">
            <v>Panels and Pipes Incorporated</v>
          </cell>
          <cell r="F911" t="str">
            <v>DEBRIS BOOM installation in BP</v>
          </cell>
          <cell r="G911" t="str">
            <v>Construction</v>
          </cell>
          <cell r="H911" t="str">
            <v>Jiang, Steve</v>
          </cell>
          <cell r="I911">
            <v>40856</v>
          </cell>
          <cell r="J911">
            <v>40671</v>
          </cell>
          <cell r="K911">
            <v>40908</v>
          </cell>
          <cell r="L911" t="str">
            <v>Complete</v>
          </cell>
          <cell r="M911" t="str">
            <v>Executed</v>
          </cell>
          <cell r="N911">
            <v>40876</v>
          </cell>
          <cell r="O911" t="str">
            <v>Edit New Supplement</v>
          </cell>
          <cell r="P911" t="str">
            <v>Kuang, Stan</v>
          </cell>
          <cell r="Q911" t="str">
            <v>Kuang, Stan</v>
          </cell>
          <cell r="R911" t="str">
            <v>Marina Crawford</v>
          </cell>
          <cell r="S911" t="str">
            <v>Ron Laing</v>
          </cell>
          <cell r="T911" t="str">
            <v>Karen Almadi</v>
          </cell>
          <cell r="U911" t="str">
            <v>H - Horizon</v>
          </cell>
          <cell r="V911" t="str">
            <v>Bitumen Production</v>
          </cell>
          <cell r="W911" t="str">
            <v>30 Days net terms</v>
          </cell>
          <cell r="X911">
            <v>3540928.46</v>
          </cell>
          <cell r="Y911">
            <v>818991</v>
          </cell>
          <cell r="Z911">
            <v>10816.06</v>
          </cell>
        </row>
        <row r="912">
          <cell r="A912" t="str">
            <v>403252-13</v>
          </cell>
          <cell r="B912">
            <v>403252</v>
          </cell>
          <cell r="C912">
            <v>13</v>
          </cell>
          <cell r="D912">
            <v>403252</v>
          </cell>
          <cell r="E912" t="str">
            <v>Panels and Pipes Incorporated</v>
          </cell>
          <cell r="F912" t="str">
            <v>Work under WO#244652</v>
          </cell>
          <cell r="G912" t="str">
            <v>Construction</v>
          </cell>
          <cell r="H912" t="str">
            <v>Jiang, Steve</v>
          </cell>
          <cell r="I912">
            <v>40878</v>
          </cell>
          <cell r="J912">
            <v>40671</v>
          </cell>
          <cell r="K912">
            <v>40908</v>
          </cell>
          <cell r="L912" t="str">
            <v>Complete</v>
          </cell>
          <cell r="M912" t="str">
            <v>Executed</v>
          </cell>
          <cell r="N912">
            <v>40884</v>
          </cell>
          <cell r="O912" t="str">
            <v>Edit New Supplement</v>
          </cell>
          <cell r="P912" t="str">
            <v>Jiang, Steve</v>
          </cell>
          <cell r="Q912" t="str">
            <v>Jiang, Steve</v>
          </cell>
          <cell r="R912" t="str">
            <v>Marina Crawford</v>
          </cell>
          <cell r="S912" t="str">
            <v>Ron Laing</v>
          </cell>
          <cell r="T912" t="str">
            <v>Karen Almadi</v>
          </cell>
          <cell r="U912" t="str">
            <v>H - Horizon</v>
          </cell>
          <cell r="V912" t="str">
            <v>Bitumen Production</v>
          </cell>
          <cell r="W912" t="str">
            <v>30 Days net terms</v>
          </cell>
          <cell r="X912">
            <v>3586597.48</v>
          </cell>
          <cell r="Y912">
            <v>818991</v>
          </cell>
          <cell r="Z912">
            <v>45669.02</v>
          </cell>
        </row>
        <row r="913">
          <cell r="A913" t="str">
            <v>403252-14</v>
          </cell>
          <cell r="B913">
            <v>403252</v>
          </cell>
          <cell r="C913">
            <v>14</v>
          </cell>
          <cell r="D913">
            <v>403252</v>
          </cell>
          <cell r="E913" t="str">
            <v>Panels and Pipes Incorporated</v>
          </cell>
          <cell r="F913" t="str">
            <v>Contingency Demob Cost</v>
          </cell>
          <cell r="G913" t="str">
            <v>Construction</v>
          </cell>
          <cell r="H913" t="str">
            <v>Jiang, Steve</v>
          </cell>
          <cell r="I913">
            <v>40885</v>
          </cell>
          <cell r="J913">
            <v>40671</v>
          </cell>
          <cell r="K913">
            <v>40908</v>
          </cell>
          <cell r="L913" t="str">
            <v>Complete</v>
          </cell>
          <cell r="M913" t="str">
            <v>Executed</v>
          </cell>
          <cell r="N913">
            <v>40892</v>
          </cell>
          <cell r="O913" t="str">
            <v>Approve Contract</v>
          </cell>
          <cell r="P913" t="str">
            <v>Business Area Approver</v>
          </cell>
          <cell r="Q913" t="str">
            <v>Gagnon, Marcel</v>
          </cell>
          <cell r="R913" t="str">
            <v>Marina Crawford</v>
          </cell>
          <cell r="S913" t="str">
            <v>Ron Laing</v>
          </cell>
          <cell r="T913" t="str">
            <v>Karen Almadi</v>
          </cell>
          <cell r="U913" t="str">
            <v>H - Horizon</v>
          </cell>
          <cell r="V913" t="str">
            <v>Bitumen Production</v>
          </cell>
          <cell r="W913" t="str">
            <v>30 Days net terms</v>
          </cell>
          <cell r="X913">
            <v>3600890.23</v>
          </cell>
          <cell r="Y913">
            <v>818991</v>
          </cell>
          <cell r="Z913">
            <v>14292.75</v>
          </cell>
        </row>
        <row r="914">
          <cell r="A914" t="str">
            <v>403252-16</v>
          </cell>
          <cell r="B914">
            <v>403252</v>
          </cell>
          <cell r="C914">
            <v>16</v>
          </cell>
          <cell r="D914">
            <v>403252</v>
          </cell>
          <cell r="E914" t="str">
            <v>Panels and Pipes Incorporated</v>
          </cell>
          <cell r="F914" t="str">
            <v>SCP - Woodhead Connector Upgrade</v>
          </cell>
          <cell r="G914" t="str">
            <v>Construction</v>
          </cell>
          <cell r="H914" t="str">
            <v>Baldwin, Charity</v>
          </cell>
          <cell r="I914">
            <v>40980</v>
          </cell>
          <cell r="J914">
            <v>40909</v>
          </cell>
          <cell r="K914">
            <v>40999</v>
          </cell>
          <cell r="L914" t="str">
            <v>Complete</v>
          </cell>
          <cell r="M914" t="str">
            <v>Executed</v>
          </cell>
          <cell r="N914">
            <v>40981</v>
          </cell>
          <cell r="O914" t="str">
            <v>Approve Contract</v>
          </cell>
          <cell r="P914" t="str">
            <v>Commercial Operations Approver</v>
          </cell>
          <cell r="Q914" t="str">
            <v>King, Brian</v>
          </cell>
          <cell r="R914" t="str">
            <v>Marina Crawford</v>
          </cell>
          <cell r="S914" t="str">
            <v>Ron Laing</v>
          </cell>
          <cell r="T914" t="str">
            <v>Karen Almadi</v>
          </cell>
          <cell r="U914" t="str">
            <v>H - Horizon</v>
          </cell>
          <cell r="V914" t="str">
            <v>Bitumen Production</v>
          </cell>
          <cell r="W914" t="str">
            <v>30 Days net terms</v>
          </cell>
          <cell r="X914">
            <v>4396590.2300000004</v>
          </cell>
          <cell r="Y914">
            <v>818991</v>
          </cell>
          <cell r="Z914">
            <v>795700</v>
          </cell>
        </row>
        <row r="915">
          <cell r="A915" t="str">
            <v>403252-17</v>
          </cell>
          <cell r="B915">
            <v>403252</v>
          </cell>
          <cell r="C915">
            <v>17</v>
          </cell>
          <cell r="D915">
            <v>403252</v>
          </cell>
          <cell r="E915" t="str">
            <v>Panels and Pipes Incorporated</v>
          </cell>
          <cell r="F915" t="str">
            <v>Extension &amp; Flights</v>
          </cell>
          <cell r="G915" t="str">
            <v>Construction</v>
          </cell>
          <cell r="H915" t="str">
            <v>Baldwin, Charity</v>
          </cell>
          <cell r="I915">
            <v>40995</v>
          </cell>
          <cell r="J915">
            <v>40909</v>
          </cell>
          <cell r="K915">
            <v>41121</v>
          </cell>
          <cell r="L915" t="str">
            <v>Complete</v>
          </cell>
          <cell r="M915" t="str">
            <v>Executed</v>
          </cell>
          <cell r="N915">
            <v>41129</v>
          </cell>
          <cell r="O915" t="str">
            <v>Approve Contract</v>
          </cell>
          <cell r="P915" t="str">
            <v>Commercial Operations Approver</v>
          </cell>
          <cell r="Q915" t="str">
            <v>Ramirez, Wilbert</v>
          </cell>
          <cell r="R915" t="str">
            <v>Marina Crawford</v>
          </cell>
          <cell r="S915" t="str">
            <v>Ron Laing</v>
          </cell>
          <cell r="T915" t="str">
            <v>Karen Almadi</v>
          </cell>
          <cell r="U915" t="str">
            <v>H - Horizon</v>
          </cell>
          <cell r="V915" t="str">
            <v>Bitumen Production</v>
          </cell>
          <cell r="W915" t="str">
            <v>30 Days net terms</v>
          </cell>
          <cell r="X915">
            <v>4836590.2300000004</v>
          </cell>
          <cell r="Y915">
            <v>818991</v>
          </cell>
          <cell r="Z915">
            <v>440000</v>
          </cell>
        </row>
        <row r="916">
          <cell r="A916" t="str">
            <v>403252-18</v>
          </cell>
          <cell r="B916">
            <v>403252</v>
          </cell>
          <cell r="C916">
            <v>18</v>
          </cell>
          <cell r="D916">
            <v>403252</v>
          </cell>
          <cell r="E916" t="str">
            <v>Panels and Pipes Incorporated</v>
          </cell>
          <cell r="F916" t="str">
            <v>Extend to August 31, 2012</v>
          </cell>
          <cell r="G916" t="str">
            <v>Construction</v>
          </cell>
          <cell r="H916" t="str">
            <v>Borsini, Erwin</v>
          </cell>
          <cell r="I916">
            <v>41130</v>
          </cell>
          <cell r="J916">
            <v>40909</v>
          </cell>
          <cell r="K916">
            <v>41152</v>
          </cell>
          <cell r="L916" t="str">
            <v>Complete</v>
          </cell>
          <cell r="M916" t="str">
            <v>Executed</v>
          </cell>
          <cell r="N916">
            <v>41148</v>
          </cell>
          <cell r="O916" t="str">
            <v>Parallel_Return_to_Edit_Mode</v>
          </cell>
          <cell r="P916" t="str">
            <v>Baldwin, Charity</v>
          </cell>
          <cell r="R916" t="str">
            <v>Marina Crawford</v>
          </cell>
          <cell r="S916" t="str">
            <v>Ron Laing</v>
          </cell>
          <cell r="T916" t="str">
            <v>Karen Almadi</v>
          </cell>
          <cell r="U916" t="str">
            <v>H - Horizon</v>
          </cell>
          <cell r="V916" t="str">
            <v>Bitumen Production</v>
          </cell>
          <cell r="W916" t="str">
            <v>30 Days net terms</v>
          </cell>
          <cell r="X916">
            <v>4946590.2300000004</v>
          </cell>
          <cell r="Y916">
            <v>818991</v>
          </cell>
          <cell r="Z916">
            <v>110000</v>
          </cell>
        </row>
        <row r="917">
          <cell r="A917" t="str">
            <v>403252-2</v>
          </cell>
          <cell r="B917">
            <v>403252</v>
          </cell>
          <cell r="C917">
            <v>2</v>
          </cell>
          <cell r="D917">
            <v>403252</v>
          </cell>
          <cell r="E917" t="str">
            <v>Panels and Pipes Incorporated</v>
          </cell>
          <cell r="F917" t="str">
            <v>Scaffolding &amp; Port Installation for TML Program</v>
          </cell>
          <cell r="G917" t="str">
            <v>Construction</v>
          </cell>
          <cell r="H917" t="str">
            <v>Jiang, Steve</v>
          </cell>
          <cell r="I917">
            <v>40491</v>
          </cell>
          <cell r="J917">
            <v>40044</v>
          </cell>
          <cell r="K917">
            <v>40543</v>
          </cell>
          <cell r="L917" t="str">
            <v>Complete</v>
          </cell>
          <cell r="M917" t="str">
            <v>Executed</v>
          </cell>
          <cell r="N917">
            <v>40511</v>
          </cell>
          <cell r="O917" t="str">
            <v>Approve Contract</v>
          </cell>
          <cell r="P917" t="str">
            <v>Business Area Approver</v>
          </cell>
          <cell r="Q917" t="str">
            <v>Gagnon, Marcel</v>
          </cell>
          <cell r="R917" t="str">
            <v>Sudip Kumar</v>
          </cell>
          <cell r="S917" t="str">
            <v>Ron Laing</v>
          </cell>
          <cell r="T917" t="str">
            <v>Karen Almadi</v>
          </cell>
          <cell r="U917" t="str">
            <v>H - Horizon</v>
          </cell>
          <cell r="V917" t="str">
            <v>Upgrading &amp; Utilitie - Upgrading &amp; Utilities</v>
          </cell>
          <cell r="W917" t="str">
            <v>30 Days net terms</v>
          </cell>
          <cell r="X917">
            <v>2017684.8</v>
          </cell>
          <cell r="Y917">
            <v>818991</v>
          </cell>
          <cell r="Z917">
            <v>916974.56</v>
          </cell>
        </row>
        <row r="918">
          <cell r="A918" t="str">
            <v>403252-4</v>
          </cell>
          <cell r="B918">
            <v>403252</v>
          </cell>
          <cell r="C918">
            <v>4</v>
          </cell>
          <cell r="D918">
            <v>403252</v>
          </cell>
          <cell r="E918" t="str">
            <v>Panels and Pipes Incorporated</v>
          </cell>
          <cell r="F918" t="str">
            <v>Scaffolding  &amp; Insulation Services</v>
          </cell>
          <cell r="G918" t="str">
            <v>Construction</v>
          </cell>
          <cell r="H918" t="str">
            <v>Jiang, Steve</v>
          </cell>
          <cell r="I918">
            <v>40526</v>
          </cell>
          <cell r="J918">
            <v>40044</v>
          </cell>
          <cell r="K918">
            <v>40543</v>
          </cell>
          <cell r="L918" t="str">
            <v>Complete</v>
          </cell>
          <cell r="M918" t="str">
            <v>Executed</v>
          </cell>
          <cell r="N918">
            <v>40527</v>
          </cell>
          <cell r="O918" t="str">
            <v>Execute Contract</v>
          </cell>
          <cell r="P918" t="str">
            <v>Jiang, Steve</v>
          </cell>
          <cell r="Q918" t="str">
            <v>Jiang, Steve</v>
          </cell>
          <cell r="R918" t="str">
            <v>Sudip Kumar</v>
          </cell>
          <cell r="S918" t="str">
            <v>Ron Laing</v>
          </cell>
          <cell r="T918" t="str">
            <v>Karen Almadi</v>
          </cell>
          <cell r="U918" t="str">
            <v>H - Horizon</v>
          </cell>
          <cell r="V918" t="str">
            <v>Upgrading &amp; Utilitie - Upgrading &amp; Utilities</v>
          </cell>
          <cell r="W918" t="str">
            <v>30 Days net terms</v>
          </cell>
          <cell r="X918">
            <v>2615748.7400000002</v>
          </cell>
          <cell r="Y918">
            <v>818991</v>
          </cell>
          <cell r="Z918">
            <v>598063.93999999994</v>
          </cell>
        </row>
        <row r="919">
          <cell r="A919" t="str">
            <v>403252-5</v>
          </cell>
          <cell r="B919">
            <v>403252</v>
          </cell>
          <cell r="C919">
            <v>5</v>
          </cell>
          <cell r="D919">
            <v>403252</v>
          </cell>
          <cell r="E919" t="str">
            <v>Panels and Pipes Incorporated</v>
          </cell>
          <cell r="F919" t="str">
            <v>Scaffold Erection &amp; Dismantling</v>
          </cell>
          <cell r="G919" t="str">
            <v>Construction</v>
          </cell>
          <cell r="H919" t="str">
            <v>Jiang, Steve</v>
          </cell>
          <cell r="I919">
            <v>40527</v>
          </cell>
          <cell r="J919">
            <v>40044</v>
          </cell>
          <cell r="K919">
            <v>40543</v>
          </cell>
          <cell r="L919" t="str">
            <v>Complete</v>
          </cell>
          <cell r="M919" t="str">
            <v>Executed</v>
          </cell>
          <cell r="N919">
            <v>40546</v>
          </cell>
          <cell r="O919" t="str">
            <v>Approve Contract</v>
          </cell>
          <cell r="P919" t="str">
            <v>Commercial Operations Approver</v>
          </cell>
          <cell r="Q919" t="str">
            <v>Harder, Leon</v>
          </cell>
          <cell r="R919" t="str">
            <v>Sudip Kumar</v>
          </cell>
          <cell r="S919" t="str">
            <v>Ron Laing</v>
          </cell>
          <cell r="T919" t="str">
            <v>Karen Almadi</v>
          </cell>
          <cell r="U919" t="str">
            <v>H - Horizon</v>
          </cell>
          <cell r="V919" t="str">
            <v>Upgrading &amp; Utilitie - Upgrading &amp; Utilities</v>
          </cell>
          <cell r="W919" t="str">
            <v>30 Days net terms</v>
          </cell>
          <cell r="X919">
            <v>2647248.7400000002</v>
          </cell>
          <cell r="Y919">
            <v>818991</v>
          </cell>
          <cell r="Z919">
            <v>31500</v>
          </cell>
        </row>
        <row r="920">
          <cell r="A920" t="str">
            <v>403252-6</v>
          </cell>
          <cell r="B920">
            <v>403252</v>
          </cell>
          <cell r="C920">
            <v>6</v>
          </cell>
          <cell r="D920">
            <v>403252</v>
          </cell>
          <cell r="E920" t="str">
            <v>Panels and Pipes Incorporated</v>
          </cell>
          <cell r="F920" t="str">
            <v>Scaffolding &amp; Insulation for Maintenance</v>
          </cell>
          <cell r="G920" t="str">
            <v>Construction</v>
          </cell>
          <cell r="H920" t="str">
            <v>Jiang, Steve</v>
          </cell>
          <cell r="I920">
            <v>40575</v>
          </cell>
          <cell r="J920">
            <v>40044</v>
          </cell>
          <cell r="K920">
            <v>40908</v>
          </cell>
          <cell r="L920" t="str">
            <v>Complete</v>
          </cell>
          <cell r="M920" t="str">
            <v>Executed</v>
          </cell>
          <cell r="N920">
            <v>40583</v>
          </cell>
          <cell r="O920" t="str">
            <v>Edit New Supplement</v>
          </cell>
          <cell r="P920" t="str">
            <v>Jiang, Steve</v>
          </cell>
          <cell r="Q920" t="str">
            <v>Jiang, Steve</v>
          </cell>
          <cell r="R920" t="str">
            <v>Sudip Kumar</v>
          </cell>
          <cell r="S920" t="str">
            <v>Ron Laing</v>
          </cell>
          <cell r="T920" t="str">
            <v>Karen Almadi</v>
          </cell>
          <cell r="U920" t="str">
            <v>H - Horizon</v>
          </cell>
          <cell r="V920" t="str">
            <v>Upgrading &amp; Utilitie - Upgrading &amp; Utilities</v>
          </cell>
          <cell r="W920" t="str">
            <v>30 Days net terms</v>
          </cell>
          <cell r="X920">
            <v>3347248.74</v>
          </cell>
          <cell r="Y920">
            <v>818991</v>
          </cell>
          <cell r="Z920">
            <v>700000</v>
          </cell>
        </row>
        <row r="921">
          <cell r="A921" t="str">
            <v>403252-7</v>
          </cell>
          <cell r="B921">
            <v>403252</v>
          </cell>
          <cell r="C921">
            <v>7</v>
          </cell>
          <cell r="D921">
            <v>403252</v>
          </cell>
          <cell r="E921" t="str">
            <v>Panels and Pipes Incorporated</v>
          </cell>
          <cell r="F921" t="str">
            <v>Insulation For Tank 700B and 730A</v>
          </cell>
          <cell r="G921" t="str">
            <v>Construction</v>
          </cell>
          <cell r="H921" t="str">
            <v>Jiang, Steve</v>
          </cell>
          <cell r="I921">
            <v>40596</v>
          </cell>
          <cell r="J921">
            <v>40044</v>
          </cell>
          <cell r="K921">
            <v>40908</v>
          </cell>
          <cell r="L921" t="str">
            <v>Complete</v>
          </cell>
          <cell r="M921" t="str">
            <v>Executed</v>
          </cell>
          <cell r="N921">
            <v>40598</v>
          </cell>
          <cell r="O921" t="str">
            <v>Execute Contract</v>
          </cell>
          <cell r="P921" t="str">
            <v>Chebli, Omar</v>
          </cell>
          <cell r="Q921" t="str">
            <v>Chebli, Omar</v>
          </cell>
          <cell r="R921" t="str">
            <v>Sudip Kumar</v>
          </cell>
          <cell r="S921" t="str">
            <v>Ron Laing</v>
          </cell>
          <cell r="T921" t="str">
            <v>Karen Almadi</v>
          </cell>
          <cell r="U921" t="str">
            <v>H - Horizon</v>
          </cell>
          <cell r="V921" t="str">
            <v>Upgrading &amp; Utilitie - Upgrading &amp; Utilities</v>
          </cell>
          <cell r="W921" t="str">
            <v>30 Days net terms</v>
          </cell>
          <cell r="X921">
            <v>3363614.73</v>
          </cell>
          <cell r="Y921">
            <v>818991</v>
          </cell>
          <cell r="Z921">
            <v>16365.99</v>
          </cell>
        </row>
        <row r="922">
          <cell r="A922" t="str">
            <v>403252-7-1</v>
          </cell>
          <cell r="B922" t="str">
            <v>403252-7</v>
          </cell>
          <cell r="C922">
            <v>1</v>
          </cell>
          <cell r="D922">
            <v>404155</v>
          </cell>
          <cell r="E922" t="str">
            <v>Panels and Pipes Incorporated</v>
          </cell>
          <cell r="F922" t="str">
            <v>Compensation related to the Forest Fire Evacuation Period</v>
          </cell>
          <cell r="G922" t="str">
            <v>Schedules for Master Agreements</v>
          </cell>
          <cell r="H922" t="str">
            <v>Jiang, Steve</v>
          </cell>
          <cell r="I922">
            <v>40793</v>
          </cell>
          <cell r="J922">
            <v>40756</v>
          </cell>
          <cell r="K922">
            <v>40908</v>
          </cell>
          <cell r="L922" t="str">
            <v>Complete</v>
          </cell>
          <cell r="M922" t="str">
            <v>Executed</v>
          </cell>
          <cell r="N922">
            <v>40815</v>
          </cell>
          <cell r="O922" t="str">
            <v>Edit New Supplement</v>
          </cell>
          <cell r="P922" t="str">
            <v>Jiang, Steve</v>
          </cell>
          <cell r="Q922" t="str">
            <v>Jiang, Steve</v>
          </cell>
          <cell r="R922" t="str">
            <v>Marina Crawford</v>
          </cell>
          <cell r="S922" t="str">
            <v>Ron Laing</v>
          </cell>
          <cell r="T922" t="str">
            <v>Karen Almadi</v>
          </cell>
          <cell r="U922" t="str">
            <v>H - Horizon</v>
          </cell>
          <cell r="V922" t="str">
            <v>Upgrading &amp; Utilitie - Upgrading &amp; Utilities</v>
          </cell>
          <cell r="W922" t="str">
            <v>30 Days net terms</v>
          </cell>
          <cell r="X922">
            <v>5359341.07</v>
          </cell>
          <cell r="Y922">
            <v>818991</v>
          </cell>
          <cell r="Z922">
            <v>359341.07</v>
          </cell>
        </row>
        <row r="923">
          <cell r="A923" t="str">
            <v>403252-7-2</v>
          </cell>
          <cell r="B923" t="str">
            <v>403252-7</v>
          </cell>
          <cell r="C923">
            <v>2</v>
          </cell>
          <cell r="D923">
            <v>404155</v>
          </cell>
          <cell r="E923" t="str">
            <v>Panels and Pipes Incorporated</v>
          </cell>
          <cell r="F923" t="str">
            <v>Compensation related to the Forest Fire Evacuation Period</v>
          </cell>
          <cell r="G923" t="str">
            <v>Schedules for Master Agreements</v>
          </cell>
          <cell r="H923" t="str">
            <v>Baldwin, Charity</v>
          </cell>
          <cell r="I923">
            <v>40875</v>
          </cell>
          <cell r="J923">
            <v>40756</v>
          </cell>
          <cell r="K923">
            <v>40908</v>
          </cell>
          <cell r="L923" t="str">
            <v>Complete</v>
          </cell>
          <cell r="M923" t="str">
            <v>Executed</v>
          </cell>
          <cell r="N923">
            <v>40877</v>
          </cell>
          <cell r="O923" t="str">
            <v>Parallel_Return_to_Edit_Mode</v>
          </cell>
          <cell r="P923" t="str">
            <v>Jiang, Steve</v>
          </cell>
          <cell r="R923" t="str">
            <v>Marina Crawford</v>
          </cell>
          <cell r="S923" t="str">
            <v>Ron Laing</v>
          </cell>
          <cell r="T923" t="str">
            <v>Karen Almadi</v>
          </cell>
          <cell r="U923" t="str">
            <v>H - Horizon</v>
          </cell>
          <cell r="V923" t="str">
            <v>Upgrading &amp; Utilitie - Upgrading &amp; Utilities</v>
          </cell>
          <cell r="W923" t="str">
            <v>30 Days net terms</v>
          </cell>
          <cell r="X923">
            <v>5400556.8700000001</v>
          </cell>
          <cell r="Y923">
            <v>818991</v>
          </cell>
          <cell r="Z923">
            <v>41215.800000000003</v>
          </cell>
        </row>
        <row r="924">
          <cell r="A924" t="str">
            <v>403252-8</v>
          </cell>
          <cell r="B924">
            <v>403252</v>
          </cell>
          <cell r="C924">
            <v>8</v>
          </cell>
          <cell r="D924">
            <v>403252</v>
          </cell>
          <cell r="E924" t="str">
            <v>Panels and Pipes Incorporated</v>
          </cell>
          <cell r="F924" t="str">
            <v>WO # 187891 Chemical Treatment.</v>
          </cell>
          <cell r="G924" t="str">
            <v>Construction</v>
          </cell>
          <cell r="H924" t="str">
            <v>Jiang, Steve</v>
          </cell>
          <cell r="I924">
            <v>40602</v>
          </cell>
          <cell r="J924">
            <v>40044</v>
          </cell>
          <cell r="K924">
            <v>40908</v>
          </cell>
          <cell r="L924" t="str">
            <v>Complete</v>
          </cell>
          <cell r="M924" t="str">
            <v>Executed</v>
          </cell>
          <cell r="N924">
            <v>40603</v>
          </cell>
          <cell r="O924" t="str">
            <v>Edit New Supplement</v>
          </cell>
          <cell r="P924" t="str">
            <v>Chebli, Omar</v>
          </cell>
          <cell r="Q924" t="str">
            <v>Chebli, Omar</v>
          </cell>
          <cell r="R924" t="str">
            <v>Sudip Kumar</v>
          </cell>
          <cell r="S924" t="str">
            <v>Ron Laing</v>
          </cell>
          <cell r="T924" t="str">
            <v>Karen Almadi</v>
          </cell>
          <cell r="U924" t="str">
            <v>H - Horizon</v>
          </cell>
          <cell r="V924" t="str">
            <v>Upgrading &amp; Utilitie - Upgrading &amp; Utilities</v>
          </cell>
          <cell r="W924" t="str">
            <v>30 Days net terms</v>
          </cell>
          <cell r="X924">
            <v>3423852.76</v>
          </cell>
          <cell r="Y924">
            <v>818991</v>
          </cell>
          <cell r="Z924">
            <v>60238.03</v>
          </cell>
        </row>
        <row r="925">
          <cell r="A925" t="str">
            <v>403252-9</v>
          </cell>
          <cell r="B925">
            <v>403252</v>
          </cell>
          <cell r="C925">
            <v>9</v>
          </cell>
          <cell r="D925">
            <v>403252</v>
          </cell>
          <cell r="E925" t="str">
            <v>Panels and Pipes Incorporated</v>
          </cell>
          <cell r="F925" t="str">
            <v>WO#191433 and WO# 202926</v>
          </cell>
          <cell r="G925" t="str">
            <v>Construction</v>
          </cell>
          <cell r="H925" t="str">
            <v>Jiang, Steve</v>
          </cell>
          <cell r="I925">
            <v>40612</v>
          </cell>
          <cell r="J925">
            <v>40616</v>
          </cell>
          <cell r="K925">
            <v>40908</v>
          </cell>
          <cell r="L925" t="str">
            <v>Complete</v>
          </cell>
          <cell r="M925" t="str">
            <v>Executed</v>
          </cell>
          <cell r="N925">
            <v>40619</v>
          </cell>
          <cell r="O925" t="str">
            <v>Edit New Supplement</v>
          </cell>
          <cell r="P925" t="str">
            <v>Chebli, Omar</v>
          </cell>
          <cell r="Q925" t="str">
            <v>Chebli, Omar</v>
          </cell>
          <cell r="R925" t="str">
            <v>Sudip Kumar</v>
          </cell>
          <cell r="S925" t="str">
            <v>Ron Laing</v>
          </cell>
          <cell r="T925" t="str">
            <v>Karen Almadi</v>
          </cell>
          <cell r="U925" t="str">
            <v>H - Horizon</v>
          </cell>
          <cell r="V925" t="str">
            <v>Upgrading &amp; Utilitie - Upgrading &amp; Utilities</v>
          </cell>
          <cell r="W925" t="str">
            <v>30 Days net terms</v>
          </cell>
          <cell r="X925">
            <v>3477455.92</v>
          </cell>
          <cell r="Y925">
            <v>818991</v>
          </cell>
          <cell r="Z925">
            <v>53603.16</v>
          </cell>
        </row>
        <row r="926">
          <cell r="A926" t="str">
            <v>403258-10-1</v>
          </cell>
          <cell r="B926" t="str">
            <v>403258-10</v>
          </cell>
          <cell r="C926">
            <v>1</v>
          </cell>
          <cell r="D926">
            <v>407917</v>
          </cell>
          <cell r="E926" t="str">
            <v>Clean Harbors Energy And Industrial Services Corp.</v>
          </cell>
          <cell r="F926" t="str">
            <v>H2 Compressor Skid &amp; Lines Cleaning</v>
          </cell>
          <cell r="G926" t="str">
            <v>Schedules for Master Agreements</v>
          </cell>
          <cell r="H926" t="str">
            <v>Shanmugam, Balaji</v>
          </cell>
          <cell r="I926">
            <v>42633</v>
          </cell>
          <cell r="J926">
            <v>42647</v>
          </cell>
          <cell r="K926">
            <v>42673</v>
          </cell>
          <cell r="L926" t="str">
            <v>Active</v>
          </cell>
          <cell r="M926" t="str">
            <v>Executed</v>
          </cell>
          <cell r="N926">
            <v>42639</v>
          </cell>
          <cell r="O926" t="str">
            <v>Parallel_Return_to_Edit_Mode</v>
          </cell>
          <cell r="P926" t="str">
            <v>Guseynov, Rustam</v>
          </cell>
          <cell r="R926" t="str">
            <v>Ari Bronkhorst</v>
          </cell>
          <cell r="S926" t="str">
            <v>Ari Bronkhorst</v>
          </cell>
          <cell r="T926" t="str">
            <v>Stephanie Graham</v>
          </cell>
          <cell r="U926" t="str">
            <v>H - Horizon</v>
          </cell>
          <cell r="V926" t="str">
            <v>Major Projects</v>
          </cell>
          <cell r="W926" t="str">
            <v>45 Days net terms</v>
          </cell>
          <cell r="X926">
            <v>600595.46</v>
          </cell>
          <cell r="Y926">
            <v>81672</v>
          </cell>
          <cell r="Z926">
            <v>200595.46</v>
          </cell>
        </row>
        <row r="927">
          <cell r="A927" t="str">
            <v>403258-11</v>
          </cell>
          <cell r="B927">
            <v>403258</v>
          </cell>
          <cell r="C927">
            <v>11</v>
          </cell>
          <cell r="D927">
            <v>403258</v>
          </cell>
          <cell r="E927" t="str">
            <v>Clean Harbors Energy And Industrial Services Corp.</v>
          </cell>
          <cell r="F927" t="str">
            <v>Catalyst Services - Extension of contract term upto December 31, 2015</v>
          </cell>
          <cell r="G927" t="str">
            <v>Master Goods and Services Agreement</v>
          </cell>
          <cell r="H927" t="str">
            <v>Hu, Bonnie</v>
          </cell>
          <cell r="I927">
            <v>41837</v>
          </cell>
          <cell r="J927">
            <v>42233</v>
          </cell>
          <cell r="K927">
            <v>42633</v>
          </cell>
          <cell r="L927" t="str">
            <v>Active</v>
          </cell>
          <cell r="M927" t="str">
            <v>Executed</v>
          </cell>
          <cell r="N927">
            <v>41897</v>
          </cell>
          <cell r="O927" t="str">
            <v>Parallel_Return_to_Edit_Mode</v>
          </cell>
          <cell r="P927" t="str">
            <v>Castillo, Hector</v>
          </cell>
          <cell r="R927" t="str">
            <v>Carla Salazar</v>
          </cell>
          <cell r="S927" t="str">
            <v>Kara Slemko</v>
          </cell>
          <cell r="T927" t="str">
            <v>Stephanie Graham</v>
          </cell>
          <cell r="U927" t="str">
            <v>H - Horizon</v>
          </cell>
          <cell r="V927" t="str">
            <v>Facilities &amp; Servic - Facilities &amp; Servics</v>
          </cell>
          <cell r="W927" t="str">
            <v>30 Days net terms</v>
          </cell>
          <cell r="X927">
            <v>19172000</v>
          </cell>
          <cell r="Y927">
            <v>81672</v>
          </cell>
          <cell r="Z927">
            <v>822000</v>
          </cell>
        </row>
        <row r="928">
          <cell r="A928" t="str">
            <v>403258-2</v>
          </cell>
          <cell r="B928">
            <v>403258</v>
          </cell>
          <cell r="C928">
            <v>2</v>
          </cell>
          <cell r="D928">
            <v>403258</v>
          </cell>
          <cell r="E928" t="str">
            <v>Clean Harbors Energy And Industrial Services Corp.</v>
          </cell>
          <cell r="F928" t="str">
            <v>Tech Sonic Activities</v>
          </cell>
          <cell r="G928" t="str">
            <v>Master Goods and Services Agreement</v>
          </cell>
          <cell r="H928" t="str">
            <v>Ramirez, Wilbert</v>
          </cell>
          <cell r="I928">
            <v>40648</v>
          </cell>
          <cell r="J928">
            <v>40544</v>
          </cell>
          <cell r="K928">
            <v>41900</v>
          </cell>
          <cell r="L928" t="str">
            <v>Active</v>
          </cell>
          <cell r="M928" t="str">
            <v>Executed</v>
          </cell>
          <cell r="N928">
            <v>40700</v>
          </cell>
          <cell r="O928" t="str">
            <v>Approve Contract</v>
          </cell>
          <cell r="P928" t="str">
            <v>Supply Management Approver</v>
          </cell>
          <cell r="Q928" t="str">
            <v>Crawford, Marina</v>
          </cell>
          <cell r="R928" t="str">
            <v>Leon Harder</v>
          </cell>
          <cell r="S928" t="str">
            <v>Ron Laing</v>
          </cell>
          <cell r="U928" t="str">
            <v>H - Horizon</v>
          </cell>
          <cell r="V928" t="str">
            <v>Facilities &amp; Servic - Facilities &amp; Servics</v>
          </cell>
          <cell r="W928" t="str">
            <v>30 Days net terms</v>
          </cell>
          <cell r="X928">
            <v>18000000</v>
          </cell>
          <cell r="Y928">
            <v>81672</v>
          </cell>
          <cell r="Z928">
            <v>6000000</v>
          </cell>
        </row>
        <row r="929">
          <cell r="A929" t="str">
            <v>403258-2-1</v>
          </cell>
          <cell r="B929" t="str">
            <v>403258-2</v>
          </cell>
          <cell r="C929">
            <v>1</v>
          </cell>
          <cell r="D929">
            <v>403996</v>
          </cell>
          <cell r="E929" t="str">
            <v>Clean Harbors Energy And Industrial Services Corp.</v>
          </cell>
          <cell r="F929" t="str">
            <v>Operation of Mining Wash Bay</v>
          </cell>
          <cell r="G929" t="str">
            <v>Schedules for Master Agreements</v>
          </cell>
          <cell r="H929" t="str">
            <v>Webster, Bruce</v>
          </cell>
          <cell r="I929">
            <v>40707</v>
          </cell>
          <cell r="J929">
            <v>40817</v>
          </cell>
          <cell r="K929">
            <v>41274</v>
          </cell>
          <cell r="L929" t="str">
            <v>Complete</v>
          </cell>
          <cell r="M929" t="str">
            <v>Executed</v>
          </cell>
          <cell r="N929">
            <v>40721</v>
          </cell>
          <cell r="O929" t="str">
            <v>Approve Contract</v>
          </cell>
          <cell r="P929" t="str">
            <v>Business Area Approver</v>
          </cell>
          <cell r="Q929" t="str">
            <v>Bray, Neil</v>
          </cell>
          <cell r="R929" t="str">
            <v>Marina Crawford</v>
          </cell>
          <cell r="S929" t="str">
            <v>Ron Laing</v>
          </cell>
          <cell r="T929" t="str">
            <v>Stephanie Graham</v>
          </cell>
          <cell r="U929" t="str">
            <v>H - Horizon</v>
          </cell>
          <cell r="V929" t="str">
            <v>Mining</v>
          </cell>
          <cell r="W929" t="str">
            <v>45 Days net terms</v>
          </cell>
          <cell r="X929">
            <v>2600000</v>
          </cell>
          <cell r="Y929">
            <v>81672</v>
          </cell>
          <cell r="Z929">
            <v>1400000</v>
          </cell>
        </row>
        <row r="930">
          <cell r="A930" t="str">
            <v>403258-4</v>
          </cell>
          <cell r="B930">
            <v>403258</v>
          </cell>
          <cell r="C930">
            <v>4</v>
          </cell>
          <cell r="D930">
            <v>40325805</v>
          </cell>
          <cell r="E930" t="str">
            <v>Clean Harbors Energy And Industrial Services Corp.</v>
          </cell>
          <cell r="F930" t="str">
            <v>Aditional Training Mob/Demob due to Coker Fire and New Equipment Rates</v>
          </cell>
          <cell r="G930" t="str">
            <v>Master Goods and Services Agreement</v>
          </cell>
          <cell r="H930" t="str">
            <v>Ramirez, Wilbert</v>
          </cell>
          <cell r="I930">
            <v>40751</v>
          </cell>
          <cell r="J930">
            <v>40634</v>
          </cell>
          <cell r="K930">
            <v>41902</v>
          </cell>
          <cell r="L930" t="str">
            <v>Active</v>
          </cell>
          <cell r="M930" t="str">
            <v>Executed</v>
          </cell>
          <cell r="N930">
            <v>40770</v>
          </cell>
          <cell r="O930" t="str">
            <v>Approve Contract</v>
          </cell>
          <cell r="P930" t="str">
            <v>Commercial Operations Approver</v>
          </cell>
          <cell r="Q930" t="str">
            <v>Crawford, Marina</v>
          </cell>
          <cell r="R930" t="str">
            <v>Leon Harder</v>
          </cell>
          <cell r="S930" t="str">
            <v>Ron Laing</v>
          </cell>
          <cell r="U930" t="str">
            <v>H - Horizon</v>
          </cell>
          <cell r="V930" t="str">
            <v>Facilities &amp; Servic - Facilities &amp; Servics</v>
          </cell>
          <cell r="W930" t="str">
            <v>30 Days net terms</v>
          </cell>
          <cell r="X930">
            <v>18150000</v>
          </cell>
          <cell r="Y930">
            <v>81672</v>
          </cell>
          <cell r="Z930">
            <v>150000</v>
          </cell>
        </row>
        <row r="931">
          <cell r="A931" t="str">
            <v>403258-7-1</v>
          </cell>
          <cell r="B931" t="str">
            <v>403258-7</v>
          </cell>
          <cell r="C931">
            <v>1</v>
          </cell>
          <cell r="D931">
            <v>406524</v>
          </cell>
          <cell r="E931" t="str">
            <v>Clean Harbors Energy And Industrial Services Corp.</v>
          </cell>
          <cell r="F931" t="str">
            <v>Extension of One year - Services for Spent Catalyst Disposal</v>
          </cell>
          <cell r="G931" t="str">
            <v>Schedules for Master Agreements</v>
          </cell>
          <cell r="H931" t="str">
            <v>Hu, Bonnie</v>
          </cell>
          <cell r="I931">
            <v>42213</v>
          </cell>
          <cell r="J931">
            <v>42232</v>
          </cell>
          <cell r="K931">
            <v>42633</v>
          </cell>
          <cell r="L931" t="str">
            <v>Active</v>
          </cell>
          <cell r="M931" t="str">
            <v>Executed</v>
          </cell>
          <cell r="N931">
            <v>42265</v>
          </cell>
          <cell r="O931" t="str">
            <v>Parallel_Return_to_Edit_Mode</v>
          </cell>
          <cell r="P931" t="str">
            <v>Castillo, Hector</v>
          </cell>
          <cell r="R931" t="str">
            <v>Carla Salazar</v>
          </cell>
          <cell r="S931" t="str">
            <v>Kara Slemko</v>
          </cell>
          <cell r="T931" t="str">
            <v>Stephanie Graham</v>
          </cell>
          <cell r="U931" t="str">
            <v>H - Horizon</v>
          </cell>
          <cell r="V931" t="str">
            <v>Upgrading &amp; Utilitie - Upgrading &amp; Utilities</v>
          </cell>
          <cell r="W931" t="str">
            <v>30 Days net terms</v>
          </cell>
          <cell r="X931">
            <v>1622000</v>
          </cell>
          <cell r="Y931">
            <v>81672</v>
          </cell>
          <cell r="Z931">
            <v>800000</v>
          </cell>
        </row>
        <row r="932">
          <cell r="A932" t="str">
            <v>403258-8</v>
          </cell>
          <cell r="B932">
            <v>403258</v>
          </cell>
          <cell r="C932">
            <v>8</v>
          </cell>
          <cell r="D932">
            <v>403258</v>
          </cell>
          <cell r="E932" t="str">
            <v>Clean Harbors Energy And Industrial Services Corp.</v>
          </cell>
          <cell r="F932" t="str">
            <v>fluid hauling for tech dev</v>
          </cell>
          <cell r="G932" t="str">
            <v>Master Goods and Services Agreement</v>
          </cell>
          <cell r="H932" t="str">
            <v>Marshall, Selina</v>
          </cell>
          <cell r="I932">
            <v>41396</v>
          </cell>
          <cell r="J932">
            <v>41247</v>
          </cell>
          <cell r="K932">
            <v>41902</v>
          </cell>
          <cell r="L932" t="str">
            <v>Active</v>
          </cell>
          <cell r="M932" t="str">
            <v>Executed</v>
          </cell>
          <cell r="N932">
            <v>41410</v>
          </cell>
          <cell r="O932" t="str">
            <v>Parallel_Return_to_Edit_Mode</v>
          </cell>
          <cell r="P932" t="str">
            <v>Uche-Ezeala, Ijeoma</v>
          </cell>
          <cell r="R932" t="str">
            <v>Marina Crawford</v>
          </cell>
          <cell r="S932" t="str">
            <v>Kara Slemko</v>
          </cell>
          <cell r="T932" t="str">
            <v>Karen Almadi</v>
          </cell>
          <cell r="U932" t="str">
            <v>H - Horizon</v>
          </cell>
          <cell r="V932" t="str">
            <v>Facilities &amp; Servic - Facilities &amp; Servics</v>
          </cell>
          <cell r="W932" t="str">
            <v>30 Days net terms</v>
          </cell>
          <cell r="X932">
            <v>18350000</v>
          </cell>
          <cell r="Y932">
            <v>81672</v>
          </cell>
          <cell r="Z932">
            <v>200000</v>
          </cell>
        </row>
        <row r="933">
          <cell r="A933" t="str">
            <v>403273-10</v>
          </cell>
          <cell r="B933">
            <v>403273</v>
          </cell>
          <cell r="C933">
            <v>10</v>
          </cell>
          <cell r="D933">
            <v>403273</v>
          </cell>
          <cell r="E933" t="str">
            <v>WorleyParsons Canada Services Ltd</v>
          </cell>
          <cell r="F933" t="str">
            <v>Professional Service Agreement</v>
          </cell>
          <cell r="G933" t="str">
            <v>Short Form Consulting Agreement</v>
          </cell>
          <cell r="H933" t="str">
            <v>General, Tracy</v>
          </cell>
          <cell r="I933">
            <v>40925</v>
          </cell>
          <cell r="J933">
            <v>40927</v>
          </cell>
          <cell r="K933">
            <v>41018</v>
          </cell>
          <cell r="L933" t="str">
            <v>Complete</v>
          </cell>
          <cell r="M933" t="str">
            <v>Executed</v>
          </cell>
          <cell r="N933">
            <v>40932</v>
          </cell>
          <cell r="O933" t="str">
            <v>Execute Contract</v>
          </cell>
          <cell r="P933" t="str">
            <v>General, Tracy</v>
          </cell>
          <cell r="Q933" t="str">
            <v>General, Tracy</v>
          </cell>
          <cell r="R933" t="str">
            <v>Marina Crawford</v>
          </cell>
          <cell r="S933" t="str">
            <v>Ron Laing</v>
          </cell>
          <cell r="T933" t="str">
            <v>Karen Almadi</v>
          </cell>
          <cell r="U933" t="str">
            <v>H - Horizon</v>
          </cell>
          <cell r="V933" t="str">
            <v>Upgrading &amp; Utilitie - Upgrading &amp; Utilities</v>
          </cell>
          <cell r="W933" t="str">
            <v>30 Days net terms</v>
          </cell>
          <cell r="X933">
            <v>2640643.98</v>
          </cell>
          <cell r="Y933">
            <v>586210</v>
          </cell>
          <cell r="Z933">
            <v>100000</v>
          </cell>
        </row>
        <row r="934">
          <cell r="A934" t="str">
            <v>403273-11</v>
          </cell>
          <cell r="B934">
            <v>403273</v>
          </cell>
          <cell r="C934">
            <v>11</v>
          </cell>
          <cell r="D934">
            <v>403273</v>
          </cell>
          <cell r="E934" t="str">
            <v>WorleyParsons Canada Services Ltd</v>
          </cell>
          <cell r="F934" t="str">
            <v>Professional Service Agreement</v>
          </cell>
          <cell r="G934" t="str">
            <v>Short Form Consulting Agreement</v>
          </cell>
          <cell r="H934" t="str">
            <v>General, Tracy</v>
          </cell>
          <cell r="I934">
            <v>41095</v>
          </cell>
          <cell r="J934">
            <v>40927</v>
          </cell>
          <cell r="K934">
            <v>41090</v>
          </cell>
          <cell r="L934" t="str">
            <v>Complete</v>
          </cell>
          <cell r="M934" t="str">
            <v>Executed</v>
          </cell>
          <cell r="N934">
            <v>41101</v>
          </cell>
          <cell r="O934" t="str">
            <v>Approve Contract</v>
          </cell>
          <cell r="P934" t="str">
            <v>Business Area Approver</v>
          </cell>
          <cell r="Q934" t="str">
            <v>Warrell, John</v>
          </cell>
          <cell r="R934" t="str">
            <v>Marina Crawford</v>
          </cell>
          <cell r="S934" t="str">
            <v>Ron Laing</v>
          </cell>
          <cell r="T934" t="str">
            <v>Karen Almadi</v>
          </cell>
          <cell r="U934" t="str">
            <v>H - Horizon</v>
          </cell>
          <cell r="V934" t="str">
            <v>Upgrading &amp; Utilitie - Upgrading &amp; Utilities</v>
          </cell>
          <cell r="W934" t="str">
            <v>30 Days net terms</v>
          </cell>
          <cell r="X934">
            <v>3123821.97</v>
          </cell>
          <cell r="Y934">
            <v>586210</v>
          </cell>
          <cell r="Z934">
            <v>483177.99</v>
          </cell>
        </row>
        <row r="935">
          <cell r="A935" t="str">
            <v>403273-12</v>
          </cell>
          <cell r="B935">
            <v>403273</v>
          </cell>
          <cell r="C935">
            <v>12</v>
          </cell>
          <cell r="D935">
            <v>403273</v>
          </cell>
          <cell r="E935" t="str">
            <v>WorleyParsons Canada Services Ltd</v>
          </cell>
          <cell r="F935" t="str">
            <v>Professional Service Agreement-U2</v>
          </cell>
          <cell r="G935" t="str">
            <v>Short Form Consulting Agreement</v>
          </cell>
          <cell r="H935" t="str">
            <v>Wang, Cathy</v>
          </cell>
          <cell r="I935">
            <v>41122</v>
          </cell>
          <cell r="J935">
            <v>41091</v>
          </cell>
          <cell r="K935">
            <v>41182</v>
          </cell>
          <cell r="L935" t="str">
            <v>Complete</v>
          </cell>
          <cell r="M935" t="str">
            <v>Executed</v>
          </cell>
          <cell r="N935">
            <v>41134</v>
          </cell>
          <cell r="O935" t="str">
            <v>Parallel_Return_to_Edit_Mode</v>
          </cell>
          <cell r="P935" t="str">
            <v>Kuang, Stan</v>
          </cell>
          <cell r="R935" t="str">
            <v>Marina Crawford</v>
          </cell>
          <cell r="S935" t="str">
            <v>Ron Laing</v>
          </cell>
          <cell r="T935" t="str">
            <v>Karen Almadi</v>
          </cell>
          <cell r="U935" t="str">
            <v>H - Horizon</v>
          </cell>
          <cell r="V935" t="str">
            <v>Upgrading &amp; Utilitie - Upgrading &amp; Utilities</v>
          </cell>
          <cell r="W935" t="str">
            <v>30 Days net terms</v>
          </cell>
          <cell r="X935">
            <v>3313637.34</v>
          </cell>
          <cell r="Y935">
            <v>586210</v>
          </cell>
          <cell r="Z935">
            <v>189815.37</v>
          </cell>
        </row>
        <row r="936">
          <cell r="A936" t="str">
            <v>403273-13</v>
          </cell>
          <cell r="B936">
            <v>403273</v>
          </cell>
          <cell r="C936">
            <v>13</v>
          </cell>
          <cell r="D936">
            <v>403273</v>
          </cell>
          <cell r="E936" t="str">
            <v>WorleyParsons Canada Services Ltd</v>
          </cell>
          <cell r="F936" t="str">
            <v>PSA - Bharat Joshi</v>
          </cell>
          <cell r="G936" t="str">
            <v>Short Form Consulting Agreement</v>
          </cell>
          <cell r="H936" t="str">
            <v>Wang, Cathy</v>
          </cell>
          <cell r="I936">
            <v>41207</v>
          </cell>
          <cell r="J936">
            <v>41148</v>
          </cell>
          <cell r="K936">
            <v>41240</v>
          </cell>
          <cell r="L936" t="str">
            <v>Complete</v>
          </cell>
          <cell r="M936" t="str">
            <v>Executed</v>
          </cell>
          <cell r="N936">
            <v>41214</v>
          </cell>
          <cell r="O936" t="str">
            <v>Execute Contract</v>
          </cell>
          <cell r="P936" t="str">
            <v>Pasternak, Dean</v>
          </cell>
          <cell r="Q936" t="str">
            <v>Pasternak, Dean</v>
          </cell>
          <cell r="R936" t="str">
            <v>Marina Crawford</v>
          </cell>
          <cell r="S936" t="str">
            <v>Ron Laing</v>
          </cell>
          <cell r="T936" t="str">
            <v>Karen Almadi</v>
          </cell>
          <cell r="U936" t="str">
            <v>H - Horizon</v>
          </cell>
          <cell r="V936" t="str">
            <v>Upgrading &amp; Utilitie - Upgrading &amp; Utilities</v>
          </cell>
          <cell r="W936" t="str">
            <v>30 Days net terms</v>
          </cell>
          <cell r="X936">
            <v>3403637.34</v>
          </cell>
          <cell r="Y936">
            <v>586210</v>
          </cell>
          <cell r="Z936">
            <v>90000</v>
          </cell>
        </row>
        <row r="937">
          <cell r="A937" t="str">
            <v>403273-14</v>
          </cell>
          <cell r="B937">
            <v>403273</v>
          </cell>
          <cell r="C937">
            <v>14</v>
          </cell>
          <cell r="D937">
            <v>403273</v>
          </cell>
          <cell r="E937" t="str">
            <v>WorleyParsons Canada Services Ltd</v>
          </cell>
          <cell r="F937" t="str">
            <v>PSA - Wen Li Extension</v>
          </cell>
          <cell r="G937" t="str">
            <v>Short Form Consulting Agreement</v>
          </cell>
          <cell r="H937" t="str">
            <v>Wang, Cathy</v>
          </cell>
          <cell r="I937">
            <v>41214</v>
          </cell>
          <cell r="J937">
            <v>41183</v>
          </cell>
          <cell r="K937">
            <v>41274</v>
          </cell>
          <cell r="L937" t="str">
            <v>Complete</v>
          </cell>
          <cell r="M937" t="str">
            <v>Executed</v>
          </cell>
          <cell r="N937">
            <v>41220</v>
          </cell>
          <cell r="O937" t="str">
            <v>Parallel_Return_to_Edit_Mode</v>
          </cell>
          <cell r="P937" t="str">
            <v>Pasternak, Dean</v>
          </cell>
          <cell r="R937" t="str">
            <v>Marina Crawford</v>
          </cell>
          <cell r="S937" t="str">
            <v>Ron Laing</v>
          </cell>
          <cell r="T937" t="str">
            <v>Karen Almadi</v>
          </cell>
          <cell r="U937" t="str">
            <v>H - Horizon</v>
          </cell>
          <cell r="V937" t="str">
            <v>Upgrading &amp; Utilitie - Upgrading &amp; Utilities</v>
          </cell>
          <cell r="W937" t="str">
            <v>30 Days net terms</v>
          </cell>
          <cell r="X937">
            <v>3480588.54</v>
          </cell>
          <cell r="Y937">
            <v>586210</v>
          </cell>
          <cell r="Z937">
            <v>76951.199999999997</v>
          </cell>
        </row>
        <row r="938">
          <cell r="A938" t="str">
            <v>403273-15</v>
          </cell>
          <cell r="B938">
            <v>403273</v>
          </cell>
          <cell r="C938">
            <v>15</v>
          </cell>
          <cell r="D938">
            <v>403273</v>
          </cell>
          <cell r="E938" t="str">
            <v>WorleyParsons Canada Services Ltd</v>
          </cell>
          <cell r="F938" t="str">
            <v>PSA - Michael Roulston Extension</v>
          </cell>
          <cell r="G938" t="str">
            <v>Short Form Consulting Agreement</v>
          </cell>
          <cell r="H938" t="str">
            <v>Wang, Cathy</v>
          </cell>
          <cell r="I938">
            <v>41220</v>
          </cell>
          <cell r="J938">
            <v>41183</v>
          </cell>
          <cell r="K938">
            <v>41274</v>
          </cell>
          <cell r="L938" t="str">
            <v>Complete</v>
          </cell>
          <cell r="M938" t="str">
            <v>Executed</v>
          </cell>
          <cell r="N938">
            <v>41226</v>
          </cell>
          <cell r="O938" t="str">
            <v>Approve Contract</v>
          </cell>
          <cell r="P938" t="str">
            <v>Commercial Operations Approver</v>
          </cell>
          <cell r="Q938" t="str">
            <v>King, Brian</v>
          </cell>
          <cell r="R938" t="str">
            <v>Marina Crawford</v>
          </cell>
          <cell r="S938" t="str">
            <v>Ron Laing</v>
          </cell>
          <cell r="T938" t="str">
            <v>Karen Almadi</v>
          </cell>
          <cell r="U938" t="str">
            <v>H - Horizon</v>
          </cell>
          <cell r="V938" t="str">
            <v>Upgrading &amp; Utilitie - Upgrading &amp; Utilities</v>
          </cell>
          <cell r="W938" t="str">
            <v>30 Days net terms</v>
          </cell>
          <cell r="X938">
            <v>3515588.54</v>
          </cell>
          <cell r="Y938">
            <v>586210</v>
          </cell>
          <cell r="Z938">
            <v>35000</v>
          </cell>
        </row>
        <row r="939">
          <cell r="A939" t="str">
            <v>403273-16</v>
          </cell>
          <cell r="B939">
            <v>403273</v>
          </cell>
          <cell r="C939">
            <v>16</v>
          </cell>
          <cell r="D939">
            <v>403273</v>
          </cell>
          <cell r="E939" t="str">
            <v>WorleyParsons Canada Services Ltd</v>
          </cell>
          <cell r="F939" t="str">
            <v>PSA - Bharat Joshi Extension</v>
          </cell>
          <cell r="G939" t="str">
            <v>Short Form Consulting Agreement</v>
          </cell>
          <cell r="H939" t="str">
            <v>Wang, Cathy</v>
          </cell>
          <cell r="I939">
            <v>41232</v>
          </cell>
          <cell r="J939">
            <v>41241</v>
          </cell>
          <cell r="K939">
            <v>41332</v>
          </cell>
          <cell r="L939" t="str">
            <v>Complete</v>
          </cell>
          <cell r="M939" t="str">
            <v>Executed</v>
          </cell>
          <cell r="N939">
            <v>41249</v>
          </cell>
          <cell r="O939" t="str">
            <v>Parallel_Return_to_Edit_Mode</v>
          </cell>
          <cell r="P939" t="str">
            <v>Wang, Cathy</v>
          </cell>
          <cell r="R939" t="str">
            <v>Marina Crawford</v>
          </cell>
          <cell r="S939" t="str">
            <v>Ron Laing</v>
          </cell>
          <cell r="T939" t="str">
            <v>Karen Almadi</v>
          </cell>
          <cell r="U939" t="str">
            <v>H - Horizon</v>
          </cell>
          <cell r="V939" t="str">
            <v>Upgrading &amp; Utilitie - Upgrading &amp; Utilities</v>
          </cell>
          <cell r="W939" t="str">
            <v>30 Days net terms</v>
          </cell>
          <cell r="X939">
            <v>3605588.54</v>
          </cell>
          <cell r="Y939">
            <v>586210</v>
          </cell>
          <cell r="Z939">
            <v>90000</v>
          </cell>
        </row>
        <row r="940">
          <cell r="A940" t="str">
            <v>403273-17</v>
          </cell>
          <cell r="B940">
            <v>403273</v>
          </cell>
          <cell r="C940">
            <v>17</v>
          </cell>
          <cell r="D940">
            <v>403273</v>
          </cell>
          <cell r="E940" t="str">
            <v>WorleyParsons Canada Services Ltd</v>
          </cell>
          <cell r="F940" t="str">
            <v>PSA - Michael Roulston Extension</v>
          </cell>
          <cell r="G940" t="str">
            <v>Short Form Consulting Agreement</v>
          </cell>
          <cell r="H940" t="str">
            <v>Wang, Cathy</v>
          </cell>
          <cell r="I940">
            <v>41297</v>
          </cell>
          <cell r="J940">
            <v>41241</v>
          </cell>
          <cell r="K940">
            <v>41332</v>
          </cell>
          <cell r="L940" t="str">
            <v>Complete</v>
          </cell>
          <cell r="M940" t="str">
            <v>Executed</v>
          </cell>
          <cell r="N940">
            <v>41304</v>
          </cell>
          <cell r="O940" t="str">
            <v>Edit New Supplement</v>
          </cell>
          <cell r="P940" t="str">
            <v>Wang, Cathy</v>
          </cell>
          <cell r="Q940" t="str">
            <v>Wang, Cathy</v>
          </cell>
          <cell r="R940" t="str">
            <v>Marina Crawford</v>
          </cell>
          <cell r="S940" t="str">
            <v>Ron Laing</v>
          </cell>
          <cell r="T940" t="str">
            <v>Karen Almadi</v>
          </cell>
          <cell r="U940" t="str">
            <v>H - Horizon</v>
          </cell>
          <cell r="V940" t="str">
            <v>Upgrading &amp; Utilitie - Upgrading &amp; Utilities</v>
          </cell>
          <cell r="W940" t="str">
            <v>30 Days net terms</v>
          </cell>
          <cell r="X940">
            <v>3640588.54</v>
          </cell>
          <cell r="Y940">
            <v>586210</v>
          </cell>
          <cell r="Z940">
            <v>35000</v>
          </cell>
        </row>
        <row r="941">
          <cell r="A941" t="str">
            <v>403273-18</v>
          </cell>
          <cell r="B941">
            <v>403273</v>
          </cell>
          <cell r="C941">
            <v>18</v>
          </cell>
          <cell r="D941">
            <v>403273</v>
          </cell>
          <cell r="E941" t="str">
            <v>WorleyParsons Canada Services Ltd</v>
          </cell>
          <cell r="F941" t="str">
            <v>PSA Extension for Wen Li</v>
          </cell>
          <cell r="G941" t="str">
            <v>Short Form Consulting Agreement</v>
          </cell>
          <cell r="H941" t="str">
            <v>Wang, Cathy</v>
          </cell>
          <cell r="I941">
            <v>41311</v>
          </cell>
          <cell r="J941">
            <v>41275</v>
          </cell>
          <cell r="K941">
            <v>41364</v>
          </cell>
          <cell r="L941" t="str">
            <v>Complete</v>
          </cell>
          <cell r="M941" t="str">
            <v>Executed</v>
          </cell>
          <cell r="N941">
            <v>41325</v>
          </cell>
          <cell r="O941" t="str">
            <v>Approve Contract</v>
          </cell>
          <cell r="P941" t="str">
            <v>Business Area Approver</v>
          </cell>
          <cell r="Q941" t="str">
            <v>Doleman, Ted</v>
          </cell>
          <cell r="R941" t="str">
            <v>Marina Crawford</v>
          </cell>
          <cell r="S941" t="str">
            <v>Ron Laing</v>
          </cell>
          <cell r="T941" t="str">
            <v>Karen Almadi</v>
          </cell>
          <cell r="U941" t="str">
            <v>H - Horizon</v>
          </cell>
          <cell r="V941" t="str">
            <v>Upgrading &amp; Utilitie - Upgrading &amp; Utilities</v>
          </cell>
          <cell r="W941" t="str">
            <v>30 Days net terms</v>
          </cell>
          <cell r="X941">
            <v>3691423.74</v>
          </cell>
          <cell r="Y941">
            <v>586210</v>
          </cell>
          <cell r="Z941">
            <v>50835.199999999997</v>
          </cell>
        </row>
        <row r="942">
          <cell r="A942" t="str">
            <v>403273-19</v>
          </cell>
          <cell r="B942">
            <v>403273</v>
          </cell>
          <cell r="C942">
            <v>19</v>
          </cell>
          <cell r="D942">
            <v>403273</v>
          </cell>
          <cell r="E942" t="str">
            <v>WorleyParsons Canada Services Ltd</v>
          </cell>
          <cell r="F942" t="str">
            <v>PSA Extension for Wen Li, Michael Roulston</v>
          </cell>
          <cell r="G942" t="str">
            <v>Short Form Consulting Agreement</v>
          </cell>
          <cell r="H942" t="str">
            <v>Wang, Cathy</v>
          </cell>
          <cell r="I942">
            <v>41381</v>
          </cell>
          <cell r="J942">
            <v>41365</v>
          </cell>
          <cell r="K942">
            <v>41455</v>
          </cell>
          <cell r="L942" t="str">
            <v>Complete</v>
          </cell>
          <cell r="M942" t="str">
            <v>Executed</v>
          </cell>
          <cell r="N942">
            <v>41424</v>
          </cell>
          <cell r="O942" t="str">
            <v>Approve Contract</v>
          </cell>
          <cell r="P942" t="str">
            <v>Business Area Approver</v>
          </cell>
          <cell r="Q942" t="str">
            <v>Doleman, Ted</v>
          </cell>
          <cell r="R942" t="str">
            <v>Marina Crawford</v>
          </cell>
          <cell r="S942" t="str">
            <v>Ron Laing</v>
          </cell>
          <cell r="T942" t="str">
            <v>Karen Almadi</v>
          </cell>
          <cell r="U942" t="str">
            <v>H - Horizon</v>
          </cell>
          <cell r="V942" t="str">
            <v>Upgrading &amp; Utilitie - Upgrading &amp; Utilities</v>
          </cell>
          <cell r="W942" t="str">
            <v>30 Days net terms</v>
          </cell>
          <cell r="X942">
            <v>3785058.94</v>
          </cell>
          <cell r="Y942">
            <v>586210</v>
          </cell>
          <cell r="Z942">
            <v>93635.199999999997</v>
          </cell>
        </row>
        <row r="943">
          <cell r="A943" t="str">
            <v>403273-20</v>
          </cell>
          <cell r="B943">
            <v>403273</v>
          </cell>
          <cell r="C943">
            <v>20</v>
          </cell>
          <cell r="D943">
            <v>403273</v>
          </cell>
          <cell r="E943" t="str">
            <v>WorleyParsons Canada Services Ltd</v>
          </cell>
          <cell r="F943" t="str">
            <v>PSA Extension for Bharat Joshi</v>
          </cell>
          <cell r="G943" t="str">
            <v>Short Form Consulting Agreement</v>
          </cell>
          <cell r="H943" t="str">
            <v>Wang, Cathy</v>
          </cell>
          <cell r="I943">
            <v>41430</v>
          </cell>
          <cell r="J943">
            <v>41333</v>
          </cell>
          <cell r="K943">
            <v>41514</v>
          </cell>
          <cell r="L943" t="str">
            <v>Complete</v>
          </cell>
          <cell r="M943" t="str">
            <v>Executed</v>
          </cell>
          <cell r="N943">
            <v>41513</v>
          </cell>
          <cell r="O943" t="str">
            <v>Edit New Supplement</v>
          </cell>
          <cell r="P943" t="str">
            <v>Wang, Cathy</v>
          </cell>
          <cell r="Q943" t="str">
            <v>Wang, Cathy</v>
          </cell>
          <cell r="R943" t="str">
            <v>Julie Easthope</v>
          </cell>
          <cell r="S943" t="str">
            <v>Ron Laing</v>
          </cell>
          <cell r="T943" t="str">
            <v>Stephanie Graham</v>
          </cell>
          <cell r="U943" t="str">
            <v>H - Horizon</v>
          </cell>
          <cell r="V943" t="str">
            <v>Upgrading &amp; Utilitie - Upgrading &amp; Utilities</v>
          </cell>
          <cell r="W943" t="str">
            <v>30 Days net terms</v>
          </cell>
          <cell r="X943">
            <v>3891916.9</v>
          </cell>
          <cell r="Y943">
            <v>586210</v>
          </cell>
          <cell r="Z943">
            <v>106857.96</v>
          </cell>
        </row>
        <row r="944">
          <cell r="A944" t="str">
            <v>403273-4</v>
          </cell>
          <cell r="B944">
            <v>403273</v>
          </cell>
          <cell r="C944">
            <v>4</v>
          </cell>
          <cell r="D944">
            <v>403273</v>
          </cell>
          <cell r="E944" t="str">
            <v>WorleyParsons Canada Services Ltd</v>
          </cell>
          <cell r="F944" t="str">
            <v>Professional Service Agreement</v>
          </cell>
          <cell r="G944" t="str">
            <v>Short Form Consulting Agreement</v>
          </cell>
          <cell r="H944" t="str">
            <v>Baldwin, Charity</v>
          </cell>
          <cell r="I944">
            <v>40529</v>
          </cell>
          <cell r="J944">
            <v>40465</v>
          </cell>
          <cell r="K944">
            <v>40556</v>
          </cell>
          <cell r="L944" t="str">
            <v>Complete</v>
          </cell>
          <cell r="M944" t="str">
            <v>Executed</v>
          </cell>
          <cell r="N944">
            <v>40561</v>
          </cell>
          <cell r="O944" t="str">
            <v>Approve Contract</v>
          </cell>
          <cell r="P944" t="str">
            <v>Business Area Approver</v>
          </cell>
          <cell r="Q944" t="str">
            <v>Lahon, Prabal</v>
          </cell>
          <cell r="R944" t="str">
            <v>Sudip Kumar</v>
          </cell>
          <cell r="S944" t="str">
            <v>Ron Laing</v>
          </cell>
          <cell r="V944" t="str">
            <v>Upgrading &amp; Utilitie - Upgrading &amp; Utilities</v>
          </cell>
          <cell r="W944" t="str">
            <v>30 Days net terms</v>
          </cell>
          <cell r="X944">
            <v>1244704.26</v>
          </cell>
          <cell r="Y944">
            <v>586210</v>
          </cell>
          <cell r="Z944">
            <v>225608.9</v>
          </cell>
        </row>
        <row r="945">
          <cell r="A945" t="str">
            <v>403273-5</v>
          </cell>
          <cell r="B945">
            <v>403273</v>
          </cell>
          <cell r="C945">
            <v>5</v>
          </cell>
          <cell r="D945">
            <v>403273</v>
          </cell>
          <cell r="E945" t="str">
            <v>WorleyParsons Canada Services Ltd</v>
          </cell>
          <cell r="F945" t="str">
            <v>Professional Service Agreement</v>
          </cell>
          <cell r="G945" t="str">
            <v>Short Form Consulting Agreement</v>
          </cell>
          <cell r="H945" t="str">
            <v>Brant, Edna</v>
          </cell>
          <cell r="I945">
            <v>40584</v>
          </cell>
          <cell r="J945">
            <v>40465</v>
          </cell>
          <cell r="K945">
            <v>40598</v>
          </cell>
          <cell r="L945" t="str">
            <v>Complete</v>
          </cell>
          <cell r="M945" t="str">
            <v>Executed</v>
          </cell>
          <cell r="N945">
            <v>40640</v>
          </cell>
          <cell r="O945" t="str">
            <v>Approve Contract</v>
          </cell>
          <cell r="P945" t="str">
            <v>Commercial Operations Approver</v>
          </cell>
          <cell r="Q945" t="str">
            <v>Harder, Leon</v>
          </cell>
          <cell r="R945" t="str">
            <v>Sudip Kumar</v>
          </cell>
          <cell r="S945" t="str">
            <v>Ron Laing</v>
          </cell>
          <cell r="V945" t="str">
            <v>Upgrading &amp; Utilitie - Upgrading &amp; Utilities</v>
          </cell>
          <cell r="W945" t="str">
            <v>30 Days net terms</v>
          </cell>
          <cell r="X945">
            <v>1420169.18</v>
          </cell>
          <cell r="Y945">
            <v>586210</v>
          </cell>
          <cell r="Z945">
            <v>175464.92</v>
          </cell>
        </row>
        <row r="946">
          <cell r="A946" t="str">
            <v>403273-6</v>
          </cell>
          <cell r="B946">
            <v>403273</v>
          </cell>
          <cell r="C946">
            <v>6</v>
          </cell>
          <cell r="D946">
            <v>403273</v>
          </cell>
          <cell r="E946" t="str">
            <v>WorleyParsons Canada Services Ltd</v>
          </cell>
          <cell r="F946" t="str">
            <v>Professional Service Agreement</v>
          </cell>
          <cell r="G946" t="str">
            <v>Short Form Consulting Agreement</v>
          </cell>
          <cell r="H946" t="str">
            <v>Brant, Edna</v>
          </cell>
          <cell r="I946">
            <v>40644</v>
          </cell>
          <cell r="J946">
            <v>40546</v>
          </cell>
          <cell r="K946">
            <v>40739</v>
          </cell>
          <cell r="L946" t="str">
            <v>Complete</v>
          </cell>
          <cell r="M946" t="str">
            <v>Executed</v>
          </cell>
          <cell r="N946">
            <v>40668</v>
          </cell>
          <cell r="O946" t="str">
            <v>Review Contract</v>
          </cell>
          <cell r="P946" t="str">
            <v>Supply Management Reviewer</v>
          </cell>
          <cell r="Q946" t="str">
            <v>Kumar, Sudip</v>
          </cell>
          <cell r="R946" t="str">
            <v>Sudip Kumar</v>
          </cell>
          <cell r="S946" t="str">
            <v>Ron Laing</v>
          </cell>
          <cell r="T946" t="str">
            <v>Karen Almadi</v>
          </cell>
          <cell r="U946" t="str">
            <v>H - Horizon</v>
          </cell>
          <cell r="V946" t="str">
            <v>Upgrading &amp; Utilitie - Upgrading &amp; Utilities</v>
          </cell>
          <cell r="W946" t="str">
            <v>30 Days net terms</v>
          </cell>
          <cell r="X946">
            <v>1666303.38</v>
          </cell>
          <cell r="Y946">
            <v>586210</v>
          </cell>
          <cell r="Z946">
            <v>246134.2</v>
          </cell>
        </row>
        <row r="947">
          <cell r="A947" t="str">
            <v>403273-7</v>
          </cell>
          <cell r="B947">
            <v>403273</v>
          </cell>
          <cell r="C947">
            <v>7</v>
          </cell>
          <cell r="D947">
            <v>403273</v>
          </cell>
          <cell r="E947" t="str">
            <v>WorleyParsons Canada Services Ltd</v>
          </cell>
          <cell r="F947" t="str">
            <v>Professional Service Agreement</v>
          </cell>
          <cell r="G947" t="str">
            <v>Short Form Consulting Agreement</v>
          </cell>
          <cell r="H947" t="str">
            <v>Brant, Edna</v>
          </cell>
          <cell r="I947">
            <v>40755</v>
          </cell>
          <cell r="J947">
            <v>40739</v>
          </cell>
          <cell r="K947">
            <v>40847</v>
          </cell>
          <cell r="L947" t="str">
            <v>Complete</v>
          </cell>
          <cell r="M947" t="str">
            <v>Executed</v>
          </cell>
          <cell r="N947">
            <v>40766</v>
          </cell>
          <cell r="O947" t="str">
            <v>Edit New Supplement</v>
          </cell>
          <cell r="P947" t="str">
            <v>Brant, Edna</v>
          </cell>
          <cell r="Q947" t="str">
            <v>Brant, Edna</v>
          </cell>
          <cell r="R947" t="str">
            <v>Marina Crawford</v>
          </cell>
          <cell r="S947" t="str">
            <v>Ron Laing</v>
          </cell>
          <cell r="T947" t="str">
            <v>Karen Almadi</v>
          </cell>
          <cell r="U947" t="str">
            <v>H - Horizon</v>
          </cell>
          <cell r="V947" t="str">
            <v>Upgrading &amp; Utilitie - Upgrading &amp; Utilities</v>
          </cell>
          <cell r="W947" t="str">
            <v>30 Days net terms</v>
          </cell>
          <cell r="X947">
            <v>2418964.58</v>
          </cell>
          <cell r="Y947">
            <v>586210</v>
          </cell>
          <cell r="Z947">
            <v>752661.2</v>
          </cell>
        </row>
        <row r="948">
          <cell r="A948" t="str">
            <v>403273-8</v>
          </cell>
          <cell r="B948">
            <v>403273</v>
          </cell>
          <cell r="C948">
            <v>8</v>
          </cell>
          <cell r="D948">
            <v>403273</v>
          </cell>
          <cell r="E948" t="str">
            <v>WorleyParsons Canada Services Ltd</v>
          </cell>
          <cell r="F948" t="str">
            <v>Professional Service Agreement</v>
          </cell>
          <cell r="G948" t="str">
            <v>Short Form Consulting Agreement</v>
          </cell>
          <cell r="H948" t="str">
            <v>Brant, Edna</v>
          </cell>
          <cell r="I948">
            <v>40834</v>
          </cell>
          <cell r="J948">
            <v>40739</v>
          </cell>
          <cell r="K948">
            <v>40907</v>
          </cell>
          <cell r="L948" t="str">
            <v>Complete</v>
          </cell>
          <cell r="M948" t="str">
            <v>Executed</v>
          </cell>
          <cell r="N948">
            <v>40836</v>
          </cell>
          <cell r="O948" t="str">
            <v>Approve Contract</v>
          </cell>
          <cell r="P948" t="str">
            <v>Business Area Approver</v>
          </cell>
          <cell r="Q948" t="str">
            <v>Keele, Phil</v>
          </cell>
          <cell r="R948" t="str">
            <v>Marina Crawford</v>
          </cell>
          <cell r="S948" t="str">
            <v>Ron Laing</v>
          </cell>
          <cell r="T948" t="str">
            <v>Karen Almadi</v>
          </cell>
          <cell r="U948" t="str">
            <v>H - Horizon</v>
          </cell>
          <cell r="V948" t="str">
            <v>Upgrading &amp; Utilitie - Upgrading &amp; Utilities</v>
          </cell>
          <cell r="W948" t="str">
            <v>30 Days net terms</v>
          </cell>
          <cell r="X948">
            <v>2468964.58</v>
          </cell>
          <cell r="Y948">
            <v>586210</v>
          </cell>
          <cell r="Z948">
            <v>50000</v>
          </cell>
        </row>
        <row r="949">
          <cell r="A949" t="str">
            <v>403273-9</v>
          </cell>
          <cell r="B949">
            <v>403273</v>
          </cell>
          <cell r="C949">
            <v>9</v>
          </cell>
          <cell r="D949">
            <v>403273</v>
          </cell>
          <cell r="E949" t="str">
            <v>WorleyParsons Canada Services Ltd</v>
          </cell>
          <cell r="F949" t="str">
            <v>Professional Service Agreement</v>
          </cell>
          <cell r="G949" t="str">
            <v>Short Form Consulting Agreement</v>
          </cell>
          <cell r="H949" t="str">
            <v>General, Tracy</v>
          </cell>
          <cell r="I949">
            <v>40855</v>
          </cell>
          <cell r="J949">
            <v>40848</v>
          </cell>
          <cell r="K949">
            <v>41029</v>
          </cell>
          <cell r="L949" t="str">
            <v>Complete</v>
          </cell>
          <cell r="M949" t="str">
            <v>Executed</v>
          </cell>
          <cell r="N949">
            <v>40876</v>
          </cell>
          <cell r="O949" t="str">
            <v>Approve Contract</v>
          </cell>
          <cell r="P949" t="str">
            <v>Business Area Approver</v>
          </cell>
          <cell r="Q949" t="str">
            <v>Warrell, John</v>
          </cell>
          <cell r="R949" t="str">
            <v>Marina Crawford</v>
          </cell>
          <cell r="S949" t="str">
            <v>Ron Laing</v>
          </cell>
          <cell r="T949" t="str">
            <v>Karen Almadi</v>
          </cell>
          <cell r="U949" t="str">
            <v>H - Horizon</v>
          </cell>
          <cell r="V949" t="str">
            <v>Upgrading &amp; Utilitie - Upgrading &amp; Utilities</v>
          </cell>
          <cell r="W949" t="str">
            <v>30 Days net terms</v>
          </cell>
          <cell r="X949">
            <v>2540643.98</v>
          </cell>
          <cell r="Y949">
            <v>586210</v>
          </cell>
          <cell r="Z949">
            <v>71679.399999999994</v>
          </cell>
        </row>
        <row r="950">
          <cell r="A950" t="str">
            <v>403277-10</v>
          </cell>
          <cell r="B950">
            <v>403277</v>
          </cell>
          <cell r="C950">
            <v>10</v>
          </cell>
          <cell r="D950">
            <v>403277</v>
          </cell>
          <cell r="E950" t="str">
            <v>WorleyParsons Canada Services Ltd</v>
          </cell>
          <cell r="F950" t="str">
            <v>WorleyParsons Supplement #8</v>
          </cell>
          <cell r="G950" t="str">
            <v>Master Goods and Services Agreement</v>
          </cell>
          <cell r="H950" t="str">
            <v>Brant, Edna</v>
          </cell>
          <cell r="I950">
            <v>40806</v>
          </cell>
          <cell r="J950">
            <v>40245</v>
          </cell>
          <cell r="K950">
            <v>40908</v>
          </cell>
          <cell r="L950" t="str">
            <v>Complete</v>
          </cell>
          <cell r="M950" t="str">
            <v>Executed</v>
          </cell>
          <cell r="N950">
            <v>40821</v>
          </cell>
          <cell r="O950" t="str">
            <v>Edit New Supplement</v>
          </cell>
          <cell r="P950" t="str">
            <v>Brant, Edna</v>
          </cell>
          <cell r="Q950" t="str">
            <v>Brant, Edna</v>
          </cell>
          <cell r="R950" t="str">
            <v>Marina Crawford</v>
          </cell>
          <cell r="S950" t="str">
            <v>Ron Laing</v>
          </cell>
          <cell r="T950" t="str">
            <v>Karen Almadi</v>
          </cell>
          <cell r="U950" t="str">
            <v>H - Horizon</v>
          </cell>
          <cell r="V950" t="str">
            <v>Upgrading &amp; Utilitie - Upgrading &amp; Utilities</v>
          </cell>
          <cell r="W950" t="str">
            <v>30 Days net terms</v>
          </cell>
          <cell r="X950">
            <v>4963396</v>
          </cell>
          <cell r="Y950">
            <v>586210</v>
          </cell>
          <cell r="Z950">
            <v>184100</v>
          </cell>
        </row>
        <row r="951">
          <cell r="A951" t="str">
            <v>403277-11</v>
          </cell>
          <cell r="B951">
            <v>403277</v>
          </cell>
          <cell r="C951">
            <v>11</v>
          </cell>
          <cell r="D951">
            <v>403277</v>
          </cell>
          <cell r="E951" t="str">
            <v>WorleyParsons Canada Services Ltd</v>
          </cell>
          <cell r="F951" t="str">
            <v>WorleyParsons Supplement #8</v>
          </cell>
          <cell r="G951" t="str">
            <v>Master Goods and Services Agreement</v>
          </cell>
          <cell r="H951" t="str">
            <v>Brant, Edna</v>
          </cell>
          <cell r="I951">
            <v>40821</v>
          </cell>
          <cell r="J951">
            <v>40245</v>
          </cell>
          <cell r="K951">
            <v>40908</v>
          </cell>
          <cell r="L951" t="str">
            <v>Complete</v>
          </cell>
          <cell r="M951" t="str">
            <v>Executed</v>
          </cell>
          <cell r="N951">
            <v>40834</v>
          </cell>
          <cell r="O951" t="str">
            <v>Approve Contract</v>
          </cell>
          <cell r="P951" t="str">
            <v>Commercial Operations Approver</v>
          </cell>
          <cell r="Q951" t="str">
            <v>Crawford, Marina</v>
          </cell>
          <cell r="R951" t="str">
            <v>Marina Crawford</v>
          </cell>
          <cell r="S951" t="str">
            <v>Ron Laing</v>
          </cell>
          <cell r="T951" t="str">
            <v>Karen Almadi</v>
          </cell>
          <cell r="U951" t="str">
            <v>H - Horizon</v>
          </cell>
          <cell r="V951" t="str">
            <v>Upgrading &amp; Utilitie - Upgrading &amp; Utilities</v>
          </cell>
          <cell r="W951" t="str">
            <v>30 Days net terms</v>
          </cell>
          <cell r="X951">
            <v>5025396</v>
          </cell>
          <cell r="Y951">
            <v>586210</v>
          </cell>
          <cell r="Z951">
            <v>62000</v>
          </cell>
        </row>
        <row r="952">
          <cell r="A952" t="str">
            <v>403277-12</v>
          </cell>
          <cell r="B952">
            <v>403277</v>
          </cell>
          <cell r="C952">
            <v>12</v>
          </cell>
          <cell r="D952">
            <v>403277</v>
          </cell>
          <cell r="E952" t="str">
            <v>WorleyParsons Canada Services Ltd</v>
          </cell>
          <cell r="F952" t="str">
            <v>WorleyParsons Supplement #12</v>
          </cell>
          <cell r="G952" t="str">
            <v>Master Goods and Services Agreement</v>
          </cell>
          <cell r="H952" t="str">
            <v>Brant, Edna</v>
          </cell>
          <cell r="I952">
            <v>40855</v>
          </cell>
          <cell r="J952">
            <v>40831</v>
          </cell>
          <cell r="K952">
            <v>40939</v>
          </cell>
          <cell r="L952" t="str">
            <v>Complete</v>
          </cell>
          <cell r="M952" t="str">
            <v>Executed</v>
          </cell>
          <cell r="N952">
            <v>40876</v>
          </cell>
          <cell r="O952" t="str">
            <v>Execute Contract</v>
          </cell>
          <cell r="P952" t="str">
            <v>Brant, Edna</v>
          </cell>
          <cell r="Q952" t="str">
            <v>Brant, Edna</v>
          </cell>
          <cell r="R952" t="str">
            <v>Marina Crawford</v>
          </cell>
          <cell r="S952" t="str">
            <v>Ron Laing</v>
          </cell>
          <cell r="T952" t="str">
            <v>Karen Almadi</v>
          </cell>
          <cell r="U952" t="str">
            <v>H - Horizon</v>
          </cell>
          <cell r="V952" t="str">
            <v>Upgrading &amp; Utilitie - Upgrading &amp; Utilities</v>
          </cell>
          <cell r="W952" t="str">
            <v>30 Days net terms</v>
          </cell>
          <cell r="X952">
            <v>5047896</v>
          </cell>
          <cell r="Y952">
            <v>586210</v>
          </cell>
          <cell r="Z952">
            <v>22500</v>
          </cell>
        </row>
        <row r="953">
          <cell r="A953" t="str">
            <v>403277-13</v>
          </cell>
          <cell r="B953">
            <v>403277</v>
          </cell>
          <cell r="C953">
            <v>13</v>
          </cell>
          <cell r="D953">
            <v>403277</v>
          </cell>
          <cell r="E953" t="str">
            <v>WorleyParsons Canada Services Ltd</v>
          </cell>
          <cell r="F953" t="str">
            <v>WorleyParsons Supplement #12</v>
          </cell>
          <cell r="G953" t="str">
            <v>Master Goods and Services Agreement</v>
          </cell>
          <cell r="H953" t="str">
            <v>Brant, Edna</v>
          </cell>
          <cell r="I953">
            <v>40879</v>
          </cell>
          <cell r="J953">
            <v>40831</v>
          </cell>
          <cell r="K953">
            <v>40939</v>
          </cell>
          <cell r="L953" t="str">
            <v>Complete</v>
          </cell>
          <cell r="M953" t="str">
            <v>Executed</v>
          </cell>
          <cell r="N953">
            <v>40893</v>
          </cell>
          <cell r="O953" t="str">
            <v>Parallel_Return_to_Edit_Mode</v>
          </cell>
          <cell r="P953" t="str">
            <v>Brant, Edna</v>
          </cell>
          <cell r="R953" t="str">
            <v>Marina Crawford</v>
          </cell>
          <cell r="S953" t="str">
            <v>Ron Laing</v>
          </cell>
          <cell r="T953" t="str">
            <v>Karen Almadi</v>
          </cell>
          <cell r="U953" t="str">
            <v>H - Horizon</v>
          </cell>
          <cell r="V953" t="str">
            <v>Upgrading &amp; Utilitie - Upgrading &amp; Utilities</v>
          </cell>
          <cell r="W953" t="str">
            <v>30 Days net terms</v>
          </cell>
          <cell r="X953">
            <v>5220596</v>
          </cell>
          <cell r="Y953">
            <v>586210</v>
          </cell>
          <cell r="Z953">
            <v>172700</v>
          </cell>
        </row>
        <row r="954">
          <cell r="A954" t="str">
            <v>403277-14</v>
          </cell>
          <cell r="B954">
            <v>403277</v>
          </cell>
          <cell r="C954">
            <v>14</v>
          </cell>
          <cell r="D954">
            <v>403277</v>
          </cell>
          <cell r="E954" t="str">
            <v>WorleyParsons Canada Services Ltd</v>
          </cell>
          <cell r="F954" t="str">
            <v>WorleyParsons Supplement #14</v>
          </cell>
          <cell r="G954" t="str">
            <v>Master Goods and Services Agreement</v>
          </cell>
          <cell r="H954" t="str">
            <v>General, Tracy</v>
          </cell>
          <cell r="I954">
            <v>40893</v>
          </cell>
          <cell r="J954">
            <v>40831</v>
          </cell>
          <cell r="K954">
            <v>40939</v>
          </cell>
          <cell r="L954" t="str">
            <v>Complete</v>
          </cell>
          <cell r="M954" t="str">
            <v>Executed</v>
          </cell>
          <cell r="N954">
            <v>40938</v>
          </cell>
          <cell r="O954" t="str">
            <v>Approve Contract</v>
          </cell>
          <cell r="P954" t="str">
            <v>Commercial Operations Approver</v>
          </cell>
          <cell r="Q954" t="str">
            <v>Crawford, Marina</v>
          </cell>
          <cell r="R954" t="str">
            <v>Marina Crawford</v>
          </cell>
          <cell r="S954" t="str">
            <v>Ron Laing</v>
          </cell>
          <cell r="T954" t="str">
            <v>Karen Almadi</v>
          </cell>
          <cell r="U954" t="str">
            <v>H - Horizon</v>
          </cell>
          <cell r="V954" t="str">
            <v>Upgrading &amp; Utilitie - Upgrading &amp; Utilities</v>
          </cell>
          <cell r="W954" t="str">
            <v>30 Days net terms</v>
          </cell>
          <cell r="X954">
            <v>5271996</v>
          </cell>
          <cell r="Y954">
            <v>586210</v>
          </cell>
          <cell r="Z954">
            <v>51400</v>
          </cell>
        </row>
        <row r="955">
          <cell r="A955" t="str">
            <v>403277-15</v>
          </cell>
          <cell r="B955">
            <v>403277</v>
          </cell>
          <cell r="C955">
            <v>15</v>
          </cell>
          <cell r="D955">
            <v>403277</v>
          </cell>
          <cell r="E955" t="str">
            <v>WorleyParsons Canada Services Ltd</v>
          </cell>
          <cell r="F955" t="str">
            <v>WorleyParsons Supplement #14</v>
          </cell>
          <cell r="G955" t="str">
            <v>Master Goods and Services Agreement</v>
          </cell>
          <cell r="H955" t="str">
            <v>General, Tracy</v>
          </cell>
          <cell r="I955">
            <v>40938</v>
          </cell>
          <cell r="J955">
            <v>40924</v>
          </cell>
          <cell r="K955">
            <v>41029</v>
          </cell>
          <cell r="L955" t="str">
            <v>Complete</v>
          </cell>
          <cell r="M955" t="str">
            <v>Executed</v>
          </cell>
          <cell r="N955">
            <v>40946</v>
          </cell>
          <cell r="O955" t="str">
            <v>Approve Contract</v>
          </cell>
          <cell r="P955" t="str">
            <v>Supply Management Approver</v>
          </cell>
          <cell r="Q955" t="str">
            <v>King, Brian</v>
          </cell>
          <cell r="R955" t="str">
            <v>Marina Crawford</v>
          </cell>
          <cell r="S955" t="str">
            <v>Ron Laing</v>
          </cell>
          <cell r="T955" t="str">
            <v>Karen Almadi</v>
          </cell>
          <cell r="U955" t="str">
            <v>H - Horizon</v>
          </cell>
          <cell r="V955" t="str">
            <v>Upgrading &amp; Utilitie - Upgrading &amp; Utilities</v>
          </cell>
          <cell r="W955" t="str">
            <v>30 Days net terms</v>
          </cell>
          <cell r="X955">
            <v>5691496</v>
          </cell>
          <cell r="Y955">
            <v>586210</v>
          </cell>
          <cell r="Z955">
            <v>419500</v>
          </cell>
        </row>
        <row r="956">
          <cell r="A956" t="str">
            <v>403277-16</v>
          </cell>
          <cell r="B956">
            <v>403277</v>
          </cell>
          <cell r="C956">
            <v>16</v>
          </cell>
          <cell r="D956">
            <v>403277</v>
          </cell>
          <cell r="E956" t="str">
            <v>WorleyParsons Canada Services Ltd</v>
          </cell>
          <cell r="F956" t="str">
            <v>WorleyParsons Supplement #16</v>
          </cell>
          <cell r="G956" t="str">
            <v>Master Goods and Services Agreement</v>
          </cell>
          <cell r="H956" t="str">
            <v>General, Tracy</v>
          </cell>
          <cell r="I956">
            <v>40946</v>
          </cell>
          <cell r="J956">
            <v>40952</v>
          </cell>
          <cell r="K956">
            <v>41059</v>
          </cell>
          <cell r="L956" t="str">
            <v>Complete</v>
          </cell>
          <cell r="M956" t="str">
            <v>Executed</v>
          </cell>
          <cell r="N956">
            <v>40948</v>
          </cell>
          <cell r="O956" t="str">
            <v>Edit New Supplement</v>
          </cell>
          <cell r="P956" t="str">
            <v>General, Tracy</v>
          </cell>
          <cell r="Q956" t="str">
            <v>General, Tracy</v>
          </cell>
          <cell r="R956" t="str">
            <v>Marina Crawford</v>
          </cell>
          <cell r="S956" t="str">
            <v>Ron Laing</v>
          </cell>
          <cell r="T956" t="str">
            <v>Karen Almadi</v>
          </cell>
          <cell r="U956" t="str">
            <v>H - Horizon</v>
          </cell>
          <cell r="V956" t="str">
            <v>Upgrading &amp; Utilitie - Upgrading &amp; Utilities</v>
          </cell>
          <cell r="W956" t="str">
            <v>30 Days net terms</v>
          </cell>
          <cell r="X956">
            <v>5731496</v>
          </cell>
          <cell r="Y956">
            <v>586210</v>
          </cell>
          <cell r="Z956">
            <v>40000</v>
          </cell>
        </row>
        <row r="957">
          <cell r="A957" t="str">
            <v>403277-17</v>
          </cell>
          <cell r="B957">
            <v>403277</v>
          </cell>
          <cell r="C957">
            <v>17</v>
          </cell>
          <cell r="D957">
            <v>403277</v>
          </cell>
          <cell r="E957" t="str">
            <v>WorleyParsons Canada Services Ltd</v>
          </cell>
          <cell r="F957" t="str">
            <v>WorleyParsons Supplement #17</v>
          </cell>
          <cell r="G957" t="str">
            <v>Master Goods and Services Agreement</v>
          </cell>
          <cell r="H957" t="str">
            <v>General, Tracy</v>
          </cell>
          <cell r="I957">
            <v>40952</v>
          </cell>
          <cell r="J957">
            <v>40952</v>
          </cell>
          <cell r="K957">
            <v>41089</v>
          </cell>
          <cell r="L957" t="str">
            <v>Complete</v>
          </cell>
          <cell r="M957" t="str">
            <v>Executed</v>
          </cell>
          <cell r="N957">
            <v>40954</v>
          </cell>
          <cell r="O957" t="str">
            <v>Edit New Supplement</v>
          </cell>
          <cell r="P957" t="str">
            <v>General, Tracy</v>
          </cell>
          <cell r="Q957" t="str">
            <v>General, Tracy</v>
          </cell>
          <cell r="R957" t="str">
            <v>Marina Crawford</v>
          </cell>
          <cell r="S957" t="str">
            <v>Ron Laing</v>
          </cell>
          <cell r="T957" t="str">
            <v>Karen Almadi</v>
          </cell>
          <cell r="U957" t="str">
            <v>H - Horizon</v>
          </cell>
          <cell r="V957" t="str">
            <v>Upgrading &amp; Utilitie - Upgrading &amp; Utilities</v>
          </cell>
          <cell r="W957" t="str">
            <v>30 Days net terms</v>
          </cell>
          <cell r="X957">
            <v>5749096</v>
          </cell>
          <cell r="Y957">
            <v>586210</v>
          </cell>
          <cell r="Z957">
            <v>17600</v>
          </cell>
        </row>
        <row r="958">
          <cell r="A958" t="str">
            <v>403277-18</v>
          </cell>
          <cell r="B958">
            <v>403277</v>
          </cell>
          <cell r="C958">
            <v>18</v>
          </cell>
          <cell r="D958">
            <v>403277</v>
          </cell>
          <cell r="E958" t="str">
            <v>WorleyParsons Canada Services Ltd</v>
          </cell>
          <cell r="F958" t="str">
            <v>WorleyParsons Supplement #18</v>
          </cell>
          <cell r="G958" t="str">
            <v>Master Goods and Services Agreement</v>
          </cell>
          <cell r="H958" t="str">
            <v>General, Tracy</v>
          </cell>
          <cell r="I958">
            <v>40954</v>
          </cell>
          <cell r="J958">
            <v>40954</v>
          </cell>
          <cell r="K958">
            <v>41089</v>
          </cell>
          <cell r="L958" t="str">
            <v>Complete</v>
          </cell>
          <cell r="M958" t="str">
            <v>Executed</v>
          </cell>
          <cell r="N958">
            <v>40955</v>
          </cell>
          <cell r="O958" t="str">
            <v>Approve Contract</v>
          </cell>
          <cell r="P958" t="str">
            <v>Commercial Operations Approver</v>
          </cell>
          <cell r="Q958" t="str">
            <v>King, Brian</v>
          </cell>
          <cell r="R958" t="str">
            <v>Marina Crawford</v>
          </cell>
          <cell r="S958" t="str">
            <v>Ron Laing</v>
          </cell>
          <cell r="T958" t="str">
            <v>Karen Almadi</v>
          </cell>
          <cell r="U958" t="str">
            <v>H - Horizon</v>
          </cell>
          <cell r="V958" t="str">
            <v>Upgrading &amp; Utilitie - Upgrading &amp; Utilities</v>
          </cell>
          <cell r="W958" t="str">
            <v>30 Days net terms</v>
          </cell>
          <cell r="X958">
            <v>5770096</v>
          </cell>
          <cell r="Y958">
            <v>586210</v>
          </cell>
          <cell r="Z958">
            <v>21000</v>
          </cell>
        </row>
        <row r="959">
          <cell r="A959" t="str">
            <v>403277-19</v>
          </cell>
          <cell r="B959">
            <v>403277</v>
          </cell>
          <cell r="C959">
            <v>19</v>
          </cell>
          <cell r="D959">
            <v>403277</v>
          </cell>
          <cell r="E959" t="str">
            <v>WorleyParsons Canada Services Ltd</v>
          </cell>
          <cell r="F959" t="str">
            <v>WorleyParsons Supplement #19</v>
          </cell>
          <cell r="G959" t="str">
            <v>Master Goods and Services Agreement</v>
          </cell>
          <cell r="H959" t="str">
            <v>General, Tracy</v>
          </cell>
          <cell r="I959">
            <v>40960</v>
          </cell>
          <cell r="J959">
            <v>40960</v>
          </cell>
          <cell r="K959">
            <v>41089</v>
          </cell>
          <cell r="L959" t="str">
            <v>Complete</v>
          </cell>
          <cell r="M959" t="str">
            <v>Executed</v>
          </cell>
          <cell r="N959">
            <v>40967</v>
          </cell>
          <cell r="O959" t="str">
            <v>Execute Contract</v>
          </cell>
          <cell r="P959" t="str">
            <v>General, Tracy</v>
          </cell>
          <cell r="Q959" t="str">
            <v>General, Tracy</v>
          </cell>
          <cell r="R959" t="str">
            <v>Marina Crawford</v>
          </cell>
          <cell r="S959" t="str">
            <v>Ron Laing</v>
          </cell>
          <cell r="T959" t="str">
            <v>Karen Almadi</v>
          </cell>
          <cell r="U959" t="str">
            <v>H - Horizon</v>
          </cell>
          <cell r="V959" t="str">
            <v>Upgrading &amp; Utilitie - Upgrading &amp; Utilities</v>
          </cell>
          <cell r="W959" t="str">
            <v>30 Days net terms</v>
          </cell>
          <cell r="X959">
            <v>5785096</v>
          </cell>
          <cell r="Y959">
            <v>586210</v>
          </cell>
          <cell r="Z959">
            <v>15000</v>
          </cell>
        </row>
        <row r="960">
          <cell r="A960" t="str">
            <v>403277-20</v>
          </cell>
          <cell r="B960">
            <v>403277</v>
          </cell>
          <cell r="C960">
            <v>20</v>
          </cell>
          <cell r="D960">
            <v>403277</v>
          </cell>
          <cell r="E960" t="str">
            <v>WorleyParsons Canada Services Ltd</v>
          </cell>
          <cell r="F960" t="str">
            <v>WorleyParsons Supplement #20</v>
          </cell>
          <cell r="G960" t="str">
            <v>Master Goods and Services Agreement</v>
          </cell>
          <cell r="H960" t="str">
            <v>General, Tracy</v>
          </cell>
          <cell r="I960">
            <v>40973</v>
          </cell>
          <cell r="J960">
            <v>40968</v>
          </cell>
          <cell r="K960">
            <v>41089</v>
          </cell>
          <cell r="L960" t="str">
            <v>Complete</v>
          </cell>
          <cell r="M960" t="str">
            <v>Executed</v>
          </cell>
          <cell r="N960">
            <v>40983</v>
          </cell>
          <cell r="O960" t="str">
            <v>Approve Contract</v>
          </cell>
          <cell r="P960" t="str">
            <v>Business Area Approver</v>
          </cell>
          <cell r="Q960" t="str">
            <v>Warrell, John</v>
          </cell>
          <cell r="R960" t="str">
            <v>Marina Crawford</v>
          </cell>
          <cell r="S960" t="str">
            <v>Ron Laing</v>
          </cell>
          <cell r="T960" t="str">
            <v>Karen Almadi</v>
          </cell>
          <cell r="U960" t="str">
            <v>H - Horizon</v>
          </cell>
          <cell r="V960" t="str">
            <v>Upgrading &amp; Utilitie - Upgrading &amp; Utilities</v>
          </cell>
          <cell r="W960" t="str">
            <v>30 Days net terms</v>
          </cell>
          <cell r="X960">
            <v>5905096</v>
          </cell>
          <cell r="Y960">
            <v>586210</v>
          </cell>
          <cell r="Z960">
            <v>120000</v>
          </cell>
        </row>
        <row r="961">
          <cell r="A961" t="str">
            <v>403277-21</v>
          </cell>
          <cell r="B961">
            <v>403277</v>
          </cell>
          <cell r="C961">
            <v>21</v>
          </cell>
          <cell r="D961">
            <v>403277</v>
          </cell>
          <cell r="E961" t="str">
            <v>WorleyParsons Canada Services Ltd</v>
          </cell>
          <cell r="F961" t="str">
            <v>WorleyParsons Supplement #20</v>
          </cell>
          <cell r="G961" t="str">
            <v>Master Goods and Services Agreement</v>
          </cell>
          <cell r="H961" t="str">
            <v>General, Tracy</v>
          </cell>
          <cell r="I961">
            <v>40983</v>
          </cell>
          <cell r="J961">
            <v>40973</v>
          </cell>
          <cell r="K961">
            <v>41060</v>
          </cell>
          <cell r="L961" t="str">
            <v>Complete</v>
          </cell>
          <cell r="M961" t="str">
            <v>Executed</v>
          </cell>
          <cell r="N961">
            <v>40995</v>
          </cell>
          <cell r="O961" t="str">
            <v>Parallel_Return_to_Edit_Mode</v>
          </cell>
          <cell r="P961" t="str">
            <v>General, Tracy</v>
          </cell>
          <cell r="R961" t="str">
            <v>Marina Crawford</v>
          </cell>
          <cell r="S961" t="str">
            <v>Ron Laing</v>
          </cell>
          <cell r="T961" t="str">
            <v>Karen Almadi</v>
          </cell>
          <cell r="U961" t="str">
            <v>H - Horizon</v>
          </cell>
          <cell r="V961" t="str">
            <v>Upgrading &amp; Utilitie - Upgrading &amp; Utilities</v>
          </cell>
          <cell r="W961" t="str">
            <v>30 Days net terms</v>
          </cell>
          <cell r="X961">
            <v>5952596</v>
          </cell>
          <cell r="Y961">
            <v>586210</v>
          </cell>
          <cell r="Z961">
            <v>47500</v>
          </cell>
        </row>
        <row r="962">
          <cell r="A962" t="str">
            <v>403277-22</v>
          </cell>
          <cell r="B962">
            <v>403277</v>
          </cell>
          <cell r="C962">
            <v>22</v>
          </cell>
          <cell r="D962">
            <v>403277</v>
          </cell>
          <cell r="E962" t="str">
            <v>WorleyParsons Canada Services Ltd</v>
          </cell>
          <cell r="F962" t="str">
            <v>WorleyParsons Supplement #22</v>
          </cell>
          <cell r="G962" t="str">
            <v>Master Goods and Services Agreement</v>
          </cell>
          <cell r="H962" t="str">
            <v>General, Tracy</v>
          </cell>
          <cell r="I962">
            <v>40995</v>
          </cell>
          <cell r="J962">
            <v>40996</v>
          </cell>
          <cell r="K962">
            <v>41089</v>
          </cell>
          <cell r="L962" t="str">
            <v>Complete</v>
          </cell>
          <cell r="M962" t="str">
            <v>Executed</v>
          </cell>
          <cell r="N962">
            <v>41009</v>
          </cell>
          <cell r="O962" t="str">
            <v>Approve Contract</v>
          </cell>
          <cell r="P962" t="str">
            <v>Commercial Operations Approver</v>
          </cell>
          <cell r="Q962" t="str">
            <v>King, Brian</v>
          </cell>
          <cell r="R962" t="str">
            <v>Marina Crawford</v>
          </cell>
          <cell r="S962" t="str">
            <v>Ron Laing</v>
          </cell>
          <cell r="T962" t="str">
            <v>Karen Almadi</v>
          </cell>
          <cell r="U962" t="str">
            <v>H - Horizon</v>
          </cell>
          <cell r="V962" t="str">
            <v>Upgrading &amp; Utilitie - Upgrading &amp; Utilities</v>
          </cell>
          <cell r="W962" t="str">
            <v>30 Days net terms</v>
          </cell>
          <cell r="X962">
            <v>6135025</v>
          </cell>
          <cell r="Y962">
            <v>586210</v>
          </cell>
          <cell r="Z962">
            <v>182429</v>
          </cell>
        </row>
        <row r="963">
          <cell r="A963" t="str">
            <v>403277-23</v>
          </cell>
          <cell r="B963">
            <v>403277</v>
          </cell>
          <cell r="C963">
            <v>23</v>
          </cell>
          <cell r="D963">
            <v>403277</v>
          </cell>
          <cell r="E963" t="str">
            <v>WorleyParsons Canada Services Ltd</v>
          </cell>
          <cell r="F963" t="str">
            <v>WorleyParsons Supplement #23</v>
          </cell>
          <cell r="G963" t="str">
            <v>Master Goods and Services Agreement</v>
          </cell>
          <cell r="H963" t="str">
            <v>General, Tracy</v>
          </cell>
          <cell r="I963">
            <v>41015</v>
          </cell>
          <cell r="J963">
            <v>41000</v>
          </cell>
          <cell r="K963">
            <v>41121</v>
          </cell>
          <cell r="L963" t="str">
            <v>Complete</v>
          </cell>
          <cell r="M963" t="str">
            <v>Executed</v>
          </cell>
          <cell r="N963">
            <v>41022</v>
          </cell>
          <cell r="O963" t="str">
            <v>Approve Contract</v>
          </cell>
          <cell r="P963" t="str">
            <v>Commercial Operations Approver</v>
          </cell>
          <cell r="Q963" t="str">
            <v>King, Brian</v>
          </cell>
          <cell r="R963" t="str">
            <v>Marina Crawford</v>
          </cell>
          <cell r="S963" t="str">
            <v>Ron Laing</v>
          </cell>
          <cell r="T963" t="str">
            <v>Karen Almadi</v>
          </cell>
          <cell r="U963" t="str">
            <v>H - Horizon</v>
          </cell>
          <cell r="V963" t="str">
            <v>Upgrading &amp; Utilitie - Upgrading &amp; Utilities</v>
          </cell>
          <cell r="W963" t="str">
            <v>30 Days net terms</v>
          </cell>
          <cell r="X963">
            <v>6167025</v>
          </cell>
          <cell r="Y963">
            <v>586210</v>
          </cell>
          <cell r="Z963">
            <v>32000</v>
          </cell>
        </row>
        <row r="964">
          <cell r="A964" t="str">
            <v>403277-24</v>
          </cell>
          <cell r="B964">
            <v>403277</v>
          </cell>
          <cell r="C964">
            <v>24</v>
          </cell>
          <cell r="D964">
            <v>403277</v>
          </cell>
          <cell r="E964" t="str">
            <v>WorleyParsons Canada Services Ltd</v>
          </cell>
          <cell r="F964" t="str">
            <v>WorleyParsons Supplement #24</v>
          </cell>
          <cell r="G964" t="str">
            <v>Master Goods and Services Agreement</v>
          </cell>
          <cell r="H964" t="str">
            <v>General, Tracy</v>
          </cell>
          <cell r="I964">
            <v>41022</v>
          </cell>
          <cell r="J964">
            <v>41000</v>
          </cell>
          <cell r="K964">
            <v>41121</v>
          </cell>
          <cell r="L964" t="str">
            <v>Complete</v>
          </cell>
          <cell r="M964" t="str">
            <v>Executed</v>
          </cell>
          <cell r="N964">
            <v>41036</v>
          </cell>
          <cell r="O964" t="str">
            <v>Approve Contract</v>
          </cell>
          <cell r="P964" t="str">
            <v>Business Area Approver</v>
          </cell>
          <cell r="R964" t="str">
            <v>Marina Crawford</v>
          </cell>
          <cell r="S964" t="str">
            <v>Ron Laing</v>
          </cell>
          <cell r="T964" t="str">
            <v>Karen Almadi</v>
          </cell>
          <cell r="U964" t="str">
            <v>H - Horizon</v>
          </cell>
          <cell r="V964" t="str">
            <v>Upgrading &amp; Utilitie - Upgrading &amp; Utilities</v>
          </cell>
          <cell r="W964" t="str">
            <v>30 Days net terms</v>
          </cell>
          <cell r="X964">
            <v>6224625</v>
          </cell>
          <cell r="Y964">
            <v>586210</v>
          </cell>
          <cell r="Z964">
            <v>57600</v>
          </cell>
        </row>
        <row r="965">
          <cell r="A965" t="str">
            <v>403277-25</v>
          </cell>
          <cell r="B965">
            <v>403277</v>
          </cell>
          <cell r="C965">
            <v>25</v>
          </cell>
          <cell r="D965">
            <v>403277</v>
          </cell>
          <cell r="E965" t="str">
            <v>WorleyParsons Canada Services Ltd</v>
          </cell>
          <cell r="F965" t="str">
            <v>WorleyParsons Supplement #25</v>
          </cell>
          <cell r="G965" t="str">
            <v>Master Goods and Services Agreement</v>
          </cell>
          <cell r="H965" t="str">
            <v>General, Tracy</v>
          </cell>
          <cell r="I965">
            <v>41038</v>
          </cell>
          <cell r="J965">
            <v>41040</v>
          </cell>
          <cell r="K965">
            <v>41274</v>
          </cell>
          <cell r="L965" t="str">
            <v>Complete</v>
          </cell>
          <cell r="M965" t="str">
            <v>Executed</v>
          </cell>
          <cell r="N965">
            <v>41043</v>
          </cell>
          <cell r="O965" t="str">
            <v>Approve Contract</v>
          </cell>
          <cell r="P965" t="str">
            <v>Commercial Operations Approver</v>
          </cell>
          <cell r="Q965" t="str">
            <v>King, Brian</v>
          </cell>
          <cell r="R965" t="str">
            <v>Marina Crawford</v>
          </cell>
          <cell r="S965" t="str">
            <v>Ron Laing</v>
          </cell>
          <cell r="T965" t="str">
            <v>Karen Almadi</v>
          </cell>
          <cell r="U965" t="str">
            <v>H - Horizon</v>
          </cell>
          <cell r="V965" t="str">
            <v>Upgrading &amp; Utilitie - Upgrading &amp; Utilities</v>
          </cell>
          <cell r="W965" t="str">
            <v>30 Days net terms</v>
          </cell>
          <cell r="X965">
            <v>6248500</v>
          </cell>
          <cell r="Y965">
            <v>586210</v>
          </cell>
          <cell r="Z965">
            <v>23875</v>
          </cell>
        </row>
        <row r="966">
          <cell r="A966" t="str">
            <v>403277-26</v>
          </cell>
          <cell r="B966">
            <v>403277</v>
          </cell>
          <cell r="C966">
            <v>26</v>
          </cell>
          <cell r="D966">
            <v>403277</v>
          </cell>
          <cell r="E966" t="str">
            <v>WorleyParsons Canada Services Ltd</v>
          </cell>
          <cell r="F966" t="str">
            <v>WorleyParsons Supplement #26</v>
          </cell>
          <cell r="G966" t="str">
            <v>Master Goods and Services Agreement</v>
          </cell>
          <cell r="H966" t="str">
            <v>General, Tracy</v>
          </cell>
          <cell r="I966">
            <v>41043</v>
          </cell>
          <cell r="J966">
            <v>41043</v>
          </cell>
          <cell r="K966">
            <v>41274</v>
          </cell>
          <cell r="L966" t="str">
            <v>Complete</v>
          </cell>
          <cell r="M966" t="str">
            <v>Executed</v>
          </cell>
          <cell r="N966">
            <v>41046</v>
          </cell>
          <cell r="O966" t="str">
            <v>Approve Contract</v>
          </cell>
          <cell r="P966" t="str">
            <v>Commercial Operations Approver</v>
          </cell>
          <cell r="Q966" t="str">
            <v>King, Brian</v>
          </cell>
          <cell r="R966" t="str">
            <v>Marina Crawford</v>
          </cell>
          <cell r="S966" t="str">
            <v>Ron Laing</v>
          </cell>
          <cell r="T966" t="str">
            <v>Karen Almadi</v>
          </cell>
          <cell r="U966" t="str">
            <v>H - Horizon</v>
          </cell>
          <cell r="V966" t="str">
            <v>Upgrading &amp; Utilitie - Upgrading &amp; Utilities</v>
          </cell>
          <cell r="W966" t="str">
            <v>30 Days net terms</v>
          </cell>
          <cell r="X966">
            <v>6490500</v>
          </cell>
          <cell r="Y966">
            <v>586210</v>
          </cell>
          <cell r="Z966">
            <v>242000</v>
          </cell>
        </row>
        <row r="967">
          <cell r="A967" t="str">
            <v>403277-27</v>
          </cell>
          <cell r="B967">
            <v>403277</v>
          </cell>
          <cell r="C967">
            <v>27</v>
          </cell>
          <cell r="D967">
            <v>403277</v>
          </cell>
          <cell r="E967" t="str">
            <v>WorleyParsons Canada Services Ltd</v>
          </cell>
          <cell r="F967" t="str">
            <v>WorleyParsons Supplement #27</v>
          </cell>
          <cell r="G967" t="str">
            <v>Master Goods and Services Agreement</v>
          </cell>
          <cell r="H967" t="str">
            <v>General, Tracy</v>
          </cell>
          <cell r="I967">
            <v>41051</v>
          </cell>
          <cell r="J967">
            <v>41043</v>
          </cell>
          <cell r="K967">
            <v>41274</v>
          </cell>
          <cell r="L967" t="str">
            <v>Complete</v>
          </cell>
          <cell r="M967" t="str">
            <v>Executed</v>
          </cell>
          <cell r="N967">
            <v>41053</v>
          </cell>
          <cell r="O967" t="str">
            <v>Parallel_Return_to_Edit_Mode</v>
          </cell>
          <cell r="P967" t="str">
            <v>Kuang, Stan</v>
          </cell>
          <cell r="R967" t="str">
            <v>Marina Crawford</v>
          </cell>
          <cell r="S967" t="str">
            <v>Ron Laing</v>
          </cell>
          <cell r="T967" t="str">
            <v>Karen Almadi</v>
          </cell>
          <cell r="U967" t="str">
            <v>H - Horizon</v>
          </cell>
          <cell r="V967" t="str">
            <v>Upgrading &amp; Utilitie - Upgrading &amp; Utilities</v>
          </cell>
          <cell r="W967" t="str">
            <v>30 Days net terms</v>
          </cell>
          <cell r="X967">
            <v>6725500</v>
          </cell>
          <cell r="Y967">
            <v>586210</v>
          </cell>
          <cell r="Z967">
            <v>235000</v>
          </cell>
        </row>
        <row r="968">
          <cell r="A968" t="str">
            <v>403277-28</v>
          </cell>
          <cell r="B968">
            <v>403277</v>
          </cell>
          <cell r="C968">
            <v>28</v>
          </cell>
          <cell r="D968">
            <v>403277</v>
          </cell>
          <cell r="E968" t="str">
            <v>WorleyParsons Canada Services Ltd</v>
          </cell>
          <cell r="F968" t="str">
            <v>WorleyParsons Supplement #28</v>
          </cell>
          <cell r="G968" t="str">
            <v>Master Goods and Services Agreement</v>
          </cell>
          <cell r="H968" t="str">
            <v>General, Tracy</v>
          </cell>
          <cell r="I968">
            <v>41053</v>
          </cell>
          <cell r="J968">
            <v>41043</v>
          </cell>
          <cell r="K968">
            <v>41918</v>
          </cell>
          <cell r="L968" t="str">
            <v>Complete</v>
          </cell>
          <cell r="M968" t="str">
            <v>Executed</v>
          </cell>
          <cell r="N968">
            <v>41053</v>
          </cell>
          <cell r="O968" t="str">
            <v>Approve Contract</v>
          </cell>
          <cell r="P968" t="str">
            <v>Commercial Operations Approver</v>
          </cell>
          <cell r="Q968" t="str">
            <v>King, Brian</v>
          </cell>
          <cell r="R968" t="str">
            <v>Marina Crawford</v>
          </cell>
          <cell r="S968" t="str">
            <v>Ron Laing</v>
          </cell>
          <cell r="T968" t="str">
            <v>Karen Almadi</v>
          </cell>
          <cell r="U968" t="str">
            <v>H - Horizon</v>
          </cell>
          <cell r="V968" t="str">
            <v>Upgrading &amp; Utilitie - Upgrading &amp; Utilities</v>
          </cell>
          <cell r="W968" t="str">
            <v>30 Days net terms</v>
          </cell>
          <cell r="X968">
            <v>6813100</v>
          </cell>
          <cell r="Y968">
            <v>586210</v>
          </cell>
          <cell r="Z968">
            <v>87600</v>
          </cell>
        </row>
        <row r="969">
          <cell r="A969" t="str">
            <v>403277-29</v>
          </cell>
          <cell r="B969">
            <v>403277</v>
          </cell>
          <cell r="C969">
            <v>29</v>
          </cell>
          <cell r="D969">
            <v>403277</v>
          </cell>
          <cell r="E969" t="str">
            <v>WorleyParsons Canada Services Ltd</v>
          </cell>
          <cell r="F969" t="str">
            <v>WorleyParsons Supplement #29</v>
          </cell>
          <cell r="G969" t="str">
            <v>Master Goods and Services Agreement</v>
          </cell>
          <cell r="H969" t="str">
            <v>General, Tracy</v>
          </cell>
          <cell r="I969">
            <v>41058</v>
          </cell>
          <cell r="J969">
            <v>41043</v>
          </cell>
          <cell r="K969">
            <v>41918</v>
          </cell>
          <cell r="L969" t="str">
            <v>Complete</v>
          </cell>
          <cell r="M969" t="str">
            <v>Executed</v>
          </cell>
          <cell r="N969">
            <v>41071</v>
          </cell>
          <cell r="O969" t="str">
            <v>Approve Contract</v>
          </cell>
          <cell r="P969" t="str">
            <v>Business Area Approver</v>
          </cell>
          <cell r="Q969" t="str">
            <v>Warrell, John</v>
          </cell>
          <cell r="R969" t="str">
            <v>Marina Crawford</v>
          </cell>
          <cell r="S969" t="str">
            <v>Ron Laing</v>
          </cell>
          <cell r="T969" t="str">
            <v>Karen Almadi</v>
          </cell>
          <cell r="U969" t="str">
            <v>H - Horizon</v>
          </cell>
          <cell r="V969" t="str">
            <v>Upgrading &amp; Utilitie - Upgrading &amp; Utilities</v>
          </cell>
          <cell r="W969" t="str">
            <v>30 Days net terms</v>
          </cell>
          <cell r="X969">
            <v>7289056</v>
          </cell>
          <cell r="Y969">
            <v>586210</v>
          </cell>
          <cell r="Z969">
            <v>475956</v>
          </cell>
        </row>
        <row r="970">
          <cell r="A970" t="str">
            <v>403277-3</v>
          </cell>
          <cell r="B970">
            <v>403277</v>
          </cell>
          <cell r="C970">
            <v>3</v>
          </cell>
          <cell r="D970">
            <v>403277</v>
          </cell>
          <cell r="E970" t="str">
            <v>WorleyParsons Canada Services Ltd</v>
          </cell>
          <cell r="F970" t="str">
            <v>WorleyParsons Supplement #3</v>
          </cell>
          <cell r="G970" t="str">
            <v>Master Goods and Services Agreement</v>
          </cell>
          <cell r="H970" t="str">
            <v>Chhabra, Kawaljeet</v>
          </cell>
          <cell r="I970">
            <v>40486</v>
          </cell>
          <cell r="J970">
            <v>40245</v>
          </cell>
          <cell r="K970">
            <v>40543</v>
          </cell>
          <cell r="L970" t="str">
            <v>Complete</v>
          </cell>
          <cell r="M970" t="str">
            <v>Executed</v>
          </cell>
          <cell r="N970">
            <v>40505</v>
          </cell>
          <cell r="O970" t="str">
            <v>Approve Contract</v>
          </cell>
          <cell r="P970" t="str">
            <v>Supply Management Approver</v>
          </cell>
          <cell r="Q970" t="str">
            <v>Kumar, Sudip</v>
          </cell>
          <cell r="R970" t="str">
            <v>Sudip Kumar</v>
          </cell>
          <cell r="S970" t="str">
            <v>Ron Laing</v>
          </cell>
          <cell r="U970" t="str">
            <v>H - Horizon</v>
          </cell>
          <cell r="V970" t="str">
            <v>Upgrading &amp; Utilitie - Upgrading &amp; Utilities</v>
          </cell>
          <cell r="W970" t="str">
            <v>45 Days net terms</v>
          </cell>
          <cell r="X970">
            <v>2323472</v>
          </cell>
          <cell r="Y970">
            <v>586210</v>
          </cell>
          <cell r="Z970">
            <v>70400</v>
          </cell>
        </row>
        <row r="971">
          <cell r="A971" t="str">
            <v>403277-30</v>
          </cell>
          <cell r="B971">
            <v>403277</v>
          </cell>
          <cell r="C971">
            <v>30</v>
          </cell>
          <cell r="D971">
            <v>403277</v>
          </cell>
          <cell r="E971" t="str">
            <v>WorleyParsons Canada Services Ltd</v>
          </cell>
          <cell r="F971" t="str">
            <v>WorleyParsons Supplement #30</v>
          </cell>
          <cell r="G971" t="str">
            <v>Master Goods and Services Agreement</v>
          </cell>
          <cell r="H971" t="str">
            <v>General, Tracy</v>
          </cell>
          <cell r="I971">
            <v>41079</v>
          </cell>
          <cell r="J971">
            <v>41043</v>
          </cell>
          <cell r="K971">
            <v>41918</v>
          </cell>
          <cell r="L971" t="str">
            <v>Complete</v>
          </cell>
          <cell r="M971" t="str">
            <v>Executed</v>
          </cell>
          <cell r="N971">
            <v>41095</v>
          </cell>
          <cell r="O971" t="str">
            <v>Execute Contract</v>
          </cell>
          <cell r="P971" t="str">
            <v>General, Tracy</v>
          </cell>
          <cell r="Q971" t="str">
            <v>General, Tracy</v>
          </cell>
          <cell r="R971" t="str">
            <v>Marina Crawford</v>
          </cell>
          <cell r="S971" t="str">
            <v>Ron Laing</v>
          </cell>
          <cell r="T971" t="str">
            <v>Karen Almadi</v>
          </cell>
          <cell r="U971" t="str">
            <v>H - Horizon</v>
          </cell>
          <cell r="V971" t="str">
            <v>Upgrading &amp; Utilitie - Upgrading &amp; Utilities</v>
          </cell>
          <cell r="W971" t="str">
            <v>30 Days net terms</v>
          </cell>
          <cell r="X971">
            <v>7564334</v>
          </cell>
          <cell r="Y971">
            <v>586210</v>
          </cell>
          <cell r="Z971">
            <v>275278</v>
          </cell>
        </row>
        <row r="972">
          <cell r="A972" t="str">
            <v>403277-31</v>
          </cell>
          <cell r="B972">
            <v>403277</v>
          </cell>
          <cell r="C972">
            <v>31</v>
          </cell>
          <cell r="D972">
            <v>403277</v>
          </cell>
          <cell r="E972" t="str">
            <v>WorleyParsons Canada Services Ltd</v>
          </cell>
          <cell r="F972" t="str">
            <v>WorleyParsons Supplement #31</v>
          </cell>
          <cell r="G972" t="str">
            <v>Master Goods and Services Agreement</v>
          </cell>
          <cell r="H972" t="str">
            <v>General, Tracy</v>
          </cell>
          <cell r="I972">
            <v>41095</v>
          </cell>
          <cell r="J972">
            <v>41043</v>
          </cell>
          <cell r="K972">
            <v>41918</v>
          </cell>
          <cell r="L972" t="str">
            <v>Complete</v>
          </cell>
          <cell r="M972" t="str">
            <v>Executed</v>
          </cell>
          <cell r="N972">
            <v>41101</v>
          </cell>
          <cell r="O972" t="str">
            <v>Parallel_Return_to_Edit_Mode</v>
          </cell>
          <cell r="P972" t="str">
            <v>Kuang, Stan</v>
          </cell>
          <cell r="R972" t="str">
            <v>Marina Crawford</v>
          </cell>
          <cell r="S972" t="str">
            <v>Ron Laing</v>
          </cell>
          <cell r="T972" t="str">
            <v>Karen Almadi</v>
          </cell>
          <cell r="U972" t="str">
            <v>H - Horizon</v>
          </cell>
          <cell r="V972" t="str">
            <v>Upgrading &amp; Utilitie - Upgrading &amp; Utilities</v>
          </cell>
          <cell r="W972" t="str">
            <v>30 Days net terms</v>
          </cell>
          <cell r="X972">
            <v>7631294</v>
          </cell>
          <cell r="Y972">
            <v>586210</v>
          </cell>
          <cell r="Z972">
            <v>66960</v>
          </cell>
        </row>
        <row r="973">
          <cell r="A973" t="str">
            <v>403277-32</v>
          </cell>
          <cell r="B973">
            <v>403277</v>
          </cell>
          <cell r="C973">
            <v>32</v>
          </cell>
          <cell r="D973">
            <v>403277</v>
          </cell>
          <cell r="E973" t="str">
            <v>WorleyParsons Canada Services Ltd</v>
          </cell>
          <cell r="F973" t="str">
            <v>WorleyParsons Supplement #32</v>
          </cell>
          <cell r="G973" t="str">
            <v>Master Goods and Services Agreement</v>
          </cell>
          <cell r="H973" t="str">
            <v>General, Tracy</v>
          </cell>
          <cell r="I973">
            <v>41108</v>
          </cell>
          <cell r="J973">
            <v>41051</v>
          </cell>
          <cell r="K973">
            <v>41918</v>
          </cell>
          <cell r="L973" t="str">
            <v>Complete</v>
          </cell>
          <cell r="M973" t="str">
            <v>Executed</v>
          </cell>
          <cell r="N973">
            <v>41120</v>
          </cell>
          <cell r="O973" t="str">
            <v>Approve Contract</v>
          </cell>
          <cell r="P973" t="str">
            <v>Business Area Approver</v>
          </cell>
          <cell r="Q973" t="str">
            <v>Warrell, John</v>
          </cell>
          <cell r="R973" t="str">
            <v>Marina Crawford</v>
          </cell>
          <cell r="S973" t="str">
            <v>Ron Laing</v>
          </cell>
          <cell r="T973" t="str">
            <v>Karen Almadi</v>
          </cell>
          <cell r="U973" t="str">
            <v>H - Horizon</v>
          </cell>
          <cell r="V973" t="str">
            <v>Upgrading &amp; Utilitie - Upgrading &amp; Utilities</v>
          </cell>
          <cell r="W973" t="str">
            <v>30 Days net terms</v>
          </cell>
          <cell r="X973">
            <v>7654294</v>
          </cell>
          <cell r="Y973">
            <v>586210</v>
          </cell>
          <cell r="Z973">
            <v>23000</v>
          </cell>
        </row>
        <row r="974">
          <cell r="A974" t="str">
            <v>403277-33</v>
          </cell>
          <cell r="B974">
            <v>403277</v>
          </cell>
          <cell r="C974">
            <v>33</v>
          </cell>
          <cell r="D974">
            <v>403277</v>
          </cell>
          <cell r="E974" t="str">
            <v>WorleyParsons Canada Services Ltd</v>
          </cell>
          <cell r="F974" t="str">
            <v>WorleyParsons Supplement #33</v>
          </cell>
          <cell r="G974" t="str">
            <v>Master Goods and Services Agreement</v>
          </cell>
          <cell r="H974" t="str">
            <v>General, Tracy</v>
          </cell>
          <cell r="I974">
            <v>41120</v>
          </cell>
          <cell r="J974">
            <v>41051</v>
          </cell>
          <cell r="K974">
            <v>41918</v>
          </cell>
          <cell r="L974" t="str">
            <v>Complete</v>
          </cell>
          <cell r="M974" t="str">
            <v>Executed</v>
          </cell>
          <cell r="N974">
            <v>41135</v>
          </cell>
          <cell r="O974" t="str">
            <v>Approve Contract</v>
          </cell>
          <cell r="P974" t="str">
            <v>Commercial Operations Approver</v>
          </cell>
          <cell r="Q974" t="str">
            <v>King, Brian</v>
          </cell>
          <cell r="R974" t="str">
            <v>Marina Crawford</v>
          </cell>
          <cell r="S974" t="str">
            <v>Ron Laing</v>
          </cell>
          <cell r="T974" t="str">
            <v>Karen Almadi</v>
          </cell>
          <cell r="U974" t="str">
            <v>H - Horizon</v>
          </cell>
          <cell r="V974" t="str">
            <v>Upgrading &amp; Utilitie - Upgrading &amp; Utilities</v>
          </cell>
          <cell r="W974" t="str">
            <v>30 Days net terms</v>
          </cell>
          <cell r="X974">
            <v>7885901</v>
          </cell>
          <cell r="Y974">
            <v>586210</v>
          </cell>
          <cell r="Z974">
            <v>231607</v>
          </cell>
        </row>
        <row r="975">
          <cell r="A975" t="str">
            <v>403277-34</v>
          </cell>
          <cell r="B975">
            <v>403277</v>
          </cell>
          <cell r="C975">
            <v>34</v>
          </cell>
          <cell r="D975">
            <v>403277</v>
          </cell>
          <cell r="E975" t="str">
            <v>WorleyParsons Canada Services Ltd</v>
          </cell>
          <cell r="F975" t="str">
            <v>WorleyParsons Supplement #34</v>
          </cell>
          <cell r="G975" t="str">
            <v>Master Goods and Services Agreement</v>
          </cell>
          <cell r="H975" t="str">
            <v>General, Tracy</v>
          </cell>
          <cell r="I975">
            <v>41148</v>
          </cell>
          <cell r="J975">
            <v>41051</v>
          </cell>
          <cell r="K975">
            <v>41918</v>
          </cell>
          <cell r="L975" t="str">
            <v>Complete</v>
          </cell>
          <cell r="M975" t="str">
            <v>Executed</v>
          </cell>
          <cell r="N975">
            <v>41164</v>
          </cell>
          <cell r="O975" t="str">
            <v>Edit New Supplement</v>
          </cell>
          <cell r="P975" t="str">
            <v>Kuang, Stan</v>
          </cell>
          <cell r="Q975" t="str">
            <v>Kuang, Stan</v>
          </cell>
          <cell r="R975" t="str">
            <v>Marina Crawford</v>
          </cell>
          <cell r="S975" t="str">
            <v>Ron Laing</v>
          </cell>
          <cell r="T975" t="str">
            <v>Karen Almadi</v>
          </cell>
          <cell r="U975" t="str">
            <v>H - Horizon</v>
          </cell>
          <cell r="V975" t="str">
            <v>Upgrading &amp; Utilitie - Upgrading &amp; Utilities</v>
          </cell>
          <cell r="W975" t="str">
            <v>30 Days net terms</v>
          </cell>
          <cell r="X975">
            <v>8039351</v>
          </cell>
          <cell r="Y975">
            <v>586210</v>
          </cell>
          <cell r="Z975">
            <v>153450</v>
          </cell>
        </row>
        <row r="976">
          <cell r="A976" t="str">
            <v>403277-35</v>
          </cell>
          <cell r="B976">
            <v>403277</v>
          </cell>
          <cell r="C976">
            <v>35</v>
          </cell>
          <cell r="D976">
            <v>403277</v>
          </cell>
          <cell r="E976" t="str">
            <v>WorleyParsons Canada Services Ltd</v>
          </cell>
          <cell r="F976" t="str">
            <v>WorleyParsons Supplement #35</v>
          </cell>
          <cell r="G976" t="str">
            <v>Master Goods and Services Agreement</v>
          </cell>
          <cell r="H976" t="str">
            <v>General, Tracy</v>
          </cell>
          <cell r="I976">
            <v>41164</v>
          </cell>
          <cell r="J976">
            <v>41114</v>
          </cell>
          <cell r="K976">
            <v>41871</v>
          </cell>
          <cell r="L976" t="str">
            <v>Complete</v>
          </cell>
          <cell r="M976" t="str">
            <v>Executed</v>
          </cell>
          <cell r="N976">
            <v>41178</v>
          </cell>
          <cell r="O976" t="str">
            <v>Parallel_Return_to_Edit_Mode</v>
          </cell>
          <cell r="P976" t="str">
            <v>Spence, Adam</v>
          </cell>
          <cell r="R976" t="str">
            <v>Marina Crawford</v>
          </cell>
          <cell r="S976" t="str">
            <v>Ron Laing</v>
          </cell>
          <cell r="T976" t="str">
            <v>Karen Almadi</v>
          </cell>
          <cell r="U976" t="str">
            <v>H - Horizon</v>
          </cell>
          <cell r="V976" t="str">
            <v>Upgrading &amp; Utilitie - Upgrading &amp; Utilities</v>
          </cell>
          <cell r="W976" t="str">
            <v>30 Days net terms</v>
          </cell>
          <cell r="X976">
            <v>8107301</v>
          </cell>
          <cell r="Y976">
            <v>586210</v>
          </cell>
          <cell r="Z976">
            <v>67950</v>
          </cell>
        </row>
        <row r="977">
          <cell r="A977" t="str">
            <v>403277-36</v>
          </cell>
          <cell r="B977">
            <v>403277</v>
          </cell>
          <cell r="C977">
            <v>36</v>
          </cell>
          <cell r="D977">
            <v>403277</v>
          </cell>
          <cell r="E977" t="str">
            <v>WorleyParsons Canada Services Ltd</v>
          </cell>
          <cell r="F977" t="str">
            <v>WorleyParsons Supplement #36</v>
          </cell>
          <cell r="G977" t="str">
            <v>Master Goods and Services Agreement</v>
          </cell>
          <cell r="H977" t="str">
            <v>Mehta, Rucha</v>
          </cell>
          <cell r="I977">
            <v>41179</v>
          </cell>
          <cell r="J977">
            <v>41114</v>
          </cell>
          <cell r="K977">
            <v>41871</v>
          </cell>
          <cell r="L977" t="str">
            <v>Complete</v>
          </cell>
          <cell r="M977" t="str">
            <v>Executed</v>
          </cell>
          <cell r="N977">
            <v>41192</v>
          </cell>
          <cell r="O977" t="str">
            <v>Approve Contract</v>
          </cell>
          <cell r="P977" t="str">
            <v>Commercial Operations Approver</v>
          </cell>
          <cell r="Q977" t="str">
            <v>King, Brian</v>
          </cell>
          <cell r="R977" t="str">
            <v>Carla Salazar</v>
          </cell>
          <cell r="S977" t="str">
            <v>Ron Laing</v>
          </cell>
          <cell r="T977" t="str">
            <v>Stephanie Graham</v>
          </cell>
          <cell r="U977" t="str">
            <v>H - Horizon</v>
          </cell>
          <cell r="V977" t="str">
            <v>Upgrading &amp; Utilitie - Upgrading &amp; Utilities</v>
          </cell>
          <cell r="W977" t="str">
            <v>30 Days net terms</v>
          </cell>
          <cell r="X977">
            <v>8125801</v>
          </cell>
          <cell r="Y977">
            <v>586210</v>
          </cell>
          <cell r="Z977">
            <v>18500</v>
          </cell>
        </row>
        <row r="978">
          <cell r="A978" t="str">
            <v>403277-4</v>
          </cell>
          <cell r="B978">
            <v>403277</v>
          </cell>
          <cell r="C978">
            <v>4</v>
          </cell>
          <cell r="D978">
            <v>403277</v>
          </cell>
          <cell r="E978" t="str">
            <v>WorleyParsons Canada Services Ltd</v>
          </cell>
          <cell r="F978" t="str">
            <v>WorleyParsons Supplement #3</v>
          </cell>
          <cell r="G978" t="str">
            <v>Master Goods and Services Agreement</v>
          </cell>
          <cell r="H978" t="str">
            <v>Chhabra, Kawaljeet</v>
          </cell>
          <cell r="I978">
            <v>40527</v>
          </cell>
          <cell r="J978">
            <v>40245</v>
          </cell>
          <cell r="K978">
            <v>40543</v>
          </cell>
          <cell r="L978" t="str">
            <v>Complete</v>
          </cell>
          <cell r="M978" t="str">
            <v>Executed</v>
          </cell>
          <cell r="N978">
            <v>40548</v>
          </cell>
          <cell r="O978" t="str">
            <v>Execute Contract</v>
          </cell>
          <cell r="P978" t="str">
            <v>Chhabra, Kawaljeet</v>
          </cell>
          <cell r="Q978" t="str">
            <v>Chhabra, Kawaljeet</v>
          </cell>
          <cell r="R978" t="str">
            <v>Sudip Kumar</v>
          </cell>
          <cell r="S978" t="str">
            <v>Ron Laing</v>
          </cell>
          <cell r="U978" t="str">
            <v>H - Horizon</v>
          </cell>
          <cell r="V978" t="str">
            <v>Upgrading &amp; Utilitie - Upgrading &amp; Utilities</v>
          </cell>
          <cell r="W978" t="str">
            <v>45 Days net terms</v>
          </cell>
          <cell r="X978">
            <v>2451972</v>
          </cell>
          <cell r="Y978">
            <v>586210</v>
          </cell>
          <cell r="Z978">
            <v>128500</v>
          </cell>
        </row>
        <row r="979">
          <cell r="A979" t="str">
            <v>403277-5</v>
          </cell>
          <cell r="B979">
            <v>403277</v>
          </cell>
          <cell r="C979">
            <v>5</v>
          </cell>
          <cell r="D979">
            <v>403277</v>
          </cell>
          <cell r="E979" t="str">
            <v>WorleyParsons Canada Services Ltd</v>
          </cell>
          <cell r="F979" t="str">
            <v>WorleyParsons Supplement #5</v>
          </cell>
          <cell r="G979" t="str">
            <v>Master Goods and Services Agreement</v>
          </cell>
          <cell r="H979" t="str">
            <v>Chhabra, Kawaljeet</v>
          </cell>
          <cell r="I979">
            <v>40548</v>
          </cell>
          <cell r="J979">
            <v>40245</v>
          </cell>
          <cell r="K979">
            <v>40908</v>
          </cell>
          <cell r="L979" t="str">
            <v>Complete</v>
          </cell>
          <cell r="M979" t="str">
            <v>Executed</v>
          </cell>
          <cell r="N979">
            <v>40590</v>
          </cell>
          <cell r="O979" t="str">
            <v>Approve Contract</v>
          </cell>
          <cell r="P979" t="str">
            <v>Commercial Operations Approver</v>
          </cell>
          <cell r="Q979" t="str">
            <v>Harder, Leon</v>
          </cell>
          <cell r="R979" t="str">
            <v>Sudip Kumar</v>
          </cell>
          <cell r="S979" t="str">
            <v>Ron Laing</v>
          </cell>
          <cell r="U979" t="str">
            <v>H - Horizon</v>
          </cell>
          <cell r="V979" t="str">
            <v>Upgrading &amp; Utilitie - Upgrading &amp; Utilities</v>
          </cell>
          <cell r="W979" t="str">
            <v>45 Days net terms</v>
          </cell>
          <cell r="X979">
            <v>2536192</v>
          </cell>
          <cell r="Y979">
            <v>586210</v>
          </cell>
          <cell r="Z979">
            <v>84220</v>
          </cell>
        </row>
        <row r="980">
          <cell r="A980" t="str">
            <v>403277-6</v>
          </cell>
          <cell r="B980">
            <v>403277</v>
          </cell>
          <cell r="C980">
            <v>6</v>
          </cell>
          <cell r="D980">
            <v>403277</v>
          </cell>
          <cell r="E980" t="str">
            <v>WorleyParsons Canada Services Ltd</v>
          </cell>
          <cell r="F980" t="str">
            <v>WorleyParsons Supplement #5</v>
          </cell>
          <cell r="G980" t="str">
            <v>Master Goods and Services Agreement</v>
          </cell>
          <cell r="H980" t="str">
            <v>Brant, Edna</v>
          </cell>
          <cell r="I980">
            <v>40638</v>
          </cell>
          <cell r="J980">
            <v>40245</v>
          </cell>
          <cell r="K980">
            <v>40908</v>
          </cell>
          <cell r="L980" t="str">
            <v>Complete</v>
          </cell>
          <cell r="M980" t="str">
            <v>Executed</v>
          </cell>
          <cell r="N980">
            <v>40675</v>
          </cell>
          <cell r="O980" t="str">
            <v>Approve Contract</v>
          </cell>
          <cell r="P980" t="str">
            <v>Commercial Operations Approver</v>
          </cell>
          <cell r="Q980" t="str">
            <v>Harder, Leon</v>
          </cell>
          <cell r="R980" t="str">
            <v>Sudip Kumar</v>
          </cell>
          <cell r="S980" t="str">
            <v>Ron Laing</v>
          </cell>
          <cell r="U980" t="str">
            <v>H - Horizon</v>
          </cell>
          <cell r="V980" t="str">
            <v>Upgrading &amp; Utilitie - Upgrading &amp; Utilities</v>
          </cell>
          <cell r="W980" t="str">
            <v>45 Days net terms</v>
          </cell>
          <cell r="X980">
            <v>2966592</v>
          </cell>
          <cell r="Y980">
            <v>586210</v>
          </cell>
          <cell r="Z980">
            <v>430400</v>
          </cell>
        </row>
        <row r="981">
          <cell r="A981" t="str">
            <v>403277-7</v>
          </cell>
          <cell r="B981">
            <v>403277</v>
          </cell>
          <cell r="C981">
            <v>7</v>
          </cell>
          <cell r="D981">
            <v>403277</v>
          </cell>
          <cell r="E981" t="str">
            <v>WorleyParsons Canada Services Ltd</v>
          </cell>
          <cell r="F981" t="str">
            <v>WorleyParsons Supplement #7</v>
          </cell>
          <cell r="G981" t="str">
            <v>Master Goods and Services Agreement</v>
          </cell>
          <cell r="H981" t="str">
            <v>Brant, Edna</v>
          </cell>
          <cell r="I981">
            <v>40745</v>
          </cell>
          <cell r="J981">
            <v>40245</v>
          </cell>
          <cell r="K981">
            <v>40908</v>
          </cell>
          <cell r="L981" t="str">
            <v>Complete</v>
          </cell>
          <cell r="M981" t="str">
            <v>Executed</v>
          </cell>
          <cell r="N981">
            <v>40764</v>
          </cell>
          <cell r="O981" t="str">
            <v>Approve Contract</v>
          </cell>
          <cell r="P981" t="str">
            <v>Supply Management Approver</v>
          </cell>
          <cell r="Q981" t="str">
            <v>Harder, Leon</v>
          </cell>
          <cell r="R981" t="str">
            <v>Marina Crawford</v>
          </cell>
          <cell r="S981" t="str">
            <v>Ron Laing</v>
          </cell>
          <cell r="T981" t="str">
            <v>Karen Almadi</v>
          </cell>
          <cell r="U981" t="str">
            <v>H - Horizon</v>
          </cell>
          <cell r="V981" t="str">
            <v>Upgrading &amp; Utilitie - Upgrading &amp; Utilities</v>
          </cell>
          <cell r="W981" t="str">
            <v>30 Days net terms</v>
          </cell>
          <cell r="X981">
            <v>4493596</v>
          </cell>
          <cell r="Y981">
            <v>586210</v>
          </cell>
          <cell r="Z981">
            <v>1527004</v>
          </cell>
        </row>
        <row r="982">
          <cell r="A982" t="str">
            <v>403277-8</v>
          </cell>
          <cell r="B982">
            <v>403277</v>
          </cell>
          <cell r="C982">
            <v>8</v>
          </cell>
          <cell r="D982">
            <v>403277</v>
          </cell>
          <cell r="E982" t="str">
            <v>WorleyParsons Canada Services Ltd</v>
          </cell>
          <cell r="F982" t="str">
            <v>WorleyParsons Supplement #8</v>
          </cell>
          <cell r="G982" t="str">
            <v>Master Goods and Services Agreement</v>
          </cell>
          <cell r="H982" t="str">
            <v>Brant, Edna</v>
          </cell>
          <cell r="I982">
            <v>40766</v>
          </cell>
          <cell r="J982">
            <v>40245</v>
          </cell>
          <cell r="K982">
            <v>40908</v>
          </cell>
          <cell r="L982" t="str">
            <v>Complete</v>
          </cell>
          <cell r="M982" t="str">
            <v>Executed</v>
          </cell>
          <cell r="N982">
            <v>40779</v>
          </cell>
          <cell r="O982" t="str">
            <v>Approve Contract</v>
          </cell>
          <cell r="P982" t="str">
            <v>Commercial Operations Approver</v>
          </cell>
          <cell r="Q982" t="str">
            <v>Crawford, Marina</v>
          </cell>
          <cell r="R982" t="str">
            <v>Marina Crawford</v>
          </cell>
          <cell r="S982" t="str">
            <v>Ron Laing</v>
          </cell>
          <cell r="T982" t="str">
            <v>Karen Almadi</v>
          </cell>
          <cell r="U982" t="str">
            <v>H - Horizon</v>
          </cell>
          <cell r="V982" t="str">
            <v>Upgrading &amp; Utilitie - Upgrading &amp; Utilities</v>
          </cell>
          <cell r="W982" t="str">
            <v>30 Days net terms</v>
          </cell>
          <cell r="X982">
            <v>4613296</v>
          </cell>
          <cell r="Y982">
            <v>586210</v>
          </cell>
          <cell r="Z982">
            <v>119700</v>
          </cell>
        </row>
        <row r="983">
          <cell r="A983" t="str">
            <v>403277-9</v>
          </cell>
          <cell r="B983">
            <v>403277</v>
          </cell>
          <cell r="C983">
            <v>9</v>
          </cell>
          <cell r="D983">
            <v>403277</v>
          </cell>
          <cell r="E983" t="str">
            <v>WorleyParsons Canada Services Ltd</v>
          </cell>
          <cell r="F983" t="str">
            <v>WorleyParsons Supplement #8</v>
          </cell>
          <cell r="G983" t="str">
            <v>Master Goods and Services Agreement</v>
          </cell>
          <cell r="H983" t="str">
            <v>Brant, Edna</v>
          </cell>
          <cell r="I983">
            <v>40792</v>
          </cell>
          <cell r="J983">
            <v>40245</v>
          </cell>
          <cell r="K983">
            <v>40908</v>
          </cell>
          <cell r="L983" t="str">
            <v>Complete</v>
          </cell>
          <cell r="M983" t="str">
            <v>Executed</v>
          </cell>
          <cell r="N983">
            <v>40798</v>
          </cell>
          <cell r="O983" t="str">
            <v>Execute Contract</v>
          </cell>
          <cell r="P983" t="str">
            <v>Brant, Edna</v>
          </cell>
          <cell r="Q983" t="str">
            <v>Brant, Edna</v>
          </cell>
          <cell r="R983" t="str">
            <v>Marina Crawford</v>
          </cell>
          <cell r="S983" t="str">
            <v>Ron Laing</v>
          </cell>
          <cell r="T983" t="str">
            <v>Karen Almadi</v>
          </cell>
          <cell r="U983" t="str">
            <v>H - Horizon</v>
          </cell>
          <cell r="V983" t="str">
            <v>Upgrading &amp; Utilitie - Upgrading &amp; Utilities</v>
          </cell>
          <cell r="W983" t="str">
            <v>30 Days net terms</v>
          </cell>
          <cell r="X983">
            <v>4779296</v>
          </cell>
          <cell r="Y983">
            <v>586210</v>
          </cell>
          <cell r="Z983">
            <v>166000</v>
          </cell>
        </row>
        <row r="984">
          <cell r="A984" t="str">
            <v>403293-1</v>
          </cell>
          <cell r="B984">
            <v>403293</v>
          </cell>
          <cell r="C984">
            <v>1</v>
          </cell>
          <cell r="D984">
            <v>403293</v>
          </cell>
          <cell r="E984" t="str">
            <v>Procon Systems Inc.</v>
          </cell>
          <cell r="F984" t="str">
            <v>MiscMaintMat&amp;Supp.PlanRoutine</v>
          </cell>
          <cell r="G984" t="str">
            <v>Master Goods and Services Agreement</v>
          </cell>
          <cell r="H984" t="str">
            <v>Panya, Yowchong</v>
          </cell>
          <cell r="I984">
            <v>40814</v>
          </cell>
          <cell r="J984">
            <v>40939</v>
          </cell>
          <cell r="K984">
            <v>41670</v>
          </cell>
          <cell r="L984" t="str">
            <v>Active</v>
          </cell>
          <cell r="M984" t="str">
            <v>Executed</v>
          </cell>
          <cell r="N984">
            <v>40926</v>
          </cell>
          <cell r="O984" t="str">
            <v>Edit New Supplement</v>
          </cell>
          <cell r="P984" t="str">
            <v>Kuang, Stan</v>
          </cell>
          <cell r="Q984" t="str">
            <v>Kuang, Stan</v>
          </cell>
          <cell r="R984" t="str">
            <v>Marina Crawford</v>
          </cell>
          <cell r="S984" t="str">
            <v>Ron Laing</v>
          </cell>
          <cell r="T984" t="str">
            <v>Karen Almadi</v>
          </cell>
          <cell r="U984" t="str">
            <v>H - Horizon</v>
          </cell>
          <cell r="V984" t="str">
            <v>Upgrading &amp; Utilitie - Upgrading &amp; Utilities</v>
          </cell>
          <cell r="W984" t="str">
            <v>30 Days net terms</v>
          </cell>
          <cell r="X984">
            <v>80000</v>
          </cell>
          <cell r="Y984">
            <v>13025</v>
          </cell>
          <cell r="Z984">
            <v>30000</v>
          </cell>
        </row>
        <row r="985">
          <cell r="A985" t="str">
            <v>403293-2</v>
          </cell>
          <cell r="B985">
            <v>403293</v>
          </cell>
          <cell r="C985">
            <v>2</v>
          </cell>
          <cell r="D985">
            <v>403293</v>
          </cell>
          <cell r="E985" t="str">
            <v>Procon Systems Inc.</v>
          </cell>
          <cell r="F985" t="str">
            <v>Verify 2 Ultrasonic Flowmeters</v>
          </cell>
          <cell r="G985" t="str">
            <v>Master Goods and Services Agreement</v>
          </cell>
          <cell r="H985" t="str">
            <v>Wagner, Courtney</v>
          </cell>
          <cell r="I985">
            <v>40981</v>
          </cell>
          <cell r="J985">
            <v>40988</v>
          </cell>
          <cell r="K985">
            <v>41670</v>
          </cell>
          <cell r="L985" t="str">
            <v>Active</v>
          </cell>
          <cell r="M985" t="str">
            <v>Executed</v>
          </cell>
          <cell r="N985">
            <v>40994</v>
          </cell>
          <cell r="O985" t="str">
            <v>Approve Contract</v>
          </cell>
          <cell r="P985" t="str">
            <v>Commercial Operations Approver</v>
          </cell>
          <cell r="Q985" t="str">
            <v>Crawford, Marina</v>
          </cell>
          <cell r="R985" t="str">
            <v>Marina Crawford</v>
          </cell>
          <cell r="S985" t="str">
            <v>Ron Laing</v>
          </cell>
          <cell r="T985" t="str">
            <v>Karen Almadi</v>
          </cell>
          <cell r="U985" t="str">
            <v>H - Horizon</v>
          </cell>
          <cell r="V985" t="str">
            <v>Upgrading &amp; Utilitie - Upgrading &amp; Utilities</v>
          </cell>
          <cell r="W985" t="str">
            <v>30 Days net terms</v>
          </cell>
          <cell r="X985">
            <v>83500</v>
          </cell>
          <cell r="Y985">
            <v>13025</v>
          </cell>
          <cell r="Z985">
            <v>3500</v>
          </cell>
        </row>
        <row r="986">
          <cell r="A986" t="str">
            <v>403293-4</v>
          </cell>
          <cell r="B986">
            <v>403293</v>
          </cell>
          <cell r="C986">
            <v>4</v>
          </cell>
          <cell r="D986">
            <v>403293</v>
          </cell>
          <cell r="E986" t="str">
            <v>Procon Systems Inc.</v>
          </cell>
          <cell r="F986" t="str">
            <v>Contract Extension up to 2016 and Change in Rates</v>
          </cell>
          <cell r="G986" t="str">
            <v>Master Goods and Services Agreement</v>
          </cell>
          <cell r="H986" t="str">
            <v>Nair, Ravindra</v>
          </cell>
          <cell r="I986">
            <v>41764</v>
          </cell>
          <cell r="J986">
            <v>41669</v>
          </cell>
          <cell r="K986">
            <v>42521</v>
          </cell>
          <cell r="L986" t="str">
            <v>Active</v>
          </cell>
          <cell r="M986" t="str">
            <v>Executed</v>
          </cell>
          <cell r="N986">
            <v>41842</v>
          </cell>
          <cell r="O986" t="str">
            <v>Approve Contract</v>
          </cell>
          <cell r="P986" t="str">
            <v>Business Area Approver</v>
          </cell>
          <cell r="Q986" t="str">
            <v>Salazar, Carla</v>
          </cell>
          <cell r="R986" t="str">
            <v>Carla Salazar</v>
          </cell>
          <cell r="S986" t="str">
            <v>Kara Slemko</v>
          </cell>
          <cell r="T986" t="str">
            <v>Steve Brown</v>
          </cell>
          <cell r="U986" t="str">
            <v>H - Horizon</v>
          </cell>
          <cell r="V986" t="str">
            <v>Upgrading &amp; Utilitie - Upgrading &amp; Utilities</v>
          </cell>
          <cell r="W986" t="str">
            <v>30 Days net terms</v>
          </cell>
          <cell r="X986">
            <v>100000</v>
          </cell>
          <cell r="Y986">
            <v>13025</v>
          </cell>
          <cell r="Z986">
            <v>16500</v>
          </cell>
        </row>
        <row r="987">
          <cell r="A987" t="str">
            <v>403293-5</v>
          </cell>
          <cell r="B987">
            <v>403293</v>
          </cell>
          <cell r="C987">
            <v>5</v>
          </cell>
          <cell r="D987">
            <v>403293</v>
          </cell>
          <cell r="E987" t="str">
            <v>Procon Systems Inc.</v>
          </cell>
          <cell r="F987" t="str">
            <v>Adding CCC new rates to the contract</v>
          </cell>
          <cell r="G987" t="str">
            <v>Master Goods and Services Agreement</v>
          </cell>
          <cell r="H987" t="str">
            <v>Nair, Ravindra</v>
          </cell>
          <cell r="I987">
            <v>42083</v>
          </cell>
          <cell r="J987">
            <v>42083</v>
          </cell>
          <cell r="K987">
            <v>42521</v>
          </cell>
          <cell r="L987" t="str">
            <v>Active</v>
          </cell>
          <cell r="M987" t="str">
            <v>Executed</v>
          </cell>
          <cell r="N987">
            <v>42088</v>
          </cell>
          <cell r="O987" t="str">
            <v>Approve Contract</v>
          </cell>
          <cell r="P987" t="str">
            <v>Commercial Operations Approver</v>
          </cell>
          <cell r="Q987" t="str">
            <v>Easthope, Julie</v>
          </cell>
          <cell r="R987" t="str">
            <v>Carla Salazar</v>
          </cell>
          <cell r="S987" t="str">
            <v>Kara Slemko</v>
          </cell>
          <cell r="T987" t="str">
            <v>Stephanie Graham</v>
          </cell>
          <cell r="U987" t="str">
            <v>H - Horizon</v>
          </cell>
          <cell r="V987" t="str">
            <v>Upgrading &amp; Utilitie - Upgrading &amp; Utilities</v>
          </cell>
          <cell r="W987" t="str">
            <v>30 Days net terms</v>
          </cell>
          <cell r="X987">
            <v>130000</v>
          </cell>
          <cell r="Y987">
            <v>13025</v>
          </cell>
          <cell r="Z987">
            <v>30000</v>
          </cell>
        </row>
        <row r="988">
          <cell r="A988" t="str">
            <v>403334-1</v>
          </cell>
          <cell r="B988">
            <v>403334</v>
          </cell>
          <cell r="C988">
            <v>1</v>
          </cell>
          <cell r="D988">
            <v>403334</v>
          </cell>
          <cell r="E988" t="str">
            <v>Nav Canada</v>
          </cell>
          <cell r="F988" t="str">
            <v>Extension 3 years</v>
          </cell>
          <cell r="G988" t="str">
            <v>Master Goods and Services Agreement</v>
          </cell>
          <cell r="H988" t="str">
            <v>Panokarren, Clifford</v>
          </cell>
          <cell r="I988">
            <v>41549</v>
          </cell>
          <cell r="J988">
            <v>41518</v>
          </cell>
          <cell r="K988">
            <v>42613</v>
          </cell>
          <cell r="L988" t="str">
            <v>Active</v>
          </cell>
          <cell r="M988" t="str">
            <v>Executed</v>
          </cell>
          <cell r="N988">
            <v>41550</v>
          </cell>
          <cell r="O988" t="str">
            <v>Parallel_Return_to_Edit_Mode</v>
          </cell>
          <cell r="P988" t="str">
            <v>Panya, Yowchong</v>
          </cell>
          <cell r="R988" t="str">
            <v>Leighton Storsley</v>
          </cell>
          <cell r="S988" t="str">
            <v>Kara Slemko</v>
          </cell>
          <cell r="T988" t="str">
            <v>Eric Stearns</v>
          </cell>
          <cell r="U988" t="str">
            <v>H - Horizon</v>
          </cell>
          <cell r="V988" t="str">
            <v>All</v>
          </cell>
          <cell r="W988" t="str">
            <v>30 Days net terms</v>
          </cell>
          <cell r="X988">
            <v>300000</v>
          </cell>
          <cell r="Y988">
            <v>141659</v>
          </cell>
          <cell r="Z988">
            <v>199803</v>
          </cell>
        </row>
        <row r="989">
          <cell r="A989" t="str">
            <v>403334-2</v>
          </cell>
          <cell r="B989">
            <v>403334</v>
          </cell>
          <cell r="C989">
            <v>2</v>
          </cell>
          <cell r="D989">
            <v>403334</v>
          </cell>
          <cell r="E989" t="str">
            <v>Nav Canada</v>
          </cell>
          <cell r="F989" t="str">
            <v>Nav Canada Extension 3 years</v>
          </cell>
          <cell r="G989" t="str">
            <v>Master Goods and Services Agreement</v>
          </cell>
          <cell r="H989" t="str">
            <v>Panokarren, Clifford</v>
          </cell>
          <cell r="I989">
            <v>42586</v>
          </cell>
          <cell r="J989">
            <v>42614</v>
          </cell>
          <cell r="K989">
            <v>43708</v>
          </cell>
          <cell r="L989" t="str">
            <v>Active</v>
          </cell>
          <cell r="M989" t="str">
            <v>Executed</v>
          </cell>
          <cell r="N989">
            <v>42774</v>
          </cell>
          <cell r="O989" t="str">
            <v>Parallel_Return_to_Edit_Mode</v>
          </cell>
          <cell r="P989" t="str">
            <v>Panokarren, Clifford</v>
          </cell>
          <cell r="R989" t="str">
            <v>Leighton Storsley</v>
          </cell>
          <cell r="S989" t="str">
            <v>Kara Slemko</v>
          </cell>
          <cell r="T989" t="str">
            <v>Brian Bate</v>
          </cell>
          <cell r="U989" t="str">
            <v>H - Horizon</v>
          </cell>
          <cell r="V989" t="str">
            <v>All</v>
          </cell>
          <cell r="W989" t="str">
            <v>30 Days net terms</v>
          </cell>
          <cell r="X989">
            <v>429062.56</v>
          </cell>
          <cell r="Y989">
            <v>141659</v>
          </cell>
          <cell r="Z989">
            <v>129062.56</v>
          </cell>
        </row>
        <row r="990">
          <cell r="A990" t="str">
            <v>403343-1</v>
          </cell>
          <cell r="B990">
            <v>403343</v>
          </cell>
          <cell r="C990">
            <v>1</v>
          </cell>
          <cell r="D990">
            <v>403343</v>
          </cell>
          <cell r="E990" t="str">
            <v>Hypower Systems Inc.</v>
          </cell>
          <cell r="F990" t="str">
            <v>Extension and Equipment Rentals</v>
          </cell>
          <cell r="G990" t="str">
            <v>Master Goods and Services Agreement</v>
          </cell>
          <cell r="H990" t="str">
            <v>Wagner, Courtney</v>
          </cell>
          <cell r="I990">
            <v>41043</v>
          </cell>
          <cell r="J990">
            <v>40070</v>
          </cell>
          <cell r="K990">
            <v>41182</v>
          </cell>
          <cell r="L990" t="str">
            <v>Complete</v>
          </cell>
          <cell r="M990" t="str">
            <v>Executed</v>
          </cell>
          <cell r="N990">
            <v>41065</v>
          </cell>
          <cell r="O990" t="str">
            <v>Parallel_Return_to_Edit_Mode</v>
          </cell>
          <cell r="P990" t="str">
            <v>Ramirez, Wilbert</v>
          </cell>
          <cell r="R990" t="str">
            <v>Marina Crawford</v>
          </cell>
          <cell r="S990" t="str">
            <v>Ron Laing</v>
          </cell>
          <cell r="T990" t="str">
            <v>Karen Almadi</v>
          </cell>
          <cell r="U990" t="str">
            <v>H - Horizon</v>
          </cell>
          <cell r="V990" t="str">
            <v>Bitumen Production</v>
          </cell>
          <cell r="W990" t="str">
            <v>30 Days net terms</v>
          </cell>
          <cell r="X990">
            <v>108500</v>
          </cell>
          <cell r="Y990">
            <v>62430</v>
          </cell>
          <cell r="Z990">
            <v>8500</v>
          </cell>
        </row>
        <row r="991">
          <cell r="A991" t="str">
            <v>403344-3</v>
          </cell>
          <cell r="B991">
            <v>403344</v>
          </cell>
          <cell r="C991">
            <v>3</v>
          </cell>
          <cell r="D991">
            <v>403344</v>
          </cell>
          <cell r="E991" t="str">
            <v>Wood Group Asset Integrity Solutions</v>
          </cell>
          <cell r="F991" t="str">
            <v>TASA: MAO Analysis</v>
          </cell>
          <cell r="G991" t="str">
            <v>Master Goods and Services Agreement</v>
          </cell>
          <cell r="H991" t="str">
            <v>Odeleye, Lilian</v>
          </cell>
          <cell r="I991">
            <v>40989</v>
          </cell>
          <cell r="J991">
            <v>40909</v>
          </cell>
          <cell r="K991">
            <v>41274</v>
          </cell>
          <cell r="L991" t="str">
            <v>Complete</v>
          </cell>
          <cell r="M991" t="str">
            <v>Executed</v>
          </cell>
          <cell r="N991">
            <v>40995</v>
          </cell>
          <cell r="O991" t="str">
            <v>Execute Contract</v>
          </cell>
          <cell r="P991" t="str">
            <v>Baldwin, Charity</v>
          </cell>
          <cell r="Q991" t="str">
            <v>Baldwin, Charity</v>
          </cell>
          <cell r="R991" t="str">
            <v>Marina Crawford</v>
          </cell>
          <cell r="S991" t="str">
            <v>Ron Laing</v>
          </cell>
          <cell r="T991" t="str">
            <v>Karen Almadi</v>
          </cell>
          <cell r="U991" t="str">
            <v>H - Horizon</v>
          </cell>
          <cell r="V991" t="str">
            <v>Upgrading &amp; Utilitie - Upgrading &amp; Utilities</v>
          </cell>
          <cell r="W991" t="str">
            <v>30 Days net terms</v>
          </cell>
          <cell r="X991">
            <v>62800</v>
          </cell>
          <cell r="Y991">
            <v>6593</v>
          </cell>
          <cell r="Z991">
            <v>12800</v>
          </cell>
        </row>
        <row r="992">
          <cell r="A992" t="str">
            <v>403344-4</v>
          </cell>
          <cell r="B992">
            <v>403344</v>
          </cell>
          <cell r="C992">
            <v>4</v>
          </cell>
          <cell r="D992">
            <v>403344</v>
          </cell>
          <cell r="E992" t="str">
            <v>Wood Group Asset Integrity Solutions</v>
          </cell>
          <cell r="F992" t="str">
            <v>TASA: Vibration Measurement on Pipings connected to Structure 31-STR-03</v>
          </cell>
          <cell r="G992" t="str">
            <v>Master Goods and Services Agreement</v>
          </cell>
          <cell r="H992" t="str">
            <v>Odeleye, Lilian</v>
          </cell>
          <cell r="I992">
            <v>41156</v>
          </cell>
          <cell r="J992">
            <v>40909</v>
          </cell>
          <cell r="K992">
            <v>41274</v>
          </cell>
          <cell r="L992" t="str">
            <v>Complete</v>
          </cell>
          <cell r="M992" t="str">
            <v>Executed</v>
          </cell>
          <cell r="N992">
            <v>41164</v>
          </cell>
          <cell r="O992" t="str">
            <v>Approve Contract</v>
          </cell>
          <cell r="P992" t="str">
            <v>Commercial Operations Approver</v>
          </cell>
          <cell r="Q992" t="str">
            <v>King, Brian</v>
          </cell>
          <cell r="R992" t="str">
            <v>Marina Crawford</v>
          </cell>
          <cell r="S992" t="str">
            <v>Ron Laing</v>
          </cell>
          <cell r="U992" t="str">
            <v>H - Horizon</v>
          </cell>
          <cell r="V992" t="str">
            <v>Upgrading &amp; Utilitie - Upgrading &amp; Utilities</v>
          </cell>
          <cell r="W992" t="str">
            <v>30 Days net terms</v>
          </cell>
          <cell r="X992">
            <v>98800</v>
          </cell>
          <cell r="Y992">
            <v>6593</v>
          </cell>
          <cell r="Z992">
            <v>36000</v>
          </cell>
        </row>
        <row r="993">
          <cell r="A993" t="str">
            <v>403361-1</v>
          </cell>
          <cell r="B993">
            <v>403361</v>
          </cell>
          <cell r="C993">
            <v>1</v>
          </cell>
          <cell r="D993">
            <v>403361</v>
          </cell>
          <cell r="E993" t="str">
            <v>Intergraph Canada Ltd.</v>
          </cell>
          <cell r="F993" t="str">
            <v>Technical Application Support</v>
          </cell>
          <cell r="G993" t="str">
            <v>Master Goods and Services Agreement</v>
          </cell>
          <cell r="H993" t="str">
            <v>Tavassoli, Nader</v>
          </cell>
          <cell r="I993">
            <v>40534</v>
          </cell>
          <cell r="J993">
            <v>40179</v>
          </cell>
          <cell r="K993">
            <v>40359</v>
          </cell>
          <cell r="L993" t="str">
            <v>Complete</v>
          </cell>
          <cell r="M993" t="str">
            <v>Executed</v>
          </cell>
          <cell r="N993">
            <v>40548</v>
          </cell>
          <cell r="O993" t="str">
            <v>Approve Contract</v>
          </cell>
          <cell r="P993" t="str">
            <v>Business Area Approver</v>
          </cell>
          <cell r="Q993" t="str">
            <v>Mehta, Jai</v>
          </cell>
          <cell r="R993" t="str">
            <v>Helen Antle</v>
          </cell>
          <cell r="S993" t="str">
            <v>Ron Laing</v>
          </cell>
          <cell r="U993" t="str">
            <v>H - Horizon</v>
          </cell>
          <cell r="V993" t="str">
            <v>Technical Services</v>
          </cell>
          <cell r="W993" t="str">
            <v>30 Days net terms</v>
          </cell>
          <cell r="X993">
            <v>2916588</v>
          </cell>
          <cell r="Y993">
            <v>563538</v>
          </cell>
          <cell r="Z993">
            <v>369720</v>
          </cell>
        </row>
        <row r="994">
          <cell r="A994" t="str">
            <v>403361-2</v>
          </cell>
          <cell r="B994">
            <v>403361</v>
          </cell>
          <cell r="C994">
            <v>2</v>
          </cell>
          <cell r="D994">
            <v>403361</v>
          </cell>
          <cell r="E994" t="str">
            <v>Intergraph Canada Ltd.</v>
          </cell>
          <cell r="F994" t="str">
            <v>Technical Application Support</v>
          </cell>
          <cell r="G994" t="str">
            <v>Master Goods and Services Agreement</v>
          </cell>
          <cell r="H994" t="str">
            <v>Parmar, Cyrus</v>
          </cell>
          <cell r="I994">
            <v>40784</v>
          </cell>
          <cell r="J994">
            <v>40725</v>
          </cell>
          <cell r="K994">
            <v>40908</v>
          </cell>
          <cell r="L994" t="str">
            <v>Complete</v>
          </cell>
          <cell r="M994" t="str">
            <v>Executed</v>
          </cell>
          <cell r="N994">
            <v>40792</v>
          </cell>
          <cell r="O994" t="str">
            <v>Execute Contract</v>
          </cell>
          <cell r="P994" t="str">
            <v>Moghul, Adnan</v>
          </cell>
          <cell r="Q994" t="str">
            <v>Moghul, Adnan</v>
          </cell>
          <cell r="R994" t="str">
            <v>Carla Salazar</v>
          </cell>
          <cell r="S994" t="str">
            <v>Ron Laing</v>
          </cell>
          <cell r="U994" t="str">
            <v>H - Horizon</v>
          </cell>
          <cell r="V994" t="str">
            <v>Technical Services</v>
          </cell>
          <cell r="W994" t="str">
            <v>30 Days net terms</v>
          </cell>
          <cell r="X994">
            <v>3181548</v>
          </cell>
          <cell r="Y994">
            <v>563538</v>
          </cell>
          <cell r="Z994">
            <v>264960</v>
          </cell>
        </row>
        <row r="995">
          <cell r="A995" t="str">
            <v>403363-1</v>
          </cell>
          <cell r="B995">
            <v>403363</v>
          </cell>
          <cell r="C995">
            <v>1</v>
          </cell>
          <cell r="D995">
            <v>40336302</v>
          </cell>
          <cell r="E995" t="str">
            <v>INDUSTRIAL SCIENTIFIC CANADA ULC</v>
          </cell>
          <cell r="F995" t="str">
            <v>Training.GenOperation</v>
          </cell>
          <cell r="G995" t="str">
            <v>Purchase Order</v>
          </cell>
          <cell r="H995" t="str">
            <v>Druhan, Chasity</v>
          </cell>
          <cell r="I995">
            <v>40511</v>
          </cell>
          <cell r="J995">
            <v>40076</v>
          </cell>
          <cell r="K995">
            <v>41058</v>
          </cell>
          <cell r="L995" t="str">
            <v>Complete</v>
          </cell>
          <cell r="M995" t="str">
            <v>Executed</v>
          </cell>
          <cell r="N995">
            <v>40533</v>
          </cell>
          <cell r="O995" t="str">
            <v>Approve Contract</v>
          </cell>
          <cell r="P995" t="str">
            <v>Commercial Operations Approver</v>
          </cell>
          <cell r="Q995" t="str">
            <v>Mehta, Jai</v>
          </cell>
          <cell r="R995" t="str">
            <v>Helen Antle</v>
          </cell>
          <cell r="S995" t="str">
            <v>Ron Laing</v>
          </cell>
          <cell r="T995" t="str">
            <v>Brenda Balog</v>
          </cell>
          <cell r="U995" t="str">
            <v>H - Horizon</v>
          </cell>
          <cell r="V995" t="str">
            <v>All</v>
          </cell>
          <cell r="W995" t="str">
            <v>30 Days net terms</v>
          </cell>
          <cell r="X995">
            <v>48357.54</v>
          </cell>
          <cell r="Y995">
            <v>740080</v>
          </cell>
          <cell r="Z995">
            <v>5760</v>
          </cell>
        </row>
        <row r="996">
          <cell r="A996" t="str">
            <v>403363-3</v>
          </cell>
          <cell r="B996">
            <v>403363</v>
          </cell>
          <cell r="C996">
            <v>3</v>
          </cell>
          <cell r="D996">
            <v>403363</v>
          </cell>
          <cell r="E996" t="str">
            <v>INDUSTRIAL SCIENTIFIC CANADA ULC</v>
          </cell>
          <cell r="F996" t="str">
            <v>Training.GenOperation</v>
          </cell>
          <cell r="G996" t="str">
            <v>Purchase Order</v>
          </cell>
          <cell r="H996" t="str">
            <v>Hassan, Mostafa</v>
          </cell>
          <cell r="I996">
            <v>40596</v>
          </cell>
          <cell r="J996">
            <v>40076</v>
          </cell>
          <cell r="K996">
            <v>41058</v>
          </cell>
          <cell r="L996" t="str">
            <v>Complete</v>
          </cell>
          <cell r="M996" t="str">
            <v>Executed</v>
          </cell>
          <cell r="N996">
            <v>40617</v>
          </cell>
          <cell r="O996" t="str">
            <v>Edit New Supplement</v>
          </cell>
          <cell r="P996" t="str">
            <v>Druhan, Chasity</v>
          </cell>
          <cell r="Q996" t="str">
            <v>Druhan, Chasity</v>
          </cell>
          <cell r="R996" t="str">
            <v>Marina Crawford</v>
          </cell>
          <cell r="S996" t="str">
            <v>Ron Laing</v>
          </cell>
          <cell r="T996" t="str">
            <v>Brenda Balog</v>
          </cell>
          <cell r="U996" t="str">
            <v>H - Horizon</v>
          </cell>
          <cell r="V996" t="str">
            <v>All</v>
          </cell>
          <cell r="W996" t="str">
            <v>30 Days net terms</v>
          </cell>
          <cell r="X996">
            <v>53157.54</v>
          </cell>
          <cell r="Y996">
            <v>740080</v>
          </cell>
          <cell r="Z996">
            <v>4800</v>
          </cell>
        </row>
        <row r="997">
          <cell r="A997" t="str">
            <v>403370-2</v>
          </cell>
          <cell r="B997">
            <v>403370</v>
          </cell>
          <cell r="C997">
            <v>2</v>
          </cell>
          <cell r="D997">
            <v>403370</v>
          </cell>
          <cell r="E997" t="str">
            <v>Sulphur Experts Inc</v>
          </cell>
          <cell r="F997" t="str">
            <v>CSA - SRU Performance Test</v>
          </cell>
          <cell r="G997" t="str">
            <v>Master Goods and Services Agreement</v>
          </cell>
          <cell r="H997" t="str">
            <v>Baldwin, Charity</v>
          </cell>
          <cell r="I997">
            <v>41122</v>
          </cell>
          <cell r="J997">
            <v>40512</v>
          </cell>
          <cell r="K997">
            <v>40939</v>
          </cell>
          <cell r="L997" t="str">
            <v>Active</v>
          </cell>
          <cell r="M997" t="str">
            <v>Executed</v>
          </cell>
          <cell r="N997">
            <v>41137</v>
          </cell>
          <cell r="O997" t="str">
            <v>Approve Contract</v>
          </cell>
          <cell r="P997" t="str">
            <v>Commercial Operations Approver</v>
          </cell>
          <cell r="Q997" t="str">
            <v>Crawford, Marina</v>
          </cell>
          <cell r="R997" t="str">
            <v>Marina Crawford</v>
          </cell>
          <cell r="S997" t="str">
            <v>Ron Laing</v>
          </cell>
          <cell r="T997" t="str">
            <v>Karen Almadi</v>
          </cell>
          <cell r="U997" t="str">
            <v>H - Horizon</v>
          </cell>
          <cell r="V997" t="str">
            <v>Upgrading &amp; Utilitie - Upgrading &amp; Utilities</v>
          </cell>
          <cell r="W997" t="str">
            <v>30 Days net terms</v>
          </cell>
          <cell r="X997">
            <v>184550.01</v>
          </cell>
          <cell r="Y997">
            <v>80570</v>
          </cell>
          <cell r="Z997">
            <v>64550</v>
          </cell>
        </row>
        <row r="998">
          <cell r="A998" t="str">
            <v>403370-4</v>
          </cell>
          <cell r="B998">
            <v>403370</v>
          </cell>
          <cell r="C998">
            <v>4</v>
          </cell>
          <cell r="D998">
            <v>403370</v>
          </cell>
          <cell r="E998" t="str">
            <v>Sulphur Experts Inc</v>
          </cell>
          <cell r="F998" t="str">
            <v>CSA - Amine Troubleshooting Support/term extension</v>
          </cell>
          <cell r="G998" t="str">
            <v>Master Goods and Services Agreement</v>
          </cell>
          <cell r="H998" t="str">
            <v>Zhong, Luke</v>
          </cell>
          <cell r="I998">
            <v>41317</v>
          </cell>
          <cell r="J998">
            <v>41312</v>
          </cell>
          <cell r="K998">
            <v>42185</v>
          </cell>
          <cell r="L998" t="str">
            <v>Active</v>
          </cell>
          <cell r="M998" t="str">
            <v>Executed</v>
          </cell>
          <cell r="N998">
            <v>41326</v>
          </cell>
          <cell r="O998" t="str">
            <v>Parallel_Return_to_Edit_Mode</v>
          </cell>
          <cell r="P998" t="str">
            <v>Marshall, Selina</v>
          </cell>
          <cell r="R998" t="str">
            <v>Carla Salazar</v>
          </cell>
          <cell r="S998" t="str">
            <v>Ron Laing</v>
          </cell>
          <cell r="T998" t="str">
            <v>Stephanie Graham</v>
          </cell>
          <cell r="U998" t="str">
            <v>H - Horizon</v>
          </cell>
          <cell r="V998" t="str">
            <v>Upgrading &amp; Utilitie - Upgrading &amp; Utilities</v>
          </cell>
          <cell r="W998" t="str">
            <v>30 Days net terms</v>
          </cell>
          <cell r="X998">
            <v>233450.01</v>
          </cell>
          <cell r="Y998">
            <v>80570</v>
          </cell>
          <cell r="Z998">
            <v>48900</v>
          </cell>
        </row>
        <row r="999">
          <cell r="A999" t="str">
            <v>403370-5</v>
          </cell>
          <cell r="B999">
            <v>403370</v>
          </cell>
          <cell r="C999">
            <v>5</v>
          </cell>
          <cell r="D999">
            <v>403370</v>
          </cell>
          <cell r="E999" t="str">
            <v>Sulphur Experts Inc</v>
          </cell>
          <cell r="F999" t="str">
            <v>Performance Evaluation of SRU trains 1 and 2</v>
          </cell>
          <cell r="G999" t="str">
            <v>Master Goods and Services Agreement</v>
          </cell>
          <cell r="H999" t="str">
            <v>Hu, Bonnie</v>
          </cell>
          <cell r="I999">
            <v>41799</v>
          </cell>
          <cell r="J999">
            <v>41806</v>
          </cell>
          <cell r="K999">
            <v>42170</v>
          </cell>
          <cell r="L999" t="str">
            <v>Active</v>
          </cell>
          <cell r="M999" t="str">
            <v>Executed</v>
          </cell>
          <cell r="N999">
            <v>41858</v>
          </cell>
          <cell r="O999" t="str">
            <v>Edit New Supplement</v>
          </cell>
          <cell r="P999" t="str">
            <v>Hu, Bonnie</v>
          </cell>
          <cell r="Q999" t="str">
            <v>Hu, Bonnie</v>
          </cell>
          <cell r="R999" t="str">
            <v>Carla Salazar</v>
          </cell>
          <cell r="S999" t="str">
            <v>Kara Slemko</v>
          </cell>
          <cell r="T999" t="str">
            <v>Stephanie Graham</v>
          </cell>
          <cell r="U999" t="str">
            <v>H - Horizon</v>
          </cell>
          <cell r="V999" t="str">
            <v>Upgrading &amp; Utilitie - Upgrading &amp; Utilities</v>
          </cell>
          <cell r="W999" t="str">
            <v>30 Days net terms</v>
          </cell>
          <cell r="X999">
            <v>295000.01</v>
          </cell>
          <cell r="Y999">
            <v>80570</v>
          </cell>
          <cell r="Z999">
            <v>61550</v>
          </cell>
        </row>
        <row r="1000">
          <cell r="A1000" t="str">
            <v>403370-6</v>
          </cell>
          <cell r="B1000">
            <v>403370</v>
          </cell>
          <cell r="C1000">
            <v>6</v>
          </cell>
          <cell r="D1000">
            <v>403370</v>
          </cell>
          <cell r="E1000" t="str">
            <v>Sulphur Experts Inc</v>
          </cell>
          <cell r="F1000" t="str">
            <v>Quarterly AAG &amp; SWAG Sampling and Analysis</v>
          </cell>
          <cell r="G1000" t="str">
            <v>Master Goods and Services Agreement</v>
          </cell>
          <cell r="H1000" t="str">
            <v>Hu, Bonnie</v>
          </cell>
          <cell r="I1000">
            <v>42041</v>
          </cell>
          <cell r="J1000">
            <v>42058</v>
          </cell>
          <cell r="K1000">
            <v>42369</v>
          </cell>
          <cell r="L1000" t="str">
            <v>Active</v>
          </cell>
          <cell r="M1000" t="str">
            <v>Executed</v>
          </cell>
          <cell r="N1000">
            <v>42069</v>
          </cell>
          <cell r="O1000" t="str">
            <v>Review Contract</v>
          </cell>
          <cell r="P1000" t="str">
            <v>Supply Management Reviewer</v>
          </cell>
          <cell r="Q1000" t="str">
            <v>House, Gregory</v>
          </cell>
          <cell r="R1000" t="str">
            <v>Carla Salazar</v>
          </cell>
          <cell r="S1000" t="str">
            <v>Kara Slemko</v>
          </cell>
          <cell r="T1000" t="str">
            <v>Stephanie Graham</v>
          </cell>
          <cell r="U1000" t="str">
            <v>H - Horizon</v>
          </cell>
          <cell r="V1000" t="str">
            <v>Upgrading &amp; Utilitie - Upgrading &amp; Utilities</v>
          </cell>
          <cell r="W1000" t="str">
            <v>45 Days net terms</v>
          </cell>
          <cell r="X1000">
            <v>341000.01</v>
          </cell>
          <cell r="Y1000">
            <v>80570</v>
          </cell>
          <cell r="Z1000">
            <v>46000</v>
          </cell>
        </row>
        <row r="1001">
          <cell r="A1001" t="str">
            <v>403370-7</v>
          </cell>
          <cell r="B1001">
            <v>403370</v>
          </cell>
          <cell r="C1001">
            <v>7</v>
          </cell>
          <cell r="D1001">
            <v>403370</v>
          </cell>
          <cell r="E1001" t="str">
            <v>Sulphur Experts Inc</v>
          </cell>
          <cell r="F1001" t="str">
            <v>Quarterly AAG &amp; SWAG Sampling and Analysis</v>
          </cell>
          <cell r="G1001" t="str">
            <v>Master Goods and Services Agreement</v>
          </cell>
          <cell r="H1001" t="str">
            <v>Hu, Bonnie</v>
          </cell>
          <cell r="I1001">
            <v>42318</v>
          </cell>
          <cell r="J1001">
            <v>42369</v>
          </cell>
          <cell r="K1001">
            <v>42551</v>
          </cell>
          <cell r="L1001" t="str">
            <v>Active</v>
          </cell>
          <cell r="M1001" t="str">
            <v>Executed</v>
          </cell>
          <cell r="N1001">
            <v>42380</v>
          </cell>
          <cell r="O1001" t="str">
            <v>Review Contract</v>
          </cell>
          <cell r="P1001" t="str">
            <v>Supply Management Reviewer</v>
          </cell>
          <cell r="Q1001" t="str">
            <v>House, Gregory</v>
          </cell>
          <cell r="R1001" t="str">
            <v>Carla Salazar</v>
          </cell>
          <cell r="S1001" t="str">
            <v>Kara Slemko</v>
          </cell>
          <cell r="T1001" t="str">
            <v>Stephanie Graham</v>
          </cell>
          <cell r="U1001" t="str">
            <v>H - Horizon</v>
          </cell>
          <cell r="V1001" t="str">
            <v>Upgrading &amp; Utilitie - Upgrading &amp; Utilities</v>
          </cell>
          <cell r="W1001" t="str">
            <v>45 Days net terms</v>
          </cell>
          <cell r="X1001">
            <v>561000</v>
          </cell>
          <cell r="Y1001">
            <v>80570</v>
          </cell>
          <cell r="Z1001">
            <v>219999.99</v>
          </cell>
        </row>
        <row r="1002">
          <cell r="A1002" t="str">
            <v>403370-8</v>
          </cell>
          <cell r="B1002">
            <v>403370</v>
          </cell>
          <cell r="C1002">
            <v>8</v>
          </cell>
          <cell r="D1002">
            <v>403370</v>
          </cell>
          <cell r="E1002" t="str">
            <v>Sulphur Experts Inc</v>
          </cell>
          <cell r="F1002" t="str">
            <v>Quarterly AAG &amp; SWAG Sampling and Analysis</v>
          </cell>
          <cell r="G1002" t="str">
            <v>Master Goods and Services Agreement</v>
          </cell>
          <cell r="H1002" t="str">
            <v>Hu, Bonnie</v>
          </cell>
          <cell r="I1002">
            <v>42534</v>
          </cell>
          <cell r="J1002">
            <v>42552</v>
          </cell>
          <cell r="K1002">
            <v>42916</v>
          </cell>
          <cell r="L1002" t="str">
            <v>Active</v>
          </cell>
          <cell r="M1002" t="str">
            <v>Executed</v>
          </cell>
          <cell r="N1002">
            <v>42555</v>
          </cell>
          <cell r="O1002" t="str">
            <v>Parallel_Return_to_Edit_Mode</v>
          </cell>
          <cell r="P1002" t="str">
            <v>Hu, Bonnie</v>
          </cell>
          <cell r="R1002" t="str">
            <v>Carla Salazar</v>
          </cell>
          <cell r="S1002" t="str">
            <v>Kara Slemko</v>
          </cell>
          <cell r="T1002" t="str">
            <v>Stephanie Graham</v>
          </cell>
          <cell r="U1002" t="str">
            <v>H - Horizon</v>
          </cell>
          <cell r="V1002" t="str">
            <v>Upgrading &amp; Utilitie - Upgrading &amp; Utilities</v>
          </cell>
          <cell r="W1002" t="str">
            <v>45 Days net terms</v>
          </cell>
          <cell r="X1002">
            <v>670800</v>
          </cell>
          <cell r="Y1002">
            <v>80570</v>
          </cell>
          <cell r="Z1002">
            <v>109800</v>
          </cell>
        </row>
        <row r="1003">
          <cell r="A1003" t="str">
            <v>403370-9</v>
          </cell>
          <cell r="B1003">
            <v>403370</v>
          </cell>
          <cell r="C1003">
            <v>9</v>
          </cell>
          <cell r="D1003">
            <v>403370</v>
          </cell>
          <cell r="E1003" t="str">
            <v>Sulphur Experts Inc</v>
          </cell>
          <cell r="F1003" t="str">
            <v>Quarterly AAG &amp; SWAG Sampling and Analysis</v>
          </cell>
          <cell r="G1003" t="str">
            <v>Master Goods and Services Agreement</v>
          </cell>
          <cell r="H1003" t="str">
            <v>Hu, Bonnie</v>
          </cell>
          <cell r="I1003">
            <v>42854</v>
          </cell>
          <cell r="J1003">
            <v>42917</v>
          </cell>
          <cell r="K1003">
            <v>43280</v>
          </cell>
          <cell r="L1003" t="str">
            <v>Active</v>
          </cell>
          <cell r="M1003" t="str">
            <v>Pending Signed Copy Attachment</v>
          </cell>
          <cell r="O1003" t="str">
            <v>Parallel_Return_to_Edit_Mode</v>
          </cell>
          <cell r="P1003" t="str">
            <v>Hu, Bonnie</v>
          </cell>
          <cell r="R1003" t="str">
            <v>Carla Salazar</v>
          </cell>
          <cell r="S1003" t="str">
            <v>Kara Slemko</v>
          </cell>
          <cell r="T1003" t="str">
            <v>Stephanie Graham</v>
          </cell>
          <cell r="U1003" t="str">
            <v>H - Horizon</v>
          </cell>
          <cell r="V1003" t="str">
            <v>Upgrading &amp; Utilitie - Upgrading &amp; Utilities</v>
          </cell>
          <cell r="W1003" t="str">
            <v>45 Days net terms</v>
          </cell>
          <cell r="X1003">
            <v>773542.5</v>
          </cell>
          <cell r="Y1003">
            <v>80570</v>
          </cell>
          <cell r="Z1003">
            <v>102742.5</v>
          </cell>
        </row>
        <row r="1004">
          <cell r="A1004" t="str">
            <v>403395-1</v>
          </cell>
          <cell r="B1004">
            <v>403395</v>
          </cell>
          <cell r="C1004">
            <v>1</v>
          </cell>
          <cell r="D1004">
            <v>403395</v>
          </cell>
          <cell r="E1004" t="str">
            <v>Schenker of Canada Limited</v>
          </cell>
          <cell r="F1004" t="str">
            <v>Freight Forwarding Services</v>
          </cell>
          <cell r="G1004" t="str">
            <v>Master Goods and Services Agreement</v>
          </cell>
          <cell r="H1004" t="str">
            <v>Carrasco, Viri</v>
          </cell>
          <cell r="I1004">
            <v>40505</v>
          </cell>
          <cell r="J1004">
            <v>40939</v>
          </cell>
          <cell r="K1004">
            <v>42369</v>
          </cell>
          <cell r="L1004" t="str">
            <v>Active</v>
          </cell>
          <cell r="M1004" t="str">
            <v>Executed</v>
          </cell>
          <cell r="N1004">
            <v>40513</v>
          </cell>
          <cell r="O1004" t="str">
            <v>Approve Contract</v>
          </cell>
          <cell r="P1004" t="str">
            <v>Business Area Approver</v>
          </cell>
          <cell r="Q1004" t="str">
            <v>Banak, Neville</v>
          </cell>
          <cell r="R1004" t="str">
            <v>Carla Salazar</v>
          </cell>
          <cell r="S1004" t="str">
            <v>Kara Slemko</v>
          </cell>
          <cell r="U1004" t="str">
            <v>H - Horizon</v>
          </cell>
          <cell r="V1004" t="str">
            <v>All</v>
          </cell>
          <cell r="W1004" t="str">
            <v>30 Days net terms</v>
          </cell>
          <cell r="X1004">
            <v>990000</v>
          </cell>
          <cell r="Y1004">
            <v>67641</v>
          </cell>
          <cell r="Z1004">
            <v>330000</v>
          </cell>
        </row>
        <row r="1005">
          <cell r="A1005" t="str">
            <v>403395-1-1</v>
          </cell>
          <cell r="B1005" t="str">
            <v>403395-1</v>
          </cell>
          <cell r="C1005">
            <v>1</v>
          </cell>
          <cell r="D1005">
            <v>404335</v>
          </cell>
          <cell r="E1005" t="str">
            <v>Schenker of Canada Limited</v>
          </cell>
          <cell r="F1005" t="str">
            <v>Transportation from Ruhrpumpen Germany to Horizon</v>
          </cell>
          <cell r="G1005" t="str">
            <v>Schedules for Master Agreements</v>
          </cell>
          <cell r="H1005" t="str">
            <v>Hernandez, Pedro</v>
          </cell>
          <cell r="I1005">
            <v>40701</v>
          </cell>
          <cell r="J1005">
            <v>40694</v>
          </cell>
          <cell r="K1005">
            <v>40724</v>
          </cell>
          <cell r="L1005" t="str">
            <v>Complete</v>
          </cell>
          <cell r="M1005" t="str">
            <v>Executed</v>
          </cell>
          <cell r="N1005">
            <v>40848</v>
          </cell>
          <cell r="O1005" t="str">
            <v>Approve Contract</v>
          </cell>
          <cell r="P1005" t="str">
            <v>Commercial Operations Approver</v>
          </cell>
          <cell r="Q1005" t="str">
            <v>Bronkhorst, Ari</v>
          </cell>
          <cell r="R1005" t="str">
            <v>Ari Bronkhorst</v>
          </cell>
          <cell r="S1005" t="str">
            <v>Ron Laing</v>
          </cell>
          <cell r="T1005" t="str">
            <v>Stephanie Graham</v>
          </cell>
          <cell r="U1005" t="str">
            <v>H - Horizon</v>
          </cell>
          <cell r="V1005" t="str">
            <v>Major Projects</v>
          </cell>
          <cell r="W1005" t="str">
            <v>30 Days net terms</v>
          </cell>
          <cell r="X1005">
            <v>900000</v>
          </cell>
          <cell r="Y1005">
            <v>67641</v>
          </cell>
          <cell r="Z1005">
            <v>200000</v>
          </cell>
        </row>
        <row r="1006">
          <cell r="A1006" t="str">
            <v>403395-1-2</v>
          </cell>
          <cell r="B1006" t="str">
            <v>403395-1</v>
          </cell>
          <cell r="C1006">
            <v>2</v>
          </cell>
          <cell r="D1006">
            <v>404335</v>
          </cell>
          <cell r="E1006" t="str">
            <v>Schenker of Canada Limited</v>
          </cell>
          <cell r="F1006" t="str">
            <v>Transportation from Ruhrpumpen Germany to Horizon</v>
          </cell>
          <cell r="G1006" t="str">
            <v>Schedules for Master Agreements</v>
          </cell>
          <cell r="H1006" t="str">
            <v>Hernandez, Pedro</v>
          </cell>
          <cell r="I1006">
            <v>40848</v>
          </cell>
          <cell r="J1006">
            <v>40714</v>
          </cell>
          <cell r="K1006">
            <v>40786</v>
          </cell>
          <cell r="L1006" t="str">
            <v>Complete</v>
          </cell>
          <cell r="M1006" t="str">
            <v>Executed</v>
          </cell>
          <cell r="N1006">
            <v>42198</v>
          </cell>
          <cell r="O1006" t="str">
            <v>Parallel_Return_to_Edit_Mode</v>
          </cell>
          <cell r="P1006" t="str">
            <v>Hernandez, Pedro</v>
          </cell>
          <cell r="R1006" t="str">
            <v>Ari Bronkhorst</v>
          </cell>
          <cell r="S1006" t="str">
            <v>Ron Laing</v>
          </cell>
          <cell r="T1006" t="str">
            <v>Stephanie Graham</v>
          </cell>
          <cell r="U1006" t="str">
            <v>H - Horizon</v>
          </cell>
          <cell r="V1006" t="str">
            <v>Major Projects</v>
          </cell>
          <cell r="W1006" t="str">
            <v>30 Days net terms</v>
          </cell>
          <cell r="X1006">
            <v>912000</v>
          </cell>
          <cell r="Y1006">
            <v>67641</v>
          </cell>
          <cell r="Z1006">
            <v>12000</v>
          </cell>
        </row>
        <row r="1007">
          <cell r="A1007" t="str">
            <v>403395-1-3</v>
          </cell>
          <cell r="B1007" t="str">
            <v>403395-1</v>
          </cell>
          <cell r="C1007">
            <v>3</v>
          </cell>
          <cell r="D1007">
            <v>404335</v>
          </cell>
          <cell r="E1007" t="str">
            <v>Schenker of Canada Limited</v>
          </cell>
          <cell r="F1007" t="str">
            <v>Transportation from Ruhrpumpen Germany to Horizon</v>
          </cell>
          <cell r="G1007" t="str">
            <v>Schedules for Master Agreements</v>
          </cell>
          <cell r="H1007" t="str">
            <v>Hernandez, Pedro</v>
          </cell>
          <cell r="I1007">
            <v>42200</v>
          </cell>
          <cell r="J1007">
            <v>40714</v>
          </cell>
          <cell r="K1007">
            <v>40786</v>
          </cell>
          <cell r="L1007" t="str">
            <v>Complete</v>
          </cell>
          <cell r="M1007" t="str">
            <v>Executed</v>
          </cell>
          <cell r="N1007">
            <v>42212</v>
          </cell>
          <cell r="O1007" t="str">
            <v>Approve Contract</v>
          </cell>
          <cell r="P1007" t="str">
            <v>Business Area Approver</v>
          </cell>
          <cell r="Q1007" t="str">
            <v>Lanfranchi, Raul</v>
          </cell>
          <cell r="R1007" t="str">
            <v>Ari Bronkhorst</v>
          </cell>
          <cell r="S1007" t="str">
            <v>Ron Laing</v>
          </cell>
          <cell r="T1007" t="str">
            <v>Stephanie Graham</v>
          </cell>
          <cell r="U1007" t="str">
            <v>H - Horizon</v>
          </cell>
          <cell r="V1007" t="str">
            <v>Major Projects</v>
          </cell>
          <cell r="W1007" t="str">
            <v>30 Days net terms</v>
          </cell>
          <cell r="X1007">
            <v>928000</v>
          </cell>
          <cell r="Y1007">
            <v>67641</v>
          </cell>
          <cell r="Z1007">
            <v>16000</v>
          </cell>
        </row>
        <row r="1008">
          <cell r="A1008" t="str">
            <v>403395-1-4</v>
          </cell>
          <cell r="B1008" t="str">
            <v>403395-1</v>
          </cell>
          <cell r="C1008">
            <v>4</v>
          </cell>
          <cell r="D1008">
            <v>404335</v>
          </cell>
          <cell r="E1008" t="str">
            <v>Schenker of Canada Limited</v>
          </cell>
          <cell r="F1008" t="str">
            <v>Transportation from Ruhrpumpen Germany to Horizon</v>
          </cell>
          <cell r="G1008" t="str">
            <v>Schedules for Master Agreements</v>
          </cell>
          <cell r="H1008" t="str">
            <v>Manuel, Racquel</v>
          </cell>
          <cell r="I1008">
            <v>42213</v>
          </cell>
          <cell r="J1008">
            <v>40714</v>
          </cell>
          <cell r="K1008">
            <v>40786</v>
          </cell>
          <cell r="L1008" t="str">
            <v>Complete</v>
          </cell>
          <cell r="M1008" t="str">
            <v>Executed</v>
          </cell>
          <cell r="N1008">
            <v>42222</v>
          </cell>
          <cell r="O1008" t="str">
            <v>Parallel_Return_to_Edit_Mode</v>
          </cell>
          <cell r="P1008" t="str">
            <v>Manuel, Racquel</v>
          </cell>
          <cell r="R1008" t="str">
            <v>Ari Bronkhorst</v>
          </cell>
          <cell r="S1008" t="str">
            <v>Ron Laing</v>
          </cell>
          <cell r="T1008" t="str">
            <v>Stephanie Graham</v>
          </cell>
          <cell r="U1008" t="str">
            <v>H - Horizon</v>
          </cell>
          <cell r="V1008" t="str">
            <v>Major Projects</v>
          </cell>
          <cell r="W1008" t="str">
            <v>30 Days net terms</v>
          </cell>
          <cell r="X1008">
            <v>927720.7</v>
          </cell>
          <cell r="Y1008">
            <v>67641</v>
          </cell>
          <cell r="Z1008">
            <v>-279.3</v>
          </cell>
        </row>
        <row r="1009">
          <cell r="A1009" t="str">
            <v>403412-1</v>
          </cell>
          <cell r="B1009">
            <v>403412</v>
          </cell>
          <cell r="C1009">
            <v>1</v>
          </cell>
          <cell r="D1009">
            <v>403412</v>
          </cell>
          <cell r="E1009" t="str">
            <v>Rodan Energy Solutions Corp.</v>
          </cell>
          <cell r="F1009" t="str">
            <v>Metered Power Services</v>
          </cell>
          <cell r="G1009" t="str">
            <v>Master Goods and Services Agreement</v>
          </cell>
          <cell r="H1009" t="str">
            <v>Zhong, Luke</v>
          </cell>
          <cell r="I1009">
            <v>40809</v>
          </cell>
          <cell r="J1009">
            <v>40086</v>
          </cell>
          <cell r="K1009">
            <v>41487</v>
          </cell>
          <cell r="L1009" t="str">
            <v>Complete</v>
          </cell>
          <cell r="M1009" t="str">
            <v>Executed</v>
          </cell>
          <cell r="N1009">
            <v>40918</v>
          </cell>
          <cell r="O1009" t="str">
            <v>Parallel_Return_to_Edit_Mode</v>
          </cell>
          <cell r="P1009" t="str">
            <v>Baldwin, Charity</v>
          </cell>
          <cell r="R1009" t="str">
            <v>Marina Crawford</v>
          </cell>
          <cell r="S1009" t="str">
            <v>Ron Laing</v>
          </cell>
          <cell r="U1009" t="str">
            <v>H - Horizon</v>
          </cell>
          <cell r="V1009" t="str">
            <v>Upgrading &amp; Utilitie - Upgrading &amp; Utilities</v>
          </cell>
          <cell r="W1009" t="str">
            <v>30 Days net terms</v>
          </cell>
          <cell r="X1009">
            <v>65400</v>
          </cell>
          <cell r="Y1009">
            <v>68331</v>
          </cell>
          <cell r="Z1009">
            <v>35400</v>
          </cell>
        </row>
        <row r="1010">
          <cell r="A1010" t="str">
            <v>403413-1</v>
          </cell>
          <cell r="B1010">
            <v>403413</v>
          </cell>
          <cell r="C1010">
            <v>1</v>
          </cell>
          <cell r="D1010">
            <v>40341301</v>
          </cell>
          <cell r="E1010" t="str">
            <v>ConeTec Investigations Ltd.</v>
          </cell>
          <cell r="F1010" t="str">
            <v>Contracts.Tailings</v>
          </cell>
          <cell r="G1010" t="str">
            <v>Construction</v>
          </cell>
          <cell r="H1010" t="str">
            <v>Ngoy, Mpinga</v>
          </cell>
          <cell r="I1010">
            <v>40501</v>
          </cell>
          <cell r="J1010">
            <v>40444</v>
          </cell>
          <cell r="K1010">
            <v>40543</v>
          </cell>
          <cell r="L1010" t="str">
            <v>Complete</v>
          </cell>
          <cell r="M1010" t="str">
            <v>Executed</v>
          </cell>
          <cell r="N1010">
            <v>40508</v>
          </cell>
          <cell r="O1010" t="str">
            <v>Edit New Supplement</v>
          </cell>
          <cell r="P1010" t="str">
            <v>Ngoy, Mpinga</v>
          </cell>
          <cell r="Q1010" t="str">
            <v>Ngoy, Mpinga</v>
          </cell>
          <cell r="R1010" t="str">
            <v>German Moreno</v>
          </cell>
          <cell r="S1010" t="str">
            <v>Ron Laing</v>
          </cell>
          <cell r="T1010" t="str">
            <v>Brenda Balog</v>
          </cell>
          <cell r="U1010" t="str">
            <v>H - Horizon</v>
          </cell>
          <cell r="V1010" t="str">
            <v>Mining</v>
          </cell>
          <cell r="W1010" t="str">
            <v>30 Days net terms</v>
          </cell>
          <cell r="X1010">
            <v>1014637.93</v>
          </cell>
          <cell r="Y1010">
            <v>590178</v>
          </cell>
          <cell r="Z1010">
            <v>761462.93</v>
          </cell>
        </row>
        <row r="1011">
          <cell r="A1011" t="str">
            <v>403423-1</v>
          </cell>
          <cell r="B1011">
            <v>403423</v>
          </cell>
          <cell r="C1011">
            <v>1</v>
          </cell>
          <cell r="D1011">
            <v>403423</v>
          </cell>
          <cell r="E1011" t="str">
            <v>Saipem Canada Inc.</v>
          </cell>
          <cell r="F1011" t="str">
            <v>Base Salary + Burdens</v>
          </cell>
          <cell r="G1011" t="str">
            <v>Engineering, Procurement &amp; Construction Agreement</v>
          </cell>
          <cell r="H1011" t="str">
            <v>Silva, Ismael</v>
          </cell>
          <cell r="I1011">
            <v>40479</v>
          </cell>
          <cell r="J1011">
            <v>40162</v>
          </cell>
          <cell r="K1011">
            <v>40268</v>
          </cell>
          <cell r="L1011" t="str">
            <v>Active</v>
          </cell>
          <cell r="M1011" t="str">
            <v>Executed</v>
          </cell>
          <cell r="N1011">
            <v>40480</v>
          </cell>
          <cell r="O1011" t="str">
            <v>Execute Contract</v>
          </cell>
          <cell r="P1011" t="str">
            <v>Belenky, Betty</v>
          </cell>
          <cell r="Q1011" t="str">
            <v>Belenky, Betty</v>
          </cell>
          <cell r="R1011" t="str">
            <v>Don Guglielmin</v>
          </cell>
          <cell r="S1011" t="str">
            <v>Ron Laing</v>
          </cell>
          <cell r="T1011" t="str">
            <v>Karen Almadi</v>
          </cell>
          <cell r="U1011" t="str">
            <v>H - Horizon</v>
          </cell>
          <cell r="V1011" t="str">
            <v>Major Projects</v>
          </cell>
          <cell r="W1011" t="str">
            <v>45 Days net terms</v>
          </cell>
          <cell r="X1011">
            <v>4911123.83</v>
          </cell>
          <cell r="Y1011">
            <v>142460</v>
          </cell>
          <cell r="Z1011">
            <v>-179046.74</v>
          </cell>
        </row>
        <row r="1012">
          <cell r="A1012" t="str">
            <v>403423-2</v>
          </cell>
          <cell r="B1012">
            <v>403423</v>
          </cell>
          <cell r="C1012">
            <v>2</v>
          </cell>
          <cell r="D1012">
            <v>403423</v>
          </cell>
          <cell r="E1012" t="str">
            <v>Saipem Canada Inc.</v>
          </cell>
          <cell r="F1012" t="str">
            <v>Base Salary + Burdens</v>
          </cell>
          <cell r="G1012" t="str">
            <v>Engineering, Procurement &amp; Construction Agreement</v>
          </cell>
          <cell r="H1012" t="str">
            <v>Silva, Ismael</v>
          </cell>
          <cell r="I1012">
            <v>40480</v>
          </cell>
          <cell r="J1012">
            <v>40367</v>
          </cell>
          <cell r="K1012">
            <v>40787</v>
          </cell>
          <cell r="L1012" t="str">
            <v>Active</v>
          </cell>
          <cell r="M1012" t="str">
            <v>Executed</v>
          </cell>
          <cell r="N1012">
            <v>40484</v>
          </cell>
          <cell r="O1012" t="str">
            <v>Approve Contract</v>
          </cell>
          <cell r="P1012" t="str">
            <v>Commercial Operations Approver</v>
          </cell>
          <cell r="Q1012" t="str">
            <v>Mukherjee, Siddhartho</v>
          </cell>
          <cell r="R1012" t="str">
            <v>Don Guglielmin</v>
          </cell>
          <cell r="S1012" t="str">
            <v>Ron Laing</v>
          </cell>
          <cell r="T1012" t="str">
            <v>Karen Almadi</v>
          </cell>
          <cell r="U1012" t="str">
            <v>H - Horizon</v>
          </cell>
          <cell r="V1012" t="str">
            <v>Major Projects</v>
          </cell>
          <cell r="W1012" t="str">
            <v>45 Days net terms</v>
          </cell>
          <cell r="X1012">
            <v>3620730.48</v>
          </cell>
          <cell r="Y1012">
            <v>142460</v>
          </cell>
          <cell r="Z1012">
            <v>-1290393.3500000001</v>
          </cell>
        </row>
        <row r="1013">
          <cell r="A1013" t="str">
            <v>403425-1</v>
          </cell>
          <cell r="B1013">
            <v>403425</v>
          </cell>
          <cell r="C1013">
            <v>1</v>
          </cell>
          <cell r="D1013">
            <v>403425</v>
          </cell>
          <cell r="E1013" t="str">
            <v>WildCAT Precision Measurements Ltd</v>
          </cell>
          <cell r="F1013" t="str">
            <v>Contracts.GenMaint</v>
          </cell>
          <cell r="G1013" t="str">
            <v>Master Goods and Services Agreement</v>
          </cell>
          <cell r="H1013" t="str">
            <v>Anderson, Michael</v>
          </cell>
          <cell r="I1013">
            <v>40477</v>
          </cell>
          <cell r="J1013">
            <v>40465</v>
          </cell>
          <cell r="K1013">
            <v>40847</v>
          </cell>
          <cell r="L1013" t="str">
            <v>Complete</v>
          </cell>
          <cell r="M1013" t="str">
            <v>Executed</v>
          </cell>
          <cell r="N1013">
            <v>40486</v>
          </cell>
          <cell r="O1013" t="str">
            <v>Edit New Supplement</v>
          </cell>
          <cell r="P1013" t="str">
            <v>Leonardo, Arlene</v>
          </cell>
          <cell r="Q1013" t="str">
            <v>Leonardo, Arlene</v>
          </cell>
          <cell r="R1013" t="str">
            <v>Marina Crawford</v>
          </cell>
          <cell r="S1013" t="str">
            <v>Ron Laing</v>
          </cell>
          <cell r="U1013" t="str">
            <v>H - Horizon</v>
          </cell>
          <cell r="V1013" t="str">
            <v>Bitumen Production</v>
          </cell>
          <cell r="W1013" t="str">
            <v>45 Days net terms</v>
          </cell>
          <cell r="X1013">
            <v>36500</v>
          </cell>
          <cell r="Y1013">
            <v>777521</v>
          </cell>
          <cell r="Z1013">
            <v>5500</v>
          </cell>
        </row>
        <row r="1014">
          <cell r="A1014" t="str">
            <v>403427-1</v>
          </cell>
          <cell r="B1014">
            <v>403427</v>
          </cell>
          <cell r="C1014">
            <v>1</v>
          </cell>
          <cell r="D1014">
            <v>403427</v>
          </cell>
          <cell r="E1014" t="str">
            <v>WorleyParsons Canada Services Ltd</v>
          </cell>
          <cell r="F1014" t="str">
            <v>Contract Extension</v>
          </cell>
          <cell r="G1014" t="str">
            <v>Master Goods and Services Agreement</v>
          </cell>
          <cell r="H1014" t="str">
            <v>Parmar, Cyrus</v>
          </cell>
          <cell r="I1014">
            <v>41851</v>
          </cell>
          <cell r="J1014">
            <v>41883</v>
          </cell>
          <cell r="K1014">
            <v>42035</v>
          </cell>
          <cell r="L1014" t="str">
            <v>Complete</v>
          </cell>
          <cell r="M1014" t="str">
            <v>Executed</v>
          </cell>
          <cell r="N1014">
            <v>41919</v>
          </cell>
          <cell r="O1014" t="str">
            <v>Parallel_Return_to_Edit_Mode</v>
          </cell>
          <cell r="P1014" t="str">
            <v>Parmar, Cyrus</v>
          </cell>
          <cell r="R1014" t="str">
            <v>Carla Salazar</v>
          </cell>
          <cell r="S1014" t="str">
            <v>Kara Slemko</v>
          </cell>
          <cell r="T1014" t="str">
            <v>Stephanie Graham</v>
          </cell>
          <cell r="U1014" t="str">
            <v>H - Horizon</v>
          </cell>
          <cell r="V1014" t="str">
            <v>All</v>
          </cell>
          <cell r="W1014" t="str">
            <v>45 Days net terms</v>
          </cell>
          <cell r="X1014">
            <v>11247882.92</v>
          </cell>
          <cell r="Y1014">
            <v>586210</v>
          </cell>
          <cell r="Z1014">
            <v>1247882.92</v>
          </cell>
        </row>
        <row r="1015">
          <cell r="A1015" t="str">
            <v>403427-10-1</v>
          </cell>
          <cell r="B1015" t="str">
            <v>403427-10</v>
          </cell>
          <cell r="C1015">
            <v>1</v>
          </cell>
          <cell r="D1015">
            <v>405072</v>
          </cell>
          <cell r="E1015" t="str">
            <v>WorleyParsons Canada Services Ltd</v>
          </cell>
          <cell r="F1015" t="str">
            <v>WORK ORDERs SETUP</v>
          </cell>
          <cell r="G1015" t="str">
            <v>Schedules for Master Agreements</v>
          </cell>
          <cell r="H1015" t="str">
            <v>Parmar, Cyrus</v>
          </cell>
          <cell r="I1015">
            <v>41199</v>
          </cell>
          <cell r="J1015">
            <v>41153</v>
          </cell>
          <cell r="K1015">
            <v>42247</v>
          </cell>
          <cell r="L1015" t="str">
            <v>Active</v>
          </cell>
          <cell r="M1015" t="str">
            <v>Executed</v>
          </cell>
          <cell r="N1015">
            <v>41402</v>
          </cell>
          <cell r="O1015" t="str">
            <v>Edit New Supplement</v>
          </cell>
          <cell r="P1015" t="str">
            <v>Wang, Cathy</v>
          </cell>
          <cell r="Q1015" t="str">
            <v>Wang, Cathy</v>
          </cell>
          <cell r="R1015" t="str">
            <v>Carla Salazar</v>
          </cell>
          <cell r="S1015" t="str">
            <v>Kara Slemko</v>
          </cell>
          <cell r="T1015" t="str">
            <v>Stephanie Graham</v>
          </cell>
          <cell r="U1015" t="str">
            <v>H - Horizon</v>
          </cell>
          <cell r="V1015" t="str">
            <v>Upgrading &amp; Utilitie - Upgrading &amp; Utilities</v>
          </cell>
          <cell r="W1015" t="str">
            <v>45 Days net terms</v>
          </cell>
          <cell r="X1015">
            <v>2500000</v>
          </cell>
          <cell r="Y1015">
            <v>586210</v>
          </cell>
          <cell r="Z1015">
            <v>1975000</v>
          </cell>
        </row>
        <row r="1016">
          <cell r="A1016" t="str">
            <v>403427-10-1</v>
          </cell>
          <cell r="B1016" t="str">
            <v>403427-10</v>
          </cell>
          <cell r="C1016">
            <v>1</v>
          </cell>
          <cell r="D1016">
            <v>405072</v>
          </cell>
          <cell r="E1016" t="str">
            <v>WorleyParsons Canada Services Ltd</v>
          </cell>
          <cell r="F1016" t="str">
            <v>WORK ORDERs SETUP</v>
          </cell>
          <cell r="G1016" t="str">
            <v>Schedules for Master Agreements</v>
          </cell>
          <cell r="H1016" t="str">
            <v>Parmar, Cyrus</v>
          </cell>
          <cell r="I1016">
            <v>41199</v>
          </cell>
          <cell r="J1016">
            <v>41153</v>
          </cell>
          <cell r="K1016">
            <v>42247</v>
          </cell>
          <cell r="L1016" t="str">
            <v>Active</v>
          </cell>
          <cell r="M1016" t="str">
            <v>Executed</v>
          </cell>
          <cell r="N1016">
            <v>41402</v>
          </cell>
          <cell r="O1016" t="str">
            <v>Approve Contract</v>
          </cell>
          <cell r="P1016" t="str">
            <v>Business Area Approver</v>
          </cell>
          <cell r="Q1016" t="str">
            <v>Reed, David</v>
          </cell>
          <cell r="R1016" t="str">
            <v>Carla Salazar</v>
          </cell>
          <cell r="S1016" t="str">
            <v>Kara Slemko</v>
          </cell>
          <cell r="T1016" t="str">
            <v>Stephanie Graham</v>
          </cell>
          <cell r="U1016" t="str">
            <v>H - Horizon</v>
          </cell>
          <cell r="V1016" t="str">
            <v>Upgrading &amp; Utilitie - Upgrading &amp; Utilities</v>
          </cell>
          <cell r="W1016" t="str">
            <v>45 Days net terms</v>
          </cell>
          <cell r="X1016">
            <v>2500000</v>
          </cell>
          <cell r="Y1016">
            <v>586210</v>
          </cell>
          <cell r="Z1016">
            <v>1975000</v>
          </cell>
        </row>
        <row r="1017">
          <cell r="A1017" t="str">
            <v>403427-11-1</v>
          </cell>
          <cell r="B1017" t="str">
            <v>403427-11</v>
          </cell>
          <cell r="C1017">
            <v>1</v>
          </cell>
          <cell r="D1017">
            <v>405152</v>
          </cell>
          <cell r="E1017" t="str">
            <v>WorleyParsons Canada Services Ltd</v>
          </cell>
          <cell r="F1017" t="str">
            <v>EP for Unit 33 Clear Water Tank</v>
          </cell>
          <cell r="G1017" t="str">
            <v>Schedules for Master Agreements</v>
          </cell>
          <cell r="H1017" t="str">
            <v>Khoromskaya, Snezhana</v>
          </cell>
          <cell r="I1017">
            <v>41379</v>
          </cell>
          <cell r="J1017">
            <v>41151</v>
          </cell>
          <cell r="K1017">
            <v>41305</v>
          </cell>
          <cell r="L1017" t="str">
            <v>Complete</v>
          </cell>
          <cell r="M1017" t="str">
            <v>Executed</v>
          </cell>
          <cell r="N1017">
            <v>41380</v>
          </cell>
          <cell r="O1017" t="str">
            <v>Approve Contract</v>
          </cell>
          <cell r="P1017" t="str">
            <v>Commercial Operations Approver</v>
          </cell>
          <cell r="Q1017" t="str">
            <v>Bronkhorst, Ari</v>
          </cell>
          <cell r="R1017" t="str">
            <v>Ari Bronkhorst</v>
          </cell>
          <cell r="S1017" t="str">
            <v>Jon Halford</v>
          </cell>
          <cell r="T1017" t="str">
            <v>Stephanie Graham</v>
          </cell>
          <cell r="U1017" t="str">
            <v>H - Horizon</v>
          </cell>
          <cell r="V1017" t="str">
            <v>Major Projects</v>
          </cell>
          <cell r="W1017" t="str">
            <v>45 Days net terms</v>
          </cell>
          <cell r="X1017">
            <v>401728</v>
          </cell>
          <cell r="Y1017">
            <v>586210</v>
          </cell>
          <cell r="Z1017">
            <v>-371088</v>
          </cell>
        </row>
        <row r="1018">
          <cell r="A1018" t="str">
            <v>403427-13-1</v>
          </cell>
          <cell r="B1018" t="str">
            <v>403427-13</v>
          </cell>
          <cell r="C1018">
            <v>1</v>
          </cell>
          <cell r="D1018">
            <v>405207</v>
          </cell>
          <cell r="E1018" t="str">
            <v>WorleyParsons Canada Services Ltd</v>
          </cell>
          <cell r="F1018" t="str">
            <v>N2 Purge, EHT-Plant 33(WO#248133, 300612,299402)</v>
          </cell>
          <cell r="G1018" t="str">
            <v>Schedules for Master Agreements</v>
          </cell>
          <cell r="H1018" t="str">
            <v>Wang, Cathy</v>
          </cell>
          <cell r="I1018">
            <v>41240</v>
          </cell>
          <cell r="J1018">
            <v>41178</v>
          </cell>
          <cell r="K1018">
            <v>41305</v>
          </cell>
          <cell r="L1018" t="str">
            <v>Complete</v>
          </cell>
          <cell r="M1018" t="str">
            <v>Executed</v>
          </cell>
          <cell r="N1018">
            <v>41249</v>
          </cell>
          <cell r="O1018" t="str">
            <v>Approve Contract</v>
          </cell>
          <cell r="P1018" t="str">
            <v>Business Area Approver</v>
          </cell>
          <cell r="Q1018" t="str">
            <v>Chan, Alan</v>
          </cell>
          <cell r="R1018" t="str">
            <v>Marina Crawford</v>
          </cell>
          <cell r="S1018" t="str">
            <v>Ron Laing</v>
          </cell>
          <cell r="T1018" t="str">
            <v>Karen Almadi</v>
          </cell>
          <cell r="U1018" t="str">
            <v>H - Horizon</v>
          </cell>
          <cell r="V1018" t="str">
            <v>Upgrading &amp; Utilitie - Upgrading &amp; Utilities</v>
          </cell>
          <cell r="W1018" t="str">
            <v>45 Days net terms</v>
          </cell>
          <cell r="X1018">
            <v>227480</v>
          </cell>
          <cell r="Y1018">
            <v>586210</v>
          </cell>
          <cell r="Z1018">
            <v>78210</v>
          </cell>
        </row>
        <row r="1019">
          <cell r="A1019" t="str">
            <v>403427-13-2</v>
          </cell>
          <cell r="B1019" t="str">
            <v>403427-13</v>
          </cell>
          <cell r="C1019">
            <v>2</v>
          </cell>
          <cell r="D1019">
            <v>405207</v>
          </cell>
          <cell r="E1019" t="str">
            <v>WorleyParsons Canada Services Ltd</v>
          </cell>
          <cell r="F1019" t="str">
            <v>(DBM Phase) Resesign of UPS system at SUG Plant</v>
          </cell>
          <cell r="G1019" t="str">
            <v>Schedules for Master Agreements</v>
          </cell>
          <cell r="H1019" t="str">
            <v>Wang, Cathy</v>
          </cell>
          <cell r="I1019">
            <v>41263</v>
          </cell>
          <cell r="J1019">
            <v>41264</v>
          </cell>
          <cell r="K1019">
            <v>41302</v>
          </cell>
          <cell r="L1019" t="str">
            <v>Complete</v>
          </cell>
          <cell r="M1019" t="str">
            <v>Executed</v>
          </cell>
          <cell r="N1019">
            <v>41277</v>
          </cell>
          <cell r="O1019" t="str">
            <v>Approve Contract</v>
          </cell>
          <cell r="P1019" t="str">
            <v>Business Area Approver</v>
          </cell>
          <cell r="Q1019" t="str">
            <v>Barber, Leslie</v>
          </cell>
          <cell r="R1019" t="str">
            <v>Marina Crawford</v>
          </cell>
          <cell r="S1019" t="str">
            <v>Ron Laing</v>
          </cell>
          <cell r="T1019" t="str">
            <v>Karen Almadi</v>
          </cell>
          <cell r="U1019" t="str">
            <v>H - Horizon</v>
          </cell>
          <cell r="V1019" t="str">
            <v>Upgrading &amp; Utilitie - Upgrading &amp; Utilities</v>
          </cell>
          <cell r="W1019" t="str">
            <v>45 Days net terms</v>
          </cell>
          <cell r="X1019">
            <v>295448</v>
          </cell>
          <cell r="Y1019">
            <v>586210</v>
          </cell>
          <cell r="Z1019">
            <v>67968</v>
          </cell>
        </row>
        <row r="1020">
          <cell r="A1020" t="str">
            <v>403427-13-3</v>
          </cell>
          <cell r="B1020" t="str">
            <v>403427-13</v>
          </cell>
          <cell r="C1020">
            <v>3</v>
          </cell>
          <cell r="D1020">
            <v>405207</v>
          </cell>
          <cell r="E1020" t="str">
            <v>WorleyParsons Canada Services Ltd</v>
          </cell>
          <cell r="F1020" t="str">
            <v>Upgrade Seals on 42-G-6A/B for EHT Plant 42</v>
          </cell>
          <cell r="G1020" t="str">
            <v>Schedules for Master Agreements</v>
          </cell>
          <cell r="H1020" t="str">
            <v>Wang, Cathy</v>
          </cell>
          <cell r="I1020">
            <v>41302</v>
          </cell>
          <cell r="J1020">
            <v>41302</v>
          </cell>
          <cell r="K1020">
            <v>41364</v>
          </cell>
          <cell r="L1020" t="str">
            <v>Complete</v>
          </cell>
          <cell r="M1020" t="str">
            <v>Executed</v>
          </cell>
          <cell r="N1020">
            <v>41332</v>
          </cell>
          <cell r="O1020" t="str">
            <v>Edit New Supplement</v>
          </cell>
          <cell r="P1020" t="str">
            <v>Wang, Cathy</v>
          </cell>
          <cell r="Q1020" t="str">
            <v>Wang, Cathy</v>
          </cell>
          <cell r="R1020" t="str">
            <v>Marina Crawford</v>
          </cell>
          <cell r="S1020" t="str">
            <v>Ron Laing</v>
          </cell>
          <cell r="T1020" t="str">
            <v>Karen Almadi</v>
          </cell>
          <cell r="U1020" t="str">
            <v>H - Horizon</v>
          </cell>
          <cell r="V1020" t="str">
            <v>Upgrading &amp; Utilitie - Upgrading &amp; Utilities</v>
          </cell>
          <cell r="W1020" t="str">
            <v>45 Days net terms</v>
          </cell>
          <cell r="X1020">
            <v>356608</v>
          </cell>
          <cell r="Y1020">
            <v>586210</v>
          </cell>
          <cell r="Z1020">
            <v>61160</v>
          </cell>
        </row>
        <row r="1021">
          <cell r="A1021" t="str">
            <v>403427-13-4</v>
          </cell>
          <cell r="B1021" t="str">
            <v>403427-13</v>
          </cell>
          <cell r="C1021">
            <v>4</v>
          </cell>
          <cell r="D1021">
            <v>405207</v>
          </cell>
          <cell r="E1021" t="str">
            <v>WorleyParsons Canada Services Ltd</v>
          </cell>
          <cell r="F1021" t="str">
            <v>EHT for Plant59;Redesign of UPS(48-UPS);EHT-Plant62</v>
          </cell>
          <cell r="G1021" t="str">
            <v>Schedules for Master Agreements</v>
          </cell>
          <cell r="H1021" t="str">
            <v>Wang, Cathy</v>
          </cell>
          <cell r="I1021">
            <v>41333</v>
          </cell>
          <cell r="J1021">
            <v>41288</v>
          </cell>
          <cell r="K1021">
            <v>41364</v>
          </cell>
          <cell r="L1021" t="str">
            <v>Complete</v>
          </cell>
          <cell r="M1021" t="str">
            <v>Executed</v>
          </cell>
          <cell r="N1021">
            <v>41351</v>
          </cell>
          <cell r="O1021" t="str">
            <v>Parallel_Return_to_Edit_Mode</v>
          </cell>
          <cell r="P1021" t="str">
            <v>Wang, Cathy</v>
          </cell>
          <cell r="R1021" t="str">
            <v>Marina Crawford</v>
          </cell>
          <cell r="S1021" t="str">
            <v>Ron Laing</v>
          </cell>
          <cell r="T1021" t="str">
            <v>Karen Almadi</v>
          </cell>
          <cell r="U1021" t="str">
            <v>H - Horizon</v>
          </cell>
          <cell r="V1021" t="str">
            <v>Upgrading &amp; Utilitie - Upgrading &amp; Utilities</v>
          </cell>
          <cell r="W1021" t="str">
            <v>45 Days net terms</v>
          </cell>
          <cell r="X1021">
            <v>502067</v>
          </cell>
          <cell r="Y1021">
            <v>586210</v>
          </cell>
          <cell r="Z1021">
            <v>145459</v>
          </cell>
        </row>
        <row r="1022">
          <cell r="A1022" t="str">
            <v>403427-13-5</v>
          </cell>
          <cell r="B1022" t="str">
            <v>403427-13</v>
          </cell>
          <cell r="C1022">
            <v>5</v>
          </cell>
          <cell r="D1022">
            <v>405207</v>
          </cell>
          <cell r="E1022" t="str">
            <v>WorleyParsons Canada Services Ltd</v>
          </cell>
          <cell r="F1022" t="str">
            <v>EHT Engineering on 52-E-2AB;52-E-7AB;Plant 33;Plant 31; Seals on 43-G-6A/B</v>
          </cell>
          <cell r="G1022" t="str">
            <v>Schedules for Master Agreements</v>
          </cell>
          <cell r="H1022" t="str">
            <v>Wang, Cathy</v>
          </cell>
          <cell r="I1022">
            <v>41352</v>
          </cell>
          <cell r="J1022">
            <v>41340</v>
          </cell>
          <cell r="K1022">
            <v>41455</v>
          </cell>
          <cell r="L1022" t="str">
            <v>Complete</v>
          </cell>
          <cell r="M1022" t="str">
            <v>Executed</v>
          </cell>
          <cell r="N1022">
            <v>41382</v>
          </cell>
          <cell r="O1022" t="str">
            <v>Approve Contract</v>
          </cell>
          <cell r="P1022" t="str">
            <v>Business Area Approver</v>
          </cell>
          <cell r="R1022" t="str">
            <v>Marina Crawford</v>
          </cell>
          <cell r="S1022" t="str">
            <v>Ron Laing</v>
          </cell>
          <cell r="T1022" t="str">
            <v>Karen Almadi</v>
          </cell>
          <cell r="U1022" t="str">
            <v>H - Horizon</v>
          </cell>
          <cell r="V1022" t="str">
            <v>Upgrading &amp; Utilitie - Upgrading &amp; Utilities</v>
          </cell>
          <cell r="W1022" t="str">
            <v>45 Days net terms</v>
          </cell>
          <cell r="X1022">
            <v>662337</v>
          </cell>
          <cell r="Y1022">
            <v>586210</v>
          </cell>
          <cell r="Z1022">
            <v>160270</v>
          </cell>
        </row>
        <row r="1023">
          <cell r="A1023" t="str">
            <v>403427-13-6</v>
          </cell>
          <cell r="B1023" t="str">
            <v>403427-13</v>
          </cell>
          <cell r="C1023">
            <v>6</v>
          </cell>
          <cell r="D1023">
            <v>405207</v>
          </cell>
          <cell r="E1023" t="str">
            <v>WorleyParsons Canada Services Ltd</v>
          </cell>
          <cell r="F1023" t="str">
            <v>EHT Engineering on Diluent Naphtha Surge Drum</v>
          </cell>
          <cell r="G1023" t="str">
            <v>Schedules for Master Agreements</v>
          </cell>
          <cell r="H1023" t="str">
            <v>Wang, Cathy</v>
          </cell>
          <cell r="I1023">
            <v>41402</v>
          </cell>
          <cell r="J1023">
            <v>41403</v>
          </cell>
          <cell r="K1023">
            <v>41460</v>
          </cell>
          <cell r="L1023" t="str">
            <v>Complete</v>
          </cell>
          <cell r="M1023" t="str">
            <v>Executed</v>
          </cell>
          <cell r="N1023">
            <v>41416</v>
          </cell>
          <cell r="O1023" t="str">
            <v>Parallel_Return_to_Edit_Mode</v>
          </cell>
          <cell r="P1023" t="str">
            <v>Wang, Cathy</v>
          </cell>
          <cell r="R1023" t="str">
            <v>Marina Crawford</v>
          </cell>
          <cell r="S1023" t="str">
            <v>Ron Laing</v>
          </cell>
          <cell r="T1023" t="str">
            <v>Karen Almadi</v>
          </cell>
          <cell r="U1023" t="str">
            <v>H - Horizon</v>
          </cell>
          <cell r="V1023" t="str">
            <v>Upgrading &amp; Utilitie - Upgrading &amp; Utilities</v>
          </cell>
          <cell r="W1023" t="str">
            <v>45 Days net terms</v>
          </cell>
          <cell r="X1023">
            <v>672457</v>
          </cell>
          <cell r="Y1023">
            <v>586210</v>
          </cell>
          <cell r="Z1023">
            <v>10120</v>
          </cell>
        </row>
        <row r="1024">
          <cell r="A1024" t="str">
            <v>403427-13-7</v>
          </cell>
          <cell r="B1024" t="str">
            <v>403427-13</v>
          </cell>
          <cell r="C1024">
            <v>7</v>
          </cell>
          <cell r="D1024">
            <v>405207</v>
          </cell>
          <cell r="E1024" t="str">
            <v>WorleyParsons Canada Services Ltd</v>
          </cell>
          <cell r="F1024" t="str">
            <v>EHT for MHE and Revised Piping isos(Re: WO#187354)</v>
          </cell>
          <cell r="G1024" t="str">
            <v>Schedules for Master Agreements</v>
          </cell>
          <cell r="H1024" t="str">
            <v>Wang, Cathy</v>
          </cell>
          <cell r="I1024">
            <v>41438</v>
          </cell>
          <cell r="J1024">
            <v>41442</v>
          </cell>
          <cell r="K1024">
            <v>41517</v>
          </cell>
          <cell r="L1024" t="str">
            <v>Complete</v>
          </cell>
          <cell r="M1024" t="str">
            <v>Executed</v>
          </cell>
          <cell r="N1024">
            <v>41463</v>
          </cell>
          <cell r="O1024" t="str">
            <v>Parallel_Return_to_Edit_Mode</v>
          </cell>
          <cell r="P1024" t="str">
            <v>Wang, Cathy</v>
          </cell>
          <cell r="R1024" t="str">
            <v>Marina Crawford</v>
          </cell>
          <cell r="S1024" t="str">
            <v>Ron Laing</v>
          </cell>
          <cell r="T1024" t="str">
            <v>Stephanie Graham</v>
          </cell>
          <cell r="U1024" t="str">
            <v>H - Horizon</v>
          </cell>
          <cell r="V1024" t="str">
            <v>Upgrading &amp; Utilitie - Upgrading &amp; Utilities</v>
          </cell>
          <cell r="W1024" t="str">
            <v>45 Days net terms</v>
          </cell>
          <cell r="X1024">
            <v>708271</v>
          </cell>
          <cell r="Y1024">
            <v>586210</v>
          </cell>
          <cell r="Z1024">
            <v>35814</v>
          </cell>
        </row>
        <row r="1025">
          <cell r="A1025" t="str">
            <v>403427-13-8</v>
          </cell>
          <cell r="B1025" t="str">
            <v>403427-13</v>
          </cell>
          <cell r="C1025">
            <v>8</v>
          </cell>
          <cell r="D1025">
            <v>405207</v>
          </cell>
          <cell r="E1025" t="str">
            <v>WorleyParsons Canada Services Ltd</v>
          </cell>
          <cell r="F1025" t="str">
            <v>EHT for HP Steam Spool(WO#277160)</v>
          </cell>
          <cell r="G1025" t="str">
            <v>Schedules for Master Agreements</v>
          </cell>
          <cell r="H1025" t="str">
            <v>Parmar, Cyrus</v>
          </cell>
          <cell r="I1025">
            <v>41466</v>
          </cell>
          <cell r="J1025">
            <v>41467</v>
          </cell>
          <cell r="K1025">
            <v>41547</v>
          </cell>
          <cell r="L1025" t="str">
            <v>Complete</v>
          </cell>
          <cell r="M1025" t="str">
            <v>Executed</v>
          </cell>
          <cell r="N1025">
            <v>41492</v>
          </cell>
          <cell r="O1025" t="str">
            <v>Parallel_Return_to_Edit_Mode</v>
          </cell>
          <cell r="P1025" t="str">
            <v>Wang, Cathy</v>
          </cell>
          <cell r="R1025" t="str">
            <v>Carla Salazar</v>
          </cell>
          <cell r="S1025" t="str">
            <v>Ron Laing</v>
          </cell>
          <cell r="T1025" t="str">
            <v>Stephanie Graham</v>
          </cell>
          <cell r="U1025" t="str">
            <v>H - Horizon</v>
          </cell>
          <cell r="V1025" t="str">
            <v>Upgrading &amp; Utilitie - Upgrading &amp; Utilities</v>
          </cell>
          <cell r="W1025" t="str">
            <v>45 Days net terms</v>
          </cell>
          <cell r="X1025">
            <v>808321</v>
          </cell>
          <cell r="Y1025">
            <v>586210</v>
          </cell>
          <cell r="Z1025">
            <v>100050</v>
          </cell>
        </row>
        <row r="1026">
          <cell r="A1026" t="str">
            <v>403427-14-1</v>
          </cell>
          <cell r="B1026" t="str">
            <v>403427-14</v>
          </cell>
          <cell r="C1026">
            <v>1</v>
          </cell>
          <cell r="D1026">
            <v>405170</v>
          </cell>
          <cell r="E1026" t="str">
            <v>WorleyParsons Canada Services Ltd</v>
          </cell>
          <cell r="F1026" t="str">
            <v>Field Eng.&amp;Constr.support Srvcs/DBN</v>
          </cell>
          <cell r="G1026" t="str">
            <v>Schedules for Master Agreements</v>
          </cell>
          <cell r="H1026" t="str">
            <v>Khoromskaya, Snezhana</v>
          </cell>
          <cell r="I1026">
            <v>41431</v>
          </cell>
          <cell r="J1026">
            <v>41455</v>
          </cell>
          <cell r="K1026">
            <v>41517</v>
          </cell>
          <cell r="L1026" t="str">
            <v>Complete</v>
          </cell>
          <cell r="M1026" t="str">
            <v>Executed</v>
          </cell>
          <cell r="N1026">
            <v>41459</v>
          </cell>
          <cell r="O1026" t="str">
            <v>Approve Contract</v>
          </cell>
          <cell r="P1026" t="str">
            <v>Business Area Approver</v>
          </cell>
          <cell r="Q1026" t="str">
            <v>Medina, Nestor</v>
          </cell>
          <cell r="R1026" t="str">
            <v>Ari Bronkhorst</v>
          </cell>
          <cell r="S1026" t="str">
            <v>Ari Bronkhorst</v>
          </cell>
          <cell r="T1026" t="str">
            <v>Stephanie Graham</v>
          </cell>
          <cell r="U1026" t="str">
            <v>H - Horizon</v>
          </cell>
          <cell r="V1026" t="str">
            <v>Major Projects</v>
          </cell>
          <cell r="W1026" t="str">
            <v>45 Days net terms</v>
          </cell>
          <cell r="X1026">
            <v>940430.08</v>
          </cell>
          <cell r="Y1026">
            <v>586210</v>
          </cell>
          <cell r="Z1026">
            <v>-948033.92</v>
          </cell>
        </row>
        <row r="1027">
          <cell r="A1027" t="str">
            <v>403427-15-1</v>
          </cell>
          <cell r="B1027" t="str">
            <v>403427-15</v>
          </cell>
          <cell r="C1027">
            <v>1</v>
          </cell>
          <cell r="D1027">
            <v>405304</v>
          </cell>
          <cell r="E1027" t="str">
            <v>WorleyParsons Canada Services Ltd</v>
          </cell>
          <cell r="F1027" t="str">
            <v>Williams RFG Project (HLEP)</v>
          </cell>
          <cell r="G1027" t="str">
            <v>Schedules for Master Agreements</v>
          </cell>
          <cell r="H1027" t="str">
            <v>Sharpe, Tiffany</v>
          </cell>
          <cell r="I1027">
            <v>41722</v>
          </cell>
          <cell r="J1027">
            <v>41305</v>
          </cell>
          <cell r="K1027">
            <v>41333</v>
          </cell>
          <cell r="L1027" t="str">
            <v>Active</v>
          </cell>
          <cell r="M1027" t="str">
            <v>Executed</v>
          </cell>
          <cell r="N1027">
            <v>41792</v>
          </cell>
          <cell r="O1027" t="str">
            <v>Approve Contract</v>
          </cell>
          <cell r="P1027" t="str">
            <v>Commercial Operations Approver</v>
          </cell>
          <cell r="Q1027" t="str">
            <v>Bronkhorst, Ari</v>
          </cell>
          <cell r="R1027" t="str">
            <v>Ari Bronkhorst</v>
          </cell>
          <cell r="S1027" t="str">
            <v>Ron Laing</v>
          </cell>
          <cell r="T1027" t="str">
            <v>Stephanie Graham</v>
          </cell>
          <cell r="U1027" t="str">
            <v>H - Horizon</v>
          </cell>
          <cell r="V1027" t="str">
            <v>Major Projects</v>
          </cell>
          <cell r="W1027" t="str">
            <v>45 Days net terms</v>
          </cell>
          <cell r="X1027">
            <v>3601653</v>
          </cell>
          <cell r="Y1027">
            <v>586210</v>
          </cell>
          <cell r="Z1027">
            <v>192143</v>
          </cell>
        </row>
        <row r="1028">
          <cell r="A1028" t="str">
            <v>403427-15-2</v>
          </cell>
          <cell r="B1028" t="str">
            <v>403427-15</v>
          </cell>
          <cell r="C1028">
            <v>2</v>
          </cell>
          <cell r="D1028">
            <v>405304</v>
          </cell>
          <cell r="E1028" t="str">
            <v>WorleyParsons Canada Services Ltd</v>
          </cell>
          <cell r="F1028" t="str">
            <v>Williams RFG Project (HLEP)</v>
          </cell>
          <cell r="G1028" t="str">
            <v>Schedules for Master Agreements</v>
          </cell>
          <cell r="H1028" t="str">
            <v>Sharpe, Tiffany</v>
          </cell>
          <cell r="I1028">
            <v>41864</v>
          </cell>
          <cell r="J1028">
            <v>41305</v>
          </cell>
          <cell r="K1028">
            <v>41879</v>
          </cell>
          <cell r="L1028" t="str">
            <v>Active</v>
          </cell>
          <cell r="M1028" t="str">
            <v>Executed</v>
          </cell>
          <cell r="N1028">
            <v>41892</v>
          </cell>
          <cell r="O1028" t="str">
            <v>Parallel_Return_to_Edit_Mode</v>
          </cell>
          <cell r="P1028" t="str">
            <v>Sharpe, Tiffany</v>
          </cell>
          <cell r="R1028" t="str">
            <v>Ari Bronkhorst</v>
          </cell>
          <cell r="S1028" t="str">
            <v>Ron Laing</v>
          </cell>
          <cell r="T1028" t="str">
            <v>Stephanie Graham</v>
          </cell>
          <cell r="U1028" t="str">
            <v>H - Horizon</v>
          </cell>
          <cell r="V1028" t="str">
            <v>Major Projects</v>
          </cell>
          <cell r="W1028" t="str">
            <v>45 Days net terms</v>
          </cell>
          <cell r="X1028">
            <v>3937733</v>
          </cell>
          <cell r="Y1028">
            <v>586210</v>
          </cell>
          <cell r="Z1028">
            <v>336080</v>
          </cell>
        </row>
        <row r="1029">
          <cell r="A1029" t="str">
            <v>403427-15-3</v>
          </cell>
          <cell r="B1029" t="str">
            <v>403427-15</v>
          </cell>
          <cell r="C1029">
            <v>3</v>
          </cell>
          <cell r="D1029">
            <v>405304</v>
          </cell>
          <cell r="E1029" t="str">
            <v>WorleyParsons Canada Services Ltd</v>
          </cell>
          <cell r="F1029" t="str">
            <v>Williams RFG Project (HLEP)</v>
          </cell>
          <cell r="G1029" t="str">
            <v>Schedules for Master Agreements</v>
          </cell>
          <cell r="H1029" t="str">
            <v>Sharpe, Tiffany</v>
          </cell>
          <cell r="I1029">
            <v>41892</v>
          </cell>
          <cell r="J1029">
            <v>41305</v>
          </cell>
          <cell r="K1029">
            <v>41879</v>
          </cell>
          <cell r="L1029" t="str">
            <v>Active</v>
          </cell>
          <cell r="M1029" t="str">
            <v>Edit Mode</v>
          </cell>
          <cell r="O1029" t="str">
            <v>Edit New Supplement</v>
          </cell>
          <cell r="P1029" t="str">
            <v>Sharpe, Tiffany</v>
          </cell>
          <cell r="R1029" t="str">
            <v>Ari Bronkhorst</v>
          </cell>
          <cell r="S1029" t="str">
            <v>Ron Laing</v>
          </cell>
          <cell r="T1029" t="str">
            <v>Stephanie Graham</v>
          </cell>
          <cell r="U1029" t="str">
            <v>H - Horizon</v>
          </cell>
          <cell r="V1029" t="str">
            <v>Major Projects</v>
          </cell>
          <cell r="W1029" t="str">
            <v>45 Days net terms</v>
          </cell>
          <cell r="X1029">
            <v>4148177</v>
          </cell>
          <cell r="Y1029">
            <v>586210</v>
          </cell>
          <cell r="Z1029">
            <v>210444</v>
          </cell>
        </row>
        <row r="1030">
          <cell r="A1030" t="str">
            <v>403427-16-1</v>
          </cell>
          <cell r="B1030" t="str">
            <v>403427-16</v>
          </cell>
          <cell r="C1030">
            <v>1</v>
          </cell>
          <cell r="D1030">
            <v>405543</v>
          </cell>
          <cell r="E1030" t="str">
            <v>WorleyParsons Canada Services Ltd</v>
          </cell>
          <cell r="F1030" t="str">
            <v>Civil/ Designer- Gaudy Gonzales</v>
          </cell>
          <cell r="G1030" t="str">
            <v>Schedules for Master Agreements</v>
          </cell>
          <cell r="H1030" t="str">
            <v>Wang, Cathy</v>
          </cell>
          <cell r="I1030">
            <v>41521</v>
          </cell>
          <cell r="J1030">
            <v>41477</v>
          </cell>
          <cell r="K1030">
            <v>41569</v>
          </cell>
          <cell r="L1030" t="str">
            <v>Complete</v>
          </cell>
          <cell r="M1030" t="str">
            <v>Executed</v>
          </cell>
          <cell r="N1030">
            <v>41534</v>
          </cell>
          <cell r="O1030" t="str">
            <v>Parallel_Return_to_Edit_Mode</v>
          </cell>
          <cell r="P1030" t="str">
            <v>Wang, Cathy</v>
          </cell>
          <cell r="R1030" t="str">
            <v>Marina Crawford</v>
          </cell>
          <cell r="S1030" t="str">
            <v>Ron Laing</v>
          </cell>
          <cell r="T1030" t="str">
            <v>Stephanie Graham</v>
          </cell>
          <cell r="U1030" t="str">
            <v>H - Horizon</v>
          </cell>
          <cell r="V1030" t="str">
            <v>Bitumen Production</v>
          </cell>
          <cell r="W1030" t="str">
            <v>45 Days net terms</v>
          </cell>
          <cell r="X1030">
            <v>120000</v>
          </cell>
          <cell r="Y1030">
            <v>586210</v>
          </cell>
          <cell r="Z1030">
            <v>70000</v>
          </cell>
        </row>
        <row r="1031">
          <cell r="A1031" t="str">
            <v>403427-16-2</v>
          </cell>
          <cell r="B1031" t="str">
            <v>403427-16</v>
          </cell>
          <cell r="C1031">
            <v>2</v>
          </cell>
          <cell r="D1031">
            <v>405543</v>
          </cell>
          <cell r="E1031" t="str">
            <v>WorleyParsons Canada Services Ltd</v>
          </cell>
          <cell r="F1031" t="str">
            <v>PE-Bharat Joshi</v>
          </cell>
          <cell r="G1031" t="str">
            <v>Schedules for Master Agreements</v>
          </cell>
          <cell r="H1031" t="str">
            <v>Parmar, Cyrus</v>
          </cell>
          <cell r="I1031">
            <v>41611</v>
          </cell>
          <cell r="J1031">
            <v>41516</v>
          </cell>
          <cell r="K1031">
            <v>41880</v>
          </cell>
          <cell r="L1031" t="str">
            <v>Complete</v>
          </cell>
          <cell r="M1031" t="str">
            <v>Executed</v>
          </cell>
          <cell r="N1031">
            <v>41654</v>
          </cell>
          <cell r="O1031" t="str">
            <v>Execute Contract</v>
          </cell>
          <cell r="P1031" t="str">
            <v>Wang, Cathy</v>
          </cell>
          <cell r="Q1031" t="str">
            <v>Wang, Cathy</v>
          </cell>
          <cell r="R1031" t="str">
            <v>Carla Salazar</v>
          </cell>
          <cell r="S1031" t="str">
            <v>Ron Laing</v>
          </cell>
          <cell r="T1031" t="str">
            <v>Stephanie Graham</v>
          </cell>
          <cell r="U1031" t="str">
            <v>H - Horizon</v>
          </cell>
          <cell r="V1031" t="str">
            <v>Bitumen Production</v>
          </cell>
          <cell r="W1031" t="str">
            <v>45 Days net terms</v>
          </cell>
          <cell r="X1031">
            <v>352000</v>
          </cell>
          <cell r="Y1031">
            <v>586210</v>
          </cell>
          <cell r="Z1031">
            <v>232000</v>
          </cell>
        </row>
        <row r="1032">
          <cell r="A1032" t="str">
            <v>403427-16-3</v>
          </cell>
          <cell r="B1032" t="str">
            <v>403427-16</v>
          </cell>
          <cell r="C1032">
            <v>3</v>
          </cell>
          <cell r="D1032">
            <v>405543</v>
          </cell>
          <cell r="E1032" t="str">
            <v>WorleyParsons Canada Services Ltd</v>
          </cell>
          <cell r="F1032" t="str">
            <v>Bharat Joshi, Project Engineer - Contract Extension</v>
          </cell>
          <cell r="G1032" t="str">
            <v>Schedules for Master Agreements</v>
          </cell>
          <cell r="H1032" t="str">
            <v>Parmar, Cyrus</v>
          </cell>
          <cell r="I1032">
            <v>41859</v>
          </cell>
          <cell r="J1032">
            <v>41881</v>
          </cell>
          <cell r="K1032">
            <v>42004</v>
          </cell>
          <cell r="L1032" t="str">
            <v>Complete</v>
          </cell>
          <cell r="M1032" t="str">
            <v>Executed</v>
          </cell>
          <cell r="N1032">
            <v>41879</v>
          </cell>
          <cell r="O1032" t="str">
            <v>Review Contract</v>
          </cell>
          <cell r="P1032" t="str">
            <v>Supply Management Reviewer</v>
          </cell>
          <cell r="R1032" t="str">
            <v>Carla Salazar</v>
          </cell>
          <cell r="S1032" t="str">
            <v>Kara Slemko</v>
          </cell>
          <cell r="T1032" t="str">
            <v>Stephanie Graham</v>
          </cell>
          <cell r="U1032" t="str">
            <v>H - Horizon</v>
          </cell>
          <cell r="V1032" t="str">
            <v>Bitumen Production</v>
          </cell>
          <cell r="W1032" t="str">
            <v>45 Days net terms</v>
          </cell>
          <cell r="X1032">
            <v>427000</v>
          </cell>
          <cell r="Y1032">
            <v>586210</v>
          </cell>
          <cell r="Z1032">
            <v>75000</v>
          </cell>
        </row>
        <row r="1033">
          <cell r="A1033" t="str">
            <v>403427-18-1</v>
          </cell>
          <cell r="B1033" t="str">
            <v>403427-18</v>
          </cell>
          <cell r="C1033">
            <v>1</v>
          </cell>
          <cell r="D1033">
            <v>40567401</v>
          </cell>
          <cell r="E1033" t="str">
            <v>WorleyParsons Canada Services Ltd</v>
          </cell>
          <cell r="F1033" t="str">
            <v>Change Order #1 to 403427-18, EP for Reboilers&amp;Exchangers</v>
          </cell>
          <cell r="G1033" t="str">
            <v>Schedules for Master Agreements</v>
          </cell>
          <cell r="H1033" t="str">
            <v>Khoromskaya, Snezhana</v>
          </cell>
          <cell r="I1033">
            <v>41660</v>
          </cell>
          <cell r="J1033">
            <v>41429</v>
          </cell>
          <cell r="K1033">
            <v>41639</v>
          </cell>
          <cell r="L1033" t="str">
            <v>Complete</v>
          </cell>
          <cell r="M1033" t="str">
            <v>Executed</v>
          </cell>
          <cell r="N1033">
            <v>41702</v>
          </cell>
          <cell r="O1033" t="str">
            <v>Edit New Supplement</v>
          </cell>
          <cell r="P1033" t="str">
            <v>Khoromskaya, Snezhana</v>
          </cell>
          <cell r="Q1033" t="str">
            <v>Khoromskaya, Snezhana</v>
          </cell>
          <cell r="R1033" t="str">
            <v>Ari Bronkhorst</v>
          </cell>
          <cell r="S1033" t="str">
            <v>Ari Bronkhorst</v>
          </cell>
          <cell r="T1033" t="str">
            <v>Stephanie Graham</v>
          </cell>
          <cell r="U1033" t="str">
            <v>H - Horizon</v>
          </cell>
          <cell r="V1033" t="str">
            <v>Major Projects</v>
          </cell>
          <cell r="W1033" t="str">
            <v>45 Days net terms</v>
          </cell>
          <cell r="X1033">
            <v>3078296.93</v>
          </cell>
          <cell r="Y1033">
            <v>586210</v>
          </cell>
          <cell r="Z1033">
            <v>405384.93</v>
          </cell>
        </row>
        <row r="1034">
          <cell r="A1034" t="str">
            <v>403427-18-2</v>
          </cell>
          <cell r="B1034" t="str">
            <v>403427-18</v>
          </cell>
          <cell r="C1034">
            <v>2</v>
          </cell>
          <cell r="D1034">
            <v>40567402</v>
          </cell>
          <cell r="E1034" t="str">
            <v>WorleyParsons Canada Services Ltd</v>
          </cell>
          <cell r="F1034" t="str">
            <v>Change Order #2 to 403427-18, EP for Reboilers&amp;Exchangers</v>
          </cell>
          <cell r="G1034" t="str">
            <v>Schedules for Master Agreements</v>
          </cell>
          <cell r="H1034" t="str">
            <v>Khoromskaya, Snezhana</v>
          </cell>
          <cell r="I1034">
            <v>41745</v>
          </cell>
          <cell r="J1034">
            <v>41745</v>
          </cell>
          <cell r="K1034">
            <v>41897</v>
          </cell>
          <cell r="L1034" t="str">
            <v>Complete</v>
          </cell>
          <cell r="M1034" t="str">
            <v>Executed</v>
          </cell>
          <cell r="N1034">
            <v>41754</v>
          </cell>
          <cell r="O1034" t="str">
            <v>Execute Contract</v>
          </cell>
          <cell r="P1034" t="str">
            <v>Khoromskaya, Snezhana</v>
          </cell>
          <cell r="Q1034" t="str">
            <v>Khoromskaya, Snezhana</v>
          </cell>
          <cell r="R1034" t="str">
            <v>Ari Bronkhorst</v>
          </cell>
          <cell r="S1034" t="str">
            <v>Ari Bronkhorst</v>
          </cell>
          <cell r="T1034" t="str">
            <v>Stephanie Graham</v>
          </cell>
          <cell r="U1034" t="str">
            <v>H - Horizon</v>
          </cell>
          <cell r="V1034" t="str">
            <v>Major Projects</v>
          </cell>
          <cell r="W1034" t="str">
            <v>45 Days net terms</v>
          </cell>
          <cell r="X1034">
            <v>3499999.93</v>
          </cell>
          <cell r="Y1034">
            <v>586210</v>
          </cell>
          <cell r="Z1034">
            <v>421703</v>
          </cell>
        </row>
        <row r="1035">
          <cell r="A1035" t="str">
            <v>403427-18-3</v>
          </cell>
          <cell r="B1035" t="str">
            <v>403427-18</v>
          </cell>
          <cell r="C1035">
            <v>3</v>
          </cell>
          <cell r="D1035">
            <v>40567403</v>
          </cell>
          <cell r="E1035" t="str">
            <v>WorleyParsons Canada Services Ltd</v>
          </cell>
          <cell r="F1035" t="str">
            <v>Change Order # 3 to 403427-18, EP for Reboilers &amp; Exchangers</v>
          </cell>
          <cell r="G1035" t="str">
            <v>Schedules for Master Agreements</v>
          </cell>
          <cell r="H1035" t="str">
            <v>Khoromskaya, Snezhana</v>
          </cell>
          <cell r="I1035">
            <v>41787</v>
          </cell>
          <cell r="J1035">
            <v>41787</v>
          </cell>
          <cell r="K1035">
            <v>41897</v>
          </cell>
          <cell r="L1035" t="str">
            <v>Complete</v>
          </cell>
          <cell r="M1035" t="str">
            <v>Executed</v>
          </cell>
          <cell r="N1035">
            <v>41794</v>
          </cell>
          <cell r="O1035" t="str">
            <v>Edit New Supplement</v>
          </cell>
          <cell r="P1035" t="str">
            <v>Khoromskaya, Snezhana</v>
          </cell>
          <cell r="Q1035" t="str">
            <v>Khoromskaya, Snezhana</v>
          </cell>
          <cell r="R1035" t="str">
            <v>Ari Bronkhorst</v>
          </cell>
          <cell r="S1035" t="str">
            <v>Ari Bronkhorst</v>
          </cell>
          <cell r="T1035" t="str">
            <v>Stephanie Graham</v>
          </cell>
          <cell r="U1035" t="str">
            <v>H - Horizon</v>
          </cell>
          <cell r="V1035" t="str">
            <v>Major Projects</v>
          </cell>
          <cell r="W1035" t="str">
            <v>45 Days net terms</v>
          </cell>
          <cell r="X1035">
            <v>3605599.93</v>
          </cell>
          <cell r="Y1035">
            <v>586210</v>
          </cell>
          <cell r="Z1035">
            <v>105600</v>
          </cell>
        </row>
        <row r="1036">
          <cell r="A1036" t="str">
            <v>403427-18-4</v>
          </cell>
          <cell r="B1036" t="str">
            <v>403427-18</v>
          </cell>
          <cell r="C1036">
            <v>4</v>
          </cell>
          <cell r="D1036">
            <v>40567404</v>
          </cell>
          <cell r="E1036" t="str">
            <v>WorleyParsons Canada Services Ltd</v>
          </cell>
          <cell r="F1036" t="str">
            <v>Change Order # 4 to 403427-18, EP for Reboilers &amp; Exchangers</v>
          </cell>
          <cell r="G1036" t="str">
            <v>Schedules for Master Agreements</v>
          </cell>
          <cell r="H1036" t="str">
            <v>Khoromskaya, Snezhana</v>
          </cell>
          <cell r="I1036">
            <v>41887</v>
          </cell>
          <cell r="J1036">
            <v>41787</v>
          </cell>
          <cell r="K1036">
            <v>42037</v>
          </cell>
          <cell r="L1036" t="str">
            <v>Complete</v>
          </cell>
          <cell r="M1036" t="str">
            <v>Executed</v>
          </cell>
          <cell r="N1036">
            <v>41894</v>
          </cell>
          <cell r="O1036" t="str">
            <v>Approve Contract</v>
          </cell>
          <cell r="P1036" t="str">
            <v>Commercial Operations Approver</v>
          </cell>
          <cell r="Q1036" t="str">
            <v>Bronkhorst, Ari</v>
          </cell>
          <cell r="R1036" t="str">
            <v>Ari Bronkhorst</v>
          </cell>
          <cell r="S1036" t="str">
            <v>Ari Bronkhorst</v>
          </cell>
          <cell r="T1036" t="str">
            <v>Stephanie Graham</v>
          </cell>
          <cell r="U1036" t="str">
            <v>H - Horizon</v>
          </cell>
          <cell r="V1036" t="str">
            <v>Major Projects</v>
          </cell>
          <cell r="W1036" t="str">
            <v>45 Days net terms</v>
          </cell>
          <cell r="X1036">
            <v>3679519.93</v>
          </cell>
          <cell r="Y1036">
            <v>586210</v>
          </cell>
          <cell r="Z1036">
            <v>73920</v>
          </cell>
        </row>
        <row r="1037">
          <cell r="A1037" t="str">
            <v>403427-18-5</v>
          </cell>
          <cell r="B1037" t="str">
            <v>403427-18</v>
          </cell>
          <cell r="C1037">
            <v>5</v>
          </cell>
          <cell r="D1037">
            <v>40567405</v>
          </cell>
          <cell r="E1037" t="str">
            <v>WorleyParsons Canada Services Ltd</v>
          </cell>
          <cell r="F1037" t="str">
            <v>Change Order # 5 &amp; 6 403427-18, EP for Reboilers &amp; Exchangers</v>
          </cell>
          <cell r="G1037" t="str">
            <v>Schedules for Master Agreements</v>
          </cell>
          <cell r="H1037" t="str">
            <v>Khoromskaya, Snezhana</v>
          </cell>
          <cell r="I1037">
            <v>42115</v>
          </cell>
          <cell r="J1037">
            <v>41787</v>
          </cell>
          <cell r="K1037">
            <v>42104</v>
          </cell>
          <cell r="L1037" t="str">
            <v>Complete</v>
          </cell>
          <cell r="M1037" t="str">
            <v>Executed</v>
          </cell>
          <cell r="N1037">
            <v>42131</v>
          </cell>
          <cell r="O1037" t="str">
            <v>Edit New Supplement</v>
          </cell>
          <cell r="P1037" t="str">
            <v>Khoromskaya, Snezhana</v>
          </cell>
          <cell r="Q1037" t="str">
            <v>Khoromskaya, Snezhana</v>
          </cell>
          <cell r="R1037" t="str">
            <v>Ari Bronkhorst</v>
          </cell>
          <cell r="S1037" t="str">
            <v>Ari Bronkhorst</v>
          </cell>
          <cell r="T1037" t="str">
            <v>Stephanie Graham</v>
          </cell>
          <cell r="U1037" t="str">
            <v>H - Horizon</v>
          </cell>
          <cell r="V1037" t="str">
            <v>Major Projects</v>
          </cell>
          <cell r="W1037" t="str">
            <v>45 Days net terms</v>
          </cell>
          <cell r="X1037">
            <v>3710113.77</v>
          </cell>
          <cell r="Y1037">
            <v>586210</v>
          </cell>
          <cell r="Z1037">
            <v>30593.84</v>
          </cell>
        </row>
        <row r="1038">
          <cell r="A1038" t="str">
            <v>403427-19-1</v>
          </cell>
          <cell r="B1038" t="str">
            <v>403427-19</v>
          </cell>
          <cell r="C1038">
            <v>1</v>
          </cell>
          <cell r="D1038">
            <v>406186</v>
          </cell>
          <cell r="E1038" t="str">
            <v>WorleyParsons Canada Services Ltd</v>
          </cell>
          <cell r="F1038" t="str">
            <v>Detailed Engineering for OPP/HT 4/5</v>
          </cell>
          <cell r="G1038" t="str">
            <v>Schedules for Master Agreements</v>
          </cell>
          <cell r="H1038" t="str">
            <v>Doleman, James</v>
          </cell>
          <cell r="I1038">
            <v>41859</v>
          </cell>
          <cell r="J1038">
            <v>41624</v>
          </cell>
          <cell r="K1038">
            <v>42277</v>
          </cell>
          <cell r="L1038" t="str">
            <v>Complete</v>
          </cell>
          <cell r="M1038" t="str">
            <v>Executed</v>
          </cell>
          <cell r="N1038">
            <v>41877</v>
          </cell>
          <cell r="O1038" t="str">
            <v>Parallel_Return_to_Edit_Mode</v>
          </cell>
          <cell r="P1038" t="str">
            <v>Reding, Dustin</v>
          </cell>
          <cell r="R1038" t="str">
            <v>Don Guglielmin</v>
          </cell>
          <cell r="S1038" t="str">
            <v>Ron Laing</v>
          </cell>
          <cell r="T1038" t="str">
            <v>Stephanie Graham</v>
          </cell>
          <cell r="U1038" t="str">
            <v>H - Horizon</v>
          </cell>
          <cell r="V1038" t="str">
            <v>Major Projects</v>
          </cell>
          <cell r="W1038" t="str">
            <v>45 Days net terms</v>
          </cell>
          <cell r="X1038">
            <v>3233626</v>
          </cell>
          <cell r="Y1038">
            <v>586210</v>
          </cell>
          <cell r="Z1038">
            <v>522174</v>
          </cell>
        </row>
        <row r="1039">
          <cell r="A1039" t="str">
            <v>403427-19-10</v>
          </cell>
          <cell r="B1039" t="str">
            <v>403427-19</v>
          </cell>
          <cell r="C1039">
            <v>10</v>
          </cell>
          <cell r="D1039">
            <v>40618610</v>
          </cell>
          <cell r="E1039" t="str">
            <v>WorleyParsons Canada Services Ltd</v>
          </cell>
          <cell r="F1039" t="str">
            <v>Include Incremental Scope for PVN</v>
          </cell>
          <cell r="G1039" t="str">
            <v>Schedules for Master Agreements</v>
          </cell>
          <cell r="H1039" t="str">
            <v>Al-Kaisy, Maysaloon</v>
          </cell>
          <cell r="I1039">
            <v>43129</v>
          </cell>
          <cell r="J1039">
            <v>41624</v>
          </cell>
          <cell r="K1039">
            <v>42277</v>
          </cell>
          <cell r="L1039" t="str">
            <v>Complete</v>
          </cell>
          <cell r="M1039" t="str">
            <v>Executed</v>
          </cell>
          <cell r="N1039">
            <v>43129</v>
          </cell>
          <cell r="O1039" t="str">
            <v>Parallel_Return_to_Edit_Mode</v>
          </cell>
          <cell r="P1039" t="str">
            <v>Al-Kaisy, Maysaloon</v>
          </cell>
          <cell r="R1039" t="str">
            <v>Don Guglielmin</v>
          </cell>
          <cell r="S1039" t="str">
            <v>Ron Laing</v>
          </cell>
          <cell r="T1039" t="str">
            <v>Stephanie Graham</v>
          </cell>
          <cell r="U1039" t="str">
            <v>H - Horizon</v>
          </cell>
          <cell r="V1039" t="str">
            <v>Major Projects</v>
          </cell>
          <cell r="W1039" t="str">
            <v>30 Days net terms</v>
          </cell>
          <cell r="X1039">
            <v>4668141.95</v>
          </cell>
          <cell r="Y1039">
            <v>586210</v>
          </cell>
          <cell r="Z1039">
            <v>97702.95</v>
          </cell>
        </row>
        <row r="1040">
          <cell r="A1040" t="str">
            <v>403427-19-11</v>
          </cell>
          <cell r="B1040" t="str">
            <v>403427-19</v>
          </cell>
          <cell r="C1040">
            <v>11</v>
          </cell>
          <cell r="D1040">
            <v>40618611</v>
          </cell>
          <cell r="E1040" t="str">
            <v>WorleyParsons Canada Services Ltd</v>
          </cell>
          <cell r="F1040" t="str">
            <v>Final CO</v>
          </cell>
          <cell r="G1040" t="str">
            <v>Schedules for Master Agreements</v>
          </cell>
          <cell r="H1040" t="str">
            <v>Al-Kaisy, Maysaloon</v>
          </cell>
          <cell r="I1040">
            <v>43129</v>
          </cell>
          <cell r="J1040">
            <v>41624</v>
          </cell>
          <cell r="K1040">
            <v>42277</v>
          </cell>
          <cell r="L1040" t="str">
            <v>Complete</v>
          </cell>
          <cell r="M1040" t="str">
            <v>Executed</v>
          </cell>
          <cell r="N1040">
            <v>43130</v>
          </cell>
          <cell r="O1040" t="str">
            <v>Execute Contract</v>
          </cell>
          <cell r="P1040" t="str">
            <v>Al-Kaisy, Maysaloon</v>
          </cell>
          <cell r="Q1040" t="str">
            <v>Al-Kaisy, Maysaloon</v>
          </cell>
          <cell r="R1040" t="str">
            <v>Don Guglielmin</v>
          </cell>
          <cell r="S1040" t="str">
            <v>Ron Laing</v>
          </cell>
          <cell r="T1040" t="str">
            <v>Stephanie Graham</v>
          </cell>
          <cell r="U1040" t="str">
            <v>H - Horizon</v>
          </cell>
          <cell r="V1040" t="str">
            <v>Major Projects</v>
          </cell>
          <cell r="W1040" t="str">
            <v>30 Days net terms</v>
          </cell>
          <cell r="X1040">
            <v>4733327</v>
          </cell>
          <cell r="Y1040">
            <v>586210</v>
          </cell>
          <cell r="Z1040">
            <v>65185.05</v>
          </cell>
        </row>
        <row r="1041">
          <cell r="A1041" t="str">
            <v>403427-19-2</v>
          </cell>
          <cell r="B1041" t="str">
            <v>403427-19</v>
          </cell>
          <cell r="C1041">
            <v>2</v>
          </cell>
          <cell r="D1041">
            <v>40618602</v>
          </cell>
          <cell r="E1041" t="str">
            <v>WorleyParsons Canada Services Ltd</v>
          </cell>
          <cell r="F1041" t="str">
            <v>Detailed Engineering for OPP/HT 4/5</v>
          </cell>
          <cell r="G1041" t="str">
            <v>Schedules for Master Agreements</v>
          </cell>
          <cell r="H1041" t="str">
            <v>Doleman, James</v>
          </cell>
          <cell r="I1041">
            <v>41878</v>
          </cell>
          <cell r="J1041">
            <v>41624</v>
          </cell>
          <cell r="K1041">
            <v>42277</v>
          </cell>
          <cell r="L1041" t="str">
            <v>Complete</v>
          </cell>
          <cell r="M1041" t="str">
            <v>Executed</v>
          </cell>
          <cell r="N1041">
            <v>42160</v>
          </cell>
          <cell r="O1041" t="str">
            <v>Approve Contract</v>
          </cell>
          <cell r="P1041" t="str">
            <v>Commercial Operations Approver</v>
          </cell>
          <cell r="Q1041" t="str">
            <v>Salmon, Ed</v>
          </cell>
          <cell r="R1041" t="str">
            <v>Don Guglielmin</v>
          </cell>
          <cell r="S1041" t="str">
            <v>Ron Laing</v>
          </cell>
          <cell r="T1041" t="str">
            <v>Stephanie Graham</v>
          </cell>
          <cell r="U1041" t="str">
            <v>H - Horizon</v>
          </cell>
          <cell r="V1041" t="str">
            <v>Major Projects</v>
          </cell>
          <cell r="W1041" t="str">
            <v>45 Days net terms</v>
          </cell>
          <cell r="X1041">
            <v>3483559</v>
          </cell>
          <cell r="Y1041">
            <v>586210</v>
          </cell>
          <cell r="Z1041">
            <v>249933</v>
          </cell>
        </row>
        <row r="1042">
          <cell r="A1042" t="str">
            <v>403427-19-3</v>
          </cell>
          <cell r="B1042" t="str">
            <v>403427-19</v>
          </cell>
          <cell r="C1042">
            <v>3</v>
          </cell>
          <cell r="D1042">
            <v>40618603</v>
          </cell>
          <cell r="E1042" t="str">
            <v>WorleyParsons Canada Services Ltd</v>
          </cell>
          <cell r="F1042" t="str">
            <v>Detailed Engineering for OPP/HT 4/5</v>
          </cell>
          <cell r="G1042" t="str">
            <v>Schedules for Master Agreements</v>
          </cell>
          <cell r="H1042" t="str">
            <v>Doleman, James</v>
          </cell>
          <cell r="I1042">
            <v>42160</v>
          </cell>
          <cell r="J1042">
            <v>41624</v>
          </cell>
          <cell r="K1042">
            <v>42277</v>
          </cell>
          <cell r="L1042" t="str">
            <v>Complete</v>
          </cell>
          <cell r="M1042" t="str">
            <v>Executed</v>
          </cell>
          <cell r="N1042">
            <v>42212</v>
          </cell>
          <cell r="O1042" t="str">
            <v>Parallel_Return_to_Edit_Mode</v>
          </cell>
          <cell r="P1042" t="str">
            <v>Doleman, James</v>
          </cell>
          <cell r="R1042" t="str">
            <v>Don Guglielmin</v>
          </cell>
          <cell r="S1042" t="str">
            <v>Ron Laing</v>
          </cell>
          <cell r="T1042" t="str">
            <v>Stephanie Graham</v>
          </cell>
          <cell r="U1042" t="str">
            <v>H - Horizon</v>
          </cell>
          <cell r="V1042" t="str">
            <v>Major Projects</v>
          </cell>
          <cell r="W1042" t="str">
            <v>45 Days net terms</v>
          </cell>
          <cell r="X1042">
            <v>3696495</v>
          </cell>
          <cell r="Y1042">
            <v>586210</v>
          </cell>
          <cell r="Z1042">
            <v>212936</v>
          </cell>
        </row>
        <row r="1043">
          <cell r="A1043" t="str">
            <v>403427-19-5</v>
          </cell>
          <cell r="B1043" t="str">
            <v>403427-19</v>
          </cell>
          <cell r="C1043">
            <v>5</v>
          </cell>
          <cell r="D1043">
            <v>40618605</v>
          </cell>
          <cell r="E1043" t="str">
            <v>WorleyParsons Canada Services Ltd</v>
          </cell>
          <cell r="F1043" t="str">
            <v>72 kV Design Changes</v>
          </cell>
          <cell r="G1043" t="str">
            <v>Schedules for Master Agreements</v>
          </cell>
          <cell r="H1043" t="str">
            <v>Doleman, James</v>
          </cell>
          <cell r="I1043">
            <v>42233</v>
          </cell>
          <cell r="J1043">
            <v>41624</v>
          </cell>
          <cell r="K1043">
            <v>42277</v>
          </cell>
          <cell r="L1043" t="str">
            <v>Complete</v>
          </cell>
          <cell r="M1043" t="str">
            <v>Executed</v>
          </cell>
          <cell r="N1043">
            <v>42970</v>
          </cell>
          <cell r="O1043" t="str">
            <v>Parallel_Return_to_Edit_Mode</v>
          </cell>
          <cell r="P1043" t="str">
            <v>Olsen, Kody</v>
          </cell>
          <cell r="R1043" t="str">
            <v>Don Guglielmin</v>
          </cell>
          <cell r="S1043" t="str">
            <v>Ron Laing</v>
          </cell>
          <cell r="T1043" t="str">
            <v>Stephanie Graham</v>
          </cell>
          <cell r="U1043" t="str">
            <v>H - Horizon</v>
          </cell>
          <cell r="V1043" t="str">
            <v>Major Projects</v>
          </cell>
          <cell r="W1043" t="str">
            <v>30 Days net terms</v>
          </cell>
          <cell r="X1043">
            <v>3736515</v>
          </cell>
          <cell r="Y1043">
            <v>586210</v>
          </cell>
          <cell r="Z1043">
            <v>40020</v>
          </cell>
        </row>
        <row r="1044">
          <cell r="A1044" t="str">
            <v>403427-19-6</v>
          </cell>
          <cell r="B1044" t="str">
            <v>403427-19</v>
          </cell>
          <cell r="C1044">
            <v>6</v>
          </cell>
          <cell r="D1044">
            <v>40618605</v>
          </cell>
          <cell r="E1044" t="str">
            <v>WorleyParsons Canada Services Ltd</v>
          </cell>
          <cell r="F1044" t="str">
            <v>CO#6</v>
          </cell>
          <cell r="G1044" t="str">
            <v>Schedules for Master Agreements</v>
          </cell>
          <cell r="H1044" t="str">
            <v>Doleman, James</v>
          </cell>
          <cell r="I1044">
            <v>43129</v>
          </cell>
          <cell r="J1044">
            <v>41624</v>
          </cell>
          <cell r="K1044">
            <v>42277</v>
          </cell>
          <cell r="L1044" t="str">
            <v>Complete</v>
          </cell>
          <cell r="M1044" t="str">
            <v>Executed</v>
          </cell>
          <cell r="N1044">
            <v>43129</v>
          </cell>
          <cell r="O1044" t="str">
            <v>Approve Contract</v>
          </cell>
          <cell r="P1044" t="str">
            <v>Commercial Operations Approver</v>
          </cell>
          <cell r="R1044" t="str">
            <v>Don Guglielmin</v>
          </cell>
          <cell r="S1044" t="str">
            <v>Ron Laing</v>
          </cell>
          <cell r="T1044" t="str">
            <v>Stephanie Graham</v>
          </cell>
          <cell r="U1044" t="str">
            <v>H - Horizon</v>
          </cell>
          <cell r="V1044" t="str">
            <v>Major Projects</v>
          </cell>
          <cell r="W1044" t="str">
            <v>30 Days net terms</v>
          </cell>
          <cell r="X1044">
            <v>4221391</v>
          </cell>
          <cell r="Y1044">
            <v>586210</v>
          </cell>
          <cell r="Z1044">
            <v>484876</v>
          </cell>
        </row>
        <row r="1045">
          <cell r="A1045" t="str">
            <v>403427-19-7</v>
          </cell>
          <cell r="B1045" t="str">
            <v>403427-19</v>
          </cell>
          <cell r="C1045">
            <v>7</v>
          </cell>
          <cell r="D1045">
            <v>40618607</v>
          </cell>
          <cell r="E1045" t="str">
            <v>WorleyParsons Canada Services Ltd</v>
          </cell>
          <cell r="F1045" t="str">
            <v>CO#7</v>
          </cell>
          <cell r="G1045" t="str">
            <v>Schedules for Master Agreements</v>
          </cell>
          <cell r="H1045" t="str">
            <v>Al-Kaisy, Maysaloon</v>
          </cell>
          <cell r="I1045">
            <v>43129</v>
          </cell>
          <cell r="J1045">
            <v>41624</v>
          </cell>
          <cell r="K1045">
            <v>42277</v>
          </cell>
          <cell r="L1045" t="str">
            <v>Complete</v>
          </cell>
          <cell r="M1045" t="str">
            <v>Executed</v>
          </cell>
          <cell r="N1045">
            <v>43129</v>
          </cell>
          <cell r="O1045" t="str">
            <v>Parallel_Return_to_Edit_Mode</v>
          </cell>
          <cell r="P1045" t="str">
            <v>Al-Kaisy, Maysaloon</v>
          </cell>
          <cell r="R1045" t="str">
            <v>Don Guglielmin</v>
          </cell>
          <cell r="S1045" t="str">
            <v>Ron Laing</v>
          </cell>
          <cell r="T1045" t="str">
            <v>Stephanie Graham</v>
          </cell>
          <cell r="U1045" t="str">
            <v>H - Horizon</v>
          </cell>
          <cell r="V1045" t="str">
            <v>Major Projects</v>
          </cell>
          <cell r="W1045" t="str">
            <v>30 Days net terms</v>
          </cell>
          <cell r="X1045">
            <v>4481235</v>
          </cell>
          <cell r="Y1045">
            <v>586210</v>
          </cell>
          <cell r="Z1045">
            <v>259844</v>
          </cell>
        </row>
        <row r="1046">
          <cell r="A1046" t="str">
            <v>403427-19-8</v>
          </cell>
          <cell r="B1046" t="str">
            <v>403427-19</v>
          </cell>
          <cell r="C1046">
            <v>8</v>
          </cell>
          <cell r="D1046">
            <v>40618607</v>
          </cell>
          <cell r="E1046" t="str">
            <v>WorleyParsons Canada Services Ltd</v>
          </cell>
          <cell r="F1046" t="str">
            <v>Include Incremental Scope for PVN</v>
          </cell>
          <cell r="G1046" t="str">
            <v>Schedules for Master Agreements</v>
          </cell>
          <cell r="H1046" t="str">
            <v>Al-Kaisy, Maysaloon</v>
          </cell>
          <cell r="I1046">
            <v>43129</v>
          </cell>
          <cell r="J1046">
            <v>41624</v>
          </cell>
          <cell r="K1046">
            <v>42277</v>
          </cell>
          <cell r="L1046" t="str">
            <v>Complete</v>
          </cell>
          <cell r="M1046" t="str">
            <v>Executed</v>
          </cell>
          <cell r="N1046">
            <v>43129</v>
          </cell>
          <cell r="O1046" t="str">
            <v>Approve Contract</v>
          </cell>
          <cell r="P1046" t="str">
            <v>Business Area Approver</v>
          </cell>
          <cell r="Q1046" t="str">
            <v>Guglielmin, Don</v>
          </cell>
          <cell r="R1046" t="str">
            <v>Don Guglielmin</v>
          </cell>
          <cell r="S1046" t="str">
            <v>Ron Laing</v>
          </cell>
          <cell r="T1046" t="str">
            <v>Stephanie Graham</v>
          </cell>
          <cell r="U1046" t="str">
            <v>H - Horizon</v>
          </cell>
          <cell r="V1046" t="str">
            <v>Major Projects</v>
          </cell>
          <cell r="W1046" t="str">
            <v>30 Days net terms</v>
          </cell>
          <cell r="X1046">
            <v>4505243</v>
          </cell>
          <cell r="Y1046">
            <v>586210</v>
          </cell>
          <cell r="Z1046">
            <v>24008</v>
          </cell>
        </row>
        <row r="1047">
          <cell r="A1047" t="str">
            <v>403427-19-9</v>
          </cell>
          <cell r="B1047" t="str">
            <v>403427-19</v>
          </cell>
          <cell r="C1047">
            <v>9</v>
          </cell>
          <cell r="D1047">
            <v>40618609</v>
          </cell>
          <cell r="E1047" t="str">
            <v>WorleyParsons Canada Services Ltd</v>
          </cell>
          <cell r="F1047" t="str">
            <v>Include Incremental Scope for PVN</v>
          </cell>
          <cell r="G1047" t="str">
            <v>Schedules for Master Agreements</v>
          </cell>
          <cell r="H1047" t="str">
            <v>Al-Kaisy, Maysaloon</v>
          </cell>
          <cell r="I1047">
            <v>43129</v>
          </cell>
          <cell r="J1047">
            <v>41624</v>
          </cell>
          <cell r="K1047">
            <v>42277</v>
          </cell>
          <cell r="L1047" t="str">
            <v>Complete</v>
          </cell>
          <cell r="M1047" t="str">
            <v>Executed</v>
          </cell>
          <cell r="N1047">
            <v>43129</v>
          </cell>
          <cell r="O1047" t="str">
            <v>Execute Contract</v>
          </cell>
          <cell r="P1047" t="str">
            <v>Al-Kaisy, Maysaloon</v>
          </cell>
          <cell r="Q1047" t="str">
            <v>Al-Kaisy, Maysaloon</v>
          </cell>
          <cell r="R1047" t="str">
            <v>Don Guglielmin</v>
          </cell>
          <cell r="S1047" t="str">
            <v>Ron Laing</v>
          </cell>
          <cell r="T1047" t="str">
            <v>Stephanie Graham</v>
          </cell>
          <cell r="U1047" t="str">
            <v>H - Horizon</v>
          </cell>
          <cell r="V1047" t="str">
            <v>Major Projects</v>
          </cell>
          <cell r="W1047" t="str">
            <v>30 Days net terms</v>
          </cell>
          <cell r="X1047">
            <v>4570439</v>
          </cell>
          <cell r="Y1047">
            <v>586210</v>
          </cell>
          <cell r="Z1047">
            <v>65196</v>
          </cell>
        </row>
        <row r="1048">
          <cell r="A1048" t="str">
            <v>403427-2</v>
          </cell>
          <cell r="B1048">
            <v>403427</v>
          </cell>
          <cell r="C1048">
            <v>2</v>
          </cell>
          <cell r="D1048">
            <v>403427</v>
          </cell>
          <cell r="E1048" t="str">
            <v>WorleyParsons Canada Services Ltd</v>
          </cell>
          <cell r="F1048" t="str">
            <v>2015 Contract Extension</v>
          </cell>
          <cell r="G1048" t="str">
            <v>Master Goods and Services Agreement</v>
          </cell>
          <cell r="H1048" t="str">
            <v>Parmar, Cyrus</v>
          </cell>
          <cell r="I1048">
            <v>42020</v>
          </cell>
          <cell r="J1048">
            <v>42036</v>
          </cell>
          <cell r="K1048">
            <v>42094</v>
          </cell>
          <cell r="L1048" t="str">
            <v>Complete</v>
          </cell>
          <cell r="M1048" t="str">
            <v>Executed</v>
          </cell>
          <cell r="N1048">
            <v>42040</v>
          </cell>
          <cell r="O1048" t="str">
            <v>Approve Contract</v>
          </cell>
          <cell r="P1048" t="str">
            <v>Business Area Approver</v>
          </cell>
          <cell r="Q1048" t="str">
            <v>Perry, Don</v>
          </cell>
          <cell r="R1048" t="str">
            <v>Carla Salazar</v>
          </cell>
          <cell r="S1048" t="str">
            <v>Kara Slemko</v>
          </cell>
          <cell r="T1048" t="str">
            <v>Stephanie Graham</v>
          </cell>
          <cell r="U1048" t="str">
            <v>H - Horizon</v>
          </cell>
          <cell r="V1048" t="str">
            <v>All</v>
          </cell>
          <cell r="W1048" t="str">
            <v>45 Days net terms</v>
          </cell>
          <cell r="X1048">
            <v>11745451.58</v>
          </cell>
          <cell r="Y1048">
            <v>586210</v>
          </cell>
          <cell r="Z1048">
            <v>497568.66</v>
          </cell>
        </row>
        <row r="1049">
          <cell r="A1049" t="str">
            <v>403427-20-1</v>
          </cell>
          <cell r="B1049" t="str">
            <v>403427-20</v>
          </cell>
          <cell r="C1049">
            <v>1</v>
          </cell>
          <cell r="D1049">
            <v>406051</v>
          </cell>
          <cell r="E1049" t="str">
            <v>WorleyParsons Canada Services Ltd</v>
          </cell>
          <cell r="F1049" t="str">
            <v>Piping Designer for U2 - Gaudy Gonzales</v>
          </cell>
          <cell r="G1049" t="str">
            <v>Schedules for Master Agreements</v>
          </cell>
          <cell r="H1049" t="str">
            <v>Parmar, Cyrus</v>
          </cell>
          <cell r="I1049">
            <v>41768</v>
          </cell>
          <cell r="J1049">
            <v>41789</v>
          </cell>
          <cell r="K1049">
            <v>41882</v>
          </cell>
          <cell r="L1049" t="str">
            <v>Complete</v>
          </cell>
          <cell r="M1049" t="str">
            <v>Executed</v>
          </cell>
          <cell r="N1049">
            <v>41792</v>
          </cell>
          <cell r="O1049" t="str">
            <v>Parallel_Return_to_Edit_Mode</v>
          </cell>
          <cell r="P1049" t="str">
            <v>Parmar, Cyrus</v>
          </cell>
          <cell r="R1049" t="str">
            <v>Carla Salazar</v>
          </cell>
          <cell r="S1049" t="str">
            <v>Kara Slemko</v>
          </cell>
          <cell r="T1049" t="str">
            <v>Stephanie Graham</v>
          </cell>
          <cell r="U1049" t="str">
            <v>H - Horizon</v>
          </cell>
          <cell r="V1049" t="str">
            <v>Upgrading &amp; Utilitie - Upgrading &amp; Utilities</v>
          </cell>
          <cell r="W1049" t="str">
            <v>45 Days net terms</v>
          </cell>
          <cell r="X1049">
            <v>236656</v>
          </cell>
          <cell r="Y1049">
            <v>586210</v>
          </cell>
          <cell r="Z1049">
            <v>100000</v>
          </cell>
        </row>
        <row r="1050">
          <cell r="A1050" t="str">
            <v>403427-20-2</v>
          </cell>
          <cell r="B1050" t="str">
            <v>403427-20</v>
          </cell>
          <cell r="C1050">
            <v>2</v>
          </cell>
          <cell r="D1050">
            <v>406051</v>
          </cell>
          <cell r="E1050" t="str">
            <v>WorleyParsons Canada Services Ltd</v>
          </cell>
          <cell r="F1050" t="str">
            <v>Gaudy Gonzales, Piping Designer - Contract Extension</v>
          </cell>
          <cell r="G1050" t="str">
            <v>Schedules for Master Agreements</v>
          </cell>
          <cell r="H1050" t="str">
            <v>Parmar, Cyrus</v>
          </cell>
          <cell r="I1050">
            <v>41859</v>
          </cell>
          <cell r="J1050">
            <v>41883</v>
          </cell>
          <cell r="K1050">
            <v>41973</v>
          </cell>
          <cell r="L1050" t="str">
            <v>Complete</v>
          </cell>
          <cell r="M1050" t="str">
            <v>Executed</v>
          </cell>
          <cell r="N1050">
            <v>41879</v>
          </cell>
          <cell r="O1050" t="str">
            <v>Edit New Supplement</v>
          </cell>
          <cell r="P1050" t="str">
            <v>Parmar, Cyrus</v>
          </cell>
          <cell r="Q1050" t="str">
            <v>Parmar, Cyrus</v>
          </cell>
          <cell r="R1050" t="str">
            <v>Carla Salazar</v>
          </cell>
          <cell r="S1050" t="str">
            <v>Kara Slemko</v>
          </cell>
          <cell r="T1050" t="str">
            <v>Stephanie Graham</v>
          </cell>
          <cell r="U1050" t="str">
            <v>H - Horizon</v>
          </cell>
          <cell r="V1050" t="str">
            <v>Upgrading &amp; Utilitie - Upgrading &amp; Utilities</v>
          </cell>
          <cell r="W1050" t="str">
            <v>45 Days net terms</v>
          </cell>
          <cell r="X1050">
            <v>336656</v>
          </cell>
          <cell r="Y1050">
            <v>586210</v>
          </cell>
          <cell r="Z1050">
            <v>100000</v>
          </cell>
        </row>
        <row r="1051">
          <cell r="A1051" t="str">
            <v>403427-20-3</v>
          </cell>
          <cell r="B1051" t="str">
            <v>403427-20</v>
          </cell>
          <cell r="C1051">
            <v>3</v>
          </cell>
          <cell r="D1051">
            <v>406051</v>
          </cell>
          <cell r="E1051" t="str">
            <v>WorleyParsons Canada Services Ltd</v>
          </cell>
          <cell r="F1051" t="str">
            <v>Gaudy Gonzales, Piping Designer - Contract Extension</v>
          </cell>
          <cell r="G1051" t="str">
            <v>Schedules for Master Agreements</v>
          </cell>
          <cell r="H1051" t="str">
            <v>Parmar, Cyrus</v>
          </cell>
          <cell r="I1051">
            <v>41981</v>
          </cell>
          <cell r="J1051">
            <v>41974</v>
          </cell>
          <cell r="K1051">
            <v>42094</v>
          </cell>
          <cell r="L1051" t="str">
            <v>Complete</v>
          </cell>
          <cell r="M1051" t="str">
            <v>Executed</v>
          </cell>
          <cell r="N1051">
            <v>42027</v>
          </cell>
          <cell r="O1051" t="str">
            <v>Parallel_Return_to_Edit_Mode</v>
          </cell>
          <cell r="P1051" t="str">
            <v>Parmar, Cyrus</v>
          </cell>
          <cell r="R1051" t="str">
            <v>Carla Salazar</v>
          </cell>
          <cell r="S1051" t="str">
            <v>Kara Slemko</v>
          </cell>
          <cell r="T1051" t="str">
            <v>Stephanie Graham</v>
          </cell>
          <cell r="U1051" t="str">
            <v>H - Horizon</v>
          </cell>
          <cell r="V1051" t="str">
            <v>Upgrading &amp; Utilitie - Upgrading &amp; Utilities</v>
          </cell>
          <cell r="W1051" t="str">
            <v>45 Days net terms</v>
          </cell>
          <cell r="X1051">
            <v>471656</v>
          </cell>
          <cell r="Y1051">
            <v>586210</v>
          </cell>
          <cell r="Z1051">
            <v>135000</v>
          </cell>
        </row>
        <row r="1052">
          <cell r="A1052" t="str">
            <v>403427-20-4</v>
          </cell>
          <cell r="B1052" t="str">
            <v>403427-20</v>
          </cell>
          <cell r="C1052">
            <v>4</v>
          </cell>
          <cell r="D1052">
            <v>406051</v>
          </cell>
          <cell r="E1052" t="str">
            <v>WorleyParsons Canada Services Ltd</v>
          </cell>
          <cell r="F1052" t="str">
            <v>Gaudy Gonzales, Piping Designer - Contract Extension</v>
          </cell>
          <cell r="G1052" t="str">
            <v>Schedules for Master Agreements</v>
          </cell>
          <cell r="H1052" t="str">
            <v>Parmar, Cyrus</v>
          </cell>
          <cell r="I1052">
            <v>42088</v>
          </cell>
          <cell r="J1052">
            <v>42095</v>
          </cell>
          <cell r="K1052">
            <v>42185</v>
          </cell>
          <cell r="L1052" t="str">
            <v>Complete</v>
          </cell>
          <cell r="M1052" t="str">
            <v>Executed</v>
          </cell>
          <cell r="N1052">
            <v>42117</v>
          </cell>
          <cell r="O1052" t="str">
            <v>Review Contract</v>
          </cell>
          <cell r="P1052" t="str">
            <v>Supply Management Reviewer</v>
          </cell>
          <cell r="Q1052" t="str">
            <v>Salazar, Carla</v>
          </cell>
          <cell r="R1052" t="str">
            <v>Carla Salazar</v>
          </cell>
          <cell r="S1052" t="str">
            <v>Kara Slemko</v>
          </cell>
          <cell r="T1052" t="str">
            <v>Stephanie Graham</v>
          </cell>
          <cell r="U1052" t="str">
            <v>H - Horizon</v>
          </cell>
          <cell r="V1052" t="str">
            <v>Upgrading &amp; Utilitie - Upgrading &amp; Utilities</v>
          </cell>
          <cell r="W1052" t="str">
            <v>45 Days net terms</v>
          </cell>
          <cell r="X1052">
            <v>606656</v>
          </cell>
          <cell r="Y1052">
            <v>586210</v>
          </cell>
          <cell r="Z1052">
            <v>135000</v>
          </cell>
        </row>
        <row r="1053">
          <cell r="A1053" t="str">
            <v>403427-20-6</v>
          </cell>
          <cell r="B1053" t="str">
            <v>403427-20</v>
          </cell>
          <cell r="C1053">
            <v>6</v>
          </cell>
          <cell r="D1053">
            <v>406051</v>
          </cell>
          <cell r="E1053" t="str">
            <v>WorleyParsons Canada Services Ltd</v>
          </cell>
          <cell r="F1053" t="str">
            <v>Seconded Employee - Gaudy Gonzales (Piping Designer) - Contract Extension</v>
          </cell>
          <cell r="G1053" t="str">
            <v>Schedules for Master Agreements</v>
          </cell>
          <cell r="H1053" t="str">
            <v>Mehta, Rucha</v>
          </cell>
          <cell r="I1053">
            <v>42179</v>
          </cell>
          <cell r="J1053">
            <v>42184</v>
          </cell>
          <cell r="K1053">
            <v>42369</v>
          </cell>
          <cell r="L1053" t="str">
            <v>Complete</v>
          </cell>
          <cell r="M1053" t="str">
            <v>Executed</v>
          </cell>
          <cell r="N1053">
            <v>42201</v>
          </cell>
          <cell r="O1053" t="str">
            <v>Parallel_Return_to_Edit_Mode</v>
          </cell>
          <cell r="P1053" t="str">
            <v>Parmar, Cyrus</v>
          </cell>
          <cell r="Q1053" t="str">
            <v>Parmar, Cyrus</v>
          </cell>
          <cell r="R1053" t="str">
            <v>Carla Salazar</v>
          </cell>
          <cell r="S1053" t="str">
            <v>Kara Slemko</v>
          </cell>
          <cell r="T1053" t="str">
            <v>Stephanie Graham</v>
          </cell>
          <cell r="U1053" t="str">
            <v>H - Horizon</v>
          </cell>
          <cell r="V1053" t="str">
            <v>Upgrading &amp; Utilitie - Upgrading &amp; Utilities</v>
          </cell>
          <cell r="W1053" t="str">
            <v>30 Days net terms</v>
          </cell>
          <cell r="X1053">
            <v>756656</v>
          </cell>
          <cell r="Y1053">
            <v>586210</v>
          </cell>
          <cell r="Z1053">
            <v>150000</v>
          </cell>
        </row>
        <row r="1054">
          <cell r="A1054" t="str">
            <v>403427-21-1</v>
          </cell>
          <cell r="B1054" t="str">
            <v>403427-21</v>
          </cell>
          <cell r="C1054">
            <v>1</v>
          </cell>
          <cell r="D1054">
            <v>406139</v>
          </cell>
          <cell r="E1054" t="str">
            <v>WorleyParsons Canada Services Ltd</v>
          </cell>
          <cell r="F1054" t="str">
            <v>EDS/DBM Engineering Services for Superpot</v>
          </cell>
          <cell r="G1054" t="str">
            <v>Schedules for Master Agreements</v>
          </cell>
          <cell r="H1054" t="str">
            <v>Reding, Dustin</v>
          </cell>
          <cell r="I1054">
            <v>42259</v>
          </cell>
          <cell r="J1054">
            <v>41695</v>
          </cell>
          <cell r="K1054">
            <v>41820</v>
          </cell>
          <cell r="L1054" t="str">
            <v>Complete</v>
          </cell>
          <cell r="M1054" t="str">
            <v>Executed</v>
          </cell>
          <cell r="N1054">
            <v>42263</v>
          </cell>
          <cell r="O1054" t="str">
            <v>Approve Contract</v>
          </cell>
          <cell r="P1054" t="str">
            <v>Business Area Approver</v>
          </cell>
          <cell r="Q1054" t="str">
            <v>Krueger, Ralf</v>
          </cell>
          <cell r="R1054" t="str">
            <v>Don Guglielmin</v>
          </cell>
          <cell r="S1054" t="str">
            <v>Ron Laing</v>
          </cell>
          <cell r="T1054" t="str">
            <v>Stephanie Graham</v>
          </cell>
          <cell r="U1054" t="str">
            <v>H - Horizon</v>
          </cell>
          <cell r="V1054" t="str">
            <v>Major Projects</v>
          </cell>
          <cell r="W1054" t="str">
            <v>45 Days net terms</v>
          </cell>
          <cell r="X1054">
            <v>2518163.2599999998</v>
          </cell>
          <cell r="Y1054">
            <v>586210</v>
          </cell>
          <cell r="Z1054">
            <v>218163.26</v>
          </cell>
        </row>
        <row r="1055">
          <cell r="A1055" t="str">
            <v>403427-22-2</v>
          </cell>
          <cell r="B1055" t="str">
            <v>403427-22</v>
          </cell>
          <cell r="C1055">
            <v>2</v>
          </cell>
          <cell r="D1055">
            <v>40655802</v>
          </cell>
          <cell r="E1055" t="str">
            <v>WorleyParsons Canada Services Ltd</v>
          </cell>
          <cell r="F1055" t="str">
            <v>Trains 1/2 Retrofit EP Services</v>
          </cell>
          <cell r="G1055" t="str">
            <v>Schedules for Master Agreements</v>
          </cell>
          <cell r="H1055" t="str">
            <v>Druhan, Chasity</v>
          </cell>
          <cell r="I1055">
            <v>42184</v>
          </cell>
          <cell r="J1055">
            <v>41800</v>
          </cell>
          <cell r="K1055">
            <v>42182</v>
          </cell>
          <cell r="L1055" t="str">
            <v>Complete</v>
          </cell>
          <cell r="M1055" t="str">
            <v>Executed</v>
          </cell>
          <cell r="N1055">
            <v>42240</v>
          </cell>
          <cell r="O1055" t="str">
            <v>Approve Contract</v>
          </cell>
          <cell r="P1055" t="str">
            <v>Business Area Approver</v>
          </cell>
          <cell r="Q1055" t="str">
            <v>Murphy, John</v>
          </cell>
          <cell r="R1055" t="str">
            <v>Don Guglielmin</v>
          </cell>
          <cell r="S1055" t="str">
            <v>Don Guglielmin</v>
          </cell>
          <cell r="T1055" t="str">
            <v>Eric Stearns</v>
          </cell>
          <cell r="U1055" t="str">
            <v>H - Horizon</v>
          </cell>
          <cell r="V1055" t="str">
            <v>Major Projects</v>
          </cell>
          <cell r="W1055" t="str">
            <v>45 Days net terms</v>
          </cell>
          <cell r="X1055">
            <v>12488026.4</v>
          </cell>
          <cell r="Y1055">
            <v>586210</v>
          </cell>
          <cell r="Z1055">
            <v>-138765.6</v>
          </cell>
        </row>
        <row r="1056">
          <cell r="A1056" t="str">
            <v>403427-22-3</v>
          </cell>
          <cell r="B1056" t="str">
            <v>403427-22</v>
          </cell>
          <cell r="C1056">
            <v>3</v>
          </cell>
          <cell r="D1056">
            <v>40655803</v>
          </cell>
          <cell r="E1056" t="str">
            <v>WorleyParsons Canada Services Ltd</v>
          </cell>
          <cell r="F1056" t="str">
            <v>Trains 1/2 Retrofit EP Services</v>
          </cell>
          <cell r="G1056" t="str">
            <v>Schedules for Master Agreements</v>
          </cell>
          <cell r="H1056" t="str">
            <v>Druhan, Chasity</v>
          </cell>
          <cell r="I1056">
            <v>42240</v>
          </cell>
          <cell r="J1056">
            <v>41800</v>
          </cell>
          <cell r="K1056">
            <v>42182</v>
          </cell>
          <cell r="L1056" t="str">
            <v>Complete</v>
          </cell>
          <cell r="M1056" t="str">
            <v>Executed</v>
          </cell>
          <cell r="N1056">
            <v>42270</v>
          </cell>
          <cell r="O1056" t="str">
            <v>Approve Contract</v>
          </cell>
          <cell r="P1056" t="str">
            <v>Commercial Operations Approver</v>
          </cell>
          <cell r="Q1056" t="str">
            <v>Martinez, Deborah</v>
          </cell>
          <cell r="R1056" t="str">
            <v>Don Guglielmin</v>
          </cell>
          <cell r="S1056" t="str">
            <v>Don Guglielmin</v>
          </cell>
          <cell r="T1056" t="str">
            <v>Eric Stearns</v>
          </cell>
          <cell r="U1056" t="str">
            <v>H - Horizon</v>
          </cell>
          <cell r="V1056" t="str">
            <v>Major Projects</v>
          </cell>
          <cell r="W1056" t="str">
            <v>45 Days net terms</v>
          </cell>
          <cell r="X1056">
            <v>12816949.02</v>
          </cell>
          <cell r="Y1056">
            <v>586210</v>
          </cell>
          <cell r="Z1056">
            <v>328922.62</v>
          </cell>
        </row>
        <row r="1057">
          <cell r="A1057" t="str">
            <v>403427-22-4</v>
          </cell>
          <cell r="B1057" t="str">
            <v>403427-22</v>
          </cell>
          <cell r="C1057">
            <v>4</v>
          </cell>
          <cell r="D1057">
            <v>40655804</v>
          </cell>
          <cell r="E1057" t="str">
            <v>WorleyParsons Canada Services Ltd</v>
          </cell>
          <cell r="F1057" t="str">
            <v>Trains 1/2 Retrofit EP Services</v>
          </cell>
          <cell r="G1057" t="str">
            <v>Schedules for Master Agreements</v>
          </cell>
          <cell r="H1057" t="str">
            <v>Ospino, Alfredo</v>
          </cell>
          <cell r="I1057">
            <v>42270</v>
          </cell>
          <cell r="J1057">
            <v>41800</v>
          </cell>
          <cell r="K1057">
            <v>42182</v>
          </cell>
          <cell r="L1057" t="str">
            <v>Complete</v>
          </cell>
          <cell r="M1057" t="str">
            <v>Executed</v>
          </cell>
          <cell r="N1057">
            <v>42298</v>
          </cell>
          <cell r="O1057" t="str">
            <v>Approve Contract</v>
          </cell>
          <cell r="P1057" t="str">
            <v>Business Area Approver</v>
          </cell>
          <cell r="Q1057" t="str">
            <v>Murphy, John</v>
          </cell>
          <cell r="R1057" t="str">
            <v>Don Guglielmin</v>
          </cell>
          <cell r="S1057" t="str">
            <v>Don Guglielmin</v>
          </cell>
          <cell r="T1057" t="str">
            <v>Eric Stearns</v>
          </cell>
          <cell r="U1057" t="str">
            <v>H - Horizon</v>
          </cell>
          <cell r="V1057" t="str">
            <v>Major Projects</v>
          </cell>
          <cell r="W1057" t="str">
            <v>45 Days net terms</v>
          </cell>
          <cell r="X1057">
            <v>13376968.65</v>
          </cell>
          <cell r="Y1057">
            <v>586210</v>
          </cell>
          <cell r="Z1057">
            <v>560019.63</v>
          </cell>
        </row>
        <row r="1058">
          <cell r="A1058" t="str">
            <v>403427-22-5</v>
          </cell>
          <cell r="B1058" t="str">
            <v>403427-22</v>
          </cell>
          <cell r="C1058">
            <v>5</v>
          </cell>
          <cell r="D1058">
            <v>40655805</v>
          </cell>
          <cell r="E1058" t="str">
            <v>WorleyParsons Canada Services Ltd</v>
          </cell>
          <cell r="F1058" t="str">
            <v>Trains 1/2 Retrofit EP Services</v>
          </cell>
          <cell r="G1058" t="str">
            <v>Schedules for Master Agreements</v>
          </cell>
          <cell r="H1058" t="str">
            <v>Ospino, Alfredo</v>
          </cell>
          <cell r="I1058">
            <v>42354</v>
          </cell>
          <cell r="J1058">
            <v>41800</v>
          </cell>
          <cell r="K1058">
            <v>42182</v>
          </cell>
          <cell r="L1058" t="str">
            <v>Complete</v>
          </cell>
          <cell r="M1058" t="str">
            <v>Executed</v>
          </cell>
          <cell r="N1058">
            <v>42922</v>
          </cell>
          <cell r="O1058" t="str">
            <v>Edit New Supplement</v>
          </cell>
          <cell r="P1058" t="str">
            <v>Druhan, Chasity</v>
          </cell>
          <cell r="Q1058" t="str">
            <v>Druhan, Chasity</v>
          </cell>
          <cell r="R1058" t="str">
            <v>Don Guglielmin</v>
          </cell>
          <cell r="S1058" t="str">
            <v>Don Guglielmin</v>
          </cell>
          <cell r="T1058" t="str">
            <v>Eric Stearns</v>
          </cell>
          <cell r="U1058" t="str">
            <v>H - Horizon</v>
          </cell>
          <cell r="V1058" t="str">
            <v>Major Projects</v>
          </cell>
          <cell r="W1058" t="str">
            <v>45 Days net terms</v>
          </cell>
          <cell r="X1058">
            <v>13612011.91</v>
          </cell>
          <cell r="Y1058">
            <v>586210</v>
          </cell>
          <cell r="Z1058">
            <v>235043.26</v>
          </cell>
        </row>
        <row r="1059">
          <cell r="A1059" t="str">
            <v>403427-23-1</v>
          </cell>
          <cell r="B1059" t="str">
            <v>403427-23</v>
          </cell>
          <cell r="C1059">
            <v>1</v>
          </cell>
          <cell r="D1059">
            <v>406533</v>
          </cell>
          <cell r="E1059" t="str">
            <v>WorleyParsons Canada Services Ltd</v>
          </cell>
          <cell r="F1059" t="str">
            <v>Rajan Iyer - Project Engineer for U2 - Contract Extension</v>
          </cell>
          <cell r="G1059" t="str">
            <v>Schedules for Master Agreements</v>
          </cell>
          <cell r="H1059" t="str">
            <v>Parmar, Cyrus</v>
          </cell>
          <cell r="I1059">
            <v>41981</v>
          </cell>
          <cell r="J1059">
            <v>42005</v>
          </cell>
          <cell r="K1059">
            <v>42185</v>
          </cell>
          <cell r="L1059" t="str">
            <v>Complete</v>
          </cell>
          <cell r="M1059" t="str">
            <v>Executed</v>
          </cell>
          <cell r="N1059">
            <v>42053</v>
          </cell>
          <cell r="O1059" t="str">
            <v>Review Contract</v>
          </cell>
          <cell r="P1059" t="str">
            <v>Supply Management Reviewer</v>
          </cell>
          <cell r="R1059" t="str">
            <v>Carla Salazar</v>
          </cell>
          <cell r="S1059" t="str">
            <v>Kara Slemko</v>
          </cell>
          <cell r="T1059" t="str">
            <v>Stephanie Graham</v>
          </cell>
          <cell r="U1059" t="str">
            <v>H - Horizon</v>
          </cell>
          <cell r="V1059" t="str">
            <v>Upgrading &amp; Utilitie - Upgrading &amp; Utilities</v>
          </cell>
          <cell r="W1059" t="str">
            <v>45 Days net terms</v>
          </cell>
          <cell r="X1059">
            <v>268128</v>
          </cell>
          <cell r="Y1059">
            <v>586210</v>
          </cell>
          <cell r="Z1059">
            <v>140448</v>
          </cell>
        </row>
        <row r="1060">
          <cell r="A1060" t="str">
            <v>403427-23-1</v>
          </cell>
          <cell r="B1060" t="str">
            <v>403427-23</v>
          </cell>
          <cell r="C1060">
            <v>1</v>
          </cell>
          <cell r="D1060">
            <v>406533</v>
          </cell>
          <cell r="E1060" t="str">
            <v>WorleyParsons Canada Services Ltd</v>
          </cell>
          <cell r="F1060" t="str">
            <v>Rajan Iyer - Project Engineer for U2 - Contract Extension</v>
          </cell>
          <cell r="G1060" t="str">
            <v>Schedules for Master Agreements</v>
          </cell>
          <cell r="H1060" t="str">
            <v>Parmar, Cyrus</v>
          </cell>
          <cell r="I1060">
            <v>41981</v>
          </cell>
          <cell r="J1060">
            <v>42005</v>
          </cell>
          <cell r="K1060">
            <v>42185</v>
          </cell>
          <cell r="L1060" t="str">
            <v>Complete</v>
          </cell>
          <cell r="M1060" t="str">
            <v>Executed</v>
          </cell>
          <cell r="N1060">
            <v>42053</v>
          </cell>
          <cell r="O1060" t="str">
            <v>Parallel_Return_to_Edit_Mode</v>
          </cell>
          <cell r="P1060" t="str">
            <v>Parmar, Cyrus</v>
          </cell>
          <cell r="R1060" t="str">
            <v>Carla Salazar</v>
          </cell>
          <cell r="S1060" t="str">
            <v>Kara Slemko</v>
          </cell>
          <cell r="T1060" t="str">
            <v>Stephanie Graham</v>
          </cell>
          <cell r="U1060" t="str">
            <v>H - Horizon</v>
          </cell>
          <cell r="V1060" t="str">
            <v>Upgrading &amp; Utilitie - Upgrading &amp; Utilities</v>
          </cell>
          <cell r="W1060" t="str">
            <v>45 Days net terms</v>
          </cell>
          <cell r="X1060">
            <v>268128</v>
          </cell>
          <cell r="Y1060">
            <v>586210</v>
          </cell>
          <cell r="Z1060">
            <v>140448</v>
          </cell>
        </row>
        <row r="1061">
          <cell r="A1061" t="str">
            <v>403427-25-2</v>
          </cell>
          <cell r="B1061" t="str">
            <v>403427-25</v>
          </cell>
          <cell r="C1061">
            <v>2</v>
          </cell>
          <cell r="D1061">
            <v>406565</v>
          </cell>
          <cell r="E1061" t="str">
            <v>WorleyParsons Canada Services Ltd</v>
          </cell>
          <cell r="F1061" t="str">
            <v>Closed out</v>
          </cell>
          <cell r="G1061" t="str">
            <v>Schedules for Master Agreements</v>
          </cell>
          <cell r="H1061" t="str">
            <v>Kosasih, Andi</v>
          </cell>
          <cell r="I1061">
            <v>43116</v>
          </cell>
          <cell r="J1061">
            <v>41851</v>
          </cell>
          <cell r="K1061">
            <v>43008</v>
          </cell>
          <cell r="L1061" t="str">
            <v>Complete</v>
          </cell>
          <cell r="M1061" t="str">
            <v>Executed</v>
          </cell>
          <cell r="N1061">
            <v>43116</v>
          </cell>
          <cell r="O1061" t="str">
            <v>Parallel_Return_to_Edit_Mode</v>
          </cell>
          <cell r="P1061" t="str">
            <v>Kosasih, Andi</v>
          </cell>
          <cell r="R1061" t="str">
            <v>Don Guglielmin</v>
          </cell>
          <cell r="S1061" t="str">
            <v>Don Guglielmin</v>
          </cell>
          <cell r="T1061" t="str">
            <v>Paul Mendes</v>
          </cell>
          <cell r="U1061" t="str">
            <v>H - Horizon</v>
          </cell>
          <cell r="V1061" t="str">
            <v>Major Projects</v>
          </cell>
          <cell r="W1061" t="str">
            <v>30 Days net terms</v>
          </cell>
          <cell r="X1061">
            <v>14234783.119999999</v>
          </cell>
          <cell r="Y1061">
            <v>586210</v>
          </cell>
          <cell r="Z1061">
            <v>-370446.88</v>
          </cell>
        </row>
        <row r="1062">
          <cell r="A1062" t="str">
            <v>403427-26-1</v>
          </cell>
          <cell r="B1062" t="str">
            <v>403427-26</v>
          </cell>
          <cell r="C1062">
            <v>1</v>
          </cell>
          <cell r="D1062">
            <v>407141</v>
          </cell>
          <cell r="E1062" t="str">
            <v>WorleyParsons Canada Services Ltd.</v>
          </cell>
          <cell r="F1062" t="str">
            <v>Long Range Tailings Plan 1</v>
          </cell>
          <cell r="G1062" t="str">
            <v>Schedules for Master Agreements</v>
          </cell>
          <cell r="H1062" t="str">
            <v>Pritchard, Michella</v>
          </cell>
          <cell r="I1062">
            <v>42089</v>
          </cell>
          <cell r="J1062">
            <v>42027</v>
          </cell>
          <cell r="K1062">
            <v>42353</v>
          </cell>
          <cell r="L1062" t="str">
            <v>Complete</v>
          </cell>
          <cell r="M1062" t="str">
            <v>Executed</v>
          </cell>
          <cell r="N1062">
            <v>42101</v>
          </cell>
          <cell r="O1062" t="str">
            <v>Execute Contract</v>
          </cell>
          <cell r="P1062" t="str">
            <v>Pritchard, Michella</v>
          </cell>
          <cell r="Q1062" t="str">
            <v>Pritchard, Michella</v>
          </cell>
          <cell r="R1062" t="str">
            <v>Carla Salazar</v>
          </cell>
          <cell r="S1062" t="str">
            <v>Kara Slemko</v>
          </cell>
          <cell r="T1062" t="str">
            <v>Steve Brown</v>
          </cell>
          <cell r="U1062" t="str">
            <v>H - Horizon</v>
          </cell>
          <cell r="V1062" t="str">
            <v>Bitumen Production</v>
          </cell>
          <cell r="W1062" t="str">
            <v>45 Days net terms</v>
          </cell>
          <cell r="X1062">
            <v>531825</v>
          </cell>
          <cell r="Y1062">
            <v>227182</v>
          </cell>
          <cell r="Z1062">
            <v>500000</v>
          </cell>
        </row>
        <row r="1063">
          <cell r="A1063" t="str">
            <v>403427-28-10</v>
          </cell>
          <cell r="B1063" t="str">
            <v>403427-28</v>
          </cell>
          <cell r="C1063">
            <v>10</v>
          </cell>
          <cell r="D1063">
            <v>407124</v>
          </cell>
          <cell r="E1063" t="str">
            <v>WorleyParsons Canada Services Ltd</v>
          </cell>
          <cell r="F1063" t="str">
            <v>Change Order 10 and Final Closeout</v>
          </cell>
          <cell r="G1063" t="str">
            <v>Schedules for Master Agreements</v>
          </cell>
          <cell r="H1063" t="str">
            <v>Vagianou, Mina</v>
          </cell>
          <cell r="I1063">
            <v>42998</v>
          </cell>
          <cell r="J1063">
            <v>42440</v>
          </cell>
          <cell r="K1063">
            <v>42699</v>
          </cell>
          <cell r="L1063" t="str">
            <v>Complete</v>
          </cell>
          <cell r="M1063" t="str">
            <v>Executed</v>
          </cell>
          <cell r="N1063">
            <v>43007</v>
          </cell>
          <cell r="O1063" t="str">
            <v>Edit New Supplement</v>
          </cell>
          <cell r="P1063" t="str">
            <v>Manuel, Racquel</v>
          </cell>
          <cell r="Q1063" t="str">
            <v>Manuel, Racquel</v>
          </cell>
          <cell r="R1063" t="str">
            <v>Ari Bronkhorst</v>
          </cell>
          <cell r="S1063" t="str">
            <v>Ari Bronkhorst</v>
          </cell>
          <cell r="T1063" t="str">
            <v>Eric Stearns</v>
          </cell>
          <cell r="U1063" t="str">
            <v>H - Horizon</v>
          </cell>
          <cell r="V1063" t="str">
            <v>Major Projects</v>
          </cell>
          <cell r="W1063" t="str">
            <v>30 Days net terms</v>
          </cell>
          <cell r="X1063">
            <v>2899061.23</v>
          </cell>
          <cell r="Y1063">
            <v>586210</v>
          </cell>
          <cell r="Z1063">
            <v>-700938.77</v>
          </cell>
        </row>
        <row r="1064">
          <cell r="A1064" t="str">
            <v>403427-28-10</v>
          </cell>
          <cell r="B1064" t="str">
            <v>403427-28</v>
          </cell>
          <cell r="C1064">
            <v>10</v>
          </cell>
          <cell r="D1064">
            <v>407124</v>
          </cell>
          <cell r="E1064" t="str">
            <v>WorleyParsons Canada Services Ltd</v>
          </cell>
          <cell r="F1064" t="str">
            <v>Change Order 10 and Final Closeout</v>
          </cell>
          <cell r="G1064" t="str">
            <v>Schedules for Master Agreements</v>
          </cell>
          <cell r="H1064" t="str">
            <v>Vagianou, Mina</v>
          </cell>
          <cell r="I1064">
            <v>42998</v>
          </cell>
          <cell r="J1064">
            <v>42440</v>
          </cell>
          <cell r="K1064">
            <v>42699</v>
          </cell>
          <cell r="L1064" t="str">
            <v>Complete</v>
          </cell>
          <cell r="M1064" t="str">
            <v>Executed</v>
          </cell>
          <cell r="N1064">
            <v>43007</v>
          </cell>
          <cell r="O1064" t="str">
            <v>Parallel_Return_to_Edit_Mode</v>
          </cell>
          <cell r="P1064" t="str">
            <v>Manuel, Racquel</v>
          </cell>
          <cell r="R1064" t="str">
            <v>Ari Bronkhorst</v>
          </cell>
          <cell r="S1064" t="str">
            <v>Ari Bronkhorst</v>
          </cell>
          <cell r="T1064" t="str">
            <v>Eric Stearns</v>
          </cell>
          <cell r="U1064" t="str">
            <v>H - Horizon</v>
          </cell>
          <cell r="V1064" t="str">
            <v>Major Projects</v>
          </cell>
          <cell r="W1064" t="str">
            <v>30 Days net terms</v>
          </cell>
          <cell r="X1064">
            <v>2899061.23</v>
          </cell>
          <cell r="Y1064">
            <v>586210</v>
          </cell>
          <cell r="Z1064">
            <v>-700938.77</v>
          </cell>
        </row>
        <row r="1065">
          <cell r="A1065" t="str">
            <v>403427-3-1</v>
          </cell>
          <cell r="B1065" t="str">
            <v>403427-3</v>
          </cell>
          <cell r="C1065">
            <v>1</v>
          </cell>
          <cell r="D1065">
            <v>40459101</v>
          </cell>
          <cell r="E1065" t="str">
            <v>WorleyParsons Canada Services Ltd</v>
          </cell>
          <cell r="F1065" t="str">
            <v>Tie-In During Turnaround 2013 Plant 46</v>
          </cell>
          <cell r="G1065" t="str">
            <v>Schedules for Master Agreements</v>
          </cell>
          <cell r="H1065" t="str">
            <v>Khoromskaya, Snezhana</v>
          </cell>
          <cell r="I1065">
            <v>40977</v>
          </cell>
          <cell r="J1065">
            <v>40980</v>
          </cell>
          <cell r="K1065">
            <v>41090</v>
          </cell>
          <cell r="L1065" t="str">
            <v>Active</v>
          </cell>
          <cell r="M1065" t="str">
            <v>Executed</v>
          </cell>
          <cell r="N1065">
            <v>41036</v>
          </cell>
          <cell r="O1065" t="str">
            <v>Approve Contract</v>
          </cell>
          <cell r="P1065" t="str">
            <v>Commercial Operations Approver</v>
          </cell>
          <cell r="Q1065" t="str">
            <v>Bronkhorst, Ari</v>
          </cell>
          <cell r="R1065" t="str">
            <v>Ari Bronkhorst</v>
          </cell>
          <cell r="S1065" t="str">
            <v>Ron Laing</v>
          </cell>
          <cell r="T1065" t="str">
            <v>Stephanie Graham</v>
          </cell>
          <cell r="U1065" t="str">
            <v>H - Horizon</v>
          </cell>
          <cell r="V1065" t="str">
            <v>Major Projects</v>
          </cell>
          <cell r="W1065" t="str">
            <v>45 Days net terms</v>
          </cell>
          <cell r="X1065">
            <v>4369212</v>
          </cell>
          <cell r="Y1065">
            <v>586210</v>
          </cell>
          <cell r="Z1065">
            <v>480145</v>
          </cell>
        </row>
        <row r="1066">
          <cell r="A1066" t="str">
            <v>403427-3-2</v>
          </cell>
          <cell r="B1066" t="str">
            <v>403427-3</v>
          </cell>
          <cell r="C1066">
            <v>2</v>
          </cell>
          <cell r="D1066">
            <v>40459102</v>
          </cell>
          <cell r="E1066" t="str">
            <v>WorleyParsons Canada Services Ltd</v>
          </cell>
          <cell r="F1066" t="str">
            <v>Tie-In H2S Stripping Unit</v>
          </cell>
          <cell r="G1066" t="str">
            <v>Schedules for Master Agreements</v>
          </cell>
          <cell r="H1066" t="str">
            <v>Khoromskaya, Snezhana</v>
          </cell>
          <cell r="I1066">
            <v>41036</v>
          </cell>
          <cell r="J1066">
            <v>41016</v>
          </cell>
          <cell r="K1066">
            <v>41121</v>
          </cell>
          <cell r="L1066" t="str">
            <v>Active</v>
          </cell>
          <cell r="M1066" t="str">
            <v>Executed</v>
          </cell>
          <cell r="N1066">
            <v>41079</v>
          </cell>
          <cell r="O1066" t="str">
            <v>Parallel_Return_to_Edit_Mode</v>
          </cell>
          <cell r="P1066" t="str">
            <v>Hernandez, Pedro</v>
          </cell>
          <cell r="R1066" t="str">
            <v>Ari Bronkhorst</v>
          </cell>
          <cell r="S1066" t="str">
            <v>Ron Laing</v>
          </cell>
          <cell r="T1066" t="str">
            <v>Stephanie Graham</v>
          </cell>
          <cell r="U1066" t="str">
            <v>H - Horizon</v>
          </cell>
          <cell r="V1066" t="str">
            <v>Major Projects</v>
          </cell>
          <cell r="W1066" t="str">
            <v>45 Days net terms</v>
          </cell>
          <cell r="X1066">
            <v>4756634</v>
          </cell>
          <cell r="Y1066">
            <v>586210</v>
          </cell>
          <cell r="Z1066">
            <v>387422</v>
          </cell>
        </row>
        <row r="1067">
          <cell r="A1067" t="str">
            <v>403427-3-2-1</v>
          </cell>
          <cell r="B1067" t="str">
            <v>403427-3-2</v>
          </cell>
          <cell r="C1067">
            <v>1</v>
          </cell>
          <cell r="D1067">
            <v>40459113</v>
          </cell>
          <cell r="E1067" t="str">
            <v>WorleyParsons Canada Services Ltd</v>
          </cell>
          <cell r="F1067" t="str">
            <v>Change Orders#6-13_WO#403427-3 DBN</v>
          </cell>
          <cell r="G1067" t="str">
            <v>Schedules for Master Agreements</v>
          </cell>
          <cell r="H1067" t="str">
            <v>Khoromskaya, Snezhana</v>
          </cell>
          <cell r="I1067">
            <v>41617</v>
          </cell>
          <cell r="J1067">
            <v>41138</v>
          </cell>
          <cell r="K1067">
            <v>41608</v>
          </cell>
          <cell r="L1067" t="str">
            <v>Active</v>
          </cell>
          <cell r="M1067" t="str">
            <v>Executed</v>
          </cell>
          <cell r="N1067">
            <v>41660</v>
          </cell>
          <cell r="O1067" t="str">
            <v>Approve Contract</v>
          </cell>
          <cell r="P1067" t="str">
            <v>Business Area Approver</v>
          </cell>
          <cell r="Q1067" t="str">
            <v>Medina, Nestor</v>
          </cell>
          <cell r="R1067" t="str">
            <v>Ari Bronkhorst</v>
          </cell>
          <cell r="S1067" t="str">
            <v>Ari Bronkhorst</v>
          </cell>
          <cell r="T1067" t="str">
            <v>Stephanie Graham</v>
          </cell>
          <cell r="U1067" t="str">
            <v>H - Horizon</v>
          </cell>
          <cell r="V1067" t="str">
            <v>Major Projects</v>
          </cell>
          <cell r="W1067" t="str">
            <v>45 Days net terms</v>
          </cell>
          <cell r="X1067">
            <v>7720204.6799999997</v>
          </cell>
          <cell r="Y1067">
            <v>586210</v>
          </cell>
          <cell r="Z1067">
            <v>7720204.6799999997</v>
          </cell>
        </row>
        <row r="1068">
          <cell r="A1068" t="str">
            <v>403427-3-2-2</v>
          </cell>
          <cell r="B1068" t="str">
            <v>403427-3-2</v>
          </cell>
          <cell r="C1068">
            <v>2</v>
          </cell>
          <cell r="D1068">
            <v>40459113</v>
          </cell>
          <cell r="E1068" t="str">
            <v>WorleyParsons Canada Services Ltd</v>
          </cell>
          <cell r="F1068" t="str">
            <v>Change Orders#14_WO#403427-3 DBN</v>
          </cell>
          <cell r="G1068" t="str">
            <v>Schedules for Master Agreements</v>
          </cell>
          <cell r="H1068" t="str">
            <v>Khoromskaya, Snezhana</v>
          </cell>
          <cell r="I1068">
            <v>41670</v>
          </cell>
          <cell r="J1068">
            <v>41618</v>
          </cell>
          <cell r="K1068">
            <v>41639</v>
          </cell>
          <cell r="L1068" t="str">
            <v>Active</v>
          </cell>
          <cell r="M1068" t="str">
            <v>Executed</v>
          </cell>
          <cell r="N1068">
            <v>41683</v>
          </cell>
          <cell r="O1068" t="str">
            <v>Parallel_Return_to_Edit_Mode</v>
          </cell>
          <cell r="P1068" t="str">
            <v>Khoromskaya, Snezhana</v>
          </cell>
          <cell r="R1068" t="str">
            <v>Ari Bronkhorst</v>
          </cell>
          <cell r="S1068" t="str">
            <v>Ari Bronkhorst</v>
          </cell>
          <cell r="T1068" t="str">
            <v>Stephanie Graham</v>
          </cell>
          <cell r="U1068" t="str">
            <v>H - Horizon</v>
          </cell>
          <cell r="V1068" t="str">
            <v>Major Projects</v>
          </cell>
          <cell r="W1068" t="str">
            <v>45 Days net terms</v>
          </cell>
          <cell r="X1068">
            <v>7744236.4900000002</v>
          </cell>
          <cell r="Y1068">
            <v>586210</v>
          </cell>
          <cell r="Z1068">
            <v>24031.81</v>
          </cell>
        </row>
        <row r="1069">
          <cell r="A1069" t="str">
            <v>403427-3-2-3</v>
          </cell>
          <cell r="B1069" t="str">
            <v>403427-3-2</v>
          </cell>
          <cell r="C1069">
            <v>3</v>
          </cell>
          <cell r="D1069">
            <v>40459115</v>
          </cell>
          <cell r="E1069" t="str">
            <v>WorleyParsons Canada Services Ltd</v>
          </cell>
          <cell r="F1069" t="str">
            <v>Change Order #15_WO#403427-3 DBN</v>
          </cell>
          <cell r="G1069" t="str">
            <v>Schedules for Master Agreements</v>
          </cell>
          <cell r="H1069" t="str">
            <v>Khoromskaya, Snezhana</v>
          </cell>
          <cell r="I1069">
            <v>41807</v>
          </cell>
          <cell r="J1069">
            <v>41639</v>
          </cell>
          <cell r="K1069">
            <v>41896</v>
          </cell>
          <cell r="L1069" t="str">
            <v>Active</v>
          </cell>
          <cell r="M1069" t="str">
            <v>Executed</v>
          </cell>
          <cell r="N1069">
            <v>41842</v>
          </cell>
          <cell r="O1069" t="str">
            <v>Approve Contract</v>
          </cell>
          <cell r="P1069" t="str">
            <v>Commercial Operations Approver</v>
          </cell>
          <cell r="Q1069" t="str">
            <v>Bronkhorst, Ari</v>
          </cell>
          <cell r="R1069" t="str">
            <v>Ari Bronkhorst</v>
          </cell>
          <cell r="S1069" t="str">
            <v>Ari Bronkhorst</v>
          </cell>
          <cell r="T1069" t="str">
            <v>Stephanie Graham</v>
          </cell>
          <cell r="U1069" t="str">
            <v>H - Horizon</v>
          </cell>
          <cell r="V1069" t="str">
            <v>Major Projects</v>
          </cell>
          <cell r="W1069" t="str">
            <v>45 Days net terms</v>
          </cell>
          <cell r="X1069">
            <v>7750836.4900000002</v>
          </cell>
          <cell r="Y1069">
            <v>586210</v>
          </cell>
          <cell r="Z1069">
            <v>6600</v>
          </cell>
        </row>
        <row r="1070">
          <cell r="A1070" t="str">
            <v>403427-3-3</v>
          </cell>
          <cell r="B1070" t="str">
            <v>403427-3</v>
          </cell>
          <cell r="C1070">
            <v>3</v>
          </cell>
          <cell r="D1070">
            <v>40459102</v>
          </cell>
          <cell r="E1070" t="str">
            <v>WorleyParsons Canada Services Ltd</v>
          </cell>
          <cell r="F1070" t="str">
            <v>Change Order #1 Tie-In during Turnaround Plant 46</v>
          </cell>
          <cell r="G1070" t="str">
            <v>Schedules for Master Agreements</v>
          </cell>
          <cell r="H1070" t="str">
            <v>Khoromskaya, Snezhana</v>
          </cell>
          <cell r="I1070">
            <v>41327</v>
          </cell>
          <cell r="J1070">
            <v>41016</v>
          </cell>
          <cell r="K1070">
            <v>41121</v>
          </cell>
          <cell r="L1070" t="str">
            <v>Active</v>
          </cell>
          <cell r="M1070" t="str">
            <v>Executed</v>
          </cell>
          <cell r="N1070">
            <v>41344</v>
          </cell>
          <cell r="O1070" t="str">
            <v>Approve Contract</v>
          </cell>
          <cell r="P1070" t="str">
            <v>Commercial Operations Approver</v>
          </cell>
          <cell r="Q1070" t="str">
            <v>Bronkhorst, Ari</v>
          </cell>
          <cell r="R1070" t="str">
            <v>Ari Bronkhorst</v>
          </cell>
          <cell r="S1070" t="str">
            <v>Ron Laing</v>
          </cell>
          <cell r="T1070" t="str">
            <v>Stephanie Graham</v>
          </cell>
          <cell r="U1070" t="str">
            <v>H - Horizon</v>
          </cell>
          <cell r="V1070" t="str">
            <v>Major Projects</v>
          </cell>
          <cell r="W1070" t="str">
            <v>45 Days net terms</v>
          </cell>
          <cell r="X1070">
            <v>5236779</v>
          </cell>
          <cell r="Y1070">
            <v>586210</v>
          </cell>
          <cell r="Z1070">
            <v>480145</v>
          </cell>
        </row>
        <row r="1071">
          <cell r="A1071" t="str">
            <v>403427-3-4</v>
          </cell>
          <cell r="B1071" t="str">
            <v>403427-3</v>
          </cell>
          <cell r="C1071">
            <v>4</v>
          </cell>
          <cell r="D1071">
            <v>40459102</v>
          </cell>
          <cell r="E1071" t="str">
            <v>WorleyParsons Canada Services Ltd</v>
          </cell>
          <cell r="F1071" t="str">
            <v>Change Order #2 Tie-In to be executed for Turnaround for H2S Stripping Unit (DSU)</v>
          </cell>
          <cell r="G1071" t="str">
            <v>Schedules for Master Agreements</v>
          </cell>
          <cell r="H1071" t="str">
            <v>Khoromskaya, Snezhana</v>
          </cell>
          <cell r="I1071">
            <v>41345</v>
          </cell>
          <cell r="J1071">
            <v>41016</v>
          </cell>
          <cell r="K1071">
            <v>41121</v>
          </cell>
          <cell r="L1071" t="str">
            <v>Active</v>
          </cell>
          <cell r="M1071" t="str">
            <v>Executed</v>
          </cell>
          <cell r="N1071">
            <v>41346</v>
          </cell>
          <cell r="O1071" t="str">
            <v>Parallel_Return_to_Edit_Mode</v>
          </cell>
          <cell r="P1071" t="str">
            <v>Sharpe, Tiffany</v>
          </cell>
          <cell r="R1071" t="str">
            <v>Ari Bronkhorst</v>
          </cell>
          <cell r="S1071" t="str">
            <v>Ron Laing</v>
          </cell>
          <cell r="T1071" t="str">
            <v>Stephanie Graham</v>
          </cell>
          <cell r="U1071" t="str">
            <v>H - Horizon</v>
          </cell>
          <cell r="V1071" t="str">
            <v>Major Projects</v>
          </cell>
          <cell r="W1071" t="str">
            <v>45 Days net terms</v>
          </cell>
          <cell r="X1071">
            <v>5716924</v>
          </cell>
          <cell r="Y1071">
            <v>586210</v>
          </cell>
          <cell r="Z1071">
            <v>480145</v>
          </cell>
        </row>
        <row r="1072">
          <cell r="A1072" t="str">
            <v>403427-3-5</v>
          </cell>
          <cell r="B1072" t="str">
            <v>403427-3</v>
          </cell>
          <cell r="C1072">
            <v>5</v>
          </cell>
          <cell r="D1072">
            <v>40459102</v>
          </cell>
          <cell r="E1072" t="str">
            <v>WorleyParsons Canada Services Ltd</v>
          </cell>
          <cell r="F1072" t="str">
            <v>Change Order #3 Reboilers Install for 52-E-4C/D</v>
          </cell>
          <cell r="G1072" t="str">
            <v>Schedules for Master Agreements</v>
          </cell>
          <cell r="H1072" t="str">
            <v>Khoromskaya, Snezhana</v>
          </cell>
          <cell r="I1072">
            <v>41359</v>
          </cell>
          <cell r="J1072">
            <v>41016</v>
          </cell>
          <cell r="K1072">
            <v>41121</v>
          </cell>
          <cell r="L1072" t="str">
            <v>Active</v>
          </cell>
          <cell r="M1072" t="str">
            <v>Executed</v>
          </cell>
          <cell r="N1072">
            <v>41380</v>
          </cell>
          <cell r="O1072" t="str">
            <v>Approve Contract</v>
          </cell>
          <cell r="P1072" t="str">
            <v>Commercial Operations Approver</v>
          </cell>
          <cell r="Q1072" t="str">
            <v>Bronkhorst, Ari</v>
          </cell>
          <cell r="R1072" t="str">
            <v>Ari Bronkhorst</v>
          </cell>
          <cell r="S1072" t="str">
            <v>Ron Laing</v>
          </cell>
          <cell r="T1072" t="str">
            <v>Stephanie Graham</v>
          </cell>
          <cell r="U1072" t="str">
            <v>H - Horizon</v>
          </cell>
          <cell r="V1072" t="str">
            <v>Major Projects</v>
          </cell>
          <cell r="W1072" t="str">
            <v>45 Days net terms</v>
          </cell>
          <cell r="X1072">
            <v>6346724</v>
          </cell>
          <cell r="Y1072">
            <v>586210</v>
          </cell>
          <cell r="Z1072">
            <v>629800</v>
          </cell>
        </row>
        <row r="1073">
          <cell r="A1073" t="str">
            <v>403427-3-6</v>
          </cell>
          <cell r="B1073" t="str">
            <v>403427-3</v>
          </cell>
          <cell r="C1073">
            <v>6</v>
          </cell>
          <cell r="D1073">
            <v>40459102</v>
          </cell>
          <cell r="E1073" t="str">
            <v>WorleyParsons Canada Services Ltd</v>
          </cell>
          <cell r="F1073" t="str">
            <v>Change Order #4 Changes to original SOW</v>
          </cell>
          <cell r="G1073" t="str">
            <v>Schedules for Master Agreements</v>
          </cell>
          <cell r="H1073" t="str">
            <v>Khoromskaya, Snezhana</v>
          </cell>
          <cell r="I1073">
            <v>41529</v>
          </cell>
          <cell r="J1073">
            <v>41016</v>
          </cell>
          <cell r="K1073">
            <v>41121</v>
          </cell>
          <cell r="L1073" t="str">
            <v>Active</v>
          </cell>
          <cell r="M1073" t="str">
            <v>Executed</v>
          </cell>
          <cell r="N1073">
            <v>41614</v>
          </cell>
          <cell r="O1073" t="str">
            <v>Approve Contract</v>
          </cell>
          <cell r="P1073" t="str">
            <v>Commercial Operations Approver</v>
          </cell>
          <cell r="Q1073" t="str">
            <v>Bronkhorst, Ari</v>
          </cell>
          <cell r="R1073" t="str">
            <v>Ari Bronkhorst</v>
          </cell>
          <cell r="S1073" t="str">
            <v>Ron Laing</v>
          </cell>
          <cell r="T1073" t="str">
            <v>Stephanie Graham</v>
          </cell>
          <cell r="U1073" t="str">
            <v>H - Horizon</v>
          </cell>
          <cell r="V1073" t="str">
            <v>Major Projects</v>
          </cell>
          <cell r="W1073" t="str">
            <v>45 Days net terms</v>
          </cell>
          <cell r="X1073">
            <v>7115980</v>
          </cell>
          <cell r="Y1073">
            <v>586210</v>
          </cell>
          <cell r="Z1073">
            <v>769256</v>
          </cell>
        </row>
        <row r="1074">
          <cell r="A1074" t="str">
            <v>403427-4-2</v>
          </cell>
          <cell r="B1074" t="str">
            <v>403427-4</v>
          </cell>
          <cell r="C1074">
            <v>2</v>
          </cell>
          <cell r="D1074">
            <v>40459202</v>
          </cell>
          <cell r="E1074" t="str">
            <v>WorleyParsons Canada Services Ltd</v>
          </cell>
          <cell r="F1074" t="str">
            <v>William RFG Tie-In during Turaround 2013</v>
          </cell>
          <cell r="G1074" t="str">
            <v>Schedules for Master Agreements</v>
          </cell>
          <cell r="H1074" t="str">
            <v>Hernandez, Pedro</v>
          </cell>
          <cell r="I1074">
            <v>41030</v>
          </cell>
          <cell r="J1074">
            <v>40987</v>
          </cell>
          <cell r="K1074">
            <v>41048</v>
          </cell>
          <cell r="L1074" t="str">
            <v>Active</v>
          </cell>
          <cell r="M1074" t="str">
            <v>Executed</v>
          </cell>
          <cell r="N1074">
            <v>41191</v>
          </cell>
          <cell r="O1074" t="str">
            <v>Parallel_Return_to_Edit_Mode</v>
          </cell>
          <cell r="P1074" t="str">
            <v>Hernandez, Pedro</v>
          </cell>
          <cell r="R1074" t="str">
            <v>Ari Bronkhorst</v>
          </cell>
          <cell r="S1074" t="str">
            <v>Ron Laing</v>
          </cell>
          <cell r="T1074" t="str">
            <v>Stephanie Graham</v>
          </cell>
          <cell r="U1074" t="str">
            <v>H - Horizon</v>
          </cell>
          <cell r="V1074" t="str">
            <v>Major Projects</v>
          </cell>
          <cell r="W1074" t="str">
            <v>45 Days net terms</v>
          </cell>
          <cell r="X1074">
            <v>407746</v>
          </cell>
          <cell r="Y1074">
            <v>586210</v>
          </cell>
          <cell r="Z1074">
            <v>130946</v>
          </cell>
        </row>
        <row r="1075">
          <cell r="A1075" t="str">
            <v>403427-5-1</v>
          </cell>
          <cell r="B1075" t="str">
            <v>403427-5</v>
          </cell>
          <cell r="C1075">
            <v>1</v>
          </cell>
          <cell r="D1075">
            <v>404621</v>
          </cell>
          <cell r="E1075" t="str">
            <v>WorleyParsons Canada Services Ltd</v>
          </cell>
          <cell r="F1075" t="str">
            <v>HydroTransport 1/2/3 Upgrades</v>
          </cell>
          <cell r="G1075" t="str">
            <v>Schedules for Master Agreements</v>
          </cell>
          <cell r="H1075" t="str">
            <v>Druhan, Chasity</v>
          </cell>
          <cell r="I1075">
            <v>41093</v>
          </cell>
          <cell r="J1075">
            <v>40882</v>
          </cell>
          <cell r="K1075">
            <v>41256</v>
          </cell>
          <cell r="L1075" t="str">
            <v>Complete</v>
          </cell>
          <cell r="M1075" t="str">
            <v>Executed</v>
          </cell>
          <cell r="N1075">
            <v>41115</v>
          </cell>
          <cell r="O1075" t="str">
            <v>Approve Contract</v>
          </cell>
          <cell r="P1075" t="str">
            <v>Business Area Approver</v>
          </cell>
          <cell r="Q1075" t="str">
            <v>Sgambaro, Gianni</v>
          </cell>
          <cell r="R1075" t="str">
            <v>Don Guglielmin</v>
          </cell>
          <cell r="S1075" t="str">
            <v>Ron Laing</v>
          </cell>
          <cell r="T1075" t="str">
            <v>Paul Mendes</v>
          </cell>
          <cell r="U1075" t="str">
            <v>H - Horizon</v>
          </cell>
          <cell r="V1075" t="str">
            <v>Major Projects</v>
          </cell>
          <cell r="W1075" t="str">
            <v>45 Days net terms</v>
          </cell>
          <cell r="X1075">
            <v>3950000</v>
          </cell>
          <cell r="Y1075">
            <v>586210</v>
          </cell>
          <cell r="Z1075">
            <v>607467</v>
          </cell>
        </row>
        <row r="1076">
          <cell r="A1076" t="str">
            <v>403427-5-2</v>
          </cell>
          <cell r="B1076" t="str">
            <v>403427-5</v>
          </cell>
          <cell r="C1076">
            <v>2</v>
          </cell>
          <cell r="D1076">
            <v>404621</v>
          </cell>
          <cell r="E1076" t="str">
            <v>WorleyParsons Canada Services Ltd</v>
          </cell>
          <cell r="F1076" t="str">
            <v>HydroTransport 1/2/3 Upgrades</v>
          </cell>
          <cell r="G1076" t="str">
            <v>Schedules for Master Agreements</v>
          </cell>
          <cell r="H1076" t="str">
            <v>Druhan, Chasity</v>
          </cell>
          <cell r="I1076">
            <v>41655</v>
          </cell>
          <cell r="J1076">
            <v>40882</v>
          </cell>
          <cell r="K1076">
            <v>42004</v>
          </cell>
          <cell r="L1076" t="str">
            <v>Complete</v>
          </cell>
          <cell r="M1076" t="str">
            <v>Executed</v>
          </cell>
          <cell r="N1076">
            <v>41706</v>
          </cell>
          <cell r="O1076" t="str">
            <v>Approve Contract</v>
          </cell>
          <cell r="P1076" t="str">
            <v>Commercial Operations Approver</v>
          </cell>
          <cell r="Q1076" t="str">
            <v>Salmon, Ed</v>
          </cell>
          <cell r="R1076" t="str">
            <v>Don Guglielmin</v>
          </cell>
          <cell r="S1076" t="str">
            <v>Ron Laing</v>
          </cell>
          <cell r="T1076" t="str">
            <v>Paul Mendes</v>
          </cell>
          <cell r="U1076" t="str">
            <v>H - Horizon</v>
          </cell>
          <cell r="V1076" t="str">
            <v>Major Projects</v>
          </cell>
          <cell r="W1076" t="str">
            <v>45 Days net terms</v>
          </cell>
          <cell r="X1076">
            <v>4080200</v>
          </cell>
          <cell r="Y1076">
            <v>586210</v>
          </cell>
          <cell r="Z1076">
            <v>130200</v>
          </cell>
        </row>
        <row r="1077">
          <cell r="A1077" t="str">
            <v>403427-5-3</v>
          </cell>
          <cell r="B1077" t="str">
            <v>403427-5</v>
          </cell>
          <cell r="C1077">
            <v>3</v>
          </cell>
          <cell r="D1077">
            <v>404621</v>
          </cell>
          <cell r="E1077" t="str">
            <v>WorleyParsons Canada Services Ltd</v>
          </cell>
          <cell r="F1077" t="str">
            <v>HydroTransport 1/2/3 Upgrades</v>
          </cell>
          <cell r="G1077" t="str">
            <v>Schedules for Master Agreements</v>
          </cell>
          <cell r="H1077" t="str">
            <v>Druhan, Chasity</v>
          </cell>
          <cell r="I1077">
            <v>41781</v>
          </cell>
          <cell r="J1077">
            <v>40882</v>
          </cell>
          <cell r="K1077">
            <v>42004</v>
          </cell>
          <cell r="L1077" t="str">
            <v>Complete</v>
          </cell>
          <cell r="M1077" t="str">
            <v>Executed</v>
          </cell>
          <cell r="N1077">
            <v>41878</v>
          </cell>
          <cell r="O1077" t="str">
            <v>Approve Contract</v>
          </cell>
          <cell r="P1077" t="str">
            <v>Commercial Operations Approver</v>
          </cell>
          <cell r="Q1077" t="str">
            <v>Salmon, Ed</v>
          </cell>
          <cell r="R1077" t="str">
            <v>Don Guglielmin</v>
          </cell>
          <cell r="S1077" t="str">
            <v>Ron Laing</v>
          </cell>
          <cell r="T1077" t="str">
            <v>Paul Mendes</v>
          </cell>
          <cell r="U1077" t="str">
            <v>H - Horizon</v>
          </cell>
          <cell r="V1077" t="str">
            <v>Major Projects</v>
          </cell>
          <cell r="W1077" t="str">
            <v>45 Days net terms</v>
          </cell>
          <cell r="X1077">
            <v>4127378.81</v>
          </cell>
          <cell r="Y1077">
            <v>586210</v>
          </cell>
          <cell r="Z1077">
            <v>47178.81</v>
          </cell>
        </row>
        <row r="1078">
          <cell r="A1078" t="str">
            <v>403427-5-4</v>
          </cell>
          <cell r="B1078" t="str">
            <v>403427-5</v>
          </cell>
          <cell r="C1078">
            <v>4</v>
          </cell>
          <cell r="D1078">
            <v>404621</v>
          </cell>
          <cell r="E1078" t="str">
            <v>WorleyParsons Canada Services Ltd</v>
          </cell>
          <cell r="F1078" t="str">
            <v>Close Out</v>
          </cell>
          <cell r="G1078" t="str">
            <v>Schedules for Master Agreements</v>
          </cell>
          <cell r="H1078" t="str">
            <v>Kosasih, Andi</v>
          </cell>
          <cell r="I1078">
            <v>42787</v>
          </cell>
          <cell r="J1078">
            <v>40882</v>
          </cell>
          <cell r="K1078">
            <v>42004</v>
          </cell>
          <cell r="L1078" t="str">
            <v>Complete</v>
          </cell>
          <cell r="M1078" t="str">
            <v>Executed</v>
          </cell>
          <cell r="N1078">
            <v>42787</v>
          </cell>
          <cell r="O1078" t="str">
            <v>Edit New Supplement</v>
          </cell>
          <cell r="P1078" t="str">
            <v>Kosasih, Andi</v>
          </cell>
          <cell r="Q1078" t="str">
            <v>Kosasih, Andi</v>
          </cell>
          <cell r="R1078" t="str">
            <v>Don Guglielmin</v>
          </cell>
          <cell r="S1078" t="str">
            <v>Ron Laing</v>
          </cell>
          <cell r="T1078" t="str">
            <v>Paul Mendes</v>
          </cell>
          <cell r="U1078" t="str">
            <v>H - Horizon</v>
          </cell>
          <cell r="V1078" t="str">
            <v>Major Projects</v>
          </cell>
          <cell r="W1078" t="str">
            <v>45 Days net terms</v>
          </cell>
          <cell r="X1078">
            <v>4104372.61</v>
          </cell>
          <cell r="Y1078">
            <v>586210</v>
          </cell>
          <cell r="Z1078">
            <v>-23006.2</v>
          </cell>
        </row>
        <row r="1079">
          <cell r="A1079" t="str">
            <v>403427-7-1</v>
          </cell>
          <cell r="B1079" t="str">
            <v>403427-7</v>
          </cell>
          <cell r="C1079">
            <v>1</v>
          </cell>
          <cell r="D1079">
            <v>404833</v>
          </cell>
          <cell r="E1079" t="str">
            <v>WorleyParsons Geomatics Ltd</v>
          </cell>
          <cell r="F1079" t="str">
            <v>Satellite Imagery Fall 2011</v>
          </cell>
          <cell r="G1079" t="str">
            <v>Schedules for Master Agreements</v>
          </cell>
          <cell r="H1079" t="str">
            <v>Wang, Cathy</v>
          </cell>
          <cell r="I1079">
            <v>41099</v>
          </cell>
          <cell r="J1079">
            <v>41000</v>
          </cell>
          <cell r="K1079">
            <v>41243</v>
          </cell>
          <cell r="L1079" t="str">
            <v>Complete</v>
          </cell>
          <cell r="M1079" t="str">
            <v>Executed</v>
          </cell>
          <cell r="N1079">
            <v>41113</v>
          </cell>
          <cell r="O1079" t="str">
            <v>Edit New Supplement</v>
          </cell>
          <cell r="P1079" t="str">
            <v>General, Tracy</v>
          </cell>
          <cell r="Q1079" t="str">
            <v>General, Tracy</v>
          </cell>
          <cell r="R1079" t="str">
            <v>Marina Crawford</v>
          </cell>
          <cell r="S1079" t="str">
            <v>Jai Mehta</v>
          </cell>
          <cell r="T1079" t="str">
            <v>Jai Mehta</v>
          </cell>
          <cell r="U1079" t="str">
            <v>H - Horizon</v>
          </cell>
          <cell r="V1079" t="str">
            <v>Mining</v>
          </cell>
          <cell r="W1079" t="str">
            <v>45 Days net terms</v>
          </cell>
          <cell r="X1079">
            <v>61264</v>
          </cell>
          <cell r="Y1079">
            <v>562592</v>
          </cell>
          <cell r="Z1079">
            <v>11264</v>
          </cell>
        </row>
        <row r="1080">
          <cell r="A1080" t="str">
            <v>403427-7-2</v>
          </cell>
          <cell r="B1080" t="str">
            <v>403427-7</v>
          </cell>
          <cell r="C1080">
            <v>2</v>
          </cell>
          <cell r="D1080">
            <v>405557</v>
          </cell>
          <cell r="E1080" t="str">
            <v>WorleyParsons Geomatics Ltd</v>
          </cell>
          <cell r="F1080" t="str">
            <v>Satellite Imagery Fall 2013</v>
          </cell>
          <cell r="G1080" t="str">
            <v>Schedules for Master Agreements</v>
          </cell>
          <cell r="H1080" t="str">
            <v>Pritchard, Michella</v>
          </cell>
          <cell r="I1080">
            <v>41374</v>
          </cell>
          <cell r="J1080">
            <v>41379</v>
          </cell>
          <cell r="K1080">
            <v>41639</v>
          </cell>
          <cell r="L1080" t="str">
            <v>Complete</v>
          </cell>
          <cell r="M1080" t="str">
            <v>Executed</v>
          </cell>
          <cell r="N1080">
            <v>41379</v>
          </cell>
          <cell r="O1080" t="str">
            <v>Approve Contract</v>
          </cell>
          <cell r="P1080" t="str">
            <v>Commercial Operations Approver</v>
          </cell>
          <cell r="Q1080" t="str">
            <v>King, Brian</v>
          </cell>
          <cell r="R1080" t="str">
            <v>Carla Salazar</v>
          </cell>
          <cell r="S1080" t="str">
            <v>Kara Slemko</v>
          </cell>
          <cell r="T1080" t="str">
            <v>Stephanie Graham</v>
          </cell>
          <cell r="U1080" t="str">
            <v>H - Horizon</v>
          </cell>
          <cell r="V1080" t="str">
            <v>Mining</v>
          </cell>
          <cell r="W1080" t="str">
            <v>45 Days net terms</v>
          </cell>
          <cell r="X1080">
            <v>91144</v>
          </cell>
          <cell r="Y1080">
            <v>562592</v>
          </cell>
          <cell r="Z1080">
            <v>29880</v>
          </cell>
        </row>
        <row r="1081">
          <cell r="A1081" t="str">
            <v>403427-8-1</v>
          </cell>
          <cell r="B1081" t="str">
            <v>403427-8</v>
          </cell>
          <cell r="C1081">
            <v>1</v>
          </cell>
          <cell r="D1081">
            <v>40493402</v>
          </cell>
          <cell r="E1081" t="str">
            <v>WorleyParsons Canada Services Ltd</v>
          </cell>
          <cell r="F1081" t="str">
            <v>Change Order 2: revision of DBN Study</v>
          </cell>
          <cell r="G1081" t="str">
            <v>Schedules for Master Agreements</v>
          </cell>
          <cell r="H1081" t="str">
            <v>Khoromskaya, Snezhana</v>
          </cell>
          <cell r="I1081">
            <v>41242</v>
          </cell>
          <cell r="J1081">
            <v>41236</v>
          </cell>
          <cell r="K1081">
            <v>41281</v>
          </cell>
          <cell r="L1081" t="str">
            <v>Complete</v>
          </cell>
          <cell r="M1081" t="str">
            <v>Executed</v>
          </cell>
          <cell r="N1081">
            <v>41303</v>
          </cell>
          <cell r="O1081" t="str">
            <v>Execute Contract</v>
          </cell>
          <cell r="P1081" t="str">
            <v>Khoromskaya, Snezhana</v>
          </cell>
          <cell r="Q1081" t="str">
            <v>Khoromskaya, Snezhana</v>
          </cell>
          <cell r="R1081" t="str">
            <v>Ari Bronkhorst</v>
          </cell>
          <cell r="S1081" t="str">
            <v>Ron Laing</v>
          </cell>
          <cell r="T1081" t="str">
            <v>Karen Almadi</v>
          </cell>
          <cell r="U1081" t="str">
            <v>H - Horizon</v>
          </cell>
          <cell r="V1081" t="str">
            <v>Major Projects</v>
          </cell>
          <cell r="W1081" t="str">
            <v>45 Days net terms</v>
          </cell>
          <cell r="X1081">
            <v>461269</v>
          </cell>
          <cell r="Y1081">
            <v>586210</v>
          </cell>
          <cell r="Z1081">
            <v>165691</v>
          </cell>
        </row>
        <row r="1082">
          <cell r="A1082" t="str">
            <v>403427-8-2</v>
          </cell>
          <cell r="B1082" t="str">
            <v>403427-8</v>
          </cell>
          <cell r="C1082">
            <v>2</v>
          </cell>
          <cell r="D1082">
            <v>40493402</v>
          </cell>
          <cell r="E1082" t="str">
            <v>WorleyParsons Canada Services Ltd</v>
          </cell>
          <cell r="F1082" t="str">
            <v>Change Order 3 &amp; 4 403427-8</v>
          </cell>
          <cell r="G1082" t="str">
            <v>Schedules for Master Agreements</v>
          </cell>
          <cell r="H1082" t="str">
            <v>Khoromskaya, Snezhana</v>
          </cell>
          <cell r="I1082">
            <v>41614</v>
          </cell>
          <cell r="J1082">
            <v>41236</v>
          </cell>
          <cell r="K1082">
            <v>41281</v>
          </cell>
          <cell r="L1082" t="str">
            <v>Complete</v>
          </cell>
          <cell r="M1082" t="str">
            <v>Executed</v>
          </cell>
          <cell r="N1082">
            <v>41677</v>
          </cell>
          <cell r="O1082" t="str">
            <v>Approve Contract</v>
          </cell>
          <cell r="P1082" t="str">
            <v>Commercial Operations Approver</v>
          </cell>
          <cell r="Q1082" t="str">
            <v>Bronkhorst, Ari</v>
          </cell>
          <cell r="R1082" t="str">
            <v>Ari Bronkhorst</v>
          </cell>
          <cell r="S1082" t="str">
            <v>Ron Laing</v>
          </cell>
          <cell r="T1082" t="str">
            <v>Stephanie Graham</v>
          </cell>
          <cell r="U1082" t="str">
            <v>H - Horizon</v>
          </cell>
          <cell r="V1082" t="str">
            <v>Major Projects</v>
          </cell>
          <cell r="W1082" t="str">
            <v>45 Days net terms</v>
          </cell>
          <cell r="X1082">
            <v>477701.05</v>
          </cell>
          <cell r="Y1082">
            <v>586210</v>
          </cell>
          <cell r="Z1082">
            <v>16432.05</v>
          </cell>
        </row>
        <row r="1083">
          <cell r="A1083" t="str">
            <v>403431-2-1</v>
          </cell>
          <cell r="B1083" t="str">
            <v>403431-2</v>
          </cell>
          <cell r="C1083">
            <v>1</v>
          </cell>
          <cell r="D1083">
            <v>40419901</v>
          </cell>
          <cell r="E1083" t="str">
            <v>Saipem Canada Inc.</v>
          </cell>
          <cell r="F1083" t="str">
            <v>Procurement Activities of Long Lead Bulk Materials</v>
          </cell>
          <cell r="G1083" t="str">
            <v>Schedules for Master Agreements</v>
          </cell>
          <cell r="H1083" t="str">
            <v>Maestre, Oda Liz</v>
          </cell>
          <cell r="I1083">
            <v>40745</v>
          </cell>
          <cell r="J1083">
            <v>40664</v>
          </cell>
          <cell r="K1083">
            <v>41243</v>
          </cell>
          <cell r="L1083" t="str">
            <v>Complete</v>
          </cell>
          <cell r="M1083" t="str">
            <v>Executed</v>
          </cell>
          <cell r="N1083">
            <v>40749</v>
          </cell>
          <cell r="O1083" t="str">
            <v>Approve Contract</v>
          </cell>
          <cell r="P1083" t="str">
            <v>Business Area Approver</v>
          </cell>
          <cell r="Q1083" t="str">
            <v>Murphy, John</v>
          </cell>
          <cell r="R1083" t="str">
            <v>Don Guglielmin</v>
          </cell>
          <cell r="S1083" t="str">
            <v>Ron Laing</v>
          </cell>
          <cell r="T1083" t="str">
            <v>Karen Almadi</v>
          </cell>
          <cell r="U1083" t="str">
            <v>H - Horizon</v>
          </cell>
          <cell r="V1083" t="str">
            <v>Major Projects</v>
          </cell>
          <cell r="W1083" t="str">
            <v>45 Days net terms</v>
          </cell>
          <cell r="X1083">
            <v>7685856</v>
          </cell>
          <cell r="Y1083">
            <v>142460</v>
          </cell>
          <cell r="Z1083">
            <v>93396</v>
          </cell>
        </row>
        <row r="1084">
          <cell r="A1084" t="str">
            <v>403431-2-10</v>
          </cell>
          <cell r="B1084" t="str">
            <v>403431-2</v>
          </cell>
          <cell r="C1084">
            <v>10</v>
          </cell>
          <cell r="D1084">
            <v>40419910</v>
          </cell>
          <cell r="E1084" t="str">
            <v>Saipem Canada Inc.</v>
          </cell>
          <cell r="F1084" t="str">
            <v>Revised Staffing Plan To Completion of Project and Lighting Panel E-Substation 28-R-21</v>
          </cell>
          <cell r="G1084" t="str">
            <v>Schedules for Master Agreements</v>
          </cell>
          <cell r="H1084" t="str">
            <v>Maestre, Oda Liz</v>
          </cell>
          <cell r="I1084">
            <v>40989</v>
          </cell>
          <cell r="J1084">
            <v>40938</v>
          </cell>
          <cell r="K1084">
            <v>41273</v>
          </cell>
          <cell r="L1084" t="str">
            <v>Complete</v>
          </cell>
          <cell r="M1084" t="str">
            <v>Executed</v>
          </cell>
          <cell r="N1084">
            <v>41068</v>
          </cell>
          <cell r="O1084" t="str">
            <v>Edit New Supplement</v>
          </cell>
          <cell r="P1084" t="str">
            <v>Maestre, Oda Liz</v>
          </cell>
          <cell r="Q1084" t="str">
            <v>Maestre, Oda Liz</v>
          </cell>
          <cell r="R1084" t="str">
            <v>Don Guglielmin</v>
          </cell>
          <cell r="S1084" t="str">
            <v>Ron Laing</v>
          </cell>
          <cell r="T1084" t="str">
            <v>Karen Almadi</v>
          </cell>
          <cell r="U1084" t="str">
            <v>H - Horizon</v>
          </cell>
          <cell r="V1084" t="str">
            <v>Major Projects</v>
          </cell>
          <cell r="W1084" t="str">
            <v>45 Days net terms</v>
          </cell>
          <cell r="X1084">
            <v>8091993.4000000004</v>
          </cell>
          <cell r="Y1084">
            <v>142460</v>
          </cell>
          <cell r="Z1084">
            <v>295604.8</v>
          </cell>
        </row>
        <row r="1085">
          <cell r="A1085" t="str">
            <v>403431-2-11</v>
          </cell>
          <cell r="B1085" t="str">
            <v>403431-2</v>
          </cell>
          <cell r="C1085">
            <v>11</v>
          </cell>
          <cell r="D1085">
            <v>40419911</v>
          </cell>
          <cell r="E1085" t="str">
            <v>Saipem Canada Inc.</v>
          </cell>
          <cell r="F1085" t="str">
            <v>TA 22 As Modified &amp; TA 23</v>
          </cell>
          <cell r="G1085" t="str">
            <v>Schedules for Master Agreements</v>
          </cell>
          <cell r="H1085" t="str">
            <v>Belenky, Betty</v>
          </cell>
          <cell r="I1085">
            <v>41078</v>
          </cell>
          <cell r="J1085">
            <v>40938</v>
          </cell>
          <cell r="K1085">
            <v>41273</v>
          </cell>
          <cell r="L1085" t="str">
            <v>Complete</v>
          </cell>
          <cell r="M1085" t="str">
            <v>Executed</v>
          </cell>
          <cell r="N1085">
            <v>41099</v>
          </cell>
          <cell r="O1085" t="str">
            <v>Edit New Supplement</v>
          </cell>
          <cell r="P1085" t="str">
            <v>Belenky, Betty</v>
          </cell>
          <cell r="Q1085" t="str">
            <v>Belenky, Betty</v>
          </cell>
          <cell r="R1085" t="str">
            <v>Don Guglielmin</v>
          </cell>
          <cell r="S1085" t="str">
            <v>Ron Laing</v>
          </cell>
          <cell r="T1085" t="str">
            <v>Karen Almadi</v>
          </cell>
          <cell r="U1085" t="str">
            <v>H - Horizon</v>
          </cell>
          <cell r="V1085" t="str">
            <v>Major Projects</v>
          </cell>
          <cell r="W1085" t="str">
            <v>45 Days net terms</v>
          </cell>
          <cell r="X1085">
            <v>8117086.2000000002</v>
          </cell>
          <cell r="Y1085">
            <v>142460</v>
          </cell>
          <cell r="Z1085">
            <v>25092.799999999999</v>
          </cell>
        </row>
        <row r="1086">
          <cell r="A1086" t="str">
            <v>403431-2-12</v>
          </cell>
          <cell r="B1086" t="str">
            <v>403431-2</v>
          </cell>
          <cell r="C1086">
            <v>12</v>
          </cell>
          <cell r="D1086">
            <v>40419911</v>
          </cell>
          <cell r="E1086" t="str">
            <v>Saipem Canada Inc.</v>
          </cell>
          <cell r="F1086" t="str">
            <v>Removal of Field Engineering Services</v>
          </cell>
          <cell r="G1086" t="str">
            <v>Schedules for Master Agreements</v>
          </cell>
          <cell r="H1086" t="str">
            <v>Belenky, Betty</v>
          </cell>
          <cell r="I1086">
            <v>41106</v>
          </cell>
          <cell r="J1086">
            <v>40938</v>
          </cell>
          <cell r="K1086">
            <v>41273</v>
          </cell>
          <cell r="L1086" t="str">
            <v>Complete</v>
          </cell>
          <cell r="M1086" t="str">
            <v>Executed</v>
          </cell>
          <cell r="N1086">
            <v>41227</v>
          </cell>
          <cell r="O1086" t="str">
            <v>Execute Contract</v>
          </cell>
          <cell r="P1086" t="str">
            <v>Belenky, Betty</v>
          </cell>
          <cell r="Q1086" t="str">
            <v>Belenky, Betty</v>
          </cell>
          <cell r="R1086" t="str">
            <v>Don Guglielmin</v>
          </cell>
          <cell r="S1086" t="str">
            <v>Ron Laing</v>
          </cell>
          <cell r="T1086" t="str">
            <v>Karen Almadi</v>
          </cell>
          <cell r="U1086" t="str">
            <v>H - Horizon</v>
          </cell>
          <cell r="V1086" t="str">
            <v>Major Projects</v>
          </cell>
          <cell r="W1086" t="str">
            <v>45 Days net terms</v>
          </cell>
          <cell r="X1086">
            <v>6859105.3200000003</v>
          </cell>
          <cell r="Y1086">
            <v>142460</v>
          </cell>
          <cell r="Z1086">
            <v>-1257980.8799999999</v>
          </cell>
        </row>
        <row r="1087">
          <cell r="A1087" t="str">
            <v>403431-2-13</v>
          </cell>
          <cell r="B1087" t="str">
            <v>403431-2</v>
          </cell>
          <cell r="C1087">
            <v>13</v>
          </cell>
          <cell r="D1087">
            <v>40419911</v>
          </cell>
          <cell r="E1087" t="str">
            <v>Saipem Canada Inc.</v>
          </cell>
          <cell r="F1087" t="str">
            <v>TA's 24, 25 @ 26r1 w/revision letter</v>
          </cell>
          <cell r="G1087" t="str">
            <v>Schedules for Master Agreements</v>
          </cell>
          <cell r="H1087" t="str">
            <v>Belenky, Betty</v>
          </cell>
          <cell r="I1087">
            <v>41235</v>
          </cell>
          <cell r="J1087">
            <v>41060</v>
          </cell>
          <cell r="K1087">
            <v>41274</v>
          </cell>
          <cell r="L1087" t="str">
            <v>Complete</v>
          </cell>
          <cell r="M1087" t="str">
            <v>Executed</v>
          </cell>
          <cell r="N1087">
            <v>41254</v>
          </cell>
          <cell r="O1087" t="str">
            <v>Execute Contract</v>
          </cell>
          <cell r="P1087" t="str">
            <v>Belenky, Betty</v>
          </cell>
          <cell r="Q1087" t="str">
            <v>Belenky, Betty</v>
          </cell>
          <cell r="R1087" t="str">
            <v>Don Guglielmin</v>
          </cell>
          <cell r="S1087" t="str">
            <v>Ron Laing</v>
          </cell>
          <cell r="T1087" t="str">
            <v>Karen Almadi</v>
          </cell>
          <cell r="U1087" t="str">
            <v>H - Horizon</v>
          </cell>
          <cell r="V1087" t="str">
            <v>Major Projects</v>
          </cell>
          <cell r="W1087" t="str">
            <v>45 Days net terms</v>
          </cell>
          <cell r="X1087">
            <v>7115750.3200000003</v>
          </cell>
          <cell r="Y1087">
            <v>142460</v>
          </cell>
          <cell r="Z1087">
            <v>256645</v>
          </cell>
        </row>
        <row r="1088">
          <cell r="A1088" t="str">
            <v>403431-2-14</v>
          </cell>
          <cell r="B1088" t="str">
            <v>403431-2</v>
          </cell>
          <cell r="C1088">
            <v>14</v>
          </cell>
          <cell r="D1088">
            <v>40419911</v>
          </cell>
          <cell r="E1088" t="str">
            <v>Saipem Canada Inc.</v>
          </cell>
          <cell r="F1088" t="str">
            <v>Trend Alert #27 Civil RFI Hours</v>
          </cell>
          <cell r="G1088" t="str">
            <v>Schedules for Master Agreements</v>
          </cell>
          <cell r="H1088" t="str">
            <v>Belenky, Betty</v>
          </cell>
          <cell r="I1088">
            <v>41262</v>
          </cell>
          <cell r="J1088">
            <v>41060</v>
          </cell>
          <cell r="K1088">
            <v>41208</v>
          </cell>
          <cell r="L1088" t="str">
            <v>Complete</v>
          </cell>
          <cell r="M1088" t="str">
            <v>Executed</v>
          </cell>
          <cell r="N1088">
            <v>41299</v>
          </cell>
          <cell r="O1088" t="str">
            <v>Approve Contract</v>
          </cell>
          <cell r="P1088" t="str">
            <v>Commercial Operations Approver</v>
          </cell>
          <cell r="Q1088" t="str">
            <v>Guglielmin, Don</v>
          </cell>
          <cell r="R1088" t="str">
            <v>Don Guglielmin</v>
          </cell>
          <cell r="S1088" t="str">
            <v>Ron Laing</v>
          </cell>
          <cell r="T1088" t="str">
            <v>Karen Almadi</v>
          </cell>
          <cell r="U1088" t="str">
            <v>H - Horizon</v>
          </cell>
          <cell r="V1088" t="str">
            <v>Major Projects</v>
          </cell>
          <cell r="W1088" t="str">
            <v>45 Days net terms</v>
          </cell>
          <cell r="X1088">
            <v>7154153.3200000003</v>
          </cell>
          <cell r="Y1088">
            <v>142460</v>
          </cell>
          <cell r="Z1088">
            <v>38403</v>
          </cell>
        </row>
        <row r="1089">
          <cell r="A1089" t="str">
            <v>403431-2-15</v>
          </cell>
          <cell r="B1089" t="str">
            <v>403431-2</v>
          </cell>
          <cell r="C1089">
            <v>15</v>
          </cell>
          <cell r="D1089">
            <v>40419911</v>
          </cell>
          <cell r="E1089" t="str">
            <v>Saipem Canada Inc.</v>
          </cell>
          <cell r="F1089" t="str">
            <v>Trend Alert #28 Closeout additional Scope</v>
          </cell>
          <cell r="G1089" t="str">
            <v>Schedules for Master Agreements</v>
          </cell>
          <cell r="H1089" t="str">
            <v>Belenky, Betty</v>
          </cell>
          <cell r="I1089">
            <v>41337</v>
          </cell>
          <cell r="J1089">
            <v>41060</v>
          </cell>
          <cell r="K1089">
            <v>41319</v>
          </cell>
          <cell r="L1089" t="str">
            <v>Complete</v>
          </cell>
          <cell r="M1089" t="str">
            <v>Executed</v>
          </cell>
          <cell r="N1089">
            <v>41339</v>
          </cell>
          <cell r="O1089" t="str">
            <v>Approve Contract</v>
          </cell>
          <cell r="P1089" t="str">
            <v>Commercial Operations Approver</v>
          </cell>
          <cell r="Q1089" t="str">
            <v>Guglielmin, Don</v>
          </cell>
          <cell r="R1089" t="str">
            <v>Don Guglielmin</v>
          </cell>
          <cell r="S1089" t="str">
            <v>Ron Laing</v>
          </cell>
          <cell r="T1089" t="str">
            <v>Karen Almadi</v>
          </cell>
          <cell r="U1089" t="str">
            <v>H - Horizon</v>
          </cell>
          <cell r="V1089" t="str">
            <v>Major Projects</v>
          </cell>
          <cell r="W1089" t="str">
            <v>45 Days net terms</v>
          </cell>
          <cell r="X1089">
            <v>7175430.5199999996</v>
          </cell>
          <cell r="Y1089">
            <v>142460</v>
          </cell>
          <cell r="Z1089">
            <v>21277.200000000001</v>
          </cell>
        </row>
        <row r="1090">
          <cell r="A1090" t="str">
            <v>403431-2-16</v>
          </cell>
          <cell r="B1090" t="str">
            <v>403431-2</v>
          </cell>
          <cell r="C1090">
            <v>16</v>
          </cell>
          <cell r="D1090">
            <v>40419916</v>
          </cell>
          <cell r="E1090" t="str">
            <v>Saipem Canada Inc.</v>
          </cell>
          <cell r="F1090" t="str">
            <v>Trend Alert #29 Civil Eng. RFI hours</v>
          </cell>
          <cell r="G1090" t="str">
            <v>Schedules for Master Agreements</v>
          </cell>
          <cell r="H1090" t="str">
            <v>Aranas, David</v>
          </cell>
          <cell r="I1090">
            <v>41347</v>
          </cell>
          <cell r="J1090">
            <v>41060</v>
          </cell>
          <cell r="K1090">
            <v>41327</v>
          </cell>
          <cell r="L1090" t="str">
            <v>Complete</v>
          </cell>
          <cell r="M1090" t="str">
            <v>Executed</v>
          </cell>
          <cell r="N1090">
            <v>41375</v>
          </cell>
          <cell r="O1090" t="str">
            <v>Parallel_Return_to_Edit_Mode</v>
          </cell>
          <cell r="P1090" t="str">
            <v>Aranas, David</v>
          </cell>
          <cell r="Q1090" t="str">
            <v>Aranas, David</v>
          </cell>
          <cell r="R1090" t="str">
            <v>Don Guglielmin</v>
          </cell>
          <cell r="S1090" t="str">
            <v>Ron Laing</v>
          </cell>
          <cell r="T1090" t="str">
            <v>Karen Almadi</v>
          </cell>
          <cell r="U1090" t="str">
            <v>H - Horizon</v>
          </cell>
          <cell r="V1090" t="str">
            <v>Major Projects</v>
          </cell>
          <cell r="W1090" t="str">
            <v>45 Days net terms</v>
          </cell>
          <cell r="X1090">
            <v>7183692.5199999996</v>
          </cell>
          <cell r="Y1090">
            <v>142460</v>
          </cell>
          <cell r="Z1090">
            <v>8262</v>
          </cell>
        </row>
        <row r="1091">
          <cell r="A1091" t="str">
            <v>403431-2-17</v>
          </cell>
          <cell r="B1091" t="str">
            <v>403431-2</v>
          </cell>
          <cell r="C1091">
            <v>17</v>
          </cell>
          <cell r="D1091">
            <v>40419917</v>
          </cell>
          <cell r="E1091" t="str">
            <v>Saipem Canada Inc.</v>
          </cell>
          <cell r="F1091" t="str">
            <v>Trend Alert #30 Misc. hours</v>
          </cell>
          <cell r="G1091" t="str">
            <v>Schedules for Master Agreements</v>
          </cell>
          <cell r="H1091" t="str">
            <v>Aranas, David</v>
          </cell>
          <cell r="I1091">
            <v>41452</v>
          </cell>
          <cell r="J1091">
            <v>41060</v>
          </cell>
          <cell r="K1091">
            <v>41487</v>
          </cell>
          <cell r="L1091" t="str">
            <v>Complete</v>
          </cell>
          <cell r="M1091" t="str">
            <v>Executed</v>
          </cell>
          <cell r="N1091">
            <v>41465</v>
          </cell>
          <cell r="O1091" t="str">
            <v>Edit New Supplement</v>
          </cell>
          <cell r="P1091" t="str">
            <v>Aranas, David</v>
          </cell>
          <cell r="Q1091" t="str">
            <v>Aranas, David</v>
          </cell>
          <cell r="R1091" t="str">
            <v>Don Guglielmin</v>
          </cell>
          <cell r="S1091" t="str">
            <v>Ron Laing</v>
          </cell>
          <cell r="T1091" t="str">
            <v>Eric Stearns</v>
          </cell>
          <cell r="U1091" t="str">
            <v>H - Horizon</v>
          </cell>
          <cell r="V1091" t="str">
            <v>Major Projects</v>
          </cell>
          <cell r="W1091" t="str">
            <v>45 Days net terms</v>
          </cell>
          <cell r="X1091">
            <v>7199580.5199999996</v>
          </cell>
          <cell r="Y1091">
            <v>142460</v>
          </cell>
          <cell r="Z1091">
            <v>15888</v>
          </cell>
        </row>
        <row r="1092">
          <cell r="A1092" t="str">
            <v>403431-2-18</v>
          </cell>
          <cell r="B1092" t="str">
            <v>403431-2</v>
          </cell>
          <cell r="C1092">
            <v>18</v>
          </cell>
          <cell r="D1092">
            <v>40419917</v>
          </cell>
          <cell r="E1092" t="str">
            <v>Saipem Canada Inc.</v>
          </cell>
          <cell r="F1092" t="str">
            <v>Trend Alert #30 Misc. hours</v>
          </cell>
          <cell r="G1092" t="str">
            <v>Schedules for Master Agreements</v>
          </cell>
          <cell r="H1092" t="str">
            <v>Moorhead, Kelly</v>
          </cell>
          <cell r="I1092">
            <v>42853</v>
          </cell>
          <cell r="J1092">
            <v>41060</v>
          </cell>
          <cell r="K1092">
            <v>42853</v>
          </cell>
          <cell r="L1092" t="str">
            <v>Complete</v>
          </cell>
          <cell r="M1092" t="str">
            <v>Executed</v>
          </cell>
          <cell r="N1092">
            <v>42863</v>
          </cell>
          <cell r="O1092" t="str">
            <v>Edit New Supplement</v>
          </cell>
          <cell r="P1092" t="str">
            <v>Moorhead, Kelly</v>
          </cell>
          <cell r="Q1092" t="str">
            <v>Moorhead, Kelly</v>
          </cell>
          <cell r="R1092" t="str">
            <v>Don Guglielmin</v>
          </cell>
          <cell r="S1092" t="str">
            <v>Ron Laing</v>
          </cell>
          <cell r="T1092" t="str">
            <v>Eric Stearns</v>
          </cell>
          <cell r="U1092" t="str">
            <v>H - Horizon</v>
          </cell>
          <cell r="V1092" t="str">
            <v>Major Projects</v>
          </cell>
          <cell r="W1092" t="str">
            <v>45 Days net terms</v>
          </cell>
          <cell r="X1092">
            <v>6448414.4699999997</v>
          </cell>
          <cell r="Y1092">
            <v>142460</v>
          </cell>
          <cell r="Z1092">
            <v>-751166.05</v>
          </cell>
        </row>
        <row r="1093">
          <cell r="A1093" t="str">
            <v>403431-2-2</v>
          </cell>
          <cell r="B1093" t="str">
            <v>403431-2</v>
          </cell>
          <cell r="C1093">
            <v>2</v>
          </cell>
          <cell r="D1093">
            <v>40419902</v>
          </cell>
          <cell r="E1093" t="str">
            <v>Saipem Canada Inc.</v>
          </cell>
          <cell r="F1093" t="str">
            <v>Reconciliation Hours for Loss Prevention Activities</v>
          </cell>
          <cell r="G1093" t="str">
            <v>Schedules for Master Agreements</v>
          </cell>
          <cell r="H1093" t="str">
            <v>Maestre, Oda Liz</v>
          </cell>
          <cell r="I1093">
            <v>40750</v>
          </cell>
          <cell r="J1093">
            <v>40742</v>
          </cell>
          <cell r="K1093">
            <v>40786</v>
          </cell>
          <cell r="L1093" t="str">
            <v>Complete</v>
          </cell>
          <cell r="M1093" t="str">
            <v>Executed</v>
          </cell>
          <cell r="N1093">
            <v>40884</v>
          </cell>
          <cell r="O1093" t="str">
            <v>Approve Contract</v>
          </cell>
          <cell r="P1093" t="str">
            <v>Commercial Operations Approver</v>
          </cell>
          <cell r="Q1093" t="str">
            <v>Moreno, German</v>
          </cell>
          <cell r="R1093" t="str">
            <v>Don Guglielmin</v>
          </cell>
          <cell r="S1093" t="str">
            <v>Ron Laing</v>
          </cell>
          <cell r="T1093" t="str">
            <v>Karen Almadi</v>
          </cell>
          <cell r="U1093" t="str">
            <v>H - Horizon</v>
          </cell>
          <cell r="V1093" t="str">
            <v>Major Projects</v>
          </cell>
          <cell r="W1093" t="str">
            <v>45 Days net terms</v>
          </cell>
          <cell r="X1093">
            <v>7685836.2000000002</v>
          </cell>
          <cell r="Y1093">
            <v>142460</v>
          </cell>
          <cell r="Z1093">
            <v>-19.8</v>
          </cell>
        </row>
        <row r="1094">
          <cell r="A1094" t="str">
            <v>403431-2-3</v>
          </cell>
          <cell r="B1094" t="str">
            <v>403431-2</v>
          </cell>
          <cell r="C1094">
            <v>3</v>
          </cell>
          <cell r="D1094">
            <v>40419902</v>
          </cell>
          <cell r="E1094" t="str">
            <v>Saipem Canada Inc.</v>
          </cell>
          <cell r="F1094" t="str">
            <v>Early Works Tie-Ins</v>
          </cell>
          <cell r="G1094" t="str">
            <v>Schedules for Master Agreements</v>
          </cell>
          <cell r="H1094" t="str">
            <v>Maestre, Oda Liz</v>
          </cell>
          <cell r="I1094">
            <v>40885</v>
          </cell>
          <cell r="J1094">
            <v>40653</v>
          </cell>
          <cell r="K1094">
            <v>40724</v>
          </cell>
          <cell r="L1094" t="str">
            <v>Complete</v>
          </cell>
          <cell r="M1094" t="str">
            <v>Executed</v>
          </cell>
          <cell r="N1094">
            <v>40885</v>
          </cell>
          <cell r="O1094" t="str">
            <v>Edit New Supplement</v>
          </cell>
          <cell r="P1094" t="str">
            <v>Maestre, Oda Liz</v>
          </cell>
          <cell r="Q1094" t="str">
            <v>Maestre, Oda Liz</v>
          </cell>
          <cell r="R1094" t="str">
            <v>Don Guglielmin</v>
          </cell>
          <cell r="S1094" t="str">
            <v>Ron Laing</v>
          </cell>
          <cell r="T1094" t="str">
            <v>Karen Almadi</v>
          </cell>
          <cell r="U1094" t="str">
            <v>H - Horizon</v>
          </cell>
          <cell r="V1094" t="str">
            <v>Major Projects</v>
          </cell>
          <cell r="W1094" t="str">
            <v>45 Days net terms</v>
          </cell>
          <cell r="X1094">
            <v>7723583.4000000004</v>
          </cell>
          <cell r="Y1094">
            <v>142460</v>
          </cell>
          <cell r="Z1094">
            <v>37747.199999999997</v>
          </cell>
        </row>
        <row r="1095">
          <cell r="A1095" t="str">
            <v>403431-2-4</v>
          </cell>
          <cell r="B1095" t="str">
            <v>403431-2</v>
          </cell>
          <cell r="C1095">
            <v>4</v>
          </cell>
          <cell r="D1095">
            <v>40419904</v>
          </cell>
          <cell r="E1095" t="str">
            <v>Saipem Canada Inc.</v>
          </cell>
          <cell r="F1095" t="str">
            <v>System Updated</v>
          </cell>
          <cell r="G1095" t="str">
            <v>Schedules for Master Agreements</v>
          </cell>
          <cell r="H1095" t="str">
            <v>Maestre, Oda Liz</v>
          </cell>
          <cell r="I1095">
            <v>40885</v>
          </cell>
          <cell r="J1095">
            <v>40694</v>
          </cell>
          <cell r="K1095">
            <v>40786</v>
          </cell>
          <cell r="L1095" t="str">
            <v>Complete</v>
          </cell>
          <cell r="M1095" t="str">
            <v>Executed</v>
          </cell>
          <cell r="N1095">
            <v>40892</v>
          </cell>
          <cell r="O1095" t="str">
            <v>Execute Contract</v>
          </cell>
          <cell r="P1095" t="str">
            <v>Maestre, Oda Liz</v>
          </cell>
          <cell r="Q1095" t="str">
            <v>Maestre, Oda Liz</v>
          </cell>
          <cell r="R1095" t="str">
            <v>Don Guglielmin</v>
          </cell>
          <cell r="S1095" t="str">
            <v>Ron Laing</v>
          </cell>
          <cell r="T1095" t="str">
            <v>Karen Almadi</v>
          </cell>
          <cell r="U1095" t="str">
            <v>H - Horizon</v>
          </cell>
          <cell r="V1095" t="str">
            <v>Major Projects</v>
          </cell>
          <cell r="W1095" t="str">
            <v>45 Days net terms</v>
          </cell>
          <cell r="X1095">
            <v>7725905.4000000004</v>
          </cell>
          <cell r="Y1095">
            <v>142460</v>
          </cell>
          <cell r="Z1095">
            <v>2322</v>
          </cell>
        </row>
        <row r="1096">
          <cell r="A1096" t="str">
            <v>403431-2-5</v>
          </cell>
          <cell r="B1096" t="str">
            <v>403431-2</v>
          </cell>
          <cell r="C1096">
            <v>5</v>
          </cell>
          <cell r="D1096">
            <v>40419904</v>
          </cell>
          <cell r="E1096" t="str">
            <v>Saipem Canada Inc.</v>
          </cell>
          <cell r="F1096" t="str">
            <v>Geotechnical Contract Preparation</v>
          </cell>
          <cell r="G1096" t="str">
            <v>Schedules for Master Agreements</v>
          </cell>
          <cell r="H1096" t="str">
            <v>Maestre, Oda Liz</v>
          </cell>
          <cell r="I1096">
            <v>40892</v>
          </cell>
          <cell r="J1096">
            <v>40696</v>
          </cell>
          <cell r="K1096">
            <v>40816</v>
          </cell>
          <cell r="L1096" t="str">
            <v>Complete</v>
          </cell>
          <cell r="M1096" t="str">
            <v>Executed</v>
          </cell>
          <cell r="N1096">
            <v>40928</v>
          </cell>
          <cell r="O1096" t="str">
            <v>Approve Contract</v>
          </cell>
          <cell r="P1096" t="str">
            <v>Commercial Operations Approver</v>
          </cell>
          <cell r="Q1096" t="str">
            <v>Moreno, German</v>
          </cell>
          <cell r="R1096" t="str">
            <v>Don Guglielmin</v>
          </cell>
          <cell r="S1096" t="str">
            <v>Ron Laing</v>
          </cell>
          <cell r="T1096" t="str">
            <v>Karen Almadi</v>
          </cell>
          <cell r="U1096" t="str">
            <v>H - Horizon</v>
          </cell>
          <cell r="V1096" t="str">
            <v>Major Projects</v>
          </cell>
          <cell r="W1096" t="str">
            <v>45 Days net terms</v>
          </cell>
          <cell r="X1096">
            <v>7729481.4000000004</v>
          </cell>
          <cell r="Y1096">
            <v>142460</v>
          </cell>
          <cell r="Z1096">
            <v>3576</v>
          </cell>
        </row>
        <row r="1097">
          <cell r="A1097" t="str">
            <v>403431-2-6</v>
          </cell>
          <cell r="B1097" t="str">
            <v>403431-2</v>
          </cell>
          <cell r="C1097">
            <v>6</v>
          </cell>
          <cell r="D1097">
            <v>40419906</v>
          </cell>
          <cell r="E1097" t="str">
            <v>Saipem Canada Inc.</v>
          </cell>
          <cell r="F1097" t="str">
            <v>Modification Instrument Air Package Tag Number</v>
          </cell>
          <cell r="G1097" t="str">
            <v>Schedules for Master Agreements</v>
          </cell>
          <cell r="H1097" t="str">
            <v>Maestre, Oda Liz</v>
          </cell>
          <cell r="I1097">
            <v>40928</v>
          </cell>
          <cell r="J1097">
            <v>40721</v>
          </cell>
          <cell r="K1097">
            <v>40847</v>
          </cell>
          <cell r="L1097" t="str">
            <v>Complete</v>
          </cell>
          <cell r="M1097" t="str">
            <v>Executed</v>
          </cell>
          <cell r="N1097">
            <v>40942</v>
          </cell>
          <cell r="O1097" t="str">
            <v>Execute Contract</v>
          </cell>
          <cell r="P1097" t="str">
            <v>Maestre, Oda Liz</v>
          </cell>
          <cell r="Q1097" t="str">
            <v>Maestre, Oda Liz</v>
          </cell>
          <cell r="R1097" t="str">
            <v>Don Guglielmin</v>
          </cell>
          <cell r="S1097" t="str">
            <v>Ron Laing</v>
          </cell>
          <cell r="T1097" t="str">
            <v>Karen Almadi</v>
          </cell>
          <cell r="U1097" t="str">
            <v>H - Horizon</v>
          </cell>
          <cell r="V1097" t="str">
            <v>Major Projects</v>
          </cell>
          <cell r="W1097" t="str">
            <v>45 Days net terms</v>
          </cell>
          <cell r="X1097">
            <v>7731735</v>
          </cell>
          <cell r="Y1097">
            <v>142460</v>
          </cell>
          <cell r="Z1097">
            <v>2253.6</v>
          </cell>
        </row>
        <row r="1098">
          <cell r="A1098" t="str">
            <v>403431-2-7</v>
          </cell>
          <cell r="B1098" t="str">
            <v>403431-2</v>
          </cell>
          <cell r="C1098">
            <v>7</v>
          </cell>
          <cell r="D1098">
            <v>40419907</v>
          </cell>
          <cell r="E1098" t="str">
            <v>Saipem Canada Inc.</v>
          </cell>
          <cell r="F1098" t="str">
            <v>Vacuum Protection System Pumpbox 26-PB-201</v>
          </cell>
          <cell r="G1098" t="str">
            <v>Schedules for Master Agreements</v>
          </cell>
          <cell r="H1098" t="str">
            <v>Maestre, Oda Liz</v>
          </cell>
          <cell r="I1098">
            <v>40942</v>
          </cell>
          <cell r="J1098">
            <v>40731</v>
          </cell>
          <cell r="K1098">
            <v>40877</v>
          </cell>
          <cell r="L1098" t="str">
            <v>Complete</v>
          </cell>
          <cell r="M1098" t="str">
            <v>Executed</v>
          </cell>
          <cell r="N1098">
            <v>40948</v>
          </cell>
          <cell r="O1098" t="str">
            <v>Parallel_Return_to_Edit_Mode</v>
          </cell>
          <cell r="P1098" t="str">
            <v>Maestre, Oda Liz</v>
          </cell>
          <cell r="R1098" t="str">
            <v>Don Guglielmin</v>
          </cell>
          <cell r="S1098" t="str">
            <v>Ron Laing</v>
          </cell>
          <cell r="T1098" t="str">
            <v>Karen Almadi</v>
          </cell>
          <cell r="U1098" t="str">
            <v>H - Horizon</v>
          </cell>
          <cell r="V1098" t="str">
            <v>Major Projects</v>
          </cell>
          <cell r="W1098" t="str">
            <v>45 Days net terms</v>
          </cell>
          <cell r="X1098">
            <v>7737972.5999999996</v>
          </cell>
          <cell r="Y1098">
            <v>142460</v>
          </cell>
          <cell r="Z1098">
            <v>6237.6</v>
          </cell>
        </row>
        <row r="1099">
          <cell r="A1099" t="str">
            <v>403431-2-8</v>
          </cell>
          <cell r="B1099" t="str">
            <v>403431-2</v>
          </cell>
          <cell r="C1099">
            <v>8</v>
          </cell>
          <cell r="D1099">
            <v>40419908</v>
          </cell>
          <cell r="E1099" t="str">
            <v>Saipem Canada Inc.</v>
          </cell>
          <cell r="F1099" t="str">
            <v>Topographical Survey Data Elaboration</v>
          </cell>
          <cell r="G1099" t="str">
            <v>Schedules for Master Agreements</v>
          </cell>
          <cell r="H1099" t="str">
            <v>Maestre, Oda Liz</v>
          </cell>
          <cell r="I1099">
            <v>40948</v>
          </cell>
          <cell r="J1099">
            <v>40757</v>
          </cell>
          <cell r="K1099">
            <v>40786</v>
          </cell>
          <cell r="L1099" t="str">
            <v>Complete</v>
          </cell>
          <cell r="M1099" t="str">
            <v>Executed</v>
          </cell>
          <cell r="N1099">
            <v>40954</v>
          </cell>
          <cell r="O1099" t="str">
            <v>Approve Contract</v>
          </cell>
          <cell r="P1099" t="str">
            <v>Commercial Operations Approver</v>
          </cell>
          <cell r="Q1099" t="str">
            <v>Guglielmin, Don</v>
          </cell>
          <cell r="R1099" t="str">
            <v>Don Guglielmin</v>
          </cell>
          <cell r="S1099" t="str">
            <v>Ron Laing</v>
          </cell>
          <cell r="T1099" t="str">
            <v>Karen Almadi</v>
          </cell>
          <cell r="U1099" t="str">
            <v>H - Horizon</v>
          </cell>
          <cell r="V1099" t="str">
            <v>Major Projects</v>
          </cell>
          <cell r="W1099" t="str">
            <v>45 Days net terms</v>
          </cell>
          <cell r="X1099">
            <v>7741020.5999999996</v>
          </cell>
          <cell r="Y1099">
            <v>142460</v>
          </cell>
          <cell r="Z1099">
            <v>3048</v>
          </cell>
        </row>
        <row r="1100">
          <cell r="A1100" t="str">
            <v>403431-2-9</v>
          </cell>
          <cell r="B1100" t="str">
            <v>403431-2</v>
          </cell>
          <cell r="C1100">
            <v>9</v>
          </cell>
          <cell r="D1100">
            <v>40419909</v>
          </cell>
          <cell r="E1100" t="str">
            <v>Saipem Canada Inc.</v>
          </cell>
          <cell r="F1100" t="str">
            <v>Additional Works</v>
          </cell>
          <cell r="G1100" t="str">
            <v>Schedules for Master Agreements</v>
          </cell>
          <cell r="H1100" t="str">
            <v>Maestre, Oda Liz</v>
          </cell>
          <cell r="I1100">
            <v>40954</v>
          </cell>
          <cell r="J1100">
            <v>40780</v>
          </cell>
          <cell r="K1100">
            <v>40897</v>
          </cell>
          <cell r="L1100" t="str">
            <v>Complete</v>
          </cell>
          <cell r="M1100" t="str">
            <v>Executed</v>
          </cell>
          <cell r="N1100">
            <v>40989</v>
          </cell>
          <cell r="O1100" t="str">
            <v>Approve Contract</v>
          </cell>
          <cell r="P1100" t="str">
            <v>Commercial Operations Approver</v>
          </cell>
          <cell r="Q1100" t="str">
            <v>Guglielmin, Don</v>
          </cell>
          <cell r="R1100" t="str">
            <v>Don Guglielmin</v>
          </cell>
          <cell r="S1100" t="str">
            <v>Ron Laing</v>
          </cell>
          <cell r="T1100" t="str">
            <v>Karen Almadi</v>
          </cell>
          <cell r="U1100" t="str">
            <v>H - Horizon</v>
          </cell>
          <cell r="V1100" t="str">
            <v>Major Projects</v>
          </cell>
          <cell r="W1100" t="str">
            <v>45 Days net terms</v>
          </cell>
          <cell r="X1100">
            <v>7796388.5999999996</v>
          </cell>
          <cell r="Y1100">
            <v>142460</v>
          </cell>
          <cell r="Z1100">
            <v>55368</v>
          </cell>
        </row>
        <row r="1101">
          <cell r="A1101" t="str">
            <v>403431-3-1</v>
          </cell>
          <cell r="B1101" t="str">
            <v>403431-3</v>
          </cell>
          <cell r="C1101">
            <v>1</v>
          </cell>
          <cell r="D1101">
            <v>40611901</v>
          </cell>
          <cell r="E1101" t="str">
            <v>Saipem Canada Inc.</v>
          </cell>
          <cell r="F1101" t="str">
            <v>Two Offices (4 work stations) at Saipem for CNRL staff</v>
          </cell>
          <cell r="G1101" t="str">
            <v>Schedules for Master Agreements</v>
          </cell>
          <cell r="H1101" t="str">
            <v>Shanmugam, Balaji</v>
          </cell>
          <cell r="I1101">
            <v>41745</v>
          </cell>
          <cell r="J1101">
            <v>41736</v>
          </cell>
          <cell r="K1101">
            <v>41919</v>
          </cell>
          <cell r="L1101" t="str">
            <v>Active</v>
          </cell>
          <cell r="M1101" t="str">
            <v>Executed</v>
          </cell>
          <cell r="N1101">
            <v>41795</v>
          </cell>
          <cell r="O1101" t="str">
            <v>Approve Contract</v>
          </cell>
          <cell r="P1101" t="str">
            <v>Commercial Operations Approver</v>
          </cell>
          <cell r="Q1101" t="str">
            <v>Bronkhorst, Ari</v>
          </cell>
          <cell r="R1101" t="str">
            <v>Lenny Tan</v>
          </cell>
          <cell r="S1101" t="str">
            <v>Ari Bronkhorst</v>
          </cell>
          <cell r="T1101" t="str">
            <v>Stephanie Graham</v>
          </cell>
          <cell r="U1101" t="str">
            <v>H - Horizon</v>
          </cell>
          <cell r="V1101" t="str">
            <v>Major Projects</v>
          </cell>
          <cell r="W1101" t="str">
            <v>45 Days net terms</v>
          </cell>
          <cell r="X1101">
            <v>767247</v>
          </cell>
          <cell r="Y1101">
            <v>142460</v>
          </cell>
          <cell r="Z1101">
            <v>31200</v>
          </cell>
        </row>
        <row r="1102">
          <cell r="A1102" t="str">
            <v>403431-3-3</v>
          </cell>
          <cell r="B1102" t="str">
            <v>403431-3</v>
          </cell>
          <cell r="C1102">
            <v>3</v>
          </cell>
          <cell r="D1102">
            <v>40611903</v>
          </cell>
          <cell r="E1102" t="str">
            <v>Saipem Canada Inc.</v>
          </cell>
          <cell r="F1102" t="str">
            <v>To compensate the proposed delay of 3 weeks</v>
          </cell>
          <cell r="G1102" t="str">
            <v>Schedules for Master Agreements</v>
          </cell>
          <cell r="H1102" t="str">
            <v>Shanmugam, Balaji</v>
          </cell>
          <cell r="I1102">
            <v>41796</v>
          </cell>
          <cell r="J1102">
            <v>41785</v>
          </cell>
          <cell r="K1102">
            <v>41919</v>
          </cell>
          <cell r="L1102" t="str">
            <v>Active</v>
          </cell>
          <cell r="M1102" t="str">
            <v>Executed</v>
          </cell>
          <cell r="N1102">
            <v>41800</v>
          </cell>
          <cell r="O1102" t="str">
            <v>Execute Contract</v>
          </cell>
          <cell r="P1102" t="str">
            <v>Shanmugam, Balaji</v>
          </cell>
          <cell r="Q1102" t="str">
            <v>Shanmugam, Balaji</v>
          </cell>
          <cell r="R1102" t="str">
            <v>Lenny Tan</v>
          </cell>
          <cell r="S1102" t="str">
            <v>Ari Bronkhorst</v>
          </cell>
          <cell r="T1102" t="str">
            <v>Stephanie Graham</v>
          </cell>
          <cell r="U1102" t="str">
            <v>H - Horizon</v>
          </cell>
          <cell r="V1102" t="str">
            <v>Major Projects</v>
          </cell>
          <cell r="W1102" t="str">
            <v>45 Days net terms</v>
          </cell>
          <cell r="X1102">
            <v>925552</v>
          </cell>
          <cell r="Y1102">
            <v>142460</v>
          </cell>
          <cell r="Z1102">
            <v>158305</v>
          </cell>
        </row>
        <row r="1103">
          <cell r="A1103" t="str">
            <v>403431-3-4</v>
          </cell>
          <cell r="B1103" t="str">
            <v>403431-3</v>
          </cell>
          <cell r="C1103">
            <v>4</v>
          </cell>
          <cell r="D1103">
            <v>40611904</v>
          </cell>
          <cell r="E1103" t="str">
            <v>Saipem Canada Inc.</v>
          </cell>
          <cell r="F1103" t="str">
            <v>Estimated amount for preparing the EDS scope for Mind Basal Water Treatment System Project</v>
          </cell>
          <cell r="G1103" t="str">
            <v>Schedules for Master Agreements</v>
          </cell>
          <cell r="H1103" t="str">
            <v>Shanmugam, Balaji</v>
          </cell>
          <cell r="I1103">
            <v>41842</v>
          </cell>
          <cell r="J1103">
            <v>41848</v>
          </cell>
          <cell r="K1103">
            <v>41868</v>
          </cell>
          <cell r="L1103" t="str">
            <v>Active</v>
          </cell>
          <cell r="M1103" t="str">
            <v>Executed</v>
          </cell>
          <cell r="N1103">
            <v>41848</v>
          </cell>
          <cell r="O1103" t="str">
            <v>Approve Contract</v>
          </cell>
          <cell r="P1103" t="str">
            <v>Commercial Operations Approver</v>
          </cell>
          <cell r="Q1103" t="str">
            <v>Bronkhorst, Ari</v>
          </cell>
          <cell r="R1103" t="str">
            <v>Lenny Tan</v>
          </cell>
          <cell r="S1103" t="str">
            <v>Ari Bronkhorst</v>
          </cell>
          <cell r="T1103" t="str">
            <v>Stephanie Graham</v>
          </cell>
          <cell r="U1103" t="str">
            <v>H - Horizon</v>
          </cell>
          <cell r="V1103" t="str">
            <v>Major Projects</v>
          </cell>
          <cell r="W1103" t="str">
            <v>45 Days net terms</v>
          </cell>
          <cell r="X1103">
            <v>1010114</v>
          </cell>
          <cell r="Y1103">
            <v>142460</v>
          </cell>
          <cell r="Z1103">
            <v>84562</v>
          </cell>
        </row>
        <row r="1104">
          <cell r="A1104" t="str">
            <v>403439-1</v>
          </cell>
          <cell r="B1104">
            <v>403439</v>
          </cell>
          <cell r="C1104">
            <v>1</v>
          </cell>
          <cell r="D1104">
            <v>403439</v>
          </cell>
          <cell r="E1104" t="str">
            <v>Alberta-Pacific Forest Industries Inc.</v>
          </cell>
          <cell r="F1104" t="str">
            <v>timber damage assessment</v>
          </cell>
          <cell r="G1104" t="str">
            <v>Master Goods and Services Agreement</v>
          </cell>
          <cell r="H1104" t="str">
            <v>Hassan, Mostafa</v>
          </cell>
          <cell r="I1104">
            <v>40478</v>
          </cell>
          <cell r="J1104">
            <v>40093</v>
          </cell>
          <cell r="K1104">
            <v>40542</v>
          </cell>
          <cell r="L1104" t="str">
            <v>Complete</v>
          </cell>
          <cell r="M1104" t="str">
            <v>Executed</v>
          </cell>
          <cell r="N1104">
            <v>40493</v>
          </cell>
          <cell r="O1104" t="str">
            <v>Approve Contract</v>
          </cell>
          <cell r="P1104" t="str">
            <v>Business Area Approver</v>
          </cell>
          <cell r="Q1104" t="str">
            <v>Duane, Calvin</v>
          </cell>
          <cell r="R1104" t="str">
            <v>Marina Crawford</v>
          </cell>
          <cell r="S1104" t="str">
            <v>Ron Laing</v>
          </cell>
          <cell r="T1104" t="str">
            <v>Ronni Church</v>
          </cell>
          <cell r="U1104" t="str">
            <v>H - Horizon</v>
          </cell>
          <cell r="V1104" t="str">
            <v>Technical Services</v>
          </cell>
          <cell r="W1104" t="str">
            <v>45 Days net terms</v>
          </cell>
          <cell r="X1104">
            <v>143296.67000000001</v>
          </cell>
          <cell r="Y1104">
            <v>3481</v>
          </cell>
          <cell r="Z1104">
            <v>43296.67</v>
          </cell>
        </row>
        <row r="1105">
          <cell r="A1105" t="str">
            <v>403451-2</v>
          </cell>
          <cell r="B1105">
            <v>403451</v>
          </cell>
          <cell r="C1105">
            <v>2</v>
          </cell>
          <cell r="D1105">
            <v>40345103</v>
          </cell>
          <cell r="E1105" t="str">
            <v>Canwest Elevators and Lifts</v>
          </cell>
          <cell r="F1105" t="str">
            <v>Coke Elevator Maintenance</v>
          </cell>
          <cell r="G1105" t="str">
            <v>Master Goods and Services Agreement</v>
          </cell>
          <cell r="H1105" t="str">
            <v>Anderson, Michael</v>
          </cell>
          <cell r="I1105">
            <v>40897</v>
          </cell>
          <cell r="J1105">
            <v>40909</v>
          </cell>
          <cell r="K1105">
            <v>41274</v>
          </cell>
          <cell r="L1105" t="str">
            <v>Active</v>
          </cell>
          <cell r="M1105" t="str">
            <v>Executed</v>
          </cell>
          <cell r="N1105">
            <v>40911</v>
          </cell>
          <cell r="O1105" t="str">
            <v>Execute Contract</v>
          </cell>
          <cell r="P1105" t="str">
            <v>Anderson, Michael</v>
          </cell>
          <cell r="Q1105" t="str">
            <v>Anderson, Michael</v>
          </cell>
          <cell r="R1105" t="str">
            <v>Sudip Kumar</v>
          </cell>
          <cell r="S1105" t="str">
            <v>Ron Laing</v>
          </cell>
          <cell r="V1105" t="str">
            <v>Upgrading &amp; Utilitie - Upgrading &amp; Utilities</v>
          </cell>
          <cell r="W1105" t="str">
            <v>45 Days net terms</v>
          </cell>
          <cell r="X1105">
            <v>567240.01</v>
          </cell>
          <cell r="Y1105">
            <v>142200</v>
          </cell>
          <cell r="Z1105">
            <v>213000</v>
          </cell>
        </row>
        <row r="1106">
          <cell r="A1106" t="str">
            <v>403451-2-2</v>
          </cell>
          <cell r="B1106" t="str">
            <v>403451-2</v>
          </cell>
          <cell r="C1106">
            <v>2</v>
          </cell>
          <cell r="D1106">
            <v>40579502</v>
          </cell>
          <cell r="E1106" t="str">
            <v>Canwest Elevators and Lifts</v>
          </cell>
          <cell r="F1106" t="str">
            <v>DCU -Supply and Installation of Construction Elevator</v>
          </cell>
          <cell r="G1106" t="str">
            <v>Schedules for Master Agreements</v>
          </cell>
          <cell r="H1106" t="str">
            <v>Shah, Nehal</v>
          </cell>
          <cell r="I1106">
            <v>41780</v>
          </cell>
          <cell r="J1106">
            <v>41516</v>
          </cell>
          <cell r="K1106">
            <v>42004</v>
          </cell>
          <cell r="L1106" t="str">
            <v>Active</v>
          </cell>
          <cell r="M1106" t="str">
            <v>Executed</v>
          </cell>
          <cell r="N1106">
            <v>41810</v>
          </cell>
          <cell r="O1106" t="str">
            <v>Parallel_Return_to_Edit_Mode</v>
          </cell>
          <cell r="P1106" t="str">
            <v>Shah, Nehal</v>
          </cell>
          <cell r="R1106" t="str">
            <v>Ari Bronkhorst</v>
          </cell>
          <cell r="S1106" t="str">
            <v>Ron Laing</v>
          </cell>
          <cell r="T1106" t="str">
            <v>Stephanie Graham</v>
          </cell>
          <cell r="U1106" t="str">
            <v>H - Horizon</v>
          </cell>
          <cell r="V1106" t="str">
            <v>Major Projects</v>
          </cell>
          <cell r="W1106" t="str">
            <v>45 Days net terms</v>
          </cell>
          <cell r="X1106">
            <v>1501072</v>
          </cell>
          <cell r="Y1106">
            <v>142200</v>
          </cell>
          <cell r="Z1106">
            <v>423646</v>
          </cell>
        </row>
        <row r="1107">
          <cell r="A1107" t="str">
            <v>403451-3</v>
          </cell>
          <cell r="B1107">
            <v>403451</v>
          </cell>
          <cell r="C1107">
            <v>3</v>
          </cell>
          <cell r="D1107">
            <v>403451</v>
          </cell>
          <cell r="E1107" t="str">
            <v>Canwest Elevators and Lifts</v>
          </cell>
          <cell r="F1107" t="str">
            <v>Modernization of DCU 33 Elevator</v>
          </cell>
          <cell r="G1107" t="str">
            <v>Master Goods and Services Agreement</v>
          </cell>
          <cell r="H1107" t="str">
            <v>Hamoodi, Matt</v>
          </cell>
          <cell r="I1107">
            <v>40995</v>
          </cell>
          <cell r="J1107">
            <v>40909</v>
          </cell>
          <cell r="K1107">
            <v>41274</v>
          </cell>
          <cell r="L1107" t="str">
            <v>Active</v>
          </cell>
          <cell r="M1107" t="str">
            <v>Executed</v>
          </cell>
          <cell r="N1107">
            <v>41011</v>
          </cell>
          <cell r="O1107" t="str">
            <v>Approve Contract</v>
          </cell>
          <cell r="P1107" t="str">
            <v>Commercial Operations Approver</v>
          </cell>
          <cell r="Q1107" t="str">
            <v>Crawford, Marina</v>
          </cell>
          <cell r="R1107" t="str">
            <v>Marina Crawford</v>
          </cell>
          <cell r="S1107" t="str">
            <v>Ron Laing</v>
          </cell>
          <cell r="T1107" t="str">
            <v>Karen Almadi</v>
          </cell>
          <cell r="U1107" t="str">
            <v>H - Horizon</v>
          </cell>
          <cell r="V1107" t="str">
            <v>Upgrading &amp; Utilitie - Upgrading &amp; Utilities</v>
          </cell>
          <cell r="W1107" t="str">
            <v>45 Days net terms</v>
          </cell>
          <cell r="X1107">
            <v>823125.61</v>
          </cell>
          <cell r="Y1107">
            <v>142200</v>
          </cell>
          <cell r="Z1107">
            <v>255885.6</v>
          </cell>
        </row>
        <row r="1108">
          <cell r="A1108" t="str">
            <v>403451-4</v>
          </cell>
          <cell r="B1108">
            <v>403451</v>
          </cell>
          <cell r="C1108">
            <v>4</v>
          </cell>
          <cell r="D1108">
            <v>403451</v>
          </cell>
          <cell r="E1108" t="str">
            <v>Canwest Elevators and Lifts</v>
          </cell>
          <cell r="F1108" t="str">
            <v>Coke Elevator Maintenance</v>
          </cell>
          <cell r="G1108" t="str">
            <v>Master Goods and Services Agreement</v>
          </cell>
          <cell r="H1108" t="str">
            <v>Borsini, Erwin</v>
          </cell>
          <cell r="I1108">
            <v>41186</v>
          </cell>
          <cell r="J1108">
            <v>41275</v>
          </cell>
          <cell r="K1108">
            <v>42004</v>
          </cell>
          <cell r="L1108" t="str">
            <v>Active</v>
          </cell>
          <cell r="M1108" t="str">
            <v>Executed</v>
          </cell>
          <cell r="N1108">
            <v>41204</v>
          </cell>
          <cell r="O1108" t="str">
            <v>Edit New Supplement</v>
          </cell>
          <cell r="P1108" t="str">
            <v>Hamoodi, Matt</v>
          </cell>
          <cell r="Q1108" t="str">
            <v>Hamoodi, Matt</v>
          </cell>
          <cell r="R1108" t="str">
            <v>Marina Crawford</v>
          </cell>
          <cell r="S1108" t="str">
            <v>Ron Laing</v>
          </cell>
          <cell r="U1108" t="str">
            <v>H - Horizon</v>
          </cell>
          <cell r="V1108" t="str">
            <v>Upgrading &amp; Utilitie - Upgrading &amp; Utilities</v>
          </cell>
          <cell r="W1108" t="str">
            <v>45 Days net terms</v>
          </cell>
          <cell r="X1108">
            <v>1363126</v>
          </cell>
          <cell r="Y1108">
            <v>142200</v>
          </cell>
          <cell r="Z1108">
            <v>540000.39</v>
          </cell>
        </row>
        <row r="1109">
          <cell r="A1109" t="str">
            <v>403451-5</v>
          </cell>
          <cell r="B1109">
            <v>403451</v>
          </cell>
          <cell r="C1109">
            <v>5</v>
          </cell>
          <cell r="D1109">
            <v>403451</v>
          </cell>
          <cell r="E1109" t="str">
            <v>Canwest Elevators and Lifts</v>
          </cell>
          <cell r="F1109" t="str">
            <v>Coke Elevator Maintenance</v>
          </cell>
          <cell r="G1109" t="str">
            <v>Master Goods and Services Agreement</v>
          </cell>
          <cell r="H1109" t="str">
            <v>Borsini, Erwin</v>
          </cell>
          <cell r="I1109">
            <v>41858</v>
          </cell>
          <cell r="J1109">
            <v>41869</v>
          </cell>
          <cell r="K1109">
            <v>42369</v>
          </cell>
          <cell r="L1109" t="str">
            <v>Active</v>
          </cell>
          <cell r="M1109" t="str">
            <v>Executed</v>
          </cell>
          <cell r="N1109">
            <v>41871</v>
          </cell>
          <cell r="O1109" t="str">
            <v>Execute Contract</v>
          </cell>
          <cell r="P1109" t="str">
            <v>Borsini, Erwin</v>
          </cell>
          <cell r="Q1109" t="str">
            <v>Borsini, Erwin</v>
          </cell>
          <cell r="R1109" t="str">
            <v>Carla Salazar</v>
          </cell>
          <cell r="S1109" t="str">
            <v>Kara Slemko</v>
          </cell>
          <cell r="T1109" t="str">
            <v>Stephanie Graham</v>
          </cell>
          <cell r="U1109" t="str">
            <v>H - Horizon</v>
          </cell>
          <cell r="V1109" t="str">
            <v>Upgrading &amp; Utilitie - Upgrading &amp; Utilities</v>
          </cell>
          <cell r="W1109" t="str">
            <v>45 Days net terms</v>
          </cell>
          <cell r="X1109">
            <v>1423126</v>
          </cell>
          <cell r="Y1109">
            <v>142200</v>
          </cell>
          <cell r="Z1109">
            <v>60000</v>
          </cell>
        </row>
        <row r="1110">
          <cell r="A1110" t="str">
            <v>403451-6</v>
          </cell>
          <cell r="B1110">
            <v>403451</v>
          </cell>
          <cell r="C1110">
            <v>6</v>
          </cell>
          <cell r="D1110">
            <v>403451</v>
          </cell>
          <cell r="E1110" t="str">
            <v>Canwest Elevators and Lifts</v>
          </cell>
          <cell r="F1110" t="str">
            <v>1 Yr Extension</v>
          </cell>
          <cell r="G1110" t="str">
            <v>Master Goods and Services Agreement</v>
          </cell>
          <cell r="H1110" t="str">
            <v>Hu, Bonnie</v>
          </cell>
          <cell r="I1110">
            <v>42324</v>
          </cell>
          <cell r="J1110">
            <v>42370</v>
          </cell>
          <cell r="K1110">
            <v>42735</v>
          </cell>
          <cell r="L1110" t="str">
            <v>Active</v>
          </cell>
          <cell r="M1110" t="str">
            <v>Executed</v>
          </cell>
          <cell r="N1110">
            <v>42401</v>
          </cell>
          <cell r="O1110" t="str">
            <v>Review Contract</v>
          </cell>
          <cell r="P1110" t="str">
            <v>Supply Management Reviewer</v>
          </cell>
          <cell r="Q1110" t="str">
            <v>House, Gregory</v>
          </cell>
          <cell r="R1110" t="str">
            <v>Carla Salazar</v>
          </cell>
          <cell r="S1110" t="str">
            <v>Kara Slemko</v>
          </cell>
          <cell r="T1110" t="str">
            <v>Stephanie Graham</v>
          </cell>
          <cell r="U1110" t="str">
            <v>H - Horizon</v>
          </cell>
          <cell r="V1110" t="str">
            <v>Upgrading &amp; Utilitie - Upgrading &amp; Utilities</v>
          </cell>
          <cell r="W1110" t="str">
            <v>45 Days net terms</v>
          </cell>
          <cell r="X1110">
            <v>1443126</v>
          </cell>
          <cell r="Y1110">
            <v>142200</v>
          </cell>
          <cell r="Z1110">
            <v>20000</v>
          </cell>
        </row>
        <row r="1111">
          <cell r="A1111" t="str">
            <v>403451-7</v>
          </cell>
          <cell r="B1111">
            <v>403451</v>
          </cell>
          <cell r="C1111">
            <v>7</v>
          </cell>
          <cell r="D1111">
            <v>403451</v>
          </cell>
          <cell r="E1111" t="str">
            <v>Canwest Elevators and Lifts</v>
          </cell>
          <cell r="F1111" t="str">
            <v>Coker Elevator Services - 12 Month Extension</v>
          </cell>
          <cell r="G1111" t="str">
            <v>Master Goods and Services Agreement</v>
          </cell>
          <cell r="H1111" t="str">
            <v>Odeleye, Lilian</v>
          </cell>
          <cell r="I1111">
            <v>42665</v>
          </cell>
          <cell r="J1111">
            <v>42736</v>
          </cell>
          <cell r="K1111">
            <v>43159</v>
          </cell>
          <cell r="L1111" t="str">
            <v>Active</v>
          </cell>
          <cell r="M1111" t="str">
            <v>Executed</v>
          </cell>
          <cell r="N1111">
            <v>42768</v>
          </cell>
          <cell r="O1111" t="str">
            <v>Approve Contract</v>
          </cell>
          <cell r="P1111" t="str">
            <v>Commercial Operations Approver</v>
          </cell>
          <cell r="Q1111" t="str">
            <v>Salazar, Carla</v>
          </cell>
          <cell r="R1111" t="str">
            <v>Carla Salazar</v>
          </cell>
          <cell r="S1111" t="str">
            <v>Kara Slemko</v>
          </cell>
          <cell r="T1111" t="str">
            <v>Stephanie Graham</v>
          </cell>
          <cell r="U1111" t="str">
            <v>H - Horizon</v>
          </cell>
          <cell r="V1111" t="str">
            <v>Upgrading &amp; Utilitie - Upgrading &amp; Utilities</v>
          </cell>
          <cell r="W1111" t="str">
            <v>45 Days net terms</v>
          </cell>
          <cell r="X1111">
            <v>1775790</v>
          </cell>
          <cell r="Y1111">
            <v>142200</v>
          </cell>
          <cell r="Z1111">
            <v>332664</v>
          </cell>
        </row>
        <row r="1112">
          <cell r="A1112" t="str">
            <v>403451-8</v>
          </cell>
          <cell r="B1112">
            <v>403451</v>
          </cell>
          <cell r="C1112">
            <v>8</v>
          </cell>
          <cell r="D1112">
            <v>403451</v>
          </cell>
          <cell r="E1112" t="str">
            <v>Canwest Elevators and Lifts</v>
          </cell>
          <cell r="F1112" t="str">
            <v>Coker Elevator Services - 4 Month Extension</v>
          </cell>
          <cell r="G1112" t="str">
            <v>Master Goods and Services Agreement</v>
          </cell>
          <cell r="H1112" t="str">
            <v>Odeleye, Lilian</v>
          </cell>
          <cell r="I1112">
            <v>43138</v>
          </cell>
          <cell r="J1112">
            <v>43160</v>
          </cell>
          <cell r="K1112">
            <v>43281</v>
          </cell>
          <cell r="L1112" t="str">
            <v>Active</v>
          </cell>
          <cell r="M1112" t="str">
            <v>Pending Supply Management Review</v>
          </cell>
          <cell r="O1112" t="str">
            <v>Review Contract</v>
          </cell>
          <cell r="P1112" t="str">
            <v>Supply Management Reviewer</v>
          </cell>
          <cell r="R1112" t="str">
            <v>Carla Salazar</v>
          </cell>
          <cell r="S1112" t="str">
            <v>Kara Slemko</v>
          </cell>
          <cell r="T1112" t="str">
            <v>Stephanie Graham</v>
          </cell>
          <cell r="U1112" t="str">
            <v>H - Horizon</v>
          </cell>
          <cell r="V1112" t="str">
            <v>Upgrading &amp; Utilitie - Upgrading &amp; Utilities</v>
          </cell>
          <cell r="W1112" t="str">
            <v>45 Days net terms</v>
          </cell>
          <cell r="X1112">
            <v>1875790</v>
          </cell>
          <cell r="Y1112">
            <v>142200</v>
          </cell>
          <cell r="Z1112">
            <v>100000</v>
          </cell>
        </row>
        <row r="1113">
          <cell r="A1113" t="str">
            <v>403455-1</v>
          </cell>
          <cell r="B1113">
            <v>403455</v>
          </cell>
          <cell r="C1113">
            <v>1</v>
          </cell>
          <cell r="D1113">
            <v>40345501</v>
          </cell>
          <cell r="E1113" t="str">
            <v>Nusco Manufacturing</v>
          </cell>
          <cell r="F1113" t="str">
            <v>Electrical Lighting Package</v>
          </cell>
          <cell r="G1113" t="str">
            <v>Engineering, Procurement &amp; Construction Agreement</v>
          </cell>
          <cell r="H1113" t="str">
            <v>Korchagin, Sergey</v>
          </cell>
          <cell r="I1113">
            <v>40490</v>
          </cell>
          <cell r="J1113">
            <v>40100</v>
          </cell>
          <cell r="K1113">
            <v>40542</v>
          </cell>
          <cell r="L1113" t="str">
            <v>Active</v>
          </cell>
          <cell r="M1113" t="str">
            <v>Executed</v>
          </cell>
          <cell r="N1113">
            <v>40493</v>
          </cell>
          <cell r="O1113" t="str">
            <v>Execute Contract</v>
          </cell>
          <cell r="P1113" t="str">
            <v>Korchagin, Sergey</v>
          </cell>
          <cell r="Q1113" t="str">
            <v>Korchagin, Sergey</v>
          </cell>
          <cell r="R1113" t="str">
            <v>Don Guglielmin</v>
          </cell>
          <cell r="S1113" t="str">
            <v>Ron Laing</v>
          </cell>
          <cell r="T1113" t="str">
            <v>Karen Almadi</v>
          </cell>
          <cell r="U1113" t="str">
            <v>H - Horizon</v>
          </cell>
          <cell r="V1113" t="str">
            <v>Major Projects</v>
          </cell>
          <cell r="W1113" t="str">
            <v>30 Days net terms</v>
          </cell>
          <cell r="X1113">
            <v>5960140</v>
          </cell>
          <cell r="Y1113">
            <v>626788</v>
          </cell>
          <cell r="Z1113">
            <v>104000</v>
          </cell>
        </row>
        <row r="1114">
          <cell r="A1114" t="str">
            <v>403455-2</v>
          </cell>
          <cell r="B1114">
            <v>403455</v>
          </cell>
          <cell r="C1114">
            <v>2</v>
          </cell>
          <cell r="D1114">
            <v>40345502</v>
          </cell>
          <cell r="E1114" t="str">
            <v>Nusco Manufacturing</v>
          </cell>
          <cell r="F1114" t="str">
            <v>Change Order requests 1, 2, 3, 4, 5, 6, 7</v>
          </cell>
          <cell r="G1114" t="str">
            <v>Engineering, Procurement &amp; Construction Agreement</v>
          </cell>
          <cell r="H1114" t="str">
            <v>Korchagin, Sergey</v>
          </cell>
          <cell r="I1114">
            <v>40493</v>
          </cell>
          <cell r="J1114">
            <v>40069</v>
          </cell>
          <cell r="K1114">
            <v>40451</v>
          </cell>
          <cell r="L1114" t="str">
            <v>Active</v>
          </cell>
          <cell r="M1114" t="str">
            <v>Executed</v>
          </cell>
          <cell r="N1114">
            <v>40822</v>
          </cell>
          <cell r="O1114" t="str">
            <v>Approve Contract</v>
          </cell>
          <cell r="P1114" t="str">
            <v>Commercial Operations Approver</v>
          </cell>
          <cell r="Q1114" t="str">
            <v>Mukherjee, Siddhartho</v>
          </cell>
          <cell r="R1114" t="str">
            <v>Don Guglielmin</v>
          </cell>
          <cell r="S1114" t="str">
            <v>Ron Laing</v>
          </cell>
          <cell r="T1114" t="str">
            <v>Karen Almadi</v>
          </cell>
          <cell r="U1114" t="str">
            <v>H - Horizon</v>
          </cell>
          <cell r="V1114" t="str">
            <v>Major Projects</v>
          </cell>
          <cell r="W1114" t="str">
            <v>30 Days net terms</v>
          </cell>
          <cell r="X1114">
            <v>6188820.4699999997</v>
          </cell>
          <cell r="Y1114">
            <v>626788</v>
          </cell>
          <cell r="Z1114">
            <v>228680.47</v>
          </cell>
        </row>
        <row r="1115">
          <cell r="A1115" t="str">
            <v>403457-2</v>
          </cell>
          <cell r="B1115">
            <v>403457</v>
          </cell>
          <cell r="C1115">
            <v>2</v>
          </cell>
          <cell r="D1115">
            <v>40345702</v>
          </cell>
          <cell r="E1115" t="str">
            <v>Alfa Laval Inc</v>
          </cell>
          <cell r="F1115" t="str">
            <v>Service - Heat Exchanger Repair</v>
          </cell>
          <cell r="G1115" t="str">
            <v>Construction</v>
          </cell>
          <cell r="H1115" t="str">
            <v>Baldwin, Charity</v>
          </cell>
          <cell r="I1115">
            <v>40624</v>
          </cell>
          <cell r="J1115">
            <v>40101</v>
          </cell>
          <cell r="K1115">
            <v>41274</v>
          </cell>
          <cell r="L1115" t="str">
            <v>Active</v>
          </cell>
          <cell r="M1115" t="str">
            <v>Executed</v>
          </cell>
          <cell r="N1115">
            <v>40675</v>
          </cell>
          <cell r="O1115" t="str">
            <v>Review Contract</v>
          </cell>
          <cell r="P1115" t="str">
            <v>Supply Management Reviewer</v>
          </cell>
          <cell r="Q1115" t="str">
            <v>Lahon, Prabal</v>
          </cell>
          <cell r="R1115" t="str">
            <v>Sudip Kumar</v>
          </cell>
          <cell r="S1115" t="str">
            <v>Ron Laing</v>
          </cell>
          <cell r="T1115" t="str">
            <v>Karen Almadi</v>
          </cell>
          <cell r="U1115" t="str">
            <v>H - Horizon</v>
          </cell>
          <cell r="V1115" t="str">
            <v>Upgrading &amp; Utilitie - Upgrading &amp; Utilities</v>
          </cell>
          <cell r="W1115" t="str">
            <v>45 Days net terms</v>
          </cell>
          <cell r="X1115">
            <v>269942</v>
          </cell>
          <cell r="Y1115">
            <v>576984</v>
          </cell>
          <cell r="Z1115">
            <v>169942</v>
          </cell>
        </row>
        <row r="1116">
          <cell r="A1116" t="str">
            <v>403457-3</v>
          </cell>
          <cell r="B1116">
            <v>403457</v>
          </cell>
          <cell r="C1116">
            <v>3</v>
          </cell>
          <cell r="D1116">
            <v>403457</v>
          </cell>
          <cell r="E1116" t="str">
            <v>Alfa Laval Inc</v>
          </cell>
          <cell r="F1116" t="str">
            <v>MinCon: Heat Exchanger Repair 64-E1-1 &amp; 2 and 61C-E-1A &amp; B</v>
          </cell>
          <cell r="G1116" t="str">
            <v>Construction</v>
          </cell>
          <cell r="H1116" t="str">
            <v>Odeleye, Lilian</v>
          </cell>
          <cell r="I1116">
            <v>40896</v>
          </cell>
          <cell r="J1116">
            <v>40101</v>
          </cell>
          <cell r="K1116">
            <v>41274</v>
          </cell>
          <cell r="L1116" t="str">
            <v>Active</v>
          </cell>
          <cell r="M1116" t="str">
            <v>Executed</v>
          </cell>
          <cell r="N1116">
            <v>40934</v>
          </cell>
          <cell r="O1116" t="str">
            <v>Parallel_Return_to_Edit_Mode</v>
          </cell>
          <cell r="P1116" t="str">
            <v>Borsini, Erwin</v>
          </cell>
          <cell r="R1116" t="str">
            <v>Marina Crawford</v>
          </cell>
          <cell r="S1116" t="str">
            <v>Ron Laing</v>
          </cell>
          <cell r="T1116" t="str">
            <v>Karen Almadi</v>
          </cell>
          <cell r="U1116" t="str">
            <v>H - Horizon</v>
          </cell>
          <cell r="V1116" t="str">
            <v>Upgrading &amp; Utilitie - Upgrading &amp; Utilities</v>
          </cell>
          <cell r="W1116" t="str">
            <v>45 Days net terms</v>
          </cell>
          <cell r="X1116">
            <v>511922</v>
          </cell>
          <cell r="Y1116">
            <v>576984</v>
          </cell>
          <cell r="Z1116">
            <v>241980</v>
          </cell>
        </row>
        <row r="1117">
          <cell r="A1117" t="str">
            <v>403457-4</v>
          </cell>
          <cell r="B1117">
            <v>403457</v>
          </cell>
          <cell r="C1117">
            <v>4</v>
          </cell>
          <cell r="D1117">
            <v>403457</v>
          </cell>
          <cell r="E1117" t="str">
            <v>Alfa Laval Inc</v>
          </cell>
          <cell r="F1117" t="str">
            <v>CIP for Nine 64-E2 Exchangers</v>
          </cell>
          <cell r="G1117" t="str">
            <v>Construction</v>
          </cell>
          <cell r="H1117" t="str">
            <v>Odeleye, Lilian</v>
          </cell>
          <cell r="I1117">
            <v>41332</v>
          </cell>
          <cell r="J1117">
            <v>40101</v>
          </cell>
          <cell r="K1117">
            <v>41729</v>
          </cell>
          <cell r="L1117" t="str">
            <v>Active</v>
          </cell>
          <cell r="M1117" t="str">
            <v>Executed</v>
          </cell>
          <cell r="N1117">
            <v>41354</v>
          </cell>
          <cell r="O1117" t="str">
            <v>Execute Contract</v>
          </cell>
          <cell r="P1117" t="str">
            <v>Odeleye, Lilian</v>
          </cell>
          <cell r="Q1117" t="str">
            <v>Odeleye, Lilian</v>
          </cell>
          <cell r="R1117" t="str">
            <v>Marina Crawford</v>
          </cell>
          <cell r="S1117" t="str">
            <v>Ron Laing</v>
          </cell>
          <cell r="T1117" t="str">
            <v>Karen Almadi</v>
          </cell>
          <cell r="U1117" t="str">
            <v>H - Horizon</v>
          </cell>
          <cell r="V1117" t="str">
            <v>Upgrading &amp; Utilitie - Upgrading &amp; Utilities</v>
          </cell>
          <cell r="W1117" t="str">
            <v>45 Days net terms</v>
          </cell>
          <cell r="X1117">
            <v>658572</v>
          </cell>
          <cell r="Y1117">
            <v>576984</v>
          </cell>
          <cell r="Z1117">
            <v>146650</v>
          </cell>
        </row>
        <row r="1118">
          <cell r="A1118" t="str">
            <v>403457-5</v>
          </cell>
          <cell r="B1118">
            <v>403457</v>
          </cell>
          <cell r="C1118">
            <v>5</v>
          </cell>
          <cell r="D1118">
            <v>403457</v>
          </cell>
          <cell r="E1118" t="str">
            <v>Alfa Laval Inc</v>
          </cell>
          <cell r="F1118" t="str">
            <v>CIP for Five 64-E2 Exchangers</v>
          </cell>
          <cell r="G1118" t="str">
            <v>Construction</v>
          </cell>
          <cell r="H1118" t="str">
            <v>Apit, Jessica</v>
          </cell>
          <cell r="I1118">
            <v>41718</v>
          </cell>
          <cell r="J1118">
            <v>40101</v>
          </cell>
          <cell r="K1118">
            <v>42094</v>
          </cell>
          <cell r="L1118" t="str">
            <v>Active</v>
          </cell>
          <cell r="M1118" t="str">
            <v>Executed</v>
          </cell>
          <cell r="N1118">
            <v>41737</v>
          </cell>
          <cell r="O1118" t="str">
            <v>Parallel_Return_to_Edit_Mode</v>
          </cell>
          <cell r="P1118" t="str">
            <v>Nair, Ravindra</v>
          </cell>
          <cell r="R1118" t="str">
            <v>Carla Salazar</v>
          </cell>
          <cell r="S1118" t="str">
            <v>Ron Laing</v>
          </cell>
          <cell r="T1118" t="str">
            <v>Stephanie Graham</v>
          </cell>
          <cell r="U1118" t="str">
            <v>H - Horizon</v>
          </cell>
          <cell r="V1118" t="str">
            <v>Upgrading &amp; Utilitie - Upgrading &amp; Utilities</v>
          </cell>
          <cell r="W1118" t="str">
            <v>45 Days net terms</v>
          </cell>
          <cell r="X1118">
            <v>800000</v>
          </cell>
          <cell r="Y1118">
            <v>576984</v>
          </cell>
          <cell r="Z1118">
            <v>141428</v>
          </cell>
        </row>
        <row r="1119">
          <cell r="A1119" t="str">
            <v>403457-6</v>
          </cell>
          <cell r="B1119">
            <v>403457</v>
          </cell>
          <cell r="C1119">
            <v>6</v>
          </cell>
          <cell r="D1119">
            <v>403457</v>
          </cell>
          <cell r="E1119" t="str">
            <v>Alfa Laval Inc</v>
          </cell>
          <cell r="F1119" t="str">
            <v>CIP for Nine 64-E2 Exchangers</v>
          </cell>
          <cell r="G1119" t="str">
            <v>Construction</v>
          </cell>
          <cell r="H1119" t="str">
            <v>Odeleye, Lilian</v>
          </cell>
          <cell r="I1119">
            <v>42136</v>
          </cell>
          <cell r="J1119">
            <v>42095</v>
          </cell>
          <cell r="K1119">
            <v>42460</v>
          </cell>
          <cell r="L1119" t="str">
            <v>Active</v>
          </cell>
          <cell r="M1119" t="str">
            <v>Executed</v>
          </cell>
          <cell r="N1119">
            <v>42152</v>
          </cell>
          <cell r="O1119" t="str">
            <v>Edit New Supplement</v>
          </cell>
          <cell r="P1119" t="str">
            <v>Odeleye, Lilian</v>
          </cell>
          <cell r="Q1119" t="str">
            <v>Odeleye, Lilian</v>
          </cell>
          <cell r="R1119" t="str">
            <v>Carla Salazar</v>
          </cell>
          <cell r="S1119" t="str">
            <v>Ron Laing</v>
          </cell>
          <cell r="T1119" t="str">
            <v>Stephanie Graham</v>
          </cell>
          <cell r="U1119" t="str">
            <v>H - Horizon</v>
          </cell>
          <cell r="V1119" t="str">
            <v>Upgrading &amp; Utilitie - Upgrading &amp; Utilities</v>
          </cell>
          <cell r="W1119" t="str">
            <v>45 Days net terms</v>
          </cell>
          <cell r="X1119">
            <v>953593.15</v>
          </cell>
          <cell r="Y1119">
            <v>576984</v>
          </cell>
          <cell r="Z1119">
            <v>153593.15</v>
          </cell>
        </row>
        <row r="1120">
          <cell r="A1120" t="str">
            <v>403457-7</v>
          </cell>
          <cell r="B1120">
            <v>403457</v>
          </cell>
          <cell r="C1120">
            <v>7</v>
          </cell>
          <cell r="D1120">
            <v>403457</v>
          </cell>
          <cell r="E1120" t="str">
            <v>Alfa Laval Inc</v>
          </cell>
          <cell r="F1120" t="str">
            <v>CIP (BP) Shell  &amp; Tube Plant 26-E-1201</v>
          </cell>
          <cell r="G1120" t="str">
            <v>Construction</v>
          </cell>
          <cell r="H1120" t="str">
            <v>Odeleye, Lilian</v>
          </cell>
          <cell r="I1120">
            <v>42152</v>
          </cell>
          <cell r="J1120">
            <v>42095</v>
          </cell>
          <cell r="K1120">
            <v>42460</v>
          </cell>
          <cell r="L1120" t="str">
            <v>Active</v>
          </cell>
          <cell r="M1120" t="str">
            <v>Executed</v>
          </cell>
          <cell r="N1120">
            <v>42165</v>
          </cell>
          <cell r="O1120" t="str">
            <v>Review Contract</v>
          </cell>
          <cell r="P1120" t="str">
            <v>Supply Management Reviewer</v>
          </cell>
          <cell r="R1120" t="str">
            <v>Carla Salazar</v>
          </cell>
          <cell r="S1120" t="str">
            <v>Ron Laing</v>
          </cell>
          <cell r="T1120" t="str">
            <v>Stephanie Graham</v>
          </cell>
          <cell r="U1120" t="str">
            <v>H - Horizon</v>
          </cell>
          <cell r="V1120" t="str">
            <v>Upgrading &amp; Utilitie - Upgrading &amp; Utilities</v>
          </cell>
          <cell r="W1120" t="str">
            <v>45 Days net terms</v>
          </cell>
          <cell r="X1120">
            <v>972223.15</v>
          </cell>
          <cell r="Y1120">
            <v>576984</v>
          </cell>
          <cell r="Z1120">
            <v>18630</v>
          </cell>
        </row>
        <row r="1121">
          <cell r="A1121" t="str">
            <v>403457-8</v>
          </cell>
          <cell r="B1121">
            <v>403457</v>
          </cell>
          <cell r="C1121">
            <v>8</v>
          </cell>
          <cell r="D1121">
            <v>403457</v>
          </cell>
          <cell r="E1121" t="str">
            <v>Alfa Laval Inc</v>
          </cell>
          <cell r="F1121" t="str">
            <v>Chemical Cleaning of 26-E-1201 and 1202 on the CW Side</v>
          </cell>
          <cell r="G1121" t="str">
            <v>Construction</v>
          </cell>
          <cell r="H1121" t="str">
            <v>Elia, Daniela</v>
          </cell>
          <cell r="I1121">
            <v>42297</v>
          </cell>
          <cell r="J1121">
            <v>42297</v>
          </cell>
          <cell r="K1121">
            <v>42460</v>
          </cell>
          <cell r="L1121" t="str">
            <v>Active</v>
          </cell>
          <cell r="M1121" t="str">
            <v>Executed</v>
          </cell>
          <cell r="N1121">
            <v>42331</v>
          </cell>
          <cell r="O1121" t="str">
            <v>Review Contract</v>
          </cell>
          <cell r="P1121" t="str">
            <v>Supply Management Reviewer</v>
          </cell>
          <cell r="Q1121" t="str">
            <v>House, Gregory</v>
          </cell>
          <cell r="R1121" t="str">
            <v>Carla Salazar</v>
          </cell>
          <cell r="S1121" t="str">
            <v>Ron Laing</v>
          </cell>
          <cell r="T1121" t="str">
            <v>Stephanie Graham</v>
          </cell>
          <cell r="U1121" t="str">
            <v>H - Horizon</v>
          </cell>
          <cell r="V1121" t="str">
            <v>Upgrading &amp; Utilitie - Upgrading &amp; Utilities</v>
          </cell>
          <cell r="W1121" t="str">
            <v>45 Days net terms</v>
          </cell>
          <cell r="X1121">
            <v>1004673.15</v>
          </cell>
          <cell r="Y1121">
            <v>576984</v>
          </cell>
          <cell r="Z1121">
            <v>32450</v>
          </cell>
        </row>
        <row r="1122">
          <cell r="A1122" t="str">
            <v>403462-1</v>
          </cell>
          <cell r="B1122">
            <v>403462</v>
          </cell>
          <cell r="C1122">
            <v>1</v>
          </cell>
          <cell r="D1122">
            <v>403462</v>
          </cell>
          <cell r="E1122" t="str">
            <v>AMEC Environment &amp; Infrastructure Calgary</v>
          </cell>
          <cell r="F1122" t="str">
            <v>COGEN PLANT, H2 PLANT REFORMER, BOILER, CGA</v>
          </cell>
          <cell r="G1122" t="str">
            <v>Master Goods and Services Agreement</v>
          </cell>
          <cell r="H1122" t="str">
            <v>Uche-Ezeala, Ijeoma</v>
          </cell>
          <cell r="I1122">
            <v>41225</v>
          </cell>
          <cell r="J1122">
            <v>41000</v>
          </cell>
          <cell r="K1122">
            <v>41183</v>
          </cell>
          <cell r="L1122" t="str">
            <v>Complete</v>
          </cell>
          <cell r="M1122" t="str">
            <v>Executed</v>
          </cell>
          <cell r="N1122">
            <v>41241</v>
          </cell>
          <cell r="O1122" t="str">
            <v>Edit New Supplement</v>
          </cell>
          <cell r="P1122" t="str">
            <v>Uche-Ezeala, Ijeoma</v>
          </cell>
          <cell r="Q1122" t="str">
            <v>Uche-Ezeala, Ijeoma</v>
          </cell>
          <cell r="R1122" t="str">
            <v>Marina Crawford</v>
          </cell>
          <cell r="S1122" t="str">
            <v>Kara Slemko</v>
          </cell>
          <cell r="T1122" t="str">
            <v>Karen Almadi</v>
          </cell>
          <cell r="U1122" t="str">
            <v>H - Horizon</v>
          </cell>
          <cell r="V1122" t="str">
            <v>Upgrading &amp; Utilitie - Upgrading &amp; Utilities</v>
          </cell>
          <cell r="W1122" t="str">
            <v>45 Days net terms</v>
          </cell>
          <cell r="X1122">
            <v>251960</v>
          </cell>
          <cell r="Y1122">
            <v>53233</v>
          </cell>
          <cell r="Z1122">
            <v>147961</v>
          </cell>
        </row>
        <row r="1123">
          <cell r="A1123" t="str">
            <v>403462-2</v>
          </cell>
          <cell r="B1123">
            <v>403462</v>
          </cell>
          <cell r="C1123">
            <v>2</v>
          </cell>
          <cell r="D1123">
            <v>403462</v>
          </cell>
          <cell r="E1123" t="str">
            <v>AMEC Environment &amp; Infrastructure Calgary</v>
          </cell>
          <cell r="F1123" t="str">
            <v>COGEN PLANT, H2 PLANT REFORMER, BOILER, CGA</v>
          </cell>
          <cell r="G1123" t="str">
            <v>Master Goods and Services Agreement</v>
          </cell>
          <cell r="H1123" t="str">
            <v>Uche-Ezeala, Ijeoma</v>
          </cell>
          <cell r="I1123">
            <v>41241</v>
          </cell>
          <cell r="J1123">
            <v>41000</v>
          </cell>
          <cell r="K1123">
            <v>41243</v>
          </cell>
          <cell r="L1123" t="str">
            <v>Complete</v>
          </cell>
          <cell r="M1123" t="str">
            <v>Executed</v>
          </cell>
          <cell r="N1123">
            <v>41249</v>
          </cell>
          <cell r="O1123" t="str">
            <v>Edit New Supplement</v>
          </cell>
          <cell r="P1123" t="str">
            <v>Uche-Ezeala, Ijeoma</v>
          </cell>
          <cell r="Q1123" t="str">
            <v>Uche-Ezeala, Ijeoma</v>
          </cell>
          <cell r="R1123" t="str">
            <v>Marina Crawford</v>
          </cell>
          <cell r="S1123" t="str">
            <v>Kara Slemko</v>
          </cell>
          <cell r="T1123" t="str">
            <v>Karen Almadi</v>
          </cell>
          <cell r="U1123" t="str">
            <v>H - Horizon</v>
          </cell>
          <cell r="V1123" t="str">
            <v>Upgrading &amp; Utilitie - Upgrading &amp; Utilities</v>
          </cell>
          <cell r="W1123" t="str">
            <v>45 Days net terms</v>
          </cell>
          <cell r="X1123">
            <v>301960</v>
          </cell>
          <cell r="Y1123">
            <v>53233</v>
          </cell>
          <cell r="Z1123">
            <v>50000</v>
          </cell>
        </row>
        <row r="1124">
          <cell r="A1124" t="str">
            <v>403462-3</v>
          </cell>
          <cell r="B1124">
            <v>403462</v>
          </cell>
          <cell r="C1124">
            <v>3</v>
          </cell>
          <cell r="D1124">
            <v>403462</v>
          </cell>
          <cell r="E1124" t="str">
            <v>AMEC Environment &amp; Infrastructure Calgary</v>
          </cell>
          <cell r="F1124" t="str">
            <v>HRSG &amp; Aux Boiler RATA 1/2013</v>
          </cell>
          <cell r="G1124" t="str">
            <v>Master Goods and Services Agreement</v>
          </cell>
          <cell r="H1124" t="str">
            <v>Pritchard, Michella</v>
          </cell>
          <cell r="I1124">
            <v>41437</v>
          </cell>
          <cell r="J1124">
            <v>41275</v>
          </cell>
          <cell r="K1124">
            <v>41639</v>
          </cell>
          <cell r="L1124" t="str">
            <v>Complete</v>
          </cell>
          <cell r="M1124" t="str">
            <v>Executed</v>
          </cell>
          <cell r="N1124">
            <v>41592</v>
          </cell>
          <cell r="O1124" t="str">
            <v>Execute Contract</v>
          </cell>
          <cell r="P1124" t="str">
            <v>Wang, Cathy</v>
          </cell>
          <cell r="Q1124" t="str">
            <v>Wang, Cathy</v>
          </cell>
          <cell r="R1124" t="str">
            <v>Carla Salazar</v>
          </cell>
          <cell r="S1124" t="str">
            <v>Kara Slemko</v>
          </cell>
          <cell r="T1124" t="str">
            <v>Stephanie Graham</v>
          </cell>
          <cell r="U1124" t="str">
            <v>H - Horizon</v>
          </cell>
          <cell r="V1124" t="str">
            <v>Upgrading &amp; Utilitie - Upgrading &amp; Utilities</v>
          </cell>
          <cell r="W1124" t="str">
            <v>45 Days net terms</v>
          </cell>
          <cell r="X1124">
            <v>378172</v>
          </cell>
          <cell r="Y1124">
            <v>53233</v>
          </cell>
          <cell r="Z1124">
            <v>76212</v>
          </cell>
        </row>
        <row r="1125">
          <cell r="A1125" t="str">
            <v>403473-2</v>
          </cell>
          <cell r="B1125">
            <v>403473</v>
          </cell>
          <cell r="C1125">
            <v>2</v>
          </cell>
          <cell r="D1125">
            <v>403473</v>
          </cell>
          <cell r="E1125" t="str">
            <v>Beck Drilling and Environmental Services Ltd</v>
          </cell>
          <cell r="F1125" t="str">
            <v>Contracts.GeoDrillProg</v>
          </cell>
          <cell r="G1125" t="str">
            <v>Master Goods and Services Agreement</v>
          </cell>
          <cell r="H1125" t="str">
            <v>Zhong, Luke</v>
          </cell>
          <cell r="I1125">
            <v>40973</v>
          </cell>
          <cell r="J1125">
            <v>40973</v>
          </cell>
          <cell r="K1125">
            <v>41060</v>
          </cell>
          <cell r="L1125" t="str">
            <v>Complete</v>
          </cell>
          <cell r="M1125" t="str">
            <v>Executed</v>
          </cell>
          <cell r="N1125">
            <v>40990</v>
          </cell>
          <cell r="O1125" t="str">
            <v>Edit New Supplement</v>
          </cell>
          <cell r="P1125" t="str">
            <v>Zhong, Luke</v>
          </cell>
          <cell r="Q1125" t="str">
            <v>Zhong, Luke</v>
          </cell>
          <cell r="R1125" t="str">
            <v>Marina Crawford</v>
          </cell>
          <cell r="S1125" t="str">
            <v>Ron Laing</v>
          </cell>
          <cell r="T1125" t="str">
            <v>Andrea SanVin</v>
          </cell>
          <cell r="U1125" t="str">
            <v>H - Horizon</v>
          </cell>
          <cell r="V1125" t="str">
            <v>Mining</v>
          </cell>
          <cell r="W1125" t="str">
            <v>30 Days net terms</v>
          </cell>
          <cell r="X1125">
            <v>534547.5</v>
          </cell>
          <cell r="Y1125">
            <v>13320</v>
          </cell>
          <cell r="Z1125">
            <v>300000</v>
          </cell>
        </row>
        <row r="1126">
          <cell r="A1126" t="str">
            <v>403473-3</v>
          </cell>
          <cell r="B1126">
            <v>403473</v>
          </cell>
          <cell r="C1126">
            <v>3</v>
          </cell>
          <cell r="D1126">
            <v>403473</v>
          </cell>
          <cell r="E1126" t="str">
            <v>Beck Drilling and Environmental Services Ltd</v>
          </cell>
          <cell r="F1126" t="str">
            <v>name change and additional drilling</v>
          </cell>
          <cell r="G1126" t="str">
            <v>Master Goods and Services Agreement</v>
          </cell>
          <cell r="H1126" t="str">
            <v>Epps, Pamela</v>
          </cell>
          <cell r="I1126">
            <v>41058</v>
          </cell>
          <cell r="J1126">
            <v>41061</v>
          </cell>
          <cell r="K1126">
            <v>41182</v>
          </cell>
          <cell r="L1126" t="str">
            <v>Complete</v>
          </cell>
          <cell r="M1126" t="str">
            <v>Executed</v>
          </cell>
          <cell r="N1126">
            <v>41078</v>
          </cell>
          <cell r="O1126" t="str">
            <v>Parallel_Return_to_Edit_Mode</v>
          </cell>
          <cell r="P1126" t="str">
            <v>Zhong, Luke</v>
          </cell>
          <cell r="R1126" t="str">
            <v>Marina Crawford</v>
          </cell>
          <cell r="S1126" t="str">
            <v>Ron Laing</v>
          </cell>
          <cell r="T1126" t="str">
            <v>Andrea SanVin</v>
          </cell>
          <cell r="U1126" t="str">
            <v>H - Horizon</v>
          </cell>
          <cell r="V1126" t="str">
            <v>Mining</v>
          </cell>
          <cell r="W1126" t="str">
            <v>30 Days net terms</v>
          </cell>
          <cell r="X1126">
            <v>1364623.68</v>
          </cell>
          <cell r="Y1126">
            <v>13320</v>
          </cell>
          <cell r="Z1126">
            <v>830076.18</v>
          </cell>
        </row>
        <row r="1127">
          <cell r="A1127" t="str">
            <v>403473-4</v>
          </cell>
          <cell r="B1127">
            <v>403473</v>
          </cell>
          <cell r="C1127">
            <v>4</v>
          </cell>
          <cell r="D1127">
            <v>405393</v>
          </cell>
          <cell r="E1127" t="str">
            <v>Beck Drilling and Environmental Services Ltd</v>
          </cell>
          <cell r="F1127" t="str">
            <v>Extension to 12/31/13 &amp; Drilling</v>
          </cell>
          <cell r="G1127" t="str">
            <v>Master Goods and Services Agreement</v>
          </cell>
          <cell r="H1127" t="str">
            <v>Murphy, Alicia</v>
          </cell>
          <cell r="I1127">
            <v>41319</v>
          </cell>
          <cell r="J1127">
            <v>41306</v>
          </cell>
          <cell r="K1127">
            <v>41639</v>
          </cell>
          <cell r="L1127" t="str">
            <v>Complete</v>
          </cell>
          <cell r="M1127" t="str">
            <v>Executed</v>
          </cell>
          <cell r="N1127">
            <v>41326</v>
          </cell>
          <cell r="O1127" t="str">
            <v>Edit New Supplement</v>
          </cell>
          <cell r="P1127" t="str">
            <v>Belenky, Betty</v>
          </cell>
          <cell r="Q1127" t="str">
            <v>Belenky, Betty</v>
          </cell>
          <cell r="R1127" t="str">
            <v>Marina Crawford</v>
          </cell>
          <cell r="S1127" t="str">
            <v>Ron Laing</v>
          </cell>
          <cell r="T1127" t="str">
            <v>Eric Stearns</v>
          </cell>
          <cell r="U1127" t="str">
            <v>H - Horizon</v>
          </cell>
          <cell r="V1127" t="str">
            <v>Major Projects</v>
          </cell>
          <cell r="W1127" t="str">
            <v>30 Days net terms</v>
          </cell>
          <cell r="X1127">
            <v>1847623.6799999999</v>
          </cell>
          <cell r="Y1127">
            <v>13320</v>
          </cell>
          <cell r="Z1127">
            <v>483000</v>
          </cell>
        </row>
        <row r="1128">
          <cell r="A1128" t="str">
            <v>403474-1</v>
          </cell>
          <cell r="B1128">
            <v>403474</v>
          </cell>
          <cell r="C1128">
            <v>1</v>
          </cell>
          <cell r="D1128">
            <v>403474</v>
          </cell>
          <cell r="E1128" t="str">
            <v>Focus Corporation</v>
          </cell>
          <cell r="F1128" t="str">
            <v>Extend aand add rate for surveyor</v>
          </cell>
          <cell r="G1128" t="str">
            <v>Master Goods and Services Agreement</v>
          </cell>
          <cell r="H1128" t="str">
            <v>Borsini, Erwin</v>
          </cell>
          <cell r="I1128">
            <v>41310</v>
          </cell>
          <cell r="J1128">
            <v>40107</v>
          </cell>
          <cell r="K1128">
            <v>41394</v>
          </cell>
          <cell r="L1128" t="str">
            <v>Complete</v>
          </cell>
          <cell r="M1128" t="str">
            <v>Executed</v>
          </cell>
          <cell r="N1128">
            <v>41312</v>
          </cell>
          <cell r="O1128" t="str">
            <v>Parallel_Return_to_Edit_Mode</v>
          </cell>
          <cell r="P1128" t="str">
            <v>Borsini, Erwin</v>
          </cell>
          <cell r="R1128" t="str">
            <v>Marina Crawford</v>
          </cell>
          <cell r="S1128" t="str">
            <v>Kara Slemko</v>
          </cell>
          <cell r="T1128" t="str">
            <v>Karen Almadi</v>
          </cell>
          <cell r="U1128" t="str">
            <v>H - Horizon</v>
          </cell>
          <cell r="V1128" t="str">
            <v>Mining</v>
          </cell>
          <cell r="W1128" t="str">
            <v>45 Days net terms</v>
          </cell>
          <cell r="X1128">
            <v>261060</v>
          </cell>
          <cell r="Y1128">
            <v>26389</v>
          </cell>
          <cell r="Z1128">
            <v>39060</v>
          </cell>
        </row>
        <row r="1129">
          <cell r="A1129" t="str">
            <v>403474-2</v>
          </cell>
          <cell r="B1129">
            <v>403474</v>
          </cell>
          <cell r="C1129">
            <v>2</v>
          </cell>
          <cell r="D1129">
            <v>403474</v>
          </cell>
          <cell r="E1129" t="str">
            <v>Focus Corporation</v>
          </cell>
          <cell r="F1129" t="str">
            <v>Extend and Add rate for Surveyor</v>
          </cell>
          <cell r="G1129" t="str">
            <v>Master Goods and Services Agreement</v>
          </cell>
          <cell r="H1129" t="str">
            <v>Borsini, Erwin</v>
          </cell>
          <cell r="I1129">
            <v>41369</v>
          </cell>
          <cell r="J1129">
            <v>41395</v>
          </cell>
          <cell r="K1129">
            <v>41489</v>
          </cell>
          <cell r="L1129" t="str">
            <v>Complete</v>
          </cell>
          <cell r="M1129" t="str">
            <v>Executed</v>
          </cell>
          <cell r="N1129">
            <v>41423</v>
          </cell>
          <cell r="O1129" t="str">
            <v>Approve Contract</v>
          </cell>
          <cell r="P1129" t="str">
            <v>Business Area Approver</v>
          </cell>
          <cell r="Q1129" t="str">
            <v>Boddy, Allan</v>
          </cell>
          <cell r="R1129" t="str">
            <v>Marina Crawford</v>
          </cell>
          <cell r="S1129" t="str">
            <v>Kara Slemko</v>
          </cell>
          <cell r="T1129" t="str">
            <v>Karen Almadi</v>
          </cell>
          <cell r="U1129" t="str">
            <v>H - Horizon</v>
          </cell>
          <cell r="V1129" t="str">
            <v>Mining</v>
          </cell>
          <cell r="W1129" t="str">
            <v>45 Days net terms</v>
          </cell>
          <cell r="X1129">
            <v>354804</v>
          </cell>
          <cell r="Y1129">
            <v>26389</v>
          </cell>
          <cell r="Z1129">
            <v>93744</v>
          </cell>
        </row>
        <row r="1130">
          <cell r="A1130" t="str">
            <v>403474-3</v>
          </cell>
          <cell r="B1130">
            <v>403474</v>
          </cell>
          <cell r="C1130">
            <v>3</v>
          </cell>
          <cell r="D1130">
            <v>403474</v>
          </cell>
          <cell r="E1130" t="str">
            <v>Focus Corporation</v>
          </cell>
          <cell r="F1130" t="str">
            <v>Extend and Add rate for Surveyor</v>
          </cell>
          <cell r="G1130" t="str">
            <v>Master Goods and Services Agreement</v>
          </cell>
          <cell r="H1130" t="str">
            <v>Pritchard, Michella</v>
          </cell>
          <cell r="I1130">
            <v>41485</v>
          </cell>
          <cell r="J1130">
            <v>41395</v>
          </cell>
          <cell r="K1130">
            <v>42247</v>
          </cell>
          <cell r="L1130" t="str">
            <v>Complete</v>
          </cell>
          <cell r="M1130" t="str">
            <v>Executed</v>
          </cell>
          <cell r="N1130">
            <v>41513</v>
          </cell>
          <cell r="O1130" t="str">
            <v>Approve Contract</v>
          </cell>
          <cell r="P1130" t="str">
            <v>Business Area Approver</v>
          </cell>
          <cell r="Q1130" t="str">
            <v>Boddy, Allan</v>
          </cell>
          <cell r="R1130" t="str">
            <v>Carla Salazar</v>
          </cell>
          <cell r="S1130" t="str">
            <v>Kara Slemko</v>
          </cell>
          <cell r="T1130" t="str">
            <v>Stephanie Graham</v>
          </cell>
          <cell r="U1130" t="str">
            <v>H - Horizon</v>
          </cell>
          <cell r="V1130" t="str">
            <v>Mining</v>
          </cell>
          <cell r="W1130" t="str">
            <v>45 Days net terms</v>
          </cell>
          <cell r="X1130">
            <v>448548</v>
          </cell>
          <cell r="Y1130">
            <v>26389</v>
          </cell>
          <cell r="Z1130">
            <v>93744</v>
          </cell>
        </row>
        <row r="1131">
          <cell r="A1131" t="str">
            <v>403488-1</v>
          </cell>
          <cell r="B1131">
            <v>403488</v>
          </cell>
          <cell r="C1131">
            <v>1</v>
          </cell>
          <cell r="D1131">
            <v>403488</v>
          </cell>
          <cell r="E1131" t="str">
            <v>Golder Associates Ltd.</v>
          </cell>
          <cell r="F1131" t="str">
            <v>Contracts.EnvirOpMon</v>
          </cell>
          <cell r="G1131" t="str">
            <v>Construction</v>
          </cell>
          <cell r="H1131" t="str">
            <v>Hassan, Mostafa</v>
          </cell>
          <cell r="I1131">
            <v>40518</v>
          </cell>
          <cell r="J1131">
            <v>40111</v>
          </cell>
          <cell r="K1131">
            <v>40908</v>
          </cell>
          <cell r="L1131" t="str">
            <v>Complete</v>
          </cell>
          <cell r="M1131" t="str">
            <v>Executed</v>
          </cell>
          <cell r="N1131">
            <v>40528</v>
          </cell>
          <cell r="O1131" t="str">
            <v>Approve Contract</v>
          </cell>
          <cell r="P1131" t="str">
            <v>Commercial Operations Approver</v>
          </cell>
          <cell r="Q1131" t="str">
            <v>Babu, Ashok</v>
          </cell>
          <cell r="R1131" t="str">
            <v>Marina Crawford</v>
          </cell>
          <cell r="S1131" t="str">
            <v>Ron Laing</v>
          </cell>
          <cell r="T1131" t="str">
            <v>Brenda Balog</v>
          </cell>
          <cell r="U1131" t="str">
            <v>H - Horizon</v>
          </cell>
          <cell r="V1131" t="str">
            <v>Technical Services</v>
          </cell>
          <cell r="W1131" t="str">
            <v>30 Days net terms</v>
          </cell>
          <cell r="X1131">
            <v>229300</v>
          </cell>
          <cell r="Y1131">
            <v>20006</v>
          </cell>
          <cell r="Z1131">
            <v>160000</v>
          </cell>
        </row>
        <row r="1132">
          <cell r="A1132" t="str">
            <v>403492-12</v>
          </cell>
          <cell r="B1132">
            <v>403492</v>
          </cell>
          <cell r="C1132">
            <v>12</v>
          </cell>
          <cell r="D1132">
            <v>403492</v>
          </cell>
          <cell r="E1132" t="str">
            <v>Quadra Chemicals Ltd.</v>
          </cell>
          <cell r="F1132" t="str">
            <v>1 year extension</v>
          </cell>
          <cell r="G1132" t="str">
            <v>Master Goods and Services Agreement</v>
          </cell>
          <cell r="H1132" t="str">
            <v>Zhong, Luke</v>
          </cell>
          <cell r="I1132">
            <v>41500</v>
          </cell>
          <cell r="J1132">
            <v>41426</v>
          </cell>
          <cell r="K1132">
            <v>41790</v>
          </cell>
          <cell r="L1132" t="str">
            <v>Active</v>
          </cell>
          <cell r="M1132" t="str">
            <v>Executed</v>
          </cell>
          <cell r="N1132">
            <v>41520</v>
          </cell>
          <cell r="O1132" t="str">
            <v>Parallel_Return_to_Edit_Mode</v>
          </cell>
          <cell r="P1132" t="str">
            <v>Panya, Yowchong</v>
          </cell>
          <cell r="R1132" t="str">
            <v>Marina Crawford</v>
          </cell>
          <cell r="S1132" t="str">
            <v>Kara Slemko</v>
          </cell>
          <cell r="T1132" t="str">
            <v>Eric Stearns</v>
          </cell>
          <cell r="U1132" t="str">
            <v>H - Horizon</v>
          </cell>
          <cell r="V1132" t="str">
            <v>Business Services - Business Services &amp; Strategic Planning</v>
          </cell>
          <cell r="W1132" t="str">
            <v>45 Days net terms</v>
          </cell>
          <cell r="X1132">
            <v>29537049.109999999</v>
          </cell>
          <cell r="Y1132">
            <v>26918</v>
          </cell>
          <cell r="Z1132">
            <v>1403733.91</v>
          </cell>
        </row>
        <row r="1133">
          <cell r="A1133" t="str">
            <v>403492-8</v>
          </cell>
          <cell r="B1133">
            <v>403492</v>
          </cell>
          <cell r="C1133">
            <v>8</v>
          </cell>
          <cell r="D1133">
            <v>403492</v>
          </cell>
          <cell r="E1133" t="str">
            <v>Quadra Chemicals Ltd.</v>
          </cell>
          <cell r="F1133" t="str">
            <v>Q4 2012 Caustic Soda price adjmt</v>
          </cell>
          <cell r="G1133" t="str">
            <v>Master Goods and Services Agreement</v>
          </cell>
          <cell r="H1133" t="str">
            <v>Panya, Yowchong</v>
          </cell>
          <cell r="I1133">
            <v>41177</v>
          </cell>
          <cell r="J1133">
            <v>41061</v>
          </cell>
          <cell r="K1133">
            <v>41425</v>
          </cell>
          <cell r="L1133" t="str">
            <v>Active</v>
          </cell>
          <cell r="M1133" t="str">
            <v>Executed</v>
          </cell>
          <cell r="N1133">
            <v>41186</v>
          </cell>
          <cell r="O1133" t="str">
            <v>Parallel_Return_to_Edit_Mode</v>
          </cell>
          <cell r="P1133" t="str">
            <v>Panya, Yowchong</v>
          </cell>
          <cell r="R1133" t="str">
            <v>Marina Crawford</v>
          </cell>
          <cell r="S1133" t="str">
            <v>Ron Laing</v>
          </cell>
          <cell r="T1133" t="str">
            <v>Karen Almadi</v>
          </cell>
          <cell r="U1133" t="str">
            <v>H - Horizon</v>
          </cell>
          <cell r="V1133" t="str">
            <v>Business Services - Business Services &amp; Strategic Planning</v>
          </cell>
          <cell r="W1133" t="str">
            <v>30 Days net terms</v>
          </cell>
          <cell r="X1133">
            <v>28133315.199999999</v>
          </cell>
          <cell r="Y1133">
            <v>26918</v>
          </cell>
          <cell r="Z1133">
            <v>16600000</v>
          </cell>
        </row>
        <row r="1134">
          <cell r="A1134" t="str">
            <v>403493-1</v>
          </cell>
          <cell r="B1134">
            <v>403493</v>
          </cell>
          <cell r="C1134">
            <v>1</v>
          </cell>
          <cell r="D1134">
            <v>403493</v>
          </cell>
          <cell r="E1134" t="str">
            <v>Foremost Management Services Ltd</v>
          </cell>
          <cell r="F1134" t="str">
            <v>Consultants - Service</v>
          </cell>
          <cell r="G1134" t="str">
            <v>Short Form Consulting Agreement</v>
          </cell>
          <cell r="H1134" t="str">
            <v>Silva, Ismael</v>
          </cell>
          <cell r="I1134">
            <v>40486</v>
          </cell>
          <cell r="J1134">
            <v>40292</v>
          </cell>
          <cell r="K1134">
            <v>40475</v>
          </cell>
          <cell r="L1134" t="str">
            <v>Complete</v>
          </cell>
          <cell r="M1134" t="str">
            <v>Executed</v>
          </cell>
          <cell r="N1134">
            <v>40487</v>
          </cell>
          <cell r="O1134" t="str">
            <v>Approve Contract</v>
          </cell>
          <cell r="P1134" t="str">
            <v>Business Area Approver</v>
          </cell>
          <cell r="Q1134" t="str">
            <v>Guglielmin, Don</v>
          </cell>
          <cell r="R1134" t="str">
            <v>Don Guglielmin</v>
          </cell>
          <cell r="S1134" t="str">
            <v>Ron Laing</v>
          </cell>
          <cell r="V1134" t="str">
            <v>Major Projects</v>
          </cell>
          <cell r="W1134" t="str">
            <v>30 Days net terms</v>
          </cell>
          <cell r="X1134">
            <v>103500</v>
          </cell>
          <cell r="Y1134">
            <v>719537</v>
          </cell>
          <cell r="Z1134">
            <v>51750</v>
          </cell>
        </row>
        <row r="1135">
          <cell r="A1135" t="str">
            <v>403493-2</v>
          </cell>
          <cell r="B1135">
            <v>403493</v>
          </cell>
          <cell r="C1135">
            <v>2</v>
          </cell>
          <cell r="D1135">
            <v>403493</v>
          </cell>
          <cell r="E1135" t="str">
            <v>Foremost Management Services Ltd</v>
          </cell>
          <cell r="F1135" t="str">
            <v>Consultants - Service</v>
          </cell>
          <cell r="G1135" t="str">
            <v>Short Form Consulting Agreement</v>
          </cell>
          <cell r="H1135" t="str">
            <v>Silva, Ismael</v>
          </cell>
          <cell r="I1135">
            <v>40490</v>
          </cell>
          <cell r="J1135">
            <v>40476</v>
          </cell>
          <cell r="K1135">
            <v>40657</v>
          </cell>
          <cell r="L1135" t="str">
            <v>Complete</v>
          </cell>
          <cell r="M1135" t="str">
            <v>Executed</v>
          </cell>
          <cell r="N1135">
            <v>40491</v>
          </cell>
          <cell r="O1135" t="str">
            <v>Edit New Supplement</v>
          </cell>
          <cell r="P1135" t="str">
            <v>Belenky, Betty</v>
          </cell>
          <cell r="Q1135" t="str">
            <v>Belenky, Betty</v>
          </cell>
          <cell r="R1135" t="str">
            <v>Don Guglielmin</v>
          </cell>
          <cell r="S1135" t="str">
            <v>Ron Laing</v>
          </cell>
          <cell r="U1135" t="str">
            <v>H - Horizon</v>
          </cell>
          <cell r="V1135" t="str">
            <v>Major Projects</v>
          </cell>
          <cell r="W1135" t="str">
            <v>30 Days net terms</v>
          </cell>
          <cell r="X1135">
            <v>155250</v>
          </cell>
          <cell r="Y1135">
            <v>719537</v>
          </cell>
          <cell r="Z1135">
            <v>51750</v>
          </cell>
        </row>
        <row r="1136">
          <cell r="A1136" t="str">
            <v>403493-4</v>
          </cell>
          <cell r="B1136">
            <v>403493</v>
          </cell>
          <cell r="C1136">
            <v>4</v>
          </cell>
          <cell r="D1136">
            <v>404828</v>
          </cell>
          <cell r="E1136" t="str">
            <v>Foremost Management Services Ltd</v>
          </cell>
          <cell r="F1136" t="str">
            <v>Consultants - Service</v>
          </cell>
          <cell r="G1136" t="str">
            <v>Short Form Consulting Agreement</v>
          </cell>
          <cell r="H1136" t="str">
            <v>Moreno, Hernan</v>
          </cell>
          <cell r="I1136">
            <v>40994</v>
          </cell>
          <cell r="J1136">
            <v>41001</v>
          </cell>
          <cell r="K1136">
            <v>41187</v>
          </cell>
          <cell r="L1136" t="str">
            <v>Complete</v>
          </cell>
          <cell r="M1136" t="str">
            <v>Executed</v>
          </cell>
          <cell r="N1136">
            <v>41004</v>
          </cell>
          <cell r="O1136" t="str">
            <v>Parallel_Return_to_Edit_Mode</v>
          </cell>
          <cell r="P1136" t="str">
            <v>Moreno, Hernan</v>
          </cell>
          <cell r="R1136" t="str">
            <v>Don Guglielmin</v>
          </cell>
          <cell r="S1136" t="str">
            <v>Ron Laing</v>
          </cell>
          <cell r="U1136" t="str">
            <v>H - Horizon</v>
          </cell>
          <cell r="V1136" t="str">
            <v>Major Projects</v>
          </cell>
          <cell r="W1136" t="str">
            <v>30 Days net terms</v>
          </cell>
          <cell r="X1136">
            <v>198250</v>
          </cell>
          <cell r="Y1136">
            <v>719537</v>
          </cell>
          <cell r="Z1136">
            <v>43000</v>
          </cell>
        </row>
        <row r="1137">
          <cell r="A1137" t="str">
            <v>403493-5</v>
          </cell>
          <cell r="B1137">
            <v>403493</v>
          </cell>
          <cell r="C1137">
            <v>5</v>
          </cell>
          <cell r="D1137">
            <v>404828</v>
          </cell>
          <cell r="E1137" t="str">
            <v>Foremost Management Services Ltd</v>
          </cell>
          <cell r="F1137" t="str">
            <v>Consultants - Service</v>
          </cell>
          <cell r="G1137" t="str">
            <v>Short Form Consulting Agreement</v>
          </cell>
          <cell r="H1137" t="str">
            <v>Templeton, Cody</v>
          </cell>
          <cell r="I1137">
            <v>41214</v>
          </cell>
          <cell r="J1137">
            <v>41191</v>
          </cell>
          <cell r="K1137">
            <v>41369</v>
          </cell>
          <cell r="L1137" t="str">
            <v>Complete</v>
          </cell>
          <cell r="M1137" t="str">
            <v>Executed</v>
          </cell>
          <cell r="N1137">
            <v>41225</v>
          </cell>
          <cell r="O1137" t="str">
            <v>Execute Contract</v>
          </cell>
          <cell r="P1137" t="str">
            <v>Templeton, Cody</v>
          </cell>
          <cell r="Q1137" t="str">
            <v>Templeton, Cody</v>
          </cell>
          <cell r="R1137" t="str">
            <v>Don Guglielmin</v>
          </cell>
          <cell r="S1137" t="str">
            <v>Ron Laing</v>
          </cell>
          <cell r="U1137" t="str">
            <v>H - Horizon</v>
          </cell>
          <cell r="V1137" t="str">
            <v>Major Projects</v>
          </cell>
          <cell r="W1137" t="str">
            <v>30 Days net terms</v>
          </cell>
          <cell r="X1137">
            <v>242250</v>
          </cell>
          <cell r="Y1137">
            <v>719537</v>
          </cell>
          <cell r="Z1137">
            <v>44000</v>
          </cell>
        </row>
        <row r="1138">
          <cell r="A1138" t="str">
            <v>403495-1-1</v>
          </cell>
          <cell r="B1138" t="str">
            <v>403495-1</v>
          </cell>
          <cell r="C1138">
            <v>1</v>
          </cell>
          <cell r="D1138">
            <v>404658</v>
          </cell>
          <cell r="E1138" t="str">
            <v>Loring Tarcore Labs Ltd.</v>
          </cell>
          <cell r="F1138" t="str">
            <v>Analytical services</v>
          </cell>
          <cell r="G1138" t="str">
            <v>Schedules for Master Agreements</v>
          </cell>
          <cell r="H1138" t="str">
            <v>Panya, Yowchong</v>
          </cell>
          <cell r="I1138">
            <v>40948</v>
          </cell>
          <cell r="J1138">
            <v>40954</v>
          </cell>
          <cell r="K1138">
            <v>41274</v>
          </cell>
          <cell r="L1138" t="str">
            <v>Complete</v>
          </cell>
          <cell r="M1138" t="str">
            <v>Executed</v>
          </cell>
          <cell r="N1138">
            <v>40952</v>
          </cell>
          <cell r="O1138" t="str">
            <v>Approve Contract</v>
          </cell>
          <cell r="P1138" t="str">
            <v>Commercial Operations Approver</v>
          </cell>
          <cell r="Q1138" t="str">
            <v>King, Brian</v>
          </cell>
          <cell r="R1138" t="str">
            <v>Marina Crawford</v>
          </cell>
          <cell r="S1138" t="str">
            <v>Mike Catley</v>
          </cell>
          <cell r="T1138" t="str">
            <v>Karen Almadi</v>
          </cell>
          <cell r="U1138" t="str">
            <v>H - Horizon</v>
          </cell>
          <cell r="V1138" t="str">
            <v>Technical Services</v>
          </cell>
          <cell r="W1138" t="str">
            <v>30 Days net terms</v>
          </cell>
          <cell r="X1138">
            <v>201161.44</v>
          </cell>
          <cell r="Y1138">
            <v>144140</v>
          </cell>
          <cell r="Z1138">
            <v>103680</v>
          </cell>
        </row>
        <row r="1139">
          <cell r="A1139" t="str">
            <v>403495-1-2</v>
          </cell>
          <cell r="B1139" t="str">
            <v>403495-1</v>
          </cell>
          <cell r="C1139">
            <v>2</v>
          </cell>
          <cell r="D1139">
            <v>404658</v>
          </cell>
          <cell r="E1139" t="str">
            <v>Loring Tarcore Labs Ltd.</v>
          </cell>
          <cell r="F1139" t="str">
            <v>Mass Bitumen Analysis</v>
          </cell>
          <cell r="G1139" t="str">
            <v>Schedules for Master Agreements</v>
          </cell>
          <cell r="H1139" t="str">
            <v>Panya, Yowchong</v>
          </cell>
          <cell r="I1139">
            <v>41037</v>
          </cell>
          <cell r="J1139">
            <v>41032</v>
          </cell>
          <cell r="K1139">
            <v>41274</v>
          </cell>
          <cell r="L1139" t="str">
            <v>Complete</v>
          </cell>
          <cell r="M1139" t="str">
            <v>Executed</v>
          </cell>
          <cell r="N1139">
            <v>41046</v>
          </cell>
          <cell r="O1139" t="str">
            <v>Execute Contract</v>
          </cell>
          <cell r="P1139" t="str">
            <v>Panya, Yowchong</v>
          </cell>
          <cell r="Q1139" t="str">
            <v>Panya, Yowchong</v>
          </cell>
          <cell r="R1139" t="str">
            <v>Marina Crawford</v>
          </cell>
          <cell r="S1139" t="str">
            <v>Mike Catley</v>
          </cell>
          <cell r="T1139" t="str">
            <v>Karen Almadi</v>
          </cell>
          <cell r="U1139" t="str">
            <v>H - Horizon</v>
          </cell>
          <cell r="V1139" t="str">
            <v>Technical Services</v>
          </cell>
          <cell r="W1139" t="str">
            <v>30 Days net terms</v>
          </cell>
          <cell r="X1139">
            <v>286161.44</v>
          </cell>
          <cell r="Y1139">
            <v>144140</v>
          </cell>
          <cell r="Z1139">
            <v>85000</v>
          </cell>
        </row>
        <row r="1140">
          <cell r="A1140" t="str">
            <v>403507-1</v>
          </cell>
          <cell r="B1140">
            <v>403507</v>
          </cell>
          <cell r="C1140">
            <v>1</v>
          </cell>
          <cell r="D1140">
            <v>403507</v>
          </cell>
          <cell r="E1140" t="str">
            <v>Lace Pipeline Services Inc</v>
          </cell>
          <cell r="F1140" t="str">
            <v>Contracts.EngineerServ</v>
          </cell>
          <cell r="G1140" t="str">
            <v>Short Form Consulting Agreement</v>
          </cell>
          <cell r="H1140" t="str">
            <v>Brant, Edna</v>
          </cell>
          <cell r="I1140">
            <v>40525</v>
          </cell>
          <cell r="J1140">
            <v>40442</v>
          </cell>
          <cell r="K1140">
            <v>40663</v>
          </cell>
          <cell r="L1140" t="str">
            <v>Complete</v>
          </cell>
          <cell r="M1140" t="str">
            <v>Executed</v>
          </cell>
          <cell r="N1140">
            <v>40532</v>
          </cell>
          <cell r="O1140" t="str">
            <v>Approve Contract</v>
          </cell>
          <cell r="P1140" t="str">
            <v>Business Area Approver</v>
          </cell>
          <cell r="Q1140" t="str">
            <v>Moreno, German</v>
          </cell>
          <cell r="R1140" t="str">
            <v>German Moreno</v>
          </cell>
          <cell r="S1140" t="str">
            <v>Ron Laing</v>
          </cell>
          <cell r="U1140" t="str">
            <v>H - Horizon</v>
          </cell>
          <cell r="V1140" t="str">
            <v>Mining</v>
          </cell>
          <cell r="W1140" t="str">
            <v>30 Days net terms</v>
          </cell>
          <cell r="X1140">
            <v>365000</v>
          </cell>
          <cell r="Y1140">
            <v>142567</v>
          </cell>
          <cell r="Z1140">
            <v>80000</v>
          </cell>
        </row>
        <row r="1141">
          <cell r="A1141" t="str">
            <v>403507-2</v>
          </cell>
          <cell r="B1141">
            <v>403507</v>
          </cell>
          <cell r="C1141">
            <v>2</v>
          </cell>
          <cell r="D1141">
            <v>403507</v>
          </cell>
          <cell r="E1141" t="str">
            <v>Lace Pipeline Services Inc</v>
          </cell>
          <cell r="F1141" t="str">
            <v>Contracts.EngineerServ</v>
          </cell>
          <cell r="G1141" t="str">
            <v>Short Form Consulting Agreement</v>
          </cell>
          <cell r="H1141" t="str">
            <v>General, Tracy</v>
          </cell>
          <cell r="I1141">
            <v>40772</v>
          </cell>
          <cell r="J1141">
            <v>40664</v>
          </cell>
          <cell r="K1141">
            <v>41014</v>
          </cell>
          <cell r="L1141" t="str">
            <v>Complete</v>
          </cell>
          <cell r="M1141" t="str">
            <v>Executed</v>
          </cell>
          <cell r="N1141">
            <v>40798</v>
          </cell>
          <cell r="O1141" t="str">
            <v>Approve Contract</v>
          </cell>
          <cell r="P1141" t="str">
            <v>Commercial Operations Approver</v>
          </cell>
          <cell r="Q1141" t="str">
            <v>Crawford, Marina</v>
          </cell>
          <cell r="R1141" t="str">
            <v>Marina Crawford</v>
          </cell>
          <cell r="S1141" t="str">
            <v>Ron Laing</v>
          </cell>
          <cell r="T1141" t="str">
            <v>Karen Almadi</v>
          </cell>
          <cell r="U1141" t="str">
            <v>H - Horizon</v>
          </cell>
          <cell r="V1141" t="str">
            <v>Mining</v>
          </cell>
          <cell r="W1141" t="str">
            <v>30 Days net terms</v>
          </cell>
          <cell r="X1141">
            <v>516800</v>
          </cell>
          <cell r="Y1141">
            <v>142567</v>
          </cell>
          <cell r="Z1141">
            <v>151800</v>
          </cell>
        </row>
        <row r="1142">
          <cell r="A1142" t="str">
            <v>403507-3</v>
          </cell>
          <cell r="B1142">
            <v>403507</v>
          </cell>
          <cell r="C1142">
            <v>3</v>
          </cell>
          <cell r="D1142">
            <v>403507</v>
          </cell>
          <cell r="E1142" t="str">
            <v>Lace Pipeline Services Inc</v>
          </cell>
          <cell r="F1142" t="str">
            <v>Dean Fleck- Consultant Basal Expansion</v>
          </cell>
          <cell r="G1142" t="str">
            <v>Short Form Consulting Agreement</v>
          </cell>
          <cell r="H1142" t="str">
            <v>Soriano, Loreta</v>
          </cell>
          <cell r="I1142">
            <v>41186</v>
          </cell>
          <cell r="J1142">
            <v>41153</v>
          </cell>
          <cell r="K1142">
            <v>41639</v>
          </cell>
          <cell r="L1142" t="str">
            <v>Complete</v>
          </cell>
          <cell r="M1142" t="str">
            <v>Executed</v>
          </cell>
          <cell r="N1142">
            <v>41204</v>
          </cell>
          <cell r="O1142" t="str">
            <v>Parallel_Return_to_Edit_Mode</v>
          </cell>
          <cell r="P1142" t="str">
            <v>Spence, Adam</v>
          </cell>
          <cell r="R1142" t="str">
            <v>Carla Salazar</v>
          </cell>
          <cell r="S1142" t="str">
            <v>Kara Slemko</v>
          </cell>
          <cell r="T1142" t="str">
            <v>Stephanie Graham</v>
          </cell>
          <cell r="U1142" t="str">
            <v>H - Horizon</v>
          </cell>
          <cell r="V1142" t="str">
            <v>Mining</v>
          </cell>
          <cell r="W1142" t="str">
            <v>30 Days net terms</v>
          </cell>
          <cell r="X1142">
            <v>682420</v>
          </cell>
          <cell r="Y1142">
            <v>142567</v>
          </cell>
          <cell r="Z1142">
            <v>165620</v>
          </cell>
        </row>
        <row r="1143">
          <cell r="A1143" t="str">
            <v>403507-4</v>
          </cell>
          <cell r="B1143">
            <v>403507</v>
          </cell>
          <cell r="C1143">
            <v>4</v>
          </cell>
          <cell r="D1143">
            <v>403507</v>
          </cell>
          <cell r="E1143" t="str">
            <v>Lace Pipeline Services Inc</v>
          </cell>
          <cell r="F1143" t="str">
            <v>Dean Fleck Consultant Basal Expansion RRI Letter Attached</v>
          </cell>
          <cell r="G1143" t="str">
            <v>Short Form Consulting Agreement</v>
          </cell>
          <cell r="H1143" t="str">
            <v>Soriano, Loreta</v>
          </cell>
          <cell r="I1143">
            <v>41754</v>
          </cell>
          <cell r="J1143">
            <v>41640</v>
          </cell>
          <cell r="K1143">
            <v>42369</v>
          </cell>
          <cell r="L1143" t="str">
            <v>Complete</v>
          </cell>
          <cell r="M1143" t="str">
            <v>Executed</v>
          </cell>
          <cell r="N1143">
            <v>41764</v>
          </cell>
          <cell r="O1143" t="str">
            <v>Execute Contract</v>
          </cell>
          <cell r="P1143" t="str">
            <v>Soriano, Loreta</v>
          </cell>
          <cell r="Q1143" t="str">
            <v>Soriano, Loreta</v>
          </cell>
          <cell r="R1143" t="str">
            <v>Carla Salazar</v>
          </cell>
          <cell r="S1143" t="str">
            <v>Kara Slemko</v>
          </cell>
          <cell r="T1143" t="str">
            <v>Stephanie Graham</v>
          </cell>
          <cell r="U1143" t="str">
            <v>H - Horizon</v>
          </cell>
          <cell r="V1143" t="str">
            <v>Mining</v>
          </cell>
          <cell r="W1143" t="str">
            <v>30 Days net terms</v>
          </cell>
          <cell r="X1143">
            <v>832420</v>
          </cell>
          <cell r="Y1143">
            <v>142567</v>
          </cell>
          <cell r="Z1143">
            <v>150000</v>
          </cell>
        </row>
        <row r="1144">
          <cell r="A1144" t="str">
            <v>403507-5</v>
          </cell>
          <cell r="B1144">
            <v>403507</v>
          </cell>
          <cell r="C1144">
            <v>5</v>
          </cell>
          <cell r="D1144">
            <v>403507</v>
          </cell>
          <cell r="E1144" t="str">
            <v>Lace Pipeline Services Inc</v>
          </cell>
          <cell r="F1144" t="str">
            <v>Dean Fleck Consultant Basal Expansion Extension</v>
          </cell>
          <cell r="G1144" t="str">
            <v>Short Form Consulting Agreement</v>
          </cell>
          <cell r="H1144" t="str">
            <v>Soriano, Loreta</v>
          </cell>
          <cell r="I1144">
            <v>42380</v>
          </cell>
          <cell r="J1144">
            <v>42005</v>
          </cell>
          <cell r="K1144">
            <v>42735</v>
          </cell>
          <cell r="L1144" t="str">
            <v>Complete</v>
          </cell>
          <cell r="M1144" t="str">
            <v>Executed</v>
          </cell>
          <cell r="N1144">
            <v>42468</v>
          </cell>
          <cell r="O1144" t="str">
            <v>Parallel_Return_to_Edit_Mode</v>
          </cell>
          <cell r="P1144" t="str">
            <v>Soriano, Loreta</v>
          </cell>
          <cell r="R1144" t="str">
            <v>Carla Salazar</v>
          </cell>
          <cell r="S1144" t="str">
            <v>Kara Slemko</v>
          </cell>
          <cell r="T1144" t="str">
            <v>Stephanie Graham</v>
          </cell>
          <cell r="U1144" t="str">
            <v>H - Horizon</v>
          </cell>
          <cell r="V1144" t="str">
            <v>Mining</v>
          </cell>
          <cell r="W1144" t="str">
            <v>30 Days net terms</v>
          </cell>
          <cell r="X1144">
            <v>982420</v>
          </cell>
          <cell r="Y1144">
            <v>142567</v>
          </cell>
          <cell r="Z1144">
            <v>150000</v>
          </cell>
        </row>
        <row r="1145">
          <cell r="A1145" t="str">
            <v>403521-1</v>
          </cell>
          <cell r="B1145">
            <v>403521</v>
          </cell>
          <cell r="C1145">
            <v>1</v>
          </cell>
          <cell r="D1145">
            <v>403521</v>
          </cell>
          <cell r="E1145" t="str">
            <v>Levitt-Safety Limited</v>
          </cell>
          <cell r="F1145" t="str">
            <v>Wheeled Extinguishers/Fire Systems Service</v>
          </cell>
          <cell r="G1145" t="str">
            <v>Master Goods and Services Agreement</v>
          </cell>
          <cell r="H1145" t="str">
            <v>Borsini, Erwin</v>
          </cell>
          <cell r="I1145">
            <v>41542</v>
          </cell>
          <cell r="J1145">
            <v>41548</v>
          </cell>
          <cell r="K1145">
            <v>41912</v>
          </cell>
          <cell r="L1145" t="str">
            <v>Complete</v>
          </cell>
          <cell r="M1145" t="str">
            <v>Executed</v>
          </cell>
          <cell r="N1145">
            <v>41579</v>
          </cell>
          <cell r="O1145" t="str">
            <v>Approve Contract</v>
          </cell>
          <cell r="P1145" t="str">
            <v>Business Area Approver</v>
          </cell>
          <cell r="Q1145" t="str">
            <v>Mason, William</v>
          </cell>
          <cell r="R1145" t="str">
            <v>Carla Salazar</v>
          </cell>
          <cell r="S1145" t="str">
            <v>Kara Slemko</v>
          </cell>
          <cell r="T1145" t="str">
            <v>Stephanie Graham</v>
          </cell>
          <cell r="U1145" t="str">
            <v>H - Horizon</v>
          </cell>
          <cell r="V1145" t="str">
            <v>Business Services - Business Services &amp; Strategic Planning</v>
          </cell>
          <cell r="W1145" t="str">
            <v>45 Days net terms</v>
          </cell>
          <cell r="X1145">
            <v>97123.08</v>
          </cell>
          <cell r="Y1145">
            <v>2709</v>
          </cell>
          <cell r="Z1145">
            <v>15000</v>
          </cell>
        </row>
        <row r="1146">
          <cell r="A1146" t="str">
            <v>403550-1</v>
          </cell>
          <cell r="B1146">
            <v>403550</v>
          </cell>
          <cell r="C1146">
            <v>1</v>
          </cell>
          <cell r="D1146">
            <v>40355003</v>
          </cell>
          <cell r="E1146" t="str">
            <v>Enerbuilt Technologies Inc</v>
          </cell>
          <cell r="F1146" t="str">
            <v>Contracts.GenOperation</v>
          </cell>
          <cell r="G1146" t="str">
            <v>Master Goods and Services Agreement</v>
          </cell>
          <cell r="H1146" t="str">
            <v>Ramirez, Wilbert</v>
          </cell>
          <cell r="I1146">
            <v>40910</v>
          </cell>
          <cell r="J1146">
            <v>40126</v>
          </cell>
          <cell r="K1146">
            <v>40939</v>
          </cell>
          <cell r="L1146" t="str">
            <v>Complete</v>
          </cell>
          <cell r="M1146" t="str">
            <v>Executed</v>
          </cell>
          <cell r="N1146">
            <v>40920</v>
          </cell>
          <cell r="O1146" t="str">
            <v>Execute Contract</v>
          </cell>
          <cell r="P1146" t="str">
            <v>Ramirez, Wilbert</v>
          </cell>
          <cell r="Q1146" t="str">
            <v>Ramirez, Wilbert</v>
          </cell>
          <cell r="R1146" t="str">
            <v>Marina Crawford</v>
          </cell>
          <cell r="S1146" t="str">
            <v>Ron Laing</v>
          </cell>
          <cell r="T1146" t="str">
            <v>Karen Almadi</v>
          </cell>
          <cell r="V1146" t="str">
            <v>Bitumen Production</v>
          </cell>
          <cell r="W1146" t="str">
            <v>30 Days net terms</v>
          </cell>
          <cell r="X1146">
            <v>1105062.23</v>
          </cell>
          <cell r="Y1146">
            <v>142672</v>
          </cell>
          <cell r="Z1146">
            <v>850000</v>
          </cell>
        </row>
        <row r="1147">
          <cell r="A1147" t="str">
            <v>403550-2</v>
          </cell>
          <cell r="B1147">
            <v>403550</v>
          </cell>
          <cell r="C1147">
            <v>2</v>
          </cell>
          <cell r="D1147">
            <v>40355004</v>
          </cell>
          <cell r="E1147" t="str">
            <v>Enerbuilt Technologies Inc</v>
          </cell>
          <cell r="F1147" t="str">
            <v>Extension till February 29, 2012</v>
          </cell>
          <cell r="G1147" t="str">
            <v>Master Goods and Services Agreement</v>
          </cell>
          <cell r="H1147" t="str">
            <v>Ramirez, Wilbert</v>
          </cell>
          <cell r="I1147">
            <v>41039</v>
          </cell>
          <cell r="J1147">
            <v>40126</v>
          </cell>
          <cell r="K1147">
            <v>40968</v>
          </cell>
          <cell r="L1147" t="str">
            <v>Complete</v>
          </cell>
          <cell r="M1147" t="str">
            <v>Executed</v>
          </cell>
          <cell r="N1147">
            <v>41043</v>
          </cell>
          <cell r="O1147" t="str">
            <v>Execute Contract</v>
          </cell>
          <cell r="P1147" t="str">
            <v>Ramirez, Wilbert</v>
          </cell>
          <cell r="Q1147" t="str">
            <v>Ramirez, Wilbert</v>
          </cell>
          <cell r="R1147" t="str">
            <v>Marina Crawford</v>
          </cell>
          <cell r="S1147" t="str">
            <v>Ron Laing</v>
          </cell>
          <cell r="T1147" t="str">
            <v>Karen Almadi</v>
          </cell>
          <cell r="V1147" t="str">
            <v>Bitumen Production</v>
          </cell>
          <cell r="W1147" t="str">
            <v>30 Days net terms</v>
          </cell>
          <cell r="X1147">
            <v>1165062.23</v>
          </cell>
          <cell r="Y1147">
            <v>142672</v>
          </cell>
          <cell r="Z1147">
            <v>60000</v>
          </cell>
        </row>
        <row r="1148">
          <cell r="A1148" t="str">
            <v>403550-3</v>
          </cell>
          <cell r="B1148">
            <v>403550</v>
          </cell>
          <cell r="C1148">
            <v>3</v>
          </cell>
          <cell r="D1148">
            <v>403550</v>
          </cell>
          <cell r="E1148" t="str">
            <v>Enerbuilt Technologies Inc</v>
          </cell>
          <cell r="F1148" t="str">
            <v>MinSer: Extension till April 30, 2012</v>
          </cell>
          <cell r="G1148" t="str">
            <v>Master Goods and Services Agreement</v>
          </cell>
          <cell r="H1148" t="str">
            <v>Wagner, Courtney</v>
          </cell>
          <cell r="I1148">
            <v>41043</v>
          </cell>
          <cell r="J1148">
            <v>40126</v>
          </cell>
          <cell r="K1148">
            <v>41029</v>
          </cell>
          <cell r="L1148" t="str">
            <v>Complete</v>
          </cell>
          <cell r="M1148" t="str">
            <v>Executed</v>
          </cell>
          <cell r="N1148">
            <v>41053</v>
          </cell>
          <cell r="O1148" t="str">
            <v>Parallel_Return_to_Edit_Mode</v>
          </cell>
          <cell r="P1148" t="str">
            <v>Wagner, Courtney</v>
          </cell>
          <cell r="R1148" t="str">
            <v>Marina Crawford</v>
          </cell>
          <cell r="S1148" t="str">
            <v>Ron Laing</v>
          </cell>
          <cell r="T1148" t="str">
            <v>Karen Almadi</v>
          </cell>
          <cell r="U1148" t="str">
            <v>H - Horizon</v>
          </cell>
          <cell r="V1148" t="str">
            <v>Bitumen Production</v>
          </cell>
          <cell r="W1148" t="str">
            <v>30 Days net terms</v>
          </cell>
          <cell r="X1148">
            <v>1285062.23</v>
          </cell>
          <cell r="Y1148">
            <v>142672</v>
          </cell>
          <cell r="Z1148">
            <v>120000</v>
          </cell>
        </row>
        <row r="1149">
          <cell r="A1149" t="str">
            <v>403557-2</v>
          </cell>
          <cell r="B1149">
            <v>403557</v>
          </cell>
          <cell r="C1149">
            <v>2</v>
          </cell>
          <cell r="D1149">
            <v>403557</v>
          </cell>
          <cell r="E1149" t="str">
            <v>Accurate Scale Industries Ltd.</v>
          </cell>
          <cell r="F1149" t="str">
            <v>Contracts.GenMaint</v>
          </cell>
          <cell r="G1149" t="str">
            <v>Master Goods and Services Agreement</v>
          </cell>
          <cell r="H1149" t="str">
            <v>Hassan, Mostafa</v>
          </cell>
          <cell r="I1149">
            <v>41396</v>
          </cell>
          <cell r="J1149">
            <v>41333</v>
          </cell>
          <cell r="K1149">
            <v>42429</v>
          </cell>
          <cell r="L1149" t="str">
            <v>Active</v>
          </cell>
          <cell r="M1149" t="str">
            <v>Executed</v>
          </cell>
          <cell r="N1149">
            <v>41402</v>
          </cell>
          <cell r="O1149" t="str">
            <v>Parallel_Return_to_Edit_Mode</v>
          </cell>
          <cell r="P1149" t="str">
            <v>Hassan, Mostafa</v>
          </cell>
          <cell r="R1149" t="str">
            <v>Carla Salazar</v>
          </cell>
          <cell r="S1149" t="str">
            <v>Kara Slemko</v>
          </cell>
          <cell r="T1149" t="str">
            <v>Brian Bate</v>
          </cell>
          <cell r="U1149" t="str">
            <v>H - Horizon</v>
          </cell>
          <cell r="V1149" t="str">
            <v>Facilities &amp; Servic - Facilities &amp; Servics</v>
          </cell>
          <cell r="W1149" t="str">
            <v>30 Days net terms</v>
          </cell>
          <cell r="X1149">
            <v>52000</v>
          </cell>
          <cell r="Y1149">
            <v>100096</v>
          </cell>
          <cell r="Z1149">
            <v>25000</v>
          </cell>
        </row>
        <row r="1150">
          <cell r="A1150" t="str">
            <v>403577-1</v>
          </cell>
          <cell r="B1150">
            <v>403577</v>
          </cell>
          <cell r="C1150">
            <v>1</v>
          </cell>
          <cell r="D1150">
            <v>40357701</v>
          </cell>
          <cell r="E1150" t="str">
            <v>AGAR Canada Corporation</v>
          </cell>
          <cell r="F1150" t="str">
            <v>Commisioning Support of Oil/Water Analyzers</v>
          </cell>
          <cell r="G1150" t="str">
            <v>Construction</v>
          </cell>
          <cell r="H1150" t="str">
            <v>Baldwin, Charity</v>
          </cell>
          <cell r="I1150">
            <v>40528</v>
          </cell>
          <cell r="J1150">
            <v>40135</v>
          </cell>
          <cell r="K1150">
            <v>41274</v>
          </cell>
          <cell r="L1150" t="str">
            <v>Complete</v>
          </cell>
          <cell r="M1150" t="str">
            <v>Executed</v>
          </cell>
          <cell r="N1150">
            <v>40623</v>
          </cell>
          <cell r="O1150" t="str">
            <v>Review Contract</v>
          </cell>
          <cell r="P1150" t="str">
            <v>Supply Management Reviewer</v>
          </cell>
          <cell r="Q1150" t="str">
            <v>Lahon, Prabal</v>
          </cell>
          <cell r="R1150" t="str">
            <v>Sudip Kumar</v>
          </cell>
          <cell r="S1150" t="str">
            <v>Ron Laing</v>
          </cell>
          <cell r="T1150" t="str">
            <v>Karen Almadi</v>
          </cell>
          <cell r="U1150" t="str">
            <v>H - Horizon</v>
          </cell>
          <cell r="V1150" t="str">
            <v>Upgrading &amp; Utilitie - Upgrading &amp; Utilities</v>
          </cell>
          <cell r="W1150" t="str">
            <v>30 Days net terms</v>
          </cell>
          <cell r="X1150">
            <v>30000</v>
          </cell>
          <cell r="Y1150">
            <v>139273</v>
          </cell>
          <cell r="Z1150">
            <v>20000</v>
          </cell>
        </row>
        <row r="1151">
          <cell r="A1151" t="str">
            <v>403577-2</v>
          </cell>
          <cell r="B1151">
            <v>403577</v>
          </cell>
          <cell r="C1151">
            <v>2</v>
          </cell>
          <cell r="D1151">
            <v>40357702</v>
          </cell>
          <cell r="E1151" t="str">
            <v>AGAR Canada Corporation</v>
          </cell>
          <cell r="F1151" t="str">
            <v>Commisioning Support of Oil/Water Analyzers</v>
          </cell>
          <cell r="G1151" t="str">
            <v>Construction</v>
          </cell>
          <cell r="H1151" t="str">
            <v>Baldwin, Charity</v>
          </cell>
          <cell r="I1151">
            <v>40898</v>
          </cell>
          <cell r="J1151">
            <v>40135</v>
          </cell>
          <cell r="K1151">
            <v>41274</v>
          </cell>
          <cell r="L1151" t="str">
            <v>Complete</v>
          </cell>
          <cell r="M1151" t="str">
            <v>Executed</v>
          </cell>
          <cell r="N1151">
            <v>40981</v>
          </cell>
          <cell r="O1151" t="str">
            <v>Parallel_Return_to_Edit_Mode</v>
          </cell>
          <cell r="P1151" t="str">
            <v>Borsini, Erwin</v>
          </cell>
          <cell r="R1151" t="str">
            <v>Marina Crawford</v>
          </cell>
          <cell r="S1151" t="str">
            <v>Ron Laing</v>
          </cell>
          <cell r="T1151" t="str">
            <v>Karen Almadi</v>
          </cell>
          <cell r="U1151" t="str">
            <v>H - Horizon</v>
          </cell>
          <cell r="V1151" t="str">
            <v>Upgrading &amp; Utilitie - Upgrading &amp; Utilities</v>
          </cell>
          <cell r="W1151" t="str">
            <v>30 Days net terms</v>
          </cell>
          <cell r="X1151">
            <v>43200</v>
          </cell>
          <cell r="Y1151">
            <v>139273</v>
          </cell>
          <cell r="Z1151">
            <v>13200</v>
          </cell>
        </row>
        <row r="1152">
          <cell r="A1152" t="str">
            <v>403577-3</v>
          </cell>
          <cell r="B1152">
            <v>403577</v>
          </cell>
          <cell r="C1152">
            <v>3</v>
          </cell>
          <cell r="D1152">
            <v>40357702</v>
          </cell>
          <cell r="E1152" t="str">
            <v>AGAR Canada Corporation</v>
          </cell>
          <cell r="F1152" t="str">
            <v>MSA:Commisioning Support of Oil/Water Analyzers</v>
          </cell>
          <cell r="G1152" t="str">
            <v>Construction</v>
          </cell>
          <cell r="H1152" t="str">
            <v>Farkas, Moira</v>
          </cell>
          <cell r="I1152">
            <v>40981</v>
          </cell>
          <cell r="J1152">
            <v>40135</v>
          </cell>
          <cell r="K1152">
            <v>41274</v>
          </cell>
          <cell r="L1152" t="str">
            <v>Complete</v>
          </cell>
          <cell r="M1152" t="str">
            <v>Executed</v>
          </cell>
          <cell r="N1152">
            <v>40983</v>
          </cell>
          <cell r="O1152" t="str">
            <v>Execute Contract</v>
          </cell>
          <cell r="P1152" t="str">
            <v>Farkas, Moira</v>
          </cell>
          <cell r="Q1152" t="str">
            <v>Farkas, Moira</v>
          </cell>
          <cell r="R1152" t="str">
            <v>Marina Crawford</v>
          </cell>
          <cell r="S1152" t="str">
            <v>Ron Laing</v>
          </cell>
          <cell r="T1152" t="str">
            <v>Karen Almadi</v>
          </cell>
          <cell r="U1152" t="str">
            <v>H - Horizon</v>
          </cell>
          <cell r="V1152" t="str">
            <v>Upgrading &amp; Utilitie - Upgrading &amp; Utilities</v>
          </cell>
          <cell r="W1152" t="str">
            <v>45 Days net terms</v>
          </cell>
          <cell r="X1152">
            <v>56400</v>
          </cell>
          <cell r="Y1152">
            <v>139273</v>
          </cell>
          <cell r="Z1152">
            <v>13200</v>
          </cell>
        </row>
        <row r="1153">
          <cell r="A1153" t="str">
            <v>403577-4</v>
          </cell>
          <cell r="B1153">
            <v>403577</v>
          </cell>
          <cell r="C1153">
            <v>4</v>
          </cell>
          <cell r="D1153">
            <v>40357702</v>
          </cell>
          <cell r="E1153" t="str">
            <v>AGAR Canada Corporation</v>
          </cell>
          <cell r="F1153" t="str">
            <v>MSA:Water Cutter Service</v>
          </cell>
          <cell r="G1153" t="str">
            <v>Construction</v>
          </cell>
          <cell r="H1153" t="str">
            <v>Farkas, Moira</v>
          </cell>
          <cell r="I1153">
            <v>41061</v>
          </cell>
          <cell r="J1153">
            <v>40135</v>
          </cell>
          <cell r="K1153">
            <v>41274</v>
          </cell>
          <cell r="L1153" t="str">
            <v>Complete</v>
          </cell>
          <cell r="M1153" t="str">
            <v>Executed</v>
          </cell>
          <cell r="N1153">
            <v>41087</v>
          </cell>
          <cell r="O1153" t="str">
            <v>Edit New Supplement</v>
          </cell>
          <cell r="P1153" t="str">
            <v>Farkas, Moira</v>
          </cell>
          <cell r="Q1153" t="str">
            <v>Farkas, Moira</v>
          </cell>
          <cell r="R1153" t="str">
            <v>Marina Crawford</v>
          </cell>
          <cell r="S1153" t="str">
            <v>Ron Laing</v>
          </cell>
          <cell r="T1153" t="str">
            <v>Karen Almadi</v>
          </cell>
          <cell r="U1153" t="str">
            <v>H - Horizon</v>
          </cell>
          <cell r="V1153" t="str">
            <v>Upgrading &amp; Utilitie - Upgrading &amp; Utilities</v>
          </cell>
          <cell r="W1153" t="str">
            <v>45 Days net terms</v>
          </cell>
          <cell r="X1153">
            <v>67400</v>
          </cell>
          <cell r="Y1153">
            <v>139273</v>
          </cell>
          <cell r="Z1153">
            <v>11000</v>
          </cell>
        </row>
        <row r="1154">
          <cell r="A1154" t="str">
            <v>403577-5</v>
          </cell>
          <cell r="B1154">
            <v>403577</v>
          </cell>
          <cell r="C1154">
            <v>5</v>
          </cell>
          <cell r="D1154">
            <v>403577</v>
          </cell>
          <cell r="E1154" t="str">
            <v>AGAR Canada Corporation</v>
          </cell>
          <cell r="F1154" t="str">
            <v>MSA:Water Cutter Service</v>
          </cell>
          <cell r="G1154" t="str">
            <v>Construction</v>
          </cell>
          <cell r="H1154" t="str">
            <v>Tavassoli, Nader</v>
          </cell>
          <cell r="I1154">
            <v>41115</v>
          </cell>
          <cell r="J1154">
            <v>40135</v>
          </cell>
          <cell r="K1154">
            <v>41274</v>
          </cell>
          <cell r="L1154" t="str">
            <v>Complete</v>
          </cell>
          <cell r="M1154" t="str">
            <v>Executed</v>
          </cell>
          <cell r="N1154">
            <v>41178</v>
          </cell>
          <cell r="O1154" t="str">
            <v>Edit New Supplement</v>
          </cell>
          <cell r="P1154" t="str">
            <v>Farkas, Moira</v>
          </cell>
          <cell r="Q1154" t="str">
            <v>Farkas, Moira</v>
          </cell>
          <cell r="R1154" t="str">
            <v>Marina Crawford</v>
          </cell>
          <cell r="S1154" t="str">
            <v>Ron Laing</v>
          </cell>
          <cell r="T1154" t="str">
            <v>Stephanie Graham</v>
          </cell>
          <cell r="U1154" t="str">
            <v>H - Horizon</v>
          </cell>
          <cell r="V1154" t="str">
            <v>Upgrading &amp; Utilitie - Upgrading &amp; Utilities</v>
          </cell>
          <cell r="W1154" t="str">
            <v>45 Days net terms</v>
          </cell>
          <cell r="X1154">
            <v>74000</v>
          </cell>
          <cell r="Y1154">
            <v>139273</v>
          </cell>
          <cell r="Z1154">
            <v>6600</v>
          </cell>
        </row>
        <row r="1155">
          <cell r="A1155" t="str">
            <v>403593-1</v>
          </cell>
          <cell r="B1155">
            <v>403593</v>
          </cell>
          <cell r="C1155">
            <v>1</v>
          </cell>
          <cell r="D1155">
            <v>40359301</v>
          </cell>
          <cell r="E1155" t="str">
            <v>PNT Consulting Services Inc</v>
          </cell>
          <cell r="F1155" t="str">
            <v>PSA extension</v>
          </cell>
          <cell r="G1155" t="str">
            <v>Short Form Consulting Agreement</v>
          </cell>
          <cell r="H1155" t="str">
            <v>Korchagin, Sergey</v>
          </cell>
          <cell r="I1155">
            <v>40490</v>
          </cell>
          <cell r="J1155">
            <v>40141</v>
          </cell>
          <cell r="K1155">
            <v>40440</v>
          </cell>
          <cell r="L1155" t="str">
            <v>Complete</v>
          </cell>
          <cell r="M1155" t="str">
            <v>Executed</v>
          </cell>
          <cell r="N1155">
            <v>40493</v>
          </cell>
          <cell r="O1155" t="str">
            <v>Approve Contract</v>
          </cell>
          <cell r="P1155" t="str">
            <v>Commercial Operations Approver</v>
          </cell>
          <cell r="Q1155" t="str">
            <v>Mukherjee, Siddhartho</v>
          </cell>
          <cell r="R1155" t="str">
            <v>Don Guglielmin</v>
          </cell>
          <cell r="S1155" t="str">
            <v>Ron Laing</v>
          </cell>
          <cell r="U1155" t="str">
            <v>H - Horizon</v>
          </cell>
          <cell r="V1155" t="str">
            <v>Major Projects</v>
          </cell>
          <cell r="W1155" t="str">
            <v>30 Days net terms</v>
          </cell>
          <cell r="X1155">
            <v>181650</v>
          </cell>
          <cell r="Y1155">
            <v>142871</v>
          </cell>
          <cell r="Z1155">
            <v>136000</v>
          </cell>
        </row>
        <row r="1156">
          <cell r="A1156" t="str">
            <v>403597-2</v>
          </cell>
          <cell r="B1156">
            <v>403597</v>
          </cell>
          <cell r="C1156">
            <v>2</v>
          </cell>
          <cell r="D1156">
            <v>40359702</v>
          </cell>
          <cell r="E1156" t="str">
            <v>Score (Canada) Limited</v>
          </cell>
          <cell r="F1156" t="str">
            <v>Root Cause Analysis-Valve Failure</v>
          </cell>
          <cell r="G1156" t="str">
            <v>Master Goods and Services Agreement</v>
          </cell>
          <cell r="H1156" t="str">
            <v>Chhabra, Kawaljeet</v>
          </cell>
          <cell r="I1156">
            <v>40529</v>
          </cell>
          <cell r="J1156">
            <v>40147</v>
          </cell>
          <cell r="K1156">
            <v>40908</v>
          </cell>
          <cell r="L1156" t="str">
            <v>Complete</v>
          </cell>
          <cell r="M1156" t="str">
            <v>Executed</v>
          </cell>
          <cell r="N1156">
            <v>40570</v>
          </cell>
          <cell r="O1156" t="str">
            <v>Edit New Supplement</v>
          </cell>
          <cell r="P1156" t="str">
            <v>Baldwin, Charity</v>
          </cell>
          <cell r="Q1156" t="str">
            <v>Baldwin, Charity</v>
          </cell>
          <cell r="R1156" t="str">
            <v>Sudip Kumar</v>
          </cell>
          <cell r="S1156" t="str">
            <v>Ron Laing</v>
          </cell>
          <cell r="U1156" t="str">
            <v>H - Horizon</v>
          </cell>
          <cell r="V1156" t="str">
            <v>Upgrading &amp; Utilitie - Upgrading &amp; Utilities</v>
          </cell>
          <cell r="W1156" t="str">
            <v>45 Days net terms</v>
          </cell>
          <cell r="X1156">
            <v>99200</v>
          </cell>
          <cell r="Y1156">
            <v>618720</v>
          </cell>
          <cell r="Z1156">
            <v>49200</v>
          </cell>
        </row>
        <row r="1157">
          <cell r="A1157" t="str">
            <v>403597-3</v>
          </cell>
          <cell r="B1157">
            <v>403597</v>
          </cell>
          <cell r="C1157">
            <v>3</v>
          </cell>
          <cell r="D1157">
            <v>40359702</v>
          </cell>
          <cell r="E1157" t="str">
            <v>Score (Canada) Limited</v>
          </cell>
          <cell r="F1157" t="str">
            <v>Root Cause Analysis-Valve Failure</v>
          </cell>
          <cell r="G1157" t="str">
            <v>Master Goods and Services Agreement</v>
          </cell>
          <cell r="H1157" t="str">
            <v>Baldwin, Charity</v>
          </cell>
          <cell r="I1157">
            <v>40574</v>
          </cell>
          <cell r="J1157">
            <v>40147</v>
          </cell>
          <cell r="K1157">
            <v>40908</v>
          </cell>
          <cell r="L1157" t="str">
            <v>Complete</v>
          </cell>
          <cell r="M1157" t="str">
            <v>Executed</v>
          </cell>
          <cell r="N1157">
            <v>40616</v>
          </cell>
          <cell r="O1157" t="str">
            <v>Approve Contract</v>
          </cell>
          <cell r="P1157" t="str">
            <v>Commercial Operations Approver</v>
          </cell>
          <cell r="Q1157" t="str">
            <v>Mehta, Jai</v>
          </cell>
          <cell r="R1157" t="str">
            <v>Sudip Kumar</v>
          </cell>
          <cell r="S1157" t="str">
            <v>Ron Laing</v>
          </cell>
          <cell r="T1157" t="str">
            <v>Karen Almadi</v>
          </cell>
          <cell r="U1157" t="str">
            <v>H - Horizon</v>
          </cell>
          <cell r="V1157" t="str">
            <v>Upgrading &amp; Utilitie - Upgrading &amp; Utilities</v>
          </cell>
          <cell r="W1157" t="str">
            <v>45 Days net terms</v>
          </cell>
          <cell r="X1157">
            <v>149200</v>
          </cell>
          <cell r="Y1157">
            <v>618720</v>
          </cell>
          <cell r="Z1157">
            <v>50000</v>
          </cell>
        </row>
        <row r="1158">
          <cell r="A1158" t="str">
            <v>403597-4</v>
          </cell>
          <cell r="B1158">
            <v>403597</v>
          </cell>
          <cell r="C1158">
            <v>4</v>
          </cell>
          <cell r="D1158">
            <v>40359704</v>
          </cell>
          <cell r="E1158" t="str">
            <v>Score (Canada) Limited</v>
          </cell>
          <cell r="F1158" t="str">
            <v>PSV Support for Startup &amp; Comm</v>
          </cell>
          <cell r="G1158" t="str">
            <v>Master Goods and Services Agreement</v>
          </cell>
          <cell r="H1158" t="str">
            <v>Baldwin, Charity</v>
          </cell>
          <cell r="I1158">
            <v>40772</v>
          </cell>
          <cell r="J1158">
            <v>40147</v>
          </cell>
          <cell r="K1158">
            <v>40908</v>
          </cell>
          <cell r="L1158" t="str">
            <v>Complete</v>
          </cell>
          <cell r="M1158" t="str">
            <v>Executed</v>
          </cell>
          <cell r="N1158">
            <v>40806</v>
          </cell>
          <cell r="O1158" t="str">
            <v>Edit New Supplement</v>
          </cell>
          <cell r="P1158" t="str">
            <v>Baldwin, Charity</v>
          </cell>
          <cell r="Q1158" t="str">
            <v>Baldwin, Charity</v>
          </cell>
          <cell r="R1158" t="str">
            <v>Marina Crawford</v>
          </cell>
          <cell r="S1158" t="str">
            <v>Ron Laing</v>
          </cell>
          <cell r="T1158" t="str">
            <v>Karen Almadi</v>
          </cell>
          <cell r="U1158" t="str">
            <v>H - Horizon</v>
          </cell>
          <cell r="V1158" t="str">
            <v>Upgrading &amp; Utilitie - Upgrading &amp; Utilities</v>
          </cell>
          <cell r="W1158" t="str">
            <v>45 Days net terms</v>
          </cell>
          <cell r="X1158">
            <v>199200.01</v>
          </cell>
          <cell r="Y1158">
            <v>618720</v>
          </cell>
          <cell r="Z1158">
            <v>50000.01</v>
          </cell>
        </row>
        <row r="1159">
          <cell r="A1159" t="str">
            <v>403597-5</v>
          </cell>
          <cell r="B1159">
            <v>403597</v>
          </cell>
          <cell r="C1159">
            <v>5</v>
          </cell>
          <cell r="D1159">
            <v>40359705</v>
          </cell>
          <cell r="E1159" t="str">
            <v>Score (Canada) Limited</v>
          </cell>
          <cell r="F1159" t="str">
            <v>Valve Strategy and Assesments</v>
          </cell>
          <cell r="G1159" t="str">
            <v>Master Goods and Services Agreement</v>
          </cell>
          <cell r="H1159" t="str">
            <v>Borsini, Erwin</v>
          </cell>
          <cell r="I1159">
            <v>40854</v>
          </cell>
          <cell r="J1159">
            <v>40147</v>
          </cell>
          <cell r="K1159">
            <v>40908</v>
          </cell>
          <cell r="L1159" t="str">
            <v>Complete</v>
          </cell>
          <cell r="M1159" t="str">
            <v>Executed</v>
          </cell>
          <cell r="N1159">
            <v>40858</v>
          </cell>
          <cell r="O1159" t="str">
            <v>Approve Contract</v>
          </cell>
          <cell r="P1159" t="str">
            <v>Business Area Approver</v>
          </cell>
          <cell r="Q1159" t="str">
            <v>Arunachalam, Bala</v>
          </cell>
          <cell r="R1159" t="str">
            <v>Marina Crawford</v>
          </cell>
          <cell r="S1159" t="str">
            <v>Ron Laing</v>
          </cell>
          <cell r="T1159" t="str">
            <v>Karen Almadi</v>
          </cell>
          <cell r="U1159" t="str">
            <v>H - Horizon</v>
          </cell>
          <cell r="V1159" t="str">
            <v>Upgrading &amp; Utilitie - Upgrading &amp; Utilities</v>
          </cell>
          <cell r="W1159" t="str">
            <v>45 Days net terms</v>
          </cell>
          <cell r="X1159">
            <v>264700.01</v>
          </cell>
          <cell r="Y1159">
            <v>618720</v>
          </cell>
          <cell r="Z1159">
            <v>65500</v>
          </cell>
        </row>
        <row r="1160">
          <cell r="A1160" t="str">
            <v>403597-7</v>
          </cell>
          <cell r="B1160">
            <v>403597</v>
          </cell>
          <cell r="C1160">
            <v>7</v>
          </cell>
          <cell r="D1160">
            <v>403597</v>
          </cell>
          <cell r="E1160" t="str">
            <v>Score (Canada) Limited</v>
          </cell>
          <cell r="F1160" t="str">
            <v>Switching Gearbox</v>
          </cell>
          <cell r="G1160" t="str">
            <v>Master Goods and Services Agreement</v>
          </cell>
          <cell r="H1160" t="str">
            <v>Borsini, Erwin</v>
          </cell>
          <cell r="I1160">
            <v>41134</v>
          </cell>
          <cell r="J1160">
            <v>40909</v>
          </cell>
          <cell r="K1160">
            <v>41274</v>
          </cell>
          <cell r="L1160" t="str">
            <v>Complete</v>
          </cell>
          <cell r="M1160" t="str">
            <v>Executed</v>
          </cell>
          <cell r="N1160">
            <v>41135</v>
          </cell>
          <cell r="O1160" t="str">
            <v>Parallel_Return_to_Edit_Mode</v>
          </cell>
          <cell r="P1160" t="str">
            <v>Borsini, Erwin</v>
          </cell>
          <cell r="Q1160" t="str">
            <v>Borsini, Erwin</v>
          </cell>
          <cell r="R1160" t="str">
            <v>Marina Crawford</v>
          </cell>
          <cell r="S1160" t="str">
            <v>Ron Laing</v>
          </cell>
          <cell r="T1160" t="str">
            <v>Karen Almadi</v>
          </cell>
          <cell r="U1160" t="str">
            <v>H - Horizon</v>
          </cell>
          <cell r="V1160" t="str">
            <v>Upgrading &amp; Utilitie - Upgrading &amp; Utilities</v>
          </cell>
          <cell r="W1160" t="str">
            <v>45 Days net terms</v>
          </cell>
          <cell r="X1160">
            <v>280552.40999999997</v>
          </cell>
          <cell r="Y1160">
            <v>618720</v>
          </cell>
          <cell r="Z1160">
            <v>15852.4</v>
          </cell>
        </row>
        <row r="1161">
          <cell r="A1161" t="str">
            <v>403605-1</v>
          </cell>
          <cell r="B1161">
            <v>403605</v>
          </cell>
          <cell r="C1161">
            <v>1</v>
          </cell>
          <cell r="D1161">
            <v>403605</v>
          </cell>
          <cell r="E1161" t="str">
            <v>Sakasteew Transportation Company Limited</v>
          </cell>
          <cell r="F1161" t="str">
            <v>Onsite personal transportion</v>
          </cell>
          <cell r="G1161" t="str">
            <v>Master Goods and Services Agreement</v>
          </cell>
          <cell r="H1161" t="str">
            <v>Brant, Edna</v>
          </cell>
          <cell r="I1161">
            <v>41105</v>
          </cell>
          <cell r="J1161">
            <v>41214</v>
          </cell>
          <cell r="K1161">
            <v>41943</v>
          </cell>
          <cell r="L1161" t="str">
            <v>Active</v>
          </cell>
          <cell r="M1161" t="str">
            <v>Executed</v>
          </cell>
          <cell r="N1161">
            <v>41199</v>
          </cell>
          <cell r="O1161" t="str">
            <v>Edit New Supplement</v>
          </cell>
          <cell r="P1161" t="str">
            <v>Brant, Edna</v>
          </cell>
          <cell r="Q1161" t="str">
            <v>Brant, Edna</v>
          </cell>
          <cell r="R1161" t="str">
            <v>Marina Crawford</v>
          </cell>
          <cell r="S1161" t="str">
            <v>Ron Laing</v>
          </cell>
          <cell r="T1161" t="str">
            <v>Karen Almadi</v>
          </cell>
          <cell r="U1161" t="str">
            <v>H - Horizon</v>
          </cell>
          <cell r="V1161" t="str">
            <v>Facilities &amp; Servic - Facilities &amp; Servics</v>
          </cell>
          <cell r="W1161" t="str">
            <v>40 Days net terms</v>
          </cell>
          <cell r="X1161">
            <v>3017000</v>
          </cell>
          <cell r="Y1161">
            <v>585913</v>
          </cell>
          <cell r="Z1161">
            <v>1200000</v>
          </cell>
        </row>
        <row r="1162">
          <cell r="A1162" t="str">
            <v>403605-2</v>
          </cell>
          <cell r="B1162">
            <v>403605</v>
          </cell>
          <cell r="C1162">
            <v>2</v>
          </cell>
          <cell r="D1162">
            <v>403605</v>
          </cell>
          <cell r="E1162" t="str">
            <v>Sakasteew Transportation Company Limited</v>
          </cell>
          <cell r="F1162" t="str">
            <v>Onsite personal transportion</v>
          </cell>
          <cell r="G1162" t="str">
            <v>Master Goods and Services Agreement</v>
          </cell>
          <cell r="H1162" t="str">
            <v>Panya, Yowchong</v>
          </cell>
          <cell r="I1162">
            <v>41479</v>
          </cell>
          <cell r="J1162">
            <v>41456</v>
          </cell>
          <cell r="K1162">
            <v>41943</v>
          </cell>
          <cell r="L1162" t="str">
            <v>Active</v>
          </cell>
          <cell r="M1162" t="str">
            <v>Executed</v>
          </cell>
          <cell r="N1162">
            <v>41506</v>
          </cell>
          <cell r="O1162" t="str">
            <v>Execute Contract</v>
          </cell>
          <cell r="P1162" t="str">
            <v>Brant, Edna</v>
          </cell>
          <cell r="Q1162" t="str">
            <v>Brant, Edna</v>
          </cell>
          <cell r="R1162" t="str">
            <v>Marina Crawford</v>
          </cell>
          <cell r="S1162" t="str">
            <v>Ron Laing</v>
          </cell>
          <cell r="T1162" t="str">
            <v>Stephanie Graham</v>
          </cell>
          <cell r="U1162" t="str">
            <v>H - Horizon</v>
          </cell>
          <cell r="V1162" t="str">
            <v>Facilities &amp; Servic - Facilities &amp; Servics</v>
          </cell>
          <cell r="W1162" t="str">
            <v>40 Days net terms</v>
          </cell>
          <cell r="X1162">
            <v>3081320</v>
          </cell>
          <cell r="Y1162">
            <v>585913</v>
          </cell>
          <cell r="Z1162">
            <v>64320</v>
          </cell>
        </row>
        <row r="1163">
          <cell r="A1163" t="str">
            <v>403605-3</v>
          </cell>
          <cell r="B1163">
            <v>403605</v>
          </cell>
          <cell r="C1163">
            <v>3</v>
          </cell>
          <cell r="D1163">
            <v>403605</v>
          </cell>
          <cell r="E1163" t="str">
            <v>Sakasteew Transportation Company Limited</v>
          </cell>
          <cell r="F1163" t="str">
            <v>Extend 6 months - Onsite personel transportion</v>
          </cell>
          <cell r="G1163" t="str">
            <v>Master Goods and Services Agreement</v>
          </cell>
          <cell r="H1163" t="str">
            <v>Panya, Yowchong</v>
          </cell>
          <cell r="I1163">
            <v>41933</v>
          </cell>
          <cell r="J1163">
            <v>41944</v>
          </cell>
          <cell r="K1163">
            <v>42124</v>
          </cell>
          <cell r="L1163" t="str">
            <v>Active</v>
          </cell>
          <cell r="M1163" t="str">
            <v>Executed</v>
          </cell>
          <cell r="N1163">
            <v>41950</v>
          </cell>
          <cell r="O1163" t="str">
            <v>Approve Contract</v>
          </cell>
          <cell r="P1163" t="str">
            <v>Commercial Operations Approver</v>
          </cell>
          <cell r="Q1163" t="str">
            <v>Slemko, Kara</v>
          </cell>
          <cell r="R1163" t="str">
            <v>Carla Salazar</v>
          </cell>
          <cell r="S1163" t="str">
            <v>Kara Slemko</v>
          </cell>
          <cell r="T1163" t="str">
            <v>Stephanie Graham</v>
          </cell>
          <cell r="U1163" t="str">
            <v>H - Horizon</v>
          </cell>
          <cell r="V1163" t="str">
            <v>Facilities &amp; Servic - Facilities &amp; Servics</v>
          </cell>
          <cell r="W1163" t="str">
            <v>40 Days net terms</v>
          </cell>
          <cell r="X1163">
            <v>3304220</v>
          </cell>
          <cell r="Y1163">
            <v>585913</v>
          </cell>
          <cell r="Z1163">
            <v>222900</v>
          </cell>
        </row>
        <row r="1164">
          <cell r="A1164" t="str">
            <v>403605-4</v>
          </cell>
          <cell r="B1164">
            <v>403605</v>
          </cell>
          <cell r="C1164">
            <v>4</v>
          </cell>
          <cell r="D1164">
            <v>403605</v>
          </cell>
          <cell r="E1164" t="str">
            <v>Sakasteew Transportation Company Limited</v>
          </cell>
          <cell r="F1164" t="str">
            <v>Onsite Personnel Transportion - Term Extension</v>
          </cell>
          <cell r="G1164" t="str">
            <v>Master Goods and Services Agreement</v>
          </cell>
          <cell r="H1164" t="str">
            <v>Panya, Yowchong</v>
          </cell>
          <cell r="I1164">
            <v>42118</v>
          </cell>
          <cell r="J1164">
            <v>42125</v>
          </cell>
          <cell r="K1164">
            <v>42308</v>
          </cell>
          <cell r="L1164" t="str">
            <v>Active</v>
          </cell>
          <cell r="M1164" t="str">
            <v>Executed</v>
          </cell>
          <cell r="N1164">
            <v>42144</v>
          </cell>
          <cell r="O1164" t="str">
            <v>Approve Contract</v>
          </cell>
          <cell r="P1164" t="str">
            <v>Commercial Operations Approver</v>
          </cell>
          <cell r="Q1164" t="str">
            <v>Salazar, Carla</v>
          </cell>
          <cell r="R1164" t="str">
            <v>Carla Salazar</v>
          </cell>
          <cell r="S1164" t="str">
            <v>Kara Slemko</v>
          </cell>
          <cell r="T1164" t="str">
            <v>Stephanie Graham</v>
          </cell>
          <cell r="U1164" t="str">
            <v>H - Horizon</v>
          </cell>
          <cell r="V1164" t="str">
            <v>Facilities &amp; Servic - Facilities &amp; Servics</v>
          </cell>
          <cell r="W1164" t="str">
            <v>45 Days net terms</v>
          </cell>
          <cell r="X1164">
            <v>3754220</v>
          </cell>
          <cell r="Y1164">
            <v>585913</v>
          </cell>
          <cell r="Z1164">
            <v>450000</v>
          </cell>
        </row>
        <row r="1165">
          <cell r="A1165" t="str">
            <v>403610-1</v>
          </cell>
          <cell r="B1165">
            <v>403610</v>
          </cell>
          <cell r="C1165">
            <v>1</v>
          </cell>
          <cell r="D1165">
            <v>40361001</v>
          </cell>
          <cell r="E1165" t="str">
            <v>Fluor Canada Ltd.</v>
          </cell>
          <cell r="F1165" t="str">
            <v>Engineering &amp; Set up</v>
          </cell>
          <cell r="G1165" t="str">
            <v>Engineering, Procurement &amp; Construction Agreement</v>
          </cell>
          <cell r="H1165" t="str">
            <v>Mistecki, Shelby</v>
          </cell>
          <cell r="I1165">
            <v>40533</v>
          </cell>
          <cell r="J1165">
            <v>40290</v>
          </cell>
          <cell r="K1165">
            <v>40312</v>
          </cell>
          <cell r="L1165" t="str">
            <v>Active</v>
          </cell>
          <cell r="M1165" t="str">
            <v>Executed</v>
          </cell>
          <cell r="N1165">
            <v>40534</v>
          </cell>
          <cell r="O1165" t="str">
            <v>Approve Contract</v>
          </cell>
          <cell r="P1165" t="str">
            <v>Commercial Operations Approver</v>
          </cell>
          <cell r="Q1165" t="str">
            <v>Mukherjee, Siddhartho</v>
          </cell>
          <cell r="R1165" t="str">
            <v>Don Guglielmin</v>
          </cell>
          <cell r="S1165" t="str">
            <v>Ron Laing</v>
          </cell>
          <cell r="T1165" t="str">
            <v>Stephanie Graham</v>
          </cell>
          <cell r="U1165" t="str">
            <v>H - Horizon</v>
          </cell>
          <cell r="V1165" t="str">
            <v>Major Projects</v>
          </cell>
          <cell r="W1165" t="str">
            <v>30 Days net terms</v>
          </cell>
          <cell r="X1165">
            <v>552000</v>
          </cell>
          <cell r="Y1165">
            <v>70724</v>
          </cell>
          <cell r="Z1165">
            <v>55000</v>
          </cell>
        </row>
        <row r="1166">
          <cell r="A1166" t="str">
            <v>403610-3</v>
          </cell>
          <cell r="B1166">
            <v>403610</v>
          </cell>
          <cell r="C1166">
            <v>3</v>
          </cell>
          <cell r="D1166">
            <v>40361003</v>
          </cell>
          <cell r="E1166" t="str">
            <v>Fluor Canada Ltd.</v>
          </cell>
          <cell r="F1166" t="str">
            <v>Engineering &amp; Set up</v>
          </cell>
          <cell r="G1166" t="str">
            <v>Engineering, Procurement &amp; Construction Agreement</v>
          </cell>
          <cell r="H1166" t="str">
            <v>Mistecki, Shelby</v>
          </cell>
          <cell r="I1166">
            <v>40553</v>
          </cell>
          <cell r="J1166">
            <v>40238</v>
          </cell>
          <cell r="K1166">
            <v>40329</v>
          </cell>
          <cell r="L1166" t="str">
            <v>Active</v>
          </cell>
          <cell r="M1166" t="str">
            <v>Executed</v>
          </cell>
          <cell r="N1166">
            <v>40554</v>
          </cell>
          <cell r="O1166" t="str">
            <v>Approve Contract</v>
          </cell>
          <cell r="P1166" t="str">
            <v>Commercial Operations Approver</v>
          </cell>
          <cell r="Q1166" t="str">
            <v>Mukherjee, Siddhartho</v>
          </cell>
          <cell r="R1166" t="str">
            <v>Don Guglielmin</v>
          </cell>
          <cell r="S1166" t="str">
            <v>Ron Laing</v>
          </cell>
          <cell r="T1166" t="str">
            <v>Stephanie Graham</v>
          </cell>
          <cell r="U1166" t="str">
            <v>H - Horizon</v>
          </cell>
          <cell r="V1166" t="str">
            <v>Major Projects</v>
          </cell>
          <cell r="W1166" t="str">
            <v>30 Days net terms</v>
          </cell>
          <cell r="X1166">
            <v>555000</v>
          </cell>
          <cell r="Y1166">
            <v>70724</v>
          </cell>
          <cell r="Z1166">
            <v>3000</v>
          </cell>
        </row>
        <row r="1167">
          <cell r="A1167" t="str">
            <v>403620-1</v>
          </cell>
          <cell r="B1167">
            <v>403620</v>
          </cell>
          <cell r="C1167">
            <v>1</v>
          </cell>
          <cell r="D1167">
            <v>403620</v>
          </cell>
          <cell r="E1167" t="str">
            <v>Athabaskan Resource Company (Horizon)</v>
          </cell>
          <cell r="F1167" t="str">
            <v>Hydro transport Corridor Topographic Survey</v>
          </cell>
          <cell r="G1167" t="str">
            <v>Construction</v>
          </cell>
          <cell r="H1167" t="str">
            <v>Mohammed, Bassam</v>
          </cell>
          <cell r="I1167">
            <v>40492</v>
          </cell>
          <cell r="J1167">
            <v>40155</v>
          </cell>
          <cell r="K1167">
            <v>40450</v>
          </cell>
          <cell r="L1167" t="str">
            <v>Complete</v>
          </cell>
          <cell r="M1167" t="str">
            <v>Executed</v>
          </cell>
          <cell r="N1167">
            <v>40499</v>
          </cell>
          <cell r="O1167" t="str">
            <v>Approve Contract</v>
          </cell>
          <cell r="P1167" t="str">
            <v>Business Area Approver</v>
          </cell>
          <cell r="Q1167" t="str">
            <v>Guglielmin, Don</v>
          </cell>
          <cell r="R1167" t="str">
            <v>Don Guglielmin</v>
          </cell>
          <cell r="S1167" t="str">
            <v>Ron Laing</v>
          </cell>
          <cell r="T1167" t="str">
            <v>Karen Almadi</v>
          </cell>
          <cell r="V1167" t="str">
            <v>Major Projects</v>
          </cell>
          <cell r="W1167" t="str">
            <v>45 Days net terms</v>
          </cell>
          <cell r="X1167">
            <v>51401</v>
          </cell>
          <cell r="Y1167">
            <v>570868</v>
          </cell>
          <cell r="Z1167">
            <v>6621</v>
          </cell>
        </row>
        <row r="1168">
          <cell r="A1168" t="str">
            <v>403620-2</v>
          </cell>
          <cell r="B1168">
            <v>403620</v>
          </cell>
          <cell r="C1168">
            <v>2</v>
          </cell>
          <cell r="D1168">
            <v>403620</v>
          </cell>
          <cell r="E1168" t="str">
            <v>Athabaskan Resource Company (Horizon)</v>
          </cell>
          <cell r="F1168" t="str">
            <v>OPP3 Civil Corridor Topographic Survey</v>
          </cell>
          <cell r="G1168" t="str">
            <v>Construction</v>
          </cell>
          <cell r="H1168" t="str">
            <v>Mohammed, Bassam</v>
          </cell>
          <cell r="I1168">
            <v>40499</v>
          </cell>
          <cell r="J1168">
            <v>40346</v>
          </cell>
          <cell r="K1168">
            <v>40350</v>
          </cell>
          <cell r="L1168" t="str">
            <v>Complete</v>
          </cell>
          <cell r="M1168" t="str">
            <v>Executed</v>
          </cell>
          <cell r="N1168">
            <v>40499</v>
          </cell>
          <cell r="O1168" t="str">
            <v>Approve Contract</v>
          </cell>
          <cell r="P1168" t="str">
            <v>Business Area Approver</v>
          </cell>
          <cell r="Q1168" t="str">
            <v>Guglielmin, Don</v>
          </cell>
          <cell r="R1168" t="str">
            <v>Don Guglielmin</v>
          </cell>
          <cell r="S1168" t="str">
            <v>Ron Laing</v>
          </cell>
          <cell r="T1168" t="str">
            <v>Karen Almadi</v>
          </cell>
          <cell r="V1168" t="str">
            <v>Major Projects</v>
          </cell>
          <cell r="W1168" t="str">
            <v>45 Days net terms</v>
          </cell>
          <cell r="X1168">
            <v>81401</v>
          </cell>
          <cell r="Y1168">
            <v>570868</v>
          </cell>
          <cell r="Z1168">
            <v>30000</v>
          </cell>
        </row>
        <row r="1169">
          <cell r="A1169" t="str">
            <v>403620-3</v>
          </cell>
          <cell r="B1169">
            <v>403620</v>
          </cell>
          <cell r="C1169">
            <v>3</v>
          </cell>
          <cell r="D1169">
            <v>40362003</v>
          </cell>
          <cell r="E1169" t="str">
            <v>Athabaskan Resource Company (Horizon)</v>
          </cell>
          <cell r="F1169" t="str">
            <v>Topographic Survey for OPP3</v>
          </cell>
          <cell r="G1169" t="str">
            <v>Construction</v>
          </cell>
          <cell r="H1169" t="str">
            <v>Mohammed, Bassam</v>
          </cell>
          <cell r="I1169">
            <v>40511</v>
          </cell>
          <cell r="J1169">
            <v>40499</v>
          </cell>
          <cell r="K1169">
            <v>40693</v>
          </cell>
          <cell r="L1169" t="str">
            <v>Complete</v>
          </cell>
          <cell r="M1169" t="str">
            <v>Executed</v>
          </cell>
          <cell r="N1169">
            <v>40513</v>
          </cell>
          <cell r="O1169" t="str">
            <v>Approve Contract</v>
          </cell>
          <cell r="P1169" t="str">
            <v>Business Area Approver</v>
          </cell>
          <cell r="Q1169" t="str">
            <v>Gillespie, Ron</v>
          </cell>
          <cell r="R1169" t="str">
            <v>Don Guglielmin</v>
          </cell>
          <cell r="S1169" t="str">
            <v>Ron Laing</v>
          </cell>
          <cell r="T1169" t="str">
            <v>Karen Almadi</v>
          </cell>
          <cell r="V1169" t="str">
            <v>Major Projects</v>
          </cell>
          <cell r="W1169" t="str">
            <v>45 Days net terms</v>
          </cell>
          <cell r="X1169">
            <v>331401</v>
          </cell>
          <cell r="Y1169">
            <v>570868</v>
          </cell>
          <cell r="Z1169">
            <v>250000</v>
          </cell>
        </row>
        <row r="1170">
          <cell r="A1170" t="str">
            <v>403620-4</v>
          </cell>
          <cell r="B1170">
            <v>403620</v>
          </cell>
          <cell r="C1170">
            <v>4</v>
          </cell>
          <cell r="D1170">
            <v>40362004</v>
          </cell>
          <cell r="E1170" t="str">
            <v>Athabaskan Resource Company (Horizon)</v>
          </cell>
          <cell r="F1170" t="str">
            <v>Survey for Buildings</v>
          </cell>
          <cell r="G1170" t="str">
            <v>Construction</v>
          </cell>
          <cell r="H1170" t="str">
            <v>Mohammed, Bassam</v>
          </cell>
          <cell r="I1170">
            <v>40520</v>
          </cell>
          <cell r="J1170">
            <v>40504</v>
          </cell>
          <cell r="K1170">
            <v>40565</v>
          </cell>
          <cell r="L1170" t="str">
            <v>Complete</v>
          </cell>
          <cell r="M1170" t="str">
            <v>Executed</v>
          </cell>
          <cell r="N1170">
            <v>40609</v>
          </cell>
          <cell r="O1170" t="str">
            <v>Edit New Supplement</v>
          </cell>
          <cell r="P1170" t="str">
            <v>Collins, Ken</v>
          </cell>
          <cell r="Q1170" t="str">
            <v>Collins, Ken</v>
          </cell>
          <cell r="R1170" t="str">
            <v>Don Guglielmin</v>
          </cell>
          <cell r="S1170" t="str">
            <v>Ron Laing</v>
          </cell>
          <cell r="T1170" t="str">
            <v>Karen Almadi</v>
          </cell>
          <cell r="U1170" t="str">
            <v>H - Horizon</v>
          </cell>
          <cell r="V1170" t="str">
            <v>Major Projects</v>
          </cell>
          <cell r="W1170" t="str">
            <v>45 Days net terms</v>
          </cell>
          <cell r="X1170">
            <v>346401</v>
          </cell>
          <cell r="Y1170">
            <v>570868</v>
          </cell>
          <cell r="Z1170">
            <v>15000</v>
          </cell>
        </row>
        <row r="1171">
          <cell r="A1171" t="str">
            <v>403620-6</v>
          </cell>
          <cell r="B1171">
            <v>403620</v>
          </cell>
          <cell r="C1171">
            <v>6</v>
          </cell>
          <cell r="D1171">
            <v>40362005</v>
          </cell>
          <cell r="E1171" t="str">
            <v>Athabaskan Resource Company (Horizon)</v>
          </cell>
          <cell r="F1171" t="str">
            <v>Survey Services for Extraxtion Plant 24</v>
          </cell>
          <cell r="G1171" t="str">
            <v>Construction</v>
          </cell>
          <cell r="H1171" t="str">
            <v>Mohammed, Bassam</v>
          </cell>
          <cell r="I1171">
            <v>40653</v>
          </cell>
          <cell r="J1171">
            <v>40286</v>
          </cell>
          <cell r="K1171">
            <v>40693</v>
          </cell>
          <cell r="L1171" t="str">
            <v>Complete</v>
          </cell>
          <cell r="M1171" t="str">
            <v>Executed</v>
          </cell>
          <cell r="N1171">
            <v>40702</v>
          </cell>
          <cell r="O1171" t="str">
            <v>Execute Contract</v>
          </cell>
          <cell r="P1171" t="str">
            <v>Shakir, Aqeel</v>
          </cell>
          <cell r="Q1171" t="str">
            <v>Shakir, Aqeel</v>
          </cell>
          <cell r="R1171" t="str">
            <v>Don Guglielmin</v>
          </cell>
          <cell r="S1171" t="str">
            <v>Ron Laing</v>
          </cell>
          <cell r="T1171" t="str">
            <v>Karen Almadi</v>
          </cell>
          <cell r="U1171" t="str">
            <v>H - Horizon</v>
          </cell>
          <cell r="V1171" t="str">
            <v>Major Projects</v>
          </cell>
          <cell r="W1171" t="str">
            <v>45 Days net terms</v>
          </cell>
          <cell r="X1171">
            <v>359401</v>
          </cell>
          <cell r="Y1171">
            <v>570868</v>
          </cell>
          <cell r="Z1171">
            <v>13000</v>
          </cell>
        </row>
        <row r="1172">
          <cell r="A1172" t="str">
            <v>403620-8</v>
          </cell>
          <cell r="B1172">
            <v>403620</v>
          </cell>
          <cell r="C1172">
            <v>8</v>
          </cell>
          <cell r="D1172">
            <v>40362008</v>
          </cell>
          <cell r="E1172" t="str">
            <v>Athabaskan Resource Company (Horizon)</v>
          </cell>
          <cell r="F1172" t="str">
            <v>Survey and installation of 5 monuments for Extraction 3-4</v>
          </cell>
          <cell r="G1172" t="str">
            <v>Construction</v>
          </cell>
          <cell r="H1172" t="str">
            <v>Mohammed, Bassam</v>
          </cell>
          <cell r="I1172">
            <v>40708</v>
          </cell>
          <cell r="J1172">
            <v>40353</v>
          </cell>
          <cell r="K1172">
            <v>40755</v>
          </cell>
          <cell r="L1172" t="str">
            <v>Complete</v>
          </cell>
          <cell r="M1172" t="str">
            <v>Executed</v>
          </cell>
          <cell r="N1172">
            <v>40763</v>
          </cell>
          <cell r="O1172" t="str">
            <v>Approve Contract</v>
          </cell>
          <cell r="P1172" t="str">
            <v>Business Area Approver</v>
          </cell>
          <cell r="Q1172" t="str">
            <v>Holley, Don</v>
          </cell>
          <cell r="R1172" t="str">
            <v>Don Guglielmin</v>
          </cell>
          <cell r="S1172" t="str">
            <v>Ron Laing</v>
          </cell>
          <cell r="T1172" t="str">
            <v>Karen Almadi</v>
          </cell>
          <cell r="U1172" t="str">
            <v>H - Horizon</v>
          </cell>
          <cell r="V1172" t="str">
            <v>Major Projects</v>
          </cell>
          <cell r="W1172" t="str">
            <v>45 Days net terms</v>
          </cell>
          <cell r="X1172">
            <v>414880.46</v>
          </cell>
          <cell r="Y1172">
            <v>570868</v>
          </cell>
          <cell r="Z1172">
            <v>55479.46</v>
          </cell>
        </row>
        <row r="1173">
          <cell r="A1173" t="str">
            <v>403620-9</v>
          </cell>
          <cell r="B1173">
            <v>403620</v>
          </cell>
          <cell r="C1173">
            <v>9</v>
          </cell>
          <cell r="D1173">
            <v>40362009</v>
          </cell>
          <cell r="E1173" t="str">
            <v>Athabaskan Resource Company (Horizon)</v>
          </cell>
          <cell r="F1173" t="str">
            <v>Early Pumphouse Topography Survey</v>
          </cell>
          <cell r="G1173" t="str">
            <v>Construction</v>
          </cell>
          <cell r="H1173" t="str">
            <v>Mohammed, Bassam</v>
          </cell>
          <cell r="I1173">
            <v>40763</v>
          </cell>
          <cell r="J1173">
            <v>40336</v>
          </cell>
          <cell r="K1173">
            <v>40786</v>
          </cell>
          <cell r="L1173" t="str">
            <v>Complete</v>
          </cell>
          <cell r="M1173" t="str">
            <v>Executed</v>
          </cell>
          <cell r="N1173">
            <v>40785</v>
          </cell>
          <cell r="O1173" t="str">
            <v>Approve Contract</v>
          </cell>
          <cell r="P1173" t="str">
            <v>Business Area Approver</v>
          </cell>
          <cell r="Q1173" t="str">
            <v>Murphy, John</v>
          </cell>
          <cell r="R1173" t="str">
            <v>Don Guglielmin</v>
          </cell>
          <cell r="S1173" t="str">
            <v>Ron Laing</v>
          </cell>
          <cell r="T1173" t="str">
            <v>Karen Almadi</v>
          </cell>
          <cell r="U1173" t="str">
            <v>H - Horizon</v>
          </cell>
          <cell r="V1173" t="str">
            <v>Major Projects</v>
          </cell>
          <cell r="W1173" t="str">
            <v>45 Days net terms</v>
          </cell>
          <cell r="X1173">
            <v>445792.46</v>
          </cell>
          <cell r="Y1173">
            <v>570868</v>
          </cell>
          <cell r="Z1173">
            <v>30912</v>
          </cell>
        </row>
        <row r="1174">
          <cell r="A1174" t="str">
            <v>403633-1-1</v>
          </cell>
          <cell r="B1174" t="str">
            <v>403633-1</v>
          </cell>
          <cell r="C1174">
            <v>1</v>
          </cell>
          <cell r="E1174" t="str">
            <v>Levitt-Safety Limited</v>
          </cell>
          <cell r="F1174" t="str">
            <v>GRU Deluge Building Fire system Technical Support</v>
          </cell>
          <cell r="G1174" t="str">
            <v>Schedules for Master Agreements</v>
          </cell>
          <cell r="H1174" t="str">
            <v>Umana, Ricardo</v>
          </cell>
          <cell r="I1174">
            <v>42061</v>
          </cell>
          <cell r="J1174">
            <v>41901</v>
          </cell>
          <cell r="K1174">
            <v>41958</v>
          </cell>
          <cell r="L1174" t="str">
            <v>Active</v>
          </cell>
          <cell r="M1174" t="str">
            <v>Executed</v>
          </cell>
          <cell r="N1174">
            <v>42062</v>
          </cell>
          <cell r="O1174" t="str">
            <v>Parallel_Return_to_Edit_Mode</v>
          </cell>
          <cell r="P1174" t="str">
            <v>Umana, Ricardo</v>
          </cell>
          <cell r="R1174" t="str">
            <v>Ari Bronkhorst</v>
          </cell>
          <cell r="S1174" t="str">
            <v>Ari Bronkhorst</v>
          </cell>
          <cell r="T1174" t="str">
            <v>Eric Stearns</v>
          </cell>
          <cell r="U1174" t="str">
            <v>H - Horizon</v>
          </cell>
          <cell r="V1174" t="str">
            <v>Major Projects</v>
          </cell>
          <cell r="W1174" t="str">
            <v>45 Days net terms</v>
          </cell>
          <cell r="X1174">
            <v>17974.91</v>
          </cell>
          <cell r="Y1174">
            <v>2709</v>
          </cell>
          <cell r="Z1174">
            <v>8552.91</v>
          </cell>
        </row>
        <row r="1175">
          <cell r="A1175" t="str">
            <v>403633-2</v>
          </cell>
          <cell r="B1175">
            <v>403633</v>
          </cell>
          <cell r="C1175">
            <v>2</v>
          </cell>
          <cell r="D1175">
            <v>403633</v>
          </cell>
          <cell r="E1175" t="str">
            <v>Levitt-Safety Limited</v>
          </cell>
          <cell r="F1175" t="str">
            <v>Maintenance of U2 Wheeled Fire Extinguisher Units</v>
          </cell>
          <cell r="G1175" t="str">
            <v>Master Goods and Services Agreement</v>
          </cell>
          <cell r="H1175" t="str">
            <v>Borsini, Erwin</v>
          </cell>
          <cell r="I1175">
            <v>41703</v>
          </cell>
          <cell r="J1175">
            <v>40160</v>
          </cell>
          <cell r="K1175">
            <v>42124</v>
          </cell>
          <cell r="L1175" t="str">
            <v>Active</v>
          </cell>
          <cell r="M1175" t="str">
            <v>Executed</v>
          </cell>
          <cell r="N1175">
            <v>41722</v>
          </cell>
          <cell r="O1175" t="str">
            <v>Edit New Supplement</v>
          </cell>
          <cell r="P1175" t="str">
            <v>Borsini, Erwin</v>
          </cell>
          <cell r="Q1175" t="str">
            <v>Borsini, Erwin</v>
          </cell>
          <cell r="R1175" t="str">
            <v>Marina Crawford</v>
          </cell>
          <cell r="S1175" t="str">
            <v>Kara Slemko</v>
          </cell>
          <cell r="T1175" t="str">
            <v>Stephanie Graham</v>
          </cell>
          <cell r="U1175" t="str">
            <v>H - Horizon</v>
          </cell>
          <cell r="V1175" t="str">
            <v>Upgrading &amp; Utilitie - Upgrading &amp; Utilities</v>
          </cell>
          <cell r="W1175" t="str">
            <v>30 Days net terms</v>
          </cell>
          <cell r="X1175">
            <v>26812</v>
          </cell>
          <cell r="Y1175">
            <v>2709</v>
          </cell>
          <cell r="Z1175">
            <v>6812</v>
          </cell>
        </row>
        <row r="1176">
          <cell r="A1176" t="str">
            <v>403633-2-1</v>
          </cell>
          <cell r="B1176" t="str">
            <v>403633-2</v>
          </cell>
          <cell r="C1176">
            <v>1</v>
          </cell>
          <cell r="D1176">
            <v>407004</v>
          </cell>
          <cell r="E1176" t="str">
            <v>Levitt-Safety Limited</v>
          </cell>
          <cell r="F1176" t="str">
            <v>North Deluge Building Miscellaneous Services</v>
          </cell>
          <cell r="G1176" t="str">
            <v>Schedules for Master Agreements</v>
          </cell>
          <cell r="H1176" t="str">
            <v>Gnatovski, Ruslan</v>
          </cell>
          <cell r="I1176">
            <v>42675</v>
          </cell>
          <cell r="J1176">
            <v>42109</v>
          </cell>
          <cell r="K1176">
            <v>42247</v>
          </cell>
          <cell r="L1176" t="str">
            <v>Complete</v>
          </cell>
          <cell r="M1176" t="str">
            <v>Executed</v>
          </cell>
          <cell r="N1176">
            <v>42685</v>
          </cell>
          <cell r="O1176" t="str">
            <v>Parallel_Return_to_Edit_Mode</v>
          </cell>
          <cell r="P1176" t="str">
            <v>Gnatovski, Ruslan</v>
          </cell>
          <cell r="R1176" t="str">
            <v>Don Guglielmin</v>
          </cell>
          <cell r="S1176" t="str">
            <v>Don Guglielmin</v>
          </cell>
          <cell r="T1176" t="str">
            <v>Stephanie Graham</v>
          </cell>
          <cell r="U1176" t="str">
            <v>H - Horizon</v>
          </cell>
          <cell r="V1176" t="str">
            <v>Major Projects</v>
          </cell>
          <cell r="W1176" t="str">
            <v>45 Days net terms</v>
          </cell>
          <cell r="X1176">
            <v>5376</v>
          </cell>
          <cell r="Y1176">
            <v>2709</v>
          </cell>
          <cell r="Z1176">
            <v>-19624</v>
          </cell>
        </row>
        <row r="1177">
          <cell r="A1177" t="str">
            <v>403633-3</v>
          </cell>
          <cell r="B1177">
            <v>403633</v>
          </cell>
          <cell r="C1177">
            <v>3</v>
          </cell>
          <cell r="D1177">
            <v>403633</v>
          </cell>
          <cell r="E1177" t="str">
            <v>Levitt-Safety Limited</v>
          </cell>
          <cell r="F1177" t="str">
            <v>Adding Scope Fire System Maintenance</v>
          </cell>
          <cell r="G1177" t="str">
            <v>Master Goods and Services Agreement</v>
          </cell>
          <cell r="H1177" t="str">
            <v>Borsini, Erwin</v>
          </cell>
          <cell r="I1177">
            <v>41766</v>
          </cell>
          <cell r="J1177">
            <v>40160</v>
          </cell>
          <cell r="K1177">
            <v>42124</v>
          </cell>
          <cell r="L1177" t="str">
            <v>Active</v>
          </cell>
          <cell r="M1177" t="str">
            <v>Executed</v>
          </cell>
          <cell r="N1177">
            <v>41773</v>
          </cell>
          <cell r="O1177" t="str">
            <v>Parallel_Return_to_Edit_Mode</v>
          </cell>
          <cell r="P1177" t="str">
            <v>Borsini, Erwin</v>
          </cell>
          <cell r="R1177" t="str">
            <v>Marina Crawford</v>
          </cell>
          <cell r="S1177" t="str">
            <v>Kara Slemko</v>
          </cell>
          <cell r="T1177" t="str">
            <v>Stephanie Graham</v>
          </cell>
          <cell r="U1177" t="str">
            <v>H - Horizon</v>
          </cell>
          <cell r="V1177" t="str">
            <v>Upgrading &amp; Utilitie - Upgrading &amp; Utilities</v>
          </cell>
          <cell r="W1177" t="str">
            <v>30 Days net terms</v>
          </cell>
          <cell r="X1177">
            <v>550292</v>
          </cell>
          <cell r="Y1177">
            <v>2709</v>
          </cell>
          <cell r="Z1177">
            <v>523480</v>
          </cell>
        </row>
        <row r="1178">
          <cell r="A1178" t="str">
            <v>403639-1</v>
          </cell>
          <cell r="B1178">
            <v>403639</v>
          </cell>
          <cell r="C1178">
            <v>1</v>
          </cell>
          <cell r="D1178">
            <v>40363901</v>
          </cell>
          <cell r="E1178" t="str">
            <v>Western Refractory Services Ltd.</v>
          </cell>
          <cell r="F1178" t="str">
            <v>Boiler Refractory Maintenance</v>
          </cell>
          <cell r="G1178" t="str">
            <v>Purchase Order</v>
          </cell>
          <cell r="H1178" t="str">
            <v>Baldwin, Charity</v>
          </cell>
          <cell r="I1178">
            <v>40528</v>
          </cell>
          <cell r="J1178">
            <v>40162</v>
          </cell>
          <cell r="K1178">
            <v>41274</v>
          </cell>
          <cell r="L1178" t="str">
            <v>Complete</v>
          </cell>
          <cell r="M1178" t="str">
            <v>Executed</v>
          </cell>
          <cell r="N1178">
            <v>40591</v>
          </cell>
          <cell r="O1178" t="str">
            <v>Approve Contract</v>
          </cell>
          <cell r="P1178" t="str">
            <v>Business Area Approver</v>
          </cell>
          <cell r="Q1178" t="str">
            <v>Gagnon, Marcel</v>
          </cell>
          <cell r="R1178" t="str">
            <v>Sudip Kumar</v>
          </cell>
          <cell r="S1178" t="str">
            <v>Ron Laing</v>
          </cell>
          <cell r="T1178" t="str">
            <v>Karen Almadi</v>
          </cell>
          <cell r="U1178" t="str">
            <v>H - Horizon</v>
          </cell>
          <cell r="V1178" t="str">
            <v>Upgrading &amp; Utilitie - Upgrading &amp; Utilities</v>
          </cell>
          <cell r="W1178" t="str">
            <v>45 Days net terms</v>
          </cell>
          <cell r="X1178">
            <v>350000</v>
          </cell>
          <cell r="Y1178">
            <v>68830</v>
          </cell>
          <cell r="Z1178">
            <v>300000</v>
          </cell>
        </row>
        <row r="1179">
          <cell r="A1179" t="str">
            <v>403639-3</v>
          </cell>
          <cell r="B1179">
            <v>403639</v>
          </cell>
          <cell r="C1179">
            <v>3</v>
          </cell>
          <cell r="D1179">
            <v>40363903</v>
          </cell>
          <cell r="E1179" t="str">
            <v>Western Refractory Services Ltd.</v>
          </cell>
          <cell r="F1179" t="str">
            <v>Boiler Refractory Maintenance</v>
          </cell>
          <cell r="G1179" t="str">
            <v>Purchase Order</v>
          </cell>
          <cell r="H1179" t="str">
            <v>Baldwin, Charity</v>
          </cell>
          <cell r="I1179">
            <v>40849</v>
          </cell>
          <cell r="J1179">
            <v>40162</v>
          </cell>
          <cell r="K1179">
            <v>41274</v>
          </cell>
          <cell r="L1179" t="str">
            <v>Complete</v>
          </cell>
          <cell r="M1179" t="str">
            <v>Executed</v>
          </cell>
          <cell r="N1179">
            <v>40927</v>
          </cell>
          <cell r="O1179" t="str">
            <v>Parallel_Return_to_Edit_Mode</v>
          </cell>
          <cell r="P1179" t="str">
            <v>Baldwin, Charity</v>
          </cell>
          <cell r="R1179" t="str">
            <v>Marina Crawford</v>
          </cell>
          <cell r="S1179" t="str">
            <v>Ron Laing</v>
          </cell>
          <cell r="T1179" t="str">
            <v>Karen Almadi</v>
          </cell>
          <cell r="U1179" t="str">
            <v>H - Horizon</v>
          </cell>
          <cell r="V1179" t="str">
            <v>Upgrading &amp; Utilitie - Upgrading &amp; Utilities</v>
          </cell>
          <cell r="W1179" t="str">
            <v>45 Days net terms</v>
          </cell>
          <cell r="X1179">
            <v>450870.25</v>
          </cell>
          <cell r="Y1179">
            <v>68830</v>
          </cell>
          <cell r="Z1179">
            <v>100870.25</v>
          </cell>
        </row>
        <row r="1180">
          <cell r="A1180" t="str">
            <v>403639-4</v>
          </cell>
          <cell r="B1180">
            <v>403639</v>
          </cell>
          <cell r="C1180">
            <v>4</v>
          </cell>
          <cell r="D1180">
            <v>40363904</v>
          </cell>
          <cell r="E1180" t="str">
            <v>Western Refractory Services Ltd.</v>
          </cell>
          <cell r="F1180" t="str">
            <v>Boiler Refractory Maintenance</v>
          </cell>
          <cell r="G1180" t="str">
            <v>Purchase Order</v>
          </cell>
          <cell r="H1180" t="str">
            <v>Baldwin, Charity</v>
          </cell>
          <cell r="I1180">
            <v>40927</v>
          </cell>
          <cell r="J1180">
            <v>40162</v>
          </cell>
          <cell r="K1180">
            <v>41274</v>
          </cell>
          <cell r="L1180" t="str">
            <v>Complete</v>
          </cell>
          <cell r="M1180" t="str">
            <v>Executed</v>
          </cell>
          <cell r="N1180">
            <v>40948</v>
          </cell>
          <cell r="O1180" t="str">
            <v>Approve Contract</v>
          </cell>
          <cell r="P1180" t="str">
            <v>Commercial Operations Approver</v>
          </cell>
          <cell r="Q1180" t="str">
            <v>King, Brian</v>
          </cell>
          <cell r="R1180" t="str">
            <v>Marina Crawford</v>
          </cell>
          <cell r="S1180" t="str">
            <v>Ron Laing</v>
          </cell>
          <cell r="T1180" t="str">
            <v>Karen Almadi</v>
          </cell>
          <cell r="U1180" t="str">
            <v>H - Horizon</v>
          </cell>
          <cell r="V1180" t="str">
            <v>Upgrading &amp; Utilitie - Upgrading &amp; Utilities</v>
          </cell>
          <cell r="W1180" t="str">
            <v>45 Days net terms</v>
          </cell>
          <cell r="X1180">
            <v>496987.92</v>
          </cell>
          <cell r="Y1180">
            <v>68830</v>
          </cell>
          <cell r="Z1180">
            <v>46117.67</v>
          </cell>
        </row>
        <row r="1181">
          <cell r="A1181" t="str">
            <v>403639-5</v>
          </cell>
          <cell r="B1181">
            <v>403639</v>
          </cell>
          <cell r="C1181">
            <v>5</v>
          </cell>
          <cell r="D1181">
            <v>40363905</v>
          </cell>
          <cell r="E1181" t="str">
            <v>Western Refractory Services Ltd.</v>
          </cell>
          <cell r="F1181" t="str">
            <v>Forest Fire Compensation</v>
          </cell>
          <cell r="G1181" t="str">
            <v>Purchase Order</v>
          </cell>
          <cell r="H1181" t="str">
            <v>Baldwin, Charity</v>
          </cell>
          <cell r="I1181">
            <v>40976</v>
          </cell>
          <cell r="J1181">
            <v>40162</v>
          </cell>
          <cell r="K1181">
            <v>41274</v>
          </cell>
          <cell r="L1181" t="str">
            <v>Complete</v>
          </cell>
          <cell r="M1181" t="str">
            <v>Executed</v>
          </cell>
          <cell r="N1181">
            <v>40987</v>
          </cell>
          <cell r="O1181" t="str">
            <v>Execute Contract</v>
          </cell>
          <cell r="P1181" t="str">
            <v>Baldwin, Charity</v>
          </cell>
          <cell r="Q1181" t="str">
            <v>Baldwin, Charity</v>
          </cell>
          <cell r="R1181" t="str">
            <v>Marina Crawford</v>
          </cell>
          <cell r="S1181" t="str">
            <v>Ron Laing</v>
          </cell>
          <cell r="T1181" t="str">
            <v>Karen Almadi</v>
          </cell>
          <cell r="U1181" t="str">
            <v>H - Horizon</v>
          </cell>
          <cell r="V1181" t="str">
            <v>Upgrading &amp; Utilitie - Upgrading &amp; Utilities</v>
          </cell>
          <cell r="W1181" t="str">
            <v>45 Days net terms</v>
          </cell>
          <cell r="X1181">
            <v>719873.75</v>
          </cell>
          <cell r="Y1181">
            <v>68830</v>
          </cell>
          <cell r="Z1181">
            <v>222885.83</v>
          </cell>
        </row>
        <row r="1182">
          <cell r="A1182" t="str">
            <v>403639-6</v>
          </cell>
          <cell r="B1182">
            <v>403639</v>
          </cell>
          <cell r="C1182">
            <v>6</v>
          </cell>
          <cell r="D1182">
            <v>40363906</v>
          </cell>
          <cell r="E1182" t="str">
            <v>Western Refractory Services Ltd.</v>
          </cell>
          <cell r="F1182" t="str">
            <v>Rate Increase</v>
          </cell>
          <cell r="G1182" t="str">
            <v>Purchase Order</v>
          </cell>
          <cell r="H1182" t="str">
            <v>Borsini, Erwin</v>
          </cell>
          <cell r="I1182">
            <v>41038</v>
          </cell>
          <cell r="J1182">
            <v>40162</v>
          </cell>
          <cell r="K1182">
            <v>41274</v>
          </cell>
          <cell r="L1182" t="str">
            <v>Complete</v>
          </cell>
          <cell r="M1182" t="str">
            <v>Executed</v>
          </cell>
          <cell r="N1182">
            <v>41086</v>
          </cell>
          <cell r="O1182" t="str">
            <v>Execute Contract</v>
          </cell>
          <cell r="P1182" t="str">
            <v>Borsini, Erwin</v>
          </cell>
          <cell r="Q1182" t="str">
            <v>Borsini, Erwin</v>
          </cell>
          <cell r="R1182" t="str">
            <v>Marina Crawford</v>
          </cell>
          <cell r="S1182" t="str">
            <v>Ron Laing</v>
          </cell>
          <cell r="T1182" t="str">
            <v>Karen Almadi</v>
          </cell>
          <cell r="U1182" t="str">
            <v>H - Horizon</v>
          </cell>
          <cell r="V1182" t="str">
            <v>Upgrading &amp; Utilitie - Upgrading &amp; Utilities</v>
          </cell>
          <cell r="W1182" t="str">
            <v>45 Days net terms</v>
          </cell>
          <cell r="X1182">
            <v>72213.149999999994</v>
          </cell>
          <cell r="Y1182">
            <v>68830</v>
          </cell>
          <cell r="Z1182">
            <v>-647660.6</v>
          </cell>
        </row>
        <row r="1183">
          <cell r="A1183" t="str">
            <v>403639-7</v>
          </cell>
          <cell r="B1183">
            <v>403639</v>
          </cell>
          <cell r="C1183">
            <v>7</v>
          </cell>
          <cell r="D1183">
            <v>40363906</v>
          </cell>
          <cell r="E1183" t="str">
            <v>Western Refractory Services Ltd.</v>
          </cell>
          <cell r="F1183" t="str">
            <v>Refractory Repair</v>
          </cell>
          <cell r="G1183" t="str">
            <v>Purchase Order</v>
          </cell>
          <cell r="H1183" t="str">
            <v>Lam, Chantal</v>
          </cell>
          <cell r="I1183">
            <v>41367</v>
          </cell>
          <cell r="J1183">
            <v>41610</v>
          </cell>
          <cell r="K1183">
            <v>41974</v>
          </cell>
          <cell r="L1183" t="str">
            <v>Complete</v>
          </cell>
          <cell r="M1183" t="str">
            <v>Executed</v>
          </cell>
          <cell r="N1183">
            <v>41383</v>
          </cell>
          <cell r="O1183" t="str">
            <v>Approve Contract</v>
          </cell>
          <cell r="P1183" t="str">
            <v>Commercial Operations Approver</v>
          </cell>
          <cell r="Q1183" t="str">
            <v>King, Brian</v>
          </cell>
          <cell r="R1183" t="str">
            <v>Carla Salazar</v>
          </cell>
          <cell r="S1183" t="str">
            <v>Kara Slemko</v>
          </cell>
          <cell r="T1183" t="str">
            <v>Stephanie Graham</v>
          </cell>
          <cell r="U1183" t="str">
            <v>H - Horizon</v>
          </cell>
          <cell r="V1183" t="str">
            <v>Upgrading &amp; Utilitie - Upgrading &amp; Utilities</v>
          </cell>
          <cell r="W1183" t="str">
            <v>45 Days net terms</v>
          </cell>
          <cell r="X1183">
            <v>76462.880000000005</v>
          </cell>
          <cell r="Y1183">
            <v>68830</v>
          </cell>
          <cell r="Z1183">
            <v>4249.7299999999996</v>
          </cell>
        </row>
        <row r="1184">
          <cell r="A1184" t="str">
            <v>403644-2</v>
          </cell>
          <cell r="B1184">
            <v>403644</v>
          </cell>
          <cell r="C1184">
            <v>2</v>
          </cell>
          <cell r="D1184">
            <v>403644</v>
          </cell>
          <cell r="E1184" t="str">
            <v>Atlas Copco Compressors Canada</v>
          </cell>
          <cell r="F1184" t="str">
            <v>MinCon:Preventative Maintenance of Sulphur Degassing Process Air Compressors</v>
          </cell>
          <cell r="G1184" t="str">
            <v>Construction</v>
          </cell>
          <cell r="H1184" t="str">
            <v>Hamoodi, Matt</v>
          </cell>
          <cell r="I1184">
            <v>40623</v>
          </cell>
          <cell r="J1184">
            <v>40162</v>
          </cell>
          <cell r="K1184">
            <v>41274</v>
          </cell>
          <cell r="L1184" t="str">
            <v>Complete</v>
          </cell>
          <cell r="M1184" t="str">
            <v>Executed</v>
          </cell>
          <cell r="N1184">
            <v>40675</v>
          </cell>
          <cell r="O1184" t="str">
            <v>Approve Contract</v>
          </cell>
          <cell r="P1184" t="str">
            <v>Commercial Operations Approver</v>
          </cell>
          <cell r="Q1184" t="str">
            <v>Harder, Leon</v>
          </cell>
          <cell r="R1184" t="str">
            <v>Marina Crawford</v>
          </cell>
          <cell r="S1184" t="str">
            <v>Ron Laing</v>
          </cell>
          <cell r="T1184" t="str">
            <v>Karen Almadi</v>
          </cell>
          <cell r="U1184" t="str">
            <v>H - Horizon</v>
          </cell>
          <cell r="V1184" t="str">
            <v>Upgrading &amp; Utilitie - Upgrading &amp; Utilities</v>
          </cell>
          <cell r="W1184" t="str">
            <v>30 Days net terms</v>
          </cell>
          <cell r="X1184">
            <v>37230</v>
          </cell>
          <cell r="Y1184">
            <v>5816</v>
          </cell>
          <cell r="Z1184">
            <v>25000</v>
          </cell>
        </row>
        <row r="1185">
          <cell r="A1185" t="str">
            <v>403659-1</v>
          </cell>
          <cell r="B1185">
            <v>403659</v>
          </cell>
          <cell r="C1185">
            <v>1</v>
          </cell>
          <cell r="D1185">
            <v>403659</v>
          </cell>
          <cell r="E1185" t="str">
            <v>BHD Calibration Laboratories Limited</v>
          </cell>
          <cell r="F1185" t="str">
            <v>Service - Transmitter Calibration</v>
          </cell>
          <cell r="G1185" t="str">
            <v>Purchase Order</v>
          </cell>
          <cell r="H1185" t="str">
            <v>Epps, Pamela</v>
          </cell>
          <cell r="I1185">
            <v>40528</v>
          </cell>
          <cell r="J1185">
            <v>40168</v>
          </cell>
          <cell r="K1185">
            <v>41274</v>
          </cell>
          <cell r="L1185" t="str">
            <v>Complete</v>
          </cell>
          <cell r="M1185" t="str">
            <v>Executed</v>
          </cell>
          <cell r="N1185">
            <v>40549</v>
          </cell>
          <cell r="O1185" t="str">
            <v>Execute Contract</v>
          </cell>
          <cell r="P1185" t="str">
            <v>Baldwin, Charity</v>
          </cell>
          <cell r="Q1185" t="str">
            <v>Baldwin, Charity</v>
          </cell>
          <cell r="R1185" t="str">
            <v>Marina Crawford</v>
          </cell>
          <cell r="S1185" t="str">
            <v>Ron Laing</v>
          </cell>
          <cell r="T1185" t="str">
            <v>Stephanie Graham</v>
          </cell>
          <cell r="U1185" t="str">
            <v>H - Horizon</v>
          </cell>
          <cell r="V1185" t="str">
            <v>Upgrading &amp; Utilitie - Upgrading &amp; Utilities</v>
          </cell>
          <cell r="W1185" t="str">
            <v>45 Days net terms</v>
          </cell>
          <cell r="X1185">
            <v>30465</v>
          </cell>
          <cell r="Y1185">
            <v>577649</v>
          </cell>
          <cell r="Z1185">
            <v>30000</v>
          </cell>
        </row>
        <row r="1186">
          <cell r="A1186" t="str">
            <v>403661-1</v>
          </cell>
          <cell r="B1186">
            <v>403661</v>
          </cell>
          <cell r="C1186">
            <v>1</v>
          </cell>
          <cell r="D1186">
            <v>40366102</v>
          </cell>
          <cell r="E1186" t="str">
            <v>ICOM Productions Inc</v>
          </cell>
          <cell r="F1186" t="str">
            <v>Safety Training Modules</v>
          </cell>
          <cell r="G1186" t="str">
            <v>Purchase Order</v>
          </cell>
          <cell r="H1186" t="str">
            <v>Druhan, Chasity</v>
          </cell>
          <cell r="I1186">
            <v>40512</v>
          </cell>
          <cell r="J1186">
            <v>40168</v>
          </cell>
          <cell r="K1186">
            <v>40939</v>
          </cell>
          <cell r="L1186" t="str">
            <v>Complete</v>
          </cell>
          <cell r="M1186" t="str">
            <v>Executed</v>
          </cell>
          <cell r="N1186">
            <v>40562</v>
          </cell>
          <cell r="O1186" t="str">
            <v>Approve Contract</v>
          </cell>
          <cell r="P1186" t="str">
            <v>Commercial Operations Approver</v>
          </cell>
          <cell r="Q1186" t="str">
            <v>Mehta, Jai</v>
          </cell>
          <cell r="R1186" t="str">
            <v>Helen Antle</v>
          </cell>
          <cell r="S1186" t="str">
            <v>Ron Laing</v>
          </cell>
          <cell r="T1186" t="str">
            <v>Brenda Balog</v>
          </cell>
          <cell r="U1186" t="str">
            <v>H - Horizon</v>
          </cell>
          <cell r="V1186" t="str">
            <v>All</v>
          </cell>
          <cell r="W1186" t="str">
            <v>45 Days net terms</v>
          </cell>
          <cell r="X1186">
            <v>225000</v>
          </cell>
          <cell r="Y1186">
            <v>667914</v>
          </cell>
          <cell r="Z1186">
            <v>200000</v>
          </cell>
        </row>
        <row r="1187">
          <cell r="A1187" t="str">
            <v>403661-2</v>
          </cell>
          <cell r="B1187">
            <v>403661</v>
          </cell>
          <cell r="C1187">
            <v>2</v>
          </cell>
          <cell r="D1187">
            <v>40366103</v>
          </cell>
          <cell r="E1187" t="str">
            <v>ICOM Productions Inc</v>
          </cell>
          <cell r="F1187" t="str">
            <v>Safety Training Modules</v>
          </cell>
          <cell r="G1187" t="str">
            <v>Purchase Order</v>
          </cell>
          <cell r="H1187" t="str">
            <v>Hassan, Mostafa</v>
          </cell>
          <cell r="I1187">
            <v>40708</v>
          </cell>
          <cell r="J1187">
            <v>40168</v>
          </cell>
          <cell r="K1187">
            <v>40939</v>
          </cell>
          <cell r="L1187" t="str">
            <v>Complete</v>
          </cell>
          <cell r="M1187" t="str">
            <v>Executed</v>
          </cell>
          <cell r="N1187">
            <v>40729</v>
          </cell>
          <cell r="O1187" t="str">
            <v>Edit New Supplement</v>
          </cell>
          <cell r="P1187" t="str">
            <v>Druhan, Chasity</v>
          </cell>
          <cell r="Q1187" t="str">
            <v>Druhan, Chasity</v>
          </cell>
          <cell r="R1187" t="str">
            <v>Helen Antle</v>
          </cell>
          <cell r="S1187" t="str">
            <v>Ron Laing</v>
          </cell>
          <cell r="T1187" t="str">
            <v>Brenda Balog</v>
          </cell>
          <cell r="U1187" t="str">
            <v>H - Horizon</v>
          </cell>
          <cell r="V1187" t="str">
            <v>All</v>
          </cell>
          <cell r="W1187" t="str">
            <v>45 Days net terms</v>
          </cell>
          <cell r="X1187">
            <v>425000</v>
          </cell>
          <cell r="Y1187">
            <v>667914</v>
          </cell>
          <cell r="Z1187">
            <v>200000</v>
          </cell>
        </row>
        <row r="1188">
          <cell r="A1188" t="str">
            <v>403661-3</v>
          </cell>
          <cell r="B1188">
            <v>403661</v>
          </cell>
          <cell r="C1188">
            <v>3</v>
          </cell>
          <cell r="D1188">
            <v>40366103</v>
          </cell>
          <cell r="E1188" t="str">
            <v>ICOM Productions Inc</v>
          </cell>
          <cell r="F1188" t="str">
            <v>Contract Extension</v>
          </cell>
          <cell r="G1188" t="str">
            <v>Purchase Order</v>
          </cell>
          <cell r="H1188" t="str">
            <v>De Jesus, Michelle</v>
          </cell>
          <cell r="I1188">
            <v>40946</v>
          </cell>
          <cell r="J1188">
            <v>40940</v>
          </cell>
          <cell r="K1188">
            <v>41305</v>
          </cell>
          <cell r="L1188" t="str">
            <v>Complete</v>
          </cell>
          <cell r="M1188" t="str">
            <v>Executed</v>
          </cell>
          <cell r="N1188">
            <v>40973</v>
          </cell>
          <cell r="O1188" t="str">
            <v>Parallel_Return_to_Edit_Mode</v>
          </cell>
          <cell r="P1188" t="str">
            <v>De Jesus, Michelle</v>
          </cell>
          <cell r="R1188" t="str">
            <v>Helen Antle</v>
          </cell>
          <cell r="S1188" t="str">
            <v>Ron Laing</v>
          </cell>
          <cell r="T1188" t="str">
            <v>Brenda Balog</v>
          </cell>
          <cell r="U1188" t="str">
            <v>H - Horizon</v>
          </cell>
          <cell r="V1188" t="str">
            <v>All</v>
          </cell>
          <cell r="W1188" t="str">
            <v>45 Days net terms</v>
          </cell>
          <cell r="X1188">
            <v>625000</v>
          </cell>
          <cell r="Y1188">
            <v>667914</v>
          </cell>
          <cell r="Z1188">
            <v>200000</v>
          </cell>
        </row>
        <row r="1189">
          <cell r="A1189" t="str">
            <v>403661-4</v>
          </cell>
          <cell r="B1189">
            <v>403661</v>
          </cell>
          <cell r="C1189">
            <v>4</v>
          </cell>
          <cell r="D1189">
            <v>403661</v>
          </cell>
          <cell r="E1189" t="str">
            <v>ICOM Productions Inc</v>
          </cell>
          <cell r="F1189" t="str">
            <v>Additional Funds to the Silver-level Electrical Safety Training System</v>
          </cell>
          <cell r="G1189" t="str">
            <v>Purchase Order</v>
          </cell>
          <cell r="H1189" t="str">
            <v>Panya, Yowchong</v>
          </cell>
          <cell r="I1189">
            <v>41151</v>
          </cell>
          <cell r="J1189">
            <v>40940</v>
          </cell>
          <cell r="K1189">
            <v>41305</v>
          </cell>
          <cell r="L1189" t="str">
            <v>Complete</v>
          </cell>
          <cell r="M1189" t="str">
            <v>Executed</v>
          </cell>
          <cell r="N1189">
            <v>41165</v>
          </cell>
          <cell r="O1189" t="str">
            <v>Execute Contract</v>
          </cell>
          <cell r="P1189" t="str">
            <v>Spence, Adam</v>
          </cell>
          <cell r="Q1189" t="str">
            <v>Spence, Adam</v>
          </cell>
          <cell r="R1189" t="str">
            <v>Marina Crawford</v>
          </cell>
          <cell r="S1189" t="str">
            <v>Ron Laing</v>
          </cell>
          <cell r="T1189" t="str">
            <v>Karen Almadi</v>
          </cell>
          <cell r="U1189" t="str">
            <v>H - Horizon</v>
          </cell>
          <cell r="V1189" t="str">
            <v>All</v>
          </cell>
          <cell r="W1189" t="str">
            <v>45 Days net terms</v>
          </cell>
          <cell r="X1189">
            <v>673000</v>
          </cell>
          <cell r="Y1189">
            <v>667914</v>
          </cell>
          <cell r="Z1189">
            <v>48000</v>
          </cell>
        </row>
        <row r="1190">
          <cell r="A1190" t="str">
            <v>403661-5</v>
          </cell>
          <cell r="B1190">
            <v>403661</v>
          </cell>
          <cell r="C1190">
            <v>5</v>
          </cell>
          <cell r="D1190">
            <v>403661</v>
          </cell>
          <cell r="E1190" t="str">
            <v>ICOM Productions Inc</v>
          </cell>
          <cell r="F1190" t="str">
            <v>Extend and introduce Quotation Scopes</v>
          </cell>
          <cell r="G1190" t="str">
            <v>Purchase Order</v>
          </cell>
          <cell r="H1190" t="str">
            <v>Wang, Cathy</v>
          </cell>
          <cell r="I1190">
            <v>41355</v>
          </cell>
          <cell r="J1190">
            <v>41306</v>
          </cell>
          <cell r="K1190">
            <v>41671</v>
          </cell>
          <cell r="L1190" t="str">
            <v>Complete</v>
          </cell>
          <cell r="M1190" t="str">
            <v>Executed</v>
          </cell>
          <cell r="N1190">
            <v>41383</v>
          </cell>
          <cell r="O1190" t="str">
            <v>Parallel_Return_to_Edit_Mode</v>
          </cell>
          <cell r="P1190" t="str">
            <v>Panya, Yowchong</v>
          </cell>
          <cell r="R1190" t="str">
            <v>Carla Salazar</v>
          </cell>
          <cell r="S1190" t="str">
            <v>Ron Laing</v>
          </cell>
          <cell r="T1190" t="str">
            <v>Stephanie Graham</v>
          </cell>
          <cell r="U1190" t="str">
            <v>H - Horizon</v>
          </cell>
          <cell r="V1190" t="str">
            <v>All</v>
          </cell>
          <cell r="W1190" t="str">
            <v>45 Days net terms</v>
          </cell>
          <cell r="X1190">
            <v>827000</v>
          </cell>
          <cell r="Y1190">
            <v>667914</v>
          </cell>
          <cell r="Z1190">
            <v>154000</v>
          </cell>
        </row>
        <row r="1191">
          <cell r="A1191" t="str">
            <v>403670-1</v>
          </cell>
          <cell r="B1191">
            <v>403670</v>
          </cell>
          <cell r="C1191">
            <v>1</v>
          </cell>
          <cell r="D1191">
            <v>403670</v>
          </cell>
          <cell r="E1191" t="str">
            <v>Mammoet Canada Western Ltd.</v>
          </cell>
          <cell r="F1191" t="str">
            <v>Crusher-roof-Surge Bin Assemb</v>
          </cell>
          <cell r="G1191" t="str">
            <v>Construction</v>
          </cell>
          <cell r="H1191" t="str">
            <v>Doleman, James</v>
          </cell>
          <cell r="I1191">
            <v>40476</v>
          </cell>
          <cell r="J1191">
            <v>40330</v>
          </cell>
          <cell r="K1191">
            <v>40787</v>
          </cell>
          <cell r="L1191" t="str">
            <v>Complete</v>
          </cell>
          <cell r="M1191" t="str">
            <v>Executed</v>
          </cell>
          <cell r="N1191">
            <v>40477</v>
          </cell>
          <cell r="O1191" t="str">
            <v>Approve Contract</v>
          </cell>
          <cell r="P1191" t="str">
            <v>Business Area Approver</v>
          </cell>
          <cell r="Q1191" t="str">
            <v>Mukherjee, Siddhartho</v>
          </cell>
          <cell r="R1191" t="str">
            <v>Don Guglielmin</v>
          </cell>
          <cell r="S1191" t="str">
            <v>Ron Laing</v>
          </cell>
          <cell r="T1191" t="str">
            <v>Karen Almadi</v>
          </cell>
          <cell r="U1191" t="str">
            <v>H - Horizon</v>
          </cell>
          <cell r="V1191" t="str">
            <v>Major Projects</v>
          </cell>
          <cell r="W1191" t="str">
            <v>45 Days net terms</v>
          </cell>
          <cell r="X1191">
            <v>2700000</v>
          </cell>
          <cell r="Y1191">
            <v>562709</v>
          </cell>
          <cell r="Z1191">
            <v>50000</v>
          </cell>
        </row>
        <row r="1192">
          <cell r="A1192" t="str">
            <v>403670-2</v>
          </cell>
          <cell r="B1192">
            <v>403670</v>
          </cell>
          <cell r="C1192">
            <v>2</v>
          </cell>
          <cell r="D1192">
            <v>403670</v>
          </cell>
          <cell r="E1192" t="str">
            <v>Mammoet Canada Western Ltd.</v>
          </cell>
          <cell r="F1192" t="str">
            <v>Crusher-roof-Surge Bin Assemb</v>
          </cell>
          <cell r="G1192" t="str">
            <v>Construction</v>
          </cell>
          <cell r="H1192" t="str">
            <v>Doleman, James</v>
          </cell>
          <cell r="I1192">
            <v>41023</v>
          </cell>
          <cell r="J1192">
            <v>40298</v>
          </cell>
          <cell r="K1192">
            <v>40663</v>
          </cell>
          <cell r="L1192" t="str">
            <v>Complete</v>
          </cell>
          <cell r="M1192" t="str">
            <v>Executed</v>
          </cell>
          <cell r="N1192">
            <v>41225</v>
          </cell>
          <cell r="O1192" t="str">
            <v>Edit New Supplement</v>
          </cell>
          <cell r="P1192" t="str">
            <v>Belenky, Betty</v>
          </cell>
          <cell r="Q1192" t="str">
            <v>Belenky, Betty</v>
          </cell>
          <cell r="R1192" t="str">
            <v>Don Guglielmin</v>
          </cell>
          <cell r="S1192" t="str">
            <v>Ron Laing</v>
          </cell>
          <cell r="T1192" t="str">
            <v>Karen Almadi</v>
          </cell>
          <cell r="U1192" t="str">
            <v>H - Horizon</v>
          </cell>
          <cell r="V1192" t="str">
            <v>Major Projects</v>
          </cell>
          <cell r="W1192" t="str">
            <v>45 Days net terms</v>
          </cell>
          <cell r="X1192">
            <v>3011000</v>
          </cell>
          <cell r="Y1192">
            <v>562709</v>
          </cell>
          <cell r="Z1192">
            <v>311000</v>
          </cell>
        </row>
        <row r="1193">
          <cell r="A1193" t="str">
            <v>403685-10</v>
          </cell>
          <cell r="B1193">
            <v>403685</v>
          </cell>
          <cell r="C1193">
            <v>10</v>
          </cell>
          <cell r="D1193">
            <v>403685</v>
          </cell>
          <cell r="E1193" t="str">
            <v>Universal Aviation Services Corporation</v>
          </cell>
          <cell r="F1193" t="str">
            <v>Ground Handling Contract Extension - June 2015</v>
          </cell>
          <cell r="G1193" t="str">
            <v>Master Goods and Services Agreement</v>
          </cell>
          <cell r="H1193" t="str">
            <v>Panokarren, Clifford</v>
          </cell>
          <cell r="I1193">
            <v>42079</v>
          </cell>
          <cell r="J1193">
            <v>42094</v>
          </cell>
          <cell r="K1193">
            <v>42185</v>
          </cell>
          <cell r="L1193" t="str">
            <v>Active</v>
          </cell>
          <cell r="M1193" t="str">
            <v>Executed</v>
          </cell>
          <cell r="N1193">
            <v>42086</v>
          </cell>
          <cell r="O1193" t="str">
            <v>Approve Contract</v>
          </cell>
          <cell r="P1193" t="str">
            <v>Business Area Approver</v>
          </cell>
          <cell r="Q1193" t="str">
            <v>Dawes, Murray</v>
          </cell>
          <cell r="R1193" t="str">
            <v>Carla Salazar</v>
          </cell>
          <cell r="S1193" t="str">
            <v>Kara Slemko</v>
          </cell>
          <cell r="T1193" t="str">
            <v>Brian Bate</v>
          </cell>
          <cell r="U1193" t="str">
            <v>H - Horizon</v>
          </cell>
          <cell r="V1193" t="str">
            <v>Facilities &amp; Servic - Facilities &amp; Servics</v>
          </cell>
          <cell r="W1193" t="str">
            <v>45 Days net terms</v>
          </cell>
          <cell r="X1193">
            <v>12300957</v>
          </cell>
          <cell r="Y1193">
            <v>585571</v>
          </cell>
          <cell r="Z1193">
            <v>942000</v>
          </cell>
        </row>
        <row r="1194">
          <cell r="A1194" t="str">
            <v>403685-11</v>
          </cell>
          <cell r="B1194">
            <v>403685</v>
          </cell>
          <cell r="C1194">
            <v>11</v>
          </cell>
          <cell r="D1194">
            <v>403685</v>
          </cell>
          <cell r="E1194" t="str">
            <v>Universal Aviation Services Corporation</v>
          </cell>
          <cell r="F1194" t="str">
            <v>Ground Handling Contract Extension + Rates Feb 2016</v>
          </cell>
          <cell r="G1194" t="str">
            <v>Master Goods and Services Agreement</v>
          </cell>
          <cell r="H1194" t="str">
            <v>Panokarren, Clifford</v>
          </cell>
          <cell r="I1194">
            <v>42153</v>
          </cell>
          <cell r="J1194">
            <v>42185</v>
          </cell>
          <cell r="K1194">
            <v>42429</v>
          </cell>
          <cell r="L1194" t="str">
            <v>Active</v>
          </cell>
          <cell r="M1194" t="str">
            <v>Executed</v>
          </cell>
          <cell r="N1194">
            <v>42185</v>
          </cell>
          <cell r="O1194" t="str">
            <v>Parallel_Return_to_Edit_Mode</v>
          </cell>
          <cell r="P1194" t="str">
            <v>Panokarren, Clifford</v>
          </cell>
          <cell r="R1194" t="str">
            <v>Carla Salazar</v>
          </cell>
          <cell r="S1194" t="str">
            <v>Kara Slemko</v>
          </cell>
          <cell r="T1194" t="str">
            <v>Brian Bate</v>
          </cell>
          <cell r="U1194" t="str">
            <v>H - Horizon</v>
          </cell>
          <cell r="V1194" t="str">
            <v>Facilities &amp; Servic - Facilities &amp; Servics</v>
          </cell>
          <cell r="W1194" t="str">
            <v>45 Days net terms</v>
          </cell>
          <cell r="X1194">
            <v>14800957</v>
          </cell>
          <cell r="Y1194">
            <v>585571</v>
          </cell>
          <cell r="Z1194">
            <v>2500000</v>
          </cell>
        </row>
        <row r="1195">
          <cell r="A1195" t="str">
            <v>403685-13</v>
          </cell>
          <cell r="B1195">
            <v>403685</v>
          </cell>
          <cell r="C1195">
            <v>13</v>
          </cell>
          <cell r="D1195">
            <v>403685</v>
          </cell>
          <cell r="E1195" t="str">
            <v>Universal Aviation Services Corporation</v>
          </cell>
          <cell r="F1195" t="str">
            <v>Ground Handling Contract Extension - March 2016</v>
          </cell>
          <cell r="G1195" t="str">
            <v>Master Goods and Services Agreement</v>
          </cell>
          <cell r="H1195" t="str">
            <v>Panokarren, Clifford</v>
          </cell>
          <cell r="I1195">
            <v>42396</v>
          </cell>
          <cell r="J1195">
            <v>42429</v>
          </cell>
          <cell r="K1195">
            <v>42460</v>
          </cell>
          <cell r="L1195" t="str">
            <v>Active</v>
          </cell>
          <cell r="M1195" t="str">
            <v>Executed</v>
          </cell>
          <cell r="N1195">
            <v>42398</v>
          </cell>
          <cell r="O1195" t="str">
            <v>Edit New Supplement</v>
          </cell>
          <cell r="P1195" t="str">
            <v>Panokarren, Clifford</v>
          </cell>
          <cell r="Q1195" t="str">
            <v>Panokarren, Clifford</v>
          </cell>
          <cell r="R1195" t="str">
            <v>Carla Salazar</v>
          </cell>
          <cell r="S1195" t="str">
            <v>Kara Slemko</v>
          </cell>
          <cell r="T1195" t="str">
            <v>Brian Bate</v>
          </cell>
          <cell r="U1195" t="str">
            <v>H - Horizon</v>
          </cell>
          <cell r="V1195" t="str">
            <v>Facilities &amp; Servic - Facilities &amp; Servics</v>
          </cell>
          <cell r="W1195" t="str">
            <v>45 Days net terms</v>
          </cell>
          <cell r="X1195">
            <v>15114893.6</v>
          </cell>
          <cell r="Y1195">
            <v>585571</v>
          </cell>
          <cell r="Z1195">
            <v>313936.59999999998</v>
          </cell>
        </row>
        <row r="1196">
          <cell r="A1196" t="str">
            <v>403685-14</v>
          </cell>
          <cell r="B1196">
            <v>403685</v>
          </cell>
          <cell r="C1196">
            <v>14</v>
          </cell>
          <cell r="D1196">
            <v>403685</v>
          </cell>
          <cell r="E1196" t="str">
            <v>Universal Aviation Services Corporation</v>
          </cell>
          <cell r="F1196" t="str">
            <v>Ground Handling Contract Extension - April 2016</v>
          </cell>
          <cell r="G1196" t="str">
            <v>Master Goods and Services Agreement</v>
          </cell>
          <cell r="H1196" t="str">
            <v>Panokarren, Clifford</v>
          </cell>
          <cell r="I1196">
            <v>42433</v>
          </cell>
          <cell r="J1196">
            <v>42460</v>
          </cell>
          <cell r="K1196">
            <v>42490</v>
          </cell>
          <cell r="L1196" t="str">
            <v>Active</v>
          </cell>
          <cell r="M1196" t="str">
            <v>Executed</v>
          </cell>
          <cell r="N1196">
            <v>42443</v>
          </cell>
          <cell r="O1196" t="str">
            <v>Execute Contract</v>
          </cell>
          <cell r="P1196" t="str">
            <v>Panokarren, Clifford</v>
          </cell>
          <cell r="Q1196" t="str">
            <v>Panokarren, Clifford</v>
          </cell>
          <cell r="R1196" t="str">
            <v>Carla Salazar</v>
          </cell>
          <cell r="S1196" t="str">
            <v>Kara Slemko</v>
          </cell>
          <cell r="T1196" t="str">
            <v>Brian Bate</v>
          </cell>
          <cell r="U1196" t="str">
            <v>H - Horizon</v>
          </cell>
          <cell r="V1196" t="str">
            <v>Facilities &amp; Servic - Facilities &amp; Servics</v>
          </cell>
          <cell r="W1196" t="str">
            <v>45 Days net terms</v>
          </cell>
          <cell r="X1196">
            <v>15428830.199999999</v>
          </cell>
          <cell r="Y1196">
            <v>585571</v>
          </cell>
          <cell r="Z1196">
            <v>313936.59999999998</v>
          </cell>
        </row>
        <row r="1197">
          <cell r="A1197" t="str">
            <v>403685-15</v>
          </cell>
          <cell r="B1197">
            <v>403685</v>
          </cell>
          <cell r="C1197">
            <v>15</v>
          </cell>
          <cell r="D1197">
            <v>403685</v>
          </cell>
          <cell r="E1197" t="str">
            <v>Universal Aviation Services Corporation</v>
          </cell>
          <cell r="F1197" t="str">
            <v>Ground Handling Contract Extension - May 2016</v>
          </cell>
          <cell r="G1197" t="str">
            <v>Master Goods and Services Agreement</v>
          </cell>
          <cell r="H1197" t="str">
            <v>Panokarren, Clifford</v>
          </cell>
          <cell r="I1197">
            <v>42465</v>
          </cell>
          <cell r="J1197">
            <v>42490</v>
          </cell>
          <cell r="K1197">
            <v>42505</v>
          </cell>
          <cell r="L1197" t="str">
            <v>Active</v>
          </cell>
          <cell r="M1197" t="str">
            <v>Executed</v>
          </cell>
          <cell r="N1197">
            <v>42475</v>
          </cell>
          <cell r="O1197" t="str">
            <v>Execute Contract</v>
          </cell>
          <cell r="P1197" t="str">
            <v>Panokarren, Clifford</v>
          </cell>
          <cell r="Q1197" t="str">
            <v>Panokarren, Clifford</v>
          </cell>
          <cell r="R1197" t="str">
            <v>Carla Salazar</v>
          </cell>
          <cell r="S1197" t="str">
            <v>Kara Slemko</v>
          </cell>
          <cell r="T1197" t="str">
            <v>Brian Bate</v>
          </cell>
          <cell r="U1197" t="str">
            <v>H - Horizon</v>
          </cell>
          <cell r="V1197" t="str">
            <v>Facilities &amp; Servic - Facilities &amp; Servics</v>
          </cell>
          <cell r="W1197" t="str">
            <v>45 Days net terms</v>
          </cell>
          <cell r="X1197">
            <v>15585798.5</v>
          </cell>
          <cell r="Y1197">
            <v>585571</v>
          </cell>
          <cell r="Z1197">
            <v>156968.29999999999</v>
          </cell>
        </row>
        <row r="1198">
          <cell r="A1198" t="str">
            <v>403685-2</v>
          </cell>
          <cell r="B1198">
            <v>403685</v>
          </cell>
          <cell r="C1198">
            <v>2</v>
          </cell>
          <cell r="D1198">
            <v>403685</v>
          </cell>
          <cell r="E1198" t="str">
            <v>Universal Aviation Services Corporation</v>
          </cell>
          <cell r="F1198" t="str">
            <v>Contracts.AviatonOper</v>
          </cell>
          <cell r="G1198" t="str">
            <v>Master Goods and Services Agreement</v>
          </cell>
          <cell r="H1198" t="str">
            <v>Brant, Edna</v>
          </cell>
          <cell r="I1198">
            <v>40660</v>
          </cell>
          <cell r="J1198">
            <v>40603</v>
          </cell>
          <cell r="K1198">
            <v>41850</v>
          </cell>
          <cell r="L1198" t="str">
            <v>Active</v>
          </cell>
          <cell r="M1198" t="str">
            <v>Executed</v>
          </cell>
          <cell r="N1198">
            <v>40689</v>
          </cell>
          <cell r="O1198" t="str">
            <v>Approve Contract</v>
          </cell>
          <cell r="P1198" t="str">
            <v>Business Area Approver</v>
          </cell>
          <cell r="Q1198" t="str">
            <v>Crawford, Michael</v>
          </cell>
          <cell r="R1198" t="str">
            <v>Jai Mehta</v>
          </cell>
          <cell r="S1198" t="str">
            <v>Ron Laing</v>
          </cell>
          <cell r="V1198" t="str">
            <v>Facilities &amp; Servic - Facilities &amp; Servics</v>
          </cell>
          <cell r="W1198" t="str">
            <v>45 Days net terms</v>
          </cell>
          <cell r="X1198">
            <v>9045519</v>
          </cell>
          <cell r="Y1198">
            <v>585571</v>
          </cell>
          <cell r="Z1198">
            <v>127750</v>
          </cell>
        </row>
        <row r="1199">
          <cell r="A1199" t="str">
            <v>403685-3</v>
          </cell>
          <cell r="B1199">
            <v>403685</v>
          </cell>
          <cell r="C1199">
            <v>3</v>
          </cell>
          <cell r="D1199">
            <v>403685</v>
          </cell>
          <cell r="E1199" t="str">
            <v>Universal Aviation Services Corporation</v>
          </cell>
          <cell r="F1199" t="str">
            <v>Contracts.AviatonOper</v>
          </cell>
          <cell r="G1199" t="str">
            <v>Master Goods and Services Agreement</v>
          </cell>
          <cell r="H1199" t="str">
            <v>Brant, Edna</v>
          </cell>
          <cell r="I1199">
            <v>40967</v>
          </cell>
          <cell r="J1199">
            <v>40544</v>
          </cell>
          <cell r="K1199">
            <v>41851</v>
          </cell>
          <cell r="L1199" t="str">
            <v>Active</v>
          </cell>
          <cell r="M1199" t="str">
            <v>Executed</v>
          </cell>
          <cell r="N1199">
            <v>41060</v>
          </cell>
          <cell r="O1199" t="str">
            <v>Approve Contract</v>
          </cell>
          <cell r="P1199" t="str">
            <v>Commercial Operations Approver</v>
          </cell>
          <cell r="Q1199" t="str">
            <v>King, Brian</v>
          </cell>
          <cell r="R1199" t="str">
            <v>Marina Crawford</v>
          </cell>
          <cell r="S1199" t="str">
            <v>Ron Laing</v>
          </cell>
          <cell r="T1199" t="str">
            <v>Karen Almadi</v>
          </cell>
          <cell r="U1199" t="str">
            <v>H - Horizon</v>
          </cell>
          <cell r="V1199" t="str">
            <v>Facilities &amp; Servic - Facilities &amp; Servics</v>
          </cell>
          <cell r="W1199" t="str">
            <v>45 Days net terms</v>
          </cell>
          <cell r="X1199">
            <v>9070519</v>
          </cell>
          <cell r="Y1199">
            <v>585571</v>
          </cell>
          <cell r="Z1199">
            <v>25000</v>
          </cell>
        </row>
        <row r="1200">
          <cell r="A1200" t="str">
            <v>403685-6</v>
          </cell>
          <cell r="B1200">
            <v>403685</v>
          </cell>
          <cell r="C1200">
            <v>6</v>
          </cell>
          <cell r="D1200">
            <v>403685</v>
          </cell>
          <cell r="E1200" t="str">
            <v>Universal Aviation Services Corporation</v>
          </cell>
          <cell r="F1200" t="str">
            <v>Contract Extension 90 Days</v>
          </cell>
          <cell r="G1200" t="str">
            <v>Master Goods and Services Agreement</v>
          </cell>
          <cell r="H1200" t="str">
            <v>Panokarren, Clifford</v>
          </cell>
          <cell r="I1200">
            <v>41801</v>
          </cell>
          <cell r="J1200">
            <v>41851</v>
          </cell>
          <cell r="K1200">
            <v>41943</v>
          </cell>
          <cell r="L1200" t="str">
            <v>Active</v>
          </cell>
          <cell r="M1200" t="str">
            <v>Executed</v>
          </cell>
          <cell r="N1200">
            <v>41856</v>
          </cell>
          <cell r="O1200" t="str">
            <v>Parallel_Return_to_Edit_Mode</v>
          </cell>
          <cell r="P1200" t="str">
            <v>Panokarren, Clifford</v>
          </cell>
          <cell r="R1200" t="str">
            <v>Carla Salazar</v>
          </cell>
          <cell r="S1200" t="str">
            <v>Kara Slemko</v>
          </cell>
          <cell r="T1200" t="str">
            <v>Brian Bate</v>
          </cell>
          <cell r="U1200" t="str">
            <v>H - Horizon</v>
          </cell>
          <cell r="V1200" t="str">
            <v>Facilities &amp; Servic - Facilities &amp; Servics</v>
          </cell>
          <cell r="W1200" t="str">
            <v>45 Days net terms</v>
          </cell>
          <cell r="X1200">
            <v>9909749</v>
          </cell>
          <cell r="Y1200">
            <v>585571</v>
          </cell>
          <cell r="Z1200">
            <v>839230</v>
          </cell>
        </row>
        <row r="1201">
          <cell r="A1201" t="str">
            <v>403685-7</v>
          </cell>
          <cell r="B1201">
            <v>403685</v>
          </cell>
          <cell r="C1201">
            <v>7</v>
          </cell>
          <cell r="D1201">
            <v>403685</v>
          </cell>
          <cell r="E1201" t="str">
            <v>Universal Aviation Services Corporation</v>
          </cell>
          <cell r="F1201" t="str">
            <v>Contract Extension</v>
          </cell>
          <cell r="G1201" t="str">
            <v>Master Goods and Services Agreement</v>
          </cell>
          <cell r="H1201" t="str">
            <v>Panokarren, Clifford</v>
          </cell>
          <cell r="I1201">
            <v>41912</v>
          </cell>
          <cell r="J1201">
            <v>41943</v>
          </cell>
          <cell r="K1201">
            <v>42004</v>
          </cell>
          <cell r="L1201" t="str">
            <v>Active</v>
          </cell>
          <cell r="M1201" t="str">
            <v>Executed</v>
          </cell>
          <cell r="N1201">
            <v>41939</v>
          </cell>
          <cell r="O1201" t="str">
            <v>Review Contract</v>
          </cell>
          <cell r="P1201" t="str">
            <v>Supply Management Reviewer</v>
          </cell>
          <cell r="Q1201" t="str">
            <v>Salazar, Carla</v>
          </cell>
          <cell r="R1201" t="str">
            <v>Carla Salazar</v>
          </cell>
          <cell r="S1201" t="str">
            <v>Kara Slemko</v>
          </cell>
          <cell r="T1201" t="str">
            <v>Brian Bate</v>
          </cell>
          <cell r="U1201" t="str">
            <v>H - Horizon</v>
          </cell>
          <cell r="V1201" t="str">
            <v>Facilities &amp; Servic - Facilities &amp; Servics</v>
          </cell>
          <cell r="W1201" t="str">
            <v>45 Days net terms</v>
          </cell>
          <cell r="X1201">
            <v>10480663</v>
          </cell>
          <cell r="Y1201">
            <v>585571</v>
          </cell>
          <cell r="Z1201">
            <v>570914</v>
          </cell>
        </row>
        <row r="1202">
          <cell r="A1202" t="str">
            <v>403685-8</v>
          </cell>
          <cell r="B1202">
            <v>403685</v>
          </cell>
          <cell r="C1202">
            <v>8</v>
          </cell>
          <cell r="D1202">
            <v>403685</v>
          </cell>
          <cell r="E1202" t="str">
            <v>Universal Aviation Services Corporation</v>
          </cell>
          <cell r="F1202" t="str">
            <v>Ground Handling Contract Extension</v>
          </cell>
          <cell r="G1202" t="str">
            <v>Master Goods and Services Agreement</v>
          </cell>
          <cell r="H1202" t="str">
            <v>Panokarren, Clifford</v>
          </cell>
          <cell r="I1202">
            <v>41977</v>
          </cell>
          <cell r="J1202">
            <v>42004</v>
          </cell>
          <cell r="K1202">
            <v>42063</v>
          </cell>
          <cell r="L1202" t="str">
            <v>Active</v>
          </cell>
          <cell r="M1202" t="str">
            <v>Executed</v>
          </cell>
          <cell r="N1202">
            <v>42009</v>
          </cell>
          <cell r="O1202" t="str">
            <v>Execute Contract</v>
          </cell>
          <cell r="P1202" t="str">
            <v>Panokarren, Clifford</v>
          </cell>
          <cell r="Q1202" t="str">
            <v>Panokarren, Clifford</v>
          </cell>
          <cell r="R1202" t="str">
            <v>Carla Salazar</v>
          </cell>
          <cell r="S1202" t="str">
            <v>Kara Slemko</v>
          </cell>
          <cell r="T1202" t="str">
            <v>Brian Bate</v>
          </cell>
          <cell r="U1202" t="str">
            <v>H - Horizon</v>
          </cell>
          <cell r="V1202" t="str">
            <v>Facilities &amp; Servic - Facilities &amp; Servics</v>
          </cell>
          <cell r="W1202" t="str">
            <v>45 Days net terms</v>
          </cell>
          <cell r="X1202">
            <v>11051577</v>
          </cell>
          <cell r="Y1202">
            <v>585571</v>
          </cell>
          <cell r="Z1202">
            <v>570914</v>
          </cell>
        </row>
        <row r="1203">
          <cell r="A1203" t="str">
            <v>403685-9</v>
          </cell>
          <cell r="B1203">
            <v>403685</v>
          </cell>
          <cell r="C1203">
            <v>9</v>
          </cell>
          <cell r="D1203">
            <v>403685</v>
          </cell>
          <cell r="E1203" t="str">
            <v>Universal Aviation Services Corporation</v>
          </cell>
          <cell r="F1203" t="str">
            <v>Ground Handling Contract Extension - March 2015</v>
          </cell>
          <cell r="G1203" t="str">
            <v>Master Goods and Services Agreement</v>
          </cell>
          <cell r="H1203" t="str">
            <v>Panokarren, Clifford</v>
          </cell>
          <cell r="I1203">
            <v>42025</v>
          </cell>
          <cell r="J1203">
            <v>42063</v>
          </cell>
          <cell r="K1203">
            <v>42094</v>
          </cell>
          <cell r="L1203" t="str">
            <v>Active</v>
          </cell>
          <cell r="M1203" t="str">
            <v>Executed</v>
          </cell>
          <cell r="N1203">
            <v>42035</v>
          </cell>
          <cell r="O1203" t="str">
            <v>Edit New Supplement</v>
          </cell>
          <cell r="P1203" t="str">
            <v>Panokarren, Clifford</v>
          </cell>
          <cell r="Q1203" t="str">
            <v>Panokarren, Clifford</v>
          </cell>
          <cell r="R1203" t="str">
            <v>Carla Salazar</v>
          </cell>
          <cell r="S1203" t="str">
            <v>Kara Slemko</v>
          </cell>
          <cell r="T1203" t="str">
            <v>Brian Bate</v>
          </cell>
          <cell r="U1203" t="str">
            <v>H - Horizon</v>
          </cell>
          <cell r="V1203" t="str">
            <v>Facilities &amp; Servic - Facilities &amp; Servics</v>
          </cell>
          <cell r="W1203" t="str">
            <v>45 Days net terms</v>
          </cell>
          <cell r="X1203">
            <v>11358957</v>
          </cell>
          <cell r="Y1203">
            <v>585571</v>
          </cell>
          <cell r="Z1203">
            <v>307380</v>
          </cell>
        </row>
        <row r="1204">
          <cell r="A1204" t="str">
            <v>403686-1</v>
          </cell>
          <cell r="B1204">
            <v>403686</v>
          </cell>
          <cell r="C1204">
            <v>1</v>
          </cell>
          <cell r="D1204">
            <v>403686</v>
          </cell>
          <cell r="E1204" t="str">
            <v>HV Oil Incorporated</v>
          </cell>
          <cell r="F1204" t="str">
            <v>PO: Transformer Oil Analysis</v>
          </cell>
          <cell r="G1204" t="str">
            <v>Master Goods and Services Agreement</v>
          </cell>
          <cell r="H1204" t="str">
            <v>Leonardo, Arlene</v>
          </cell>
          <cell r="I1204">
            <v>40556</v>
          </cell>
          <cell r="J1204">
            <v>40564</v>
          </cell>
          <cell r="K1204">
            <v>41297</v>
          </cell>
          <cell r="L1204" t="str">
            <v>Active</v>
          </cell>
          <cell r="M1204" t="str">
            <v>Executed</v>
          </cell>
          <cell r="N1204">
            <v>40619</v>
          </cell>
          <cell r="O1204" t="str">
            <v>Approve Contract</v>
          </cell>
          <cell r="P1204" t="str">
            <v>Business Area Approver</v>
          </cell>
          <cell r="Q1204" t="str">
            <v>Lynam, Ken</v>
          </cell>
          <cell r="R1204" t="str">
            <v>Marina Crawford</v>
          </cell>
          <cell r="S1204" t="str">
            <v>Ron Laing</v>
          </cell>
          <cell r="T1204" t="str">
            <v>Karen Almadi</v>
          </cell>
          <cell r="U1204" t="str">
            <v>H - Horizon</v>
          </cell>
          <cell r="V1204" t="str">
            <v>Upgrading &amp; Utilitie - Upgrading &amp; Utilities</v>
          </cell>
          <cell r="W1204" t="str">
            <v>45 Days net terms</v>
          </cell>
          <cell r="X1204">
            <v>150000</v>
          </cell>
          <cell r="Y1204">
            <v>819018</v>
          </cell>
          <cell r="Z1204">
            <v>100000</v>
          </cell>
        </row>
        <row r="1205">
          <cell r="A1205" t="str">
            <v>403686-2</v>
          </cell>
          <cell r="B1205">
            <v>403686</v>
          </cell>
          <cell r="C1205">
            <v>2</v>
          </cell>
          <cell r="D1205">
            <v>403686</v>
          </cell>
          <cell r="E1205" t="str">
            <v>HV Oil Incorporated</v>
          </cell>
          <cell r="F1205" t="str">
            <v>PO: Transformer Oil Analysis</v>
          </cell>
          <cell r="G1205" t="str">
            <v>Master Goods and Services Agreement</v>
          </cell>
          <cell r="H1205" t="str">
            <v>Lam, Chantal</v>
          </cell>
          <cell r="I1205">
            <v>41240</v>
          </cell>
          <cell r="J1205">
            <v>41297</v>
          </cell>
          <cell r="K1205">
            <v>41729</v>
          </cell>
          <cell r="L1205" t="str">
            <v>Active</v>
          </cell>
          <cell r="M1205" t="str">
            <v>Executed</v>
          </cell>
          <cell r="N1205">
            <v>41316</v>
          </cell>
          <cell r="O1205" t="str">
            <v>Approve Contract</v>
          </cell>
          <cell r="P1205" t="str">
            <v>Business Area Approver</v>
          </cell>
          <cell r="Q1205" t="str">
            <v>Jappy, Ian</v>
          </cell>
          <cell r="R1205" t="str">
            <v>Marina Crawford</v>
          </cell>
          <cell r="S1205" t="str">
            <v>Ron Laing</v>
          </cell>
          <cell r="T1205" t="str">
            <v>Stephanie Graham</v>
          </cell>
          <cell r="U1205" t="str">
            <v>H - Horizon</v>
          </cell>
          <cell r="V1205" t="str">
            <v>Upgrading &amp; Utilitie - Upgrading &amp; Utilities</v>
          </cell>
          <cell r="W1205" t="str">
            <v>45 Days net terms</v>
          </cell>
          <cell r="X1205">
            <v>175000</v>
          </cell>
          <cell r="Y1205">
            <v>819018</v>
          </cell>
          <cell r="Z1205">
            <v>25000</v>
          </cell>
        </row>
        <row r="1206">
          <cell r="A1206" t="str">
            <v>403686-3</v>
          </cell>
          <cell r="B1206">
            <v>403686</v>
          </cell>
          <cell r="C1206">
            <v>3</v>
          </cell>
          <cell r="D1206">
            <v>403686</v>
          </cell>
          <cell r="E1206" t="str">
            <v>HV Oil Incorporated</v>
          </cell>
          <cell r="F1206" t="str">
            <v>Transformer Oil Analysis</v>
          </cell>
          <cell r="G1206" t="str">
            <v>Master Goods and Services Agreement</v>
          </cell>
          <cell r="H1206" t="str">
            <v>Elia, Daniela</v>
          </cell>
          <cell r="I1206">
            <v>41708</v>
          </cell>
          <cell r="J1206">
            <v>41730</v>
          </cell>
          <cell r="K1206">
            <v>42826</v>
          </cell>
          <cell r="L1206" t="str">
            <v>Active</v>
          </cell>
          <cell r="M1206" t="str">
            <v>Executed</v>
          </cell>
          <cell r="N1206">
            <v>41711</v>
          </cell>
          <cell r="O1206" t="str">
            <v>Parallel_Return_to_Edit_Mode</v>
          </cell>
          <cell r="P1206" t="str">
            <v>Lam, Chantal</v>
          </cell>
          <cell r="R1206" t="str">
            <v>Carla Salazar</v>
          </cell>
          <cell r="S1206" t="str">
            <v>Kara Slemko</v>
          </cell>
          <cell r="T1206" t="str">
            <v>Stephanie Graham</v>
          </cell>
          <cell r="U1206" t="str">
            <v>H - Horizon</v>
          </cell>
          <cell r="V1206" t="str">
            <v>Upgrading &amp; Utilitie - Upgrading &amp; Utilities</v>
          </cell>
          <cell r="W1206" t="str">
            <v>45 Days net terms</v>
          </cell>
          <cell r="X1206">
            <v>250000</v>
          </cell>
          <cell r="Y1206">
            <v>819018</v>
          </cell>
          <cell r="Z1206">
            <v>75000</v>
          </cell>
        </row>
        <row r="1207">
          <cell r="A1207" t="str">
            <v>403688-1</v>
          </cell>
          <cell r="B1207">
            <v>403688</v>
          </cell>
          <cell r="C1207">
            <v>1</v>
          </cell>
          <cell r="D1207">
            <v>403688</v>
          </cell>
          <cell r="E1207" t="str">
            <v>Linemans Testing Laboratories of Canada Limited</v>
          </cell>
          <cell r="F1207" t="str">
            <v>Contracts.E&amp;IMaint</v>
          </cell>
          <cell r="G1207" t="str">
            <v>Master Goods and Services Agreement</v>
          </cell>
          <cell r="H1207" t="str">
            <v>Zhong, Luke</v>
          </cell>
          <cell r="I1207">
            <v>40947</v>
          </cell>
          <cell r="J1207">
            <v>40663</v>
          </cell>
          <cell r="K1207">
            <v>41393</v>
          </cell>
          <cell r="L1207" t="str">
            <v>Complete</v>
          </cell>
          <cell r="M1207" t="str">
            <v>Executed</v>
          </cell>
          <cell r="N1207">
            <v>41162</v>
          </cell>
          <cell r="O1207" t="str">
            <v>Approve Contract</v>
          </cell>
          <cell r="P1207" t="str">
            <v>Business Area Approver</v>
          </cell>
          <cell r="Q1207" t="str">
            <v>Jappy, Ian</v>
          </cell>
          <cell r="R1207" t="str">
            <v>Carla Salazar</v>
          </cell>
          <cell r="S1207" t="str">
            <v>Ron Laing</v>
          </cell>
          <cell r="U1207" t="str">
            <v>H - Horizon</v>
          </cell>
          <cell r="V1207" t="str">
            <v>Upgrading &amp; Utilitie - Upgrading &amp; Utilities</v>
          </cell>
          <cell r="W1207" t="str">
            <v>45 Days net terms</v>
          </cell>
          <cell r="X1207">
            <v>15000</v>
          </cell>
          <cell r="Y1207">
            <v>788381</v>
          </cell>
          <cell r="Z1207">
            <v>5000</v>
          </cell>
        </row>
        <row r="1208">
          <cell r="A1208" t="str">
            <v>403695-1</v>
          </cell>
          <cell r="B1208">
            <v>403695</v>
          </cell>
          <cell r="C1208">
            <v>1</v>
          </cell>
          <cell r="D1208">
            <v>403695</v>
          </cell>
          <cell r="E1208" t="str">
            <v>1014987 Alberta Inc</v>
          </cell>
          <cell r="F1208" t="str">
            <v>Consultants.GenOperation</v>
          </cell>
          <cell r="G1208" t="str">
            <v>Short Form Consulting Agreement</v>
          </cell>
          <cell r="H1208" t="str">
            <v>Brant, Edna</v>
          </cell>
          <cell r="I1208">
            <v>40583</v>
          </cell>
          <cell r="J1208">
            <v>40198</v>
          </cell>
          <cell r="K1208">
            <v>40724</v>
          </cell>
          <cell r="L1208" t="str">
            <v>Complete</v>
          </cell>
          <cell r="M1208" t="str">
            <v>Executed</v>
          </cell>
          <cell r="N1208">
            <v>40752</v>
          </cell>
          <cell r="O1208" t="str">
            <v>Edit New Supplement</v>
          </cell>
          <cell r="P1208" t="str">
            <v>Brant, Edna</v>
          </cell>
          <cell r="Q1208" t="str">
            <v>Brant, Edna</v>
          </cell>
          <cell r="R1208" t="str">
            <v>Sudip Kumar</v>
          </cell>
          <cell r="S1208" t="str">
            <v>Ron Laing</v>
          </cell>
          <cell r="U1208" t="str">
            <v>H - Horizon</v>
          </cell>
          <cell r="V1208" t="str">
            <v>Upgrading &amp; Utilitie - Upgrading &amp; Utilities</v>
          </cell>
          <cell r="W1208" t="str">
            <v>45 Days net terms</v>
          </cell>
          <cell r="X1208">
            <v>127480</v>
          </cell>
          <cell r="Y1208">
            <v>563122</v>
          </cell>
          <cell r="Z1208">
            <v>42120</v>
          </cell>
        </row>
        <row r="1209">
          <cell r="A1209" t="str">
            <v>403695-2</v>
          </cell>
          <cell r="B1209">
            <v>403695</v>
          </cell>
          <cell r="C1209">
            <v>2</v>
          </cell>
          <cell r="D1209">
            <v>403695</v>
          </cell>
          <cell r="E1209" t="str">
            <v>1014987 Alberta Inc</v>
          </cell>
          <cell r="F1209" t="str">
            <v>Consultants.GenOperation</v>
          </cell>
          <cell r="G1209" t="str">
            <v>Short Form Consulting Agreement</v>
          </cell>
          <cell r="H1209" t="str">
            <v>General, Tracy</v>
          </cell>
          <cell r="I1209">
            <v>40778</v>
          </cell>
          <cell r="J1209">
            <v>40359</v>
          </cell>
          <cell r="K1209">
            <v>40908</v>
          </cell>
          <cell r="L1209" t="str">
            <v>Complete</v>
          </cell>
          <cell r="M1209" t="str">
            <v>Executed</v>
          </cell>
          <cell r="N1209">
            <v>40834</v>
          </cell>
          <cell r="O1209" t="str">
            <v>Edit New Supplement</v>
          </cell>
          <cell r="P1209" t="str">
            <v>Brant, Edna</v>
          </cell>
          <cell r="Q1209" t="str">
            <v>Brant, Edna</v>
          </cell>
          <cell r="R1209" t="str">
            <v>Marina Crawford</v>
          </cell>
          <cell r="S1209" t="str">
            <v>Ron Laing</v>
          </cell>
          <cell r="T1209" t="str">
            <v>Karen Almadi</v>
          </cell>
          <cell r="U1209" t="str">
            <v>H - Horizon</v>
          </cell>
          <cell r="V1209" t="str">
            <v>Upgrading &amp; Utilitie - Upgrading &amp; Utilities</v>
          </cell>
          <cell r="W1209" t="str">
            <v>45 Days net terms</v>
          </cell>
          <cell r="X1209">
            <v>137200</v>
          </cell>
          <cell r="Y1209">
            <v>563122</v>
          </cell>
          <cell r="Z1209">
            <v>9720</v>
          </cell>
        </row>
        <row r="1210">
          <cell r="A1210" t="str">
            <v>403698-10</v>
          </cell>
          <cell r="B1210">
            <v>403698</v>
          </cell>
          <cell r="C1210">
            <v>10</v>
          </cell>
          <cell r="D1210">
            <v>403698</v>
          </cell>
          <cell r="E1210" t="str">
            <v>Capital Engineering</v>
          </cell>
          <cell r="F1210" t="str">
            <v>Additional Scope of Work (Various)</v>
          </cell>
          <cell r="G1210" t="str">
            <v>Short Form Consulting Agreement</v>
          </cell>
          <cell r="H1210" t="str">
            <v>Brant, Edna</v>
          </cell>
          <cell r="I1210">
            <v>40737</v>
          </cell>
          <cell r="J1210">
            <v>40204</v>
          </cell>
          <cell r="K1210">
            <v>40946</v>
          </cell>
          <cell r="L1210" t="str">
            <v>Complete</v>
          </cell>
          <cell r="M1210" t="str">
            <v>Executed</v>
          </cell>
          <cell r="N1210">
            <v>40765</v>
          </cell>
          <cell r="O1210" t="str">
            <v>Approve Contract</v>
          </cell>
          <cell r="P1210" t="str">
            <v>Business Area Approver</v>
          </cell>
          <cell r="Q1210" t="str">
            <v>Brogly, John</v>
          </cell>
          <cell r="R1210" t="str">
            <v>Marina Crawford</v>
          </cell>
          <cell r="S1210" t="str">
            <v>Ron Laing</v>
          </cell>
          <cell r="T1210" t="str">
            <v>Karen Almadi</v>
          </cell>
          <cell r="U1210" t="str">
            <v>H - Horizon</v>
          </cell>
          <cell r="V1210" t="str">
            <v>Bitumen Production</v>
          </cell>
          <cell r="W1210" t="str">
            <v>45 Days net terms</v>
          </cell>
          <cell r="X1210">
            <v>2271640.02</v>
          </cell>
          <cell r="Y1210">
            <v>144073</v>
          </cell>
          <cell r="Z1210">
            <v>136600</v>
          </cell>
        </row>
        <row r="1211">
          <cell r="A1211" t="str">
            <v>403698-10-1</v>
          </cell>
          <cell r="B1211" t="str">
            <v>403698-10</v>
          </cell>
          <cell r="C1211">
            <v>1</v>
          </cell>
          <cell r="D1211">
            <v>404704</v>
          </cell>
          <cell r="E1211" t="str">
            <v>Capital Engineering</v>
          </cell>
          <cell r="F1211" t="str">
            <v>Engineering Support - Nancy Pardo</v>
          </cell>
          <cell r="G1211" t="str">
            <v>Schedules for Master Agreements</v>
          </cell>
          <cell r="H1211" t="str">
            <v>General, Tracy</v>
          </cell>
          <cell r="I1211">
            <v>41065</v>
          </cell>
          <cell r="J1211">
            <v>41073</v>
          </cell>
          <cell r="K1211">
            <v>41152</v>
          </cell>
          <cell r="L1211" t="str">
            <v>Complete</v>
          </cell>
          <cell r="M1211" t="str">
            <v>Executed</v>
          </cell>
          <cell r="N1211">
            <v>41066</v>
          </cell>
          <cell r="O1211" t="str">
            <v>Edit New Supplement</v>
          </cell>
          <cell r="P1211" t="str">
            <v>Kuang, Stan</v>
          </cell>
          <cell r="Q1211" t="str">
            <v>Kuang, Stan</v>
          </cell>
          <cell r="R1211" t="str">
            <v>Marina Crawford</v>
          </cell>
          <cell r="S1211" t="str">
            <v>Mike Catley</v>
          </cell>
          <cell r="T1211" t="str">
            <v>Karen Almadi</v>
          </cell>
          <cell r="U1211" t="str">
            <v>H - Horizon</v>
          </cell>
          <cell r="V1211" t="str">
            <v>Bitumen Production</v>
          </cell>
          <cell r="W1211" t="str">
            <v>30 Days net terms</v>
          </cell>
          <cell r="X1211">
            <v>161650</v>
          </cell>
          <cell r="Y1211">
            <v>144073</v>
          </cell>
          <cell r="Z1211">
            <v>65950</v>
          </cell>
        </row>
        <row r="1212">
          <cell r="A1212" t="str">
            <v>403698-10-2</v>
          </cell>
          <cell r="B1212" t="str">
            <v>403698-10</v>
          </cell>
          <cell r="C1212">
            <v>2</v>
          </cell>
          <cell r="D1212">
            <v>404704</v>
          </cell>
          <cell r="E1212" t="str">
            <v>Capital Engineering</v>
          </cell>
          <cell r="F1212" t="str">
            <v>Engineering Support - Nancy Pardo</v>
          </cell>
          <cell r="G1212" t="str">
            <v>Schedules for Master Agreements</v>
          </cell>
          <cell r="H1212" t="str">
            <v>Wang, Cathy</v>
          </cell>
          <cell r="I1212">
            <v>41108</v>
          </cell>
          <cell r="J1212">
            <v>41073</v>
          </cell>
          <cell r="K1212">
            <v>41152</v>
          </cell>
          <cell r="L1212" t="str">
            <v>Complete</v>
          </cell>
          <cell r="M1212" t="str">
            <v>Executed</v>
          </cell>
          <cell r="N1212">
            <v>41121</v>
          </cell>
          <cell r="O1212" t="str">
            <v>Approve Contract</v>
          </cell>
          <cell r="P1212" t="str">
            <v>Business Area Approver</v>
          </cell>
          <cell r="Q1212" t="str">
            <v>Perry, Don</v>
          </cell>
          <cell r="R1212" t="str">
            <v>Marina Crawford</v>
          </cell>
          <cell r="S1212" t="str">
            <v>Ron Laing</v>
          </cell>
          <cell r="T1212" t="str">
            <v>Karen Almadi</v>
          </cell>
          <cell r="U1212" t="str">
            <v>H - Horizon</v>
          </cell>
          <cell r="V1212" t="str">
            <v>Bitumen Production</v>
          </cell>
          <cell r="W1212" t="str">
            <v>30 Days net terms</v>
          </cell>
          <cell r="X1212">
            <v>175650</v>
          </cell>
          <cell r="Y1212">
            <v>144073</v>
          </cell>
          <cell r="Z1212">
            <v>14000</v>
          </cell>
        </row>
        <row r="1213">
          <cell r="A1213" t="str">
            <v>403698-1-1</v>
          </cell>
          <cell r="B1213" t="str">
            <v>403698-1</v>
          </cell>
          <cell r="C1213">
            <v>1</v>
          </cell>
          <cell r="D1213">
            <v>404488</v>
          </cell>
          <cell r="E1213" t="str">
            <v>Capital Engineering</v>
          </cell>
          <cell r="F1213" t="str">
            <v>Contract Exension for Mining</v>
          </cell>
          <cell r="G1213" t="str">
            <v>Schedules for Master Agreements</v>
          </cell>
          <cell r="H1213" t="str">
            <v>Wang, Cathy</v>
          </cell>
          <cell r="I1213">
            <v>41675</v>
          </cell>
          <cell r="J1213">
            <v>41627</v>
          </cell>
          <cell r="K1213">
            <v>42035</v>
          </cell>
          <cell r="L1213" t="str">
            <v>Complete</v>
          </cell>
          <cell r="M1213" t="str">
            <v>Executed</v>
          </cell>
          <cell r="N1213">
            <v>41711</v>
          </cell>
          <cell r="O1213" t="str">
            <v>Parallel_Return_to_Edit_Mode</v>
          </cell>
          <cell r="P1213" t="str">
            <v>Wang, Cathy</v>
          </cell>
          <cell r="R1213" t="str">
            <v>Carla Salazar</v>
          </cell>
          <cell r="S1213" t="str">
            <v>Ron Laing</v>
          </cell>
          <cell r="T1213" t="str">
            <v>Stephanie Graham</v>
          </cell>
          <cell r="U1213" t="str">
            <v>H - Horizon</v>
          </cell>
          <cell r="V1213" t="str">
            <v>Mining</v>
          </cell>
          <cell r="W1213" t="str">
            <v>45 Days net terms</v>
          </cell>
          <cell r="X1213">
            <v>180000</v>
          </cell>
          <cell r="Y1213">
            <v>144073</v>
          </cell>
          <cell r="Z1213">
            <v>80000</v>
          </cell>
        </row>
        <row r="1214">
          <cell r="A1214" t="str">
            <v>403698-11-1</v>
          </cell>
          <cell r="B1214" t="str">
            <v>403698-11</v>
          </cell>
          <cell r="C1214">
            <v>1</v>
          </cell>
          <cell r="D1214">
            <v>404816</v>
          </cell>
          <cell r="E1214" t="str">
            <v>Capital Engineering</v>
          </cell>
          <cell r="F1214" t="str">
            <v>Facilities - Structural Designer</v>
          </cell>
          <cell r="G1214" t="str">
            <v>Schedules for Master Agreements</v>
          </cell>
          <cell r="H1214" t="str">
            <v>Wang, Cathy</v>
          </cell>
          <cell r="I1214">
            <v>41106</v>
          </cell>
          <cell r="J1214">
            <v>41086</v>
          </cell>
          <cell r="K1214">
            <v>41182</v>
          </cell>
          <cell r="L1214" t="str">
            <v>Complete</v>
          </cell>
          <cell r="M1214" t="str">
            <v>Executed</v>
          </cell>
          <cell r="N1214">
            <v>41113</v>
          </cell>
          <cell r="O1214" t="str">
            <v>Parallel_Return_to_Edit_Mode</v>
          </cell>
          <cell r="P1214" t="str">
            <v>Kuang, Stan</v>
          </cell>
          <cell r="R1214" t="str">
            <v>Marina Crawford</v>
          </cell>
          <cell r="S1214" t="str">
            <v>Jai Mehta</v>
          </cell>
          <cell r="T1214" t="str">
            <v>Karen Almadi</v>
          </cell>
          <cell r="U1214" t="str">
            <v>H - Horizon</v>
          </cell>
          <cell r="V1214" t="str">
            <v>Facilities &amp; Servic - Facilities &amp; Servics</v>
          </cell>
          <cell r="W1214" t="str">
            <v>45 Days net terms</v>
          </cell>
          <cell r="X1214">
            <v>140000</v>
          </cell>
          <cell r="Y1214">
            <v>144073</v>
          </cell>
          <cell r="Z1214">
            <v>70000</v>
          </cell>
        </row>
        <row r="1215">
          <cell r="A1215" t="str">
            <v>403698-11-2</v>
          </cell>
          <cell r="B1215" t="str">
            <v>403698-11</v>
          </cell>
          <cell r="C1215">
            <v>2</v>
          </cell>
          <cell r="D1215">
            <v>404816</v>
          </cell>
          <cell r="E1215" t="str">
            <v>Capital Engineering</v>
          </cell>
          <cell r="F1215" t="str">
            <v>Facilities - Structural Designer -Danny Sarmiento</v>
          </cell>
          <cell r="G1215" t="str">
            <v>Schedules for Master Agreements</v>
          </cell>
          <cell r="H1215" t="str">
            <v>Wang, Cathy</v>
          </cell>
          <cell r="I1215">
            <v>41207</v>
          </cell>
          <cell r="J1215">
            <v>41183</v>
          </cell>
          <cell r="K1215">
            <v>41274</v>
          </cell>
          <cell r="L1215" t="str">
            <v>Complete</v>
          </cell>
          <cell r="M1215" t="str">
            <v>Executed</v>
          </cell>
          <cell r="N1215">
            <v>41220</v>
          </cell>
          <cell r="O1215" t="str">
            <v>Approve Contract</v>
          </cell>
          <cell r="P1215" t="str">
            <v>Commercial Operations Approver</v>
          </cell>
          <cell r="Q1215" t="str">
            <v>King, Brian</v>
          </cell>
          <cell r="R1215" t="str">
            <v>Marina Crawford</v>
          </cell>
          <cell r="S1215" t="str">
            <v>Jai Mehta</v>
          </cell>
          <cell r="T1215" t="str">
            <v>Karen Almadi</v>
          </cell>
          <cell r="U1215" t="str">
            <v>H - Horizon</v>
          </cell>
          <cell r="V1215" t="str">
            <v>Facilities &amp; Servic - Facilities &amp; Servics</v>
          </cell>
          <cell r="W1215" t="str">
            <v>45 Days net terms</v>
          </cell>
          <cell r="X1215">
            <v>210000</v>
          </cell>
          <cell r="Y1215">
            <v>144073</v>
          </cell>
          <cell r="Z1215">
            <v>70000</v>
          </cell>
        </row>
        <row r="1216">
          <cell r="A1216" t="str">
            <v>403698-11-3</v>
          </cell>
          <cell r="B1216" t="str">
            <v>403698-11</v>
          </cell>
          <cell r="C1216">
            <v>3</v>
          </cell>
          <cell r="D1216">
            <v>404816</v>
          </cell>
          <cell r="E1216" t="str">
            <v>Capital Engineering</v>
          </cell>
          <cell r="F1216" t="str">
            <v>Facilities - Structural Designer -Danny Sarmiento</v>
          </cell>
          <cell r="G1216" t="str">
            <v>Schedules for Master Agreements</v>
          </cell>
          <cell r="H1216" t="str">
            <v>Wang, Cathy</v>
          </cell>
          <cell r="I1216">
            <v>41261</v>
          </cell>
          <cell r="J1216">
            <v>41275</v>
          </cell>
          <cell r="K1216">
            <v>41364</v>
          </cell>
          <cell r="L1216" t="str">
            <v>Complete</v>
          </cell>
          <cell r="M1216" t="str">
            <v>Executed</v>
          </cell>
          <cell r="N1216">
            <v>41327</v>
          </cell>
          <cell r="O1216" t="str">
            <v>Approve Contract</v>
          </cell>
          <cell r="P1216" t="str">
            <v>Commercial Operations Approver</v>
          </cell>
          <cell r="Q1216" t="str">
            <v>King, Brian</v>
          </cell>
          <cell r="R1216" t="str">
            <v>Marina Crawford</v>
          </cell>
          <cell r="S1216" t="str">
            <v>Jai Mehta</v>
          </cell>
          <cell r="T1216" t="str">
            <v>Karen Almadi</v>
          </cell>
          <cell r="U1216" t="str">
            <v>H - Horizon</v>
          </cell>
          <cell r="V1216" t="str">
            <v>Facilities &amp; Servic - Facilities &amp; Servics</v>
          </cell>
          <cell r="W1216" t="str">
            <v>45 Days net terms</v>
          </cell>
          <cell r="X1216">
            <v>280000</v>
          </cell>
          <cell r="Y1216">
            <v>144073</v>
          </cell>
          <cell r="Z1216">
            <v>70000</v>
          </cell>
        </row>
        <row r="1217">
          <cell r="A1217" t="str">
            <v>403698-11-4</v>
          </cell>
          <cell r="B1217" t="str">
            <v>403698-11</v>
          </cell>
          <cell r="C1217">
            <v>4</v>
          </cell>
          <cell r="D1217">
            <v>404816</v>
          </cell>
          <cell r="E1217" t="str">
            <v>Capital Engineering</v>
          </cell>
          <cell r="F1217" t="str">
            <v>Facilities - Structural Designer -Danny Sarmiento</v>
          </cell>
          <cell r="G1217" t="str">
            <v>Schedules for Master Agreements</v>
          </cell>
          <cell r="H1217" t="str">
            <v>Wang, Cathy</v>
          </cell>
          <cell r="I1217">
            <v>41393</v>
          </cell>
          <cell r="J1217">
            <v>41365</v>
          </cell>
          <cell r="K1217">
            <v>41455</v>
          </cell>
          <cell r="L1217" t="str">
            <v>Complete</v>
          </cell>
          <cell r="M1217" t="str">
            <v>Executed</v>
          </cell>
          <cell r="N1217">
            <v>41751</v>
          </cell>
          <cell r="O1217" t="str">
            <v>Approve Contract</v>
          </cell>
          <cell r="P1217" t="str">
            <v>Business Area Approver</v>
          </cell>
          <cell r="Q1217" t="str">
            <v>Crawford, Michael</v>
          </cell>
          <cell r="R1217" t="str">
            <v>Marina Crawford</v>
          </cell>
          <cell r="S1217" t="str">
            <v>Jai Mehta</v>
          </cell>
          <cell r="T1217" t="str">
            <v>Karen Almadi</v>
          </cell>
          <cell r="U1217" t="str">
            <v>H - Horizon</v>
          </cell>
          <cell r="V1217" t="str">
            <v>Facilities &amp; Servic - Facilities &amp; Servics</v>
          </cell>
          <cell r="W1217" t="str">
            <v>45 Days net terms</v>
          </cell>
          <cell r="X1217">
            <v>350000</v>
          </cell>
          <cell r="Y1217">
            <v>144073</v>
          </cell>
          <cell r="Z1217">
            <v>70000</v>
          </cell>
        </row>
        <row r="1218">
          <cell r="A1218" t="str">
            <v>403698-12</v>
          </cell>
          <cell r="B1218">
            <v>403698</v>
          </cell>
          <cell r="C1218">
            <v>12</v>
          </cell>
          <cell r="D1218">
            <v>403698</v>
          </cell>
          <cell r="E1218" t="str">
            <v>Capital Engineering</v>
          </cell>
          <cell r="F1218" t="str">
            <v>Additional Scope of Work (Various)</v>
          </cell>
          <cell r="G1218" t="str">
            <v>Short Form Consulting Agreement</v>
          </cell>
          <cell r="H1218" t="str">
            <v>Brant, Edna</v>
          </cell>
          <cell r="I1218">
            <v>40814</v>
          </cell>
          <cell r="J1218">
            <v>40695</v>
          </cell>
          <cell r="K1218">
            <v>41305</v>
          </cell>
          <cell r="L1218" t="str">
            <v>Complete</v>
          </cell>
          <cell r="M1218" t="str">
            <v>Executed</v>
          </cell>
          <cell r="N1218">
            <v>40836</v>
          </cell>
          <cell r="O1218" t="str">
            <v>Execute Contract</v>
          </cell>
          <cell r="P1218" t="str">
            <v>Brant, Edna</v>
          </cell>
          <cell r="Q1218" t="str">
            <v>Brant, Edna</v>
          </cell>
          <cell r="R1218" t="str">
            <v>Marina Crawford</v>
          </cell>
          <cell r="S1218" t="str">
            <v>Ron Laing</v>
          </cell>
          <cell r="T1218" t="str">
            <v>Karen Almadi</v>
          </cell>
          <cell r="U1218" t="str">
            <v>H - Horizon</v>
          </cell>
          <cell r="V1218" t="str">
            <v>Bitumen Production</v>
          </cell>
          <cell r="W1218" t="str">
            <v>45 Days net terms</v>
          </cell>
          <cell r="X1218">
            <v>2430783.9</v>
          </cell>
          <cell r="Y1218">
            <v>144073</v>
          </cell>
          <cell r="Z1218">
            <v>159143.88</v>
          </cell>
        </row>
        <row r="1219">
          <cell r="A1219" t="str">
            <v>403698-1-2</v>
          </cell>
          <cell r="B1219" t="str">
            <v>403698-1</v>
          </cell>
          <cell r="C1219">
            <v>2</v>
          </cell>
          <cell r="D1219">
            <v>404488</v>
          </cell>
          <cell r="E1219" t="str">
            <v>Capital Engineering</v>
          </cell>
          <cell r="F1219" t="str">
            <v>Contract Exension for Mining</v>
          </cell>
          <cell r="G1219" t="str">
            <v>Schedules for Master Agreements</v>
          </cell>
          <cell r="H1219" t="str">
            <v>Mehta, Rucha</v>
          </cell>
          <cell r="I1219">
            <v>42020</v>
          </cell>
          <cell r="J1219">
            <v>42036</v>
          </cell>
          <cell r="K1219">
            <v>42216</v>
          </cell>
          <cell r="L1219" t="str">
            <v>Complete</v>
          </cell>
          <cell r="M1219" t="str">
            <v>Executed</v>
          </cell>
          <cell r="N1219">
            <v>42034</v>
          </cell>
          <cell r="O1219" t="str">
            <v>Approve Contract</v>
          </cell>
          <cell r="P1219" t="str">
            <v>Commercial Operations Approver</v>
          </cell>
          <cell r="Q1219" t="str">
            <v>Salazar, Carla</v>
          </cell>
          <cell r="R1219" t="str">
            <v>Carla Salazar</v>
          </cell>
          <cell r="S1219" t="str">
            <v>Kara Slemko</v>
          </cell>
          <cell r="T1219" t="str">
            <v>Stephanie Graham</v>
          </cell>
          <cell r="U1219" t="str">
            <v>H - Horizon</v>
          </cell>
          <cell r="V1219" t="str">
            <v>Mining</v>
          </cell>
          <cell r="W1219" t="str">
            <v>45 Days net terms</v>
          </cell>
          <cell r="X1219">
            <v>210000</v>
          </cell>
          <cell r="Y1219">
            <v>144073</v>
          </cell>
          <cell r="Z1219">
            <v>30000</v>
          </cell>
        </row>
        <row r="1220">
          <cell r="A1220" t="str">
            <v>403698-12-1</v>
          </cell>
          <cell r="B1220" t="str">
            <v>403698-12</v>
          </cell>
          <cell r="C1220">
            <v>1</v>
          </cell>
          <cell r="D1220">
            <v>404859</v>
          </cell>
          <cell r="E1220" t="str">
            <v>Capital Engineering</v>
          </cell>
          <cell r="F1220" t="str">
            <v>Major Projects Proposal CNR12020P1</v>
          </cell>
          <cell r="G1220" t="str">
            <v>Schedules for Master Agreements</v>
          </cell>
          <cell r="H1220" t="str">
            <v>Aranas, David</v>
          </cell>
          <cell r="I1220">
            <v>41121</v>
          </cell>
          <cell r="J1220">
            <v>41017</v>
          </cell>
          <cell r="K1220">
            <v>41105</v>
          </cell>
          <cell r="L1220" t="str">
            <v>Complete</v>
          </cell>
          <cell r="M1220" t="str">
            <v>Executed</v>
          </cell>
          <cell r="N1220">
            <v>41131</v>
          </cell>
          <cell r="O1220" t="str">
            <v>Approve Contract</v>
          </cell>
          <cell r="P1220" t="str">
            <v>Commercial Operations Approver</v>
          </cell>
          <cell r="Q1220" t="str">
            <v>St-Denis, Jean-Yves</v>
          </cell>
          <cell r="R1220" t="str">
            <v>Don Guglielmin</v>
          </cell>
          <cell r="S1220" t="str">
            <v>Ron Laing</v>
          </cell>
          <cell r="T1220" t="str">
            <v>Eric Stearns</v>
          </cell>
          <cell r="U1220" t="str">
            <v>H - Horizon</v>
          </cell>
          <cell r="V1220" t="str">
            <v>Major Projects</v>
          </cell>
          <cell r="W1220" t="str">
            <v>45 Days net terms</v>
          </cell>
          <cell r="X1220">
            <v>178500</v>
          </cell>
          <cell r="Y1220">
            <v>144073</v>
          </cell>
          <cell r="Z1220">
            <v>67500</v>
          </cell>
        </row>
        <row r="1221">
          <cell r="A1221" t="str">
            <v>403698-12-1</v>
          </cell>
          <cell r="B1221" t="str">
            <v>403698-12</v>
          </cell>
          <cell r="C1221">
            <v>1</v>
          </cell>
          <cell r="D1221">
            <v>404859</v>
          </cell>
          <cell r="E1221" t="str">
            <v>Capital Engineering</v>
          </cell>
          <cell r="F1221" t="str">
            <v>Major Projects Proposal CNR12020P1</v>
          </cell>
          <cell r="G1221" t="str">
            <v>Schedules for Master Agreements</v>
          </cell>
          <cell r="H1221" t="str">
            <v>Aranas, David</v>
          </cell>
          <cell r="I1221">
            <v>41121</v>
          </cell>
          <cell r="J1221">
            <v>41017</v>
          </cell>
          <cell r="K1221">
            <v>41105</v>
          </cell>
          <cell r="L1221" t="str">
            <v>Complete</v>
          </cell>
          <cell r="M1221" t="str">
            <v>Executed</v>
          </cell>
          <cell r="N1221">
            <v>41131</v>
          </cell>
          <cell r="O1221" t="str">
            <v>Approve Contract</v>
          </cell>
          <cell r="P1221" t="str">
            <v>Business Area Approver</v>
          </cell>
          <cell r="Q1221" t="str">
            <v>Murphy, John</v>
          </cell>
          <cell r="R1221" t="str">
            <v>Don Guglielmin</v>
          </cell>
          <cell r="S1221" t="str">
            <v>Ron Laing</v>
          </cell>
          <cell r="T1221" t="str">
            <v>Eric Stearns</v>
          </cell>
          <cell r="U1221" t="str">
            <v>H - Horizon</v>
          </cell>
          <cell r="V1221" t="str">
            <v>Major Projects</v>
          </cell>
          <cell r="W1221" t="str">
            <v>45 Days net terms</v>
          </cell>
          <cell r="X1221">
            <v>178500</v>
          </cell>
          <cell r="Y1221">
            <v>144073</v>
          </cell>
          <cell r="Z1221">
            <v>67500</v>
          </cell>
        </row>
        <row r="1222">
          <cell r="A1222" t="str">
            <v>403698-13</v>
          </cell>
          <cell r="B1222">
            <v>403698</v>
          </cell>
          <cell r="C1222">
            <v>13</v>
          </cell>
          <cell r="D1222">
            <v>403698</v>
          </cell>
          <cell r="E1222" t="str">
            <v>Capital Engineering</v>
          </cell>
          <cell r="F1222" t="str">
            <v>Additional Scope of Work (Various)</v>
          </cell>
          <cell r="G1222" t="str">
            <v>Short Form Consulting Agreement</v>
          </cell>
          <cell r="H1222" t="str">
            <v>Brant, Edna</v>
          </cell>
          <cell r="I1222">
            <v>40856</v>
          </cell>
          <cell r="J1222">
            <v>40601</v>
          </cell>
          <cell r="K1222">
            <v>40908</v>
          </cell>
          <cell r="L1222" t="str">
            <v>Complete</v>
          </cell>
          <cell r="M1222" t="str">
            <v>Executed</v>
          </cell>
          <cell r="N1222">
            <v>40876</v>
          </cell>
          <cell r="O1222" t="str">
            <v>Parallel_Return_to_Edit_Mode</v>
          </cell>
          <cell r="P1222" t="str">
            <v>Brant, Edna</v>
          </cell>
          <cell r="R1222" t="str">
            <v>Marina Crawford</v>
          </cell>
          <cell r="S1222" t="str">
            <v>Ron Laing</v>
          </cell>
          <cell r="T1222" t="str">
            <v>Karen Almadi</v>
          </cell>
          <cell r="U1222" t="str">
            <v>H - Horizon</v>
          </cell>
          <cell r="V1222" t="str">
            <v>Bitumen Production</v>
          </cell>
          <cell r="W1222" t="str">
            <v>45 Days net terms</v>
          </cell>
          <cell r="X1222">
            <v>2706583.9</v>
          </cell>
          <cell r="Y1222">
            <v>144073</v>
          </cell>
          <cell r="Z1222">
            <v>275800</v>
          </cell>
        </row>
        <row r="1223">
          <cell r="A1223" t="str">
            <v>403698-13-1</v>
          </cell>
          <cell r="B1223" t="str">
            <v>403698-13</v>
          </cell>
          <cell r="C1223">
            <v>1</v>
          </cell>
          <cell r="D1223">
            <v>404866</v>
          </cell>
          <cell r="E1223" t="str">
            <v>Capital Engineering</v>
          </cell>
          <cell r="F1223" t="str">
            <v>Bill Krath, U2 Insturmentation/Control</v>
          </cell>
          <cell r="G1223" t="str">
            <v>Schedules for Master Agreements</v>
          </cell>
          <cell r="H1223" t="str">
            <v>Wang, Cathy</v>
          </cell>
          <cell r="I1223">
            <v>41170</v>
          </cell>
          <cell r="J1223">
            <v>41201</v>
          </cell>
          <cell r="K1223">
            <v>41383</v>
          </cell>
          <cell r="L1223" t="str">
            <v>Complete</v>
          </cell>
          <cell r="M1223" t="str">
            <v>Executed</v>
          </cell>
          <cell r="N1223">
            <v>41183</v>
          </cell>
          <cell r="O1223" t="str">
            <v>Approve Contract</v>
          </cell>
          <cell r="P1223" t="str">
            <v>Business Area Approver</v>
          </cell>
          <cell r="Q1223" t="str">
            <v>Chan, Alan</v>
          </cell>
          <cell r="R1223" t="str">
            <v>Marina Crawford</v>
          </cell>
          <cell r="S1223" t="str">
            <v>Ron Laing</v>
          </cell>
          <cell r="T1223" t="str">
            <v>Karen Almadi</v>
          </cell>
          <cell r="U1223" t="str">
            <v>H - Horizon</v>
          </cell>
          <cell r="V1223" t="str">
            <v>Upgrading &amp; Utilitie - Upgrading &amp; Utilities</v>
          </cell>
          <cell r="W1223" t="str">
            <v>45 Days net terms</v>
          </cell>
          <cell r="X1223">
            <v>326375</v>
          </cell>
          <cell r="Y1223">
            <v>144073</v>
          </cell>
          <cell r="Z1223">
            <v>166375</v>
          </cell>
        </row>
        <row r="1224">
          <cell r="A1224" t="str">
            <v>403698-13-1</v>
          </cell>
          <cell r="B1224" t="str">
            <v>403698-13</v>
          </cell>
          <cell r="C1224">
            <v>1</v>
          </cell>
          <cell r="D1224">
            <v>404866</v>
          </cell>
          <cell r="E1224" t="str">
            <v>Capital Engineering</v>
          </cell>
          <cell r="F1224" t="str">
            <v>Bill Krath, U2 Insturmentation/Control</v>
          </cell>
          <cell r="G1224" t="str">
            <v>Schedules for Master Agreements</v>
          </cell>
          <cell r="H1224" t="str">
            <v>Wang, Cathy</v>
          </cell>
          <cell r="I1224">
            <v>41170</v>
          </cell>
          <cell r="J1224">
            <v>41201</v>
          </cell>
          <cell r="K1224">
            <v>41383</v>
          </cell>
          <cell r="L1224" t="str">
            <v>Complete</v>
          </cell>
          <cell r="M1224" t="str">
            <v>Executed</v>
          </cell>
          <cell r="N1224">
            <v>41183</v>
          </cell>
          <cell r="O1224" t="str">
            <v>Edit New Supplement</v>
          </cell>
          <cell r="P1224" t="str">
            <v>Spence, Adam</v>
          </cell>
          <cell r="Q1224" t="str">
            <v>Spence, Adam</v>
          </cell>
          <cell r="R1224" t="str">
            <v>Marina Crawford</v>
          </cell>
          <cell r="S1224" t="str">
            <v>Ron Laing</v>
          </cell>
          <cell r="T1224" t="str">
            <v>Karen Almadi</v>
          </cell>
          <cell r="U1224" t="str">
            <v>H - Horizon</v>
          </cell>
          <cell r="V1224" t="str">
            <v>Upgrading &amp; Utilitie - Upgrading &amp; Utilities</v>
          </cell>
          <cell r="W1224" t="str">
            <v>45 Days net terms</v>
          </cell>
          <cell r="X1224">
            <v>326375</v>
          </cell>
          <cell r="Y1224">
            <v>144073</v>
          </cell>
          <cell r="Z1224">
            <v>166375</v>
          </cell>
        </row>
        <row r="1225">
          <cell r="A1225" t="str">
            <v>403698-14</v>
          </cell>
          <cell r="B1225">
            <v>403698</v>
          </cell>
          <cell r="C1225">
            <v>14</v>
          </cell>
          <cell r="D1225">
            <v>403698</v>
          </cell>
          <cell r="E1225" t="str">
            <v>Capital Engineering</v>
          </cell>
          <cell r="F1225" t="str">
            <v>Additional Scope of Work (Various)</v>
          </cell>
          <cell r="G1225" t="str">
            <v>Short Form Consulting Agreement</v>
          </cell>
          <cell r="H1225" t="str">
            <v>General, Tracy</v>
          </cell>
          <cell r="I1225">
            <v>40883</v>
          </cell>
          <cell r="J1225">
            <v>40601</v>
          </cell>
          <cell r="K1225">
            <v>40908</v>
          </cell>
          <cell r="L1225" t="str">
            <v>Complete</v>
          </cell>
          <cell r="M1225" t="str">
            <v>Executed</v>
          </cell>
          <cell r="N1225">
            <v>40896</v>
          </cell>
          <cell r="O1225" t="str">
            <v>Approve Contract</v>
          </cell>
          <cell r="P1225" t="str">
            <v>Business Area Approver</v>
          </cell>
          <cell r="R1225" t="str">
            <v>Marina Crawford</v>
          </cell>
          <cell r="S1225" t="str">
            <v>Ron Laing</v>
          </cell>
          <cell r="T1225" t="str">
            <v>Karen Almadi</v>
          </cell>
          <cell r="U1225" t="str">
            <v>H - Horizon</v>
          </cell>
          <cell r="V1225" t="str">
            <v>Bitumen Production</v>
          </cell>
          <cell r="W1225" t="str">
            <v>45 Days net terms</v>
          </cell>
          <cell r="X1225">
            <v>2737084.88</v>
          </cell>
          <cell r="Y1225">
            <v>144073</v>
          </cell>
          <cell r="Z1225">
            <v>30500.98</v>
          </cell>
        </row>
        <row r="1226">
          <cell r="A1226" t="str">
            <v>403698-14-1</v>
          </cell>
          <cell r="B1226" t="str">
            <v>403698-14</v>
          </cell>
          <cell r="C1226">
            <v>1</v>
          </cell>
          <cell r="D1226">
            <v>404914</v>
          </cell>
          <cell r="E1226" t="str">
            <v>Capital Engineering</v>
          </cell>
          <cell r="F1226" t="str">
            <v>MPSA/Jim Dawson I&amp;C Specialist</v>
          </cell>
          <cell r="G1226" t="str">
            <v>Schedules for Master Agreements</v>
          </cell>
          <cell r="H1226" t="str">
            <v>Wang, Cathy</v>
          </cell>
          <cell r="I1226">
            <v>41176</v>
          </cell>
          <cell r="J1226">
            <v>41165</v>
          </cell>
          <cell r="K1226">
            <v>41346</v>
          </cell>
          <cell r="L1226" t="str">
            <v>Complete</v>
          </cell>
          <cell r="M1226" t="str">
            <v>Executed</v>
          </cell>
          <cell r="N1226">
            <v>41183</v>
          </cell>
          <cell r="O1226" t="str">
            <v>Parallel_Return_to_Edit_Mode</v>
          </cell>
          <cell r="P1226" t="str">
            <v>Spence, Adam</v>
          </cell>
          <cell r="R1226" t="str">
            <v>Marina Crawford</v>
          </cell>
          <cell r="S1226" t="str">
            <v>Ron Laing</v>
          </cell>
          <cell r="T1226" t="str">
            <v>Karen Almadi</v>
          </cell>
          <cell r="U1226" t="str">
            <v>H - Horizon</v>
          </cell>
          <cell r="V1226" t="str">
            <v>Upgrading &amp; Utilitie - Upgrading &amp; Utilities</v>
          </cell>
          <cell r="W1226" t="str">
            <v>45 Days net terms</v>
          </cell>
          <cell r="X1226">
            <v>287000</v>
          </cell>
          <cell r="Y1226">
            <v>144073</v>
          </cell>
          <cell r="Z1226">
            <v>200000</v>
          </cell>
        </row>
        <row r="1227">
          <cell r="A1227" t="str">
            <v>403698-14-1</v>
          </cell>
          <cell r="B1227" t="str">
            <v>403698-14</v>
          </cell>
          <cell r="C1227">
            <v>1</v>
          </cell>
          <cell r="D1227">
            <v>404914</v>
          </cell>
          <cell r="E1227" t="str">
            <v>Capital Engineering</v>
          </cell>
          <cell r="F1227" t="str">
            <v>MPSA/Jim Dawson I&amp;C Specialist</v>
          </cell>
          <cell r="G1227" t="str">
            <v>Schedules for Master Agreements</v>
          </cell>
          <cell r="H1227" t="str">
            <v>Wang, Cathy</v>
          </cell>
          <cell r="I1227">
            <v>41176</v>
          </cell>
          <cell r="J1227">
            <v>41165</v>
          </cell>
          <cell r="K1227">
            <v>41346</v>
          </cell>
          <cell r="L1227" t="str">
            <v>Complete</v>
          </cell>
          <cell r="M1227" t="str">
            <v>Executed</v>
          </cell>
          <cell r="N1227">
            <v>41183</v>
          </cell>
          <cell r="O1227" t="str">
            <v>Edit New Supplement</v>
          </cell>
          <cell r="P1227" t="str">
            <v>Spence, Adam</v>
          </cell>
          <cell r="Q1227" t="str">
            <v>Spence, Adam</v>
          </cell>
          <cell r="R1227" t="str">
            <v>Marina Crawford</v>
          </cell>
          <cell r="S1227" t="str">
            <v>Ron Laing</v>
          </cell>
          <cell r="T1227" t="str">
            <v>Karen Almadi</v>
          </cell>
          <cell r="U1227" t="str">
            <v>H - Horizon</v>
          </cell>
          <cell r="V1227" t="str">
            <v>Upgrading &amp; Utilitie - Upgrading &amp; Utilities</v>
          </cell>
          <cell r="W1227" t="str">
            <v>45 Days net terms</v>
          </cell>
          <cell r="X1227">
            <v>287000</v>
          </cell>
          <cell r="Y1227">
            <v>144073</v>
          </cell>
          <cell r="Z1227">
            <v>200000</v>
          </cell>
        </row>
        <row r="1228">
          <cell r="A1228" t="str">
            <v>403698-15</v>
          </cell>
          <cell r="B1228">
            <v>403698</v>
          </cell>
          <cell r="C1228">
            <v>15</v>
          </cell>
          <cell r="D1228">
            <v>403698</v>
          </cell>
          <cell r="E1228" t="str">
            <v>Capital Engineering</v>
          </cell>
          <cell r="F1228" t="str">
            <v>Additional Scope of Work (Various)</v>
          </cell>
          <cell r="G1228" t="str">
            <v>Short Form Consulting Agreement</v>
          </cell>
          <cell r="H1228" t="str">
            <v>General, Tracy</v>
          </cell>
          <cell r="I1228">
            <v>40896</v>
          </cell>
          <cell r="J1228">
            <v>40878</v>
          </cell>
          <cell r="K1228">
            <v>40968</v>
          </cell>
          <cell r="L1228" t="str">
            <v>Complete</v>
          </cell>
          <cell r="M1228" t="str">
            <v>Executed</v>
          </cell>
          <cell r="N1228">
            <v>40898</v>
          </cell>
          <cell r="O1228" t="str">
            <v>Approve Contract</v>
          </cell>
          <cell r="P1228" t="str">
            <v>Business Area Approver</v>
          </cell>
          <cell r="R1228" t="str">
            <v>Marina Crawford</v>
          </cell>
          <cell r="S1228" t="str">
            <v>Ron Laing</v>
          </cell>
          <cell r="T1228" t="str">
            <v>Karen Almadi</v>
          </cell>
          <cell r="U1228" t="str">
            <v>H - Horizon</v>
          </cell>
          <cell r="V1228" t="str">
            <v>Bitumen Production</v>
          </cell>
          <cell r="W1228" t="str">
            <v>45 Days net terms</v>
          </cell>
          <cell r="X1228">
            <v>2768783.88</v>
          </cell>
          <cell r="Y1228">
            <v>144073</v>
          </cell>
          <cell r="Z1228">
            <v>31699</v>
          </cell>
        </row>
        <row r="1229">
          <cell r="A1229" t="str">
            <v>403698-15-1</v>
          </cell>
          <cell r="B1229" t="str">
            <v>403698-15</v>
          </cell>
          <cell r="C1229">
            <v>1</v>
          </cell>
          <cell r="D1229">
            <v>40492601</v>
          </cell>
          <cell r="E1229" t="str">
            <v>Capital Engineering</v>
          </cell>
          <cell r="F1229" t="str">
            <v>Trend 01 - NRU CO2 injection Design</v>
          </cell>
          <cell r="G1229" t="str">
            <v>Schedules for Master Agreements</v>
          </cell>
          <cell r="H1229" t="str">
            <v>Martinez, Deborah</v>
          </cell>
          <cell r="I1229">
            <v>41289</v>
          </cell>
          <cell r="J1229">
            <v>41292</v>
          </cell>
          <cell r="K1229">
            <v>41333</v>
          </cell>
          <cell r="L1229" t="str">
            <v>Complete</v>
          </cell>
          <cell r="M1229" t="str">
            <v>Executed</v>
          </cell>
          <cell r="N1229">
            <v>41295</v>
          </cell>
          <cell r="O1229" t="str">
            <v>Edit New Supplement</v>
          </cell>
          <cell r="P1229" t="str">
            <v>Aranas, David</v>
          </cell>
          <cell r="Q1229" t="str">
            <v>Aranas, David</v>
          </cell>
          <cell r="R1229" t="str">
            <v>Don Guglielmin</v>
          </cell>
          <cell r="S1229" t="str">
            <v>Ron Laing</v>
          </cell>
          <cell r="T1229" t="str">
            <v>Paul Mendes</v>
          </cell>
          <cell r="U1229" t="str">
            <v>H - Horizon</v>
          </cell>
          <cell r="V1229" t="str">
            <v>Major Projects</v>
          </cell>
          <cell r="W1229" t="str">
            <v>45 Days net terms</v>
          </cell>
          <cell r="X1229">
            <v>59750</v>
          </cell>
          <cell r="Y1229">
            <v>144073</v>
          </cell>
          <cell r="Z1229">
            <v>10000</v>
          </cell>
        </row>
        <row r="1230">
          <cell r="A1230" t="str">
            <v>403698-16</v>
          </cell>
          <cell r="B1230">
            <v>403698</v>
          </cell>
          <cell r="C1230">
            <v>16</v>
          </cell>
          <cell r="D1230">
            <v>403698</v>
          </cell>
          <cell r="E1230" t="str">
            <v>Capital Engineering</v>
          </cell>
          <cell r="F1230" t="str">
            <v>Additional Scope of Work (Various)</v>
          </cell>
          <cell r="G1230" t="str">
            <v>Short Form Consulting Agreement</v>
          </cell>
          <cell r="H1230" t="str">
            <v>General, Tracy</v>
          </cell>
          <cell r="I1230">
            <v>40920</v>
          </cell>
          <cell r="J1230">
            <v>40920</v>
          </cell>
          <cell r="K1230">
            <v>41029</v>
          </cell>
          <cell r="L1230" t="str">
            <v>Complete</v>
          </cell>
          <cell r="M1230" t="str">
            <v>Executed</v>
          </cell>
          <cell r="N1230">
            <v>40927</v>
          </cell>
          <cell r="O1230" t="str">
            <v>Parallel_Return_to_Edit_Mode</v>
          </cell>
          <cell r="P1230" t="str">
            <v>General, Tracy</v>
          </cell>
          <cell r="Q1230" t="str">
            <v>General, Tracy</v>
          </cell>
          <cell r="R1230" t="str">
            <v>Marina Crawford</v>
          </cell>
          <cell r="S1230" t="str">
            <v>Ron Laing</v>
          </cell>
          <cell r="T1230" t="str">
            <v>Karen Almadi</v>
          </cell>
          <cell r="U1230" t="str">
            <v>H - Horizon</v>
          </cell>
          <cell r="V1230" t="str">
            <v>Bitumen Production</v>
          </cell>
          <cell r="W1230" t="str">
            <v>45 Days net terms</v>
          </cell>
          <cell r="X1230">
            <v>2790533.88</v>
          </cell>
          <cell r="Y1230">
            <v>144073</v>
          </cell>
          <cell r="Z1230">
            <v>21750</v>
          </cell>
        </row>
        <row r="1231">
          <cell r="A1231" t="str">
            <v>403698-16-1</v>
          </cell>
          <cell r="B1231" t="str">
            <v>403698-16</v>
          </cell>
          <cell r="C1231">
            <v>1</v>
          </cell>
          <cell r="D1231">
            <v>405049</v>
          </cell>
          <cell r="E1231" t="str">
            <v>Capital Engineering</v>
          </cell>
          <cell r="F1231" t="str">
            <v>Fd Eng support - Net zero negative CO for transfer to NRU Line 2 WO 403698-12</v>
          </cell>
          <cell r="G1231" t="str">
            <v>Schedules for Master Agreements</v>
          </cell>
          <cell r="H1231" t="str">
            <v>Aranas, David</v>
          </cell>
          <cell r="I1231">
            <v>41148</v>
          </cell>
          <cell r="J1231">
            <v>41017</v>
          </cell>
          <cell r="K1231">
            <v>41105</v>
          </cell>
          <cell r="L1231" t="str">
            <v>Complete</v>
          </cell>
          <cell r="M1231" t="str">
            <v>Executed</v>
          </cell>
          <cell r="N1231">
            <v>41156</v>
          </cell>
          <cell r="O1231" t="str">
            <v>Approve Contract</v>
          </cell>
          <cell r="P1231" t="str">
            <v>Business Area Approver</v>
          </cell>
          <cell r="Q1231" t="str">
            <v>Murphy, John</v>
          </cell>
          <cell r="R1231" t="str">
            <v>Don Guglielmin</v>
          </cell>
          <cell r="S1231" t="str">
            <v>Ron Laing</v>
          </cell>
          <cell r="T1231" t="str">
            <v>Karen Almadi</v>
          </cell>
          <cell r="U1231" t="str">
            <v>H/I - Horizon/International</v>
          </cell>
          <cell r="V1231" t="str">
            <v>Major Projects</v>
          </cell>
          <cell r="W1231" t="str">
            <v>45 Days net terms</v>
          </cell>
          <cell r="X1231">
            <v>947920</v>
          </cell>
          <cell r="Y1231">
            <v>144073</v>
          </cell>
          <cell r="Z1231">
            <v>-67500</v>
          </cell>
        </row>
        <row r="1232">
          <cell r="A1232" t="str">
            <v>403698-16-2</v>
          </cell>
          <cell r="B1232" t="str">
            <v>403698-16</v>
          </cell>
          <cell r="C1232">
            <v>2</v>
          </cell>
          <cell r="D1232">
            <v>405049</v>
          </cell>
          <cell r="E1232" t="str">
            <v>Capital Engineering</v>
          </cell>
          <cell r="F1232" t="str">
            <v>Fd Eng support - Extend Svcs to 9/15/13</v>
          </cell>
          <cell r="G1232" t="str">
            <v>Schedules for Master Agreements</v>
          </cell>
          <cell r="H1232" t="str">
            <v>Aranas, David</v>
          </cell>
          <cell r="I1232">
            <v>41530</v>
          </cell>
          <cell r="J1232">
            <v>41030</v>
          </cell>
          <cell r="K1232">
            <v>41532</v>
          </cell>
          <cell r="L1232" t="str">
            <v>Complete</v>
          </cell>
          <cell r="M1232" t="str">
            <v>Executed</v>
          </cell>
          <cell r="N1232">
            <v>41582</v>
          </cell>
          <cell r="O1232" t="str">
            <v>Parallel_Return_to_Edit_Mode</v>
          </cell>
          <cell r="P1232" t="str">
            <v>Martinez, Deborah</v>
          </cell>
          <cell r="Q1232" t="str">
            <v>Martinez, Deborah</v>
          </cell>
          <cell r="R1232" t="str">
            <v>Don Guglielmin</v>
          </cell>
          <cell r="S1232" t="str">
            <v>Ron Laing</v>
          </cell>
          <cell r="T1232" t="str">
            <v>Eric Stearns</v>
          </cell>
          <cell r="U1232" t="str">
            <v>H/I - Horizon/International</v>
          </cell>
          <cell r="V1232" t="str">
            <v>Major Projects</v>
          </cell>
          <cell r="W1232" t="str">
            <v>45 Days net terms</v>
          </cell>
          <cell r="X1232">
            <v>1377920</v>
          </cell>
          <cell r="Y1232">
            <v>144073</v>
          </cell>
          <cell r="Z1232">
            <v>430000</v>
          </cell>
        </row>
        <row r="1233">
          <cell r="A1233" t="str">
            <v>403698-17</v>
          </cell>
          <cell r="B1233">
            <v>403698</v>
          </cell>
          <cell r="C1233">
            <v>17</v>
          </cell>
          <cell r="D1233">
            <v>403698</v>
          </cell>
          <cell r="E1233" t="str">
            <v>Capital Engineering</v>
          </cell>
          <cell r="F1233" t="str">
            <v>Additional Scope of Work (Various)</v>
          </cell>
          <cell r="G1233" t="str">
            <v>Short Form Consulting Agreement</v>
          </cell>
          <cell r="H1233" t="str">
            <v>General, Tracy</v>
          </cell>
          <cell r="I1233">
            <v>40948</v>
          </cell>
          <cell r="J1233">
            <v>40952</v>
          </cell>
          <cell r="K1233">
            <v>40998</v>
          </cell>
          <cell r="L1233" t="str">
            <v>Complete</v>
          </cell>
          <cell r="M1233" t="str">
            <v>Executed</v>
          </cell>
          <cell r="N1233">
            <v>40948</v>
          </cell>
          <cell r="O1233" t="str">
            <v>Approve Contract</v>
          </cell>
          <cell r="P1233" t="str">
            <v>Commercial Operations Approver</v>
          </cell>
          <cell r="Q1233" t="str">
            <v>King, Brian</v>
          </cell>
          <cell r="R1233" t="str">
            <v>Marina Crawford</v>
          </cell>
          <cell r="S1233" t="str">
            <v>Ron Laing</v>
          </cell>
          <cell r="T1233" t="str">
            <v>Karen Almadi</v>
          </cell>
          <cell r="U1233" t="str">
            <v>H - Horizon</v>
          </cell>
          <cell r="V1233" t="str">
            <v>Bitumen Production</v>
          </cell>
          <cell r="W1233" t="str">
            <v>45 Days net terms</v>
          </cell>
          <cell r="X1233">
            <v>2914133.88</v>
          </cell>
          <cell r="Y1233">
            <v>144073</v>
          </cell>
          <cell r="Z1233">
            <v>123600</v>
          </cell>
        </row>
        <row r="1234">
          <cell r="A1234" t="str">
            <v>403698-18</v>
          </cell>
          <cell r="B1234">
            <v>403698</v>
          </cell>
          <cell r="C1234">
            <v>18</v>
          </cell>
          <cell r="D1234">
            <v>403698</v>
          </cell>
          <cell r="E1234" t="str">
            <v>Capital Engineering</v>
          </cell>
          <cell r="F1234" t="str">
            <v>Addititional Scope</v>
          </cell>
          <cell r="G1234" t="str">
            <v>Short Form Consulting Agreement</v>
          </cell>
          <cell r="H1234" t="str">
            <v>General, Tracy</v>
          </cell>
          <cell r="I1234">
            <v>40953</v>
          </cell>
          <cell r="J1234">
            <v>40953</v>
          </cell>
          <cell r="K1234">
            <v>41029</v>
          </cell>
          <cell r="L1234" t="str">
            <v>Complete</v>
          </cell>
          <cell r="M1234" t="str">
            <v>Executed</v>
          </cell>
          <cell r="N1234">
            <v>40961</v>
          </cell>
          <cell r="O1234" t="str">
            <v>Approve Contract</v>
          </cell>
          <cell r="P1234" t="str">
            <v>Business Area Approver</v>
          </cell>
          <cell r="Q1234" t="str">
            <v>Brogly, John</v>
          </cell>
          <cell r="R1234" t="str">
            <v>Marina Crawford</v>
          </cell>
          <cell r="S1234" t="str">
            <v>Ron Laing</v>
          </cell>
          <cell r="T1234" t="str">
            <v>Karen Almadi</v>
          </cell>
          <cell r="U1234" t="str">
            <v>H - Horizon</v>
          </cell>
          <cell r="V1234" t="str">
            <v>Bitumen Production</v>
          </cell>
          <cell r="W1234" t="str">
            <v>30 Days net terms</v>
          </cell>
          <cell r="X1234">
            <v>2972883.88</v>
          </cell>
          <cell r="Y1234">
            <v>144073</v>
          </cell>
          <cell r="Z1234">
            <v>58750</v>
          </cell>
        </row>
        <row r="1235">
          <cell r="A1235" t="str">
            <v>403698-18-1</v>
          </cell>
          <cell r="B1235" t="str">
            <v>403698-18</v>
          </cell>
          <cell r="C1235">
            <v>1</v>
          </cell>
          <cell r="D1235">
            <v>405046</v>
          </cell>
          <cell r="E1235" t="str">
            <v>Capital Engineering</v>
          </cell>
          <cell r="F1235" t="str">
            <v>Arsenio Rocha - Contract Extension</v>
          </cell>
          <cell r="G1235" t="str">
            <v>Schedules for Master Agreements</v>
          </cell>
          <cell r="H1235" t="str">
            <v>Wang, Cathy</v>
          </cell>
          <cell r="I1235">
            <v>41214</v>
          </cell>
          <cell r="J1235">
            <v>41182</v>
          </cell>
          <cell r="K1235">
            <v>41273</v>
          </cell>
          <cell r="L1235" t="str">
            <v>Complete</v>
          </cell>
          <cell r="M1235" t="str">
            <v>Executed</v>
          </cell>
          <cell r="N1235">
            <v>41226</v>
          </cell>
          <cell r="O1235" t="str">
            <v>Approve Contract</v>
          </cell>
          <cell r="P1235" t="str">
            <v>Business Area Approver</v>
          </cell>
          <cell r="Q1235" t="str">
            <v>Perry, Don</v>
          </cell>
          <cell r="R1235" t="str">
            <v>Marina Crawford</v>
          </cell>
          <cell r="S1235" t="str">
            <v>Ron Laing</v>
          </cell>
          <cell r="T1235" t="str">
            <v>Karen Almadi</v>
          </cell>
          <cell r="U1235" t="str">
            <v>H - Horizon</v>
          </cell>
          <cell r="V1235" t="str">
            <v>Bitumen Production</v>
          </cell>
          <cell r="W1235" t="str">
            <v>30 Days net terms</v>
          </cell>
          <cell r="X1235">
            <v>164000</v>
          </cell>
          <cell r="Y1235">
            <v>144073</v>
          </cell>
          <cell r="Z1235">
            <v>82000</v>
          </cell>
        </row>
        <row r="1236">
          <cell r="A1236" t="str">
            <v>403698-18-1</v>
          </cell>
          <cell r="B1236" t="str">
            <v>403698-18</v>
          </cell>
          <cell r="C1236">
            <v>1</v>
          </cell>
          <cell r="D1236">
            <v>405046</v>
          </cell>
          <cell r="E1236" t="str">
            <v>Capital Engineering</v>
          </cell>
          <cell r="F1236" t="str">
            <v>Arsenio Rocha - Contract Extension</v>
          </cell>
          <cell r="G1236" t="str">
            <v>Schedules for Master Agreements</v>
          </cell>
          <cell r="H1236" t="str">
            <v>Wang, Cathy</v>
          </cell>
          <cell r="I1236">
            <v>41214</v>
          </cell>
          <cell r="J1236">
            <v>41182</v>
          </cell>
          <cell r="K1236">
            <v>41273</v>
          </cell>
          <cell r="L1236" t="str">
            <v>Complete</v>
          </cell>
          <cell r="M1236" t="str">
            <v>Executed</v>
          </cell>
          <cell r="N1236">
            <v>41226</v>
          </cell>
          <cell r="O1236" t="str">
            <v>Parallel_Return_to_Edit_Mode</v>
          </cell>
          <cell r="P1236" t="str">
            <v>Spence, Adam</v>
          </cell>
          <cell r="R1236" t="str">
            <v>Marina Crawford</v>
          </cell>
          <cell r="S1236" t="str">
            <v>Ron Laing</v>
          </cell>
          <cell r="T1236" t="str">
            <v>Karen Almadi</v>
          </cell>
          <cell r="U1236" t="str">
            <v>H - Horizon</v>
          </cell>
          <cell r="V1236" t="str">
            <v>Bitumen Production</v>
          </cell>
          <cell r="W1236" t="str">
            <v>30 Days net terms</v>
          </cell>
          <cell r="X1236">
            <v>164000</v>
          </cell>
          <cell r="Y1236">
            <v>144073</v>
          </cell>
          <cell r="Z1236">
            <v>82000</v>
          </cell>
        </row>
        <row r="1237">
          <cell r="A1237" t="str">
            <v>403698-18-2</v>
          </cell>
          <cell r="B1237" t="str">
            <v>403698-18</v>
          </cell>
          <cell r="C1237">
            <v>2</v>
          </cell>
          <cell r="D1237">
            <v>405046</v>
          </cell>
          <cell r="E1237" t="str">
            <v>Capital Engineering</v>
          </cell>
          <cell r="F1237" t="str">
            <v>Arsenio Rocha - Contract Extension</v>
          </cell>
          <cell r="G1237" t="str">
            <v>Schedules for Master Agreements</v>
          </cell>
          <cell r="H1237" t="str">
            <v>Wang, Cathy</v>
          </cell>
          <cell r="I1237">
            <v>41304</v>
          </cell>
          <cell r="J1237">
            <v>41274</v>
          </cell>
          <cell r="K1237">
            <v>41364</v>
          </cell>
          <cell r="L1237" t="str">
            <v>Complete</v>
          </cell>
          <cell r="M1237" t="str">
            <v>Executed</v>
          </cell>
          <cell r="N1237">
            <v>41311</v>
          </cell>
          <cell r="O1237" t="str">
            <v>Parallel_Return_to_Edit_Mode</v>
          </cell>
          <cell r="P1237" t="str">
            <v>Wang, Cathy</v>
          </cell>
          <cell r="R1237" t="str">
            <v>Marina Crawford</v>
          </cell>
          <cell r="S1237" t="str">
            <v>Ron Laing</v>
          </cell>
          <cell r="T1237" t="str">
            <v>Karen Almadi</v>
          </cell>
          <cell r="U1237" t="str">
            <v>H - Horizon</v>
          </cell>
          <cell r="V1237" t="str">
            <v>Bitumen Production</v>
          </cell>
          <cell r="W1237" t="str">
            <v>30 Days net terms</v>
          </cell>
          <cell r="X1237">
            <v>246000</v>
          </cell>
          <cell r="Y1237">
            <v>144073</v>
          </cell>
          <cell r="Z1237">
            <v>82000</v>
          </cell>
        </row>
        <row r="1238">
          <cell r="A1238" t="str">
            <v>403698-18-2</v>
          </cell>
          <cell r="B1238" t="str">
            <v>403698-18</v>
          </cell>
          <cell r="C1238">
            <v>2</v>
          </cell>
          <cell r="D1238">
            <v>405046</v>
          </cell>
          <cell r="E1238" t="str">
            <v>Capital Engineering</v>
          </cell>
          <cell r="F1238" t="str">
            <v>Arsenio Rocha - Contract Extension</v>
          </cell>
          <cell r="G1238" t="str">
            <v>Schedules for Master Agreements</v>
          </cell>
          <cell r="H1238" t="str">
            <v>Wang, Cathy</v>
          </cell>
          <cell r="I1238">
            <v>41304</v>
          </cell>
          <cell r="J1238">
            <v>41274</v>
          </cell>
          <cell r="K1238">
            <v>41364</v>
          </cell>
          <cell r="L1238" t="str">
            <v>Complete</v>
          </cell>
          <cell r="M1238" t="str">
            <v>Executed</v>
          </cell>
          <cell r="N1238">
            <v>41311</v>
          </cell>
          <cell r="O1238" t="str">
            <v>Edit New Supplement</v>
          </cell>
          <cell r="P1238" t="str">
            <v>Wang, Cathy</v>
          </cell>
          <cell r="Q1238" t="str">
            <v>Wang, Cathy</v>
          </cell>
          <cell r="R1238" t="str">
            <v>Marina Crawford</v>
          </cell>
          <cell r="S1238" t="str">
            <v>Ron Laing</v>
          </cell>
          <cell r="T1238" t="str">
            <v>Karen Almadi</v>
          </cell>
          <cell r="U1238" t="str">
            <v>H - Horizon</v>
          </cell>
          <cell r="V1238" t="str">
            <v>Bitumen Production</v>
          </cell>
          <cell r="W1238" t="str">
            <v>30 Days net terms</v>
          </cell>
          <cell r="X1238">
            <v>246000</v>
          </cell>
          <cell r="Y1238">
            <v>144073</v>
          </cell>
          <cell r="Z1238">
            <v>82000</v>
          </cell>
        </row>
        <row r="1239">
          <cell r="A1239" t="str">
            <v>403698-18-3</v>
          </cell>
          <cell r="B1239" t="str">
            <v>403698-18</v>
          </cell>
          <cell r="C1239">
            <v>3</v>
          </cell>
          <cell r="D1239">
            <v>405046</v>
          </cell>
          <cell r="E1239" t="str">
            <v>Capital Engineering</v>
          </cell>
          <cell r="F1239" t="str">
            <v>Arsenio Rocha - Contract Extension</v>
          </cell>
          <cell r="G1239" t="str">
            <v>Schedules for Master Agreements</v>
          </cell>
          <cell r="H1239" t="str">
            <v>Wang, Cathy</v>
          </cell>
          <cell r="I1239">
            <v>41484</v>
          </cell>
          <cell r="J1239">
            <v>41365</v>
          </cell>
          <cell r="K1239">
            <v>41516</v>
          </cell>
          <cell r="L1239" t="str">
            <v>Complete</v>
          </cell>
          <cell r="M1239" t="str">
            <v>Executed</v>
          </cell>
          <cell r="N1239">
            <v>41501</v>
          </cell>
          <cell r="O1239" t="str">
            <v>Approve Contract</v>
          </cell>
          <cell r="P1239" t="str">
            <v>Commercial Operations Approver</v>
          </cell>
          <cell r="Q1239" t="str">
            <v>Brant, Edna</v>
          </cell>
          <cell r="R1239" t="str">
            <v>Marina Crawford</v>
          </cell>
          <cell r="S1239" t="str">
            <v>Ron Laing</v>
          </cell>
          <cell r="T1239" t="str">
            <v>Stephanie Graham</v>
          </cell>
          <cell r="U1239" t="str">
            <v>H - Horizon</v>
          </cell>
          <cell r="V1239" t="str">
            <v>Bitumen Production</v>
          </cell>
          <cell r="W1239" t="str">
            <v>30 Days net terms</v>
          </cell>
          <cell r="X1239">
            <v>374000</v>
          </cell>
          <cell r="Y1239">
            <v>144073</v>
          </cell>
          <cell r="Z1239">
            <v>128000</v>
          </cell>
        </row>
        <row r="1240">
          <cell r="A1240" t="str">
            <v>403698-18-3</v>
          </cell>
          <cell r="B1240" t="str">
            <v>403698-18</v>
          </cell>
          <cell r="C1240">
            <v>3</v>
          </cell>
          <cell r="D1240">
            <v>405046</v>
          </cell>
          <cell r="E1240" t="str">
            <v>Capital Engineering</v>
          </cell>
          <cell r="F1240" t="str">
            <v>Arsenio Rocha - Contract Extension</v>
          </cell>
          <cell r="G1240" t="str">
            <v>Schedules for Master Agreements</v>
          </cell>
          <cell r="H1240" t="str">
            <v>Wang, Cathy</v>
          </cell>
          <cell r="I1240">
            <v>41484</v>
          </cell>
          <cell r="J1240">
            <v>41365</v>
          </cell>
          <cell r="K1240">
            <v>41516</v>
          </cell>
          <cell r="L1240" t="str">
            <v>Complete</v>
          </cell>
          <cell r="M1240" t="str">
            <v>Executed</v>
          </cell>
          <cell r="N1240">
            <v>41501</v>
          </cell>
          <cell r="O1240" t="str">
            <v>Approve Contract</v>
          </cell>
          <cell r="P1240" t="str">
            <v>Business Area Approver</v>
          </cell>
          <cell r="Q1240" t="str">
            <v>Doleman, Ted</v>
          </cell>
          <cell r="R1240" t="str">
            <v>Marina Crawford</v>
          </cell>
          <cell r="S1240" t="str">
            <v>Ron Laing</v>
          </cell>
          <cell r="T1240" t="str">
            <v>Stephanie Graham</v>
          </cell>
          <cell r="U1240" t="str">
            <v>H - Horizon</v>
          </cell>
          <cell r="V1240" t="str">
            <v>Bitumen Production</v>
          </cell>
          <cell r="W1240" t="str">
            <v>30 Days net terms</v>
          </cell>
          <cell r="X1240">
            <v>374000</v>
          </cell>
          <cell r="Y1240">
            <v>144073</v>
          </cell>
          <cell r="Z1240">
            <v>128000</v>
          </cell>
        </row>
        <row r="1241">
          <cell r="A1241" t="str">
            <v>403698-19</v>
          </cell>
          <cell r="B1241">
            <v>403698</v>
          </cell>
          <cell r="C1241">
            <v>19</v>
          </cell>
          <cell r="D1241">
            <v>403698</v>
          </cell>
          <cell r="E1241" t="str">
            <v>Capital Engineering</v>
          </cell>
          <cell r="F1241" t="str">
            <v>Addititional Scope</v>
          </cell>
          <cell r="G1241" t="str">
            <v>Short Form Consulting Agreement</v>
          </cell>
          <cell r="H1241" t="str">
            <v>General, Tracy</v>
          </cell>
          <cell r="I1241">
            <v>40976</v>
          </cell>
          <cell r="J1241">
            <v>40973</v>
          </cell>
          <cell r="K1241">
            <v>41090</v>
          </cell>
          <cell r="L1241" t="str">
            <v>Complete</v>
          </cell>
          <cell r="M1241" t="str">
            <v>Executed</v>
          </cell>
          <cell r="N1241">
            <v>40994</v>
          </cell>
          <cell r="O1241" t="str">
            <v>Parallel_Return_to_Edit_Mode</v>
          </cell>
          <cell r="P1241" t="str">
            <v>General, Tracy</v>
          </cell>
          <cell r="R1241" t="str">
            <v>Marina Crawford</v>
          </cell>
          <cell r="S1241" t="str">
            <v>Ron Laing</v>
          </cell>
          <cell r="T1241" t="str">
            <v>Karen Almadi</v>
          </cell>
          <cell r="U1241" t="str">
            <v>H - Horizon</v>
          </cell>
          <cell r="V1241" t="str">
            <v>Bitumen Production</v>
          </cell>
          <cell r="W1241" t="str">
            <v>30 Days net terms</v>
          </cell>
          <cell r="X1241">
            <v>2979383.88</v>
          </cell>
          <cell r="Y1241">
            <v>144073</v>
          </cell>
          <cell r="Z1241">
            <v>6500</v>
          </cell>
        </row>
        <row r="1242">
          <cell r="A1242" t="str">
            <v>403698-19-1</v>
          </cell>
          <cell r="B1242" t="str">
            <v>403698-19</v>
          </cell>
          <cell r="C1242">
            <v>1</v>
          </cell>
          <cell r="D1242">
            <v>405047</v>
          </cell>
          <cell r="E1242" t="str">
            <v>Capital Engineering</v>
          </cell>
          <cell r="F1242" t="str">
            <v>Pejman Mirzanejad - Contract Extension</v>
          </cell>
          <cell r="G1242" t="str">
            <v>Schedules for Master Agreements</v>
          </cell>
          <cell r="H1242" t="str">
            <v>Wang, Cathy</v>
          </cell>
          <cell r="I1242">
            <v>41219</v>
          </cell>
          <cell r="J1242">
            <v>41182</v>
          </cell>
          <cell r="K1242">
            <v>41273</v>
          </cell>
          <cell r="L1242" t="str">
            <v>Complete</v>
          </cell>
          <cell r="M1242" t="str">
            <v>Executed</v>
          </cell>
          <cell r="N1242">
            <v>41226</v>
          </cell>
          <cell r="O1242" t="str">
            <v>Parallel_Return_to_Edit_Mode</v>
          </cell>
          <cell r="P1242" t="str">
            <v>Spence, Adam</v>
          </cell>
          <cell r="R1242" t="str">
            <v>Marina Crawford</v>
          </cell>
          <cell r="S1242" t="str">
            <v>Ron Laing</v>
          </cell>
          <cell r="T1242" t="str">
            <v>Karen Almadi</v>
          </cell>
          <cell r="U1242" t="str">
            <v>H - Horizon</v>
          </cell>
          <cell r="V1242" t="str">
            <v>Bitumen Production</v>
          </cell>
          <cell r="W1242" t="str">
            <v>30 Days net terms</v>
          </cell>
          <cell r="X1242">
            <v>164000</v>
          </cell>
          <cell r="Y1242">
            <v>144073</v>
          </cell>
          <cell r="Z1242">
            <v>82000</v>
          </cell>
        </row>
        <row r="1243">
          <cell r="A1243" t="str">
            <v>403698-19-2</v>
          </cell>
          <cell r="B1243" t="str">
            <v>403698-19</v>
          </cell>
          <cell r="C1243">
            <v>2</v>
          </cell>
          <cell r="D1243">
            <v>405047</v>
          </cell>
          <cell r="E1243" t="str">
            <v>Capital Engineering</v>
          </cell>
          <cell r="F1243" t="str">
            <v>Pejman Mirzanejad - Contract Extension</v>
          </cell>
          <cell r="G1243" t="str">
            <v>Schedules for Master Agreements</v>
          </cell>
          <cell r="H1243" t="str">
            <v>Wang, Cathy</v>
          </cell>
          <cell r="I1243">
            <v>41261</v>
          </cell>
          <cell r="J1243">
            <v>41274</v>
          </cell>
          <cell r="K1243">
            <v>41364</v>
          </cell>
          <cell r="L1243" t="str">
            <v>Complete</v>
          </cell>
          <cell r="M1243" t="str">
            <v>Executed</v>
          </cell>
          <cell r="N1243">
            <v>41262</v>
          </cell>
          <cell r="O1243" t="str">
            <v>Execute Contract</v>
          </cell>
          <cell r="P1243" t="str">
            <v>Wang, Cathy</v>
          </cell>
          <cell r="Q1243" t="str">
            <v>Wang, Cathy</v>
          </cell>
          <cell r="R1243" t="str">
            <v>Marina Crawford</v>
          </cell>
          <cell r="S1243" t="str">
            <v>Ron Laing</v>
          </cell>
          <cell r="T1243" t="str">
            <v>Karen Almadi</v>
          </cell>
          <cell r="U1243" t="str">
            <v>H - Horizon</v>
          </cell>
          <cell r="V1243" t="str">
            <v>Bitumen Production</v>
          </cell>
          <cell r="W1243" t="str">
            <v>30 Days net terms</v>
          </cell>
          <cell r="X1243">
            <v>246000</v>
          </cell>
          <cell r="Y1243">
            <v>144073</v>
          </cell>
          <cell r="Z1243">
            <v>82000</v>
          </cell>
        </row>
        <row r="1244">
          <cell r="A1244" t="str">
            <v>403698-19-3</v>
          </cell>
          <cell r="B1244" t="str">
            <v>403698-19</v>
          </cell>
          <cell r="C1244">
            <v>3</v>
          </cell>
          <cell r="D1244">
            <v>405047</v>
          </cell>
          <cell r="E1244" t="str">
            <v>Capital Engineering</v>
          </cell>
          <cell r="F1244" t="str">
            <v>Pejman Mirzanejad - Contract Extension</v>
          </cell>
          <cell r="G1244" t="str">
            <v>Schedules for Master Agreements</v>
          </cell>
          <cell r="H1244" t="str">
            <v>Wang, Cathy</v>
          </cell>
          <cell r="I1244">
            <v>41493</v>
          </cell>
          <cell r="J1244">
            <v>41365</v>
          </cell>
          <cell r="K1244">
            <v>41546</v>
          </cell>
          <cell r="L1244" t="str">
            <v>Complete</v>
          </cell>
          <cell r="M1244" t="str">
            <v>Executed</v>
          </cell>
          <cell r="N1244">
            <v>41520</v>
          </cell>
          <cell r="O1244" t="str">
            <v>Approve Contract</v>
          </cell>
          <cell r="P1244" t="str">
            <v>Commercial Operations Approver</v>
          </cell>
          <cell r="Q1244" t="str">
            <v>King, Brian</v>
          </cell>
          <cell r="R1244" t="str">
            <v>Marina Crawford</v>
          </cell>
          <cell r="S1244" t="str">
            <v>Ron Laing</v>
          </cell>
          <cell r="T1244" t="str">
            <v>Stephanie Graham</v>
          </cell>
          <cell r="U1244" t="str">
            <v>H - Horizon</v>
          </cell>
          <cell r="V1244" t="str">
            <v>Bitumen Production</v>
          </cell>
          <cell r="W1244" t="str">
            <v>30 Days net terms</v>
          </cell>
          <cell r="X1244">
            <v>403000</v>
          </cell>
          <cell r="Y1244">
            <v>144073</v>
          </cell>
          <cell r="Z1244">
            <v>157000</v>
          </cell>
        </row>
        <row r="1245">
          <cell r="A1245" t="str">
            <v>403698-19-4</v>
          </cell>
          <cell r="B1245" t="str">
            <v>403698-19</v>
          </cell>
          <cell r="C1245">
            <v>4</v>
          </cell>
          <cell r="D1245">
            <v>405047</v>
          </cell>
          <cell r="E1245" t="str">
            <v>Capital Engineering</v>
          </cell>
          <cell r="F1245" t="str">
            <v>Pejman Mirzanejad - Contract Extension</v>
          </cell>
          <cell r="G1245" t="str">
            <v>Schedules for Master Agreements</v>
          </cell>
          <cell r="H1245" t="str">
            <v>Wang, Cathy</v>
          </cell>
          <cell r="I1245">
            <v>41542</v>
          </cell>
          <cell r="J1245">
            <v>41547</v>
          </cell>
          <cell r="K1245">
            <v>41638</v>
          </cell>
          <cell r="L1245" t="str">
            <v>Complete</v>
          </cell>
          <cell r="M1245" t="str">
            <v>Executed</v>
          </cell>
          <cell r="N1245">
            <v>41592</v>
          </cell>
          <cell r="O1245" t="str">
            <v>Parallel_Return_to_Edit_Mode</v>
          </cell>
          <cell r="P1245" t="str">
            <v>Wang, Cathy</v>
          </cell>
          <cell r="R1245" t="str">
            <v>Carla Salazar</v>
          </cell>
          <cell r="S1245" t="str">
            <v>Ron Laing</v>
          </cell>
          <cell r="T1245" t="str">
            <v>Stephanie Graham</v>
          </cell>
          <cell r="U1245" t="str">
            <v>H - Horizon</v>
          </cell>
          <cell r="V1245" t="str">
            <v>Bitumen Production</v>
          </cell>
          <cell r="W1245" t="str">
            <v>30 Days net terms</v>
          </cell>
          <cell r="X1245">
            <v>478000</v>
          </cell>
          <cell r="Y1245">
            <v>144073</v>
          </cell>
          <cell r="Z1245">
            <v>75000</v>
          </cell>
        </row>
        <row r="1246">
          <cell r="A1246" t="str">
            <v>403698-19-5</v>
          </cell>
          <cell r="B1246" t="str">
            <v>403698-19</v>
          </cell>
          <cell r="C1246">
            <v>5</v>
          </cell>
          <cell r="D1246">
            <v>405047</v>
          </cell>
          <cell r="E1246" t="str">
            <v>Capital Engineering</v>
          </cell>
          <cell r="F1246" t="str">
            <v>Pejman Mirzanejad - Contract Extension</v>
          </cell>
          <cell r="G1246" t="str">
            <v>Schedules for Master Agreements</v>
          </cell>
          <cell r="H1246" t="str">
            <v>Wang, Cathy</v>
          </cell>
          <cell r="I1246">
            <v>41626</v>
          </cell>
          <cell r="J1246">
            <v>41640</v>
          </cell>
          <cell r="K1246">
            <v>41728</v>
          </cell>
          <cell r="L1246" t="str">
            <v>Complete</v>
          </cell>
          <cell r="M1246" t="str">
            <v>Executed</v>
          </cell>
          <cell r="N1246">
            <v>41654</v>
          </cell>
          <cell r="O1246" t="str">
            <v>Parallel_Return_to_Edit_Mode</v>
          </cell>
          <cell r="P1246" t="str">
            <v>Wang, Cathy</v>
          </cell>
          <cell r="R1246" t="str">
            <v>Carla Salazar</v>
          </cell>
          <cell r="S1246" t="str">
            <v>Ron Laing</v>
          </cell>
          <cell r="T1246" t="str">
            <v>Stephanie Graham</v>
          </cell>
          <cell r="U1246" t="str">
            <v>H - Horizon</v>
          </cell>
          <cell r="V1246" t="str">
            <v>Bitumen Production</v>
          </cell>
          <cell r="W1246" t="str">
            <v>30 Days net terms</v>
          </cell>
          <cell r="X1246">
            <v>553000</v>
          </cell>
          <cell r="Y1246">
            <v>144073</v>
          </cell>
          <cell r="Z1246">
            <v>75000</v>
          </cell>
        </row>
        <row r="1247">
          <cell r="A1247" t="str">
            <v>403698-19-6</v>
          </cell>
          <cell r="B1247" t="str">
            <v>403698-19</v>
          </cell>
          <cell r="C1247">
            <v>6</v>
          </cell>
          <cell r="D1247">
            <v>405047</v>
          </cell>
          <cell r="E1247" t="str">
            <v>Capital Engineering</v>
          </cell>
          <cell r="F1247" t="str">
            <v>Pejman Mirzanejad - Contract Extension</v>
          </cell>
          <cell r="G1247" t="str">
            <v>Schedules for Master Agreements</v>
          </cell>
          <cell r="H1247" t="str">
            <v>Blesa, Ana</v>
          </cell>
          <cell r="I1247">
            <v>41724</v>
          </cell>
          <cell r="J1247">
            <v>41729</v>
          </cell>
          <cell r="K1247">
            <v>41820</v>
          </cell>
          <cell r="L1247" t="str">
            <v>Complete</v>
          </cell>
          <cell r="M1247" t="str">
            <v>Executed</v>
          </cell>
          <cell r="N1247">
            <v>41730</v>
          </cell>
          <cell r="O1247" t="str">
            <v>Parallel_Return_to_Edit_Mode</v>
          </cell>
          <cell r="P1247" t="str">
            <v>Blesa, Ana</v>
          </cell>
          <cell r="R1247" t="str">
            <v>Carla Salazar</v>
          </cell>
          <cell r="S1247" t="str">
            <v>Kara Slemko</v>
          </cell>
          <cell r="T1247" t="str">
            <v>Stephanie Graham</v>
          </cell>
          <cell r="U1247" t="str">
            <v>H - Horizon</v>
          </cell>
          <cell r="V1247" t="str">
            <v>Bitumen Production</v>
          </cell>
          <cell r="W1247" t="str">
            <v>30 Days net terms</v>
          </cell>
          <cell r="X1247">
            <v>628000</v>
          </cell>
          <cell r="Y1247">
            <v>144073</v>
          </cell>
          <cell r="Z1247">
            <v>75000</v>
          </cell>
        </row>
        <row r="1248">
          <cell r="A1248" t="str">
            <v>403698-19-7</v>
          </cell>
          <cell r="B1248" t="str">
            <v>403698-19</v>
          </cell>
          <cell r="C1248">
            <v>7</v>
          </cell>
          <cell r="D1248">
            <v>405047</v>
          </cell>
          <cell r="E1248" t="str">
            <v>Capital Engineering</v>
          </cell>
          <cell r="F1248" t="str">
            <v>Pejman Mirzanejad, Civil/Structural Engineer, Contract Extension</v>
          </cell>
          <cell r="G1248" t="str">
            <v>Schedules for Master Agreements</v>
          </cell>
          <cell r="H1248" t="str">
            <v>Parmar, Cyrus</v>
          </cell>
          <cell r="I1248">
            <v>41793</v>
          </cell>
          <cell r="J1248">
            <v>41820</v>
          </cell>
          <cell r="K1248">
            <v>41912</v>
          </cell>
          <cell r="L1248" t="str">
            <v>Complete</v>
          </cell>
          <cell r="M1248" t="str">
            <v>Executed</v>
          </cell>
          <cell r="N1248">
            <v>41799</v>
          </cell>
          <cell r="O1248" t="str">
            <v>Edit New Supplement</v>
          </cell>
          <cell r="P1248" t="str">
            <v>Parmar, Cyrus</v>
          </cell>
          <cell r="Q1248" t="str">
            <v>Parmar, Cyrus</v>
          </cell>
          <cell r="R1248" t="str">
            <v>Carla Salazar</v>
          </cell>
          <cell r="S1248" t="str">
            <v>Kara Slemko</v>
          </cell>
          <cell r="T1248" t="str">
            <v>Stephanie Graham</v>
          </cell>
          <cell r="U1248" t="str">
            <v>H - Horizon</v>
          </cell>
          <cell r="V1248" t="str">
            <v>Bitumen Production</v>
          </cell>
          <cell r="W1248" t="str">
            <v>45 Days net terms</v>
          </cell>
          <cell r="X1248">
            <v>703000</v>
          </cell>
          <cell r="Y1248">
            <v>144073</v>
          </cell>
          <cell r="Z1248">
            <v>75000</v>
          </cell>
        </row>
        <row r="1249">
          <cell r="A1249" t="str">
            <v>403698-19-8</v>
          </cell>
          <cell r="B1249" t="str">
            <v>403698-19</v>
          </cell>
          <cell r="C1249">
            <v>8</v>
          </cell>
          <cell r="D1249">
            <v>405047</v>
          </cell>
          <cell r="E1249" t="str">
            <v>Capital Engineering</v>
          </cell>
          <cell r="F1249" t="str">
            <v>Pejman Mirzanejad, Civil/Structural Engineer, Contract Extension</v>
          </cell>
          <cell r="G1249" t="str">
            <v>Schedules for Master Agreements</v>
          </cell>
          <cell r="H1249" t="str">
            <v>Parmar, Cyrus</v>
          </cell>
          <cell r="I1249">
            <v>41873</v>
          </cell>
          <cell r="J1249">
            <v>41913</v>
          </cell>
          <cell r="K1249">
            <v>42004</v>
          </cell>
          <cell r="L1249" t="str">
            <v>Complete</v>
          </cell>
          <cell r="M1249" t="str">
            <v>Executed</v>
          </cell>
          <cell r="N1249">
            <v>41939</v>
          </cell>
          <cell r="O1249" t="str">
            <v>Approve Contract</v>
          </cell>
          <cell r="P1249" t="str">
            <v>Business Area Approver</v>
          </cell>
          <cell r="Q1249" t="str">
            <v>Perry, Don</v>
          </cell>
          <cell r="R1249" t="str">
            <v>Carla Salazar</v>
          </cell>
          <cell r="S1249" t="str">
            <v>Kara Slemko</v>
          </cell>
          <cell r="T1249" t="str">
            <v>Stephanie Graham</v>
          </cell>
          <cell r="U1249" t="str">
            <v>H - Horizon</v>
          </cell>
          <cell r="V1249" t="str">
            <v>Bitumen Production</v>
          </cell>
          <cell r="W1249" t="str">
            <v>45 Days net terms</v>
          </cell>
          <cell r="X1249">
            <v>778000</v>
          </cell>
          <cell r="Y1249">
            <v>144073</v>
          </cell>
          <cell r="Z1249">
            <v>75000</v>
          </cell>
        </row>
        <row r="1250">
          <cell r="A1250" t="str">
            <v>403698-19-9</v>
          </cell>
          <cell r="B1250" t="str">
            <v>403698-19</v>
          </cell>
          <cell r="C1250">
            <v>9</v>
          </cell>
          <cell r="D1250">
            <v>405047</v>
          </cell>
          <cell r="E1250" t="str">
            <v>Capital Engineering</v>
          </cell>
          <cell r="F1250" t="str">
            <v>Pejman Mirzanejad, Civil/Structural Engineer, Contract Extension</v>
          </cell>
          <cell r="G1250" t="str">
            <v>Schedules for Master Agreements</v>
          </cell>
          <cell r="H1250" t="str">
            <v>Mehta, Rucha</v>
          </cell>
          <cell r="I1250">
            <v>41981</v>
          </cell>
          <cell r="J1250">
            <v>42005</v>
          </cell>
          <cell r="K1250">
            <v>42185</v>
          </cell>
          <cell r="L1250" t="str">
            <v>Complete</v>
          </cell>
          <cell r="M1250" t="str">
            <v>Executed</v>
          </cell>
          <cell r="N1250">
            <v>42023</v>
          </cell>
          <cell r="O1250" t="str">
            <v>Edit New Supplement</v>
          </cell>
          <cell r="P1250" t="str">
            <v>Parmar, Cyrus</v>
          </cell>
          <cell r="Q1250" t="str">
            <v>Parmar, Cyrus</v>
          </cell>
          <cell r="R1250" t="str">
            <v>Carla Salazar</v>
          </cell>
          <cell r="S1250" t="str">
            <v>Kara Slemko</v>
          </cell>
          <cell r="T1250" t="str">
            <v>Stephanie Graham</v>
          </cell>
          <cell r="U1250" t="str">
            <v>H - Horizon</v>
          </cell>
          <cell r="V1250" t="str">
            <v>Bitumen Production</v>
          </cell>
          <cell r="W1250" t="str">
            <v>45 Days net terms</v>
          </cell>
          <cell r="X1250">
            <v>928000</v>
          </cell>
          <cell r="Y1250">
            <v>144073</v>
          </cell>
          <cell r="Z1250">
            <v>150000</v>
          </cell>
        </row>
        <row r="1251">
          <cell r="A1251" t="str">
            <v>403698-20</v>
          </cell>
          <cell r="B1251">
            <v>403698</v>
          </cell>
          <cell r="C1251">
            <v>20</v>
          </cell>
          <cell r="D1251">
            <v>403698</v>
          </cell>
          <cell r="E1251" t="str">
            <v>Capital Engineering</v>
          </cell>
          <cell r="F1251" t="str">
            <v>Master Extension 2012</v>
          </cell>
          <cell r="G1251" t="str">
            <v>Short Form Consulting Agreement</v>
          </cell>
          <cell r="H1251" t="str">
            <v>General, Tracy</v>
          </cell>
          <cell r="I1251">
            <v>40996</v>
          </cell>
          <cell r="J1251">
            <v>40940</v>
          </cell>
          <cell r="K1251">
            <v>41305</v>
          </cell>
          <cell r="L1251" t="str">
            <v>Complete</v>
          </cell>
          <cell r="M1251" t="str">
            <v>Executed</v>
          </cell>
          <cell r="N1251">
            <v>41017</v>
          </cell>
          <cell r="O1251" t="str">
            <v>Approve Contract</v>
          </cell>
          <cell r="P1251" t="str">
            <v>Commercial Operations Approver</v>
          </cell>
          <cell r="Q1251" t="str">
            <v>Crawford, Marina</v>
          </cell>
          <cell r="R1251" t="str">
            <v>Marina Crawford</v>
          </cell>
          <cell r="S1251" t="str">
            <v>Ron Laing</v>
          </cell>
          <cell r="T1251" t="str">
            <v>Karen Almadi</v>
          </cell>
          <cell r="U1251" t="str">
            <v>H - Horizon</v>
          </cell>
          <cell r="V1251" t="str">
            <v>Bitumen Production</v>
          </cell>
          <cell r="W1251" t="str">
            <v>30 Days net terms</v>
          </cell>
          <cell r="X1251">
            <v>3479383.88</v>
          </cell>
          <cell r="Y1251">
            <v>144073</v>
          </cell>
          <cell r="Z1251">
            <v>500000</v>
          </cell>
        </row>
        <row r="1252">
          <cell r="A1252" t="str">
            <v>403698-21</v>
          </cell>
          <cell r="B1252">
            <v>403698</v>
          </cell>
          <cell r="C1252">
            <v>21</v>
          </cell>
          <cell r="D1252">
            <v>403698</v>
          </cell>
          <cell r="E1252" t="str">
            <v>Capital Engineering</v>
          </cell>
          <cell r="F1252" t="str">
            <v>CNR 11018 &amp; 12006 Change Orders</v>
          </cell>
          <cell r="G1252" t="str">
            <v>Short Form Consulting Agreement</v>
          </cell>
          <cell r="H1252" t="str">
            <v>General, Tracy</v>
          </cell>
          <cell r="I1252">
            <v>41017</v>
          </cell>
          <cell r="J1252">
            <v>41014</v>
          </cell>
          <cell r="K1252">
            <v>41305</v>
          </cell>
          <cell r="L1252" t="str">
            <v>Complete</v>
          </cell>
          <cell r="M1252" t="str">
            <v>Executed</v>
          </cell>
          <cell r="N1252">
            <v>41023</v>
          </cell>
          <cell r="O1252" t="str">
            <v>Parallel_Return_to_Edit_Mode</v>
          </cell>
          <cell r="P1252" t="str">
            <v>General, Tracy</v>
          </cell>
          <cell r="R1252" t="str">
            <v>Marina Crawford</v>
          </cell>
          <cell r="S1252" t="str">
            <v>Ron Laing</v>
          </cell>
          <cell r="T1252" t="str">
            <v>Karen Almadi</v>
          </cell>
          <cell r="U1252" t="str">
            <v>H - Horizon</v>
          </cell>
          <cell r="V1252" t="str">
            <v>Bitumen Production</v>
          </cell>
          <cell r="W1252" t="str">
            <v>30 Days net terms</v>
          </cell>
          <cell r="X1252">
            <v>3547902.88</v>
          </cell>
          <cell r="Y1252">
            <v>144073</v>
          </cell>
          <cell r="Z1252">
            <v>68519</v>
          </cell>
        </row>
        <row r="1253">
          <cell r="A1253" t="str">
            <v>403698-2-1</v>
          </cell>
          <cell r="B1253" t="str">
            <v>403698-2</v>
          </cell>
          <cell r="C1253">
            <v>1</v>
          </cell>
          <cell r="D1253">
            <v>404523</v>
          </cell>
          <cell r="E1253" t="str">
            <v>Capital Engineering</v>
          </cell>
          <cell r="F1253" t="str">
            <v>Child Contract for Upgrading and Utilities</v>
          </cell>
          <cell r="G1253" t="str">
            <v>Schedules for Master Agreements</v>
          </cell>
          <cell r="H1253" t="str">
            <v>Webster, Bruce</v>
          </cell>
          <cell r="I1253">
            <v>41102</v>
          </cell>
          <cell r="J1253">
            <v>41091</v>
          </cell>
          <cell r="K1253">
            <v>41153</v>
          </cell>
          <cell r="L1253" t="str">
            <v>Complete</v>
          </cell>
          <cell r="M1253" t="str">
            <v>Executed</v>
          </cell>
          <cell r="N1253">
            <v>41123</v>
          </cell>
          <cell r="O1253" t="str">
            <v>Approve Contract</v>
          </cell>
          <cell r="P1253" t="str">
            <v>Business Area Approver</v>
          </cell>
          <cell r="Q1253" t="str">
            <v>Warrell, John</v>
          </cell>
          <cell r="R1253" t="str">
            <v>Marina Crawford</v>
          </cell>
          <cell r="S1253" t="str">
            <v>Ron Laing</v>
          </cell>
          <cell r="T1253" t="str">
            <v>Stephanie Graham</v>
          </cell>
          <cell r="U1253" t="str">
            <v>H - Horizon</v>
          </cell>
          <cell r="V1253" t="str">
            <v>Upgrading &amp; Utilitie - Upgrading &amp; Utilities</v>
          </cell>
          <cell r="W1253" t="str">
            <v>45 Days net terms</v>
          </cell>
          <cell r="X1253">
            <v>89000</v>
          </cell>
          <cell r="Y1253">
            <v>144073</v>
          </cell>
          <cell r="Z1253">
            <v>39000</v>
          </cell>
        </row>
        <row r="1254">
          <cell r="A1254" t="str">
            <v>403698-21-1</v>
          </cell>
          <cell r="B1254" t="str">
            <v>403698-21</v>
          </cell>
          <cell r="C1254">
            <v>1</v>
          </cell>
          <cell r="D1254">
            <v>405067</v>
          </cell>
          <cell r="E1254" t="str">
            <v>Capital Engineering</v>
          </cell>
          <cell r="F1254" t="str">
            <v>MPSA/Jane Kerry - Contract Project Engineer</v>
          </cell>
          <cell r="G1254" t="str">
            <v>Schedules for Master Agreements</v>
          </cell>
          <cell r="H1254" t="str">
            <v>Wang, Cathy</v>
          </cell>
          <cell r="I1254">
            <v>41239</v>
          </cell>
          <cell r="J1254">
            <v>41234</v>
          </cell>
          <cell r="K1254">
            <v>41333</v>
          </cell>
          <cell r="L1254" t="str">
            <v>Complete</v>
          </cell>
          <cell r="M1254" t="str">
            <v>Executed</v>
          </cell>
          <cell r="N1254">
            <v>41249</v>
          </cell>
          <cell r="O1254" t="str">
            <v>Execute Contract</v>
          </cell>
          <cell r="P1254" t="str">
            <v>Wang, Cathy</v>
          </cell>
          <cell r="Q1254" t="str">
            <v>Wang, Cathy</v>
          </cell>
          <cell r="R1254" t="str">
            <v>Marina Crawford</v>
          </cell>
          <cell r="S1254" t="str">
            <v>Ron Laing</v>
          </cell>
          <cell r="T1254" t="str">
            <v>Karen Almadi</v>
          </cell>
          <cell r="U1254" t="str">
            <v>H - Horizon</v>
          </cell>
          <cell r="V1254" t="str">
            <v>Upgrading &amp; Utilitie - Upgrading &amp; Utilities</v>
          </cell>
          <cell r="W1254" t="str">
            <v>45 Days net terms</v>
          </cell>
          <cell r="X1254">
            <v>141600</v>
          </cell>
          <cell r="Y1254">
            <v>144073</v>
          </cell>
          <cell r="Z1254">
            <v>71600</v>
          </cell>
        </row>
        <row r="1255">
          <cell r="A1255" t="str">
            <v>403698-21-1</v>
          </cell>
          <cell r="B1255" t="str">
            <v>403698-21</v>
          </cell>
          <cell r="C1255">
            <v>1</v>
          </cell>
          <cell r="D1255">
            <v>405067</v>
          </cell>
          <cell r="E1255" t="str">
            <v>Capital Engineering</v>
          </cell>
          <cell r="F1255" t="str">
            <v>MPSA/Jane Kerry - Contract Project Engineer</v>
          </cell>
          <cell r="G1255" t="str">
            <v>Schedules for Master Agreements</v>
          </cell>
          <cell r="H1255" t="str">
            <v>Wang, Cathy</v>
          </cell>
          <cell r="I1255">
            <v>41239</v>
          </cell>
          <cell r="J1255">
            <v>41234</v>
          </cell>
          <cell r="K1255">
            <v>41333</v>
          </cell>
          <cell r="L1255" t="str">
            <v>Complete</v>
          </cell>
          <cell r="M1255" t="str">
            <v>Executed</v>
          </cell>
          <cell r="N1255">
            <v>41249</v>
          </cell>
          <cell r="O1255" t="str">
            <v>Parallel_Return_to_Edit_Mode</v>
          </cell>
          <cell r="P1255" t="str">
            <v>Wang, Cathy</v>
          </cell>
          <cell r="R1255" t="str">
            <v>Marina Crawford</v>
          </cell>
          <cell r="S1255" t="str">
            <v>Ron Laing</v>
          </cell>
          <cell r="T1255" t="str">
            <v>Karen Almadi</v>
          </cell>
          <cell r="U1255" t="str">
            <v>H - Horizon</v>
          </cell>
          <cell r="V1255" t="str">
            <v>Upgrading &amp; Utilitie - Upgrading &amp; Utilities</v>
          </cell>
          <cell r="W1255" t="str">
            <v>45 Days net terms</v>
          </cell>
          <cell r="X1255">
            <v>141600</v>
          </cell>
          <cell r="Y1255">
            <v>144073</v>
          </cell>
          <cell r="Z1255">
            <v>71600</v>
          </cell>
        </row>
        <row r="1256">
          <cell r="A1256" t="str">
            <v>403698-21-2</v>
          </cell>
          <cell r="B1256" t="str">
            <v>403698-21</v>
          </cell>
          <cell r="C1256">
            <v>2</v>
          </cell>
          <cell r="D1256">
            <v>405067</v>
          </cell>
          <cell r="E1256" t="str">
            <v>Capital Engineering</v>
          </cell>
          <cell r="F1256" t="str">
            <v>Extension for Jane Kerry - Contract Project Engineer</v>
          </cell>
          <cell r="G1256" t="str">
            <v>Schedules for Master Agreements</v>
          </cell>
          <cell r="H1256" t="str">
            <v>Wang, Cathy</v>
          </cell>
          <cell r="I1256">
            <v>41366</v>
          </cell>
          <cell r="J1256">
            <v>41334</v>
          </cell>
          <cell r="K1256">
            <v>41426</v>
          </cell>
          <cell r="L1256" t="str">
            <v>Complete</v>
          </cell>
          <cell r="M1256" t="str">
            <v>Executed</v>
          </cell>
          <cell r="N1256">
            <v>41386</v>
          </cell>
          <cell r="O1256" t="str">
            <v>Execute Contract</v>
          </cell>
          <cell r="P1256" t="str">
            <v>Wang, Cathy</v>
          </cell>
          <cell r="Q1256" t="str">
            <v>Wang, Cathy</v>
          </cell>
          <cell r="R1256" t="str">
            <v>Marina Crawford</v>
          </cell>
          <cell r="S1256" t="str">
            <v>Ron Laing</v>
          </cell>
          <cell r="T1256" t="str">
            <v>Karen Almadi</v>
          </cell>
          <cell r="U1256" t="str">
            <v>H - Horizon</v>
          </cell>
          <cell r="V1256" t="str">
            <v>Upgrading &amp; Utilitie - Upgrading &amp; Utilities</v>
          </cell>
          <cell r="W1256" t="str">
            <v>45 Days net terms</v>
          </cell>
          <cell r="X1256">
            <v>218000</v>
          </cell>
          <cell r="Y1256">
            <v>144073</v>
          </cell>
          <cell r="Z1256">
            <v>76400</v>
          </cell>
        </row>
        <row r="1257">
          <cell r="A1257" t="str">
            <v>403698-21-2</v>
          </cell>
          <cell r="B1257" t="str">
            <v>403698-21</v>
          </cell>
          <cell r="C1257">
            <v>2</v>
          </cell>
          <cell r="D1257">
            <v>405067</v>
          </cell>
          <cell r="E1257" t="str">
            <v>Capital Engineering</v>
          </cell>
          <cell r="F1257" t="str">
            <v>Extension for Jane Kerry - Contract Project Engineer</v>
          </cell>
          <cell r="G1257" t="str">
            <v>Schedules for Master Agreements</v>
          </cell>
          <cell r="H1257" t="str">
            <v>Wang, Cathy</v>
          </cell>
          <cell r="I1257">
            <v>41366</v>
          </cell>
          <cell r="J1257">
            <v>41334</v>
          </cell>
          <cell r="K1257">
            <v>41426</v>
          </cell>
          <cell r="L1257" t="str">
            <v>Complete</v>
          </cell>
          <cell r="M1257" t="str">
            <v>Executed</v>
          </cell>
          <cell r="N1257">
            <v>41386</v>
          </cell>
          <cell r="O1257" t="str">
            <v>Approve Contract</v>
          </cell>
          <cell r="P1257" t="str">
            <v>Business Area Approver</v>
          </cell>
          <cell r="Q1257" t="str">
            <v>Doleman, Ted</v>
          </cell>
          <cell r="R1257" t="str">
            <v>Marina Crawford</v>
          </cell>
          <cell r="S1257" t="str">
            <v>Ron Laing</v>
          </cell>
          <cell r="T1257" t="str">
            <v>Karen Almadi</v>
          </cell>
          <cell r="U1257" t="str">
            <v>H - Horizon</v>
          </cell>
          <cell r="V1257" t="str">
            <v>Upgrading &amp; Utilitie - Upgrading &amp; Utilities</v>
          </cell>
          <cell r="W1257" t="str">
            <v>45 Days net terms</v>
          </cell>
          <cell r="X1257">
            <v>218000</v>
          </cell>
          <cell r="Y1257">
            <v>144073</v>
          </cell>
          <cell r="Z1257">
            <v>76400</v>
          </cell>
        </row>
        <row r="1258">
          <cell r="A1258" t="str">
            <v>403698-21-3</v>
          </cell>
          <cell r="B1258" t="str">
            <v>403698-21</v>
          </cell>
          <cell r="C1258">
            <v>3</v>
          </cell>
          <cell r="D1258">
            <v>405067</v>
          </cell>
          <cell r="E1258" t="str">
            <v>Capital Engineering</v>
          </cell>
          <cell r="F1258" t="str">
            <v>Extension for Jane Kerry - Contract Project Engineer</v>
          </cell>
          <cell r="G1258" t="str">
            <v>Schedules for Master Agreements</v>
          </cell>
          <cell r="H1258" t="str">
            <v>Wang, Cathy</v>
          </cell>
          <cell r="I1258">
            <v>41431</v>
          </cell>
          <cell r="J1258">
            <v>41427</v>
          </cell>
          <cell r="K1258">
            <v>41488</v>
          </cell>
          <cell r="L1258" t="str">
            <v>Complete</v>
          </cell>
          <cell r="M1258" t="str">
            <v>Executed</v>
          </cell>
          <cell r="N1258">
            <v>41436</v>
          </cell>
          <cell r="O1258" t="str">
            <v>Approve Contract</v>
          </cell>
          <cell r="P1258" t="str">
            <v>Commercial Operations Approver</v>
          </cell>
          <cell r="Q1258" t="str">
            <v>Brant, Edna</v>
          </cell>
          <cell r="R1258" t="str">
            <v>Marina Crawford</v>
          </cell>
          <cell r="S1258" t="str">
            <v>Ron Laing</v>
          </cell>
          <cell r="T1258" t="str">
            <v>Stephanie Graham</v>
          </cell>
          <cell r="U1258" t="str">
            <v>H - Horizon</v>
          </cell>
          <cell r="V1258" t="str">
            <v>Upgrading &amp; Utilitie - Upgrading &amp; Utilities</v>
          </cell>
          <cell r="W1258" t="str">
            <v>45 Days net terms</v>
          </cell>
          <cell r="X1258">
            <v>261200</v>
          </cell>
          <cell r="Y1258">
            <v>144073</v>
          </cell>
          <cell r="Z1258">
            <v>43200</v>
          </cell>
        </row>
        <row r="1259">
          <cell r="A1259" t="str">
            <v>403698-21-3</v>
          </cell>
          <cell r="B1259" t="str">
            <v>403698-21</v>
          </cell>
          <cell r="C1259">
            <v>3</v>
          </cell>
          <cell r="D1259">
            <v>405067</v>
          </cell>
          <cell r="E1259" t="str">
            <v>Capital Engineering</v>
          </cell>
          <cell r="F1259" t="str">
            <v>Extension for Jane Kerry - Contract Project Engineer</v>
          </cell>
          <cell r="G1259" t="str">
            <v>Schedules for Master Agreements</v>
          </cell>
          <cell r="H1259" t="str">
            <v>Wang, Cathy</v>
          </cell>
          <cell r="I1259">
            <v>41431</v>
          </cell>
          <cell r="J1259">
            <v>41427</v>
          </cell>
          <cell r="K1259">
            <v>41488</v>
          </cell>
          <cell r="L1259" t="str">
            <v>Complete</v>
          </cell>
          <cell r="M1259" t="str">
            <v>Executed</v>
          </cell>
          <cell r="N1259">
            <v>41436</v>
          </cell>
          <cell r="O1259" t="str">
            <v>Parallel_Return_to_Edit_Mode</v>
          </cell>
          <cell r="P1259" t="str">
            <v>Wang, Cathy</v>
          </cell>
          <cell r="R1259" t="str">
            <v>Marina Crawford</v>
          </cell>
          <cell r="S1259" t="str">
            <v>Ron Laing</v>
          </cell>
          <cell r="T1259" t="str">
            <v>Stephanie Graham</v>
          </cell>
          <cell r="U1259" t="str">
            <v>H - Horizon</v>
          </cell>
          <cell r="V1259" t="str">
            <v>Upgrading &amp; Utilitie - Upgrading &amp; Utilities</v>
          </cell>
          <cell r="W1259" t="str">
            <v>45 Days net terms</v>
          </cell>
          <cell r="X1259">
            <v>261200</v>
          </cell>
          <cell r="Y1259">
            <v>144073</v>
          </cell>
          <cell r="Z1259">
            <v>43200</v>
          </cell>
        </row>
        <row r="1260">
          <cell r="A1260" t="str">
            <v>403698-21-4</v>
          </cell>
          <cell r="B1260" t="str">
            <v>403698-21</v>
          </cell>
          <cell r="C1260">
            <v>4</v>
          </cell>
          <cell r="D1260">
            <v>405067</v>
          </cell>
          <cell r="E1260" t="str">
            <v>Capital Engineering</v>
          </cell>
          <cell r="F1260" t="str">
            <v>Extension for Jane Kerry - Contract Project Engineer</v>
          </cell>
          <cell r="G1260" t="str">
            <v>Schedules for Master Agreements</v>
          </cell>
          <cell r="H1260" t="str">
            <v>Wang, Cathy</v>
          </cell>
          <cell r="I1260">
            <v>41617</v>
          </cell>
          <cell r="J1260">
            <v>41489</v>
          </cell>
          <cell r="K1260">
            <v>41627</v>
          </cell>
          <cell r="L1260" t="str">
            <v>Complete</v>
          </cell>
          <cell r="M1260" t="str">
            <v>Executed</v>
          </cell>
          <cell r="N1260">
            <v>41653</v>
          </cell>
          <cell r="O1260" t="str">
            <v>Review Contract</v>
          </cell>
          <cell r="P1260" t="str">
            <v>Supply Management Reviewer</v>
          </cell>
          <cell r="R1260" t="str">
            <v>Carla Salazar</v>
          </cell>
          <cell r="S1260" t="str">
            <v>Ron Laing</v>
          </cell>
          <cell r="T1260" t="str">
            <v>Stephanie Graham</v>
          </cell>
          <cell r="U1260" t="str">
            <v>H - Horizon</v>
          </cell>
          <cell r="V1260" t="str">
            <v>Upgrading &amp; Utilitie - Upgrading &amp; Utilities</v>
          </cell>
          <cell r="W1260" t="str">
            <v>45 Days net terms</v>
          </cell>
          <cell r="X1260">
            <v>331200</v>
          </cell>
          <cell r="Y1260">
            <v>144073</v>
          </cell>
          <cell r="Z1260">
            <v>70000</v>
          </cell>
        </row>
        <row r="1261">
          <cell r="A1261" t="str">
            <v>403698-21-4</v>
          </cell>
          <cell r="B1261" t="str">
            <v>403698-21</v>
          </cell>
          <cell r="C1261">
            <v>4</v>
          </cell>
          <cell r="D1261">
            <v>405067</v>
          </cell>
          <cell r="E1261" t="str">
            <v>Capital Engineering</v>
          </cell>
          <cell r="F1261" t="str">
            <v>Extension for Jane Kerry - Contract Project Engineer</v>
          </cell>
          <cell r="G1261" t="str">
            <v>Schedules for Master Agreements</v>
          </cell>
          <cell r="H1261" t="str">
            <v>Wang, Cathy</v>
          </cell>
          <cell r="I1261">
            <v>41617</v>
          </cell>
          <cell r="J1261">
            <v>41489</v>
          </cell>
          <cell r="K1261">
            <v>41627</v>
          </cell>
          <cell r="L1261" t="str">
            <v>Complete</v>
          </cell>
          <cell r="M1261" t="str">
            <v>Executed</v>
          </cell>
          <cell r="N1261">
            <v>41653</v>
          </cell>
          <cell r="O1261" t="str">
            <v>Edit New Supplement</v>
          </cell>
          <cell r="P1261" t="str">
            <v>Wang, Cathy</v>
          </cell>
          <cell r="Q1261" t="str">
            <v>Wang, Cathy</v>
          </cell>
          <cell r="R1261" t="str">
            <v>Carla Salazar</v>
          </cell>
          <cell r="S1261" t="str">
            <v>Ron Laing</v>
          </cell>
          <cell r="T1261" t="str">
            <v>Stephanie Graham</v>
          </cell>
          <cell r="U1261" t="str">
            <v>H - Horizon</v>
          </cell>
          <cell r="V1261" t="str">
            <v>Upgrading &amp; Utilitie - Upgrading &amp; Utilities</v>
          </cell>
          <cell r="W1261" t="str">
            <v>45 Days net terms</v>
          </cell>
          <cell r="X1261">
            <v>331200</v>
          </cell>
          <cell r="Y1261">
            <v>144073</v>
          </cell>
          <cell r="Z1261">
            <v>70000</v>
          </cell>
        </row>
        <row r="1262">
          <cell r="A1262" t="str">
            <v>403698-22</v>
          </cell>
          <cell r="B1262">
            <v>403698</v>
          </cell>
          <cell r="C1262">
            <v>22</v>
          </cell>
          <cell r="D1262">
            <v>403698</v>
          </cell>
          <cell r="E1262" t="str">
            <v>Capital Engineering</v>
          </cell>
          <cell r="F1262" t="str">
            <v>Civil/structural engineers</v>
          </cell>
          <cell r="G1262" t="str">
            <v>Short Form Consulting Agreement</v>
          </cell>
          <cell r="H1262" t="str">
            <v>General, Tracy</v>
          </cell>
          <cell r="I1262">
            <v>41039</v>
          </cell>
          <cell r="J1262">
            <v>40909</v>
          </cell>
          <cell r="K1262">
            <v>41305</v>
          </cell>
          <cell r="L1262" t="str">
            <v>Complete</v>
          </cell>
          <cell r="M1262" t="str">
            <v>Executed</v>
          </cell>
          <cell r="N1262">
            <v>41065</v>
          </cell>
          <cell r="O1262" t="str">
            <v>Edit New Supplement</v>
          </cell>
          <cell r="P1262" t="str">
            <v>General, Tracy</v>
          </cell>
          <cell r="Q1262" t="str">
            <v>General, Tracy</v>
          </cell>
          <cell r="R1262" t="str">
            <v>Marina Crawford</v>
          </cell>
          <cell r="S1262" t="str">
            <v>Ron Laing</v>
          </cell>
          <cell r="T1262" t="str">
            <v>Karen Almadi</v>
          </cell>
          <cell r="U1262" t="str">
            <v>H - Horizon</v>
          </cell>
          <cell r="V1262" t="str">
            <v>Bitumen Production</v>
          </cell>
          <cell r="W1262" t="str">
            <v>30 Days net terms</v>
          </cell>
          <cell r="X1262">
            <v>3968902.88</v>
          </cell>
          <cell r="Y1262">
            <v>144073</v>
          </cell>
          <cell r="Z1262">
            <v>421000</v>
          </cell>
        </row>
        <row r="1263">
          <cell r="A1263" t="str">
            <v>403698-22-1</v>
          </cell>
          <cell r="B1263" t="str">
            <v>403698-22</v>
          </cell>
          <cell r="C1263">
            <v>1</v>
          </cell>
          <cell r="D1263">
            <v>405097</v>
          </cell>
          <cell r="E1263" t="str">
            <v>Capital Engineering</v>
          </cell>
          <cell r="F1263" t="str">
            <v>Extension for Ross Laxina</v>
          </cell>
          <cell r="G1263" t="str">
            <v>Schedules for Master Agreements</v>
          </cell>
          <cell r="H1263" t="str">
            <v>Wang, Cathy</v>
          </cell>
          <cell r="I1263">
            <v>41318</v>
          </cell>
          <cell r="J1263">
            <v>41250</v>
          </cell>
          <cell r="K1263">
            <v>41340</v>
          </cell>
          <cell r="L1263" t="str">
            <v>Complete</v>
          </cell>
          <cell r="M1263" t="str">
            <v>Executed</v>
          </cell>
          <cell r="N1263">
            <v>41327</v>
          </cell>
          <cell r="O1263" t="str">
            <v>Approve Contract</v>
          </cell>
          <cell r="P1263" t="str">
            <v>Business Area Approver</v>
          </cell>
          <cell r="R1263" t="str">
            <v>Marina Crawford</v>
          </cell>
          <cell r="S1263" t="str">
            <v>Ron Laing</v>
          </cell>
          <cell r="T1263" t="str">
            <v>Karen Almadi</v>
          </cell>
          <cell r="U1263" t="str">
            <v>H - Horizon</v>
          </cell>
          <cell r="V1263" t="str">
            <v>Bitumen Production</v>
          </cell>
          <cell r="W1263" t="str">
            <v>30 Days net terms</v>
          </cell>
          <cell r="X1263">
            <v>135200</v>
          </cell>
          <cell r="Y1263">
            <v>144073</v>
          </cell>
          <cell r="Z1263">
            <v>67600</v>
          </cell>
        </row>
        <row r="1264">
          <cell r="A1264" t="str">
            <v>403698-22-1</v>
          </cell>
          <cell r="B1264" t="str">
            <v>403698-22</v>
          </cell>
          <cell r="C1264">
            <v>1</v>
          </cell>
          <cell r="D1264">
            <v>405097</v>
          </cell>
          <cell r="E1264" t="str">
            <v>Capital Engineering</v>
          </cell>
          <cell r="F1264" t="str">
            <v>Extension for Ross Laxina</v>
          </cell>
          <cell r="G1264" t="str">
            <v>Schedules for Master Agreements</v>
          </cell>
          <cell r="H1264" t="str">
            <v>Wang, Cathy</v>
          </cell>
          <cell r="I1264">
            <v>41318</v>
          </cell>
          <cell r="J1264">
            <v>41250</v>
          </cell>
          <cell r="K1264">
            <v>41340</v>
          </cell>
          <cell r="L1264" t="str">
            <v>Complete</v>
          </cell>
          <cell r="M1264" t="str">
            <v>Executed</v>
          </cell>
          <cell r="N1264">
            <v>41327</v>
          </cell>
          <cell r="O1264" t="str">
            <v>Approve Contract</v>
          </cell>
          <cell r="P1264" t="str">
            <v>Business Area Approver</v>
          </cell>
          <cell r="Q1264" t="str">
            <v>Paradis, Theo</v>
          </cell>
          <cell r="R1264" t="str">
            <v>Marina Crawford</v>
          </cell>
          <cell r="S1264" t="str">
            <v>Ron Laing</v>
          </cell>
          <cell r="T1264" t="str">
            <v>Karen Almadi</v>
          </cell>
          <cell r="U1264" t="str">
            <v>H - Horizon</v>
          </cell>
          <cell r="V1264" t="str">
            <v>Bitumen Production</v>
          </cell>
          <cell r="W1264" t="str">
            <v>30 Days net terms</v>
          </cell>
          <cell r="X1264">
            <v>135200</v>
          </cell>
          <cell r="Y1264">
            <v>144073</v>
          </cell>
          <cell r="Z1264">
            <v>67600</v>
          </cell>
        </row>
        <row r="1265">
          <cell r="A1265" t="str">
            <v>403698-22-2</v>
          </cell>
          <cell r="B1265" t="str">
            <v>403698-22</v>
          </cell>
          <cell r="C1265">
            <v>2</v>
          </cell>
          <cell r="D1265">
            <v>405097</v>
          </cell>
          <cell r="E1265" t="str">
            <v>Capital Engineering</v>
          </cell>
          <cell r="F1265" t="str">
            <v>Extension for Ross Laxina</v>
          </cell>
          <cell r="G1265" t="str">
            <v>Schedules for Master Agreements</v>
          </cell>
          <cell r="H1265" t="str">
            <v>Wang, Cathy</v>
          </cell>
          <cell r="I1265">
            <v>41339</v>
          </cell>
          <cell r="J1265">
            <v>41341</v>
          </cell>
          <cell r="K1265">
            <v>41361</v>
          </cell>
          <cell r="L1265" t="str">
            <v>Complete</v>
          </cell>
          <cell r="M1265" t="str">
            <v>Executed</v>
          </cell>
          <cell r="N1265">
            <v>41346</v>
          </cell>
          <cell r="O1265" t="str">
            <v>Edit New Supplement</v>
          </cell>
          <cell r="P1265" t="str">
            <v>Wang, Cathy</v>
          </cell>
          <cell r="Q1265" t="str">
            <v>Wang, Cathy</v>
          </cell>
          <cell r="R1265" t="str">
            <v>Marina Crawford</v>
          </cell>
          <cell r="S1265" t="str">
            <v>Ron Laing</v>
          </cell>
          <cell r="T1265" t="str">
            <v>Karen Almadi</v>
          </cell>
          <cell r="U1265" t="str">
            <v>H - Horizon</v>
          </cell>
          <cell r="V1265" t="str">
            <v>Bitumen Production</v>
          </cell>
          <cell r="W1265" t="str">
            <v>30 Days net terms</v>
          </cell>
          <cell r="X1265">
            <v>150200</v>
          </cell>
          <cell r="Y1265">
            <v>144073</v>
          </cell>
          <cell r="Z1265">
            <v>15000</v>
          </cell>
        </row>
        <row r="1266">
          <cell r="A1266" t="str">
            <v>403698-22-2</v>
          </cell>
          <cell r="B1266" t="str">
            <v>403698-22</v>
          </cell>
          <cell r="C1266">
            <v>2</v>
          </cell>
          <cell r="D1266">
            <v>405097</v>
          </cell>
          <cell r="E1266" t="str">
            <v>Capital Engineering</v>
          </cell>
          <cell r="F1266" t="str">
            <v>Extension for Ross Laxina</v>
          </cell>
          <cell r="G1266" t="str">
            <v>Schedules for Master Agreements</v>
          </cell>
          <cell r="H1266" t="str">
            <v>Wang, Cathy</v>
          </cell>
          <cell r="I1266">
            <v>41339</v>
          </cell>
          <cell r="J1266">
            <v>41341</v>
          </cell>
          <cell r="K1266">
            <v>41361</v>
          </cell>
          <cell r="L1266" t="str">
            <v>Complete</v>
          </cell>
          <cell r="M1266" t="str">
            <v>Executed</v>
          </cell>
          <cell r="N1266">
            <v>41346</v>
          </cell>
          <cell r="O1266" t="str">
            <v>Parallel_Return_to_Edit_Mode</v>
          </cell>
          <cell r="P1266" t="str">
            <v>Wang, Cathy</v>
          </cell>
          <cell r="R1266" t="str">
            <v>Marina Crawford</v>
          </cell>
          <cell r="S1266" t="str">
            <v>Ron Laing</v>
          </cell>
          <cell r="T1266" t="str">
            <v>Karen Almadi</v>
          </cell>
          <cell r="U1266" t="str">
            <v>H - Horizon</v>
          </cell>
          <cell r="V1266" t="str">
            <v>Bitumen Production</v>
          </cell>
          <cell r="W1266" t="str">
            <v>30 Days net terms</v>
          </cell>
          <cell r="X1266">
            <v>150200</v>
          </cell>
          <cell r="Y1266">
            <v>144073</v>
          </cell>
          <cell r="Z1266">
            <v>15000</v>
          </cell>
        </row>
        <row r="1267">
          <cell r="A1267" t="str">
            <v>403698-23</v>
          </cell>
          <cell r="B1267">
            <v>403698</v>
          </cell>
          <cell r="C1267">
            <v>23</v>
          </cell>
          <cell r="D1267">
            <v>403698</v>
          </cell>
          <cell r="E1267" t="str">
            <v>Capital Engineering</v>
          </cell>
          <cell r="F1267" t="str">
            <v>MPSA - HPW Replacement</v>
          </cell>
          <cell r="G1267" t="str">
            <v>Short Form Consulting Agreement</v>
          </cell>
          <cell r="H1267" t="str">
            <v>General, Tracy</v>
          </cell>
          <cell r="I1267">
            <v>41065</v>
          </cell>
          <cell r="J1267">
            <v>40909</v>
          </cell>
          <cell r="K1267">
            <v>41305</v>
          </cell>
          <cell r="L1267" t="str">
            <v>Complete</v>
          </cell>
          <cell r="M1267" t="str">
            <v>Executed</v>
          </cell>
          <cell r="N1267">
            <v>41066</v>
          </cell>
          <cell r="O1267" t="str">
            <v>Approve Contract</v>
          </cell>
          <cell r="P1267" t="str">
            <v>Business Area Approver</v>
          </cell>
          <cell r="Q1267" t="str">
            <v>Brogly, John</v>
          </cell>
          <cell r="R1267" t="str">
            <v>Marina Crawford</v>
          </cell>
          <cell r="S1267" t="str">
            <v>Ron Laing</v>
          </cell>
          <cell r="T1267" t="str">
            <v>Karen Almadi</v>
          </cell>
          <cell r="U1267" t="str">
            <v>H - Horizon</v>
          </cell>
          <cell r="V1267" t="str">
            <v>Bitumen Production</v>
          </cell>
          <cell r="W1267" t="str">
            <v>30 Days net terms</v>
          </cell>
          <cell r="X1267">
            <v>4043112.88</v>
          </cell>
          <cell r="Y1267">
            <v>144073</v>
          </cell>
          <cell r="Z1267">
            <v>74210</v>
          </cell>
        </row>
        <row r="1268">
          <cell r="A1268" t="str">
            <v>403698-24</v>
          </cell>
          <cell r="B1268">
            <v>403698</v>
          </cell>
          <cell r="C1268">
            <v>24</v>
          </cell>
          <cell r="D1268">
            <v>403698</v>
          </cell>
          <cell r="E1268" t="str">
            <v>Capital Engineering</v>
          </cell>
          <cell r="F1268" t="str">
            <v>MPSA- Tailings Dyke Pipeline ReRoute</v>
          </cell>
          <cell r="G1268" t="str">
            <v>Short Form Consulting Agreement</v>
          </cell>
          <cell r="H1268" t="str">
            <v>General, Tracy</v>
          </cell>
          <cell r="I1268">
            <v>41066</v>
          </cell>
          <cell r="J1268">
            <v>40909</v>
          </cell>
          <cell r="K1268">
            <v>41305</v>
          </cell>
          <cell r="L1268" t="str">
            <v>Complete</v>
          </cell>
          <cell r="M1268" t="str">
            <v>Executed</v>
          </cell>
          <cell r="N1268">
            <v>41067</v>
          </cell>
          <cell r="O1268" t="str">
            <v>Edit New Supplement</v>
          </cell>
          <cell r="P1268" t="str">
            <v>General, Tracy</v>
          </cell>
          <cell r="Q1268" t="str">
            <v>General, Tracy</v>
          </cell>
          <cell r="R1268" t="str">
            <v>Marina Crawford</v>
          </cell>
          <cell r="S1268" t="str">
            <v>Ron Laing</v>
          </cell>
          <cell r="T1268" t="str">
            <v>Karen Almadi</v>
          </cell>
          <cell r="U1268" t="str">
            <v>H - Horizon</v>
          </cell>
          <cell r="V1268" t="str">
            <v>Bitumen Production</v>
          </cell>
          <cell r="W1268" t="str">
            <v>30 Days net terms</v>
          </cell>
          <cell r="X1268">
            <v>4193372.88</v>
          </cell>
          <cell r="Y1268">
            <v>144073</v>
          </cell>
          <cell r="Z1268">
            <v>150260</v>
          </cell>
        </row>
        <row r="1269">
          <cell r="A1269" t="str">
            <v>403698-24-1</v>
          </cell>
          <cell r="B1269" t="str">
            <v>403698-24</v>
          </cell>
          <cell r="C1269">
            <v>1</v>
          </cell>
          <cell r="D1269">
            <v>405438</v>
          </cell>
          <cell r="E1269" t="str">
            <v>Capital Engineering</v>
          </cell>
          <cell r="F1269" t="str">
            <v>Design changes for Tailing Lines 2,3 and 5 Pipeline Relocation</v>
          </cell>
          <cell r="G1269" t="str">
            <v>Schedules for Master Agreements</v>
          </cell>
          <cell r="H1269" t="str">
            <v>Parmar, Cyrus</v>
          </cell>
          <cell r="I1269">
            <v>41465</v>
          </cell>
          <cell r="J1269">
            <v>41417</v>
          </cell>
          <cell r="K1269">
            <v>41692</v>
          </cell>
          <cell r="L1269" t="str">
            <v>Complete</v>
          </cell>
          <cell r="M1269" t="str">
            <v>Executed</v>
          </cell>
          <cell r="N1269">
            <v>41479</v>
          </cell>
          <cell r="O1269" t="str">
            <v>Approve Contract</v>
          </cell>
          <cell r="P1269" t="str">
            <v>Commercial Operations Approver</v>
          </cell>
          <cell r="Q1269" t="str">
            <v>King, Brian</v>
          </cell>
          <cell r="R1269" t="str">
            <v>Carla Salazar</v>
          </cell>
          <cell r="S1269" t="str">
            <v>Ron Laing</v>
          </cell>
          <cell r="T1269" t="str">
            <v>Stephanie Graham</v>
          </cell>
          <cell r="U1269" t="str">
            <v>H - Horizon</v>
          </cell>
          <cell r="V1269" t="str">
            <v>Bitumen Production</v>
          </cell>
          <cell r="W1269" t="str">
            <v>45 Days net terms</v>
          </cell>
          <cell r="X1269">
            <v>967913</v>
          </cell>
          <cell r="Y1269">
            <v>144073</v>
          </cell>
          <cell r="Z1269">
            <v>283770</v>
          </cell>
        </row>
        <row r="1270">
          <cell r="A1270" t="str">
            <v>403698-25</v>
          </cell>
          <cell r="B1270">
            <v>403698</v>
          </cell>
          <cell r="C1270">
            <v>25</v>
          </cell>
          <cell r="D1270">
            <v>403698</v>
          </cell>
          <cell r="E1270" t="str">
            <v>Capital Engineering</v>
          </cell>
          <cell r="F1270" t="str">
            <v>MPSA- Tailings Dyke Pipeline ReRoute</v>
          </cell>
          <cell r="G1270" t="str">
            <v>Short Form Consulting Agreement</v>
          </cell>
          <cell r="H1270" t="str">
            <v>General, Tracy</v>
          </cell>
          <cell r="I1270">
            <v>41102</v>
          </cell>
          <cell r="J1270">
            <v>40909</v>
          </cell>
          <cell r="K1270">
            <v>41305</v>
          </cell>
          <cell r="L1270" t="str">
            <v>Complete</v>
          </cell>
          <cell r="M1270" t="str">
            <v>Executed</v>
          </cell>
          <cell r="N1270">
            <v>41121</v>
          </cell>
          <cell r="O1270" t="str">
            <v>Approve Contract</v>
          </cell>
          <cell r="P1270" t="str">
            <v>Commercial Operations Approver</v>
          </cell>
          <cell r="Q1270" t="str">
            <v>King, Brian</v>
          </cell>
          <cell r="R1270" t="str">
            <v>Marina Crawford</v>
          </cell>
          <cell r="S1270" t="str">
            <v>Ron Laing</v>
          </cell>
          <cell r="T1270" t="str">
            <v>Karen Almadi</v>
          </cell>
          <cell r="U1270" t="str">
            <v>H - Horizon</v>
          </cell>
          <cell r="V1270" t="str">
            <v>Bitumen Production</v>
          </cell>
          <cell r="W1270" t="str">
            <v>30 Days net terms</v>
          </cell>
          <cell r="X1270">
            <v>4393672.88</v>
          </cell>
          <cell r="Y1270">
            <v>144073</v>
          </cell>
          <cell r="Z1270">
            <v>200300</v>
          </cell>
        </row>
        <row r="1271">
          <cell r="A1271" t="str">
            <v>403698-25-1</v>
          </cell>
          <cell r="B1271" t="str">
            <v>403698-25</v>
          </cell>
          <cell r="C1271">
            <v>1</v>
          </cell>
          <cell r="D1271">
            <v>405513</v>
          </cell>
          <cell r="E1271" t="str">
            <v>Capital Engineering</v>
          </cell>
          <cell r="F1271" t="str">
            <v>Scope change for 2013 HPW Replacement</v>
          </cell>
          <cell r="G1271" t="str">
            <v>Schedules for Master Agreements</v>
          </cell>
          <cell r="H1271" t="str">
            <v>Parmar, Cyrus</v>
          </cell>
          <cell r="I1271">
            <v>41570</v>
          </cell>
          <cell r="J1271">
            <v>41515</v>
          </cell>
          <cell r="K1271">
            <v>41618</v>
          </cell>
          <cell r="L1271" t="str">
            <v>Complete</v>
          </cell>
          <cell r="M1271" t="str">
            <v>Executed</v>
          </cell>
          <cell r="N1271">
            <v>41647</v>
          </cell>
          <cell r="O1271" t="str">
            <v>Execute Contract</v>
          </cell>
          <cell r="P1271" t="str">
            <v>Wang, Cathy</v>
          </cell>
          <cell r="Q1271" t="str">
            <v>Wang, Cathy</v>
          </cell>
          <cell r="R1271" t="str">
            <v>Carla Salazar</v>
          </cell>
          <cell r="S1271" t="str">
            <v>Ron Laing</v>
          </cell>
          <cell r="T1271" t="str">
            <v>Stephanie Graham</v>
          </cell>
          <cell r="U1271" t="str">
            <v>H - Horizon</v>
          </cell>
          <cell r="V1271" t="str">
            <v>Bitumen Production</v>
          </cell>
          <cell r="W1271" t="str">
            <v>45 Days net terms</v>
          </cell>
          <cell r="X1271">
            <v>320730</v>
          </cell>
          <cell r="Y1271">
            <v>144073</v>
          </cell>
          <cell r="Z1271">
            <v>75000</v>
          </cell>
        </row>
        <row r="1272">
          <cell r="A1272" t="str">
            <v>403698-25-1</v>
          </cell>
          <cell r="B1272" t="str">
            <v>403698-25</v>
          </cell>
          <cell r="C1272">
            <v>1</v>
          </cell>
          <cell r="D1272">
            <v>405513</v>
          </cell>
          <cell r="E1272" t="str">
            <v>Capital Engineering</v>
          </cell>
          <cell r="F1272" t="str">
            <v>Scope change for 2013 HPW Replacement</v>
          </cell>
          <cell r="G1272" t="str">
            <v>Schedules for Master Agreements</v>
          </cell>
          <cell r="H1272" t="str">
            <v>Parmar, Cyrus</v>
          </cell>
          <cell r="I1272">
            <v>41570</v>
          </cell>
          <cell r="J1272">
            <v>41515</v>
          </cell>
          <cell r="K1272">
            <v>41618</v>
          </cell>
          <cell r="L1272" t="str">
            <v>Complete</v>
          </cell>
          <cell r="M1272" t="str">
            <v>Executed</v>
          </cell>
          <cell r="N1272">
            <v>41647</v>
          </cell>
          <cell r="O1272" t="str">
            <v>Parallel_Return_to_Edit_Mode</v>
          </cell>
          <cell r="P1272" t="str">
            <v>Wang, Cathy</v>
          </cell>
          <cell r="R1272" t="str">
            <v>Carla Salazar</v>
          </cell>
          <cell r="S1272" t="str">
            <v>Ron Laing</v>
          </cell>
          <cell r="T1272" t="str">
            <v>Stephanie Graham</v>
          </cell>
          <cell r="U1272" t="str">
            <v>H - Horizon</v>
          </cell>
          <cell r="V1272" t="str">
            <v>Bitumen Production</v>
          </cell>
          <cell r="W1272" t="str">
            <v>45 Days net terms</v>
          </cell>
          <cell r="X1272">
            <v>320730</v>
          </cell>
          <cell r="Y1272">
            <v>144073</v>
          </cell>
          <cell r="Z1272">
            <v>75000</v>
          </cell>
        </row>
        <row r="1273">
          <cell r="A1273" t="str">
            <v>403698-26</v>
          </cell>
          <cell r="B1273">
            <v>403698</v>
          </cell>
          <cell r="C1273">
            <v>26</v>
          </cell>
          <cell r="D1273">
            <v>403698</v>
          </cell>
          <cell r="E1273" t="str">
            <v>Capital Engineering</v>
          </cell>
          <cell r="F1273" t="str">
            <v>CNR-11006P as per supplement#9</v>
          </cell>
          <cell r="G1273" t="str">
            <v>Short Form Consulting Agreement</v>
          </cell>
          <cell r="H1273" t="str">
            <v>Kuang, Stan</v>
          </cell>
          <cell r="I1273">
            <v>41122</v>
          </cell>
          <cell r="J1273">
            <v>40911</v>
          </cell>
          <cell r="K1273">
            <v>41274</v>
          </cell>
          <cell r="L1273" t="str">
            <v>Complete</v>
          </cell>
          <cell r="M1273" t="str">
            <v>Executed</v>
          </cell>
          <cell r="N1273">
            <v>41128</v>
          </cell>
          <cell r="O1273" t="str">
            <v>Parallel_Return_to_Edit_Mode</v>
          </cell>
          <cell r="P1273" t="str">
            <v>Kuang, Stan</v>
          </cell>
          <cell r="Q1273" t="str">
            <v>Kuang, Stan</v>
          </cell>
          <cell r="R1273" t="str">
            <v>Marina Crawford</v>
          </cell>
          <cell r="S1273" t="str">
            <v>Ron Laing</v>
          </cell>
          <cell r="T1273" t="str">
            <v>Karen Almadi</v>
          </cell>
          <cell r="U1273" t="str">
            <v>H - Horizon</v>
          </cell>
          <cell r="V1273" t="str">
            <v>Bitumen Production</v>
          </cell>
          <cell r="W1273" t="str">
            <v>30 Days net terms</v>
          </cell>
          <cell r="X1273">
            <v>4419072.88</v>
          </cell>
          <cell r="Y1273">
            <v>144073</v>
          </cell>
          <cell r="Z1273">
            <v>25400</v>
          </cell>
        </row>
        <row r="1274">
          <cell r="A1274" t="str">
            <v>403698-27</v>
          </cell>
          <cell r="B1274">
            <v>403698</v>
          </cell>
          <cell r="C1274">
            <v>27</v>
          </cell>
          <cell r="D1274">
            <v>403698</v>
          </cell>
          <cell r="E1274" t="str">
            <v>Capital Engineering</v>
          </cell>
          <cell r="F1274" t="str">
            <v>CNR-11006P as per supplement#9</v>
          </cell>
          <cell r="G1274" t="str">
            <v>Short Form Consulting Agreement</v>
          </cell>
          <cell r="H1274" t="str">
            <v>Kuang, Stan</v>
          </cell>
          <cell r="I1274">
            <v>41134</v>
          </cell>
          <cell r="J1274">
            <v>40911</v>
          </cell>
          <cell r="K1274">
            <v>41274</v>
          </cell>
          <cell r="L1274" t="str">
            <v>Complete</v>
          </cell>
          <cell r="M1274" t="str">
            <v>Executed</v>
          </cell>
          <cell r="N1274">
            <v>41144</v>
          </cell>
          <cell r="O1274" t="str">
            <v>Parallel_Return_to_Edit_Mode</v>
          </cell>
          <cell r="P1274" t="str">
            <v>Spence, Adam</v>
          </cell>
          <cell r="R1274" t="str">
            <v>Marina Crawford</v>
          </cell>
          <cell r="S1274" t="str">
            <v>Ron Laing</v>
          </cell>
          <cell r="T1274" t="str">
            <v>Karen Almadi</v>
          </cell>
          <cell r="U1274" t="str">
            <v>H - Horizon</v>
          </cell>
          <cell r="V1274" t="str">
            <v>Bitumen Production</v>
          </cell>
          <cell r="W1274" t="str">
            <v>30 Days net terms</v>
          </cell>
          <cell r="X1274">
            <v>4427872.88</v>
          </cell>
          <cell r="Y1274">
            <v>144073</v>
          </cell>
          <cell r="Z1274">
            <v>8800</v>
          </cell>
        </row>
        <row r="1275">
          <cell r="A1275" t="str">
            <v>403698-27-1</v>
          </cell>
          <cell r="B1275" t="str">
            <v>403698-27</v>
          </cell>
          <cell r="C1275">
            <v>1</v>
          </cell>
          <cell r="D1275">
            <v>405678</v>
          </cell>
          <cell r="E1275" t="str">
            <v>Capital Engineering</v>
          </cell>
          <cell r="F1275" t="str">
            <v>North Ramp Revised Road Crossing</v>
          </cell>
          <cell r="G1275" t="str">
            <v>Schedules for Master Agreements</v>
          </cell>
          <cell r="H1275" t="str">
            <v>Martinez, Deborah</v>
          </cell>
          <cell r="I1275">
            <v>41480</v>
          </cell>
          <cell r="J1275">
            <v>41425</v>
          </cell>
          <cell r="L1275" t="str">
            <v>Complete</v>
          </cell>
          <cell r="M1275" t="str">
            <v>Executed</v>
          </cell>
          <cell r="N1275">
            <v>41530</v>
          </cell>
          <cell r="O1275" t="str">
            <v>Parallel_Return_to_Edit_Mode</v>
          </cell>
          <cell r="P1275" t="str">
            <v>Martinez, Deborah</v>
          </cell>
          <cell r="R1275" t="str">
            <v>Don Guglielmin</v>
          </cell>
          <cell r="S1275" t="str">
            <v>Don Guglielmin</v>
          </cell>
          <cell r="T1275" t="str">
            <v>Eric Stearns</v>
          </cell>
          <cell r="U1275" t="str">
            <v>H - Horizon</v>
          </cell>
          <cell r="V1275" t="str">
            <v>Major Projects</v>
          </cell>
          <cell r="W1275" t="str">
            <v>45 Days net terms</v>
          </cell>
          <cell r="X1275">
            <v>612730</v>
          </cell>
          <cell r="Y1275">
            <v>144073</v>
          </cell>
          <cell r="Z1275">
            <v>76200</v>
          </cell>
        </row>
        <row r="1276">
          <cell r="A1276" t="str">
            <v>403698-27-2</v>
          </cell>
          <cell r="B1276" t="str">
            <v>403698-27</v>
          </cell>
          <cell r="C1276">
            <v>2</v>
          </cell>
          <cell r="D1276">
            <v>405678</v>
          </cell>
          <cell r="E1276" t="str">
            <v>Capital Engineering</v>
          </cell>
          <cell r="F1276" t="str">
            <v>North Ramp Revised Road Crossing</v>
          </cell>
          <cell r="G1276" t="str">
            <v>Schedules for Master Agreements</v>
          </cell>
          <cell r="H1276" t="str">
            <v>Martinez, Deborah</v>
          </cell>
          <cell r="I1276">
            <v>41593</v>
          </cell>
          <cell r="J1276">
            <v>41425</v>
          </cell>
          <cell r="L1276" t="str">
            <v>Complete</v>
          </cell>
          <cell r="M1276" t="str">
            <v>Executed</v>
          </cell>
          <cell r="N1276">
            <v>41642</v>
          </cell>
          <cell r="O1276" t="str">
            <v>Parallel_Return_to_Edit_Mode</v>
          </cell>
          <cell r="P1276" t="str">
            <v>Banerjee, Ritwick</v>
          </cell>
          <cell r="R1276" t="str">
            <v>Don Guglielmin</v>
          </cell>
          <cell r="S1276" t="str">
            <v>Don Guglielmin</v>
          </cell>
          <cell r="T1276" t="str">
            <v>Eric Stearns</v>
          </cell>
          <cell r="U1276" t="str">
            <v>H - Horizon</v>
          </cell>
          <cell r="V1276" t="str">
            <v>Major Projects</v>
          </cell>
          <cell r="W1276" t="str">
            <v>45 Days net terms</v>
          </cell>
          <cell r="X1276">
            <v>672630</v>
          </cell>
          <cell r="Y1276">
            <v>144073</v>
          </cell>
          <cell r="Z1276">
            <v>59900</v>
          </cell>
        </row>
        <row r="1277">
          <cell r="A1277" t="str">
            <v>403698-28</v>
          </cell>
          <cell r="B1277">
            <v>403698</v>
          </cell>
          <cell r="C1277">
            <v>28</v>
          </cell>
          <cell r="D1277">
            <v>403698</v>
          </cell>
          <cell r="E1277" t="str">
            <v>Capital Engineering</v>
          </cell>
          <cell r="F1277" t="str">
            <v>CNR 12032P HPW replacement</v>
          </cell>
          <cell r="G1277" t="str">
            <v>Short Form Consulting Agreement</v>
          </cell>
          <cell r="H1277" t="str">
            <v>Wang, Cathy</v>
          </cell>
          <cell r="I1277">
            <v>41177</v>
          </cell>
          <cell r="J1277">
            <v>40911</v>
          </cell>
          <cell r="K1277">
            <v>41274</v>
          </cell>
          <cell r="L1277" t="str">
            <v>Complete</v>
          </cell>
          <cell r="M1277" t="str">
            <v>Executed</v>
          </cell>
          <cell r="N1277">
            <v>41191</v>
          </cell>
          <cell r="O1277" t="str">
            <v>Edit New Supplement</v>
          </cell>
          <cell r="P1277" t="str">
            <v>General, Tracy</v>
          </cell>
          <cell r="Q1277" t="str">
            <v>General, Tracy</v>
          </cell>
          <cell r="R1277" t="str">
            <v>Marina Crawford</v>
          </cell>
          <cell r="S1277" t="str">
            <v>Ron Laing</v>
          </cell>
          <cell r="T1277" t="str">
            <v>Karen Almadi</v>
          </cell>
          <cell r="U1277" t="str">
            <v>H - Horizon</v>
          </cell>
          <cell r="V1277" t="str">
            <v>Bitumen Production</v>
          </cell>
          <cell r="W1277" t="str">
            <v>30 Days net terms</v>
          </cell>
          <cell r="X1277">
            <v>4893372.88</v>
          </cell>
          <cell r="Y1277">
            <v>144073</v>
          </cell>
          <cell r="Z1277">
            <v>465500</v>
          </cell>
        </row>
        <row r="1278">
          <cell r="A1278" t="str">
            <v>403698-28-1</v>
          </cell>
          <cell r="B1278" t="str">
            <v>403698-28</v>
          </cell>
          <cell r="C1278">
            <v>1</v>
          </cell>
          <cell r="D1278">
            <v>405651</v>
          </cell>
          <cell r="E1278" t="str">
            <v>Capital Engineering</v>
          </cell>
          <cell r="F1278" t="str">
            <v>HVAC Engineering Services for MCR Air Balancing</v>
          </cell>
          <cell r="G1278" t="str">
            <v>Schedules for Master Agreements</v>
          </cell>
          <cell r="H1278" t="str">
            <v>Wang, Cathy</v>
          </cell>
          <cell r="I1278">
            <v>41486</v>
          </cell>
          <cell r="J1278">
            <v>41463</v>
          </cell>
          <cell r="K1278">
            <v>41494</v>
          </cell>
          <cell r="L1278" t="str">
            <v>Complete</v>
          </cell>
          <cell r="M1278" t="str">
            <v>Executed</v>
          </cell>
          <cell r="N1278">
            <v>41501</v>
          </cell>
          <cell r="O1278" t="str">
            <v>Parallel_Return_to_Edit_Mode</v>
          </cell>
          <cell r="P1278" t="str">
            <v>Wang, Cathy</v>
          </cell>
          <cell r="R1278" t="str">
            <v>Marina Crawford</v>
          </cell>
          <cell r="S1278" t="str">
            <v>Ron Laing</v>
          </cell>
          <cell r="T1278" t="str">
            <v>Stephanie Graham</v>
          </cell>
          <cell r="U1278" t="str">
            <v>H - Horizon</v>
          </cell>
          <cell r="V1278" t="str">
            <v>Facilities &amp; Servic - Facilities &amp; Servics</v>
          </cell>
          <cell r="W1278" t="str">
            <v>45 Days net terms</v>
          </cell>
          <cell r="X1278">
            <v>131810</v>
          </cell>
          <cell r="Y1278">
            <v>144073</v>
          </cell>
          <cell r="Z1278">
            <v>31810</v>
          </cell>
        </row>
        <row r="1279">
          <cell r="A1279" t="str">
            <v>403698-28-1</v>
          </cell>
          <cell r="B1279" t="str">
            <v>403698-28</v>
          </cell>
          <cell r="C1279">
            <v>1</v>
          </cell>
          <cell r="D1279">
            <v>405651</v>
          </cell>
          <cell r="E1279" t="str">
            <v>Capital Engineering</v>
          </cell>
          <cell r="F1279" t="str">
            <v>HVAC Engineering Services for MCR Air Balancing</v>
          </cell>
          <cell r="G1279" t="str">
            <v>Schedules for Master Agreements</v>
          </cell>
          <cell r="H1279" t="str">
            <v>Wang, Cathy</v>
          </cell>
          <cell r="I1279">
            <v>41486</v>
          </cell>
          <cell r="J1279">
            <v>41463</v>
          </cell>
          <cell r="K1279">
            <v>41494</v>
          </cell>
          <cell r="L1279" t="str">
            <v>Complete</v>
          </cell>
          <cell r="M1279" t="str">
            <v>Executed</v>
          </cell>
          <cell r="N1279">
            <v>41501</v>
          </cell>
          <cell r="O1279" t="str">
            <v>Edit New Supplement</v>
          </cell>
          <cell r="P1279" t="str">
            <v>Wang, Cathy</v>
          </cell>
          <cell r="Q1279" t="str">
            <v>Wang, Cathy</v>
          </cell>
          <cell r="R1279" t="str">
            <v>Marina Crawford</v>
          </cell>
          <cell r="S1279" t="str">
            <v>Ron Laing</v>
          </cell>
          <cell r="T1279" t="str">
            <v>Stephanie Graham</v>
          </cell>
          <cell r="U1279" t="str">
            <v>H - Horizon</v>
          </cell>
          <cell r="V1279" t="str">
            <v>Facilities &amp; Servic - Facilities &amp; Servics</v>
          </cell>
          <cell r="W1279" t="str">
            <v>45 Days net terms</v>
          </cell>
          <cell r="X1279">
            <v>131810</v>
          </cell>
          <cell r="Y1279">
            <v>144073</v>
          </cell>
          <cell r="Z1279">
            <v>31810</v>
          </cell>
        </row>
        <row r="1280">
          <cell r="A1280" t="str">
            <v>403698-28-2</v>
          </cell>
          <cell r="B1280" t="str">
            <v>403698-28</v>
          </cell>
          <cell r="C1280">
            <v>2</v>
          </cell>
          <cell r="D1280">
            <v>405651</v>
          </cell>
          <cell r="E1280" t="str">
            <v>Capital Engineering</v>
          </cell>
          <cell r="F1280" t="str">
            <v>HVAC for Raw Water Supply to Lafarge Batch Plant</v>
          </cell>
          <cell r="G1280" t="str">
            <v>Schedules for Master Agreements</v>
          </cell>
          <cell r="H1280" t="str">
            <v>Wang, Cathy</v>
          </cell>
          <cell r="I1280">
            <v>41512</v>
          </cell>
          <cell r="J1280">
            <v>41486</v>
          </cell>
          <cell r="K1280">
            <v>41516</v>
          </cell>
          <cell r="L1280" t="str">
            <v>Complete</v>
          </cell>
          <cell r="M1280" t="str">
            <v>Executed</v>
          </cell>
          <cell r="N1280">
            <v>41528</v>
          </cell>
          <cell r="O1280" t="str">
            <v>Approve Contract</v>
          </cell>
          <cell r="P1280" t="str">
            <v>Business Area Approver</v>
          </cell>
          <cell r="Q1280" t="str">
            <v>Beaton, Chad</v>
          </cell>
          <cell r="R1280" t="str">
            <v>Marina Crawford</v>
          </cell>
          <cell r="S1280" t="str">
            <v>Ron Laing</v>
          </cell>
          <cell r="T1280" t="str">
            <v>Stephanie Graham</v>
          </cell>
          <cell r="U1280" t="str">
            <v>H - Horizon</v>
          </cell>
          <cell r="V1280" t="str">
            <v>Facilities &amp; Servic - Facilities &amp; Servics</v>
          </cell>
          <cell r="W1280" t="str">
            <v>45 Days net terms</v>
          </cell>
          <cell r="X1280">
            <v>149260</v>
          </cell>
          <cell r="Y1280">
            <v>144073</v>
          </cell>
          <cell r="Z1280">
            <v>17450</v>
          </cell>
        </row>
        <row r="1281">
          <cell r="A1281" t="str">
            <v>403698-28-2</v>
          </cell>
          <cell r="B1281" t="str">
            <v>403698-28</v>
          </cell>
          <cell r="C1281">
            <v>2</v>
          </cell>
          <cell r="D1281">
            <v>405651</v>
          </cell>
          <cell r="E1281" t="str">
            <v>Capital Engineering</v>
          </cell>
          <cell r="F1281" t="str">
            <v>HVAC for Raw Water Supply to Lafarge Batch Plant</v>
          </cell>
          <cell r="G1281" t="str">
            <v>Schedules for Master Agreements</v>
          </cell>
          <cell r="H1281" t="str">
            <v>Wang, Cathy</v>
          </cell>
          <cell r="I1281">
            <v>41512</v>
          </cell>
          <cell r="J1281">
            <v>41486</v>
          </cell>
          <cell r="K1281">
            <v>41516</v>
          </cell>
          <cell r="L1281" t="str">
            <v>Complete</v>
          </cell>
          <cell r="M1281" t="str">
            <v>Executed</v>
          </cell>
          <cell r="N1281">
            <v>41528</v>
          </cell>
          <cell r="O1281" t="str">
            <v>Execute Contract</v>
          </cell>
          <cell r="P1281" t="str">
            <v>Wang, Cathy</v>
          </cell>
          <cell r="Q1281" t="str">
            <v>Wang, Cathy</v>
          </cell>
          <cell r="R1281" t="str">
            <v>Marina Crawford</v>
          </cell>
          <cell r="S1281" t="str">
            <v>Ron Laing</v>
          </cell>
          <cell r="T1281" t="str">
            <v>Stephanie Graham</v>
          </cell>
          <cell r="U1281" t="str">
            <v>H - Horizon</v>
          </cell>
          <cell r="V1281" t="str">
            <v>Facilities &amp; Servic - Facilities &amp; Servics</v>
          </cell>
          <cell r="W1281" t="str">
            <v>45 Days net terms</v>
          </cell>
          <cell r="X1281">
            <v>149260</v>
          </cell>
          <cell r="Y1281">
            <v>144073</v>
          </cell>
          <cell r="Z1281">
            <v>17450</v>
          </cell>
        </row>
        <row r="1282">
          <cell r="A1282" t="str">
            <v>403698-28-3</v>
          </cell>
          <cell r="B1282" t="str">
            <v>403698-28</v>
          </cell>
          <cell r="C1282">
            <v>3</v>
          </cell>
          <cell r="D1282">
            <v>405651</v>
          </cell>
          <cell r="E1282" t="str">
            <v>Capital Engineering</v>
          </cell>
          <cell r="F1282" t="str">
            <v>Engineering on Mezzanine Floor Design</v>
          </cell>
          <cell r="G1282" t="str">
            <v>Schedules for Master Agreements</v>
          </cell>
          <cell r="H1282" t="str">
            <v>Wang, Cathy</v>
          </cell>
          <cell r="I1282">
            <v>41582</v>
          </cell>
          <cell r="J1282">
            <v>41569</v>
          </cell>
          <cell r="K1282">
            <v>41661</v>
          </cell>
          <cell r="L1282" t="str">
            <v>Complete</v>
          </cell>
          <cell r="M1282" t="str">
            <v>Executed</v>
          </cell>
          <cell r="N1282">
            <v>41624</v>
          </cell>
          <cell r="O1282" t="str">
            <v>Parallel_Return_to_Edit_Mode</v>
          </cell>
          <cell r="P1282" t="str">
            <v>Wang, Cathy</v>
          </cell>
          <cell r="R1282" t="str">
            <v>Marina Crawford</v>
          </cell>
          <cell r="S1282" t="str">
            <v>Ron Laing</v>
          </cell>
          <cell r="T1282" t="str">
            <v>Stephanie Graham</v>
          </cell>
          <cell r="U1282" t="str">
            <v>H - Horizon</v>
          </cell>
          <cell r="V1282" t="str">
            <v>Facilities &amp; Servic - Facilities &amp; Servics</v>
          </cell>
          <cell r="W1282" t="str">
            <v>45 Days net terms</v>
          </cell>
          <cell r="X1282">
            <v>259260</v>
          </cell>
          <cell r="Y1282">
            <v>144073</v>
          </cell>
          <cell r="Z1282">
            <v>110000</v>
          </cell>
        </row>
        <row r="1283">
          <cell r="A1283" t="str">
            <v>403698-28-3</v>
          </cell>
          <cell r="B1283" t="str">
            <v>403698-28</v>
          </cell>
          <cell r="C1283">
            <v>3</v>
          </cell>
          <cell r="D1283">
            <v>405651</v>
          </cell>
          <cell r="E1283" t="str">
            <v>Capital Engineering</v>
          </cell>
          <cell r="F1283" t="str">
            <v>Engineering on Mezzanine Floor Design</v>
          </cell>
          <cell r="G1283" t="str">
            <v>Schedules for Master Agreements</v>
          </cell>
          <cell r="H1283" t="str">
            <v>Wang, Cathy</v>
          </cell>
          <cell r="I1283">
            <v>41582</v>
          </cell>
          <cell r="J1283">
            <v>41569</v>
          </cell>
          <cell r="K1283">
            <v>41661</v>
          </cell>
          <cell r="L1283" t="str">
            <v>Complete</v>
          </cell>
          <cell r="M1283" t="str">
            <v>Executed</v>
          </cell>
          <cell r="N1283">
            <v>41624</v>
          </cell>
          <cell r="O1283" t="str">
            <v>Approve Contract</v>
          </cell>
          <cell r="P1283" t="str">
            <v>Commercial Operations Approver</v>
          </cell>
          <cell r="Q1283" t="str">
            <v>Slemko, Kara</v>
          </cell>
          <cell r="R1283" t="str">
            <v>Marina Crawford</v>
          </cell>
          <cell r="S1283" t="str">
            <v>Ron Laing</v>
          </cell>
          <cell r="T1283" t="str">
            <v>Stephanie Graham</v>
          </cell>
          <cell r="U1283" t="str">
            <v>H - Horizon</v>
          </cell>
          <cell r="V1283" t="str">
            <v>Facilities &amp; Servic - Facilities &amp; Servics</v>
          </cell>
          <cell r="W1283" t="str">
            <v>45 Days net terms</v>
          </cell>
          <cell r="X1283">
            <v>259260</v>
          </cell>
          <cell r="Y1283">
            <v>144073</v>
          </cell>
          <cell r="Z1283">
            <v>110000</v>
          </cell>
        </row>
        <row r="1284">
          <cell r="A1284" t="str">
            <v>403698-29</v>
          </cell>
          <cell r="B1284">
            <v>403698</v>
          </cell>
          <cell r="C1284">
            <v>29</v>
          </cell>
          <cell r="D1284">
            <v>403698</v>
          </cell>
          <cell r="E1284" t="str">
            <v>Capital Engineering</v>
          </cell>
          <cell r="F1284" t="str">
            <v>Project CNR12019P; six Pipelin Plan drawings</v>
          </cell>
          <cell r="G1284" t="str">
            <v>Short Form Consulting Agreement</v>
          </cell>
          <cell r="H1284" t="str">
            <v>Wang, Cathy</v>
          </cell>
          <cell r="I1284">
            <v>41193</v>
          </cell>
          <cell r="J1284">
            <v>40911</v>
          </cell>
          <cell r="K1284">
            <v>41274</v>
          </cell>
          <cell r="L1284" t="str">
            <v>Complete</v>
          </cell>
          <cell r="M1284" t="str">
            <v>Executed</v>
          </cell>
          <cell r="N1284">
            <v>41219</v>
          </cell>
          <cell r="O1284" t="str">
            <v>Approve Contract</v>
          </cell>
          <cell r="P1284" t="str">
            <v>Business Area Approver</v>
          </cell>
          <cell r="Q1284" t="str">
            <v>Mehrabi, Pouya</v>
          </cell>
          <cell r="R1284" t="str">
            <v>Marina Crawford</v>
          </cell>
          <cell r="S1284" t="str">
            <v>Ron Laing</v>
          </cell>
          <cell r="T1284" t="str">
            <v>Karen Almadi</v>
          </cell>
          <cell r="U1284" t="str">
            <v>H - Horizon</v>
          </cell>
          <cell r="V1284" t="str">
            <v>Bitumen Production</v>
          </cell>
          <cell r="W1284" t="str">
            <v>30 Days net terms</v>
          </cell>
          <cell r="X1284">
            <v>4939372.88</v>
          </cell>
          <cell r="Y1284">
            <v>144073</v>
          </cell>
          <cell r="Z1284">
            <v>46000</v>
          </cell>
        </row>
        <row r="1285">
          <cell r="A1285" t="str">
            <v>403698-30-1</v>
          </cell>
          <cell r="B1285" t="str">
            <v>403698-30</v>
          </cell>
          <cell r="C1285">
            <v>1</v>
          </cell>
          <cell r="D1285">
            <v>405801</v>
          </cell>
          <cell r="E1285" t="str">
            <v>Capital Engineering</v>
          </cell>
          <cell r="F1285" t="str">
            <v>Civil/Structural Designer for U2- Arsenio Rocha</v>
          </cell>
          <cell r="G1285" t="str">
            <v>Schedules for Master Agreements</v>
          </cell>
          <cell r="H1285" t="str">
            <v>Parmar, Cyrus</v>
          </cell>
          <cell r="I1285">
            <v>41768</v>
          </cell>
          <cell r="J1285">
            <v>41640</v>
          </cell>
          <cell r="K1285">
            <v>41820</v>
          </cell>
          <cell r="L1285" t="str">
            <v>Complete</v>
          </cell>
          <cell r="M1285" t="str">
            <v>Executed</v>
          </cell>
          <cell r="N1285">
            <v>41792</v>
          </cell>
          <cell r="O1285" t="str">
            <v>Approve Contract</v>
          </cell>
          <cell r="P1285" t="str">
            <v>Business Area Approver</v>
          </cell>
          <cell r="Q1285" t="str">
            <v>Mason, William</v>
          </cell>
          <cell r="R1285" t="str">
            <v>Carla Salazar</v>
          </cell>
          <cell r="S1285" t="str">
            <v>Kara Slemko</v>
          </cell>
          <cell r="T1285" t="str">
            <v>Stephanie Graham</v>
          </cell>
          <cell r="U1285" t="str">
            <v>H - Horizon</v>
          </cell>
          <cell r="V1285" t="str">
            <v>Upgrading &amp; Utilitie - Upgrading &amp; Utilities</v>
          </cell>
          <cell r="W1285" t="str">
            <v>45 Days net terms</v>
          </cell>
          <cell r="X1285">
            <v>160000</v>
          </cell>
          <cell r="Y1285">
            <v>144073</v>
          </cell>
          <cell r="Z1285">
            <v>65000</v>
          </cell>
        </row>
        <row r="1286">
          <cell r="A1286" t="str">
            <v>403698-30-1</v>
          </cell>
          <cell r="B1286" t="str">
            <v>403698-30</v>
          </cell>
          <cell r="C1286">
            <v>1</v>
          </cell>
          <cell r="D1286">
            <v>405801</v>
          </cell>
          <cell r="E1286" t="str">
            <v>Capital Engineering</v>
          </cell>
          <cell r="F1286" t="str">
            <v>Civil/Structural Designer for U2- Arsenio Rocha</v>
          </cell>
          <cell r="G1286" t="str">
            <v>Schedules for Master Agreements</v>
          </cell>
          <cell r="H1286" t="str">
            <v>Parmar, Cyrus</v>
          </cell>
          <cell r="I1286">
            <v>41768</v>
          </cell>
          <cell r="J1286">
            <v>41640</v>
          </cell>
          <cell r="K1286">
            <v>41820</v>
          </cell>
          <cell r="L1286" t="str">
            <v>Complete</v>
          </cell>
          <cell r="M1286" t="str">
            <v>Executed</v>
          </cell>
          <cell r="N1286">
            <v>41792</v>
          </cell>
          <cell r="O1286" t="str">
            <v>Edit New Supplement</v>
          </cell>
          <cell r="P1286" t="str">
            <v>Parmar, Cyrus</v>
          </cell>
          <cell r="Q1286" t="str">
            <v>Parmar, Cyrus</v>
          </cell>
          <cell r="R1286" t="str">
            <v>Carla Salazar</v>
          </cell>
          <cell r="S1286" t="str">
            <v>Kara Slemko</v>
          </cell>
          <cell r="T1286" t="str">
            <v>Stephanie Graham</v>
          </cell>
          <cell r="U1286" t="str">
            <v>H - Horizon</v>
          </cell>
          <cell r="V1286" t="str">
            <v>Upgrading &amp; Utilitie - Upgrading &amp; Utilities</v>
          </cell>
          <cell r="W1286" t="str">
            <v>45 Days net terms</v>
          </cell>
          <cell r="X1286">
            <v>160000</v>
          </cell>
          <cell r="Y1286">
            <v>144073</v>
          </cell>
          <cell r="Z1286">
            <v>65000</v>
          </cell>
        </row>
        <row r="1287">
          <cell r="A1287" t="str">
            <v>403698-30-2</v>
          </cell>
          <cell r="B1287" t="str">
            <v>403698-30</v>
          </cell>
          <cell r="C1287">
            <v>2</v>
          </cell>
          <cell r="D1287">
            <v>405801</v>
          </cell>
          <cell r="E1287" t="str">
            <v>Capital Engineering</v>
          </cell>
          <cell r="F1287" t="str">
            <v>Arsenio Rocha - Civil/Structural Designer for U2</v>
          </cell>
          <cell r="G1287" t="str">
            <v>Schedules for Master Agreements</v>
          </cell>
          <cell r="H1287" t="str">
            <v>Parmar, Cyrus</v>
          </cell>
          <cell r="I1287">
            <v>41836</v>
          </cell>
          <cell r="J1287">
            <v>41821</v>
          </cell>
          <cell r="K1287">
            <v>41912</v>
          </cell>
          <cell r="L1287" t="str">
            <v>Complete</v>
          </cell>
          <cell r="M1287" t="str">
            <v>Executed</v>
          </cell>
          <cell r="N1287">
            <v>41871</v>
          </cell>
          <cell r="O1287" t="str">
            <v>Edit New Supplement</v>
          </cell>
          <cell r="P1287" t="str">
            <v>Parmar, Cyrus</v>
          </cell>
          <cell r="Q1287" t="str">
            <v>Parmar, Cyrus</v>
          </cell>
          <cell r="R1287" t="str">
            <v>Carla Salazar</v>
          </cell>
          <cell r="S1287" t="str">
            <v>Kara Slemko</v>
          </cell>
          <cell r="T1287" t="str">
            <v>Stephanie Graham</v>
          </cell>
          <cell r="U1287" t="str">
            <v>H - Horizon</v>
          </cell>
          <cell r="V1287" t="str">
            <v>Upgrading &amp; Utilitie - Upgrading &amp; Utilities</v>
          </cell>
          <cell r="W1287" t="str">
            <v>45 Days net terms</v>
          </cell>
          <cell r="X1287">
            <v>225000</v>
          </cell>
          <cell r="Y1287">
            <v>144073</v>
          </cell>
          <cell r="Z1287">
            <v>65000</v>
          </cell>
        </row>
        <row r="1288">
          <cell r="A1288" t="str">
            <v>403698-30-2</v>
          </cell>
          <cell r="B1288" t="str">
            <v>403698-30</v>
          </cell>
          <cell r="C1288">
            <v>2</v>
          </cell>
          <cell r="D1288">
            <v>405801</v>
          </cell>
          <cell r="E1288" t="str">
            <v>Capital Engineering</v>
          </cell>
          <cell r="F1288" t="str">
            <v>Arsenio Rocha - Civil/Structural Designer for U2</v>
          </cell>
          <cell r="G1288" t="str">
            <v>Schedules for Master Agreements</v>
          </cell>
          <cell r="H1288" t="str">
            <v>Parmar, Cyrus</v>
          </cell>
          <cell r="I1288">
            <v>41836</v>
          </cell>
          <cell r="J1288">
            <v>41821</v>
          </cell>
          <cell r="K1288">
            <v>41912</v>
          </cell>
          <cell r="L1288" t="str">
            <v>Complete</v>
          </cell>
          <cell r="M1288" t="str">
            <v>Executed</v>
          </cell>
          <cell r="N1288">
            <v>41871</v>
          </cell>
          <cell r="O1288" t="str">
            <v>Parallel_Return_to_Edit_Mode</v>
          </cell>
          <cell r="P1288" t="str">
            <v>Parmar, Cyrus</v>
          </cell>
          <cell r="Q1288" t="str">
            <v>Parmar, Cyrus</v>
          </cell>
          <cell r="R1288" t="str">
            <v>Carla Salazar</v>
          </cell>
          <cell r="S1288" t="str">
            <v>Kara Slemko</v>
          </cell>
          <cell r="T1288" t="str">
            <v>Stephanie Graham</v>
          </cell>
          <cell r="U1288" t="str">
            <v>H - Horizon</v>
          </cell>
          <cell r="V1288" t="str">
            <v>Upgrading &amp; Utilitie - Upgrading &amp; Utilities</v>
          </cell>
          <cell r="W1288" t="str">
            <v>45 Days net terms</v>
          </cell>
          <cell r="X1288">
            <v>225000</v>
          </cell>
          <cell r="Y1288">
            <v>144073</v>
          </cell>
          <cell r="Z1288">
            <v>65000</v>
          </cell>
        </row>
        <row r="1289">
          <cell r="A1289" t="str">
            <v>403698-30-3</v>
          </cell>
          <cell r="B1289" t="str">
            <v>403698-30</v>
          </cell>
          <cell r="C1289">
            <v>3</v>
          </cell>
          <cell r="D1289">
            <v>405801</v>
          </cell>
          <cell r="E1289" t="str">
            <v>Capital Engineering</v>
          </cell>
          <cell r="F1289" t="str">
            <v>Arsenio Rocha - Civil/Structural Designer for U2 - Contract Extension</v>
          </cell>
          <cell r="G1289" t="str">
            <v>Schedules for Master Agreements</v>
          </cell>
          <cell r="H1289" t="str">
            <v>Parmar, Cyrus</v>
          </cell>
          <cell r="I1289">
            <v>41932</v>
          </cell>
          <cell r="J1289">
            <v>41913</v>
          </cell>
          <cell r="K1289">
            <v>42004</v>
          </cell>
          <cell r="L1289" t="str">
            <v>Complete</v>
          </cell>
          <cell r="M1289" t="str">
            <v>Executed</v>
          </cell>
          <cell r="N1289">
            <v>41939</v>
          </cell>
          <cell r="O1289" t="str">
            <v>Review Contract</v>
          </cell>
          <cell r="P1289" t="str">
            <v>Supply Management Reviewer</v>
          </cell>
          <cell r="R1289" t="str">
            <v>Carla Salazar</v>
          </cell>
          <cell r="S1289" t="str">
            <v>Kara Slemko</v>
          </cell>
          <cell r="T1289" t="str">
            <v>Stephanie Graham</v>
          </cell>
          <cell r="U1289" t="str">
            <v>H - Horizon</v>
          </cell>
          <cell r="V1289" t="str">
            <v>Upgrading &amp; Utilitie - Upgrading &amp; Utilities</v>
          </cell>
          <cell r="W1289" t="str">
            <v>45 Days net terms</v>
          </cell>
          <cell r="X1289">
            <v>300000</v>
          </cell>
          <cell r="Y1289">
            <v>144073</v>
          </cell>
          <cell r="Z1289">
            <v>75000</v>
          </cell>
        </row>
        <row r="1290">
          <cell r="A1290" t="str">
            <v>403698-30-3</v>
          </cell>
          <cell r="B1290" t="str">
            <v>403698-30</v>
          </cell>
          <cell r="C1290">
            <v>3</v>
          </cell>
          <cell r="D1290">
            <v>405801</v>
          </cell>
          <cell r="E1290" t="str">
            <v>Capital Engineering</v>
          </cell>
          <cell r="F1290" t="str">
            <v>Arsenio Rocha - Civil/Structural Designer for U2 - Contract Extension</v>
          </cell>
          <cell r="G1290" t="str">
            <v>Schedules for Master Agreements</v>
          </cell>
          <cell r="H1290" t="str">
            <v>Parmar, Cyrus</v>
          </cell>
          <cell r="I1290">
            <v>41932</v>
          </cell>
          <cell r="J1290">
            <v>41913</v>
          </cell>
          <cell r="K1290">
            <v>42004</v>
          </cell>
          <cell r="L1290" t="str">
            <v>Complete</v>
          </cell>
          <cell r="M1290" t="str">
            <v>Executed</v>
          </cell>
          <cell r="N1290">
            <v>41939</v>
          </cell>
          <cell r="O1290" t="str">
            <v>Parallel_Return_to_Edit_Mode</v>
          </cell>
          <cell r="P1290" t="str">
            <v>Parmar, Cyrus</v>
          </cell>
          <cell r="Q1290" t="str">
            <v>Parmar, Cyrus</v>
          </cell>
          <cell r="R1290" t="str">
            <v>Carla Salazar</v>
          </cell>
          <cell r="S1290" t="str">
            <v>Kara Slemko</v>
          </cell>
          <cell r="T1290" t="str">
            <v>Stephanie Graham</v>
          </cell>
          <cell r="U1290" t="str">
            <v>H - Horizon</v>
          </cell>
          <cell r="V1290" t="str">
            <v>Upgrading &amp; Utilitie - Upgrading &amp; Utilities</v>
          </cell>
          <cell r="W1290" t="str">
            <v>45 Days net terms</v>
          </cell>
          <cell r="X1290">
            <v>300000</v>
          </cell>
          <cell r="Y1290">
            <v>144073</v>
          </cell>
          <cell r="Z1290">
            <v>75000</v>
          </cell>
        </row>
        <row r="1291">
          <cell r="A1291" t="str">
            <v>403698-30-4</v>
          </cell>
          <cell r="B1291" t="str">
            <v>403698-30</v>
          </cell>
          <cell r="C1291">
            <v>4</v>
          </cell>
          <cell r="D1291">
            <v>405801</v>
          </cell>
          <cell r="E1291" t="str">
            <v>Capital Engineering</v>
          </cell>
          <cell r="F1291" t="str">
            <v>Arsenio Rocha - Civil/Structural Designer for U2 - Contract Extension</v>
          </cell>
          <cell r="G1291" t="str">
            <v>Schedules for Master Agreements</v>
          </cell>
          <cell r="H1291" t="str">
            <v>Mehta, Rucha</v>
          </cell>
          <cell r="I1291">
            <v>41981</v>
          </cell>
          <cell r="J1291">
            <v>42005</v>
          </cell>
          <cell r="K1291">
            <v>42185</v>
          </cell>
          <cell r="L1291" t="str">
            <v>Complete</v>
          </cell>
          <cell r="M1291" t="str">
            <v>Executed</v>
          </cell>
          <cell r="N1291">
            <v>42023</v>
          </cell>
          <cell r="O1291" t="str">
            <v>Review Contract</v>
          </cell>
          <cell r="P1291" t="str">
            <v>Supply Management Reviewer</v>
          </cell>
          <cell r="Q1291" t="str">
            <v>Salazar, Carla</v>
          </cell>
          <cell r="R1291" t="str">
            <v>Carla Salazar</v>
          </cell>
          <cell r="S1291" t="str">
            <v>Kara Slemko</v>
          </cell>
          <cell r="T1291" t="str">
            <v>Stephanie Graham</v>
          </cell>
          <cell r="U1291" t="str">
            <v>H - Horizon</v>
          </cell>
          <cell r="V1291" t="str">
            <v>Upgrading &amp; Utilitie - Upgrading &amp; Utilities</v>
          </cell>
          <cell r="W1291" t="str">
            <v>45 Days net terms</v>
          </cell>
          <cell r="X1291">
            <v>450000</v>
          </cell>
          <cell r="Y1291">
            <v>144073</v>
          </cell>
          <cell r="Z1291">
            <v>150000</v>
          </cell>
        </row>
        <row r="1292">
          <cell r="A1292" t="str">
            <v>403698-30-4</v>
          </cell>
          <cell r="B1292" t="str">
            <v>403698-30</v>
          </cell>
          <cell r="C1292">
            <v>4</v>
          </cell>
          <cell r="D1292">
            <v>405801</v>
          </cell>
          <cell r="E1292" t="str">
            <v>Capital Engineering</v>
          </cell>
          <cell r="F1292" t="str">
            <v>Arsenio Rocha - Civil/Structural Designer for U2 - Contract Extension</v>
          </cell>
          <cell r="G1292" t="str">
            <v>Schedules for Master Agreements</v>
          </cell>
          <cell r="H1292" t="str">
            <v>Mehta, Rucha</v>
          </cell>
          <cell r="I1292">
            <v>41981</v>
          </cell>
          <cell r="J1292">
            <v>42005</v>
          </cell>
          <cell r="K1292">
            <v>42185</v>
          </cell>
          <cell r="L1292" t="str">
            <v>Complete</v>
          </cell>
          <cell r="M1292" t="str">
            <v>Executed</v>
          </cell>
          <cell r="N1292">
            <v>42023</v>
          </cell>
          <cell r="O1292" t="str">
            <v>Approve Contract</v>
          </cell>
          <cell r="P1292" t="str">
            <v>Business Area Approver</v>
          </cell>
          <cell r="Q1292" t="str">
            <v>Perry, Don</v>
          </cell>
          <cell r="R1292" t="str">
            <v>Carla Salazar</v>
          </cell>
          <cell r="S1292" t="str">
            <v>Kara Slemko</v>
          </cell>
          <cell r="T1292" t="str">
            <v>Stephanie Graham</v>
          </cell>
          <cell r="U1292" t="str">
            <v>H - Horizon</v>
          </cell>
          <cell r="V1292" t="str">
            <v>Upgrading &amp; Utilitie - Upgrading &amp; Utilities</v>
          </cell>
          <cell r="W1292" t="str">
            <v>45 Days net terms</v>
          </cell>
          <cell r="X1292">
            <v>450000</v>
          </cell>
          <cell r="Y1292">
            <v>144073</v>
          </cell>
          <cell r="Z1292">
            <v>150000</v>
          </cell>
        </row>
        <row r="1293">
          <cell r="A1293" t="str">
            <v>403698-31</v>
          </cell>
          <cell r="B1293">
            <v>403698</v>
          </cell>
          <cell r="C1293">
            <v>31</v>
          </cell>
          <cell r="D1293">
            <v>403698</v>
          </cell>
          <cell r="E1293" t="str">
            <v>Capital Engineering</v>
          </cell>
          <cell r="F1293" t="str">
            <v>Site Engineering Intool Support&amp; Remaing Engineering design services for Plant 21</v>
          </cell>
          <cell r="G1293" t="str">
            <v>Short Form Consulting Agreement</v>
          </cell>
          <cell r="H1293" t="str">
            <v>Wang, Cathy</v>
          </cell>
          <cell r="I1293">
            <v>41331</v>
          </cell>
          <cell r="J1293">
            <v>41337</v>
          </cell>
          <cell r="K1293">
            <v>41364</v>
          </cell>
          <cell r="L1293" t="str">
            <v>Complete</v>
          </cell>
          <cell r="M1293" t="str">
            <v>Executed</v>
          </cell>
          <cell r="N1293">
            <v>41351</v>
          </cell>
          <cell r="O1293" t="str">
            <v>Execute Contract</v>
          </cell>
          <cell r="P1293" t="str">
            <v>Wang, Cathy</v>
          </cell>
          <cell r="Q1293" t="str">
            <v>Wang, Cathy</v>
          </cell>
          <cell r="R1293" t="str">
            <v>Marina Crawford</v>
          </cell>
          <cell r="S1293" t="str">
            <v>Ron Laing</v>
          </cell>
          <cell r="T1293" t="str">
            <v>Karen Almadi</v>
          </cell>
          <cell r="U1293" t="str">
            <v>H - Horizon</v>
          </cell>
          <cell r="V1293" t="str">
            <v>Bitumen Production</v>
          </cell>
          <cell r="W1293" t="str">
            <v>30 Days net terms</v>
          </cell>
          <cell r="X1293">
            <v>4957847.88</v>
          </cell>
          <cell r="Y1293">
            <v>144073</v>
          </cell>
          <cell r="Z1293">
            <v>18475</v>
          </cell>
        </row>
        <row r="1294">
          <cell r="A1294" t="str">
            <v>403698-31-1</v>
          </cell>
          <cell r="B1294" t="str">
            <v>403698-31</v>
          </cell>
          <cell r="C1294">
            <v>1</v>
          </cell>
          <cell r="D1294">
            <v>405837</v>
          </cell>
          <cell r="E1294" t="str">
            <v>Capital Engineering</v>
          </cell>
          <cell r="F1294" t="str">
            <v>Pneumatic Valves in Tailings Pump Houses 28-R1 and 28-R-2 - Contract Extension</v>
          </cell>
          <cell r="G1294" t="str">
            <v>Schedules for Master Agreements</v>
          </cell>
          <cell r="H1294" t="str">
            <v>Parmar, Cyrus</v>
          </cell>
          <cell r="I1294">
            <v>42012</v>
          </cell>
          <cell r="J1294">
            <v>41640</v>
          </cell>
          <cell r="K1294">
            <v>42155</v>
          </cell>
          <cell r="L1294" t="str">
            <v>Complete</v>
          </cell>
          <cell r="M1294" t="str">
            <v>Executed</v>
          </cell>
          <cell r="N1294">
            <v>42030</v>
          </cell>
          <cell r="O1294" t="str">
            <v>Review Contract</v>
          </cell>
          <cell r="P1294" t="str">
            <v>Supply Management Reviewer</v>
          </cell>
          <cell r="R1294" t="str">
            <v>Carla Salazar</v>
          </cell>
          <cell r="S1294" t="str">
            <v>Kara Slemko</v>
          </cell>
          <cell r="T1294" t="str">
            <v>Stephanie Graham</v>
          </cell>
          <cell r="U1294" t="str">
            <v>H - Horizon</v>
          </cell>
          <cell r="V1294" t="str">
            <v>Bitumen Production</v>
          </cell>
          <cell r="W1294" t="str">
            <v>45 Days net terms</v>
          </cell>
          <cell r="X1294">
            <v>438725</v>
          </cell>
          <cell r="Y1294">
            <v>144073</v>
          </cell>
          <cell r="Z1294">
            <v>44850</v>
          </cell>
        </row>
        <row r="1295">
          <cell r="A1295" t="str">
            <v>403698-31-1</v>
          </cell>
          <cell r="B1295" t="str">
            <v>403698-31</v>
          </cell>
          <cell r="C1295">
            <v>1</v>
          </cell>
          <cell r="D1295">
            <v>405837</v>
          </cell>
          <cell r="E1295" t="str">
            <v>Capital Engineering</v>
          </cell>
          <cell r="F1295" t="str">
            <v>Pneumatic Valves in Tailings Pump Houses 28-R1 and 28-R-2 - Contract Extension</v>
          </cell>
          <cell r="G1295" t="str">
            <v>Schedules for Master Agreements</v>
          </cell>
          <cell r="H1295" t="str">
            <v>Parmar, Cyrus</v>
          </cell>
          <cell r="I1295">
            <v>42012</v>
          </cell>
          <cell r="J1295">
            <v>41640</v>
          </cell>
          <cell r="K1295">
            <v>42155</v>
          </cell>
          <cell r="L1295" t="str">
            <v>Complete</v>
          </cell>
          <cell r="M1295" t="str">
            <v>Executed</v>
          </cell>
          <cell r="N1295">
            <v>42030</v>
          </cell>
          <cell r="O1295" t="str">
            <v>Parallel_Return_to_Edit_Mode</v>
          </cell>
          <cell r="P1295" t="str">
            <v>Parmar, Cyrus</v>
          </cell>
          <cell r="Q1295" t="str">
            <v>Parmar, Cyrus</v>
          </cell>
          <cell r="R1295" t="str">
            <v>Carla Salazar</v>
          </cell>
          <cell r="S1295" t="str">
            <v>Kara Slemko</v>
          </cell>
          <cell r="T1295" t="str">
            <v>Stephanie Graham</v>
          </cell>
          <cell r="U1295" t="str">
            <v>H - Horizon</v>
          </cell>
          <cell r="V1295" t="str">
            <v>Bitumen Production</v>
          </cell>
          <cell r="W1295" t="str">
            <v>45 Days net terms</v>
          </cell>
          <cell r="X1295">
            <v>438725</v>
          </cell>
          <cell r="Y1295">
            <v>144073</v>
          </cell>
          <cell r="Z1295">
            <v>44850</v>
          </cell>
        </row>
        <row r="1296">
          <cell r="A1296" t="str">
            <v>403698-31-2</v>
          </cell>
          <cell r="B1296" t="str">
            <v>403698-31</v>
          </cell>
          <cell r="C1296">
            <v>2</v>
          </cell>
          <cell r="D1296">
            <v>405837</v>
          </cell>
          <cell r="E1296" t="str">
            <v>Capital Engineering</v>
          </cell>
          <cell r="F1296" t="str">
            <v>Pneumatic Valves in Tailings Pump Houses 28-R1 and 28-R-2 - Scope Addition &amp; Contract Extension</v>
          </cell>
          <cell r="G1296" t="str">
            <v>Schedules for Master Agreements</v>
          </cell>
          <cell r="H1296" t="str">
            <v>Mehta, Rucha</v>
          </cell>
          <cell r="I1296">
            <v>42122</v>
          </cell>
          <cell r="J1296">
            <v>42135</v>
          </cell>
          <cell r="K1296">
            <v>42277</v>
          </cell>
          <cell r="L1296" t="str">
            <v>Complete</v>
          </cell>
          <cell r="M1296" t="str">
            <v>Executed</v>
          </cell>
          <cell r="N1296">
            <v>42137</v>
          </cell>
          <cell r="O1296" t="str">
            <v>Approve Contract</v>
          </cell>
          <cell r="P1296" t="str">
            <v>Commercial Operations Approver</v>
          </cell>
          <cell r="Q1296" t="str">
            <v>Salazar, Carla</v>
          </cell>
          <cell r="R1296" t="str">
            <v>Carla Salazar</v>
          </cell>
          <cell r="S1296" t="str">
            <v>Kara Slemko</v>
          </cell>
          <cell r="T1296" t="str">
            <v>Stephanie Graham</v>
          </cell>
          <cell r="U1296" t="str">
            <v>H - Horizon</v>
          </cell>
          <cell r="V1296" t="str">
            <v>Bitumen Production</v>
          </cell>
          <cell r="W1296" t="str">
            <v>45 Days net terms</v>
          </cell>
          <cell r="X1296">
            <v>529850</v>
          </cell>
          <cell r="Y1296">
            <v>144073</v>
          </cell>
          <cell r="Z1296">
            <v>91125</v>
          </cell>
        </row>
        <row r="1297">
          <cell r="A1297" t="str">
            <v>403698-31-2</v>
          </cell>
          <cell r="B1297" t="str">
            <v>403698-31</v>
          </cell>
          <cell r="C1297">
            <v>2</v>
          </cell>
          <cell r="D1297">
            <v>405837</v>
          </cell>
          <cell r="E1297" t="str">
            <v>Capital Engineering</v>
          </cell>
          <cell r="F1297" t="str">
            <v>Pneumatic Valves in Tailings Pump Houses 28-R1 and 28-R-2 - Scope Addition &amp; Contract Extension</v>
          </cell>
          <cell r="G1297" t="str">
            <v>Schedules for Master Agreements</v>
          </cell>
          <cell r="H1297" t="str">
            <v>Mehta, Rucha</v>
          </cell>
          <cell r="I1297">
            <v>42122</v>
          </cell>
          <cell r="J1297">
            <v>42135</v>
          </cell>
          <cell r="K1297">
            <v>42277</v>
          </cell>
          <cell r="L1297" t="str">
            <v>Complete</v>
          </cell>
          <cell r="M1297" t="str">
            <v>Executed</v>
          </cell>
          <cell r="N1297">
            <v>42137</v>
          </cell>
          <cell r="O1297" t="str">
            <v>Parallel_Return_to_Edit_Mode</v>
          </cell>
          <cell r="P1297" t="str">
            <v>Parmar, Cyrus</v>
          </cell>
          <cell r="R1297" t="str">
            <v>Carla Salazar</v>
          </cell>
          <cell r="S1297" t="str">
            <v>Kara Slemko</v>
          </cell>
          <cell r="T1297" t="str">
            <v>Stephanie Graham</v>
          </cell>
          <cell r="U1297" t="str">
            <v>H - Horizon</v>
          </cell>
          <cell r="V1297" t="str">
            <v>Bitumen Production</v>
          </cell>
          <cell r="W1297" t="str">
            <v>45 Days net terms</v>
          </cell>
          <cell r="X1297">
            <v>529850</v>
          </cell>
          <cell r="Y1297">
            <v>144073</v>
          </cell>
          <cell r="Z1297">
            <v>91125</v>
          </cell>
        </row>
        <row r="1298">
          <cell r="A1298" t="str">
            <v>403698-32</v>
          </cell>
          <cell r="B1298">
            <v>403698</v>
          </cell>
          <cell r="C1298">
            <v>32</v>
          </cell>
          <cell r="D1298">
            <v>403698</v>
          </cell>
          <cell r="E1298" t="str">
            <v>Capital Engineering</v>
          </cell>
          <cell r="F1298" t="str">
            <v>Hydraulic Room Suppression System Review</v>
          </cell>
          <cell r="G1298" t="str">
            <v>Short Form Consulting Agreement</v>
          </cell>
          <cell r="H1298" t="str">
            <v>Wang, Cathy</v>
          </cell>
          <cell r="I1298">
            <v>41358</v>
          </cell>
          <cell r="J1298">
            <v>41353</v>
          </cell>
          <cell r="K1298">
            <v>41517</v>
          </cell>
          <cell r="L1298" t="str">
            <v>Complete</v>
          </cell>
          <cell r="M1298" t="str">
            <v>Executed</v>
          </cell>
          <cell r="N1298">
            <v>41386</v>
          </cell>
          <cell r="O1298" t="str">
            <v>Parallel_Return_to_Edit_Mode</v>
          </cell>
          <cell r="P1298" t="str">
            <v>Wang, Cathy</v>
          </cell>
          <cell r="R1298" t="str">
            <v>Marina Crawford</v>
          </cell>
          <cell r="S1298" t="str">
            <v>Ron Laing</v>
          </cell>
          <cell r="T1298" t="str">
            <v>Karen Almadi</v>
          </cell>
          <cell r="U1298" t="str">
            <v>H - Horizon</v>
          </cell>
          <cell r="V1298" t="str">
            <v>Bitumen Production</v>
          </cell>
          <cell r="W1298" t="str">
            <v>30 Days net terms</v>
          </cell>
          <cell r="X1298">
            <v>4966347.88</v>
          </cell>
          <cell r="Y1298">
            <v>144073</v>
          </cell>
          <cell r="Z1298">
            <v>8500</v>
          </cell>
        </row>
        <row r="1299">
          <cell r="A1299" t="str">
            <v>403698-32-1</v>
          </cell>
          <cell r="B1299" t="str">
            <v>403698-32</v>
          </cell>
          <cell r="C1299">
            <v>1</v>
          </cell>
          <cell r="D1299">
            <v>405787</v>
          </cell>
          <cell r="E1299" t="str">
            <v>Capital Engineering</v>
          </cell>
          <cell r="F1299" t="str">
            <v>Alan Moreira, Process Engineer</v>
          </cell>
          <cell r="G1299" t="str">
            <v>Schedules for Master Agreements</v>
          </cell>
          <cell r="H1299" t="str">
            <v>Parmar, Cyrus</v>
          </cell>
          <cell r="I1299">
            <v>41628</v>
          </cell>
          <cell r="J1299">
            <v>41642</v>
          </cell>
          <cell r="K1299">
            <v>41662</v>
          </cell>
          <cell r="L1299" t="str">
            <v>Complete</v>
          </cell>
          <cell r="M1299" t="str">
            <v>Executed</v>
          </cell>
          <cell r="N1299">
            <v>41652</v>
          </cell>
          <cell r="O1299" t="str">
            <v>Edit New Supplement</v>
          </cell>
          <cell r="P1299" t="str">
            <v>Wang, Cathy</v>
          </cell>
          <cell r="Q1299" t="str">
            <v>Wang, Cathy</v>
          </cell>
          <cell r="R1299" t="str">
            <v>Carla Salazar</v>
          </cell>
          <cell r="S1299" t="str">
            <v>Kara Slemko</v>
          </cell>
          <cell r="T1299" t="str">
            <v>Stephanie Graham</v>
          </cell>
          <cell r="U1299" t="str">
            <v>H - Horizon</v>
          </cell>
          <cell r="V1299" t="str">
            <v>Technical Services</v>
          </cell>
          <cell r="W1299" t="str">
            <v>45 Days net terms</v>
          </cell>
          <cell r="X1299">
            <v>101000</v>
          </cell>
          <cell r="Y1299">
            <v>144073</v>
          </cell>
          <cell r="Z1299">
            <v>20000</v>
          </cell>
        </row>
        <row r="1300">
          <cell r="A1300" t="str">
            <v>403698-32-1</v>
          </cell>
          <cell r="B1300" t="str">
            <v>403698-32</v>
          </cell>
          <cell r="C1300">
            <v>1</v>
          </cell>
          <cell r="D1300">
            <v>405787</v>
          </cell>
          <cell r="E1300" t="str">
            <v>Capital Engineering</v>
          </cell>
          <cell r="F1300" t="str">
            <v>Alan Moreira, Process Engineer</v>
          </cell>
          <cell r="G1300" t="str">
            <v>Schedules for Master Agreements</v>
          </cell>
          <cell r="H1300" t="str">
            <v>Parmar, Cyrus</v>
          </cell>
          <cell r="I1300">
            <v>41628</v>
          </cell>
          <cell r="J1300">
            <v>41642</v>
          </cell>
          <cell r="K1300">
            <v>41662</v>
          </cell>
          <cell r="L1300" t="str">
            <v>Complete</v>
          </cell>
          <cell r="M1300" t="str">
            <v>Executed</v>
          </cell>
          <cell r="N1300">
            <v>41652</v>
          </cell>
          <cell r="O1300" t="str">
            <v>Approve Contract</v>
          </cell>
          <cell r="P1300" t="str">
            <v>Business Area Approver</v>
          </cell>
          <cell r="Q1300" t="str">
            <v>Lacoste-Bouchet, Pierre</v>
          </cell>
          <cell r="R1300" t="str">
            <v>Carla Salazar</v>
          </cell>
          <cell r="S1300" t="str">
            <v>Kara Slemko</v>
          </cell>
          <cell r="T1300" t="str">
            <v>Stephanie Graham</v>
          </cell>
          <cell r="U1300" t="str">
            <v>H - Horizon</v>
          </cell>
          <cell r="V1300" t="str">
            <v>Technical Services</v>
          </cell>
          <cell r="W1300" t="str">
            <v>45 Days net terms</v>
          </cell>
          <cell r="X1300">
            <v>101000</v>
          </cell>
          <cell r="Y1300">
            <v>144073</v>
          </cell>
          <cell r="Z1300">
            <v>20000</v>
          </cell>
        </row>
        <row r="1301">
          <cell r="A1301" t="str">
            <v>403698-33</v>
          </cell>
          <cell r="B1301">
            <v>403698</v>
          </cell>
          <cell r="C1301">
            <v>33</v>
          </cell>
          <cell r="D1301">
            <v>403698</v>
          </cell>
          <cell r="E1301" t="str">
            <v>Capital Engineering</v>
          </cell>
          <cell r="F1301" t="str">
            <v>PDS As-builting of NRU L1, L2, Drop and HPW Dump Lines</v>
          </cell>
          <cell r="G1301" t="str">
            <v>Short Form Consulting Agreement</v>
          </cell>
          <cell r="H1301" t="str">
            <v>Wang, Cathy</v>
          </cell>
          <cell r="I1301">
            <v>41423</v>
          </cell>
          <cell r="J1301">
            <v>41395</v>
          </cell>
          <cell r="K1301">
            <v>41547</v>
          </cell>
          <cell r="L1301" t="str">
            <v>Complete</v>
          </cell>
          <cell r="M1301" t="str">
            <v>Executed</v>
          </cell>
          <cell r="N1301">
            <v>41424</v>
          </cell>
          <cell r="O1301" t="str">
            <v>Approve Contract</v>
          </cell>
          <cell r="P1301" t="str">
            <v>Business Area Approver</v>
          </cell>
          <cell r="R1301" t="str">
            <v>Marina Crawford</v>
          </cell>
          <cell r="S1301" t="str">
            <v>Ron Laing</v>
          </cell>
          <cell r="T1301" t="str">
            <v>Karen Almadi</v>
          </cell>
          <cell r="U1301" t="str">
            <v>H - Horizon</v>
          </cell>
          <cell r="V1301" t="str">
            <v>Bitumen Production</v>
          </cell>
          <cell r="W1301" t="str">
            <v>30 Days net terms</v>
          </cell>
          <cell r="X1301">
            <v>5026347.88</v>
          </cell>
          <cell r="Y1301">
            <v>144073</v>
          </cell>
          <cell r="Z1301">
            <v>60000</v>
          </cell>
        </row>
        <row r="1302">
          <cell r="A1302" t="str">
            <v>403698-34</v>
          </cell>
          <cell r="B1302">
            <v>403698</v>
          </cell>
          <cell r="C1302">
            <v>34</v>
          </cell>
          <cell r="D1302">
            <v>403698</v>
          </cell>
          <cell r="E1302" t="str">
            <v>Capital Engineering</v>
          </cell>
          <cell r="F1302" t="str">
            <v>Spool Layout for Tailings Lines</v>
          </cell>
          <cell r="G1302" t="str">
            <v>Short Form Consulting Agreement</v>
          </cell>
          <cell r="H1302" t="str">
            <v>Wang, Cathy</v>
          </cell>
          <cell r="I1302">
            <v>41470</v>
          </cell>
          <cell r="J1302">
            <v>41442</v>
          </cell>
          <cell r="K1302">
            <v>41488</v>
          </cell>
          <cell r="L1302" t="str">
            <v>Complete</v>
          </cell>
          <cell r="M1302" t="str">
            <v>Executed</v>
          </cell>
          <cell r="N1302">
            <v>41485</v>
          </cell>
          <cell r="O1302" t="str">
            <v>Approve Contract</v>
          </cell>
          <cell r="P1302" t="str">
            <v>Business Area Approver</v>
          </cell>
          <cell r="Q1302" t="str">
            <v>McWhan, Casey</v>
          </cell>
          <cell r="R1302" t="str">
            <v>Marina Crawford</v>
          </cell>
          <cell r="S1302" t="str">
            <v>Ron Laing</v>
          </cell>
          <cell r="T1302" t="str">
            <v>Stephanie Graham</v>
          </cell>
          <cell r="U1302" t="str">
            <v>H - Horizon</v>
          </cell>
          <cell r="V1302" t="str">
            <v>Bitumen Production</v>
          </cell>
          <cell r="W1302" t="str">
            <v>30 Days net terms</v>
          </cell>
          <cell r="X1302">
            <v>5040347.88</v>
          </cell>
          <cell r="Y1302">
            <v>144073</v>
          </cell>
          <cell r="Z1302">
            <v>14000</v>
          </cell>
        </row>
        <row r="1303">
          <cell r="A1303" t="str">
            <v>403698-35-2</v>
          </cell>
          <cell r="B1303" t="str">
            <v>403698-35</v>
          </cell>
          <cell r="C1303">
            <v>2</v>
          </cell>
          <cell r="D1303">
            <v>406256</v>
          </cell>
          <cell r="E1303" t="str">
            <v>Capital Engineering</v>
          </cell>
          <cell r="F1303" t="str">
            <v>Jaron (Jay) Homenuk - Project Engineering - Contract Extension</v>
          </cell>
          <cell r="G1303" t="str">
            <v>Schedules for Master Agreements</v>
          </cell>
          <cell r="H1303" t="str">
            <v>Mehta, Rucha</v>
          </cell>
          <cell r="I1303">
            <v>41933</v>
          </cell>
          <cell r="J1303">
            <v>41944</v>
          </cell>
          <cell r="K1303">
            <v>42124</v>
          </cell>
          <cell r="L1303" t="str">
            <v>Complete</v>
          </cell>
          <cell r="M1303" t="str">
            <v>Executed</v>
          </cell>
          <cell r="N1303">
            <v>41947</v>
          </cell>
          <cell r="O1303" t="str">
            <v>Parallel_Return_to_Edit_Mode</v>
          </cell>
          <cell r="P1303" t="str">
            <v>Parmar, Cyrus</v>
          </cell>
          <cell r="Q1303" t="str">
            <v>Parmar, Cyrus</v>
          </cell>
          <cell r="R1303" t="str">
            <v>Carla Salazar</v>
          </cell>
          <cell r="S1303" t="str">
            <v>Kara Slemko</v>
          </cell>
          <cell r="T1303" t="str">
            <v>Stephanie Graham</v>
          </cell>
          <cell r="U1303" t="str">
            <v>H - Horizon</v>
          </cell>
          <cell r="V1303" t="str">
            <v>Upgrading &amp; Utilitie - Upgrading &amp; Utilities</v>
          </cell>
          <cell r="W1303" t="str">
            <v>45 Days net terms</v>
          </cell>
          <cell r="X1303">
            <v>316800</v>
          </cell>
          <cell r="Y1303">
            <v>144073</v>
          </cell>
          <cell r="Z1303">
            <v>158400</v>
          </cell>
        </row>
        <row r="1304">
          <cell r="A1304" t="str">
            <v>403698-35-2</v>
          </cell>
          <cell r="B1304" t="str">
            <v>403698-35</v>
          </cell>
          <cell r="C1304">
            <v>2</v>
          </cell>
          <cell r="D1304">
            <v>406256</v>
          </cell>
          <cell r="E1304" t="str">
            <v>Capital Engineering</v>
          </cell>
          <cell r="F1304" t="str">
            <v>Jaron (Jay) Homenuk - Project Engineering - Contract Extension</v>
          </cell>
          <cell r="G1304" t="str">
            <v>Schedules for Master Agreements</v>
          </cell>
          <cell r="H1304" t="str">
            <v>Mehta, Rucha</v>
          </cell>
          <cell r="I1304">
            <v>41933</v>
          </cell>
          <cell r="J1304">
            <v>41944</v>
          </cell>
          <cell r="K1304">
            <v>42124</v>
          </cell>
          <cell r="L1304" t="str">
            <v>Complete</v>
          </cell>
          <cell r="M1304" t="str">
            <v>Executed</v>
          </cell>
          <cell r="N1304">
            <v>41947</v>
          </cell>
          <cell r="O1304" t="str">
            <v>Edit New Supplement</v>
          </cell>
          <cell r="P1304" t="str">
            <v>Parmar, Cyrus</v>
          </cell>
          <cell r="Q1304" t="str">
            <v>Parmar, Cyrus</v>
          </cell>
          <cell r="R1304" t="str">
            <v>Carla Salazar</v>
          </cell>
          <cell r="S1304" t="str">
            <v>Kara Slemko</v>
          </cell>
          <cell r="T1304" t="str">
            <v>Stephanie Graham</v>
          </cell>
          <cell r="U1304" t="str">
            <v>H - Horizon</v>
          </cell>
          <cell r="V1304" t="str">
            <v>Upgrading &amp; Utilitie - Upgrading &amp; Utilities</v>
          </cell>
          <cell r="W1304" t="str">
            <v>45 Days net terms</v>
          </cell>
          <cell r="X1304">
            <v>316800</v>
          </cell>
          <cell r="Y1304">
            <v>144073</v>
          </cell>
          <cell r="Z1304">
            <v>158400</v>
          </cell>
        </row>
        <row r="1305">
          <cell r="A1305" t="str">
            <v>403698-36</v>
          </cell>
          <cell r="B1305">
            <v>403698</v>
          </cell>
          <cell r="C1305">
            <v>36</v>
          </cell>
          <cell r="D1305">
            <v>403698</v>
          </cell>
          <cell r="E1305" t="str">
            <v>Capital Engineering</v>
          </cell>
          <cell r="F1305" t="str">
            <v>2015 Contract Extension</v>
          </cell>
          <cell r="G1305" t="str">
            <v>Short Form Consulting Agreement</v>
          </cell>
          <cell r="H1305" t="str">
            <v>Parmar, Cyrus</v>
          </cell>
          <cell r="I1305">
            <v>42020</v>
          </cell>
          <cell r="J1305">
            <v>42036</v>
          </cell>
          <cell r="K1305">
            <v>42094</v>
          </cell>
          <cell r="L1305" t="str">
            <v>Complete</v>
          </cell>
          <cell r="M1305" t="str">
            <v>Executed</v>
          </cell>
          <cell r="N1305">
            <v>42034</v>
          </cell>
          <cell r="O1305" t="str">
            <v>Review Contract</v>
          </cell>
          <cell r="P1305" t="str">
            <v>Supply Management Reviewer</v>
          </cell>
          <cell r="R1305" t="str">
            <v>Carla Salazar</v>
          </cell>
          <cell r="S1305" t="str">
            <v>Kara Slemko</v>
          </cell>
          <cell r="T1305" t="str">
            <v>Stephanie Graham</v>
          </cell>
          <cell r="U1305" t="str">
            <v>H - Horizon</v>
          </cell>
          <cell r="V1305" t="str">
            <v>Bitumen Production</v>
          </cell>
          <cell r="W1305" t="str">
            <v>45 Days net terms</v>
          </cell>
          <cell r="X1305">
            <v>5533755.0199999996</v>
          </cell>
          <cell r="Y1305">
            <v>144073</v>
          </cell>
          <cell r="Z1305">
            <v>493407.14</v>
          </cell>
        </row>
        <row r="1306">
          <cell r="A1306" t="str">
            <v>403698-38-2</v>
          </cell>
          <cell r="B1306" t="str">
            <v>403698-38</v>
          </cell>
          <cell r="C1306">
            <v>2</v>
          </cell>
          <cell r="D1306">
            <v>406341</v>
          </cell>
          <cell r="E1306" t="str">
            <v>Capital Engineering</v>
          </cell>
          <cell r="F1306" t="str">
            <v>James Belarmino - Piping Designer - Contract Extension</v>
          </cell>
          <cell r="G1306" t="str">
            <v>Schedules for Master Agreements</v>
          </cell>
          <cell r="H1306" t="str">
            <v>Parmar, Cyrus</v>
          </cell>
          <cell r="I1306">
            <v>41933</v>
          </cell>
          <cell r="J1306">
            <v>41913</v>
          </cell>
          <cell r="K1306">
            <v>42004</v>
          </cell>
          <cell r="L1306" t="str">
            <v>Complete</v>
          </cell>
          <cell r="M1306" t="str">
            <v>Executed</v>
          </cell>
          <cell r="N1306">
            <v>41939</v>
          </cell>
          <cell r="O1306" t="str">
            <v>Review Contract</v>
          </cell>
          <cell r="P1306" t="str">
            <v>Supply Management Reviewer</v>
          </cell>
          <cell r="Q1306" t="str">
            <v>Salazar, Carla</v>
          </cell>
          <cell r="R1306" t="str">
            <v>Carla Salazar</v>
          </cell>
          <cell r="S1306" t="str">
            <v>Kara Slemko</v>
          </cell>
          <cell r="T1306" t="str">
            <v>Stephanie Graham</v>
          </cell>
          <cell r="U1306" t="str">
            <v>H - Horizon</v>
          </cell>
          <cell r="V1306" t="str">
            <v>Upgrading &amp; Utilitie - Upgrading &amp; Utilities</v>
          </cell>
          <cell r="W1306" t="str">
            <v>45 Days net terms</v>
          </cell>
          <cell r="X1306">
            <v>135000</v>
          </cell>
          <cell r="Y1306">
            <v>144073</v>
          </cell>
          <cell r="Z1306">
            <v>75000</v>
          </cell>
        </row>
        <row r="1307">
          <cell r="A1307" t="str">
            <v>403698-38-3</v>
          </cell>
          <cell r="B1307" t="str">
            <v>403698-38</v>
          </cell>
          <cell r="C1307">
            <v>3</v>
          </cell>
          <cell r="D1307">
            <v>406341</v>
          </cell>
          <cell r="E1307" t="str">
            <v>Capital Engineering</v>
          </cell>
          <cell r="F1307" t="str">
            <v>James Belarmino - Piping Designer - Contract Extension</v>
          </cell>
          <cell r="G1307" t="str">
            <v>Schedules for Master Agreements</v>
          </cell>
          <cell r="H1307" t="str">
            <v>Mehta, Rucha</v>
          </cell>
          <cell r="I1307">
            <v>41981</v>
          </cell>
          <cell r="J1307">
            <v>42005</v>
          </cell>
          <cell r="K1307">
            <v>42185</v>
          </cell>
          <cell r="L1307" t="str">
            <v>Complete</v>
          </cell>
          <cell r="M1307" t="str">
            <v>Executed</v>
          </cell>
          <cell r="N1307">
            <v>42023</v>
          </cell>
          <cell r="O1307" t="str">
            <v>Parallel_Return_to_Edit_Mode</v>
          </cell>
          <cell r="P1307" t="str">
            <v>Parmar, Cyrus</v>
          </cell>
          <cell r="R1307" t="str">
            <v>Carla Salazar</v>
          </cell>
          <cell r="S1307" t="str">
            <v>Kara Slemko</v>
          </cell>
          <cell r="T1307" t="str">
            <v>Stephanie Graham</v>
          </cell>
          <cell r="U1307" t="str">
            <v>H - Horizon</v>
          </cell>
          <cell r="V1307" t="str">
            <v>Upgrading &amp; Utilitie - Upgrading &amp; Utilities</v>
          </cell>
          <cell r="W1307" t="str">
            <v>45 Days net terms</v>
          </cell>
          <cell r="X1307">
            <v>255000</v>
          </cell>
          <cell r="Y1307">
            <v>144073</v>
          </cell>
          <cell r="Z1307">
            <v>120000</v>
          </cell>
        </row>
        <row r="1308">
          <cell r="A1308" t="str">
            <v>403698-4-1</v>
          </cell>
          <cell r="B1308" t="str">
            <v>403698-4</v>
          </cell>
          <cell r="C1308">
            <v>1</v>
          </cell>
          <cell r="D1308">
            <v>404539</v>
          </cell>
          <cell r="E1308" t="str">
            <v>Capital Engineering</v>
          </cell>
          <cell r="F1308" t="str">
            <v>BP Hot water Study 404539</v>
          </cell>
          <cell r="G1308" t="str">
            <v>Schedules for Master Agreements</v>
          </cell>
          <cell r="H1308" t="str">
            <v>Webster, Bruce</v>
          </cell>
          <cell r="I1308">
            <v>40896</v>
          </cell>
          <cell r="J1308">
            <v>40787</v>
          </cell>
          <cell r="K1308">
            <v>40999</v>
          </cell>
          <cell r="L1308" t="str">
            <v>Complete</v>
          </cell>
          <cell r="M1308" t="str">
            <v>Executed</v>
          </cell>
          <cell r="N1308">
            <v>40898</v>
          </cell>
          <cell r="O1308" t="str">
            <v>Parallel_Return_to_Edit_Mode</v>
          </cell>
          <cell r="P1308" t="str">
            <v>General, Tracy</v>
          </cell>
          <cell r="R1308" t="str">
            <v>Marina Crawford</v>
          </cell>
          <cell r="S1308" t="str">
            <v>Ron Laing</v>
          </cell>
          <cell r="T1308" t="str">
            <v>Stephanie Graham</v>
          </cell>
          <cell r="U1308" t="str">
            <v>H - Horizon</v>
          </cell>
          <cell r="V1308" t="str">
            <v>Bitumen Production</v>
          </cell>
          <cell r="W1308" t="str">
            <v>45 Days net terms</v>
          </cell>
          <cell r="X1308">
            <v>160500</v>
          </cell>
          <cell r="Y1308">
            <v>144073</v>
          </cell>
          <cell r="Z1308">
            <v>63500</v>
          </cell>
        </row>
        <row r="1309">
          <cell r="A1309" t="str">
            <v>403698-41-1</v>
          </cell>
          <cell r="B1309" t="str">
            <v>403698-41</v>
          </cell>
          <cell r="C1309">
            <v>1</v>
          </cell>
          <cell r="D1309">
            <v>40655301</v>
          </cell>
          <cell r="E1309" t="str">
            <v>Capital Engineering</v>
          </cell>
          <cell r="F1309" t="str">
            <v>CO2 Injection Into Line 4</v>
          </cell>
          <cell r="G1309" t="str">
            <v>Schedules for Master Agreements</v>
          </cell>
          <cell r="H1309" t="str">
            <v>Schielke, Larry</v>
          </cell>
          <cell r="I1309">
            <v>41968</v>
          </cell>
          <cell r="J1309">
            <v>41836</v>
          </cell>
          <cell r="K1309">
            <v>42094</v>
          </cell>
          <cell r="L1309" t="str">
            <v>Complete</v>
          </cell>
          <cell r="M1309" t="str">
            <v>Executed</v>
          </cell>
          <cell r="N1309">
            <v>42130</v>
          </cell>
          <cell r="O1309" t="str">
            <v>Execute Contract</v>
          </cell>
          <cell r="P1309" t="str">
            <v>Schielke, Larry</v>
          </cell>
          <cell r="Q1309" t="str">
            <v>Schielke, Larry</v>
          </cell>
          <cell r="R1309" t="str">
            <v>Don Guglielmin</v>
          </cell>
          <cell r="S1309" t="str">
            <v>Ron Laing</v>
          </cell>
          <cell r="T1309" t="str">
            <v>Paul Mendes</v>
          </cell>
          <cell r="U1309" t="str">
            <v>H - Horizon</v>
          </cell>
          <cell r="V1309" t="str">
            <v>Major Projects</v>
          </cell>
          <cell r="W1309" t="str">
            <v>45 Days net terms</v>
          </cell>
          <cell r="X1309">
            <v>428649.72</v>
          </cell>
          <cell r="Y1309">
            <v>144073</v>
          </cell>
          <cell r="Z1309">
            <v>74999.72</v>
          </cell>
        </row>
        <row r="1310">
          <cell r="A1310" t="str">
            <v>403698-43-1</v>
          </cell>
          <cell r="B1310" t="str">
            <v>403698-43</v>
          </cell>
          <cell r="C1310">
            <v>1</v>
          </cell>
          <cell r="D1310">
            <v>40668101</v>
          </cell>
          <cell r="E1310" t="str">
            <v>Capital Engineering</v>
          </cell>
          <cell r="F1310" t="str">
            <v>Center Ramp EP Services</v>
          </cell>
          <cell r="G1310" t="str">
            <v>Schedules for Master Agreements</v>
          </cell>
          <cell r="H1310" t="str">
            <v>Schielke, Larry</v>
          </cell>
          <cell r="I1310">
            <v>42214</v>
          </cell>
          <cell r="J1310">
            <v>41925</v>
          </cell>
          <cell r="K1310">
            <v>42062</v>
          </cell>
          <cell r="L1310" t="str">
            <v>Complete</v>
          </cell>
          <cell r="M1310" t="str">
            <v>Executed</v>
          </cell>
          <cell r="N1310">
            <v>42214</v>
          </cell>
          <cell r="O1310" t="str">
            <v>Execute Contract</v>
          </cell>
          <cell r="P1310" t="str">
            <v>Banerjee, Ritwick</v>
          </cell>
          <cell r="Q1310" t="str">
            <v>Banerjee, Ritwick</v>
          </cell>
          <cell r="R1310" t="str">
            <v>Don Guglielmin</v>
          </cell>
          <cell r="S1310" t="str">
            <v>Ron Laing</v>
          </cell>
          <cell r="T1310" t="str">
            <v>Stephanie Graham</v>
          </cell>
          <cell r="U1310" t="str">
            <v>H - Horizon</v>
          </cell>
          <cell r="V1310" t="str">
            <v>Major Projects</v>
          </cell>
          <cell r="W1310" t="str">
            <v>45 Days net terms</v>
          </cell>
          <cell r="X1310">
            <v>1499206.35</v>
          </cell>
          <cell r="Y1310">
            <v>144073</v>
          </cell>
          <cell r="Z1310">
            <v>99206.35</v>
          </cell>
        </row>
        <row r="1311">
          <cell r="A1311" t="str">
            <v>403698-43-2</v>
          </cell>
          <cell r="B1311" t="str">
            <v>403698-43</v>
          </cell>
          <cell r="C1311">
            <v>2</v>
          </cell>
          <cell r="D1311">
            <v>40668102</v>
          </cell>
          <cell r="E1311" t="str">
            <v>Capital Engineering</v>
          </cell>
          <cell r="F1311" t="str">
            <v>Center Ramp EP Services</v>
          </cell>
          <cell r="G1311" t="str">
            <v>Schedules for Master Agreements</v>
          </cell>
          <cell r="H1311" t="str">
            <v>Schielke, Larry</v>
          </cell>
          <cell r="I1311">
            <v>42214</v>
          </cell>
          <cell r="J1311">
            <v>41925</v>
          </cell>
          <cell r="K1311">
            <v>42180</v>
          </cell>
          <cell r="L1311" t="str">
            <v>Complete</v>
          </cell>
          <cell r="M1311" t="str">
            <v>Executed</v>
          </cell>
          <cell r="N1311">
            <v>42571</v>
          </cell>
          <cell r="O1311" t="str">
            <v>Edit New Supplement</v>
          </cell>
          <cell r="P1311" t="str">
            <v>Banerjee, Ritwick</v>
          </cell>
          <cell r="Q1311" t="str">
            <v>Banerjee, Ritwick</v>
          </cell>
          <cell r="R1311" t="str">
            <v>Don Guglielmin</v>
          </cell>
          <cell r="S1311" t="str">
            <v>Ron Laing</v>
          </cell>
          <cell r="T1311" t="str">
            <v>Stephanie Graham</v>
          </cell>
          <cell r="U1311" t="str">
            <v>H - Horizon</v>
          </cell>
          <cell r="V1311" t="str">
            <v>Major Projects</v>
          </cell>
          <cell r="W1311" t="str">
            <v>45 Days net terms</v>
          </cell>
          <cell r="X1311">
            <v>1600177.42</v>
          </cell>
          <cell r="Y1311">
            <v>144073</v>
          </cell>
          <cell r="Z1311">
            <v>100971.07</v>
          </cell>
        </row>
        <row r="1312">
          <cell r="A1312" t="str">
            <v>403698-5-1</v>
          </cell>
          <cell r="B1312" t="str">
            <v>403698-5</v>
          </cell>
          <cell r="C1312">
            <v>1</v>
          </cell>
          <cell r="D1312">
            <v>404605</v>
          </cell>
          <cell r="E1312" t="str">
            <v>Capital Engineering</v>
          </cell>
          <cell r="F1312" t="str">
            <v>Child Contract for Upgrading</v>
          </cell>
          <cell r="G1312" t="str">
            <v>Schedules for Master Agreements</v>
          </cell>
          <cell r="H1312" t="str">
            <v>General, Tracy</v>
          </cell>
          <cell r="I1312">
            <v>40976</v>
          </cell>
          <cell r="J1312">
            <v>40955</v>
          </cell>
          <cell r="K1312">
            <v>41089</v>
          </cell>
          <cell r="L1312" t="str">
            <v>Complete</v>
          </cell>
          <cell r="M1312" t="str">
            <v>Executed</v>
          </cell>
          <cell r="N1312">
            <v>41022</v>
          </cell>
          <cell r="O1312" t="str">
            <v>Parallel_Return_to_Edit_Mode</v>
          </cell>
          <cell r="P1312" t="str">
            <v>General, Tracy</v>
          </cell>
          <cell r="R1312" t="str">
            <v>Marina Crawford</v>
          </cell>
          <cell r="S1312" t="str">
            <v>Mike Catley</v>
          </cell>
          <cell r="T1312" t="str">
            <v>Karen Almadi</v>
          </cell>
          <cell r="U1312" t="str">
            <v>H - Horizon</v>
          </cell>
          <cell r="V1312" t="str">
            <v>Upgrading &amp; Utilitie - Upgrading &amp; Utilities</v>
          </cell>
          <cell r="W1312" t="str">
            <v>30 Days net terms</v>
          </cell>
          <cell r="X1312">
            <v>96500</v>
          </cell>
          <cell r="Y1312">
            <v>144073</v>
          </cell>
          <cell r="Z1312">
            <v>11500</v>
          </cell>
        </row>
        <row r="1313">
          <cell r="A1313" t="str">
            <v>403698-5-2</v>
          </cell>
          <cell r="B1313" t="str">
            <v>403698-5</v>
          </cell>
          <cell r="C1313">
            <v>2</v>
          </cell>
          <cell r="D1313">
            <v>404605</v>
          </cell>
          <cell r="E1313" t="str">
            <v>Capital Engineering</v>
          </cell>
          <cell r="F1313" t="str">
            <v>Child Contract for Upgrading</v>
          </cell>
          <cell r="G1313" t="str">
            <v>Schedules for Master Agreements</v>
          </cell>
          <cell r="H1313" t="str">
            <v>Webster, Bruce</v>
          </cell>
          <cell r="I1313">
            <v>41122</v>
          </cell>
          <cell r="J1313">
            <v>40756</v>
          </cell>
          <cell r="K1313">
            <v>41152</v>
          </cell>
          <cell r="L1313" t="str">
            <v>Complete</v>
          </cell>
          <cell r="M1313" t="str">
            <v>Executed</v>
          </cell>
          <cell r="N1313">
            <v>41164</v>
          </cell>
          <cell r="O1313" t="str">
            <v>Parallel_Return_to_Edit_Mode</v>
          </cell>
          <cell r="P1313" t="str">
            <v>General, Tracy</v>
          </cell>
          <cell r="R1313" t="str">
            <v>Marina Crawford</v>
          </cell>
          <cell r="S1313" t="str">
            <v>Ron Laing</v>
          </cell>
          <cell r="T1313" t="str">
            <v>Stephanie Graham</v>
          </cell>
          <cell r="U1313" t="str">
            <v>H - Horizon</v>
          </cell>
          <cell r="V1313" t="str">
            <v>Upgrading &amp; Utilitie - Upgrading &amp; Utilities</v>
          </cell>
          <cell r="W1313" t="str">
            <v>30 Days net terms</v>
          </cell>
          <cell r="X1313">
            <v>108250</v>
          </cell>
          <cell r="Y1313">
            <v>144073</v>
          </cell>
          <cell r="Z1313">
            <v>11750</v>
          </cell>
        </row>
        <row r="1314">
          <cell r="A1314" t="str">
            <v>403698-6-1</v>
          </cell>
          <cell r="B1314" t="str">
            <v>403698-6</v>
          </cell>
          <cell r="C1314">
            <v>1</v>
          </cell>
          <cell r="D1314">
            <v>404627</v>
          </cell>
          <cell r="E1314" t="str">
            <v>Capital Engineering</v>
          </cell>
          <cell r="F1314" t="str">
            <v>BP Hot Process Water Tank 404627</v>
          </cell>
          <cell r="G1314" t="str">
            <v>Schedules for Master Agreements</v>
          </cell>
          <cell r="H1314" t="str">
            <v>General, Tracy</v>
          </cell>
          <cell r="I1314">
            <v>40927</v>
          </cell>
          <cell r="J1314">
            <v>40931</v>
          </cell>
          <cell r="K1314">
            <v>41274</v>
          </cell>
          <cell r="L1314" t="str">
            <v>Complete</v>
          </cell>
          <cell r="M1314" t="str">
            <v>Executed</v>
          </cell>
          <cell r="N1314">
            <v>40932</v>
          </cell>
          <cell r="O1314" t="str">
            <v>Edit New Supplement</v>
          </cell>
          <cell r="P1314" t="str">
            <v>General, Tracy</v>
          </cell>
          <cell r="Q1314" t="str">
            <v>General, Tracy</v>
          </cell>
          <cell r="R1314" t="str">
            <v>Marina Crawford</v>
          </cell>
          <cell r="S1314" t="str">
            <v>Mike Catley</v>
          </cell>
          <cell r="T1314" t="str">
            <v>Karen Almadi</v>
          </cell>
          <cell r="U1314" t="str">
            <v>H - Horizon</v>
          </cell>
          <cell r="V1314" t="str">
            <v>Bitumen Production</v>
          </cell>
          <cell r="W1314" t="str">
            <v>45 Days net terms</v>
          </cell>
          <cell r="X1314">
            <v>722320</v>
          </cell>
          <cell r="Y1314">
            <v>144073</v>
          </cell>
          <cell r="Z1314">
            <v>77320</v>
          </cell>
        </row>
        <row r="1315">
          <cell r="A1315" t="str">
            <v>403698-6-2</v>
          </cell>
          <cell r="B1315" t="str">
            <v>403698-6</v>
          </cell>
          <cell r="C1315">
            <v>2</v>
          </cell>
          <cell r="D1315">
            <v>404627</v>
          </cell>
          <cell r="E1315" t="str">
            <v>Capital Engineering</v>
          </cell>
          <cell r="F1315" t="str">
            <v>BP Hot Process Water Tank 404627</v>
          </cell>
          <cell r="G1315" t="str">
            <v>Schedules for Master Agreements</v>
          </cell>
          <cell r="H1315" t="str">
            <v>Wang, Cathy</v>
          </cell>
          <cell r="I1315">
            <v>41017</v>
          </cell>
          <cell r="J1315">
            <v>40931</v>
          </cell>
          <cell r="K1315">
            <v>41274</v>
          </cell>
          <cell r="L1315" t="str">
            <v>Complete</v>
          </cell>
          <cell r="M1315" t="str">
            <v>Executed</v>
          </cell>
          <cell r="N1315">
            <v>41023</v>
          </cell>
          <cell r="O1315" t="str">
            <v>Approve Contract</v>
          </cell>
          <cell r="P1315" t="str">
            <v>Commercial Operations Approver</v>
          </cell>
          <cell r="Q1315" t="str">
            <v>King, Brian</v>
          </cell>
          <cell r="R1315" t="str">
            <v>Marina Crawford</v>
          </cell>
          <cell r="S1315" t="str">
            <v>Jai Mehta</v>
          </cell>
          <cell r="T1315" t="str">
            <v>Karen Almadi</v>
          </cell>
          <cell r="U1315" t="str">
            <v>H - Horizon</v>
          </cell>
          <cell r="V1315" t="str">
            <v>Bitumen Production</v>
          </cell>
          <cell r="W1315" t="str">
            <v>45 Days net terms</v>
          </cell>
          <cell r="X1315">
            <v>766608</v>
          </cell>
          <cell r="Y1315">
            <v>144073</v>
          </cell>
          <cell r="Z1315">
            <v>44288</v>
          </cell>
        </row>
        <row r="1316">
          <cell r="A1316" t="str">
            <v>403698-6-4</v>
          </cell>
          <cell r="B1316" t="str">
            <v>403698-6</v>
          </cell>
          <cell r="C1316">
            <v>4</v>
          </cell>
          <cell r="D1316">
            <v>404627</v>
          </cell>
          <cell r="E1316" t="str">
            <v>Capital Engineering</v>
          </cell>
          <cell r="F1316" t="str">
            <v>Revision of 4 CWP &amp; Extension to Sep 30, 2013</v>
          </cell>
          <cell r="G1316" t="str">
            <v>Schedules for Master Agreements</v>
          </cell>
          <cell r="H1316" t="str">
            <v>Wang, Cathy</v>
          </cell>
          <cell r="I1316">
            <v>41388</v>
          </cell>
          <cell r="J1316">
            <v>41365</v>
          </cell>
          <cell r="K1316">
            <v>41547</v>
          </cell>
          <cell r="L1316" t="str">
            <v>Complete</v>
          </cell>
          <cell r="M1316" t="str">
            <v>Executed</v>
          </cell>
          <cell r="N1316">
            <v>41396</v>
          </cell>
          <cell r="O1316" t="str">
            <v>Parallel_Return_to_Edit_Mode</v>
          </cell>
          <cell r="P1316" t="str">
            <v>Wang, Cathy</v>
          </cell>
          <cell r="R1316" t="str">
            <v>Marina Crawford</v>
          </cell>
          <cell r="S1316" t="str">
            <v>Jai Mehta</v>
          </cell>
          <cell r="T1316" t="str">
            <v>Karen Almadi</v>
          </cell>
          <cell r="U1316" t="str">
            <v>H - Horizon</v>
          </cell>
          <cell r="V1316" t="str">
            <v>Bitumen Production</v>
          </cell>
          <cell r="W1316" t="str">
            <v>45 Days net terms</v>
          </cell>
          <cell r="X1316">
            <v>827408</v>
          </cell>
          <cell r="Y1316">
            <v>144073</v>
          </cell>
          <cell r="Z1316">
            <v>60800</v>
          </cell>
        </row>
        <row r="1317">
          <cell r="A1317" t="str">
            <v>403698-7-1</v>
          </cell>
          <cell r="B1317" t="str">
            <v>403698-7</v>
          </cell>
          <cell r="C1317">
            <v>1</v>
          </cell>
          <cell r="D1317">
            <v>404692</v>
          </cell>
          <cell r="E1317" t="str">
            <v>Capital Engineering</v>
          </cell>
          <cell r="F1317" t="str">
            <v>Engineering Support - Mel Lauria</v>
          </cell>
          <cell r="G1317" t="str">
            <v>Schedules for Master Agreements</v>
          </cell>
          <cell r="H1317" t="str">
            <v>General, Tracy</v>
          </cell>
          <cell r="I1317">
            <v>41097</v>
          </cell>
          <cell r="J1317">
            <v>41061</v>
          </cell>
          <cell r="K1317">
            <v>41182</v>
          </cell>
          <cell r="L1317" t="str">
            <v>Complete</v>
          </cell>
          <cell r="M1317" t="str">
            <v>Executed</v>
          </cell>
          <cell r="N1317">
            <v>41113</v>
          </cell>
          <cell r="O1317" t="str">
            <v>Approve Contract</v>
          </cell>
          <cell r="P1317" t="str">
            <v>Commercial Operations Approver</v>
          </cell>
          <cell r="Q1317" t="str">
            <v>King, Brian</v>
          </cell>
          <cell r="R1317" t="str">
            <v>Marina Crawford</v>
          </cell>
          <cell r="S1317" t="str">
            <v>Mike Catley</v>
          </cell>
          <cell r="T1317" t="str">
            <v>Karen Almadi</v>
          </cell>
          <cell r="U1317" t="str">
            <v>H - Horizon</v>
          </cell>
          <cell r="V1317" t="str">
            <v>Bitumen Production</v>
          </cell>
          <cell r="W1317" t="str">
            <v>30 Days net terms</v>
          </cell>
          <cell r="X1317">
            <v>194300</v>
          </cell>
          <cell r="Y1317">
            <v>144073</v>
          </cell>
          <cell r="Z1317">
            <v>97000</v>
          </cell>
        </row>
        <row r="1318">
          <cell r="A1318" t="str">
            <v>403698-7-2</v>
          </cell>
          <cell r="B1318" t="str">
            <v>403698-7</v>
          </cell>
          <cell r="C1318">
            <v>2</v>
          </cell>
          <cell r="D1318">
            <v>404692</v>
          </cell>
          <cell r="E1318" t="str">
            <v>Capital Engineering</v>
          </cell>
          <cell r="F1318" t="str">
            <v>Mel Lauria Contract Extension</v>
          </cell>
          <cell r="G1318" t="str">
            <v>Schedules for Master Agreements</v>
          </cell>
          <cell r="H1318" t="str">
            <v>Wang, Cathy</v>
          </cell>
          <cell r="I1318">
            <v>41172</v>
          </cell>
          <cell r="J1318">
            <v>41153</v>
          </cell>
          <cell r="K1318">
            <v>41274</v>
          </cell>
          <cell r="L1318" t="str">
            <v>Complete</v>
          </cell>
          <cell r="M1318" t="str">
            <v>Executed</v>
          </cell>
          <cell r="N1318">
            <v>41178</v>
          </cell>
          <cell r="O1318" t="str">
            <v>Approve Contract</v>
          </cell>
          <cell r="P1318" t="str">
            <v>Business Area Approver</v>
          </cell>
          <cell r="R1318" t="str">
            <v>Marina Crawford</v>
          </cell>
          <cell r="S1318" t="str">
            <v>Ron Laing</v>
          </cell>
          <cell r="T1318" t="str">
            <v>Karen Almadi</v>
          </cell>
          <cell r="U1318" t="str">
            <v>H - Horizon</v>
          </cell>
          <cell r="V1318" t="str">
            <v>Bitumen Production</v>
          </cell>
          <cell r="W1318" t="str">
            <v>30 Days net terms</v>
          </cell>
          <cell r="X1318">
            <v>290700</v>
          </cell>
          <cell r="Y1318">
            <v>144073</v>
          </cell>
          <cell r="Z1318">
            <v>96400</v>
          </cell>
        </row>
        <row r="1319">
          <cell r="A1319" t="str">
            <v>403698-7-3</v>
          </cell>
          <cell r="B1319" t="str">
            <v>403698-7</v>
          </cell>
          <cell r="C1319">
            <v>3</v>
          </cell>
          <cell r="D1319">
            <v>404692</v>
          </cell>
          <cell r="E1319" t="str">
            <v>Capital Engineering</v>
          </cell>
          <cell r="F1319" t="str">
            <v>Mel Lauria Contract Extension</v>
          </cell>
          <cell r="G1319" t="str">
            <v>Schedules for Master Agreements</v>
          </cell>
          <cell r="H1319" t="str">
            <v>Wang, Cathy</v>
          </cell>
          <cell r="I1319">
            <v>41302</v>
          </cell>
          <cell r="J1319">
            <v>41306</v>
          </cell>
          <cell r="K1319">
            <v>41394</v>
          </cell>
          <cell r="L1319" t="str">
            <v>Complete</v>
          </cell>
          <cell r="M1319" t="str">
            <v>Executed</v>
          </cell>
          <cell r="N1319">
            <v>41592</v>
          </cell>
          <cell r="O1319" t="str">
            <v>Execute Contract</v>
          </cell>
          <cell r="P1319" t="str">
            <v>Wang, Cathy</v>
          </cell>
          <cell r="Q1319" t="str">
            <v>Wang, Cathy</v>
          </cell>
          <cell r="R1319" t="str">
            <v>Carla Salazar</v>
          </cell>
          <cell r="S1319" t="str">
            <v>Ron Laing</v>
          </cell>
          <cell r="T1319" t="str">
            <v>Stephanie Graham</v>
          </cell>
          <cell r="U1319" t="str">
            <v>H - Horizon</v>
          </cell>
          <cell r="V1319" t="str">
            <v>Bitumen Production</v>
          </cell>
          <cell r="W1319" t="str">
            <v>30 Days net terms</v>
          </cell>
          <cell r="X1319">
            <v>387470</v>
          </cell>
          <cell r="Y1319">
            <v>144073</v>
          </cell>
          <cell r="Z1319">
            <v>96770</v>
          </cell>
        </row>
        <row r="1320">
          <cell r="A1320" t="str">
            <v>403698-8-1</v>
          </cell>
          <cell r="B1320" t="str">
            <v>403698-8</v>
          </cell>
          <cell r="C1320">
            <v>1</v>
          </cell>
          <cell r="D1320">
            <v>404705</v>
          </cell>
          <cell r="E1320" t="str">
            <v>Capital Engineering</v>
          </cell>
          <cell r="F1320" t="str">
            <v>Engineering Support - Nazim Saunders</v>
          </cell>
          <cell r="G1320" t="str">
            <v>Schedules for Master Agreements</v>
          </cell>
          <cell r="H1320" t="str">
            <v>Webster, Bruce</v>
          </cell>
          <cell r="I1320">
            <v>41065</v>
          </cell>
          <cell r="J1320">
            <v>41060</v>
          </cell>
          <cell r="K1320">
            <v>41152</v>
          </cell>
          <cell r="L1320" t="str">
            <v>Complete</v>
          </cell>
          <cell r="M1320" t="str">
            <v>Executed</v>
          </cell>
          <cell r="N1320">
            <v>41066</v>
          </cell>
          <cell r="O1320" t="str">
            <v>Approve Contract</v>
          </cell>
          <cell r="P1320" t="str">
            <v>Business Area Approver</v>
          </cell>
          <cell r="Q1320" t="str">
            <v>Brogly, John</v>
          </cell>
          <cell r="R1320" t="str">
            <v>Marina Crawford</v>
          </cell>
          <cell r="S1320" t="str">
            <v>Kara Slemko</v>
          </cell>
          <cell r="T1320" t="str">
            <v>Stephanie Graham</v>
          </cell>
          <cell r="U1320" t="str">
            <v>H - Horizon</v>
          </cell>
          <cell r="V1320" t="str">
            <v>Bitumen Production</v>
          </cell>
          <cell r="W1320" t="str">
            <v>30 Days net terms</v>
          </cell>
          <cell r="X1320">
            <v>155650</v>
          </cell>
          <cell r="Y1320">
            <v>144073</v>
          </cell>
          <cell r="Z1320">
            <v>66900</v>
          </cell>
        </row>
        <row r="1321">
          <cell r="A1321" t="str">
            <v>403698-9-1</v>
          </cell>
          <cell r="B1321" t="str">
            <v>403698-9</v>
          </cell>
          <cell r="C1321">
            <v>1</v>
          </cell>
          <cell r="D1321">
            <v>404706</v>
          </cell>
          <cell r="E1321" t="str">
            <v>Capital Engineering</v>
          </cell>
          <cell r="F1321" t="str">
            <v>Engineering Support - Stan Martinek</v>
          </cell>
          <cell r="G1321" t="str">
            <v>Schedules for Master Agreements</v>
          </cell>
          <cell r="H1321" t="str">
            <v>Webster, Bruce</v>
          </cell>
          <cell r="I1321">
            <v>41039</v>
          </cell>
          <cell r="J1321">
            <v>40938</v>
          </cell>
          <cell r="K1321">
            <v>41121</v>
          </cell>
          <cell r="L1321" t="str">
            <v>Complete</v>
          </cell>
          <cell r="M1321" t="str">
            <v>Executed</v>
          </cell>
          <cell r="N1321">
            <v>41043</v>
          </cell>
          <cell r="O1321" t="str">
            <v>Parallel_Return_to_Edit_Mode</v>
          </cell>
          <cell r="P1321" t="str">
            <v>General, Tracy</v>
          </cell>
          <cell r="R1321" t="str">
            <v>Marina Crawford</v>
          </cell>
          <cell r="S1321" t="str">
            <v>Kara Slemko</v>
          </cell>
          <cell r="T1321" t="str">
            <v>Stephanie Graham</v>
          </cell>
          <cell r="U1321" t="str">
            <v>H - Horizon</v>
          </cell>
          <cell r="V1321" t="str">
            <v>Bitumen Production</v>
          </cell>
          <cell r="W1321" t="str">
            <v>30 Days net terms</v>
          </cell>
          <cell r="X1321">
            <v>198560</v>
          </cell>
          <cell r="Y1321">
            <v>144073</v>
          </cell>
          <cell r="Z1321">
            <v>99280</v>
          </cell>
        </row>
        <row r="1322">
          <cell r="A1322" t="str">
            <v>403702-1</v>
          </cell>
          <cell r="B1322">
            <v>403702</v>
          </cell>
          <cell r="C1322">
            <v>1</v>
          </cell>
          <cell r="D1322">
            <v>40370201</v>
          </cell>
          <cell r="E1322" t="str">
            <v>Superheat FGH Canada, Inc.</v>
          </cell>
          <cell r="F1322" t="str">
            <v>Service - Post Weld Heat Treament</v>
          </cell>
          <cell r="G1322" t="str">
            <v>Purchase Order</v>
          </cell>
          <cell r="H1322" t="str">
            <v>Baldwin, Charity</v>
          </cell>
          <cell r="I1322">
            <v>40528</v>
          </cell>
          <cell r="J1322">
            <v>40204</v>
          </cell>
          <cell r="K1322">
            <v>41274</v>
          </cell>
          <cell r="L1322" t="str">
            <v>Complete</v>
          </cell>
          <cell r="M1322" t="str">
            <v>Executed</v>
          </cell>
          <cell r="N1322">
            <v>40721</v>
          </cell>
          <cell r="O1322" t="str">
            <v>Approve Contract</v>
          </cell>
          <cell r="P1322" t="str">
            <v>Supply Management Approver</v>
          </cell>
          <cell r="Q1322" t="str">
            <v>Harder, Leon</v>
          </cell>
          <cell r="R1322" t="str">
            <v>Sudip Kumar</v>
          </cell>
          <cell r="S1322" t="str">
            <v>Ron Laing</v>
          </cell>
          <cell r="T1322" t="str">
            <v>Karen Almadi</v>
          </cell>
          <cell r="U1322" t="str">
            <v>H - Horizon</v>
          </cell>
          <cell r="V1322" t="str">
            <v>Upgrading &amp; Utilitie - Upgrading &amp; Utilities</v>
          </cell>
          <cell r="W1322" t="str">
            <v>45 Days net terms</v>
          </cell>
          <cell r="X1322">
            <v>1010000</v>
          </cell>
          <cell r="Y1322">
            <v>570984</v>
          </cell>
          <cell r="Z1322">
            <v>960000</v>
          </cell>
        </row>
        <row r="1323">
          <cell r="A1323" t="str">
            <v>403702-2</v>
          </cell>
          <cell r="B1323">
            <v>403702</v>
          </cell>
          <cell r="C1323">
            <v>2</v>
          </cell>
          <cell r="D1323">
            <v>403702</v>
          </cell>
          <cell r="E1323" t="str">
            <v>Superheat FGH Canada, Inc.</v>
          </cell>
          <cell r="F1323" t="str">
            <v>Heat Treatment Services for 46-F-50</v>
          </cell>
          <cell r="G1323" t="str">
            <v>Purchase Order</v>
          </cell>
          <cell r="H1323" t="str">
            <v>Hamoodi, Matt</v>
          </cell>
          <cell r="I1323">
            <v>40955</v>
          </cell>
          <cell r="J1323">
            <v>40204</v>
          </cell>
          <cell r="K1323">
            <v>41274</v>
          </cell>
          <cell r="L1323" t="str">
            <v>Complete</v>
          </cell>
          <cell r="M1323" t="str">
            <v>Executed</v>
          </cell>
          <cell r="N1323">
            <v>40995</v>
          </cell>
          <cell r="O1323" t="str">
            <v>Edit New Supplement</v>
          </cell>
          <cell r="P1323" t="str">
            <v>Baldwin, Charity</v>
          </cell>
          <cell r="Q1323" t="str">
            <v>Baldwin, Charity</v>
          </cell>
          <cell r="R1323" t="str">
            <v>Marina Crawford</v>
          </cell>
          <cell r="S1323" t="str">
            <v>Ron Laing</v>
          </cell>
          <cell r="T1323" t="str">
            <v>Karen Almadi</v>
          </cell>
          <cell r="U1323" t="str">
            <v>H - Horizon</v>
          </cell>
          <cell r="V1323" t="str">
            <v>Upgrading &amp; Utilitie - Upgrading &amp; Utilities</v>
          </cell>
          <cell r="W1323" t="str">
            <v>45 Days net terms</v>
          </cell>
          <cell r="X1323">
            <v>1060000</v>
          </cell>
          <cell r="Y1323">
            <v>570984</v>
          </cell>
          <cell r="Z1323">
            <v>50000</v>
          </cell>
        </row>
        <row r="1324">
          <cell r="A1324" t="str">
            <v>403702-3</v>
          </cell>
          <cell r="B1324">
            <v>403702</v>
          </cell>
          <cell r="C1324">
            <v>3</v>
          </cell>
          <cell r="D1324">
            <v>403702</v>
          </cell>
          <cell r="E1324" t="str">
            <v>Superheat FGH Canada, Inc.</v>
          </cell>
          <cell r="F1324" t="str">
            <v>1 Year Extension: Heat Treatment Services for 46-F-50</v>
          </cell>
          <cell r="G1324" t="str">
            <v>Purchase Order</v>
          </cell>
          <cell r="H1324" t="str">
            <v>Odeleye, Lilian</v>
          </cell>
          <cell r="I1324">
            <v>41255</v>
          </cell>
          <cell r="J1324">
            <v>40204</v>
          </cell>
          <cell r="K1324">
            <v>41639</v>
          </cell>
          <cell r="L1324" t="str">
            <v>Complete</v>
          </cell>
          <cell r="M1324" t="str">
            <v>Executed</v>
          </cell>
          <cell r="N1324">
            <v>41283</v>
          </cell>
          <cell r="O1324" t="str">
            <v>Approve Contract</v>
          </cell>
          <cell r="P1324" t="str">
            <v>Commercial Operations Approver</v>
          </cell>
          <cell r="Q1324" t="str">
            <v>Tavassoli, Nader</v>
          </cell>
          <cell r="R1324" t="str">
            <v>Marina Crawford</v>
          </cell>
          <cell r="S1324" t="str">
            <v>Ron Laing</v>
          </cell>
          <cell r="T1324" t="str">
            <v>Stephanie Graham</v>
          </cell>
          <cell r="U1324" t="str">
            <v>H - Horizon</v>
          </cell>
          <cell r="V1324" t="str">
            <v>Upgrading &amp; Utilitie - Upgrading &amp; Utilities</v>
          </cell>
          <cell r="W1324" t="str">
            <v>45 Days net terms</v>
          </cell>
          <cell r="X1324">
            <v>1460000</v>
          </cell>
          <cell r="Y1324">
            <v>570984</v>
          </cell>
          <cell r="Z1324">
            <v>400000</v>
          </cell>
        </row>
        <row r="1325">
          <cell r="A1325" t="str">
            <v>403702-4</v>
          </cell>
          <cell r="B1325">
            <v>403702</v>
          </cell>
          <cell r="C1325">
            <v>4</v>
          </cell>
          <cell r="D1325">
            <v>403702</v>
          </cell>
          <cell r="E1325" t="str">
            <v>Superheat FGH Canada, Inc.</v>
          </cell>
          <cell r="F1325" t="str">
            <v>Contract Extension</v>
          </cell>
          <cell r="G1325" t="str">
            <v>Purchase Order</v>
          </cell>
          <cell r="H1325" t="str">
            <v>Lam, Chantal</v>
          </cell>
          <cell r="I1325">
            <v>41870</v>
          </cell>
          <cell r="J1325">
            <v>41870</v>
          </cell>
          <cell r="K1325">
            <v>42004</v>
          </cell>
          <cell r="L1325" t="str">
            <v>Complete</v>
          </cell>
          <cell r="M1325" t="str">
            <v>Executed</v>
          </cell>
          <cell r="N1325">
            <v>41879</v>
          </cell>
          <cell r="O1325" t="str">
            <v>Review Contract</v>
          </cell>
          <cell r="P1325" t="str">
            <v>Supply Management Reviewer</v>
          </cell>
          <cell r="Q1325" t="str">
            <v>Salazar, Carla</v>
          </cell>
          <cell r="R1325" t="str">
            <v>Carla Salazar</v>
          </cell>
          <cell r="S1325" t="str">
            <v>Kara Slemko</v>
          </cell>
          <cell r="T1325" t="str">
            <v>Stephanie Graham</v>
          </cell>
          <cell r="U1325" t="str">
            <v>H - Horizon</v>
          </cell>
          <cell r="V1325" t="str">
            <v>Upgrading &amp; Utilitie - Upgrading &amp; Utilities</v>
          </cell>
          <cell r="W1325" t="str">
            <v>45 Days net terms</v>
          </cell>
          <cell r="X1325">
            <v>1810000</v>
          </cell>
          <cell r="Y1325">
            <v>570984</v>
          </cell>
          <cell r="Z1325">
            <v>350000</v>
          </cell>
        </row>
        <row r="1326">
          <cell r="A1326" t="str">
            <v>403730-1</v>
          </cell>
          <cell r="B1326">
            <v>403730</v>
          </cell>
          <cell r="C1326">
            <v>1</v>
          </cell>
          <cell r="D1326">
            <v>403730</v>
          </cell>
          <cell r="E1326" t="str">
            <v>Baldor Electric Canada Inc</v>
          </cell>
          <cell r="F1326" t="str">
            <v>Consultants- Services</v>
          </cell>
          <cell r="G1326" t="str">
            <v>Short Form Consulting Agreement</v>
          </cell>
          <cell r="H1326" t="str">
            <v>Webster, Bruce</v>
          </cell>
          <cell r="I1326">
            <v>40619</v>
          </cell>
          <cell r="J1326">
            <v>40544</v>
          </cell>
          <cell r="K1326">
            <v>41121</v>
          </cell>
          <cell r="L1326" t="str">
            <v>Complete</v>
          </cell>
          <cell r="M1326" t="str">
            <v>Executed</v>
          </cell>
          <cell r="N1326">
            <v>40792</v>
          </cell>
          <cell r="O1326" t="str">
            <v>Approve Contract</v>
          </cell>
          <cell r="P1326" t="str">
            <v>Business Area Approver</v>
          </cell>
          <cell r="Q1326" t="str">
            <v>McWhan, Casey</v>
          </cell>
          <cell r="R1326" t="str">
            <v>Marina Crawford</v>
          </cell>
          <cell r="S1326" t="str">
            <v>Ron Laing</v>
          </cell>
          <cell r="T1326" t="str">
            <v>Karen Almadi</v>
          </cell>
          <cell r="U1326" t="str">
            <v>H - Horizon</v>
          </cell>
          <cell r="V1326" t="str">
            <v>Bitumen Production</v>
          </cell>
          <cell r="W1326" t="str">
            <v>30 Days net terms</v>
          </cell>
          <cell r="X1326">
            <v>139282.12</v>
          </cell>
          <cell r="Y1326">
            <v>141008</v>
          </cell>
          <cell r="Z1326">
            <v>50000</v>
          </cell>
        </row>
        <row r="1327">
          <cell r="A1327" t="str">
            <v>403732-1</v>
          </cell>
          <cell r="B1327">
            <v>403732</v>
          </cell>
          <cell r="C1327">
            <v>1</v>
          </cell>
          <cell r="D1327">
            <v>403732</v>
          </cell>
          <cell r="E1327" t="str">
            <v>Lakelse Consulting Services Ltd</v>
          </cell>
          <cell r="F1327" t="str">
            <v>Professional Service Agreement</v>
          </cell>
          <cell r="G1327" t="str">
            <v>Short Form Consulting Agreement</v>
          </cell>
          <cell r="H1327" t="str">
            <v>Brant, Edna</v>
          </cell>
          <cell r="I1327">
            <v>40529</v>
          </cell>
          <cell r="J1327">
            <v>40225</v>
          </cell>
          <cell r="K1327">
            <v>40516</v>
          </cell>
          <cell r="L1327" t="str">
            <v>Complete</v>
          </cell>
          <cell r="M1327" t="str">
            <v>Executed</v>
          </cell>
          <cell r="N1327">
            <v>40584</v>
          </cell>
          <cell r="O1327" t="str">
            <v>Approve Contract</v>
          </cell>
          <cell r="P1327" t="str">
            <v>Business Area Approver</v>
          </cell>
          <cell r="Q1327" t="str">
            <v>Lahon, Prabal</v>
          </cell>
          <cell r="R1327" t="str">
            <v>Sudip Kumar</v>
          </cell>
          <cell r="S1327" t="str">
            <v>Ron Laing</v>
          </cell>
          <cell r="U1327" t="str">
            <v>H - Horizon</v>
          </cell>
          <cell r="V1327" t="str">
            <v>Upgrading &amp; Utilitie - Upgrading &amp; Utilities</v>
          </cell>
          <cell r="W1327" t="str">
            <v>30 Days net terms</v>
          </cell>
          <cell r="X1327">
            <v>256851</v>
          </cell>
          <cell r="Y1327">
            <v>804633</v>
          </cell>
          <cell r="Z1327">
            <v>89545.5</v>
          </cell>
        </row>
        <row r="1328">
          <cell r="A1328" t="str">
            <v>403732-2</v>
          </cell>
          <cell r="B1328">
            <v>403732</v>
          </cell>
          <cell r="C1328">
            <v>2</v>
          </cell>
          <cell r="D1328">
            <v>403732</v>
          </cell>
          <cell r="E1328" t="str">
            <v>Lakelse Consulting Services Ltd</v>
          </cell>
          <cell r="F1328" t="str">
            <v>Professional Service Agreement</v>
          </cell>
          <cell r="G1328" t="str">
            <v>Short Form Consulting Agreement</v>
          </cell>
          <cell r="H1328" t="str">
            <v>Brant, Edna</v>
          </cell>
          <cell r="I1328">
            <v>40584</v>
          </cell>
          <cell r="J1328">
            <v>40225</v>
          </cell>
          <cell r="K1328">
            <v>40555</v>
          </cell>
          <cell r="L1328" t="str">
            <v>Complete</v>
          </cell>
          <cell r="M1328" t="str">
            <v>Executed</v>
          </cell>
          <cell r="N1328">
            <v>40828</v>
          </cell>
          <cell r="O1328" t="str">
            <v>Edit New Supplement</v>
          </cell>
          <cell r="P1328" t="str">
            <v>Brant, Edna</v>
          </cell>
          <cell r="Q1328" t="str">
            <v>Brant, Edna</v>
          </cell>
          <cell r="R1328" t="str">
            <v>Sudip Kumar</v>
          </cell>
          <cell r="S1328" t="str">
            <v>Ron Laing</v>
          </cell>
          <cell r="T1328" t="str">
            <v>Karen Almadi</v>
          </cell>
          <cell r="U1328" t="str">
            <v>H - Horizon</v>
          </cell>
          <cell r="V1328" t="str">
            <v>Upgrading &amp; Utilitie - Upgrading &amp; Utilities</v>
          </cell>
          <cell r="W1328" t="str">
            <v>30 Days net terms</v>
          </cell>
          <cell r="X1328">
            <v>283986</v>
          </cell>
          <cell r="Y1328">
            <v>804633</v>
          </cell>
          <cell r="Z1328">
            <v>27135</v>
          </cell>
        </row>
        <row r="1329">
          <cell r="A1329" t="str">
            <v>403759-2</v>
          </cell>
          <cell r="B1329">
            <v>403759</v>
          </cell>
          <cell r="C1329">
            <v>2</v>
          </cell>
          <cell r="D1329">
            <v>403759</v>
          </cell>
          <cell r="E1329" t="str">
            <v>Furmanite Canada Corp</v>
          </cell>
          <cell r="F1329" t="str">
            <v>Hot Tapping for coker feed charge pumps 33-G 3-A/B/C</v>
          </cell>
          <cell r="G1329" t="str">
            <v>Short Form Consulting Agreement</v>
          </cell>
          <cell r="H1329" t="str">
            <v>Borsini, Erwin</v>
          </cell>
          <cell r="I1329">
            <v>41059</v>
          </cell>
          <cell r="J1329">
            <v>40238</v>
          </cell>
          <cell r="K1329">
            <v>41274</v>
          </cell>
          <cell r="L1329" t="str">
            <v>Complete</v>
          </cell>
          <cell r="M1329" t="str">
            <v>Executed</v>
          </cell>
          <cell r="N1329">
            <v>41305</v>
          </cell>
          <cell r="O1329" t="str">
            <v>Edit New Supplement</v>
          </cell>
          <cell r="P1329" t="str">
            <v>Borsini, Erwin</v>
          </cell>
          <cell r="Q1329" t="str">
            <v>Borsini, Erwin</v>
          </cell>
          <cell r="R1329" t="str">
            <v>Sudip Kumar</v>
          </cell>
          <cell r="S1329" t="str">
            <v>Ron Laing</v>
          </cell>
          <cell r="U1329" t="str">
            <v>H - Horizon</v>
          </cell>
          <cell r="V1329" t="str">
            <v>Upgrading &amp; Utilitie - Upgrading &amp; Utilities</v>
          </cell>
          <cell r="W1329" t="str">
            <v>45 Days net terms</v>
          </cell>
          <cell r="X1329">
            <v>647405</v>
          </cell>
          <cell r="Y1329">
            <v>143491</v>
          </cell>
          <cell r="Z1329">
            <v>318905</v>
          </cell>
        </row>
        <row r="1330">
          <cell r="A1330" t="str">
            <v>403759-3</v>
          </cell>
          <cell r="B1330">
            <v>403759</v>
          </cell>
          <cell r="C1330">
            <v>3</v>
          </cell>
          <cell r="D1330">
            <v>403759</v>
          </cell>
          <cell r="E1330" t="str">
            <v>Furmanite Canada Corp</v>
          </cell>
          <cell r="F1330" t="str">
            <v>Extend contract for Emergency work at Plant 46</v>
          </cell>
          <cell r="G1330" t="str">
            <v>Short Form Consulting Agreement</v>
          </cell>
          <cell r="H1330" t="str">
            <v>Borsini, Erwin</v>
          </cell>
          <cell r="I1330">
            <v>41386</v>
          </cell>
          <cell r="J1330">
            <v>41275</v>
          </cell>
          <cell r="K1330">
            <v>41425</v>
          </cell>
          <cell r="L1330" t="str">
            <v>Complete</v>
          </cell>
          <cell r="M1330" t="str">
            <v>Executed</v>
          </cell>
          <cell r="N1330">
            <v>41457</v>
          </cell>
          <cell r="O1330" t="str">
            <v>Edit New Supplement</v>
          </cell>
          <cell r="P1330" t="str">
            <v>Borsini, Erwin</v>
          </cell>
          <cell r="Q1330" t="str">
            <v>Borsini, Erwin</v>
          </cell>
          <cell r="R1330" t="str">
            <v>Marina Crawford</v>
          </cell>
          <cell r="S1330" t="str">
            <v>Kara Slemko</v>
          </cell>
          <cell r="T1330" t="str">
            <v>Stephanie Graham</v>
          </cell>
          <cell r="U1330" t="str">
            <v>H - Horizon</v>
          </cell>
          <cell r="V1330" t="str">
            <v>Upgrading &amp; Utilitie - Upgrading &amp; Utilities</v>
          </cell>
          <cell r="W1330" t="str">
            <v>45 Days net terms</v>
          </cell>
          <cell r="X1330">
            <v>677405</v>
          </cell>
          <cell r="Y1330">
            <v>143491</v>
          </cell>
          <cell r="Z1330">
            <v>30000</v>
          </cell>
        </row>
        <row r="1331">
          <cell r="A1331" t="str">
            <v>403765-2</v>
          </cell>
          <cell r="B1331">
            <v>403765</v>
          </cell>
          <cell r="C1331">
            <v>2</v>
          </cell>
          <cell r="D1331">
            <v>403765</v>
          </cell>
          <cell r="E1331" t="str">
            <v>DCR Inc</v>
          </cell>
          <cell r="F1331" t="str">
            <v>MiscMaintMat&amp;Supp.ProjGeneral</v>
          </cell>
          <cell r="G1331" t="str">
            <v>Master Goods and Services Agreement</v>
          </cell>
          <cell r="H1331" t="str">
            <v>Corson, David</v>
          </cell>
          <cell r="I1331">
            <v>40625</v>
          </cell>
          <cell r="J1331">
            <v>40603</v>
          </cell>
          <cell r="K1331">
            <v>40633</v>
          </cell>
          <cell r="L1331" t="str">
            <v>Active</v>
          </cell>
          <cell r="M1331" t="str">
            <v>Executed</v>
          </cell>
          <cell r="N1331">
            <v>40833</v>
          </cell>
          <cell r="O1331" t="str">
            <v>Edit New Supplement</v>
          </cell>
          <cell r="P1331" t="str">
            <v>Baldwin, Charity</v>
          </cell>
          <cell r="Q1331" t="str">
            <v>Baldwin, Charity</v>
          </cell>
          <cell r="R1331" t="str">
            <v>Marina Crawford</v>
          </cell>
          <cell r="S1331" t="str">
            <v>Ron Laing</v>
          </cell>
          <cell r="T1331" t="str">
            <v>Karen Almadi</v>
          </cell>
          <cell r="U1331" t="str">
            <v>H - Horizon</v>
          </cell>
          <cell r="V1331" t="str">
            <v>Bitumen Production</v>
          </cell>
          <cell r="W1331" t="str">
            <v>45 Days net terms</v>
          </cell>
          <cell r="X1331">
            <v>1064180.05</v>
          </cell>
          <cell r="Y1331">
            <v>142711</v>
          </cell>
          <cell r="Z1331">
            <v>53620.38</v>
          </cell>
        </row>
        <row r="1332">
          <cell r="A1332" t="str">
            <v>403765-3</v>
          </cell>
          <cell r="B1332">
            <v>403765</v>
          </cell>
          <cell r="C1332">
            <v>3</v>
          </cell>
          <cell r="D1332">
            <v>403765</v>
          </cell>
          <cell r="E1332" t="str">
            <v>DCR Inc</v>
          </cell>
          <cell r="F1332" t="str">
            <v>Extend to December 25, 2012</v>
          </cell>
          <cell r="G1332" t="str">
            <v>Master Goods and Services Agreement</v>
          </cell>
          <cell r="H1332" t="str">
            <v>Odeleye, Lilian</v>
          </cell>
          <cell r="I1332">
            <v>40983</v>
          </cell>
          <cell r="J1332">
            <v>40603</v>
          </cell>
          <cell r="K1332">
            <v>41268</v>
          </cell>
          <cell r="L1332" t="str">
            <v>Active</v>
          </cell>
          <cell r="M1332" t="str">
            <v>Executed</v>
          </cell>
          <cell r="N1332">
            <v>41176</v>
          </cell>
          <cell r="O1332" t="str">
            <v>Parallel_Return_to_Edit_Mode</v>
          </cell>
          <cell r="P1332" t="str">
            <v>Baldwin, Charity</v>
          </cell>
          <cell r="R1332" t="str">
            <v>Marina Crawford</v>
          </cell>
          <cell r="S1332" t="str">
            <v>Ron Laing</v>
          </cell>
          <cell r="T1332" t="str">
            <v>Karen Almadi</v>
          </cell>
          <cell r="U1332" t="str">
            <v>H - Horizon</v>
          </cell>
          <cell r="V1332" t="str">
            <v>Bitumen Production</v>
          </cell>
          <cell r="W1332" t="str">
            <v>45 Days net terms</v>
          </cell>
          <cell r="X1332">
            <v>1553180.05</v>
          </cell>
          <cell r="Y1332">
            <v>142711</v>
          </cell>
          <cell r="Z1332">
            <v>489000</v>
          </cell>
        </row>
        <row r="1333">
          <cell r="A1333" t="str">
            <v>403765-4</v>
          </cell>
          <cell r="B1333">
            <v>403765</v>
          </cell>
          <cell r="C1333">
            <v>4</v>
          </cell>
          <cell r="D1333">
            <v>403765</v>
          </cell>
          <cell r="E1333" t="str">
            <v>DCR Inc</v>
          </cell>
          <cell r="F1333" t="str">
            <v>Extend to August 31, 2014</v>
          </cell>
          <cell r="G1333" t="str">
            <v>Master Goods and Services Agreement</v>
          </cell>
          <cell r="H1333" t="str">
            <v>Odeleye, Lilian</v>
          </cell>
          <cell r="I1333">
            <v>41498</v>
          </cell>
          <cell r="J1333">
            <v>40603</v>
          </cell>
          <cell r="K1333">
            <v>41882</v>
          </cell>
          <cell r="L1333" t="str">
            <v>Active</v>
          </cell>
          <cell r="M1333" t="str">
            <v>Executed</v>
          </cell>
          <cell r="N1333">
            <v>41507</v>
          </cell>
          <cell r="O1333" t="str">
            <v>Edit New Supplement</v>
          </cell>
          <cell r="P1333" t="str">
            <v>Odeleye, Lilian</v>
          </cell>
          <cell r="Q1333" t="str">
            <v>Odeleye, Lilian</v>
          </cell>
          <cell r="R1333" t="str">
            <v>Carla Salazar</v>
          </cell>
          <cell r="S1333" t="str">
            <v>Ron Laing</v>
          </cell>
          <cell r="T1333" t="str">
            <v>Stephanie Graham</v>
          </cell>
          <cell r="U1333" t="str">
            <v>H - Horizon</v>
          </cell>
          <cell r="V1333" t="str">
            <v>Bitumen Production</v>
          </cell>
          <cell r="W1333" t="str">
            <v>45 Days net terms</v>
          </cell>
          <cell r="X1333">
            <v>1714380.85</v>
          </cell>
          <cell r="Y1333">
            <v>142711</v>
          </cell>
          <cell r="Z1333">
            <v>161200.79999999999</v>
          </cell>
        </row>
        <row r="1334">
          <cell r="A1334" t="str">
            <v>403767-1</v>
          </cell>
          <cell r="B1334">
            <v>403767</v>
          </cell>
          <cell r="C1334">
            <v>1</v>
          </cell>
          <cell r="D1334">
            <v>403767</v>
          </cell>
          <cell r="E1334" t="str">
            <v>Petro-Spec Ltd.</v>
          </cell>
          <cell r="F1334" t="str">
            <v>Contract Services</v>
          </cell>
          <cell r="G1334" t="str">
            <v>Short Form Consulting Agreement</v>
          </cell>
          <cell r="H1334" t="str">
            <v>Korchagin, Sergey</v>
          </cell>
          <cell r="I1334">
            <v>40479</v>
          </cell>
          <cell r="J1334">
            <v>40350</v>
          </cell>
          <cell r="K1334">
            <v>40846</v>
          </cell>
          <cell r="L1334" t="str">
            <v>Complete</v>
          </cell>
          <cell r="M1334" t="str">
            <v>Executed</v>
          </cell>
          <cell r="N1334">
            <v>40480</v>
          </cell>
          <cell r="O1334" t="str">
            <v>Execute Contract</v>
          </cell>
          <cell r="P1334" t="str">
            <v>Belenky, Betty</v>
          </cell>
          <cell r="Q1334" t="str">
            <v>Belenky, Betty</v>
          </cell>
          <cell r="R1334" t="str">
            <v>Don Guglielmin</v>
          </cell>
          <cell r="S1334" t="str">
            <v>Ron Laing</v>
          </cell>
          <cell r="U1334" t="str">
            <v>H - Horizon</v>
          </cell>
          <cell r="V1334" t="str">
            <v>Major Projects</v>
          </cell>
          <cell r="W1334" t="str">
            <v>45 Days net terms</v>
          </cell>
          <cell r="X1334">
            <v>144900</v>
          </cell>
          <cell r="Y1334">
            <v>656844</v>
          </cell>
          <cell r="Z1334">
            <v>81900</v>
          </cell>
        </row>
        <row r="1335">
          <cell r="A1335" t="str">
            <v>403767-2</v>
          </cell>
          <cell r="B1335">
            <v>403767</v>
          </cell>
          <cell r="C1335">
            <v>2</v>
          </cell>
          <cell r="D1335">
            <v>403767</v>
          </cell>
          <cell r="E1335" t="str">
            <v>Petro-Spec Ltd.</v>
          </cell>
          <cell r="F1335" t="str">
            <v>Contract Services</v>
          </cell>
          <cell r="G1335" t="str">
            <v>Short Form Consulting Agreement</v>
          </cell>
          <cell r="H1335" t="str">
            <v>Korchagin, Sergey</v>
          </cell>
          <cell r="I1335">
            <v>40485</v>
          </cell>
          <cell r="J1335">
            <v>40482</v>
          </cell>
          <cell r="K1335">
            <v>40543</v>
          </cell>
          <cell r="L1335" t="str">
            <v>Complete</v>
          </cell>
          <cell r="M1335" t="str">
            <v>Executed</v>
          </cell>
          <cell r="N1335">
            <v>40487</v>
          </cell>
          <cell r="O1335" t="str">
            <v>Execute Contract</v>
          </cell>
          <cell r="P1335" t="str">
            <v>Belenky, Betty</v>
          </cell>
          <cell r="Q1335" t="str">
            <v>Belenky, Betty</v>
          </cell>
          <cell r="R1335" t="str">
            <v>Don Guglielmin</v>
          </cell>
          <cell r="S1335" t="str">
            <v>Ron Laing</v>
          </cell>
          <cell r="U1335" t="str">
            <v>H - Horizon</v>
          </cell>
          <cell r="V1335" t="str">
            <v>Major Projects</v>
          </cell>
          <cell r="W1335" t="str">
            <v>45 Days net terms</v>
          </cell>
          <cell r="X1335">
            <v>198900</v>
          </cell>
          <cell r="Y1335">
            <v>656844</v>
          </cell>
          <cell r="Z1335">
            <v>54000</v>
          </cell>
        </row>
        <row r="1336">
          <cell r="A1336" t="str">
            <v>403772-1</v>
          </cell>
          <cell r="B1336">
            <v>403772</v>
          </cell>
          <cell r="C1336">
            <v>1</v>
          </cell>
          <cell r="D1336">
            <v>403772</v>
          </cell>
          <cell r="E1336" t="str">
            <v>SWAT Consulting Inc.</v>
          </cell>
          <cell r="F1336" t="str">
            <v>Contracts.R&amp;D</v>
          </cell>
          <cell r="G1336" t="str">
            <v>Purchase Order</v>
          </cell>
          <cell r="H1336" t="str">
            <v>Druhan, Chasity</v>
          </cell>
          <cell r="I1336">
            <v>40581</v>
          </cell>
          <cell r="J1336">
            <v>40240</v>
          </cell>
          <cell r="K1336">
            <v>41639</v>
          </cell>
          <cell r="L1336" t="str">
            <v>Complete</v>
          </cell>
          <cell r="M1336" t="str">
            <v>Executed</v>
          </cell>
          <cell r="N1336">
            <v>40589</v>
          </cell>
          <cell r="O1336" t="str">
            <v>Edit New Supplement</v>
          </cell>
          <cell r="P1336" t="str">
            <v>Druhan, Chasity</v>
          </cell>
          <cell r="Q1336" t="str">
            <v>Druhan, Chasity</v>
          </cell>
          <cell r="R1336" t="str">
            <v>Edmundo Lopez</v>
          </cell>
          <cell r="S1336" t="str">
            <v>Ron Laing</v>
          </cell>
          <cell r="T1336" t="str">
            <v>Brenda Balog</v>
          </cell>
          <cell r="U1336" t="str">
            <v>H - Horizon</v>
          </cell>
          <cell r="V1336" t="str">
            <v>Technical Services</v>
          </cell>
          <cell r="W1336" t="str">
            <v>45 Days net terms</v>
          </cell>
          <cell r="X1336">
            <v>3268880</v>
          </cell>
          <cell r="Y1336">
            <v>581575</v>
          </cell>
          <cell r="Z1336">
            <v>2550000</v>
          </cell>
        </row>
        <row r="1337">
          <cell r="A1337" t="str">
            <v>403772-2</v>
          </cell>
          <cell r="B1337">
            <v>403772</v>
          </cell>
          <cell r="C1337">
            <v>2</v>
          </cell>
          <cell r="D1337">
            <v>403772</v>
          </cell>
          <cell r="E1337" t="str">
            <v>SWAT Consulting Inc.</v>
          </cell>
          <cell r="F1337" t="str">
            <v>Contracts.R&amp;D</v>
          </cell>
          <cell r="G1337" t="str">
            <v>Purchase Order</v>
          </cell>
          <cell r="H1337" t="str">
            <v>Druhan, Chasity</v>
          </cell>
          <cell r="I1337">
            <v>40751</v>
          </cell>
          <cell r="J1337">
            <v>40240</v>
          </cell>
          <cell r="K1337">
            <v>41639</v>
          </cell>
          <cell r="L1337" t="str">
            <v>Complete</v>
          </cell>
          <cell r="M1337" t="str">
            <v>Executed</v>
          </cell>
          <cell r="N1337">
            <v>40759</v>
          </cell>
          <cell r="O1337" t="str">
            <v>Approve Contract</v>
          </cell>
          <cell r="P1337" t="str">
            <v>Commercial Operations Approver</v>
          </cell>
          <cell r="Q1337" t="str">
            <v>Crawford, Marina</v>
          </cell>
          <cell r="R1337" t="str">
            <v>Marina Crawford</v>
          </cell>
          <cell r="S1337" t="str">
            <v>Ron Laing</v>
          </cell>
          <cell r="T1337" t="str">
            <v>Brenda Balog</v>
          </cell>
          <cell r="U1337" t="str">
            <v>H - Horizon</v>
          </cell>
          <cell r="V1337" t="str">
            <v>Technical Services</v>
          </cell>
          <cell r="W1337" t="str">
            <v>45 Days net terms</v>
          </cell>
          <cell r="X1337">
            <v>3353880</v>
          </cell>
          <cell r="Y1337">
            <v>581575</v>
          </cell>
          <cell r="Z1337">
            <v>85000</v>
          </cell>
        </row>
        <row r="1338">
          <cell r="A1338" t="str">
            <v>403772-3</v>
          </cell>
          <cell r="B1338">
            <v>403772</v>
          </cell>
          <cell r="C1338">
            <v>3</v>
          </cell>
          <cell r="D1338">
            <v>403772</v>
          </cell>
          <cell r="E1338" t="str">
            <v>SWAT Consulting Inc.</v>
          </cell>
          <cell r="F1338" t="str">
            <v>Bird Deterrent Program</v>
          </cell>
          <cell r="G1338" t="str">
            <v>Purchase Order</v>
          </cell>
          <cell r="H1338" t="str">
            <v>Druhan, Chasity</v>
          </cell>
          <cell r="I1338">
            <v>40813</v>
          </cell>
          <cell r="J1338">
            <v>40240</v>
          </cell>
          <cell r="K1338">
            <v>41639</v>
          </cell>
          <cell r="L1338" t="str">
            <v>Complete</v>
          </cell>
          <cell r="M1338" t="str">
            <v>Executed</v>
          </cell>
          <cell r="N1338">
            <v>40822</v>
          </cell>
          <cell r="O1338" t="str">
            <v>Parallel_Return_to_Edit_Mode</v>
          </cell>
          <cell r="P1338" t="str">
            <v>Druhan, Chasity</v>
          </cell>
          <cell r="R1338" t="str">
            <v>Marina Crawford</v>
          </cell>
          <cell r="S1338" t="str">
            <v>Ron Laing</v>
          </cell>
          <cell r="T1338" t="str">
            <v>Brenda Balog</v>
          </cell>
          <cell r="U1338" t="str">
            <v>H - Horizon</v>
          </cell>
          <cell r="V1338" t="str">
            <v>Technical Services</v>
          </cell>
          <cell r="W1338" t="str">
            <v>45 Days net terms</v>
          </cell>
          <cell r="X1338">
            <v>3376793</v>
          </cell>
          <cell r="Y1338">
            <v>581575</v>
          </cell>
          <cell r="Z1338">
            <v>22913</v>
          </cell>
        </row>
        <row r="1339">
          <cell r="A1339" t="str">
            <v>403773-2</v>
          </cell>
          <cell r="B1339">
            <v>403773</v>
          </cell>
          <cell r="C1339">
            <v>2</v>
          </cell>
          <cell r="D1339">
            <v>403773</v>
          </cell>
          <cell r="E1339" t="str">
            <v>Paramount Parts Inc</v>
          </cell>
          <cell r="F1339" t="str">
            <v>Contracts.LVFMaint</v>
          </cell>
          <cell r="G1339" t="str">
            <v>Master Goods and Services Agreement</v>
          </cell>
          <cell r="H1339" t="str">
            <v>Brant, Edna</v>
          </cell>
          <cell r="I1339">
            <v>41388</v>
          </cell>
          <cell r="J1339">
            <v>41351</v>
          </cell>
          <cell r="K1339">
            <v>41715</v>
          </cell>
          <cell r="L1339" t="str">
            <v>Active</v>
          </cell>
          <cell r="M1339" t="str">
            <v>Executed</v>
          </cell>
          <cell r="N1339">
            <v>41396</v>
          </cell>
          <cell r="O1339" t="str">
            <v>Approve Contract</v>
          </cell>
          <cell r="P1339" t="str">
            <v>Commercial Operations Approver</v>
          </cell>
          <cell r="Q1339" t="str">
            <v>King, Brian</v>
          </cell>
          <cell r="R1339" t="str">
            <v>Marina Crawford</v>
          </cell>
          <cell r="S1339" t="str">
            <v>Ron Laing</v>
          </cell>
          <cell r="T1339" t="str">
            <v>Brenda Balog</v>
          </cell>
          <cell r="U1339" t="str">
            <v>H - Horizon</v>
          </cell>
          <cell r="V1339" t="str">
            <v>All</v>
          </cell>
          <cell r="W1339" t="str">
            <v>45 Days net terms</v>
          </cell>
          <cell r="X1339">
            <v>2130000</v>
          </cell>
          <cell r="Y1339">
            <v>144166</v>
          </cell>
          <cell r="Z1339">
            <v>630000</v>
          </cell>
        </row>
        <row r="1340">
          <cell r="A1340" t="str">
            <v>403773-3</v>
          </cell>
          <cell r="B1340">
            <v>403773</v>
          </cell>
          <cell r="C1340">
            <v>3</v>
          </cell>
          <cell r="D1340">
            <v>403773</v>
          </cell>
          <cell r="E1340" t="str">
            <v>Paramount Parts Inc</v>
          </cell>
          <cell r="F1340" t="str">
            <v>Light Vehicle Auto Parts</v>
          </cell>
          <cell r="G1340" t="str">
            <v>Master Goods and Services Agreement</v>
          </cell>
          <cell r="H1340" t="str">
            <v>Greene, Dwana</v>
          </cell>
          <cell r="I1340">
            <v>41774</v>
          </cell>
          <cell r="J1340">
            <v>41716</v>
          </cell>
          <cell r="K1340">
            <v>42080</v>
          </cell>
          <cell r="L1340" t="str">
            <v>Active</v>
          </cell>
          <cell r="M1340" t="str">
            <v>Executed</v>
          </cell>
          <cell r="N1340">
            <v>41871</v>
          </cell>
          <cell r="O1340" t="str">
            <v>Approve Contract</v>
          </cell>
          <cell r="P1340" t="str">
            <v>Business Area Approver</v>
          </cell>
          <cell r="Q1340" t="str">
            <v>Beaton, Chad</v>
          </cell>
          <cell r="R1340" t="str">
            <v>Carla Salazar</v>
          </cell>
          <cell r="S1340" t="str">
            <v>Kara Slemko</v>
          </cell>
          <cell r="T1340" t="str">
            <v>Brenda Balog</v>
          </cell>
          <cell r="U1340" t="str">
            <v>H - Horizon</v>
          </cell>
          <cell r="V1340" t="str">
            <v>All</v>
          </cell>
          <cell r="W1340" t="str">
            <v>45 Days net terms</v>
          </cell>
          <cell r="X1340">
            <v>4730000</v>
          </cell>
          <cell r="Y1340">
            <v>144166</v>
          </cell>
          <cell r="Z1340">
            <v>2600000</v>
          </cell>
        </row>
        <row r="1341">
          <cell r="A1341" t="str">
            <v>403773-4</v>
          </cell>
          <cell r="B1341">
            <v>403773</v>
          </cell>
          <cell r="C1341">
            <v>4</v>
          </cell>
          <cell r="D1341">
            <v>403773</v>
          </cell>
          <cell r="E1341" t="str">
            <v>Paramount Parts Inc</v>
          </cell>
          <cell r="F1341" t="str">
            <v>Light Vehicle Auto Parts</v>
          </cell>
          <cell r="G1341" t="str">
            <v>Master Goods and Services Agreement</v>
          </cell>
          <cell r="H1341" t="str">
            <v>Wagner, Courtney</v>
          </cell>
          <cell r="I1341">
            <v>42122</v>
          </cell>
          <cell r="J1341">
            <v>41716</v>
          </cell>
          <cell r="K1341">
            <v>43177</v>
          </cell>
          <cell r="L1341" t="str">
            <v>Active</v>
          </cell>
          <cell r="M1341" t="str">
            <v>Executed</v>
          </cell>
          <cell r="N1341">
            <v>42145</v>
          </cell>
          <cell r="O1341" t="str">
            <v>Review Contract</v>
          </cell>
          <cell r="P1341" t="str">
            <v>Supply Management Reviewer</v>
          </cell>
          <cell r="Q1341" t="str">
            <v>Tineo, Marines</v>
          </cell>
          <cell r="R1341" t="str">
            <v>Carla Salazar</v>
          </cell>
          <cell r="S1341" t="str">
            <v>Kara Slemko</v>
          </cell>
          <cell r="T1341" t="str">
            <v>Brenda Balog</v>
          </cell>
          <cell r="U1341" t="str">
            <v>H - Horizon</v>
          </cell>
          <cell r="V1341" t="str">
            <v>All</v>
          </cell>
          <cell r="W1341" t="str">
            <v>45 Days net terms</v>
          </cell>
          <cell r="X1341">
            <v>6530000</v>
          </cell>
          <cell r="Y1341">
            <v>144166</v>
          </cell>
          <cell r="Z1341">
            <v>1800000</v>
          </cell>
        </row>
        <row r="1342">
          <cell r="A1342" t="str">
            <v>403774-1</v>
          </cell>
          <cell r="B1342">
            <v>403774</v>
          </cell>
          <cell r="C1342">
            <v>1</v>
          </cell>
          <cell r="D1342">
            <v>403774</v>
          </cell>
          <cell r="E1342" t="str">
            <v>DeTect Inc</v>
          </cell>
          <cell r="F1342" t="str">
            <v>Contracts.R&amp;D</v>
          </cell>
          <cell r="G1342" t="str">
            <v>Purchase Order</v>
          </cell>
          <cell r="H1342" t="str">
            <v>Hassan, Mostafa</v>
          </cell>
          <cell r="I1342">
            <v>40603</v>
          </cell>
          <cell r="J1342">
            <v>40245</v>
          </cell>
          <cell r="K1342">
            <v>40908</v>
          </cell>
          <cell r="L1342" t="str">
            <v>Complete</v>
          </cell>
          <cell r="M1342" t="str">
            <v>Executed</v>
          </cell>
          <cell r="N1342">
            <v>40637</v>
          </cell>
          <cell r="O1342" t="str">
            <v>Edit New Supplement</v>
          </cell>
          <cell r="P1342" t="str">
            <v>Russell, Ryan</v>
          </cell>
          <cell r="Q1342" t="str">
            <v>Russell, Ryan</v>
          </cell>
          <cell r="R1342" t="str">
            <v>Edmundo Lopez</v>
          </cell>
          <cell r="S1342" t="str">
            <v>Ron Laing</v>
          </cell>
          <cell r="T1342" t="str">
            <v>Ronni Church</v>
          </cell>
          <cell r="U1342" t="str">
            <v>H - Horizon</v>
          </cell>
          <cell r="V1342" t="str">
            <v>Facilities &amp; Servic - Facilities &amp; Servics</v>
          </cell>
          <cell r="W1342" t="str">
            <v>45 Days net terms</v>
          </cell>
          <cell r="X1342">
            <v>187762.41</v>
          </cell>
          <cell r="Y1342">
            <v>138859</v>
          </cell>
          <cell r="Z1342">
            <v>92762.41</v>
          </cell>
        </row>
        <row r="1343">
          <cell r="A1343" t="str">
            <v>403774-2</v>
          </cell>
          <cell r="B1343">
            <v>403774</v>
          </cell>
          <cell r="C1343">
            <v>2</v>
          </cell>
          <cell r="D1343">
            <v>403774</v>
          </cell>
          <cell r="E1343" t="str">
            <v>DeTect Inc</v>
          </cell>
          <cell r="F1343" t="str">
            <v>Contracts.R&amp;D</v>
          </cell>
          <cell r="G1343" t="str">
            <v>Purchase Order</v>
          </cell>
          <cell r="H1343" t="str">
            <v>Hassan, Mostafa</v>
          </cell>
          <cell r="I1343">
            <v>40976</v>
          </cell>
          <cell r="J1343">
            <v>40245</v>
          </cell>
          <cell r="K1343">
            <v>41243</v>
          </cell>
          <cell r="L1343" t="str">
            <v>Complete</v>
          </cell>
          <cell r="M1343" t="str">
            <v>Executed</v>
          </cell>
          <cell r="N1343">
            <v>40981</v>
          </cell>
          <cell r="O1343" t="str">
            <v>Approve Contract</v>
          </cell>
          <cell r="P1343" t="str">
            <v>Business Area Approver</v>
          </cell>
          <cell r="Q1343" t="str">
            <v>Duane, Calvin</v>
          </cell>
          <cell r="R1343" t="str">
            <v>Marina Crawford</v>
          </cell>
          <cell r="S1343" t="str">
            <v>Ron Laing</v>
          </cell>
          <cell r="T1343" t="str">
            <v>Ronni Church</v>
          </cell>
          <cell r="U1343" t="str">
            <v>H - Horizon</v>
          </cell>
          <cell r="V1343" t="str">
            <v>Facilities &amp; Servic - Facilities &amp; Servics</v>
          </cell>
          <cell r="W1343" t="str">
            <v>45 Days net terms</v>
          </cell>
          <cell r="X1343">
            <v>291762.40999999997</v>
          </cell>
          <cell r="Y1343">
            <v>138859</v>
          </cell>
          <cell r="Z1343">
            <v>104000</v>
          </cell>
        </row>
        <row r="1344">
          <cell r="A1344" t="str">
            <v>403774-3</v>
          </cell>
          <cell r="B1344">
            <v>403774</v>
          </cell>
          <cell r="C1344">
            <v>3</v>
          </cell>
          <cell r="D1344">
            <v>403774</v>
          </cell>
          <cell r="E1344" t="str">
            <v>DeTect Inc</v>
          </cell>
          <cell r="F1344" t="str">
            <v>Contract Ext. and 2013 Mob &amp; Demob</v>
          </cell>
          <cell r="G1344" t="str">
            <v>Purchase Order</v>
          </cell>
          <cell r="H1344" t="str">
            <v>Hassan, Mostafa</v>
          </cell>
          <cell r="I1344">
            <v>41330</v>
          </cell>
          <cell r="J1344">
            <v>41243</v>
          </cell>
          <cell r="K1344">
            <v>41639</v>
          </cell>
          <cell r="L1344" t="str">
            <v>Complete</v>
          </cell>
          <cell r="M1344" t="str">
            <v>Executed</v>
          </cell>
          <cell r="N1344">
            <v>41332</v>
          </cell>
          <cell r="O1344" t="str">
            <v>Parallel_Return_to_Edit_Mode</v>
          </cell>
          <cell r="P1344" t="str">
            <v>Hassan, Mostafa</v>
          </cell>
          <cell r="R1344" t="str">
            <v>Carla Salazar</v>
          </cell>
          <cell r="S1344" t="str">
            <v>Ron Laing</v>
          </cell>
          <cell r="T1344" t="str">
            <v>Stephanie Graham</v>
          </cell>
          <cell r="U1344" t="str">
            <v>H - Horizon</v>
          </cell>
          <cell r="V1344" t="str">
            <v>Facilities &amp; Servic - Facilities &amp; Servics</v>
          </cell>
          <cell r="W1344" t="str">
            <v>45 Days net terms</v>
          </cell>
          <cell r="X1344">
            <v>510447</v>
          </cell>
          <cell r="Y1344">
            <v>138859</v>
          </cell>
          <cell r="Z1344">
            <v>218684.59</v>
          </cell>
        </row>
        <row r="1345">
          <cell r="A1345" t="str">
            <v>403777-1</v>
          </cell>
          <cell r="B1345">
            <v>403777</v>
          </cell>
          <cell r="C1345">
            <v>1</v>
          </cell>
          <cell r="D1345">
            <v>403777</v>
          </cell>
          <cell r="E1345" t="str">
            <v>1520233 Alberta Inc</v>
          </cell>
          <cell r="F1345" t="str">
            <v>Contract Services</v>
          </cell>
          <cell r="G1345" t="str">
            <v>Short Form Consulting Agreement</v>
          </cell>
          <cell r="H1345" t="str">
            <v>Silva, Ismael</v>
          </cell>
          <cell r="I1345">
            <v>40483</v>
          </cell>
          <cell r="J1345">
            <v>40073</v>
          </cell>
          <cell r="K1345">
            <v>40529</v>
          </cell>
          <cell r="L1345" t="str">
            <v>Complete</v>
          </cell>
          <cell r="M1345" t="str">
            <v>Executed</v>
          </cell>
          <cell r="N1345">
            <v>40484</v>
          </cell>
          <cell r="O1345" t="str">
            <v>Approve Contract</v>
          </cell>
          <cell r="P1345" t="str">
            <v>Commercial Operations Approver</v>
          </cell>
          <cell r="Q1345" t="str">
            <v>Mukherjee, Siddhartho</v>
          </cell>
          <cell r="R1345" t="str">
            <v>Don Guglielmin</v>
          </cell>
          <cell r="S1345" t="str">
            <v>Ron Laing</v>
          </cell>
          <cell r="U1345" t="str">
            <v>H - Horizon</v>
          </cell>
          <cell r="V1345" t="str">
            <v>Major Projects</v>
          </cell>
          <cell r="W1345" t="str">
            <v>15 Days net terms</v>
          </cell>
          <cell r="X1345">
            <v>77625</v>
          </cell>
          <cell r="Y1345">
            <v>144504</v>
          </cell>
          <cell r="Z1345">
            <v>25875</v>
          </cell>
        </row>
        <row r="1346">
          <cell r="A1346" t="str">
            <v>403777-2</v>
          </cell>
          <cell r="B1346">
            <v>403777</v>
          </cell>
          <cell r="C1346">
            <v>2</v>
          </cell>
          <cell r="D1346">
            <v>403777</v>
          </cell>
          <cell r="E1346" t="str">
            <v>1520233 Alberta Inc</v>
          </cell>
          <cell r="F1346" t="str">
            <v>Contract Services - Extension</v>
          </cell>
          <cell r="G1346" t="str">
            <v>Short Form Consulting Agreement</v>
          </cell>
          <cell r="H1346" t="str">
            <v>Moreno, Hernan</v>
          </cell>
          <cell r="I1346">
            <v>40533</v>
          </cell>
          <cell r="J1346">
            <v>40530</v>
          </cell>
          <cell r="K1346">
            <v>40620</v>
          </cell>
          <cell r="L1346" t="str">
            <v>Complete</v>
          </cell>
          <cell r="M1346" t="str">
            <v>Executed</v>
          </cell>
          <cell r="N1346">
            <v>40562</v>
          </cell>
          <cell r="O1346" t="str">
            <v>Execute Contract</v>
          </cell>
          <cell r="P1346" t="str">
            <v>Belenky, Betty</v>
          </cell>
          <cell r="Q1346" t="str">
            <v>Belenky, Betty</v>
          </cell>
          <cell r="R1346" t="str">
            <v>Don Guglielmin</v>
          </cell>
          <cell r="S1346" t="str">
            <v>Ron Laing</v>
          </cell>
          <cell r="U1346" t="str">
            <v>H - Horizon</v>
          </cell>
          <cell r="V1346" t="str">
            <v>Major Projects</v>
          </cell>
          <cell r="W1346" t="str">
            <v>15 Days net terms</v>
          </cell>
          <cell r="X1346">
            <v>103500</v>
          </cell>
          <cell r="Y1346">
            <v>144504</v>
          </cell>
          <cell r="Z1346">
            <v>25875</v>
          </cell>
        </row>
        <row r="1347">
          <cell r="A1347" t="str">
            <v>403782-3</v>
          </cell>
          <cell r="B1347">
            <v>403782</v>
          </cell>
          <cell r="C1347">
            <v>3</v>
          </cell>
          <cell r="D1347">
            <v>403782</v>
          </cell>
          <cell r="E1347" t="str">
            <v>Krupp Canada Inc</v>
          </cell>
          <cell r="F1347" t="str">
            <v>MinCON: Revision of Schedule B, Section 3</v>
          </cell>
          <cell r="G1347" t="str">
            <v>Engineering, Procurement &amp; Construction Agreement</v>
          </cell>
          <cell r="H1347" t="str">
            <v>Leonardo, Arlene</v>
          </cell>
          <cell r="I1347">
            <v>40603</v>
          </cell>
          <cell r="J1347">
            <v>40588</v>
          </cell>
          <cell r="K1347">
            <v>40908</v>
          </cell>
          <cell r="L1347" t="str">
            <v>Complete</v>
          </cell>
          <cell r="M1347" t="str">
            <v>Executed</v>
          </cell>
          <cell r="N1347">
            <v>40707</v>
          </cell>
          <cell r="O1347" t="str">
            <v>Approve Contract</v>
          </cell>
          <cell r="P1347" t="str">
            <v>Commercial Operations Approver</v>
          </cell>
          <cell r="Q1347" t="str">
            <v>Harder, Leon</v>
          </cell>
          <cell r="R1347" t="str">
            <v>Marina Crawford</v>
          </cell>
          <cell r="S1347" t="str">
            <v>Ron Laing</v>
          </cell>
          <cell r="T1347" t="str">
            <v>Ronni Church</v>
          </cell>
          <cell r="U1347" t="str">
            <v>H - Horizon</v>
          </cell>
          <cell r="V1347" t="str">
            <v>Bitumen Production</v>
          </cell>
          <cell r="W1347" t="str">
            <v>45 Days net terms</v>
          </cell>
          <cell r="X1347">
            <v>1000000.01</v>
          </cell>
          <cell r="Y1347">
            <v>577589</v>
          </cell>
          <cell r="Z1347">
            <v>500000</v>
          </cell>
        </row>
        <row r="1348">
          <cell r="A1348" t="str">
            <v>403782-3-2</v>
          </cell>
          <cell r="B1348" t="str">
            <v>403782-3</v>
          </cell>
          <cell r="C1348">
            <v>2</v>
          </cell>
          <cell r="D1348">
            <v>40420302</v>
          </cell>
          <cell r="E1348" t="str">
            <v>Krupp Canada Inc</v>
          </cell>
          <cell r="F1348" t="str">
            <v>Reconcile WO Price Vs Payments</v>
          </cell>
          <cell r="G1348" t="str">
            <v>Schedules for Master Agreements</v>
          </cell>
          <cell r="H1348" t="str">
            <v>Al-Kaisy, Maysaloon</v>
          </cell>
          <cell r="I1348">
            <v>42912</v>
          </cell>
          <cell r="J1348">
            <v>40588</v>
          </cell>
          <cell r="K1348">
            <v>40807</v>
          </cell>
          <cell r="L1348" t="str">
            <v>Complete</v>
          </cell>
          <cell r="M1348" t="str">
            <v>Executed</v>
          </cell>
          <cell r="N1348">
            <v>42914</v>
          </cell>
          <cell r="O1348" t="str">
            <v>Execute Contract</v>
          </cell>
          <cell r="P1348" t="str">
            <v>Al-Kaisy, Maysaloon</v>
          </cell>
          <cell r="Q1348" t="str">
            <v>Al-Kaisy, Maysaloon</v>
          </cell>
          <cell r="R1348" t="str">
            <v>Don Guglielmin</v>
          </cell>
          <cell r="S1348" t="str">
            <v>Ron Laing</v>
          </cell>
          <cell r="T1348" t="str">
            <v>Stephanie Graham</v>
          </cell>
          <cell r="U1348" t="str">
            <v>H - Horizon</v>
          </cell>
          <cell r="V1348" t="str">
            <v>Major Projects</v>
          </cell>
          <cell r="W1348" t="str">
            <v>45 Days net terms</v>
          </cell>
          <cell r="X1348">
            <v>217592.21</v>
          </cell>
          <cell r="Y1348">
            <v>577589</v>
          </cell>
          <cell r="Z1348">
            <v>-232407.79</v>
          </cell>
        </row>
        <row r="1349">
          <cell r="A1349" t="str">
            <v>403783-1</v>
          </cell>
          <cell r="B1349">
            <v>403783</v>
          </cell>
          <cell r="C1349">
            <v>1</v>
          </cell>
          <cell r="D1349">
            <v>40378301</v>
          </cell>
          <cell r="E1349" t="str">
            <v>Rogowsky Engineering Ltd</v>
          </cell>
          <cell r="F1349" t="str">
            <v>Contract Services</v>
          </cell>
          <cell r="G1349" t="str">
            <v>Short Form Consulting Agreement</v>
          </cell>
          <cell r="H1349" t="str">
            <v>Mistecki, Shelby</v>
          </cell>
          <cell r="I1349">
            <v>40505</v>
          </cell>
          <cell r="J1349">
            <v>40516</v>
          </cell>
          <cell r="K1349">
            <v>40602</v>
          </cell>
          <cell r="L1349" t="str">
            <v>Complete</v>
          </cell>
          <cell r="M1349" t="str">
            <v>Executed</v>
          </cell>
          <cell r="N1349">
            <v>40519</v>
          </cell>
          <cell r="O1349" t="str">
            <v>Edit New Supplement</v>
          </cell>
          <cell r="P1349" t="str">
            <v>Mistecki, Shelby</v>
          </cell>
          <cell r="Q1349" t="str">
            <v>Mistecki, Shelby</v>
          </cell>
          <cell r="R1349" t="str">
            <v>Don Guglielmin</v>
          </cell>
          <cell r="S1349" t="str">
            <v>Ron Laing</v>
          </cell>
          <cell r="U1349" t="str">
            <v>H - Horizon</v>
          </cell>
          <cell r="V1349" t="str">
            <v>Major Projects</v>
          </cell>
          <cell r="W1349" t="str">
            <v>30 Days net terms</v>
          </cell>
          <cell r="X1349">
            <v>170250</v>
          </cell>
          <cell r="Y1349">
            <v>141407</v>
          </cell>
          <cell r="Z1349">
            <v>89250</v>
          </cell>
        </row>
        <row r="1350">
          <cell r="A1350" t="str">
            <v>403783-2</v>
          </cell>
          <cell r="B1350">
            <v>403783</v>
          </cell>
          <cell r="C1350">
            <v>2</v>
          </cell>
          <cell r="D1350">
            <v>40378302</v>
          </cell>
          <cell r="E1350" t="str">
            <v>Rogowsky Engineering Ltd</v>
          </cell>
          <cell r="F1350" t="str">
            <v>Contract Services</v>
          </cell>
          <cell r="G1350" t="str">
            <v>Short Form Consulting Agreement</v>
          </cell>
          <cell r="H1350" t="str">
            <v>Mistecki, Shelby</v>
          </cell>
          <cell r="I1350">
            <v>40631</v>
          </cell>
          <cell r="J1350">
            <v>40601</v>
          </cell>
          <cell r="K1350">
            <v>40782</v>
          </cell>
          <cell r="L1350" t="str">
            <v>Complete</v>
          </cell>
          <cell r="M1350" t="str">
            <v>Executed</v>
          </cell>
          <cell r="N1350">
            <v>40639</v>
          </cell>
          <cell r="O1350" t="str">
            <v>Execute Contract</v>
          </cell>
          <cell r="P1350" t="str">
            <v>Mistecki, Shelby</v>
          </cell>
          <cell r="Q1350" t="str">
            <v>Mistecki, Shelby</v>
          </cell>
          <cell r="R1350" t="str">
            <v>Siddhartho Mukherjee</v>
          </cell>
          <cell r="S1350" t="str">
            <v>Ron Laing</v>
          </cell>
          <cell r="T1350" t="str">
            <v>Stephanie Graham</v>
          </cell>
          <cell r="U1350" t="str">
            <v>H - Horizon</v>
          </cell>
          <cell r="V1350" t="str">
            <v>Major Projects</v>
          </cell>
          <cell r="W1350" t="str">
            <v>30 Days net terms</v>
          </cell>
          <cell r="X1350">
            <v>470250</v>
          </cell>
          <cell r="Y1350">
            <v>141407</v>
          </cell>
          <cell r="Z1350">
            <v>300000</v>
          </cell>
        </row>
        <row r="1351">
          <cell r="A1351" t="str">
            <v>403784-1</v>
          </cell>
          <cell r="B1351">
            <v>403784</v>
          </cell>
          <cell r="C1351">
            <v>1</v>
          </cell>
          <cell r="D1351">
            <v>40378401</v>
          </cell>
          <cell r="E1351" t="str">
            <v>Resource Technical Support Inc</v>
          </cell>
          <cell r="F1351" t="str">
            <v>ContractServices: ProjGeneral</v>
          </cell>
          <cell r="G1351" t="str">
            <v>Short Form Consulting Agreement</v>
          </cell>
          <cell r="H1351" t="str">
            <v>Murphy, Alicia</v>
          </cell>
          <cell r="I1351">
            <v>40502</v>
          </cell>
          <cell r="J1351">
            <v>40444</v>
          </cell>
          <cell r="K1351">
            <v>40633</v>
          </cell>
          <cell r="L1351" t="str">
            <v>Complete</v>
          </cell>
          <cell r="M1351" t="str">
            <v>Executed</v>
          </cell>
          <cell r="N1351">
            <v>40506</v>
          </cell>
          <cell r="O1351" t="str">
            <v>Approve Contract</v>
          </cell>
          <cell r="P1351" t="str">
            <v>Business Area Approver</v>
          </cell>
          <cell r="Q1351" t="str">
            <v>Moreno, German</v>
          </cell>
          <cell r="R1351" t="str">
            <v>German Moreno</v>
          </cell>
          <cell r="S1351" t="str">
            <v>Ron Laing</v>
          </cell>
          <cell r="U1351" t="str">
            <v>H - Horizon</v>
          </cell>
          <cell r="V1351" t="str">
            <v>Mining</v>
          </cell>
          <cell r="W1351" t="str">
            <v>45 Days net terms</v>
          </cell>
          <cell r="X1351">
            <v>208000</v>
          </cell>
          <cell r="Y1351">
            <v>599202</v>
          </cell>
          <cell r="Z1351">
            <v>130000</v>
          </cell>
        </row>
        <row r="1352">
          <cell r="A1352" t="str">
            <v>403784-2</v>
          </cell>
          <cell r="B1352">
            <v>403784</v>
          </cell>
          <cell r="C1352">
            <v>2</v>
          </cell>
          <cell r="D1352">
            <v>40378402</v>
          </cell>
          <cell r="E1352" t="str">
            <v>Resource Technical Support Inc</v>
          </cell>
          <cell r="F1352" t="str">
            <v>ContractServices: ProjGeneral</v>
          </cell>
          <cell r="G1352" t="str">
            <v>Short Form Consulting Agreement</v>
          </cell>
          <cell r="H1352" t="str">
            <v>Brant, Edna</v>
          </cell>
          <cell r="I1352">
            <v>40616</v>
          </cell>
          <cell r="J1352">
            <v>40634</v>
          </cell>
          <cell r="K1352">
            <v>40816</v>
          </cell>
          <cell r="L1352" t="str">
            <v>Complete</v>
          </cell>
          <cell r="M1352" t="str">
            <v>Executed</v>
          </cell>
          <cell r="N1352">
            <v>40793</v>
          </cell>
          <cell r="O1352" t="str">
            <v>Approve Contract</v>
          </cell>
          <cell r="P1352" t="str">
            <v>Commercial Operations Approver</v>
          </cell>
          <cell r="Q1352" t="str">
            <v>Crawford, Marina</v>
          </cell>
          <cell r="R1352" t="str">
            <v>Marina Crawford</v>
          </cell>
          <cell r="S1352" t="str">
            <v>Ron Laing</v>
          </cell>
          <cell r="T1352" t="str">
            <v>Brenda Balog</v>
          </cell>
          <cell r="U1352" t="str">
            <v>H - Horizon</v>
          </cell>
          <cell r="V1352" t="str">
            <v>Mining</v>
          </cell>
          <cell r="W1352" t="str">
            <v>45 Days net terms</v>
          </cell>
          <cell r="X1352">
            <v>378000</v>
          </cell>
          <cell r="Y1352">
            <v>599202</v>
          </cell>
          <cell r="Z1352">
            <v>170000</v>
          </cell>
        </row>
        <row r="1353">
          <cell r="A1353" t="str">
            <v>403784-3</v>
          </cell>
          <cell r="B1353">
            <v>403784</v>
          </cell>
          <cell r="C1353">
            <v>3</v>
          </cell>
          <cell r="D1353">
            <v>403784</v>
          </cell>
          <cell r="E1353" t="str">
            <v>Resource Technical Support Inc</v>
          </cell>
          <cell r="F1353" t="str">
            <v>ContractServices: ProjGeneral</v>
          </cell>
          <cell r="G1353" t="str">
            <v>Short Form Consulting Agreement</v>
          </cell>
          <cell r="H1353" t="str">
            <v>General, Tracy</v>
          </cell>
          <cell r="I1353">
            <v>40822</v>
          </cell>
          <cell r="J1353">
            <v>40816</v>
          </cell>
          <cell r="K1353">
            <v>40999</v>
          </cell>
          <cell r="L1353" t="str">
            <v>Complete</v>
          </cell>
          <cell r="M1353" t="str">
            <v>Executed</v>
          </cell>
          <cell r="N1353">
            <v>40834</v>
          </cell>
          <cell r="O1353" t="str">
            <v>Edit New Supplement</v>
          </cell>
          <cell r="P1353" t="str">
            <v>Brant, Edna</v>
          </cell>
          <cell r="Q1353" t="str">
            <v>Brant, Edna</v>
          </cell>
          <cell r="R1353" t="str">
            <v>Marina Crawford</v>
          </cell>
          <cell r="S1353" t="str">
            <v>Ron Laing</v>
          </cell>
          <cell r="T1353" t="str">
            <v>Brenda Balog</v>
          </cell>
          <cell r="U1353" t="str">
            <v>H - Horizon</v>
          </cell>
          <cell r="V1353" t="str">
            <v>Mining</v>
          </cell>
          <cell r="W1353" t="str">
            <v>45 Days net terms</v>
          </cell>
          <cell r="X1353">
            <v>516000</v>
          </cell>
          <cell r="Y1353">
            <v>599202</v>
          </cell>
          <cell r="Z1353">
            <v>138000</v>
          </cell>
        </row>
        <row r="1354">
          <cell r="A1354" t="str">
            <v>403784-4</v>
          </cell>
          <cell r="B1354">
            <v>403784</v>
          </cell>
          <cell r="C1354">
            <v>4</v>
          </cell>
          <cell r="D1354">
            <v>403784</v>
          </cell>
          <cell r="E1354" t="str">
            <v>Resource Technical Support Inc</v>
          </cell>
          <cell r="F1354" t="str">
            <v>ContractServices: ProjGeneral</v>
          </cell>
          <cell r="G1354" t="str">
            <v>Short Form Consulting Agreement</v>
          </cell>
          <cell r="H1354" t="str">
            <v>General, Tracy</v>
          </cell>
          <cell r="I1354">
            <v>41017</v>
          </cell>
          <cell r="J1354">
            <v>41000</v>
          </cell>
          <cell r="K1354">
            <v>41364</v>
          </cell>
          <cell r="L1354" t="str">
            <v>Complete</v>
          </cell>
          <cell r="M1354" t="str">
            <v>Executed</v>
          </cell>
          <cell r="N1354">
            <v>41031</v>
          </cell>
          <cell r="O1354" t="str">
            <v>Parallel_Return_to_Edit_Mode</v>
          </cell>
          <cell r="P1354" t="str">
            <v>General, Tracy</v>
          </cell>
          <cell r="R1354" t="str">
            <v>Marina Crawford</v>
          </cell>
          <cell r="S1354" t="str">
            <v>Ron Laing</v>
          </cell>
          <cell r="T1354" t="str">
            <v>Brenda Balog</v>
          </cell>
          <cell r="U1354" t="str">
            <v>H - Horizon</v>
          </cell>
          <cell r="V1354" t="str">
            <v>Mining</v>
          </cell>
          <cell r="W1354" t="str">
            <v>45 Days net terms</v>
          </cell>
          <cell r="X1354">
            <v>691000</v>
          </cell>
          <cell r="Y1354">
            <v>599202</v>
          </cell>
          <cell r="Z1354">
            <v>175000</v>
          </cell>
        </row>
        <row r="1355">
          <cell r="A1355" t="str">
            <v>403784-5</v>
          </cell>
          <cell r="B1355">
            <v>403784</v>
          </cell>
          <cell r="C1355">
            <v>5</v>
          </cell>
          <cell r="D1355">
            <v>403784</v>
          </cell>
          <cell r="E1355" t="str">
            <v>Resource Technical Support Inc</v>
          </cell>
          <cell r="F1355" t="str">
            <v>Peter Zaitsoff, Project Coordinator</v>
          </cell>
          <cell r="G1355" t="str">
            <v>Short Form Consulting Agreement</v>
          </cell>
          <cell r="H1355" t="str">
            <v>Soriano, Loreta</v>
          </cell>
          <cell r="I1355">
            <v>41359</v>
          </cell>
          <cell r="J1355">
            <v>41365</v>
          </cell>
          <cell r="K1355">
            <v>41729</v>
          </cell>
          <cell r="L1355" t="str">
            <v>Complete</v>
          </cell>
          <cell r="M1355" t="str">
            <v>Executed</v>
          </cell>
          <cell r="N1355">
            <v>41396</v>
          </cell>
          <cell r="O1355" t="str">
            <v>Approve Contract</v>
          </cell>
          <cell r="P1355" t="str">
            <v>Commercial Operations Approver</v>
          </cell>
          <cell r="Q1355" t="str">
            <v>King, Brian</v>
          </cell>
          <cell r="R1355" t="str">
            <v>Marina Crawford</v>
          </cell>
          <cell r="S1355" t="str">
            <v>Kara Slemko</v>
          </cell>
          <cell r="T1355" t="str">
            <v>Brenda Balog</v>
          </cell>
          <cell r="U1355" t="str">
            <v>H - Horizon</v>
          </cell>
          <cell r="V1355" t="str">
            <v>Mining</v>
          </cell>
          <cell r="W1355" t="str">
            <v>45 Days net terms</v>
          </cell>
          <cell r="X1355">
            <v>799000</v>
          </cell>
          <cell r="Y1355">
            <v>599202</v>
          </cell>
          <cell r="Z1355">
            <v>108000</v>
          </cell>
        </row>
        <row r="1356">
          <cell r="A1356" t="str">
            <v>403785-1</v>
          </cell>
          <cell r="B1356">
            <v>403785</v>
          </cell>
          <cell r="C1356">
            <v>1</v>
          </cell>
          <cell r="D1356">
            <v>40378505</v>
          </cell>
          <cell r="E1356" t="str">
            <v>Altus Energy Services Ltd</v>
          </cell>
          <cell r="F1356" t="str">
            <v>Recoating/Repairs on tanks</v>
          </cell>
          <cell r="G1356" t="str">
            <v>Purchase Order</v>
          </cell>
          <cell r="H1356" t="str">
            <v>Desai, Naresh</v>
          </cell>
          <cell r="I1356">
            <v>40515</v>
          </cell>
          <cell r="J1356">
            <v>40251</v>
          </cell>
          <cell r="K1356">
            <v>40307</v>
          </cell>
          <cell r="L1356" t="str">
            <v>Complete</v>
          </cell>
          <cell r="M1356" t="str">
            <v>Executed</v>
          </cell>
          <cell r="N1356">
            <v>40518</v>
          </cell>
          <cell r="O1356" t="str">
            <v>Edit New Supplement</v>
          </cell>
          <cell r="P1356" t="str">
            <v>Desai, Naresh</v>
          </cell>
          <cell r="Q1356" t="str">
            <v>Desai, Naresh</v>
          </cell>
          <cell r="R1356" t="str">
            <v>Sudip Kumar</v>
          </cell>
          <cell r="S1356" t="str">
            <v>Ron Laing</v>
          </cell>
          <cell r="T1356" t="str">
            <v>Joseph Sair</v>
          </cell>
          <cell r="U1356" t="str">
            <v>H - Horizon</v>
          </cell>
          <cell r="V1356" t="str">
            <v>Upgrading &amp; Utilitie - Upgrading &amp; Utilities</v>
          </cell>
          <cell r="W1356" t="str">
            <v>45 Days net terms</v>
          </cell>
          <cell r="X1356">
            <v>792100.38</v>
          </cell>
          <cell r="Y1356">
            <v>18684</v>
          </cell>
          <cell r="Z1356">
            <v>134600.38</v>
          </cell>
        </row>
        <row r="1357">
          <cell r="A1357" t="str">
            <v>403790-1</v>
          </cell>
          <cell r="B1357">
            <v>403790</v>
          </cell>
          <cell r="C1357">
            <v>1</v>
          </cell>
          <cell r="D1357">
            <v>40379002</v>
          </cell>
          <cell r="E1357" t="str">
            <v>Petro-Canada Horizon Use</v>
          </cell>
          <cell r="F1357" t="str">
            <v>Gasoline/Fuel.GenOperation</v>
          </cell>
          <cell r="G1357" t="str">
            <v>Master Goods and Services Agreement</v>
          </cell>
          <cell r="H1357" t="str">
            <v>Trivedi, Megha</v>
          </cell>
          <cell r="I1357">
            <v>40527</v>
          </cell>
          <cell r="J1357">
            <v>40253</v>
          </cell>
          <cell r="K1357">
            <v>40297</v>
          </cell>
          <cell r="L1357" t="str">
            <v>Complete</v>
          </cell>
          <cell r="M1357" t="str">
            <v>Executed</v>
          </cell>
          <cell r="N1357">
            <v>40532</v>
          </cell>
          <cell r="O1357" t="str">
            <v>Execute Contract</v>
          </cell>
          <cell r="P1357" t="str">
            <v>Trivedi, Megha</v>
          </cell>
          <cell r="Q1357" t="str">
            <v>Trivedi, Megha</v>
          </cell>
          <cell r="R1357" t="str">
            <v>Marina Crawford</v>
          </cell>
          <cell r="S1357" t="str">
            <v>Kara Slemko</v>
          </cell>
          <cell r="T1357" t="str">
            <v>Stephanie Graham</v>
          </cell>
          <cell r="U1357" t="str">
            <v>H - Horizon</v>
          </cell>
          <cell r="V1357" t="str">
            <v>Facilities &amp; Servic - Facilities &amp; Servics</v>
          </cell>
          <cell r="W1357" t="str">
            <v>30 Days net terms</v>
          </cell>
          <cell r="X1357">
            <v>563000</v>
          </cell>
          <cell r="Y1357">
            <v>631510</v>
          </cell>
          <cell r="Z1357">
            <v>48000</v>
          </cell>
        </row>
        <row r="1358">
          <cell r="A1358" t="str">
            <v>403794-1</v>
          </cell>
          <cell r="B1358">
            <v>403794</v>
          </cell>
          <cell r="C1358">
            <v>1</v>
          </cell>
          <cell r="D1358">
            <v>403794</v>
          </cell>
          <cell r="E1358" t="str">
            <v>Aim Americas Inc.</v>
          </cell>
          <cell r="F1358" t="str">
            <v>SFC Fleming Extension to Dec 31, 2011</v>
          </cell>
          <cell r="G1358" t="str">
            <v>Short Form Consulting Agreement</v>
          </cell>
          <cell r="H1358" t="str">
            <v>Moreno, Hernan</v>
          </cell>
          <cell r="I1358">
            <v>40612</v>
          </cell>
          <cell r="J1358">
            <v>40269</v>
          </cell>
          <cell r="K1358">
            <v>40908</v>
          </cell>
          <cell r="L1358" t="str">
            <v>Complete</v>
          </cell>
          <cell r="M1358" t="str">
            <v>Executed</v>
          </cell>
          <cell r="N1358">
            <v>40633</v>
          </cell>
          <cell r="O1358" t="str">
            <v>Execute Contract</v>
          </cell>
          <cell r="P1358" t="str">
            <v>Belenky, Betty</v>
          </cell>
          <cell r="Q1358" t="str">
            <v>Belenky, Betty</v>
          </cell>
          <cell r="R1358" t="str">
            <v>Don Guglielmin</v>
          </cell>
          <cell r="S1358" t="str">
            <v>Ron Laing</v>
          </cell>
          <cell r="T1358" t="str">
            <v>Karen Almadi</v>
          </cell>
          <cell r="U1358" t="str">
            <v>H - Horizon</v>
          </cell>
          <cell r="V1358" t="str">
            <v>Major Projects</v>
          </cell>
          <cell r="W1358" t="str">
            <v>30 Days net terms</v>
          </cell>
          <cell r="X1358">
            <v>497655</v>
          </cell>
          <cell r="Y1358">
            <v>580282</v>
          </cell>
          <cell r="Z1358">
            <v>199335</v>
          </cell>
        </row>
        <row r="1359">
          <cell r="A1359" t="str">
            <v>403795-1</v>
          </cell>
          <cell r="B1359">
            <v>403795</v>
          </cell>
          <cell r="C1359">
            <v>1</v>
          </cell>
          <cell r="D1359">
            <v>403795</v>
          </cell>
          <cell r="E1359" t="str">
            <v>Altus Energy Services Ltd</v>
          </cell>
          <cell r="F1359" t="str">
            <v>Internal Repair on Tank 730A</v>
          </cell>
          <cell r="G1359" t="str">
            <v>Purchase Order</v>
          </cell>
          <cell r="H1359" t="str">
            <v>Desai, Naresh</v>
          </cell>
          <cell r="I1359">
            <v>40487</v>
          </cell>
          <cell r="J1359">
            <v>40255</v>
          </cell>
          <cell r="K1359">
            <v>40286</v>
          </cell>
          <cell r="L1359" t="str">
            <v>Complete</v>
          </cell>
          <cell r="M1359" t="str">
            <v>Executed</v>
          </cell>
          <cell r="N1359">
            <v>40498</v>
          </cell>
          <cell r="O1359" t="str">
            <v>Approve Contract</v>
          </cell>
          <cell r="P1359" t="str">
            <v>Commercial Operations Approver</v>
          </cell>
          <cell r="Q1359" t="str">
            <v>Kumar, Sudip</v>
          </cell>
          <cell r="R1359" t="str">
            <v>Sudip Kumar</v>
          </cell>
          <cell r="S1359" t="str">
            <v>Ron Laing</v>
          </cell>
          <cell r="T1359" t="str">
            <v>Joseph Sair</v>
          </cell>
          <cell r="U1359" t="str">
            <v>H - Horizon</v>
          </cell>
          <cell r="V1359" t="str">
            <v>Upgrading &amp; Utilitie - Upgrading &amp; Utilities</v>
          </cell>
          <cell r="W1359" t="str">
            <v>30 Days net terms</v>
          </cell>
          <cell r="X1359">
            <v>50000</v>
          </cell>
          <cell r="Y1359">
            <v>18684</v>
          </cell>
          <cell r="Z1359">
            <v>10000</v>
          </cell>
        </row>
        <row r="1360">
          <cell r="A1360" t="str">
            <v>403795-2</v>
          </cell>
          <cell r="B1360">
            <v>403795</v>
          </cell>
          <cell r="C1360">
            <v>2</v>
          </cell>
          <cell r="D1360">
            <v>40379502</v>
          </cell>
          <cell r="E1360" t="str">
            <v>Altus Energy Services Ltd</v>
          </cell>
          <cell r="F1360" t="str">
            <v>External repair of Tank#730B</v>
          </cell>
          <cell r="G1360" t="str">
            <v>Purchase Order</v>
          </cell>
          <cell r="H1360" t="str">
            <v>Desai, Naresh</v>
          </cell>
          <cell r="I1360">
            <v>40519</v>
          </cell>
          <cell r="J1360">
            <v>40255</v>
          </cell>
          <cell r="K1360">
            <v>40286</v>
          </cell>
          <cell r="L1360" t="str">
            <v>Complete</v>
          </cell>
          <cell r="M1360" t="str">
            <v>Executed</v>
          </cell>
          <cell r="N1360">
            <v>40520</v>
          </cell>
          <cell r="O1360" t="str">
            <v>Approve Contract</v>
          </cell>
          <cell r="P1360" t="str">
            <v>Commercial Operations Approver</v>
          </cell>
          <cell r="Q1360" t="str">
            <v>Lahon, Prabal</v>
          </cell>
          <cell r="R1360" t="str">
            <v>Sudip Kumar</v>
          </cell>
          <cell r="S1360" t="str">
            <v>Ron Laing</v>
          </cell>
          <cell r="T1360" t="str">
            <v>Joseph Sair</v>
          </cell>
          <cell r="U1360" t="str">
            <v>H - Horizon</v>
          </cell>
          <cell r="V1360" t="str">
            <v>Upgrading &amp; Utilitie - Upgrading &amp; Utilities</v>
          </cell>
          <cell r="W1360" t="str">
            <v>30 Days net terms</v>
          </cell>
          <cell r="X1360">
            <v>54244.5</v>
          </cell>
          <cell r="Y1360">
            <v>18684</v>
          </cell>
          <cell r="Z1360">
            <v>4244.5</v>
          </cell>
        </row>
        <row r="1361">
          <cell r="A1361" t="str">
            <v>403795-3</v>
          </cell>
          <cell r="B1361">
            <v>403795</v>
          </cell>
          <cell r="C1361">
            <v>3</v>
          </cell>
          <cell r="D1361">
            <v>403795</v>
          </cell>
          <cell r="E1361" t="str">
            <v>Altus Energy Services Ltd</v>
          </cell>
          <cell r="F1361" t="str">
            <v>Annode installation and repair - Tank#730C</v>
          </cell>
          <cell r="G1361" t="str">
            <v>Purchase Order</v>
          </cell>
          <cell r="H1361" t="str">
            <v>Webster, Bruce</v>
          </cell>
          <cell r="I1361">
            <v>40631</v>
          </cell>
          <cell r="J1361">
            <v>40498</v>
          </cell>
          <cell r="K1361">
            <v>40534</v>
          </cell>
          <cell r="L1361" t="str">
            <v>Complete</v>
          </cell>
          <cell r="M1361" t="str">
            <v>Executed</v>
          </cell>
          <cell r="N1361">
            <v>41243</v>
          </cell>
          <cell r="O1361" t="str">
            <v>Approve Contract</v>
          </cell>
          <cell r="P1361" t="str">
            <v>Supply Management Approver</v>
          </cell>
          <cell r="Q1361" t="str">
            <v>Kumar, Sudip</v>
          </cell>
          <cell r="R1361" t="str">
            <v>Marina Crawford</v>
          </cell>
          <cell r="S1361" t="str">
            <v>Kara Slemko</v>
          </cell>
          <cell r="T1361" t="str">
            <v>Stephanie Graham</v>
          </cell>
          <cell r="U1361" t="str">
            <v>H - Horizon</v>
          </cell>
          <cell r="V1361" t="str">
            <v>Upgrading &amp; Utilitie - Upgrading &amp; Utilities</v>
          </cell>
          <cell r="W1361" t="str">
            <v>30 Days net terms</v>
          </cell>
          <cell r="X1361">
            <v>126168.84</v>
          </cell>
          <cell r="Y1361">
            <v>18684</v>
          </cell>
          <cell r="Z1361">
            <v>71924.34</v>
          </cell>
        </row>
        <row r="1362">
          <cell r="A1362" t="str">
            <v>403803-1</v>
          </cell>
          <cell r="B1362">
            <v>403803</v>
          </cell>
          <cell r="C1362">
            <v>1</v>
          </cell>
          <cell r="D1362">
            <v>403803</v>
          </cell>
          <cell r="E1362" t="str">
            <v>Envirotech Engineering</v>
          </cell>
          <cell r="F1362" t="str">
            <v>Extension of Contract</v>
          </cell>
          <cell r="G1362" t="str">
            <v>Purchase Order</v>
          </cell>
          <cell r="H1362" t="str">
            <v>Hassan, Mostafa</v>
          </cell>
          <cell r="I1362">
            <v>40871</v>
          </cell>
          <cell r="J1362">
            <v>40659</v>
          </cell>
          <cell r="K1362">
            <v>41274</v>
          </cell>
          <cell r="L1362" t="str">
            <v>Complete</v>
          </cell>
          <cell r="M1362" t="str">
            <v>Executed</v>
          </cell>
          <cell r="N1362">
            <v>40882</v>
          </cell>
          <cell r="O1362" t="str">
            <v>Parallel_Return_to_Edit_Mode</v>
          </cell>
          <cell r="P1362" t="str">
            <v>Tavassoli, Nader</v>
          </cell>
          <cell r="R1362" t="str">
            <v>Carla Salazar</v>
          </cell>
          <cell r="S1362" t="str">
            <v>Ron Laing</v>
          </cell>
          <cell r="T1362" t="str">
            <v>Stephanie Graham</v>
          </cell>
          <cell r="U1362" t="str">
            <v>H - Horizon</v>
          </cell>
          <cell r="V1362" t="str">
            <v>Technical Services</v>
          </cell>
          <cell r="W1362" t="str">
            <v>45 Days net terms</v>
          </cell>
          <cell r="X1362">
            <v>119900</v>
          </cell>
          <cell r="Y1362">
            <v>142385</v>
          </cell>
          <cell r="Z1362">
            <v>64900</v>
          </cell>
        </row>
        <row r="1363">
          <cell r="A1363" t="str">
            <v>403805-1</v>
          </cell>
          <cell r="B1363">
            <v>403805</v>
          </cell>
          <cell r="C1363">
            <v>1</v>
          </cell>
          <cell r="D1363">
            <v>403805</v>
          </cell>
          <cell r="E1363" t="str">
            <v>Endress &amp; Hauser--use 14333---</v>
          </cell>
          <cell r="F1363" t="str">
            <v>MiscMaintMat&amp;Supp.MechMaint</v>
          </cell>
          <cell r="G1363" t="str">
            <v>Master Goods and Services Agreement</v>
          </cell>
          <cell r="H1363" t="str">
            <v>Leonardo, Arlene</v>
          </cell>
          <cell r="I1363">
            <v>40849</v>
          </cell>
          <cell r="J1363">
            <v>40407</v>
          </cell>
          <cell r="K1363">
            <v>41243</v>
          </cell>
          <cell r="L1363" t="str">
            <v>Active</v>
          </cell>
          <cell r="M1363" t="str">
            <v>Executed</v>
          </cell>
          <cell r="N1363">
            <v>40898</v>
          </cell>
          <cell r="O1363" t="str">
            <v>Parallel_Return_to_Edit_Mode</v>
          </cell>
          <cell r="P1363" t="str">
            <v>Brant, Edna</v>
          </cell>
          <cell r="R1363" t="str">
            <v>Marina Crawford</v>
          </cell>
          <cell r="S1363" t="str">
            <v>Ron Laing</v>
          </cell>
          <cell r="T1363" t="str">
            <v>Karen Almadi</v>
          </cell>
          <cell r="U1363" t="str">
            <v>H - Horizon</v>
          </cell>
          <cell r="V1363" t="str">
            <v>Upgrading &amp; Utilitie - Upgrading &amp; Utilities</v>
          </cell>
          <cell r="W1363" t="str">
            <v>30 Days net terms</v>
          </cell>
          <cell r="X1363">
            <v>30000</v>
          </cell>
          <cell r="Y1363">
            <v>101651</v>
          </cell>
          <cell r="Z1363">
            <v>5000</v>
          </cell>
        </row>
        <row r="1364">
          <cell r="A1364" t="str">
            <v>403805-2</v>
          </cell>
          <cell r="B1364">
            <v>403805</v>
          </cell>
          <cell r="C1364">
            <v>2</v>
          </cell>
          <cell r="D1364">
            <v>403805</v>
          </cell>
          <cell r="E1364" t="str">
            <v>Endress &amp; Hauser--use 14333---</v>
          </cell>
          <cell r="F1364" t="str">
            <v>Contract Extension until Jan 31, 2014</v>
          </cell>
          <cell r="G1364" t="str">
            <v>Master Goods and Services Agreement</v>
          </cell>
          <cell r="H1364" t="str">
            <v>Nair, Ravindra</v>
          </cell>
          <cell r="I1364">
            <v>41479</v>
          </cell>
          <cell r="J1364">
            <v>40407</v>
          </cell>
          <cell r="K1364">
            <v>41670</v>
          </cell>
          <cell r="L1364" t="str">
            <v>Active</v>
          </cell>
          <cell r="M1364" t="str">
            <v>Executed</v>
          </cell>
          <cell r="N1364">
            <v>41540</v>
          </cell>
          <cell r="O1364" t="str">
            <v>Execute Contract</v>
          </cell>
          <cell r="P1364" t="str">
            <v>Leonardo, Arlene</v>
          </cell>
          <cell r="Q1364" t="str">
            <v>Leonardo, Arlene</v>
          </cell>
          <cell r="R1364" t="str">
            <v>Marina Crawford</v>
          </cell>
          <cell r="S1364" t="str">
            <v>Kara Slemko</v>
          </cell>
          <cell r="T1364" t="str">
            <v>Stephanie Graham</v>
          </cell>
          <cell r="U1364" t="str">
            <v>H - Horizon</v>
          </cell>
          <cell r="V1364" t="str">
            <v>Upgrading &amp; Utilitie - Upgrading &amp; Utilities</v>
          </cell>
          <cell r="W1364" t="str">
            <v>30 Days net terms</v>
          </cell>
          <cell r="X1364">
            <v>40000</v>
          </cell>
          <cell r="Y1364">
            <v>101651</v>
          </cell>
          <cell r="Z1364">
            <v>10000</v>
          </cell>
        </row>
        <row r="1365">
          <cell r="A1365" t="str">
            <v>403805-3</v>
          </cell>
          <cell r="B1365">
            <v>403805</v>
          </cell>
          <cell r="C1365">
            <v>3</v>
          </cell>
          <cell r="D1365">
            <v>406595</v>
          </cell>
          <cell r="E1365" t="str">
            <v>Endress &amp; Hauser--use 14333---</v>
          </cell>
          <cell r="F1365" t="str">
            <v>Contract Extension</v>
          </cell>
          <cell r="G1365" t="str">
            <v>Master Goods and Services Agreement</v>
          </cell>
          <cell r="H1365" t="str">
            <v>Wang, Sofia</v>
          </cell>
          <cell r="I1365">
            <v>41878</v>
          </cell>
          <cell r="J1365">
            <v>41893</v>
          </cell>
          <cell r="K1365">
            <v>42004</v>
          </cell>
          <cell r="L1365" t="str">
            <v>Active</v>
          </cell>
          <cell r="M1365" t="str">
            <v>Executed</v>
          </cell>
          <cell r="N1365">
            <v>41907</v>
          </cell>
          <cell r="O1365" t="str">
            <v>Parallel_Return_to_Edit_Mode</v>
          </cell>
          <cell r="P1365" t="str">
            <v>Wang, Sofia</v>
          </cell>
          <cell r="R1365" t="str">
            <v>Carla Salazar</v>
          </cell>
          <cell r="S1365" t="str">
            <v>Kara Slemko</v>
          </cell>
          <cell r="T1365" t="str">
            <v>Stephanie Graham</v>
          </cell>
          <cell r="U1365" t="str">
            <v>H - Horizon</v>
          </cell>
          <cell r="V1365" t="str">
            <v>Bitumen Production</v>
          </cell>
          <cell r="W1365" t="str">
            <v>30 Days net terms</v>
          </cell>
          <cell r="X1365">
            <v>44860</v>
          </cell>
          <cell r="Y1365">
            <v>101651</v>
          </cell>
          <cell r="Z1365">
            <v>4860</v>
          </cell>
        </row>
        <row r="1366">
          <cell r="A1366" t="str">
            <v>403806-1</v>
          </cell>
          <cell r="B1366">
            <v>403806</v>
          </cell>
          <cell r="C1366">
            <v>1</v>
          </cell>
          <cell r="D1366">
            <v>403806</v>
          </cell>
          <cell r="E1366" t="str">
            <v>Goshen Enterprises Inc.</v>
          </cell>
          <cell r="F1366" t="str">
            <v>PO / Meter Proving Services</v>
          </cell>
          <cell r="G1366" t="str">
            <v>Master Goods and Services Agreement</v>
          </cell>
          <cell r="H1366" t="str">
            <v>General, Tracy</v>
          </cell>
          <cell r="I1366">
            <v>41101</v>
          </cell>
          <cell r="J1366">
            <v>40909</v>
          </cell>
          <cell r="K1366">
            <v>41274</v>
          </cell>
          <cell r="L1366" t="str">
            <v>Active</v>
          </cell>
          <cell r="M1366" t="str">
            <v>Executed</v>
          </cell>
          <cell r="N1366">
            <v>41121</v>
          </cell>
          <cell r="O1366" t="str">
            <v>Approve Contract</v>
          </cell>
          <cell r="P1366" t="str">
            <v>Commercial Operations Approver</v>
          </cell>
          <cell r="Q1366" t="str">
            <v>Crawford, Marina</v>
          </cell>
          <cell r="R1366" t="str">
            <v>Marina Crawford</v>
          </cell>
          <cell r="S1366" t="str">
            <v>Mike Catley</v>
          </cell>
          <cell r="T1366" t="str">
            <v>Karen Almadi</v>
          </cell>
          <cell r="U1366" t="str">
            <v>H - Horizon</v>
          </cell>
          <cell r="V1366" t="str">
            <v>Upgrading &amp; Utilitie - Upgrading &amp; Utilities</v>
          </cell>
          <cell r="W1366" t="str">
            <v>30 Days net terms</v>
          </cell>
          <cell r="X1366">
            <v>56000</v>
          </cell>
          <cell r="Y1366">
            <v>25400</v>
          </cell>
          <cell r="Z1366">
            <v>20000</v>
          </cell>
        </row>
        <row r="1367">
          <cell r="A1367" t="str">
            <v>403806-2</v>
          </cell>
          <cell r="B1367">
            <v>403806</v>
          </cell>
          <cell r="C1367">
            <v>2</v>
          </cell>
          <cell r="D1367">
            <v>403806</v>
          </cell>
          <cell r="E1367" t="str">
            <v>Goshen Enterprises Inc.</v>
          </cell>
          <cell r="F1367" t="str">
            <v>Meter Proving Services</v>
          </cell>
          <cell r="G1367" t="str">
            <v>Master Goods and Services Agreement</v>
          </cell>
          <cell r="H1367" t="str">
            <v>Apit, Jessica</v>
          </cell>
          <cell r="I1367">
            <v>41431</v>
          </cell>
          <cell r="J1367">
            <v>40909</v>
          </cell>
          <cell r="K1367">
            <v>41639</v>
          </cell>
          <cell r="L1367" t="str">
            <v>Active</v>
          </cell>
          <cell r="M1367" t="str">
            <v>Executed</v>
          </cell>
          <cell r="N1367">
            <v>41436</v>
          </cell>
          <cell r="O1367" t="str">
            <v>Parallel_Return_to_Edit_Mode</v>
          </cell>
          <cell r="P1367" t="str">
            <v>General, Tracy</v>
          </cell>
          <cell r="R1367" t="str">
            <v>Carla Salazar</v>
          </cell>
          <cell r="S1367" t="str">
            <v>Kara Slemko</v>
          </cell>
          <cell r="T1367" t="str">
            <v>Stephanie Graham</v>
          </cell>
          <cell r="U1367" t="str">
            <v>H - Horizon</v>
          </cell>
          <cell r="V1367" t="str">
            <v>Upgrading &amp; Utilitie - Upgrading &amp; Utilities</v>
          </cell>
          <cell r="W1367" t="str">
            <v>30 Days net terms</v>
          </cell>
          <cell r="X1367">
            <v>66000</v>
          </cell>
          <cell r="Y1367">
            <v>25400</v>
          </cell>
          <cell r="Z1367">
            <v>10000</v>
          </cell>
        </row>
        <row r="1368">
          <cell r="A1368" t="str">
            <v>403823-1</v>
          </cell>
          <cell r="B1368">
            <v>403823</v>
          </cell>
          <cell r="C1368">
            <v>1</v>
          </cell>
          <cell r="D1368">
            <v>403823</v>
          </cell>
          <cell r="E1368" t="str">
            <v>Sulfur Recovery Engineering</v>
          </cell>
          <cell r="F1368" t="str">
            <v>Consultants.GenOperation</v>
          </cell>
          <cell r="G1368" t="str">
            <v>Master Goods and Services Agreement</v>
          </cell>
          <cell r="H1368" t="str">
            <v>Brant, Edna</v>
          </cell>
          <cell r="I1368">
            <v>40806</v>
          </cell>
          <cell r="J1368">
            <v>40279</v>
          </cell>
          <cell r="K1368">
            <v>40816</v>
          </cell>
          <cell r="L1368" t="str">
            <v>Active</v>
          </cell>
          <cell r="M1368" t="str">
            <v>Executed</v>
          </cell>
          <cell r="N1368">
            <v>40812</v>
          </cell>
          <cell r="O1368" t="str">
            <v>Approve Contract</v>
          </cell>
          <cell r="P1368" t="str">
            <v>Commercial Operations Approver</v>
          </cell>
          <cell r="Q1368" t="str">
            <v>Lahon, Prabal</v>
          </cell>
          <cell r="R1368" t="str">
            <v>Marina Crawford</v>
          </cell>
          <cell r="S1368" t="str">
            <v>Ron Laing</v>
          </cell>
          <cell r="T1368" t="str">
            <v>Karen Almadi</v>
          </cell>
          <cell r="U1368" t="str">
            <v>H - Horizon</v>
          </cell>
          <cell r="V1368" t="str">
            <v>Upgrading &amp; Utilitie - Upgrading &amp; Utilities</v>
          </cell>
          <cell r="W1368" t="str">
            <v>30 Days net terms</v>
          </cell>
          <cell r="X1368">
            <v>105000</v>
          </cell>
          <cell r="Y1368">
            <v>144770</v>
          </cell>
          <cell r="Z1368">
            <v>90000</v>
          </cell>
        </row>
        <row r="1369">
          <cell r="A1369" t="str">
            <v>403823-3</v>
          </cell>
          <cell r="B1369">
            <v>403823</v>
          </cell>
          <cell r="C1369">
            <v>3</v>
          </cell>
          <cell r="D1369">
            <v>403823</v>
          </cell>
          <cell r="E1369" t="str">
            <v>Sulfur Recovery Engineering</v>
          </cell>
          <cell r="F1369" t="str">
            <v>PO - Extend contract</v>
          </cell>
          <cell r="G1369" t="str">
            <v>Master Goods and Services Agreement</v>
          </cell>
          <cell r="H1369" t="str">
            <v>Hu, Bonnie</v>
          </cell>
          <cell r="I1369">
            <v>41318</v>
          </cell>
          <cell r="J1369">
            <v>40816</v>
          </cell>
          <cell r="K1369">
            <v>42185</v>
          </cell>
          <cell r="L1369" t="str">
            <v>Active</v>
          </cell>
          <cell r="M1369" t="str">
            <v>Executed</v>
          </cell>
          <cell r="N1369">
            <v>41379</v>
          </cell>
          <cell r="O1369" t="str">
            <v>Execute Contract</v>
          </cell>
          <cell r="P1369" t="str">
            <v>Wagner, Courtney</v>
          </cell>
          <cell r="Q1369" t="str">
            <v>Wagner, Courtney</v>
          </cell>
          <cell r="R1369" t="str">
            <v>Carla Salazar</v>
          </cell>
          <cell r="S1369" t="str">
            <v>Ron Laing</v>
          </cell>
          <cell r="T1369" t="str">
            <v>Stephanie Graham</v>
          </cell>
          <cell r="U1369" t="str">
            <v>H - Horizon</v>
          </cell>
          <cell r="V1369" t="str">
            <v>Upgrading &amp; Utilitie - Upgrading &amp; Utilities</v>
          </cell>
          <cell r="W1369" t="str">
            <v>30 Days net terms</v>
          </cell>
          <cell r="X1369">
            <v>255000</v>
          </cell>
          <cell r="Y1369">
            <v>144770</v>
          </cell>
          <cell r="Z1369">
            <v>150000</v>
          </cell>
        </row>
        <row r="1370">
          <cell r="A1370" t="str">
            <v>403827-1</v>
          </cell>
          <cell r="B1370">
            <v>403827</v>
          </cell>
          <cell r="C1370">
            <v>1</v>
          </cell>
          <cell r="D1370">
            <v>403827</v>
          </cell>
          <cell r="E1370" t="str">
            <v>ABB Inc.</v>
          </cell>
          <cell r="F1370" t="str">
            <v>MiscMaintMat&amp;Supp.E&amp;Imaint</v>
          </cell>
          <cell r="G1370" t="str">
            <v>Master Goods and Services Agreement</v>
          </cell>
          <cell r="H1370" t="str">
            <v>Farkas, Moira</v>
          </cell>
          <cell r="I1370">
            <v>40974</v>
          </cell>
          <cell r="J1370">
            <v>40280</v>
          </cell>
          <cell r="K1370">
            <v>41274</v>
          </cell>
          <cell r="L1370" t="str">
            <v>Complete</v>
          </cell>
          <cell r="M1370" t="str">
            <v>Executed</v>
          </cell>
          <cell r="N1370">
            <v>41017</v>
          </cell>
          <cell r="O1370" t="str">
            <v>Execute Contract</v>
          </cell>
          <cell r="P1370" t="str">
            <v>Farkas, Moira</v>
          </cell>
          <cell r="Q1370" t="str">
            <v>Farkas, Moira</v>
          </cell>
          <cell r="R1370" t="str">
            <v>Marina Crawford</v>
          </cell>
          <cell r="S1370" t="str">
            <v>Ron Laing</v>
          </cell>
          <cell r="T1370" t="str">
            <v>Ronni Church</v>
          </cell>
          <cell r="U1370" t="str">
            <v>H - Horizon</v>
          </cell>
          <cell r="V1370" t="str">
            <v>Upgrading &amp; Utilitie - Upgrading &amp; Utilities</v>
          </cell>
          <cell r="W1370" t="str">
            <v>45 Days net terms</v>
          </cell>
          <cell r="X1370">
            <v>250000</v>
          </cell>
          <cell r="Y1370">
            <v>589082</v>
          </cell>
          <cell r="Z1370">
            <v>200000</v>
          </cell>
        </row>
        <row r="1371">
          <cell r="A1371" t="str">
            <v>403827-2</v>
          </cell>
          <cell r="B1371">
            <v>403827</v>
          </cell>
          <cell r="C1371">
            <v>2</v>
          </cell>
          <cell r="D1371">
            <v>403827</v>
          </cell>
          <cell r="E1371" t="str">
            <v>ABB Inc.</v>
          </cell>
          <cell r="F1371" t="str">
            <v>Extension, rates, and scope for E&amp;I</v>
          </cell>
          <cell r="G1371" t="str">
            <v>Master Goods and Services Agreement</v>
          </cell>
          <cell r="H1371" t="str">
            <v>Farkas, Moira</v>
          </cell>
          <cell r="I1371">
            <v>41401</v>
          </cell>
          <cell r="J1371">
            <v>40280</v>
          </cell>
          <cell r="K1371">
            <v>41639</v>
          </cell>
          <cell r="L1371" t="str">
            <v>Complete</v>
          </cell>
          <cell r="M1371" t="str">
            <v>Executed</v>
          </cell>
          <cell r="N1371">
            <v>41403</v>
          </cell>
          <cell r="O1371" t="str">
            <v>Execute Contract</v>
          </cell>
          <cell r="P1371" t="str">
            <v>Wagner, Courtney</v>
          </cell>
          <cell r="Q1371" t="str">
            <v>Wagner, Courtney</v>
          </cell>
          <cell r="R1371" t="str">
            <v>Marina Crawford</v>
          </cell>
          <cell r="S1371" t="str">
            <v>Kara Slemko</v>
          </cell>
          <cell r="T1371" t="str">
            <v>Karen Almadi</v>
          </cell>
          <cell r="U1371" t="str">
            <v>H - Horizon</v>
          </cell>
          <cell r="V1371" t="str">
            <v>Upgrading &amp; Utilitie - Upgrading &amp; Utilities</v>
          </cell>
          <cell r="W1371" t="str">
            <v>45 Days net terms</v>
          </cell>
          <cell r="X1371">
            <v>824095</v>
          </cell>
          <cell r="Y1371">
            <v>589082</v>
          </cell>
          <cell r="Z1371">
            <v>574095</v>
          </cell>
        </row>
        <row r="1372">
          <cell r="A1372" t="str">
            <v>403837-1</v>
          </cell>
          <cell r="B1372">
            <v>403837</v>
          </cell>
          <cell r="C1372">
            <v>1</v>
          </cell>
          <cell r="D1372">
            <v>403837</v>
          </cell>
          <cell r="E1372" t="str">
            <v>Critical Control Solutions Inc.</v>
          </cell>
          <cell r="F1372" t="str">
            <v>Contracts.EngineerServ</v>
          </cell>
          <cell r="G1372" t="str">
            <v>Purchase Order</v>
          </cell>
          <cell r="H1372" t="str">
            <v>Zhong, Luke</v>
          </cell>
          <cell r="I1372">
            <v>40882</v>
          </cell>
          <cell r="J1372">
            <v>40848</v>
          </cell>
          <cell r="K1372">
            <v>41274</v>
          </cell>
          <cell r="L1372" t="str">
            <v>Active</v>
          </cell>
          <cell r="M1372" t="str">
            <v>Executed</v>
          </cell>
          <cell r="N1372">
            <v>40890</v>
          </cell>
          <cell r="O1372" t="str">
            <v>Execute Contract</v>
          </cell>
          <cell r="P1372" t="str">
            <v>Murphy, Alicia</v>
          </cell>
          <cell r="Q1372" t="str">
            <v>Murphy, Alicia</v>
          </cell>
          <cell r="R1372" t="str">
            <v>Marina Crawford</v>
          </cell>
          <cell r="S1372" t="str">
            <v>Ron Laing</v>
          </cell>
          <cell r="T1372" t="str">
            <v>Karen Almadi</v>
          </cell>
          <cell r="U1372" t="str">
            <v>H - Horizon</v>
          </cell>
          <cell r="V1372" t="str">
            <v>Mining</v>
          </cell>
          <cell r="W1372" t="str">
            <v>45 Days net terms</v>
          </cell>
          <cell r="X1372">
            <v>22272</v>
          </cell>
          <cell r="Y1372">
            <v>716384</v>
          </cell>
          <cell r="Z1372">
            <v>12880</v>
          </cell>
        </row>
        <row r="1373">
          <cell r="A1373" t="str">
            <v>403837-2</v>
          </cell>
          <cell r="B1373">
            <v>403837</v>
          </cell>
          <cell r="C1373">
            <v>2</v>
          </cell>
          <cell r="D1373">
            <v>403837</v>
          </cell>
          <cell r="E1373" t="str">
            <v>Critical Control Energy Services Inc</v>
          </cell>
          <cell r="F1373" t="str">
            <v>2013 remote data access renewal charge, basal wells</v>
          </cell>
          <cell r="G1373" t="str">
            <v>Purchase Order</v>
          </cell>
          <cell r="H1373" t="str">
            <v>Wang, Sofia</v>
          </cell>
          <cell r="I1373">
            <v>41312</v>
          </cell>
          <cell r="J1373">
            <v>41275</v>
          </cell>
          <cell r="K1373">
            <v>41639</v>
          </cell>
          <cell r="L1373" t="str">
            <v>Active</v>
          </cell>
          <cell r="M1373" t="str">
            <v>Executed</v>
          </cell>
          <cell r="N1373">
            <v>41318</v>
          </cell>
          <cell r="O1373" t="str">
            <v>Execute Contract</v>
          </cell>
          <cell r="P1373" t="str">
            <v>Zhong, Luke</v>
          </cell>
          <cell r="Q1373" t="str">
            <v>Zhong, Luke</v>
          </cell>
          <cell r="R1373" t="str">
            <v>Carla Salazar</v>
          </cell>
          <cell r="S1373" t="str">
            <v>Kara Slemko</v>
          </cell>
          <cell r="T1373" t="str">
            <v>Stephanie Graham</v>
          </cell>
          <cell r="U1373" t="str">
            <v>H - Horizon</v>
          </cell>
          <cell r="V1373" t="str">
            <v>Mining</v>
          </cell>
          <cell r="W1373" t="str">
            <v>45 Days net terms</v>
          </cell>
          <cell r="X1373">
            <v>47952</v>
          </cell>
          <cell r="Y1373">
            <v>26196</v>
          </cell>
          <cell r="Z1373">
            <v>25680</v>
          </cell>
        </row>
        <row r="1374">
          <cell r="A1374" t="str">
            <v>403837-3</v>
          </cell>
          <cell r="B1374">
            <v>403837</v>
          </cell>
          <cell r="C1374">
            <v>3</v>
          </cell>
          <cell r="D1374">
            <v>403837</v>
          </cell>
          <cell r="E1374" t="str">
            <v>Critical Control Energy Services Inc</v>
          </cell>
          <cell r="F1374" t="str">
            <v>Extend contract term</v>
          </cell>
          <cell r="G1374" t="str">
            <v>Purchase Order</v>
          </cell>
          <cell r="H1374" t="str">
            <v>Marin, Sandra</v>
          </cell>
          <cell r="I1374">
            <v>41625</v>
          </cell>
          <cell r="J1374">
            <v>41640</v>
          </cell>
          <cell r="K1374">
            <v>42400</v>
          </cell>
          <cell r="L1374" t="str">
            <v>Active</v>
          </cell>
          <cell r="M1374" t="str">
            <v>Executed</v>
          </cell>
          <cell r="N1374">
            <v>41708</v>
          </cell>
          <cell r="O1374" t="str">
            <v>Parallel_Return_to_Edit_Mode</v>
          </cell>
          <cell r="P1374" t="str">
            <v>Wang, Sofia</v>
          </cell>
          <cell r="R1374" t="str">
            <v>Carla Salazar</v>
          </cell>
          <cell r="S1374" t="str">
            <v>Kara Slemko</v>
          </cell>
          <cell r="T1374" t="str">
            <v>Stephanie Graham</v>
          </cell>
          <cell r="U1374" t="str">
            <v>H - Horizon</v>
          </cell>
          <cell r="V1374" t="str">
            <v>Mining</v>
          </cell>
          <cell r="W1374" t="str">
            <v>45 Days net terms</v>
          </cell>
          <cell r="X1374">
            <v>147952</v>
          </cell>
          <cell r="Y1374">
            <v>26196</v>
          </cell>
          <cell r="Z1374">
            <v>100000</v>
          </cell>
        </row>
        <row r="1375">
          <cell r="A1375" t="str">
            <v>403843-1</v>
          </cell>
          <cell r="B1375">
            <v>403843</v>
          </cell>
          <cell r="C1375">
            <v>1</v>
          </cell>
          <cell r="D1375">
            <v>40384301</v>
          </cell>
          <cell r="E1375" t="str">
            <v>Pacer Corporation Ltd.</v>
          </cell>
          <cell r="F1375" t="str">
            <v>Plastic covers for tank roof flanges</v>
          </cell>
          <cell r="G1375" t="str">
            <v>Construction</v>
          </cell>
          <cell r="H1375" t="str">
            <v>Korchagin, Sergey</v>
          </cell>
          <cell r="I1375">
            <v>40490</v>
          </cell>
          <cell r="J1375">
            <v>40294</v>
          </cell>
          <cell r="K1375">
            <v>40542</v>
          </cell>
          <cell r="L1375" t="str">
            <v>Active</v>
          </cell>
          <cell r="M1375" t="str">
            <v>Executed</v>
          </cell>
          <cell r="N1375">
            <v>40493</v>
          </cell>
          <cell r="O1375" t="str">
            <v>Approve Contract</v>
          </cell>
          <cell r="P1375" t="str">
            <v>Business Area Approver</v>
          </cell>
          <cell r="Q1375" t="str">
            <v>Mukherjee, Siddhartho</v>
          </cell>
          <cell r="R1375" t="str">
            <v>Don Guglielmin</v>
          </cell>
          <cell r="S1375" t="str">
            <v>Ron Laing</v>
          </cell>
          <cell r="T1375" t="str">
            <v>Karen Almadi</v>
          </cell>
          <cell r="U1375" t="str">
            <v>H - Horizon</v>
          </cell>
          <cell r="V1375" t="str">
            <v>Major Projects</v>
          </cell>
          <cell r="W1375" t="str">
            <v>30 Days net terms</v>
          </cell>
          <cell r="X1375">
            <v>3902077</v>
          </cell>
          <cell r="Y1375">
            <v>566377</v>
          </cell>
          <cell r="Z1375">
            <v>2077</v>
          </cell>
        </row>
        <row r="1376">
          <cell r="A1376" t="str">
            <v>403843-2</v>
          </cell>
          <cell r="B1376">
            <v>403843</v>
          </cell>
          <cell r="C1376">
            <v>2</v>
          </cell>
          <cell r="D1376">
            <v>40384302</v>
          </cell>
          <cell r="E1376" t="str">
            <v>Pacer Corporation Ltd.</v>
          </cell>
          <cell r="F1376" t="str">
            <v>Handrail and de-winterization of fire hydrant</v>
          </cell>
          <cell r="G1376" t="str">
            <v>Construction</v>
          </cell>
          <cell r="H1376" t="str">
            <v>Korchagin, Sergey</v>
          </cell>
          <cell r="I1376">
            <v>40493</v>
          </cell>
          <cell r="J1376">
            <v>40294</v>
          </cell>
          <cell r="K1376">
            <v>40542</v>
          </cell>
          <cell r="L1376" t="str">
            <v>Active</v>
          </cell>
          <cell r="M1376" t="str">
            <v>Executed</v>
          </cell>
          <cell r="N1376">
            <v>40520</v>
          </cell>
          <cell r="O1376" t="str">
            <v>Edit New Supplement</v>
          </cell>
          <cell r="P1376" t="str">
            <v>Korchagin, Sergey</v>
          </cell>
          <cell r="Q1376" t="str">
            <v>Korchagin, Sergey</v>
          </cell>
          <cell r="R1376" t="str">
            <v>Don Guglielmin</v>
          </cell>
          <cell r="S1376" t="str">
            <v>Ron Laing</v>
          </cell>
          <cell r="T1376" t="str">
            <v>Karen Almadi</v>
          </cell>
          <cell r="U1376" t="str">
            <v>H - Horizon</v>
          </cell>
          <cell r="V1376" t="str">
            <v>Major Projects</v>
          </cell>
          <cell r="W1376" t="str">
            <v>30 Days net terms</v>
          </cell>
          <cell r="X1376">
            <v>3910562</v>
          </cell>
          <cell r="Y1376">
            <v>566377</v>
          </cell>
          <cell r="Z1376">
            <v>8485</v>
          </cell>
        </row>
        <row r="1377">
          <cell r="A1377" t="str">
            <v>403843-3</v>
          </cell>
          <cell r="B1377">
            <v>403843</v>
          </cell>
          <cell r="C1377">
            <v>3</v>
          </cell>
          <cell r="D1377">
            <v>40384303</v>
          </cell>
          <cell r="E1377" t="str">
            <v>Pacer Corporation Ltd.</v>
          </cell>
          <cell r="F1377" t="str">
            <v>Final settlement for Pacer's requests for change orders # 001, 002, 004, 005, 006, 007, and 008</v>
          </cell>
          <cell r="G1377" t="str">
            <v>Construction</v>
          </cell>
          <cell r="H1377" t="str">
            <v>Korchagin, Sergey</v>
          </cell>
          <cell r="I1377">
            <v>40520</v>
          </cell>
          <cell r="J1377">
            <v>40520</v>
          </cell>
          <cell r="K1377">
            <v>40543</v>
          </cell>
          <cell r="L1377" t="str">
            <v>Active</v>
          </cell>
          <cell r="M1377" t="str">
            <v>Executed</v>
          </cell>
          <cell r="N1377">
            <v>40822</v>
          </cell>
          <cell r="O1377" t="str">
            <v>Execute Contract</v>
          </cell>
          <cell r="P1377" t="str">
            <v>Korchagin, Sergey</v>
          </cell>
          <cell r="Q1377" t="str">
            <v>Korchagin, Sergey</v>
          </cell>
          <cell r="R1377" t="str">
            <v>Don Guglielmin</v>
          </cell>
          <cell r="S1377" t="str">
            <v>Ron Laing</v>
          </cell>
          <cell r="T1377" t="str">
            <v>Karen Almadi</v>
          </cell>
          <cell r="U1377" t="str">
            <v>H - Horizon</v>
          </cell>
          <cell r="V1377" t="str">
            <v>Major Projects</v>
          </cell>
          <cell r="W1377" t="str">
            <v>30 Days net terms</v>
          </cell>
          <cell r="X1377">
            <v>3944619</v>
          </cell>
          <cell r="Y1377">
            <v>566377</v>
          </cell>
          <cell r="Z1377">
            <v>34057</v>
          </cell>
        </row>
        <row r="1378">
          <cell r="A1378" t="str">
            <v>403843-4</v>
          </cell>
          <cell r="B1378">
            <v>403843</v>
          </cell>
          <cell r="C1378">
            <v>4</v>
          </cell>
          <cell r="D1378">
            <v>403843047</v>
          </cell>
          <cell r="E1378" t="str">
            <v>Pacer Corporation Ltd.</v>
          </cell>
          <cell r="F1378" t="str">
            <v>Civil work for Coker rebuild Project (Supplements 4, 5, 6, and 7)</v>
          </cell>
          <cell r="G1378" t="str">
            <v>Construction</v>
          </cell>
          <cell r="H1378" t="str">
            <v>Korchagin, Sergey</v>
          </cell>
          <cell r="I1378">
            <v>40837</v>
          </cell>
          <cell r="J1378">
            <v>40575</v>
          </cell>
          <cell r="K1378">
            <v>40786</v>
          </cell>
          <cell r="L1378" t="str">
            <v>Active</v>
          </cell>
          <cell r="M1378" t="str">
            <v>Executed</v>
          </cell>
          <cell r="N1378">
            <v>40953</v>
          </cell>
          <cell r="O1378" t="str">
            <v>Edit New Supplement</v>
          </cell>
          <cell r="P1378" t="str">
            <v>Korchagin, Sergey</v>
          </cell>
          <cell r="Q1378" t="str">
            <v>Korchagin, Sergey</v>
          </cell>
          <cell r="R1378" t="str">
            <v>Ari Bronkhorst</v>
          </cell>
          <cell r="S1378" t="str">
            <v>Ron Laing</v>
          </cell>
          <cell r="T1378" t="str">
            <v>Karen Almadi</v>
          </cell>
          <cell r="U1378" t="str">
            <v>H - Horizon</v>
          </cell>
          <cell r="V1378" t="str">
            <v>Major Projects</v>
          </cell>
          <cell r="W1378" t="str">
            <v>30 Days net terms</v>
          </cell>
          <cell r="X1378">
            <v>4787158.9800000004</v>
          </cell>
          <cell r="Y1378">
            <v>566377</v>
          </cell>
          <cell r="Z1378">
            <v>842539.98</v>
          </cell>
        </row>
        <row r="1379">
          <cell r="A1379" t="str">
            <v>403847-1</v>
          </cell>
          <cell r="B1379">
            <v>403847</v>
          </cell>
          <cell r="C1379">
            <v>1</v>
          </cell>
          <cell r="D1379">
            <v>403847</v>
          </cell>
          <cell r="E1379" t="str">
            <v>Tuc's Contracting Ltd.</v>
          </cell>
          <cell r="F1379" t="str">
            <v>Extension: Potable Water &amp; Waste Water</v>
          </cell>
          <cell r="G1379" t="str">
            <v>Master Goods and Services Agreement</v>
          </cell>
          <cell r="H1379" t="str">
            <v>Greene, Dwana</v>
          </cell>
          <cell r="I1379">
            <v>41506</v>
          </cell>
          <cell r="J1379">
            <v>41395</v>
          </cell>
          <cell r="K1379">
            <v>42125</v>
          </cell>
          <cell r="L1379" t="str">
            <v>Active</v>
          </cell>
          <cell r="M1379" t="str">
            <v>Executed</v>
          </cell>
          <cell r="N1379">
            <v>41534</v>
          </cell>
          <cell r="O1379" t="str">
            <v>Parallel_Return_to_Edit_Mode</v>
          </cell>
          <cell r="P1379" t="str">
            <v>Panya, Yowchong</v>
          </cell>
          <cell r="R1379" t="str">
            <v>Carla Salazar</v>
          </cell>
          <cell r="S1379" t="str">
            <v>Kara Slemko</v>
          </cell>
          <cell r="T1379" t="str">
            <v>Brian Bate</v>
          </cell>
          <cell r="U1379" t="str">
            <v>H - Horizon</v>
          </cell>
          <cell r="V1379" t="str">
            <v>Facilities &amp; Servic - Facilities &amp; Servics</v>
          </cell>
          <cell r="W1379" t="str">
            <v>30 Days net terms</v>
          </cell>
          <cell r="X1379">
            <v>5328000</v>
          </cell>
          <cell r="Y1379">
            <v>67265</v>
          </cell>
          <cell r="Z1379">
            <v>3888000</v>
          </cell>
        </row>
        <row r="1380">
          <cell r="A1380" t="str">
            <v>403847-3</v>
          </cell>
          <cell r="B1380">
            <v>403847</v>
          </cell>
          <cell r="C1380">
            <v>3</v>
          </cell>
          <cell r="D1380">
            <v>403847</v>
          </cell>
          <cell r="E1380" t="str">
            <v>Tuc's Contracting Ltd.</v>
          </cell>
          <cell r="F1380" t="str">
            <v>Three (3) Year Contract Extension</v>
          </cell>
          <cell r="G1380" t="str">
            <v>Master Goods and Services Agreement</v>
          </cell>
          <cell r="H1380" t="str">
            <v>Dovichak, Lesley</v>
          </cell>
          <cell r="I1380">
            <v>42135</v>
          </cell>
          <cell r="J1380">
            <v>42126</v>
          </cell>
          <cell r="K1380">
            <v>43218</v>
          </cell>
          <cell r="L1380" t="str">
            <v>Active</v>
          </cell>
          <cell r="M1380" t="str">
            <v>Executed</v>
          </cell>
          <cell r="N1380">
            <v>42165</v>
          </cell>
          <cell r="O1380" t="str">
            <v>Approve Contract</v>
          </cell>
          <cell r="P1380" t="str">
            <v>Commercial Operations Approver</v>
          </cell>
          <cell r="Q1380" t="str">
            <v>Slemko, Kara</v>
          </cell>
          <cell r="R1380" t="str">
            <v>Carla Salazar</v>
          </cell>
          <cell r="S1380" t="str">
            <v>Kara Slemko</v>
          </cell>
          <cell r="T1380" t="str">
            <v>Brian Bate</v>
          </cell>
          <cell r="U1380" t="str">
            <v>H - Horizon</v>
          </cell>
          <cell r="V1380" t="str">
            <v>Facilities &amp; Servic - Facilities &amp; Servics</v>
          </cell>
          <cell r="W1380" t="str">
            <v>30 Days net terms</v>
          </cell>
          <cell r="X1380">
            <v>10878000</v>
          </cell>
          <cell r="Y1380">
            <v>67265</v>
          </cell>
          <cell r="Z1380">
            <v>5550000</v>
          </cell>
        </row>
        <row r="1381">
          <cell r="A1381" t="str">
            <v>403856-1</v>
          </cell>
          <cell r="B1381">
            <v>403856</v>
          </cell>
          <cell r="C1381">
            <v>1</v>
          </cell>
          <cell r="D1381">
            <v>403856</v>
          </cell>
          <cell r="E1381" t="str">
            <v>Szach Cost Management Services</v>
          </cell>
          <cell r="F1381" t="str">
            <v>LRP cost model</v>
          </cell>
          <cell r="G1381" t="str">
            <v>Short Form Consulting Agreement</v>
          </cell>
          <cell r="H1381" t="str">
            <v>Brant, Edna</v>
          </cell>
          <cell r="I1381">
            <v>40644</v>
          </cell>
          <cell r="J1381">
            <v>40302</v>
          </cell>
          <cell r="K1381">
            <v>40816</v>
          </cell>
          <cell r="L1381" t="str">
            <v>Complete</v>
          </cell>
          <cell r="M1381" t="str">
            <v>Executed</v>
          </cell>
          <cell r="N1381">
            <v>40771</v>
          </cell>
          <cell r="O1381" t="str">
            <v>Execute Contract</v>
          </cell>
          <cell r="P1381" t="str">
            <v>Murphy, Alicia</v>
          </cell>
          <cell r="Q1381" t="str">
            <v>Murphy, Alicia</v>
          </cell>
          <cell r="R1381" t="str">
            <v>German Moreno</v>
          </cell>
          <cell r="S1381" t="str">
            <v>Ron Laing</v>
          </cell>
          <cell r="V1381" t="str">
            <v>Mining</v>
          </cell>
          <cell r="W1381" t="str">
            <v>30 Days net terms</v>
          </cell>
          <cell r="X1381">
            <v>210000</v>
          </cell>
          <cell r="Y1381">
            <v>145015</v>
          </cell>
          <cell r="Z1381">
            <v>160000</v>
          </cell>
        </row>
        <row r="1382">
          <cell r="A1382" t="str">
            <v>403856-2</v>
          </cell>
          <cell r="B1382">
            <v>403856</v>
          </cell>
          <cell r="C1382">
            <v>2</v>
          </cell>
          <cell r="D1382">
            <v>403856</v>
          </cell>
          <cell r="E1382" t="str">
            <v>Szach Cost Management Services</v>
          </cell>
          <cell r="F1382" t="str">
            <v>LRP cost model</v>
          </cell>
          <cell r="G1382" t="str">
            <v>Short Form Consulting Agreement</v>
          </cell>
          <cell r="H1382" t="str">
            <v>General, Tracy</v>
          </cell>
          <cell r="I1382">
            <v>40786</v>
          </cell>
          <cell r="J1382">
            <v>40816</v>
          </cell>
          <cell r="K1382">
            <v>41090</v>
          </cell>
          <cell r="L1382" t="str">
            <v>Complete</v>
          </cell>
          <cell r="M1382" t="str">
            <v>Executed</v>
          </cell>
          <cell r="N1382">
            <v>40821</v>
          </cell>
          <cell r="O1382" t="str">
            <v>Execute Contract</v>
          </cell>
          <cell r="P1382" t="str">
            <v>Brant, Edna</v>
          </cell>
          <cell r="Q1382" t="str">
            <v>Brant, Edna</v>
          </cell>
          <cell r="R1382" t="str">
            <v>Marina Crawford</v>
          </cell>
          <cell r="S1382" t="str">
            <v>Ron Laing</v>
          </cell>
          <cell r="T1382" t="str">
            <v>Karen Almadi</v>
          </cell>
          <cell r="U1382" t="str">
            <v>H - Horizon</v>
          </cell>
          <cell r="V1382" t="str">
            <v>Mining</v>
          </cell>
          <cell r="W1382" t="str">
            <v>30 Days net terms</v>
          </cell>
          <cell r="X1382">
            <v>350000</v>
          </cell>
          <cell r="Y1382">
            <v>145015</v>
          </cell>
          <cell r="Z1382">
            <v>140000</v>
          </cell>
        </row>
        <row r="1383">
          <cell r="A1383" t="str">
            <v>403856-3</v>
          </cell>
          <cell r="B1383">
            <v>403856</v>
          </cell>
          <cell r="C1383">
            <v>3</v>
          </cell>
          <cell r="D1383">
            <v>403856</v>
          </cell>
          <cell r="E1383" t="str">
            <v>Szach Cost Management Services</v>
          </cell>
          <cell r="F1383" t="str">
            <v>Extension/New Rate</v>
          </cell>
          <cell r="G1383" t="str">
            <v>Short Form Consulting Agreement</v>
          </cell>
          <cell r="H1383" t="str">
            <v>General, Tracy</v>
          </cell>
          <cell r="I1383">
            <v>41097</v>
          </cell>
          <cell r="J1383">
            <v>41091</v>
          </cell>
          <cell r="K1383">
            <v>41455</v>
          </cell>
          <cell r="L1383" t="str">
            <v>Complete</v>
          </cell>
          <cell r="M1383" t="str">
            <v>Executed</v>
          </cell>
          <cell r="N1383">
            <v>41101</v>
          </cell>
          <cell r="O1383" t="str">
            <v>Edit New Supplement</v>
          </cell>
          <cell r="P1383" t="str">
            <v>Kuang, Stan</v>
          </cell>
          <cell r="Q1383" t="str">
            <v>Kuang, Stan</v>
          </cell>
          <cell r="R1383" t="str">
            <v>Marina Crawford</v>
          </cell>
          <cell r="S1383" t="str">
            <v>Ron Laing</v>
          </cell>
          <cell r="T1383" t="str">
            <v>Karen Almadi</v>
          </cell>
          <cell r="U1383" t="str">
            <v>H - Horizon</v>
          </cell>
          <cell r="V1383" t="str">
            <v>Mining</v>
          </cell>
          <cell r="W1383" t="str">
            <v>30 Days net terms</v>
          </cell>
          <cell r="X1383">
            <v>450000</v>
          </cell>
          <cell r="Y1383">
            <v>145015</v>
          </cell>
          <cell r="Z1383">
            <v>100000</v>
          </cell>
        </row>
        <row r="1384">
          <cell r="A1384" t="str">
            <v>403856-4</v>
          </cell>
          <cell r="B1384">
            <v>403856</v>
          </cell>
          <cell r="C1384">
            <v>4</v>
          </cell>
          <cell r="D1384">
            <v>403856</v>
          </cell>
          <cell r="E1384" t="str">
            <v>Szach Cost Management Services</v>
          </cell>
          <cell r="F1384" t="str">
            <v>Dennis Johnson - LRP Cost Model, Extension/New Rate</v>
          </cell>
          <cell r="G1384" t="str">
            <v>Short Form Consulting Agreement</v>
          </cell>
          <cell r="H1384" t="str">
            <v>Soriano, Loreta</v>
          </cell>
          <cell r="I1384">
            <v>41431</v>
          </cell>
          <cell r="J1384">
            <v>41456</v>
          </cell>
          <cell r="K1384">
            <v>41820</v>
          </cell>
          <cell r="L1384" t="str">
            <v>Complete</v>
          </cell>
          <cell r="M1384" t="str">
            <v>Executed</v>
          </cell>
          <cell r="N1384">
            <v>41438</v>
          </cell>
          <cell r="O1384" t="str">
            <v>Approve Contract</v>
          </cell>
          <cell r="P1384" t="str">
            <v>Business Area Approver</v>
          </cell>
          <cell r="Q1384" t="str">
            <v>MacKenzie, Ken</v>
          </cell>
          <cell r="R1384" t="str">
            <v>Carla Salazar</v>
          </cell>
          <cell r="S1384" t="str">
            <v>Kara Slemko</v>
          </cell>
          <cell r="T1384" t="str">
            <v>Stephanie Graham</v>
          </cell>
          <cell r="U1384" t="str">
            <v>H - Horizon</v>
          </cell>
          <cell r="V1384" t="str">
            <v>Mining</v>
          </cell>
          <cell r="W1384" t="str">
            <v>30 Days net terms</v>
          </cell>
          <cell r="X1384">
            <v>585960</v>
          </cell>
          <cell r="Y1384">
            <v>145015</v>
          </cell>
          <cell r="Z1384">
            <v>135960</v>
          </cell>
        </row>
        <row r="1385">
          <cell r="A1385" t="str">
            <v>403856-5</v>
          </cell>
          <cell r="B1385">
            <v>403856</v>
          </cell>
          <cell r="C1385">
            <v>5</v>
          </cell>
          <cell r="D1385">
            <v>403856</v>
          </cell>
          <cell r="E1385" t="str">
            <v>Szach Cost Management Services</v>
          </cell>
          <cell r="F1385" t="str">
            <v>Dennis Johnson-Mine Costing Eng. Extension/New Rate</v>
          </cell>
          <cell r="G1385" t="str">
            <v>Short Form Consulting Agreement</v>
          </cell>
          <cell r="H1385" t="str">
            <v>Soriano, Loreta</v>
          </cell>
          <cell r="I1385">
            <v>41792</v>
          </cell>
          <cell r="J1385">
            <v>41821</v>
          </cell>
          <cell r="K1385">
            <v>42735</v>
          </cell>
          <cell r="L1385" t="str">
            <v>Complete</v>
          </cell>
          <cell r="M1385" t="str">
            <v>Executed</v>
          </cell>
          <cell r="N1385">
            <v>41848</v>
          </cell>
          <cell r="O1385" t="str">
            <v>Execute Contract</v>
          </cell>
          <cell r="P1385" t="str">
            <v>Soriano, Loreta</v>
          </cell>
          <cell r="Q1385" t="str">
            <v>Soriano, Loreta</v>
          </cell>
          <cell r="R1385" t="str">
            <v>Carla Salazar</v>
          </cell>
          <cell r="S1385" t="str">
            <v>Kara Slemko</v>
          </cell>
          <cell r="T1385" t="str">
            <v>Stephanie Graham</v>
          </cell>
          <cell r="U1385" t="str">
            <v>H - Horizon</v>
          </cell>
          <cell r="V1385" t="str">
            <v>Mining</v>
          </cell>
          <cell r="W1385" t="str">
            <v>30 Days net terms</v>
          </cell>
          <cell r="X1385">
            <v>860960</v>
          </cell>
          <cell r="Y1385">
            <v>145015</v>
          </cell>
          <cell r="Z1385">
            <v>275000</v>
          </cell>
        </row>
        <row r="1386">
          <cell r="A1386" t="str">
            <v>403860-10</v>
          </cell>
          <cell r="B1386">
            <v>403860</v>
          </cell>
          <cell r="C1386">
            <v>10</v>
          </cell>
          <cell r="D1386">
            <v>403860</v>
          </cell>
          <cell r="E1386" t="str">
            <v>Westburne West</v>
          </cell>
          <cell r="F1386" t="str">
            <v>TSA-VFD Study on 920A and 425A700L</v>
          </cell>
          <cell r="G1386" t="str">
            <v>Master Goods and Services Agreement</v>
          </cell>
          <cell r="H1386" t="str">
            <v>Farkas, Moira</v>
          </cell>
          <cell r="I1386">
            <v>41059</v>
          </cell>
          <cell r="J1386">
            <v>40795</v>
          </cell>
          <cell r="K1386">
            <v>41213</v>
          </cell>
          <cell r="L1386" t="str">
            <v>Complete</v>
          </cell>
          <cell r="M1386" t="str">
            <v>Executed</v>
          </cell>
          <cell r="N1386">
            <v>41065</v>
          </cell>
          <cell r="O1386" t="str">
            <v>Approve Contract</v>
          </cell>
          <cell r="P1386" t="str">
            <v>Business Area Approver</v>
          </cell>
          <cell r="R1386" t="str">
            <v>Marina Crawford</v>
          </cell>
          <cell r="S1386" t="str">
            <v>Ron Laing</v>
          </cell>
          <cell r="T1386" t="str">
            <v>Karen Almadi</v>
          </cell>
          <cell r="U1386" t="str">
            <v>H - Horizon</v>
          </cell>
          <cell r="V1386" t="str">
            <v>Upgrading &amp; Utilitie - Upgrading &amp; Utilities</v>
          </cell>
          <cell r="W1386" t="str">
            <v>45 Days net terms</v>
          </cell>
          <cell r="X1386">
            <v>329378.24</v>
          </cell>
          <cell r="Y1386">
            <v>5172</v>
          </cell>
          <cell r="Z1386">
            <v>18665</v>
          </cell>
        </row>
        <row r="1387">
          <cell r="A1387" t="str">
            <v>403860-11</v>
          </cell>
          <cell r="B1387">
            <v>403860</v>
          </cell>
          <cell r="C1387">
            <v>11</v>
          </cell>
          <cell r="D1387">
            <v>403860</v>
          </cell>
          <cell r="E1387" t="str">
            <v>Westburne West</v>
          </cell>
          <cell r="F1387" t="str">
            <v>TSA-CCP164 training 4 days</v>
          </cell>
          <cell r="G1387" t="str">
            <v>Master Goods and Services Agreement</v>
          </cell>
          <cell r="H1387" t="str">
            <v>Farkas, Moira</v>
          </cell>
          <cell r="I1387">
            <v>41067</v>
          </cell>
          <cell r="J1387">
            <v>40795</v>
          </cell>
          <cell r="K1387">
            <v>41213</v>
          </cell>
          <cell r="L1387" t="str">
            <v>Complete</v>
          </cell>
          <cell r="M1387" t="str">
            <v>Executed</v>
          </cell>
          <cell r="N1387">
            <v>41085</v>
          </cell>
          <cell r="O1387" t="str">
            <v>Edit New Supplement</v>
          </cell>
          <cell r="P1387" t="str">
            <v>Farkas, Moira</v>
          </cell>
          <cell r="Q1387" t="str">
            <v>Farkas, Moira</v>
          </cell>
          <cell r="R1387" t="str">
            <v>Marina Crawford</v>
          </cell>
          <cell r="S1387" t="str">
            <v>Ron Laing</v>
          </cell>
          <cell r="T1387" t="str">
            <v>Karen Almadi</v>
          </cell>
          <cell r="U1387" t="str">
            <v>H - Horizon</v>
          </cell>
          <cell r="V1387" t="str">
            <v>Upgrading &amp; Utilitie - Upgrading &amp; Utilities</v>
          </cell>
          <cell r="W1387" t="str">
            <v>45 Days net terms</v>
          </cell>
          <cell r="X1387">
            <v>350323.24</v>
          </cell>
          <cell r="Y1387">
            <v>5172</v>
          </cell>
          <cell r="Z1387">
            <v>20945</v>
          </cell>
        </row>
        <row r="1388">
          <cell r="A1388" t="str">
            <v>403860-12</v>
          </cell>
          <cell r="B1388">
            <v>403860</v>
          </cell>
          <cell r="C1388">
            <v>12</v>
          </cell>
          <cell r="D1388">
            <v>403860</v>
          </cell>
          <cell r="E1388" t="str">
            <v>Westburne West</v>
          </cell>
          <cell r="F1388" t="str">
            <v>TSA-Invoice Only 1336 Refresher Training</v>
          </cell>
          <cell r="G1388" t="str">
            <v>Master Goods and Services Agreement</v>
          </cell>
          <cell r="H1388" t="str">
            <v>Farkas, Moira</v>
          </cell>
          <cell r="I1388">
            <v>41085</v>
          </cell>
          <cell r="J1388">
            <v>40795</v>
          </cell>
          <cell r="K1388">
            <v>41213</v>
          </cell>
          <cell r="L1388" t="str">
            <v>Complete</v>
          </cell>
          <cell r="M1388" t="str">
            <v>Executed</v>
          </cell>
          <cell r="N1388">
            <v>41088</v>
          </cell>
          <cell r="O1388" t="str">
            <v>Parallel_Return_to_Edit_Mode</v>
          </cell>
          <cell r="P1388" t="str">
            <v>Farkas, Moira</v>
          </cell>
          <cell r="R1388" t="str">
            <v>Marina Crawford</v>
          </cell>
          <cell r="S1388" t="str">
            <v>Ron Laing</v>
          </cell>
          <cell r="T1388" t="str">
            <v>Karen Almadi</v>
          </cell>
          <cell r="U1388" t="str">
            <v>H - Horizon</v>
          </cell>
          <cell r="V1388" t="str">
            <v>Upgrading &amp; Utilitie - Upgrading &amp; Utilities</v>
          </cell>
          <cell r="W1388" t="str">
            <v>45 Days net terms</v>
          </cell>
          <cell r="X1388">
            <v>353459.24</v>
          </cell>
          <cell r="Y1388">
            <v>5172</v>
          </cell>
          <cell r="Z1388">
            <v>3136</v>
          </cell>
        </row>
        <row r="1389">
          <cell r="A1389" t="str">
            <v>403860-13</v>
          </cell>
          <cell r="B1389">
            <v>403860</v>
          </cell>
          <cell r="C1389">
            <v>13</v>
          </cell>
          <cell r="D1389">
            <v>403860</v>
          </cell>
          <cell r="E1389" t="str">
            <v>Westburne West</v>
          </cell>
          <cell r="F1389" t="str">
            <v>26-VFD-211B DeviceNet Controller for BP</v>
          </cell>
          <cell r="G1389" t="str">
            <v>Master Goods and Services Agreement</v>
          </cell>
          <cell r="H1389" t="str">
            <v>Leonardo, Arlene</v>
          </cell>
          <cell r="I1389">
            <v>41149</v>
          </cell>
          <cell r="J1389">
            <v>40795</v>
          </cell>
          <cell r="K1389">
            <v>41213</v>
          </cell>
          <cell r="L1389" t="str">
            <v>Complete</v>
          </cell>
          <cell r="M1389" t="str">
            <v>Executed</v>
          </cell>
          <cell r="N1389">
            <v>41158</v>
          </cell>
          <cell r="O1389" t="str">
            <v>Parallel_Return_to_Edit_Mode</v>
          </cell>
          <cell r="P1389" t="str">
            <v>Leonardo, Arlene</v>
          </cell>
          <cell r="R1389" t="str">
            <v>Marina Crawford</v>
          </cell>
          <cell r="S1389" t="str">
            <v>Ron Laing</v>
          </cell>
          <cell r="T1389" t="str">
            <v>Karen Almadi</v>
          </cell>
          <cell r="U1389" t="str">
            <v>H - Horizon</v>
          </cell>
          <cell r="V1389" t="str">
            <v>Upgrading &amp; Utilitie - Upgrading &amp; Utilities</v>
          </cell>
          <cell r="W1389" t="str">
            <v>45 Days net terms</v>
          </cell>
          <cell r="X1389">
            <v>387081.44</v>
          </cell>
          <cell r="Y1389">
            <v>5172</v>
          </cell>
          <cell r="Z1389">
            <v>33622.199999999997</v>
          </cell>
        </row>
        <row r="1390">
          <cell r="A1390" t="str">
            <v>403860-14</v>
          </cell>
          <cell r="B1390">
            <v>403860</v>
          </cell>
          <cell r="C1390">
            <v>14</v>
          </cell>
          <cell r="D1390">
            <v>403860</v>
          </cell>
          <cell r="E1390" t="str">
            <v>Westburne West</v>
          </cell>
          <cell r="F1390" t="str">
            <v>Training on ControlLogix and other Logix5000 Systems</v>
          </cell>
          <cell r="G1390" t="str">
            <v>Master Goods and Services Agreement</v>
          </cell>
          <cell r="H1390" t="str">
            <v>Farkas, Moira</v>
          </cell>
          <cell r="I1390">
            <v>41186</v>
          </cell>
          <cell r="J1390">
            <v>40873</v>
          </cell>
          <cell r="K1390">
            <v>41264</v>
          </cell>
          <cell r="L1390" t="str">
            <v>Complete</v>
          </cell>
          <cell r="M1390" t="str">
            <v>Executed</v>
          </cell>
          <cell r="N1390">
            <v>41197</v>
          </cell>
          <cell r="O1390" t="str">
            <v>Edit New Supplement</v>
          </cell>
          <cell r="P1390" t="str">
            <v>Leonardo, Arlene</v>
          </cell>
          <cell r="Q1390" t="str">
            <v>Leonardo, Arlene</v>
          </cell>
          <cell r="R1390" t="str">
            <v>Marina Crawford</v>
          </cell>
          <cell r="S1390" t="str">
            <v>Ron Laing</v>
          </cell>
          <cell r="T1390" t="str">
            <v>Karen Almadi</v>
          </cell>
          <cell r="U1390" t="str">
            <v>H - Horizon</v>
          </cell>
          <cell r="V1390" t="str">
            <v>Upgrading &amp; Utilitie - Upgrading &amp; Utilities</v>
          </cell>
          <cell r="W1390" t="str">
            <v>45 Days net terms</v>
          </cell>
          <cell r="X1390">
            <v>431451.44</v>
          </cell>
          <cell r="Y1390">
            <v>5172</v>
          </cell>
          <cell r="Z1390">
            <v>44370</v>
          </cell>
        </row>
        <row r="1391">
          <cell r="A1391" t="str">
            <v>403860-15</v>
          </cell>
          <cell r="B1391">
            <v>403860</v>
          </cell>
          <cell r="C1391">
            <v>15</v>
          </cell>
          <cell r="D1391">
            <v>403860</v>
          </cell>
          <cell r="E1391" t="str">
            <v>Westburne West</v>
          </cell>
          <cell r="F1391" t="str">
            <v>RS Logix Troubleshoot - U2</v>
          </cell>
          <cell r="G1391" t="str">
            <v>Master Goods and Services Agreement</v>
          </cell>
          <cell r="H1391" t="str">
            <v>Farkas, Moira</v>
          </cell>
          <cell r="I1391">
            <v>41242</v>
          </cell>
          <cell r="J1391">
            <v>41246</v>
          </cell>
          <cell r="K1391">
            <v>41264</v>
          </cell>
          <cell r="L1391" t="str">
            <v>Complete</v>
          </cell>
          <cell r="M1391" t="str">
            <v>Executed</v>
          </cell>
          <cell r="N1391">
            <v>41249</v>
          </cell>
          <cell r="O1391" t="str">
            <v>Parallel_Return_to_Edit_Mode</v>
          </cell>
          <cell r="P1391" t="str">
            <v>Leonardo, Arlene</v>
          </cell>
          <cell r="R1391" t="str">
            <v>Marina Crawford</v>
          </cell>
          <cell r="S1391" t="str">
            <v>Ron Laing</v>
          </cell>
          <cell r="T1391" t="str">
            <v>Karen Almadi</v>
          </cell>
          <cell r="U1391" t="str">
            <v>H - Horizon</v>
          </cell>
          <cell r="V1391" t="str">
            <v>Upgrading &amp; Utilitie - Upgrading &amp; Utilities</v>
          </cell>
          <cell r="W1391" t="str">
            <v>45 Days net terms</v>
          </cell>
          <cell r="X1391">
            <v>437451.44</v>
          </cell>
          <cell r="Y1391">
            <v>5172</v>
          </cell>
          <cell r="Z1391">
            <v>6000</v>
          </cell>
        </row>
        <row r="1392">
          <cell r="A1392" t="str">
            <v>403860-16</v>
          </cell>
          <cell r="B1392">
            <v>403860</v>
          </cell>
          <cell r="C1392">
            <v>16</v>
          </cell>
          <cell r="D1392">
            <v>403860</v>
          </cell>
          <cell r="E1392" t="str">
            <v>Westburne West</v>
          </cell>
          <cell r="F1392" t="str">
            <v>RS Logix Troubleshoot &amp; F10 Troubleshooting - BP</v>
          </cell>
          <cell r="G1392" t="str">
            <v>Master Goods and Services Agreement</v>
          </cell>
          <cell r="H1392" t="str">
            <v>Farkas, Moira</v>
          </cell>
          <cell r="I1392">
            <v>41255</v>
          </cell>
          <cell r="J1392">
            <v>41246</v>
          </cell>
          <cell r="K1392">
            <v>41305</v>
          </cell>
          <cell r="L1392" t="str">
            <v>Complete</v>
          </cell>
          <cell r="M1392" t="str">
            <v>Executed</v>
          </cell>
          <cell r="N1392">
            <v>41262</v>
          </cell>
          <cell r="O1392" t="str">
            <v>Parallel_Return_to_Edit_Mode</v>
          </cell>
          <cell r="P1392" t="str">
            <v>Farkas, Moira</v>
          </cell>
          <cell r="R1392" t="str">
            <v>Marina Crawford</v>
          </cell>
          <cell r="S1392" t="str">
            <v>Ron Laing</v>
          </cell>
          <cell r="T1392" t="str">
            <v>Karen Almadi</v>
          </cell>
          <cell r="U1392" t="str">
            <v>H - Horizon</v>
          </cell>
          <cell r="V1392" t="str">
            <v>Upgrading &amp; Utilitie - Upgrading &amp; Utilities</v>
          </cell>
          <cell r="W1392" t="str">
            <v>45 Days net terms</v>
          </cell>
          <cell r="X1392">
            <v>479841.45</v>
          </cell>
          <cell r="Y1392">
            <v>5172</v>
          </cell>
          <cell r="Z1392">
            <v>42390.01</v>
          </cell>
        </row>
        <row r="1393">
          <cell r="A1393" t="str">
            <v>403860-17</v>
          </cell>
          <cell r="B1393">
            <v>403860</v>
          </cell>
          <cell r="C1393">
            <v>17</v>
          </cell>
          <cell r="D1393">
            <v>403860</v>
          </cell>
          <cell r="E1393" t="str">
            <v>Westburne West</v>
          </cell>
          <cell r="F1393" t="str">
            <v>LS invoice # 2156071</v>
          </cell>
          <cell r="G1393" t="str">
            <v>Master Goods and Services Agreement</v>
          </cell>
          <cell r="H1393" t="str">
            <v>Tavassoli, Nader</v>
          </cell>
          <cell r="I1393">
            <v>41368</v>
          </cell>
          <cell r="J1393">
            <v>41246</v>
          </cell>
          <cell r="K1393">
            <v>41305</v>
          </cell>
          <cell r="L1393" t="str">
            <v>Complete</v>
          </cell>
          <cell r="M1393" t="str">
            <v>Executed</v>
          </cell>
          <cell r="N1393">
            <v>41393</v>
          </cell>
          <cell r="O1393" t="str">
            <v>Edit New Supplement</v>
          </cell>
          <cell r="P1393" t="str">
            <v>Wagner, Courtney</v>
          </cell>
          <cell r="Q1393" t="str">
            <v>Wagner, Courtney</v>
          </cell>
          <cell r="R1393" t="str">
            <v>Marina Crawford</v>
          </cell>
          <cell r="S1393" t="str">
            <v>Ron Laing</v>
          </cell>
          <cell r="T1393" t="str">
            <v>Stephanie Graham</v>
          </cell>
          <cell r="U1393" t="str">
            <v>H - Horizon</v>
          </cell>
          <cell r="V1393" t="str">
            <v>Upgrading &amp; Utilitie - Upgrading &amp; Utilities</v>
          </cell>
          <cell r="W1393" t="str">
            <v>45 Days net terms</v>
          </cell>
          <cell r="X1393">
            <v>490382.2</v>
          </cell>
          <cell r="Y1393">
            <v>5172</v>
          </cell>
          <cell r="Z1393">
            <v>10540.75</v>
          </cell>
        </row>
        <row r="1394">
          <cell r="A1394" t="str">
            <v>403860-2</v>
          </cell>
          <cell r="B1394">
            <v>403860</v>
          </cell>
          <cell r="C1394">
            <v>2</v>
          </cell>
          <cell r="D1394">
            <v>40386003</v>
          </cell>
          <cell r="E1394" t="str">
            <v>Westburne West</v>
          </cell>
          <cell r="F1394" t="str">
            <v>Consultant services on Rockwell Automation Products</v>
          </cell>
          <cell r="G1394" t="str">
            <v>Master Goods and Services Agreement</v>
          </cell>
          <cell r="H1394" t="str">
            <v>Panya, Yowchong</v>
          </cell>
          <cell r="I1394">
            <v>40759</v>
          </cell>
          <cell r="J1394">
            <v>40787</v>
          </cell>
          <cell r="K1394">
            <v>40877</v>
          </cell>
          <cell r="L1394" t="str">
            <v>Complete</v>
          </cell>
          <cell r="M1394" t="str">
            <v>Executed</v>
          </cell>
          <cell r="N1394">
            <v>40779</v>
          </cell>
          <cell r="O1394" t="str">
            <v>Execute Contract</v>
          </cell>
          <cell r="P1394" t="str">
            <v>Panya, Yowchong</v>
          </cell>
          <cell r="Q1394" t="str">
            <v>Panya, Yowchong</v>
          </cell>
          <cell r="R1394" t="str">
            <v>Marina Crawford</v>
          </cell>
          <cell r="S1394" t="str">
            <v>Ron Laing</v>
          </cell>
          <cell r="T1394" t="str">
            <v>Karen Almadi</v>
          </cell>
          <cell r="U1394" t="str">
            <v>H - Horizon</v>
          </cell>
          <cell r="V1394" t="str">
            <v>Upgrading &amp; Utilitie - Upgrading &amp; Utilities</v>
          </cell>
          <cell r="W1394" t="str">
            <v>30 Days net terms</v>
          </cell>
          <cell r="X1394">
            <v>144370</v>
          </cell>
          <cell r="Y1394">
            <v>5172</v>
          </cell>
          <cell r="Z1394">
            <v>44370</v>
          </cell>
        </row>
        <row r="1395">
          <cell r="A1395" t="str">
            <v>403860-3</v>
          </cell>
          <cell r="B1395">
            <v>403860</v>
          </cell>
          <cell r="C1395">
            <v>3</v>
          </cell>
          <cell r="D1395">
            <v>40386005</v>
          </cell>
          <cell r="E1395" t="str">
            <v>Westburne West</v>
          </cell>
          <cell r="F1395" t="str">
            <v>Consultant services on Rockwell Automation Products</v>
          </cell>
          <cell r="G1395" t="str">
            <v>Master Goods and Services Agreement</v>
          </cell>
          <cell r="H1395" t="str">
            <v>Panya, Yowchong</v>
          </cell>
          <cell r="I1395">
            <v>40779</v>
          </cell>
          <cell r="J1395">
            <v>40777</v>
          </cell>
          <cell r="K1395">
            <v>40795</v>
          </cell>
          <cell r="L1395" t="str">
            <v>Complete</v>
          </cell>
          <cell r="M1395" t="str">
            <v>Executed</v>
          </cell>
          <cell r="N1395">
            <v>40836</v>
          </cell>
          <cell r="O1395" t="str">
            <v>Execute Contract</v>
          </cell>
          <cell r="P1395" t="str">
            <v>De Jesus, Michelle</v>
          </cell>
          <cell r="Q1395" t="str">
            <v>De Jesus, Michelle</v>
          </cell>
          <cell r="R1395" t="str">
            <v>Marina Crawford</v>
          </cell>
          <cell r="S1395" t="str">
            <v>Ron Laing</v>
          </cell>
          <cell r="T1395" t="str">
            <v>Karen Almadi</v>
          </cell>
          <cell r="U1395" t="str">
            <v>H - Horizon</v>
          </cell>
          <cell r="V1395" t="str">
            <v>Upgrading &amp; Utilitie - Upgrading &amp; Utilities</v>
          </cell>
          <cell r="W1395" t="str">
            <v>30 Days net terms</v>
          </cell>
          <cell r="X1395">
            <v>170785</v>
          </cell>
          <cell r="Y1395">
            <v>5172</v>
          </cell>
          <cell r="Z1395">
            <v>26415</v>
          </cell>
        </row>
        <row r="1396">
          <cell r="A1396" t="str">
            <v>403860-4</v>
          </cell>
          <cell r="B1396">
            <v>403860</v>
          </cell>
          <cell r="C1396">
            <v>4</v>
          </cell>
          <cell r="D1396">
            <v>403860</v>
          </cell>
          <cell r="E1396" t="str">
            <v>Westburne West</v>
          </cell>
          <cell r="F1396" t="str">
            <v>Consultant services on Rockwell Automation Products</v>
          </cell>
          <cell r="G1396" t="str">
            <v>Master Goods and Services Agreement</v>
          </cell>
          <cell r="H1396" t="str">
            <v>Farkas, Moira</v>
          </cell>
          <cell r="I1396">
            <v>40850</v>
          </cell>
          <cell r="J1396">
            <v>40795</v>
          </cell>
          <cell r="K1396">
            <v>41008</v>
          </cell>
          <cell r="L1396" t="str">
            <v>Complete</v>
          </cell>
          <cell r="M1396" t="str">
            <v>Executed</v>
          </cell>
          <cell r="N1396">
            <v>40863</v>
          </cell>
          <cell r="O1396" t="str">
            <v>Parallel_Return_to_Edit_Mode</v>
          </cell>
          <cell r="P1396" t="str">
            <v>De Jesus, Michelle</v>
          </cell>
          <cell r="Q1396" t="str">
            <v>De Jesus, Michelle</v>
          </cell>
          <cell r="R1396" t="str">
            <v>Marina Crawford</v>
          </cell>
          <cell r="S1396" t="str">
            <v>Ron Laing</v>
          </cell>
          <cell r="T1396" t="str">
            <v>Karen Almadi</v>
          </cell>
          <cell r="U1396" t="str">
            <v>H - Horizon</v>
          </cell>
          <cell r="V1396" t="str">
            <v>Upgrading &amp; Utilitie - Upgrading &amp; Utilities</v>
          </cell>
          <cell r="W1396" t="str">
            <v>30 Days net terms</v>
          </cell>
          <cell r="X1396">
            <v>181428</v>
          </cell>
          <cell r="Y1396">
            <v>5172</v>
          </cell>
          <cell r="Z1396">
            <v>10643</v>
          </cell>
        </row>
        <row r="1397">
          <cell r="A1397" t="str">
            <v>403860-5</v>
          </cell>
          <cell r="B1397">
            <v>403860</v>
          </cell>
          <cell r="C1397">
            <v>5</v>
          </cell>
          <cell r="D1397">
            <v>403860</v>
          </cell>
          <cell r="E1397" t="str">
            <v>Westburne West</v>
          </cell>
          <cell r="F1397" t="str">
            <v>Installed Baseline Evaluation for BP&amp;U2</v>
          </cell>
          <cell r="G1397" t="str">
            <v>Master Goods and Services Agreement</v>
          </cell>
          <cell r="H1397" t="str">
            <v>Farkas, Moira</v>
          </cell>
          <cell r="I1397">
            <v>40969</v>
          </cell>
          <cell r="J1397">
            <v>40795</v>
          </cell>
          <cell r="K1397">
            <v>41213</v>
          </cell>
          <cell r="L1397" t="str">
            <v>Complete</v>
          </cell>
          <cell r="M1397" t="str">
            <v>Executed</v>
          </cell>
          <cell r="N1397">
            <v>41023</v>
          </cell>
          <cell r="O1397" t="str">
            <v>Parallel_Return_to_Edit_Mode</v>
          </cell>
          <cell r="P1397" t="str">
            <v>Farkas, Moira</v>
          </cell>
          <cell r="R1397" t="str">
            <v>Marina Crawford</v>
          </cell>
          <cell r="S1397" t="str">
            <v>Ron Laing</v>
          </cell>
          <cell r="T1397" t="str">
            <v>Karen Almadi</v>
          </cell>
          <cell r="U1397" t="str">
            <v>H - Horizon</v>
          </cell>
          <cell r="V1397" t="str">
            <v>Upgrading &amp; Utilitie - Upgrading &amp; Utilities</v>
          </cell>
          <cell r="W1397" t="str">
            <v>30 Days net terms</v>
          </cell>
          <cell r="X1397">
            <v>209043</v>
          </cell>
          <cell r="Y1397">
            <v>5172</v>
          </cell>
          <cell r="Z1397">
            <v>27615</v>
          </cell>
        </row>
        <row r="1398">
          <cell r="A1398" t="str">
            <v>403860-6</v>
          </cell>
          <cell r="B1398">
            <v>403860</v>
          </cell>
          <cell r="C1398">
            <v>6</v>
          </cell>
          <cell r="D1398">
            <v>403860</v>
          </cell>
          <cell r="E1398" t="str">
            <v>Westburne West</v>
          </cell>
          <cell r="F1398" t="str">
            <v>Network Evaluation</v>
          </cell>
          <cell r="G1398" t="str">
            <v>Master Goods and Services Agreement</v>
          </cell>
          <cell r="H1398" t="str">
            <v>Farkas, Moira</v>
          </cell>
          <cell r="I1398">
            <v>41031</v>
          </cell>
          <cell r="J1398">
            <v>40795</v>
          </cell>
          <cell r="K1398">
            <v>41213</v>
          </cell>
          <cell r="L1398" t="str">
            <v>Complete</v>
          </cell>
          <cell r="M1398" t="str">
            <v>Executed</v>
          </cell>
          <cell r="N1398">
            <v>41032</v>
          </cell>
          <cell r="O1398" t="str">
            <v>Parallel_Return_to_Edit_Mode</v>
          </cell>
          <cell r="P1398" t="str">
            <v>Farkas, Moira</v>
          </cell>
          <cell r="R1398" t="str">
            <v>Marina Crawford</v>
          </cell>
          <cell r="S1398" t="str">
            <v>Ron Laing</v>
          </cell>
          <cell r="T1398" t="str">
            <v>Karen Almadi</v>
          </cell>
          <cell r="U1398" t="str">
            <v>H - Horizon</v>
          </cell>
          <cell r="V1398" t="str">
            <v>Upgrading &amp; Utilitie - Upgrading &amp; Utilities</v>
          </cell>
          <cell r="W1398" t="str">
            <v>30 Days net terms</v>
          </cell>
          <cell r="X1398">
            <v>242603</v>
          </cell>
          <cell r="Y1398">
            <v>5172</v>
          </cell>
          <cell r="Z1398">
            <v>33560</v>
          </cell>
        </row>
        <row r="1399">
          <cell r="A1399" t="str">
            <v>403860-7</v>
          </cell>
          <cell r="B1399">
            <v>403860</v>
          </cell>
          <cell r="C1399">
            <v>7</v>
          </cell>
          <cell r="D1399">
            <v>403860</v>
          </cell>
          <cell r="E1399" t="str">
            <v>Westburne West</v>
          </cell>
          <cell r="F1399" t="str">
            <v>1yr 24x7 TechConnect Technical Support</v>
          </cell>
          <cell r="G1399" t="str">
            <v>Master Goods and Services Agreement</v>
          </cell>
          <cell r="H1399" t="str">
            <v>Farkas, Moira</v>
          </cell>
          <cell r="I1399">
            <v>41036</v>
          </cell>
          <cell r="J1399">
            <v>40795</v>
          </cell>
          <cell r="K1399">
            <v>41213</v>
          </cell>
          <cell r="L1399" t="str">
            <v>Complete</v>
          </cell>
          <cell r="M1399" t="str">
            <v>Executed</v>
          </cell>
          <cell r="N1399">
            <v>41039</v>
          </cell>
          <cell r="O1399" t="str">
            <v>Parallel_Return_to_Edit_Mode</v>
          </cell>
          <cell r="P1399" t="str">
            <v>Farkas, Moira</v>
          </cell>
          <cell r="R1399" t="str">
            <v>Marina Crawford</v>
          </cell>
          <cell r="S1399" t="str">
            <v>Ron Laing</v>
          </cell>
          <cell r="T1399" t="str">
            <v>Karen Almadi</v>
          </cell>
          <cell r="U1399" t="str">
            <v>H - Horizon</v>
          </cell>
          <cell r="V1399" t="str">
            <v>Upgrading &amp; Utilitie - Upgrading &amp; Utilities</v>
          </cell>
          <cell r="W1399" t="str">
            <v>45 Days net terms</v>
          </cell>
          <cell r="X1399">
            <v>268448.24</v>
          </cell>
          <cell r="Y1399">
            <v>5172</v>
          </cell>
          <cell r="Z1399">
            <v>25845.24</v>
          </cell>
        </row>
        <row r="1400">
          <cell r="A1400" t="str">
            <v>403860-8</v>
          </cell>
          <cell r="B1400">
            <v>403860</v>
          </cell>
          <cell r="C1400">
            <v>8</v>
          </cell>
          <cell r="D1400">
            <v>403860</v>
          </cell>
          <cell r="E1400" t="str">
            <v>Westburne West</v>
          </cell>
          <cell r="F1400" t="str">
            <v>DeviceNet Training</v>
          </cell>
          <cell r="G1400" t="str">
            <v>Master Goods and Services Agreement</v>
          </cell>
          <cell r="H1400" t="str">
            <v>Farkas, Moira</v>
          </cell>
          <cell r="I1400">
            <v>41039</v>
          </cell>
          <cell r="J1400">
            <v>40795</v>
          </cell>
          <cell r="K1400">
            <v>41213</v>
          </cell>
          <cell r="L1400" t="str">
            <v>Complete</v>
          </cell>
          <cell r="M1400" t="str">
            <v>Executed</v>
          </cell>
          <cell r="N1400">
            <v>41046</v>
          </cell>
          <cell r="O1400" t="str">
            <v>Approve Contract</v>
          </cell>
          <cell r="P1400" t="str">
            <v>Business Area Approver</v>
          </cell>
          <cell r="Q1400" t="str">
            <v>Jappy, Ian</v>
          </cell>
          <cell r="R1400" t="str">
            <v>Marina Crawford</v>
          </cell>
          <cell r="S1400" t="str">
            <v>Ron Laing</v>
          </cell>
          <cell r="T1400" t="str">
            <v>Karen Almadi</v>
          </cell>
          <cell r="U1400" t="str">
            <v>H - Horizon</v>
          </cell>
          <cell r="V1400" t="str">
            <v>Upgrading &amp; Utilitie - Upgrading &amp; Utilities</v>
          </cell>
          <cell r="W1400" t="str">
            <v>45 Days net terms</v>
          </cell>
          <cell r="X1400">
            <v>289393.24</v>
          </cell>
          <cell r="Y1400">
            <v>5172</v>
          </cell>
          <cell r="Z1400">
            <v>20945</v>
          </cell>
        </row>
        <row r="1401">
          <cell r="A1401" t="str">
            <v>403860-9</v>
          </cell>
          <cell r="B1401">
            <v>403860</v>
          </cell>
          <cell r="C1401">
            <v>9</v>
          </cell>
          <cell r="D1401">
            <v>403860</v>
          </cell>
          <cell r="E1401" t="str">
            <v>Westburne West</v>
          </cell>
          <cell r="F1401" t="str">
            <v>TSA-Emergency Service Devicenet</v>
          </cell>
          <cell r="G1401" t="str">
            <v>Master Goods and Services Agreement</v>
          </cell>
          <cell r="H1401" t="str">
            <v>Farkas, Moira</v>
          </cell>
          <cell r="I1401">
            <v>41058</v>
          </cell>
          <cell r="J1401">
            <v>40795</v>
          </cell>
          <cell r="K1401">
            <v>41213</v>
          </cell>
          <cell r="L1401" t="str">
            <v>Complete</v>
          </cell>
          <cell r="M1401" t="str">
            <v>Executed</v>
          </cell>
          <cell r="N1401">
            <v>41059</v>
          </cell>
          <cell r="O1401" t="str">
            <v>Approve Contract</v>
          </cell>
          <cell r="P1401" t="str">
            <v>Business Area Approver</v>
          </cell>
          <cell r="Q1401" t="str">
            <v>Motuz, John</v>
          </cell>
          <cell r="R1401" t="str">
            <v>Marina Crawford</v>
          </cell>
          <cell r="S1401" t="str">
            <v>Ron Laing</v>
          </cell>
          <cell r="T1401" t="str">
            <v>Karen Almadi</v>
          </cell>
          <cell r="U1401" t="str">
            <v>H - Horizon</v>
          </cell>
          <cell r="V1401" t="str">
            <v>Upgrading &amp; Utilitie - Upgrading &amp; Utilities</v>
          </cell>
          <cell r="W1401" t="str">
            <v>45 Days net terms</v>
          </cell>
          <cell r="X1401">
            <v>310713.24</v>
          </cell>
          <cell r="Y1401">
            <v>5172</v>
          </cell>
          <cell r="Z1401">
            <v>21320</v>
          </cell>
        </row>
        <row r="1402">
          <cell r="A1402" t="str">
            <v>403861-1</v>
          </cell>
          <cell r="B1402">
            <v>403861</v>
          </cell>
          <cell r="C1402">
            <v>1</v>
          </cell>
          <cell r="D1402">
            <v>403861</v>
          </cell>
          <cell r="E1402" t="str">
            <v>CEDA Environmental Fluid Solutions L.P.</v>
          </cell>
          <cell r="F1402" t="str">
            <v>MFT pilot Dredge rentals</v>
          </cell>
          <cell r="G1402" t="str">
            <v>Master Goods and Services Agreement</v>
          </cell>
          <cell r="H1402" t="str">
            <v>Corson, David</v>
          </cell>
          <cell r="I1402">
            <v>40549</v>
          </cell>
          <cell r="J1402">
            <v>40389</v>
          </cell>
          <cell r="K1402">
            <v>40494</v>
          </cell>
          <cell r="L1402" t="str">
            <v>Complete</v>
          </cell>
          <cell r="M1402" t="str">
            <v>Executed</v>
          </cell>
          <cell r="N1402">
            <v>40723</v>
          </cell>
          <cell r="O1402" t="str">
            <v>Edit New Supplement</v>
          </cell>
          <cell r="P1402" t="str">
            <v>Corson, David</v>
          </cell>
          <cell r="Q1402" t="str">
            <v>Corson, David</v>
          </cell>
          <cell r="R1402" t="str">
            <v>Marina Crawford</v>
          </cell>
          <cell r="S1402" t="str">
            <v>Ron Laing</v>
          </cell>
          <cell r="T1402" t="str">
            <v>Karen Almadi</v>
          </cell>
          <cell r="U1402" t="str">
            <v>H - Horizon</v>
          </cell>
          <cell r="V1402" t="str">
            <v>Bitumen Production</v>
          </cell>
          <cell r="W1402" t="str">
            <v>45 Days net terms</v>
          </cell>
          <cell r="X1402">
            <v>1480368.96</v>
          </cell>
          <cell r="Y1402">
            <v>145262</v>
          </cell>
          <cell r="Z1402">
            <v>697684.96</v>
          </cell>
        </row>
        <row r="1403">
          <cell r="A1403" t="str">
            <v>403861-2</v>
          </cell>
          <cell r="B1403">
            <v>403861</v>
          </cell>
          <cell r="C1403">
            <v>2</v>
          </cell>
          <cell r="D1403">
            <v>403861</v>
          </cell>
          <cell r="E1403" t="str">
            <v>CEDA Environmental Fluid Solutions L.P.</v>
          </cell>
          <cell r="F1403" t="str">
            <v>MFT pilot Dredge rentals</v>
          </cell>
          <cell r="G1403" t="str">
            <v>Master Goods and Services Agreement</v>
          </cell>
          <cell r="H1403" t="str">
            <v>Odeleye, Lilian</v>
          </cell>
          <cell r="I1403">
            <v>40723</v>
          </cell>
          <cell r="J1403">
            <v>40725</v>
          </cell>
          <cell r="K1403">
            <v>41061</v>
          </cell>
          <cell r="L1403" t="str">
            <v>Complete</v>
          </cell>
          <cell r="M1403" t="str">
            <v>Executed</v>
          </cell>
          <cell r="N1403">
            <v>40752</v>
          </cell>
          <cell r="O1403" t="str">
            <v>Edit New Supplement</v>
          </cell>
          <cell r="P1403" t="str">
            <v>Russell, Ryan</v>
          </cell>
          <cell r="Q1403" t="str">
            <v>Russell, Ryan</v>
          </cell>
          <cell r="R1403" t="str">
            <v>Marina Crawford</v>
          </cell>
          <cell r="S1403" t="str">
            <v>Ron Laing</v>
          </cell>
          <cell r="T1403" t="str">
            <v>Karen Almadi</v>
          </cell>
          <cell r="U1403" t="str">
            <v>H - Horizon</v>
          </cell>
          <cell r="V1403" t="str">
            <v>Bitumen Production</v>
          </cell>
          <cell r="W1403" t="str">
            <v>45 Days net terms</v>
          </cell>
          <cell r="X1403">
            <v>2730684.96</v>
          </cell>
          <cell r="Y1403">
            <v>145262</v>
          </cell>
          <cell r="Z1403">
            <v>1250316</v>
          </cell>
        </row>
        <row r="1404">
          <cell r="A1404" t="str">
            <v>403861-2-2</v>
          </cell>
          <cell r="B1404" t="str">
            <v>403861-2</v>
          </cell>
          <cell r="C1404">
            <v>2</v>
          </cell>
          <cell r="D1404">
            <v>404860</v>
          </cell>
          <cell r="E1404" t="str">
            <v>CEDA Environmental Fluid Solutions L.P.</v>
          </cell>
          <cell r="F1404" t="str">
            <v>Debris removal from Tailings Pond and Pond Mantenance</v>
          </cell>
          <cell r="G1404" t="str">
            <v>Schedules for Master Agreements</v>
          </cell>
          <cell r="H1404" t="str">
            <v>Castillo, Hector</v>
          </cell>
          <cell r="I1404">
            <v>41407</v>
          </cell>
          <cell r="J1404">
            <v>41275</v>
          </cell>
          <cell r="K1404">
            <v>41639</v>
          </cell>
          <cell r="L1404" t="str">
            <v>Complete</v>
          </cell>
          <cell r="M1404" t="str">
            <v>Executed</v>
          </cell>
          <cell r="N1404">
            <v>41452</v>
          </cell>
          <cell r="O1404" t="str">
            <v>Parallel_Return_to_Edit_Mode</v>
          </cell>
          <cell r="P1404" t="str">
            <v>Brant, Edna</v>
          </cell>
          <cell r="R1404" t="str">
            <v>Carla Salazar</v>
          </cell>
          <cell r="S1404" t="str">
            <v>Kara Slemko</v>
          </cell>
          <cell r="T1404" t="str">
            <v>Stephanie Graham</v>
          </cell>
          <cell r="U1404" t="str">
            <v>H - Horizon</v>
          </cell>
          <cell r="V1404" t="str">
            <v>Bitumen Production</v>
          </cell>
          <cell r="W1404" t="str">
            <v>45 Days net terms</v>
          </cell>
          <cell r="X1404">
            <v>1151522.1200000001</v>
          </cell>
          <cell r="Y1404">
            <v>145262</v>
          </cell>
          <cell r="Z1404">
            <v>1115761.06</v>
          </cell>
        </row>
        <row r="1405">
          <cell r="A1405" t="str">
            <v>403861-3</v>
          </cell>
          <cell r="B1405">
            <v>403861</v>
          </cell>
          <cell r="C1405">
            <v>3</v>
          </cell>
          <cell r="D1405">
            <v>403861</v>
          </cell>
          <cell r="E1405" t="str">
            <v>CEDA Environmental Fluid Solutions L.P.</v>
          </cell>
          <cell r="F1405" t="str">
            <v>MFT pilot Dredge rentals</v>
          </cell>
          <cell r="G1405" t="str">
            <v>Master Goods and Services Agreement</v>
          </cell>
          <cell r="H1405" t="str">
            <v>Odeleye, Lilian</v>
          </cell>
          <cell r="I1405">
            <v>41066</v>
          </cell>
          <cell r="J1405">
            <v>40344</v>
          </cell>
          <cell r="K1405">
            <v>41274</v>
          </cell>
          <cell r="L1405" t="str">
            <v>Complete</v>
          </cell>
          <cell r="M1405" t="str">
            <v>Executed</v>
          </cell>
          <cell r="N1405">
            <v>41129</v>
          </cell>
          <cell r="O1405" t="str">
            <v>Edit New Supplement</v>
          </cell>
          <cell r="P1405" t="str">
            <v>Odeleye, Lilian</v>
          </cell>
          <cell r="Q1405" t="str">
            <v>Odeleye, Lilian</v>
          </cell>
          <cell r="R1405" t="str">
            <v>Marina Crawford</v>
          </cell>
          <cell r="S1405" t="str">
            <v>Ron Laing</v>
          </cell>
          <cell r="T1405" t="str">
            <v>Karen Almadi</v>
          </cell>
          <cell r="U1405" t="str">
            <v>H - Horizon</v>
          </cell>
          <cell r="V1405" t="str">
            <v>Bitumen Production</v>
          </cell>
          <cell r="W1405" t="str">
            <v>45 Days net terms</v>
          </cell>
          <cell r="X1405">
            <v>2930115.96</v>
          </cell>
          <cell r="Y1405">
            <v>145262</v>
          </cell>
          <cell r="Z1405">
            <v>199431</v>
          </cell>
        </row>
        <row r="1406">
          <cell r="A1406" t="str">
            <v>403861-4</v>
          </cell>
          <cell r="B1406">
            <v>403861</v>
          </cell>
          <cell r="C1406">
            <v>4</v>
          </cell>
          <cell r="D1406">
            <v>403861</v>
          </cell>
          <cell r="E1406" t="str">
            <v>CEDA Environmental Fluid Solutions L.P.</v>
          </cell>
          <cell r="F1406" t="str">
            <v>MFT pilot Dredge rentals</v>
          </cell>
          <cell r="G1406" t="str">
            <v>Master Goods and Services Agreement</v>
          </cell>
          <cell r="H1406" t="str">
            <v>Odeleye, Lilian</v>
          </cell>
          <cell r="I1406">
            <v>41130</v>
          </cell>
          <cell r="J1406">
            <v>40344</v>
          </cell>
          <cell r="K1406">
            <v>41274</v>
          </cell>
          <cell r="L1406" t="str">
            <v>Complete</v>
          </cell>
          <cell r="M1406" t="str">
            <v>Executed</v>
          </cell>
          <cell r="N1406">
            <v>41148</v>
          </cell>
          <cell r="O1406" t="str">
            <v>Approve Contract</v>
          </cell>
          <cell r="P1406" t="str">
            <v>Business Area Approver</v>
          </cell>
          <cell r="R1406" t="str">
            <v>Marina Crawford</v>
          </cell>
          <cell r="S1406" t="str">
            <v>Ron Laing</v>
          </cell>
          <cell r="T1406" t="str">
            <v>Karen Almadi</v>
          </cell>
          <cell r="U1406" t="str">
            <v>H - Horizon</v>
          </cell>
          <cell r="V1406" t="str">
            <v>Bitumen Production</v>
          </cell>
          <cell r="W1406" t="str">
            <v>45 Days net terms</v>
          </cell>
          <cell r="X1406">
            <v>3230333.96</v>
          </cell>
          <cell r="Y1406">
            <v>145262</v>
          </cell>
          <cell r="Z1406">
            <v>300218</v>
          </cell>
        </row>
        <row r="1407">
          <cell r="A1407" t="str">
            <v>403864-1</v>
          </cell>
          <cell r="B1407">
            <v>403864</v>
          </cell>
          <cell r="C1407">
            <v>1</v>
          </cell>
          <cell r="D1407">
            <v>403864</v>
          </cell>
          <cell r="E1407" t="str">
            <v>SWAT Consulting Inc.</v>
          </cell>
          <cell r="F1407" t="str">
            <v>Bird Sweep</v>
          </cell>
          <cell r="G1407" t="str">
            <v>Purchase Order</v>
          </cell>
          <cell r="H1407" t="str">
            <v>Hassan, Mostafa</v>
          </cell>
          <cell r="I1407">
            <v>41022</v>
          </cell>
          <cell r="J1407">
            <v>40254</v>
          </cell>
          <cell r="K1407">
            <v>40619</v>
          </cell>
          <cell r="L1407" t="str">
            <v>Complete</v>
          </cell>
          <cell r="M1407" t="str">
            <v>Executed</v>
          </cell>
          <cell r="N1407">
            <v>41023</v>
          </cell>
          <cell r="O1407" t="str">
            <v>Parallel_Return_to_Edit_Mode</v>
          </cell>
          <cell r="P1407" t="str">
            <v>Baldwin, Charity</v>
          </cell>
          <cell r="R1407" t="str">
            <v>Marina Crawford</v>
          </cell>
          <cell r="S1407" t="str">
            <v>Ron Laing</v>
          </cell>
          <cell r="T1407" t="str">
            <v>Karen Almadi</v>
          </cell>
          <cell r="U1407" t="str">
            <v>H - Horizon</v>
          </cell>
          <cell r="V1407" t="str">
            <v>Mining</v>
          </cell>
          <cell r="W1407" t="str">
            <v>45 Days net terms</v>
          </cell>
          <cell r="X1407">
            <v>205000</v>
          </cell>
          <cell r="Y1407">
            <v>581575</v>
          </cell>
          <cell r="Z1407">
            <v>5000</v>
          </cell>
        </row>
        <row r="1408">
          <cell r="A1408" t="str">
            <v>403864-2</v>
          </cell>
          <cell r="B1408">
            <v>403864</v>
          </cell>
          <cell r="C1408">
            <v>2</v>
          </cell>
          <cell r="D1408">
            <v>403864</v>
          </cell>
          <cell r="E1408" t="str">
            <v>SWAT Consulting Inc.</v>
          </cell>
          <cell r="F1408" t="str">
            <v>Install-Maintain-Remove Bitumin Boom</v>
          </cell>
          <cell r="G1408" t="str">
            <v>Purchase Order</v>
          </cell>
          <cell r="H1408" t="str">
            <v>Hassan, Mostafa</v>
          </cell>
          <cell r="I1408">
            <v>41024</v>
          </cell>
          <cell r="J1408">
            <v>41030</v>
          </cell>
          <cell r="K1408">
            <v>41274</v>
          </cell>
          <cell r="L1408" t="str">
            <v>Complete</v>
          </cell>
          <cell r="M1408" t="str">
            <v>Executed</v>
          </cell>
          <cell r="N1408">
            <v>41037</v>
          </cell>
          <cell r="O1408" t="str">
            <v>Approve Contract</v>
          </cell>
          <cell r="P1408" t="str">
            <v>Business Area Approver</v>
          </cell>
          <cell r="Q1408" t="str">
            <v>Wallwork, Vince</v>
          </cell>
          <cell r="R1408" t="str">
            <v>Marina Crawford</v>
          </cell>
          <cell r="S1408" t="str">
            <v>Ron Laing</v>
          </cell>
          <cell r="T1408" t="str">
            <v>Karen Almadi</v>
          </cell>
          <cell r="U1408" t="str">
            <v>H - Horizon</v>
          </cell>
          <cell r="V1408" t="str">
            <v>Mining</v>
          </cell>
          <cell r="W1408" t="str">
            <v>45 Days net terms</v>
          </cell>
          <cell r="X1408">
            <v>491944</v>
          </cell>
          <cell r="Y1408">
            <v>581575</v>
          </cell>
          <cell r="Z1408">
            <v>286944</v>
          </cell>
        </row>
        <row r="1409">
          <cell r="A1409" t="str">
            <v>403864-3</v>
          </cell>
          <cell r="B1409">
            <v>403864</v>
          </cell>
          <cell r="C1409">
            <v>3</v>
          </cell>
          <cell r="D1409">
            <v>403864</v>
          </cell>
          <cell r="E1409" t="str">
            <v>SWAT Consulting Inc.</v>
          </cell>
          <cell r="F1409" t="str">
            <v>Additional 2km Bitumen Boom</v>
          </cell>
          <cell r="G1409" t="str">
            <v>Purchase Order</v>
          </cell>
          <cell r="H1409" t="str">
            <v>Hassan, Mostafa</v>
          </cell>
          <cell r="I1409">
            <v>41060</v>
          </cell>
          <cell r="J1409">
            <v>41030</v>
          </cell>
          <cell r="K1409">
            <v>41274</v>
          </cell>
          <cell r="L1409" t="str">
            <v>Complete</v>
          </cell>
          <cell r="M1409" t="str">
            <v>Executed</v>
          </cell>
          <cell r="N1409">
            <v>41065</v>
          </cell>
          <cell r="O1409" t="str">
            <v>Edit New Supplement</v>
          </cell>
          <cell r="P1409" t="str">
            <v>Hassan, Mostafa</v>
          </cell>
          <cell r="Q1409" t="str">
            <v>Hassan, Mostafa</v>
          </cell>
          <cell r="R1409" t="str">
            <v>Marina Crawford</v>
          </cell>
          <cell r="S1409" t="str">
            <v>Ron Laing</v>
          </cell>
          <cell r="T1409" t="str">
            <v>Karen Almadi</v>
          </cell>
          <cell r="U1409" t="str">
            <v>H - Horizon</v>
          </cell>
          <cell r="V1409" t="str">
            <v>Mining</v>
          </cell>
          <cell r="W1409" t="str">
            <v>45 Days net terms</v>
          </cell>
          <cell r="X1409">
            <v>586194</v>
          </cell>
          <cell r="Y1409">
            <v>581575</v>
          </cell>
          <cell r="Z1409">
            <v>94250</v>
          </cell>
        </row>
        <row r="1410">
          <cell r="A1410" t="str">
            <v>403866-1</v>
          </cell>
          <cell r="B1410">
            <v>403866</v>
          </cell>
          <cell r="C1410">
            <v>1</v>
          </cell>
          <cell r="D1410">
            <v>40386601</v>
          </cell>
          <cell r="E1410" t="str">
            <v>Asset Performance Networks, LLC</v>
          </cell>
          <cell r="F1410" t="str">
            <v>ROAD MAPPING WORKSHOP - TURN AROUND</v>
          </cell>
          <cell r="G1410" t="str">
            <v>Master Goods and Services Agreement</v>
          </cell>
          <cell r="H1410" t="str">
            <v>Baldwin, Charity</v>
          </cell>
          <cell r="I1410">
            <v>40507</v>
          </cell>
          <cell r="J1410">
            <v>40517</v>
          </cell>
          <cell r="K1410">
            <v>40663</v>
          </cell>
          <cell r="L1410" t="str">
            <v>Complete</v>
          </cell>
          <cell r="M1410" t="str">
            <v>Executed</v>
          </cell>
          <cell r="N1410">
            <v>40519</v>
          </cell>
          <cell r="O1410" t="str">
            <v>Edit New Supplement</v>
          </cell>
          <cell r="P1410" t="str">
            <v>Desai, Naresh</v>
          </cell>
          <cell r="Q1410" t="str">
            <v>Desai, Naresh</v>
          </cell>
          <cell r="R1410" t="str">
            <v>Sudip Kumar</v>
          </cell>
          <cell r="S1410" t="str">
            <v>Ron Laing</v>
          </cell>
          <cell r="U1410" t="str">
            <v>H - Horizon</v>
          </cell>
          <cell r="V1410" t="str">
            <v>Upgrading &amp; Utilitie - Upgrading &amp; Utilities</v>
          </cell>
          <cell r="W1410" t="str">
            <v>45 Days net terms</v>
          </cell>
          <cell r="X1410">
            <v>132000</v>
          </cell>
          <cell r="Y1410">
            <v>144910</v>
          </cell>
          <cell r="Z1410">
            <v>100000</v>
          </cell>
        </row>
        <row r="1411">
          <cell r="A1411" t="str">
            <v>403866-2</v>
          </cell>
          <cell r="B1411">
            <v>403866</v>
          </cell>
          <cell r="C1411">
            <v>2</v>
          </cell>
          <cell r="D1411">
            <v>40386602</v>
          </cell>
          <cell r="E1411" t="str">
            <v>Asset Performance Networks, LLC</v>
          </cell>
          <cell r="F1411" t="str">
            <v>Turnaround Assistance Program</v>
          </cell>
          <cell r="G1411" t="str">
            <v>Master Goods and Services Agreement</v>
          </cell>
          <cell r="H1411" t="str">
            <v>Baldwin, Charity</v>
          </cell>
          <cell r="I1411">
            <v>40809</v>
          </cell>
          <cell r="J1411">
            <v>40517</v>
          </cell>
          <cell r="K1411">
            <v>41040</v>
          </cell>
          <cell r="L1411" t="str">
            <v>Complete</v>
          </cell>
          <cell r="M1411" t="str">
            <v>Executed</v>
          </cell>
          <cell r="N1411">
            <v>40855</v>
          </cell>
          <cell r="O1411" t="str">
            <v>Parallel_Return_to_Edit_Mode</v>
          </cell>
          <cell r="P1411" t="str">
            <v>Baldwin, Charity</v>
          </cell>
          <cell r="R1411" t="str">
            <v>Marina Crawford</v>
          </cell>
          <cell r="S1411" t="str">
            <v>Ron Laing</v>
          </cell>
          <cell r="T1411" t="str">
            <v>Karen Almadi</v>
          </cell>
          <cell r="U1411" t="str">
            <v>H - Horizon</v>
          </cell>
          <cell r="V1411" t="str">
            <v>Upgrading &amp; Utilitie - Upgrading &amp; Utilities</v>
          </cell>
          <cell r="W1411" t="str">
            <v>45 Days net terms</v>
          </cell>
          <cell r="X1411">
            <v>220680.45</v>
          </cell>
          <cell r="Y1411">
            <v>144910</v>
          </cell>
          <cell r="Z1411">
            <v>88680.45</v>
          </cell>
        </row>
        <row r="1412">
          <cell r="A1412" t="str">
            <v>403866-3</v>
          </cell>
          <cell r="B1412">
            <v>403866</v>
          </cell>
          <cell r="C1412">
            <v>3</v>
          </cell>
          <cell r="D1412">
            <v>403866</v>
          </cell>
          <cell r="E1412" t="str">
            <v>Asset Performance Networks, LLC</v>
          </cell>
          <cell r="F1412" t="str">
            <v>Turnaround Assistance Program for BP</v>
          </cell>
          <cell r="G1412" t="str">
            <v>Master Goods and Services Agreement</v>
          </cell>
          <cell r="H1412" t="str">
            <v>Wagner, Courtney</v>
          </cell>
          <cell r="I1412">
            <v>40855</v>
          </cell>
          <cell r="J1412">
            <v>40787</v>
          </cell>
          <cell r="K1412">
            <v>40908</v>
          </cell>
          <cell r="L1412" t="str">
            <v>Complete</v>
          </cell>
          <cell r="M1412" t="str">
            <v>Executed</v>
          </cell>
          <cell r="N1412">
            <v>40884</v>
          </cell>
          <cell r="O1412" t="str">
            <v>Execute Contract</v>
          </cell>
          <cell r="P1412" t="str">
            <v>Borsini, Erwin</v>
          </cell>
          <cell r="Q1412" t="str">
            <v>Borsini, Erwin</v>
          </cell>
          <cell r="R1412" t="str">
            <v>Marina Crawford</v>
          </cell>
          <cell r="S1412" t="str">
            <v>Ron Laing</v>
          </cell>
          <cell r="T1412" t="str">
            <v>Karen Almadi</v>
          </cell>
          <cell r="U1412" t="str">
            <v>H - Horizon</v>
          </cell>
          <cell r="V1412" t="str">
            <v>Bitumen Production</v>
          </cell>
          <cell r="W1412" t="str">
            <v>45 Days net terms</v>
          </cell>
          <cell r="X1412">
            <v>262680.45</v>
          </cell>
          <cell r="Y1412">
            <v>144910</v>
          </cell>
          <cell r="Z1412">
            <v>42000</v>
          </cell>
        </row>
        <row r="1413">
          <cell r="A1413" t="str">
            <v>403867-1</v>
          </cell>
          <cell r="B1413">
            <v>403867</v>
          </cell>
          <cell r="C1413">
            <v>1</v>
          </cell>
          <cell r="D1413">
            <v>40386701</v>
          </cell>
          <cell r="E1413" t="str">
            <v>North American Enterprises Ltd.</v>
          </cell>
          <cell r="F1413" t="str">
            <v>MFT Pilot Plant - Civil Works</v>
          </cell>
          <cell r="G1413" t="str">
            <v>Construction</v>
          </cell>
          <cell r="H1413" t="str">
            <v>Shakir, Aqeel</v>
          </cell>
          <cell r="I1413">
            <v>40666</v>
          </cell>
          <cell r="J1413">
            <v>40701</v>
          </cell>
          <cell r="K1413">
            <v>40847</v>
          </cell>
          <cell r="L1413" t="str">
            <v>Complete</v>
          </cell>
          <cell r="M1413" t="str">
            <v>Executed</v>
          </cell>
          <cell r="N1413">
            <v>40718</v>
          </cell>
          <cell r="O1413" t="str">
            <v>Execute Contract</v>
          </cell>
          <cell r="P1413" t="str">
            <v>Shakir, Aqeel</v>
          </cell>
          <cell r="Q1413" t="str">
            <v>Shakir, Aqeel</v>
          </cell>
          <cell r="R1413" t="str">
            <v>Don Guglielmin</v>
          </cell>
          <cell r="S1413" t="str">
            <v>Ron Laing</v>
          </cell>
          <cell r="T1413" t="str">
            <v>Karen Almadi</v>
          </cell>
          <cell r="U1413" t="str">
            <v>H - Horizon</v>
          </cell>
          <cell r="V1413" t="str">
            <v>Bitumen Production</v>
          </cell>
          <cell r="W1413" t="str">
            <v>45 Days net terms</v>
          </cell>
          <cell r="X1413">
            <v>2921497</v>
          </cell>
          <cell r="Y1413">
            <v>593596</v>
          </cell>
          <cell r="Z1413">
            <v>860790</v>
          </cell>
        </row>
        <row r="1414">
          <cell r="A1414" t="str">
            <v>403867-2</v>
          </cell>
          <cell r="B1414">
            <v>403867</v>
          </cell>
          <cell r="C1414">
            <v>2</v>
          </cell>
          <cell r="D1414">
            <v>40386702</v>
          </cell>
          <cell r="E1414" t="str">
            <v>North American Enterprises Ltd.</v>
          </cell>
          <cell r="F1414" t="str">
            <v>MFT Pilot Plant - Civil Works - Extra Work</v>
          </cell>
          <cell r="G1414" t="str">
            <v>Construction</v>
          </cell>
          <cell r="H1414" t="str">
            <v>Ngoy, Mpinga</v>
          </cell>
          <cell r="I1414">
            <v>40764</v>
          </cell>
          <cell r="J1414">
            <v>40701</v>
          </cell>
          <cell r="K1414">
            <v>40770</v>
          </cell>
          <cell r="L1414" t="str">
            <v>Complete</v>
          </cell>
          <cell r="M1414" t="str">
            <v>Executed</v>
          </cell>
          <cell r="N1414">
            <v>40764</v>
          </cell>
          <cell r="O1414" t="str">
            <v>Approve Contract</v>
          </cell>
          <cell r="P1414" t="str">
            <v>Commercial Operations Approver</v>
          </cell>
          <cell r="Q1414" t="str">
            <v>Silva, Ismael</v>
          </cell>
          <cell r="R1414" t="str">
            <v>Don Guglielmin</v>
          </cell>
          <cell r="S1414" t="str">
            <v>Ron Laing</v>
          </cell>
          <cell r="T1414" t="str">
            <v>Karen Almadi</v>
          </cell>
          <cell r="U1414" t="str">
            <v>H - Horizon</v>
          </cell>
          <cell r="V1414" t="str">
            <v>Bitumen Production</v>
          </cell>
          <cell r="W1414" t="str">
            <v>45 Days net terms</v>
          </cell>
          <cell r="X1414">
            <v>3366497</v>
          </cell>
          <cell r="Y1414">
            <v>593596</v>
          </cell>
          <cell r="Z1414">
            <v>445000</v>
          </cell>
        </row>
        <row r="1415">
          <cell r="A1415" t="str">
            <v>403869-1-1</v>
          </cell>
          <cell r="B1415" t="str">
            <v>403869-1</v>
          </cell>
          <cell r="C1415">
            <v>1</v>
          </cell>
          <cell r="D1415">
            <v>40505301</v>
          </cell>
          <cell r="E1415" t="str">
            <v>Quality Electric &amp; Motor Sales Inc</v>
          </cell>
          <cell r="F1415" t="str">
            <v>Internal adjustment to actual contract value</v>
          </cell>
          <cell r="G1415" t="str">
            <v>Schedules for Master Agreements</v>
          </cell>
          <cell r="H1415" t="str">
            <v>Druhan, Chasity</v>
          </cell>
          <cell r="I1415">
            <v>41379</v>
          </cell>
          <cell r="J1415">
            <v>41107</v>
          </cell>
          <cell r="K1415">
            <v>41116</v>
          </cell>
          <cell r="L1415" t="str">
            <v>Complete</v>
          </cell>
          <cell r="M1415" t="str">
            <v>Executed</v>
          </cell>
          <cell r="N1415">
            <v>41379</v>
          </cell>
          <cell r="O1415" t="str">
            <v>Approve Contract</v>
          </cell>
          <cell r="P1415" t="str">
            <v>Business Area Approver</v>
          </cell>
          <cell r="Q1415" t="str">
            <v>Graham, Craig</v>
          </cell>
          <cell r="R1415" t="str">
            <v>Don Guglielmin</v>
          </cell>
          <cell r="S1415" t="str">
            <v>Ron Laing</v>
          </cell>
          <cell r="T1415" t="str">
            <v>Andrea SanVin</v>
          </cell>
          <cell r="U1415" t="str">
            <v>H - Horizon</v>
          </cell>
          <cell r="V1415" t="str">
            <v>Major Projects</v>
          </cell>
          <cell r="W1415" t="str">
            <v>45 Days net terms</v>
          </cell>
          <cell r="X1415">
            <v>30827.93</v>
          </cell>
          <cell r="Y1415">
            <v>86057</v>
          </cell>
          <cell r="Z1415">
            <v>-172.07</v>
          </cell>
        </row>
        <row r="1416">
          <cell r="A1416" t="str">
            <v>403869-2</v>
          </cell>
          <cell r="B1416">
            <v>403869</v>
          </cell>
          <cell r="C1416">
            <v>2</v>
          </cell>
          <cell r="D1416">
            <v>403869</v>
          </cell>
          <cell r="E1416" t="str">
            <v>Quality Electric &amp; Motor Sales Inc</v>
          </cell>
          <cell r="F1416" t="str">
            <v>Dewatering services</v>
          </cell>
          <cell r="G1416" t="str">
            <v>Master Goods and Services Agreement</v>
          </cell>
          <cell r="H1416" t="str">
            <v>Lam, Chantal</v>
          </cell>
          <cell r="I1416">
            <v>40812</v>
          </cell>
          <cell r="J1416">
            <v>40352</v>
          </cell>
          <cell r="L1416" t="str">
            <v>Complete</v>
          </cell>
          <cell r="M1416" t="str">
            <v>Executed</v>
          </cell>
          <cell r="N1416">
            <v>40863</v>
          </cell>
          <cell r="O1416" t="str">
            <v>Parallel_Return_to_Edit_Mode</v>
          </cell>
          <cell r="P1416" t="str">
            <v>Kuang, Stan</v>
          </cell>
          <cell r="R1416" t="str">
            <v>Marina Crawford</v>
          </cell>
          <cell r="S1416" t="str">
            <v>Kara Slemko</v>
          </cell>
          <cell r="T1416" t="str">
            <v>Stephanie Graham</v>
          </cell>
          <cell r="U1416" t="str">
            <v>H - Horizon</v>
          </cell>
          <cell r="V1416" t="str">
            <v>Mining</v>
          </cell>
          <cell r="W1416" t="str">
            <v>45 Days net terms</v>
          </cell>
          <cell r="X1416">
            <v>2500000</v>
          </cell>
          <cell r="Y1416">
            <v>86057</v>
          </cell>
          <cell r="Z1416">
            <v>2000000</v>
          </cell>
        </row>
        <row r="1417">
          <cell r="A1417" t="str">
            <v>403876-1</v>
          </cell>
          <cell r="B1417">
            <v>403876</v>
          </cell>
          <cell r="C1417">
            <v>1</v>
          </cell>
          <cell r="D1417">
            <v>40387602</v>
          </cell>
          <cell r="E1417" t="str">
            <v>Golder Associates Ltd.</v>
          </cell>
          <cell r="F1417" t="str">
            <v>Comp Lake Monitoring</v>
          </cell>
          <cell r="G1417" t="str">
            <v>Master Goods and Services Agreement</v>
          </cell>
          <cell r="H1417" t="str">
            <v>Druhan, Chasity</v>
          </cell>
          <cell r="I1417">
            <v>40512</v>
          </cell>
          <cell r="J1417">
            <v>40315</v>
          </cell>
          <cell r="K1417">
            <v>41059</v>
          </cell>
          <cell r="L1417" t="str">
            <v>Complete</v>
          </cell>
          <cell r="M1417" t="str">
            <v>Executed</v>
          </cell>
          <cell r="N1417">
            <v>40519</v>
          </cell>
          <cell r="O1417" t="str">
            <v>Approve Contract</v>
          </cell>
          <cell r="P1417" t="str">
            <v>Business Area Approver</v>
          </cell>
          <cell r="Q1417" t="str">
            <v>Duane, Calvin</v>
          </cell>
          <cell r="R1417" t="str">
            <v>Helen Antle</v>
          </cell>
          <cell r="S1417" t="str">
            <v>Ron Laing</v>
          </cell>
          <cell r="U1417" t="str">
            <v>H - Horizon</v>
          </cell>
          <cell r="V1417" t="str">
            <v>Technical Services</v>
          </cell>
          <cell r="W1417" t="str">
            <v>45 Days net terms</v>
          </cell>
          <cell r="X1417">
            <v>531004</v>
          </cell>
          <cell r="Y1417">
            <v>20006</v>
          </cell>
          <cell r="Z1417">
            <v>99500</v>
          </cell>
        </row>
        <row r="1418">
          <cell r="A1418" t="str">
            <v>403876-10</v>
          </cell>
          <cell r="B1418">
            <v>403876</v>
          </cell>
          <cell r="C1418">
            <v>10</v>
          </cell>
          <cell r="D1418">
            <v>403876</v>
          </cell>
          <cell r="E1418" t="str">
            <v>Golder Associates Ltd.</v>
          </cell>
          <cell r="F1418" t="str">
            <v>Lake Monitoring Additional Work</v>
          </cell>
          <cell r="G1418" t="str">
            <v>Master Goods and Services Agreement</v>
          </cell>
          <cell r="H1418" t="str">
            <v>Hassan, Mostafa</v>
          </cell>
          <cell r="I1418">
            <v>41163</v>
          </cell>
          <cell r="J1418">
            <v>40969</v>
          </cell>
          <cell r="K1418">
            <v>41446</v>
          </cell>
          <cell r="L1418" t="str">
            <v>Complete</v>
          </cell>
          <cell r="M1418" t="str">
            <v>Executed</v>
          </cell>
          <cell r="N1418">
            <v>41184</v>
          </cell>
          <cell r="O1418" t="str">
            <v>Parallel_Return_to_Edit_Mode</v>
          </cell>
          <cell r="P1418" t="str">
            <v>Anderson, Michael</v>
          </cell>
          <cell r="R1418" t="str">
            <v>Marina Crawford</v>
          </cell>
          <cell r="S1418" t="str">
            <v>Ron Laing</v>
          </cell>
          <cell r="T1418" t="str">
            <v>Brenda Balog</v>
          </cell>
          <cell r="U1418" t="str">
            <v>H - Horizon</v>
          </cell>
          <cell r="V1418" t="str">
            <v>Technical Services</v>
          </cell>
          <cell r="W1418" t="str">
            <v>45 Days net terms</v>
          </cell>
          <cell r="X1418">
            <v>1148404</v>
          </cell>
          <cell r="Y1418">
            <v>20006</v>
          </cell>
          <cell r="Z1418">
            <v>6000</v>
          </cell>
        </row>
        <row r="1419">
          <cell r="A1419" t="str">
            <v>403876-11</v>
          </cell>
          <cell r="B1419">
            <v>403876</v>
          </cell>
          <cell r="C1419">
            <v>11</v>
          </cell>
          <cell r="D1419">
            <v>403876</v>
          </cell>
          <cell r="E1419" t="str">
            <v>Golder Associates Ltd.</v>
          </cell>
          <cell r="F1419" t="str">
            <v>Fish Transfer and Fish Taining Reporting</v>
          </cell>
          <cell r="G1419" t="str">
            <v>Master Goods and Services Agreement</v>
          </cell>
          <cell r="H1419" t="str">
            <v>Hassan, Mostafa</v>
          </cell>
          <cell r="I1419">
            <v>41352</v>
          </cell>
          <cell r="J1419">
            <v>41348</v>
          </cell>
          <cell r="K1419">
            <v>41380</v>
          </cell>
          <cell r="L1419" t="str">
            <v>Complete</v>
          </cell>
          <cell r="M1419" t="str">
            <v>Executed</v>
          </cell>
          <cell r="N1419">
            <v>41354</v>
          </cell>
          <cell r="O1419" t="str">
            <v>Parallel_Return_to_Edit_Mode</v>
          </cell>
          <cell r="P1419" t="str">
            <v>Hassan, Mostafa</v>
          </cell>
          <cell r="R1419" t="str">
            <v>Marina Crawford</v>
          </cell>
          <cell r="S1419" t="str">
            <v>Ron Laing</v>
          </cell>
          <cell r="T1419" t="str">
            <v>Brenda Balog</v>
          </cell>
          <cell r="U1419" t="str">
            <v>H - Horizon</v>
          </cell>
          <cell r="V1419" t="str">
            <v>Technical Services</v>
          </cell>
          <cell r="W1419" t="str">
            <v>45 Days net terms</v>
          </cell>
          <cell r="X1419">
            <v>1161198</v>
          </cell>
          <cell r="Y1419">
            <v>20006</v>
          </cell>
          <cell r="Z1419">
            <v>12794</v>
          </cell>
        </row>
        <row r="1420">
          <cell r="A1420" t="str">
            <v>403876-1-1</v>
          </cell>
          <cell r="B1420" t="str">
            <v>403876-1</v>
          </cell>
          <cell r="C1420">
            <v>1</v>
          </cell>
          <cell r="D1420">
            <v>404261</v>
          </cell>
          <cell r="E1420" t="str">
            <v>Golder Associates Ltd.</v>
          </cell>
          <cell r="F1420" t="str">
            <v>Dredging Permits</v>
          </cell>
          <cell r="G1420" t="str">
            <v>Schedules for Master Agreements</v>
          </cell>
          <cell r="H1420" t="str">
            <v>Hassan, Mostafa</v>
          </cell>
          <cell r="I1420">
            <v>40976</v>
          </cell>
          <cell r="J1420">
            <v>40611</v>
          </cell>
          <cell r="K1420">
            <v>40976</v>
          </cell>
          <cell r="L1420" t="str">
            <v>Complete</v>
          </cell>
          <cell r="M1420" t="str">
            <v>Executed</v>
          </cell>
          <cell r="N1420">
            <v>40983</v>
          </cell>
          <cell r="O1420" t="str">
            <v>Approve Contract</v>
          </cell>
          <cell r="P1420" t="str">
            <v>Commercial Operations Approver</v>
          </cell>
          <cell r="Q1420" t="str">
            <v>King, Brian</v>
          </cell>
          <cell r="R1420" t="str">
            <v>Marina Crawford</v>
          </cell>
          <cell r="S1420" t="str">
            <v>Ron Laing</v>
          </cell>
          <cell r="T1420" t="str">
            <v>Karen Almadi</v>
          </cell>
          <cell r="U1420" t="str">
            <v>H - Horizon</v>
          </cell>
          <cell r="V1420" t="str">
            <v>Upgrading &amp; Utilitie - Upgrading &amp; Utilities</v>
          </cell>
          <cell r="W1420" t="str">
            <v>45 Days net terms</v>
          </cell>
          <cell r="X1420">
            <v>65600</v>
          </cell>
          <cell r="Y1420">
            <v>20006</v>
          </cell>
          <cell r="Z1420">
            <v>25600</v>
          </cell>
        </row>
        <row r="1421">
          <cell r="A1421" t="str">
            <v>403876-2</v>
          </cell>
          <cell r="B1421">
            <v>403876</v>
          </cell>
          <cell r="C1421">
            <v>2</v>
          </cell>
          <cell r="D1421">
            <v>40387603</v>
          </cell>
          <cell r="E1421" t="str">
            <v>Golder Associates Ltd.</v>
          </cell>
          <cell r="F1421" t="str">
            <v>Comp Lake Monitoring</v>
          </cell>
          <cell r="G1421" t="str">
            <v>Master Goods and Services Agreement</v>
          </cell>
          <cell r="H1421" t="str">
            <v>Druhan, Chasity</v>
          </cell>
          <cell r="I1421">
            <v>40735</v>
          </cell>
          <cell r="J1421">
            <v>40315</v>
          </cell>
          <cell r="K1421">
            <v>41059</v>
          </cell>
          <cell r="L1421" t="str">
            <v>Complete</v>
          </cell>
          <cell r="M1421" t="str">
            <v>Executed</v>
          </cell>
          <cell r="N1421">
            <v>40779</v>
          </cell>
          <cell r="O1421" t="str">
            <v>Approve Contract</v>
          </cell>
          <cell r="P1421" t="str">
            <v>Business Area Approver</v>
          </cell>
          <cell r="Q1421" t="str">
            <v>Duane, Calvin</v>
          </cell>
          <cell r="R1421" t="str">
            <v>Marina Crawford</v>
          </cell>
          <cell r="S1421" t="str">
            <v>Ron Laing</v>
          </cell>
          <cell r="T1421" t="str">
            <v>Brenda Balog</v>
          </cell>
          <cell r="U1421" t="str">
            <v>H - Horizon</v>
          </cell>
          <cell r="V1421" t="str">
            <v>Technical Services</v>
          </cell>
          <cell r="W1421" t="str">
            <v>45 Days net terms</v>
          </cell>
          <cell r="X1421">
            <v>564004</v>
          </cell>
          <cell r="Y1421">
            <v>20006</v>
          </cell>
          <cell r="Z1421">
            <v>33000</v>
          </cell>
        </row>
        <row r="1422">
          <cell r="A1422" t="str">
            <v>403876-3</v>
          </cell>
          <cell r="B1422">
            <v>403876</v>
          </cell>
          <cell r="C1422">
            <v>3</v>
          </cell>
          <cell r="D1422">
            <v>40387603</v>
          </cell>
          <cell r="E1422" t="str">
            <v>Golder Associates Ltd.</v>
          </cell>
          <cell r="F1422" t="str">
            <v>Comp Lake Monitoring</v>
          </cell>
          <cell r="G1422" t="str">
            <v>Master Goods and Services Agreement</v>
          </cell>
          <cell r="H1422" t="str">
            <v>Hassan, Mostafa</v>
          </cell>
          <cell r="I1422">
            <v>40786</v>
          </cell>
          <cell r="J1422">
            <v>40315</v>
          </cell>
          <cell r="K1422">
            <v>41059</v>
          </cell>
          <cell r="L1422" t="str">
            <v>Complete</v>
          </cell>
          <cell r="M1422" t="str">
            <v>Executed</v>
          </cell>
          <cell r="N1422">
            <v>40798</v>
          </cell>
          <cell r="O1422" t="str">
            <v>Execute Contract</v>
          </cell>
          <cell r="P1422" t="str">
            <v>Druhan, Chasity</v>
          </cell>
          <cell r="Q1422" t="str">
            <v>Druhan, Chasity</v>
          </cell>
          <cell r="R1422" t="str">
            <v>Marina Crawford</v>
          </cell>
          <cell r="S1422" t="str">
            <v>Ron Laing</v>
          </cell>
          <cell r="T1422" t="str">
            <v>Brenda Balog</v>
          </cell>
          <cell r="U1422" t="str">
            <v>H - Horizon</v>
          </cell>
          <cell r="V1422" t="str">
            <v>Technical Services</v>
          </cell>
          <cell r="W1422" t="str">
            <v>45 Days net terms</v>
          </cell>
          <cell r="X1422">
            <v>634204</v>
          </cell>
          <cell r="Y1422">
            <v>20006</v>
          </cell>
          <cell r="Z1422">
            <v>70200</v>
          </cell>
        </row>
        <row r="1423">
          <cell r="A1423" t="str">
            <v>403876-4</v>
          </cell>
          <cell r="B1423">
            <v>403876</v>
          </cell>
          <cell r="C1423">
            <v>4</v>
          </cell>
          <cell r="D1423">
            <v>40387605</v>
          </cell>
          <cell r="E1423" t="str">
            <v>Golder Associates Ltd.</v>
          </cell>
          <cell r="F1423" t="str">
            <v>Comp Lake Monitoring Additional Money</v>
          </cell>
          <cell r="G1423" t="str">
            <v>Master Goods and Services Agreement</v>
          </cell>
          <cell r="H1423" t="str">
            <v>Anderson, Michael</v>
          </cell>
          <cell r="I1423">
            <v>40931</v>
          </cell>
          <cell r="J1423">
            <v>40315</v>
          </cell>
          <cell r="K1423">
            <v>41059</v>
          </cell>
          <cell r="L1423" t="str">
            <v>Complete</v>
          </cell>
          <cell r="M1423" t="str">
            <v>Executed</v>
          </cell>
          <cell r="N1423">
            <v>40932</v>
          </cell>
          <cell r="O1423" t="str">
            <v>Parallel_Return_to_Edit_Mode</v>
          </cell>
          <cell r="P1423" t="str">
            <v>Anderson, Michael</v>
          </cell>
          <cell r="R1423" t="str">
            <v>Marina Crawford</v>
          </cell>
          <cell r="S1423" t="str">
            <v>Ron Laing</v>
          </cell>
          <cell r="T1423" t="str">
            <v>Brenda Balog</v>
          </cell>
          <cell r="U1423" t="str">
            <v>H - Horizon</v>
          </cell>
          <cell r="V1423" t="str">
            <v>Technical Services</v>
          </cell>
          <cell r="W1423" t="str">
            <v>45 Days net terms</v>
          </cell>
          <cell r="X1423">
            <v>637204</v>
          </cell>
          <cell r="Y1423">
            <v>20006</v>
          </cell>
          <cell r="Z1423">
            <v>3000</v>
          </cell>
        </row>
        <row r="1424">
          <cell r="A1424" t="str">
            <v>403876-5</v>
          </cell>
          <cell r="B1424">
            <v>403876</v>
          </cell>
          <cell r="C1424">
            <v>5</v>
          </cell>
          <cell r="D1424">
            <v>40387605</v>
          </cell>
          <cell r="E1424" t="str">
            <v>Golder Associates Ltd.</v>
          </cell>
          <cell r="F1424" t="str">
            <v>Upgraded Water Balance for ETF, Hydrological Parameters</v>
          </cell>
          <cell r="G1424" t="str">
            <v>Master Goods and Services Agreement</v>
          </cell>
          <cell r="H1424" t="str">
            <v>Anderson, Michael</v>
          </cell>
          <cell r="I1424">
            <v>40980</v>
          </cell>
          <cell r="J1424">
            <v>40315</v>
          </cell>
          <cell r="K1424">
            <v>41059</v>
          </cell>
          <cell r="L1424" t="str">
            <v>Complete</v>
          </cell>
          <cell r="M1424" t="str">
            <v>Executed</v>
          </cell>
          <cell r="N1424">
            <v>40983</v>
          </cell>
          <cell r="O1424" t="str">
            <v>Parallel_Return_to_Edit_Mode</v>
          </cell>
          <cell r="P1424" t="str">
            <v>Anderson, Michael</v>
          </cell>
          <cell r="R1424" t="str">
            <v>Marina Crawford</v>
          </cell>
          <cell r="S1424" t="str">
            <v>Ron Laing</v>
          </cell>
          <cell r="T1424" t="str">
            <v>Brenda Balog</v>
          </cell>
          <cell r="U1424" t="str">
            <v>H - Horizon</v>
          </cell>
          <cell r="V1424" t="str">
            <v>Technical Services</v>
          </cell>
          <cell r="W1424" t="str">
            <v>45 Days net terms</v>
          </cell>
          <cell r="X1424">
            <v>672204</v>
          </cell>
          <cell r="Y1424">
            <v>20006</v>
          </cell>
          <cell r="Z1424">
            <v>35000</v>
          </cell>
        </row>
        <row r="1425">
          <cell r="A1425" t="str">
            <v>403876-6</v>
          </cell>
          <cell r="B1425">
            <v>403876</v>
          </cell>
          <cell r="C1425">
            <v>6</v>
          </cell>
          <cell r="D1425">
            <v>403876</v>
          </cell>
          <cell r="E1425" t="str">
            <v>Golder Associates Ltd.</v>
          </cell>
          <cell r="F1425" t="str">
            <v>Comp Lake Monitoring Extension</v>
          </cell>
          <cell r="G1425" t="str">
            <v>Master Goods and Services Agreement</v>
          </cell>
          <cell r="H1425" t="str">
            <v>Anderson, Michael</v>
          </cell>
          <cell r="I1425">
            <v>40988</v>
          </cell>
          <cell r="J1425">
            <v>40969</v>
          </cell>
          <cell r="K1425">
            <v>41446</v>
          </cell>
          <cell r="L1425" t="str">
            <v>Complete</v>
          </cell>
          <cell r="M1425" t="str">
            <v>Executed</v>
          </cell>
          <cell r="N1425">
            <v>41018</v>
          </cell>
          <cell r="O1425" t="str">
            <v>Parallel_Return_to_Edit_Mode</v>
          </cell>
          <cell r="P1425" t="str">
            <v>Anderson, Michael</v>
          </cell>
          <cell r="R1425" t="str">
            <v>Marina Crawford</v>
          </cell>
          <cell r="S1425" t="str">
            <v>Ron Laing</v>
          </cell>
          <cell r="T1425" t="str">
            <v>Brenda Balog</v>
          </cell>
          <cell r="U1425" t="str">
            <v>H - Horizon</v>
          </cell>
          <cell r="V1425" t="str">
            <v>Technical Services</v>
          </cell>
          <cell r="W1425" t="str">
            <v>45 Days net terms</v>
          </cell>
          <cell r="X1425">
            <v>1096904</v>
          </cell>
          <cell r="Y1425">
            <v>20006</v>
          </cell>
          <cell r="Z1425">
            <v>424700</v>
          </cell>
        </row>
        <row r="1426">
          <cell r="A1426" t="str">
            <v>403876-7</v>
          </cell>
          <cell r="B1426">
            <v>403876</v>
          </cell>
          <cell r="C1426">
            <v>7</v>
          </cell>
          <cell r="D1426">
            <v>40387608</v>
          </cell>
          <cell r="E1426" t="str">
            <v>Golder Associates Ltd.</v>
          </cell>
          <cell r="F1426" t="str">
            <v>Emergency Fish Exclusion</v>
          </cell>
          <cell r="G1426" t="str">
            <v>Master Goods and Services Agreement</v>
          </cell>
          <cell r="H1426" t="str">
            <v>Anderson, Michael</v>
          </cell>
          <cell r="I1426">
            <v>41022</v>
          </cell>
          <cell r="J1426">
            <v>40969</v>
          </cell>
          <cell r="K1426">
            <v>41446</v>
          </cell>
          <cell r="L1426" t="str">
            <v>Complete</v>
          </cell>
          <cell r="M1426" t="str">
            <v>Executed</v>
          </cell>
          <cell r="N1426">
            <v>41037</v>
          </cell>
          <cell r="O1426" t="str">
            <v>Approve Contract</v>
          </cell>
          <cell r="P1426" t="str">
            <v>Commercial Operations Approver</v>
          </cell>
          <cell r="Q1426" t="str">
            <v>King, Brian</v>
          </cell>
          <cell r="R1426" t="str">
            <v>Marina Crawford</v>
          </cell>
          <cell r="S1426" t="str">
            <v>Ron Laing</v>
          </cell>
          <cell r="T1426" t="str">
            <v>Brenda Balog</v>
          </cell>
          <cell r="U1426" t="str">
            <v>H - Horizon</v>
          </cell>
          <cell r="V1426" t="str">
            <v>Technical Services</v>
          </cell>
          <cell r="W1426" t="str">
            <v>45 Days net terms</v>
          </cell>
          <cell r="X1426">
            <v>1112154</v>
          </cell>
          <cell r="Y1426">
            <v>20006</v>
          </cell>
          <cell r="Z1426">
            <v>15250</v>
          </cell>
        </row>
        <row r="1427">
          <cell r="A1427" t="str">
            <v>403876-8</v>
          </cell>
          <cell r="B1427">
            <v>403876</v>
          </cell>
          <cell r="C1427">
            <v>8</v>
          </cell>
          <cell r="D1427">
            <v>403876</v>
          </cell>
          <cell r="E1427" t="str">
            <v>Golder Associates Ltd.</v>
          </cell>
          <cell r="F1427" t="str">
            <v>Fish Tainting Report</v>
          </cell>
          <cell r="G1427" t="str">
            <v>Master Goods and Services Agreement</v>
          </cell>
          <cell r="H1427" t="str">
            <v>Anderson, Michael</v>
          </cell>
          <cell r="I1427">
            <v>41039</v>
          </cell>
          <cell r="J1427">
            <v>40969</v>
          </cell>
          <cell r="K1427">
            <v>41446</v>
          </cell>
          <cell r="L1427" t="str">
            <v>Complete</v>
          </cell>
          <cell r="M1427" t="str">
            <v>Executed</v>
          </cell>
          <cell r="N1427">
            <v>41051</v>
          </cell>
          <cell r="O1427" t="str">
            <v>Parallel_Return_to_Edit_Mode</v>
          </cell>
          <cell r="P1427" t="str">
            <v>Anderson, Michael</v>
          </cell>
          <cell r="R1427" t="str">
            <v>Marina Crawford</v>
          </cell>
          <cell r="S1427" t="str">
            <v>Ron Laing</v>
          </cell>
          <cell r="T1427" t="str">
            <v>Brenda Balog</v>
          </cell>
          <cell r="U1427" t="str">
            <v>H - Horizon</v>
          </cell>
          <cell r="V1427" t="str">
            <v>Technical Services</v>
          </cell>
          <cell r="W1427" t="str">
            <v>45 Days net terms</v>
          </cell>
          <cell r="X1427">
            <v>1116654</v>
          </cell>
          <cell r="Y1427">
            <v>20006</v>
          </cell>
          <cell r="Z1427">
            <v>4500</v>
          </cell>
        </row>
        <row r="1428">
          <cell r="A1428" t="str">
            <v>403876-9</v>
          </cell>
          <cell r="B1428">
            <v>403876</v>
          </cell>
          <cell r="C1428">
            <v>9</v>
          </cell>
          <cell r="D1428">
            <v>403876</v>
          </cell>
          <cell r="E1428" t="str">
            <v>Golder Associates Ltd.</v>
          </cell>
          <cell r="F1428" t="str">
            <v>Lake Monitoring Additional Work</v>
          </cell>
          <cell r="G1428" t="str">
            <v>Master Goods and Services Agreement</v>
          </cell>
          <cell r="H1428" t="str">
            <v>Anderson, Michael</v>
          </cell>
          <cell r="I1428">
            <v>41114</v>
          </cell>
          <cell r="J1428">
            <v>40969</v>
          </cell>
          <cell r="K1428">
            <v>41446</v>
          </cell>
          <cell r="L1428" t="str">
            <v>Complete</v>
          </cell>
          <cell r="M1428" t="str">
            <v>Executed</v>
          </cell>
          <cell r="N1428">
            <v>41121</v>
          </cell>
          <cell r="O1428" t="str">
            <v>Parallel_Return_to_Edit_Mode</v>
          </cell>
          <cell r="P1428" t="str">
            <v>Anderson, Michael</v>
          </cell>
          <cell r="R1428" t="str">
            <v>Marina Crawford</v>
          </cell>
          <cell r="S1428" t="str">
            <v>Ron Laing</v>
          </cell>
          <cell r="T1428" t="str">
            <v>Brenda Balog</v>
          </cell>
          <cell r="U1428" t="str">
            <v>H - Horizon</v>
          </cell>
          <cell r="V1428" t="str">
            <v>Technical Services</v>
          </cell>
          <cell r="W1428" t="str">
            <v>45 Days net terms</v>
          </cell>
          <cell r="X1428">
            <v>1142404</v>
          </cell>
          <cell r="Y1428">
            <v>20006</v>
          </cell>
          <cell r="Z1428">
            <v>25750</v>
          </cell>
        </row>
        <row r="1429">
          <cell r="A1429" t="str">
            <v>403883-1</v>
          </cell>
          <cell r="B1429">
            <v>403883</v>
          </cell>
          <cell r="C1429">
            <v>1</v>
          </cell>
          <cell r="D1429">
            <v>403883</v>
          </cell>
          <cell r="E1429" t="str">
            <v>RJPC Associates</v>
          </cell>
          <cell r="F1429" t="str">
            <v>Consulting Services</v>
          </cell>
          <cell r="G1429" t="str">
            <v>Short Form Consulting Agreement</v>
          </cell>
          <cell r="H1429" t="str">
            <v>Lien, Hoa</v>
          </cell>
          <cell r="I1429">
            <v>41087</v>
          </cell>
          <cell r="J1429">
            <v>41061</v>
          </cell>
          <cell r="K1429">
            <v>41407</v>
          </cell>
          <cell r="L1429" t="str">
            <v>Active</v>
          </cell>
          <cell r="M1429" t="str">
            <v>Executed</v>
          </cell>
          <cell r="N1429">
            <v>41109</v>
          </cell>
          <cell r="O1429" t="str">
            <v>Execute Contract</v>
          </cell>
          <cell r="P1429" t="str">
            <v>General, Tracy</v>
          </cell>
          <cell r="Q1429" t="str">
            <v>General, Tracy</v>
          </cell>
          <cell r="R1429" t="str">
            <v>Marina Crawford</v>
          </cell>
          <cell r="S1429" t="str">
            <v>Mike Catley</v>
          </cell>
          <cell r="T1429" t="str">
            <v>Karen Almadi</v>
          </cell>
          <cell r="U1429" t="str">
            <v>H - Horizon</v>
          </cell>
          <cell r="V1429" t="str">
            <v>All</v>
          </cell>
          <cell r="W1429" t="str">
            <v>45 Days net terms</v>
          </cell>
          <cell r="X1429">
            <v>160000</v>
          </cell>
          <cell r="Y1429">
            <v>646337</v>
          </cell>
          <cell r="Z1429">
            <v>80000</v>
          </cell>
        </row>
        <row r="1430">
          <cell r="A1430" t="str">
            <v>403883-2</v>
          </cell>
          <cell r="B1430">
            <v>403883</v>
          </cell>
          <cell r="C1430">
            <v>2</v>
          </cell>
          <cell r="D1430">
            <v>403883</v>
          </cell>
          <cell r="E1430" t="str">
            <v>RJPC Associates</v>
          </cell>
          <cell r="F1430" t="str">
            <v>John Collyer- Trainer</v>
          </cell>
          <cell r="G1430" t="str">
            <v>Short Form Consulting Agreement</v>
          </cell>
          <cell r="H1430" t="str">
            <v>Lien, Hoa</v>
          </cell>
          <cell r="I1430">
            <v>41442</v>
          </cell>
          <cell r="J1430">
            <v>41426</v>
          </cell>
          <cell r="K1430">
            <v>41790</v>
          </cell>
          <cell r="L1430" t="str">
            <v>Active</v>
          </cell>
          <cell r="M1430" t="str">
            <v>Executed</v>
          </cell>
          <cell r="N1430">
            <v>41451</v>
          </cell>
          <cell r="O1430" t="str">
            <v>Parallel_Return_to_Edit_Mode</v>
          </cell>
          <cell r="P1430" t="str">
            <v>General, Tracy</v>
          </cell>
          <cell r="R1430" t="str">
            <v>Carla Salazar</v>
          </cell>
          <cell r="S1430" t="str">
            <v>Kara Slemko</v>
          </cell>
          <cell r="T1430" t="str">
            <v>Stephanie Graham</v>
          </cell>
          <cell r="U1430" t="str">
            <v>H - Horizon</v>
          </cell>
          <cell r="V1430" t="str">
            <v>All</v>
          </cell>
          <cell r="W1430" t="str">
            <v>45 Days net terms</v>
          </cell>
          <cell r="X1430">
            <v>210000</v>
          </cell>
          <cell r="Y1430">
            <v>646337</v>
          </cell>
          <cell r="Z1430">
            <v>50000</v>
          </cell>
        </row>
        <row r="1431">
          <cell r="A1431" t="str">
            <v>403883-3</v>
          </cell>
          <cell r="B1431">
            <v>403883</v>
          </cell>
          <cell r="C1431">
            <v>3</v>
          </cell>
          <cell r="D1431">
            <v>407086</v>
          </cell>
          <cell r="E1431" t="str">
            <v>RJPC Associates</v>
          </cell>
          <cell r="F1431" t="str">
            <v>John Collyer Trainer RRI Letter Attached</v>
          </cell>
          <cell r="G1431" t="str">
            <v>Short Form Consulting Agreement</v>
          </cell>
          <cell r="H1431" t="str">
            <v>Lien, Hoa</v>
          </cell>
          <cell r="I1431">
            <v>41942</v>
          </cell>
          <cell r="J1431">
            <v>41913</v>
          </cell>
          <cell r="K1431">
            <v>42277</v>
          </cell>
          <cell r="L1431" t="str">
            <v>Active</v>
          </cell>
          <cell r="M1431" t="str">
            <v>Executed</v>
          </cell>
          <cell r="N1431">
            <v>41957</v>
          </cell>
          <cell r="O1431" t="str">
            <v>Execute Contract</v>
          </cell>
          <cell r="P1431" t="str">
            <v>Soriano, Loreta</v>
          </cell>
          <cell r="Q1431" t="str">
            <v>Soriano, Loreta</v>
          </cell>
          <cell r="R1431" t="str">
            <v>Carla Salazar</v>
          </cell>
          <cell r="S1431" t="str">
            <v>Kara Slemko</v>
          </cell>
          <cell r="T1431" t="str">
            <v>Stephanie Graham</v>
          </cell>
          <cell r="U1431" t="str">
            <v>H - Horizon</v>
          </cell>
          <cell r="V1431" t="str">
            <v>All</v>
          </cell>
          <cell r="W1431" t="str">
            <v>45 Days net terms</v>
          </cell>
          <cell r="X1431">
            <v>260000</v>
          </cell>
          <cell r="Y1431">
            <v>646337</v>
          </cell>
          <cell r="Z1431">
            <v>50000</v>
          </cell>
        </row>
        <row r="1432">
          <cell r="A1432" t="str">
            <v>403883-4</v>
          </cell>
          <cell r="B1432">
            <v>403883</v>
          </cell>
          <cell r="C1432">
            <v>4</v>
          </cell>
          <cell r="D1432">
            <v>407086</v>
          </cell>
          <cell r="E1432" t="str">
            <v>RJPC Associates</v>
          </cell>
          <cell r="F1432" t="str">
            <v>Revise Scope "Tool Subscription" and its Compensation</v>
          </cell>
          <cell r="G1432" t="str">
            <v>Short Form Consulting Agreement</v>
          </cell>
          <cell r="H1432" t="str">
            <v>Lien, Hoa</v>
          </cell>
          <cell r="I1432">
            <v>42235</v>
          </cell>
          <cell r="J1432">
            <v>42278</v>
          </cell>
          <cell r="K1432">
            <v>42643</v>
          </cell>
          <cell r="L1432" t="str">
            <v>Active</v>
          </cell>
          <cell r="M1432" t="str">
            <v>Executed</v>
          </cell>
          <cell r="N1432">
            <v>42261</v>
          </cell>
          <cell r="O1432" t="str">
            <v>Edit New Supplement</v>
          </cell>
          <cell r="P1432" t="str">
            <v>Soriano, Loreta</v>
          </cell>
          <cell r="Q1432" t="str">
            <v>Soriano, Loreta</v>
          </cell>
          <cell r="R1432" t="str">
            <v>Carla Salazar</v>
          </cell>
          <cell r="S1432" t="str">
            <v>Kara Slemko</v>
          </cell>
          <cell r="T1432" t="str">
            <v>Stephanie Graham</v>
          </cell>
          <cell r="U1432" t="str">
            <v>H - Horizon</v>
          </cell>
          <cell r="V1432" t="str">
            <v>All</v>
          </cell>
          <cell r="W1432" t="str">
            <v>45 Days net terms</v>
          </cell>
          <cell r="X1432">
            <v>285000</v>
          </cell>
          <cell r="Y1432">
            <v>646337</v>
          </cell>
          <cell r="Z1432">
            <v>25000</v>
          </cell>
        </row>
        <row r="1433">
          <cell r="A1433" t="str">
            <v>403883-5</v>
          </cell>
          <cell r="B1433">
            <v>403883</v>
          </cell>
          <cell r="C1433">
            <v>5</v>
          </cell>
          <cell r="D1433">
            <v>407086</v>
          </cell>
          <cell r="E1433" t="str">
            <v>RJPC Associates</v>
          </cell>
          <cell r="F1433" t="str">
            <v>Tool Subscription and Maintenance Extension</v>
          </cell>
          <cell r="G1433" t="str">
            <v>Short Form Consulting Agreement</v>
          </cell>
          <cell r="H1433" t="str">
            <v>Lien, Hoa</v>
          </cell>
          <cell r="I1433">
            <v>42629</v>
          </cell>
          <cell r="J1433">
            <v>42644</v>
          </cell>
          <cell r="K1433">
            <v>43008</v>
          </cell>
          <cell r="L1433" t="str">
            <v>Active</v>
          </cell>
          <cell r="M1433" t="str">
            <v>Executed</v>
          </cell>
          <cell r="N1433">
            <v>42646</v>
          </cell>
          <cell r="O1433" t="str">
            <v>Approve Contract</v>
          </cell>
          <cell r="P1433" t="str">
            <v>Business Area Approver</v>
          </cell>
          <cell r="Q1433" t="str">
            <v>Baddeley, Michael</v>
          </cell>
          <cell r="R1433" t="str">
            <v>Carla Salazar</v>
          </cell>
          <cell r="S1433" t="str">
            <v>Kara Slemko</v>
          </cell>
          <cell r="T1433" t="str">
            <v>Stephanie Graham</v>
          </cell>
          <cell r="U1433" t="str">
            <v>H - Horizon</v>
          </cell>
          <cell r="V1433" t="str">
            <v>All</v>
          </cell>
          <cell r="W1433" t="str">
            <v>45 Days net terms</v>
          </cell>
          <cell r="X1433">
            <v>310000</v>
          </cell>
          <cell r="Y1433">
            <v>646337</v>
          </cell>
          <cell r="Z1433">
            <v>25000</v>
          </cell>
        </row>
        <row r="1434">
          <cell r="A1434" t="str">
            <v>403883-6</v>
          </cell>
          <cell r="B1434">
            <v>403883</v>
          </cell>
          <cell r="C1434">
            <v>6</v>
          </cell>
          <cell r="D1434">
            <v>407086</v>
          </cell>
          <cell r="E1434" t="str">
            <v>RJPC Associates</v>
          </cell>
          <cell r="F1434" t="str">
            <v>Tool Subscription and Maintenance Extension</v>
          </cell>
          <cell r="G1434" t="str">
            <v>Short Form Consulting Agreement</v>
          </cell>
          <cell r="H1434" t="str">
            <v>Lien, Hoa</v>
          </cell>
          <cell r="I1434">
            <v>42958</v>
          </cell>
          <cell r="J1434">
            <v>43009</v>
          </cell>
          <cell r="K1434">
            <v>43373</v>
          </cell>
          <cell r="L1434" t="str">
            <v>Active</v>
          </cell>
          <cell r="M1434" t="str">
            <v>Executed</v>
          </cell>
          <cell r="N1434">
            <v>42970</v>
          </cell>
          <cell r="O1434" t="str">
            <v>Execute Contract</v>
          </cell>
          <cell r="P1434" t="str">
            <v>Soriano, Loreta</v>
          </cell>
          <cell r="Q1434" t="str">
            <v>Soriano, Loreta</v>
          </cell>
          <cell r="R1434" t="str">
            <v>Julie Easthope</v>
          </cell>
          <cell r="S1434" t="str">
            <v>Julie Easthope</v>
          </cell>
          <cell r="T1434" t="str">
            <v>Stephanie Graham</v>
          </cell>
          <cell r="U1434" t="str">
            <v>H - Horizon</v>
          </cell>
          <cell r="V1434" t="str">
            <v>All</v>
          </cell>
          <cell r="W1434" t="str">
            <v>45 Days net terms</v>
          </cell>
          <cell r="X1434">
            <v>363000</v>
          </cell>
          <cell r="Y1434">
            <v>646337</v>
          </cell>
          <cell r="Z1434">
            <v>53000</v>
          </cell>
        </row>
        <row r="1435">
          <cell r="A1435" t="str">
            <v>403897-1</v>
          </cell>
          <cell r="B1435">
            <v>403897</v>
          </cell>
          <cell r="C1435">
            <v>1</v>
          </cell>
          <cell r="D1435">
            <v>403897</v>
          </cell>
          <cell r="E1435" t="str">
            <v>Cahill Industrial Limited</v>
          </cell>
          <cell r="F1435" t="str">
            <v>Constr.Elect/Mech/Piping&amp;Instr</v>
          </cell>
          <cell r="G1435" t="str">
            <v>Construction</v>
          </cell>
          <cell r="H1435" t="str">
            <v>Corson, David</v>
          </cell>
          <cell r="I1435">
            <v>40470</v>
          </cell>
          <cell r="J1435">
            <v>40303</v>
          </cell>
          <cell r="K1435">
            <v>40436</v>
          </cell>
          <cell r="L1435" t="str">
            <v>Complete</v>
          </cell>
          <cell r="M1435" t="str">
            <v>Executed</v>
          </cell>
          <cell r="N1435">
            <v>40722</v>
          </cell>
          <cell r="O1435" t="str">
            <v>Approve Contract</v>
          </cell>
          <cell r="P1435" t="str">
            <v>Commercial Operations Approver</v>
          </cell>
          <cell r="Q1435" t="str">
            <v>Harder, Leon</v>
          </cell>
          <cell r="R1435" t="str">
            <v>Marina Crawford</v>
          </cell>
          <cell r="S1435" t="str">
            <v>Ron Laing</v>
          </cell>
          <cell r="T1435" t="str">
            <v>Karen Almadi</v>
          </cell>
          <cell r="U1435" t="str">
            <v>H - Horizon</v>
          </cell>
          <cell r="V1435" t="str">
            <v>Bitumen Production</v>
          </cell>
          <cell r="W1435" t="str">
            <v>45 Days net terms</v>
          </cell>
          <cell r="X1435">
            <v>2115151.0299999998</v>
          </cell>
          <cell r="Y1435">
            <v>682366</v>
          </cell>
          <cell r="Z1435">
            <v>240447.03</v>
          </cell>
        </row>
        <row r="1436">
          <cell r="A1436" t="str">
            <v>403897-1-1</v>
          </cell>
          <cell r="B1436" t="str">
            <v>403897-1</v>
          </cell>
          <cell r="C1436">
            <v>1</v>
          </cell>
          <cell r="D1436">
            <v>40432301</v>
          </cell>
          <cell r="E1436" t="str">
            <v>Cahill Industrial Limited</v>
          </cell>
          <cell r="F1436" t="str">
            <v>E&amp;I and Civil CWP's - Sustaining Capital</v>
          </cell>
          <cell r="G1436" t="str">
            <v>Schedules for Master Agreements</v>
          </cell>
          <cell r="H1436" t="str">
            <v>Baldwin, Charity</v>
          </cell>
          <cell r="I1436">
            <v>40807</v>
          </cell>
          <cell r="J1436">
            <v>40588</v>
          </cell>
          <cell r="K1436">
            <v>40908</v>
          </cell>
          <cell r="L1436" t="str">
            <v>Complete</v>
          </cell>
          <cell r="M1436" t="str">
            <v>Executed</v>
          </cell>
          <cell r="N1436">
            <v>40857</v>
          </cell>
          <cell r="O1436" t="str">
            <v>Execute Contract</v>
          </cell>
          <cell r="P1436" t="str">
            <v>Baldwin, Charity</v>
          </cell>
          <cell r="Q1436" t="str">
            <v>Baldwin, Charity</v>
          </cell>
          <cell r="R1436" t="str">
            <v>Marina Crawford</v>
          </cell>
          <cell r="S1436" t="str">
            <v>Ron Laing</v>
          </cell>
          <cell r="T1436" t="str">
            <v>Karen Almadi</v>
          </cell>
          <cell r="U1436" t="str">
            <v>H - Horizon</v>
          </cell>
          <cell r="V1436" t="str">
            <v>Bitumen Production</v>
          </cell>
          <cell r="W1436" t="str">
            <v>45 Days net terms</v>
          </cell>
          <cell r="X1436">
            <v>2199030</v>
          </cell>
          <cell r="Y1436">
            <v>682366</v>
          </cell>
          <cell r="Z1436">
            <v>2162630</v>
          </cell>
        </row>
        <row r="1437">
          <cell r="A1437" t="str">
            <v>403897-1-2</v>
          </cell>
          <cell r="B1437" t="str">
            <v>403897-1</v>
          </cell>
          <cell r="C1437">
            <v>2</v>
          </cell>
          <cell r="D1437">
            <v>404323</v>
          </cell>
          <cell r="E1437" t="str">
            <v>Cahill Industrial Limited</v>
          </cell>
          <cell r="F1437" t="str">
            <v>Forest Fire Compensation</v>
          </cell>
          <cell r="G1437" t="str">
            <v>Schedules for Master Agreements</v>
          </cell>
          <cell r="H1437" t="str">
            <v>Baldwin, Charity</v>
          </cell>
          <cell r="I1437">
            <v>40969</v>
          </cell>
          <cell r="J1437">
            <v>40588</v>
          </cell>
          <cell r="K1437">
            <v>40908</v>
          </cell>
          <cell r="L1437" t="str">
            <v>Complete</v>
          </cell>
          <cell r="M1437" t="str">
            <v>Executed</v>
          </cell>
          <cell r="N1437">
            <v>40995</v>
          </cell>
          <cell r="O1437" t="str">
            <v>Parallel_Return_to_Edit_Mode</v>
          </cell>
          <cell r="P1437" t="str">
            <v>Baldwin, Charity</v>
          </cell>
          <cell r="R1437" t="str">
            <v>Marina Crawford</v>
          </cell>
          <cell r="S1437" t="str">
            <v>Ron Laing</v>
          </cell>
          <cell r="T1437" t="str">
            <v>Karen Almadi</v>
          </cell>
          <cell r="U1437" t="str">
            <v>H - Horizon</v>
          </cell>
          <cell r="V1437" t="str">
            <v>Bitumen Production</v>
          </cell>
          <cell r="W1437" t="str">
            <v>45 Days net terms</v>
          </cell>
          <cell r="X1437">
            <v>2224509.52</v>
          </cell>
          <cell r="Y1437">
            <v>682366</v>
          </cell>
          <cell r="Z1437">
            <v>25479.52</v>
          </cell>
        </row>
        <row r="1438">
          <cell r="A1438" t="str">
            <v>403897-2</v>
          </cell>
          <cell r="B1438">
            <v>403897</v>
          </cell>
          <cell r="C1438">
            <v>2</v>
          </cell>
          <cell r="D1438">
            <v>40389707</v>
          </cell>
          <cell r="E1438" t="str">
            <v>Cahill Industrial Limited</v>
          </cell>
          <cell r="F1438" t="str">
            <v>Construction Elect/Instr/Mech</v>
          </cell>
          <cell r="G1438" t="str">
            <v>Construction</v>
          </cell>
          <cell r="H1438" t="str">
            <v>Shakir, Aqeel</v>
          </cell>
          <cell r="I1438">
            <v>40722</v>
          </cell>
          <cell r="J1438">
            <v>40701</v>
          </cell>
          <cell r="K1438">
            <v>40847</v>
          </cell>
          <cell r="L1438" t="str">
            <v>Complete</v>
          </cell>
          <cell r="M1438" t="str">
            <v>Executed</v>
          </cell>
          <cell r="N1438">
            <v>40730</v>
          </cell>
          <cell r="O1438" t="str">
            <v>Approve Contract</v>
          </cell>
          <cell r="P1438" t="str">
            <v>Business Area Approver</v>
          </cell>
          <cell r="Q1438" t="str">
            <v>Murphy, John</v>
          </cell>
          <cell r="R1438" t="str">
            <v>Don Guglielmin</v>
          </cell>
          <cell r="S1438" t="str">
            <v>Ron Laing</v>
          </cell>
          <cell r="T1438" t="str">
            <v>Karen Almadi</v>
          </cell>
          <cell r="U1438" t="str">
            <v>H - Horizon</v>
          </cell>
          <cell r="V1438" t="str">
            <v>Major Projects</v>
          </cell>
          <cell r="W1438" t="str">
            <v>45 Days net terms</v>
          </cell>
          <cell r="X1438">
            <v>3030987.03</v>
          </cell>
          <cell r="Y1438">
            <v>682366</v>
          </cell>
          <cell r="Z1438">
            <v>915836</v>
          </cell>
        </row>
        <row r="1439">
          <cell r="A1439" t="str">
            <v>403897-3</v>
          </cell>
          <cell r="B1439">
            <v>403897</v>
          </cell>
          <cell r="C1439">
            <v>3</v>
          </cell>
          <cell r="D1439">
            <v>40389708</v>
          </cell>
          <cell r="E1439" t="str">
            <v>Cahill Industrial Limited</v>
          </cell>
          <cell r="F1439" t="str">
            <v>Scaffolding for MFT Plant</v>
          </cell>
          <cell r="G1439" t="str">
            <v>Construction</v>
          </cell>
          <cell r="H1439" t="str">
            <v>Shakir, Aqeel</v>
          </cell>
          <cell r="I1439">
            <v>40764</v>
          </cell>
          <cell r="J1439">
            <v>40701</v>
          </cell>
          <cell r="K1439">
            <v>40770</v>
          </cell>
          <cell r="L1439" t="str">
            <v>Complete</v>
          </cell>
          <cell r="M1439" t="str">
            <v>Executed</v>
          </cell>
          <cell r="N1439">
            <v>40766</v>
          </cell>
          <cell r="O1439" t="str">
            <v>Edit New Supplement</v>
          </cell>
          <cell r="P1439" t="str">
            <v>Shakir, Aqeel</v>
          </cell>
          <cell r="Q1439" t="str">
            <v>Shakir, Aqeel</v>
          </cell>
          <cell r="R1439" t="str">
            <v>Don Guglielmin</v>
          </cell>
          <cell r="S1439" t="str">
            <v>Ron Laing</v>
          </cell>
          <cell r="T1439" t="str">
            <v>Karen Almadi</v>
          </cell>
          <cell r="U1439" t="str">
            <v>H - Horizon</v>
          </cell>
          <cell r="V1439" t="str">
            <v>Major Projects</v>
          </cell>
          <cell r="W1439" t="str">
            <v>45 Days net terms</v>
          </cell>
          <cell r="X1439">
            <v>3809140.75</v>
          </cell>
          <cell r="Y1439">
            <v>682366</v>
          </cell>
          <cell r="Z1439">
            <v>778153.72</v>
          </cell>
        </row>
        <row r="1440">
          <cell r="A1440" t="str">
            <v>403897-4</v>
          </cell>
          <cell r="B1440">
            <v>403897</v>
          </cell>
          <cell r="C1440">
            <v>4</v>
          </cell>
          <cell r="D1440">
            <v>40389709</v>
          </cell>
          <cell r="E1440" t="str">
            <v>Cahill Industrial Limited</v>
          </cell>
          <cell r="F1440" t="str">
            <v>MFT Plant Winter Decommissioning</v>
          </cell>
          <cell r="G1440" t="str">
            <v>Construction</v>
          </cell>
          <cell r="H1440" t="str">
            <v>Shakir, Aqeel</v>
          </cell>
          <cell r="I1440">
            <v>40840</v>
          </cell>
          <cell r="J1440">
            <v>40840</v>
          </cell>
          <cell r="K1440">
            <v>40877</v>
          </cell>
          <cell r="L1440" t="str">
            <v>Complete</v>
          </cell>
          <cell r="M1440" t="str">
            <v>Executed</v>
          </cell>
          <cell r="N1440">
            <v>40843</v>
          </cell>
          <cell r="O1440" t="str">
            <v>Approve Contract</v>
          </cell>
          <cell r="P1440" t="str">
            <v>Commercial Operations Approver</v>
          </cell>
          <cell r="Q1440" t="str">
            <v>Silva, Ismael</v>
          </cell>
          <cell r="R1440" t="str">
            <v>Don Guglielmin</v>
          </cell>
          <cell r="S1440" t="str">
            <v>Ron Laing</v>
          </cell>
          <cell r="T1440" t="str">
            <v>Karen Almadi</v>
          </cell>
          <cell r="U1440" t="str">
            <v>H - Horizon</v>
          </cell>
          <cell r="V1440" t="str">
            <v>Major Projects</v>
          </cell>
          <cell r="W1440" t="str">
            <v>45 Days net terms</v>
          </cell>
          <cell r="X1440">
            <v>4050510.75</v>
          </cell>
          <cell r="Y1440">
            <v>682366</v>
          </cell>
          <cell r="Z1440">
            <v>241370</v>
          </cell>
        </row>
        <row r="1441">
          <cell r="A1441" t="str">
            <v>403897-5</v>
          </cell>
          <cell r="B1441">
            <v>403897</v>
          </cell>
          <cell r="C1441">
            <v>5</v>
          </cell>
          <cell r="D1441">
            <v>40389711</v>
          </cell>
          <cell r="E1441" t="str">
            <v>Cahill Industrial Limited</v>
          </cell>
          <cell r="F1441" t="str">
            <v>Moving Scope to 806287</v>
          </cell>
          <cell r="G1441" t="str">
            <v>Construction</v>
          </cell>
          <cell r="H1441" t="str">
            <v>Moorhead, Kelly</v>
          </cell>
          <cell r="I1441">
            <v>41114</v>
          </cell>
          <cell r="J1441">
            <v>40840</v>
          </cell>
          <cell r="K1441">
            <v>40877</v>
          </cell>
          <cell r="L1441" t="str">
            <v>Complete</v>
          </cell>
          <cell r="M1441" t="str">
            <v>Executed</v>
          </cell>
          <cell r="N1441">
            <v>41122</v>
          </cell>
          <cell r="O1441" t="str">
            <v>Edit New Supplement</v>
          </cell>
          <cell r="P1441" t="str">
            <v>Baldwin, Charity</v>
          </cell>
          <cell r="Q1441" t="str">
            <v>Baldwin, Charity</v>
          </cell>
          <cell r="R1441" t="str">
            <v>Marina Crawford</v>
          </cell>
          <cell r="S1441" t="str">
            <v>Ron Laing</v>
          </cell>
          <cell r="T1441" t="str">
            <v>Stephanie Graham</v>
          </cell>
          <cell r="U1441" t="str">
            <v>H - Horizon</v>
          </cell>
          <cell r="V1441" t="str">
            <v>Major Projects</v>
          </cell>
          <cell r="W1441" t="str">
            <v>45 Days net terms</v>
          </cell>
          <cell r="X1441">
            <v>3809140.75</v>
          </cell>
          <cell r="Y1441">
            <v>682366</v>
          </cell>
          <cell r="Z1441">
            <v>-241370</v>
          </cell>
        </row>
        <row r="1442">
          <cell r="A1442" t="str">
            <v>403900-1</v>
          </cell>
          <cell r="B1442">
            <v>403900</v>
          </cell>
          <cell r="C1442">
            <v>1</v>
          </cell>
          <cell r="D1442">
            <v>403900</v>
          </cell>
          <cell r="E1442" t="str">
            <v>SNC-Lavalin Inc.</v>
          </cell>
          <cell r="F1442" t="str">
            <v>Additional man-hours and Extension Term of the Contract</v>
          </cell>
          <cell r="G1442" t="str">
            <v>Master Goods and Services Agreement</v>
          </cell>
          <cell r="H1442" t="str">
            <v>Maestre, Oda Liz</v>
          </cell>
          <cell r="I1442">
            <v>40526</v>
          </cell>
          <cell r="J1442">
            <v>40422</v>
          </cell>
          <cell r="K1442">
            <v>40482</v>
          </cell>
          <cell r="L1442" t="str">
            <v>Complete</v>
          </cell>
          <cell r="M1442" t="str">
            <v>Executed</v>
          </cell>
          <cell r="N1442">
            <v>40526</v>
          </cell>
          <cell r="O1442" t="str">
            <v>Approve Contract</v>
          </cell>
          <cell r="P1442" t="str">
            <v>Business Area Approver</v>
          </cell>
          <cell r="Q1442" t="str">
            <v>Guglielmin, Don</v>
          </cell>
          <cell r="R1442" t="str">
            <v>Don Guglielmin</v>
          </cell>
          <cell r="S1442" t="str">
            <v>Ron Laing</v>
          </cell>
          <cell r="T1442" t="str">
            <v>Karen Almadi</v>
          </cell>
          <cell r="U1442" t="str">
            <v>H - Horizon</v>
          </cell>
          <cell r="V1442" t="str">
            <v>Major Projects</v>
          </cell>
          <cell r="W1442" t="str">
            <v>30 Days net terms</v>
          </cell>
          <cell r="X1442">
            <v>1233356</v>
          </cell>
          <cell r="Y1442">
            <v>68406</v>
          </cell>
          <cell r="Z1442">
            <v>18000</v>
          </cell>
        </row>
        <row r="1443">
          <cell r="A1443" t="str">
            <v>403900-2</v>
          </cell>
          <cell r="B1443">
            <v>403900</v>
          </cell>
          <cell r="C1443">
            <v>2</v>
          </cell>
          <cell r="D1443">
            <v>40390002</v>
          </cell>
          <cell r="E1443" t="str">
            <v>SNC-Lavalin Inc.</v>
          </cell>
          <cell r="F1443" t="str">
            <v>Additional Man-Hours Feed Distribution</v>
          </cell>
          <cell r="G1443" t="str">
            <v>Master Goods and Services Agreement</v>
          </cell>
          <cell r="H1443" t="str">
            <v>Maestre, Oda Liz</v>
          </cell>
          <cell r="I1443">
            <v>40526</v>
          </cell>
          <cell r="J1443">
            <v>40422</v>
          </cell>
          <cell r="K1443">
            <v>40482</v>
          </cell>
          <cell r="L1443" t="str">
            <v>Complete</v>
          </cell>
          <cell r="M1443" t="str">
            <v>Executed</v>
          </cell>
          <cell r="N1443">
            <v>40527</v>
          </cell>
          <cell r="O1443" t="str">
            <v>Execute Contract</v>
          </cell>
          <cell r="P1443" t="str">
            <v>Maestre, Oda Liz</v>
          </cell>
          <cell r="Q1443" t="str">
            <v>Maestre, Oda Liz</v>
          </cell>
          <cell r="R1443" t="str">
            <v>Don Guglielmin</v>
          </cell>
          <cell r="S1443" t="str">
            <v>Ron Laing</v>
          </cell>
          <cell r="T1443" t="str">
            <v>Karen Almadi</v>
          </cell>
          <cell r="U1443" t="str">
            <v>H - Horizon</v>
          </cell>
          <cell r="V1443" t="str">
            <v>Major Projects</v>
          </cell>
          <cell r="W1443" t="str">
            <v>30 Days net terms</v>
          </cell>
          <cell r="X1443">
            <v>1328606</v>
          </cell>
          <cell r="Y1443">
            <v>68406</v>
          </cell>
          <cell r="Z1443">
            <v>95250</v>
          </cell>
        </row>
        <row r="1444">
          <cell r="A1444" t="str">
            <v>403900-3</v>
          </cell>
          <cell r="B1444">
            <v>403900</v>
          </cell>
          <cell r="C1444">
            <v>3</v>
          </cell>
          <cell r="D1444">
            <v>40390002</v>
          </cell>
          <cell r="E1444" t="str">
            <v>SNC-Lavalin Inc.</v>
          </cell>
          <cell r="F1444" t="str">
            <v>Additional lines to Cyclone Building</v>
          </cell>
          <cell r="G1444" t="str">
            <v>Master Goods and Services Agreement</v>
          </cell>
          <cell r="H1444" t="str">
            <v>Maestre, Oda Liz</v>
          </cell>
          <cell r="I1444">
            <v>40527</v>
          </cell>
          <cell r="J1444">
            <v>40422</v>
          </cell>
          <cell r="K1444">
            <v>40482</v>
          </cell>
          <cell r="L1444" t="str">
            <v>Complete</v>
          </cell>
          <cell r="M1444" t="str">
            <v>Executed</v>
          </cell>
          <cell r="N1444">
            <v>40527</v>
          </cell>
          <cell r="O1444" t="str">
            <v>Edit New Supplement</v>
          </cell>
          <cell r="P1444" t="str">
            <v>Maestre, Oda Liz</v>
          </cell>
          <cell r="Q1444" t="str">
            <v>Maestre, Oda Liz</v>
          </cell>
          <cell r="R1444" t="str">
            <v>Don Guglielmin</v>
          </cell>
          <cell r="S1444" t="str">
            <v>Ron Laing</v>
          </cell>
          <cell r="T1444" t="str">
            <v>Karen Almadi</v>
          </cell>
          <cell r="U1444" t="str">
            <v>H - Horizon</v>
          </cell>
          <cell r="V1444" t="str">
            <v>Major Projects</v>
          </cell>
          <cell r="W1444" t="str">
            <v>30 Days net terms</v>
          </cell>
          <cell r="X1444">
            <v>1367606</v>
          </cell>
          <cell r="Y1444">
            <v>68406</v>
          </cell>
          <cell r="Z1444">
            <v>39000</v>
          </cell>
        </row>
        <row r="1445">
          <cell r="A1445" t="str">
            <v>403900-4</v>
          </cell>
          <cell r="B1445">
            <v>403900</v>
          </cell>
          <cell r="C1445">
            <v>4</v>
          </cell>
          <cell r="D1445">
            <v>40390004</v>
          </cell>
          <cell r="E1445" t="str">
            <v>SNC-Lavalin Inc.</v>
          </cell>
          <cell r="F1445" t="str">
            <v>Additional hours for Diluent Evaluation Heater</v>
          </cell>
          <cell r="G1445" t="str">
            <v>Master Goods and Services Agreement</v>
          </cell>
          <cell r="H1445" t="str">
            <v>Maestre, Oda Liz</v>
          </cell>
          <cell r="I1445">
            <v>40527</v>
          </cell>
          <cell r="J1445">
            <v>40422</v>
          </cell>
          <cell r="K1445">
            <v>40482</v>
          </cell>
          <cell r="L1445" t="str">
            <v>Complete</v>
          </cell>
          <cell r="M1445" t="str">
            <v>Executed</v>
          </cell>
          <cell r="N1445">
            <v>40527</v>
          </cell>
          <cell r="O1445" t="str">
            <v>Approve Contract</v>
          </cell>
          <cell r="P1445" t="str">
            <v>Business Area Approver</v>
          </cell>
          <cell r="Q1445" t="str">
            <v>Guglielmin, Don</v>
          </cell>
          <cell r="R1445" t="str">
            <v>Don Guglielmin</v>
          </cell>
          <cell r="S1445" t="str">
            <v>Ron Laing</v>
          </cell>
          <cell r="T1445" t="str">
            <v>Karen Almadi</v>
          </cell>
          <cell r="U1445" t="str">
            <v>H - Horizon</v>
          </cell>
          <cell r="V1445" t="str">
            <v>Major Projects</v>
          </cell>
          <cell r="W1445" t="str">
            <v>30 Days net terms</v>
          </cell>
          <cell r="X1445">
            <v>1445481</v>
          </cell>
          <cell r="Y1445">
            <v>68406</v>
          </cell>
          <cell r="Z1445">
            <v>77875</v>
          </cell>
        </row>
        <row r="1446">
          <cell r="A1446" t="str">
            <v>403900-5</v>
          </cell>
          <cell r="B1446">
            <v>403900</v>
          </cell>
          <cell r="C1446">
            <v>5</v>
          </cell>
          <cell r="D1446">
            <v>40390005</v>
          </cell>
          <cell r="E1446" t="str">
            <v>SNC-Lavalin Inc.</v>
          </cell>
          <cell r="F1446" t="str">
            <v>Final Reconciliation and Extension</v>
          </cell>
          <cell r="G1446" t="str">
            <v>Master Goods and Services Agreement</v>
          </cell>
          <cell r="H1446" t="str">
            <v>Maestre, Oda Liz</v>
          </cell>
          <cell r="I1446">
            <v>40527</v>
          </cell>
          <cell r="J1446">
            <v>40483</v>
          </cell>
          <cell r="K1446">
            <v>40543</v>
          </cell>
          <cell r="L1446" t="str">
            <v>Complete</v>
          </cell>
          <cell r="M1446" t="str">
            <v>Executed</v>
          </cell>
          <cell r="N1446">
            <v>40560</v>
          </cell>
          <cell r="O1446" t="str">
            <v>Edit New Supplement</v>
          </cell>
          <cell r="P1446" t="str">
            <v>Maestre, Oda Liz</v>
          </cell>
          <cell r="Q1446" t="str">
            <v>Maestre, Oda Liz</v>
          </cell>
          <cell r="R1446" t="str">
            <v>Don Guglielmin</v>
          </cell>
          <cell r="S1446" t="str">
            <v>Ron Laing</v>
          </cell>
          <cell r="T1446" t="str">
            <v>Karen Almadi</v>
          </cell>
          <cell r="U1446" t="str">
            <v>H - Horizon</v>
          </cell>
          <cell r="V1446" t="str">
            <v>Major Projects</v>
          </cell>
          <cell r="W1446" t="str">
            <v>30 Days net terms</v>
          </cell>
          <cell r="X1446">
            <v>1594481</v>
          </cell>
          <cell r="Y1446">
            <v>68406</v>
          </cell>
          <cell r="Z1446">
            <v>149000</v>
          </cell>
        </row>
        <row r="1447">
          <cell r="A1447" t="str">
            <v>403907-1</v>
          </cell>
          <cell r="B1447">
            <v>403907</v>
          </cell>
          <cell r="C1447">
            <v>1</v>
          </cell>
          <cell r="D1447">
            <v>403907</v>
          </cell>
          <cell r="E1447" t="str">
            <v>Skorpion Cleaning &amp; Snow Removal</v>
          </cell>
          <cell r="F1447" t="str">
            <v>Grounds Keeping-Temp Units</v>
          </cell>
          <cell r="G1447" t="str">
            <v>Purchase Order</v>
          </cell>
          <cell r="H1447" t="str">
            <v>Akinnola, Praise</v>
          </cell>
          <cell r="I1447">
            <v>41101</v>
          </cell>
          <cell r="J1447">
            <v>41095</v>
          </cell>
          <cell r="K1447">
            <v>41460</v>
          </cell>
          <cell r="L1447" t="str">
            <v>Complete</v>
          </cell>
          <cell r="M1447" t="str">
            <v>Executed</v>
          </cell>
          <cell r="N1447">
            <v>41108</v>
          </cell>
          <cell r="O1447" t="str">
            <v>Execute Contract</v>
          </cell>
          <cell r="P1447" t="str">
            <v>Kuang, Stan</v>
          </cell>
          <cell r="Q1447" t="str">
            <v>Kuang, Stan</v>
          </cell>
          <cell r="R1447" t="str">
            <v>Marina Crawford</v>
          </cell>
          <cell r="S1447" t="str">
            <v>Ron Laing</v>
          </cell>
          <cell r="T1447" t="str">
            <v>Karen Almadi</v>
          </cell>
          <cell r="U1447" t="str">
            <v>H - Horizon</v>
          </cell>
          <cell r="V1447" t="str">
            <v>All</v>
          </cell>
          <cell r="W1447" t="str">
            <v>45 Days net terms</v>
          </cell>
          <cell r="X1447">
            <v>327827.46000000002</v>
          </cell>
          <cell r="Y1447">
            <v>145659</v>
          </cell>
          <cell r="Z1447">
            <v>165075</v>
          </cell>
        </row>
        <row r="1448">
          <cell r="A1448" t="str">
            <v>403907-2</v>
          </cell>
          <cell r="B1448">
            <v>403907</v>
          </cell>
          <cell r="C1448">
            <v>2</v>
          </cell>
          <cell r="D1448">
            <v>403907</v>
          </cell>
          <cell r="E1448" t="str">
            <v>Skorpion Cleaning &amp; Snow Removal</v>
          </cell>
          <cell r="F1448" t="str">
            <v>Post construction cleaning of 49-man trailers</v>
          </cell>
          <cell r="G1448" t="str">
            <v>Purchase Order</v>
          </cell>
          <cell r="H1448" t="str">
            <v>Akinnola, Praise</v>
          </cell>
          <cell r="I1448">
            <v>41416</v>
          </cell>
          <cell r="J1448">
            <v>41000</v>
          </cell>
          <cell r="K1448">
            <v>41425</v>
          </cell>
          <cell r="L1448" t="str">
            <v>Complete</v>
          </cell>
          <cell r="M1448" t="str">
            <v>Executed</v>
          </cell>
          <cell r="N1448">
            <v>41442</v>
          </cell>
          <cell r="O1448" t="str">
            <v>Approve Contract</v>
          </cell>
          <cell r="P1448" t="str">
            <v>Business Area Approver</v>
          </cell>
          <cell r="R1448" t="str">
            <v>Marina Crawford</v>
          </cell>
          <cell r="S1448" t="str">
            <v>Ron Laing</v>
          </cell>
          <cell r="T1448" t="str">
            <v>Brenda Balog</v>
          </cell>
          <cell r="U1448" t="str">
            <v>H - Horizon</v>
          </cell>
          <cell r="V1448" t="str">
            <v>All</v>
          </cell>
          <cell r="W1448" t="str">
            <v>45 Days net terms</v>
          </cell>
          <cell r="X1448">
            <v>362052.46</v>
          </cell>
          <cell r="Y1448">
            <v>145659</v>
          </cell>
          <cell r="Z1448">
            <v>34225</v>
          </cell>
        </row>
        <row r="1449">
          <cell r="A1449" t="str">
            <v>403907-3</v>
          </cell>
          <cell r="B1449">
            <v>403907</v>
          </cell>
          <cell r="C1449">
            <v>3</v>
          </cell>
          <cell r="D1449">
            <v>403907</v>
          </cell>
          <cell r="E1449" t="str">
            <v>Skorpion Cleaning &amp; Snow Removal</v>
          </cell>
          <cell r="F1449" t="str">
            <v>Janitorial works - various plant areas</v>
          </cell>
          <cell r="G1449" t="str">
            <v>Purchase Order</v>
          </cell>
          <cell r="H1449" t="str">
            <v>Akinnola, Praise</v>
          </cell>
          <cell r="I1449">
            <v>41450</v>
          </cell>
          <cell r="J1449">
            <v>41426</v>
          </cell>
          <cell r="K1449">
            <v>41486</v>
          </cell>
          <cell r="L1449" t="str">
            <v>Complete</v>
          </cell>
          <cell r="M1449" t="str">
            <v>Executed</v>
          </cell>
          <cell r="N1449">
            <v>41458</v>
          </cell>
          <cell r="O1449" t="str">
            <v>Approve Contract</v>
          </cell>
          <cell r="P1449" t="str">
            <v>Commercial Operations Approver</v>
          </cell>
          <cell r="Q1449" t="str">
            <v>King, Brian</v>
          </cell>
          <cell r="R1449" t="str">
            <v>Marina Crawford</v>
          </cell>
          <cell r="S1449" t="str">
            <v>Ron Laing</v>
          </cell>
          <cell r="T1449" t="str">
            <v>Brenda Balog</v>
          </cell>
          <cell r="U1449" t="str">
            <v>H - Horizon</v>
          </cell>
          <cell r="V1449" t="str">
            <v>All</v>
          </cell>
          <cell r="W1449" t="str">
            <v>45 Days net terms</v>
          </cell>
          <cell r="X1449">
            <v>609314.86</v>
          </cell>
          <cell r="Y1449">
            <v>145659</v>
          </cell>
          <cell r="Z1449">
            <v>247262.4</v>
          </cell>
        </row>
        <row r="1450">
          <cell r="A1450" t="str">
            <v>403911-1</v>
          </cell>
          <cell r="B1450">
            <v>403911</v>
          </cell>
          <cell r="C1450">
            <v>1</v>
          </cell>
          <cell r="D1450">
            <v>40391103</v>
          </cell>
          <cell r="E1450" t="str">
            <v>PFI Project Consultants Canada, ULC</v>
          </cell>
          <cell r="F1450" t="str">
            <v>Project control services for the coker rebuild project</v>
          </cell>
          <cell r="G1450" t="str">
            <v>Purchase Order</v>
          </cell>
          <cell r="H1450" t="str">
            <v>Mullen, Dan</v>
          </cell>
          <cell r="I1450">
            <v>40632</v>
          </cell>
          <cell r="J1450">
            <v>40581</v>
          </cell>
          <cell r="K1450">
            <v>40786</v>
          </cell>
          <cell r="L1450" t="str">
            <v>Complete</v>
          </cell>
          <cell r="M1450" t="str">
            <v>Executed</v>
          </cell>
          <cell r="N1450">
            <v>42494</v>
          </cell>
          <cell r="O1450" t="str">
            <v>Approve Contract</v>
          </cell>
          <cell r="P1450" t="str">
            <v>Business Area Approver</v>
          </cell>
          <cell r="Q1450" t="str">
            <v>Mukherjee, Siddhartho</v>
          </cell>
          <cell r="R1450" t="str">
            <v>Ari Bronkhorst</v>
          </cell>
          <cell r="S1450" t="str">
            <v>Ron Laing</v>
          </cell>
          <cell r="T1450" t="str">
            <v>Stephanie Graham</v>
          </cell>
          <cell r="U1450" t="str">
            <v>H - Horizon</v>
          </cell>
          <cell r="V1450" t="str">
            <v>Major Projects</v>
          </cell>
          <cell r="W1450" t="str">
            <v>30 Days net terms</v>
          </cell>
          <cell r="X1450">
            <v>930050</v>
          </cell>
          <cell r="Y1450">
            <v>567829</v>
          </cell>
          <cell r="Z1450">
            <v>800000</v>
          </cell>
        </row>
        <row r="1451">
          <cell r="A1451" t="str">
            <v>403913-1</v>
          </cell>
          <cell r="B1451">
            <v>403913</v>
          </cell>
          <cell r="C1451">
            <v>1</v>
          </cell>
          <cell r="D1451">
            <v>403913</v>
          </cell>
          <cell r="E1451" t="str">
            <v>Canadian Helicopters Limited</v>
          </cell>
          <cell r="F1451" t="str">
            <v>services and material</v>
          </cell>
          <cell r="G1451" t="str">
            <v>Purchase Order</v>
          </cell>
          <cell r="H1451" t="str">
            <v>Druhan, Chasity</v>
          </cell>
          <cell r="I1451">
            <v>40603</v>
          </cell>
          <cell r="J1451">
            <v>40336</v>
          </cell>
          <cell r="K1451">
            <v>41274</v>
          </cell>
          <cell r="L1451" t="str">
            <v>Complete</v>
          </cell>
          <cell r="M1451" t="str">
            <v>Executed</v>
          </cell>
          <cell r="N1451">
            <v>40605</v>
          </cell>
          <cell r="O1451" t="str">
            <v>Edit New Supplement</v>
          </cell>
          <cell r="P1451" t="str">
            <v>Russell, Ryan</v>
          </cell>
          <cell r="Q1451" t="str">
            <v>Russell, Ryan</v>
          </cell>
          <cell r="R1451" t="str">
            <v>Edmundo Lopez</v>
          </cell>
          <cell r="S1451" t="str">
            <v>Ron Laing</v>
          </cell>
          <cell r="T1451" t="str">
            <v>Ronni Church</v>
          </cell>
          <cell r="U1451" t="str">
            <v>H - Horizon</v>
          </cell>
          <cell r="V1451" t="str">
            <v>Technical Services</v>
          </cell>
          <cell r="W1451" t="str">
            <v>45 Days net terms</v>
          </cell>
          <cell r="X1451">
            <v>180000</v>
          </cell>
          <cell r="Y1451">
            <v>26817</v>
          </cell>
          <cell r="Z1451">
            <v>85000</v>
          </cell>
        </row>
        <row r="1452">
          <cell r="A1452" t="str">
            <v>403913-2</v>
          </cell>
          <cell r="B1452">
            <v>403913</v>
          </cell>
          <cell r="C1452">
            <v>2</v>
          </cell>
          <cell r="D1452">
            <v>403913</v>
          </cell>
          <cell r="E1452" t="str">
            <v>Canadian Helicopters Limited</v>
          </cell>
          <cell r="F1452" t="str">
            <v>services and material</v>
          </cell>
          <cell r="G1452" t="str">
            <v>Purchase Order</v>
          </cell>
          <cell r="H1452" t="str">
            <v>Hassan, Mostafa</v>
          </cell>
          <cell r="I1452">
            <v>40652</v>
          </cell>
          <cell r="J1452">
            <v>40653</v>
          </cell>
          <cell r="K1452">
            <v>40653</v>
          </cell>
          <cell r="L1452" t="str">
            <v>Complete</v>
          </cell>
          <cell r="M1452" t="str">
            <v>Executed</v>
          </cell>
          <cell r="N1452">
            <v>40653</v>
          </cell>
          <cell r="O1452" t="str">
            <v>Edit New Supplement</v>
          </cell>
          <cell r="P1452" t="str">
            <v>McDonald, Katherine</v>
          </cell>
          <cell r="Q1452" t="str">
            <v>McDonald, Katherine</v>
          </cell>
          <cell r="R1452" t="str">
            <v>Marina Crawford</v>
          </cell>
          <cell r="S1452" t="str">
            <v>Ron Laing</v>
          </cell>
          <cell r="T1452" t="str">
            <v>Ronni Church</v>
          </cell>
          <cell r="U1452" t="str">
            <v>H - Horizon</v>
          </cell>
          <cell r="V1452" t="str">
            <v>Facilities &amp; Servic - Facilities &amp; Servics</v>
          </cell>
          <cell r="W1452" t="str">
            <v>45 Days net terms</v>
          </cell>
          <cell r="X1452">
            <v>191150</v>
          </cell>
          <cell r="Y1452">
            <v>26817</v>
          </cell>
          <cell r="Z1452">
            <v>11150</v>
          </cell>
        </row>
        <row r="1453">
          <cell r="A1453" t="str">
            <v>403914-3</v>
          </cell>
          <cell r="B1453">
            <v>403914</v>
          </cell>
          <cell r="C1453">
            <v>3</v>
          </cell>
          <cell r="D1453">
            <v>403914</v>
          </cell>
          <cell r="E1453" t="str">
            <v>TradeMaster, Inc</v>
          </cell>
          <cell r="F1453" t="str">
            <v>Mobile Eye note books</v>
          </cell>
          <cell r="G1453" t="str">
            <v>Purchase Order</v>
          </cell>
          <cell r="H1453" t="str">
            <v>Epps, Pamela</v>
          </cell>
          <cell r="I1453">
            <v>41030</v>
          </cell>
          <cell r="J1453">
            <v>41060</v>
          </cell>
          <cell r="K1453">
            <v>41425</v>
          </cell>
          <cell r="L1453" t="str">
            <v>Complete</v>
          </cell>
          <cell r="M1453" t="str">
            <v>Executed</v>
          </cell>
          <cell r="N1453">
            <v>41039</v>
          </cell>
          <cell r="O1453" t="str">
            <v>Approve Contract</v>
          </cell>
          <cell r="P1453" t="str">
            <v>Business Area Approver</v>
          </cell>
          <cell r="Q1453" t="str">
            <v>Hynes, David</v>
          </cell>
          <cell r="R1453" t="str">
            <v>Marina Crawford</v>
          </cell>
          <cell r="S1453" t="str">
            <v>Ron Laing</v>
          </cell>
          <cell r="T1453" t="str">
            <v>Stephanie Graham</v>
          </cell>
          <cell r="U1453" t="str">
            <v>H - Horizon</v>
          </cell>
          <cell r="V1453" t="str">
            <v>Facilities &amp; Servic - Facilities &amp; Servics</v>
          </cell>
          <cell r="W1453" t="str">
            <v>45 Days net terms</v>
          </cell>
          <cell r="X1453">
            <v>38512.83</v>
          </cell>
          <cell r="Y1453">
            <v>145251</v>
          </cell>
          <cell r="Z1453">
            <v>16362</v>
          </cell>
        </row>
        <row r="1454">
          <cell r="A1454" t="str">
            <v>403918-4-1</v>
          </cell>
          <cell r="B1454" t="str">
            <v>403918-4</v>
          </cell>
          <cell r="C1454">
            <v>1</v>
          </cell>
          <cell r="D1454">
            <v>404402</v>
          </cell>
          <cell r="E1454" t="str">
            <v>OCL Group Inc.</v>
          </cell>
          <cell r="F1454" t="str">
            <v>Spools Fabrication under WO#244252</v>
          </cell>
          <cell r="G1454" t="str">
            <v>Schedules for Master Agreements</v>
          </cell>
          <cell r="H1454" t="str">
            <v>Anderson, Michael</v>
          </cell>
          <cell r="I1454">
            <v>40973</v>
          </cell>
          <cell r="J1454">
            <v>40575</v>
          </cell>
          <cell r="K1454">
            <v>40999</v>
          </cell>
          <cell r="L1454" t="str">
            <v>Complete</v>
          </cell>
          <cell r="M1454" t="str">
            <v>Executed</v>
          </cell>
          <cell r="N1454">
            <v>40983</v>
          </cell>
          <cell r="O1454" t="str">
            <v>Approve Contract</v>
          </cell>
          <cell r="P1454" t="str">
            <v>Business Area Approver</v>
          </cell>
          <cell r="Q1454" t="str">
            <v>Wallwork, Vince</v>
          </cell>
          <cell r="R1454" t="str">
            <v>Marina Crawford</v>
          </cell>
          <cell r="S1454" t="str">
            <v>Ron Laing</v>
          </cell>
          <cell r="T1454" t="str">
            <v>Karen Almadi</v>
          </cell>
          <cell r="U1454" t="str">
            <v>H - Horizon</v>
          </cell>
          <cell r="V1454" t="str">
            <v>Bitumen Production</v>
          </cell>
          <cell r="W1454" t="str">
            <v>30 Days net terms</v>
          </cell>
          <cell r="X1454">
            <v>240690.04</v>
          </cell>
          <cell r="Y1454">
            <v>142556</v>
          </cell>
          <cell r="Z1454">
            <v>25437.599999999999</v>
          </cell>
        </row>
        <row r="1455">
          <cell r="A1455" t="str">
            <v>403918-5-1</v>
          </cell>
          <cell r="B1455" t="str">
            <v>403918-5</v>
          </cell>
          <cell r="C1455">
            <v>1</v>
          </cell>
          <cell r="D1455">
            <v>404409</v>
          </cell>
          <cell r="E1455" t="str">
            <v>OCL Group Inc.</v>
          </cell>
          <cell r="F1455" t="str">
            <v>Extension of Contract+Mechanical &amp; Civil Work</v>
          </cell>
          <cell r="G1455" t="str">
            <v>Schedules for Master Agreements</v>
          </cell>
          <cell r="H1455" t="str">
            <v>Tavassoli, Nader</v>
          </cell>
          <cell r="I1455">
            <v>40793</v>
          </cell>
          <cell r="J1455">
            <v>40787</v>
          </cell>
          <cell r="K1455">
            <v>40968</v>
          </cell>
          <cell r="L1455" t="str">
            <v>Complete</v>
          </cell>
          <cell r="M1455" t="str">
            <v>Executed</v>
          </cell>
          <cell r="N1455">
            <v>40799</v>
          </cell>
          <cell r="O1455" t="str">
            <v>Execute Contract</v>
          </cell>
          <cell r="P1455" t="str">
            <v>Tavassoli, Nader</v>
          </cell>
          <cell r="Q1455" t="str">
            <v>Tavassoli, Nader</v>
          </cell>
          <cell r="R1455" t="str">
            <v>Marina Crawford</v>
          </cell>
          <cell r="S1455" t="str">
            <v>Ron Laing</v>
          </cell>
          <cell r="T1455" t="str">
            <v>Karen Almadi</v>
          </cell>
          <cell r="U1455" t="str">
            <v>H - Horizon</v>
          </cell>
          <cell r="V1455" t="str">
            <v>Bitumen Production</v>
          </cell>
          <cell r="W1455" t="str">
            <v>45 Days net terms</v>
          </cell>
          <cell r="X1455">
            <v>2091707.3</v>
          </cell>
          <cell r="Y1455">
            <v>142556</v>
          </cell>
          <cell r="Z1455">
            <v>999999.94</v>
          </cell>
        </row>
        <row r="1456">
          <cell r="A1456" t="str">
            <v>403918-5-2</v>
          </cell>
          <cell r="B1456" t="str">
            <v>403918-5</v>
          </cell>
          <cell r="C1456">
            <v>2</v>
          </cell>
          <cell r="D1456">
            <v>404409</v>
          </cell>
          <cell r="E1456" t="str">
            <v>OCL Group Inc.</v>
          </cell>
          <cell r="F1456" t="str">
            <v>Forest Fire Compensation</v>
          </cell>
          <cell r="G1456" t="str">
            <v>Schedules for Master Agreements</v>
          </cell>
          <cell r="H1456" t="str">
            <v>Tavassoli, Nader</v>
          </cell>
          <cell r="I1456">
            <v>40882</v>
          </cell>
          <cell r="J1456">
            <v>40787</v>
          </cell>
          <cell r="K1456">
            <v>40968</v>
          </cell>
          <cell r="L1456" t="str">
            <v>Complete</v>
          </cell>
          <cell r="M1456" t="str">
            <v>Executed</v>
          </cell>
          <cell r="N1456">
            <v>40882</v>
          </cell>
          <cell r="O1456" t="str">
            <v>Parallel_Return_to_Edit_Mode</v>
          </cell>
          <cell r="P1456" t="str">
            <v>Tavassoli, Nader</v>
          </cell>
          <cell r="R1456" t="str">
            <v>Marina Crawford</v>
          </cell>
          <cell r="S1456" t="str">
            <v>Ron Laing</v>
          </cell>
          <cell r="T1456" t="str">
            <v>Karen Almadi</v>
          </cell>
          <cell r="U1456" t="str">
            <v>H - Horizon</v>
          </cell>
          <cell r="V1456" t="str">
            <v>Bitumen Production</v>
          </cell>
          <cell r="W1456" t="str">
            <v>45 Days net terms</v>
          </cell>
          <cell r="X1456">
            <v>2095698.3</v>
          </cell>
          <cell r="Y1456">
            <v>142556</v>
          </cell>
          <cell r="Z1456">
            <v>3991</v>
          </cell>
        </row>
        <row r="1457">
          <cell r="A1457" t="str">
            <v>403918-5-3</v>
          </cell>
          <cell r="B1457" t="str">
            <v>403918-5</v>
          </cell>
          <cell r="C1457">
            <v>3</v>
          </cell>
          <cell r="D1457">
            <v>404409</v>
          </cell>
          <cell r="E1457" t="str">
            <v>OCL Group Inc.</v>
          </cell>
          <cell r="F1457" t="str">
            <v>Siphon Line relocation</v>
          </cell>
          <cell r="G1457" t="str">
            <v>Schedules for Master Agreements</v>
          </cell>
          <cell r="H1457" t="str">
            <v>Tavassoli, Nader</v>
          </cell>
          <cell r="I1457">
            <v>40917</v>
          </cell>
          <cell r="J1457">
            <v>40828</v>
          </cell>
          <cell r="K1457">
            <v>40968</v>
          </cell>
          <cell r="L1457" t="str">
            <v>Complete</v>
          </cell>
          <cell r="M1457" t="str">
            <v>Executed</v>
          </cell>
          <cell r="N1457">
            <v>40919</v>
          </cell>
          <cell r="O1457" t="str">
            <v>Approve Contract</v>
          </cell>
          <cell r="P1457" t="str">
            <v>Commercial Operations Approver</v>
          </cell>
          <cell r="Q1457" t="str">
            <v>Crawford, Marina</v>
          </cell>
          <cell r="R1457" t="str">
            <v>Marina Crawford</v>
          </cell>
          <cell r="S1457" t="str">
            <v>Ron Laing</v>
          </cell>
          <cell r="T1457" t="str">
            <v>Karen Almadi</v>
          </cell>
          <cell r="U1457" t="str">
            <v>H - Horizon</v>
          </cell>
          <cell r="V1457" t="str">
            <v>Bitumen Production</v>
          </cell>
          <cell r="W1457" t="str">
            <v>45 Days net terms</v>
          </cell>
          <cell r="X1457">
            <v>2431052.5299999998</v>
          </cell>
          <cell r="Y1457">
            <v>142556</v>
          </cell>
          <cell r="Z1457">
            <v>335354.23</v>
          </cell>
        </row>
        <row r="1458">
          <cell r="A1458" t="str">
            <v>403918-5-4</v>
          </cell>
          <cell r="B1458" t="str">
            <v>403918-5</v>
          </cell>
          <cell r="C1458">
            <v>4</v>
          </cell>
          <cell r="D1458">
            <v>404409</v>
          </cell>
          <cell r="E1458" t="str">
            <v>OCL Group Inc.</v>
          </cell>
          <cell r="F1458" t="str">
            <v>Yard Move Work under WO#245396</v>
          </cell>
          <cell r="G1458" t="str">
            <v>Schedules for Master Agreements</v>
          </cell>
          <cell r="H1458" t="str">
            <v>Anderson, Michael</v>
          </cell>
          <cell r="I1458">
            <v>40953</v>
          </cell>
          <cell r="J1458">
            <v>40817</v>
          </cell>
          <cell r="K1458">
            <v>41029</v>
          </cell>
          <cell r="L1458" t="str">
            <v>Complete</v>
          </cell>
          <cell r="M1458" t="str">
            <v>Executed</v>
          </cell>
          <cell r="N1458">
            <v>40960</v>
          </cell>
          <cell r="O1458" t="str">
            <v>Edit New Supplement</v>
          </cell>
          <cell r="P1458" t="str">
            <v>Jiang, Steve</v>
          </cell>
          <cell r="Q1458" t="str">
            <v>Jiang, Steve</v>
          </cell>
          <cell r="R1458" t="str">
            <v>Marina Crawford</v>
          </cell>
          <cell r="S1458" t="str">
            <v>Ron Laing</v>
          </cell>
          <cell r="T1458" t="str">
            <v>Karen Almadi</v>
          </cell>
          <cell r="U1458" t="str">
            <v>H - Horizon</v>
          </cell>
          <cell r="V1458" t="str">
            <v>Facilities &amp; Servic - Facilities &amp; Servics</v>
          </cell>
          <cell r="W1458" t="str">
            <v>45 Days net terms</v>
          </cell>
          <cell r="X1458">
            <v>2645828.59</v>
          </cell>
          <cell r="Y1458">
            <v>142556</v>
          </cell>
          <cell r="Z1458">
            <v>214776.06</v>
          </cell>
        </row>
        <row r="1459">
          <cell r="A1459" t="str">
            <v>403920-1</v>
          </cell>
          <cell r="B1459">
            <v>403920</v>
          </cell>
          <cell r="C1459">
            <v>1</v>
          </cell>
          <cell r="D1459">
            <v>403920</v>
          </cell>
          <cell r="E1459" t="str">
            <v>United Rentals of Canada Inc.</v>
          </cell>
          <cell r="F1459" t="str">
            <v>Rental of Diesel Generator</v>
          </cell>
          <cell r="G1459" t="str">
            <v>Master Goods and Services Agreement</v>
          </cell>
          <cell r="H1459" t="str">
            <v>Rivera, Carlos</v>
          </cell>
          <cell r="I1459">
            <v>40548</v>
          </cell>
          <cell r="J1459">
            <v>40342</v>
          </cell>
          <cell r="K1459">
            <v>40511</v>
          </cell>
          <cell r="L1459" t="str">
            <v>Active</v>
          </cell>
          <cell r="M1459" t="str">
            <v>Executed</v>
          </cell>
          <cell r="N1459">
            <v>40549</v>
          </cell>
          <cell r="O1459" t="str">
            <v>Approve Contract</v>
          </cell>
          <cell r="P1459" t="str">
            <v>Business Area Approver</v>
          </cell>
          <cell r="Q1459" t="str">
            <v>Guglielmin, Don</v>
          </cell>
          <cell r="R1459" t="str">
            <v>Don Guglielmin</v>
          </cell>
          <cell r="S1459" t="str">
            <v>Ron Laing</v>
          </cell>
          <cell r="T1459" t="str">
            <v>Karen Almadi</v>
          </cell>
          <cell r="U1459" t="str">
            <v>H - Horizon</v>
          </cell>
          <cell r="V1459" t="str">
            <v>Major Projects</v>
          </cell>
          <cell r="W1459" t="str">
            <v>30 Days net terms</v>
          </cell>
          <cell r="X1459">
            <v>23420</v>
          </cell>
          <cell r="Y1459">
            <v>570672</v>
          </cell>
          <cell r="Z1459">
            <v>4620</v>
          </cell>
        </row>
        <row r="1460">
          <cell r="A1460" t="str">
            <v>403920-2</v>
          </cell>
          <cell r="B1460">
            <v>403920</v>
          </cell>
          <cell r="C1460">
            <v>2</v>
          </cell>
          <cell r="D1460">
            <v>403920</v>
          </cell>
          <cell r="E1460" t="str">
            <v>United Rentals of Canada Inc.</v>
          </cell>
          <cell r="F1460" t="str">
            <v>Additional Generators Renting</v>
          </cell>
          <cell r="G1460" t="str">
            <v>Master Goods and Services Agreement</v>
          </cell>
          <cell r="H1460" t="str">
            <v>Rivera, Carlos</v>
          </cell>
          <cell r="I1460">
            <v>40549</v>
          </cell>
          <cell r="J1460">
            <v>40547</v>
          </cell>
          <cell r="K1460">
            <v>40550</v>
          </cell>
          <cell r="L1460" t="str">
            <v>Active</v>
          </cell>
          <cell r="M1460" t="str">
            <v>Executed</v>
          </cell>
          <cell r="N1460">
            <v>40598</v>
          </cell>
          <cell r="O1460" t="str">
            <v>Edit New Supplement</v>
          </cell>
          <cell r="P1460" t="str">
            <v>Hurtado, Roberto</v>
          </cell>
          <cell r="Q1460" t="str">
            <v>Hurtado, Roberto</v>
          </cell>
          <cell r="R1460" t="str">
            <v>Don Guglielmin</v>
          </cell>
          <cell r="S1460" t="str">
            <v>Ron Laing</v>
          </cell>
          <cell r="T1460" t="str">
            <v>Karen Almadi</v>
          </cell>
          <cell r="U1460" t="str">
            <v>H - Horizon</v>
          </cell>
          <cell r="V1460" t="str">
            <v>Major Projects</v>
          </cell>
          <cell r="W1460" t="str">
            <v>30 Days net terms</v>
          </cell>
          <cell r="X1460">
            <v>35065.800000000003</v>
          </cell>
          <cell r="Y1460">
            <v>570672</v>
          </cell>
          <cell r="Z1460">
            <v>11645.8</v>
          </cell>
        </row>
        <row r="1461">
          <cell r="A1461" t="str">
            <v>403920-3</v>
          </cell>
          <cell r="B1461">
            <v>403920</v>
          </cell>
          <cell r="C1461">
            <v>3</v>
          </cell>
          <cell r="D1461">
            <v>403920</v>
          </cell>
          <cell r="E1461" t="str">
            <v>United Rentals of Canada Inc.</v>
          </cell>
          <cell r="F1461" t="str">
            <v>Additional Generators Renting</v>
          </cell>
          <cell r="G1461" t="str">
            <v>Master Goods and Services Agreement</v>
          </cell>
          <cell r="H1461" t="str">
            <v>Rivera, Carlos</v>
          </cell>
          <cell r="I1461">
            <v>40598</v>
          </cell>
          <cell r="J1461">
            <v>40455</v>
          </cell>
          <cell r="K1461">
            <v>40512</v>
          </cell>
          <cell r="L1461" t="str">
            <v>Active</v>
          </cell>
          <cell r="M1461" t="str">
            <v>Edit Mode</v>
          </cell>
          <cell r="O1461" t="str">
            <v>Edit New Supplement</v>
          </cell>
          <cell r="P1461" t="str">
            <v>Hurtado, Roberto</v>
          </cell>
          <cell r="R1461" t="str">
            <v>Don Guglielmin</v>
          </cell>
          <cell r="S1461" t="str">
            <v>Ron Laing</v>
          </cell>
          <cell r="T1461" t="str">
            <v>Karen Almadi</v>
          </cell>
          <cell r="U1461" t="str">
            <v>H - Horizon</v>
          </cell>
          <cell r="V1461" t="str">
            <v>Major Projects</v>
          </cell>
          <cell r="W1461" t="str">
            <v>30 Days net terms</v>
          </cell>
          <cell r="X1461">
            <v>38026</v>
          </cell>
          <cell r="Y1461">
            <v>570672</v>
          </cell>
          <cell r="Z1461">
            <v>2960.2</v>
          </cell>
        </row>
        <row r="1462">
          <cell r="A1462" t="str">
            <v>403922-1</v>
          </cell>
          <cell r="B1462">
            <v>403922</v>
          </cell>
          <cell r="C1462">
            <v>1</v>
          </cell>
          <cell r="D1462">
            <v>403922</v>
          </cell>
          <cell r="E1462" t="str">
            <v>SSA &amp; Company</v>
          </cell>
          <cell r="F1462" t="str">
            <v>Continuous Improvement Consult</v>
          </cell>
          <cell r="G1462" t="str">
            <v>Master Goods and Services Agreement</v>
          </cell>
          <cell r="H1462" t="str">
            <v>Panya, Yowchong</v>
          </cell>
          <cell r="I1462">
            <v>40532</v>
          </cell>
          <cell r="J1462">
            <v>40544</v>
          </cell>
          <cell r="K1462">
            <v>40908</v>
          </cell>
          <cell r="L1462" t="str">
            <v>Complete</v>
          </cell>
          <cell r="M1462" t="str">
            <v>Executed</v>
          </cell>
          <cell r="N1462">
            <v>40560</v>
          </cell>
          <cell r="O1462" t="str">
            <v>Review Document</v>
          </cell>
          <cell r="P1462" t="str">
            <v>Crawford, Marina</v>
          </cell>
          <cell r="Q1462" t="str">
            <v>Crawford, Marina</v>
          </cell>
          <cell r="R1462" t="str">
            <v>Marina Crawford</v>
          </cell>
          <cell r="S1462" t="str">
            <v>Ron Laing</v>
          </cell>
          <cell r="T1462" t="str">
            <v>Ronni Church</v>
          </cell>
          <cell r="U1462" t="str">
            <v>H - Horizon</v>
          </cell>
          <cell r="V1462" t="str">
            <v>Bitumen Production</v>
          </cell>
          <cell r="W1462" t="str">
            <v>30 Days net terms</v>
          </cell>
          <cell r="X1462">
            <v>1782500</v>
          </cell>
          <cell r="Y1462">
            <v>146425</v>
          </cell>
          <cell r="Z1462">
            <v>1083893</v>
          </cell>
        </row>
        <row r="1463">
          <cell r="A1463" t="str">
            <v>403922-2</v>
          </cell>
          <cell r="B1463">
            <v>403922</v>
          </cell>
          <cell r="C1463">
            <v>2</v>
          </cell>
          <cell r="D1463">
            <v>403922</v>
          </cell>
          <cell r="E1463" t="str">
            <v>SSA &amp; Company</v>
          </cell>
          <cell r="F1463" t="str">
            <v>Continuous Improvement Consult</v>
          </cell>
          <cell r="G1463" t="str">
            <v>Master Goods and Services Agreement</v>
          </cell>
          <cell r="H1463" t="str">
            <v>Wagner, Courtney</v>
          </cell>
          <cell r="I1463">
            <v>40885</v>
          </cell>
          <cell r="J1463">
            <v>40909</v>
          </cell>
          <cell r="K1463">
            <v>41274</v>
          </cell>
          <cell r="L1463" t="str">
            <v>Complete</v>
          </cell>
          <cell r="M1463" t="str">
            <v>Executed</v>
          </cell>
          <cell r="N1463">
            <v>40899</v>
          </cell>
          <cell r="O1463" t="str">
            <v>Parallel_Return_to_Edit_Mode</v>
          </cell>
          <cell r="P1463" t="str">
            <v>Brant, Edna</v>
          </cell>
          <cell r="R1463" t="str">
            <v>Carla Salazar</v>
          </cell>
          <cell r="S1463" t="str">
            <v>Ron Laing</v>
          </cell>
          <cell r="T1463" t="str">
            <v>Stephanie Graham</v>
          </cell>
          <cell r="U1463" t="str">
            <v>H - Horizon</v>
          </cell>
          <cell r="V1463" t="str">
            <v>Bitumen Production</v>
          </cell>
          <cell r="W1463" t="str">
            <v>30 Days net terms</v>
          </cell>
          <cell r="X1463">
            <v>3520000</v>
          </cell>
          <cell r="Y1463">
            <v>146425</v>
          </cell>
          <cell r="Z1463">
            <v>1737500</v>
          </cell>
        </row>
        <row r="1464">
          <cell r="A1464" t="str">
            <v>403940-1</v>
          </cell>
          <cell r="B1464">
            <v>403940</v>
          </cell>
          <cell r="C1464">
            <v>1</v>
          </cell>
          <cell r="D1464">
            <v>403940</v>
          </cell>
          <cell r="E1464" t="str">
            <v>WorleyParsons Canada Services Ltd</v>
          </cell>
          <cell r="F1464" t="str">
            <v>BP Mechanical - PID Asbuilts</v>
          </cell>
          <cell r="G1464" t="str">
            <v>Master Goods and Services Agreement</v>
          </cell>
          <cell r="H1464" t="str">
            <v>Leonardo, Arlene</v>
          </cell>
          <cell r="I1464">
            <v>40492</v>
          </cell>
          <cell r="J1464">
            <v>40352</v>
          </cell>
          <cell r="K1464">
            <v>40359</v>
          </cell>
          <cell r="L1464" t="str">
            <v>Complete</v>
          </cell>
          <cell r="M1464" t="str">
            <v>Executed</v>
          </cell>
          <cell r="N1464">
            <v>40492</v>
          </cell>
          <cell r="O1464" t="str">
            <v>Edit New Supplement</v>
          </cell>
          <cell r="P1464" t="str">
            <v>Leonardo, Arlene</v>
          </cell>
          <cell r="Q1464" t="str">
            <v>Leonardo, Arlene</v>
          </cell>
          <cell r="R1464" t="str">
            <v>Marina Crawford</v>
          </cell>
          <cell r="S1464" t="str">
            <v>Ron Laing</v>
          </cell>
          <cell r="U1464" t="str">
            <v>H - Horizon</v>
          </cell>
          <cell r="V1464" t="str">
            <v>Bitumen Production</v>
          </cell>
          <cell r="W1464" t="str">
            <v>45 Days net terms</v>
          </cell>
          <cell r="X1464">
            <v>71940</v>
          </cell>
          <cell r="Y1464">
            <v>586210</v>
          </cell>
          <cell r="Z1464">
            <v>18140</v>
          </cell>
        </row>
        <row r="1465">
          <cell r="A1465" t="str">
            <v>403940-2</v>
          </cell>
          <cell r="B1465">
            <v>403940</v>
          </cell>
          <cell r="C1465">
            <v>2</v>
          </cell>
          <cell r="D1465">
            <v>403940</v>
          </cell>
          <cell r="E1465" t="str">
            <v>WorleyParsons Canada Services Ltd</v>
          </cell>
          <cell r="F1465" t="str">
            <v>BP Mechanical - PID Asbuilts</v>
          </cell>
          <cell r="G1465" t="str">
            <v>Master Goods and Services Agreement</v>
          </cell>
          <cell r="H1465" t="str">
            <v>Wang, Cathy</v>
          </cell>
          <cell r="I1465">
            <v>40492</v>
          </cell>
          <cell r="J1465">
            <v>40352</v>
          </cell>
          <cell r="K1465">
            <v>40359</v>
          </cell>
          <cell r="L1465" t="str">
            <v>Complete</v>
          </cell>
          <cell r="M1465" t="str">
            <v>Executed</v>
          </cell>
          <cell r="N1465">
            <v>40533</v>
          </cell>
          <cell r="O1465" t="str">
            <v>Edit New Supplement</v>
          </cell>
          <cell r="P1465" t="str">
            <v>Leonardo, Arlene</v>
          </cell>
          <cell r="Q1465" t="str">
            <v>Leonardo, Arlene</v>
          </cell>
          <cell r="R1465" t="str">
            <v>Marina Crawford</v>
          </cell>
          <cell r="S1465" t="str">
            <v>Ron Laing</v>
          </cell>
          <cell r="T1465" t="str">
            <v>Karen Almadi</v>
          </cell>
          <cell r="U1465" t="str">
            <v>H - Horizon</v>
          </cell>
          <cell r="V1465" t="str">
            <v>Bitumen Production</v>
          </cell>
          <cell r="W1465" t="str">
            <v>45 Days net terms</v>
          </cell>
          <cell r="X1465">
            <v>80940</v>
          </cell>
          <cell r="Y1465">
            <v>586210</v>
          </cell>
          <cell r="Z1465">
            <v>9000</v>
          </cell>
        </row>
        <row r="1466">
          <cell r="A1466" t="str">
            <v>403942-3-1</v>
          </cell>
          <cell r="B1466" t="str">
            <v>403942-3</v>
          </cell>
          <cell r="C1466">
            <v>1</v>
          </cell>
          <cell r="D1466">
            <v>404172</v>
          </cell>
          <cell r="E1466" t="str">
            <v>Normcan</v>
          </cell>
          <cell r="F1466" t="str">
            <v>NORM Assessment-Child-Coker</v>
          </cell>
          <cell r="G1466" t="str">
            <v>Schedules for Master Agreements</v>
          </cell>
          <cell r="H1466" t="str">
            <v>Hassan, Mostafa</v>
          </cell>
          <cell r="I1466">
            <v>40828</v>
          </cell>
          <cell r="J1466">
            <v>40633</v>
          </cell>
          <cell r="K1466">
            <v>40999</v>
          </cell>
          <cell r="L1466" t="str">
            <v>Complete</v>
          </cell>
          <cell r="M1466" t="str">
            <v>Executed</v>
          </cell>
          <cell r="N1466">
            <v>40842</v>
          </cell>
          <cell r="O1466" t="str">
            <v>Execute Contract</v>
          </cell>
          <cell r="P1466" t="str">
            <v>Jiang, Steve</v>
          </cell>
          <cell r="Q1466" t="str">
            <v>Jiang, Steve</v>
          </cell>
          <cell r="R1466" t="str">
            <v>Marina Crawford</v>
          </cell>
          <cell r="S1466" t="str">
            <v>Ron Laing</v>
          </cell>
          <cell r="T1466" t="str">
            <v>Karen Almadi</v>
          </cell>
          <cell r="U1466" t="str">
            <v>H - Horizon</v>
          </cell>
          <cell r="V1466" t="str">
            <v>Upgrading &amp; Utilitie - Upgrading &amp; Utilities</v>
          </cell>
          <cell r="W1466" t="str">
            <v>45 Days net terms</v>
          </cell>
          <cell r="X1466">
            <v>70000</v>
          </cell>
          <cell r="Y1466">
            <v>592199</v>
          </cell>
          <cell r="Z1466">
            <v>50000</v>
          </cell>
        </row>
        <row r="1467">
          <cell r="A1467" t="str">
            <v>403944-1</v>
          </cell>
          <cell r="B1467">
            <v>403944</v>
          </cell>
          <cell r="C1467">
            <v>1</v>
          </cell>
          <cell r="D1467">
            <v>403944</v>
          </cell>
          <cell r="E1467" t="str">
            <v>U.S Traffic International Transportation</v>
          </cell>
          <cell r="F1467" t="str">
            <v>Flanges from Wier &amp; Bunk Damage</v>
          </cell>
          <cell r="G1467" t="str">
            <v>Construction</v>
          </cell>
          <cell r="H1467" t="str">
            <v>Belenky, Betty</v>
          </cell>
          <cell r="I1467">
            <v>40508</v>
          </cell>
          <cell r="J1467">
            <v>40430</v>
          </cell>
          <cell r="K1467">
            <v>40709</v>
          </cell>
          <cell r="L1467" t="str">
            <v>Complete</v>
          </cell>
          <cell r="M1467" t="str">
            <v>Executed</v>
          </cell>
          <cell r="N1467">
            <v>40513</v>
          </cell>
          <cell r="O1467" t="str">
            <v>Approve Contract</v>
          </cell>
          <cell r="P1467" t="str">
            <v>Commercial Operations Approver</v>
          </cell>
          <cell r="Q1467" t="str">
            <v>Guglielmin, Don</v>
          </cell>
          <cell r="R1467" t="str">
            <v>Don Guglielmin</v>
          </cell>
          <cell r="S1467" t="str">
            <v>Ron Laing</v>
          </cell>
          <cell r="T1467" t="str">
            <v>Karen Almadi</v>
          </cell>
          <cell r="U1467" t="str">
            <v>H - Horizon</v>
          </cell>
          <cell r="V1467" t="str">
            <v>Major Projects</v>
          </cell>
          <cell r="W1467" t="str">
            <v>30 Days net terms</v>
          </cell>
          <cell r="X1467">
            <v>168685</v>
          </cell>
          <cell r="Y1467">
            <v>599156</v>
          </cell>
          <cell r="Z1467">
            <v>9935</v>
          </cell>
        </row>
        <row r="1468">
          <cell r="A1468" t="str">
            <v>403950-1</v>
          </cell>
          <cell r="B1468">
            <v>403950</v>
          </cell>
          <cell r="C1468">
            <v>1</v>
          </cell>
          <cell r="D1468">
            <v>403950</v>
          </cell>
          <cell r="E1468" t="str">
            <v>Vanko Analytics Limited</v>
          </cell>
          <cell r="F1468" t="str">
            <v>Field Service</v>
          </cell>
          <cell r="G1468" t="str">
            <v>Master Goods and Services Agreement</v>
          </cell>
          <cell r="H1468" t="str">
            <v>De Jesus, Michelle</v>
          </cell>
          <cell r="I1468">
            <v>40947</v>
          </cell>
          <cell r="J1468">
            <v>40945</v>
          </cell>
          <cell r="K1468">
            <v>40952</v>
          </cell>
          <cell r="L1468" t="str">
            <v>Active</v>
          </cell>
          <cell r="M1468" t="str">
            <v>Executed</v>
          </cell>
          <cell r="N1468">
            <v>40952</v>
          </cell>
          <cell r="O1468" t="str">
            <v>Execute Contract</v>
          </cell>
          <cell r="P1468" t="str">
            <v>De Jesus, Michelle</v>
          </cell>
          <cell r="Q1468" t="str">
            <v>De Jesus, Michelle</v>
          </cell>
          <cell r="R1468" t="str">
            <v>Carla Salazar</v>
          </cell>
          <cell r="S1468" t="str">
            <v>Ron Laing</v>
          </cell>
          <cell r="T1468" t="str">
            <v>Ronni Church</v>
          </cell>
          <cell r="U1468" t="str">
            <v>H - Horizon</v>
          </cell>
          <cell r="V1468" t="str">
            <v>Upgrading &amp; Utilitie - Upgrading &amp; Utilities</v>
          </cell>
          <cell r="W1468" t="str">
            <v>45 Days net terms</v>
          </cell>
          <cell r="X1468">
            <v>31650</v>
          </cell>
          <cell r="Y1468">
            <v>69108</v>
          </cell>
          <cell r="Z1468">
            <v>6650</v>
          </cell>
        </row>
        <row r="1469">
          <cell r="A1469" t="str">
            <v>403950-2</v>
          </cell>
          <cell r="B1469">
            <v>403950</v>
          </cell>
          <cell r="C1469">
            <v>2</v>
          </cell>
          <cell r="D1469">
            <v>403950</v>
          </cell>
          <cell r="E1469" t="str">
            <v>Vanko Analytics Limited</v>
          </cell>
          <cell r="F1469" t="str">
            <v>Troubleshoot coker drums and frac tower</v>
          </cell>
          <cell r="G1469" t="str">
            <v>Master Goods and Services Agreement</v>
          </cell>
          <cell r="H1469" t="str">
            <v>Leonardo, Arlene</v>
          </cell>
          <cell r="I1469">
            <v>41029</v>
          </cell>
          <cell r="J1469">
            <v>40945</v>
          </cell>
          <cell r="K1469">
            <v>41090</v>
          </cell>
          <cell r="L1469" t="str">
            <v>Active</v>
          </cell>
          <cell r="M1469" t="str">
            <v>Executed</v>
          </cell>
          <cell r="N1469">
            <v>41030</v>
          </cell>
          <cell r="O1469" t="str">
            <v>Edit New Supplement</v>
          </cell>
          <cell r="P1469" t="str">
            <v>Farkas, Moira</v>
          </cell>
          <cell r="Q1469" t="str">
            <v>Farkas, Moira</v>
          </cell>
          <cell r="R1469" t="str">
            <v>Carla Salazar</v>
          </cell>
          <cell r="S1469" t="str">
            <v>Ron Laing</v>
          </cell>
          <cell r="T1469" t="str">
            <v>Ronni Church</v>
          </cell>
          <cell r="U1469" t="str">
            <v>H - Horizon</v>
          </cell>
          <cell r="V1469" t="str">
            <v>Upgrading &amp; Utilitie - Upgrading &amp; Utilities</v>
          </cell>
          <cell r="W1469" t="str">
            <v>45 Days net terms</v>
          </cell>
          <cell r="X1469">
            <v>41650</v>
          </cell>
          <cell r="Y1469">
            <v>69108</v>
          </cell>
          <cell r="Z1469">
            <v>10000</v>
          </cell>
        </row>
        <row r="1470">
          <cell r="A1470" t="str">
            <v>403950-3</v>
          </cell>
          <cell r="B1470">
            <v>403950</v>
          </cell>
          <cell r="C1470">
            <v>3</v>
          </cell>
          <cell r="D1470">
            <v>403950</v>
          </cell>
          <cell r="E1470" t="str">
            <v>Vanko Analytics Limited</v>
          </cell>
          <cell r="F1470" t="str">
            <v>Contract Extension until Feb 2014</v>
          </cell>
          <cell r="G1470" t="str">
            <v>Master Goods and Services Agreement</v>
          </cell>
          <cell r="H1470" t="str">
            <v>Nair, Ravindra</v>
          </cell>
          <cell r="I1470">
            <v>41346</v>
          </cell>
          <cell r="J1470">
            <v>41091</v>
          </cell>
          <cell r="K1470">
            <v>41698</v>
          </cell>
          <cell r="L1470" t="str">
            <v>Active</v>
          </cell>
          <cell r="M1470" t="str">
            <v>Executed</v>
          </cell>
          <cell r="N1470">
            <v>41382</v>
          </cell>
          <cell r="O1470" t="str">
            <v>Parallel_Return_to_Edit_Mode</v>
          </cell>
          <cell r="P1470" t="str">
            <v>Leonardo, Arlene</v>
          </cell>
          <cell r="R1470" t="str">
            <v>Carla Salazar</v>
          </cell>
          <cell r="S1470" t="str">
            <v>Kara Slemko</v>
          </cell>
          <cell r="U1470" t="str">
            <v>H - Horizon</v>
          </cell>
          <cell r="V1470" t="str">
            <v>Upgrading &amp; Utilitie - Upgrading &amp; Utilities</v>
          </cell>
          <cell r="W1470" t="str">
            <v>45 Days net terms</v>
          </cell>
          <cell r="X1470">
            <v>81650</v>
          </cell>
          <cell r="Y1470">
            <v>69108</v>
          </cell>
          <cell r="Z1470">
            <v>40000</v>
          </cell>
        </row>
        <row r="1471">
          <cell r="A1471" t="str">
            <v>403952-10</v>
          </cell>
          <cell r="B1471">
            <v>403952</v>
          </cell>
          <cell r="C1471">
            <v>10</v>
          </cell>
          <cell r="D1471">
            <v>40395210</v>
          </cell>
          <cell r="E1471" t="str">
            <v>North American Enterprises Ltd.</v>
          </cell>
          <cell r="F1471" t="str">
            <v>Civil / Foundation Work for OPP3</v>
          </cell>
          <cell r="G1471" t="str">
            <v>Construction</v>
          </cell>
          <cell r="H1471" t="str">
            <v>Mohammed, Bassam</v>
          </cell>
          <cell r="I1471">
            <v>40688</v>
          </cell>
          <cell r="J1471">
            <v>40688</v>
          </cell>
          <cell r="K1471">
            <v>40769</v>
          </cell>
          <cell r="L1471" t="str">
            <v>Complete</v>
          </cell>
          <cell r="M1471" t="str">
            <v>Executed</v>
          </cell>
          <cell r="N1471">
            <v>40690</v>
          </cell>
          <cell r="O1471" t="str">
            <v>Execute Contract</v>
          </cell>
          <cell r="P1471" t="str">
            <v>Mohammed, Bassam</v>
          </cell>
          <cell r="Q1471" t="str">
            <v>Mohammed, Bassam</v>
          </cell>
          <cell r="R1471" t="str">
            <v>Don Guglielmin</v>
          </cell>
          <cell r="S1471" t="str">
            <v>Ron Laing</v>
          </cell>
          <cell r="T1471" t="str">
            <v>Karen Almadi</v>
          </cell>
          <cell r="U1471" t="str">
            <v>H - Horizon</v>
          </cell>
          <cell r="V1471" t="str">
            <v>Major Projects</v>
          </cell>
          <cell r="W1471" t="str">
            <v>45 Days net terms</v>
          </cell>
          <cell r="X1471">
            <v>31099534</v>
          </cell>
          <cell r="Y1471">
            <v>593596</v>
          </cell>
          <cell r="Z1471">
            <v>260276</v>
          </cell>
        </row>
        <row r="1472">
          <cell r="A1472" t="str">
            <v>403952-11</v>
          </cell>
          <cell r="B1472">
            <v>403952</v>
          </cell>
          <cell r="C1472">
            <v>11</v>
          </cell>
          <cell r="D1472">
            <v>40395211</v>
          </cell>
          <cell r="E1472" t="str">
            <v>North American Enterprises Ltd.</v>
          </cell>
          <cell r="F1472" t="str">
            <v>Air Compressor and Caustic Pipe Supports for OPP3</v>
          </cell>
          <cell r="G1472" t="str">
            <v>Construction</v>
          </cell>
          <cell r="H1472" t="str">
            <v>Mohammed, Bassam</v>
          </cell>
          <cell r="I1472">
            <v>40702</v>
          </cell>
          <cell r="J1472">
            <v>40709</v>
          </cell>
          <cell r="K1472">
            <v>40739</v>
          </cell>
          <cell r="L1472" t="str">
            <v>Complete</v>
          </cell>
          <cell r="M1472" t="str">
            <v>Executed</v>
          </cell>
          <cell r="N1472">
            <v>40707</v>
          </cell>
          <cell r="O1472" t="str">
            <v>Approve Contract</v>
          </cell>
          <cell r="P1472" t="str">
            <v>Commercial Operations Approver</v>
          </cell>
          <cell r="Q1472" t="str">
            <v>Guglielmin, Don</v>
          </cell>
          <cell r="R1472" t="str">
            <v>Don Guglielmin</v>
          </cell>
          <cell r="S1472" t="str">
            <v>Ron Laing</v>
          </cell>
          <cell r="T1472" t="str">
            <v>Karen Almadi</v>
          </cell>
          <cell r="U1472" t="str">
            <v>H - Horizon</v>
          </cell>
          <cell r="V1472" t="str">
            <v>Major Projects</v>
          </cell>
          <cell r="W1472" t="str">
            <v>45 Days net terms</v>
          </cell>
          <cell r="X1472">
            <v>31226828.890000001</v>
          </cell>
          <cell r="Y1472">
            <v>593596</v>
          </cell>
          <cell r="Z1472">
            <v>127294.89</v>
          </cell>
        </row>
        <row r="1473">
          <cell r="A1473" t="str">
            <v>403952-12</v>
          </cell>
          <cell r="B1473">
            <v>403952</v>
          </cell>
          <cell r="C1473">
            <v>12</v>
          </cell>
          <cell r="D1473">
            <v>40395212</v>
          </cell>
          <cell r="E1473" t="str">
            <v>North American Enterprises Ltd.</v>
          </cell>
          <cell r="F1473" t="str">
            <v>Increase the Concrete Strength to 35MPa</v>
          </cell>
          <cell r="G1473" t="str">
            <v>Construction</v>
          </cell>
          <cell r="H1473" t="str">
            <v>Mohammed, Bassam</v>
          </cell>
          <cell r="I1473">
            <v>40736</v>
          </cell>
          <cell r="J1473">
            <v>40709</v>
          </cell>
          <cell r="K1473">
            <v>40801</v>
          </cell>
          <cell r="L1473" t="str">
            <v>Complete</v>
          </cell>
          <cell r="M1473" t="str">
            <v>Executed</v>
          </cell>
          <cell r="N1473">
            <v>40737</v>
          </cell>
          <cell r="O1473" t="str">
            <v>Approve Contract</v>
          </cell>
          <cell r="P1473" t="str">
            <v>Business Area Approver</v>
          </cell>
          <cell r="Q1473" t="str">
            <v>Ross, Ron</v>
          </cell>
          <cell r="R1473" t="str">
            <v>Don Guglielmin</v>
          </cell>
          <cell r="S1473" t="str">
            <v>Ron Laing</v>
          </cell>
          <cell r="T1473" t="str">
            <v>Karen Almadi</v>
          </cell>
          <cell r="U1473" t="str">
            <v>H - Horizon</v>
          </cell>
          <cell r="V1473" t="str">
            <v>Major Projects</v>
          </cell>
          <cell r="W1473" t="str">
            <v>45 Days net terms</v>
          </cell>
          <cell r="X1473">
            <v>31250737.390000001</v>
          </cell>
          <cell r="Y1473">
            <v>593596</v>
          </cell>
          <cell r="Z1473">
            <v>23908.5</v>
          </cell>
        </row>
        <row r="1474">
          <cell r="A1474" t="str">
            <v>403952-13</v>
          </cell>
          <cell r="B1474">
            <v>403952</v>
          </cell>
          <cell r="C1474">
            <v>13</v>
          </cell>
          <cell r="D1474">
            <v>40395213</v>
          </cell>
          <cell r="E1474" t="str">
            <v>North American Enterprises Ltd.</v>
          </cell>
          <cell r="F1474" t="str">
            <v>Construction of Hydraulic Skids for SPP</v>
          </cell>
          <cell r="G1474" t="str">
            <v>Construction</v>
          </cell>
          <cell r="H1474" t="str">
            <v>Mohammed, Bassam</v>
          </cell>
          <cell r="I1474">
            <v>40737</v>
          </cell>
          <cell r="J1474">
            <v>40709</v>
          </cell>
          <cell r="K1474">
            <v>40801</v>
          </cell>
          <cell r="L1474" t="str">
            <v>Complete</v>
          </cell>
          <cell r="M1474" t="str">
            <v>Executed</v>
          </cell>
          <cell r="N1474">
            <v>40743</v>
          </cell>
          <cell r="O1474" t="str">
            <v>Approve Contract</v>
          </cell>
          <cell r="P1474" t="str">
            <v>Business Area Approver</v>
          </cell>
          <cell r="Q1474" t="str">
            <v>Ross, Ron</v>
          </cell>
          <cell r="R1474" t="str">
            <v>Don Guglielmin</v>
          </cell>
          <cell r="S1474" t="str">
            <v>Ron Laing</v>
          </cell>
          <cell r="T1474" t="str">
            <v>Karen Almadi</v>
          </cell>
          <cell r="U1474" t="str">
            <v>H - Horizon</v>
          </cell>
          <cell r="V1474" t="str">
            <v>Major Projects</v>
          </cell>
          <cell r="W1474" t="str">
            <v>45 Days net terms</v>
          </cell>
          <cell r="X1474">
            <v>31268495.18</v>
          </cell>
          <cell r="Y1474">
            <v>593596</v>
          </cell>
          <cell r="Z1474">
            <v>17757.79</v>
          </cell>
        </row>
        <row r="1475">
          <cell r="A1475" t="str">
            <v>403952-14</v>
          </cell>
          <cell r="B1475">
            <v>403952</v>
          </cell>
          <cell r="C1475">
            <v>14</v>
          </cell>
          <cell r="D1475">
            <v>40395214</v>
          </cell>
          <cell r="E1475" t="str">
            <v>North American Enterprises Ltd.</v>
          </cell>
          <cell r="F1475" t="str">
            <v>CO #14 2-Submersible Pumps for MSE Wall</v>
          </cell>
          <cell r="G1475" t="str">
            <v>Construction</v>
          </cell>
          <cell r="H1475" t="str">
            <v>Mohammed, Bassam</v>
          </cell>
          <cell r="I1475">
            <v>40749</v>
          </cell>
          <cell r="J1475">
            <v>40749</v>
          </cell>
          <cell r="K1475">
            <v>40801</v>
          </cell>
          <cell r="L1475" t="str">
            <v>Complete</v>
          </cell>
          <cell r="M1475" t="str">
            <v>Executed</v>
          </cell>
          <cell r="N1475">
            <v>40752</v>
          </cell>
          <cell r="O1475" t="str">
            <v>Approve Contract</v>
          </cell>
          <cell r="P1475" t="str">
            <v>Commercial Operations Approver</v>
          </cell>
          <cell r="Q1475" t="str">
            <v>Guglielmin, Don</v>
          </cell>
          <cell r="R1475" t="str">
            <v>Don Guglielmin</v>
          </cell>
          <cell r="S1475" t="str">
            <v>Ron Laing</v>
          </cell>
          <cell r="T1475" t="str">
            <v>Karen Almadi</v>
          </cell>
          <cell r="U1475" t="str">
            <v>H - Horizon</v>
          </cell>
          <cell r="V1475" t="str">
            <v>Major Projects</v>
          </cell>
          <cell r="W1475" t="str">
            <v>45 Days net terms</v>
          </cell>
          <cell r="X1475">
            <v>31329102.82</v>
          </cell>
          <cell r="Y1475">
            <v>593596</v>
          </cell>
          <cell r="Z1475">
            <v>60607.64</v>
          </cell>
        </row>
        <row r="1476">
          <cell r="A1476" t="str">
            <v>403952-15</v>
          </cell>
          <cell r="B1476">
            <v>403952</v>
          </cell>
          <cell r="C1476">
            <v>15</v>
          </cell>
          <cell r="D1476">
            <v>40395215</v>
          </cell>
          <cell r="E1476" t="str">
            <v>North American Enterprises Ltd.</v>
          </cell>
          <cell r="F1476" t="str">
            <v>CO #15 Contract Price Reduction</v>
          </cell>
          <cell r="G1476" t="str">
            <v>Construction</v>
          </cell>
          <cell r="H1476" t="str">
            <v>Mohammed, Bassam</v>
          </cell>
          <cell r="I1476">
            <v>40807</v>
          </cell>
          <cell r="J1476">
            <v>40807</v>
          </cell>
          <cell r="K1476">
            <v>40847</v>
          </cell>
          <cell r="L1476" t="str">
            <v>Complete</v>
          </cell>
          <cell r="M1476" t="str">
            <v>Executed</v>
          </cell>
          <cell r="N1476">
            <v>40813</v>
          </cell>
          <cell r="O1476" t="str">
            <v>Edit New Supplement</v>
          </cell>
          <cell r="P1476" t="str">
            <v>Mohammed, Bassam</v>
          </cell>
          <cell r="Q1476" t="str">
            <v>Mohammed, Bassam</v>
          </cell>
          <cell r="R1476" t="str">
            <v>Don Guglielmin</v>
          </cell>
          <cell r="S1476" t="str">
            <v>Ron Laing</v>
          </cell>
          <cell r="T1476" t="str">
            <v>Karen Almadi</v>
          </cell>
          <cell r="U1476" t="str">
            <v>H - Horizon</v>
          </cell>
          <cell r="V1476" t="str">
            <v>Major Projects</v>
          </cell>
          <cell r="W1476" t="str">
            <v>45 Days net terms</v>
          </cell>
          <cell r="X1476">
            <v>31214762.48</v>
          </cell>
          <cell r="Y1476">
            <v>593596</v>
          </cell>
          <cell r="Z1476">
            <v>-114340.34</v>
          </cell>
        </row>
        <row r="1477">
          <cell r="A1477" t="str">
            <v>403952-16</v>
          </cell>
          <cell r="B1477">
            <v>403952</v>
          </cell>
          <cell r="C1477">
            <v>16</v>
          </cell>
          <cell r="D1477">
            <v>40395216</v>
          </cell>
          <cell r="E1477" t="str">
            <v>North American Enterprises Ltd.</v>
          </cell>
          <cell r="F1477" t="str">
            <v>CO #16 Contract Price Reduction</v>
          </cell>
          <cell r="G1477" t="str">
            <v>Construction</v>
          </cell>
          <cell r="H1477" t="str">
            <v>Mohammed, Bassam</v>
          </cell>
          <cell r="I1477">
            <v>40865</v>
          </cell>
          <cell r="J1477">
            <v>40865</v>
          </cell>
          <cell r="K1477">
            <v>40892</v>
          </cell>
          <cell r="L1477" t="str">
            <v>Complete</v>
          </cell>
          <cell r="M1477" t="str">
            <v>Executed</v>
          </cell>
          <cell r="N1477">
            <v>40883</v>
          </cell>
          <cell r="O1477" t="str">
            <v>Edit New Supplement</v>
          </cell>
          <cell r="P1477" t="str">
            <v>Mohammed, Bassam</v>
          </cell>
          <cell r="Q1477" t="str">
            <v>Mohammed, Bassam</v>
          </cell>
          <cell r="R1477" t="str">
            <v>Don Guglielmin</v>
          </cell>
          <cell r="S1477" t="str">
            <v>Ron Laing</v>
          </cell>
          <cell r="T1477" t="str">
            <v>Karen Almadi</v>
          </cell>
          <cell r="U1477" t="str">
            <v>H - Horizon</v>
          </cell>
          <cell r="V1477" t="str">
            <v>Major Projects</v>
          </cell>
          <cell r="W1477" t="str">
            <v>45 Days net terms</v>
          </cell>
          <cell r="X1477">
            <v>31169972.030000001</v>
          </cell>
          <cell r="Y1477">
            <v>593596</v>
          </cell>
          <cell r="Z1477">
            <v>-44790.45</v>
          </cell>
        </row>
        <row r="1478">
          <cell r="A1478" t="str">
            <v>403952-17</v>
          </cell>
          <cell r="B1478">
            <v>403952</v>
          </cell>
          <cell r="C1478">
            <v>17</v>
          </cell>
          <cell r="D1478">
            <v>40395217</v>
          </cell>
          <cell r="E1478" t="str">
            <v>North American Enterprises Ltd.</v>
          </cell>
          <cell r="F1478" t="str">
            <v>CO #17 Contract Price Reduction</v>
          </cell>
          <cell r="G1478" t="str">
            <v>Construction</v>
          </cell>
          <cell r="H1478" t="str">
            <v>Mohammed, Bassam</v>
          </cell>
          <cell r="I1478">
            <v>40892</v>
          </cell>
          <cell r="J1478">
            <v>40865</v>
          </cell>
          <cell r="K1478">
            <v>40924</v>
          </cell>
          <cell r="L1478" t="str">
            <v>Complete</v>
          </cell>
          <cell r="M1478" t="str">
            <v>Executed</v>
          </cell>
          <cell r="N1478">
            <v>40893</v>
          </cell>
          <cell r="O1478" t="str">
            <v>Approve Contract</v>
          </cell>
          <cell r="P1478" t="str">
            <v>Business Area Approver</v>
          </cell>
          <cell r="Q1478" t="str">
            <v>Ross, Ron</v>
          </cell>
          <cell r="R1478" t="str">
            <v>Don Guglielmin</v>
          </cell>
          <cell r="S1478" t="str">
            <v>Ron Laing</v>
          </cell>
          <cell r="T1478" t="str">
            <v>Karen Almadi</v>
          </cell>
          <cell r="U1478" t="str">
            <v>H - Horizon</v>
          </cell>
          <cell r="V1478" t="str">
            <v>Major Projects</v>
          </cell>
          <cell r="W1478" t="str">
            <v>45 Days net terms</v>
          </cell>
          <cell r="X1478">
            <v>31159683.370000001</v>
          </cell>
          <cell r="Y1478">
            <v>593596</v>
          </cell>
          <cell r="Z1478">
            <v>-10288.66</v>
          </cell>
        </row>
        <row r="1479">
          <cell r="A1479" t="str">
            <v>403952-18</v>
          </cell>
          <cell r="B1479">
            <v>403952</v>
          </cell>
          <cell r="C1479">
            <v>18</v>
          </cell>
          <cell r="D1479">
            <v>40395218</v>
          </cell>
          <cell r="E1479" t="str">
            <v>North American Enterprises Ltd.</v>
          </cell>
          <cell r="F1479" t="str">
            <v>CO #18 Extra Work</v>
          </cell>
          <cell r="G1479" t="str">
            <v>Construction</v>
          </cell>
          <cell r="H1479" t="str">
            <v>Mohammed, Bassam</v>
          </cell>
          <cell r="I1479">
            <v>40893</v>
          </cell>
          <cell r="J1479">
            <v>40878</v>
          </cell>
          <cell r="K1479">
            <v>40924</v>
          </cell>
          <cell r="L1479" t="str">
            <v>Complete</v>
          </cell>
          <cell r="M1479" t="str">
            <v>Executed</v>
          </cell>
          <cell r="N1479">
            <v>40912</v>
          </cell>
          <cell r="O1479" t="str">
            <v>Parallel_Return_to_Edit_Mode</v>
          </cell>
          <cell r="P1479" t="str">
            <v>Mohammed, Bassam</v>
          </cell>
          <cell r="Q1479" t="str">
            <v>Mohammed, Bassam</v>
          </cell>
          <cell r="R1479" t="str">
            <v>Don Guglielmin</v>
          </cell>
          <cell r="S1479" t="str">
            <v>Ron Laing</v>
          </cell>
          <cell r="T1479" t="str">
            <v>Karen Almadi</v>
          </cell>
          <cell r="U1479" t="str">
            <v>H - Horizon</v>
          </cell>
          <cell r="V1479" t="str">
            <v>Major Projects</v>
          </cell>
          <cell r="W1479" t="str">
            <v>45 Days net terms</v>
          </cell>
          <cell r="X1479">
            <v>31169972.030000001</v>
          </cell>
          <cell r="Y1479">
            <v>593596</v>
          </cell>
          <cell r="Z1479">
            <v>10288.66</v>
          </cell>
        </row>
        <row r="1480">
          <cell r="A1480" t="str">
            <v>403952-19</v>
          </cell>
          <cell r="B1480">
            <v>403952</v>
          </cell>
          <cell r="C1480">
            <v>19</v>
          </cell>
          <cell r="D1480">
            <v>40395219</v>
          </cell>
          <cell r="E1480" t="str">
            <v>North American Enterprises Ltd.</v>
          </cell>
          <cell r="F1480" t="str">
            <v>CO #19 Forest Fire Evacuation</v>
          </cell>
          <cell r="G1480" t="str">
            <v>Construction</v>
          </cell>
          <cell r="H1480" t="str">
            <v>Mohammed, Bassam</v>
          </cell>
          <cell r="I1480">
            <v>40913</v>
          </cell>
          <cell r="J1480">
            <v>40913</v>
          </cell>
          <cell r="K1480">
            <v>40924</v>
          </cell>
          <cell r="L1480" t="str">
            <v>Complete</v>
          </cell>
          <cell r="M1480" t="str">
            <v>Executed</v>
          </cell>
          <cell r="N1480">
            <v>40917</v>
          </cell>
          <cell r="O1480" t="str">
            <v>Approve Contract</v>
          </cell>
          <cell r="P1480" t="str">
            <v>Business Area Approver</v>
          </cell>
          <cell r="Q1480" t="str">
            <v>Gillespie, Ron</v>
          </cell>
          <cell r="R1480" t="str">
            <v>Don Guglielmin</v>
          </cell>
          <cell r="S1480" t="str">
            <v>Ron Laing</v>
          </cell>
          <cell r="T1480" t="str">
            <v>Karen Almadi</v>
          </cell>
          <cell r="U1480" t="str">
            <v>H - Horizon</v>
          </cell>
          <cell r="V1480" t="str">
            <v>Major Projects</v>
          </cell>
          <cell r="W1480" t="str">
            <v>45 Days net terms</v>
          </cell>
          <cell r="X1480">
            <v>31177777.039999999</v>
          </cell>
          <cell r="Y1480">
            <v>593596</v>
          </cell>
          <cell r="Z1480">
            <v>7805.01</v>
          </cell>
        </row>
        <row r="1481">
          <cell r="A1481" t="str">
            <v>403952-2</v>
          </cell>
          <cell r="B1481">
            <v>403952</v>
          </cell>
          <cell r="C1481">
            <v>2</v>
          </cell>
          <cell r="D1481">
            <v>403952</v>
          </cell>
          <cell r="E1481" t="str">
            <v>North American Enterprises Ltd.</v>
          </cell>
          <cell r="F1481" t="str">
            <v>Civil / Foundation Work for OPP3</v>
          </cell>
          <cell r="G1481" t="str">
            <v>Construction</v>
          </cell>
          <cell r="H1481" t="str">
            <v>Mohammed, Bassam</v>
          </cell>
          <cell r="I1481">
            <v>40490</v>
          </cell>
          <cell r="J1481">
            <v>40358</v>
          </cell>
          <cell r="K1481">
            <v>40769</v>
          </cell>
          <cell r="L1481" t="str">
            <v>Complete</v>
          </cell>
          <cell r="M1481" t="str">
            <v>Executed</v>
          </cell>
          <cell r="N1481">
            <v>40491</v>
          </cell>
          <cell r="O1481" t="str">
            <v>Edit New Supplement</v>
          </cell>
          <cell r="P1481" t="str">
            <v>Mohammed, Bassam</v>
          </cell>
          <cell r="Q1481" t="str">
            <v>Mohammed, Bassam</v>
          </cell>
          <cell r="R1481" t="str">
            <v>Don Guglielmin</v>
          </cell>
          <cell r="S1481" t="str">
            <v>Ron Laing</v>
          </cell>
          <cell r="T1481" t="str">
            <v>Karen Almadi</v>
          </cell>
          <cell r="U1481" t="str">
            <v>H - Horizon</v>
          </cell>
          <cell r="V1481" t="str">
            <v>Major Projects</v>
          </cell>
          <cell r="W1481" t="str">
            <v>45 Days net terms</v>
          </cell>
          <cell r="X1481">
            <v>24969181</v>
          </cell>
          <cell r="Y1481">
            <v>593596</v>
          </cell>
          <cell r="Z1481">
            <v>-1108455</v>
          </cell>
        </row>
        <row r="1482">
          <cell r="A1482" t="str">
            <v>403952-20</v>
          </cell>
          <cell r="B1482">
            <v>403952</v>
          </cell>
          <cell r="C1482">
            <v>20</v>
          </cell>
          <cell r="D1482">
            <v>40395220</v>
          </cell>
          <cell r="E1482" t="str">
            <v>North American Enterprises Ltd.</v>
          </cell>
          <cell r="F1482" t="str">
            <v>CO #20 Camp Cost for posponded 24 Pile Caps</v>
          </cell>
          <cell r="G1482" t="str">
            <v>Construction</v>
          </cell>
          <cell r="H1482" t="str">
            <v>Mohammed, Bassam</v>
          </cell>
          <cell r="I1482">
            <v>41071</v>
          </cell>
          <cell r="J1482">
            <v>40912</v>
          </cell>
          <cell r="K1482">
            <v>41108</v>
          </cell>
          <cell r="L1482" t="str">
            <v>Complete</v>
          </cell>
          <cell r="M1482" t="str">
            <v>Executed</v>
          </cell>
          <cell r="N1482">
            <v>41074</v>
          </cell>
          <cell r="O1482" t="str">
            <v>Parallel_Return_to_Edit_Mode</v>
          </cell>
          <cell r="P1482" t="str">
            <v>Mohammed, Bassam</v>
          </cell>
          <cell r="R1482" t="str">
            <v>Don Guglielmin</v>
          </cell>
          <cell r="S1482" t="str">
            <v>Ron Laing</v>
          </cell>
          <cell r="T1482" t="str">
            <v>Karen Almadi</v>
          </cell>
          <cell r="U1482" t="str">
            <v>H - Horizon</v>
          </cell>
          <cell r="V1482" t="str">
            <v>Major Projects</v>
          </cell>
          <cell r="W1482" t="str">
            <v>45 Days net terms</v>
          </cell>
          <cell r="X1482">
            <v>31206207.039999999</v>
          </cell>
          <cell r="Y1482">
            <v>593596</v>
          </cell>
          <cell r="Z1482">
            <v>28430</v>
          </cell>
        </row>
        <row r="1483">
          <cell r="A1483" t="str">
            <v>403952-3</v>
          </cell>
          <cell r="B1483">
            <v>403952</v>
          </cell>
          <cell r="C1483">
            <v>3</v>
          </cell>
          <cell r="D1483">
            <v>403952</v>
          </cell>
          <cell r="E1483" t="str">
            <v>North American Enterprises Ltd.</v>
          </cell>
          <cell r="F1483" t="str">
            <v>Civil / Foundation Work for OPP3</v>
          </cell>
          <cell r="G1483" t="str">
            <v>Construction</v>
          </cell>
          <cell r="H1483" t="str">
            <v>Mohammed, Bassam</v>
          </cell>
          <cell r="I1483">
            <v>40491</v>
          </cell>
          <cell r="J1483">
            <v>40358</v>
          </cell>
          <cell r="K1483">
            <v>40769</v>
          </cell>
          <cell r="L1483" t="str">
            <v>Complete</v>
          </cell>
          <cell r="M1483" t="str">
            <v>Executed</v>
          </cell>
          <cell r="N1483">
            <v>40491</v>
          </cell>
          <cell r="O1483" t="str">
            <v>Approve Contract</v>
          </cell>
          <cell r="P1483" t="str">
            <v>Commercial Operations Approver</v>
          </cell>
          <cell r="Q1483" t="str">
            <v>Guglielmin, Don</v>
          </cell>
          <cell r="R1483" t="str">
            <v>Don Guglielmin</v>
          </cell>
          <cell r="S1483" t="str">
            <v>Ron Laing</v>
          </cell>
          <cell r="T1483" t="str">
            <v>Karen Almadi</v>
          </cell>
          <cell r="U1483" t="str">
            <v>H - Horizon</v>
          </cell>
          <cell r="V1483" t="str">
            <v>Major Projects</v>
          </cell>
          <cell r="W1483" t="str">
            <v>45 Days net terms</v>
          </cell>
          <cell r="X1483">
            <v>25035158</v>
          </cell>
          <cell r="Y1483">
            <v>593596</v>
          </cell>
          <cell r="Z1483">
            <v>65977</v>
          </cell>
        </row>
        <row r="1484">
          <cell r="A1484" t="str">
            <v>403952-4</v>
          </cell>
          <cell r="B1484">
            <v>403952</v>
          </cell>
          <cell r="C1484">
            <v>4</v>
          </cell>
          <cell r="D1484">
            <v>40395204</v>
          </cell>
          <cell r="E1484" t="str">
            <v>North American Enterprises Ltd.</v>
          </cell>
          <cell r="F1484" t="str">
            <v>Civil / Foundation Work for OPP3</v>
          </cell>
          <cell r="G1484" t="str">
            <v>Construction</v>
          </cell>
          <cell r="H1484" t="str">
            <v>Mohammed, Bassam</v>
          </cell>
          <cell r="I1484">
            <v>40491</v>
          </cell>
          <cell r="J1484">
            <v>40358</v>
          </cell>
          <cell r="K1484">
            <v>40769</v>
          </cell>
          <cell r="L1484" t="str">
            <v>Complete</v>
          </cell>
          <cell r="M1484" t="str">
            <v>Executed</v>
          </cell>
          <cell r="N1484">
            <v>40492</v>
          </cell>
          <cell r="O1484" t="str">
            <v>Approve Contract</v>
          </cell>
          <cell r="P1484" t="str">
            <v>Commercial Operations Approver</v>
          </cell>
          <cell r="Q1484" t="str">
            <v>Guglielmin, Don</v>
          </cell>
          <cell r="R1484" t="str">
            <v>Don Guglielmin</v>
          </cell>
          <cell r="S1484" t="str">
            <v>Ron Laing</v>
          </cell>
          <cell r="T1484" t="str">
            <v>Karen Almadi</v>
          </cell>
          <cell r="U1484" t="str">
            <v>H - Horizon</v>
          </cell>
          <cell r="V1484" t="str">
            <v>Major Projects</v>
          </cell>
          <cell r="W1484" t="str">
            <v>45 Days net terms</v>
          </cell>
          <cell r="X1484">
            <v>25094806</v>
          </cell>
          <cell r="Y1484">
            <v>593596</v>
          </cell>
          <cell r="Z1484">
            <v>59648</v>
          </cell>
        </row>
        <row r="1485">
          <cell r="A1485" t="str">
            <v>403952-5</v>
          </cell>
          <cell r="B1485">
            <v>403952</v>
          </cell>
          <cell r="C1485">
            <v>5</v>
          </cell>
          <cell r="D1485">
            <v>40395205</v>
          </cell>
          <cell r="E1485" t="str">
            <v>North American Enterprises Ltd.</v>
          </cell>
          <cell r="F1485" t="str">
            <v>Civil / Foundation Work for OPP3</v>
          </cell>
          <cell r="G1485" t="str">
            <v>Construction</v>
          </cell>
          <cell r="H1485" t="str">
            <v>Mohammed, Bassam</v>
          </cell>
          <cell r="I1485">
            <v>40492</v>
          </cell>
          <cell r="J1485">
            <v>40358</v>
          </cell>
          <cell r="K1485">
            <v>40769</v>
          </cell>
          <cell r="L1485" t="str">
            <v>Complete</v>
          </cell>
          <cell r="M1485" t="str">
            <v>Executed</v>
          </cell>
          <cell r="N1485">
            <v>40520</v>
          </cell>
          <cell r="O1485" t="str">
            <v>Execute Contract</v>
          </cell>
          <cell r="P1485" t="str">
            <v>Mohammed, Bassam</v>
          </cell>
          <cell r="Q1485" t="str">
            <v>Mohammed, Bassam</v>
          </cell>
          <cell r="R1485" t="str">
            <v>Don Guglielmin</v>
          </cell>
          <cell r="S1485" t="str">
            <v>Ron Laing</v>
          </cell>
          <cell r="T1485" t="str">
            <v>Karen Almadi</v>
          </cell>
          <cell r="U1485" t="str">
            <v>H - Horizon</v>
          </cell>
          <cell r="V1485" t="str">
            <v>Major Projects</v>
          </cell>
          <cell r="W1485" t="str">
            <v>45 Days net terms</v>
          </cell>
          <cell r="X1485">
            <v>30039893</v>
          </cell>
          <cell r="Y1485">
            <v>593596</v>
          </cell>
          <cell r="Z1485">
            <v>4945087</v>
          </cell>
        </row>
        <row r="1486">
          <cell r="A1486" t="str">
            <v>403952-6</v>
          </cell>
          <cell r="B1486">
            <v>403952</v>
          </cell>
          <cell r="C1486">
            <v>6</v>
          </cell>
          <cell r="D1486">
            <v>40395206</v>
          </cell>
          <cell r="E1486" t="str">
            <v>North American Enterprises Ltd.</v>
          </cell>
          <cell r="F1486" t="str">
            <v>Civil / Foundation Work for OPP3</v>
          </cell>
          <cell r="G1486" t="str">
            <v>Construction</v>
          </cell>
          <cell r="H1486" t="str">
            <v>Mohammed, Bassam</v>
          </cell>
          <cell r="I1486">
            <v>40521</v>
          </cell>
          <cell r="J1486">
            <v>40358</v>
          </cell>
          <cell r="K1486">
            <v>40769</v>
          </cell>
          <cell r="L1486" t="str">
            <v>Complete</v>
          </cell>
          <cell r="M1486" t="str">
            <v>Executed</v>
          </cell>
          <cell r="N1486">
            <v>40522</v>
          </cell>
          <cell r="O1486" t="str">
            <v>Approve Contract</v>
          </cell>
          <cell r="P1486" t="str">
            <v>Commercial Operations Approver</v>
          </cell>
          <cell r="Q1486" t="str">
            <v>Guglielmin, Don</v>
          </cell>
          <cell r="R1486" t="str">
            <v>Don Guglielmin</v>
          </cell>
          <cell r="S1486" t="str">
            <v>Ron Laing</v>
          </cell>
          <cell r="T1486" t="str">
            <v>Karen Almadi</v>
          </cell>
          <cell r="U1486" t="str">
            <v>H - Horizon</v>
          </cell>
          <cell r="V1486" t="str">
            <v>Major Projects</v>
          </cell>
          <cell r="W1486" t="str">
            <v>45 Days net terms</v>
          </cell>
          <cell r="X1486">
            <v>30140996</v>
          </cell>
          <cell r="Y1486">
            <v>593596</v>
          </cell>
          <cell r="Z1486">
            <v>101103</v>
          </cell>
        </row>
        <row r="1487">
          <cell r="A1487" t="str">
            <v>403952-7</v>
          </cell>
          <cell r="B1487">
            <v>403952</v>
          </cell>
          <cell r="C1487">
            <v>7</v>
          </cell>
          <cell r="D1487">
            <v>40395207</v>
          </cell>
          <cell r="E1487" t="str">
            <v>North American Enterprises Ltd.</v>
          </cell>
          <cell r="F1487" t="str">
            <v>Civil / Foundation Work for OPP3</v>
          </cell>
          <cell r="G1487" t="str">
            <v>Construction</v>
          </cell>
          <cell r="H1487" t="str">
            <v>Mohammed, Bassam</v>
          </cell>
          <cell r="I1487">
            <v>40568</v>
          </cell>
          <cell r="J1487">
            <v>40358</v>
          </cell>
          <cell r="K1487">
            <v>40769</v>
          </cell>
          <cell r="L1487" t="str">
            <v>Complete</v>
          </cell>
          <cell r="M1487" t="str">
            <v>Executed</v>
          </cell>
          <cell r="N1487">
            <v>40569</v>
          </cell>
          <cell r="O1487" t="str">
            <v>Review Contract</v>
          </cell>
          <cell r="P1487" t="str">
            <v>Supply Management Reviewer</v>
          </cell>
          <cell r="Q1487" t="str">
            <v>Guglielmin, Don</v>
          </cell>
          <cell r="R1487" t="str">
            <v>Don Guglielmin</v>
          </cell>
          <cell r="S1487" t="str">
            <v>Ron Laing</v>
          </cell>
          <cell r="T1487" t="str">
            <v>Karen Almadi</v>
          </cell>
          <cell r="U1487" t="str">
            <v>H - Horizon</v>
          </cell>
          <cell r="V1487" t="str">
            <v>Major Projects</v>
          </cell>
          <cell r="W1487" t="str">
            <v>45 Days net terms</v>
          </cell>
          <cell r="X1487">
            <v>30510768</v>
          </cell>
          <cell r="Y1487">
            <v>593596</v>
          </cell>
          <cell r="Z1487">
            <v>369772</v>
          </cell>
        </row>
        <row r="1488">
          <cell r="A1488" t="str">
            <v>403952-8</v>
          </cell>
          <cell r="B1488">
            <v>403952</v>
          </cell>
          <cell r="C1488">
            <v>8</v>
          </cell>
          <cell r="D1488">
            <v>40395208</v>
          </cell>
          <cell r="E1488" t="str">
            <v>North American Enterprises Ltd.</v>
          </cell>
          <cell r="F1488" t="str">
            <v>Civil / Foundation Work for OPP3</v>
          </cell>
          <cell r="G1488" t="str">
            <v>Construction</v>
          </cell>
          <cell r="H1488" t="str">
            <v>Mohammed, Bassam</v>
          </cell>
          <cell r="I1488">
            <v>40660</v>
          </cell>
          <cell r="J1488">
            <v>40483</v>
          </cell>
          <cell r="K1488">
            <v>40769</v>
          </cell>
          <cell r="L1488" t="str">
            <v>Complete</v>
          </cell>
          <cell r="M1488" t="str">
            <v>Executed</v>
          </cell>
          <cell r="N1488">
            <v>40666</v>
          </cell>
          <cell r="O1488" t="str">
            <v>Approve Contract</v>
          </cell>
          <cell r="P1488" t="str">
            <v>Business Area Approver</v>
          </cell>
          <cell r="Q1488" t="str">
            <v>Gillespie, Ron</v>
          </cell>
          <cell r="R1488" t="str">
            <v>Don Guglielmin</v>
          </cell>
          <cell r="S1488" t="str">
            <v>Ron Laing</v>
          </cell>
          <cell r="T1488" t="str">
            <v>Karen Almadi</v>
          </cell>
          <cell r="U1488" t="str">
            <v>H - Horizon</v>
          </cell>
          <cell r="V1488" t="str">
            <v>Major Projects</v>
          </cell>
          <cell r="W1488" t="str">
            <v>45 Days net terms</v>
          </cell>
          <cell r="X1488">
            <v>30817426</v>
          </cell>
          <cell r="Y1488">
            <v>593596</v>
          </cell>
          <cell r="Z1488">
            <v>306658</v>
          </cell>
        </row>
        <row r="1489">
          <cell r="A1489" t="str">
            <v>403952-9</v>
          </cell>
          <cell r="B1489">
            <v>403952</v>
          </cell>
          <cell r="C1489">
            <v>9</v>
          </cell>
          <cell r="D1489">
            <v>40395209</v>
          </cell>
          <cell r="E1489" t="str">
            <v>North American Enterprises Ltd.</v>
          </cell>
          <cell r="F1489" t="str">
            <v>Civil / Foundation Work for OPP3</v>
          </cell>
          <cell r="G1489" t="str">
            <v>Construction</v>
          </cell>
          <cell r="H1489" t="str">
            <v>Mohammed, Bassam</v>
          </cell>
          <cell r="I1489">
            <v>40666</v>
          </cell>
          <cell r="J1489">
            <v>40668</v>
          </cell>
          <cell r="K1489">
            <v>40769</v>
          </cell>
          <cell r="L1489" t="str">
            <v>Complete</v>
          </cell>
          <cell r="M1489" t="str">
            <v>Executed</v>
          </cell>
          <cell r="N1489">
            <v>40688</v>
          </cell>
          <cell r="O1489" t="str">
            <v>Execute Contract</v>
          </cell>
          <cell r="P1489" t="str">
            <v>Mohammed, Bassam</v>
          </cell>
          <cell r="Q1489" t="str">
            <v>Mohammed, Bassam</v>
          </cell>
          <cell r="R1489" t="str">
            <v>Don Guglielmin</v>
          </cell>
          <cell r="S1489" t="str">
            <v>Ron Laing</v>
          </cell>
          <cell r="T1489" t="str">
            <v>Karen Almadi</v>
          </cell>
          <cell r="U1489" t="str">
            <v>H - Horizon</v>
          </cell>
          <cell r="V1489" t="str">
            <v>Major Projects</v>
          </cell>
          <cell r="W1489" t="str">
            <v>45 Days net terms</v>
          </cell>
          <cell r="X1489">
            <v>30839258</v>
          </cell>
          <cell r="Y1489">
            <v>593596</v>
          </cell>
          <cell r="Z1489">
            <v>21832</v>
          </cell>
        </row>
        <row r="1490">
          <cell r="A1490" t="str">
            <v>403959-1</v>
          </cell>
          <cell r="B1490">
            <v>403959</v>
          </cell>
          <cell r="C1490">
            <v>1</v>
          </cell>
          <cell r="D1490">
            <v>403959</v>
          </cell>
          <cell r="E1490" t="str">
            <v>Cidra Oilsands Ltd</v>
          </cell>
          <cell r="F1490" t="str">
            <v>Rental Equipment</v>
          </cell>
          <cell r="G1490" t="str">
            <v>Master Goods and Services Agreement</v>
          </cell>
          <cell r="H1490" t="str">
            <v>Marshall, Selina</v>
          </cell>
          <cell r="I1490">
            <v>41158</v>
          </cell>
          <cell r="J1490">
            <v>40359</v>
          </cell>
          <cell r="K1490">
            <v>41454</v>
          </cell>
          <cell r="L1490" t="str">
            <v>Active</v>
          </cell>
          <cell r="M1490" t="str">
            <v>Executed</v>
          </cell>
          <cell r="N1490">
            <v>41162</v>
          </cell>
          <cell r="O1490" t="str">
            <v>Execute Contract</v>
          </cell>
          <cell r="P1490" t="str">
            <v>Wagner, Courtney</v>
          </cell>
          <cell r="Q1490" t="str">
            <v>Wagner, Courtney</v>
          </cell>
          <cell r="R1490" t="str">
            <v>Marina Crawford</v>
          </cell>
          <cell r="S1490" t="str">
            <v>Ron Laing</v>
          </cell>
          <cell r="T1490" t="str">
            <v>Karen Almadi</v>
          </cell>
          <cell r="U1490" t="str">
            <v>H - Horizon</v>
          </cell>
          <cell r="V1490" t="str">
            <v>Bitumen Production</v>
          </cell>
          <cell r="W1490" t="str">
            <v>45 Days net terms</v>
          </cell>
          <cell r="X1490">
            <v>92500</v>
          </cell>
          <cell r="Y1490">
            <v>821642</v>
          </cell>
          <cell r="Z1490">
            <v>2500</v>
          </cell>
        </row>
        <row r="1491">
          <cell r="A1491" t="str">
            <v>403959-1-1</v>
          </cell>
          <cell r="B1491" t="str">
            <v>403959-1</v>
          </cell>
          <cell r="C1491">
            <v>1</v>
          </cell>
          <cell r="D1491">
            <v>404791</v>
          </cell>
          <cell r="E1491" t="str">
            <v>Cidra Oilsands Inc</v>
          </cell>
          <cell r="F1491" t="str">
            <v>EXT34-7023 FLow Sonar Transmitters</v>
          </cell>
          <cell r="G1491" t="str">
            <v>Schedules for Master Agreements</v>
          </cell>
          <cell r="H1491" t="str">
            <v>Banerjee, Ritwick</v>
          </cell>
          <cell r="I1491">
            <v>41416</v>
          </cell>
          <cell r="J1491">
            <v>40967</v>
          </cell>
          <cell r="K1491">
            <v>41113</v>
          </cell>
          <cell r="L1491" t="str">
            <v>Complete</v>
          </cell>
          <cell r="M1491" t="str">
            <v>Executed</v>
          </cell>
          <cell r="N1491">
            <v>41606</v>
          </cell>
          <cell r="O1491" t="str">
            <v>Execute Contract</v>
          </cell>
          <cell r="P1491" t="str">
            <v>Banerjee, Ritwick</v>
          </cell>
          <cell r="Q1491" t="str">
            <v>Banerjee, Ritwick</v>
          </cell>
          <cell r="R1491" t="str">
            <v>Don Guglielmin</v>
          </cell>
          <cell r="S1491" t="str">
            <v>Ron Laing</v>
          </cell>
          <cell r="T1491" t="str">
            <v>Karen Almadi</v>
          </cell>
          <cell r="U1491" t="str">
            <v>H - Horizon</v>
          </cell>
          <cell r="V1491" t="str">
            <v>Major Projects</v>
          </cell>
          <cell r="W1491" t="str">
            <v>45 Days net terms</v>
          </cell>
          <cell r="X1491">
            <v>1104930.1000000001</v>
          </cell>
          <cell r="Y1491">
            <v>821641</v>
          </cell>
          <cell r="Z1491">
            <v>173471.9</v>
          </cell>
        </row>
        <row r="1492">
          <cell r="A1492" t="str">
            <v>403959-1-2</v>
          </cell>
          <cell r="B1492" t="str">
            <v>403959-1</v>
          </cell>
          <cell r="C1492">
            <v>2</v>
          </cell>
          <cell r="D1492">
            <v>404791</v>
          </cell>
          <cell r="E1492" t="str">
            <v>Cidra Oilsands Inc</v>
          </cell>
          <cell r="F1492" t="str">
            <v>EXT34-7023 FLow Sonar Transmitters</v>
          </cell>
          <cell r="G1492" t="str">
            <v>Schedules for Master Agreements</v>
          </cell>
          <cell r="H1492" t="str">
            <v>Banerjee, Ritwick</v>
          </cell>
          <cell r="I1492">
            <v>41606</v>
          </cell>
          <cell r="J1492">
            <v>40967</v>
          </cell>
          <cell r="K1492">
            <v>41113</v>
          </cell>
          <cell r="L1492" t="str">
            <v>Complete</v>
          </cell>
          <cell r="M1492" t="str">
            <v>Executed</v>
          </cell>
          <cell r="N1492">
            <v>41612</v>
          </cell>
          <cell r="O1492" t="str">
            <v>Parallel_Return_to_Edit_Mode</v>
          </cell>
          <cell r="P1492" t="str">
            <v>Banerjee, Ritwick</v>
          </cell>
          <cell r="R1492" t="str">
            <v>Don Guglielmin</v>
          </cell>
          <cell r="S1492" t="str">
            <v>Ron Laing</v>
          </cell>
          <cell r="T1492" t="str">
            <v>Paul Mendes</v>
          </cell>
          <cell r="U1492" t="str">
            <v>H - Horizon</v>
          </cell>
          <cell r="V1492" t="str">
            <v>Major Projects</v>
          </cell>
          <cell r="W1492" t="str">
            <v>45 Days net terms</v>
          </cell>
          <cell r="X1492">
            <v>1109960.1000000001</v>
          </cell>
          <cell r="Y1492">
            <v>821641</v>
          </cell>
          <cell r="Z1492">
            <v>5030</v>
          </cell>
        </row>
        <row r="1493">
          <cell r="A1493" t="str">
            <v>403959-2</v>
          </cell>
          <cell r="B1493">
            <v>403959</v>
          </cell>
          <cell r="C1493">
            <v>2</v>
          </cell>
          <cell r="D1493">
            <v>403959</v>
          </cell>
          <cell r="E1493" t="str">
            <v>Cidra Oilsands Ltd</v>
          </cell>
          <cell r="F1493" t="str">
            <v>Contract Extension</v>
          </cell>
          <cell r="G1493" t="str">
            <v>Master Goods and Services Agreement</v>
          </cell>
          <cell r="H1493" t="str">
            <v>Castillo, Hector</v>
          </cell>
          <cell r="I1493">
            <v>41425</v>
          </cell>
          <cell r="J1493">
            <v>41455</v>
          </cell>
          <cell r="K1493">
            <v>41819</v>
          </cell>
          <cell r="L1493" t="str">
            <v>Active</v>
          </cell>
          <cell r="M1493" t="str">
            <v>Executed</v>
          </cell>
          <cell r="N1493">
            <v>41430</v>
          </cell>
          <cell r="O1493" t="str">
            <v>Execute Contract</v>
          </cell>
          <cell r="P1493" t="str">
            <v>Marshall, Selina</v>
          </cell>
          <cell r="Q1493" t="str">
            <v>Marshall, Selina</v>
          </cell>
          <cell r="R1493" t="str">
            <v>Marina Crawford</v>
          </cell>
          <cell r="S1493" t="str">
            <v>Ron Laing</v>
          </cell>
          <cell r="T1493" t="str">
            <v>Stephanie Graham</v>
          </cell>
          <cell r="U1493" t="str">
            <v>H - Horizon</v>
          </cell>
          <cell r="V1493" t="str">
            <v>Bitumen Production</v>
          </cell>
          <cell r="W1493" t="str">
            <v>45 Days net terms</v>
          </cell>
          <cell r="X1493">
            <v>683871.15</v>
          </cell>
          <cell r="Y1493">
            <v>821642</v>
          </cell>
          <cell r="Z1493">
            <v>591371.15</v>
          </cell>
        </row>
        <row r="1494">
          <cell r="A1494" t="str">
            <v>403959-3</v>
          </cell>
          <cell r="B1494">
            <v>403959</v>
          </cell>
          <cell r="C1494">
            <v>3</v>
          </cell>
          <cell r="D1494">
            <v>403959</v>
          </cell>
          <cell r="E1494" t="str">
            <v>Cidra Oilsands Ltd</v>
          </cell>
          <cell r="F1494" t="str">
            <v>Contract Extension</v>
          </cell>
          <cell r="G1494" t="str">
            <v>Master Goods and Services Agreement</v>
          </cell>
          <cell r="H1494" t="str">
            <v>Wang, Sofia</v>
          </cell>
          <cell r="I1494">
            <v>41814</v>
          </cell>
          <cell r="J1494">
            <v>41820</v>
          </cell>
          <cell r="K1494">
            <v>42184</v>
          </cell>
          <cell r="L1494" t="str">
            <v>Active</v>
          </cell>
          <cell r="M1494" t="str">
            <v>Executed</v>
          </cell>
          <cell r="N1494">
            <v>41829</v>
          </cell>
          <cell r="O1494" t="str">
            <v>Parallel_Return_to_Edit_Mode</v>
          </cell>
          <cell r="P1494" t="str">
            <v>Castillo, Hector</v>
          </cell>
          <cell r="R1494" t="str">
            <v>Carla Salazar</v>
          </cell>
          <cell r="S1494" t="str">
            <v>Ron Laing</v>
          </cell>
          <cell r="T1494" t="str">
            <v>Stephanie Graham</v>
          </cell>
          <cell r="U1494" t="str">
            <v>H - Horizon</v>
          </cell>
          <cell r="V1494" t="str">
            <v>Bitumen Production</v>
          </cell>
          <cell r="W1494" t="str">
            <v>45 Days net terms</v>
          </cell>
          <cell r="X1494">
            <v>883871.15</v>
          </cell>
          <cell r="Y1494">
            <v>821642</v>
          </cell>
          <cell r="Z1494">
            <v>200000</v>
          </cell>
        </row>
        <row r="1495">
          <cell r="A1495" t="str">
            <v>403959-3-1</v>
          </cell>
          <cell r="B1495" t="str">
            <v>403959-3</v>
          </cell>
          <cell r="C1495">
            <v>1</v>
          </cell>
          <cell r="D1495">
            <v>407945</v>
          </cell>
          <cell r="E1495" t="str">
            <v>Cidra Oilsands Ltd</v>
          </cell>
          <cell r="F1495" t="str">
            <v>Extraction - Software Update to Flowmeters</v>
          </cell>
          <cell r="G1495" t="str">
            <v>Schedules for Master Agreements</v>
          </cell>
          <cell r="H1495" t="str">
            <v>Rodriguez, Joffre</v>
          </cell>
          <cell r="I1495">
            <v>43027</v>
          </cell>
          <cell r="J1495">
            <v>42562</v>
          </cell>
          <cell r="L1495" t="str">
            <v>Active</v>
          </cell>
          <cell r="M1495" t="str">
            <v>Executed</v>
          </cell>
          <cell r="N1495">
            <v>43031</v>
          </cell>
          <cell r="O1495" t="str">
            <v>Execute Contract</v>
          </cell>
          <cell r="P1495" t="str">
            <v>Rodriguez, Joffre</v>
          </cell>
          <cell r="Q1495" t="str">
            <v>Rodriguez, Joffre</v>
          </cell>
          <cell r="R1495" t="str">
            <v>Don Guglielmin</v>
          </cell>
          <cell r="S1495" t="str">
            <v>Don Guglielmin</v>
          </cell>
          <cell r="T1495" t="str">
            <v>Hecmy Osorio</v>
          </cell>
          <cell r="U1495" t="str">
            <v>H - Horizon</v>
          </cell>
          <cell r="V1495" t="str">
            <v>Major Projects</v>
          </cell>
          <cell r="W1495" t="str">
            <v>45 Days net terms</v>
          </cell>
          <cell r="X1495">
            <v>14100</v>
          </cell>
          <cell r="Y1495">
            <v>821642</v>
          </cell>
          <cell r="Z1495">
            <v>-4700</v>
          </cell>
        </row>
        <row r="1496">
          <cell r="A1496" t="str">
            <v>403959-4</v>
          </cell>
          <cell r="B1496">
            <v>403959</v>
          </cell>
          <cell r="C1496">
            <v>4</v>
          </cell>
          <cell r="D1496">
            <v>403959</v>
          </cell>
          <cell r="E1496" t="str">
            <v>Cidra Oilsands Ltd</v>
          </cell>
          <cell r="F1496" t="str">
            <v>Contract Extension</v>
          </cell>
          <cell r="G1496" t="str">
            <v>Master Goods and Services Agreement</v>
          </cell>
          <cell r="H1496" t="str">
            <v>Aranas, David</v>
          </cell>
          <cell r="I1496">
            <v>42117</v>
          </cell>
          <cell r="J1496">
            <v>42185</v>
          </cell>
          <cell r="K1496">
            <v>42915</v>
          </cell>
          <cell r="L1496" t="str">
            <v>Active</v>
          </cell>
          <cell r="M1496" t="str">
            <v>Executed</v>
          </cell>
          <cell r="N1496">
            <v>42185</v>
          </cell>
          <cell r="O1496" t="str">
            <v>Parallel_Return_to_Edit_Mode</v>
          </cell>
          <cell r="P1496" t="str">
            <v>Wang, Sofia</v>
          </cell>
          <cell r="R1496" t="str">
            <v>Carla Salazar</v>
          </cell>
          <cell r="S1496" t="str">
            <v>Kara Slemko</v>
          </cell>
          <cell r="T1496" t="str">
            <v>Stephanie Graham</v>
          </cell>
          <cell r="U1496" t="str">
            <v>H - Horizon</v>
          </cell>
          <cell r="V1496" t="str">
            <v>Bitumen Production</v>
          </cell>
          <cell r="W1496" t="str">
            <v>45 Days net terms</v>
          </cell>
          <cell r="X1496">
            <v>1883871.15</v>
          </cell>
          <cell r="Y1496">
            <v>821642</v>
          </cell>
          <cell r="Z1496">
            <v>1000000</v>
          </cell>
        </row>
        <row r="1497">
          <cell r="A1497" t="str">
            <v>403959-5</v>
          </cell>
          <cell r="B1497">
            <v>403959</v>
          </cell>
          <cell r="C1497">
            <v>5</v>
          </cell>
          <cell r="D1497">
            <v>403959</v>
          </cell>
          <cell r="E1497" t="str">
            <v>Cidra Oilsands Ltd</v>
          </cell>
          <cell r="F1497" t="str">
            <v>Tech Support Flow Monitoring - Extension</v>
          </cell>
          <cell r="G1497" t="str">
            <v>Master Goods and Services Agreement</v>
          </cell>
          <cell r="H1497" t="str">
            <v>Mehta, Rucha</v>
          </cell>
          <cell r="I1497">
            <v>42892</v>
          </cell>
          <cell r="J1497">
            <v>42893</v>
          </cell>
          <cell r="K1497">
            <v>43281</v>
          </cell>
          <cell r="L1497" t="str">
            <v>Active</v>
          </cell>
          <cell r="M1497" t="str">
            <v>Executed</v>
          </cell>
          <cell r="N1497">
            <v>42906</v>
          </cell>
          <cell r="O1497" t="str">
            <v>Approve Contract</v>
          </cell>
          <cell r="P1497" t="str">
            <v>Commercial Operations Approver</v>
          </cell>
          <cell r="Q1497" t="str">
            <v>Salazar, Carla</v>
          </cell>
          <cell r="R1497" t="str">
            <v>Carla Salazar</v>
          </cell>
          <cell r="S1497" t="str">
            <v>Kara Slemko</v>
          </cell>
          <cell r="T1497" t="str">
            <v>Brian Bate</v>
          </cell>
          <cell r="U1497" t="str">
            <v>H - Horizon</v>
          </cell>
          <cell r="V1497" t="str">
            <v>Bitumen Production</v>
          </cell>
          <cell r="W1497" t="str">
            <v>45 Days net terms</v>
          </cell>
          <cell r="X1497">
            <v>2233871.15</v>
          </cell>
          <cell r="Y1497">
            <v>821642</v>
          </cell>
          <cell r="Z1497">
            <v>350000</v>
          </cell>
        </row>
        <row r="1498">
          <cell r="A1498" t="str">
            <v>403959-5-1</v>
          </cell>
          <cell r="B1498" t="str">
            <v>403959-5</v>
          </cell>
          <cell r="C1498">
            <v>1</v>
          </cell>
          <cell r="D1498">
            <v>408153</v>
          </cell>
          <cell r="E1498" t="str">
            <v>Cidra Oilsands Ltd</v>
          </cell>
          <cell r="F1498" t="str">
            <v>Final Adjusting CORA # 01</v>
          </cell>
          <cell r="G1498" t="str">
            <v>Schedules for Master Agreements</v>
          </cell>
          <cell r="H1498" t="str">
            <v>Moorhead, Kelly</v>
          </cell>
          <cell r="I1498">
            <v>42971</v>
          </cell>
          <cell r="J1498">
            <v>42928</v>
          </cell>
          <cell r="K1498">
            <v>43039</v>
          </cell>
          <cell r="L1498" t="str">
            <v>Active</v>
          </cell>
          <cell r="M1498" t="str">
            <v>Executed</v>
          </cell>
          <cell r="N1498">
            <v>42976</v>
          </cell>
          <cell r="O1498" t="str">
            <v>Parallel_Return_to_Edit_Mode</v>
          </cell>
          <cell r="P1498" t="str">
            <v>Moorhead, Kelly</v>
          </cell>
          <cell r="R1498" t="str">
            <v>Don Guglielmin</v>
          </cell>
          <cell r="S1498" t="str">
            <v>Don Guglielmin</v>
          </cell>
          <cell r="T1498" t="str">
            <v>Stephanie Graham</v>
          </cell>
          <cell r="U1498" t="str">
            <v>H - Horizon</v>
          </cell>
          <cell r="V1498" t="str">
            <v>Major Projects</v>
          </cell>
          <cell r="W1498" t="str">
            <v>45 Days net terms</v>
          </cell>
          <cell r="X1498">
            <v>4243</v>
          </cell>
          <cell r="Y1498">
            <v>821642</v>
          </cell>
          <cell r="Z1498">
            <v>-4607</v>
          </cell>
        </row>
        <row r="1499">
          <cell r="A1499" t="str">
            <v>403959-6-1</v>
          </cell>
          <cell r="B1499" t="str">
            <v>403959-6</v>
          </cell>
          <cell r="C1499">
            <v>1</v>
          </cell>
          <cell r="D1499">
            <v>408208</v>
          </cell>
          <cell r="E1499" t="str">
            <v>Cidra Oilsands Ltd</v>
          </cell>
          <cell r="F1499" t="str">
            <v>Flow Transmitter ( Clamp-on)</v>
          </cell>
          <cell r="G1499" t="str">
            <v>Schedules for Master Agreements</v>
          </cell>
          <cell r="H1499" t="str">
            <v>Hurtado, Roberto</v>
          </cell>
          <cell r="I1499">
            <v>43047</v>
          </cell>
          <cell r="J1499">
            <v>42941</v>
          </cell>
          <cell r="K1499">
            <v>42947</v>
          </cell>
          <cell r="L1499" t="str">
            <v>Active</v>
          </cell>
          <cell r="M1499" t="str">
            <v>Pending Signed Copy Attachment</v>
          </cell>
          <cell r="O1499" t="str">
            <v>Approve Contract</v>
          </cell>
          <cell r="P1499" t="str">
            <v>Business Area Approver</v>
          </cell>
          <cell r="Q1499" t="str">
            <v>Silva, Ismael</v>
          </cell>
          <cell r="R1499" t="str">
            <v>Don Guglielmin</v>
          </cell>
          <cell r="S1499" t="str">
            <v>Don Guglielmin</v>
          </cell>
          <cell r="T1499" t="str">
            <v>Stephanie Graham</v>
          </cell>
          <cell r="U1499" t="str">
            <v>H - Horizon</v>
          </cell>
          <cell r="V1499" t="str">
            <v>Major Projects</v>
          </cell>
          <cell r="W1499" t="str">
            <v>45 Days net terms</v>
          </cell>
          <cell r="X1499">
            <v>19526</v>
          </cell>
          <cell r="Y1499">
            <v>821642</v>
          </cell>
          <cell r="Z1499">
            <v>4305</v>
          </cell>
        </row>
        <row r="1500">
          <cell r="A1500" t="str">
            <v>403964-4</v>
          </cell>
          <cell r="B1500">
            <v>403964</v>
          </cell>
          <cell r="C1500">
            <v>4</v>
          </cell>
          <cell r="D1500">
            <v>40396404</v>
          </cell>
          <cell r="E1500" t="str">
            <v>Saipem Canada Inc.</v>
          </cell>
          <cell r="F1500" t="str">
            <v>Trend Alerts Settlement</v>
          </cell>
          <cell r="G1500" t="str">
            <v>Engineering, Procurement &amp; Construction Agreement</v>
          </cell>
          <cell r="H1500" t="str">
            <v>Mohammed, Bassam</v>
          </cell>
          <cell r="I1500">
            <v>40779</v>
          </cell>
          <cell r="J1500">
            <v>40787</v>
          </cell>
          <cell r="K1500">
            <v>40968</v>
          </cell>
          <cell r="L1500" t="str">
            <v>Complete</v>
          </cell>
          <cell r="M1500" t="str">
            <v>Executed</v>
          </cell>
          <cell r="N1500">
            <v>40798</v>
          </cell>
          <cell r="O1500" t="str">
            <v>Execute Contract</v>
          </cell>
          <cell r="P1500" t="str">
            <v>Mohammed, Bassam</v>
          </cell>
          <cell r="Q1500" t="str">
            <v>Mohammed, Bassam</v>
          </cell>
          <cell r="R1500" t="str">
            <v>Don Guglielmin</v>
          </cell>
          <cell r="S1500" t="str">
            <v>Ron Laing</v>
          </cell>
          <cell r="T1500" t="str">
            <v>Karen Almadi</v>
          </cell>
          <cell r="U1500" t="str">
            <v>H - Horizon</v>
          </cell>
          <cell r="V1500" t="str">
            <v>Major Projects</v>
          </cell>
          <cell r="W1500" t="str">
            <v>45 Days net terms</v>
          </cell>
          <cell r="X1500">
            <v>93724885</v>
          </cell>
          <cell r="Y1500">
            <v>142460</v>
          </cell>
          <cell r="Z1500">
            <v>591825</v>
          </cell>
        </row>
        <row r="1501">
          <cell r="A1501" t="str">
            <v>403964-5</v>
          </cell>
          <cell r="B1501">
            <v>403964</v>
          </cell>
          <cell r="C1501">
            <v>5</v>
          </cell>
          <cell r="D1501">
            <v>40396405</v>
          </cell>
          <cell r="E1501" t="str">
            <v>Saipem Canada Inc.</v>
          </cell>
          <cell r="F1501" t="str">
            <v>Reduction for Procurement</v>
          </cell>
          <cell r="G1501" t="str">
            <v>Engineering, Procurement &amp; Construction Agreement</v>
          </cell>
          <cell r="H1501" t="str">
            <v>Mohammed, Bassam</v>
          </cell>
          <cell r="I1501">
            <v>41662</v>
          </cell>
          <cell r="J1501">
            <v>40787</v>
          </cell>
          <cell r="K1501">
            <v>40968</v>
          </cell>
          <cell r="L1501" t="str">
            <v>Complete</v>
          </cell>
          <cell r="M1501" t="str">
            <v>Executed</v>
          </cell>
          <cell r="N1501">
            <v>41663</v>
          </cell>
          <cell r="O1501" t="str">
            <v>Edit New Supplement</v>
          </cell>
          <cell r="P1501" t="str">
            <v>Al-Kaisy, Maysaloon</v>
          </cell>
          <cell r="Q1501" t="str">
            <v>Al-Kaisy, Maysaloon</v>
          </cell>
          <cell r="R1501" t="str">
            <v>Don Guglielmin</v>
          </cell>
          <cell r="S1501" t="str">
            <v>Ron Laing</v>
          </cell>
          <cell r="T1501" t="str">
            <v>Stephanie Graham</v>
          </cell>
          <cell r="U1501" t="str">
            <v>H - Horizon</v>
          </cell>
          <cell r="V1501" t="str">
            <v>Major Projects</v>
          </cell>
          <cell r="W1501" t="str">
            <v>45 Days net terms</v>
          </cell>
          <cell r="X1501">
            <v>82724885</v>
          </cell>
          <cell r="Y1501">
            <v>142460</v>
          </cell>
          <cell r="Z1501">
            <v>-11000000</v>
          </cell>
        </row>
        <row r="1502">
          <cell r="A1502" t="str">
            <v>403964-6</v>
          </cell>
          <cell r="B1502">
            <v>403964</v>
          </cell>
          <cell r="C1502">
            <v>6</v>
          </cell>
          <cell r="D1502">
            <v>40396406</v>
          </cell>
          <cell r="E1502" t="str">
            <v>Saipem Canada Inc.</v>
          </cell>
          <cell r="F1502" t="str">
            <v>Reconcile Final Commitment Value</v>
          </cell>
          <cell r="G1502" t="str">
            <v>Engineering, Procurement &amp; Construction Agreement</v>
          </cell>
          <cell r="H1502" t="str">
            <v>Mohammed, Bassam</v>
          </cell>
          <cell r="I1502">
            <v>41663</v>
          </cell>
          <cell r="J1502">
            <v>40787</v>
          </cell>
          <cell r="K1502">
            <v>40968</v>
          </cell>
          <cell r="L1502" t="str">
            <v>Complete</v>
          </cell>
          <cell r="M1502" t="str">
            <v>Executed</v>
          </cell>
          <cell r="N1502">
            <v>41663</v>
          </cell>
          <cell r="O1502" t="str">
            <v>Parallel_Return_to_Edit_Mode</v>
          </cell>
          <cell r="P1502" t="str">
            <v>Al-Kaisy, Maysaloon</v>
          </cell>
          <cell r="R1502" t="str">
            <v>Don Guglielmin</v>
          </cell>
          <cell r="S1502" t="str">
            <v>Ron Laing</v>
          </cell>
          <cell r="T1502" t="str">
            <v>Stephanie Graham</v>
          </cell>
          <cell r="U1502" t="str">
            <v>H - Horizon</v>
          </cell>
          <cell r="V1502" t="str">
            <v>Major Projects</v>
          </cell>
          <cell r="W1502" t="str">
            <v>45 Days net terms</v>
          </cell>
          <cell r="X1502">
            <v>81544129</v>
          </cell>
          <cell r="Y1502">
            <v>142460</v>
          </cell>
          <cell r="Z1502">
            <v>-1180756</v>
          </cell>
        </row>
        <row r="1503">
          <cell r="A1503" t="str">
            <v>403978-1</v>
          </cell>
          <cell r="B1503">
            <v>403978</v>
          </cell>
          <cell r="C1503">
            <v>1</v>
          </cell>
          <cell r="D1503">
            <v>40397801</v>
          </cell>
          <cell r="E1503" t="str">
            <v>Decision Sciences Corporation</v>
          </cell>
          <cell r="F1503" t="str">
            <v>Value Based Risk Management</v>
          </cell>
          <cell r="G1503" t="str">
            <v>Short Form Consulting Agreement</v>
          </cell>
          <cell r="H1503" t="str">
            <v>Mukherjee, Siddhartho</v>
          </cell>
          <cell r="I1503">
            <v>40696</v>
          </cell>
          <cell r="J1503">
            <v>40701</v>
          </cell>
          <cell r="K1503">
            <v>40703</v>
          </cell>
          <cell r="L1503" t="str">
            <v>Complete</v>
          </cell>
          <cell r="M1503" t="str">
            <v>Executed</v>
          </cell>
          <cell r="N1503">
            <v>40765</v>
          </cell>
          <cell r="O1503" t="str">
            <v>Edit New Supplement</v>
          </cell>
          <cell r="P1503" t="str">
            <v>Mistecki, Shelby</v>
          </cell>
          <cell r="Q1503" t="str">
            <v>Mistecki, Shelby</v>
          </cell>
          <cell r="R1503" t="str">
            <v>Ari Bronkhorst</v>
          </cell>
          <cell r="S1503" t="str">
            <v>Ron Laing</v>
          </cell>
          <cell r="T1503" t="str">
            <v>Stephanie Graham</v>
          </cell>
          <cell r="U1503" t="str">
            <v>H - Horizon</v>
          </cell>
          <cell r="V1503" t="str">
            <v>Major Projects</v>
          </cell>
          <cell r="W1503" t="str">
            <v>30 Days net terms</v>
          </cell>
          <cell r="X1503">
            <v>58750</v>
          </cell>
          <cell r="Y1503">
            <v>572779</v>
          </cell>
          <cell r="Z1503">
            <v>17526</v>
          </cell>
        </row>
        <row r="1504">
          <cell r="A1504" t="str">
            <v>403991-1</v>
          </cell>
          <cell r="B1504">
            <v>403991</v>
          </cell>
          <cell r="C1504">
            <v>1</v>
          </cell>
          <cell r="D1504">
            <v>403991</v>
          </cell>
          <cell r="E1504" t="str">
            <v>Midlite Construction Ltd.</v>
          </cell>
          <cell r="F1504" t="str">
            <v>20-PLH-2 72 KV Install &amp; Removal</v>
          </cell>
          <cell r="G1504" t="str">
            <v>Construction</v>
          </cell>
          <cell r="H1504" t="str">
            <v>Doleman, James</v>
          </cell>
          <cell r="I1504">
            <v>40476</v>
          </cell>
          <cell r="J1504">
            <v>40442</v>
          </cell>
          <cell r="K1504">
            <v>40481</v>
          </cell>
          <cell r="L1504" t="str">
            <v>Active</v>
          </cell>
          <cell r="M1504" t="str">
            <v>Executed</v>
          </cell>
          <cell r="N1504">
            <v>40477</v>
          </cell>
          <cell r="O1504" t="str">
            <v>Execute Contract</v>
          </cell>
          <cell r="P1504" t="str">
            <v>Belenky, Betty</v>
          </cell>
          <cell r="Q1504" t="str">
            <v>Belenky, Betty</v>
          </cell>
          <cell r="R1504" t="str">
            <v>Don Guglielmin</v>
          </cell>
          <cell r="S1504" t="str">
            <v>Ron Laing</v>
          </cell>
          <cell r="T1504" t="str">
            <v>Karen Almadi</v>
          </cell>
          <cell r="U1504" t="str">
            <v>H - Horizon</v>
          </cell>
          <cell r="V1504" t="str">
            <v>Major Projects</v>
          </cell>
          <cell r="W1504" t="str">
            <v>45 Days net terms</v>
          </cell>
          <cell r="X1504">
            <v>1025000</v>
          </cell>
          <cell r="Y1504">
            <v>567596</v>
          </cell>
          <cell r="Z1504">
            <v>75000</v>
          </cell>
        </row>
        <row r="1505">
          <cell r="A1505" t="str">
            <v>403991-2</v>
          </cell>
          <cell r="B1505">
            <v>403991</v>
          </cell>
          <cell r="C1505">
            <v>2</v>
          </cell>
          <cell r="D1505">
            <v>403991</v>
          </cell>
          <cell r="E1505" t="str">
            <v>Midlite Construction Ltd.</v>
          </cell>
          <cell r="F1505" t="str">
            <v>20-PLH-2 72 KV Install &amp; Removal</v>
          </cell>
          <cell r="G1505" t="str">
            <v>Construction</v>
          </cell>
          <cell r="H1505" t="str">
            <v>Doleman, James</v>
          </cell>
          <cell r="I1505">
            <v>40478</v>
          </cell>
          <cell r="J1505">
            <v>40444</v>
          </cell>
          <cell r="K1505">
            <v>40483</v>
          </cell>
          <cell r="L1505" t="str">
            <v>Active</v>
          </cell>
          <cell r="M1505" t="str">
            <v>Executed</v>
          </cell>
          <cell r="N1505">
            <v>40480</v>
          </cell>
          <cell r="O1505" t="str">
            <v>Execute Contract</v>
          </cell>
          <cell r="P1505" t="str">
            <v>Belenky, Betty</v>
          </cell>
          <cell r="Q1505" t="str">
            <v>Belenky, Betty</v>
          </cell>
          <cell r="R1505" t="str">
            <v>Don Guglielmin</v>
          </cell>
          <cell r="S1505" t="str">
            <v>Ron Laing</v>
          </cell>
          <cell r="T1505" t="str">
            <v>Karen Almadi</v>
          </cell>
          <cell r="U1505" t="str">
            <v>H - Horizon</v>
          </cell>
          <cell r="V1505" t="str">
            <v>Major Projects</v>
          </cell>
          <cell r="W1505" t="str">
            <v>45 Days net terms</v>
          </cell>
          <cell r="X1505">
            <v>1150000</v>
          </cell>
          <cell r="Y1505">
            <v>567596</v>
          </cell>
          <cell r="Z1505">
            <v>125000</v>
          </cell>
        </row>
        <row r="1506">
          <cell r="A1506" t="str">
            <v>403991-3</v>
          </cell>
          <cell r="B1506">
            <v>403991</v>
          </cell>
          <cell r="C1506">
            <v>3</v>
          </cell>
          <cell r="D1506">
            <v>403991</v>
          </cell>
          <cell r="E1506" t="str">
            <v>Midlite Construction Ltd.</v>
          </cell>
          <cell r="F1506" t="str">
            <v>20-PLH-2 72 KV Install &amp; Removal</v>
          </cell>
          <cell r="G1506" t="str">
            <v>Construction</v>
          </cell>
          <cell r="H1506" t="str">
            <v>Doleman, James</v>
          </cell>
          <cell r="I1506">
            <v>40480</v>
          </cell>
          <cell r="J1506">
            <v>40455</v>
          </cell>
          <cell r="K1506">
            <v>40499</v>
          </cell>
          <cell r="L1506" t="str">
            <v>Active</v>
          </cell>
          <cell r="M1506" t="str">
            <v>Executed</v>
          </cell>
          <cell r="N1506">
            <v>40484</v>
          </cell>
          <cell r="O1506" t="str">
            <v>Approve Contract</v>
          </cell>
          <cell r="P1506" t="str">
            <v>Business Area Approver</v>
          </cell>
          <cell r="Q1506" t="str">
            <v>Mukherjee, Siddhartho</v>
          </cell>
          <cell r="R1506" t="str">
            <v>Don Guglielmin</v>
          </cell>
          <cell r="S1506" t="str">
            <v>Ron Laing</v>
          </cell>
          <cell r="T1506" t="str">
            <v>Karen Almadi</v>
          </cell>
          <cell r="U1506" t="str">
            <v>H - Horizon</v>
          </cell>
          <cell r="V1506" t="str">
            <v>Major Projects</v>
          </cell>
          <cell r="W1506" t="str">
            <v>45 Days net terms</v>
          </cell>
          <cell r="X1506">
            <v>1786000</v>
          </cell>
          <cell r="Y1506">
            <v>567596</v>
          </cell>
          <cell r="Z1506">
            <v>636000</v>
          </cell>
        </row>
        <row r="1507">
          <cell r="A1507" t="str">
            <v>403991-6</v>
          </cell>
          <cell r="B1507">
            <v>403991</v>
          </cell>
          <cell r="C1507">
            <v>6</v>
          </cell>
          <cell r="D1507">
            <v>403991</v>
          </cell>
          <cell r="E1507" t="str">
            <v>Midlite Construction Ltd.</v>
          </cell>
          <cell r="F1507" t="str">
            <v>20-PLH-2 72 KV Install &amp; Removal</v>
          </cell>
          <cell r="G1507" t="str">
            <v>Construction</v>
          </cell>
          <cell r="H1507" t="str">
            <v>Doleman, James</v>
          </cell>
          <cell r="I1507">
            <v>40487</v>
          </cell>
          <cell r="J1507">
            <v>40483</v>
          </cell>
          <cell r="K1507">
            <v>40512</v>
          </cell>
          <cell r="L1507" t="str">
            <v>Active</v>
          </cell>
          <cell r="M1507" t="str">
            <v>Executed</v>
          </cell>
          <cell r="N1507">
            <v>40491</v>
          </cell>
          <cell r="O1507" t="str">
            <v>Edit New Supplement</v>
          </cell>
          <cell r="P1507" t="str">
            <v>Belenky, Betty</v>
          </cell>
          <cell r="Q1507" t="str">
            <v>Belenky, Betty</v>
          </cell>
          <cell r="R1507" t="str">
            <v>Don Guglielmin</v>
          </cell>
          <cell r="S1507" t="str">
            <v>Ron Laing</v>
          </cell>
          <cell r="T1507" t="str">
            <v>Karen Almadi</v>
          </cell>
          <cell r="U1507" t="str">
            <v>H - Horizon</v>
          </cell>
          <cell r="V1507" t="str">
            <v>Major Projects</v>
          </cell>
          <cell r="W1507" t="str">
            <v>45 Days net terms</v>
          </cell>
          <cell r="X1507">
            <v>2011000</v>
          </cell>
          <cell r="Y1507">
            <v>567596</v>
          </cell>
          <cell r="Z1507">
            <v>225000</v>
          </cell>
        </row>
        <row r="1508">
          <cell r="A1508" t="str">
            <v>403991-7</v>
          </cell>
          <cell r="B1508">
            <v>403991</v>
          </cell>
          <cell r="C1508">
            <v>7</v>
          </cell>
          <cell r="D1508">
            <v>403991</v>
          </cell>
          <cell r="E1508" t="str">
            <v>Midlite Construction Ltd.</v>
          </cell>
          <cell r="F1508" t="str">
            <v>Disconnect/Reconnect 72kV on Haul Road</v>
          </cell>
          <cell r="G1508" t="str">
            <v>Construction</v>
          </cell>
          <cell r="H1508" t="str">
            <v>Doleman, James</v>
          </cell>
          <cell r="I1508">
            <v>40522</v>
          </cell>
          <cell r="J1508">
            <v>40522</v>
          </cell>
          <cell r="K1508">
            <v>40563</v>
          </cell>
          <cell r="L1508" t="str">
            <v>Active</v>
          </cell>
          <cell r="M1508" t="str">
            <v>Executed</v>
          </cell>
          <cell r="N1508">
            <v>40527</v>
          </cell>
          <cell r="O1508" t="str">
            <v>Approve Contract</v>
          </cell>
          <cell r="P1508" t="str">
            <v>Business Area Approver</v>
          </cell>
          <cell r="Q1508" t="str">
            <v>Gillespie, Ron</v>
          </cell>
          <cell r="R1508" t="str">
            <v>Don Guglielmin</v>
          </cell>
          <cell r="S1508" t="str">
            <v>Ron Laing</v>
          </cell>
          <cell r="T1508" t="str">
            <v>Karen Almadi</v>
          </cell>
          <cell r="U1508" t="str">
            <v>H - Horizon</v>
          </cell>
          <cell r="V1508" t="str">
            <v>Major Projects</v>
          </cell>
          <cell r="W1508" t="str">
            <v>45 Days net terms</v>
          </cell>
          <cell r="X1508">
            <v>2096000</v>
          </cell>
          <cell r="Y1508">
            <v>567596</v>
          </cell>
          <cell r="Z1508">
            <v>85000</v>
          </cell>
        </row>
        <row r="1509">
          <cell r="A1509" t="str">
            <v>403991-8</v>
          </cell>
          <cell r="B1509">
            <v>403991</v>
          </cell>
          <cell r="C1509">
            <v>8</v>
          </cell>
          <cell r="D1509">
            <v>403991</v>
          </cell>
          <cell r="E1509" t="str">
            <v>Midlite Construction Ltd.</v>
          </cell>
          <cell r="F1509" t="str">
            <v>Test Fibre Optic &amp; Critical Relays Rev 1</v>
          </cell>
          <cell r="G1509" t="str">
            <v>Construction</v>
          </cell>
          <cell r="H1509" t="str">
            <v>Doleman, James</v>
          </cell>
          <cell r="I1509">
            <v>40619</v>
          </cell>
          <cell r="J1509">
            <v>40612</v>
          </cell>
          <cell r="K1509">
            <v>40633</v>
          </cell>
          <cell r="L1509" t="str">
            <v>Active</v>
          </cell>
          <cell r="M1509" t="str">
            <v>Executed</v>
          </cell>
          <cell r="N1509">
            <v>40681</v>
          </cell>
          <cell r="O1509" t="str">
            <v>Approve Contract</v>
          </cell>
          <cell r="P1509" t="str">
            <v>Business Area Approver</v>
          </cell>
          <cell r="Q1509" t="str">
            <v>Gillespie, Ron</v>
          </cell>
          <cell r="R1509" t="str">
            <v>Don Guglielmin</v>
          </cell>
          <cell r="S1509" t="str">
            <v>Ron Laing</v>
          </cell>
          <cell r="T1509" t="str">
            <v>Karen Almadi</v>
          </cell>
          <cell r="U1509" t="str">
            <v>H - Horizon</v>
          </cell>
          <cell r="V1509" t="str">
            <v>Major Projects</v>
          </cell>
          <cell r="W1509" t="str">
            <v>45 Days net terms</v>
          </cell>
          <cell r="X1509">
            <v>2144000</v>
          </cell>
          <cell r="Y1509">
            <v>567596</v>
          </cell>
          <cell r="Z1509">
            <v>48000</v>
          </cell>
        </row>
        <row r="1510">
          <cell r="A1510" t="str">
            <v>404008-1</v>
          </cell>
          <cell r="B1510">
            <v>404008</v>
          </cell>
          <cell r="C1510">
            <v>1</v>
          </cell>
          <cell r="D1510">
            <v>404008</v>
          </cell>
          <cell r="E1510" t="str">
            <v>FranklinCovey Canada Ltd</v>
          </cell>
          <cell r="F1510" t="str">
            <v>Training on 7 Habits</v>
          </cell>
          <cell r="G1510" t="str">
            <v>Master Goods and Services Agreement</v>
          </cell>
          <cell r="H1510" t="str">
            <v>Panya, Yowchong</v>
          </cell>
          <cell r="I1510">
            <v>40567</v>
          </cell>
          <cell r="J1510">
            <v>40513</v>
          </cell>
          <cell r="K1510">
            <v>40968</v>
          </cell>
          <cell r="L1510" t="str">
            <v>Complete</v>
          </cell>
          <cell r="M1510" t="str">
            <v>Executed</v>
          </cell>
          <cell r="N1510">
            <v>40640</v>
          </cell>
          <cell r="O1510" t="str">
            <v>Approve Contract</v>
          </cell>
          <cell r="P1510" t="str">
            <v>Business Area Approver</v>
          </cell>
          <cell r="Q1510" t="str">
            <v>McWhan, Casey</v>
          </cell>
          <cell r="R1510" t="str">
            <v>Marina Crawford</v>
          </cell>
          <cell r="S1510" t="str">
            <v>Ron Laing</v>
          </cell>
          <cell r="V1510" t="str">
            <v>Bitumen Production</v>
          </cell>
          <cell r="W1510" t="str">
            <v>45 Days net terms</v>
          </cell>
          <cell r="X1510">
            <v>205000</v>
          </cell>
          <cell r="Y1510">
            <v>16291</v>
          </cell>
          <cell r="Z1510">
            <v>150000</v>
          </cell>
        </row>
        <row r="1511">
          <cell r="A1511" t="str">
            <v>404008-1-1</v>
          </cell>
          <cell r="B1511" t="str">
            <v>404008-1</v>
          </cell>
          <cell r="C1511">
            <v>1</v>
          </cell>
          <cell r="D1511">
            <v>405960</v>
          </cell>
          <cell r="E1511" t="str">
            <v>FranklinCovey Canada Ltd</v>
          </cell>
          <cell r="F1511" t="str">
            <v>Mining 4DX Training</v>
          </cell>
          <cell r="G1511" t="str">
            <v>Schedules for Master Agreements</v>
          </cell>
          <cell r="H1511" t="str">
            <v>Wagner, Courtney</v>
          </cell>
          <cell r="I1511">
            <v>41648</v>
          </cell>
          <cell r="J1511">
            <v>41613</v>
          </cell>
          <cell r="K1511">
            <v>41759</v>
          </cell>
          <cell r="L1511" t="str">
            <v>Complete</v>
          </cell>
          <cell r="M1511" t="str">
            <v>Executed</v>
          </cell>
          <cell r="N1511">
            <v>41655</v>
          </cell>
          <cell r="O1511" t="str">
            <v>Parallel_Return_to_Edit_Mode</v>
          </cell>
          <cell r="P1511" t="str">
            <v>Panya, Yowchong</v>
          </cell>
          <cell r="R1511" t="str">
            <v>Carla Salazar</v>
          </cell>
          <cell r="S1511" t="str">
            <v>Kara Slemko</v>
          </cell>
          <cell r="T1511" t="str">
            <v>Eric Stearns</v>
          </cell>
          <cell r="U1511" t="str">
            <v>H - Horizon</v>
          </cell>
          <cell r="V1511" t="str">
            <v>Mining</v>
          </cell>
          <cell r="W1511" t="str">
            <v>45 Days net terms</v>
          </cell>
          <cell r="X1511">
            <v>189000</v>
          </cell>
          <cell r="Y1511">
            <v>16291</v>
          </cell>
          <cell r="Z1511">
            <v>177000</v>
          </cell>
        </row>
        <row r="1512">
          <cell r="A1512" t="str">
            <v>404008-2</v>
          </cell>
          <cell r="B1512">
            <v>404008</v>
          </cell>
          <cell r="C1512">
            <v>2</v>
          </cell>
          <cell r="D1512">
            <v>404008</v>
          </cell>
          <cell r="E1512" t="str">
            <v>FranklinCovey Canada Ltd</v>
          </cell>
          <cell r="F1512" t="str">
            <v>LSOT Training</v>
          </cell>
          <cell r="G1512" t="str">
            <v>Master Goods and Services Agreement</v>
          </cell>
          <cell r="H1512" t="str">
            <v>De Jesus, Michelle</v>
          </cell>
          <cell r="I1512">
            <v>40752</v>
          </cell>
          <cell r="J1512">
            <v>40787</v>
          </cell>
          <cell r="K1512">
            <v>40908</v>
          </cell>
          <cell r="L1512" t="str">
            <v>Complete</v>
          </cell>
          <cell r="M1512" t="str">
            <v>Executed</v>
          </cell>
          <cell r="N1512">
            <v>40779</v>
          </cell>
          <cell r="O1512" t="str">
            <v>Edit New Supplement</v>
          </cell>
          <cell r="P1512" t="str">
            <v>Panya, Yowchong</v>
          </cell>
          <cell r="Q1512" t="str">
            <v>Panya, Yowchong</v>
          </cell>
          <cell r="R1512" t="str">
            <v>Marina Crawford</v>
          </cell>
          <cell r="S1512" t="str">
            <v>Ron Laing</v>
          </cell>
          <cell r="T1512" t="str">
            <v>Karen Almadi</v>
          </cell>
          <cell r="U1512" t="str">
            <v>H - Horizon</v>
          </cell>
          <cell r="V1512" t="str">
            <v>Bitumen Production</v>
          </cell>
          <cell r="W1512" t="str">
            <v>45 Days net terms</v>
          </cell>
          <cell r="X1512">
            <v>226090.23999999999</v>
          </cell>
          <cell r="Y1512">
            <v>16291</v>
          </cell>
          <cell r="Z1512">
            <v>21090.240000000002</v>
          </cell>
        </row>
        <row r="1513">
          <cell r="A1513" t="str">
            <v>404008-2-1</v>
          </cell>
          <cell r="B1513" t="str">
            <v>404008-2</v>
          </cell>
          <cell r="C1513">
            <v>1</v>
          </cell>
          <cell r="D1513">
            <v>405988</v>
          </cell>
          <cell r="E1513" t="str">
            <v>FranklinCovey Canada Ltd</v>
          </cell>
          <cell r="F1513" t="str">
            <v>4DX Training</v>
          </cell>
          <cell r="G1513" t="str">
            <v>Schedules for Master Agreements</v>
          </cell>
          <cell r="H1513" t="str">
            <v>Wagner, Courtney</v>
          </cell>
          <cell r="I1513">
            <v>41668</v>
          </cell>
          <cell r="J1513">
            <v>41626</v>
          </cell>
          <cell r="K1513">
            <v>41983</v>
          </cell>
          <cell r="L1513" t="str">
            <v>Complete</v>
          </cell>
          <cell r="M1513" t="str">
            <v>Executed</v>
          </cell>
          <cell r="N1513">
            <v>41682</v>
          </cell>
          <cell r="O1513" t="str">
            <v>Approve Contract</v>
          </cell>
          <cell r="P1513" t="str">
            <v>Business Area Approver</v>
          </cell>
          <cell r="Q1513" t="str">
            <v>Boyd, Shirley</v>
          </cell>
          <cell r="R1513" t="str">
            <v>Carla Salazar</v>
          </cell>
          <cell r="S1513" t="str">
            <v>Kara Slemko</v>
          </cell>
          <cell r="T1513" t="str">
            <v>Eric Stearns</v>
          </cell>
          <cell r="U1513" t="str">
            <v>H - Horizon</v>
          </cell>
          <cell r="V1513" t="str">
            <v>Facilities &amp; Servic - Facilities &amp; Servics</v>
          </cell>
          <cell r="W1513" t="str">
            <v>45 Days net terms</v>
          </cell>
          <cell r="X1513">
            <v>63000</v>
          </cell>
          <cell r="Y1513">
            <v>16291</v>
          </cell>
          <cell r="Z1513">
            <v>55000</v>
          </cell>
        </row>
        <row r="1514">
          <cell r="A1514" t="str">
            <v>404008-6</v>
          </cell>
          <cell r="B1514">
            <v>404008</v>
          </cell>
          <cell r="C1514">
            <v>6</v>
          </cell>
          <cell r="D1514">
            <v>404008</v>
          </cell>
          <cell r="E1514" t="str">
            <v>FranklinCovey Canada Ltd</v>
          </cell>
          <cell r="F1514" t="str">
            <v>Training -4 Disciplines Execution</v>
          </cell>
          <cell r="G1514" t="str">
            <v>Master Goods and Services Agreement</v>
          </cell>
          <cell r="H1514" t="str">
            <v>Akinnola, Praise</v>
          </cell>
          <cell r="I1514">
            <v>41450</v>
          </cell>
          <cell r="J1514">
            <v>41334</v>
          </cell>
          <cell r="K1514">
            <v>41729</v>
          </cell>
          <cell r="L1514" t="str">
            <v>Complete</v>
          </cell>
          <cell r="M1514" t="str">
            <v>Executed</v>
          </cell>
          <cell r="N1514">
            <v>41458</v>
          </cell>
          <cell r="O1514" t="str">
            <v>Edit New Supplement</v>
          </cell>
          <cell r="P1514" t="str">
            <v>Akinnola, Praise</v>
          </cell>
          <cell r="Q1514" t="str">
            <v>Akinnola, Praise</v>
          </cell>
          <cell r="R1514" t="str">
            <v>Marina Crawford</v>
          </cell>
          <cell r="S1514" t="str">
            <v>Ron Laing</v>
          </cell>
          <cell r="U1514" t="str">
            <v>H - Horizon</v>
          </cell>
          <cell r="V1514" t="str">
            <v>Bitumen Production</v>
          </cell>
          <cell r="W1514" t="str">
            <v>45 Days net terms</v>
          </cell>
          <cell r="X1514">
            <v>375090.24</v>
          </cell>
          <cell r="Y1514">
            <v>16291</v>
          </cell>
          <cell r="Z1514">
            <v>149000</v>
          </cell>
        </row>
        <row r="1515">
          <cell r="A1515" t="str">
            <v>404008-7</v>
          </cell>
          <cell r="B1515">
            <v>404008</v>
          </cell>
          <cell r="C1515">
            <v>7</v>
          </cell>
          <cell r="D1515">
            <v>404008</v>
          </cell>
          <cell r="E1515" t="str">
            <v>FranklinCovey Canada Ltd</v>
          </cell>
          <cell r="F1515" t="str">
            <v>Training -4 Disciplines Execution</v>
          </cell>
          <cell r="G1515" t="str">
            <v>Master Goods and Services Agreement</v>
          </cell>
          <cell r="H1515" t="str">
            <v>Wang, Cathy</v>
          </cell>
          <cell r="I1515">
            <v>41485</v>
          </cell>
          <cell r="J1515">
            <v>41334</v>
          </cell>
          <cell r="K1515">
            <v>41729</v>
          </cell>
          <cell r="L1515" t="str">
            <v>Complete</v>
          </cell>
          <cell r="M1515" t="str">
            <v>Executed</v>
          </cell>
          <cell r="N1515">
            <v>41584</v>
          </cell>
          <cell r="O1515" t="str">
            <v>Parallel_Return_to_Edit_Mode</v>
          </cell>
          <cell r="P1515" t="str">
            <v>Akinnola, Praise</v>
          </cell>
          <cell r="Q1515" t="str">
            <v>Akinnola, Praise</v>
          </cell>
          <cell r="R1515" t="str">
            <v>Marina Crawford</v>
          </cell>
          <cell r="S1515" t="str">
            <v>Ron Laing</v>
          </cell>
          <cell r="T1515" t="str">
            <v>Stephanie Graham</v>
          </cell>
          <cell r="U1515" t="str">
            <v>H - Horizon</v>
          </cell>
          <cell r="V1515" t="str">
            <v>Bitumen Production</v>
          </cell>
          <cell r="W1515" t="str">
            <v>45 Days net terms</v>
          </cell>
          <cell r="X1515">
            <v>386090.23999999999</v>
          </cell>
          <cell r="Y1515">
            <v>16291</v>
          </cell>
          <cell r="Z1515">
            <v>11000</v>
          </cell>
        </row>
        <row r="1516">
          <cell r="A1516" t="str">
            <v>404022-1</v>
          </cell>
          <cell r="B1516">
            <v>404022</v>
          </cell>
          <cell r="C1516">
            <v>1</v>
          </cell>
          <cell r="D1516">
            <v>40402201</v>
          </cell>
          <cell r="E1516" t="str">
            <v>AMEC Foster Wheeler Americas Limited</v>
          </cell>
          <cell r="F1516" t="str">
            <v>Additional Engineering Work and Extension Contract's Term</v>
          </cell>
          <cell r="G1516" t="str">
            <v>Master Goods and Services Agreement</v>
          </cell>
          <cell r="H1516" t="str">
            <v>Maestre, Oda Liz</v>
          </cell>
          <cell r="I1516">
            <v>40492</v>
          </cell>
          <cell r="J1516">
            <v>40420</v>
          </cell>
          <cell r="K1516">
            <v>40527</v>
          </cell>
          <cell r="L1516" t="str">
            <v>Active</v>
          </cell>
          <cell r="M1516" t="str">
            <v>Edit Mode</v>
          </cell>
          <cell r="O1516" t="str">
            <v>Edit New Supplement</v>
          </cell>
          <cell r="P1516" t="str">
            <v>Maestre, Oda Liz</v>
          </cell>
          <cell r="R1516" t="str">
            <v>Don Guglielmin</v>
          </cell>
          <cell r="S1516" t="str">
            <v>Ron Laing</v>
          </cell>
          <cell r="T1516" t="str">
            <v>Karen Almadi</v>
          </cell>
          <cell r="U1516" t="str">
            <v>H - Horizon</v>
          </cell>
          <cell r="V1516" t="str">
            <v>Major Projects</v>
          </cell>
          <cell r="W1516" t="str">
            <v>45 Days net terms</v>
          </cell>
          <cell r="X1516">
            <v>1545684</v>
          </cell>
          <cell r="Y1516">
            <v>67319</v>
          </cell>
          <cell r="Z1516">
            <v>356908</v>
          </cell>
        </row>
        <row r="1517">
          <cell r="A1517" t="str">
            <v>410-1</v>
          </cell>
          <cell r="B1517">
            <v>410</v>
          </cell>
          <cell r="C1517">
            <v>1</v>
          </cell>
          <cell r="D1517">
            <v>410</v>
          </cell>
          <cell r="E1517" t="str">
            <v>Alliance Energy Services Ltd</v>
          </cell>
          <cell r="F1517" t="str">
            <v>Schedule A - Waste Management - April 14, 2004</v>
          </cell>
          <cell r="G1517" t="str">
            <v>Master Goods and Services Agreement</v>
          </cell>
          <cell r="H1517" t="str">
            <v>Gibson, Colleen</v>
          </cell>
          <cell r="I1517">
            <v>40841</v>
          </cell>
          <cell r="J1517">
            <v>38092</v>
          </cell>
          <cell r="K1517">
            <v>38457</v>
          </cell>
          <cell r="L1517" t="str">
            <v>Complete</v>
          </cell>
          <cell r="M1517" t="str">
            <v>Executed</v>
          </cell>
          <cell r="N1517">
            <v>40882</v>
          </cell>
          <cell r="O1517" t="str">
            <v>Approve Contract</v>
          </cell>
          <cell r="P1517" t="str">
            <v>Business Area Approver</v>
          </cell>
          <cell r="Q1517" t="str">
            <v>Church, Ronni</v>
          </cell>
          <cell r="R1517" t="str">
            <v>Ronni Church</v>
          </cell>
          <cell r="S1517" t="str">
            <v>Ron Laing</v>
          </cell>
          <cell r="T1517" t="str">
            <v>Andrea SanVin</v>
          </cell>
          <cell r="U1517" t="str">
            <v>C - Conventional</v>
          </cell>
          <cell r="V1517" t="str">
            <v>Fort St. John</v>
          </cell>
          <cell r="W1517" t="str">
            <v>45 Days net terms</v>
          </cell>
          <cell r="X1517">
            <v>10000000</v>
          </cell>
          <cell r="Y1517">
            <v>758866</v>
          </cell>
          <cell r="Z1517">
            <v>10000000</v>
          </cell>
        </row>
        <row r="1518">
          <cell r="A1518" t="str">
            <v>410-4</v>
          </cell>
          <cell r="B1518">
            <v>410</v>
          </cell>
          <cell r="C1518">
            <v>4</v>
          </cell>
          <cell r="D1518">
            <v>410</v>
          </cell>
          <cell r="E1518" t="str">
            <v>Alliance Energy Services Ltd</v>
          </cell>
          <cell r="F1518" t="str">
            <v>Schedule A Amendment 2 - Waste Management - June 1, 2012</v>
          </cell>
          <cell r="G1518" t="str">
            <v>Master Goods and Services Agreement</v>
          </cell>
          <cell r="H1518" t="str">
            <v>Crellin, Paul</v>
          </cell>
          <cell r="I1518">
            <v>41053</v>
          </cell>
          <cell r="J1518">
            <v>41061</v>
          </cell>
          <cell r="K1518">
            <v>41759</v>
          </cell>
          <cell r="L1518" t="str">
            <v>Complete</v>
          </cell>
          <cell r="M1518" t="str">
            <v>Executed</v>
          </cell>
          <cell r="N1518">
            <v>41148</v>
          </cell>
          <cell r="O1518" t="str">
            <v>Parallel_Return_to_Edit_Mode</v>
          </cell>
          <cell r="P1518" t="str">
            <v>Crellin, Paul</v>
          </cell>
          <cell r="R1518" t="str">
            <v>Ronni Church</v>
          </cell>
          <cell r="S1518" t="str">
            <v>Ron Laing</v>
          </cell>
          <cell r="T1518" t="str">
            <v>Andrea SanVin</v>
          </cell>
          <cell r="U1518" t="str">
            <v>C - Conventional</v>
          </cell>
          <cell r="V1518" t="str">
            <v>All</v>
          </cell>
          <cell r="W1518" t="str">
            <v>45 Days net terms</v>
          </cell>
          <cell r="X1518">
            <v>2000000</v>
          </cell>
          <cell r="Y1518">
            <v>758866</v>
          </cell>
          <cell r="Z1518">
            <v>-8000000</v>
          </cell>
        </row>
        <row r="1519">
          <cell r="A1519" t="str">
            <v>492-3</v>
          </cell>
          <cell r="B1519">
            <v>492</v>
          </cell>
          <cell r="C1519">
            <v>3</v>
          </cell>
          <cell r="D1519">
            <v>492</v>
          </cell>
          <cell r="E1519" t="str">
            <v>Badger Daylighting LP</v>
          </cell>
          <cell r="F1519" t="str">
            <v>BADGER DAYLIGHT 2: MGSA</v>
          </cell>
          <cell r="G1519" t="str">
            <v>Master Goods and Services Agreement</v>
          </cell>
          <cell r="H1519" t="str">
            <v>Marin, Sandra</v>
          </cell>
          <cell r="I1519">
            <v>41073</v>
          </cell>
          <cell r="J1519">
            <v>41072</v>
          </cell>
          <cell r="K1519">
            <v>41436</v>
          </cell>
          <cell r="L1519" t="str">
            <v>Complete</v>
          </cell>
          <cell r="M1519" t="str">
            <v>Executed</v>
          </cell>
          <cell r="N1519">
            <v>41144</v>
          </cell>
          <cell r="O1519" t="str">
            <v>Edit New Supplement</v>
          </cell>
          <cell r="P1519" t="str">
            <v>Carrasco, Viri</v>
          </cell>
          <cell r="Q1519" t="str">
            <v>Carrasco, Viri</v>
          </cell>
          <cell r="R1519" t="str">
            <v>Sudip Kumar</v>
          </cell>
          <cell r="S1519" t="str">
            <v>Ron Laing</v>
          </cell>
          <cell r="T1519" t="str">
            <v>Andrea SanVin</v>
          </cell>
          <cell r="U1519" t="str">
            <v>C - Conventional</v>
          </cell>
          <cell r="V1519" t="str">
            <v>All</v>
          </cell>
          <cell r="W1519" t="str">
            <v>45 Days net terms</v>
          </cell>
          <cell r="X1519">
            <v>1850000</v>
          </cell>
          <cell r="Y1519">
            <v>7093</v>
          </cell>
          <cell r="Z1519">
            <v>1850000</v>
          </cell>
        </row>
        <row r="1520">
          <cell r="A1520" t="str">
            <v>492-5</v>
          </cell>
          <cell r="B1520">
            <v>492</v>
          </cell>
          <cell r="C1520">
            <v>5</v>
          </cell>
          <cell r="D1520">
            <v>492</v>
          </cell>
          <cell r="E1520" t="str">
            <v>Badger Daylighting LP</v>
          </cell>
          <cell r="F1520" t="str">
            <v>BADGER DAYLIGHT - Grande Prairie rate supplement</v>
          </cell>
          <cell r="G1520" t="str">
            <v>Master Goods and Services Agreement</v>
          </cell>
          <cell r="H1520" t="str">
            <v>Marin, Sandra</v>
          </cell>
          <cell r="I1520">
            <v>41360</v>
          </cell>
          <cell r="J1520">
            <v>41334</v>
          </cell>
          <cell r="L1520" t="str">
            <v>Complete</v>
          </cell>
          <cell r="M1520" t="str">
            <v>Executed</v>
          </cell>
          <cell r="N1520">
            <v>41422</v>
          </cell>
          <cell r="O1520" t="str">
            <v>Parallel_Return_to_Edit_Mode</v>
          </cell>
          <cell r="P1520" t="str">
            <v>Carrasco, Viri</v>
          </cell>
          <cell r="R1520" t="str">
            <v>Sudip Kumar</v>
          </cell>
          <cell r="S1520" t="str">
            <v>Ron Laing</v>
          </cell>
          <cell r="T1520" t="str">
            <v>Andrea SanVin</v>
          </cell>
          <cell r="U1520" t="str">
            <v>C - Conventional</v>
          </cell>
          <cell r="V1520" t="str">
            <v>All</v>
          </cell>
          <cell r="W1520" t="str">
            <v>45 Days net terms</v>
          </cell>
          <cell r="X1520">
            <v>1950000</v>
          </cell>
          <cell r="Z1520">
            <v>100000</v>
          </cell>
        </row>
        <row r="1521">
          <cell r="A1521" t="str">
            <v>502931-1</v>
          </cell>
          <cell r="B1521">
            <v>502931</v>
          </cell>
          <cell r="C1521">
            <v>1</v>
          </cell>
          <cell r="D1521">
            <v>502931</v>
          </cell>
          <cell r="E1521" t="str">
            <v>Acklands - Grainger Inc.</v>
          </cell>
          <cell r="F1521" t="str">
            <v>Supply of MRO items</v>
          </cell>
          <cell r="G1521" t="str">
            <v>Master Goods and Services Agreement</v>
          </cell>
          <cell r="H1521" t="str">
            <v>Trivedi, Megha</v>
          </cell>
          <cell r="I1521">
            <v>40647</v>
          </cell>
          <cell r="J1521">
            <v>39659</v>
          </cell>
          <cell r="K1521">
            <v>40815</v>
          </cell>
          <cell r="L1521" t="str">
            <v>Complete</v>
          </cell>
          <cell r="M1521" t="str">
            <v>Executed</v>
          </cell>
          <cell r="N1521">
            <v>40695</v>
          </cell>
          <cell r="O1521" t="str">
            <v>Execute Contract</v>
          </cell>
          <cell r="P1521" t="str">
            <v>Russell, Ryan</v>
          </cell>
          <cell r="Q1521" t="str">
            <v>Russell, Ryan</v>
          </cell>
          <cell r="R1521" t="str">
            <v>Jai Mehta</v>
          </cell>
          <cell r="S1521" t="str">
            <v>Ron Laing</v>
          </cell>
          <cell r="T1521" t="str">
            <v>Ronni Church</v>
          </cell>
          <cell r="U1521" t="str">
            <v>H - Horizon</v>
          </cell>
          <cell r="V1521" t="str">
            <v>Business Services - Business Services &amp; Strategic Planning</v>
          </cell>
          <cell r="W1521" t="str">
            <v>30 Days net terms</v>
          </cell>
          <cell r="X1521">
            <v>15075001</v>
          </cell>
          <cell r="Y1521">
            <v>581798</v>
          </cell>
          <cell r="Z1521">
            <v>75000</v>
          </cell>
        </row>
        <row r="1522">
          <cell r="A1522" t="str">
            <v>502931-5</v>
          </cell>
          <cell r="B1522">
            <v>502931</v>
          </cell>
          <cell r="C1522">
            <v>5</v>
          </cell>
          <cell r="D1522">
            <v>502931</v>
          </cell>
          <cell r="E1522" t="str">
            <v>Acklands - Grainger Inc.</v>
          </cell>
          <cell r="F1522" t="str">
            <v>Extension of Contract and SCBA Services</v>
          </cell>
          <cell r="G1522" t="str">
            <v>Master Goods and Services Agreement</v>
          </cell>
          <cell r="H1522" t="str">
            <v>Tavassoli, Nader</v>
          </cell>
          <cell r="I1522">
            <v>41114</v>
          </cell>
          <cell r="J1522">
            <v>41122</v>
          </cell>
          <cell r="K1522">
            <v>41213</v>
          </cell>
          <cell r="L1522" t="str">
            <v>Complete</v>
          </cell>
          <cell r="M1522" t="str">
            <v>Executed</v>
          </cell>
          <cell r="N1522">
            <v>41122</v>
          </cell>
          <cell r="O1522" t="str">
            <v>Execute Contract</v>
          </cell>
          <cell r="P1522" t="str">
            <v>Tavassoli, Nader</v>
          </cell>
          <cell r="Q1522" t="str">
            <v>Tavassoli, Nader</v>
          </cell>
          <cell r="R1522" t="str">
            <v>Marina Crawford</v>
          </cell>
          <cell r="S1522" t="str">
            <v>Ron Laing</v>
          </cell>
          <cell r="T1522" t="str">
            <v>Karen Almadi</v>
          </cell>
          <cell r="U1522" t="str">
            <v>H - Horizon</v>
          </cell>
          <cell r="V1522" t="str">
            <v>Business Services - Business Services &amp; Strategic Planning</v>
          </cell>
          <cell r="W1522" t="str">
            <v>30 Days net, 15 days, 2%</v>
          </cell>
          <cell r="X1522">
            <v>16275001</v>
          </cell>
          <cell r="Y1522">
            <v>581798</v>
          </cell>
          <cell r="Z1522">
            <v>1200000</v>
          </cell>
        </row>
        <row r="1523">
          <cell r="A1523" t="str">
            <v>502931-6</v>
          </cell>
          <cell r="B1523">
            <v>502931</v>
          </cell>
          <cell r="C1523">
            <v>6</v>
          </cell>
          <cell r="D1523">
            <v>502931</v>
          </cell>
          <cell r="E1523" t="str">
            <v>Acklands - Grainger Inc.</v>
          </cell>
          <cell r="F1523" t="str">
            <v>Extension of Contract and SCBA Services</v>
          </cell>
          <cell r="G1523" t="str">
            <v>Master Goods and Services Agreement</v>
          </cell>
          <cell r="H1523" t="str">
            <v>Brant, Edna</v>
          </cell>
          <cell r="I1523">
            <v>41213</v>
          </cell>
          <cell r="J1523">
            <v>41214</v>
          </cell>
          <cell r="K1523">
            <v>41305</v>
          </cell>
          <cell r="L1523" t="str">
            <v>Complete</v>
          </cell>
          <cell r="M1523" t="str">
            <v>Executed</v>
          </cell>
          <cell r="N1523">
            <v>41218</v>
          </cell>
          <cell r="O1523" t="str">
            <v>Parallel_Return_to_Edit_Mode</v>
          </cell>
          <cell r="P1523" t="str">
            <v>Panya, Yowchong</v>
          </cell>
          <cell r="R1523" t="str">
            <v>Marina Crawford</v>
          </cell>
          <cell r="S1523" t="str">
            <v>Ron Laing</v>
          </cell>
          <cell r="T1523" t="str">
            <v>Karen Almadi</v>
          </cell>
          <cell r="U1523" t="str">
            <v>H - Horizon</v>
          </cell>
          <cell r="V1523" t="str">
            <v>Business Services - Business Services &amp; Strategic Planning</v>
          </cell>
          <cell r="W1523" t="str">
            <v>30 Days net, 15 days, 2%</v>
          </cell>
          <cell r="X1523">
            <v>18175001</v>
          </cell>
          <cell r="Y1523">
            <v>581798</v>
          </cell>
          <cell r="Z1523">
            <v>1900000</v>
          </cell>
        </row>
        <row r="1524">
          <cell r="A1524" t="str">
            <v>511-1</v>
          </cell>
          <cell r="B1524">
            <v>511</v>
          </cell>
          <cell r="C1524">
            <v>1</v>
          </cell>
          <cell r="D1524">
            <v>511</v>
          </cell>
          <cell r="E1524" t="str">
            <v>Clayton Construction Co. Ltd.</v>
          </cell>
          <cell r="F1524" t="str">
            <v>CLAYTON CONSTRUCTION: SUPPLEMENT 1</v>
          </cell>
          <cell r="G1524" t="str">
            <v>Master Goods and Services Agreement</v>
          </cell>
          <cell r="H1524" t="str">
            <v>Crellin, Paul</v>
          </cell>
          <cell r="I1524">
            <v>41201</v>
          </cell>
          <cell r="J1524">
            <v>40664</v>
          </cell>
          <cell r="K1524">
            <v>41394</v>
          </cell>
          <cell r="L1524" t="str">
            <v>Complete</v>
          </cell>
          <cell r="M1524" t="str">
            <v>Executed</v>
          </cell>
          <cell r="N1524">
            <v>41225</v>
          </cell>
          <cell r="O1524" t="str">
            <v>Approve Contract</v>
          </cell>
          <cell r="P1524" t="str">
            <v>Business Area Approver</v>
          </cell>
          <cell r="Q1524" t="str">
            <v>Miiller, Marc</v>
          </cell>
          <cell r="R1524" t="str">
            <v>Julie Easthope</v>
          </cell>
          <cell r="S1524" t="str">
            <v>Kara Slemko</v>
          </cell>
          <cell r="T1524" t="str">
            <v>Andrea SanVin</v>
          </cell>
          <cell r="U1524" t="str">
            <v>C - Conventional</v>
          </cell>
          <cell r="V1524" t="str">
            <v>All</v>
          </cell>
          <cell r="W1524" t="str">
            <v>45 Days net terms</v>
          </cell>
          <cell r="X1524">
            <v>200000</v>
          </cell>
          <cell r="Y1524">
            <v>8757</v>
          </cell>
          <cell r="Z1524">
            <v>200000</v>
          </cell>
        </row>
        <row r="1525">
          <cell r="A1525" t="str">
            <v>537-3</v>
          </cell>
          <cell r="B1525">
            <v>537</v>
          </cell>
          <cell r="C1525">
            <v>3</v>
          </cell>
          <cell r="D1525">
            <v>537</v>
          </cell>
          <cell r="E1525" t="str">
            <v>Caribou Land Services Ltd.</v>
          </cell>
          <cell r="F1525" t="str">
            <v>CARIBOU - 2012 PRICING</v>
          </cell>
          <cell r="G1525" t="str">
            <v>Master Goods and Services Agreement</v>
          </cell>
          <cell r="H1525" t="str">
            <v>Ross, Kevin</v>
          </cell>
          <cell r="I1525">
            <v>41295</v>
          </cell>
          <cell r="J1525">
            <v>41289</v>
          </cell>
          <cell r="K1525">
            <v>41654</v>
          </cell>
          <cell r="L1525" t="str">
            <v>Complete</v>
          </cell>
          <cell r="M1525" t="str">
            <v>Executed</v>
          </cell>
          <cell r="N1525">
            <v>41326</v>
          </cell>
          <cell r="O1525" t="str">
            <v>Approve Contract</v>
          </cell>
          <cell r="P1525" t="str">
            <v>Commercial Operations Approver</v>
          </cell>
          <cell r="Q1525" t="str">
            <v>Slemko, Kara</v>
          </cell>
          <cell r="R1525" t="str">
            <v>Julie Easthope</v>
          </cell>
          <cell r="S1525" t="str">
            <v>Kara Slemko</v>
          </cell>
          <cell r="T1525" t="str">
            <v>Andrea SanVin</v>
          </cell>
          <cell r="U1525" t="str">
            <v>C - Conventional</v>
          </cell>
          <cell r="V1525" t="str">
            <v>All</v>
          </cell>
          <cell r="W1525" t="str">
            <v>45 Days net terms</v>
          </cell>
          <cell r="X1525">
            <v>800000</v>
          </cell>
          <cell r="Y1525">
            <v>569575</v>
          </cell>
          <cell r="Z1525">
            <v>800000</v>
          </cell>
        </row>
        <row r="1526">
          <cell r="A1526" t="str">
            <v>538-1</v>
          </cell>
          <cell r="B1526">
            <v>538</v>
          </cell>
          <cell r="C1526">
            <v>1</v>
          </cell>
          <cell r="D1526">
            <v>538</v>
          </cell>
          <cell r="E1526" t="str">
            <v>Scott Land &amp; Lease Ltd.</v>
          </cell>
          <cell r="F1526" t="str">
            <v>SCOTT LAND &amp; LE: MGSA</v>
          </cell>
          <cell r="G1526" t="str">
            <v>Master Goods and Services Agreement</v>
          </cell>
          <cell r="H1526" t="str">
            <v>Ross, Kevin</v>
          </cell>
          <cell r="I1526">
            <v>41397</v>
          </cell>
          <cell r="J1526">
            <v>41426</v>
          </cell>
          <cell r="K1526">
            <v>41974</v>
          </cell>
          <cell r="L1526" t="str">
            <v>Complete</v>
          </cell>
          <cell r="M1526" t="str">
            <v>Executed</v>
          </cell>
          <cell r="N1526">
            <v>41404</v>
          </cell>
          <cell r="O1526" t="str">
            <v>Approve Contract</v>
          </cell>
          <cell r="P1526" t="str">
            <v>Business Area Approver</v>
          </cell>
          <cell r="Q1526" t="str">
            <v>Church, Ronni</v>
          </cell>
          <cell r="R1526" t="str">
            <v>Julie Easthope</v>
          </cell>
          <cell r="S1526" t="str">
            <v>Kara Slemko</v>
          </cell>
          <cell r="T1526" t="str">
            <v>Andrea SanVin</v>
          </cell>
          <cell r="U1526" t="str">
            <v>C - Conventional</v>
          </cell>
          <cell r="V1526" t="str">
            <v>All</v>
          </cell>
          <cell r="W1526" t="str">
            <v>45 Days net terms</v>
          </cell>
          <cell r="X1526">
            <v>1500000</v>
          </cell>
          <cell r="Y1526">
            <v>1969</v>
          </cell>
          <cell r="Z1526">
            <v>1500000</v>
          </cell>
        </row>
        <row r="1527">
          <cell r="A1527" t="str">
            <v>540-3</v>
          </cell>
          <cell r="B1527">
            <v>540</v>
          </cell>
          <cell r="C1527">
            <v>3</v>
          </cell>
          <cell r="D1527">
            <v>540</v>
          </cell>
          <cell r="E1527" t="str">
            <v>Edwards Land Services Ltd</v>
          </cell>
          <cell r="F1527" t="str">
            <v>2011 Pricing Update - Edwards Land Services Ltd. - Supplement #3</v>
          </cell>
          <cell r="G1527" t="str">
            <v>Master Goods and Services Agreement</v>
          </cell>
          <cell r="H1527" t="str">
            <v>Ross, Kevin</v>
          </cell>
          <cell r="I1527">
            <v>40842</v>
          </cell>
          <cell r="J1527">
            <v>40848</v>
          </cell>
          <cell r="K1527">
            <v>41274</v>
          </cell>
          <cell r="L1527" t="str">
            <v>Complete</v>
          </cell>
          <cell r="M1527" t="str">
            <v>Executed</v>
          </cell>
          <cell r="N1527">
            <v>41039</v>
          </cell>
          <cell r="O1527" t="str">
            <v>Edit New Supplement</v>
          </cell>
          <cell r="P1527" t="str">
            <v>Ross, Kevin</v>
          </cell>
          <cell r="Q1527" t="str">
            <v>Ross, Kevin</v>
          </cell>
          <cell r="R1527" t="str">
            <v>Rick Sutton</v>
          </cell>
          <cell r="S1527" t="str">
            <v>Mike Catley</v>
          </cell>
          <cell r="T1527" t="str">
            <v>Andrea SanVin</v>
          </cell>
          <cell r="U1527" t="str">
            <v>C - Conventional</v>
          </cell>
          <cell r="V1527" t="str">
            <v>All</v>
          </cell>
          <cell r="W1527" t="str">
            <v>45 Days net terms</v>
          </cell>
          <cell r="X1527">
            <v>510000</v>
          </cell>
          <cell r="Y1527">
            <v>573682</v>
          </cell>
          <cell r="Z1527">
            <v>510000</v>
          </cell>
        </row>
        <row r="1528">
          <cell r="A1528" t="str">
            <v>542-3</v>
          </cell>
          <cell r="B1528">
            <v>542</v>
          </cell>
          <cell r="C1528">
            <v>3</v>
          </cell>
          <cell r="D1528">
            <v>542</v>
          </cell>
          <cell r="E1528" t="str">
            <v>D.R. Hurl &amp; Associates Ltd.</v>
          </cell>
          <cell r="F1528" t="str">
            <v>2011 Pricing Update - D.R. Hurl &amp; Associates Ltd. - Supplement #3</v>
          </cell>
          <cell r="G1528" t="str">
            <v>Master Goods and Services Agreement</v>
          </cell>
          <cell r="H1528" t="str">
            <v>Ross, Kevin</v>
          </cell>
          <cell r="I1528">
            <v>40842</v>
          </cell>
          <cell r="J1528">
            <v>40848</v>
          </cell>
          <cell r="K1528">
            <v>41274</v>
          </cell>
          <cell r="L1528" t="str">
            <v>Complete</v>
          </cell>
          <cell r="M1528" t="str">
            <v>Executed</v>
          </cell>
          <cell r="N1528">
            <v>41039</v>
          </cell>
          <cell r="O1528" t="str">
            <v>Edit New Supplement</v>
          </cell>
          <cell r="P1528" t="str">
            <v>Ross, Kevin</v>
          </cell>
          <cell r="Q1528" t="str">
            <v>Ross, Kevin</v>
          </cell>
          <cell r="R1528" t="str">
            <v>Rick Sutton</v>
          </cell>
          <cell r="S1528" t="str">
            <v>Mike Catley</v>
          </cell>
          <cell r="T1528" t="str">
            <v>Andrea SanVin</v>
          </cell>
          <cell r="U1528" t="str">
            <v>C - Conventional</v>
          </cell>
          <cell r="V1528" t="str">
            <v>All</v>
          </cell>
          <cell r="W1528" t="str">
            <v>45 Days net terms</v>
          </cell>
          <cell r="X1528">
            <v>1828000</v>
          </cell>
          <cell r="Y1528">
            <v>61277</v>
          </cell>
          <cell r="Z1528">
            <v>1828000</v>
          </cell>
        </row>
        <row r="1529">
          <cell r="A1529" t="str">
            <v>566-2</v>
          </cell>
          <cell r="B1529">
            <v>566</v>
          </cell>
          <cell r="C1529">
            <v>2</v>
          </cell>
          <cell r="D1529">
            <v>566</v>
          </cell>
          <cell r="E1529" t="str">
            <v>McElhanney Land Surveys Ltd.</v>
          </cell>
          <cell r="F1529" t="str">
            <v>2011 Pricing Update - McElhanney Land Surveys Ltd. - Supplement #2</v>
          </cell>
          <cell r="G1529" t="str">
            <v>Master Goods and Services Agreement</v>
          </cell>
          <cell r="H1529" t="str">
            <v>Ross, Kevin</v>
          </cell>
          <cell r="I1529">
            <v>40842</v>
          </cell>
          <cell r="J1529">
            <v>40848</v>
          </cell>
          <cell r="K1529">
            <v>41274</v>
          </cell>
          <cell r="L1529" t="str">
            <v>Complete</v>
          </cell>
          <cell r="M1529" t="str">
            <v>Executed</v>
          </cell>
          <cell r="N1529">
            <v>41036</v>
          </cell>
          <cell r="O1529" t="str">
            <v>Parallel_Return_to_Edit_Mode</v>
          </cell>
          <cell r="P1529" t="str">
            <v>Miller, Ken</v>
          </cell>
          <cell r="R1529" t="str">
            <v>Rick Sutton</v>
          </cell>
          <cell r="S1529" t="str">
            <v>Mike Catley</v>
          </cell>
          <cell r="T1529" t="str">
            <v>Andrea SanVin</v>
          </cell>
          <cell r="U1529" t="str">
            <v>C - Conventional</v>
          </cell>
          <cell r="V1529" t="str">
            <v>All</v>
          </cell>
          <cell r="W1529" t="str">
            <v>45 Days net terms</v>
          </cell>
          <cell r="X1529">
            <v>2800000</v>
          </cell>
          <cell r="Y1529">
            <v>11337</v>
          </cell>
          <cell r="Z1529">
            <v>2800000</v>
          </cell>
        </row>
        <row r="1530">
          <cell r="A1530" t="str">
            <v>569-3</v>
          </cell>
          <cell r="B1530">
            <v>569</v>
          </cell>
          <cell r="C1530">
            <v>3</v>
          </cell>
          <cell r="D1530">
            <v>569</v>
          </cell>
          <cell r="E1530" t="str">
            <v>Can-Am Geomatics Corp.</v>
          </cell>
          <cell r="F1530" t="str">
            <v>2011 Pricing Update - CanAm Geomatrics Corp. - Supplement #3</v>
          </cell>
          <cell r="G1530" t="str">
            <v>Master Goods and Services Agreement</v>
          </cell>
          <cell r="H1530" t="str">
            <v>Ross, Kevin</v>
          </cell>
          <cell r="I1530">
            <v>40842</v>
          </cell>
          <cell r="J1530">
            <v>40848</v>
          </cell>
          <cell r="K1530">
            <v>41274</v>
          </cell>
          <cell r="L1530" t="str">
            <v>Complete</v>
          </cell>
          <cell r="M1530" t="str">
            <v>Executed</v>
          </cell>
          <cell r="N1530">
            <v>41039</v>
          </cell>
          <cell r="O1530" t="str">
            <v>Parallel_Return_to_Edit_Mode</v>
          </cell>
          <cell r="P1530" t="str">
            <v>Miller, Ken</v>
          </cell>
          <cell r="R1530" t="str">
            <v>Rick Sutton</v>
          </cell>
          <cell r="S1530" t="str">
            <v>Mike Catley</v>
          </cell>
          <cell r="T1530" t="str">
            <v>Andrea SanVin</v>
          </cell>
          <cell r="U1530" t="str">
            <v>C - Conventional</v>
          </cell>
          <cell r="V1530" t="str">
            <v>All</v>
          </cell>
          <cell r="W1530" t="str">
            <v>45 Days net terms</v>
          </cell>
          <cell r="X1530">
            <v>6900000</v>
          </cell>
          <cell r="Y1530">
            <v>70001</v>
          </cell>
          <cell r="Z1530">
            <v>6900000</v>
          </cell>
        </row>
        <row r="1531">
          <cell r="A1531" t="str">
            <v>623-1</v>
          </cell>
          <cell r="B1531">
            <v>623</v>
          </cell>
          <cell r="C1531">
            <v>1</v>
          </cell>
          <cell r="E1531" t="str">
            <v>M Busch Rig Consulting Ltd.</v>
          </cell>
          <cell r="F1531" t="str">
            <v>Mike Busch SUP #1</v>
          </cell>
          <cell r="G1531" t="str">
            <v>Short Form Consulting Agreement</v>
          </cell>
          <cell r="H1531" t="str">
            <v>Iwamoto, Jaclyn</v>
          </cell>
          <cell r="I1531">
            <v>40521</v>
          </cell>
          <cell r="J1531">
            <v>40513</v>
          </cell>
          <cell r="L1531" t="str">
            <v>Complete</v>
          </cell>
          <cell r="M1531" t="str">
            <v>Executed</v>
          </cell>
          <cell r="N1531">
            <v>40602</v>
          </cell>
          <cell r="O1531" t="str">
            <v>Approve Contract</v>
          </cell>
          <cell r="P1531" t="str">
            <v>Commercial Operations Approver</v>
          </cell>
          <cell r="Q1531" t="str">
            <v>Church, Ronni</v>
          </cell>
          <cell r="R1531" t="str">
            <v>Ronni Church</v>
          </cell>
          <cell r="S1531" t="str">
            <v>Ron Laing</v>
          </cell>
          <cell r="U1531" t="str">
            <v>C - Conventional</v>
          </cell>
          <cell r="V1531" t="str">
            <v>All</v>
          </cell>
          <cell r="W1531" t="str">
            <v>45 Days net terms</v>
          </cell>
          <cell r="X1531">
            <v>371800</v>
          </cell>
          <cell r="Y1531">
            <v>569323</v>
          </cell>
          <cell r="Z1531">
            <v>371800</v>
          </cell>
        </row>
        <row r="1532">
          <cell r="A1532" t="str">
            <v>646-1</v>
          </cell>
          <cell r="B1532">
            <v>646</v>
          </cell>
          <cell r="C1532">
            <v>1</v>
          </cell>
          <cell r="D1532">
            <v>646</v>
          </cell>
          <cell r="E1532" t="str">
            <v>CCS Inc</v>
          </cell>
          <cell r="F1532" t="str">
            <v>CCS MIDSTREAM SERVIC: RATE CHANGE</v>
          </cell>
          <cell r="G1532" t="str">
            <v>Master Goods and Services Agreement</v>
          </cell>
          <cell r="H1532" t="str">
            <v>Crellin, Paul</v>
          </cell>
          <cell r="I1532">
            <v>40814</v>
          </cell>
          <cell r="J1532">
            <v>40909</v>
          </cell>
          <cell r="K1532">
            <v>41274</v>
          </cell>
          <cell r="L1532" t="str">
            <v>Complete</v>
          </cell>
          <cell r="M1532" t="str">
            <v>Executed</v>
          </cell>
          <cell r="N1532">
            <v>40946</v>
          </cell>
          <cell r="O1532" t="str">
            <v>Parallel_Return_to_Edit_Mode</v>
          </cell>
          <cell r="P1532" t="str">
            <v>Crellin, Paul</v>
          </cell>
          <cell r="R1532" t="str">
            <v>Ronni Church</v>
          </cell>
          <cell r="S1532" t="str">
            <v>Ron Laing</v>
          </cell>
          <cell r="T1532" t="str">
            <v>Andrea SanVin</v>
          </cell>
          <cell r="U1532" t="str">
            <v>C - Conventional</v>
          </cell>
          <cell r="V1532" t="str">
            <v>All</v>
          </cell>
          <cell r="W1532" t="str">
            <v>45 Days net terms</v>
          </cell>
          <cell r="X1532">
            <v>28000000</v>
          </cell>
          <cell r="Y1532">
            <v>716643</v>
          </cell>
          <cell r="Z1532">
            <v>28000000</v>
          </cell>
        </row>
        <row r="1533">
          <cell r="A1533" t="str">
            <v>656-1</v>
          </cell>
          <cell r="B1533">
            <v>656</v>
          </cell>
          <cell r="C1533">
            <v>1</v>
          </cell>
          <cell r="D1533">
            <v>656</v>
          </cell>
          <cell r="E1533" t="str">
            <v>ALS Canada Ltd.</v>
          </cell>
          <cell r="F1533" t="str">
            <v>ALS ENVIRONMENTAL: SUPPLEMENT 1</v>
          </cell>
          <cell r="G1533" t="str">
            <v>Master Goods and Services Agreement</v>
          </cell>
          <cell r="H1533" t="str">
            <v>Crellin, Paul</v>
          </cell>
          <cell r="I1533">
            <v>41201</v>
          </cell>
          <cell r="J1533">
            <v>41214</v>
          </cell>
          <cell r="K1533">
            <v>41578</v>
          </cell>
          <cell r="L1533" t="str">
            <v>Complete</v>
          </cell>
          <cell r="M1533" t="str">
            <v>Executed</v>
          </cell>
          <cell r="N1533">
            <v>41366</v>
          </cell>
          <cell r="O1533" t="str">
            <v>Execute Contract</v>
          </cell>
          <cell r="P1533" t="str">
            <v>Crellin, Paul</v>
          </cell>
          <cell r="Q1533" t="str">
            <v>Crellin, Paul</v>
          </cell>
          <cell r="R1533" t="str">
            <v>Julie Easthope</v>
          </cell>
          <cell r="S1533" t="str">
            <v>Kara Slemko</v>
          </cell>
          <cell r="T1533" t="str">
            <v>Andrea SanVin</v>
          </cell>
          <cell r="U1533" t="str">
            <v>C - Conventional</v>
          </cell>
          <cell r="V1533" t="str">
            <v>All</v>
          </cell>
          <cell r="W1533" t="str">
            <v>45 Days net terms</v>
          </cell>
          <cell r="X1533">
            <v>1000000</v>
          </cell>
          <cell r="Y1533">
            <v>566898</v>
          </cell>
          <cell r="Z1533">
            <v>1000000</v>
          </cell>
        </row>
        <row r="1534">
          <cell r="A1534" t="str">
            <v>685-1</v>
          </cell>
          <cell r="B1534">
            <v>685</v>
          </cell>
          <cell r="C1534">
            <v>1</v>
          </cell>
          <cell r="D1534">
            <v>685</v>
          </cell>
          <cell r="E1534" t="str">
            <v>Swamp Mats, a division of Horizon North Camp &amp; Catering Partnership</v>
          </cell>
          <cell r="F1534" t="str">
            <v>SWAMP MATS: SUPPLEMENT 1</v>
          </cell>
          <cell r="G1534" t="str">
            <v>Master Goods and Services Agreement</v>
          </cell>
          <cell r="H1534" t="str">
            <v>Crellin, Paul</v>
          </cell>
          <cell r="I1534">
            <v>41212</v>
          </cell>
          <cell r="J1534">
            <v>40940</v>
          </cell>
          <cell r="K1534">
            <v>41670</v>
          </cell>
          <cell r="L1534" t="str">
            <v>Complete</v>
          </cell>
          <cell r="M1534" t="str">
            <v>Executed</v>
          </cell>
          <cell r="N1534">
            <v>41247</v>
          </cell>
          <cell r="O1534" t="str">
            <v>Parallel_Return_to_Edit_Mode</v>
          </cell>
          <cell r="P1534" t="str">
            <v>Crellin, Paul</v>
          </cell>
          <cell r="R1534" t="str">
            <v>Julie Easthope</v>
          </cell>
          <cell r="S1534" t="str">
            <v>Kara Slemko</v>
          </cell>
          <cell r="T1534" t="str">
            <v>Andrea SanVin</v>
          </cell>
          <cell r="U1534" t="str">
            <v>C - Conventional</v>
          </cell>
          <cell r="V1534" t="str">
            <v>All</v>
          </cell>
          <cell r="W1534" t="str">
            <v>45 Days net terms</v>
          </cell>
          <cell r="X1534">
            <v>100000</v>
          </cell>
          <cell r="Y1534">
            <v>69546</v>
          </cell>
          <cell r="Z1534">
            <v>100000</v>
          </cell>
        </row>
        <row r="1535">
          <cell r="A1535" t="str">
            <v>723-1-1</v>
          </cell>
          <cell r="B1535" t="str">
            <v>723-1</v>
          </cell>
          <cell r="C1535">
            <v>1</v>
          </cell>
          <cell r="E1535" t="str">
            <v>Rockwell Servicing Partnership</v>
          </cell>
          <cell r="F1535" t="str">
            <v>Rockwell (Ensign) Well Service: 2016 Service Rig Pricing</v>
          </cell>
          <cell r="G1535" t="str">
            <v>Schedules for Master Agreements</v>
          </cell>
          <cell r="H1535" t="str">
            <v>Su, Pan</v>
          </cell>
          <cell r="I1535">
            <v>42355</v>
          </cell>
          <cell r="J1535">
            <v>42324</v>
          </cell>
          <cell r="K1535">
            <v>42705</v>
          </cell>
          <cell r="L1535" t="str">
            <v>Complete</v>
          </cell>
          <cell r="M1535" t="str">
            <v>Executed</v>
          </cell>
          <cell r="N1535">
            <v>42361</v>
          </cell>
          <cell r="O1535" t="str">
            <v>Parallel_Return_to_Edit_Mode</v>
          </cell>
          <cell r="P1535" t="str">
            <v>Miller, Ken</v>
          </cell>
          <cell r="R1535" t="str">
            <v>Julie Easthope</v>
          </cell>
          <cell r="S1535" t="str">
            <v>Kara Slemko</v>
          </cell>
          <cell r="T1535" t="str">
            <v>Stephanie Graham</v>
          </cell>
          <cell r="U1535" t="str">
            <v>C - Conventional</v>
          </cell>
          <cell r="V1535" t="str">
            <v>All</v>
          </cell>
          <cell r="W1535" t="str">
            <v>45 Days net terms</v>
          </cell>
          <cell r="X1535">
            <v>2000000</v>
          </cell>
          <cell r="Y1535">
            <v>71568</v>
          </cell>
          <cell r="Z1535">
            <v>2000000</v>
          </cell>
        </row>
        <row r="1536">
          <cell r="A1536" t="str">
            <v>730-1</v>
          </cell>
          <cell r="B1536">
            <v>730</v>
          </cell>
          <cell r="C1536">
            <v>1</v>
          </cell>
          <cell r="D1536">
            <v>730</v>
          </cell>
          <cell r="E1536" t="str">
            <v>Taber Excavating Ltd.</v>
          </cell>
          <cell r="F1536" t="str">
            <v>TABER EXCAVATIN: MGSA</v>
          </cell>
          <cell r="G1536" t="str">
            <v>Master Goods and Services Agreement</v>
          </cell>
          <cell r="H1536" t="str">
            <v>Novinger, Kerry</v>
          </cell>
          <cell r="I1536">
            <v>40784</v>
          </cell>
          <cell r="J1536">
            <v>40787</v>
          </cell>
          <cell r="K1536">
            <v>41152</v>
          </cell>
          <cell r="L1536" t="str">
            <v>Complete</v>
          </cell>
          <cell r="M1536" t="str">
            <v>Executed</v>
          </cell>
          <cell r="N1536">
            <v>42460</v>
          </cell>
          <cell r="O1536" t="str">
            <v>Edit New Supplement</v>
          </cell>
          <cell r="P1536" t="str">
            <v>Novinger, Kerry</v>
          </cell>
          <cell r="Q1536" t="str">
            <v>Novinger, Kerry</v>
          </cell>
          <cell r="R1536" t="str">
            <v>Sudip Kumar</v>
          </cell>
          <cell r="S1536" t="str">
            <v>Ron Laing</v>
          </cell>
          <cell r="V1536" t="str">
            <v>All</v>
          </cell>
          <cell r="W1536" t="str">
            <v>45 Days net terms</v>
          </cell>
          <cell r="X1536">
            <v>3000000</v>
          </cell>
          <cell r="Y1536">
            <v>12099</v>
          </cell>
          <cell r="Z1536">
            <v>3000000</v>
          </cell>
        </row>
        <row r="1537">
          <cell r="A1537" t="str">
            <v>739-4</v>
          </cell>
          <cell r="B1537">
            <v>739</v>
          </cell>
          <cell r="C1537">
            <v>4</v>
          </cell>
          <cell r="D1537">
            <v>739</v>
          </cell>
          <cell r="E1537" t="str">
            <v>Qmax Solutions Inc.</v>
          </cell>
          <cell r="F1537" t="str">
            <v>QMax - Fluids Schedule A-0 Amendment 3 - Sept 1, 2013</v>
          </cell>
          <cell r="G1537" t="str">
            <v>Master Goods and Services Agreement</v>
          </cell>
          <cell r="H1537" t="str">
            <v>Gibson, Colleen</v>
          </cell>
          <cell r="I1537">
            <v>41520</v>
          </cell>
          <cell r="J1537">
            <v>41518</v>
          </cell>
          <cell r="K1537">
            <v>42277</v>
          </cell>
          <cell r="L1537" t="str">
            <v>Complete</v>
          </cell>
          <cell r="M1537" t="str">
            <v>Executed</v>
          </cell>
          <cell r="N1537">
            <v>41626</v>
          </cell>
          <cell r="O1537" t="str">
            <v>Parallel_Return_to_Edit_Mode</v>
          </cell>
          <cell r="P1537" t="str">
            <v>Gibson, Colleen</v>
          </cell>
          <cell r="R1537" t="str">
            <v>Ronni Church</v>
          </cell>
          <cell r="S1537" t="str">
            <v>Ron Laing</v>
          </cell>
          <cell r="T1537" t="str">
            <v>Stephanie Graham</v>
          </cell>
          <cell r="U1537" t="str">
            <v>C - Conventional</v>
          </cell>
          <cell r="V1537" t="str">
            <v>All</v>
          </cell>
          <cell r="W1537" t="str">
            <v>45 Days net terms</v>
          </cell>
          <cell r="X1537">
            <v>12000000</v>
          </cell>
          <cell r="Y1537">
            <v>6373</v>
          </cell>
          <cell r="Z1537">
            <v>12000000</v>
          </cell>
        </row>
        <row r="1538">
          <cell r="A1538" t="str">
            <v>761-1</v>
          </cell>
          <cell r="B1538">
            <v>761</v>
          </cell>
          <cell r="C1538">
            <v>1</v>
          </cell>
          <cell r="D1538">
            <v>761</v>
          </cell>
          <cell r="E1538" t="str">
            <v>Mike Belfour Contracting Ltd.</v>
          </cell>
          <cell r="F1538" t="str">
            <v>2011 - Pricing Update</v>
          </cell>
          <cell r="G1538" t="str">
            <v>Master Goods and Services Agreement</v>
          </cell>
          <cell r="H1538" t="str">
            <v>Miller, Ken</v>
          </cell>
          <cell r="I1538">
            <v>40830</v>
          </cell>
          <cell r="J1538">
            <v>40787</v>
          </cell>
          <cell r="K1538">
            <v>41153</v>
          </cell>
          <cell r="L1538" t="str">
            <v>Complete</v>
          </cell>
          <cell r="M1538" t="str">
            <v>Executed</v>
          </cell>
          <cell r="N1538">
            <v>40911</v>
          </cell>
          <cell r="O1538" t="str">
            <v>Parallel_Return_to_Edit_Mode</v>
          </cell>
          <cell r="P1538" t="str">
            <v>Miller, Ken</v>
          </cell>
          <cell r="R1538" t="str">
            <v>Rick Sutton</v>
          </cell>
          <cell r="S1538" t="str">
            <v>Ron Laing</v>
          </cell>
          <cell r="T1538" t="str">
            <v>Andrea SanVin</v>
          </cell>
          <cell r="U1538" t="str">
            <v>C - Conventional</v>
          </cell>
          <cell r="V1538" t="str">
            <v>Fort St. John</v>
          </cell>
          <cell r="W1538" t="str">
            <v>45 Days net terms</v>
          </cell>
          <cell r="X1538">
            <v>500000</v>
          </cell>
          <cell r="Y1538">
            <v>17805</v>
          </cell>
          <cell r="Z1538">
            <v>500000</v>
          </cell>
        </row>
        <row r="1539">
          <cell r="A1539" t="str">
            <v>773-3</v>
          </cell>
          <cell r="B1539">
            <v>773</v>
          </cell>
          <cell r="C1539">
            <v>3</v>
          </cell>
          <cell r="D1539">
            <v>773</v>
          </cell>
          <cell r="E1539" t="str">
            <v>B &amp; R Eckel's Transport Ltd.</v>
          </cell>
          <cell r="F1539" t="str">
            <v>Schedule A2 - Transportation and Oilfield Services - August 1, 2012</v>
          </cell>
          <cell r="G1539" t="str">
            <v>Master Goods and Services Agreement</v>
          </cell>
          <cell r="H1539" t="str">
            <v>Gibson, Colleen</v>
          </cell>
          <cell r="I1539">
            <v>41900</v>
          </cell>
          <cell r="J1539">
            <v>41913</v>
          </cell>
          <cell r="K1539">
            <v>42094</v>
          </cell>
          <cell r="L1539" t="str">
            <v>Complete</v>
          </cell>
          <cell r="M1539" t="str">
            <v>Executed</v>
          </cell>
          <cell r="N1539">
            <v>41947</v>
          </cell>
          <cell r="O1539" t="str">
            <v>Approve Contract</v>
          </cell>
          <cell r="P1539" t="str">
            <v>Business Area Approver</v>
          </cell>
          <cell r="Q1539" t="str">
            <v>Kowbel, Kevin</v>
          </cell>
          <cell r="R1539" t="str">
            <v>Julie Easthope</v>
          </cell>
          <cell r="S1539" t="str">
            <v>Ron Laing</v>
          </cell>
          <cell r="T1539" t="str">
            <v>Stephanie Graham</v>
          </cell>
          <cell r="U1539" t="str">
            <v>C - Conventional</v>
          </cell>
          <cell r="V1539" t="str">
            <v>All</v>
          </cell>
          <cell r="W1539" t="str">
            <v>45 Days net terms</v>
          </cell>
          <cell r="X1539">
            <v>4500000</v>
          </cell>
          <cell r="Y1539">
            <v>4212</v>
          </cell>
          <cell r="Z1539">
            <v>4500000</v>
          </cell>
        </row>
        <row r="1540">
          <cell r="A1540" t="str">
            <v>777-1-1</v>
          </cell>
          <cell r="B1540" t="str">
            <v>777-1</v>
          </cell>
          <cell r="C1540">
            <v>1</v>
          </cell>
          <cell r="E1540" t="str">
            <v>C&amp;J Energy Production Services-Canada Ltd.</v>
          </cell>
          <cell r="F1540" t="str">
            <v>C&amp;J Energy - 2016 Service Rig Pricing</v>
          </cell>
          <cell r="G1540" t="str">
            <v>Schedules for Master Agreements</v>
          </cell>
          <cell r="H1540" t="str">
            <v>Su, Pan</v>
          </cell>
          <cell r="I1540">
            <v>42355</v>
          </cell>
          <cell r="J1540">
            <v>42324</v>
          </cell>
          <cell r="K1540">
            <v>42705</v>
          </cell>
          <cell r="L1540" t="str">
            <v>Complete</v>
          </cell>
          <cell r="M1540" t="str">
            <v>Executed</v>
          </cell>
          <cell r="N1540">
            <v>42361</v>
          </cell>
          <cell r="O1540" t="str">
            <v>Approve Contract</v>
          </cell>
          <cell r="P1540" t="str">
            <v>Commercial Operations Approver</v>
          </cell>
          <cell r="Q1540" t="str">
            <v>Easthope, Julie</v>
          </cell>
          <cell r="R1540" t="str">
            <v>Julie Easthope</v>
          </cell>
          <cell r="S1540" t="str">
            <v>Kara Slemko</v>
          </cell>
          <cell r="T1540" t="str">
            <v>Stephanie Graham</v>
          </cell>
          <cell r="U1540" t="str">
            <v>C - Conventional</v>
          </cell>
          <cell r="V1540" t="str">
            <v>All</v>
          </cell>
          <cell r="W1540" t="str">
            <v>45 Days net terms</v>
          </cell>
          <cell r="X1540">
            <v>764000</v>
          </cell>
          <cell r="Z1540">
            <v>764000</v>
          </cell>
        </row>
        <row r="1541">
          <cell r="A1541" t="str">
            <v>786-1</v>
          </cell>
          <cell r="B1541">
            <v>786</v>
          </cell>
          <cell r="C1541">
            <v>1</v>
          </cell>
          <cell r="D1541">
            <v>786</v>
          </cell>
          <cell r="E1541" t="str">
            <v>Acorn Environmental Inc.</v>
          </cell>
          <cell r="F1541" t="str">
            <v>Stephen Acorn Supplement #1</v>
          </cell>
          <cell r="G1541" t="str">
            <v>Short Form Consulting Agreement</v>
          </cell>
          <cell r="H1541" t="str">
            <v>MacLean, Candice</v>
          </cell>
          <cell r="I1541">
            <v>40828</v>
          </cell>
          <cell r="J1541">
            <v>40827</v>
          </cell>
          <cell r="K1541">
            <v>41193</v>
          </cell>
          <cell r="L1541" t="str">
            <v>Complete</v>
          </cell>
          <cell r="M1541" t="str">
            <v>Executed</v>
          </cell>
          <cell r="N1541">
            <v>40898</v>
          </cell>
          <cell r="O1541" t="str">
            <v>Parallel_Return_to_Edit_Mode</v>
          </cell>
          <cell r="P1541" t="str">
            <v>Kinnear, Stuart</v>
          </cell>
          <cell r="R1541" t="str">
            <v>Ronni Church</v>
          </cell>
          <cell r="S1541" t="str">
            <v>Ron Laing</v>
          </cell>
          <cell r="T1541" t="str">
            <v>Andrea SanVin</v>
          </cell>
          <cell r="U1541" t="str">
            <v>C - Conventional</v>
          </cell>
          <cell r="V1541" t="str">
            <v>All</v>
          </cell>
          <cell r="W1541" t="str">
            <v>30 Days net terms</v>
          </cell>
          <cell r="X1541">
            <v>312000</v>
          </cell>
          <cell r="Y1541">
            <v>579158</v>
          </cell>
          <cell r="Z1541">
            <v>312000</v>
          </cell>
        </row>
        <row r="1542">
          <cell r="A1542" t="str">
            <v>789-10-2</v>
          </cell>
          <cell r="B1542" t="str">
            <v>789-10</v>
          </cell>
          <cell r="C1542">
            <v>2</v>
          </cell>
          <cell r="E1542" t="str">
            <v>Schlumberger Canada Limited</v>
          </cell>
          <cell r="F1542" t="str">
            <v>Schedule A-10 Amendment 2 - Cementing - Sept 1, 2013</v>
          </cell>
          <cell r="G1542" t="str">
            <v>Schedules for Master Agreements</v>
          </cell>
          <cell r="H1542" t="str">
            <v>Gibson, Colleen</v>
          </cell>
          <cell r="I1542">
            <v>41520</v>
          </cell>
          <cell r="J1542">
            <v>41518</v>
          </cell>
          <cell r="K1542">
            <v>42277</v>
          </cell>
          <cell r="L1542" t="str">
            <v>Complete</v>
          </cell>
          <cell r="M1542" t="str">
            <v>Executed</v>
          </cell>
          <cell r="N1542">
            <v>41645</v>
          </cell>
          <cell r="O1542" t="str">
            <v>Edit New Supplement</v>
          </cell>
          <cell r="P1542" t="str">
            <v>Gibson, Colleen</v>
          </cell>
          <cell r="Q1542" t="str">
            <v>Gibson, Colleen</v>
          </cell>
          <cell r="R1542" t="str">
            <v>Ronni Church</v>
          </cell>
          <cell r="S1542" t="str">
            <v>Ron Laing</v>
          </cell>
          <cell r="T1542" t="str">
            <v>Stephanie Graham</v>
          </cell>
          <cell r="U1542" t="str">
            <v>C - Conventional</v>
          </cell>
          <cell r="V1542" t="str">
            <v>All</v>
          </cell>
          <cell r="W1542" t="str">
            <v>45 Days net terms</v>
          </cell>
          <cell r="X1542">
            <v>20000000</v>
          </cell>
          <cell r="Y1542">
            <v>26521</v>
          </cell>
          <cell r="Z1542">
            <v>20000000</v>
          </cell>
        </row>
        <row r="1543">
          <cell r="A1543" t="str">
            <v>789-15-1</v>
          </cell>
          <cell r="B1543" t="str">
            <v>789-15</v>
          </cell>
          <cell r="C1543">
            <v>1</v>
          </cell>
          <cell r="E1543" t="str">
            <v>Schlumberger Canada Limited</v>
          </cell>
          <cell r="F1543" t="str">
            <v>Schedule A-15 Amendment 1 - Bits - April 1, 2012</v>
          </cell>
          <cell r="G1543" t="str">
            <v>Schedules for Master Agreements</v>
          </cell>
          <cell r="H1543" t="str">
            <v>Gibson, Colleen</v>
          </cell>
          <cell r="I1543">
            <v>41813</v>
          </cell>
          <cell r="J1543">
            <v>41821</v>
          </cell>
          <cell r="K1543">
            <v>42551</v>
          </cell>
          <cell r="L1543" t="str">
            <v>Complete</v>
          </cell>
          <cell r="M1543" t="str">
            <v>Executed</v>
          </cell>
          <cell r="N1543">
            <v>41851</v>
          </cell>
          <cell r="O1543" t="str">
            <v>Parallel_Return_to_Edit_Mode</v>
          </cell>
          <cell r="P1543" t="str">
            <v>Gibson, Colleen</v>
          </cell>
          <cell r="R1543" t="str">
            <v>Julie Easthope</v>
          </cell>
          <cell r="S1543" t="str">
            <v>Ron Laing</v>
          </cell>
          <cell r="T1543" t="str">
            <v>Stephanie Graham</v>
          </cell>
          <cell r="U1543" t="str">
            <v>C - Conventional</v>
          </cell>
          <cell r="V1543" t="str">
            <v>All</v>
          </cell>
          <cell r="W1543" t="str">
            <v>45 Days net terms</v>
          </cell>
          <cell r="X1543">
            <v>2000000</v>
          </cell>
          <cell r="Y1543">
            <v>26521</v>
          </cell>
          <cell r="Z1543">
            <v>2000000</v>
          </cell>
        </row>
        <row r="1544">
          <cell r="A1544" t="str">
            <v>800005-2-1</v>
          </cell>
          <cell r="B1544" t="str">
            <v>800005-2</v>
          </cell>
          <cell r="C1544">
            <v>1</v>
          </cell>
          <cell r="D1544">
            <v>800005</v>
          </cell>
          <cell r="E1544" t="str">
            <v>Ram Roc Consulting Inc.</v>
          </cell>
          <cell r="F1544" t="str">
            <v>Kelly Husch - Sch. B Sup. 1</v>
          </cell>
          <cell r="G1544" t="str">
            <v>Schedule Bs for Consultant Agreements</v>
          </cell>
          <cell r="H1544" t="str">
            <v>Su, Pan</v>
          </cell>
          <cell r="I1544">
            <v>41744</v>
          </cell>
          <cell r="J1544">
            <v>41701</v>
          </cell>
          <cell r="K1544">
            <v>42065</v>
          </cell>
          <cell r="L1544" t="str">
            <v>Complete</v>
          </cell>
          <cell r="M1544" t="str">
            <v>Executed</v>
          </cell>
          <cell r="N1544">
            <v>41795</v>
          </cell>
          <cell r="O1544" t="str">
            <v>Edit New Supplement</v>
          </cell>
          <cell r="P1544" t="str">
            <v>Su, Pan</v>
          </cell>
          <cell r="Q1544" t="str">
            <v>Su, Pan</v>
          </cell>
          <cell r="R1544" t="str">
            <v>Julie Easthope</v>
          </cell>
          <cell r="S1544" t="str">
            <v>Kara Slemko</v>
          </cell>
          <cell r="T1544" t="str">
            <v>Stephanie Graham</v>
          </cell>
          <cell r="U1544" t="str">
            <v>C - Conventional</v>
          </cell>
          <cell r="V1544" t="str">
            <v>All</v>
          </cell>
          <cell r="W1544" t="str">
            <v>10 Days net terms</v>
          </cell>
          <cell r="X1544">
            <v>280800</v>
          </cell>
          <cell r="Z1544">
            <v>280800</v>
          </cell>
        </row>
        <row r="1545">
          <cell r="A1545" t="str">
            <v>800013-2-1</v>
          </cell>
          <cell r="B1545" t="str">
            <v>800013-2</v>
          </cell>
          <cell r="C1545">
            <v>1</v>
          </cell>
          <cell r="E1545" t="str">
            <v>1243660 Alberta Ltd.</v>
          </cell>
          <cell r="F1545" t="str">
            <v>Mark Tierney SUP #1 Schedule B</v>
          </cell>
          <cell r="G1545" t="str">
            <v>Schedule Bs for Consultant Agreements</v>
          </cell>
          <cell r="H1545" t="str">
            <v>Iwamoto, Jaclyn</v>
          </cell>
          <cell r="I1545">
            <v>40661</v>
          </cell>
          <cell r="J1545">
            <v>40665</v>
          </cell>
          <cell r="K1545">
            <v>41030</v>
          </cell>
          <cell r="L1545" t="str">
            <v>Complete</v>
          </cell>
          <cell r="M1545" t="str">
            <v>Executed</v>
          </cell>
          <cell r="N1545">
            <v>40665</v>
          </cell>
          <cell r="O1545" t="str">
            <v>Edit New Supplement</v>
          </cell>
          <cell r="P1545" t="str">
            <v>Iwamoto, Jaclyn</v>
          </cell>
          <cell r="Q1545" t="str">
            <v>Iwamoto, Jaclyn</v>
          </cell>
          <cell r="R1545" t="str">
            <v>Ronni Church</v>
          </cell>
          <cell r="S1545" t="str">
            <v>Ron Laing</v>
          </cell>
          <cell r="T1545" t="str">
            <v>Ronni Church</v>
          </cell>
          <cell r="U1545" t="str">
            <v>C - Conventional</v>
          </cell>
          <cell r="V1545" t="str">
            <v>All</v>
          </cell>
          <cell r="W1545" t="str">
            <v>45 Days net terms</v>
          </cell>
          <cell r="X1545">
            <v>91000</v>
          </cell>
          <cell r="Z1545">
            <v>91000</v>
          </cell>
        </row>
        <row r="1546">
          <cell r="A1546" t="str">
            <v>800013-2-3</v>
          </cell>
          <cell r="B1546" t="str">
            <v>800013-2</v>
          </cell>
          <cell r="C1546">
            <v>3</v>
          </cell>
          <cell r="E1546" t="str">
            <v>1243660 Alberta Ltd.</v>
          </cell>
          <cell r="F1546" t="str">
            <v>Mark Tierney Schedule B Supp #3</v>
          </cell>
          <cell r="G1546" t="str">
            <v>Schedule Bs for Consultant Agreements</v>
          </cell>
          <cell r="H1546" t="str">
            <v>Gerber, Laura</v>
          </cell>
          <cell r="I1546">
            <v>41919</v>
          </cell>
          <cell r="J1546">
            <v>41890</v>
          </cell>
          <cell r="K1546">
            <v>42254</v>
          </cell>
          <cell r="L1546" t="str">
            <v>Complete</v>
          </cell>
          <cell r="M1546" t="str">
            <v>Executed</v>
          </cell>
          <cell r="N1546">
            <v>41960</v>
          </cell>
          <cell r="O1546" t="str">
            <v>Approve Contract</v>
          </cell>
          <cell r="P1546" t="str">
            <v>Business Area Approver</v>
          </cell>
          <cell r="Q1546" t="str">
            <v>Nguyen, Tai</v>
          </cell>
          <cell r="R1546" t="str">
            <v>Julie Easthope</v>
          </cell>
          <cell r="S1546" t="str">
            <v>Kara Slemko</v>
          </cell>
          <cell r="T1546" t="str">
            <v>Stephanie Graham</v>
          </cell>
          <cell r="U1546" t="str">
            <v>C - Conventional</v>
          </cell>
          <cell r="V1546" t="str">
            <v>All</v>
          </cell>
          <cell r="W1546" t="str">
            <v>10 Days net terms</v>
          </cell>
          <cell r="X1546">
            <v>182000</v>
          </cell>
          <cell r="Z1546">
            <v>91000</v>
          </cell>
        </row>
        <row r="1547">
          <cell r="A1547" t="str">
            <v>800034-1-1</v>
          </cell>
          <cell r="B1547" t="str">
            <v>800034-1</v>
          </cell>
          <cell r="C1547">
            <v>1</v>
          </cell>
          <cell r="E1547" t="str">
            <v>1203329 Alberta Ltd.</v>
          </cell>
          <cell r="F1547" t="str">
            <v>Clark Huber SUP #1 to Sched A</v>
          </cell>
          <cell r="G1547" t="str">
            <v>Schedule As for Consultant Agreements</v>
          </cell>
          <cell r="H1547" t="str">
            <v>Iwamoto, Jaclyn</v>
          </cell>
          <cell r="I1547">
            <v>40506</v>
          </cell>
          <cell r="J1547">
            <v>40498</v>
          </cell>
          <cell r="L1547" t="str">
            <v>Complete</v>
          </cell>
          <cell r="M1547" t="str">
            <v>Executed</v>
          </cell>
          <cell r="N1547">
            <v>40515</v>
          </cell>
          <cell r="O1547" t="str">
            <v>Approve Contract</v>
          </cell>
          <cell r="P1547" t="str">
            <v>Business Area Approver</v>
          </cell>
          <cell r="Q1547" t="str">
            <v>Kowbel, Kevin</v>
          </cell>
          <cell r="R1547" t="str">
            <v>Ronni Church</v>
          </cell>
          <cell r="S1547" t="str">
            <v>Ron Laing</v>
          </cell>
          <cell r="T1547" t="str">
            <v>Andrea S-K</v>
          </cell>
          <cell r="U1547" t="str">
            <v>C - Conventional</v>
          </cell>
          <cell r="V1547" t="str">
            <v>All</v>
          </cell>
          <cell r="W1547" t="str">
            <v>45 Days net terms</v>
          </cell>
          <cell r="X1547">
            <v>371800</v>
          </cell>
          <cell r="Z1547">
            <v>371800</v>
          </cell>
        </row>
        <row r="1548">
          <cell r="A1548" t="str">
            <v>800034-2-1</v>
          </cell>
          <cell r="B1548" t="str">
            <v>800034-2</v>
          </cell>
          <cell r="C1548">
            <v>1</v>
          </cell>
          <cell r="E1548" t="str">
            <v>1203329 Alberta Ltd.</v>
          </cell>
          <cell r="F1548" t="str">
            <v>Clark Huber SUP #1 Schedule B</v>
          </cell>
          <cell r="G1548" t="str">
            <v>Schedule Bs for Consultant Agreements</v>
          </cell>
          <cell r="H1548" t="str">
            <v>Iwamoto, Jaclyn</v>
          </cell>
          <cell r="I1548">
            <v>40506</v>
          </cell>
          <cell r="J1548">
            <v>40498</v>
          </cell>
          <cell r="L1548" t="str">
            <v>Complete</v>
          </cell>
          <cell r="M1548" t="str">
            <v>Executed</v>
          </cell>
          <cell r="N1548">
            <v>40515</v>
          </cell>
          <cell r="O1548" t="str">
            <v>Execute Contract</v>
          </cell>
          <cell r="P1548" t="str">
            <v>Iwamoto, Jaclyn</v>
          </cell>
          <cell r="Q1548" t="str">
            <v>Iwamoto, Jaclyn</v>
          </cell>
          <cell r="R1548" t="str">
            <v>Ronni Church</v>
          </cell>
          <cell r="S1548" t="str">
            <v>Ron Laing</v>
          </cell>
          <cell r="T1548" t="str">
            <v>Karen Almadi</v>
          </cell>
          <cell r="U1548" t="str">
            <v>C - Conventional</v>
          </cell>
          <cell r="V1548" t="str">
            <v>All</v>
          </cell>
          <cell r="W1548" t="str">
            <v>45 Days net terms</v>
          </cell>
          <cell r="X1548">
            <v>371800</v>
          </cell>
          <cell r="Z1548">
            <v>371800</v>
          </cell>
        </row>
        <row r="1549">
          <cell r="A1549" t="str">
            <v>800046-2-1</v>
          </cell>
          <cell r="B1549" t="str">
            <v>800046-2</v>
          </cell>
          <cell r="C1549">
            <v>1</v>
          </cell>
          <cell r="D1549">
            <v>800046</v>
          </cell>
          <cell r="E1549" t="str">
            <v>Dewhurst Dirtworks Ltd.</v>
          </cell>
          <cell r="F1549" t="str">
            <v>Robert Dewhurst Sch B - SUP 1</v>
          </cell>
          <cell r="G1549" t="str">
            <v>Schedule Bs for Consultant Agreements</v>
          </cell>
          <cell r="H1549" t="str">
            <v>Ross, Kevin</v>
          </cell>
          <cell r="I1549">
            <v>40981</v>
          </cell>
          <cell r="J1549">
            <v>40940</v>
          </cell>
          <cell r="K1549">
            <v>41305</v>
          </cell>
          <cell r="L1549" t="str">
            <v>Complete</v>
          </cell>
          <cell r="M1549" t="str">
            <v>Executed</v>
          </cell>
          <cell r="N1549">
            <v>40984</v>
          </cell>
          <cell r="O1549" t="str">
            <v>Approve Contract</v>
          </cell>
          <cell r="P1549" t="str">
            <v>Business Area Approver</v>
          </cell>
          <cell r="Q1549" t="str">
            <v>Miiller, Marc</v>
          </cell>
          <cell r="R1549" t="str">
            <v>Rick Sutton</v>
          </cell>
          <cell r="S1549" t="str">
            <v>Mike Catley</v>
          </cell>
          <cell r="T1549" t="str">
            <v>Andrea SanVin</v>
          </cell>
          <cell r="U1549" t="str">
            <v>C - Conventional</v>
          </cell>
          <cell r="V1549" t="str">
            <v>All</v>
          </cell>
          <cell r="W1549" t="str">
            <v>45 Days net terms</v>
          </cell>
          <cell r="X1549">
            <v>260000</v>
          </cell>
          <cell r="Z1549">
            <v>260000</v>
          </cell>
        </row>
        <row r="1550">
          <cell r="A1550" t="str">
            <v>800046-2-2</v>
          </cell>
          <cell r="B1550" t="str">
            <v>800046-2</v>
          </cell>
          <cell r="C1550">
            <v>2</v>
          </cell>
          <cell r="D1550">
            <v>800046</v>
          </cell>
          <cell r="E1550" t="str">
            <v>Dewhurst Dirtworks Ltd.</v>
          </cell>
          <cell r="F1550" t="str">
            <v>Robert Dewhurst Sch B - SUP 2</v>
          </cell>
          <cell r="G1550" t="str">
            <v>Schedule Bs for Consultant Agreements</v>
          </cell>
          <cell r="H1550" t="str">
            <v>Su, Pan</v>
          </cell>
          <cell r="I1550">
            <v>41744</v>
          </cell>
          <cell r="J1550">
            <v>41701</v>
          </cell>
          <cell r="K1550">
            <v>42065</v>
          </cell>
          <cell r="L1550" t="str">
            <v>Complete</v>
          </cell>
          <cell r="M1550" t="str">
            <v>Executed</v>
          </cell>
          <cell r="N1550">
            <v>41792</v>
          </cell>
          <cell r="O1550" t="str">
            <v>Parallel_Return_to_Edit_Mode</v>
          </cell>
          <cell r="P1550" t="str">
            <v>Doucette, Cassie</v>
          </cell>
          <cell r="R1550" t="str">
            <v>Julie Easthope</v>
          </cell>
          <cell r="S1550" t="str">
            <v>Kara Slemko</v>
          </cell>
          <cell r="T1550" t="str">
            <v>Stephanie Graham</v>
          </cell>
          <cell r="U1550" t="str">
            <v>C - Conventional</v>
          </cell>
          <cell r="V1550" t="str">
            <v>All</v>
          </cell>
          <cell r="W1550" t="str">
            <v>10 Days net terms</v>
          </cell>
          <cell r="X1550">
            <v>280800</v>
          </cell>
          <cell r="Z1550">
            <v>20800</v>
          </cell>
        </row>
        <row r="1551">
          <cell r="A1551" t="str">
            <v>800064-2-1</v>
          </cell>
          <cell r="B1551" t="str">
            <v>800064-2</v>
          </cell>
          <cell r="C1551">
            <v>1</v>
          </cell>
          <cell r="E1551" t="str">
            <v>1291772 Alberta Ltd.</v>
          </cell>
          <cell r="F1551" t="str">
            <v>Keith Buck Supplement #1 Schedule B</v>
          </cell>
          <cell r="G1551" t="str">
            <v>Schedule Bs for Consultant Agreements</v>
          </cell>
          <cell r="H1551" t="str">
            <v>Iwamoto, Jaclyn</v>
          </cell>
          <cell r="I1551">
            <v>40711</v>
          </cell>
          <cell r="J1551">
            <v>40725</v>
          </cell>
          <cell r="K1551">
            <v>41090</v>
          </cell>
          <cell r="L1551" t="str">
            <v>Complete</v>
          </cell>
          <cell r="M1551" t="str">
            <v>Executed</v>
          </cell>
          <cell r="N1551">
            <v>40717</v>
          </cell>
          <cell r="O1551" t="str">
            <v>Approve Contract</v>
          </cell>
          <cell r="P1551" t="str">
            <v>Business Area Approver</v>
          </cell>
          <cell r="Q1551" t="str">
            <v>Halewich, Dean</v>
          </cell>
          <cell r="R1551" t="str">
            <v>Ronni Church</v>
          </cell>
          <cell r="S1551" t="str">
            <v>Ron Laing</v>
          </cell>
          <cell r="T1551" t="str">
            <v>Andrea SanVin</v>
          </cell>
          <cell r="U1551" t="str">
            <v>C - Conventional</v>
          </cell>
          <cell r="V1551" t="str">
            <v>All</v>
          </cell>
          <cell r="W1551" t="str">
            <v>10 Days net terms</v>
          </cell>
          <cell r="X1551">
            <v>223440</v>
          </cell>
          <cell r="Z1551">
            <v>223440</v>
          </cell>
        </row>
        <row r="1552">
          <cell r="A1552" t="str">
            <v>800078-1-1</v>
          </cell>
          <cell r="B1552" t="str">
            <v>800078-1</v>
          </cell>
          <cell r="C1552">
            <v>1</v>
          </cell>
          <cell r="E1552" t="str">
            <v>1559927 Alberta Ltd.</v>
          </cell>
          <cell r="F1552" t="str">
            <v>Kelly Pearson SUP #1 Schedule A</v>
          </cell>
          <cell r="G1552" t="str">
            <v>Schedule As for Consultant Agreements</v>
          </cell>
          <cell r="H1552" t="str">
            <v>Iwamoto, Jaclyn</v>
          </cell>
          <cell r="I1552">
            <v>40508</v>
          </cell>
          <cell r="J1552">
            <v>40476</v>
          </cell>
          <cell r="L1552" t="str">
            <v>Complete</v>
          </cell>
          <cell r="M1552" t="str">
            <v>Executed</v>
          </cell>
          <cell r="N1552">
            <v>40602</v>
          </cell>
          <cell r="O1552" t="str">
            <v>Approve Contract</v>
          </cell>
          <cell r="P1552" t="str">
            <v>Commercial Operations Approver</v>
          </cell>
          <cell r="Q1552" t="str">
            <v>Halford, Jon</v>
          </cell>
          <cell r="R1552" t="str">
            <v>Ronni Church</v>
          </cell>
          <cell r="S1552" t="str">
            <v>Ron Laing</v>
          </cell>
          <cell r="T1552" t="str">
            <v>Andrea S-K</v>
          </cell>
          <cell r="U1552" t="str">
            <v>C - Conventional</v>
          </cell>
          <cell r="V1552" t="str">
            <v>All</v>
          </cell>
          <cell r="W1552" t="str">
            <v>45 Days net terms</v>
          </cell>
          <cell r="X1552">
            <v>343200</v>
          </cell>
          <cell r="Z1552">
            <v>343200</v>
          </cell>
        </row>
        <row r="1553">
          <cell r="A1553" t="str">
            <v>800078-2-1</v>
          </cell>
          <cell r="B1553" t="str">
            <v>800078-2</v>
          </cell>
          <cell r="C1553">
            <v>1</v>
          </cell>
          <cell r="E1553" t="str">
            <v>1559927 Alberta Ltd.</v>
          </cell>
          <cell r="F1553" t="str">
            <v>Kelly Pearson SUP #1 Schedule B</v>
          </cell>
          <cell r="G1553" t="str">
            <v>Schedule Bs for Consultant Agreements</v>
          </cell>
          <cell r="H1553" t="str">
            <v>Iwamoto, Jaclyn</v>
          </cell>
          <cell r="I1553">
            <v>40513</v>
          </cell>
          <cell r="J1553">
            <v>40476</v>
          </cell>
          <cell r="L1553" t="str">
            <v>Complete</v>
          </cell>
          <cell r="M1553" t="str">
            <v>Executed</v>
          </cell>
          <cell r="N1553">
            <v>40602</v>
          </cell>
          <cell r="O1553" t="str">
            <v>Approve Contract</v>
          </cell>
          <cell r="P1553" t="str">
            <v>Business Area Approver</v>
          </cell>
          <cell r="Q1553" t="str">
            <v>Kowbel, Kevin</v>
          </cell>
          <cell r="R1553" t="str">
            <v>Ronni Church</v>
          </cell>
          <cell r="S1553" t="str">
            <v>Ron Laing</v>
          </cell>
          <cell r="T1553" t="str">
            <v>Andrea S-K</v>
          </cell>
          <cell r="U1553" t="str">
            <v>C - Conventional</v>
          </cell>
          <cell r="V1553" t="str">
            <v>All</v>
          </cell>
          <cell r="W1553" t="str">
            <v>45 Days net terms</v>
          </cell>
          <cell r="X1553">
            <v>343200</v>
          </cell>
          <cell r="Z1553">
            <v>343200</v>
          </cell>
        </row>
        <row r="1554">
          <cell r="A1554" t="str">
            <v>802640-2</v>
          </cell>
          <cell r="B1554">
            <v>802640</v>
          </cell>
          <cell r="C1554">
            <v>2</v>
          </cell>
          <cell r="E1554" t="str">
            <v>Kyle Controls Inc.</v>
          </cell>
          <cell r="F1554" t="str">
            <v>Dave Kyle - Kirby North transfer</v>
          </cell>
          <cell r="G1554" t="str">
            <v>Short Form Consulting Agreement</v>
          </cell>
          <cell r="H1554" t="str">
            <v>Soriano, Loreta</v>
          </cell>
          <cell r="I1554">
            <v>41801</v>
          </cell>
          <cell r="J1554">
            <v>41813</v>
          </cell>
          <cell r="K1554">
            <v>42705</v>
          </cell>
          <cell r="L1554" t="str">
            <v>Complete</v>
          </cell>
          <cell r="M1554" t="str">
            <v>Executed</v>
          </cell>
          <cell r="N1554">
            <v>41813</v>
          </cell>
          <cell r="O1554" t="str">
            <v>Parallel_Return_to_Edit_Mode</v>
          </cell>
          <cell r="P1554" t="str">
            <v>Templeton, Cody</v>
          </cell>
          <cell r="R1554" t="str">
            <v>Sudip Kumar</v>
          </cell>
          <cell r="S1554" t="str">
            <v>Ron Laing</v>
          </cell>
          <cell r="T1554" t="str">
            <v>Brian Bate</v>
          </cell>
          <cell r="U1554" t="str">
            <v>C - Conventional</v>
          </cell>
          <cell r="V1554" t="str">
            <v>Kirby</v>
          </cell>
          <cell r="W1554" t="str">
            <v>10 Days net terms</v>
          </cell>
          <cell r="X1554">
            <v>770571</v>
          </cell>
          <cell r="Z1554">
            <v>770571</v>
          </cell>
        </row>
        <row r="1555">
          <cell r="A1555" t="str">
            <v>802646-1</v>
          </cell>
          <cell r="B1555">
            <v>802646</v>
          </cell>
          <cell r="C1555">
            <v>1</v>
          </cell>
          <cell r="D1555">
            <v>403979</v>
          </cell>
          <cell r="E1555" t="str">
            <v>Ace Vegetation Control Service Ltd</v>
          </cell>
          <cell r="F1555" t="str">
            <v>Weed Control Services</v>
          </cell>
          <cell r="G1555" t="str">
            <v>Purchase Order</v>
          </cell>
          <cell r="H1555" t="str">
            <v>Hassan, Mostafa</v>
          </cell>
          <cell r="I1555">
            <v>40772</v>
          </cell>
          <cell r="J1555">
            <v>40777</v>
          </cell>
          <cell r="K1555">
            <v>41480</v>
          </cell>
          <cell r="L1555" t="str">
            <v>Complete</v>
          </cell>
          <cell r="M1555" t="str">
            <v>Executed</v>
          </cell>
          <cell r="N1555">
            <v>40807</v>
          </cell>
          <cell r="O1555" t="str">
            <v>Approve Contract</v>
          </cell>
          <cell r="P1555" t="str">
            <v>Business Area Approver</v>
          </cell>
          <cell r="Q1555" t="str">
            <v>Duane, Calvin</v>
          </cell>
          <cell r="R1555" t="str">
            <v>Marina Crawford</v>
          </cell>
          <cell r="S1555" t="str">
            <v>Ron Laing</v>
          </cell>
          <cell r="T1555" t="str">
            <v>Karen Almadi</v>
          </cell>
          <cell r="U1555" t="str">
            <v>H - Horizon</v>
          </cell>
          <cell r="V1555" t="str">
            <v>Technical Services</v>
          </cell>
          <cell r="W1555" t="str">
            <v>45 Days net terms</v>
          </cell>
          <cell r="X1555">
            <v>375000</v>
          </cell>
          <cell r="Y1555">
            <v>2000</v>
          </cell>
          <cell r="Z1555">
            <v>300000</v>
          </cell>
        </row>
        <row r="1556">
          <cell r="A1556" t="str">
            <v>802658-2</v>
          </cell>
          <cell r="B1556">
            <v>802658</v>
          </cell>
          <cell r="C1556">
            <v>2</v>
          </cell>
          <cell r="E1556" t="str">
            <v>1437155 Alberta Ltd.</v>
          </cell>
          <cell r="F1556" t="str">
            <v>Shanon Keast -Inspector QA Mech Kirby</v>
          </cell>
          <cell r="G1556" t="str">
            <v>Short Form Consulting Agreement</v>
          </cell>
          <cell r="H1556" t="str">
            <v>Soriano, Loreta</v>
          </cell>
          <cell r="I1556">
            <v>41647</v>
          </cell>
          <cell r="J1556">
            <v>41616</v>
          </cell>
          <cell r="K1556">
            <v>42356</v>
          </cell>
          <cell r="L1556" t="str">
            <v>Complete</v>
          </cell>
          <cell r="M1556" t="str">
            <v>Executed</v>
          </cell>
          <cell r="N1556">
            <v>41670</v>
          </cell>
          <cell r="O1556" t="str">
            <v>Parallel_Return_to_Edit_Mode</v>
          </cell>
          <cell r="P1556" t="str">
            <v>Templeton, Cody</v>
          </cell>
          <cell r="R1556" t="str">
            <v>Julie Easthope</v>
          </cell>
          <cell r="S1556" t="str">
            <v>Ron Laing</v>
          </cell>
          <cell r="T1556" t="str">
            <v>Brian Bate</v>
          </cell>
          <cell r="U1556" t="str">
            <v>C - Conventional</v>
          </cell>
          <cell r="V1556" t="str">
            <v>All</v>
          </cell>
          <cell r="W1556" t="str">
            <v>10 Days net terms</v>
          </cell>
          <cell r="X1556">
            <v>926200</v>
          </cell>
          <cell r="Z1556">
            <v>668800</v>
          </cell>
        </row>
        <row r="1557">
          <cell r="A1557" t="str">
            <v>802658-2-1</v>
          </cell>
          <cell r="B1557" t="str">
            <v>802658-2</v>
          </cell>
          <cell r="C1557">
            <v>1</v>
          </cell>
          <cell r="E1557" t="str">
            <v>1437155 Alberta Ltd.</v>
          </cell>
          <cell r="F1557" t="str">
            <v>Shanon Keast Schedule B - SUP 1</v>
          </cell>
          <cell r="G1557" t="str">
            <v>Schedule Bs for Consultant Agreements</v>
          </cell>
          <cell r="H1557" t="str">
            <v>MacLean, Candice</v>
          </cell>
          <cell r="I1557">
            <v>40970</v>
          </cell>
          <cell r="J1557">
            <v>40974</v>
          </cell>
          <cell r="K1557">
            <v>41339</v>
          </cell>
          <cell r="L1557" t="str">
            <v>Complete</v>
          </cell>
          <cell r="M1557" t="str">
            <v>Executed</v>
          </cell>
          <cell r="N1557">
            <v>40982</v>
          </cell>
          <cell r="O1557" t="str">
            <v>Approve Contract</v>
          </cell>
          <cell r="P1557" t="str">
            <v>Commercial Operations Approver</v>
          </cell>
          <cell r="Q1557" t="str">
            <v>Sutton, Rick</v>
          </cell>
          <cell r="R1557" t="str">
            <v>Rick Sutton</v>
          </cell>
          <cell r="S1557" t="str">
            <v>Ron Laing</v>
          </cell>
          <cell r="T1557" t="str">
            <v>Andrea SanVin</v>
          </cell>
          <cell r="U1557" t="str">
            <v>C - Conventional</v>
          </cell>
          <cell r="V1557" t="str">
            <v>All</v>
          </cell>
          <cell r="W1557" t="str">
            <v>10 Days net terms</v>
          </cell>
          <cell r="X1557">
            <v>260000</v>
          </cell>
          <cell r="Z1557">
            <v>260000</v>
          </cell>
        </row>
        <row r="1558">
          <cell r="A1558" t="str">
            <v>802673-1-1</v>
          </cell>
          <cell r="B1558" t="str">
            <v>802673-1</v>
          </cell>
          <cell r="C1558">
            <v>1</v>
          </cell>
          <cell r="D1558">
            <v>404078</v>
          </cell>
          <cell r="E1558" t="str">
            <v>Total Tech Solutions Ltd.</v>
          </cell>
          <cell r="F1558" t="str">
            <v>Professional Service Agreement</v>
          </cell>
          <cell r="G1558" t="str">
            <v>Master Goods and Services Agreement</v>
          </cell>
          <cell r="H1558" t="str">
            <v>General, Tracy</v>
          </cell>
          <cell r="I1558">
            <v>40814</v>
          </cell>
          <cell r="J1558">
            <v>40756</v>
          </cell>
          <cell r="K1558">
            <v>40908</v>
          </cell>
          <cell r="L1558" t="str">
            <v>Complete</v>
          </cell>
          <cell r="M1558" t="str">
            <v>Executed</v>
          </cell>
          <cell r="N1558">
            <v>40834</v>
          </cell>
          <cell r="O1558" t="str">
            <v>Parallel_Return_to_Edit_Mode</v>
          </cell>
          <cell r="P1558" t="str">
            <v>Brant, Edna</v>
          </cell>
          <cell r="Q1558" t="str">
            <v>Brant, Edna</v>
          </cell>
          <cell r="R1558" t="str">
            <v>Marina Crawford</v>
          </cell>
          <cell r="S1558" t="str">
            <v>Ron Laing</v>
          </cell>
          <cell r="T1558" t="str">
            <v>Karen Almadi</v>
          </cell>
          <cell r="U1558" t="str">
            <v>H - Horizon</v>
          </cell>
          <cell r="V1558" t="str">
            <v>Technical Services</v>
          </cell>
          <cell r="W1558" t="str">
            <v>45 Days net terms</v>
          </cell>
          <cell r="X1558">
            <v>387440</v>
          </cell>
          <cell r="Y1558">
            <v>148415</v>
          </cell>
          <cell r="Z1558">
            <v>194000</v>
          </cell>
        </row>
        <row r="1559">
          <cell r="A1559" t="str">
            <v>802673-1-2</v>
          </cell>
          <cell r="B1559" t="str">
            <v>802673-1</v>
          </cell>
          <cell r="C1559">
            <v>2</v>
          </cell>
          <cell r="D1559">
            <v>404078</v>
          </cell>
          <cell r="E1559" t="str">
            <v>Total Tech Solutions Ltd.</v>
          </cell>
          <cell r="F1559" t="str">
            <v>Professional Service Agreement</v>
          </cell>
          <cell r="G1559" t="str">
            <v>Master Goods and Services Agreement</v>
          </cell>
          <cell r="H1559" t="str">
            <v>Webster, Bruce</v>
          </cell>
          <cell r="I1559">
            <v>40953</v>
          </cell>
          <cell r="J1559">
            <v>40909</v>
          </cell>
          <cell r="K1559">
            <v>41029</v>
          </cell>
          <cell r="L1559" t="str">
            <v>Complete</v>
          </cell>
          <cell r="M1559" t="str">
            <v>Executed</v>
          </cell>
          <cell r="N1559">
            <v>40961</v>
          </cell>
          <cell r="O1559" t="str">
            <v>Approve Contract</v>
          </cell>
          <cell r="P1559" t="str">
            <v>Commercial Operations Approver</v>
          </cell>
          <cell r="Q1559" t="str">
            <v>King, Brian</v>
          </cell>
          <cell r="R1559" t="str">
            <v>Marina Crawford</v>
          </cell>
          <cell r="S1559" t="str">
            <v>Ron Laing</v>
          </cell>
          <cell r="T1559" t="str">
            <v>Stephanie Graham</v>
          </cell>
          <cell r="U1559" t="str">
            <v>H - Horizon</v>
          </cell>
          <cell r="V1559" t="str">
            <v>Technical Services</v>
          </cell>
          <cell r="W1559" t="str">
            <v>45 Days net terms</v>
          </cell>
          <cell r="X1559">
            <v>487440</v>
          </cell>
          <cell r="Y1559">
            <v>148415</v>
          </cell>
          <cell r="Z1559">
            <v>100000</v>
          </cell>
        </row>
        <row r="1560">
          <cell r="A1560" t="str">
            <v>802674-1-1</v>
          </cell>
          <cell r="B1560" t="str">
            <v>802674-1</v>
          </cell>
          <cell r="C1560">
            <v>1</v>
          </cell>
          <cell r="D1560">
            <v>802674</v>
          </cell>
          <cell r="E1560" t="str">
            <v>1134807 Alberta Ltd.</v>
          </cell>
          <cell r="F1560" t="str">
            <v>1134807 Alberta Ltd. Schedules</v>
          </cell>
          <cell r="G1560" t="str">
            <v>Contract Operating Agreement</v>
          </cell>
          <cell r="H1560" t="str">
            <v>Bennett, Tyson</v>
          </cell>
          <cell r="I1560">
            <v>41890</v>
          </cell>
          <cell r="J1560">
            <v>41852</v>
          </cell>
          <cell r="K1560">
            <v>42216</v>
          </cell>
          <cell r="L1560" t="str">
            <v>Complete</v>
          </cell>
          <cell r="M1560" t="str">
            <v>Executed</v>
          </cell>
          <cell r="N1560">
            <v>41962</v>
          </cell>
          <cell r="O1560" t="str">
            <v>Parallel_Return_to_Edit_Mode</v>
          </cell>
          <cell r="P1560" t="str">
            <v>Bennett, Tyson</v>
          </cell>
          <cell r="R1560" t="str">
            <v>Julie Easthope</v>
          </cell>
          <cell r="S1560" t="str">
            <v>Kara Slemko</v>
          </cell>
          <cell r="U1560" t="str">
            <v>C - Conventional</v>
          </cell>
          <cell r="V1560" t="str">
            <v>All</v>
          </cell>
          <cell r="W1560" t="str">
            <v>45 Days net terms</v>
          </cell>
          <cell r="X1560">
            <v>140000</v>
          </cell>
          <cell r="Z1560">
            <v>140000</v>
          </cell>
        </row>
        <row r="1561">
          <cell r="A1561" t="str">
            <v>802680-1</v>
          </cell>
          <cell r="B1561">
            <v>802680</v>
          </cell>
          <cell r="C1561">
            <v>1</v>
          </cell>
          <cell r="E1561" t="str">
            <v>Boomtown Consulting Inc.</v>
          </cell>
          <cell r="F1561" t="str">
            <v>Chris McLeod T&amp;C's  SUP #1</v>
          </cell>
          <cell r="G1561" t="str">
            <v>Short Form Consulting Agreement</v>
          </cell>
          <cell r="H1561" t="str">
            <v>Iwamoto, Jaclyn</v>
          </cell>
          <cell r="I1561">
            <v>40564</v>
          </cell>
          <cell r="J1561">
            <v>40564</v>
          </cell>
          <cell r="L1561" t="str">
            <v>Complete</v>
          </cell>
          <cell r="M1561" t="str">
            <v>Executed</v>
          </cell>
          <cell r="N1561">
            <v>40627</v>
          </cell>
          <cell r="O1561" t="str">
            <v>Approve Contract</v>
          </cell>
          <cell r="P1561" t="str">
            <v>Business Area Approver</v>
          </cell>
          <cell r="Q1561" t="str">
            <v>Church, Ronni</v>
          </cell>
          <cell r="R1561" t="str">
            <v>Ronni Church</v>
          </cell>
          <cell r="S1561" t="str">
            <v>Ron Laing</v>
          </cell>
          <cell r="U1561" t="str">
            <v>C - Conventional</v>
          </cell>
          <cell r="V1561" t="str">
            <v>All</v>
          </cell>
          <cell r="W1561" t="str">
            <v>45 Days net terms</v>
          </cell>
          <cell r="X1561">
            <v>0</v>
          </cell>
          <cell r="Z1561">
            <v>-314600</v>
          </cell>
        </row>
        <row r="1562">
          <cell r="A1562" t="str">
            <v>802681-10-1</v>
          </cell>
          <cell r="B1562" t="str">
            <v>802681-10</v>
          </cell>
          <cell r="C1562">
            <v>1</v>
          </cell>
          <cell r="D1562">
            <v>404767</v>
          </cell>
          <cell r="E1562" t="str">
            <v>AMEC Foster Wheeler Americas Limited</v>
          </cell>
          <cell r="F1562" t="str">
            <v>EP Services for Extraction Retro-Fit</v>
          </cell>
          <cell r="G1562" t="str">
            <v>Schedules for Master Agreements</v>
          </cell>
          <cell r="H1562" t="str">
            <v>Webber, Cherie</v>
          </cell>
          <cell r="I1562">
            <v>41723</v>
          </cell>
          <cell r="J1562">
            <v>41025</v>
          </cell>
          <cell r="K1562">
            <v>41390</v>
          </cell>
          <cell r="L1562" t="str">
            <v>Active</v>
          </cell>
          <cell r="M1562" t="str">
            <v>Executed</v>
          </cell>
          <cell r="N1562">
            <v>41885</v>
          </cell>
          <cell r="O1562" t="str">
            <v>Parallel_Return_to_Edit_Mode</v>
          </cell>
          <cell r="P1562" t="str">
            <v>Webber, Cherie</v>
          </cell>
          <cell r="R1562" t="str">
            <v>Don Guglielmin</v>
          </cell>
          <cell r="S1562" t="str">
            <v>Ron Laing</v>
          </cell>
          <cell r="T1562" t="str">
            <v>Stephanie Graham</v>
          </cell>
          <cell r="U1562" t="str">
            <v>H - Horizon</v>
          </cell>
          <cell r="V1562" t="str">
            <v>Major Projects</v>
          </cell>
          <cell r="W1562" t="str">
            <v>45 Days net terms</v>
          </cell>
          <cell r="X1562">
            <v>38576626.659999996</v>
          </cell>
          <cell r="Y1562">
            <v>67319</v>
          </cell>
          <cell r="Z1562">
            <v>1525021.66</v>
          </cell>
        </row>
        <row r="1563">
          <cell r="A1563" t="str">
            <v>802681-1-1</v>
          </cell>
          <cell r="B1563" t="str">
            <v>802681-1</v>
          </cell>
          <cell r="C1563">
            <v>1</v>
          </cell>
          <cell r="D1563">
            <v>40402201</v>
          </cell>
          <cell r="E1563" t="str">
            <v>AMEC Foster Wheeler Americas Limited</v>
          </cell>
          <cell r="F1563" t="str">
            <v>Additional Engineering Work in Early Pumphouses</v>
          </cell>
          <cell r="G1563" t="str">
            <v>Schedules for Master Agreements</v>
          </cell>
          <cell r="H1563" t="str">
            <v>Maestre, Oda Liz</v>
          </cell>
          <cell r="I1563">
            <v>40499</v>
          </cell>
          <cell r="J1563">
            <v>40416</v>
          </cell>
          <cell r="K1563">
            <v>40528</v>
          </cell>
          <cell r="L1563" t="str">
            <v>Complete</v>
          </cell>
          <cell r="M1563" t="str">
            <v>Executed</v>
          </cell>
          <cell r="N1563">
            <v>40514</v>
          </cell>
          <cell r="O1563" t="str">
            <v>Edit New Supplement</v>
          </cell>
          <cell r="P1563" t="str">
            <v>Maestre, Oda Liz</v>
          </cell>
          <cell r="Q1563" t="str">
            <v>Maestre, Oda Liz</v>
          </cell>
          <cell r="R1563" t="str">
            <v>Don Guglielmin</v>
          </cell>
          <cell r="S1563" t="str">
            <v>Ron Laing</v>
          </cell>
          <cell r="T1563" t="str">
            <v>Karen Almadi</v>
          </cell>
          <cell r="U1563" t="str">
            <v>H - Horizon</v>
          </cell>
          <cell r="V1563" t="str">
            <v>Major Projects</v>
          </cell>
          <cell r="W1563" t="str">
            <v>45 Days net terms</v>
          </cell>
          <cell r="X1563">
            <v>1545684</v>
          </cell>
          <cell r="Y1563">
            <v>67319</v>
          </cell>
          <cell r="Z1563">
            <v>356908</v>
          </cell>
        </row>
        <row r="1564">
          <cell r="A1564" t="str">
            <v>802681-12-1</v>
          </cell>
          <cell r="B1564" t="str">
            <v>802681-12</v>
          </cell>
          <cell r="C1564">
            <v>1</v>
          </cell>
          <cell r="D1564">
            <v>40539401</v>
          </cell>
          <cell r="E1564" t="str">
            <v>AMEC Foster Wheeler Americas Limited</v>
          </cell>
          <cell r="F1564" t="str">
            <v>OPP-HT Geotech Drilling 2013-Increase contract value</v>
          </cell>
          <cell r="G1564" t="str">
            <v>Schedules for Master Agreements</v>
          </cell>
          <cell r="H1564" t="str">
            <v>Doleman, James</v>
          </cell>
          <cell r="I1564">
            <v>41599</v>
          </cell>
          <cell r="J1564">
            <v>41306</v>
          </cell>
          <cell r="K1564">
            <v>41365</v>
          </cell>
          <cell r="L1564" t="str">
            <v>Active</v>
          </cell>
          <cell r="M1564" t="str">
            <v>Executed</v>
          </cell>
          <cell r="N1564">
            <v>41859</v>
          </cell>
          <cell r="O1564" t="str">
            <v>Approve Contract</v>
          </cell>
          <cell r="P1564" t="str">
            <v>Business Area Approver</v>
          </cell>
          <cell r="Q1564" t="str">
            <v>Krueger, Ralf</v>
          </cell>
          <cell r="R1564" t="str">
            <v>Don Guglielmin</v>
          </cell>
          <cell r="S1564" t="str">
            <v>Don Guglielmin</v>
          </cell>
          <cell r="T1564" t="str">
            <v>Stephanie Graham</v>
          </cell>
          <cell r="U1564" t="str">
            <v>H - Horizon</v>
          </cell>
          <cell r="V1564" t="str">
            <v>Major Projects</v>
          </cell>
          <cell r="W1564" t="str">
            <v>30 Days net terms</v>
          </cell>
          <cell r="X1564">
            <v>450000</v>
          </cell>
          <cell r="Y1564">
            <v>67319</v>
          </cell>
          <cell r="Z1564">
            <v>70000</v>
          </cell>
        </row>
        <row r="1565">
          <cell r="A1565" t="str">
            <v>802681-13-1</v>
          </cell>
          <cell r="B1565" t="str">
            <v>802681-13</v>
          </cell>
          <cell r="C1565">
            <v>1</v>
          </cell>
          <cell r="D1565">
            <v>40548201</v>
          </cell>
          <cell r="E1565" t="str">
            <v>AMEC Foster Wheeler Americas Limited</v>
          </cell>
          <cell r="F1565" t="str">
            <v>Validated Man-Hours (E&amp;P Services)</v>
          </cell>
          <cell r="G1565" t="str">
            <v>Schedules for Master Agreements</v>
          </cell>
          <cell r="H1565" t="str">
            <v>Johansen, Todd</v>
          </cell>
          <cell r="I1565">
            <v>41510</v>
          </cell>
          <cell r="J1565">
            <v>41517</v>
          </cell>
          <cell r="K1565">
            <v>42643</v>
          </cell>
          <cell r="L1565" t="str">
            <v>Active</v>
          </cell>
          <cell r="M1565" t="str">
            <v>Executed</v>
          </cell>
          <cell r="N1565">
            <v>41590</v>
          </cell>
          <cell r="O1565" t="str">
            <v>Edit New Supplement</v>
          </cell>
          <cell r="P1565" t="str">
            <v>Johansen, Todd</v>
          </cell>
          <cell r="Q1565" t="str">
            <v>Johansen, Todd</v>
          </cell>
          <cell r="R1565" t="str">
            <v>Don Guglielmin</v>
          </cell>
          <cell r="S1565" t="str">
            <v>Ron Laing</v>
          </cell>
          <cell r="T1565" t="str">
            <v>Paul Mendes</v>
          </cell>
          <cell r="U1565" t="str">
            <v>H - Horizon</v>
          </cell>
          <cell r="V1565" t="str">
            <v>Major Projects</v>
          </cell>
          <cell r="W1565" t="str">
            <v>45 Days net terms</v>
          </cell>
          <cell r="X1565">
            <v>76332426</v>
          </cell>
          <cell r="Y1565">
            <v>67319</v>
          </cell>
          <cell r="Z1565">
            <v>45986150</v>
          </cell>
        </row>
        <row r="1566">
          <cell r="A1566" t="str">
            <v>802681-13-2</v>
          </cell>
          <cell r="B1566" t="str">
            <v>802681-13</v>
          </cell>
          <cell r="C1566">
            <v>2</v>
          </cell>
          <cell r="D1566">
            <v>40548202</v>
          </cell>
          <cell r="E1566" t="str">
            <v>AMEC Foster Wheeler Americas Limited</v>
          </cell>
          <cell r="F1566" t="str">
            <v>EP Services for 2nd Froth Tank</v>
          </cell>
          <cell r="G1566" t="str">
            <v>Schedules for Master Agreements</v>
          </cell>
          <cell r="H1566" t="str">
            <v>Johansen, Todd</v>
          </cell>
          <cell r="I1566">
            <v>41649</v>
          </cell>
          <cell r="J1566">
            <v>41621</v>
          </cell>
          <cell r="K1566">
            <v>42643</v>
          </cell>
          <cell r="L1566" t="str">
            <v>Active</v>
          </cell>
          <cell r="M1566" t="str">
            <v>Executed</v>
          </cell>
          <cell r="N1566">
            <v>41653</v>
          </cell>
          <cell r="O1566" t="str">
            <v>Execute Contract</v>
          </cell>
          <cell r="P1566" t="str">
            <v>Johansen, Todd</v>
          </cell>
          <cell r="Q1566" t="str">
            <v>Johansen, Todd</v>
          </cell>
          <cell r="R1566" t="str">
            <v>Don Guglielmin</v>
          </cell>
          <cell r="S1566" t="str">
            <v>Ron Laing</v>
          </cell>
          <cell r="T1566" t="str">
            <v>Paul Mendes</v>
          </cell>
          <cell r="U1566" t="str">
            <v>H - Horizon</v>
          </cell>
          <cell r="V1566" t="str">
            <v>Major Projects</v>
          </cell>
          <cell r="W1566" t="str">
            <v>45 Days net terms</v>
          </cell>
          <cell r="X1566">
            <v>80022811</v>
          </cell>
          <cell r="Y1566">
            <v>67319</v>
          </cell>
          <cell r="Z1566">
            <v>3690385</v>
          </cell>
        </row>
        <row r="1567">
          <cell r="A1567" t="str">
            <v>802681-13-3</v>
          </cell>
          <cell r="B1567" t="str">
            <v>802681-13</v>
          </cell>
          <cell r="C1567">
            <v>3</v>
          </cell>
          <cell r="D1567">
            <v>40548203</v>
          </cell>
          <cell r="E1567" t="str">
            <v>AMEC Foster Wheeler Americas Limited</v>
          </cell>
          <cell r="F1567" t="str">
            <v>Trends - Froth EP Services</v>
          </cell>
          <cell r="G1567" t="str">
            <v>Schedules for Master Agreements</v>
          </cell>
          <cell r="H1567" t="str">
            <v>Johansen, Todd</v>
          </cell>
          <cell r="I1567">
            <v>41893</v>
          </cell>
          <cell r="J1567">
            <v>41891</v>
          </cell>
          <cell r="K1567">
            <v>42735</v>
          </cell>
          <cell r="L1567" t="str">
            <v>Active</v>
          </cell>
          <cell r="M1567" t="str">
            <v>Executed</v>
          </cell>
          <cell r="N1567">
            <v>42031</v>
          </cell>
          <cell r="O1567" t="str">
            <v>Parallel_Return_to_Edit_Mode</v>
          </cell>
          <cell r="P1567" t="str">
            <v>Johansen, Todd</v>
          </cell>
          <cell r="R1567" t="str">
            <v>Don Guglielmin</v>
          </cell>
          <cell r="S1567" t="str">
            <v>Ron Laing</v>
          </cell>
          <cell r="T1567" t="str">
            <v>Paul Mendes</v>
          </cell>
          <cell r="U1567" t="str">
            <v>H - Horizon</v>
          </cell>
          <cell r="V1567" t="str">
            <v>Major Projects</v>
          </cell>
          <cell r="W1567" t="str">
            <v>45 Days net terms</v>
          </cell>
          <cell r="X1567">
            <v>82195284</v>
          </cell>
          <cell r="Y1567">
            <v>67319</v>
          </cell>
          <cell r="Z1567">
            <v>2172473</v>
          </cell>
        </row>
        <row r="1568">
          <cell r="A1568" t="str">
            <v>802681-13-5</v>
          </cell>
          <cell r="B1568" t="str">
            <v>802681-13</v>
          </cell>
          <cell r="C1568">
            <v>5</v>
          </cell>
          <cell r="D1568">
            <v>40548205</v>
          </cell>
          <cell r="E1568" t="str">
            <v>AMEC Foster Wheeler Americas Limited</v>
          </cell>
          <cell r="F1568" t="str">
            <v>Froth EP - Reduce Froth Tank Funds</v>
          </cell>
          <cell r="G1568" t="str">
            <v>Schedules for Master Agreements</v>
          </cell>
          <cell r="H1568" t="str">
            <v>Johansen, Todd</v>
          </cell>
          <cell r="I1568">
            <v>42149</v>
          </cell>
          <cell r="J1568">
            <v>42109</v>
          </cell>
          <cell r="K1568">
            <v>42735</v>
          </cell>
          <cell r="L1568" t="str">
            <v>Active</v>
          </cell>
          <cell r="M1568" t="str">
            <v>Executed</v>
          </cell>
          <cell r="N1568">
            <v>42150</v>
          </cell>
          <cell r="O1568" t="str">
            <v>Parallel_Return_to_Edit_Mode</v>
          </cell>
          <cell r="P1568" t="str">
            <v>Johansen, Todd</v>
          </cell>
          <cell r="R1568" t="str">
            <v>Don Guglielmin</v>
          </cell>
          <cell r="S1568" t="str">
            <v>Ron Laing</v>
          </cell>
          <cell r="T1568" t="str">
            <v>Paul Mendes</v>
          </cell>
          <cell r="U1568" t="str">
            <v>H - Horizon</v>
          </cell>
          <cell r="V1568" t="str">
            <v>Major Projects</v>
          </cell>
          <cell r="W1568" t="str">
            <v>45 Days net terms</v>
          </cell>
          <cell r="X1568">
            <v>81115030</v>
          </cell>
          <cell r="Y1568">
            <v>67319</v>
          </cell>
          <cell r="Z1568">
            <v>-1080254</v>
          </cell>
        </row>
        <row r="1569">
          <cell r="A1569" t="str">
            <v>802681-15-1</v>
          </cell>
          <cell r="B1569" t="str">
            <v>802681-15</v>
          </cell>
          <cell r="C1569">
            <v>1</v>
          </cell>
          <cell r="D1569">
            <v>405640</v>
          </cell>
          <cell r="E1569" t="str">
            <v>AMEC Foster Wheeler Americas Limited</v>
          </cell>
          <cell r="F1569" t="str">
            <v>2nd Froth Tank Study 2013</v>
          </cell>
          <cell r="G1569" t="str">
            <v>Schedules for Master Agreements</v>
          </cell>
          <cell r="H1569" t="str">
            <v>Johansen, Todd</v>
          </cell>
          <cell r="I1569">
            <v>42642</v>
          </cell>
          <cell r="J1569">
            <v>41428</v>
          </cell>
          <cell r="K1569">
            <v>41481</v>
          </cell>
          <cell r="L1569" t="str">
            <v>Complete</v>
          </cell>
          <cell r="M1569" t="str">
            <v>Executed</v>
          </cell>
          <cell r="N1569">
            <v>42776</v>
          </cell>
          <cell r="O1569" t="str">
            <v>Parallel_Return_to_Edit_Mode</v>
          </cell>
          <cell r="P1569" t="str">
            <v>Gnatovski, Ruslan</v>
          </cell>
          <cell r="R1569" t="str">
            <v>Don Guglielmin</v>
          </cell>
          <cell r="S1569" t="str">
            <v>Don Guglielmin</v>
          </cell>
          <cell r="T1569" t="str">
            <v>Eric Stearns</v>
          </cell>
          <cell r="U1569" t="str">
            <v>H - Horizon</v>
          </cell>
          <cell r="V1569" t="str">
            <v>Major Projects</v>
          </cell>
          <cell r="W1569" t="str">
            <v>30 Days net terms</v>
          </cell>
          <cell r="X1569">
            <v>208676.8</v>
          </cell>
          <cell r="Y1569">
            <v>67319</v>
          </cell>
          <cell r="Z1569">
            <v>-6655.5</v>
          </cell>
        </row>
        <row r="1570">
          <cell r="A1570" t="str">
            <v>802681-16-1</v>
          </cell>
          <cell r="B1570" t="str">
            <v>802681-16</v>
          </cell>
          <cell r="C1570">
            <v>1</v>
          </cell>
          <cell r="D1570">
            <v>405799</v>
          </cell>
          <cell r="E1570" t="str">
            <v>AMEC Foster Wheeler Americas Limited</v>
          </cell>
          <cell r="F1570" t="str">
            <v>To provide Specialist, PDS-RDB</v>
          </cell>
          <cell r="G1570" t="str">
            <v>Schedules for Master Agreements</v>
          </cell>
          <cell r="H1570" t="str">
            <v>Shanmugam, Balaji</v>
          </cell>
          <cell r="I1570">
            <v>41515</v>
          </cell>
          <cell r="J1570">
            <v>41518</v>
          </cell>
          <cell r="K1570">
            <v>41608</v>
          </cell>
          <cell r="L1570" t="str">
            <v>Active</v>
          </cell>
          <cell r="M1570" t="str">
            <v>Pending Signed Copy Attachment</v>
          </cell>
          <cell r="O1570" t="str">
            <v>Approve Contract</v>
          </cell>
          <cell r="P1570" t="str">
            <v>Commercial Operations Approver</v>
          </cell>
          <cell r="Q1570" t="str">
            <v>Bronkhorst, Ari</v>
          </cell>
          <cell r="R1570" t="str">
            <v>Ari Bronkhorst</v>
          </cell>
          <cell r="S1570" t="str">
            <v>Ari Bronkhorst</v>
          </cell>
          <cell r="T1570" t="str">
            <v>Stephanie Graham</v>
          </cell>
          <cell r="U1570" t="str">
            <v>H - Horizon</v>
          </cell>
          <cell r="V1570" t="str">
            <v>Major Projects</v>
          </cell>
          <cell r="W1570" t="str">
            <v>45 Days net terms</v>
          </cell>
          <cell r="X1570">
            <v>200000</v>
          </cell>
          <cell r="Y1570">
            <v>67319</v>
          </cell>
          <cell r="Z1570">
            <v>100000</v>
          </cell>
        </row>
        <row r="1571">
          <cell r="A1571" t="str">
            <v>802681-17-1</v>
          </cell>
          <cell r="B1571" t="str">
            <v>802681-17</v>
          </cell>
          <cell r="C1571">
            <v>1</v>
          </cell>
          <cell r="D1571">
            <v>40582201</v>
          </cell>
          <cell r="E1571" t="str">
            <v>AMEC Foster Wheeler Americas Limited</v>
          </cell>
          <cell r="F1571" t="str">
            <v>MFT - Detailed Engineering and Procurement Services</v>
          </cell>
          <cell r="G1571" t="str">
            <v>Schedules for Master Agreements</v>
          </cell>
          <cell r="H1571" t="str">
            <v>Druhan, Chasity</v>
          </cell>
          <cell r="I1571">
            <v>41862</v>
          </cell>
          <cell r="J1571">
            <v>41522</v>
          </cell>
          <cell r="K1571">
            <v>41907</v>
          </cell>
          <cell r="L1571" t="str">
            <v>Active</v>
          </cell>
          <cell r="M1571" t="str">
            <v>Executed</v>
          </cell>
          <cell r="N1571">
            <v>41971</v>
          </cell>
          <cell r="O1571" t="str">
            <v>Approve Contract</v>
          </cell>
          <cell r="P1571" t="str">
            <v>Business Area Approver</v>
          </cell>
          <cell r="Q1571" t="str">
            <v>Murphy, John</v>
          </cell>
          <cell r="R1571" t="str">
            <v>Don Guglielmin</v>
          </cell>
          <cell r="S1571" t="str">
            <v>Don Guglielmin</v>
          </cell>
          <cell r="T1571" t="str">
            <v>Eric Stearns</v>
          </cell>
          <cell r="U1571" t="str">
            <v>H - Horizon</v>
          </cell>
          <cell r="V1571" t="str">
            <v>Major Projects</v>
          </cell>
          <cell r="W1571" t="str">
            <v>45 Days net terms</v>
          </cell>
          <cell r="X1571">
            <v>26879018</v>
          </cell>
          <cell r="Y1571">
            <v>67319</v>
          </cell>
          <cell r="Z1571">
            <v>5334945</v>
          </cell>
        </row>
        <row r="1572">
          <cell r="A1572" t="str">
            <v>802681-17-2</v>
          </cell>
          <cell r="B1572" t="str">
            <v>802681-17</v>
          </cell>
          <cell r="C1572">
            <v>2</v>
          </cell>
          <cell r="D1572">
            <v>40582202</v>
          </cell>
          <cell r="E1572" t="str">
            <v>AMEC Foster Wheeler Americas Limited</v>
          </cell>
          <cell r="F1572" t="str">
            <v>MFT - Detailed Engineering and Procurement Services</v>
          </cell>
          <cell r="G1572" t="str">
            <v>Schedules for Master Agreements</v>
          </cell>
          <cell r="H1572" t="str">
            <v>Greene, Dwana</v>
          </cell>
          <cell r="I1572">
            <v>41975</v>
          </cell>
          <cell r="J1572">
            <v>41522</v>
          </cell>
          <cell r="K1572">
            <v>41907</v>
          </cell>
          <cell r="L1572" t="str">
            <v>Active</v>
          </cell>
          <cell r="M1572" t="str">
            <v>Executed</v>
          </cell>
          <cell r="N1572">
            <v>42082</v>
          </cell>
          <cell r="O1572" t="str">
            <v>Execute Contract</v>
          </cell>
          <cell r="P1572" t="str">
            <v>Druhan, Chasity</v>
          </cell>
          <cell r="Q1572" t="str">
            <v>Druhan, Chasity</v>
          </cell>
          <cell r="R1572" t="str">
            <v>Don Guglielmin</v>
          </cell>
          <cell r="S1572" t="str">
            <v>Don Guglielmin</v>
          </cell>
          <cell r="T1572" t="str">
            <v>Eric Stearns</v>
          </cell>
          <cell r="U1572" t="str">
            <v>H - Horizon</v>
          </cell>
          <cell r="V1572" t="str">
            <v>Major Projects</v>
          </cell>
          <cell r="W1572" t="str">
            <v>45 Days net terms</v>
          </cell>
          <cell r="X1572">
            <v>29040994.640000001</v>
          </cell>
          <cell r="Y1572">
            <v>67319</v>
          </cell>
          <cell r="Z1572">
            <v>2161976.64</v>
          </cell>
        </row>
        <row r="1573">
          <cell r="A1573" t="str">
            <v>802681-2-1</v>
          </cell>
          <cell r="B1573" t="str">
            <v>802681-2</v>
          </cell>
          <cell r="C1573">
            <v>1</v>
          </cell>
          <cell r="D1573">
            <v>403923</v>
          </cell>
          <cell r="E1573" t="str">
            <v>AMEC Foster Wheeler Americas Limited</v>
          </cell>
          <cell r="F1573" t="str">
            <v>Additional Estimation Work and Extension Contract's Term</v>
          </cell>
          <cell r="G1573" t="str">
            <v>Schedules for Master Agreements</v>
          </cell>
          <cell r="H1573" t="str">
            <v>Maestre, Oda Liz</v>
          </cell>
          <cell r="I1573">
            <v>40511</v>
          </cell>
          <cell r="J1573">
            <v>40332</v>
          </cell>
          <cell r="K1573">
            <v>40482</v>
          </cell>
          <cell r="L1573" t="str">
            <v>Complete</v>
          </cell>
          <cell r="M1573" t="str">
            <v>Executed</v>
          </cell>
          <cell r="N1573">
            <v>40514</v>
          </cell>
          <cell r="O1573" t="str">
            <v>Approve Contract</v>
          </cell>
          <cell r="P1573" t="str">
            <v>Commercial Operations Approver</v>
          </cell>
          <cell r="Q1573" t="str">
            <v>Guglielmin, Don</v>
          </cell>
          <cell r="R1573" t="str">
            <v>Don Guglielmin</v>
          </cell>
          <cell r="S1573" t="str">
            <v>Ron Laing</v>
          </cell>
          <cell r="T1573" t="str">
            <v>Karen Almadi</v>
          </cell>
          <cell r="U1573" t="str">
            <v>H - Horizon</v>
          </cell>
          <cell r="V1573" t="str">
            <v>Major Projects</v>
          </cell>
          <cell r="W1573" t="str">
            <v>45 Days net terms</v>
          </cell>
          <cell r="X1573">
            <v>899163</v>
          </cell>
          <cell r="Y1573">
            <v>67319</v>
          </cell>
          <cell r="Z1573">
            <v>45611</v>
          </cell>
        </row>
        <row r="1574">
          <cell r="A1574" t="str">
            <v>802681-21-1</v>
          </cell>
          <cell r="B1574" t="str">
            <v>802681-21</v>
          </cell>
          <cell r="C1574">
            <v>1</v>
          </cell>
          <cell r="D1574">
            <v>406344</v>
          </cell>
          <cell r="E1574" t="str">
            <v>AMEC Foster Wheeler Americas Limited</v>
          </cell>
          <cell r="F1574" t="str">
            <v>Project Advisor</v>
          </cell>
          <cell r="G1574" t="str">
            <v>Schedules for Master Agreements</v>
          </cell>
          <cell r="H1574" t="str">
            <v>Polutnik, Phil</v>
          </cell>
          <cell r="I1574">
            <v>42893</v>
          </cell>
          <cell r="J1574">
            <v>41779</v>
          </cell>
          <cell r="K1574">
            <v>42004</v>
          </cell>
          <cell r="L1574" t="str">
            <v>Active</v>
          </cell>
          <cell r="M1574" t="str">
            <v>Pending Signed Copy Attachment</v>
          </cell>
          <cell r="O1574" t="str">
            <v>Parallel_Return_to_Edit_Mode</v>
          </cell>
          <cell r="P1574" t="str">
            <v>Gnatovski, Ruslan</v>
          </cell>
          <cell r="R1574" t="str">
            <v>Don Guglielmin</v>
          </cell>
          <cell r="S1574" t="str">
            <v>Don Guglielmin</v>
          </cell>
          <cell r="T1574" t="str">
            <v>Stephanie Graham</v>
          </cell>
          <cell r="U1574" t="str">
            <v>H - Horizon</v>
          </cell>
          <cell r="V1574" t="str">
            <v>Major Projects</v>
          </cell>
          <cell r="W1574" t="str">
            <v>45 Days net terms</v>
          </cell>
          <cell r="X1574">
            <v>120699.51</v>
          </cell>
          <cell r="Y1574">
            <v>72082</v>
          </cell>
          <cell r="Z1574">
            <v>-137584.49</v>
          </cell>
        </row>
        <row r="1575">
          <cell r="A1575" t="str">
            <v>802681-22-1</v>
          </cell>
          <cell r="B1575" t="str">
            <v>802681-22</v>
          </cell>
          <cell r="C1575">
            <v>1</v>
          </cell>
          <cell r="D1575">
            <v>4064511</v>
          </cell>
          <cell r="E1575" t="str">
            <v>AMEC Foster Wheeler Americas Limited</v>
          </cell>
          <cell r="F1575" t="str">
            <v>Additional Services OPP4/5</v>
          </cell>
          <cell r="G1575" t="str">
            <v>Schedules for Master Agreements</v>
          </cell>
          <cell r="H1575" t="str">
            <v>Mohammed, Bassam</v>
          </cell>
          <cell r="I1575">
            <v>42011</v>
          </cell>
          <cell r="J1575">
            <v>41801</v>
          </cell>
          <cell r="K1575">
            <v>41994</v>
          </cell>
          <cell r="L1575" t="str">
            <v>Complete</v>
          </cell>
          <cell r="M1575" t="str">
            <v>Executed</v>
          </cell>
          <cell r="N1575">
            <v>42017</v>
          </cell>
          <cell r="O1575" t="str">
            <v>Parallel_Return_to_Edit_Mode</v>
          </cell>
          <cell r="P1575" t="str">
            <v>Mohammed, Bassam</v>
          </cell>
          <cell r="R1575" t="str">
            <v>Don Guglielmin</v>
          </cell>
          <cell r="S1575" t="str">
            <v>Ron Laing</v>
          </cell>
          <cell r="T1575" t="str">
            <v>Stephanie Graham</v>
          </cell>
          <cell r="U1575" t="str">
            <v>H - Horizon</v>
          </cell>
          <cell r="V1575" t="str">
            <v>Major Projects</v>
          </cell>
          <cell r="W1575" t="str">
            <v>45 Days net terms</v>
          </cell>
          <cell r="X1575">
            <v>659400</v>
          </cell>
          <cell r="Y1575">
            <v>72082</v>
          </cell>
          <cell r="Z1575">
            <v>320000</v>
          </cell>
        </row>
        <row r="1576">
          <cell r="A1576" t="str">
            <v>802681-22-2</v>
          </cell>
          <cell r="B1576" t="str">
            <v>802681-22</v>
          </cell>
          <cell r="C1576">
            <v>2</v>
          </cell>
          <cell r="D1576">
            <v>4064511</v>
          </cell>
          <cell r="E1576" t="str">
            <v>AMEC Foster Wheeler Americas Limited</v>
          </cell>
          <cell r="F1576" t="str">
            <v>Additional Services OPP4/5</v>
          </cell>
          <cell r="G1576" t="str">
            <v>Schedules for Master Agreements</v>
          </cell>
          <cell r="H1576" t="str">
            <v>Mohammed, Bassam</v>
          </cell>
          <cell r="I1576">
            <v>42264</v>
          </cell>
          <cell r="J1576">
            <v>41801</v>
          </cell>
          <cell r="K1576">
            <v>42369</v>
          </cell>
          <cell r="L1576" t="str">
            <v>Complete</v>
          </cell>
          <cell r="M1576" t="str">
            <v>Executed</v>
          </cell>
          <cell r="N1576">
            <v>42268</v>
          </cell>
          <cell r="O1576" t="str">
            <v>Edit New Supplement</v>
          </cell>
          <cell r="P1576" t="str">
            <v>Varela, Lina</v>
          </cell>
          <cell r="Q1576" t="str">
            <v>Varela, Lina</v>
          </cell>
          <cell r="R1576" t="str">
            <v>Don Guglielmin</v>
          </cell>
          <cell r="S1576" t="str">
            <v>Kara Slemko</v>
          </cell>
          <cell r="T1576" t="str">
            <v>Stephanie Graham</v>
          </cell>
          <cell r="U1576" t="str">
            <v>H - Horizon</v>
          </cell>
          <cell r="V1576" t="str">
            <v>Major Projects</v>
          </cell>
          <cell r="W1576" t="str">
            <v>45 Days net terms</v>
          </cell>
          <cell r="X1576">
            <v>734400</v>
          </cell>
          <cell r="Y1576">
            <v>72082</v>
          </cell>
          <cell r="Z1576">
            <v>75000</v>
          </cell>
        </row>
        <row r="1577">
          <cell r="A1577" t="str">
            <v>802681-22-3</v>
          </cell>
          <cell r="B1577" t="str">
            <v>802681-22</v>
          </cell>
          <cell r="C1577">
            <v>3</v>
          </cell>
          <cell r="D1577">
            <v>406451</v>
          </cell>
          <cell r="E1577" t="str">
            <v>AMEC Foster Wheeler Americas Limited</v>
          </cell>
          <cell r="F1577" t="str">
            <v>Additional Services, OPP4/5</v>
          </cell>
          <cell r="G1577" t="str">
            <v>Schedules for Master Agreements</v>
          </cell>
          <cell r="H1577" t="str">
            <v>Mohammed, Bassam</v>
          </cell>
          <cell r="I1577">
            <v>42276</v>
          </cell>
          <cell r="J1577">
            <v>42276</v>
          </cell>
          <cell r="K1577">
            <v>42429</v>
          </cell>
          <cell r="L1577" t="str">
            <v>Complete</v>
          </cell>
          <cell r="M1577" t="str">
            <v>Executed</v>
          </cell>
          <cell r="N1577">
            <v>42278</v>
          </cell>
          <cell r="O1577" t="str">
            <v>Parallel_Return_to_Edit_Mode</v>
          </cell>
          <cell r="P1577" t="str">
            <v>Mohammed, Bassam</v>
          </cell>
          <cell r="Q1577" t="str">
            <v>Mohammed, Bassam</v>
          </cell>
          <cell r="R1577" t="str">
            <v>Don Guglielmin</v>
          </cell>
          <cell r="S1577" t="str">
            <v>Kara Slemko</v>
          </cell>
          <cell r="T1577" t="str">
            <v>Stephanie Graham</v>
          </cell>
          <cell r="U1577" t="str">
            <v>H - Horizon</v>
          </cell>
          <cell r="V1577" t="str">
            <v>Major Projects</v>
          </cell>
          <cell r="W1577" t="str">
            <v>45 Days net terms</v>
          </cell>
          <cell r="X1577">
            <v>784400</v>
          </cell>
          <cell r="Y1577">
            <v>72082</v>
          </cell>
          <cell r="Z1577">
            <v>50000</v>
          </cell>
        </row>
        <row r="1578">
          <cell r="A1578" t="str">
            <v>802681-24-1</v>
          </cell>
          <cell r="B1578" t="str">
            <v>802681-24</v>
          </cell>
          <cell r="C1578">
            <v>1</v>
          </cell>
          <cell r="D1578">
            <v>406520</v>
          </cell>
          <cell r="E1578" t="str">
            <v>AMEC Environment &amp; Infrastructure Calgary</v>
          </cell>
          <cell r="F1578" t="str">
            <v>Geotechnical Investigation Services</v>
          </cell>
          <cell r="G1578" t="str">
            <v>Schedules for Master Agreements</v>
          </cell>
          <cell r="H1578" t="str">
            <v>Kosasih, Andi</v>
          </cell>
          <cell r="I1578">
            <v>42845</v>
          </cell>
          <cell r="J1578">
            <v>41848</v>
          </cell>
          <cell r="K1578">
            <v>41912</v>
          </cell>
          <cell r="L1578" t="str">
            <v>Complete</v>
          </cell>
          <cell r="M1578" t="str">
            <v>Executed</v>
          </cell>
          <cell r="N1578">
            <v>42845</v>
          </cell>
          <cell r="O1578" t="str">
            <v>Edit New Supplement</v>
          </cell>
          <cell r="P1578" t="str">
            <v>Kosasih, Andi</v>
          </cell>
          <cell r="Q1578" t="str">
            <v>Kosasih, Andi</v>
          </cell>
          <cell r="R1578" t="str">
            <v>Don Guglielmin</v>
          </cell>
          <cell r="S1578" t="str">
            <v>Ron Laing</v>
          </cell>
          <cell r="T1578" t="str">
            <v>Stephanie Graham</v>
          </cell>
          <cell r="U1578" t="str">
            <v>H - Horizon</v>
          </cell>
          <cell r="V1578" t="str">
            <v>Major Projects</v>
          </cell>
          <cell r="W1578" t="str">
            <v>45 Days net terms</v>
          </cell>
          <cell r="X1578">
            <v>217394.21</v>
          </cell>
          <cell r="Y1578">
            <v>53233</v>
          </cell>
          <cell r="Z1578">
            <v>-985.79</v>
          </cell>
        </row>
        <row r="1579">
          <cell r="A1579" t="str">
            <v>802681-25-1</v>
          </cell>
          <cell r="B1579" t="str">
            <v>802681-25</v>
          </cell>
          <cell r="C1579">
            <v>1</v>
          </cell>
          <cell r="D1579">
            <v>406817</v>
          </cell>
          <cell r="E1579" t="str">
            <v>AMEC Foster Wheeler Americas Limited</v>
          </cell>
          <cell r="F1579" t="str">
            <v>Field Engineering for Retrofit Project</v>
          </cell>
          <cell r="G1579" t="str">
            <v>Schedules for Master Agreements</v>
          </cell>
          <cell r="H1579" t="str">
            <v>Rodriguez, Joffre</v>
          </cell>
          <cell r="I1579">
            <v>42453</v>
          </cell>
          <cell r="J1579">
            <v>41905</v>
          </cell>
          <cell r="K1579">
            <v>42690</v>
          </cell>
          <cell r="L1579" t="str">
            <v>Active</v>
          </cell>
          <cell r="M1579" t="str">
            <v>Executed</v>
          </cell>
          <cell r="N1579">
            <v>42465</v>
          </cell>
          <cell r="O1579" t="str">
            <v>Parallel_Return_to_Edit_Mode</v>
          </cell>
          <cell r="P1579" t="str">
            <v>Rodriguez, Joffre</v>
          </cell>
          <cell r="R1579" t="str">
            <v>Don Guglielmin</v>
          </cell>
          <cell r="S1579" t="str">
            <v>Ron Laing</v>
          </cell>
          <cell r="T1579" t="str">
            <v>Stephanie Graham</v>
          </cell>
          <cell r="U1579" t="str">
            <v>H - Horizon</v>
          </cell>
          <cell r="V1579" t="str">
            <v>Major Projects</v>
          </cell>
          <cell r="W1579" t="str">
            <v>45 Days net terms</v>
          </cell>
          <cell r="X1579">
            <v>11264652</v>
          </cell>
          <cell r="Y1579">
            <v>67319</v>
          </cell>
          <cell r="Z1579">
            <v>1932157</v>
          </cell>
        </row>
        <row r="1580">
          <cell r="A1580" t="str">
            <v>802681-26-1</v>
          </cell>
          <cell r="B1580" t="str">
            <v>802681-26</v>
          </cell>
          <cell r="C1580">
            <v>1</v>
          </cell>
          <cell r="D1580">
            <v>406878</v>
          </cell>
          <cell r="E1580" t="str">
            <v>AMEC Foster Wheeler Americas Limited</v>
          </cell>
          <cell r="F1580" t="str">
            <v>Field Engineering Support</v>
          </cell>
          <cell r="G1580" t="str">
            <v>Schedules for Master Agreements</v>
          </cell>
          <cell r="H1580" t="str">
            <v>Gnatovski, Ruslan</v>
          </cell>
          <cell r="I1580">
            <v>42181</v>
          </cell>
          <cell r="J1580">
            <v>42041</v>
          </cell>
          <cell r="K1580">
            <v>42735</v>
          </cell>
          <cell r="L1580" t="str">
            <v>Active</v>
          </cell>
          <cell r="M1580" t="str">
            <v>Executed</v>
          </cell>
          <cell r="N1580">
            <v>42181</v>
          </cell>
          <cell r="O1580" t="str">
            <v>Parallel_Return_to_Edit_Mode</v>
          </cell>
          <cell r="P1580" t="str">
            <v>Gnatovski, Ruslan</v>
          </cell>
          <cell r="R1580" t="str">
            <v>Don Guglielmin</v>
          </cell>
          <cell r="S1580" t="str">
            <v>Don Guglielmin</v>
          </cell>
          <cell r="T1580" t="str">
            <v>Stephanie Graham</v>
          </cell>
          <cell r="U1580" t="str">
            <v>H - Horizon</v>
          </cell>
          <cell r="V1580" t="str">
            <v>Major Projects</v>
          </cell>
          <cell r="W1580" t="str">
            <v>45 Days net terms</v>
          </cell>
          <cell r="X1580">
            <v>4743177.9000000004</v>
          </cell>
          <cell r="Z1580">
            <v>-527953.1</v>
          </cell>
        </row>
        <row r="1581">
          <cell r="A1581" t="str">
            <v>802681-26-2</v>
          </cell>
          <cell r="B1581" t="str">
            <v>802681-26</v>
          </cell>
          <cell r="C1581">
            <v>2</v>
          </cell>
          <cell r="D1581">
            <v>406878</v>
          </cell>
          <cell r="E1581" t="str">
            <v>AMEC Foster Wheeler Americas Limited</v>
          </cell>
          <cell r="F1581" t="str">
            <v>Field Engineering Support</v>
          </cell>
          <cell r="G1581" t="str">
            <v>Schedules for Master Agreements</v>
          </cell>
          <cell r="H1581" t="str">
            <v>Gnatovski, Ruslan</v>
          </cell>
          <cell r="I1581">
            <v>42181</v>
          </cell>
          <cell r="J1581">
            <v>42041</v>
          </cell>
          <cell r="K1581">
            <v>42735</v>
          </cell>
          <cell r="L1581" t="str">
            <v>Active</v>
          </cell>
          <cell r="M1581" t="str">
            <v>Executed</v>
          </cell>
          <cell r="N1581">
            <v>42181</v>
          </cell>
          <cell r="O1581" t="str">
            <v>Approve Contract</v>
          </cell>
          <cell r="P1581" t="str">
            <v>Commercial Operations Approver</v>
          </cell>
          <cell r="Q1581" t="str">
            <v>Johansen, Todd</v>
          </cell>
          <cell r="R1581" t="str">
            <v>Don Guglielmin</v>
          </cell>
          <cell r="S1581" t="str">
            <v>Don Guglielmin</v>
          </cell>
          <cell r="T1581" t="str">
            <v>Stephanie Graham</v>
          </cell>
          <cell r="U1581" t="str">
            <v>H - Horizon</v>
          </cell>
          <cell r="V1581" t="str">
            <v>Major Projects</v>
          </cell>
          <cell r="W1581" t="str">
            <v>45 Days net terms</v>
          </cell>
          <cell r="X1581">
            <v>4908177.9000000004</v>
          </cell>
          <cell r="Z1581">
            <v>165000</v>
          </cell>
        </row>
        <row r="1582">
          <cell r="A1582" t="str">
            <v>802681-26-3</v>
          </cell>
          <cell r="B1582" t="str">
            <v>802681-26</v>
          </cell>
          <cell r="C1582">
            <v>3</v>
          </cell>
          <cell r="D1582">
            <v>406878</v>
          </cell>
          <cell r="E1582" t="str">
            <v>AMEC Foster Wheeler Americas Limited</v>
          </cell>
          <cell r="F1582" t="str">
            <v>Field Engineering Support</v>
          </cell>
          <cell r="G1582" t="str">
            <v>Schedules for Master Agreements</v>
          </cell>
          <cell r="H1582" t="str">
            <v>Gnatovski, Ruslan</v>
          </cell>
          <cell r="I1582">
            <v>42257</v>
          </cell>
          <cell r="J1582">
            <v>42041</v>
          </cell>
          <cell r="K1582">
            <v>42735</v>
          </cell>
          <cell r="L1582" t="str">
            <v>Active</v>
          </cell>
          <cell r="M1582" t="str">
            <v>Executed</v>
          </cell>
          <cell r="N1582">
            <v>42300</v>
          </cell>
          <cell r="O1582" t="str">
            <v>Execute Contract</v>
          </cell>
          <cell r="P1582" t="str">
            <v>Gnatovski, Ruslan</v>
          </cell>
          <cell r="Q1582" t="str">
            <v>Gnatovski, Ruslan</v>
          </cell>
          <cell r="R1582" t="str">
            <v>Don Guglielmin</v>
          </cell>
          <cell r="S1582" t="str">
            <v>Don Guglielmin</v>
          </cell>
          <cell r="T1582" t="str">
            <v>Stephanie Graham</v>
          </cell>
          <cell r="U1582" t="str">
            <v>H - Horizon</v>
          </cell>
          <cell r="V1582" t="str">
            <v>Major Projects</v>
          </cell>
          <cell r="W1582" t="str">
            <v>45 Days net terms</v>
          </cell>
          <cell r="X1582">
            <v>4942563.46</v>
          </cell>
          <cell r="Z1582">
            <v>34385.56</v>
          </cell>
        </row>
        <row r="1583">
          <cell r="A1583" t="str">
            <v>802681-26-4</v>
          </cell>
          <cell r="B1583" t="str">
            <v>802681-26</v>
          </cell>
          <cell r="C1583">
            <v>4</v>
          </cell>
          <cell r="D1583">
            <v>406878</v>
          </cell>
          <cell r="E1583" t="str">
            <v>AMEC Foster Wheeler Americas Limited</v>
          </cell>
          <cell r="F1583" t="str">
            <v>Field Engineering Support</v>
          </cell>
          <cell r="G1583" t="str">
            <v>Schedules for Master Agreements</v>
          </cell>
          <cell r="H1583" t="str">
            <v>Gnatovski, Ruslan</v>
          </cell>
          <cell r="I1583">
            <v>42300</v>
          </cell>
          <cell r="J1583">
            <v>42041</v>
          </cell>
          <cell r="K1583">
            <v>42735</v>
          </cell>
          <cell r="L1583" t="str">
            <v>Active</v>
          </cell>
          <cell r="M1583" t="str">
            <v>Executed</v>
          </cell>
          <cell r="N1583">
            <v>42348</v>
          </cell>
          <cell r="O1583" t="str">
            <v>Execute Contract</v>
          </cell>
          <cell r="P1583" t="str">
            <v>Gnatovski, Ruslan</v>
          </cell>
          <cell r="Q1583" t="str">
            <v>Gnatovski, Ruslan</v>
          </cell>
          <cell r="R1583" t="str">
            <v>Don Guglielmin</v>
          </cell>
          <cell r="S1583" t="str">
            <v>Don Guglielmin</v>
          </cell>
          <cell r="T1583" t="str">
            <v>Stephanie Graham</v>
          </cell>
          <cell r="U1583" t="str">
            <v>H - Horizon</v>
          </cell>
          <cell r="V1583" t="str">
            <v>Major Projects</v>
          </cell>
          <cell r="W1583" t="str">
            <v>45 Days net terms</v>
          </cell>
          <cell r="X1583">
            <v>5137560.99</v>
          </cell>
          <cell r="Z1583">
            <v>194997.53</v>
          </cell>
        </row>
        <row r="1584">
          <cell r="A1584" t="str">
            <v>802681-26-5</v>
          </cell>
          <cell r="B1584" t="str">
            <v>802681-26</v>
          </cell>
          <cell r="C1584">
            <v>5</v>
          </cell>
          <cell r="D1584">
            <v>406878</v>
          </cell>
          <cell r="E1584" t="str">
            <v>AMEC Foster Wheeler Americas Limited</v>
          </cell>
          <cell r="F1584" t="str">
            <v>Field Engineering Support</v>
          </cell>
          <cell r="G1584" t="str">
            <v>Schedules for Master Agreements</v>
          </cell>
          <cell r="H1584" t="str">
            <v>Gnatovski, Ruslan</v>
          </cell>
          <cell r="I1584">
            <v>42348</v>
          </cell>
          <cell r="J1584">
            <v>42041</v>
          </cell>
          <cell r="K1584">
            <v>42735</v>
          </cell>
          <cell r="L1584" t="str">
            <v>Active</v>
          </cell>
          <cell r="M1584" t="str">
            <v>Executed</v>
          </cell>
          <cell r="N1584">
            <v>42417</v>
          </cell>
          <cell r="O1584" t="str">
            <v>Parallel_Return_to_Edit_Mode</v>
          </cell>
          <cell r="P1584" t="str">
            <v>Gnatovski, Ruslan</v>
          </cell>
          <cell r="R1584" t="str">
            <v>Don Guglielmin</v>
          </cell>
          <cell r="S1584" t="str">
            <v>Don Guglielmin</v>
          </cell>
          <cell r="T1584" t="str">
            <v>Stephanie Graham</v>
          </cell>
          <cell r="U1584" t="str">
            <v>H - Horizon</v>
          </cell>
          <cell r="V1584" t="str">
            <v>Major Projects</v>
          </cell>
          <cell r="W1584" t="str">
            <v>45 Days net terms</v>
          </cell>
          <cell r="X1584">
            <v>5138746.67</v>
          </cell>
          <cell r="Z1584">
            <v>1185.68</v>
          </cell>
        </row>
        <row r="1585">
          <cell r="A1585" t="str">
            <v>802681-26-6</v>
          </cell>
          <cell r="B1585" t="str">
            <v>802681-26</v>
          </cell>
          <cell r="C1585">
            <v>6</v>
          </cell>
          <cell r="D1585">
            <v>406878</v>
          </cell>
          <cell r="E1585" t="str">
            <v>AMEC Foster Wheeler Americas Limited</v>
          </cell>
          <cell r="F1585" t="str">
            <v>Field Engineering Support</v>
          </cell>
          <cell r="G1585" t="str">
            <v>Schedules for Master Agreements</v>
          </cell>
          <cell r="H1585" t="str">
            <v>Gnatovski, Ruslan</v>
          </cell>
          <cell r="I1585">
            <v>42417</v>
          </cell>
          <cell r="J1585">
            <v>42041</v>
          </cell>
          <cell r="K1585">
            <v>42735</v>
          </cell>
          <cell r="L1585" t="str">
            <v>Active</v>
          </cell>
          <cell r="M1585" t="str">
            <v>Executed</v>
          </cell>
          <cell r="N1585">
            <v>42422</v>
          </cell>
          <cell r="O1585" t="str">
            <v>Approve Contract</v>
          </cell>
          <cell r="P1585" t="str">
            <v>Business Area Approver</v>
          </cell>
          <cell r="Q1585" t="str">
            <v>Johansen, Todd</v>
          </cell>
          <cell r="R1585" t="str">
            <v>Don Guglielmin</v>
          </cell>
          <cell r="S1585" t="str">
            <v>Don Guglielmin</v>
          </cell>
          <cell r="T1585" t="str">
            <v>Stephanie Graham</v>
          </cell>
          <cell r="U1585" t="str">
            <v>H - Horizon</v>
          </cell>
          <cell r="V1585" t="str">
            <v>Major Projects</v>
          </cell>
          <cell r="W1585" t="str">
            <v>45 Days net terms</v>
          </cell>
          <cell r="X1585">
            <v>5523778.4699999997</v>
          </cell>
          <cell r="Z1585">
            <v>385031.8</v>
          </cell>
        </row>
        <row r="1586">
          <cell r="A1586" t="str">
            <v>802681-26-7</v>
          </cell>
          <cell r="B1586" t="str">
            <v>802681-26</v>
          </cell>
          <cell r="C1586">
            <v>7</v>
          </cell>
          <cell r="D1586">
            <v>406878</v>
          </cell>
          <cell r="E1586" t="str">
            <v>AMEC Foster Wheeler Americas Limited</v>
          </cell>
          <cell r="F1586" t="str">
            <v>Field Engineering Support</v>
          </cell>
          <cell r="G1586" t="str">
            <v>Schedules for Master Agreements</v>
          </cell>
          <cell r="H1586" t="str">
            <v>Gnatovski, Ruslan</v>
          </cell>
          <cell r="I1586">
            <v>42445</v>
          </cell>
          <cell r="J1586">
            <v>42041</v>
          </cell>
          <cell r="K1586">
            <v>42735</v>
          </cell>
          <cell r="L1586" t="str">
            <v>Active</v>
          </cell>
          <cell r="M1586" t="str">
            <v>Executed</v>
          </cell>
          <cell r="N1586">
            <v>42450</v>
          </cell>
          <cell r="O1586" t="str">
            <v>Parallel_Return_to_Edit_Mode</v>
          </cell>
          <cell r="P1586" t="str">
            <v>Gnatovski, Ruslan</v>
          </cell>
          <cell r="R1586" t="str">
            <v>Don Guglielmin</v>
          </cell>
          <cell r="S1586" t="str">
            <v>Don Guglielmin</v>
          </cell>
          <cell r="T1586" t="str">
            <v>Stephanie Graham</v>
          </cell>
          <cell r="U1586" t="str">
            <v>H - Horizon</v>
          </cell>
          <cell r="V1586" t="str">
            <v>Major Projects</v>
          </cell>
          <cell r="W1586" t="str">
            <v>45 Days net terms</v>
          </cell>
          <cell r="X1586">
            <v>5617358.9699999997</v>
          </cell>
          <cell r="Z1586">
            <v>93580.5</v>
          </cell>
        </row>
        <row r="1587">
          <cell r="A1587" t="str">
            <v>802681-26-8</v>
          </cell>
          <cell r="B1587" t="str">
            <v>802681-26</v>
          </cell>
          <cell r="C1587">
            <v>8</v>
          </cell>
          <cell r="D1587">
            <v>406878</v>
          </cell>
          <cell r="E1587" t="str">
            <v>AMEC Foster Wheeler Americas Limited</v>
          </cell>
          <cell r="F1587" t="str">
            <v>Field Engineering Support</v>
          </cell>
          <cell r="G1587" t="str">
            <v>Schedules for Master Agreements</v>
          </cell>
          <cell r="H1587" t="str">
            <v>Gnatovski, Ruslan</v>
          </cell>
          <cell r="I1587">
            <v>42600</v>
          </cell>
          <cell r="J1587">
            <v>42041</v>
          </cell>
          <cell r="K1587">
            <v>42735</v>
          </cell>
          <cell r="L1587" t="str">
            <v>Active</v>
          </cell>
          <cell r="M1587" t="str">
            <v>Pending Signed Copy Attachment</v>
          </cell>
          <cell r="O1587" t="str">
            <v>Edit New Supplement</v>
          </cell>
          <cell r="P1587" t="str">
            <v>Gnatovski, Ruslan</v>
          </cell>
          <cell r="Q1587" t="str">
            <v>Gnatovski, Ruslan</v>
          </cell>
          <cell r="R1587" t="str">
            <v>Don Guglielmin</v>
          </cell>
          <cell r="S1587" t="str">
            <v>Don Guglielmin</v>
          </cell>
          <cell r="T1587" t="str">
            <v>Stephanie Graham</v>
          </cell>
          <cell r="U1587" t="str">
            <v>H - Horizon</v>
          </cell>
          <cell r="V1587" t="str">
            <v>Major Projects</v>
          </cell>
          <cell r="W1587" t="str">
            <v>45 Days net terms</v>
          </cell>
          <cell r="X1587">
            <v>6289529.1699999999</v>
          </cell>
          <cell r="Z1587">
            <v>672170.2</v>
          </cell>
        </row>
        <row r="1588">
          <cell r="A1588" t="str">
            <v>802681-27-1</v>
          </cell>
          <cell r="B1588" t="str">
            <v>802681-27</v>
          </cell>
          <cell r="C1588">
            <v>1</v>
          </cell>
          <cell r="D1588">
            <v>40711901</v>
          </cell>
          <cell r="E1588" t="str">
            <v>AMEC Foster Wheeler Americas Limited</v>
          </cell>
          <cell r="F1588" t="str">
            <v>Warehouse tech</v>
          </cell>
          <cell r="G1588" t="str">
            <v>Schedules for Master Agreements</v>
          </cell>
          <cell r="H1588" t="str">
            <v>Druhan, Chasity</v>
          </cell>
          <cell r="I1588">
            <v>42275</v>
          </cell>
          <cell r="J1588">
            <v>42080</v>
          </cell>
          <cell r="K1588">
            <v>42093</v>
          </cell>
          <cell r="L1588" t="str">
            <v>Complete</v>
          </cell>
          <cell r="M1588" t="str">
            <v>Executed</v>
          </cell>
          <cell r="N1588">
            <v>42298</v>
          </cell>
          <cell r="O1588" t="str">
            <v>Edit New Supplement</v>
          </cell>
          <cell r="P1588" t="str">
            <v>Druhan, Chasity</v>
          </cell>
          <cell r="Q1588" t="str">
            <v>Druhan, Chasity</v>
          </cell>
          <cell r="R1588" t="str">
            <v>Don Guglielmin</v>
          </cell>
          <cell r="S1588" t="str">
            <v>Don Guglielmin</v>
          </cell>
          <cell r="T1588" t="str">
            <v>Brian Bate</v>
          </cell>
          <cell r="U1588" t="str">
            <v>H - Horizon</v>
          </cell>
          <cell r="V1588" t="str">
            <v>Major Projects</v>
          </cell>
          <cell r="W1588" t="str">
            <v>45 Days net terms</v>
          </cell>
          <cell r="X1588">
            <v>400263</v>
          </cell>
          <cell r="Y1588">
            <v>67319</v>
          </cell>
          <cell r="Z1588">
            <v>-25725</v>
          </cell>
        </row>
        <row r="1589">
          <cell r="A1589" t="str">
            <v>802681-27-2</v>
          </cell>
          <cell r="B1589" t="str">
            <v>802681-27</v>
          </cell>
          <cell r="C1589">
            <v>2</v>
          </cell>
          <cell r="D1589">
            <v>40711902</v>
          </cell>
          <cell r="E1589" t="str">
            <v>AMEC Foster Wheeler Americas Limited</v>
          </cell>
          <cell r="F1589" t="str">
            <v>Warehouse tech</v>
          </cell>
          <cell r="G1589" t="str">
            <v>Schedules for Master Agreements</v>
          </cell>
          <cell r="H1589" t="str">
            <v>Greene, Dwana</v>
          </cell>
          <cell r="I1589">
            <v>42311</v>
          </cell>
          <cell r="J1589">
            <v>42080</v>
          </cell>
          <cell r="K1589">
            <v>42093</v>
          </cell>
          <cell r="L1589" t="str">
            <v>Complete</v>
          </cell>
          <cell r="M1589" t="str">
            <v>Executed</v>
          </cell>
          <cell r="N1589">
            <v>42408</v>
          </cell>
          <cell r="O1589" t="str">
            <v>Parallel_Return_to_Edit_Mode</v>
          </cell>
          <cell r="P1589" t="str">
            <v>Druhan, Chasity</v>
          </cell>
          <cell r="Q1589" t="str">
            <v>Druhan, Chasity</v>
          </cell>
          <cell r="R1589" t="str">
            <v>Don Guglielmin</v>
          </cell>
          <cell r="S1589" t="str">
            <v>Don Guglielmin</v>
          </cell>
          <cell r="T1589" t="str">
            <v>Brian Bate</v>
          </cell>
          <cell r="U1589" t="str">
            <v>H - Horizon</v>
          </cell>
          <cell r="V1589" t="str">
            <v>Major Projects</v>
          </cell>
          <cell r="W1589" t="str">
            <v>45 Days net terms</v>
          </cell>
          <cell r="X1589">
            <v>391082.4</v>
          </cell>
          <cell r="Y1589">
            <v>67319</v>
          </cell>
          <cell r="Z1589">
            <v>-9180.6</v>
          </cell>
        </row>
        <row r="1590">
          <cell r="A1590" t="str">
            <v>802681-27-3</v>
          </cell>
          <cell r="B1590" t="str">
            <v>802681-27</v>
          </cell>
          <cell r="C1590">
            <v>3</v>
          </cell>
          <cell r="D1590">
            <v>40711902</v>
          </cell>
          <cell r="E1590" t="str">
            <v>AMEC Foster Wheeler Americas Limited</v>
          </cell>
          <cell r="F1590" t="str">
            <v>Warehouse tech</v>
          </cell>
          <cell r="G1590" t="str">
            <v>Schedules for Master Agreements</v>
          </cell>
          <cell r="H1590" t="str">
            <v>Martinez, Deborah</v>
          </cell>
          <cell r="I1590">
            <v>42895</v>
          </cell>
          <cell r="J1590">
            <v>42080</v>
          </cell>
          <cell r="K1590">
            <v>42093</v>
          </cell>
          <cell r="L1590" t="str">
            <v>Complete</v>
          </cell>
          <cell r="M1590" t="str">
            <v>Executed</v>
          </cell>
          <cell r="N1590">
            <v>42895</v>
          </cell>
          <cell r="O1590" t="str">
            <v>Approve Contract</v>
          </cell>
          <cell r="P1590" t="str">
            <v>Commercial Operations Approver</v>
          </cell>
          <cell r="Q1590" t="str">
            <v>Tavassoli, Nader</v>
          </cell>
          <cell r="R1590" t="str">
            <v>Don Guglielmin</v>
          </cell>
          <cell r="S1590" t="str">
            <v>Don Guglielmin</v>
          </cell>
          <cell r="T1590" t="str">
            <v>Brian Bate</v>
          </cell>
          <cell r="U1590" t="str">
            <v>H - Horizon</v>
          </cell>
          <cell r="V1590" t="str">
            <v>Major Projects</v>
          </cell>
          <cell r="W1590" t="str">
            <v>45 Days net terms</v>
          </cell>
          <cell r="X1590">
            <v>166071.23000000001</v>
          </cell>
          <cell r="Y1590">
            <v>67319</v>
          </cell>
          <cell r="Z1590">
            <v>-225011.17</v>
          </cell>
        </row>
        <row r="1591">
          <cell r="A1591" t="str">
            <v>802681-28-1</v>
          </cell>
          <cell r="B1591" t="str">
            <v>802681-28</v>
          </cell>
          <cell r="C1591">
            <v>1</v>
          </cell>
          <cell r="E1591" t="str">
            <v>AMEC Foster Wheeler Americas Limited</v>
          </cell>
          <cell r="F1591" t="str">
            <v>MFT - Electrical Engineer</v>
          </cell>
          <cell r="G1591" t="str">
            <v>Schedules for Master Agreements</v>
          </cell>
          <cell r="H1591" t="str">
            <v>Martinez, Deborah</v>
          </cell>
          <cell r="I1591">
            <v>42887</v>
          </cell>
          <cell r="J1591">
            <v>42184</v>
          </cell>
          <cell r="K1591">
            <v>42537</v>
          </cell>
          <cell r="L1591" t="str">
            <v>Complete</v>
          </cell>
          <cell r="M1591" t="str">
            <v>Executed</v>
          </cell>
          <cell r="N1591">
            <v>42887</v>
          </cell>
          <cell r="O1591" t="str">
            <v>Parallel_Return_to_Edit_Mode</v>
          </cell>
          <cell r="P1591" t="str">
            <v>Martinez, Deborah</v>
          </cell>
          <cell r="R1591" t="str">
            <v>Don Guglielmin</v>
          </cell>
          <cell r="S1591" t="str">
            <v>Don Guglielmin</v>
          </cell>
          <cell r="T1591" t="str">
            <v>Brian Bate</v>
          </cell>
          <cell r="U1591" t="str">
            <v>H - Horizon</v>
          </cell>
          <cell r="V1591" t="str">
            <v>Major Projects</v>
          </cell>
          <cell r="W1591" t="str">
            <v>45 Days net terms</v>
          </cell>
          <cell r="X1591">
            <v>88892</v>
          </cell>
          <cell r="Z1591">
            <v>25432</v>
          </cell>
        </row>
        <row r="1592">
          <cell r="A1592" t="str">
            <v>802681-28-2</v>
          </cell>
          <cell r="B1592" t="str">
            <v>802681-28</v>
          </cell>
          <cell r="C1592">
            <v>2</v>
          </cell>
          <cell r="E1592" t="str">
            <v>AMEC Foster Wheeler Americas Limited</v>
          </cell>
          <cell r="F1592" t="str">
            <v>MFT - Electrical Engineer</v>
          </cell>
          <cell r="G1592" t="str">
            <v>Schedules for Master Agreements</v>
          </cell>
          <cell r="H1592" t="str">
            <v>Martinez, Deborah</v>
          </cell>
          <cell r="I1592">
            <v>42887</v>
          </cell>
          <cell r="J1592">
            <v>42184</v>
          </cell>
          <cell r="K1592">
            <v>42537</v>
          </cell>
          <cell r="L1592" t="str">
            <v>Complete</v>
          </cell>
          <cell r="M1592" t="str">
            <v>Executed</v>
          </cell>
          <cell r="N1592">
            <v>42888</v>
          </cell>
          <cell r="O1592" t="str">
            <v>Parallel_Return_to_Edit_Mode</v>
          </cell>
          <cell r="P1592" t="str">
            <v>Martinez, Deborah</v>
          </cell>
          <cell r="R1592" t="str">
            <v>Don Guglielmin</v>
          </cell>
          <cell r="S1592" t="str">
            <v>Don Guglielmin</v>
          </cell>
          <cell r="T1592" t="str">
            <v>Brian Bate</v>
          </cell>
          <cell r="U1592" t="str">
            <v>H - Horizon</v>
          </cell>
          <cell r="V1592" t="str">
            <v>Major Projects</v>
          </cell>
          <cell r="W1592" t="str">
            <v>45 Days net terms</v>
          </cell>
          <cell r="X1592">
            <v>80453.990000000005</v>
          </cell>
          <cell r="Z1592">
            <v>-8438.01</v>
          </cell>
        </row>
        <row r="1593">
          <cell r="A1593" t="str">
            <v>802681-29-1</v>
          </cell>
          <cell r="B1593" t="str">
            <v>802681-29</v>
          </cell>
          <cell r="C1593">
            <v>1</v>
          </cell>
          <cell r="D1593">
            <v>407456</v>
          </cell>
          <cell r="E1593" t="str">
            <v>AMEC Foster Wheeler Americas Limited</v>
          </cell>
          <cell r="F1593" t="str">
            <v>MFT - Expediting</v>
          </cell>
          <cell r="G1593" t="str">
            <v>Schedules for Master Agreements</v>
          </cell>
          <cell r="H1593" t="str">
            <v>Martinez, Deborah</v>
          </cell>
          <cell r="I1593">
            <v>42895</v>
          </cell>
          <cell r="J1593">
            <v>42226</v>
          </cell>
          <cell r="K1593">
            <v>42308</v>
          </cell>
          <cell r="L1593" t="str">
            <v>Complete</v>
          </cell>
          <cell r="M1593" t="str">
            <v>Executed</v>
          </cell>
          <cell r="N1593">
            <v>42895</v>
          </cell>
          <cell r="O1593" t="str">
            <v>Parallel_Return_to_Edit_Mode</v>
          </cell>
          <cell r="P1593" t="str">
            <v>Martinez, Deborah</v>
          </cell>
          <cell r="R1593" t="str">
            <v>Don Guglielmin</v>
          </cell>
          <cell r="S1593" t="str">
            <v>Don Guglielmin</v>
          </cell>
          <cell r="T1593" t="str">
            <v>Brian Bate</v>
          </cell>
          <cell r="U1593" t="str">
            <v>H - Horizon</v>
          </cell>
          <cell r="V1593" t="str">
            <v>Major Projects</v>
          </cell>
          <cell r="W1593" t="str">
            <v>45 Days net terms</v>
          </cell>
          <cell r="X1593">
            <v>20863.32</v>
          </cell>
          <cell r="Z1593">
            <v>-3081.68</v>
          </cell>
        </row>
        <row r="1594">
          <cell r="A1594" t="str">
            <v>802681-5-1</v>
          </cell>
          <cell r="B1594" t="str">
            <v>802681-5</v>
          </cell>
          <cell r="C1594">
            <v>1</v>
          </cell>
          <cell r="D1594">
            <v>404300</v>
          </cell>
          <cell r="E1594" t="str">
            <v>AMEC Foster Wheeler Americas Limited</v>
          </cell>
          <cell r="F1594" t="str">
            <v>Adjustment to Closeout</v>
          </cell>
          <cell r="G1594" t="str">
            <v>Schedules for Master Agreements</v>
          </cell>
          <cell r="H1594" t="str">
            <v>Al-Kaisy, Maysaloon</v>
          </cell>
          <cell r="I1594">
            <v>42892</v>
          </cell>
          <cell r="J1594">
            <v>40619</v>
          </cell>
          <cell r="K1594">
            <v>40693</v>
          </cell>
          <cell r="L1594" t="str">
            <v>Active</v>
          </cell>
          <cell r="M1594" t="str">
            <v>Executed</v>
          </cell>
          <cell r="N1594">
            <v>42895</v>
          </cell>
          <cell r="O1594" t="str">
            <v>Parallel_Return_to_Edit_Mode</v>
          </cell>
          <cell r="P1594" t="str">
            <v>Al-Kaisy, Maysaloon</v>
          </cell>
          <cell r="R1594" t="str">
            <v>Don Guglielmin</v>
          </cell>
          <cell r="S1594" t="str">
            <v>Ron Laing</v>
          </cell>
          <cell r="T1594" t="str">
            <v>Stephanie Graham</v>
          </cell>
          <cell r="U1594" t="str">
            <v>H - Horizon</v>
          </cell>
          <cell r="V1594" t="str">
            <v>Major Projects</v>
          </cell>
          <cell r="W1594" t="str">
            <v>45 Days net terms</v>
          </cell>
          <cell r="X1594">
            <v>71956.34</v>
          </cell>
          <cell r="Y1594">
            <v>67319</v>
          </cell>
          <cell r="Z1594">
            <v>1956.34</v>
          </cell>
        </row>
        <row r="1595">
          <cell r="A1595" t="str">
            <v>802681-6-1</v>
          </cell>
          <cell r="B1595" t="str">
            <v>802681-6</v>
          </cell>
          <cell r="C1595">
            <v>1</v>
          </cell>
          <cell r="D1595">
            <v>404270</v>
          </cell>
          <cell r="E1595" t="str">
            <v>AMEC Foster Wheeler Americas Limited</v>
          </cell>
          <cell r="F1595" t="str">
            <v>Relocation of OPP3/HT3 Scoping Study</v>
          </cell>
          <cell r="G1595" t="str">
            <v>Schedules for Master Agreements</v>
          </cell>
          <cell r="H1595" t="str">
            <v>Al-Kaisy, Maysaloon</v>
          </cell>
          <cell r="I1595">
            <v>42907</v>
          </cell>
          <cell r="J1595">
            <v>40619</v>
          </cell>
          <cell r="K1595">
            <v>40741</v>
          </cell>
          <cell r="L1595" t="str">
            <v>Complete</v>
          </cell>
          <cell r="M1595" t="str">
            <v>Executed</v>
          </cell>
          <cell r="N1595">
            <v>42908</v>
          </cell>
          <cell r="O1595" t="str">
            <v>Approve Contract</v>
          </cell>
          <cell r="P1595" t="str">
            <v>Business Area Approver</v>
          </cell>
          <cell r="Q1595" t="str">
            <v>Krueger, Ralf</v>
          </cell>
          <cell r="R1595" t="str">
            <v>Don Guglielmin</v>
          </cell>
          <cell r="S1595" t="str">
            <v>Ron Laing</v>
          </cell>
          <cell r="T1595" t="str">
            <v>Stephanie Graham</v>
          </cell>
          <cell r="U1595" t="str">
            <v>H - Horizon</v>
          </cell>
          <cell r="V1595" t="str">
            <v>Major Projects</v>
          </cell>
          <cell r="W1595" t="str">
            <v>45 Days net terms</v>
          </cell>
          <cell r="X1595">
            <v>669945.69999999995</v>
          </cell>
          <cell r="Y1595">
            <v>67319</v>
          </cell>
          <cell r="Z1595">
            <v>-86023.3</v>
          </cell>
        </row>
        <row r="1596">
          <cell r="A1596" t="str">
            <v>802681-7-1</v>
          </cell>
          <cell r="B1596" t="str">
            <v>802681-7</v>
          </cell>
          <cell r="C1596">
            <v>1</v>
          </cell>
          <cell r="D1596">
            <v>404221</v>
          </cell>
          <cell r="E1596" t="str">
            <v>AMEC Foster Wheeler Americas Limited</v>
          </cell>
          <cell r="F1596" t="str">
            <v>Quality Surveillance for tagged equipments</v>
          </cell>
          <cell r="G1596" t="str">
            <v>Schedules for Master Agreements</v>
          </cell>
          <cell r="H1596" t="str">
            <v>Norberg, Bill</v>
          </cell>
          <cell r="I1596">
            <v>40939</v>
          </cell>
          <cell r="J1596">
            <v>40582</v>
          </cell>
          <cell r="K1596">
            <v>42185</v>
          </cell>
          <cell r="L1596" t="str">
            <v>Active</v>
          </cell>
          <cell r="M1596" t="str">
            <v>Edit Mode</v>
          </cell>
          <cell r="O1596" t="str">
            <v>Edit New Supplement</v>
          </cell>
          <cell r="P1596" t="str">
            <v>Rivas, Monica</v>
          </cell>
          <cell r="R1596" t="str">
            <v>Don Guglielmin</v>
          </cell>
          <cell r="S1596" t="str">
            <v>Ron Laing</v>
          </cell>
          <cell r="T1596" t="str">
            <v>Karen Almadi</v>
          </cell>
          <cell r="U1596" t="str">
            <v>H - Horizon</v>
          </cell>
          <cell r="V1596" t="str">
            <v>Major Projects</v>
          </cell>
          <cell r="W1596" t="str">
            <v>30 Days net terms</v>
          </cell>
          <cell r="X1596">
            <v>59837931</v>
          </cell>
          <cell r="Y1596">
            <v>67319</v>
          </cell>
          <cell r="Z1596">
            <v>600100</v>
          </cell>
        </row>
        <row r="1597">
          <cell r="A1597" t="str">
            <v>802681-9-1</v>
          </cell>
          <cell r="B1597" t="str">
            <v>802681-9</v>
          </cell>
          <cell r="C1597">
            <v>1</v>
          </cell>
          <cell r="D1597">
            <v>404702</v>
          </cell>
          <cell r="E1597" t="str">
            <v>AMEC Environment &amp; Infrastructure Calgary</v>
          </cell>
          <cell r="F1597" t="str">
            <v>Geotechnical Services HT 1/2/3</v>
          </cell>
          <cell r="G1597" t="str">
            <v>Schedules for Master Agreements</v>
          </cell>
          <cell r="H1597" t="str">
            <v>Ngoy, Mpinga</v>
          </cell>
          <cell r="I1597">
            <v>41067</v>
          </cell>
          <cell r="J1597">
            <v>40948</v>
          </cell>
          <cell r="K1597">
            <v>41274</v>
          </cell>
          <cell r="L1597" t="str">
            <v>Complete</v>
          </cell>
          <cell r="M1597" t="str">
            <v>Executed</v>
          </cell>
          <cell r="N1597">
            <v>41107</v>
          </cell>
          <cell r="O1597" t="str">
            <v>Approve Contract</v>
          </cell>
          <cell r="P1597" t="str">
            <v>Business Area Approver</v>
          </cell>
          <cell r="Q1597" t="str">
            <v>Guglielmin, Don</v>
          </cell>
          <cell r="R1597" t="str">
            <v>Don Guglielmin</v>
          </cell>
          <cell r="S1597" t="str">
            <v>Ron Laing</v>
          </cell>
          <cell r="T1597" t="str">
            <v>Karen Almadi</v>
          </cell>
          <cell r="U1597" t="str">
            <v>H - Horizon</v>
          </cell>
          <cell r="V1597" t="str">
            <v>Major Projects</v>
          </cell>
          <cell r="W1597" t="str">
            <v>30 Days net terms</v>
          </cell>
          <cell r="X1597">
            <v>195345</v>
          </cell>
          <cell r="Y1597">
            <v>53233</v>
          </cell>
          <cell r="Z1597">
            <v>25539.200000000001</v>
          </cell>
        </row>
        <row r="1598">
          <cell r="A1598" t="str">
            <v>802693-2-1</v>
          </cell>
          <cell r="B1598" t="str">
            <v>802693-2</v>
          </cell>
          <cell r="C1598">
            <v>1</v>
          </cell>
          <cell r="E1598" t="str">
            <v>Sunx Consulting Ltd.</v>
          </cell>
          <cell r="F1598" t="str">
            <v>Allen Huber  Schedule B - Sup 1</v>
          </cell>
          <cell r="G1598" t="str">
            <v>Schedule Bs for Consultant Agreements</v>
          </cell>
          <cell r="H1598" t="str">
            <v>MacLean, Candice</v>
          </cell>
          <cell r="I1598">
            <v>40967</v>
          </cell>
          <cell r="J1598">
            <v>40940</v>
          </cell>
          <cell r="K1598">
            <v>41306</v>
          </cell>
          <cell r="L1598" t="str">
            <v>Complete</v>
          </cell>
          <cell r="M1598" t="str">
            <v>Executed</v>
          </cell>
          <cell r="N1598">
            <v>40969</v>
          </cell>
          <cell r="O1598" t="str">
            <v>Execute Contract</v>
          </cell>
          <cell r="P1598" t="str">
            <v>MacLean, Candice</v>
          </cell>
          <cell r="Q1598" t="str">
            <v>MacLean, Candice</v>
          </cell>
          <cell r="R1598" t="str">
            <v>Rick Sutton</v>
          </cell>
          <cell r="S1598" t="str">
            <v>Ron Laing</v>
          </cell>
          <cell r="T1598" t="str">
            <v>Andrea SanVin</v>
          </cell>
          <cell r="U1598" t="str">
            <v>C - Conventional</v>
          </cell>
          <cell r="V1598" t="str">
            <v>All</v>
          </cell>
          <cell r="W1598" t="str">
            <v>10 Days net terms</v>
          </cell>
          <cell r="X1598">
            <v>280800</v>
          </cell>
          <cell r="Z1598">
            <v>280800</v>
          </cell>
        </row>
        <row r="1599">
          <cell r="A1599" t="str">
            <v>802698-1-1</v>
          </cell>
          <cell r="B1599" t="str">
            <v>802698-1</v>
          </cell>
          <cell r="C1599">
            <v>1</v>
          </cell>
          <cell r="D1599">
            <v>404080</v>
          </cell>
          <cell r="E1599" t="str">
            <v>Technip Italy SPA</v>
          </cell>
          <cell r="F1599" t="str">
            <v>Coker Expansion Initial Engineering</v>
          </cell>
          <cell r="G1599" t="str">
            <v>Master Goods and Services Agreement</v>
          </cell>
          <cell r="H1599" t="str">
            <v>Duarte, Rafael</v>
          </cell>
          <cell r="I1599">
            <v>40679</v>
          </cell>
          <cell r="J1599">
            <v>40458</v>
          </cell>
          <cell r="K1599">
            <v>40550</v>
          </cell>
          <cell r="L1599" t="str">
            <v>Active</v>
          </cell>
          <cell r="M1599" t="str">
            <v>Edit Mode</v>
          </cell>
          <cell r="O1599" t="str">
            <v>Edit New Supplement</v>
          </cell>
          <cell r="P1599" t="str">
            <v>Duarte, Rafael</v>
          </cell>
          <cell r="R1599" t="str">
            <v>Don Guglielmin</v>
          </cell>
          <cell r="S1599" t="str">
            <v>Ron Laing</v>
          </cell>
          <cell r="T1599" t="str">
            <v>Stephanie Graham</v>
          </cell>
          <cell r="U1599" t="str">
            <v>H - Horizon</v>
          </cell>
          <cell r="V1599" t="str">
            <v>Major Projects</v>
          </cell>
          <cell r="W1599" t="str">
            <v>45 Days net terms</v>
          </cell>
          <cell r="X1599">
            <v>1931631.24</v>
          </cell>
          <cell r="Y1599">
            <v>577591</v>
          </cell>
          <cell r="Z1599">
            <v>49065.24</v>
          </cell>
        </row>
        <row r="1600">
          <cell r="A1600" t="str">
            <v>802698-7-1</v>
          </cell>
          <cell r="B1600" t="str">
            <v>802698-7</v>
          </cell>
          <cell r="C1600">
            <v>1</v>
          </cell>
          <cell r="D1600">
            <v>403645</v>
          </cell>
          <cell r="E1600" t="str">
            <v>Technip Italy SPA</v>
          </cell>
          <cell r="F1600" t="str">
            <v>403645 BP Reliablity Engineers</v>
          </cell>
          <cell r="G1600" t="str">
            <v>Schedules for Master Agreements</v>
          </cell>
          <cell r="H1600" t="str">
            <v>Wang, Cathy</v>
          </cell>
          <cell r="I1600">
            <v>40855</v>
          </cell>
          <cell r="J1600">
            <v>40196</v>
          </cell>
          <cell r="K1600">
            <v>40908</v>
          </cell>
          <cell r="L1600" t="str">
            <v>Complete</v>
          </cell>
          <cell r="M1600" t="str">
            <v>Executed</v>
          </cell>
          <cell r="N1600">
            <v>40924</v>
          </cell>
          <cell r="O1600" t="str">
            <v>Edit New Supplement</v>
          </cell>
          <cell r="P1600" t="str">
            <v>Brant, Edna</v>
          </cell>
          <cell r="Q1600" t="str">
            <v>Brant, Edna</v>
          </cell>
          <cell r="R1600" t="str">
            <v>Marina Crawford</v>
          </cell>
          <cell r="S1600" t="str">
            <v>Ron Laing</v>
          </cell>
          <cell r="T1600" t="str">
            <v>Karen Almadi</v>
          </cell>
          <cell r="U1600" t="str">
            <v>H - Horizon</v>
          </cell>
          <cell r="V1600" t="str">
            <v>Bitumen Production</v>
          </cell>
          <cell r="W1600" t="str">
            <v>45 Days net terms</v>
          </cell>
          <cell r="X1600">
            <v>150000</v>
          </cell>
          <cell r="Y1600">
            <v>577591</v>
          </cell>
          <cell r="Z1600">
            <v>50000</v>
          </cell>
        </row>
        <row r="1601">
          <cell r="A1601" t="str">
            <v>802698-9-1</v>
          </cell>
          <cell r="B1601" t="str">
            <v>802698-9</v>
          </cell>
          <cell r="C1601">
            <v>1</v>
          </cell>
          <cell r="D1601">
            <v>40621301</v>
          </cell>
          <cell r="E1601" t="str">
            <v>Technip Italy SPA</v>
          </cell>
          <cell r="F1601" t="str">
            <v>Technip Engineering Support Extension - Reliability</v>
          </cell>
          <cell r="G1601" t="str">
            <v>Schedules for Master Agreements</v>
          </cell>
          <cell r="H1601" t="str">
            <v>Mistecki, Shelby</v>
          </cell>
          <cell r="I1601">
            <v>41787</v>
          </cell>
          <cell r="J1601">
            <v>41760</v>
          </cell>
          <cell r="K1601">
            <v>41820</v>
          </cell>
          <cell r="L1601" t="str">
            <v>Active</v>
          </cell>
          <cell r="M1601" t="str">
            <v>Executed</v>
          </cell>
          <cell r="N1601">
            <v>41799</v>
          </cell>
          <cell r="O1601" t="str">
            <v>Parallel_Return_to_Edit_Mode</v>
          </cell>
          <cell r="P1601" t="str">
            <v>Mistecki, Shelby</v>
          </cell>
          <cell r="R1601" t="str">
            <v>Ari Bronkhorst</v>
          </cell>
          <cell r="S1601" t="str">
            <v>Ari Bronkhorst</v>
          </cell>
          <cell r="T1601" t="str">
            <v>Eric Stearns</v>
          </cell>
          <cell r="U1601" t="str">
            <v>H - Horizon</v>
          </cell>
          <cell r="V1601" t="str">
            <v>Major Projects</v>
          </cell>
          <cell r="W1601" t="str">
            <v>45 Days net terms</v>
          </cell>
          <cell r="X1601">
            <v>455000</v>
          </cell>
          <cell r="Y1601">
            <v>577591</v>
          </cell>
          <cell r="Z1601">
            <v>170000</v>
          </cell>
        </row>
        <row r="1602">
          <cell r="A1602" t="str">
            <v>802698-9-2</v>
          </cell>
          <cell r="B1602" t="str">
            <v>802698-9</v>
          </cell>
          <cell r="C1602">
            <v>2</v>
          </cell>
          <cell r="D1602">
            <v>40621302</v>
          </cell>
          <cell r="E1602" t="str">
            <v>Technip Italy SPA</v>
          </cell>
          <cell r="F1602" t="str">
            <v>Technip Engineering Support Extension - Reliability</v>
          </cell>
          <cell r="G1602" t="str">
            <v>Schedules for Master Agreements</v>
          </cell>
          <cell r="H1602" t="str">
            <v>Shanmugam, Balaji</v>
          </cell>
          <cell r="I1602">
            <v>41890</v>
          </cell>
          <cell r="J1602">
            <v>41791</v>
          </cell>
          <cell r="K1602">
            <v>41912</v>
          </cell>
          <cell r="L1602" t="str">
            <v>Active</v>
          </cell>
          <cell r="M1602" t="str">
            <v>Executed</v>
          </cell>
          <cell r="N1602">
            <v>41891</v>
          </cell>
          <cell r="O1602" t="str">
            <v>Edit New Supplement</v>
          </cell>
          <cell r="P1602" t="str">
            <v>Mistecki, Shelby</v>
          </cell>
          <cell r="Q1602" t="str">
            <v>Mistecki, Shelby</v>
          </cell>
          <cell r="R1602" t="str">
            <v>Ari Bronkhorst</v>
          </cell>
          <cell r="S1602" t="str">
            <v>Ari Bronkhorst</v>
          </cell>
          <cell r="T1602" t="str">
            <v>Eric Stearns</v>
          </cell>
          <cell r="U1602" t="str">
            <v>H - Horizon</v>
          </cell>
          <cell r="V1602" t="str">
            <v>Major Projects</v>
          </cell>
          <cell r="W1602" t="str">
            <v>45 Days net terms</v>
          </cell>
          <cell r="X1602">
            <v>555000</v>
          </cell>
          <cell r="Y1602">
            <v>577591</v>
          </cell>
          <cell r="Z1602">
            <v>100000</v>
          </cell>
        </row>
        <row r="1603">
          <cell r="A1603" t="str">
            <v>802714-1</v>
          </cell>
          <cell r="B1603">
            <v>802714</v>
          </cell>
          <cell r="C1603">
            <v>1</v>
          </cell>
          <cell r="D1603">
            <v>403842</v>
          </cell>
          <cell r="E1603" t="str">
            <v>AMEC Foster Wheeler Americas Limited</v>
          </cell>
          <cell r="F1603" t="str">
            <v>Adjustment Original Budget Hours</v>
          </cell>
          <cell r="G1603" t="str">
            <v>Schedules for Master Agreements</v>
          </cell>
          <cell r="H1603" t="str">
            <v>Maestre, Oda Liz</v>
          </cell>
          <cell r="I1603">
            <v>40485</v>
          </cell>
          <cell r="J1603">
            <v>40435</v>
          </cell>
          <cell r="K1603">
            <v>40528</v>
          </cell>
          <cell r="L1603" t="str">
            <v>Active</v>
          </cell>
          <cell r="M1603" t="str">
            <v>Executed</v>
          </cell>
          <cell r="N1603">
            <v>40500</v>
          </cell>
          <cell r="O1603" t="str">
            <v>Approve Contract</v>
          </cell>
          <cell r="P1603" t="str">
            <v>Business Area Approver</v>
          </cell>
          <cell r="Q1603" t="str">
            <v>Baroja, Javier</v>
          </cell>
          <cell r="R1603" t="str">
            <v>Don Guglielmin</v>
          </cell>
          <cell r="S1603" t="str">
            <v>Ron Laing</v>
          </cell>
          <cell r="T1603" t="str">
            <v>Karen Almadi</v>
          </cell>
          <cell r="U1603" t="str">
            <v>H - Horizon</v>
          </cell>
          <cell r="V1603" t="str">
            <v>Major Projects</v>
          </cell>
          <cell r="W1603" t="str">
            <v>45 Days net terms</v>
          </cell>
          <cell r="X1603">
            <v>1773087</v>
          </cell>
          <cell r="Y1603">
            <v>67319</v>
          </cell>
          <cell r="Z1603">
            <v>145440</v>
          </cell>
        </row>
        <row r="1604">
          <cell r="A1604" t="str">
            <v>802715-1</v>
          </cell>
          <cell r="B1604">
            <v>802715</v>
          </cell>
          <cell r="C1604">
            <v>1</v>
          </cell>
          <cell r="D1604">
            <v>40383301</v>
          </cell>
          <cell r="E1604" t="str">
            <v>Flynn Industrial Ltd</v>
          </cell>
          <cell r="F1604" t="str">
            <v>Extra work to original Contract</v>
          </cell>
          <cell r="G1604" t="str">
            <v>Purchase Order</v>
          </cell>
          <cell r="H1604" t="str">
            <v>Desai, Naresh</v>
          </cell>
          <cell r="I1604">
            <v>40490</v>
          </cell>
          <cell r="J1604">
            <v>40490</v>
          </cell>
          <cell r="K1604">
            <v>40602</v>
          </cell>
          <cell r="L1604" t="str">
            <v>Complete</v>
          </cell>
          <cell r="M1604" t="str">
            <v>Executed</v>
          </cell>
          <cell r="N1604">
            <v>40493</v>
          </cell>
          <cell r="O1604" t="str">
            <v>Approve Contract</v>
          </cell>
          <cell r="P1604" t="str">
            <v>Business Area Approver</v>
          </cell>
          <cell r="Q1604" t="str">
            <v>Duda, Peter</v>
          </cell>
          <cell r="R1604" t="str">
            <v>Sudip Kumar</v>
          </cell>
          <cell r="S1604" t="str">
            <v>Ron Laing</v>
          </cell>
          <cell r="T1604" t="str">
            <v>Joseph Sair</v>
          </cell>
          <cell r="U1604" t="str">
            <v>H - Horizon</v>
          </cell>
          <cell r="V1604" t="str">
            <v>Upgrading &amp; Utilitie - Upgrading &amp; Utilities</v>
          </cell>
          <cell r="W1604" t="str">
            <v>45 Days net terms</v>
          </cell>
          <cell r="X1604">
            <v>292698.63</v>
          </cell>
          <cell r="Y1604">
            <v>141968</v>
          </cell>
          <cell r="Z1604">
            <v>56808.63</v>
          </cell>
        </row>
        <row r="1605">
          <cell r="A1605" t="str">
            <v>802715-2</v>
          </cell>
          <cell r="B1605">
            <v>802715</v>
          </cell>
          <cell r="C1605">
            <v>2</v>
          </cell>
          <cell r="D1605">
            <v>40383302</v>
          </cell>
          <cell r="E1605" t="str">
            <v>Flynn Industrial Ltd</v>
          </cell>
          <cell r="F1605" t="str">
            <v>Extra work to original Contract</v>
          </cell>
          <cell r="G1605" t="str">
            <v>Purchase Order</v>
          </cell>
          <cell r="H1605" t="str">
            <v>Desai, Naresh</v>
          </cell>
          <cell r="I1605">
            <v>40515</v>
          </cell>
          <cell r="J1605">
            <v>40490</v>
          </cell>
          <cell r="K1605">
            <v>40602</v>
          </cell>
          <cell r="L1605" t="str">
            <v>Complete</v>
          </cell>
          <cell r="M1605" t="str">
            <v>Executed</v>
          </cell>
          <cell r="N1605">
            <v>40519</v>
          </cell>
          <cell r="O1605" t="str">
            <v>Approve Contract</v>
          </cell>
          <cell r="P1605" t="str">
            <v>Commercial Operations Approver</v>
          </cell>
          <cell r="Q1605" t="str">
            <v>Harder, Leon</v>
          </cell>
          <cell r="R1605" t="str">
            <v>Sudip Kumar</v>
          </cell>
          <cell r="S1605" t="str">
            <v>Ron Laing</v>
          </cell>
          <cell r="T1605" t="str">
            <v>Joseph Sair</v>
          </cell>
          <cell r="U1605" t="str">
            <v>H - Horizon</v>
          </cell>
          <cell r="V1605" t="str">
            <v>Upgrading &amp; Utilitie - Upgrading &amp; Utilities</v>
          </cell>
          <cell r="W1605" t="str">
            <v>45 Days net terms</v>
          </cell>
          <cell r="X1605">
            <v>318730.18</v>
          </cell>
          <cell r="Y1605">
            <v>141968</v>
          </cell>
          <cell r="Z1605">
            <v>26031.55</v>
          </cell>
        </row>
        <row r="1606">
          <cell r="A1606" t="str">
            <v>802716-1</v>
          </cell>
          <cell r="B1606">
            <v>802716</v>
          </cell>
          <cell r="C1606">
            <v>1</v>
          </cell>
          <cell r="D1606">
            <v>403424</v>
          </cell>
          <cell r="E1606" t="str">
            <v>WorleyParsons Canada Services Ltd</v>
          </cell>
          <cell r="G1606" t="str">
            <v>Master Professional Services Agreement</v>
          </cell>
          <cell r="H1606" t="str">
            <v>Belenky, Betty</v>
          </cell>
          <cell r="I1606">
            <v>40491</v>
          </cell>
          <cell r="J1606">
            <v>40184</v>
          </cell>
          <cell r="L1606" t="str">
            <v>Complete</v>
          </cell>
          <cell r="M1606" t="str">
            <v>Executed</v>
          </cell>
          <cell r="N1606">
            <v>40491</v>
          </cell>
          <cell r="O1606" t="str">
            <v>Approve Contract</v>
          </cell>
          <cell r="P1606" t="str">
            <v>Business Area Approver</v>
          </cell>
          <cell r="Q1606" t="str">
            <v>Guglielmin, Don</v>
          </cell>
          <cell r="R1606" t="str">
            <v>Don Guglielmin</v>
          </cell>
          <cell r="S1606" t="str">
            <v>Ron Laing</v>
          </cell>
          <cell r="T1606" t="str">
            <v>Karen Almadi</v>
          </cell>
          <cell r="U1606" t="str">
            <v>H - Horizon</v>
          </cell>
          <cell r="V1606" t="str">
            <v>Major Projects</v>
          </cell>
          <cell r="W1606" t="str">
            <v>45 Days net terms</v>
          </cell>
          <cell r="X1606">
            <v>1225417.23</v>
          </cell>
          <cell r="Y1606">
            <v>586210</v>
          </cell>
          <cell r="Z1606">
            <v>140000</v>
          </cell>
        </row>
        <row r="1607">
          <cell r="A1607" t="str">
            <v>802716-10</v>
          </cell>
          <cell r="B1607">
            <v>802716</v>
          </cell>
          <cell r="C1607">
            <v>10</v>
          </cell>
          <cell r="D1607">
            <v>403424</v>
          </cell>
          <cell r="E1607" t="str">
            <v>WorleyParsons Canada Services Ltd</v>
          </cell>
          <cell r="F1607" t="str">
            <v>Work Order - OPP3 Civil Engineering</v>
          </cell>
          <cell r="G1607" t="str">
            <v>Master Professional Services Agreement</v>
          </cell>
          <cell r="H1607" t="str">
            <v>Belenky, Betty</v>
          </cell>
          <cell r="I1607">
            <v>40497</v>
          </cell>
          <cell r="J1607">
            <v>40324</v>
          </cell>
          <cell r="L1607" t="str">
            <v>Complete</v>
          </cell>
          <cell r="M1607" t="str">
            <v>Executed</v>
          </cell>
          <cell r="N1607">
            <v>40497</v>
          </cell>
          <cell r="O1607" t="str">
            <v>Approve Contract</v>
          </cell>
          <cell r="P1607" t="str">
            <v>Business Area Approver</v>
          </cell>
          <cell r="Q1607" t="str">
            <v>Guglielmin, Don</v>
          </cell>
          <cell r="R1607" t="str">
            <v>Don Guglielmin</v>
          </cell>
          <cell r="S1607" t="str">
            <v>Ron Laing</v>
          </cell>
          <cell r="T1607" t="str">
            <v>Karen Almadi</v>
          </cell>
          <cell r="U1607" t="str">
            <v>H - Horizon</v>
          </cell>
          <cell r="V1607" t="str">
            <v>Major Projects</v>
          </cell>
          <cell r="W1607" t="str">
            <v>45 Days net terms</v>
          </cell>
          <cell r="X1607">
            <v>1578571.3</v>
          </cell>
          <cell r="Y1607">
            <v>586210</v>
          </cell>
          <cell r="Z1607">
            <v>35237</v>
          </cell>
        </row>
        <row r="1608">
          <cell r="A1608" t="str">
            <v>802716-11</v>
          </cell>
          <cell r="B1608">
            <v>802716</v>
          </cell>
          <cell r="C1608">
            <v>11</v>
          </cell>
          <cell r="D1608">
            <v>403424</v>
          </cell>
          <cell r="E1608" t="str">
            <v>WorleyParsons Canada Services Ltd</v>
          </cell>
          <cell r="F1608" t="str">
            <v>Work Order - OPP3 Civil Engineering</v>
          </cell>
          <cell r="G1608" t="str">
            <v>Master Professional Services Agreement</v>
          </cell>
          <cell r="H1608" t="str">
            <v>Belenky, Betty</v>
          </cell>
          <cell r="I1608">
            <v>40497</v>
          </cell>
          <cell r="J1608">
            <v>40374</v>
          </cell>
          <cell r="L1608" t="str">
            <v>Complete</v>
          </cell>
          <cell r="M1608" t="str">
            <v>Executed</v>
          </cell>
          <cell r="N1608">
            <v>40497</v>
          </cell>
          <cell r="O1608" t="str">
            <v>Approve Contract</v>
          </cell>
          <cell r="P1608" t="str">
            <v>Business Area Approver</v>
          </cell>
          <cell r="Q1608" t="str">
            <v>Guglielmin, Don</v>
          </cell>
          <cell r="R1608" t="str">
            <v>Don Guglielmin</v>
          </cell>
          <cell r="S1608" t="str">
            <v>Ron Laing</v>
          </cell>
          <cell r="T1608" t="str">
            <v>Karen Almadi</v>
          </cell>
          <cell r="U1608" t="str">
            <v>H - Horizon</v>
          </cell>
          <cell r="V1608" t="str">
            <v>Major Projects</v>
          </cell>
          <cell r="W1608" t="str">
            <v>45 Days net terms</v>
          </cell>
          <cell r="X1608">
            <v>1378571.3</v>
          </cell>
          <cell r="Y1608">
            <v>586210</v>
          </cell>
          <cell r="Z1608">
            <v>-200000</v>
          </cell>
        </row>
        <row r="1609">
          <cell r="A1609" t="str">
            <v>802716-12</v>
          </cell>
          <cell r="B1609">
            <v>802716</v>
          </cell>
          <cell r="C1609">
            <v>12</v>
          </cell>
          <cell r="D1609">
            <v>403424</v>
          </cell>
          <cell r="E1609" t="str">
            <v>WorleyParsons Canada Services Ltd</v>
          </cell>
          <cell r="F1609" t="str">
            <v>Work Order - OPP3 Civil Engineering</v>
          </cell>
          <cell r="G1609" t="str">
            <v>Master Professional Services Agreement</v>
          </cell>
          <cell r="H1609" t="str">
            <v>Belenky, Betty</v>
          </cell>
          <cell r="I1609">
            <v>40497</v>
          </cell>
          <cell r="J1609">
            <v>40401</v>
          </cell>
          <cell r="L1609" t="str">
            <v>Complete</v>
          </cell>
          <cell r="M1609" t="str">
            <v>Executed</v>
          </cell>
          <cell r="N1609">
            <v>40497</v>
          </cell>
          <cell r="O1609" t="str">
            <v>Execute Contract</v>
          </cell>
          <cell r="P1609" t="str">
            <v>Belenky, Betty</v>
          </cell>
          <cell r="Q1609" t="str">
            <v>Belenky, Betty</v>
          </cell>
          <cell r="R1609" t="str">
            <v>Don Guglielmin</v>
          </cell>
          <cell r="S1609" t="str">
            <v>Ron Laing</v>
          </cell>
          <cell r="T1609" t="str">
            <v>Karen Almadi</v>
          </cell>
          <cell r="U1609" t="str">
            <v>H - Horizon</v>
          </cell>
          <cell r="V1609" t="str">
            <v>Major Projects</v>
          </cell>
          <cell r="W1609" t="str">
            <v>45 Days net terms</v>
          </cell>
          <cell r="X1609">
            <v>1728956.3</v>
          </cell>
          <cell r="Y1609">
            <v>586210</v>
          </cell>
          <cell r="Z1609">
            <v>350385</v>
          </cell>
        </row>
        <row r="1610">
          <cell r="A1610" t="str">
            <v>802716-13</v>
          </cell>
          <cell r="B1610">
            <v>802716</v>
          </cell>
          <cell r="C1610">
            <v>13</v>
          </cell>
          <cell r="D1610">
            <v>403424</v>
          </cell>
          <cell r="E1610" t="str">
            <v>WorleyParsons Canada Services Ltd</v>
          </cell>
          <cell r="F1610" t="str">
            <v>Work Order - OPP3 Civil Engineering</v>
          </cell>
          <cell r="G1610" t="str">
            <v>Master Professional Services Agreement</v>
          </cell>
          <cell r="H1610" t="str">
            <v>Belenky, Betty</v>
          </cell>
          <cell r="I1610">
            <v>40497</v>
          </cell>
          <cell r="J1610">
            <v>40422</v>
          </cell>
          <cell r="L1610" t="str">
            <v>Complete</v>
          </cell>
          <cell r="M1610" t="str">
            <v>Executed</v>
          </cell>
          <cell r="N1610">
            <v>40498</v>
          </cell>
          <cell r="O1610" t="str">
            <v>Execute Contract</v>
          </cell>
          <cell r="P1610" t="str">
            <v>Belenky, Betty</v>
          </cell>
          <cell r="Q1610" t="str">
            <v>Belenky, Betty</v>
          </cell>
          <cell r="R1610" t="str">
            <v>Don Guglielmin</v>
          </cell>
          <cell r="S1610" t="str">
            <v>Ron Laing</v>
          </cell>
          <cell r="T1610" t="str">
            <v>Karen Almadi</v>
          </cell>
          <cell r="U1610" t="str">
            <v>H - Horizon</v>
          </cell>
          <cell r="V1610" t="str">
            <v>Major Projects</v>
          </cell>
          <cell r="W1610" t="str">
            <v>45 Days net terms</v>
          </cell>
          <cell r="X1610">
            <v>1745613.3</v>
          </cell>
          <cell r="Y1610">
            <v>586210</v>
          </cell>
          <cell r="Z1610">
            <v>16657</v>
          </cell>
        </row>
        <row r="1611">
          <cell r="A1611" t="str">
            <v>802716-14</v>
          </cell>
          <cell r="B1611">
            <v>802716</v>
          </cell>
          <cell r="C1611">
            <v>14</v>
          </cell>
          <cell r="D1611">
            <v>403424</v>
          </cell>
          <cell r="E1611" t="str">
            <v>WorleyParsons Canada Services Ltd</v>
          </cell>
          <cell r="F1611" t="str">
            <v>PCR's #16 - 22 Inclusive</v>
          </cell>
          <cell r="G1611" t="str">
            <v>Master Professional Services Agreement</v>
          </cell>
          <cell r="H1611" t="str">
            <v>Belenky, Betty</v>
          </cell>
          <cell r="I1611">
            <v>40506</v>
          </cell>
          <cell r="J1611">
            <v>40476</v>
          </cell>
          <cell r="L1611" t="str">
            <v>Complete</v>
          </cell>
          <cell r="M1611" t="str">
            <v>Executed</v>
          </cell>
          <cell r="N1611">
            <v>40514</v>
          </cell>
          <cell r="O1611" t="str">
            <v>Execute Contract</v>
          </cell>
          <cell r="P1611" t="str">
            <v>Belenky, Betty</v>
          </cell>
          <cell r="Q1611" t="str">
            <v>Belenky, Betty</v>
          </cell>
          <cell r="R1611" t="str">
            <v>Don Guglielmin</v>
          </cell>
          <cell r="S1611" t="str">
            <v>Ron Laing</v>
          </cell>
          <cell r="T1611" t="str">
            <v>Karen Almadi</v>
          </cell>
          <cell r="U1611" t="str">
            <v>H - Horizon</v>
          </cell>
          <cell r="V1611" t="str">
            <v>Major Projects</v>
          </cell>
          <cell r="W1611" t="str">
            <v>45 Days net terms</v>
          </cell>
          <cell r="X1611">
            <v>1804324.3</v>
          </cell>
          <cell r="Y1611">
            <v>586210</v>
          </cell>
          <cell r="Z1611">
            <v>58711</v>
          </cell>
        </row>
        <row r="1612">
          <cell r="A1612" t="str">
            <v>802716-15</v>
          </cell>
          <cell r="B1612">
            <v>802716</v>
          </cell>
          <cell r="C1612">
            <v>15</v>
          </cell>
          <cell r="D1612">
            <v>403424</v>
          </cell>
          <cell r="E1612" t="str">
            <v>WorleyParsons Canada Services Ltd</v>
          </cell>
          <cell r="F1612" t="str">
            <v>PCR's #16 - 22 Inclusive</v>
          </cell>
          <cell r="G1612" t="str">
            <v>Master Professional Services Agreement</v>
          </cell>
          <cell r="H1612" t="str">
            <v>Belenky, Betty</v>
          </cell>
          <cell r="I1612">
            <v>40515</v>
          </cell>
          <cell r="J1612">
            <v>40485</v>
          </cell>
          <cell r="L1612" t="str">
            <v>Complete</v>
          </cell>
          <cell r="M1612" t="str">
            <v>Executed</v>
          </cell>
          <cell r="N1612">
            <v>40519</v>
          </cell>
          <cell r="O1612" t="str">
            <v>Approve Contract</v>
          </cell>
          <cell r="P1612" t="str">
            <v>Commercial Operations Approver</v>
          </cell>
          <cell r="Q1612" t="str">
            <v>Guglielmin, Don</v>
          </cell>
          <cell r="R1612" t="str">
            <v>Don Guglielmin</v>
          </cell>
          <cell r="S1612" t="str">
            <v>Ron Laing</v>
          </cell>
          <cell r="T1612" t="str">
            <v>Karen Almadi</v>
          </cell>
          <cell r="U1612" t="str">
            <v>H - Horizon</v>
          </cell>
          <cell r="V1612" t="str">
            <v>Major Projects</v>
          </cell>
          <cell r="W1612" t="str">
            <v>45 Days net terms</v>
          </cell>
          <cell r="X1612">
            <v>1858585.3</v>
          </cell>
          <cell r="Y1612">
            <v>586210</v>
          </cell>
          <cell r="Z1612">
            <v>54261</v>
          </cell>
        </row>
        <row r="1613">
          <cell r="A1613" t="str">
            <v>802716-16</v>
          </cell>
          <cell r="B1613">
            <v>802716</v>
          </cell>
          <cell r="C1613">
            <v>16</v>
          </cell>
          <cell r="D1613">
            <v>403424</v>
          </cell>
          <cell r="E1613" t="str">
            <v>WorleyParsons Canada Services Ltd</v>
          </cell>
          <cell r="F1613" t="str">
            <v>Various PCR's 028 through 042</v>
          </cell>
          <cell r="G1613" t="str">
            <v>Master Professional Services Agreement</v>
          </cell>
          <cell r="H1613" t="str">
            <v>Doleman, James</v>
          </cell>
          <cell r="I1613">
            <v>40676</v>
          </cell>
          <cell r="J1613">
            <v>40513</v>
          </cell>
          <cell r="K1613">
            <v>40693</v>
          </cell>
          <cell r="L1613" t="str">
            <v>Complete</v>
          </cell>
          <cell r="M1613" t="str">
            <v>Executed</v>
          </cell>
          <cell r="N1613">
            <v>41220</v>
          </cell>
          <cell r="O1613" t="str">
            <v>Edit New Supplement</v>
          </cell>
          <cell r="P1613" t="str">
            <v>Belenky, Betty</v>
          </cell>
          <cell r="Q1613" t="str">
            <v>Belenky, Betty</v>
          </cell>
          <cell r="R1613" t="str">
            <v>Don Guglielmin</v>
          </cell>
          <cell r="S1613" t="str">
            <v>Ron Laing</v>
          </cell>
          <cell r="T1613" t="str">
            <v>Karen Almadi</v>
          </cell>
          <cell r="U1613" t="str">
            <v>H - Horizon</v>
          </cell>
          <cell r="V1613" t="str">
            <v>Major Projects</v>
          </cell>
          <cell r="W1613" t="str">
            <v>45 Days net terms</v>
          </cell>
          <cell r="X1613">
            <v>2040686.3</v>
          </cell>
          <cell r="Y1613">
            <v>586210</v>
          </cell>
          <cell r="Z1613">
            <v>182101</v>
          </cell>
        </row>
        <row r="1614">
          <cell r="A1614" t="str">
            <v>802716-2</v>
          </cell>
          <cell r="B1614">
            <v>802716</v>
          </cell>
          <cell r="C1614">
            <v>2</v>
          </cell>
          <cell r="D1614">
            <v>403424</v>
          </cell>
          <cell r="E1614" t="str">
            <v>WorleyParsons Canada Services Ltd</v>
          </cell>
          <cell r="F1614" t="str">
            <v>Work Order - OPP3 Civil Engineering</v>
          </cell>
          <cell r="G1614" t="str">
            <v>Master Professional Services Agreement</v>
          </cell>
          <cell r="H1614" t="str">
            <v>Belenky, Betty</v>
          </cell>
          <cell r="I1614">
            <v>40491</v>
          </cell>
          <cell r="J1614">
            <v>40184</v>
          </cell>
          <cell r="L1614" t="str">
            <v>Complete</v>
          </cell>
          <cell r="M1614" t="str">
            <v>Executed</v>
          </cell>
          <cell r="N1614">
            <v>40491</v>
          </cell>
          <cell r="O1614" t="str">
            <v>Approve Contract</v>
          </cell>
          <cell r="P1614" t="str">
            <v>Business Area Approver</v>
          </cell>
          <cell r="Q1614" t="str">
            <v>Guglielmin, Don</v>
          </cell>
          <cell r="R1614" t="str">
            <v>Don Guglielmin</v>
          </cell>
          <cell r="S1614" t="str">
            <v>Ron Laing</v>
          </cell>
          <cell r="T1614" t="str">
            <v>Karen Almadi</v>
          </cell>
          <cell r="U1614" t="str">
            <v>H - Horizon</v>
          </cell>
          <cell r="V1614" t="str">
            <v>Major Projects</v>
          </cell>
          <cell r="W1614" t="str">
            <v>45 Days net terms</v>
          </cell>
          <cell r="X1614">
            <v>1255607.17</v>
          </cell>
          <cell r="Y1614">
            <v>586210</v>
          </cell>
          <cell r="Z1614">
            <v>30189.94</v>
          </cell>
        </row>
        <row r="1615">
          <cell r="A1615" t="str">
            <v>802716-3</v>
          </cell>
          <cell r="B1615">
            <v>802716</v>
          </cell>
          <cell r="C1615">
            <v>3</v>
          </cell>
          <cell r="D1615">
            <v>403424</v>
          </cell>
          <cell r="E1615" t="str">
            <v>WorleyParsons Canada Services Ltd</v>
          </cell>
          <cell r="F1615" t="str">
            <v>Work Order - OPP3 Civil Engineering</v>
          </cell>
          <cell r="G1615" t="str">
            <v>Master Professional Services Agreement</v>
          </cell>
          <cell r="H1615" t="str">
            <v>Belenky, Betty</v>
          </cell>
          <cell r="I1615">
            <v>40491</v>
          </cell>
          <cell r="J1615">
            <v>40227</v>
          </cell>
          <cell r="L1615" t="str">
            <v>Complete</v>
          </cell>
          <cell r="M1615" t="str">
            <v>Executed</v>
          </cell>
          <cell r="N1615">
            <v>40492</v>
          </cell>
          <cell r="O1615" t="str">
            <v>Edit New Supplement</v>
          </cell>
          <cell r="P1615" t="str">
            <v>Belenky, Betty</v>
          </cell>
          <cell r="Q1615" t="str">
            <v>Belenky, Betty</v>
          </cell>
          <cell r="R1615" t="str">
            <v>Don Guglielmin</v>
          </cell>
          <cell r="S1615" t="str">
            <v>Ron Laing</v>
          </cell>
          <cell r="T1615" t="str">
            <v>Karen Almadi</v>
          </cell>
          <cell r="U1615" t="str">
            <v>H - Horizon</v>
          </cell>
          <cell r="V1615" t="str">
            <v>Major Projects</v>
          </cell>
          <cell r="W1615" t="str">
            <v>45 Days net terms</v>
          </cell>
          <cell r="X1615">
            <v>1279193.27</v>
          </cell>
          <cell r="Y1615">
            <v>586210</v>
          </cell>
          <cell r="Z1615">
            <v>23586.1</v>
          </cell>
        </row>
        <row r="1616">
          <cell r="A1616" t="str">
            <v>802716-4</v>
          </cell>
          <cell r="B1616">
            <v>802716</v>
          </cell>
          <cell r="C1616">
            <v>4</v>
          </cell>
          <cell r="D1616">
            <v>403424</v>
          </cell>
          <cell r="E1616" t="str">
            <v>WorleyParsons Canada Services Ltd</v>
          </cell>
          <cell r="F1616" t="str">
            <v>Work Order - OPP3 Civil Engineering</v>
          </cell>
          <cell r="G1616" t="str">
            <v>Master Professional Services Agreement</v>
          </cell>
          <cell r="H1616" t="str">
            <v>Belenky, Betty</v>
          </cell>
          <cell r="I1616">
            <v>40492</v>
          </cell>
          <cell r="J1616">
            <v>40214</v>
          </cell>
          <cell r="L1616" t="str">
            <v>Complete</v>
          </cell>
          <cell r="M1616" t="str">
            <v>Executed</v>
          </cell>
          <cell r="N1616">
            <v>40492</v>
          </cell>
          <cell r="O1616" t="str">
            <v>Approve Contract</v>
          </cell>
          <cell r="P1616" t="str">
            <v>Business Area Approver</v>
          </cell>
          <cell r="Q1616" t="str">
            <v>Guglielmin, Don</v>
          </cell>
          <cell r="R1616" t="str">
            <v>Don Guglielmin</v>
          </cell>
          <cell r="S1616" t="str">
            <v>Ron Laing</v>
          </cell>
          <cell r="T1616" t="str">
            <v>Karen Almadi</v>
          </cell>
          <cell r="U1616" t="str">
            <v>H - Horizon</v>
          </cell>
          <cell r="V1616" t="str">
            <v>Major Projects</v>
          </cell>
          <cell r="W1616" t="str">
            <v>45 Days net terms</v>
          </cell>
          <cell r="X1616">
            <v>1327110.53</v>
          </cell>
          <cell r="Y1616">
            <v>586210</v>
          </cell>
          <cell r="Z1616">
            <v>47917.26</v>
          </cell>
        </row>
        <row r="1617">
          <cell r="A1617" t="str">
            <v>802716-5</v>
          </cell>
          <cell r="B1617">
            <v>802716</v>
          </cell>
          <cell r="C1617">
            <v>5</v>
          </cell>
          <cell r="D1617">
            <v>403424</v>
          </cell>
          <cell r="E1617" t="str">
            <v>WorleyParsons Canada Services Ltd</v>
          </cell>
          <cell r="F1617" t="str">
            <v>Work Order - OPP3 Civil Engineering</v>
          </cell>
          <cell r="G1617" t="str">
            <v>Master Professional Services Agreement</v>
          </cell>
          <cell r="H1617" t="str">
            <v>Belenky, Betty</v>
          </cell>
          <cell r="I1617">
            <v>40492</v>
          </cell>
          <cell r="J1617">
            <v>40214</v>
          </cell>
          <cell r="L1617" t="str">
            <v>Complete</v>
          </cell>
          <cell r="M1617" t="str">
            <v>Executed</v>
          </cell>
          <cell r="N1617">
            <v>40492</v>
          </cell>
          <cell r="O1617" t="str">
            <v>Edit New Supplement</v>
          </cell>
          <cell r="P1617" t="str">
            <v>Belenky, Betty</v>
          </cell>
          <cell r="Q1617" t="str">
            <v>Belenky, Betty</v>
          </cell>
          <cell r="R1617" t="str">
            <v>Don Guglielmin</v>
          </cell>
          <cell r="S1617" t="str">
            <v>Ron Laing</v>
          </cell>
          <cell r="T1617" t="str">
            <v>Karen Almadi</v>
          </cell>
          <cell r="U1617" t="str">
            <v>H - Horizon</v>
          </cell>
          <cell r="V1617" t="str">
            <v>Major Projects</v>
          </cell>
          <cell r="W1617" t="str">
            <v>45 Days net terms</v>
          </cell>
          <cell r="X1617">
            <v>1351125.61</v>
          </cell>
          <cell r="Y1617">
            <v>586210</v>
          </cell>
          <cell r="Z1617">
            <v>24015.08</v>
          </cell>
        </row>
        <row r="1618">
          <cell r="A1618" t="str">
            <v>802716-6</v>
          </cell>
          <cell r="B1618">
            <v>802716</v>
          </cell>
          <cell r="C1618">
            <v>6</v>
          </cell>
          <cell r="D1618">
            <v>403424</v>
          </cell>
          <cell r="E1618" t="str">
            <v>WorleyParsons Canada Services Ltd</v>
          </cell>
          <cell r="F1618" t="str">
            <v>Work Order - OPP3 Civil Engineering</v>
          </cell>
          <cell r="G1618" t="str">
            <v>Master Professional Services Agreement</v>
          </cell>
          <cell r="H1618" t="str">
            <v>Belenky, Betty</v>
          </cell>
          <cell r="I1618">
            <v>40492</v>
          </cell>
          <cell r="J1618">
            <v>40296</v>
          </cell>
          <cell r="L1618" t="str">
            <v>Complete</v>
          </cell>
          <cell r="M1618" t="str">
            <v>Executed</v>
          </cell>
          <cell r="N1618">
            <v>40493</v>
          </cell>
          <cell r="O1618" t="str">
            <v>Execute Contract</v>
          </cell>
          <cell r="P1618" t="str">
            <v>Belenky, Betty</v>
          </cell>
          <cell r="Q1618" t="str">
            <v>Belenky, Betty</v>
          </cell>
          <cell r="R1618" t="str">
            <v>Don Guglielmin</v>
          </cell>
          <cell r="S1618" t="str">
            <v>Ron Laing</v>
          </cell>
          <cell r="T1618" t="str">
            <v>Karen Almadi</v>
          </cell>
          <cell r="U1618" t="str">
            <v>H - Horizon</v>
          </cell>
          <cell r="V1618" t="str">
            <v>Major Projects</v>
          </cell>
          <cell r="W1618" t="str">
            <v>45 Days net terms</v>
          </cell>
          <cell r="X1618">
            <v>1381273.61</v>
          </cell>
          <cell r="Y1618">
            <v>586210</v>
          </cell>
          <cell r="Z1618">
            <v>30148</v>
          </cell>
        </row>
        <row r="1619">
          <cell r="A1619" t="str">
            <v>802716-7</v>
          </cell>
          <cell r="B1619">
            <v>802716</v>
          </cell>
          <cell r="C1619">
            <v>7</v>
          </cell>
          <cell r="D1619">
            <v>403424</v>
          </cell>
          <cell r="E1619" t="str">
            <v>WorleyParsons Canada Services Ltd</v>
          </cell>
          <cell r="F1619" t="str">
            <v>Work Order - OPP3 Civil Engineering</v>
          </cell>
          <cell r="G1619" t="str">
            <v>Master Professional Services Agreement</v>
          </cell>
          <cell r="H1619" t="str">
            <v>Belenky, Betty</v>
          </cell>
          <cell r="I1619">
            <v>40493</v>
          </cell>
          <cell r="J1619">
            <v>40256</v>
          </cell>
          <cell r="L1619" t="str">
            <v>Complete</v>
          </cell>
          <cell r="M1619" t="str">
            <v>Executed</v>
          </cell>
          <cell r="N1619">
            <v>40493</v>
          </cell>
          <cell r="O1619" t="str">
            <v>Edit New Supplement</v>
          </cell>
          <cell r="P1619" t="str">
            <v>Belenky, Betty</v>
          </cell>
          <cell r="Q1619" t="str">
            <v>Belenky, Betty</v>
          </cell>
          <cell r="R1619" t="str">
            <v>Don Guglielmin</v>
          </cell>
          <cell r="S1619" t="str">
            <v>Ron Laing</v>
          </cell>
          <cell r="T1619" t="str">
            <v>Karen Almadi</v>
          </cell>
          <cell r="U1619" t="str">
            <v>H - Horizon</v>
          </cell>
          <cell r="V1619" t="str">
            <v>Major Projects</v>
          </cell>
          <cell r="W1619" t="str">
            <v>45 Days net terms</v>
          </cell>
          <cell r="X1619">
            <v>1458273.61</v>
          </cell>
          <cell r="Y1619">
            <v>586210</v>
          </cell>
          <cell r="Z1619">
            <v>77000</v>
          </cell>
        </row>
        <row r="1620">
          <cell r="A1620" t="str">
            <v>802716-8</v>
          </cell>
          <cell r="B1620">
            <v>802716</v>
          </cell>
          <cell r="C1620">
            <v>8</v>
          </cell>
          <cell r="D1620">
            <v>403424</v>
          </cell>
          <cell r="E1620" t="str">
            <v>WorleyParsons Canada Services Ltd</v>
          </cell>
          <cell r="F1620" t="str">
            <v>Work Order - OPP3 Civil Engineering</v>
          </cell>
          <cell r="G1620" t="str">
            <v>Master Professional Services Agreement</v>
          </cell>
          <cell r="H1620" t="str">
            <v>Belenky, Betty</v>
          </cell>
          <cell r="I1620">
            <v>40493</v>
          </cell>
          <cell r="J1620">
            <v>40288</v>
          </cell>
          <cell r="L1620" t="str">
            <v>Complete</v>
          </cell>
          <cell r="M1620" t="str">
            <v>Executed</v>
          </cell>
          <cell r="N1620">
            <v>40497</v>
          </cell>
          <cell r="O1620" t="str">
            <v>Edit New Supplement</v>
          </cell>
          <cell r="P1620" t="str">
            <v>Belenky, Betty</v>
          </cell>
          <cell r="Q1620" t="str">
            <v>Belenky, Betty</v>
          </cell>
          <cell r="R1620" t="str">
            <v>Don Guglielmin</v>
          </cell>
          <cell r="S1620" t="str">
            <v>Ron Laing</v>
          </cell>
          <cell r="T1620" t="str">
            <v>Karen Almadi</v>
          </cell>
          <cell r="U1620" t="str">
            <v>H - Horizon</v>
          </cell>
          <cell r="V1620" t="str">
            <v>Major Projects</v>
          </cell>
          <cell r="W1620" t="str">
            <v>45 Days net terms</v>
          </cell>
          <cell r="X1620">
            <v>1517493.68</v>
          </cell>
          <cell r="Y1620">
            <v>586210</v>
          </cell>
          <cell r="Z1620">
            <v>59220.07</v>
          </cell>
        </row>
        <row r="1621">
          <cell r="A1621" t="str">
            <v>802716-9</v>
          </cell>
          <cell r="B1621">
            <v>802716</v>
          </cell>
          <cell r="C1621">
            <v>9</v>
          </cell>
          <cell r="D1621">
            <v>403424</v>
          </cell>
          <cell r="E1621" t="str">
            <v>WorleyParsons Canada Services Ltd</v>
          </cell>
          <cell r="F1621" t="str">
            <v>Work Order - OPP3 Civil Engineering</v>
          </cell>
          <cell r="G1621" t="str">
            <v>Master Professional Services Agreement</v>
          </cell>
          <cell r="H1621" t="str">
            <v>Belenky, Betty</v>
          </cell>
          <cell r="I1621">
            <v>40497</v>
          </cell>
          <cell r="J1621">
            <v>40317</v>
          </cell>
          <cell r="L1621" t="str">
            <v>Complete</v>
          </cell>
          <cell r="M1621" t="str">
            <v>Executed</v>
          </cell>
          <cell r="N1621">
            <v>40497</v>
          </cell>
          <cell r="O1621" t="str">
            <v>Approve Contract</v>
          </cell>
          <cell r="P1621" t="str">
            <v>Business Area Approver</v>
          </cell>
          <cell r="Q1621" t="str">
            <v>Guglielmin, Don</v>
          </cell>
          <cell r="R1621" t="str">
            <v>Don Guglielmin</v>
          </cell>
          <cell r="S1621" t="str">
            <v>Ron Laing</v>
          </cell>
          <cell r="T1621" t="str">
            <v>Karen Almadi</v>
          </cell>
          <cell r="U1621" t="str">
            <v>H - Horizon</v>
          </cell>
          <cell r="V1621" t="str">
            <v>Major Projects</v>
          </cell>
          <cell r="W1621" t="str">
            <v>45 Days net terms</v>
          </cell>
          <cell r="X1621">
            <v>1543334.3</v>
          </cell>
          <cell r="Y1621">
            <v>586210</v>
          </cell>
          <cell r="Z1621">
            <v>25840.62</v>
          </cell>
        </row>
        <row r="1622">
          <cell r="A1622" t="str">
            <v>802721-10</v>
          </cell>
          <cell r="B1622">
            <v>802721</v>
          </cell>
          <cell r="C1622">
            <v>10</v>
          </cell>
          <cell r="D1622">
            <v>403953</v>
          </cell>
          <cell r="E1622" t="str">
            <v>Conpac Construction Ltd</v>
          </cell>
          <cell r="F1622" t="str">
            <v>Additional Work for WO#187891/191433/187738/187791/187797</v>
          </cell>
          <cell r="G1622" t="str">
            <v>Purchase Order</v>
          </cell>
          <cell r="H1622" t="str">
            <v>Jiang, Steve</v>
          </cell>
          <cell r="I1622">
            <v>40857</v>
          </cell>
          <cell r="J1622">
            <v>40597</v>
          </cell>
          <cell r="K1622">
            <v>40908</v>
          </cell>
          <cell r="L1622" t="str">
            <v>Complete</v>
          </cell>
          <cell r="M1622" t="str">
            <v>Executed</v>
          </cell>
          <cell r="N1622">
            <v>40919</v>
          </cell>
          <cell r="O1622" t="str">
            <v>Execute Contract</v>
          </cell>
          <cell r="P1622" t="str">
            <v>Jiang, Steve</v>
          </cell>
          <cell r="Q1622" t="str">
            <v>Jiang, Steve</v>
          </cell>
          <cell r="R1622" t="str">
            <v>Marina Crawford</v>
          </cell>
          <cell r="S1622" t="str">
            <v>Ron Laing</v>
          </cell>
          <cell r="T1622" t="str">
            <v>Karen Almadi</v>
          </cell>
          <cell r="U1622" t="str">
            <v>H - Horizon</v>
          </cell>
          <cell r="V1622" t="str">
            <v>Upgrading &amp; Utilitie - Upgrading &amp; Utilities</v>
          </cell>
          <cell r="W1622" t="str">
            <v>45 Days net terms</v>
          </cell>
          <cell r="X1622">
            <v>3967945.91</v>
          </cell>
          <cell r="Y1622">
            <v>142878</v>
          </cell>
          <cell r="Z1622">
            <v>86913.33</v>
          </cell>
        </row>
        <row r="1623">
          <cell r="A1623" t="str">
            <v>802721-12</v>
          </cell>
          <cell r="B1623">
            <v>802721</v>
          </cell>
          <cell r="C1623">
            <v>12</v>
          </cell>
          <cell r="D1623">
            <v>403953</v>
          </cell>
          <cell r="E1623" t="str">
            <v>Conpac Construction Ltd</v>
          </cell>
          <cell r="F1623" t="str">
            <v>Spool Demolition</v>
          </cell>
          <cell r="G1623" t="str">
            <v>Purchase Order</v>
          </cell>
          <cell r="H1623" t="str">
            <v>Farkas, Moira</v>
          </cell>
          <cell r="I1623">
            <v>40947</v>
          </cell>
          <cell r="J1623">
            <v>40909</v>
          </cell>
          <cell r="K1623">
            <v>41274</v>
          </cell>
          <cell r="L1623" t="str">
            <v>Complete</v>
          </cell>
          <cell r="M1623" t="str">
            <v>Executed</v>
          </cell>
          <cell r="N1623">
            <v>40969</v>
          </cell>
          <cell r="O1623" t="str">
            <v>Parallel_Return_to_Edit_Mode</v>
          </cell>
          <cell r="P1623" t="str">
            <v>Farkas, Moira</v>
          </cell>
          <cell r="R1623" t="str">
            <v>Marina Crawford</v>
          </cell>
          <cell r="S1623" t="str">
            <v>Ron Laing</v>
          </cell>
          <cell r="T1623" t="str">
            <v>Karen Almadi</v>
          </cell>
          <cell r="U1623" t="str">
            <v>H - Horizon</v>
          </cell>
          <cell r="V1623" t="str">
            <v>Upgrading &amp; Utilitie - Upgrading &amp; Utilities</v>
          </cell>
          <cell r="W1623" t="str">
            <v>45 Days net terms</v>
          </cell>
          <cell r="X1623">
            <v>4019759.12</v>
          </cell>
          <cell r="Y1623">
            <v>142878</v>
          </cell>
          <cell r="Z1623">
            <v>51813.21</v>
          </cell>
        </row>
        <row r="1624">
          <cell r="A1624" t="str">
            <v>802721-13</v>
          </cell>
          <cell r="B1624">
            <v>802721</v>
          </cell>
          <cell r="C1624">
            <v>13</v>
          </cell>
          <cell r="D1624">
            <v>403953</v>
          </cell>
          <cell r="E1624" t="str">
            <v>Conpac Construction Ltd</v>
          </cell>
          <cell r="F1624" t="str">
            <v>Re-Hydro Test Drain Line</v>
          </cell>
          <cell r="G1624" t="str">
            <v>Purchase Order</v>
          </cell>
          <cell r="H1624" t="str">
            <v>Farkas, Moira</v>
          </cell>
          <cell r="I1624">
            <v>40969</v>
          </cell>
          <cell r="J1624">
            <v>40909</v>
          </cell>
          <cell r="K1624">
            <v>41274</v>
          </cell>
          <cell r="L1624" t="str">
            <v>Complete</v>
          </cell>
          <cell r="M1624" t="str">
            <v>Executed</v>
          </cell>
          <cell r="N1624">
            <v>40973</v>
          </cell>
          <cell r="O1624" t="str">
            <v>Parallel_Return_to_Edit_Mode</v>
          </cell>
          <cell r="P1624" t="str">
            <v>Farkas, Moira</v>
          </cell>
          <cell r="R1624" t="str">
            <v>Marina Crawford</v>
          </cell>
          <cell r="S1624" t="str">
            <v>Ron Laing</v>
          </cell>
          <cell r="T1624" t="str">
            <v>Karen Almadi</v>
          </cell>
          <cell r="U1624" t="str">
            <v>H - Horizon</v>
          </cell>
          <cell r="V1624" t="str">
            <v>Upgrading &amp; Utilitie - Upgrading &amp; Utilities</v>
          </cell>
          <cell r="W1624" t="str">
            <v>45 Days net terms</v>
          </cell>
          <cell r="X1624">
            <v>4037957.4</v>
          </cell>
          <cell r="Y1624">
            <v>142878</v>
          </cell>
          <cell r="Z1624">
            <v>18198.28</v>
          </cell>
        </row>
        <row r="1625">
          <cell r="A1625" t="str">
            <v>802721-14</v>
          </cell>
          <cell r="B1625">
            <v>802721</v>
          </cell>
          <cell r="C1625">
            <v>14</v>
          </cell>
          <cell r="D1625">
            <v>403953</v>
          </cell>
          <cell r="E1625" t="str">
            <v>Conpac Construction Ltd</v>
          </cell>
          <cell r="F1625" t="str">
            <v>Offsite Pipe Spool Fabrication</v>
          </cell>
          <cell r="G1625" t="str">
            <v>Purchase Order</v>
          </cell>
          <cell r="H1625" t="str">
            <v>Farkas, Moira</v>
          </cell>
          <cell r="I1625">
            <v>40973</v>
          </cell>
          <cell r="J1625">
            <v>40909</v>
          </cell>
          <cell r="K1625">
            <v>41274</v>
          </cell>
          <cell r="L1625" t="str">
            <v>Complete</v>
          </cell>
          <cell r="M1625" t="str">
            <v>Executed</v>
          </cell>
          <cell r="N1625">
            <v>41012</v>
          </cell>
          <cell r="O1625" t="str">
            <v>Approve Contract</v>
          </cell>
          <cell r="P1625" t="str">
            <v>Commercial Operations Approver</v>
          </cell>
          <cell r="Q1625" t="str">
            <v>King, Brian</v>
          </cell>
          <cell r="R1625" t="str">
            <v>Marina Crawford</v>
          </cell>
          <cell r="S1625" t="str">
            <v>Ron Laing</v>
          </cell>
          <cell r="T1625" t="str">
            <v>Karen Almadi</v>
          </cell>
          <cell r="U1625" t="str">
            <v>H - Horizon</v>
          </cell>
          <cell r="V1625" t="str">
            <v>Upgrading &amp; Utilitie - Upgrading &amp; Utilities</v>
          </cell>
          <cell r="W1625" t="str">
            <v>45 Days net terms</v>
          </cell>
          <cell r="X1625">
            <v>4241195.74</v>
          </cell>
          <cell r="Y1625">
            <v>142878</v>
          </cell>
          <cell r="Z1625">
            <v>203238.34</v>
          </cell>
        </row>
        <row r="1626">
          <cell r="A1626" t="str">
            <v>802721-15</v>
          </cell>
          <cell r="B1626">
            <v>802721</v>
          </cell>
          <cell r="C1626">
            <v>15</v>
          </cell>
          <cell r="D1626">
            <v>403953</v>
          </cell>
          <cell r="E1626" t="str">
            <v>Conpac Construction Ltd</v>
          </cell>
          <cell r="F1626" t="str">
            <v>Assemble and Install Equipment Pads</v>
          </cell>
          <cell r="G1626" t="str">
            <v>Purchase Order</v>
          </cell>
          <cell r="H1626" t="str">
            <v>Farkas, Moira</v>
          </cell>
          <cell r="I1626">
            <v>41012</v>
          </cell>
          <cell r="J1626">
            <v>40909</v>
          </cell>
          <cell r="K1626">
            <v>41274</v>
          </cell>
          <cell r="L1626" t="str">
            <v>Complete</v>
          </cell>
          <cell r="M1626" t="str">
            <v>Executed</v>
          </cell>
          <cell r="N1626">
            <v>41031</v>
          </cell>
          <cell r="O1626" t="str">
            <v>Parallel_Return_to_Edit_Mode</v>
          </cell>
          <cell r="P1626" t="str">
            <v>Farkas, Moira</v>
          </cell>
          <cell r="R1626" t="str">
            <v>Marina Crawford</v>
          </cell>
          <cell r="S1626" t="str">
            <v>Ron Laing</v>
          </cell>
          <cell r="T1626" t="str">
            <v>Karen Almadi</v>
          </cell>
          <cell r="U1626" t="str">
            <v>H - Horizon</v>
          </cell>
          <cell r="V1626" t="str">
            <v>Upgrading &amp; Utilitie - Upgrading &amp; Utilities</v>
          </cell>
          <cell r="W1626" t="str">
            <v>45 Days net terms</v>
          </cell>
          <cell r="X1626">
            <v>4707824.96</v>
          </cell>
          <cell r="Y1626">
            <v>142878</v>
          </cell>
          <cell r="Z1626">
            <v>466629.22</v>
          </cell>
        </row>
        <row r="1627">
          <cell r="A1627" t="str">
            <v>802721-16</v>
          </cell>
          <cell r="B1627">
            <v>802721</v>
          </cell>
          <cell r="C1627">
            <v>16</v>
          </cell>
          <cell r="D1627">
            <v>403953</v>
          </cell>
          <cell r="E1627" t="str">
            <v>Conpac Construction Ltd</v>
          </cell>
          <cell r="F1627" t="str">
            <v>Analyzer Shelter</v>
          </cell>
          <cell r="G1627" t="str">
            <v>Purchase Order</v>
          </cell>
          <cell r="H1627" t="str">
            <v>Farkas, Moira</v>
          </cell>
          <cell r="I1627">
            <v>41031</v>
          </cell>
          <cell r="J1627">
            <v>40909</v>
          </cell>
          <cell r="K1627">
            <v>41274</v>
          </cell>
          <cell r="L1627" t="str">
            <v>Complete</v>
          </cell>
          <cell r="M1627" t="str">
            <v>Executed</v>
          </cell>
          <cell r="N1627">
            <v>41037</v>
          </cell>
          <cell r="O1627" t="str">
            <v>Approve Contract</v>
          </cell>
          <cell r="P1627" t="str">
            <v>Commercial Operations Approver</v>
          </cell>
          <cell r="Q1627" t="str">
            <v>Crawford, Marina</v>
          </cell>
          <cell r="R1627" t="str">
            <v>Marina Crawford</v>
          </cell>
          <cell r="S1627" t="str">
            <v>Ron Laing</v>
          </cell>
          <cell r="T1627" t="str">
            <v>Karen Almadi</v>
          </cell>
          <cell r="U1627" t="str">
            <v>H - Horizon</v>
          </cell>
          <cell r="V1627" t="str">
            <v>Upgrading &amp; Utilitie - Upgrading &amp; Utilities</v>
          </cell>
          <cell r="W1627" t="str">
            <v>45 Days net terms</v>
          </cell>
          <cell r="X1627">
            <v>4857419.8099999996</v>
          </cell>
          <cell r="Y1627">
            <v>142878</v>
          </cell>
          <cell r="Z1627">
            <v>149594.85</v>
          </cell>
        </row>
        <row r="1628">
          <cell r="A1628" t="str">
            <v>802721-17</v>
          </cell>
          <cell r="B1628">
            <v>802721</v>
          </cell>
          <cell r="C1628">
            <v>17</v>
          </cell>
          <cell r="D1628">
            <v>403953</v>
          </cell>
          <cell r="E1628" t="str">
            <v>Conpac Construction Ltd</v>
          </cell>
          <cell r="F1628" t="str">
            <v>Erection and Installation of Piping</v>
          </cell>
          <cell r="G1628" t="str">
            <v>Purchase Order</v>
          </cell>
          <cell r="H1628" t="str">
            <v>Farkas, Moira</v>
          </cell>
          <cell r="I1628">
            <v>41037</v>
          </cell>
          <cell r="J1628">
            <v>40909</v>
          </cell>
          <cell r="K1628">
            <v>41274</v>
          </cell>
          <cell r="L1628" t="str">
            <v>Complete</v>
          </cell>
          <cell r="M1628" t="str">
            <v>Executed</v>
          </cell>
          <cell r="N1628">
            <v>41040</v>
          </cell>
          <cell r="O1628" t="str">
            <v>Approve Contract</v>
          </cell>
          <cell r="P1628" t="str">
            <v>Commercial Operations Approver</v>
          </cell>
          <cell r="Q1628" t="str">
            <v>Crawford, Marina</v>
          </cell>
          <cell r="R1628" t="str">
            <v>Marina Crawford</v>
          </cell>
          <cell r="S1628" t="str">
            <v>Ron Laing</v>
          </cell>
          <cell r="T1628" t="str">
            <v>Karen Almadi</v>
          </cell>
          <cell r="U1628" t="str">
            <v>H - Horizon</v>
          </cell>
          <cell r="V1628" t="str">
            <v>Upgrading &amp; Utilitie - Upgrading &amp; Utilities</v>
          </cell>
          <cell r="W1628" t="str">
            <v>45 Days net terms</v>
          </cell>
          <cell r="X1628">
            <v>5343702.3600000003</v>
          </cell>
          <cell r="Y1628">
            <v>142878</v>
          </cell>
          <cell r="Z1628">
            <v>486282.55</v>
          </cell>
        </row>
        <row r="1629">
          <cell r="A1629" t="str">
            <v>802721-18</v>
          </cell>
          <cell r="B1629">
            <v>802721</v>
          </cell>
          <cell r="C1629">
            <v>18</v>
          </cell>
          <cell r="D1629">
            <v>403953</v>
          </cell>
          <cell r="E1629" t="str">
            <v>Conpac Construction Ltd</v>
          </cell>
          <cell r="F1629" t="str">
            <v>Coker Furnace Pigging Project</v>
          </cell>
          <cell r="G1629" t="str">
            <v>Purchase Order</v>
          </cell>
          <cell r="H1629" t="str">
            <v>Farkas, Moira</v>
          </cell>
          <cell r="I1629">
            <v>41157</v>
          </cell>
          <cell r="J1629">
            <v>40909</v>
          </cell>
          <cell r="K1629">
            <v>41274</v>
          </cell>
          <cell r="L1629" t="str">
            <v>Complete</v>
          </cell>
          <cell r="M1629" t="str">
            <v>Executed</v>
          </cell>
          <cell r="N1629">
            <v>41177</v>
          </cell>
          <cell r="O1629" t="str">
            <v>Edit New Supplement</v>
          </cell>
          <cell r="P1629" t="str">
            <v>Farkas, Moira</v>
          </cell>
          <cell r="Q1629" t="str">
            <v>Farkas, Moira</v>
          </cell>
          <cell r="R1629" t="str">
            <v>Marina Crawford</v>
          </cell>
          <cell r="S1629" t="str">
            <v>Ron Laing</v>
          </cell>
          <cell r="T1629" t="str">
            <v>Karen Almadi</v>
          </cell>
          <cell r="U1629" t="str">
            <v>H - Horizon</v>
          </cell>
          <cell r="V1629" t="str">
            <v>Upgrading &amp; Utilitie - Upgrading &amp; Utilities</v>
          </cell>
          <cell r="W1629" t="str">
            <v>45 Days net terms</v>
          </cell>
          <cell r="X1629">
            <v>6110422.2599999998</v>
          </cell>
          <cell r="Y1629">
            <v>142878</v>
          </cell>
          <cell r="Z1629">
            <v>766719.9</v>
          </cell>
        </row>
        <row r="1630">
          <cell r="A1630" t="str">
            <v>802721-19</v>
          </cell>
          <cell r="B1630">
            <v>802721</v>
          </cell>
          <cell r="C1630">
            <v>19</v>
          </cell>
          <cell r="D1630">
            <v>403953</v>
          </cell>
          <cell r="E1630" t="str">
            <v>Conpac Construction Ltd</v>
          </cell>
          <cell r="F1630" t="str">
            <v>Cooling Water Return Plant 62 Project</v>
          </cell>
          <cell r="G1630" t="str">
            <v>Purchase Order</v>
          </cell>
          <cell r="H1630" t="str">
            <v>Farkas, Moira</v>
          </cell>
          <cell r="I1630">
            <v>41177</v>
          </cell>
          <cell r="J1630">
            <v>40909</v>
          </cell>
          <cell r="K1630">
            <v>41274</v>
          </cell>
          <cell r="L1630" t="str">
            <v>Complete</v>
          </cell>
          <cell r="M1630" t="str">
            <v>Executed</v>
          </cell>
          <cell r="N1630">
            <v>41186</v>
          </cell>
          <cell r="O1630" t="str">
            <v>Approve Contract</v>
          </cell>
          <cell r="P1630" t="str">
            <v>Business Area Approver</v>
          </cell>
          <cell r="Q1630" t="str">
            <v>Banak, Neville</v>
          </cell>
          <cell r="R1630" t="str">
            <v>Marina Crawford</v>
          </cell>
          <cell r="S1630" t="str">
            <v>Ron Laing</v>
          </cell>
          <cell r="T1630" t="str">
            <v>Karen Almadi</v>
          </cell>
          <cell r="U1630" t="str">
            <v>H - Horizon</v>
          </cell>
          <cell r="V1630" t="str">
            <v>Upgrading &amp; Utilitie - Upgrading &amp; Utilities</v>
          </cell>
          <cell r="W1630" t="str">
            <v>45 Days net terms</v>
          </cell>
          <cell r="X1630">
            <v>6999629.0899999999</v>
          </cell>
          <cell r="Y1630">
            <v>142878</v>
          </cell>
          <cell r="Z1630">
            <v>889206.83</v>
          </cell>
        </row>
        <row r="1631">
          <cell r="A1631" t="str">
            <v>802721-2</v>
          </cell>
          <cell r="B1631">
            <v>802721</v>
          </cell>
          <cell r="C1631">
            <v>2</v>
          </cell>
          <cell r="D1631">
            <v>403953</v>
          </cell>
          <cell r="E1631" t="str">
            <v>Conpac Construction Ltd</v>
          </cell>
          <cell r="F1631" t="str">
            <v>Installation of PSV Valves and Pipings</v>
          </cell>
          <cell r="G1631" t="str">
            <v>Purchase Order</v>
          </cell>
          <cell r="H1631" t="str">
            <v>Jiang, Steve</v>
          </cell>
          <cell r="I1631">
            <v>40506</v>
          </cell>
          <cell r="J1631">
            <v>40359</v>
          </cell>
          <cell r="L1631" t="str">
            <v>Complete</v>
          </cell>
          <cell r="M1631" t="str">
            <v>Executed</v>
          </cell>
          <cell r="N1631">
            <v>40525</v>
          </cell>
          <cell r="O1631" t="str">
            <v>Approve Contract</v>
          </cell>
          <cell r="P1631" t="str">
            <v>Business Area Approver</v>
          </cell>
          <cell r="Q1631" t="str">
            <v>Lahon, Prabal</v>
          </cell>
          <cell r="R1631" t="str">
            <v>Sudip Kumar</v>
          </cell>
          <cell r="S1631" t="str">
            <v>Ron Laing</v>
          </cell>
          <cell r="T1631" t="str">
            <v>Karen Almadi</v>
          </cell>
          <cell r="U1631" t="str">
            <v>H - Horizon</v>
          </cell>
          <cell r="V1631" t="str">
            <v>Upgrading &amp; Utilitie - Upgrading &amp; Utilities</v>
          </cell>
          <cell r="W1631" t="str">
            <v>45 Days net terms</v>
          </cell>
          <cell r="X1631">
            <v>1997100.82</v>
          </cell>
          <cell r="Y1631">
            <v>142878</v>
          </cell>
          <cell r="Z1631">
            <v>1419961.82</v>
          </cell>
        </row>
        <row r="1632">
          <cell r="A1632" t="str">
            <v>802721-20</v>
          </cell>
          <cell r="B1632">
            <v>802721</v>
          </cell>
          <cell r="C1632">
            <v>20</v>
          </cell>
          <cell r="D1632">
            <v>403953</v>
          </cell>
          <cell r="E1632" t="str">
            <v>Conpac Construction Ltd</v>
          </cell>
          <cell r="F1632" t="str">
            <v>Decommit funds: Coker Pig Piping</v>
          </cell>
          <cell r="G1632" t="str">
            <v>Purchase Order</v>
          </cell>
          <cell r="H1632" t="str">
            <v>Tavassoli, Nader</v>
          </cell>
          <cell r="I1632">
            <v>41186</v>
          </cell>
          <cell r="J1632">
            <v>40909</v>
          </cell>
          <cell r="K1632">
            <v>41274</v>
          </cell>
          <cell r="L1632" t="str">
            <v>Complete</v>
          </cell>
          <cell r="M1632" t="str">
            <v>Executed</v>
          </cell>
          <cell r="N1632">
            <v>41361</v>
          </cell>
          <cell r="O1632" t="str">
            <v>Edit New Supplement</v>
          </cell>
          <cell r="P1632" t="str">
            <v>Farkas, Moira</v>
          </cell>
          <cell r="Q1632" t="str">
            <v>Farkas, Moira</v>
          </cell>
          <cell r="R1632" t="str">
            <v>Marina Crawford</v>
          </cell>
          <cell r="S1632" t="str">
            <v>Ron Laing</v>
          </cell>
          <cell r="T1632" t="str">
            <v>Stephanie Graham</v>
          </cell>
          <cell r="U1632" t="str">
            <v>H - Horizon</v>
          </cell>
          <cell r="V1632" t="str">
            <v>Upgrading &amp; Utilitie - Upgrading &amp; Utilities</v>
          </cell>
          <cell r="W1632" t="str">
            <v>45 Days net terms</v>
          </cell>
          <cell r="X1632">
            <v>6985336.9000000004</v>
          </cell>
          <cell r="Y1632">
            <v>142878</v>
          </cell>
          <cell r="Z1632">
            <v>-14292.19</v>
          </cell>
        </row>
        <row r="1633">
          <cell r="A1633" t="str">
            <v>802721-3</v>
          </cell>
          <cell r="B1633">
            <v>802721</v>
          </cell>
          <cell r="C1633">
            <v>3</v>
          </cell>
          <cell r="D1633">
            <v>403953</v>
          </cell>
          <cell r="E1633" t="str">
            <v>Conpac Construction Ltd</v>
          </cell>
          <cell r="F1633" t="str">
            <v>WO#187738, 187791 and 187797 for Seal Flush Line</v>
          </cell>
          <cell r="G1633" t="str">
            <v>Purchase Order</v>
          </cell>
          <cell r="H1633" t="str">
            <v>Jiang, Steve</v>
          </cell>
          <cell r="I1633">
            <v>40525</v>
          </cell>
          <cell r="J1633">
            <v>40359</v>
          </cell>
          <cell r="L1633" t="str">
            <v>Complete</v>
          </cell>
          <cell r="M1633" t="str">
            <v>Executed</v>
          </cell>
          <cell r="N1633">
            <v>40546</v>
          </cell>
          <cell r="O1633" t="str">
            <v>Approve Contract</v>
          </cell>
          <cell r="P1633" t="str">
            <v>Business Area Approver</v>
          </cell>
          <cell r="Q1633" t="str">
            <v>Gagnon, Marcel</v>
          </cell>
          <cell r="R1633" t="str">
            <v>Sudip Kumar</v>
          </cell>
          <cell r="S1633" t="str">
            <v>Ron Laing</v>
          </cell>
          <cell r="T1633" t="str">
            <v>Karen Almadi</v>
          </cell>
          <cell r="U1633" t="str">
            <v>H - Horizon</v>
          </cell>
          <cell r="V1633" t="str">
            <v>Upgrading &amp; Utilitie - Upgrading &amp; Utilities</v>
          </cell>
          <cell r="W1633" t="str">
            <v>45 Days net terms</v>
          </cell>
          <cell r="X1633">
            <v>2293992.8199999998</v>
          </cell>
          <cell r="Y1633">
            <v>142878</v>
          </cell>
          <cell r="Z1633">
            <v>296892</v>
          </cell>
        </row>
        <row r="1634">
          <cell r="A1634" t="str">
            <v>802721-4</v>
          </cell>
          <cell r="B1634">
            <v>802721</v>
          </cell>
          <cell r="C1634">
            <v>4</v>
          </cell>
          <cell r="D1634">
            <v>403953</v>
          </cell>
          <cell r="E1634" t="str">
            <v>Conpac Construction Ltd</v>
          </cell>
          <cell r="F1634" t="str">
            <v>WO#187891 for Chemical Treatment package</v>
          </cell>
          <cell r="G1634" t="str">
            <v>Purchase Order</v>
          </cell>
          <cell r="H1634" t="str">
            <v>Jiang, Steve</v>
          </cell>
          <cell r="I1634">
            <v>40546</v>
          </cell>
          <cell r="J1634">
            <v>40359</v>
          </cell>
          <cell r="L1634" t="str">
            <v>Complete</v>
          </cell>
          <cell r="M1634" t="str">
            <v>Executed</v>
          </cell>
          <cell r="N1634">
            <v>40554</v>
          </cell>
          <cell r="O1634" t="str">
            <v>Execute Contract</v>
          </cell>
          <cell r="P1634" t="str">
            <v>Jiang, Steve</v>
          </cell>
          <cell r="Q1634" t="str">
            <v>Jiang, Steve</v>
          </cell>
          <cell r="R1634" t="str">
            <v>Sudip Kumar</v>
          </cell>
          <cell r="S1634" t="str">
            <v>Ron Laing</v>
          </cell>
          <cell r="T1634" t="str">
            <v>Karen Almadi</v>
          </cell>
          <cell r="U1634" t="str">
            <v>H - Horizon</v>
          </cell>
          <cell r="V1634" t="str">
            <v>Upgrading &amp; Utilitie - Upgrading &amp; Utilities</v>
          </cell>
          <cell r="W1634" t="str">
            <v>45 Days net terms</v>
          </cell>
          <cell r="X1634">
            <v>2692411.82</v>
          </cell>
          <cell r="Y1634">
            <v>142878</v>
          </cell>
          <cell r="Z1634">
            <v>398419</v>
          </cell>
        </row>
        <row r="1635">
          <cell r="A1635" t="str">
            <v>802721-5</v>
          </cell>
          <cell r="B1635">
            <v>802721</v>
          </cell>
          <cell r="C1635">
            <v>5</v>
          </cell>
          <cell r="D1635">
            <v>403953</v>
          </cell>
          <cell r="E1635" t="str">
            <v>Conpac Construction Ltd</v>
          </cell>
          <cell r="F1635" t="str">
            <v>WO#197646 for K-TEK Level Transmitter Replacement</v>
          </cell>
          <cell r="G1635" t="str">
            <v>Purchase Order</v>
          </cell>
          <cell r="H1635" t="str">
            <v>Jiang, Steve</v>
          </cell>
          <cell r="I1635">
            <v>40554</v>
          </cell>
          <cell r="J1635">
            <v>40359</v>
          </cell>
          <cell r="L1635" t="str">
            <v>Complete</v>
          </cell>
          <cell r="M1635" t="str">
            <v>Executed</v>
          </cell>
          <cell r="N1635">
            <v>40561</v>
          </cell>
          <cell r="O1635" t="str">
            <v>Execute Contract</v>
          </cell>
          <cell r="P1635" t="str">
            <v>Jiang, Steve</v>
          </cell>
          <cell r="Q1635" t="str">
            <v>Jiang, Steve</v>
          </cell>
          <cell r="R1635" t="str">
            <v>Sudip Kumar</v>
          </cell>
          <cell r="S1635" t="str">
            <v>Ron Laing</v>
          </cell>
          <cell r="T1635" t="str">
            <v>Karen Almadi</v>
          </cell>
          <cell r="U1635" t="str">
            <v>H - Horizon</v>
          </cell>
          <cell r="V1635" t="str">
            <v>Upgrading &amp; Utilitie - Upgrading &amp; Utilities</v>
          </cell>
          <cell r="W1635" t="str">
            <v>45 Days net terms</v>
          </cell>
          <cell r="X1635">
            <v>3120020.82</v>
          </cell>
          <cell r="Y1635">
            <v>142878</v>
          </cell>
          <cell r="Z1635">
            <v>427609</v>
          </cell>
        </row>
        <row r="1636">
          <cell r="A1636" t="str">
            <v>802721-6</v>
          </cell>
          <cell r="B1636">
            <v>802721</v>
          </cell>
          <cell r="C1636">
            <v>6</v>
          </cell>
          <cell r="D1636">
            <v>403953</v>
          </cell>
          <cell r="E1636" t="str">
            <v>Conpac Construction Ltd</v>
          </cell>
          <cell r="F1636" t="str">
            <v>WO#193163 for H2S Scavenger Piping System</v>
          </cell>
          <cell r="G1636" t="str">
            <v>Purchase Order</v>
          </cell>
          <cell r="H1636" t="str">
            <v>Jiang, Steve</v>
          </cell>
          <cell r="I1636">
            <v>40577</v>
          </cell>
          <cell r="J1636">
            <v>40359</v>
          </cell>
          <cell r="L1636" t="str">
            <v>Complete</v>
          </cell>
          <cell r="M1636" t="str">
            <v>Executed</v>
          </cell>
          <cell r="N1636">
            <v>40591</v>
          </cell>
          <cell r="O1636" t="str">
            <v>Edit New Supplement</v>
          </cell>
          <cell r="P1636" t="str">
            <v>Jiang, Steve</v>
          </cell>
          <cell r="Q1636" t="str">
            <v>Jiang, Steve</v>
          </cell>
          <cell r="R1636" t="str">
            <v>Sudip Kumar</v>
          </cell>
          <cell r="S1636" t="str">
            <v>Ron Laing</v>
          </cell>
          <cell r="T1636" t="str">
            <v>Karen Almadi</v>
          </cell>
          <cell r="U1636" t="str">
            <v>H - Horizon</v>
          </cell>
          <cell r="V1636" t="str">
            <v>Upgrading &amp; Utilitie - Upgrading &amp; Utilities</v>
          </cell>
          <cell r="W1636" t="str">
            <v>45 Days net terms</v>
          </cell>
          <cell r="X1636">
            <v>3440042.82</v>
          </cell>
          <cell r="Y1636">
            <v>142878</v>
          </cell>
          <cell r="Z1636">
            <v>320022</v>
          </cell>
        </row>
        <row r="1637">
          <cell r="A1637" t="str">
            <v>802721-7</v>
          </cell>
          <cell r="B1637">
            <v>802721</v>
          </cell>
          <cell r="C1637">
            <v>7</v>
          </cell>
          <cell r="D1637">
            <v>403953</v>
          </cell>
          <cell r="E1637" t="str">
            <v>Conpac Construction Ltd</v>
          </cell>
          <cell r="F1637" t="str">
            <v>Corrosion Inhibitor Injection Package</v>
          </cell>
          <cell r="G1637" t="str">
            <v>Purchase Order</v>
          </cell>
          <cell r="H1637" t="str">
            <v>Jiang, Steve</v>
          </cell>
          <cell r="I1637">
            <v>40596</v>
          </cell>
          <cell r="J1637">
            <v>40597</v>
          </cell>
          <cell r="K1637">
            <v>40908</v>
          </cell>
          <cell r="L1637" t="str">
            <v>Complete</v>
          </cell>
          <cell r="M1637" t="str">
            <v>Executed</v>
          </cell>
          <cell r="N1637">
            <v>40611</v>
          </cell>
          <cell r="O1637" t="str">
            <v>Approve Contract</v>
          </cell>
          <cell r="P1637" t="str">
            <v>Commercial Operations Approver</v>
          </cell>
          <cell r="Q1637" t="str">
            <v>Mehta, Jai</v>
          </cell>
          <cell r="R1637" t="str">
            <v>Sudip Kumar</v>
          </cell>
          <cell r="S1637" t="str">
            <v>Ron Laing</v>
          </cell>
          <cell r="T1637" t="str">
            <v>Karen Almadi</v>
          </cell>
          <cell r="U1637" t="str">
            <v>H - Horizon</v>
          </cell>
          <cell r="V1637" t="str">
            <v>Upgrading &amp; Utilitie - Upgrading &amp; Utilities</v>
          </cell>
          <cell r="W1637" t="str">
            <v>45 Days net terms</v>
          </cell>
          <cell r="X1637">
            <v>3613529.82</v>
          </cell>
          <cell r="Y1637">
            <v>142878</v>
          </cell>
          <cell r="Z1637">
            <v>173487</v>
          </cell>
        </row>
        <row r="1638">
          <cell r="A1638" t="str">
            <v>802721-8</v>
          </cell>
          <cell r="B1638">
            <v>802721</v>
          </cell>
          <cell r="C1638">
            <v>8</v>
          </cell>
          <cell r="D1638">
            <v>403953</v>
          </cell>
          <cell r="E1638" t="str">
            <v>Conpac Construction Ltd</v>
          </cell>
          <cell r="F1638" t="str">
            <v>Tie-In  Work under Work Order#162953</v>
          </cell>
          <cell r="G1638" t="str">
            <v>Purchase Order</v>
          </cell>
          <cell r="H1638" t="str">
            <v>Jiang, Steve</v>
          </cell>
          <cell r="I1638">
            <v>40743</v>
          </cell>
          <cell r="J1638">
            <v>40597</v>
          </cell>
          <cell r="K1638">
            <v>40908</v>
          </cell>
          <cell r="L1638" t="str">
            <v>Complete</v>
          </cell>
          <cell r="M1638" t="str">
            <v>Executed</v>
          </cell>
          <cell r="N1638">
            <v>40744</v>
          </cell>
          <cell r="O1638" t="str">
            <v>Edit New Supplement</v>
          </cell>
          <cell r="P1638" t="str">
            <v>Jiang, Steve</v>
          </cell>
          <cell r="Q1638" t="str">
            <v>Jiang, Steve</v>
          </cell>
          <cell r="R1638" t="str">
            <v>Marina Crawford</v>
          </cell>
          <cell r="S1638" t="str">
            <v>Ron Laing</v>
          </cell>
          <cell r="T1638" t="str">
            <v>Karen Almadi</v>
          </cell>
          <cell r="U1638" t="str">
            <v>H - Horizon</v>
          </cell>
          <cell r="V1638" t="str">
            <v>Upgrading &amp; Utilitie - Upgrading &amp; Utilities</v>
          </cell>
          <cell r="W1638" t="str">
            <v>45 Days net terms</v>
          </cell>
          <cell r="X1638">
            <v>3748549.82</v>
          </cell>
          <cell r="Y1638">
            <v>142878</v>
          </cell>
          <cell r="Z1638">
            <v>135020</v>
          </cell>
        </row>
        <row r="1639">
          <cell r="A1639" t="str">
            <v>802721-9</v>
          </cell>
          <cell r="B1639">
            <v>802721</v>
          </cell>
          <cell r="C1639">
            <v>9</v>
          </cell>
          <cell r="D1639">
            <v>403953</v>
          </cell>
          <cell r="E1639" t="str">
            <v>Conpac Construction Ltd</v>
          </cell>
          <cell r="F1639" t="str">
            <v>Additional Work for WO#187891/191433/187738/187791/187797</v>
          </cell>
          <cell r="G1639" t="str">
            <v>Purchase Order</v>
          </cell>
          <cell r="H1639" t="str">
            <v>Jiang, Steve</v>
          </cell>
          <cell r="I1639">
            <v>40779</v>
          </cell>
          <cell r="J1639">
            <v>40597</v>
          </cell>
          <cell r="K1639">
            <v>40908</v>
          </cell>
          <cell r="L1639" t="str">
            <v>Complete</v>
          </cell>
          <cell r="M1639" t="str">
            <v>Executed</v>
          </cell>
          <cell r="N1639">
            <v>40815</v>
          </cell>
          <cell r="O1639" t="str">
            <v>Execute Contract</v>
          </cell>
          <cell r="P1639" t="str">
            <v>Jiang, Steve</v>
          </cell>
          <cell r="Q1639" t="str">
            <v>Jiang, Steve</v>
          </cell>
          <cell r="R1639" t="str">
            <v>Marina Crawford</v>
          </cell>
          <cell r="S1639" t="str">
            <v>Ron Laing</v>
          </cell>
          <cell r="T1639" t="str">
            <v>Karen Almadi</v>
          </cell>
          <cell r="U1639" t="str">
            <v>H - Horizon</v>
          </cell>
          <cell r="V1639" t="str">
            <v>Upgrading &amp; Utilitie - Upgrading &amp; Utilities</v>
          </cell>
          <cell r="W1639" t="str">
            <v>45 Days net terms</v>
          </cell>
          <cell r="X1639">
            <v>3881032.58</v>
          </cell>
          <cell r="Y1639">
            <v>142878</v>
          </cell>
          <cell r="Z1639">
            <v>132482.76</v>
          </cell>
        </row>
        <row r="1640">
          <cell r="A1640" t="str">
            <v>802738-1-1</v>
          </cell>
          <cell r="B1640" t="str">
            <v>802738-1</v>
          </cell>
          <cell r="C1640">
            <v>1</v>
          </cell>
          <cell r="D1640">
            <v>802738</v>
          </cell>
          <cell r="E1640" t="str">
            <v>DSB Contracting Services Ltd.</v>
          </cell>
          <cell r="F1640" t="str">
            <v>DSB Contracting Services Ltd. Supplement</v>
          </cell>
          <cell r="G1640" t="str">
            <v>Contract Operating Agreement</v>
          </cell>
          <cell r="H1640" t="str">
            <v>Doran, Kelsey</v>
          </cell>
          <cell r="I1640">
            <v>42334</v>
          </cell>
          <cell r="J1640">
            <v>42339</v>
          </cell>
          <cell r="K1640">
            <v>42704</v>
          </cell>
          <cell r="L1640" t="str">
            <v>Complete</v>
          </cell>
          <cell r="M1640" t="str">
            <v>Executed</v>
          </cell>
          <cell r="N1640">
            <v>42348</v>
          </cell>
          <cell r="O1640" t="str">
            <v>Parallel_Return_to_Edit_Mode</v>
          </cell>
          <cell r="P1640" t="str">
            <v>Doran, Kelsey</v>
          </cell>
          <cell r="R1640" t="str">
            <v>Julie Easthope</v>
          </cell>
          <cell r="S1640" t="str">
            <v>Kara Slemko</v>
          </cell>
          <cell r="U1640" t="str">
            <v>C - Conventional</v>
          </cell>
          <cell r="V1640" t="str">
            <v>Medicine Hat</v>
          </cell>
          <cell r="W1640" t="str">
            <v>45 Days net terms</v>
          </cell>
          <cell r="X1640">
            <v>140000</v>
          </cell>
          <cell r="Z1640">
            <v>140000</v>
          </cell>
        </row>
        <row r="1641">
          <cell r="A1641" t="str">
            <v>802749-1-1</v>
          </cell>
          <cell r="B1641" t="str">
            <v>802749-1</v>
          </cell>
          <cell r="C1641">
            <v>1</v>
          </cell>
          <cell r="E1641" t="str">
            <v>C.K. Comm Wellsite Supervision Inc.</v>
          </cell>
          <cell r="F1641" t="str">
            <v>Clint Comm SUP #1 Schedule A</v>
          </cell>
          <cell r="G1641" t="str">
            <v>Schedule As for Consultant Agreements</v>
          </cell>
          <cell r="H1641" t="str">
            <v>Iwamoto, Jaclyn</v>
          </cell>
          <cell r="I1641">
            <v>40603</v>
          </cell>
          <cell r="J1641">
            <v>40595</v>
          </cell>
          <cell r="K1641">
            <v>40959</v>
          </cell>
          <cell r="L1641" t="str">
            <v>Complete</v>
          </cell>
          <cell r="M1641" t="str">
            <v>Executed</v>
          </cell>
          <cell r="N1641">
            <v>40627</v>
          </cell>
          <cell r="O1641" t="str">
            <v>Approve Contract</v>
          </cell>
          <cell r="P1641" t="str">
            <v>Business Area Approver</v>
          </cell>
          <cell r="Q1641" t="str">
            <v>Kowbel, Kevin</v>
          </cell>
          <cell r="R1641" t="str">
            <v>Ronni Church</v>
          </cell>
          <cell r="S1641" t="str">
            <v>Ron Laing</v>
          </cell>
          <cell r="T1641" t="str">
            <v>Andrea SanVin</v>
          </cell>
          <cell r="U1641" t="str">
            <v>C - Conventional</v>
          </cell>
          <cell r="V1641" t="str">
            <v>All</v>
          </cell>
          <cell r="W1641" t="str">
            <v>45 Days net terms</v>
          </cell>
          <cell r="X1641">
            <v>312000</v>
          </cell>
          <cell r="Z1641">
            <v>312000</v>
          </cell>
        </row>
        <row r="1642">
          <cell r="A1642" t="str">
            <v>802749-2-1</v>
          </cell>
          <cell r="B1642" t="str">
            <v>802749-2</v>
          </cell>
          <cell r="C1642">
            <v>1</v>
          </cell>
          <cell r="E1642" t="str">
            <v>C.K. Comm Wellsite Supervision Inc.</v>
          </cell>
          <cell r="F1642" t="str">
            <v>Clint Comm SUP #1 Schedule B</v>
          </cell>
          <cell r="G1642" t="str">
            <v>Schedule Bs for Consultant Agreements</v>
          </cell>
          <cell r="H1642" t="str">
            <v>Iwamoto, Jaclyn</v>
          </cell>
          <cell r="I1642">
            <v>40603</v>
          </cell>
          <cell r="J1642">
            <v>40595</v>
          </cell>
          <cell r="K1642">
            <v>40959</v>
          </cell>
          <cell r="L1642" t="str">
            <v>Complete</v>
          </cell>
          <cell r="M1642" t="str">
            <v>Executed</v>
          </cell>
          <cell r="N1642">
            <v>40627</v>
          </cell>
          <cell r="O1642" t="str">
            <v>Approve Contract</v>
          </cell>
          <cell r="P1642" t="str">
            <v>Business Area Approver</v>
          </cell>
          <cell r="Q1642" t="str">
            <v>Kowbel, Kevin</v>
          </cell>
          <cell r="R1642" t="str">
            <v>Ronni Church</v>
          </cell>
          <cell r="S1642" t="str">
            <v>Ron Laing</v>
          </cell>
          <cell r="T1642" t="str">
            <v>Andrea SanVin</v>
          </cell>
          <cell r="U1642" t="str">
            <v>C - Conventional</v>
          </cell>
          <cell r="V1642" t="str">
            <v>All</v>
          </cell>
          <cell r="W1642" t="str">
            <v>45 Days net terms</v>
          </cell>
          <cell r="X1642">
            <v>312000</v>
          </cell>
          <cell r="Z1642">
            <v>312000</v>
          </cell>
        </row>
        <row r="1643">
          <cell r="A1643" t="str">
            <v>802757-1</v>
          </cell>
          <cell r="B1643">
            <v>802757</v>
          </cell>
          <cell r="C1643">
            <v>1</v>
          </cell>
          <cell r="D1643">
            <v>40395801</v>
          </cell>
          <cell r="E1643" t="str">
            <v>DCM Integrated Solutions Inc.</v>
          </cell>
          <cell r="F1643" t="str">
            <v>Shift change from 7X7 @12 Hrs /day to 14X7@10 Hrs/day</v>
          </cell>
          <cell r="G1643" t="str">
            <v>Master Goods and Services Agreement</v>
          </cell>
          <cell r="H1643" t="str">
            <v>Desai, Naresh</v>
          </cell>
          <cell r="I1643">
            <v>40619</v>
          </cell>
          <cell r="J1643">
            <v>40603</v>
          </cell>
          <cell r="K1643">
            <v>40724</v>
          </cell>
          <cell r="L1643" t="str">
            <v>Active</v>
          </cell>
          <cell r="M1643" t="str">
            <v>Executed</v>
          </cell>
          <cell r="N1643">
            <v>40633</v>
          </cell>
          <cell r="O1643" t="str">
            <v>Review Contract</v>
          </cell>
          <cell r="P1643" t="str">
            <v>Supply Management Reviewer</v>
          </cell>
          <cell r="Q1643" t="str">
            <v>Lahon, Prabal</v>
          </cell>
          <cell r="R1643" t="str">
            <v>Sudip Kumar</v>
          </cell>
          <cell r="S1643" t="str">
            <v>Ron Laing</v>
          </cell>
          <cell r="T1643" t="str">
            <v>Paul Mendes</v>
          </cell>
          <cell r="U1643" t="str">
            <v>H - Horizon</v>
          </cell>
          <cell r="V1643" t="str">
            <v>Upgrading &amp; Utilitie - Upgrading &amp; Utilities</v>
          </cell>
          <cell r="W1643" t="str">
            <v>45 Days net terms</v>
          </cell>
          <cell r="X1643">
            <v>76790590</v>
          </cell>
          <cell r="Y1643">
            <v>140770</v>
          </cell>
          <cell r="Z1643">
            <v>790590</v>
          </cell>
        </row>
        <row r="1644">
          <cell r="A1644" t="str">
            <v>802757-11</v>
          </cell>
          <cell r="B1644">
            <v>802757</v>
          </cell>
          <cell r="C1644">
            <v>11</v>
          </cell>
          <cell r="D1644">
            <v>403958</v>
          </cell>
          <cell r="E1644" t="str">
            <v>DCM Integrated Solutions Inc.</v>
          </cell>
          <cell r="F1644" t="str">
            <v>Two Year Contract Extension</v>
          </cell>
          <cell r="G1644" t="str">
            <v>Master Goods and Services Agreement</v>
          </cell>
          <cell r="H1644" t="str">
            <v>Odeleye, Lilian</v>
          </cell>
          <cell r="I1644">
            <v>41543</v>
          </cell>
          <cell r="J1644">
            <v>41399</v>
          </cell>
          <cell r="K1644">
            <v>42216</v>
          </cell>
          <cell r="L1644" t="str">
            <v>Active</v>
          </cell>
          <cell r="M1644" t="str">
            <v>Executed</v>
          </cell>
          <cell r="N1644">
            <v>41669</v>
          </cell>
          <cell r="O1644" t="str">
            <v>Review Contract</v>
          </cell>
          <cell r="P1644" t="str">
            <v>Supply Management Reviewer</v>
          </cell>
          <cell r="R1644" t="str">
            <v>Marina Crawford</v>
          </cell>
          <cell r="S1644" t="str">
            <v>Kara Slemko</v>
          </cell>
          <cell r="T1644" t="str">
            <v>Stephanie Graham</v>
          </cell>
          <cell r="U1644" t="str">
            <v>H - Horizon</v>
          </cell>
          <cell r="V1644" t="str">
            <v>Upgrading &amp; Utilitie - Upgrading &amp; Utilities</v>
          </cell>
          <cell r="W1644" t="str">
            <v>45 Days net terms</v>
          </cell>
          <cell r="X1644">
            <v>265133691.53</v>
          </cell>
          <cell r="Y1644">
            <v>140770</v>
          </cell>
          <cell r="Z1644">
            <v>108000000</v>
          </cell>
        </row>
        <row r="1645">
          <cell r="A1645" t="str">
            <v>802757-13</v>
          </cell>
          <cell r="B1645">
            <v>802757</v>
          </cell>
          <cell r="C1645">
            <v>13</v>
          </cell>
          <cell r="D1645">
            <v>403958</v>
          </cell>
          <cell r="E1645" t="str">
            <v>DCM Integrated Solutions Inc.</v>
          </cell>
          <cell r="F1645" t="str">
            <v>Negotiated Extension - 15 months</v>
          </cell>
          <cell r="G1645" t="str">
            <v>Master Goods and Services Agreement</v>
          </cell>
          <cell r="H1645" t="str">
            <v>Odeleye, Lilian</v>
          </cell>
          <cell r="I1645">
            <v>42233</v>
          </cell>
          <cell r="J1645">
            <v>42248</v>
          </cell>
          <cell r="K1645">
            <v>42766</v>
          </cell>
          <cell r="L1645" t="str">
            <v>Active</v>
          </cell>
          <cell r="M1645" t="str">
            <v>Executed</v>
          </cell>
          <cell r="N1645">
            <v>42305</v>
          </cell>
          <cell r="O1645" t="str">
            <v>Review Contract</v>
          </cell>
          <cell r="P1645" t="str">
            <v>Supply Management Reviewer</v>
          </cell>
          <cell r="Q1645" t="str">
            <v>Tineo, Marines</v>
          </cell>
          <cell r="R1645" t="str">
            <v>Carla Salazar</v>
          </cell>
          <cell r="S1645" t="str">
            <v>Kara Slemko</v>
          </cell>
          <cell r="T1645" t="str">
            <v>Stephanie Graham</v>
          </cell>
          <cell r="U1645" t="str">
            <v>H - Horizon</v>
          </cell>
          <cell r="V1645" t="str">
            <v>Upgrading &amp; Utilitie - Upgrading &amp; Utilities</v>
          </cell>
          <cell r="W1645" t="str">
            <v>45 Days net terms</v>
          </cell>
          <cell r="X1645">
            <v>305133691.52999997</v>
          </cell>
          <cell r="Y1645">
            <v>140770</v>
          </cell>
          <cell r="Z1645">
            <v>40000000</v>
          </cell>
        </row>
        <row r="1646">
          <cell r="A1646" t="str">
            <v>802757-15</v>
          </cell>
          <cell r="B1646">
            <v>802757</v>
          </cell>
          <cell r="C1646">
            <v>15</v>
          </cell>
          <cell r="D1646">
            <v>403958</v>
          </cell>
          <cell r="E1646" t="str">
            <v>DCM Integrated Solutions Inc.</v>
          </cell>
          <cell r="F1646" t="str">
            <v>Addition of Sub Contractors  for YEARLY SERVICE - SHOP MACHINERY</v>
          </cell>
          <cell r="G1646" t="str">
            <v>Master Goods and Services Agreement</v>
          </cell>
          <cell r="H1646" t="str">
            <v>Hu, Bonnie</v>
          </cell>
          <cell r="I1646">
            <v>42698</v>
          </cell>
          <cell r="J1646">
            <v>42698</v>
          </cell>
          <cell r="K1646">
            <v>42766</v>
          </cell>
          <cell r="L1646" t="str">
            <v>Active</v>
          </cell>
          <cell r="M1646" t="str">
            <v>Executed</v>
          </cell>
          <cell r="N1646">
            <v>42751</v>
          </cell>
          <cell r="O1646" t="str">
            <v>Parallel_Return_to_Edit_Mode</v>
          </cell>
          <cell r="P1646" t="str">
            <v>Odeleye, Lilian</v>
          </cell>
          <cell r="R1646" t="str">
            <v>Carla Salazar</v>
          </cell>
          <cell r="S1646" t="str">
            <v>Kara Slemko</v>
          </cell>
          <cell r="T1646" t="str">
            <v>Stephanie Graham</v>
          </cell>
          <cell r="U1646" t="str">
            <v>H - Horizon</v>
          </cell>
          <cell r="V1646" t="str">
            <v>Upgrading &amp; Utilitie - Upgrading &amp; Utilities</v>
          </cell>
          <cell r="W1646" t="str">
            <v>45 Days net terms</v>
          </cell>
          <cell r="X1646">
            <v>305146645.52999997</v>
          </cell>
          <cell r="Y1646">
            <v>140770</v>
          </cell>
          <cell r="Z1646">
            <v>12954</v>
          </cell>
        </row>
        <row r="1647">
          <cell r="A1647" t="str">
            <v>802757-2</v>
          </cell>
          <cell r="B1647">
            <v>802757</v>
          </cell>
          <cell r="C1647">
            <v>2</v>
          </cell>
          <cell r="D1647">
            <v>40395802</v>
          </cell>
          <cell r="E1647" t="str">
            <v>DCM Integrated Solutions Inc.</v>
          </cell>
          <cell r="F1647" t="str">
            <v>OH &amp; Profit change for 4 months only</v>
          </cell>
          <cell r="G1647" t="str">
            <v>Master Goods and Services Agreement</v>
          </cell>
          <cell r="H1647" t="str">
            <v>Desai, Naresh</v>
          </cell>
          <cell r="I1647">
            <v>40721</v>
          </cell>
          <cell r="J1647">
            <v>40603</v>
          </cell>
          <cell r="K1647">
            <v>40724</v>
          </cell>
          <cell r="L1647" t="str">
            <v>Active</v>
          </cell>
          <cell r="M1647" t="str">
            <v>Executed</v>
          </cell>
          <cell r="N1647">
            <v>40773</v>
          </cell>
          <cell r="O1647" t="str">
            <v>Approve Contract</v>
          </cell>
          <cell r="P1647" t="str">
            <v>Business Area Approver</v>
          </cell>
          <cell r="Q1647" t="str">
            <v>Salazar, Carla</v>
          </cell>
          <cell r="R1647" t="str">
            <v>Jai Mehta</v>
          </cell>
          <cell r="S1647" t="str">
            <v>Ron Laing</v>
          </cell>
          <cell r="T1647" t="str">
            <v>Paul Mendes</v>
          </cell>
          <cell r="U1647" t="str">
            <v>H - Horizon</v>
          </cell>
          <cell r="V1647" t="str">
            <v>Upgrading &amp; Utilitie - Upgrading &amp; Utilities</v>
          </cell>
          <cell r="W1647" t="str">
            <v>45 Days net terms</v>
          </cell>
          <cell r="X1647">
            <v>77124739.519999996</v>
          </cell>
          <cell r="Y1647">
            <v>140770</v>
          </cell>
          <cell r="Z1647">
            <v>334149.52</v>
          </cell>
        </row>
        <row r="1648">
          <cell r="A1648" t="str">
            <v>802757-2-1</v>
          </cell>
          <cell r="B1648" t="str">
            <v>802757-2</v>
          </cell>
          <cell r="C1648">
            <v>1</v>
          </cell>
          <cell r="D1648">
            <v>404482</v>
          </cell>
          <cell r="E1648" t="str">
            <v>DCM Integrated Solutions Inc.</v>
          </cell>
          <cell r="F1648" t="str">
            <v>Extension until August 31, 2013 - U2 Analyzers Maintenance</v>
          </cell>
          <cell r="G1648" t="str">
            <v>Schedules for Master Agreements</v>
          </cell>
          <cell r="H1648" t="str">
            <v>Odeleye, Lilian</v>
          </cell>
          <cell r="I1648">
            <v>41284</v>
          </cell>
          <cell r="J1648">
            <v>40848</v>
          </cell>
          <cell r="K1648">
            <v>41517</v>
          </cell>
          <cell r="L1648" t="str">
            <v>Active</v>
          </cell>
          <cell r="M1648" t="str">
            <v>Executed</v>
          </cell>
          <cell r="N1648">
            <v>41352</v>
          </cell>
          <cell r="O1648" t="str">
            <v>Approve Contract</v>
          </cell>
          <cell r="P1648" t="str">
            <v>Commercial Operations Approver</v>
          </cell>
          <cell r="Q1648" t="str">
            <v>Crawford, Marina</v>
          </cell>
          <cell r="R1648" t="str">
            <v>Jai Mehta</v>
          </cell>
          <cell r="S1648" t="str">
            <v>Ron Laing</v>
          </cell>
          <cell r="T1648" t="str">
            <v>Stephanie Graham</v>
          </cell>
          <cell r="U1648" t="str">
            <v>H - Horizon</v>
          </cell>
          <cell r="V1648" t="str">
            <v>Upgrading &amp; Utilitie - Upgrading &amp; Utilities</v>
          </cell>
          <cell r="W1648" t="str">
            <v>45 Days net terms</v>
          </cell>
          <cell r="X1648">
            <v>8000000</v>
          </cell>
          <cell r="Y1648">
            <v>140770</v>
          </cell>
          <cell r="Z1648">
            <v>4000000</v>
          </cell>
        </row>
        <row r="1649">
          <cell r="A1649" t="str">
            <v>802757-2-8</v>
          </cell>
          <cell r="B1649" t="str">
            <v>802757-2</v>
          </cell>
          <cell r="C1649">
            <v>8</v>
          </cell>
          <cell r="D1649">
            <v>404482</v>
          </cell>
          <cell r="E1649" t="str">
            <v>DCM Integrated Solutions Inc.</v>
          </cell>
          <cell r="F1649" t="str">
            <v>One Month Extension - Jan 1 to Jan 31, 2017</v>
          </cell>
          <cell r="G1649" t="str">
            <v>Schedules for Master Agreements</v>
          </cell>
          <cell r="H1649" t="str">
            <v>Hu, Bonnie</v>
          </cell>
          <cell r="I1649">
            <v>42660</v>
          </cell>
          <cell r="J1649">
            <v>42736</v>
          </cell>
          <cell r="K1649">
            <v>42766</v>
          </cell>
          <cell r="L1649" t="str">
            <v>Active</v>
          </cell>
          <cell r="M1649" t="str">
            <v>Executed</v>
          </cell>
          <cell r="N1649">
            <v>42675</v>
          </cell>
          <cell r="O1649" t="str">
            <v>Review Contract</v>
          </cell>
          <cell r="P1649" t="str">
            <v>Supply Management Reviewer</v>
          </cell>
          <cell r="Q1649" t="str">
            <v>House, Gregory</v>
          </cell>
          <cell r="R1649" t="str">
            <v>Carla Salazar</v>
          </cell>
          <cell r="S1649" t="str">
            <v>Kara Slemko</v>
          </cell>
          <cell r="T1649" t="str">
            <v>Stephanie Graham</v>
          </cell>
          <cell r="U1649" t="str">
            <v>H - Horizon</v>
          </cell>
          <cell r="V1649" t="str">
            <v>Upgrading &amp; Utilitie - Upgrading &amp; Utilities</v>
          </cell>
          <cell r="W1649" t="str">
            <v>45 Days net terms</v>
          </cell>
          <cell r="X1649">
            <v>8070000</v>
          </cell>
          <cell r="Y1649">
            <v>140770</v>
          </cell>
          <cell r="Z1649">
            <v>70000</v>
          </cell>
        </row>
        <row r="1650">
          <cell r="A1650" t="str">
            <v>802757-3-1</v>
          </cell>
          <cell r="B1650" t="str">
            <v>802757-3</v>
          </cell>
          <cell r="C1650">
            <v>1</v>
          </cell>
          <cell r="E1650" t="str">
            <v>DCM Integrated Solutions Inc.</v>
          </cell>
          <cell r="F1650" t="str">
            <v>Equipment Installation Plant 61C, 64 and 65</v>
          </cell>
          <cell r="G1650" t="str">
            <v>Schedules for Master Agreements</v>
          </cell>
          <cell r="H1650" t="str">
            <v>Nadarasa, Jeyakaran</v>
          </cell>
          <cell r="I1650">
            <v>42228</v>
          </cell>
          <cell r="J1650">
            <v>42079</v>
          </cell>
          <cell r="K1650">
            <v>42216</v>
          </cell>
          <cell r="L1650" t="str">
            <v>Complete</v>
          </cell>
          <cell r="M1650" t="str">
            <v>Executed</v>
          </cell>
          <cell r="N1650">
            <v>42228</v>
          </cell>
          <cell r="O1650" t="str">
            <v>Parallel_Return_to_Edit_Mode</v>
          </cell>
          <cell r="P1650" t="str">
            <v>Umana, Ricardo</v>
          </cell>
          <cell r="R1650" t="str">
            <v>Ari Bronkhorst</v>
          </cell>
          <cell r="S1650" t="str">
            <v>Kara Slemko</v>
          </cell>
          <cell r="T1650" t="str">
            <v>Stephanie Graham</v>
          </cell>
          <cell r="U1650" t="str">
            <v>H - Horizon</v>
          </cell>
          <cell r="V1650" t="str">
            <v>Major Projects</v>
          </cell>
          <cell r="W1650" t="str">
            <v>45 Days net terms</v>
          </cell>
          <cell r="X1650">
            <v>2450000</v>
          </cell>
          <cell r="Y1650">
            <v>140770</v>
          </cell>
          <cell r="Z1650">
            <v>1450000</v>
          </cell>
        </row>
        <row r="1651">
          <cell r="A1651" t="str">
            <v>802757-3-1</v>
          </cell>
          <cell r="B1651" t="str">
            <v>802757-3</v>
          </cell>
          <cell r="C1651">
            <v>1</v>
          </cell>
          <cell r="E1651" t="str">
            <v>DCM Integrated Solutions Inc.</v>
          </cell>
          <cell r="F1651" t="str">
            <v>Equipment Installation Plant 61C, 64 and 65</v>
          </cell>
          <cell r="G1651" t="str">
            <v>Schedules for Master Agreements</v>
          </cell>
          <cell r="H1651" t="str">
            <v>Nadarasa, Jeyakaran</v>
          </cell>
          <cell r="I1651">
            <v>42228</v>
          </cell>
          <cell r="J1651">
            <v>42079</v>
          </cell>
          <cell r="K1651">
            <v>42216</v>
          </cell>
          <cell r="L1651" t="str">
            <v>Complete</v>
          </cell>
          <cell r="M1651" t="str">
            <v>Executed</v>
          </cell>
          <cell r="N1651">
            <v>42228</v>
          </cell>
          <cell r="O1651" t="str">
            <v>Approve Contract</v>
          </cell>
          <cell r="P1651" t="str">
            <v>Commercial Operations Approver</v>
          </cell>
          <cell r="Q1651" t="str">
            <v>Bronkhorst, Ari</v>
          </cell>
          <cell r="R1651" t="str">
            <v>Ari Bronkhorst</v>
          </cell>
          <cell r="S1651" t="str">
            <v>Kara Slemko</v>
          </cell>
          <cell r="T1651" t="str">
            <v>Stephanie Graham</v>
          </cell>
          <cell r="U1651" t="str">
            <v>H - Horizon</v>
          </cell>
          <cell r="V1651" t="str">
            <v>Major Projects</v>
          </cell>
          <cell r="W1651" t="str">
            <v>45 Days net terms</v>
          </cell>
          <cell r="X1651">
            <v>2450000</v>
          </cell>
          <cell r="Y1651">
            <v>140770</v>
          </cell>
          <cell r="Z1651">
            <v>1450000</v>
          </cell>
        </row>
        <row r="1652">
          <cell r="A1652" t="str">
            <v>802757-3-2</v>
          </cell>
          <cell r="B1652" t="str">
            <v>802757-3</v>
          </cell>
          <cell r="C1652">
            <v>2</v>
          </cell>
          <cell r="E1652" t="str">
            <v>DCM Integrated Solutions Inc.</v>
          </cell>
          <cell r="F1652" t="str">
            <v>Equipment Installation Plant 61C, 64 and 65</v>
          </cell>
          <cell r="G1652" t="str">
            <v>Schedules for Master Agreements</v>
          </cell>
          <cell r="H1652" t="str">
            <v>Nadarasa, Jeyakaran</v>
          </cell>
          <cell r="I1652">
            <v>42333</v>
          </cell>
          <cell r="J1652">
            <v>42079</v>
          </cell>
          <cell r="K1652">
            <v>42216</v>
          </cell>
          <cell r="L1652" t="str">
            <v>Complete</v>
          </cell>
          <cell r="M1652" t="str">
            <v>Executed</v>
          </cell>
          <cell r="N1652">
            <v>42333</v>
          </cell>
          <cell r="O1652" t="str">
            <v>Execute Contract</v>
          </cell>
          <cell r="P1652" t="str">
            <v>Nadarasa, Jeyakaran</v>
          </cell>
          <cell r="Q1652" t="str">
            <v>Nadarasa, Jeyakaran</v>
          </cell>
          <cell r="R1652" t="str">
            <v>Ari Bronkhorst</v>
          </cell>
          <cell r="S1652" t="str">
            <v>Ari Bronkhorst</v>
          </cell>
          <cell r="T1652" t="str">
            <v>Stephanie Graham</v>
          </cell>
          <cell r="U1652" t="str">
            <v>H - Horizon</v>
          </cell>
          <cell r="V1652" t="str">
            <v>Major Projects</v>
          </cell>
          <cell r="W1652" t="str">
            <v>45 Days net terms</v>
          </cell>
          <cell r="X1652">
            <v>2414659.77</v>
          </cell>
          <cell r="Y1652">
            <v>140770</v>
          </cell>
          <cell r="Z1652">
            <v>-35340.230000000003</v>
          </cell>
        </row>
        <row r="1653">
          <cell r="A1653" t="str">
            <v>802757-3-2</v>
          </cell>
          <cell r="B1653" t="str">
            <v>802757-3</v>
          </cell>
          <cell r="C1653">
            <v>2</v>
          </cell>
          <cell r="E1653" t="str">
            <v>DCM Integrated Solutions Inc.</v>
          </cell>
          <cell r="F1653" t="str">
            <v>Equipment Installation Plant 61C, 64 and 65</v>
          </cell>
          <cell r="G1653" t="str">
            <v>Schedules for Master Agreements</v>
          </cell>
          <cell r="H1653" t="str">
            <v>Nadarasa, Jeyakaran</v>
          </cell>
          <cell r="I1653">
            <v>42333</v>
          </cell>
          <cell r="J1653">
            <v>42079</v>
          </cell>
          <cell r="K1653">
            <v>42216</v>
          </cell>
          <cell r="L1653" t="str">
            <v>Complete</v>
          </cell>
          <cell r="M1653" t="str">
            <v>Executed</v>
          </cell>
          <cell r="N1653">
            <v>42333</v>
          </cell>
          <cell r="O1653" t="str">
            <v>Parallel_Return_to_Edit_Mode</v>
          </cell>
          <cell r="P1653" t="str">
            <v>Nadarasa, Jeyakaran</v>
          </cell>
          <cell r="R1653" t="str">
            <v>Ari Bronkhorst</v>
          </cell>
          <cell r="S1653" t="str">
            <v>Ari Bronkhorst</v>
          </cell>
          <cell r="T1653" t="str">
            <v>Stephanie Graham</v>
          </cell>
          <cell r="U1653" t="str">
            <v>H - Horizon</v>
          </cell>
          <cell r="V1653" t="str">
            <v>Major Projects</v>
          </cell>
          <cell r="W1653" t="str">
            <v>45 Days net terms</v>
          </cell>
          <cell r="X1653">
            <v>2414659.77</v>
          </cell>
          <cell r="Y1653">
            <v>140770</v>
          </cell>
          <cell r="Z1653">
            <v>-35340.230000000003</v>
          </cell>
        </row>
        <row r="1654">
          <cell r="A1654" t="str">
            <v>802757-5</v>
          </cell>
          <cell r="B1654">
            <v>802757</v>
          </cell>
          <cell r="C1654">
            <v>5</v>
          </cell>
          <cell r="D1654">
            <v>40395805</v>
          </cell>
          <cell r="E1654" t="str">
            <v>DCM Integrated Solutions Inc.</v>
          </cell>
          <cell r="F1654" t="str">
            <v>Forest Fire Compensation</v>
          </cell>
          <cell r="G1654" t="str">
            <v>Master Goods and Services Agreement</v>
          </cell>
          <cell r="H1654" t="str">
            <v>Borsini, Erwin</v>
          </cell>
          <cell r="I1654">
            <v>40885</v>
          </cell>
          <cell r="J1654">
            <v>40725</v>
          </cell>
          <cell r="K1654">
            <v>41122</v>
          </cell>
          <cell r="L1654" t="str">
            <v>Active</v>
          </cell>
          <cell r="M1654" t="str">
            <v>Executed</v>
          </cell>
          <cell r="N1654">
            <v>40885</v>
          </cell>
          <cell r="O1654" t="str">
            <v>Approve Contract</v>
          </cell>
          <cell r="P1654" t="str">
            <v>Business Area Approver</v>
          </cell>
          <cell r="Q1654" t="str">
            <v>Crawford, Marina</v>
          </cell>
          <cell r="R1654" t="str">
            <v>Marina Crawford</v>
          </cell>
          <cell r="S1654" t="str">
            <v>Ron Laing</v>
          </cell>
          <cell r="T1654" t="str">
            <v>Karen Almadi</v>
          </cell>
          <cell r="U1654" t="str">
            <v>H - Horizon</v>
          </cell>
          <cell r="V1654" t="str">
            <v>Upgrading &amp; Utilitie - Upgrading &amp; Utilities</v>
          </cell>
          <cell r="W1654" t="str">
            <v>45 Days net terms</v>
          </cell>
          <cell r="X1654">
            <v>77133691.530000001</v>
          </cell>
          <cell r="Y1654">
            <v>140770</v>
          </cell>
          <cell r="Z1654">
            <v>8952.01</v>
          </cell>
        </row>
        <row r="1655">
          <cell r="A1655" t="str">
            <v>802757-7</v>
          </cell>
          <cell r="B1655">
            <v>802757</v>
          </cell>
          <cell r="C1655">
            <v>7</v>
          </cell>
          <cell r="D1655">
            <v>403958</v>
          </cell>
          <cell r="E1655" t="str">
            <v>DCM Integrated Solutions Inc.</v>
          </cell>
          <cell r="F1655" t="str">
            <v>Extend August 31, 2012</v>
          </cell>
          <cell r="G1655" t="str">
            <v>Master Goods and Services Agreement</v>
          </cell>
          <cell r="H1655" t="str">
            <v>Baldwin, Charity</v>
          </cell>
          <cell r="I1655">
            <v>41135</v>
          </cell>
          <cell r="J1655">
            <v>40392</v>
          </cell>
          <cell r="K1655">
            <v>41152</v>
          </cell>
          <cell r="L1655" t="str">
            <v>Active</v>
          </cell>
          <cell r="M1655" t="str">
            <v>Executed</v>
          </cell>
          <cell r="N1655">
            <v>41149</v>
          </cell>
          <cell r="O1655" t="str">
            <v>Approve Contract</v>
          </cell>
          <cell r="P1655" t="str">
            <v>Business Area Approver</v>
          </cell>
          <cell r="Q1655" t="str">
            <v>Gagnon, Marcel</v>
          </cell>
          <cell r="R1655" t="str">
            <v>Marina Crawford</v>
          </cell>
          <cell r="S1655" t="str">
            <v>Ron Laing</v>
          </cell>
          <cell r="T1655" t="str">
            <v>Karen Almadi</v>
          </cell>
          <cell r="U1655" t="str">
            <v>H - Horizon</v>
          </cell>
          <cell r="V1655" t="str">
            <v>Upgrading &amp; Utilitie - Upgrading &amp; Utilities</v>
          </cell>
          <cell r="W1655" t="str">
            <v>45 Days net terms</v>
          </cell>
          <cell r="X1655">
            <v>82133691.530000001</v>
          </cell>
          <cell r="Y1655">
            <v>140770</v>
          </cell>
          <cell r="Z1655">
            <v>5000000</v>
          </cell>
        </row>
        <row r="1656">
          <cell r="A1656" t="str">
            <v>802757-8</v>
          </cell>
          <cell r="B1656">
            <v>802757</v>
          </cell>
          <cell r="C1656">
            <v>8</v>
          </cell>
          <cell r="D1656">
            <v>403958</v>
          </cell>
          <cell r="E1656" t="str">
            <v>DCM Integrated Solutions Inc.</v>
          </cell>
          <cell r="F1656" t="str">
            <v>Contract Extension/ Rate Increase / Add. new positions/ Revised Oh and Profit</v>
          </cell>
          <cell r="G1656" t="str">
            <v>Master Goods and Services Agreement</v>
          </cell>
          <cell r="H1656" t="str">
            <v>Odeleye, Lilian</v>
          </cell>
          <cell r="I1656">
            <v>41172</v>
          </cell>
          <cell r="J1656">
            <v>40392</v>
          </cell>
          <cell r="K1656">
            <v>41487</v>
          </cell>
          <cell r="L1656" t="str">
            <v>Active</v>
          </cell>
          <cell r="M1656" t="str">
            <v>Executed</v>
          </cell>
          <cell r="N1656">
            <v>41367</v>
          </cell>
          <cell r="O1656" t="str">
            <v>Approve Contract</v>
          </cell>
          <cell r="P1656" t="str">
            <v>Commercial Operations Approver</v>
          </cell>
          <cell r="R1656" t="str">
            <v>Marina Crawford</v>
          </cell>
          <cell r="S1656" t="str">
            <v>Ron Laing</v>
          </cell>
          <cell r="T1656" t="str">
            <v>Karen Almadi</v>
          </cell>
          <cell r="U1656" t="str">
            <v>H - Horizon</v>
          </cell>
          <cell r="V1656" t="str">
            <v>Upgrading &amp; Utilitie - Upgrading &amp; Utilities</v>
          </cell>
          <cell r="W1656" t="str">
            <v>45 Days net terms</v>
          </cell>
          <cell r="X1656">
            <v>157133691.53</v>
          </cell>
          <cell r="Y1656">
            <v>140770</v>
          </cell>
          <cell r="Z1656">
            <v>75000000</v>
          </cell>
        </row>
        <row r="1657">
          <cell r="A1657" t="str">
            <v>802759-2</v>
          </cell>
          <cell r="B1657">
            <v>802759</v>
          </cell>
          <cell r="C1657">
            <v>2</v>
          </cell>
          <cell r="D1657">
            <v>404046</v>
          </cell>
          <cell r="E1657" t="str">
            <v>Cana High Voltage Ltd.</v>
          </cell>
          <cell r="F1657" t="str">
            <v>Additional Scope</v>
          </cell>
          <cell r="G1657" t="str">
            <v>Master Professional Services Agreement</v>
          </cell>
          <cell r="H1657" t="str">
            <v>General, Tracy</v>
          </cell>
          <cell r="I1657">
            <v>41011</v>
          </cell>
          <cell r="J1657">
            <v>41003</v>
          </cell>
          <cell r="K1657">
            <v>41179</v>
          </cell>
          <cell r="L1657" t="str">
            <v>Active</v>
          </cell>
          <cell r="M1657" t="str">
            <v>Executed</v>
          </cell>
          <cell r="N1657">
            <v>41038</v>
          </cell>
          <cell r="O1657" t="str">
            <v>Edit New Supplement</v>
          </cell>
          <cell r="P1657" t="str">
            <v>De Jesus, Michelle</v>
          </cell>
          <cell r="Q1657" t="str">
            <v>De Jesus, Michelle</v>
          </cell>
          <cell r="R1657" t="str">
            <v>Marina Crawford</v>
          </cell>
          <cell r="S1657" t="str">
            <v>Ron Laing</v>
          </cell>
          <cell r="T1657" t="str">
            <v>Joseph Sair</v>
          </cell>
          <cell r="U1657" t="str">
            <v>H - Horizon</v>
          </cell>
          <cell r="V1657" t="str">
            <v>Upgrading &amp; Utilitie - Upgrading &amp; Utilities</v>
          </cell>
          <cell r="W1657" t="str">
            <v>45 Days net terms</v>
          </cell>
          <cell r="X1657">
            <v>1337831</v>
          </cell>
          <cell r="Y1657">
            <v>59904</v>
          </cell>
          <cell r="Z1657">
            <v>649631</v>
          </cell>
        </row>
        <row r="1658">
          <cell r="A1658" t="str">
            <v>802759-2-2</v>
          </cell>
          <cell r="B1658" t="str">
            <v>802759-2</v>
          </cell>
          <cell r="C1658">
            <v>2</v>
          </cell>
          <cell r="D1658">
            <v>405763</v>
          </cell>
          <cell r="E1658" t="str">
            <v>Cana High Voltage Ltd.</v>
          </cell>
          <cell r="F1658" t="str">
            <v>EP Services for 34.5kV lines,Expansion of EDMS</v>
          </cell>
          <cell r="G1658" t="str">
            <v>Schedules for Master Agreements</v>
          </cell>
          <cell r="H1658" t="str">
            <v>Siddhanta, Indrajit</v>
          </cell>
          <cell r="I1658">
            <v>41911</v>
          </cell>
          <cell r="J1658">
            <v>41512</v>
          </cell>
          <cell r="K1658">
            <v>41912</v>
          </cell>
          <cell r="L1658" t="str">
            <v>Active</v>
          </cell>
          <cell r="M1658" t="str">
            <v>Executed</v>
          </cell>
          <cell r="N1658">
            <v>42117</v>
          </cell>
          <cell r="O1658" t="str">
            <v>Approve Contract</v>
          </cell>
          <cell r="P1658" t="str">
            <v>Commercial Operations Approver</v>
          </cell>
          <cell r="Q1658" t="str">
            <v>Bronkhorst, Ari</v>
          </cell>
          <cell r="R1658" t="str">
            <v>Ari Bronkhorst</v>
          </cell>
          <cell r="S1658" t="str">
            <v>Ari Bronkhorst</v>
          </cell>
          <cell r="T1658" t="str">
            <v>Stephanie Graham</v>
          </cell>
          <cell r="U1658" t="str">
            <v>H - Horizon</v>
          </cell>
          <cell r="V1658" t="str">
            <v>Major Projects</v>
          </cell>
          <cell r="W1658" t="str">
            <v>45 Days net terms</v>
          </cell>
          <cell r="X1658">
            <v>1752149.4</v>
          </cell>
          <cell r="Y1658">
            <v>59904</v>
          </cell>
          <cell r="Z1658">
            <v>185589.4</v>
          </cell>
        </row>
        <row r="1659">
          <cell r="A1659" t="str">
            <v>802759-2-3</v>
          </cell>
          <cell r="B1659" t="str">
            <v>802759-2</v>
          </cell>
          <cell r="C1659">
            <v>3</v>
          </cell>
          <cell r="D1659">
            <v>405763</v>
          </cell>
          <cell r="E1659" t="str">
            <v>Cana High Voltage Ltd.</v>
          </cell>
          <cell r="F1659" t="str">
            <v>EP Services for 34.5kV lines,Expansion of EDMS</v>
          </cell>
          <cell r="G1659" t="str">
            <v>Schedules for Master Agreements</v>
          </cell>
          <cell r="H1659" t="str">
            <v>Siddhanta, Indrajit</v>
          </cell>
          <cell r="I1659">
            <v>42117</v>
          </cell>
          <cell r="J1659">
            <v>41883</v>
          </cell>
          <cell r="K1659">
            <v>42216</v>
          </cell>
          <cell r="L1659" t="str">
            <v>Active</v>
          </cell>
          <cell r="M1659" t="str">
            <v>Pending Signed Copy Attachment</v>
          </cell>
          <cell r="O1659" t="str">
            <v>Approve Contract</v>
          </cell>
          <cell r="P1659" t="str">
            <v>Commercial Operations Approver</v>
          </cell>
          <cell r="Q1659" t="str">
            <v>Bronkhorst, Ari</v>
          </cell>
          <cell r="R1659" t="str">
            <v>Ari Bronkhorst</v>
          </cell>
          <cell r="S1659" t="str">
            <v>Ari Bronkhorst</v>
          </cell>
          <cell r="T1659" t="str">
            <v>Stephanie Graham</v>
          </cell>
          <cell r="U1659" t="str">
            <v>H - Horizon</v>
          </cell>
          <cell r="V1659" t="str">
            <v>Major Projects</v>
          </cell>
          <cell r="W1659" t="str">
            <v>45 Days net terms</v>
          </cell>
          <cell r="X1659">
            <v>1879613.4</v>
          </cell>
          <cell r="Y1659">
            <v>59904</v>
          </cell>
          <cell r="Z1659">
            <v>127464</v>
          </cell>
        </row>
        <row r="1660">
          <cell r="A1660" t="str">
            <v>802759-3</v>
          </cell>
          <cell r="B1660">
            <v>802759</v>
          </cell>
          <cell r="C1660">
            <v>3</v>
          </cell>
          <cell r="D1660">
            <v>404046</v>
          </cell>
          <cell r="E1660" t="str">
            <v>Cana High Voltage Ltd.</v>
          </cell>
          <cell r="F1660" t="str">
            <v>ATCO Remote Requirements</v>
          </cell>
          <cell r="G1660" t="str">
            <v>Master Professional Services Agreement</v>
          </cell>
          <cell r="H1660" t="str">
            <v>General, Tracy</v>
          </cell>
          <cell r="I1660">
            <v>41228</v>
          </cell>
          <cell r="J1660">
            <v>41218</v>
          </cell>
          <cell r="K1660">
            <v>41305</v>
          </cell>
          <cell r="L1660" t="str">
            <v>Active</v>
          </cell>
          <cell r="M1660" t="str">
            <v>Executed</v>
          </cell>
          <cell r="N1660">
            <v>41255</v>
          </cell>
          <cell r="O1660" t="str">
            <v>Parallel_Return_to_Edit_Mode</v>
          </cell>
          <cell r="P1660" t="str">
            <v>General, Tracy</v>
          </cell>
          <cell r="R1660" t="str">
            <v>Marina Crawford</v>
          </cell>
          <cell r="S1660" t="str">
            <v>Kara Slemko</v>
          </cell>
          <cell r="T1660" t="str">
            <v>Karen Almadi</v>
          </cell>
          <cell r="U1660" t="str">
            <v>H - Horizon</v>
          </cell>
          <cell r="V1660" t="str">
            <v>Upgrading &amp; Utilitie - Upgrading &amp; Utilities</v>
          </cell>
          <cell r="W1660" t="str">
            <v>45 Days net terms</v>
          </cell>
          <cell r="X1660">
            <v>1342541</v>
          </cell>
          <cell r="Y1660">
            <v>59904</v>
          </cell>
          <cell r="Z1660">
            <v>4710</v>
          </cell>
        </row>
        <row r="1661">
          <cell r="A1661" t="str">
            <v>802759-4</v>
          </cell>
          <cell r="B1661">
            <v>802759</v>
          </cell>
          <cell r="C1661">
            <v>4</v>
          </cell>
          <cell r="D1661">
            <v>404046</v>
          </cell>
          <cell r="E1661" t="str">
            <v>Cana High Voltage Ltd.</v>
          </cell>
          <cell r="F1661" t="str">
            <v>Contract Extension until 27/09/2017</v>
          </cell>
          <cell r="G1661" t="str">
            <v>Master Professional Services Agreement</v>
          </cell>
          <cell r="H1661" t="str">
            <v>Elia, Daniela</v>
          </cell>
          <cell r="I1661">
            <v>41345</v>
          </cell>
          <cell r="J1661">
            <v>41218</v>
          </cell>
          <cell r="K1661">
            <v>43005</v>
          </cell>
          <cell r="L1661" t="str">
            <v>Active</v>
          </cell>
          <cell r="M1661" t="str">
            <v>Executed</v>
          </cell>
          <cell r="N1661">
            <v>41388</v>
          </cell>
          <cell r="O1661" t="str">
            <v>Parallel_Return_to_Edit_Mode</v>
          </cell>
          <cell r="P1661" t="str">
            <v>General, Tracy</v>
          </cell>
          <cell r="R1661" t="str">
            <v>Carla Salazar</v>
          </cell>
          <cell r="S1661" t="str">
            <v>Kara Slemko</v>
          </cell>
          <cell r="T1661" t="str">
            <v>Eric Stearns</v>
          </cell>
          <cell r="U1661" t="str">
            <v>H - Horizon</v>
          </cell>
          <cell r="V1661" t="str">
            <v>Upgrading &amp; Utilitie - Upgrading &amp; Utilities</v>
          </cell>
          <cell r="W1661" t="str">
            <v>45 Days net terms</v>
          </cell>
          <cell r="X1661">
            <v>1997541</v>
          </cell>
          <cell r="Y1661">
            <v>59904</v>
          </cell>
          <cell r="Z1661">
            <v>655000</v>
          </cell>
        </row>
        <row r="1662">
          <cell r="A1662" t="str">
            <v>802759-5</v>
          </cell>
          <cell r="B1662">
            <v>802759</v>
          </cell>
          <cell r="C1662">
            <v>5</v>
          </cell>
          <cell r="D1662">
            <v>404046</v>
          </cell>
          <cell r="E1662" t="str">
            <v>Cana High Voltage Ltd.</v>
          </cell>
          <cell r="F1662" t="str">
            <v>Contract Extension</v>
          </cell>
          <cell r="G1662" t="str">
            <v>Master Professional Services Agreement</v>
          </cell>
          <cell r="H1662" t="str">
            <v>Elia, Daniela</v>
          </cell>
          <cell r="I1662">
            <v>42621</v>
          </cell>
          <cell r="J1662">
            <v>43006</v>
          </cell>
          <cell r="K1662">
            <v>44101</v>
          </cell>
          <cell r="L1662" t="str">
            <v>Active</v>
          </cell>
          <cell r="M1662" t="str">
            <v>Executed</v>
          </cell>
          <cell r="N1662">
            <v>43006</v>
          </cell>
          <cell r="O1662" t="str">
            <v>Approve Contract</v>
          </cell>
          <cell r="P1662" t="str">
            <v>Business Area Approver</v>
          </cell>
          <cell r="Q1662" t="str">
            <v>Perry, Don</v>
          </cell>
          <cell r="R1662" t="str">
            <v>Carla Salazar</v>
          </cell>
          <cell r="S1662" t="str">
            <v>Kara Slemko</v>
          </cell>
          <cell r="T1662" t="str">
            <v>Eric Stearns</v>
          </cell>
          <cell r="U1662" t="str">
            <v>H - Horizon</v>
          </cell>
          <cell r="V1662" t="str">
            <v>Upgrading &amp; Utilitie - Upgrading &amp; Utilities</v>
          </cell>
          <cell r="W1662" t="str">
            <v>45 Days net terms</v>
          </cell>
          <cell r="X1662">
            <v>2347541</v>
          </cell>
          <cell r="Y1662">
            <v>59904</v>
          </cell>
          <cell r="Z1662">
            <v>350000</v>
          </cell>
        </row>
        <row r="1663">
          <cell r="A1663" t="str">
            <v>802759-7-1</v>
          </cell>
          <cell r="B1663" t="str">
            <v>802759-7</v>
          </cell>
          <cell r="C1663">
            <v>1</v>
          </cell>
          <cell r="D1663">
            <v>815495</v>
          </cell>
          <cell r="E1663" t="str">
            <v>Cana High Voltage Ltd.</v>
          </cell>
          <cell r="F1663" t="str">
            <v>Add Scope Relay Review- 260 kV Line Protection-</v>
          </cell>
          <cell r="G1663" t="str">
            <v>Schedules for Master Agreements</v>
          </cell>
          <cell r="H1663" t="str">
            <v>Elia, Daniela</v>
          </cell>
          <cell r="I1663">
            <v>42571</v>
          </cell>
          <cell r="J1663">
            <v>42570</v>
          </cell>
          <cell r="K1663">
            <v>42674</v>
          </cell>
          <cell r="L1663" t="str">
            <v>Active</v>
          </cell>
          <cell r="M1663" t="str">
            <v>Executed</v>
          </cell>
          <cell r="N1663">
            <v>42612</v>
          </cell>
          <cell r="O1663" t="str">
            <v>Review Contract</v>
          </cell>
          <cell r="P1663" t="str">
            <v>Supply Management Reviewer</v>
          </cell>
          <cell r="Q1663" t="str">
            <v>House, Gregory</v>
          </cell>
          <cell r="R1663" t="str">
            <v>Carla Salazar</v>
          </cell>
          <cell r="S1663" t="str">
            <v>Kara Slemko</v>
          </cell>
          <cell r="T1663" t="str">
            <v>Stephanie Graham</v>
          </cell>
          <cell r="U1663" t="str">
            <v>H - Horizon</v>
          </cell>
          <cell r="V1663" t="str">
            <v>Upgrading &amp; Utilitie - Upgrading &amp; Utilities</v>
          </cell>
          <cell r="W1663" t="str">
            <v>45 Days net terms</v>
          </cell>
          <cell r="X1663">
            <v>19837</v>
          </cell>
          <cell r="Y1663">
            <v>59904</v>
          </cell>
          <cell r="Z1663">
            <v>6236</v>
          </cell>
        </row>
        <row r="1664">
          <cell r="A1664" t="str">
            <v>802761-2</v>
          </cell>
          <cell r="B1664">
            <v>802761</v>
          </cell>
          <cell r="C1664">
            <v>2</v>
          </cell>
          <cell r="D1664">
            <v>404057</v>
          </cell>
          <cell r="E1664" t="str">
            <v>Welcomehome Relocations Inc.</v>
          </cell>
          <cell r="F1664" t="str">
            <v>Town Tours - Contract Extension</v>
          </cell>
          <cell r="G1664" t="str">
            <v>Purchase Order</v>
          </cell>
          <cell r="H1664" t="str">
            <v>Panya, Yowchong</v>
          </cell>
          <cell r="I1664">
            <v>41260</v>
          </cell>
          <cell r="J1664">
            <v>41275</v>
          </cell>
          <cell r="K1664">
            <v>41639</v>
          </cell>
          <cell r="L1664" t="str">
            <v>Complete</v>
          </cell>
          <cell r="M1664" t="str">
            <v>Executed</v>
          </cell>
          <cell r="N1664">
            <v>41291</v>
          </cell>
          <cell r="O1664" t="str">
            <v>Edit New Supplement</v>
          </cell>
          <cell r="P1664" t="str">
            <v>Spence, Adam</v>
          </cell>
          <cell r="Q1664" t="str">
            <v>Spence, Adam</v>
          </cell>
          <cell r="R1664" t="str">
            <v>Marina Crawford</v>
          </cell>
          <cell r="S1664" t="str">
            <v>Kara Slemko</v>
          </cell>
          <cell r="T1664" t="str">
            <v>Eric Stearns</v>
          </cell>
          <cell r="U1664" t="str">
            <v>H - Horizon</v>
          </cell>
          <cell r="V1664" t="str">
            <v>Human Resources - Human Resources &amp; Stakeholder Relations</v>
          </cell>
          <cell r="W1664" t="str">
            <v>30 Days net terms</v>
          </cell>
          <cell r="X1664">
            <v>485000</v>
          </cell>
          <cell r="Y1664">
            <v>601595</v>
          </cell>
          <cell r="Z1664">
            <v>400000</v>
          </cell>
        </row>
        <row r="1665">
          <cell r="A1665" t="str">
            <v>802768-1</v>
          </cell>
          <cell r="B1665">
            <v>802768</v>
          </cell>
          <cell r="C1665">
            <v>1</v>
          </cell>
          <cell r="D1665">
            <v>40403401</v>
          </cell>
          <cell r="E1665" t="str">
            <v>Westwood Electric Ltd.</v>
          </cell>
          <cell r="F1665" t="str">
            <v>Instrumentation of Corrosion Probes Units 31 &amp; 33</v>
          </cell>
          <cell r="G1665" t="str">
            <v>Purchase Order</v>
          </cell>
          <cell r="H1665" t="str">
            <v>Salazar, Carla</v>
          </cell>
          <cell r="I1665">
            <v>40485</v>
          </cell>
          <cell r="J1665">
            <v>40485</v>
          </cell>
          <cell r="K1665">
            <v>40632</v>
          </cell>
          <cell r="L1665" t="str">
            <v>Complete</v>
          </cell>
          <cell r="M1665" t="str">
            <v>Executed</v>
          </cell>
          <cell r="N1665">
            <v>40505</v>
          </cell>
          <cell r="O1665" t="str">
            <v>Approve Contract</v>
          </cell>
          <cell r="P1665" t="str">
            <v>Business Area Approver</v>
          </cell>
          <cell r="Q1665" t="str">
            <v>Babu, Ashok</v>
          </cell>
          <cell r="R1665" t="str">
            <v>Sudip Kumar</v>
          </cell>
          <cell r="S1665" t="str">
            <v>Ron Laing</v>
          </cell>
          <cell r="T1665" t="str">
            <v>Karen Almadi</v>
          </cell>
          <cell r="U1665" t="str">
            <v>H - Horizon</v>
          </cell>
          <cell r="V1665" t="str">
            <v>Upgrading &amp; Utilitie - Upgrading &amp; Utilities</v>
          </cell>
          <cell r="W1665" t="str">
            <v>45 Days net terms</v>
          </cell>
          <cell r="X1665">
            <v>216175</v>
          </cell>
          <cell r="Y1665">
            <v>583619</v>
          </cell>
          <cell r="Z1665">
            <v>117587</v>
          </cell>
        </row>
        <row r="1666">
          <cell r="A1666" t="str">
            <v>802769-1</v>
          </cell>
          <cell r="B1666">
            <v>802769</v>
          </cell>
          <cell r="C1666">
            <v>1</v>
          </cell>
          <cell r="D1666">
            <v>402952</v>
          </cell>
          <cell r="E1666" t="str">
            <v>Tervita Corporation</v>
          </cell>
          <cell r="F1666" t="str">
            <v>NORM Scrap Loads</v>
          </cell>
          <cell r="G1666" t="str">
            <v>Master Goods and Services Agreement</v>
          </cell>
          <cell r="H1666" t="str">
            <v>Pritchard, Michella</v>
          </cell>
          <cell r="I1666">
            <v>41016</v>
          </cell>
          <cell r="J1666">
            <v>39965</v>
          </cell>
          <cell r="K1666">
            <v>41059</v>
          </cell>
          <cell r="L1666" t="str">
            <v>Active</v>
          </cell>
          <cell r="M1666" t="str">
            <v>Executed</v>
          </cell>
          <cell r="N1666">
            <v>41129</v>
          </cell>
          <cell r="O1666" t="str">
            <v>Edit New Supplement</v>
          </cell>
          <cell r="P1666" t="str">
            <v>Murphy, Alicia</v>
          </cell>
          <cell r="Q1666" t="str">
            <v>Murphy, Alicia</v>
          </cell>
          <cell r="R1666" t="str">
            <v>Marina Crawford</v>
          </cell>
          <cell r="S1666" t="str">
            <v>Ron Laing</v>
          </cell>
          <cell r="T1666" t="str">
            <v>Ronni Church</v>
          </cell>
          <cell r="U1666" t="str">
            <v>H - Horizon</v>
          </cell>
          <cell r="V1666" t="str">
            <v>Business Services - Business Services &amp; Strategic Planning</v>
          </cell>
          <cell r="W1666" t="str">
            <v>45 Days net terms</v>
          </cell>
          <cell r="X1666">
            <v>1616382</v>
          </cell>
          <cell r="Y1666">
            <v>163164</v>
          </cell>
          <cell r="Z1666">
            <v>-63618</v>
          </cell>
        </row>
        <row r="1667">
          <cell r="A1667" t="str">
            <v>802769-1-1</v>
          </cell>
          <cell r="B1667" t="str">
            <v>802769-1</v>
          </cell>
          <cell r="C1667">
            <v>1</v>
          </cell>
          <cell r="D1667">
            <v>404933</v>
          </cell>
          <cell r="E1667" t="str">
            <v>Tervita Corporation</v>
          </cell>
          <cell r="F1667" t="str">
            <v>Hazco Services for Bitumen Production</v>
          </cell>
          <cell r="G1667" t="str">
            <v>Schedules for Master Agreements</v>
          </cell>
          <cell r="H1667" t="str">
            <v>Panya, Yowchong</v>
          </cell>
          <cell r="I1667">
            <v>40492</v>
          </cell>
          <cell r="J1667">
            <v>40486</v>
          </cell>
          <cell r="K1667">
            <v>41059</v>
          </cell>
          <cell r="L1667" t="str">
            <v>Complete</v>
          </cell>
          <cell r="M1667" t="str">
            <v>Executed</v>
          </cell>
          <cell r="N1667">
            <v>40511</v>
          </cell>
          <cell r="O1667" t="str">
            <v>Approve Contract</v>
          </cell>
          <cell r="P1667" t="str">
            <v>Supply Management Approver</v>
          </cell>
          <cell r="Q1667" t="str">
            <v>Crawford, Marina</v>
          </cell>
          <cell r="R1667" t="str">
            <v>Marina Crawford</v>
          </cell>
          <cell r="S1667" t="str">
            <v>Ron Laing</v>
          </cell>
          <cell r="T1667" t="str">
            <v>Ronni Church</v>
          </cell>
          <cell r="U1667" t="str">
            <v>H - Horizon</v>
          </cell>
          <cell r="V1667" t="str">
            <v>Bitumen Production</v>
          </cell>
          <cell r="W1667" t="str">
            <v>45 Days net terms</v>
          </cell>
          <cell r="X1667">
            <v>164000</v>
          </cell>
          <cell r="Y1667">
            <v>163164</v>
          </cell>
          <cell r="Z1667">
            <v>20000</v>
          </cell>
        </row>
        <row r="1668">
          <cell r="A1668" t="str">
            <v>802769-3</v>
          </cell>
          <cell r="B1668">
            <v>802769</v>
          </cell>
          <cell r="C1668">
            <v>3</v>
          </cell>
          <cell r="D1668">
            <v>404930</v>
          </cell>
          <cell r="E1668" t="str">
            <v>Tervita Corporation</v>
          </cell>
          <cell r="F1668" t="str">
            <v>Hazardous Waste Rates for 2013</v>
          </cell>
          <cell r="G1668" t="str">
            <v>Master Goods and Services Agreement</v>
          </cell>
          <cell r="H1668" t="str">
            <v>Pritchard, Michella</v>
          </cell>
          <cell r="I1668">
            <v>41338</v>
          </cell>
          <cell r="J1668">
            <v>41275</v>
          </cell>
          <cell r="K1668">
            <v>42154</v>
          </cell>
          <cell r="L1668" t="str">
            <v>Active</v>
          </cell>
          <cell r="M1668" t="str">
            <v>Executed</v>
          </cell>
          <cell r="N1668">
            <v>41369</v>
          </cell>
          <cell r="O1668" t="str">
            <v>Execute Contract</v>
          </cell>
          <cell r="P1668" t="str">
            <v>Epps, Pamela</v>
          </cell>
          <cell r="Q1668" t="str">
            <v>Epps, Pamela</v>
          </cell>
          <cell r="R1668" t="str">
            <v>Marina Crawford</v>
          </cell>
          <cell r="S1668" t="str">
            <v>Ron Laing</v>
          </cell>
          <cell r="T1668" t="str">
            <v>Ronni Church</v>
          </cell>
          <cell r="U1668" t="str">
            <v>H - Horizon</v>
          </cell>
          <cell r="V1668" t="str">
            <v>Business Services - Business Services &amp; Strategic Planning</v>
          </cell>
          <cell r="W1668" t="str">
            <v>45 Days net terms</v>
          </cell>
          <cell r="X1668">
            <v>1661382</v>
          </cell>
          <cell r="Y1668">
            <v>163164</v>
          </cell>
          <cell r="Z1668">
            <v>45000</v>
          </cell>
        </row>
        <row r="1669">
          <cell r="A1669" t="str">
            <v>802769-4</v>
          </cell>
          <cell r="B1669">
            <v>802769</v>
          </cell>
          <cell r="C1669">
            <v>4</v>
          </cell>
          <cell r="D1669">
            <v>404930</v>
          </cell>
          <cell r="E1669" t="str">
            <v>Tervita Corporation</v>
          </cell>
          <cell r="F1669" t="str">
            <v>NORM Contaminated Bundles</v>
          </cell>
          <cell r="G1669" t="str">
            <v>Master Goods and Services Agreement</v>
          </cell>
          <cell r="H1669" t="str">
            <v>Pritchard, Michella</v>
          </cell>
          <cell r="I1669">
            <v>41668</v>
          </cell>
          <cell r="J1669">
            <v>41275</v>
          </cell>
          <cell r="K1669">
            <v>42154</v>
          </cell>
          <cell r="L1669" t="str">
            <v>Active</v>
          </cell>
          <cell r="M1669" t="str">
            <v>Executed</v>
          </cell>
          <cell r="N1669">
            <v>41920</v>
          </cell>
          <cell r="O1669" t="str">
            <v>Approve Contract</v>
          </cell>
          <cell r="P1669" t="str">
            <v>Commercial Operations Approver</v>
          </cell>
          <cell r="Q1669" t="str">
            <v>King, Brian</v>
          </cell>
          <cell r="R1669" t="str">
            <v>Carla Salazar</v>
          </cell>
          <cell r="S1669" t="str">
            <v>Ron Laing</v>
          </cell>
          <cell r="T1669" t="str">
            <v>Stephanie Graham</v>
          </cell>
          <cell r="U1669" t="str">
            <v>H - Horizon</v>
          </cell>
          <cell r="V1669" t="str">
            <v>Business Services - Business Services &amp; Strategic Planning</v>
          </cell>
          <cell r="W1669" t="str">
            <v>45 Days net terms</v>
          </cell>
          <cell r="X1669">
            <v>1716152</v>
          </cell>
          <cell r="Y1669">
            <v>163164</v>
          </cell>
          <cell r="Z1669">
            <v>54770</v>
          </cell>
        </row>
        <row r="1670">
          <cell r="A1670" t="str">
            <v>802776-10-1</v>
          </cell>
          <cell r="B1670" t="str">
            <v>802776-10</v>
          </cell>
          <cell r="C1670">
            <v>1</v>
          </cell>
          <cell r="D1670">
            <v>405249</v>
          </cell>
          <cell r="E1670" t="str">
            <v>SNC-Lavalin Inc.</v>
          </cell>
          <cell r="F1670" t="str">
            <v>Additional scope for DRU Process and Corrosion Investigation</v>
          </cell>
          <cell r="G1670" t="str">
            <v>Schedules for Master Agreements</v>
          </cell>
          <cell r="H1670" t="str">
            <v>Wang, Cathy</v>
          </cell>
          <cell r="I1670">
            <v>41333</v>
          </cell>
          <cell r="J1670">
            <v>41244</v>
          </cell>
          <cell r="K1670">
            <v>41456</v>
          </cell>
          <cell r="L1670" t="str">
            <v>Complete</v>
          </cell>
          <cell r="M1670" t="str">
            <v>Executed</v>
          </cell>
          <cell r="N1670">
            <v>41360</v>
          </cell>
          <cell r="O1670" t="str">
            <v>Parallel_Return_to_Edit_Mode</v>
          </cell>
          <cell r="P1670" t="str">
            <v>Wang, Cathy</v>
          </cell>
          <cell r="R1670" t="str">
            <v>Carla Salazar</v>
          </cell>
          <cell r="S1670" t="str">
            <v>Ron Laing</v>
          </cell>
          <cell r="T1670" t="str">
            <v>Stephanie Graham</v>
          </cell>
          <cell r="U1670" t="str">
            <v>H - Horizon</v>
          </cell>
          <cell r="V1670" t="str">
            <v>Upgrading &amp; Utilitie - Upgrading &amp; Utilities</v>
          </cell>
          <cell r="W1670" t="str">
            <v>45 Days net terms</v>
          </cell>
          <cell r="X1670">
            <v>2005163</v>
          </cell>
          <cell r="Y1670">
            <v>68406</v>
          </cell>
          <cell r="Z1670">
            <v>1675163</v>
          </cell>
        </row>
        <row r="1671">
          <cell r="A1671" t="str">
            <v>802776-10-1</v>
          </cell>
          <cell r="B1671" t="str">
            <v>802776-10</v>
          </cell>
          <cell r="C1671">
            <v>1</v>
          </cell>
          <cell r="D1671">
            <v>405249</v>
          </cell>
          <cell r="E1671" t="str">
            <v>SNC-Lavalin Inc.</v>
          </cell>
          <cell r="F1671" t="str">
            <v>Additional scope for DRU Process and Corrosion Investigation</v>
          </cell>
          <cell r="G1671" t="str">
            <v>Schedules for Master Agreements</v>
          </cell>
          <cell r="H1671" t="str">
            <v>Wang, Cathy</v>
          </cell>
          <cell r="I1671">
            <v>41333</v>
          </cell>
          <cell r="J1671">
            <v>41244</v>
          </cell>
          <cell r="K1671">
            <v>41456</v>
          </cell>
          <cell r="L1671" t="str">
            <v>Complete</v>
          </cell>
          <cell r="M1671" t="str">
            <v>Executed</v>
          </cell>
          <cell r="N1671">
            <v>41360</v>
          </cell>
          <cell r="O1671" t="str">
            <v>Approve Contract</v>
          </cell>
          <cell r="P1671" t="str">
            <v>Commercial Operations Approver</v>
          </cell>
          <cell r="Q1671" t="str">
            <v>King, Brian</v>
          </cell>
          <cell r="R1671" t="str">
            <v>Carla Salazar</v>
          </cell>
          <cell r="S1671" t="str">
            <v>Ron Laing</v>
          </cell>
          <cell r="T1671" t="str">
            <v>Stephanie Graham</v>
          </cell>
          <cell r="U1671" t="str">
            <v>H - Horizon</v>
          </cell>
          <cell r="V1671" t="str">
            <v>Upgrading &amp; Utilitie - Upgrading &amp; Utilities</v>
          </cell>
          <cell r="W1671" t="str">
            <v>45 Days net terms</v>
          </cell>
          <cell r="X1671">
            <v>2005163</v>
          </cell>
          <cell r="Y1671">
            <v>68406</v>
          </cell>
          <cell r="Z1671">
            <v>1675163</v>
          </cell>
        </row>
        <row r="1672">
          <cell r="A1672" t="str">
            <v>802776-1-1</v>
          </cell>
          <cell r="B1672" t="str">
            <v>802776-1</v>
          </cell>
          <cell r="C1672">
            <v>1</v>
          </cell>
          <cell r="D1672">
            <v>404104</v>
          </cell>
          <cell r="E1672" t="str">
            <v>SNC-Lavalin Inc.</v>
          </cell>
          <cell r="F1672" t="str">
            <v>Secondary Crusher Alternates Study</v>
          </cell>
          <cell r="G1672" t="str">
            <v>Schedules for Master Agreements</v>
          </cell>
          <cell r="H1672" t="str">
            <v>Parmar, Cyrus</v>
          </cell>
          <cell r="I1672">
            <v>40639</v>
          </cell>
          <cell r="J1672">
            <v>40569</v>
          </cell>
          <cell r="K1672">
            <v>40999</v>
          </cell>
          <cell r="L1672" t="str">
            <v>Complete</v>
          </cell>
          <cell r="M1672" t="str">
            <v>Executed</v>
          </cell>
          <cell r="N1672">
            <v>40652</v>
          </cell>
          <cell r="O1672" t="str">
            <v>Edit New Supplement</v>
          </cell>
          <cell r="P1672" t="str">
            <v>Leonardo, Arlene</v>
          </cell>
          <cell r="Q1672" t="str">
            <v>Leonardo, Arlene</v>
          </cell>
          <cell r="R1672" t="str">
            <v>Carla Salazar</v>
          </cell>
          <cell r="S1672" t="str">
            <v>Ron Laing</v>
          </cell>
          <cell r="T1672" t="str">
            <v>Stephanie Graham</v>
          </cell>
          <cell r="U1672" t="str">
            <v>H - Horizon</v>
          </cell>
          <cell r="V1672" t="str">
            <v>Bitumen Production</v>
          </cell>
          <cell r="W1672" t="str">
            <v>45 Days net terms</v>
          </cell>
          <cell r="X1672">
            <v>269500</v>
          </cell>
          <cell r="Y1672">
            <v>68406</v>
          </cell>
          <cell r="Z1672">
            <v>121500</v>
          </cell>
        </row>
        <row r="1673">
          <cell r="A1673" t="str">
            <v>802776-4-1</v>
          </cell>
          <cell r="B1673" t="str">
            <v>802776-4</v>
          </cell>
          <cell r="C1673">
            <v>1</v>
          </cell>
          <cell r="D1673">
            <v>40447001</v>
          </cell>
          <cell r="E1673" t="str">
            <v>SNC-Lavalin Inc.</v>
          </cell>
          <cell r="F1673" t="str">
            <v>Mine Oily Water System</v>
          </cell>
          <cell r="G1673" t="str">
            <v>Schedules for Master Agreements</v>
          </cell>
          <cell r="H1673" t="str">
            <v>Maestre, Oda Liz</v>
          </cell>
          <cell r="I1673">
            <v>40921</v>
          </cell>
          <cell r="J1673">
            <v>40844</v>
          </cell>
          <cell r="K1673">
            <v>40908</v>
          </cell>
          <cell r="L1673" t="str">
            <v>Complete</v>
          </cell>
          <cell r="M1673" t="str">
            <v>Executed</v>
          </cell>
          <cell r="N1673">
            <v>40928</v>
          </cell>
          <cell r="O1673" t="str">
            <v>Edit New Supplement</v>
          </cell>
          <cell r="P1673" t="str">
            <v>Maestre, Oda Liz</v>
          </cell>
          <cell r="Q1673" t="str">
            <v>Maestre, Oda Liz</v>
          </cell>
          <cell r="R1673" t="str">
            <v>Don Guglielmin</v>
          </cell>
          <cell r="S1673" t="str">
            <v>Ron Laing</v>
          </cell>
          <cell r="T1673" t="str">
            <v>Karen Almadi</v>
          </cell>
          <cell r="U1673" t="str">
            <v>H - Horizon</v>
          </cell>
          <cell r="V1673" t="str">
            <v>Major Projects</v>
          </cell>
          <cell r="W1673" t="str">
            <v>45 Days net terms</v>
          </cell>
          <cell r="X1673">
            <v>7599441</v>
          </cell>
          <cell r="Y1673">
            <v>68406</v>
          </cell>
          <cell r="Z1673">
            <v>284676</v>
          </cell>
        </row>
        <row r="1674">
          <cell r="A1674" t="str">
            <v>802776-4-10</v>
          </cell>
          <cell r="B1674" t="str">
            <v>802776-4</v>
          </cell>
          <cell r="C1674">
            <v>10</v>
          </cell>
          <cell r="D1674">
            <v>40447010</v>
          </cell>
          <cell r="E1674" t="str">
            <v>SNC-Lavalin Inc.</v>
          </cell>
          <cell r="F1674" t="str">
            <v>CO2 Monitoring</v>
          </cell>
          <cell r="G1674" t="str">
            <v>Schedules for Master Agreements</v>
          </cell>
          <cell r="H1674" t="str">
            <v>St-Denis, Jean-Yves</v>
          </cell>
          <cell r="I1674">
            <v>40982</v>
          </cell>
          <cell r="J1674">
            <v>40954</v>
          </cell>
          <cell r="K1674">
            <v>40988</v>
          </cell>
          <cell r="L1674" t="str">
            <v>Complete</v>
          </cell>
          <cell r="M1674" t="str">
            <v>Executed</v>
          </cell>
          <cell r="N1674">
            <v>41129</v>
          </cell>
          <cell r="O1674" t="str">
            <v>Execute Contract</v>
          </cell>
          <cell r="P1674" t="str">
            <v>Belenky, Betty</v>
          </cell>
          <cell r="Q1674" t="str">
            <v>Belenky, Betty</v>
          </cell>
          <cell r="R1674" t="str">
            <v>Don Guglielmin</v>
          </cell>
          <cell r="S1674" t="str">
            <v>Ron Laing</v>
          </cell>
          <cell r="T1674" t="str">
            <v>Karen Almadi</v>
          </cell>
          <cell r="U1674" t="str">
            <v>H - Horizon</v>
          </cell>
          <cell r="V1674" t="str">
            <v>Major Projects</v>
          </cell>
          <cell r="W1674" t="str">
            <v>45 Days net terms</v>
          </cell>
          <cell r="X1674">
            <v>9005011</v>
          </cell>
          <cell r="Y1674">
            <v>68406</v>
          </cell>
          <cell r="Z1674">
            <v>16231</v>
          </cell>
        </row>
        <row r="1675">
          <cell r="A1675" t="str">
            <v>802776-4-11</v>
          </cell>
          <cell r="B1675" t="str">
            <v>802776-4</v>
          </cell>
          <cell r="C1675">
            <v>11</v>
          </cell>
          <cell r="D1675">
            <v>40447010</v>
          </cell>
          <cell r="E1675" t="str">
            <v>SNC-Lavalin Inc.</v>
          </cell>
          <cell r="F1675" t="str">
            <v>Change Notices C-008; C-009 and C010</v>
          </cell>
          <cell r="G1675" t="str">
            <v>Schedules for Master Agreements</v>
          </cell>
          <cell r="H1675" t="str">
            <v>Belenky, Betty</v>
          </cell>
          <cell r="I1675">
            <v>41142</v>
          </cell>
          <cell r="J1675">
            <v>40889</v>
          </cell>
          <cell r="K1675">
            <v>41212</v>
          </cell>
          <cell r="L1675" t="str">
            <v>Complete</v>
          </cell>
          <cell r="M1675" t="str">
            <v>Executed</v>
          </cell>
          <cell r="N1675">
            <v>41159</v>
          </cell>
          <cell r="O1675" t="str">
            <v>Parallel_Return_to_Edit_Mode</v>
          </cell>
          <cell r="P1675" t="str">
            <v>Belenky, Betty</v>
          </cell>
          <cell r="R1675" t="str">
            <v>Don Guglielmin</v>
          </cell>
          <cell r="S1675" t="str">
            <v>Ron Laing</v>
          </cell>
          <cell r="T1675" t="str">
            <v>Karen Almadi</v>
          </cell>
          <cell r="U1675" t="str">
            <v>H - Horizon</v>
          </cell>
          <cell r="V1675" t="str">
            <v>Major Projects</v>
          </cell>
          <cell r="W1675" t="str">
            <v>45 Days net terms</v>
          </cell>
          <cell r="X1675">
            <v>9187149</v>
          </cell>
          <cell r="Y1675">
            <v>68406</v>
          </cell>
          <cell r="Z1675">
            <v>182138</v>
          </cell>
        </row>
        <row r="1676">
          <cell r="A1676" t="str">
            <v>802776-4-12</v>
          </cell>
          <cell r="B1676" t="str">
            <v>802776-4</v>
          </cell>
          <cell r="C1676">
            <v>12</v>
          </cell>
          <cell r="D1676">
            <v>40447010</v>
          </cell>
          <cell r="E1676" t="str">
            <v>SNC-Lavalin Inc.</v>
          </cell>
          <cell r="F1676" t="str">
            <v>TA T-010; TA T-011; CN C-011 + Fee</v>
          </cell>
          <cell r="G1676" t="str">
            <v>Schedules for Master Agreements</v>
          </cell>
          <cell r="H1676" t="str">
            <v>Belenky, Betty</v>
          </cell>
          <cell r="I1676">
            <v>41163</v>
          </cell>
          <cell r="J1676">
            <v>40889</v>
          </cell>
          <cell r="K1676">
            <v>41212</v>
          </cell>
          <cell r="L1676" t="str">
            <v>Complete</v>
          </cell>
          <cell r="M1676" t="str">
            <v>Executed</v>
          </cell>
          <cell r="N1676">
            <v>41191</v>
          </cell>
          <cell r="O1676" t="str">
            <v>Parallel_Return_to_Edit_Mode</v>
          </cell>
          <cell r="P1676" t="str">
            <v>Belenky, Betty</v>
          </cell>
          <cell r="R1676" t="str">
            <v>Don Guglielmin</v>
          </cell>
          <cell r="S1676" t="str">
            <v>Ron Laing</v>
          </cell>
          <cell r="T1676" t="str">
            <v>Karen Almadi</v>
          </cell>
          <cell r="U1676" t="str">
            <v>H - Horizon</v>
          </cell>
          <cell r="V1676" t="str">
            <v>Major Projects</v>
          </cell>
          <cell r="W1676" t="str">
            <v>45 Days net terms</v>
          </cell>
          <cell r="X1676">
            <v>10479436</v>
          </cell>
          <cell r="Y1676">
            <v>68406</v>
          </cell>
          <cell r="Z1676">
            <v>1292287</v>
          </cell>
        </row>
        <row r="1677">
          <cell r="A1677" t="str">
            <v>802776-4-13</v>
          </cell>
          <cell r="B1677" t="str">
            <v>802776-4</v>
          </cell>
          <cell r="C1677">
            <v>13</v>
          </cell>
          <cell r="D1677">
            <v>40447013</v>
          </cell>
          <cell r="E1677" t="str">
            <v>SNC-Lavalin Inc.</v>
          </cell>
          <cell r="F1677" t="str">
            <v>T-012 Rev-1 Re-baseline Final Project Costs for E&amp;P Services</v>
          </cell>
          <cell r="G1677" t="str">
            <v>Schedules for Master Agreements</v>
          </cell>
          <cell r="H1677" t="str">
            <v>Aranas, David</v>
          </cell>
          <cell r="I1677">
            <v>41254</v>
          </cell>
          <cell r="J1677">
            <v>41255</v>
          </cell>
          <cell r="K1677">
            <v>41455</v>
          </cell>
          <cell r="L1677" t="str">
            <v>Complete</v>
          </cell>
          <cell r="M1677" t="str">
            <v>Executed</v>
          </cell>
          <cell r="N1677">
            <v>41257</v>
          </cell>
          <cell r="O1677" t="str">
            <v>Execute Contract</v>
          </cell>
          <cell r="P1677" t="str">
            <v>Aranas, David</v>
          </cell>
          <cell r="Q1677" t="str">
            <v>Aranas, David</v>
          </cell>
          <cell r="R1677" t="str">
            <v>Don Guglielmin</v>
          </cell>
          <cell r="S1677" t="str">
            <v>Ron Laing</v>
          </cell>
          <cell r="T1677" t="str">
            <v>Karen Almadi</v>
          </cell>
          <cell r="U1677" t="str">
            <v>H - Horizon</v>
          </cell>
          <cell r="V1677" t="str">
            <v>Major Projects</v>
          </cell>
          <cell r="W1677" t="str">
            <v>45 Days net terms</v>
          </cell>
          <cell r="X1677">
            <v>12218756</v>
          </cell>
          <cell r="Y1677">
            <v>68406</v>
          </cell>
          <cell r="Z1677">
            <v>1739320</v>
          </cell>
        </row>
        <row r="1678">
          <cell r="A1678" t="str">
            <v>802776-4-14</v>
          </cell>
          <cell r="B1678" t="str">
            <v>802776-4</v>
          </cell>
          <cell r="C1678">
            <v>14</v>
          </cell>
          <cell r="D1678">
            <v>40447014</v>
          </cell>
          <cell r="E1678" t="str">
            <v>SNC-Lavalin Inc.</v>
          </cell>
          <cell r="F1678" t="str">
            <v>T-013 Rev-0, T-014 Rev-0, T-017 Rev-0, T-019 Rev-0</v>
          </cell>
          <cell r="G1678" t="str">
            <v>Schedules for Master Agreements</v>
          </cell>
          <cell r="H1678" t="str">
            <v>Aranas, David</v>
          </cell>
          <cell r="I1678">
            <v>41284</v>
          </cell>
          <cell r="J1678">
            <v>41291</v>
          </cell>
          <cell r="K1678">
            <v>41455</v>
          </cell>
          <cell r="L1678" t="str">
            <v>Complete</v>
          </cell>
          <cell r="M1678" t="str">
            <v>Executed</v>
          </cell>
          <cell r="N1678">
            <v>41295</v>
          </cell>
          <cell r="O1678" t="str">
            <v>Parallel_Return_to_Edit_Mode</v>
          </cell>
          <cell r="P1678" t="str">
            <v>Aranas, David</v>
          </cell>
          <cell r="R1678" t="str">
            <v>Don Guglielmin</v>
          </cell>
          <cell r="S1678" t="str">
            <v>Ron Laing</v>
          </cell>
          <cell r="T1678" t="str">
            <v>Karen Almadi</v>
          </cell>
          <cell r="U1678" t="str">
            <v>H - Horizon</v>
          </cell>
          <cell r="V1678" t="str">
            <v>Major Projects</v>
          </cell>
          <cell r="W1678" t="str">
            <v>45 Days net terms</v>
          </cell>
          <cell r="X1678">
            <v>12319523</v>
          </cell>
          <cell r="Y1678">
            <v>68406</v>
          </cell>
          <cell r="Z1678">
            <v>100767</v>
          </cell>
        </row>
        <row r="1679">
          <cell r="A1679" t="str">
            <v>802776-4-15</v>
          </cell>
          <cell r="B1679" t="str">
            <v>802776-4</v>
          </cell>
          <cell r="C1679">
            <v>15</v>
          </cell>
          <cell r="D1679">
            <v>40447015</v>
          </cell>
          <cell r="E1679" t="str">
            <v>SNC-Lavalin Inc.</v>
          </cell>
          <cell r="F1679" t="str">
            <v>C-012 Rev-1, T-015 Rev-1, T-016 Rev-1</v>
          </cell>
          <cell r="G1679" t="str">
            <v>Schedules for Master Agreements</v>
          </cell>
          <cell r="H1679" t="str">
            <v>Aranas, David</v>
          </cell>
          <cell r="I1679">
            <v>41295</v>
          </cell>
          <cell r="J1679">
            <v>41297</v>
          </cell>
          <cell r="K1679">
            <v>41455</v>
          </cell>
          <cell r="L1679" t="str">
            <v>Complete</v>
          </cell>
          <cell r="M1679" t="str">
            <v>Executed</v>
          </cell>
          <cell r="N1679">
            <v>41303</v>
          </cell>
          <cell r="O1679" t="str">
            <v>Edit New Supplement</v>
          </cell>
          <cell r="P1679" t="str">
            <v>Aranas, David</v>
          </cell>
          <cell r="Q1679" t="str">
            <v>Aranas, David</v>
          </cell>
          <cell r="R1679" t="str">
            <v>Don Guglielmin</v>
          </cell>
          <cell r="S1679" t="str">
            <v>Ron Laing</v>
          </cell>
          <cell r="T1679" t="str">
            <v>Karen Almadi</v>
          </cell>
          <cell r="U1679" t="str">
            <v>H - Horizon</v>
          </cell>
          <cell r="V1679" t="str">
            <v>Major Projects</v>
          </cell>
          <cell r="W1679" t="str">
            <v>45 Days net terms</v>
          </cell>
          <cell r="X1679">
            <v>12634895</v>
          </cell>
          <cell r="Y1679">
            <v>68406</v>
          </cell>
          <cell r="Z1679">
            <v>315372</v>
          </cell>
        </row>
        <row r="1680">
          <cell r="A1680" t="str">
            <v>802776-4-16</v>
          </cell>
          <cell r="B1680" t="str">
            <v>802776-4</v>
          </cell>
          <cell r="C1680">
            <v>16</v>
          </cell>
          <cell r="D1680">
            <v>40447016</v>
          </cell>
          <cell r="E1680" t="str">
            <v>SNC-Lavalin Inc.</v>
          </cell>
          <cell r="F1680" t="str">
            <v>T-020 Rev-1, T-021 Rev-0, T-022 Rev-0, T-024 Rev-0</v>
          </cell>
          <cell r="G1680" t="str">
            <v>Schedules for Master Agreements</v>
          </cell>
          <cell r="H1680" t="str">
            <v>Aranas, David</v>
          </cell>
          <cell r="I1680">
            <v>41334</v>
          </cell>
          <cell r="J1680">
            <v>41297</v>
          </cell>
          <cell r="K1680">
            <v>41455</v>
          </cell>
          <cell r="L1680" t="str">
            <v>Complete</v>
          </cell>
          <cell r="M1680" t="str">
            <v>Executed</v>
          </cell>
          <cell r="N1680">
            <v>41351</v>
          </cell>
          <cell r="O1680" t="str">
            <v>Parallel_Return_to_Edit_Mode</v>
          </cell>
          <cell r="P1680" t="str">
            <v>Aranas, David</v>
          </cell>
          <cell r="R1680" t="str">
            <v>Don Guglielmin</v>
          </cell>
          <cell r="S1680" t="str">
            <v>Ron Laing</v>
          </cell>
          <cell r="T1680" t="str">
            <v>Karen Almadi</v>
          </cell>
          <cell r="U1680" t="str">
            <v>H - Horizon</v>
          </cell>
          <cell r="V1680" t="str">
            <v>Major Projects</v>
          </cell>
          <cell r="W1680" t="str">
            <v>45 Days net terms</v>
          </cell>
          <cell r="X1680">
            <v>12917925</v>
          </cell>
          <cell r="Y1680">
            <v>68406</v>
          </cell>
          <cell r="Z1680">
            <v>283030</v>
          </cell>
        </row>
        <row r="1681">
          <cell r="A1681" t="str">
            <v>802776-4-17</v>
          </cell>
          <cell r="B1681" t="str">
            <v>802776-4</v>
          </cell>
          <cell r="C1681">
            <v>17</v>
          </cell>
          <cell r="D1681">
            <v>40447017</v>
          </cell>
          <cell r="E1681" t="str">
            <v>SNC-Lavalin Inc.</v>
          </cell>
          <cell r="F1681" t="str">
            <v>T-025 Rev-0 Miscellaneous Electrical Items</v>
          </cell>
          <cell r="G1681" t="str">
            <v>Schedules for Master Agreements</v>
          </cell>
          <cell r="H1681" t="str">
            <v>Aranas, David</v>
          </cell>
          <cell r="I1681">
            <v>41372</v>
          </cell>
          <cell r="J1681">
            <v>41348</v>
          </cell>
          <cell r="K1681">
            <v>41455</v>
          </cell>
          <cell r="L1681" t="str">
            <v>Complete</v>
          </cell>
          <cell r="M1681" t="str">
            <v>Executed</v>
          </cell>
          <cell r="N1681">
            <v>41402</v>
          </cell>
          <cell r="O1681" t="str">
            <v>Parallel_Return_to_Edit_Mode</v>
          </cell>
          <cell r="P1681" t="str">
            <v>Aranas, David</v>
          </cell>
          <cell r="R1681" t="str">
            <v>Don Guglielmin</v>
          </cell>
          <cell r="S1681" t="str">
            <v>Ron Laing</v>
          </cell>
          <cell r="T1681" t="str">
            <v>Karen Almadi</v>
          </cell>
          <cell r="U1681" t="str">
            <v>H - Horizon</v>
          </cell>
          <cell r="V1681" t="str">
            <v>Major Projects</v>
          </cell>
          <cell r="W1681" t="str">
            <v>45 Days net terms</v>
          </cell>
          <cell r="X1681">
            <v>13029808</v>
          </cell>
          <cell r="Y1681">
            <v>68406</v>
          </cell>
          <cell r="Z1681">
            <v>111883</v>
          </cell>
        </row>
        <row r="1682">
          <cell r="A1682" t="str">
            <v>802776-4-18</v>
          </cell>
          <cell r="B1682" t="str">
            <v>802776-4</v>
          </cell>
          <cell r="C1682">
            <v>18</v>
          </cell>
          <cell r="D1682">
            <v>40447018</v>
          </cell>
          <cell r="E1682" t="str">
            <v>SNC-Lavalin Inc.</v>
          </cell>
          <cell r="F1682" t="str">
            <v>T-027, T-029 and T-031</v>
          </cell>
          <cell r="G1682" t="str">
            <v>Schedules for Master Agreements</v>
          </cell>
          <cell r="H1682" t="str">
            <v>Aranas, David</v>
          </cell>
          <cell r="I1682">
            <v>41463</v>
          </cell>
          <cell r="J1682">
            <v>41463</v>
          </cell>
          <cell r="K1682">
            <v>41517</v>
          </cell>
          <cell r="L1682" t="str">
            <v>Complete</v>
          </cell>
          <cell r="M1682" t="str">
            <v>Executed</v>
          </cell>
          <cell r="N1682">
            <v>41477</v>
          </cell>
          <cell r="O1682" t="str">
            <v>Parallel_Return_to_Edit_Mode</v>
          </cell>
          <cell r="P1682" t="str">
            <v>Aranas, David</v>
          </cell>
          <cell r="R1682" t="str">
            <v>Don Guglielmin</v>
          </cell>
          <cell r="S1682" t="str">
            <v>Ron Laing</v>
          </cell>
          <cell r="T1682" t="str">
            <v>Eric Stearns</v>
          </cell>
          <cell r="U1682" t="str">
            <v>H - Horizon</v>
          </cell>
          <cell r="V1682" t="str">
            <v>Major Projects</v>
          </cell>
          <cell r="W1682" t="str">
            <v>45 Days net terms</v>
          </cell>
          <cell r="X1682">
            <v>13372725</v>
          </cell>
          <cell r="Y1682">
            <v>68406</v>
          </cell>
          <cell r="Z1682">
            <v>342917</v>
          </cell>
        </row>
        <row r="1683">
          <cell r="A1683" t="str">
            <v>802776-4-19</v>
          </cell>
          <cell r="B1683" t="str">
            <v>802776-4</v>
          </cell>
          <cell r="C1683">
            <v>19</v>
          </cell>
          <cell r="D1683">
            <v>40447019</v>
          </cell>
          <cell r="E1683" t="str">
            <v>SNC-Lavalin Inc.</v>
          </cell>
          <cell r="F1683" t="str">
            <v>T-033 Rev-1 Procurement hours</v>
          </cell>
          <cell r="G1683" t="str">
            <v>Schedules for Master Agreements</v>
          </cell>
          <cell r="H1683" t="str">
            <v>Aranas, David</v>
          </cell>
          <cell r="I1683">
            <v>41477</v>
          </cell>
          <cell r="J1683">
            <v>41463</v>
          </cell>
          <cell r="K1683">
            <v>41517</v>
          </cell>
          <cell r="L1683" t="str">
            <v>Complete</v>
          </cell>
          <cell r="M1683" t="str">
            <v>Executed</v>
          </cell>
          <cell r="N1683">
            <v>41480</v>
          </cell>
          <cell r="O1683" t="str">
            <v>Approve Contract</v>
          </cell>
          <cell r="P1683" t="str">
            <v>Business Area Approver</v>
          </cell>
          <cell r="Q1683" t="str">
            <v>Graham, Craig</v>
          </cell>
          <cell r="R1683" t="str">
            <v>Don Guglielmin</v>
          </cell>
          <cell r="S1683" t="str">
            <v>Ron Laing</v>
          </cell>
          <cell r="T1683" t="str">
            <v>Eric Stearns</v>
          </cell>
          <cell r="U1683" t="str">
            <v>H - Horizon</v>
          </cell>
          <cell r="V1683" t="str">
            <v>Major Projects</v>
          </cell>
          <cell r="W1683" t="str">
            <v>45 Days net terms</v>
          </cell>
          <cell r="X1683">
            <v>13477039</v>
          </cell>
          <cell r="Y1683">
            <v>68406</v>
          </cell>
          <cell r="Z1683">
            <v>104314</v>
          </cell>
        </row>
        <row r="1684">
          <cell r="A1684" t="str">
            <v>802776-4-2</v>
          </cell>
          <cell r="B1684" t="str">
            <v>802776-4</v>
          </cell>
          <cell r="C1684">
            <v>2</v>
          </cell>
          <cell r="D1684">
            <v>40447002</v>
          </cell>
          <cell r="E1684" t="str">
            <v>SNC-Lavalin Inc.</v>
          </cell>
          <cell r="F1684" t="str">
            <v>Technical Specification for Slurry Pumps&amp;Motors andP&amp;ID Redrafting</v>
          </cell>
          <cell r="G1684" t="str">
            <v>Schedules for Master Agreements</v>
          </cell>
          <cell r="H1684" t="str">
            <v>Maestre, Oda Liz</v>
          </cell>
          <cell r="I1684">
            <v>40928</v>
          </cell>
          <cell r="J1684">
            <v>40844</v>
          </cell>
          <cell r="K1684">
            <v>40908</v>
          </cell>
          <cell r="L1684" t="str">
            <v>Complete</v>
          </cell>
          <cell r="M1684" t="str">
            <v>Executed</v>
          </cell>
          <cell r="N1684">
            <v>40931</v>
          </cell>
          <cell r="O1684" t="str">
            <v>Approve Contract</v>
          </cell>
          <cell r="P1684" t="str">
            <v>Commercial Operations Approver</v>
          </cell>
          <cell r="Q1684" t="str">
            <v>Guglielmin, Don</v>
          </cell>
          <cell r="R1684" t="str">
            <v>Don Guglielmin</v>
          </cell>
          <cell r="S1684" t="str">
            <v>Ron Laing</v>
          </cell>
          <cell r="T1684" t="str">
            <v>Karen Almadi</v>
          </cell>
          <cell r="U1684" t="str">
            <v>H - Horizon</v>
          </cell>
          <cell r="V1684" t="str">
            <v>Major Projects</v>
          </cell>
          <cell r="W1684" t="str">
            <v>45 Days net terms</v>
          </cell>
          <cell r="X1684">
            <v>7665199</v>
          </cell>
          <cell r="Y1684">
            <v>68406</v>
          </cell>
          <cell r="Z1684">
            <v>65758</v>
          </cell>
        </row>
        <row r="1685">
          <cell r="A1685" t="str">
            <v>802776-4-20</v>
          </cell>
          <cell r="B1685" t="str">
            <v>802776-4</v>
          </cell>
          <cell r="C1685">
            <v>20</v>
          </cell>
          <cell r="D1685">
            <v>40447019</v>
          </cell>
          <cell r="E1685" t="str">
            <v>SNC-Lavalin Inc.</v>
          </cell>
          <cell r="F1685" t="str">
            <v>Addtional Man Hours</v>
          </cell>
          <cell r="G1685" t="str">
            <v>Schedules for Master Agreements</v>
          </cell>
          <cell r="H1685" t="str">
            <v>Moorhead, Kelly</v>
          </cell>
          <cell r="I1685">
            <v>42941</v>
          </cell>
          <cell r="J1685">
            <v>41463</v>
          </cell>
          <cell r="K1685">
            <v>41517</v>
          </cell>
          <cell r="L1685" t="str">
            <v>Complete</v>
          </cell>
          <cell r="M1685" t="str">
            <v>Executed</v>
          </cell>
          <cell r="N1685">
            <v>42947</v>
          </cell>
          <cell r="O1685" t="str">
            <v>Parallel_Return_to_Edit_Mode</v>
          </cell>
          <cell r="P1685" t="str">
            <v>Moorhead, Kelly</v>
          </cell>
          <cell r="R1685" t="str">
            <v>Don Guglielmin</v>
          </cell>
          <cell r="S1685" t="str">
            <v>Ron Laing</v>
          </cell>
          <cell r="T1685" t="str">
            <v>Eric Stearns</v>
          </cell>
          <cell r="U1685" t="str">
            <v>H - Horizon</v>
          </cell>
          <cell r="V1685" t="str">
            <v>Major Projects</v>
          </cell>
          <cell r="W1685" t="str">
            <v>45 Days net terms</v>
          </cell>
          <cell r="X1685">
            <v>13862164</v>
          </cell>
          <cell r="Y1685">
            <v>68406</v>
          </cell>
          <cell r="Z1685">
            <v>385125</v>
          </cell>
        </row>
        <row r="1686">
          <cell r="A1686" t="str">
            <v>802776-4-21</v>
          </cell>
          <cell r="B1686" t="str">
            <v>802776-4</v>
          </cell>
          <cell r="C1686">
            <v>21</v>
          </cell>
          <cell r="D1686">
            <v>40447019</v>
          </cell>
          <cell r="E1686" t="str">
            <v>SNC-Lavalin Inc.</v>
          </cell>
          <cell r="F1686" t="str">
            <v>Addtional Man Hours</v>
          </cell>
          <cell r="G1686" t="str">
            <v>Schedules for Master Agreements</v>
          </cell>
          <cell r="H1686" t="str">
            <v>Moorhead, Kelly</v>
          </cell>
          <cell r="I1686">
            <v>42947</v>
          </cell>
          <cell r="J1686">
            <v>41463</v>
          </cell>
          <cell r="K1686">
            <v>41517</v>
          </cell>
          <cell r="L1686" t="str">
            <v>Complete</v>
          </cell>
          <cell r="M1686" t="str">
            <v>Executed</v>
          </cell>
          <cell r="N1686">
            <v>42950</v>
          </cell>
          <cell r="O1686" t="str">
            <v>Parallel_Return_to_Edit_Mode</v>
          </cell>
          <cell r="P1686" t="str">
            <v>Moorhead, Kelly</v>
          </cell>
          <cell r="R1686" t="str">
            <v>Don Guglielmin</v>
          </cell>
          <cell r="S1686" t="str">
            <v>Ron Laing</v>
          </cell>
          <cell r="T1686" t="str">
            <v>Eric Stearns</v>
          </cell>
          <cell r="U1686" t="str">
            <v>H - Horizon</v>
          </cell>
          <cell r="V1686" t="str">
            <v>Major Projects</v>
          </cell>
          <cell r="W1686" t="str">
            <v>45 Days net terms</v>
          </cell>
          <cell r="X1686">
            <v>13924664</v>
          </cell>
          <cell r="Y1686">
            <v>68406</v>
          </cell>
          <cell r="Z1686">
            <v>62500</v>
          </cell>
        </row>
        <row r="1687">
          <cell r="A1687" t="str">
            <v>802776-4-22</v>
          </cell>
          <cell r="B1687" t="str">
            <v>802776-4</v>
          </cell>
          <cell r="C1687">
            <v>22</v>
          </cell>
          <cell r="D1687">
            <v>40447019</v>
          </cell>
          <cell r="E1687" t="str">
            <v>SNC-Lavalin Inc.</v>
          </cell>
          <cell r="F1687" t="str">
            <v>CORA #22 Closeout</v>
          </cell>
          <cell r="G1687" t="str">
            <v>Schedules for Master Agreements</v>
          </cell>
          <cell r="H1687" t="str">
            <v>Moorhead, Kelly</v>
          </cell>
          <cell r="I1687">
            <v>42950</v>
          </cell>
          <cell r="J1687">
            <v>41463</v>
          </cell>
          <cell r="K1687">
            <v>41517</v>
          </cell>
          <cell r="L1687" t="str">
            <v>Complete</v>
          </cell>
          <cell r="M1687" t="str">
            <v>Executed</v>
          </cell>
          <cell r="N1687">
            <v>42955</v>
          </cell>
          <cell r="O1687" t="str">
            <v>Parallel_Return_to_Edit_Mode</v>
          </cell>
          <cell r="P1687" t="str">
            <v>Moorhead, Kelly</v>
          </cell>
          <cell r="R1687" t="str">
            <v>Don Guglielmin</v>
          </cell>
          <cell r="S1687" t="str">
            <v>Ron Laing</v>
          </cell>
          <cell r="T1687" t="str">
            <v>Eric Stearns</v>
          </cell>
          <cell r="U1687" t="str">
            <v>H - Horizon</v>
          </cell>
          <cell r="V1687" t="str">
            <v>Major Projects</v>
          </cell>
          <cell r="W1687" t="str">
            <v>45 Days net terms</v>
          </cell>
          <cell r="X1687">
            <v>13919948.890000001</v>
          </cell>
          <cell r="Y1687">
            <v>68406</v>
          </cell>
          <cell r="Z1687">
            <v>-4715.1099999999997</v>
          </cell>
        </row>
        <row r="1688">
          <cell r="A1688" t="str">
            <v>802776-4-23</v>
          </cell>
          <cell r="B1688" t="str">
            <v>802776-4</v>
          </cell>
          <cell r="C1688">
            <v>23</v>
          </cell>
          <cell r="D1688">
            <v>40447019</v>
          </cell>
          <cell r="E1688" t="str">
            <v>SNC-Lavalin Inc.</v>
          </cell>
          <cell r="F1688" t="str">
            <v>CORA #23 Credit Processed</v>
          </cell>
          <cell r="G1688" t="str">
            <v>Schedules for Master Agreements</v>
          </cell>
          <cell r="H1688" t="str">
            <v>Moorhead, Kelly</v>
          </cell>
          <cell r="I1688">
            <v>42955</v>
          </cell>
          <cell r="J1688">
            <v>41463</v>
          </cell>
          <cell r="K1688">
            <v>41517</v>
          </cell>
          <cell r="L1688" t="str">
            <v>Complete</v>
          </cell>
          <cell r="M1688" t="str">
            <v>Executed</v>
          </cell>
          <cell r="N1688">
            <v>42968</v>
          </cell>
          <cell r="O1688" t="str">
            <v>Edit New Supplement</v>
          </cell>
          <cell r="P1688" t="str">
            <v>Moorhead, Kelly</v>
          </cell>
          <cell r="Q1688" t="str">
            <v>Moorhead, Kelly</v>
          </cell>
          <cell r="R1688" t="str">
            <v>Don Guglielmin</v>
          </cell>
          <cell r="S1688" t="str">
            <v>Ron Laing</v>
          </cell>
          <cell r="T1688" t="str">
            <v>Eric Stearns</v>
          </cell>
          <cell r="U1688" t="str">
            <v>H - Horizon</v>
          </cell>
          <cell r="V1688" t="str">
            <v>Major Projects</v>
          </cell>
          <cell r="W1688" t="str">
            <v>45 Days net terms</v>
          </cell>
          <cell r="X1688">
            <v>13890064.939999999</v>
          </cell>
          <cell r="Y1688">
            <v>68406</v>
          </cell>
          <cell r="Z1688">
            <v>-29883.95</v>
          </cell>
        </row>
        <row r="1689">
          <cell r="A1689" t="str">
            <v>802776-4-3</v>
          </cell>
          <cell r="B1689" t="str">
            <v>802776-4</v>
          </cell>
          <cell r="C1689">
            <v>3</v>
          </cell>
          <cell r="D1689">
            <v>40447003</v>
          </cell>
          <cell r="E1689" t="str">
            <v>SNC-Lavalin Inc.</v>
          </cell>
          <cell r="F1689" t="str">
            <v>EW Corridor - North Road</v>
          </cell>
          <cell r="G1689" t="str">
            <v>Schedules for Master Agreements</v>
          </cell>
          <cell r="H1689" t="str">
            <v>Maestre, Oda Liz</v>
          </cell>
          <cell r="I1689">
            <v>40931</v>
          </cell>
          <cell r="J1689">
            <v>40857</v>
          </cell>
          <cell r="K1689">
            <v>41486</v>
          </cell>
          <cell r="L1689" t="str">
            <v>Complete</v>
          </cell>
          <cell r="M1689" t="str">
            <v>Executed</v>
          </cell>
          <cell r="N1689">
            <v>40934</v>
          </cell>
          <cell r="O1689" t="str">
            <v>Parallel_Return_to_Edit_Mode</v>
          </cell>
          <cell r="P1689" t="str">
            <v>Maestre, Oda Liz</v>
          </cell>
          <cell r="R1689" t="str">
            <v>Don Guglielmin</v>
          </cell>
          <cell r="S1689" t="str">
            <v>Ron Laing</v>
          </cell>
          <cell r="T1689" t="str">
            <v>Karen Almadi</v>
          </cell>
          <cell r="U1689" t="str">
            <v>H - Horizon</v>
          </cell>
          <cell r="V1689" t="str">
            <v>Major Projects</v>
          </cell>
          <cell r="W1689" t="str">
            <v>45 Days net terms</v>
          </cell>
          <cell r="X1689">
            <v>7770578</v>
          </cell>
          <cell r="Y1689">
            <v>68406</v>
          </cell>
          <cell r="Z1689">
            <v>105379</v>
          </cell>
        </row>
        <row r="1690">
          <cell r="A1690" t="str">
            <v>802776-4-4</v>
          </cell>
          <cell r="B1690" t="str">
            <v>802776-4</v>
          </cell>
          <cell r="C1690">
            <v>4</v>
          </cell>
          <cell r="D1690">
            <v>40447004</v>
          </cell>
          <cell r="E1690" t="str">
            <v>SNC-Lavalin Inc.</v>
          </cell>
          <cell r="F1690" t="str">
            <v>North Pump House Relocation to the Pump Village</v>
          </cell>
          <cell r="G1690" t="str">
            <v>Schedules for Master Agreements</v>
          </cell>
          <cell r="H1690" t="str">
            <v>Maestre, Oda Liz</v>
          </cell>
          <cell r="I1690">
            <v>40934</v>
          </cell>
          <cell r="J1690">
            <v>40841</v>
          </cell>
          <cell r="K1690">
            <v>41044</v>
          </cell>
          <cell r="L1690" t="str">
            <v>Complete</v>
          </cell>
          <cell r="M1690" t="str">
            <v>Executed</v>
          </cell>
          <cell r="N1690">
            <v>40941</v>
          </cell>
          <cell r="O1690" t="str">
            <v>Parallel_Return_to_Edit_Mode</v>
          </cell>
          <cell r="P1690" t="str">
            <v>Maestre, Oda Liz</v>
          </cell>
          <cell r="R1690" t="str">
            <v>Don Guglielmin</v>
          </cell>
          <cell r="S1690" t="str">
            <v>Ron Laing</v>
          </cell>
          <cell r="T1690" t="str">
            <v>Karen Almadi</v>
          </cell>
          <cell r="U1690" t="str">
            <v>H - Horizon</v>
          </cell>
          <cell r="V1690" t="str">
            <v>Major Projects</v>
          </cell>
          <cell r="W1690" t="str">
            <v>45 Days net terms</v>
          </cell>
          <cell r="X1690">
            <v>8059512</v>
          </cell>
          <cell r="Y1690">
            <v>68406</v>
          </cell>
          <cell r="Z1690">
            <v>288934</v>
          </cell>
        </row>
        <row r="1691">
          <cell r="A1691" t="str">
            <v>802776-4-5</v>
          </cell>
          <cell r="B1691" t="str">
            <v>802776-4</v>
          </cell>
          <cell r="C1691">
            <v>5</v>
          </cell>
          <cell r="D1691">
            <v>40447005</v>
          </cell>
          <cell r="E1691" t="str">
            <v>SNC-Lavalin Inc.</v>
          </cell>
          <cell r="F1691" t="str">
            <v>Training requested by CNRL and Additional Hydraulics Analysis for Tailings Pipeline</v>
          </cell>
          <cell r="G1691" t="str">
            <v>Schedules for Master Agreements</v>
          </cell>
          <cell r="H1691" t="str">
            <v>Maestre, Oda Liz</v>
          </cell>
          <cell r="I1691">
            <v>40960</v>
          </cell>
          <cell r="J1691">
            <v>40872</v>
          </cell>
          <cell r="K1691">
            <v>41029</v>
          </cell>
          <cell r="L1691" t="str">
            <v>Complete</v>
          </cell>
          <cell r="M1691" t="str">
            <v>Executed</v>
          </cell>
          <cell r="N1691">
            <v>40961</v>
          </cell>
          <cell r="O1691" t="str">
            <v>Parallel_Return_to_Edit_Mode</v>
          </cell>
          <cell r="P1691" t="str">
            <v>Maestre, Oda Liz</v>
          </cell>
          <cell r="R1691" t="str">
            <v>Don Guglielmin</v>
          </cell>
          <cell r="S1691" t="str">
            <v>Ron Laing</v>
          </cell>
          <cell r="T1691" t="str">
            <v>Karen Almadi</v>
          </cell>
          <cell r="U1691" t="str">
            <v>H - Horizon</v>
          </cell>
          <cell r="V1691" t="str">
            <v>Major Projects</v>
          </cell>
          <cell r="W1691" t="str">
            <v>45 Days net terms</v>
          </cell>
          <cell r="X1691">
            <v>8124915</v>
          </cell>
          <cell r="Y1691">
            <v>68406</v>
          </cell>
          <cell r="Z1691">
            <v>65403</v>
          </cell>
        </row>
        <row r="1692">
          <cell r="A1692" t="str">
            <v>802776-4-6</v>
          </cell>
          <cell r="B1692" t="str">
            <v>802776-4</v>
          </cell>
          <cell r="C1692">
            <v>6</v>
          </cell>
          <cell r="D1692">
            <v>40447006</v>
          </cell>
          <cell r="E1692" t="str">
            <v>SNC-Lavalin Inc.</v>
          </cell>
          <cell r="F1692" t="str">
            <v>PO for Cranes and Associated Electrical</v>
          </cell>
          <cell r="G1692" t="str">
            <v>Schedules for Master Agreements</v>
          </cell>
          <cell r="H1692" t="str">
            <v>Maestre, Oda Liz</v>
          </cell>
          <cell r="I1692">
            <v>40961</v>
          </cell>
          <cell r="J1692">
            <v>40890</v>
          </cell>
          <cell r="K1692">
            <v>41243</v>
          </cell>
          <cell r="L1692" t="str">
            <v>Complete</v>
          </cell>
          <cell r="M1692" t="str">
            <v>Executed</v>
          </cell>
          <cell r="N1692">
            <v>40963</v>
          </cell>
          <cell r="O1692" t="str">
            <v>Approve Contract</v>
          </cell>
          <cell r="P1692" t="str">
            <v>Business Area Approver</v>
          </cell>
          <cell r="Q1692" t="str">
            <v>Murphy, John</v>
          </cell>
          <cell r="R1692" t="str">
            <v>Don Guglielmin</v>
          </cell>
          <cell r="S1692" t="str">
            <v>Ron Laing</v>
          </cell>
          <cell r="T1692" t="str">
            <v>Karen Almadi</v>
          </cell>
          <cell r="U1692" t="str">
            <v>H - Horizon</v>
          </cell>
          <cell r="V1692" t="str">
            <v>Major Projects</v>
          </cell>
          <cell r="W1692" t="str">
            <v>45 Days net terms</v>
          </cell>
          <cell r="X1692">
            <v>8201554</v>
          </cell>
          <cell r="Y1692">
            <v>68406</v>
          </cell>
          <cell r="Z1692">
            <v>76639</v>
          </cell>
        </row>
        <row r="1693">
          <cell r="A1693" t="str">
            <v>802776-4-7</v>
          </cell>
          <cell r="B1693" t="str">
            <v>802776-4</v>
          </cell>
          <cell r="C1693">
            <v>7</v>
          </cell>
          <cell r="D1693">
            <v>40447007</v>
          </cell>
          <cell r="E1693" t="str">
            <v>SNC-Lavalin Inc.</v>
          </cell>
          <cell r="F1693" t="str">
            <v>Instrument Air Packages, Eletrical Design Philosophy at Pump House Village and Buildings</v>
          </cell>
          <cell r="G1693" t="str">
            <v>Schedules for Master Agreements</v>
          </cell>
          <cell r="H1693" t="str">
            <v>Maestre, Oda Liz</v>
          </cell>
          <cell r="I1693">
            <v>40963</v>
          </cell>
          <cell r="J1693">
            <v>40889</v>
          </cell>
          <cell r="K1693">
            <v>41243</v>
          </cell>
          <cell r="L1693" t="str">
            <v>Complete</v>
          </cell>
          <cell r="M1693" t="str">
            <v>Executed</v>
          </cell>
          <cell r="N1693">
            <v>40976</v>
          </cell>
          <cell r="O1693" t="str">
            <v>Approve Contract</v>
          </cell>
          <cell r="P1693" t="str">
            <v>Commercial Operations Approver</v>
          </cell>
          <cell r="Q1693" t="str">
            <v>Guglielmin, Don</v>
          </cell>
          <cell r="R1693" t="str">
            <v>Don Guglielmin</v>
          </cell>
          <cell r="S1693" t="str">
            <v>Ron Laing</v>
          </cell>
          <cell r="T1693" t="str">
            <v>Karen Almadi</v>
          </cell>
          <cell r="U1693" t="str">
            <v>H - Horizon</v>
          </cell>
          <cell r="V1693" t="str">
            <v>Major Projects</v>
          </cell>
          <cell r="W1693" t="str">
            <v>45 Days net terms</v>
          </cell>
          <cell r="X1693">
            <v>8796837</v>
          </cell>
          <cell r="Y1693">
            <v>68406</v>
          </cell>
          <cell r="Z1693">
            <v>595283</v>
          </cell>
        </row>
        <row r="1694">
          <cell r="A1694" t="str">
            <v>802776-4-8</v>
          </cell>
          <cell r="B1694" t="str">
            <v>802776-4</v>
          </cell>
          <cell r="C1694">
            <v>8</v>
          </cell>
          <cell r="D1694">
            <v>40447007</v>
          </cell>
          <cell r="E1694" t="str">
            <v>SNC-Lavalin Inc.</v>
          </cell>
          <cell r="F1694" t="str">
            <v>Incorporating changes from Snamprogetti IFC P&amp;IDs</v>
          </cell>
          <cell r="G1694" t="str">
            <v>Schedules for Master Agreements</v>
          </cell>
          <cell r="H1694" t="str">
            <v>Maestre, Oda Liz</v>
          </cell>
          <cell r="I1694">
            <v>40976</v>
          </cell>
          <cell r="J1694">
            <v>40940</v>
          </cell>
          <cell r="K1694">
            <v>41000</v>
          </cell>
          <cell r="L1694" t="str">
            <v>Complete</v>
          </cell>
          <cell r="M1694" t="str">
            <v>Executed</v>
          </cell>
          <cell r="N1694">
            <v>40977</v>
          </cell>
          <cell r="O1694" t="str">
            <v>Approve Contract</v>
          </cell>
          <cell r="P1694" t="str">
            <v>Business Area Approver</v>
          </cell>
          <cell r="Q1694" t="str">
            <v>Murphy, John</v>
          </cell>
          <cell r="R1694" t="str">
            <v>Don Guglielmin</v>
          </cell>
          <cell r="S1694" t="str">
            <v>Ron Laing</v>
          </cell>
          <cell r="T1694" t="str">
            <v>Karen Almadi</v>
          </cell>
          <cell r="U1694" t="str">
            <v>H - Horizon</v>
          </cell>
          <cell r="V1694" t="str">
            <v>Major Projects</v>
          </cell>
          <cell r="W1694" t="str">
            <v>45 Days net terms</v>
          </cell>
          <cell r="X1694">
            <v>8811148</v>
          </cell>
          <cell r="Y1694">
            <v>68406</v>
          </cell>
          <cell r="Z1694">
            <v>14311</v>
          </cell>
        </row>
        <row r="1695">
          <cell r="A1695" t="str">
            <v>802776-4-9</v>
          </cell>
          <cell r="B1695" t="str">
            <v>802776-4</v>
          </cell>
          <cell r="C1695">
            <v>9</v>
          </cell>
          <cell r="D1695">
            <v>40447009</v>
          </cell>
          <cell r="E1695" t="str">
            <v>SNC-Lavalin Inc.</v>
          </cell>
          <cell r="F1695" t="str">
            <v>Electrical System Changes for Tailings Transfer Plant Trains 3&amp;4 in 28 R-1 Area</v>
          </cell>
          <cell r="G1695" t="str">
            <v>Schedules for Master Agreements</v>
          </cell>
          <cell r="H1695" t="str">
            <v>Maestre, Oda Liz</v>
          </cell>
          <cell r="I1695">
            <v>40977</v>
          </cell>
          <cell r="J1695">
            <v>40920</v>
          </cell>
          <cell r="K1695">
            <v>41241</v>
          </cell>
          <cell r="L1695" t="str">
            <v>Complete</v>
          </cell>
          <cell r="M1695" t="str">
            <v>Executed</v>
          </cell>
          <cell r="N1695">
            <v>40982</v>
          </cell>
          <cell r="O1695" t="str">
            <v>Approve Contract</v>
          </cell>
          <cell r="P1695" t="str">
            <v>Commercial Operations Approver</v>
          </cell>
          <cell r="Q1695" t="str">
            <v>Guglielmin, Don</v>
          </cell>
          <cell r="R1695" t="str">
            <v>Don Guglielmin</v>
          </cell>
          <cell r="S1695" t="str">
            <v>Ron Laing</v>
          </cell>
          <cell r="T1695" t="str">
            <v>Karen Almadi</v>
          </cell>
          <cell r="U1695" t="str">
            <v>H - Horizon</v>
          </cell>
          <cell r="V1695" t="str">
            <v>Major Projects</v>
          </cell>
          <cell r="W1695" t="str">
            <v>45 Days net terms</v>
          </cell>
          <cell r="X1695">
            <v>8988780</v>
          </cell>
          <cell r="Y1695">
            <v>68406</v>
          </cell>
          <cell r="Z1695">
            <v>177632</v>
          </cell>
        </row>
        <row r="1696">
          <cell r="A1696" t="str">
            <v>802776-6-1</v>
          </cell>
          <cell r="B1696" t="str">
            <v>802776-6</v>
          </cell>
          <cell r="C1696">
            <v>1</v>
          </cell>
          <cell r="D1696">
            <v>40478301</v>
          </cell>
          <cell r="E1696" t="str">
            <v>SNC-Lavalin Inc.</v>
          </cell>
          <cell r="F1696" t="str">
            <v>Power Supply System Pilot Project</v>
          </cell>
          <cell r="G1696" t="str">
            <v>Schedules for Master Agreements</v>
          </cell>
          <cell r="H1696" t="str">
            <v>Moreno, Hernan</v>
          </cell>
          <cell r="I1696">
            <v>41113</v>
          </cell>
          <cell r="J1696">
            <v>41113</v>
          </cell>
          <cell r="K1696">
            <v>41152</v>
          </cell>
          <cell r="L1696" t="str">
            <v>Active</v>
          </cell>
          <cell r="M1696" t="str">
            <v>Executed</v>
          </cell>
          <cell r="N1696">
            <v>41144</v>
          </cell>
          <cell r="O1696" t="str">
            <v>Edit New Supplement</v>
          </cell>
          <cell r="P1696" t="str">
            <v>Moreno, Hernan</v>
          </cell>
          <cell r="Q1696" t="str">
            <v>Moreno, Hernan</v>
          </cell>
          <cell r="R1696" t="str">
            <v>Don Guglielmin</v>
          </cell>
          <cell r="S1696" t="str">
            <v>Ron Laing</v>
          </cell>
          <cell r="T1696" t="str">
            <v>Karen Almadi</v>
          </cell>
          <cell r="U1696" t="str">
            <v>H - Horizon</v>
          </cell>
          <cell r="V1696" t="str">
            <v>Major Projects</v>
          </cell>
          <cell r="W1696" t="str">
            <v>45 Days net terms</v>
          </cell>
          <cell r="X1696">
            <v>92023</v>
          </cell>
          <cell r="Y1696">
            <v>68406</v>
          </cell>
          <cell r="Z1696">
            <v>17023</v>
          </cell>
        </row>
        <row r="1697">
          <cell r="A1697" t="str">
            <v>802778-10</v>
          </cell>
          <cell r="B1697">
            <v>802778</v>
          </cell>
          <cell r="C1697">
            <v>10</v>
          </cell>
          <cell r="D1697">
            <v>403123</v>
          </cell>
          <cell r="E1697" t="str">
            <v>WorleyParsons Canada Services Ltd</v>
          </cell>
          <cell r="F1697" t="str">
            <v>MPSA - Extension / Rates</v>
          </cell>
          <cell r="G1697" t="str">
            <v>Master Goods and Services Agreement</v>
          </cell>
          <cell r="H1697" t="str">
            <v>Wang, Cathy</v>
          </cell>
          <cell r="I1697">
            <v>41088</v>
          </cell>
          <cell r="J1697">
            <v>41061</v>
          </cell>
          <cell r="K1697">
            <v>41182</v>
          </cell>
          <cell r="L1697" t="str">
            <v>Complete</v>
          </cell>
          <cell r="M1697" t="str">
            <v>Executed</v>
          </cell>
          <cell r="N1697">
            <v>41095</v>
          </cell>
          <cell r="O1697" t="str">
            <v>Parallel_Return_to_Edit_Mode</v>
          </cell>
          <cell r="P1697" t="str">
            <v>Kuang, Stan</v>
          </cell>
          <cell r="R1697" t="str">
            <v>Marina Crawford</v>
          </cell>
          <cell r="S1697" t="str">
            <v>Ron Laing</v>
          </cell>
          <cell r="T1697" t="str">
            <v>Karen Almadi</v>
          </cell>
          <cell r="U1697" t="str">
            <v>H - Horizon</v>
          </cell>
          <cell r="V1697" t="str">
            <v>Upgrading &amp; Utilitie - Upgrading &amp; Utilities</v>
          </cell>
          <cell r="W1697" t="str">
            <v>30 Days net terms</v>
          </cell>
          <cell r="X1697">
            <v>1779323.17</v>
          </cell>
          <cell r="Y1697">
            <v>586210</v>
          </cell>
          <cell r="Z1697">
            <v>112000</v>
          </cell>
        </row>
        <row r="1698">
          <cell r="A1698" t="str">
            <v>802778-11</v>
          </cell>
          <cell r="B1698">
            <v>802778</v>
          </cell>
          <cell r="C1698">
            <v>11</v>
          </cell>
          <cell r="D1698">
            <v>403123</v>
          </cell>
          <cell r="E1698" t="str">
            <v>WorleyParsons Canada Services Ltd</v>
          </cell>
          <cell r="F1698" t="str">
            <v>Ernest Rivero Extension</v>
          </cell>
          <cell r="G1698" t="str">
            <v>Master Goods and Services Agreement</v>
          </cell>
          <cell r="H1698" t="str">
            <v>Wang, Cathy</v>
          </cell>
          <cell r="I1698">
            <v>41197</v>
          </cell>
          <cell r="J1698">
            <v>41182</v>
          </cell>
          <cell r="K1698">
            <v>41229</v>
          </cell>
          <cell r="L1698" t="str">
            <v>Complete</v>
          </cell>
          <cell r="M1698" t="str">
            <v>Executed</v>
          </cell>
          <cell r="N1698">
            <v>41211</v>
          </cell>
          <cell r="O1698" t="str">
            <v>Parallel_Return_to_Edit_Mode</v>
          </cell>
          <cell r="P1698" t="str">
            <v>Pasternak, Dean</v>
          </cell>
          <cell r="R1698" t="str">
            <v>Marina Crawford</v>
          </cell>
          <cell r="S1698" t="str">
            <v>Ron Laing</v>
          </cell>
          <cell r="T1698" t="str">
            <v>Karen Almadi</v>
          </cell>
          <cell r="U1698" t="str">
            <v>H - Horizon</v>
          </cell>
          <cell r="V1698" t="str">
            <v>Upgrading &amp; Utilitie - Upgrading &amp; Utilities</v>
          </cell>
          <cell r="W1698" t="str">
            <v>30 Days net terms</v>
          </cell>
          <cell r="X1698">
            <v>1806987.17</v>
          </cell>
          <cell r="Y1698">
            <v>586210</v>
          </cell>
          <cell r="Z1698">
            <v>27664</v>
          </cell>
        </row>
        <row r="1699">
          <cell r="A1699" t="str">
            <v>802778-1-1</v>
          </cell>
          <cell r="B1699" t="str">
            <v>802778-1</v>
          </cell>
          <cell r="C1699">
            <v>1</v>
          </cell>
          <cell r="D1699">
            <v>404158</v>
          </cell>
          <cell r="E1699" t="str">
            <v>WorleyParsons Canada Services Ltd</v>
          </cell>
          <cell r="F1699" t="str">
            <v>Professional Services Agreement</v>
          </cell>
          <cell r="G1699" t="str">
            <v>Schedules for Master Agreements</v>
          </cell>
          <cell r="H1699" t="str">
            <v>Brant, Edna</v>
          </cell>
          <cell r="I1699">
            <v>40666</v>
          </cell>
          <cell r="J1699">
            <v>40649</v>
          </cell>
          <cell r="K1699">
            <v>40709</v>
          </cell>
          <cell r="L1699" t="str">
            <v>Complete</v>
          </cell>
          <cell r="M1699" t="str">
            <v>Executed</v>
          </cell>
          <cell r="N1699">
            <v>40715</v>
          </cell>
          <cell r="O1699" t="str">
            <v>Edit New Supplement</v>
          </cell>
          <cell r="P1699" t="str">
            <v>Brant, Edna</v>
          </cell>
          <cell r="Q1699" t="str">
            <v>Brant, Edna</v>
          </cell>
          <cell r="R1699" t="str">
            <v>Sudip Kumar</v>
          </cell>
          <cell r="S1699" t="str">
            <v>Ron Laing</v>
          </cell>
          <cell r="T1699" t="str">
            <v>Karen Almadi</v>
          </cell>
          <cell r="U1699" t="str">
            <v>H - Horizon</v>
          </cell>
          <cell r="V1699" t="str">
            <v>Upgrading &amp; Utilitie - Upgrading &amp; Utilities</v>
          </cell>
          <cell r="W1699" t="str">
            <v>30 Days net terms</v>
          </cell>
          <cell r="X1699">
            <v>242854.39999999999</v>
          </cell>
          <cell r="Y1699">
            <v>586210</v>
          </cell>
          <cell r="Z1699">
            <v>42854.400000000001</v>
          </cell>
        </row>
        <row r="1700">
          <cell r="A1700" t="str">
            <v>802778-12</v>
          </cell>
          <cell r="B1700">
            <v>802778</v>
          </cell>
          <cell r="C1700">
            <v>12</v>
          </cell>
          <cell r="D1700">
            <v>403123</v>
          </cell>
          <cell r="E1700" t="str">
            <v>WorleyParsons Canada Services Ltd</v>
          </cell>
          <cell r="F1700" t="str">
            <v>Rajnish Kumar - Contract Extension</v>
          </cell>
          <cell r="G1700" t="str">
            <v>Master Goods and Services Agreement</v>
          </cell>
          <cell r="H1700" t="str">
            <v>Wang, Cathy</v>
          </cell>
          <cell r="I1700">
            <v>41213</v>
          </cell>
          <cell r="J1700">
            <v>41177</v>
          </cell>
          <cell r="K1700">
            <v>41268</v>
          </cell>
          <cell r="L1700" t="str">
            <v>Complete</v>
          </cell>
          <cell r="M1700" t="str">
            <v>Executed</v>
          </cell>
          <cell r="N1700">
            <v>41226</v>
          </cell>
          <cell r="O1700" t="str">
            <v>Approve Contract</v>
          </cell>
          <cell r="P1700" t="str">
            <v>Commercial Operations Approver</v>
          </cell>
          <cell r="Q1700" t="str">
            <v>King, Brian</v>
          </cell>
          <cell r="R1700" t="str">
            <v>Marina Crawford</v>
          </cell>
          <cell r="S1700" t="str">
            <v>Ron Laing</v>
          </cell>
          <cell r="T1700" t="str">
            <v>Karen Almadi</v>
          </cell>
          <cell r="U1700" t="str">
            <v>H - Horizon</v>
          </cell>
          <cell r="V1700" t="str">
            <v>Upgrading &amp; Utilitie - Upgrading &amp; Utilities</v>
          </cell>
          <cell r="W1700" t="str">
            <v>30 Days net terms</v>
          </cell>
          <cell r="X1700">
            <v>1866987.17</v>
          </cell>
          <cell r="Y1700">
            <v>586210</v>
          </cell>
          <cell r="Z1700">
            <v>60000</v>
          </cell>
        </row>
        <row r="1701">
          <cell r="A1701" t="str">
            <v>802778-1-2</v>
          </cell>
          <cell r="B1701" t="str">
            <v>802778-1</v>
          </cell>
          <cell r="C1701">
            <v>2</v>
          </cell>
          <cell r="D1701">
            <v>404158</v>
          </cell>
          <cell r="E1701" t="str">
            <v>WorleyParsons Canada Services Ltd</v>
          </cell>
          <cell r="F1701" t="str">
            <v>Professional Services Agreement</v>
          </cell>
          <cell r="G1701" t="str">
            <v>Schedules for Master Agreements</v>
          </cell>
          <cell r="H1701" t="str">
            <v>Wang, Cathy</v>
          </cell>
          <cell r="I1701">
            <v>40725</v>
          </cell>
          <cell r="J1701">
            <v>40710</v>
          </cell>
          <cell r="K1701">
            <v>40816</v>
          </cell>
          <cell r="L1701" t="str">
            <v>Complete</v>
          </cell>
          <cell r="M1701" t="str">
            <v>Executed</v>
          </cell>
          <cell r="N1701">
            <v>40742</v>
          </cell>
          <cell r="O1701" t="str">
            <v>Execute Contract</v>
          </cell>
          <cell r="P1701" t="str">
            <v>Brant, Edna</v>
          </cell>
          <cell r="Q1701" t="str">
            <v>Brant, Edna</v>
          </cell>
          <cell r="R1701" t="str">
            <v>Marina Crawford</v>
          </cell>
          <cell r="S1701" t="str">
            <v>Ron Laing</v>
          </cell>
          <cell r="T1701" t="str">
            <v>Karen Almadi</v>
          </cell>
          <cell r="U1701" t="str">
            <v>H - Horizon</v>
          </cell>
          <cell r="V1701" t="str">
            <v>Upgrading &amp; Utilitie - Upgrading &amp; Utilities</v>
          </cell>
          <cell r="W1701" t="str">
            <v>30 Days net terms</v>
          </cell>
          <cell r="X1701">
            <v>309516.79999999999</v>
          </cell>
          <cell r="Y1701">
            <v>586210</v>
          </cell>
          <cell r="Z1701">
            <v>66662.399999999994</v>
          </cell>
        </row>
        <row r="1702">
          <cell r="A1702" t="str">
            <v>802778-13</v>
          </cell>
          <cell r="B1702">
            <v>802778</v>
          </cell>
          <cell r="C1702">
            <v>13</v>
          </cell>
          <cell r="D1702">
            <v>403123</v>
          </cell>
          <cell r="E1702" t="str">
            <v>WorleyParsons Canada Services Ltd</v>
          </cell>
          <cell r="F1702" t="str">
            <v>Raj Kumar - Contract Extension</v>
          </cell>
          <cell r="G1702" t="str">
            <v>Master Goods and Services Agreement</v>
          </cell>
          <cell r="H1702" t="str">
            <v>Wang, Cathy</v>
          </cell>
          <cell r="I1702">
            <v>41239</v>
          </cell>
          <cell r="J1702">
            <v>41268</v>
          </cell>
          <cell r="K1702">
            <v>41358</v>
          </cell>
          <cell r="L1702" t="str">
            <v>Complete</v>
          </cell>
          <cell r="M1702" t="str">
            <v>Executed</v>
          </cell>
          <cell r="N1702">
            <v>41247</v>
          </cell>
          <cell r="O1702" t="str">
            <v>Parallel_Return_to_Edit_Mode</v>
          </cell>
          <cell r="P1702" t="str">
            <v>Spence, Adam</v>
          </cell>
          <cell r="R1702" t="str">
            <v>Marina Crawford</v>
          </cell>
          <cell r="S1702" t="str">
            <v>Ron Laing</v>
          </cell>
          <cell r="T1702" t="str">
            <v>Karen Almadi</v>
          </cell>
          <cell r="U1702" t="str">
            <v>H - Horizon</v>
          </cell>
          <cell r="V1702" t="str">
            <v>Upgrading &amp; Utilitie - Upgrading &amp; Utilities</v>
          </cell>
          <cell r="W1702" t="str">
            <v>30 Days net terms</v>
          </cell>
          <cell r="X1702">
            <v>1926987.67</v>
          </cell>
          <cell r="Y1702">
            <v>586210</v>
          </cell>
          <cell r="Z1702">
            <v>60000.5</v>
          </cell>
        </row>
        <row r="1703">
          <cell r="A1703" t="str">
            <v>802778-14</v>
          </cell>
          <cell r="B1703">
            <v>802778</v>
          </cell>
          <cell r="C1703">
            <v>14</v>
          </cell>
          <cell r="D1703">
            <v>403123</v>
          </cell>
          <cell r="E1703" t="str">
            <v>WorleyParsons Canada Services Ltd</v>
          </cell>
          <cell r="F1703" t="str">
            <v>Contract Extension and Extension on Raj Kumar</v>
          </cell>
          <cell r="G1703" t="str">
            <v>Master Goods and Services Agreement</v>
          </cell>
          <cell r="H1703" t="str">
            <v>Wang, Cathy</v>
          </cell>
          <cell r="I1703">
            <v>41389</v>
          </cell>
          <cell r="J1703">
            <v>41359</v>
          </cell>
          <cell r="K1703">
            <v>41451</v>
          </cell>
          <cell r="L1703" t="str">
            <v>Complete</v>
          </cell>
          <cell r="M1703" t="str">
            <v>Executed</v>
          </cell>
          <cell r="N1703">
            <v>41458</v>
          </cell>
          <cell r="O1703" t="str">
            <v>Edit New Supplement</v>
          </cell>
          <cell r="P1703" t="str">
            <v>Wang, Cathy</v>
          </cell>
          <cell r="Q1703" t="str">
            <v>Wang, Cathy</v>
          </cell>
          <cell r="R1703" t="str">
            <v>Julie Easthope</v>
          </cell>
          <cell r="S1703" t="str">
            <v>Ron Laing</v>
          </cell>
          <cell r="T1703" t="str">
            <v>Stephanie Graham</v>
          </cell>
          <cell r="U1703" t="str">
            <v>H - Horizon</v>
          </cell>
          <cell r="V1703" t="str">
            <v>Upgrading &amp; Utilitie - Upgrading &amp; Utilities</v>
          </cell>
          <cell r="W1703" t="str">
            <v>30 Days net terms</v>
          </cell>
          <cell r="X1703">
            <v>1986987.67</v>
          </cell>
          <cell r="Y1703">
            <v>586210</v>
          </cell>
          <cell r="Z1703">
            <v>60000</v>
          </cell>
        </row>
        <row r="1704">
          <cell r="A1704" t="str">
            <v>802778-2</v>
          </cell>
          <cell r="B1704">
            <v>802778</v>
          </cell>
          <cell r="C1704">
            <v>2</v>
          </cell>
          <cell r="D1704">
            <v>403123</v>
          </cell>
          <cell r="E1704" t="str">
            <v>WorleyParsons Canada Services Ltd</v>
          </cell>
          <cell r="F1704" t="str">
            <v>Professional Service Agreement</v>
          </cell>
          <cell r="G1704" t="str">
            <v>Master Goods and Services Agreement</v>
          </cell>
          <cell r="H1704" t="str">
            <v>Brant, Edna</v>
          </cell>
          <cell r="I1704">
            <v>40499</v>
          </cell>
          <cell r="J1704">
            <v>40077</v>
          </cell>
          <cell r="K1704">
            <v>40101</v>
          </cell>
          <cell r="L1704" t="str">
            <v>Complete</v>
          </cell>
          <cell r="M1704" t="str">
            <v>Executed</v>
          </cell>
          <cell r="N1704">
            <v>40519</v>
          </cell>
          <cell r="O1704" t="str">
            <v>Edit New Supplement</v>
          </cell>
          <cell r="P1704" t="str">
            <v>Brant, Edna</v>
          </cell>
          <cell r="Q1704" t="str">
            <v>Brant, Edna</v>
          </cell>
          <cell r="R1704" t="str">
            <v>Sudip Kumar</v>
          </cell>
          <cell r="S1704" t="str">
            <v>Ron Laing</v>
          </cell>
          <cell r="U1704" t="str">
            <v>H - Horizon</v>
          </cell>
          <cell r="V1704" t="str">
            <v>Upgrading &amp; Utilitie - Upgrading &amp; Utilities</v>
          </cell>
          <cell r="W1704" t="str">
            <v>30 Days net terms</v>
          </cell>
          <cell r="X1704">
            <v>964623.01</v>
          </cell>
          <cell r="Y1704">
            <v>586210</v>
          </cell>
          <cell r="Z1704">
            <v>964623.01</v>
          </cell>
        </row>
        <row r="1705">
          <cell r="A1705" t="str">
            <v>802778-2-1</v>
          </cell>
          <cell r="B1705" t="str">
            <v>802778-2</v>
          </cell>
          <cell r="C1705">
            <v>1</v>
          </cell>
          <cell r="D1705">
            <v>404160</v>
          </cell>
          <cell r="E1705" t="str">
            <v>WorleyParsons Canada Services Ltd</v>
          </cell>
          <cell r="F1705" t="str">
            <v>Professional Services Agreement</v>
          </cell>
          <cell r="G1705" t="str">
            <v>Schedules for Master Agreements</v>
          </cell>
          <cell r="H1705" t="str">
            <v>Brant, Edna</v>
          </cell>
          <cell r="I1705">
            <v>40755</v>
          </cell>
          <cell r="J1705">
            <v>40664</v>
          </cell>
          <cell r="K1705">
            <v>40816</v>
          </cell>
          <cell r="L1705" t="str">
            <v>Complete</v>
          </cell>
          <cell r="M1705" t="str">
            <v>Executed</v>
          </cell>
          <cell r="N1705">
            <v>40808</v>
          </cell>
          <cell r="O1705" t="str">
            <v>Edit New Supplement</v>
          </cell>
          <cell r="P1705" t="str">
            <v>Brant, Edna</v>
          </cell>
          <cell r="Q1705" t="str">
            <v>Brant, Edna</v>
          </cell>
          <cell r="R1705" t="str">
            <v>Marina Crawford</v>
          </cell>
          <cell r="S1705" t="str">
            <v>Ron Laing</v>
          </cell>
          <cell r="T1705" t="str">
            <v>Karen Almadi</v>
          </cell>
          <cell r="U1705" t="str">
            <v>H - Horizon</v>
          </cell>
          <cell r="V1705" t="str">
            <v>Upgrading &amp; Utilitie - Upgrading &amp; Utilities</v>
          </cell>
          <cell r="W1705" t="str">
            <v>30 Days net terms</v>
          </cell>
          <cell r="X1705">
            <v>1616800</v>
          </cell>
          <cell r="Y1705">
            <v>586210</v>
          </cell>
          <cell r="Z1705">
            <v>916800</v>
          </cell>
        </row>
        <row r="1706">
          <cell r="A1706" t="str">
            <v>802778-2-2</v>
          </cell>
          <cell r="B1706" t="str">
            <v>802778-2</v>
          </cell>
          <cell r="C1706">
            <v>2</v>
          </cell>
          <cell r="D1706">
            <v>404160</v>
          </cell>
          <cell r="E1706" t="str">
            <v>WorleyParsons Canada Services Ltd</v>
          </cell>
          <cell r="F1706" t="str">
            <v>Professional Services Agreement</v>
          </cell>
          <cell r="G1706" t="str">
            <v>Schedules for Master Agreements</v>
          </cell>
          <cell r="H1706" t="str">
            <v>Wang, Cathy</v>
          </cell>
          <cell r="I1706">
            <v>40947</v>
          </cell>
          <cell r="J1706">
            <v>40664</v>
          </cell>
          <cell r="K1706">
            <v>40816</v>
          </cell>
          <cell r="L1706" t="str">
            <v>Complete</v>
          </cell>
          <cell r="M1706" t="str">
            <v>Executed</v>
          </cell>
          <cell r="N1706">
            <v>40975</v>
          </cell>
          <cell r="O1706" t="str">
            <v>Execute Contract</v>
          </cell>
          <cell r="P1706" t="str">
            <v>Brant, Edna</v>
          </cell>
          <cell r="Q1706" t="str">
            <v>Brant, Edna</v>
          </cell>
          <cell r="R1706" t="str">
            <v>Marina Crawford</v>
          </cell>
          <cell r="S1706" t="str">
            <v>Ron Laing</v>
          </cell>
          <cell r="T1706" t="str">
            <v>Karen Almadi</v>
          </cell>
          <cell r="U1706" t="str">
            <v>H - Horizon</v>
          </cell>
          <cell r="V1706" t="str">
            <v>Upgrading &amp; Utilitie - Upgrading &amp; Utilities</v>
          </cell>
          <cell r="W1706" t="str">
            <v>30 Days net terms</v>
          </cell>
          <cell r="X1706">
            <v>1617118.28</v>
          </cell>
          <cell r="Y1706">
            <v>586210</v>
          </cell>
          <cell r="Z1706">
            <v>318.27999999999997</v>
          </cell>
        </row>
        <row r="1707">
          <cell r="A1707" t="str">
            <v>802778-3</v>
          </cell>
          <cell r="B1707">
            <v>802778</v>
          </cell>
          <cell r="C1707">
            <v>3</v>
          </cell>
          <cell r="D1707">
            <v>403123</v>
          </cell>
          <cell r="E1707" t="str">
            <v>WorleyParsons Canada Services Ltd</v>
          </cell>
          <cell r="F1707" t="str">
            <v>Professional Service Agreement</v>
          </cell>
          <cell r="G1707" t="str">
            <v>Master Goods and Services Agreement</v>
          </cell>
          <cell r="H1707" t="str">
            <v>Brant, Edna</v>
          </cell>
          <cell r="I1707">
            <v>40527</v>
          </cell>
          <cell r="J1707">
            <v>40077</v>
          </cell>
          <cell r="K1707">
            <v>40501</v>
          </cell>
          <cell r="L1707" t="str">
            <v>Complete</v>
          </cell>
          <cell r="M1707" t="str">
            <v>Executed</v>
          </cell>
          <cell r="N1707">
            <v>40528</v>
          </cell>
          <cell r="O1707" t="str">
            <v>Edit New Supplement</v>
          </cell>
          <cell r="P1707" t="str">
            <v>Brant, Edna</v>
          </cell>
          <cell r="Q1707" t="str">
            <v>Brant, Edna</v>
          </cell>
          <cell r="R1707" t="str">
            <v>Sudip Kumar</v>
          </cell>
          <cell r="S1707" t="str">
            <v>Ron Laing</v>
          </cell>
          <cell r="U1707" t="str">
            <v>H - Horizon</v>
          </cell>
          <cell r="V1707" t="str">
            <v>Upgrading &amp; Utilitie - Upgrading &amp; Utilities</v>
          </cell>
          <cell r="W1707" t="str">
            <v>30 Days net terms</v>
          </cell>
          <cell r="X1707">
            <v>1343441.97</v>
          </cell>
          <cell r="Y1707">
            <v>586210</v>
          </cell>
          <cell r="Z1707">
            <v>378818.96</v>
          </cell>
        </row>
        <row r="1708">
          <cell r="A1708" t="str">
            <v>802778-4</v>
          </cell>
          <cell r="B1708">
            <v>802778</v>
          </cell>
          <cell r="C1708">
            <v>4</v>
          </cell>
          <cell r="D1708">
            <v>403123</v>
          </cell>
          <cell r="E1708" t="str">
            <v>WorleyParsons Canada Services Ltd</v>
          </cell>
          <cell r="F1708" t="str">
            <v>Professional Service Agreement</v>
          </cell>
          <cell r="G1708" t="str">
            <v>Master Goods and Services Agreement</v>
          </cell>
          <cell r="H1708" t="str">
            <v>Brant, Edna</v>
          </cell>
          <cell r="I1708">
            <v>40528</v>
          </cell>
          <cell r="J1708">
            <v>40462</v>
          </cell>
          <cell r="K1708">
            <v>40556</v>
          </cell>
          <cell r="L1708" t="str">
            <v>Complete</v>
          </cell>
          <cell r="M1708" t="str">
            <v>Executed</v>
          </cell>
          <cell r="N1708">
            <v>40583</v>
          </cell>
          <cell r="O1708" t="str">
            <v>Approve Contract</v>
          </cell>
          <cell r="P1708" t="str">
            <v>Commercial Operations Approver</v>
          </cell>
          <cell r="Q1708" t="str">
            <v>Harder, Leon</v>
          </cell>
          <cell r="R1708" t="str">
            <v>Sudip Kumar</v>
          </cell>
          <cell r="S1708" t="str">
            <v>Ron Laing</v>
          </cell>
          <cell r="U1708" t="str">
            <v>H - Horizon</v>
          </cell>
          <cell r="V1708" t="str">
            <v>Upgrading &amp; Utilitie - Upgrading &amp; Utilities</v>
          </cell>
          <cell r="W1708" t="str">
            <v>30 Days net terms</v>
          </cell>
          <cell r="X1708">
            <v>1382891.17</v>
          </cell>
          <cell r="Y1708">
            <v>586210</v>
          </cell>
          <cell r="Z1708">
            <v>39449.199999999997</v>
          </cell>
        </row>
        <row r="1709">
          <cell r="A1709" t="str">
            <v>802778-5</v>
          </cell>
          <cell r="B1709">
            <v>802778</v>
          </cell>
          <cell r="C1709">
            <v>5</v>
          </cell>
          <cell r="D1709">
            <v>403123</v>
          </cell>
          <cell r="E1709" t="str">
            <v>WorleyParsons Canada Services Ltd</v>
          </cell>
          <cell r="F1709" t="str">
            <v>Professional Service Agreement</v>
          </cell>
          <cell r="G1709" t="str">
            <v>Master Goods and Services Agreement</v>
          </cell>
          <cell r="H1709" t="str">
            <v>Brant, Edna</v>
          </cell>
          <cell r="I1709">
            <v>40583</v>
          </cell>
          <cell r="J1709">
            <v>40462</v>
          </cell>
          <cell r="K1709">
            <v>40594</v>
          </cell>
          <cell r="L1709" t="str">
            <v>Complete</v>
          </cell>
          <cell r="M1709" t="str">
            <v>Executed</v>
          </cell>
          <cell r="N1709">
            <v>40623</v>
          </cell>
          <cell r="O1709" t="str">
            <v>Approve Contract</v>
          </cell>
          <cell r="P1709" t="str">
            <v>Business Area Approver</v>
          </cell>
          <cell r="Q1709" t="str">
            <v>Lynam, Ken</v>
          </cell>
          <cell r="R1709" t="str">
            <v>Sudip Kumar</v>
          </cell>
          <cell r="S1709" t="str">
            <v>Ron Laing</v>
          </cell>
          <cell r="U1709" t="str">
            <v>H - Horizon</v>
          </cell>
          <cell r="V1709" t="str">
            <v>Upgrading &amp; Utilitie - Upgrading &amp; Utilities</v>
          </cell>
          <cell r="W1709" t="str">
            <v>30 Days net terms</v>
          </cell>
          <cell r="X1709">
            <v>1454326.17</v>
          </cell>
          <cell r="Y1709">
            <v>586210</v>
          </cell>
          <cell r="Z1709">
            <v>71435</v>
          </cell>
        </row>
        <row r="1710">
          <cell r="A1710" t="str">
            <v>802778-6</v>
          </cell>
          <cell r="B1710">
            <v>802778</v>
          </cell>
          <cell r="C1710">
            <v>6</v>
          </cell>
          <cell r="D1710">
            <v>403123</v>
          </cell>
          <cell r="E1710" t="str">
            <v>WorleyParsons Canada Services Ltd</v>
          </cell>
          <cell r="F1710" t="str">
            <v>Professional Service Agreement</v>
          </cell>
          <cell r="G1710" t="str">
            <v>Master Goods and Services Agreement</v>
          </cell>
          <cell r="H1710" t="str">
            <v>Brant, Edna</v>
          </cell>
          <cell r="I1710">
            <v>40645</v>
          </cell>
          <cell r="J1710">
            <v>40594</v>
          </cell>
          <cell r="K1710">
            <v>40661</v>
          </cell>
          <cell r="L1710" t="str">
            <v>Complete</v>
          </cell>
          <cell r="M1710" t="str">
            <v>Executed</v>
          </cell>
          <cell r="N1710">
            <v>40668</v>
          </cell>
          <cell r="O1710" t="str">
            <v>Review Contract</v>
          </cell>
          <cell r="P1710" t="str">
            <v>Supply Management Reviewer</v>
          </cell>
          <cell r="Q1710" t="str">
            <v>Kumar, Sudip</v>
          </cell>
          <cell r="R1710" t="str">
            <v>Sudip Kumar</v>
          </cell>
          <cell r="S1710" t="str">
            <v>Ron Laing</v>
          </cell>
          <cell r="T1710" t="str">
            <v>Karen Almadi</v>
          </cell>
          <cell r="U1710" t="str">
            <v>H - Horizon</v>
          </cell>
          <cell r="V1710" t="str">
            <v>Upgrading &amp; Utilitie - Upgrading &amp; Utilities</v>
          </cell>
          <cell r="W1710" t="str">
            <v>30 Days net terms</v>
          </cell>
          <cell r="X1710">
            <v>1540271.97</v>
          </cell>
          <cell r="Y1710">
            <v>586210</v>
          </cell>
          <cell r="Z1710">
            <v>85945.8</v>
          </cell>
        </row>
        <row r="1711">
          <cell r="A1711" t="str">
            <v>802778-7</v>
          </cell>
          <cell r="B1711">
            <v>802778</v>
          </cell>
          <cell r="C1711">
            <v>7</v>
          </cell>
          <cell r="D1711">
            <v>403123</v>
          </cell>
          <cell r="E1711" t="str">
            <v>WorleyParsons Canada Services Ltd</v>
          </cell>
          <cell r="F1711" t="str">
            <v>Professional Service Agreement</v>
          </cell>
          <cell r="G1711" t="str">
            <v>Master Goods and Services Agreement</v>
          </cell>
          <cell r="H1711" t="str">
            <v>Brant, Edna</v>
          </cell>
          <cell r="I1711">
            <v>40703</v>
          </cell>
          <cell r="J1711">
            <v>40662</v>
          </cell>
          <cell r="K1711">
            <v>40724</v>
          </cell>
          <cell r="L1711" t="str">
            <v>Complete</v>
          </cell>
          <cell r="M1711" t="str">
            <v>Executed</v>
          </cell>
          <cell r="N1711">
            <v>40725</v>
          </cell>
          <cell r="O1711" t="str">
            <v>Execute Contract</v>
          </cell>
          <cell r="P1711" t="str">
            <v>Brant, Edna</v>
          </cell>
          <cell r="Q1711" t="str">
            <v>Brant, Edna</v>
          </cell>
          <cell r="R1711" t="str">
            <v>Sudip Kumar</v>
          </cell>
          <cell r="S1711" t="str">
            <v>Ron Laing</v>
          </cell>
          <cell r="T1711" t="str">
            <v>Karen Almadi</v>
          </cell>
          <cell r="U1711" t="str">
            <v>H - Horizon</v>
          </cell>
          <cell r="V1711" t="str">
            <v>Upgrading &amp; Utilitie - Upgrading &amp; Utilities</v>
          </cell>
          <cell r="W1711" t="str">
            <v>30 Days net terms</v>
          </cell>
          <cell r="X1711">
            <v>1579563.17</v>
          </cell>
          <cell r="Y1711">
            <v>586210</v>
          </cell>
          <cell r="Z1711">
            <v>39291.199999999997</v>
          </cell>
        </row>
        <row r="1712">
          <cell r="A1712" t="str">
            <v>802778-8</v>
          </cell>
          <cell r="B1712">
            <v>802778</v>
          </cell>
          <cell r="C1712">
            <v>8</v>
          </cell>
          <cell r="D1712">
            <v>403123</v>
          </cell>
          <cell r="E1712" t="str">
            <v>WorleyParsons Canada Services Ltd</v>
          </cell>
          <cell r="F1712" t="str">
            <v>Professional Service Agreement</v>
          </cell>
          <cell r="G1712" t="str">
            <v>Master Goods and Services Agreement</v>
          </cell>
          <cell r="H1712" t="str">
            <v>Brant, Edna</v>
          </cell>
          <cell r="I1712">
            <v>40755</v>
          </cell>
          <cell r="J1712">
            <v>40724</v>
          </cell>
          <cell r="K1712">
            <v>40787</v>
          </cell>
          <cell r="L1712" t="str">
            <v>Complete</v>
          </cell>
          <cell r="M1712" t="str">
            <v>Executed</v>
          </cell>
          <cell r="N1712">
            <v>40764</v>
          </cell>
          <cell r="O1712" t="str">
            <v>Execute Contract</v>
          </cell>
          <cell r="P1712" t="str">
            <v>Brant, Edna</v>
          </cell>
          <cell r="Q1712" t="str">
            <v>Brant, Edna</v>
          </cell>
          <cell r="R1712" t="str">
            <v>Marina Crawford</v>
          </cell>
          <cell r="S1712" t="str">
            <v>Ron Laing</v>
          </cell>
          <cell r="T1712" t="str">
            <v>Karen Almadi</v>
          </cell>
          <cell r="U1712" t="str">
            <v>H - Horizon</v>
          </cell>
          <cell r="V1712" t="str">
            <v>Upgrading &amp; Utilitie - Upgrading &amp; Utilities</v>
          </cell>
          <cell r="W1712" t="str">
            <v>30 Days net terms</v>
          </cell>
          <cell r="X1712">
            <v>1619323.17</v>
          </cell>
          <cell r="Y1712">
            <v>586210</v>
          </cell>
          <cell r="Z1712">
            <v>39760</v>
          </cell>
        </row>
        <row r="1713">
          <cell r="A1713" t="str">
            <v>802778-9</v>
          </cell>
          <cell r="B1713">
            <v>802778</v>
          </cell>
          <cell r="C1713">
            <v>9</v>
          </cell>
          <cell r="D1713">
            <v>403123</v>
          </cell>
          <cell r="E1713" t="str">
            <v>WorleyParsons Canada Services Ltd</v>
          </cell>
          <cell r="F1713" t="str">
            <v>MPSA - Extension / Rates</v>
          </cell>
          <cell r="G1713" t="str">
            <v>Master Goods and Services Agreement</v>
          </cell>
          <cell r="H1713" t="str">
            <v>General, Tracy</v>
          </cell>
          <cell r="I1713">
            <v>40855</v>
          </cell>
          <cell r="J1713">
            <v>40861</v>
          </cell>
          <cell r="K1713">
            <v>40952</v>
          </cell>
          <cell r="L1713" t="str">
            <v>Complete</v>
          </cell>
          <cell r="M1713" t="str">
            <v>Executed</v>
          </cell>
          <cell r="N1713">
            <v>40876</v>
          </cell>
          <cell r="O1713" t="str">
            <v>Approve Contract</v>
          </cell>
          <cell r="P1713" t="str">
            <v>Business Area Approver</v>
          </cell>
          <cell r="Q1713" t="str">
            <v>Jappy, Ian</v>
          </cell>
          <cell r="R1713" t="str">
            <v>Marina Crawford</v>
          </cell>
          <cell r="S1713" t="str">
            <v>Ron Laing</v>
          </cell>
          <cell r="T1713" t="str">
            <v>Karen Almadi</v>
          </cell>
          <cell r="U1713" t="str">
            <v>H - Horizon</v>
          </cell>
          <cell r="V1713" t="str">
            <v>Upgrading &amp; Utilitie - Upgrading &amp; Utilities</v>
          </cell>
          <cell r="W1713" t="str">
            <v>30 Days net terms</v>
          </cell>
          <cell r="X1713">
            <v>1667323.17</v>
          </cell>
          <cell r="Y1713">
            <v>586210</v>
          </cell>
          <cell r="Z1713">
            <v>48000</v>
          </cell>
        </row>
        <row r="1714">
          <cell r="A1714" t="str">
            <v>802780-1</v>
          </cell>
          <cell r="B1714">
            <v>802780</v>
          </cell>
          <cell r="C1714">
            <v>1</v>
          </cell>
          <cell r="D1714">
            <v>403941</v>
          </cell>
          <cell r="E1714" t="str">
            <v>Roevin Technical People, a div. of  Adecco Employment Services Limited</v>
          </cell>
          <cell r="F1714" t="str">
            <v>Professional Service Agreement</v>
          </cell>
          <cell r="G1714" t="str">
            <v>Master Goods and Services Agreement</v>
          </cell>
          <cell r="H1714" t="str">
            <v>Brant, Edna</v>
          </cell>
          <cell r="I1714">
            <v>40499</v>
          </cell>
          <cell r="J1714">
            <v>39489</v>
          </cell>
          <cell r="K1714">
            <v>40535</v>
          </cell>
          <cell r="L1714" t="str">
            <v>Complete</v>
          </cell>
          <cell r="M1714" t="str">
            <v>Executed</v>
          </cell>
          <cell r="N1714">
            <v>40519</v>
          </cell>
          <cell r="O1714" t="str">
            <v>Edit New Supplement</v>
          </cell>
          <cell r="P1714" t="str">
            <v>Brant, Edna</v>
          </cell>
          <cell r="Q1714" t="str">
            <v>Brant, Edna</v>
          </cell>
          <cell r="R1714" t="str">
            <v>Sudip Kumar</v>
          </cell>
          <cell r="S1714" t="str">
            <v>Ron Laing</v>
          </cell>
          <cell r="U1714" t="str">
            <v>H - Horizon</v>
          </cell>
          <cell r="V1714" t="str">
            <v>Upgrading &amp; Utilitie - Upgrading &amp; Utilities</v>
          </cell>
          <cell r="W1714" t="str">
            <v>30 Days net terms</v>
          </cell>
          <cell r="X1714">
            <v>32258.799999999999</v>
          </cell>
          <cell r="Y1714">
            <v>584032</v>
          </cell>
          <cell r="Z1714">
            <v>15267.4</v>
          </cell>
        </row>
        <row r="1715">
          <cell r="A1715" t="str">
            <v>802780-2</v>
          </cell>
          <cell r="B1715">
            <v>802780</v>
          </cell>
          <cell r="C1715">
            <v>2</v>
          </cell>
          <cell r="D1715">
            <v>403941</v>
          </cell>
          <cell r="E1715" t="str">
            <v>Roevin Technical People, a div. of  Adecco Employment Services Limited</v>
          </cell>
          <cell r="F1715" t="str">
            <v>Professional Service Agreement</v>
          </cell>
          <cell r="G1715" t="str">
            <v>Master Goods and Services Agreement</v>
          </cell>
          <cell r="H1715" t="str">
            <v>Brant, Edna</v>
          </cell>
          <cell r="I1715">
            <v>40519</v>
          </cell>
          <cell r="J1715">
            <v>40521</v>
          </cell>
          <cell r="K1715">
            <v>40633</v>
          </cell>
          <cell r="L1715" t="str">
            <v>Complete</v>
          </cell>
          <cell r="M1715" t="str">
            <v>Executed</v>
          </cell>
          <cell r="N1715">
            <v>40610</v>
          </cell>
          <cell r="O1715" t="str">
            <v>Review Contract</v>
          </cell>
          <cell r="P1715" t="str">
            <v>Supply Management Reviewer</v>
          </cell>
          <cell r="Q1715" t="str">
            <v>Lahon, Prabal</v>
          </cell>
          <cell r="R1715" t="str">
            <v>Sudip Kumar</v>
          </cell>
          <cell r="S1715" t="str">
            <v>Ron Laing</v>
          </cell>
          <cell r="U1715" t="str">
            <v>H - Horizon</v>
          </cell>
          <cell r="V1715" t="str">
            <v>Upgrading &amp; Utilitie - Upgrading &amp; Utilities</v>
          </cell>
          <cell r="W1715" t="str">
            <v>30 Days net terms</v>
          </cell>
          <cell r="X1715">
            <v>52172.800000000003</v>
          </cell>
          <cell r="Y1715">
            <v>584032</v>
          </cell>
          <cell r="Z1715">
            <v>19914</v>
          </cell>
        </row>
        <row r="1716">
          <cell r="A1716" t="str">
            <v>802780-3</v>
          </cell>
          <cell r="B1716">
            <v>802780</v>
          </cell>
          <cell r="C1716">
            <v>3</v>
          </cell>
          <cell r="D1716">
            <v>403941</v>
          </cell>
          <cell r="E1716" t="str">
            <v>Roevin Technical People, a div. of  Adecco Employment Services Limited</v>
          </cell>
          <cell r="F1716" t="str">
            <v>Professional Service Agreement</v>
          </cell>
          <cell r="G1716" t="str">
            <v>Master Goods and Services Agreement</v>
          </cell>
          <cell r="H1716" t="str">
            <v>Brant, Edna</v>
          </cell>
          <cell r="I1716">
            <v>40645</v>
          </cell>
          <cell r="J1716">
            <v>40633</v>
          </cell>
          <cell r="K1716">
            <v>40755</v>
          </cell>
          <cell r="L1716" t="str">
            <v>Complete</v>
          </cell>
          <cell r="M1716" t="str">
            <v>Executed</v>
          </cell>
          <cell r="N1716">
            <v>40752</v>
          </cell>
          <cell r="O1716" t="str">
            <v>Review Contract</v>
          </cell>
          <cell r="P1716" t="str">
            <v>Supply Management Reviewer</v>
          </cell>
          <cell r="Q1716" t="str">
            <v>Lahon, Prabal</v>
          </cell>
          <cell r="R1716" t="str">
            <v>Sudip Kumar</v>
          </cell>
          <cell r="S1716" t="str">
            <v>Ron Laing</v>
          </cell>
          <cell r="T1716" t="str">
            <v>Karen Almadi</v>
          </cell>
          <cell r="U1716" t="str">
            <v>H - Horizon</v>
          </cell>
          <cell r="V1716" t="str">
            <v>Upgrading &amp; Utilitie - Upgrading &amp; Utilities</v>
          </cell>
          <cell r="W1716" t="str">
            <v>30 Days net terms</v>
          </cell>
          <cell r="X1716">
            <v>74742</v>
          </cell>
          <cell r="Y1716">
            <v>584032</v>
          </cell>
          <cell r="Z1716">
            <v>22569.200000000001</v>
          </cell>
        </row>
        <row r="1717">
          <cell r="A1717" t="str">
            <v>802780-4</v>
          </cell>
          <cell r="B1717">
            <v>802780</v>
          </cell>
          <cell r="C1717">
            <v>4</v>
          </cell>
          <cell r="D1717">
            <v>403941</v>
          </cell>
          <cell r="E1717" t="str">
            <v>Roevin Technical People, a div. of  Adecco Employment Services Limited</v>
          </cell>
          <cell r="F1717" t="str">
            <v>Professional Service Agreement</v>
          </cell>
          <cell r="G1717" t="str">
            <v>Master Goods and Services Agreement</v>
          </cell>
          <cell r="H1717" t="str">
            <v>Brant, Edna</v>
          </cell>
          <cell r="I1717">
            <v>40778</v>
          </cell>
          <cell r="J1717">
            <v>40755</v>
          </cell>
          <cell r="K1717">
            <v>40816</v>
          </cell>
          <cell r="L1717" t="str">
            <v>Complete</v>
          </cell>
          <cell r="M1717" t="str">
            <v>Executed</v>
          </cell>
          <cell r="N1717">
            <v>40798</v>
          </cell>
          <cell r="O1717" t="str">
            <v>Approve Contract</v>
          </cell>
          <cell r="P1717" t="str">
            <v>Business Area Approver</v>
          </cell>
          <cell r="Q1717" t="str">
            <v>Hussey, Glenn</v>
          </cell>
          <cell r="R1717" t="str">
            <v>Marina Crawford</v>
          </cell>
          <cell r="S1717" t="str">
            <v>Ron Laing</v>
          </cell>
          <cell r="T1717" t="str">
            <v>Karen Almadi</v>
          </cell>
          <cell r="U1717" t="str">
            <v>H - Horizon</v>
          </cell>
          <cell r="V1717" t="str">
            <v>Upgrading &amp; Utilitie - Upgrading &amp; Utilities</v>
          </cell>
          <cell r="W1717" t="str">
            <v>30 Days net terms</v>
          </cell>
          <cell r="X1717">
            <v>86690.4</v>
          </cell>
          <cell r="Y1717">
            <v>584032</v>
          </cell>
          <cell r="Z1717">
            <v>11948.4</v>
          </cell>
        </row>
        <row r="1718">
          <cell r="A1718" t="str">
            <v>802780-5</v>
          </cell>
          <cell r="B1718">
            <v>802780</v>
          </cell>
          <cell r="C1718">
            <v>5</v>
          </cell>
          <cell r="D1718">
            <v>403941</v>
          </cell>
          <cell r="E1718" t="str">
            <v>Roevin Technical People, a div. of  Adecco Employment Services Limited</v>
          </cell>
          <cell r="F1718" t="str">
            <v>Professional Service Agreement</v>
          </cell>
          <cell r="G1718" t="str">
            <v>Master Goods and Services Agreement</v>
          </cell>
          <cell r="H1718" t="str">
            <v>General, Tracy</v>
          </cell>
          <cell r="I1718">
            <v>40856</v>
          </cell>
          <cell r="J1718">
            <v>40816</v>
          </cell>
          <cell r="K1718">
            <v>40908</v>
          </cell>
          <cell r="L1718" t="str">
            <v>Complete</v>
          </cell>
          <cell r="M1718" t="str">
            <v>Executed</v>
          </cell>
          <cell r="N1718">
            <v>40876</v>
          </cell>
          <cell r="O1718" t="str">
            <v>Parallel_Return_to_Edit_Mode</v>
          </cell>
          <cell r="P1718" t="str">
            <v>Brant, Edna</v>
          </cell>
          <cell r="R1718" t="str">
            <v>Marina Crawford</v>
          </cell>
          <cell r="S1718" t="str">
            <v>Ron Laing</v>
          </cell>
          <cell r="T1718" t="str">
            <v>Karen Almadi</v>
          </cell>
          <cell r="U1718" t="str">
            <v>H - Horizon</v>
          </cell>
          <cell r="V1718" t="str">
            <v>Upgrading &amp; Utilitie - Upgrading &amp; Utilities</v>
          </cell>
          <cell r="W1718" t="str">
            <v>30 Days net terms</v>
          </cell>
          <cell r="X1718">
            <v>98638.8</v>
          </cell>
          <cell r="Y1718">
            <v>584032</v>
          </cell>
          <cell r="Z1718">
            <v>11948.4</v>
          </cell>
        </row>
        <row r="1719">
          <cell r="A1719" t="str">
            <v>802782-1</v>
          </cell>
          <cell r="B1719">
            <v>802782</v>
          </cell>
          <cell r="C1719">
            <v>1</v>
          </cell>
          <cell r="D1719">
            <v>403994</v>
          </cell>
          <cell r="E1719" t="str">
            <v>Dynamysk Automation Ltd.</v>
          </cell>
          <cell r="F1719" t="str">
            <v>Professional Service agreement</v>
          </cell>
          <cell r="G1719" t="str">
            <v>Master Goods and Services Agreement</v>
          </cell>
          <cell r="H1719" t="str">
            <v>Brant, Edna</v>
          </cell>
          <cell r="I1719">
            <v>40519</v>
          </cell>
          <cell r="J1719">
            <v>40491</v>
          </cell>
          <cell r="K1719">
            <v>40946</v>
          </cell>
          <cell r="L1719" t="str">
            <v>Complete</v>
          </cell>
          <cell r="M1719" t="str">
            <v>Executed</v>
          </cell>
          <cell r="N1719">
            <v>40583</v>
          </cell>
          <cell r="O1719" t="str">
            <v>Edit New Supplement</v>
          </cell>
          <cell r="P1719" t="str">
            <v>Brant, Edna</v>
          </cell>
          <cell r="Q1719" t="str">
            <v>Brant, Edna</v>
          </cell>
          <cell r="R1719" t="str">
            <v>Sudip Kumar</v>
          </cell>
          <cell r="S1719" t="str">
            <v>Ron Laing</v>
          </cell>
          <cell r="U1719" t="str">
            <v>H - Horizon</v>
          </cell>
          <cell r="V1719" t="str">
            <v>Upgrading &amp; Utilitie - Upgrading &amp; Utilities</v>
          </cell>
          <cell r="W1719" t="str">
            <v>30 Days net terms</v>
          </cell>
          <cell r="X1719">
            <v>293120</v>
          </cell>
          <cell r="Y1719">
            <v>649080</v>
          </cell>
          <cell r="Z1719">
            <v>135120</v>
          </cell>
        </row>
        <row r="1720">
          <cell r="A1720" t="str">
            <v>802782-10</v>
          </cell>
          <cell r="B1720">
            <v>802782</v>
          </cell>
          <cell r="C1720">
            <v>10</v>
          </cell>
          <cell r="D1720">
            <v>403994</v>
          </cell>
          <cell r="E1720" t="str">
            <v>Dynamysk Automation Ltd.</v>
          </cell>
          <cell r="F1720" t="str">
            <v>Dale Friesen - Contract Extension</v>
          </cell>
          <cell r="G1720" t="str">
            <v>Master Goods and Services Agreement</v>
          </cell>
          <cell r="H1720" t="str">
            <v>General, Tracy</v>
          </cell>
          <cell r="I1720">
            <v>41200</v>
          </cell>
          <cell r="J1720">
            <v>41183</v>
          </cell>
          <cell r="K1720">
            <v>41275</v>
          </cell>
          <cell r="L1720" t="str">
            <v>Complete</v>
          </cell>
          <cell r="M1720" t="str">
            <v>Executed</v>
          </cell>
          <cell r="N1720">
            <v>41205</v>
          </cell>
          <cell r="O1720" t="str">
            <v>Execute Contract</v>
          </cell>
          <cell r="P1720" t="str">
            <v>Spence, Adam</v>
          </cell>
          <cell r="Q1720" t="str">
            <v>Spence, Adam</v>
          </cell>
          <cell r="R1720" t="str">
            <v>Marina Crawford</v>
          </cell>
          <cell r="S1720" t="str">
            <v>Ron Laing</v>
          </cell>
          <cell r="T1720" t="str">
            <v>Karen Almadi</v>
          </cell>
          <cell r="U1720" t="str">
            <v>H - Horizon</v>
          </cell>
          <cell r="V1720" t="str">
            <v>Upgrading &amp; Utilitie - Upgrading &amp; Utilities</v>
          </cell>
          <cell r="W1720" t="str">
            <v>30 Days net terms</v>
          </cell>
          <cell r="X1720">
            <v>1427116</v>
          </cell>
          <cell r="Y1720">
            <v>649080</v>
          </cell>
          <cell r="Z1720">
            <v>76000</v>
          </cell>
        </row>
        <row r="1721">
          <cell r="A1721" t="str">
            <v>802782-11</v>
          </cell>
          <cell r="B1721">
            <v>802782</v>
          </cell>
          <cell r="C1721">
            <v>11</v>
          </cell>
          <cell r="D1721">
            <v>403994</v>
          </cell>
          <cell r="E1721" t="str">
            <v>Dynamysk Automation Ltd.</v>
          </cell>
          <cell r="F1721" t="str">
            <v>Dale Friesen Extension</v>
          </cell>
          <cell r="G1721" t="str">
            <v>Master Goods and Services Agreement</v>
          </cell>
          <cell r="H1721" t="str">
            <v>General, Tracy</v>
          </cell>
          <cell r="I1721">
            <v>41254</v>
          </cell>
          <cell r="J1721">
            <v>41276</v>
          </cell>
          <cell r="K1721">
            <v>41368</v>
          </cell>
          <cell r="L1721" t="str">
            <v>Complete</v>
          </cell>
          <cell r="M1721" t="str">
            <v>Executed</v>
          </cell>
          <cell r="N1721">
            <v>41316</v>
          </cell>
          <cell r="O1721" t="str">
            <v>Approve Contract</v>
          </cell>
          <cell r="P1721" t="str">
            <v>Business Area Approver</v>
          </cell>
          <cell r="Q1721" t="str">
            <v>Doleman, Ted</v>
          </cell>
          <cell r="R1721" t="str">
            <v>Marina Crawford</v>
          </cell>
          <cell r="S1721" t="str">
            <v>Kara Slemko</v>
          </cell>
          <cell r="T1721" t="str">
            <v>Karen Almadi</v>
          </cell>
          <cell r="U1721" t="str">
            <v>H - Horizon</v>
          </cell>
          <cell r="V1721" t="str">
            <v>Upgrading &amp; Utilitie - Upgrading &amp; Utilities</v>
          </cell>
          <cell r="W1721" t="str">
            <v>30 Days net terms</v>
          </cell>
          <cell r="X1721">
            <v>1503116</v>
          </cell>
          <cell r="Y1721">
            <v>649080</v>
          </cell>
          <cell r="Z1721">
            <v>76000</v>
          </cell>
        </row>
        <row r="1722">
          <cell r="A1722" t="str">
            <v>802782-12</v>
          </cell>
          <cell r="B1722">
            <v>802782</v>
          </cell>
          <cell r="C1722">
            <v>12</v>
          </cell>
          <cell r="D1722">
            <v>403994</v>
          </cell>
          <cell r="E1722" t="str">
            <v>Dynamysk Automation Ltd.</v>
          </cell>
          <cell r="F1722" t="str">
            <v>Dale Friesen Extension</v>
          </cell>
          <cell r="G1722" t="str">
            <v>Master Goods and Services Agreement</v>
          </cell>
          <cell r="H1722" t="str">
            <v>General, Tracy</v>
          </cell>
          <cell r="I1722">
            <v>41344</v>
          </cell>
          <cell r="J1722">
            <v>41276</v>
          </cell>
          <cell r="K1722">
            <v>41426</v>
          </cell>
          <cell r="L1722" t="str">
            <v>Complete</v>
          </cell>
          <cell r="M1722" t="str">
            <v>Executed</v>
          </cell>
          <cell r="N1722">
            <v>41347</v>
          </cell>
          <cell r="O1722" t="str">
            <v>Execute Contract</v>
          </cell>
          <cell r="P1722" t="str">
            <v>General, Tracy</v>
          </cell>
          <cell r="Q1722" t="str">
            <v>General, Tracy</v>
          </cell>
          <cell r="R1722" t="str">
            <v>Marina Crawford</v>
          </cell>
          <cell r="S1722" t="str">
            <v>Kara Slemko</v>
          </cell>
          <cell r="T1722" t="str">
            <v>Karen Almadi</v>
          </cell>
          <cell r="U1722" t="str">
            <v>H - Horizon</v>
          </cell>
          <cell r="V1722" t="str">
            <v>Upgrading &amp; Utilitie - Upgrading &amp; Utilities</v>
          </cell>
          <cell r="W1722" t="str">
            <v>30 Days net terms</v>
          </cell>
          <cell r="X1722">
            <v>1553116</v>
          </cell>
          <cell r="Y1722">
            <v>649080</v>
          </cell>
          <cell r="Z1722">
            <v>50000</v>
          </cell>
        </row>
        <row r="1723">
          <cell r="A1723" t="str">
            <v>802782-13</v>
          </cell>
          <cell r="B1723">
            <v>802782</v>
          </cell>
          <cell r="C1723">
            <v>13</v>
          </cell>
          <cell r="D1723">
            <v>403994</v>
          </cell>
          <cell r="E1723" t="str">
            <v>Dynamysk Automation Ltd.</v>
          </cell>
          <cell r="F1723" t="str">
            <v>Dale Friesen Extension</v>
          </cell>
          <cell r="G1723" t="str">
            <v>Master Goods and Services Agreement</v>
          </cell>
          <cell r="H1723" t="str">
            <v>Wang, Cathy</v>
          </cell>
          <cell r="I1723">
            <v>41506</v>
          </cell>
          <cell r="J1723">
            <v>41276</v>
          </cell>
          <cell r="K1723">
            <v>41639</v>
          </cell>
          <cell r="L1723" t="str">
            <v>Complete</v>
          </cell>
          <cell r="M1723" t="str">
            <v>Executed</v>
          </cell>
          <cell r="N1723">
            <v>41530</v>
          </cell>
          <cell r="O1723" t="str">
            <v>Edit New Supplement</v>
          </cell>
          <cell r="P1723" t="str">
            <v>Soriano, Loreta</v>
          </cell>
          <cell r="Q1723" t="str">
            <v>Soriano, Loreta</v>
          </cell>
          <cell r="R1723" t="str">
            <v>Carla Salazar</v>
          </cell>
          <cell r="S1723" t="str">
            <v>Kara Slemko</v>
          </cell>
          <cell r="T1723" t="str">
            <v>Stephanie Graham</v>
          </cell>
          <cell r="U1723" t="str">
            <v>H - Horizon</v>
          </cell>
          <cell r="V1723" t="str">
            <v>Upgrading &amp; Utilitie - Upgrading &amp; Utilities</v>
          </cell>
          <cell r="W1723" t="str">
            <v>30 Days net terms</v>
          </cell>
          <cell r="X1723">
            <v>1704316</v>
          </cell>
          <cell r="Y1723">
            <v>649080</v>
          </cell>
          <cell r="Z1723">
            <v>151200</v>
          </cell>
        </row>
        <row r="1724">
          <cell r="A1724" t="str">
            <v>802782-14</v>
          </cell>
          <cell r="B1724">
            <v>802782</v>
          </cell>
          <cell r="C1724">
            <v>14</v>
          </cell>
          <cell r="D1724">
            <v>403994</v>
          </cell>
          <cell r="E1724" t="str">
            <v>Dynamysk Automation Ltd.</v>
          </cell>
          <cell r="F1724" t="str">
            <v>Dale Friesen Extension</v>
          </cell>
          <cell r="G1724" t="str">
            <v>Master Goods and Services Agreement</v>
          </cell>
          <cell r="H1724" t="str">
            <v>Soriano, Loreta</v>
          </cell>
          <cell r="I1724">
            <v>41697</v>
          </cell>
          <cell r="J1724">
            <v>41640</v>
          </cell>
          <cell r="K1724">
            <v>42004</v>
          </cell>
          <cell r="L1724" t="str">
            <v>Complete</v>
          </cell>
          <cell r="M1724" t="str">
            <v>Executed</v>
          </cell>
          <cell r="N1724">
            <v>41730</v>
          </cell>
          <cell r="O1724" t="str">
            <v>Parallel_Return_to_Edit_Mode</v>
          </cell>
          <cell r="P1724" t="str">
            <v>Wang, Cathy</v>
          </cell>
          <cell r="Q1724" t="str">
            <v>Wang, Cathy</v>
          </cell>
          <cell r="R1724" t="str">
            <v>Carla Salazar</v>
          </cell>
          <cell r="S1724" t="str">
            <v>Kara Slemko</v>
          </cell>
          <cell r="T1724" t="str">
            <v>Stephanie Graham</v>
          </cell>
          <cell r="U1724" t="str">
            <v>H - Horizon</v>
          </cell>
          <cell r="V1724" t="str">
            <v>Upgrading &amp; Utilitie - Upgrading &amp; Utilities</v>
          </cell>
          <cell r="W1724" t="str">
            <v>30 Days net terms</v>
          </cell>
          <cell r="X1724">
            <v>1790716</v>
          </cell>
          <cell r="Y1724">
            <v>649080</v>
          </cell>
          <cell r="Z1724">
            <v>86400</v>
          </cell>
        </row>
        <row r="1725">
          <cell r="A1725" t="str">
            <v>802782-15</v>
          </cell>
          <cell r="B1725">
            <v>802782</v>
          </cell>
          <cell r="C1725">
            <v>15</v>
          </cell>
          <cell r="D1725">
            <v>403994</v>
          </cell>
          <cell r="E1725" t="str">
            <v>Dynamysk Automation Ltd.</v>
          </cell>
          <cell r="F1725" t="str">
            <v>Dale Friesen-Construction Coordinator  Extension</v>
          </cell>
          <cell r="G1725" t="str">
            <v>Master Goods and Services Agreement</v>
          </cell>
          <cell r="H1725" t="str">
            <v>Soriano, Loreta</v>
          </cell>
          <cell r="I1725">
            <v>41977</v>
          </cell>
          <cell r="J1725">
            <v>42005</v>
          </cell>
          <cell r="K1725">
            <v>42094</v>
          </cell>
          <cell r="L1725" t="str">
            <v>Complete</v>
          </cell>
          <cell r="M1725" t="str">
            <v>Executed</v>
          </cell>
          <cell r="N1725">
            <v>41996</v>
          </cell>
          <cell r="O1725" t="str">
            <v>Execute Contract</v>
          </cell>
          <cell r="P1725" t="str">
            <v>Soriano, Loreta</v>
          </cell>
          <cell r="Q1725" t="str">
            <v>Soriano, Loreta</v>
          </cell>
          <cell r="R1725" t="str">
            <v>Carla Salazar</v>
          </cell>
          <cell r="S1725" t="str">
            <v>Kara Slemko</v>
          </cell>
          <cell r="T1725" t="str">
            <v>Stephanie Graham</v>
          </cell>
          <cell r="U1725" t="str">
            <v>H - Horizon</v>
          </cell>
          <cell r="V1725" t="str">
            <v>Upgrading &amp; Utilitie - Upgrading &amp; Utilities</v>
          </cell>
          <cell r="W1725" t="str">
            <v>30 Days net terms</v>
          </cell>
          <cell r="X1725">
            <v>1853116</v>
          </cell>
          <cell r="Y1725">
            <v>649080</v>
          </cell>
          <cell r="Z1725">
            <v>62400</v>
          </cell>
        </row>
        <row r="1726">
          <cell r="A1726" t="str">
            <v>802782-16</v>
          </cell>
          <cell r="B1726">
            <v>802782</v>
          </cell>
          <cell r="C1726">
            <v>16</v>
          </cell>
          <cell r="D1726">
            <v>403994</v>
          </cell>
          <cell r="E1726" t="str">
            <v>Dynamysk Automation Ltd.</v>
          </cell>
          <cell r="F1726" t="str">
            <v>Dale Friesen-Construction Coordinator  Extension</v>
          </cell>
          <cell r="G1726" t="str">
            <v>Master Goods and Services Agreement</v>
          </cell>
          <cell r="H1726" t="str">
            <v>Soriano, Loreta</v>
          </cell>
          <cell r="I1726">
            <v>42115</v>
          </cell>
          <cell r="J1726">
            <v>42095</v>
          </cell>
          <cell r="K1726">
            <v>42369</v>
          </cell>
          <cell r="L1726" t="str">
            <v>Complete</v>
          </cell>
          <cell r="M1726" t="str">
            <v>Executed</v>
          </cell>
          <cell r="N1726">
            <v>42180</v>
          </cell>
          <cell r="O1726" t="str">
            <v>Approve Contract</v>
          </cell>
          <cell r="P1726" t="str">
            <v>Business Area Approver</v>
          </cell>
          <cell r="Q1726" t="str">
            <v>Goulet, Christian</v>
          </cell>
          <cell r="R1726" t="str">
            <v>Carla Salazar</v>
          </cell>
          <cell r="S1726" t="str">
            <v>Kara Slemko</v>
          </cell>
          <cell r="T1726" t="str">
            <v>Stephanie Graham</v>
          </cell>
          <cell r="U1726" t="str">
            <v>H - Horizon</v>
          </cell>
          <cell r="V1726" t="str">
            <v>Upgrading &amp; Utilitie - Upgrading &amp; Utilities</v>
          </cell>
          <cell r="W1726" t="str">
            <v>30 Days net terms</v>
          </cell>
          <cell r="X1726">
            <v>2040316</v>
          </cell>
          <cell r="Y1726">
            <v>649080</v>
          </cell>
          <cell r="Z1726">
            <v>187200</v>
          </cell>
        </row>
        <row r="1727">
          <cell r="A1727" t="str">
            <v>802782-2</v>
          </cell>
          <cell r="B1727">
            <v>802782</v>
          </cell>
          <cell r="C1727">
            <v>2</v>
          </cell>
          <cell r="D1727">
            <v>403994</v>
          </cell>
          <cell r="E1727" t="str">
            <v>Dynamysk Automation Ltd.</v>
          </cell>
          <cell r="F1727" t="str">
            <v>Professional Service agreement</v>
          </cell>
          <cell r="G1727" t="str">
            <v>Master Goods and Services Agreement</v>
          </cell>
          <cell r="H1727" t="str">
            <v>Brant, Edna</v>
          </cell>
          <cell r="I1727">
            <v>40583</v>
          </cell>
          <cell r="J1727">
            <v>40491</v>
          </cell>
          <cell r="K1727">
            <v>40637</v>
          </cell>
          <cell r="L1727" t="str">
            <v>Complete</v>
          </cell>
          <cell r="M1727" t="str">
            <v>Executed</v>
          </cell>
          <cell r="N1727">
            <v>40631</v>
          </cell>
          <cell r="O1727" t="str">
            <v>Edit New Supplement</v>
          </cell>
          <cell r="P1727" t="str">
            <v>Brant, Edna</v>
          </cell>
          <cell r="Q1727" t="str">
            <v>Brant, Edna</v>
          </cell>
          <cell r="R1727" t="str">
            <v>Sudip Kumar</v>
          </cell>
          <cell r="S1727" t="str">
            <v>Ron Laing</v>
          </cell>
          <cell r="U1727" t="str">
            <v>H - Horizon</v>
          </cell>
          <cell r="V1727" t="str">
            <v>Upgrading &amp; Utilitie - Upgrading &amp; Utilities</v>
          </cell>
          <cell r="W1727" t="str">
            <v>30 Days net terms</v>
          </cell>
          <cell r="X1727">
            <v>383200</v>
          </cell>
          <cell r="Y1727">
            <v>649080</v>
          </cell>
          <cell r="Z1727">
            <v>90080</v>
          </cell>
        </row>
        <row r="1728">
          <cell r="A1728" t="str">
            <v>802782-3</v>
          </cell>
          <cell r="B1728">
            <v>802782</v>
          </cell>
          <cell r="C1728">
            <v>3</v>
          </cell>
          <cell r="D1728">
            <v>403994</v>
          </cell>
          <cell r="E1728" t="str">
            <v>Dynamysk Automation Ltd.</v>
          </cell>
          <cell r="F1728" t="str">
            <v>Professional Service agreement</v>
          </cell>
          <cell r="G1728" t="str">
            <v>Master Goods and Services Agreement</v>
          </cell>
          <cell r="H1728" t="str">
            <v>Brant, Edna</v>
          </cell>
          <cell r="I1728">
            <v>40667</v>
          </cell>
          <cell r="J1728">
            <v>40637</v>
          </cell>
          <cell r="K1728">
            <v>40758</v>
          </cell>
          <cell r="L1728" t="str">
            <v>Complete</v>
          </cell>
          <cell r="M1728" t="str">
            <v>Executed</v>
          </cell>
          <cell r="N1728">
            <v>40715</v>
          </cell>
          <cell r="O1728" t="str">
            <v>Execute Contract</v>
          </cell>
          <cell r="P1728" t="str">
            <v>Brant, Edna</v>
          </cell>
          <cell r="Q1728" t="str">
            <v>Brant, Edna</v>
          </cell>
          <cell r="R1728" t="str">
            <v>Sudip Kumar</v>
          </cell>
          <cell r="S1728" t="str">
            <v>Ron Laing</v>
          </cell>
          <cell r="T1728" t="str">
            <v>Karen Almadi</v>
          </cell>
          <cell r="U1728" t="str">
            <v>H - Horizon</v>
          </cell>
          <cell r="V1728" t="str">
            <v>Upgrading &amp; Utilitie - Upgrading &amp; Utilities</v>
          </cell>
          <cell r="W1728" t="str">
            <v>30 Days net terms</v>
          </cell>
          <cell r="X1728">
            <v>574620</v>
          </cell>
          <cell r="Y1728">
            <v>649080</v>
          </cell>
          <cell r="Z1728">
            <v>191420</v>
          </cell>
        </row>
        <row r="1729">
          <cell r="A1729" t="str">
            <v>802782-4</v>
          </cell>
          <cell r="B1729">
            <v>802782</v>
          </cell>
          <cell r="C1729">
            <v>4</v>
          </cell>
          <cell r="D1729">
            <v>403994</v>
          </cell>
          <cell r="E1729" t="str">
            <v>Dynamysk Automation Ltd.</v>
          </cell>
          <cell r="F1729" t="str">
            <v>Professional Service agreement</v>
          </cell>
          <cell r="G1729" t="str">
            <v>Master Goods and Services Agreement</v>
          </cell>
          <cell r="H1729" t="str">
            <v>Brant, Edna</v>
          </cell>
          <cell r="I1729">
            <v>40755</v>
          </cell>
          <cell r="J1729">
            <v>40759</v>
          </cell>
          <cell r="K1729">
            <v>40908</v>
          </cell>
          <cell r="L1729" t="str">
            <v>Complete</v>
          </cell>
          <cell r="M1729" t="str">
            <v>Executed</v>
          </cell>
          <cell r="N1729">
            <v>40765</v>
          </cell>
          <cell r="O1729" t="str">
            <v>Approve Contract</v>
          </cell>
          <cell r="P1729" t="str">
            <v>Commercial Operations Approver</v>
          </cell>
          <cell r="Q1729" t="str">
            <v>Crawford, Marina</v>
          </cell>
          <cell r="R1729" t="str">
            <v>Marina Crawford</v>
          </cell>
          <cell r="S1729" t="str">
            <v>Ron Laing</v>
          </cell>
          <cell r="T1729" t="str">
            <v>Karen Almadi</v>
          </cell>
          <cell r="U1729" t="str">
            <v>H - Horizon</v>
          </cell>
          <cell r="V1729" t="str">
            <v>Upgrading &amp; Utilitie - Upgrading &amp; Utilities</v>
          </cell>
          <cell r="W1729" t="str">
            <v>30 Days net terms</v>
          </cell>
          <cell r="X1729">
            <v>822340</v>
          </cell>
          <cell r="Y1729">
            <v>649080</v>
          </cell>
          <cell r="Z1729">
            <v>247720</v>
          </cell>
        </row>
        <row r="1730">
          <cell r="A1730" t="str">
            <v>802782-5</v>
          </cell>
          <cell r="B1730">
            <v>802782</v>
          </cell>
          <cell r="C1730">
            <v>5</v>
          </cell>
          <cell r="D1730">
            <v>403994</v>
          </cell>
          <cell r="E1730" t="str">
            <v>Dynamysk Automation Ltd.</v>
          </cell>
          <cell r="F1730" t="str">
            <v>Professional Service agreement</v>
          </cell>
          <cell r="G1730" t="str">
            <v>Master Goods and Services Agreement</v>
          </cell>
          <cell r="H1730" t="str">
            <v>General, Tracy</v>
          </cell>
          <cell r="I1730">
            <v>40892</v>
          </cell>
          <cell r="J1730">
            <v>40908</v>
          </cell>
          <cell r="K1730">
            <v>40999</v>
          </cell>
          <cell r="L1730" t="str">
            <v>Complete</v>
          </cell>
          <cell r="M1730" t="str">
            <v>Executed</v>
          </cell>
          <cell r="N1730">
            <v>40898</v>
          </cell>
          <cell r="O1730" t="str">
            <v>Parallel_Return_to_Edit_Mode</v>
          </cell>
          <cell r="P1730" t="str">
            <v>General, Tracy</v>
          </cell>
          <cell r="R1730" t="str">
            <v>Marina Crawford</v>
          </cell>
          <cell r="S1730" t="str">
            <v>Ron Laing</v>
          </cell>
          <cell r="T1730" t="str">
            <v>Karen Almadi</v>
          </cell>
          <cell r="U1730" t="str">
            <v>H - Horizon</v>
          </cell>
          <cell r="V1730" t="str">
            <v>Upgrading &amp; Utilitie - Upgrading &amp; Utilities</v>
          </cell>
          <cell r="W1730" t="str">
            <v>30 Days net terms</v>
          </cell>
          <cell r="X1730">
            <v>961228</v>
          </cell>
          <cell r="Y1730">
            <v>649080</v>
          </cell>
          <cell r="Z1730">
            <v>138888</v>
          </cell>
        </row>
        <row r="1731">
          <cell r="A1731" t="str">
            <v>802782-6</v>
          </cell>
          <cell r="B1731">
            <v>802782</v>
          </cell>
          <cell r="C1731">
            <v>6</v>
          </cell>
          <cell r="D1731">
            <v>403994</v>
          </cell>
          <cell r="E1731" t="str">
            <v>Dynamysk Automation Ltd.</v>
          </cell>
          <cell r="F1731" t="str">
            <v>Professional Service agreement</v>
          </cell>
          <cell r="G1731" t="str">
            <v>Master Goods and Services Agreement</v>
          </cell>
          <cell r="H1731" t="str">
            <v>General, Tracy</v>
          </cell>
          <cell r="I1731">
            <v>40990</v>
          </cell>
          <cell r="J1731">
            <v>41000</v>
          </cell>
          <cell r="K1731">
            <v>41090</v>
          </cell>
          <cell r="L1731" t="str">
            <v>Complete</v>
          </cell>
          <cell r="M1731" t="str">
            <v>Executed</v>
          </cell>
          <cell r="N1731">
            <v>41011</v>
          </cell>
          <cell r="O1731" t="str">
            <v>Parallel_Return_to_Edit_Mode</v>
          </cell>
          <cell r="P1731" t="str">
            <v>General, Tracy</v>
          </cell>
          <cell r="R1731" t="str">
            <v>Marina Crawford</v>
          </cell>
          <cell r="S1731" t="str">
            <v>Ron Laing</v>
          </cell>
          <cell r="T1731" t="str">
            <v>Karen Almadi</v>
          </cell>
          <cell r="U1731" t="str">
            <v>H - Horizon</v>
          </cell>
          <cell r="V1731" t="str">
            <v>Upgrading &amp; Utilitie - Upgrading &amp; Utilities</v>
          </cell>
          <cell r="W1731" t="str">
            <v>30 Days net terms</v>
          </cell>
          <cell r="X1731">
            <v>1100116</v>
          </cell>
          <cell r="Y1731">
            <v>649080</v>
          </cell>
          <cell r="Z1731">
            <v>138888</v>
          </cell>
        </row>
        <row r="1732">
          <cell r="A1732" t="str">
            <v>802782-7</v>
          </cell>
          <cell r="B1732">
            <v>802782</v>
          </cell>
          <cell r="C1732">
            <v>7</v>
          </cell>
          <cell r="D1732">
            <v>403994</v>
          </cell>
          <cell r="E1732" t="str">
            <v>Dynamysk Automation Ltd.</v>
          </cell>
          <cell r="F1732" t="str">
            <v>Professional Service agreement</v>
          </cell>
          <cell r="G1732" t="str">
            <v>Master Goods and Services Agreement</v>
          </cell>
          <cell r="H1732" t="str">
            <v>General, Tracy</v>
          </cell>
          <cell r="I1732">
            <v>41043</v>
          </cell>
          <cell r="J1732">
            <v>41043</v>
          </cell>
          <cell r="K1732">
            <v>41121</v>
          </cell>
          <cell r="L1732" t="str">
            <v>Complete</v>
          </cell>
          <cell r="M1732" t="str">
            <v>Executed</v>
          </cell>
          <cell r="N1732">
            <v>41045</v>
          </cell>
          <cell r="O1732" t="str">
            <v>Parallel_Return_to_Edit_Mode</v>
          </cell>
          <cell r="P1732" t="str">
            <v>General, Tracy</v>
          </cell>
          <cell r="R1732" t="str">
            <v>Marina Crawford</v>
          </cell>
          <cell r="S1732" t="str">
            <v>Ron Laing</v>
          </cell>
          <cell r="T1732" t="str">
            <v>Karen Almadi</v>
          </cell>
          <cell r="U1732" t="str">
            <v>H - Horizon</v>
          </cell>
          <cell r="V1732" t="str">
            <v>Upgrading &amp; Utilitie - Upgrading &amp; Utilities</v>
          </cell>
          <cell r="W1732" t="str">
            <v>30 Days net terms</v>
          </cell>
          <cell r="X1732">
            <v>1200116</v>
          </cell>
          <cell r="Y1732">
            <v>649080</v>
          </cell>
          <cell r="Z1732">
            <v>100000</v>
          </cell>
        </row>
        <row r="1733">
          <cell r="A1733" t="str">
            <v>802782-8</v>
          </cell>
          <cell r="B1733">
            <v>802782</v>
          </cell>
          <cell r="C1733">
            <v>8</v>
          </cell>
          <cell r="D1733">
            <v>403994</v>
          </cell>
          <cell r="E1733" t="str">
            <v>Dynamysk Automation Ltd.</v>
          </cell>
          <cell r="F1733" t="str">
            <v>Dave Sordi</v>
          </cell>
          <cell r="G1733" t="str">
            <v>Master Goods and Services Agreement</v>
          </cell>
          <cell r="H1733" t="str">
            <v>General, Tracy</v>
          </cell>
          <cell r="I1733">
            <v>41113</v>
          </cell>
          <cell r="J1733">
            <v>41121</v>
          </cell>
          <cell r="K1733">
            <v>41274</v>
          </cell>
          <cell r="L1733" t="str">
            <v>Complete</v>
          </cell>
          <cell r="M1733" t="str">
            <v>Executed</v>
          </cell>
          <cell r="N1733">
            <v>41144</v>
          </cell>
          <cell r="O1733" t="str">
            <v>Execute Contract</v>
          </cell>
          <cell r="P1733" t="str">
            <v>General, Tracy</v>
          </cell>
          <cell r="Q1733" t="str">
            <v>General, Tracy</v>
          </cell>
          <cell r="R1733" t="str">
            <v>Marina Crawford</v>
          </cell>
          <cell r="S1733" t="str">
            <v>Ron Laing</v>
          </cell>
          <cell r="T1733" t="str">
            <v>Karen Almadi</v>
          </cell>
          <cell r="U1733" t="str">
            <v>H - Horizon</v>
          </cell>
          <cell r="V1733" t="str">
            <v>Upgrading &amp; Utilitie - Upgrading &amp; Utilities</v>
          </cell>
          <cell r="W1733" t="str">
            <v>30 Days net terms</v>
          </cell>
          <cell r="X1733">
            <v>1275116</v>
          </cell>
          <cell r="Y1733">
            <v>649080</v>
          </cell>
          <cell r="Z1733">
            <v>75000</v>
          </cell>
        </row>
        <row r="1734">
          <cell r="A1734" t="str">
            <v>802782-9</v>
          </cell>
          <cell r="B1734">
            <v>802782</v>
          </cell>
          <cell r="C1734">
            <v>9</v>
          </cell>
          <cell r="D1734">
            <v>403994</v>
          </cell>
          <cell r="E1734" t="str">
            <v>Dynamysk Automation Ltd.</v>
          </cell>
          <cell r="F1734" t="str">
            <v>Dyanmysk - Dale Friesen</v>
          </cell>
          <cell r="G1734" t="str">
            <v>Master Goods and Services Agreement</v>
          </cell>
          <cell r="H1734" t="str">
            <v>General, Tracy</v>
          </cell>
          <cell r="I1734">
            <v>41149</v>
          </cell>
          <cell r="J1734">
            <v>41090</v>
          </cell>
          <cell r="K1734">
            <v>41182</v>
          </cell>
          <cell r="L1734" t="str">
            <v>Complete</v>
          </cell>
          <cell r="M1734" t="str">
            <v>Executed</v>
          </cell>
          <cell r="N1734">
            <v>41176</v>
          </cell>
          <cell r="O1734" t="str">
            <v>Parallel_Return_to_Edit_Mode</v>
          </cell>
          <cell r="P1734" t="str">
            <v>Spence, Adam</v>
          </cell>
          <cell r="R1734" t="str">
            <v>Marina Crawford</v>
          </cell>
          <cell r="S1734" t="str">
            <v>Ron Laing</v>
          </cell>
          <cell r="T1734" t="str">
            <v>Karen Almadi</v>
          </cell>
          <cell r="U1734" t="str">
            <v>H - Horizon</v>
          </cell>
          <cell r="V1734" t="str">
            <v>Upgrading &amp; Utilitie - Upgrading &amp; Utilities</v>
          </cell>
          <cell r="W1734" t="str">
            <v>30 Days net terms</v>
          </cell>
          <cell r="X1734">
            <v>1351116</v>
          </cell>
          <cell r="Y1734">
            <v>649080</v>
          </cell>
          <cell r="Z1734">
            <v>76000</v>
          </cell>
        </row>
        <row r="1735">
          <cell r="A1735" t="str">
            <v>802783-1</v>
          </cell>
          <cell r="B1735">
            <v>802783</v>
          </cell>
          <cell r="C1735">
            <v>1</v>
          </cell>
          <cell r="D1735">
            <v>404014</v>
          </cell>
          <cell r="E1735" t="str">
            <v>Dynamysk Automation Ltd.</v>
          </cell>
          <cell r="F1735" t="str">
            <v>Professional Service Agreement</v>
          </cell>
          <cell r="G1735" t="str">
            <v>Master Goods and Services Agreement</v>
          </cell>
          <cell r="H1735" t="str">
            <v>Webster, Bruce</v>
          </cell>
          <cell r="I1735">
            <v>40498</v>
          </cell>
          <cell r="J1735">
            <v>40483</v>
          </cell>
          <cell r="K1735">
            <v>40570</v>
          </cell>
          <cell r="L1735" t="str">
            <v>Complete</v>
          </cell>
          <cell r="M1735" t="str">
            <v>Executed</v>
          </cell>
          <cell r="N1735">
            <v>40519</v>
          </cell>
          <cell r="O1735" t="str">
            <v>Approve Contract</v>
          </cell>
          <cell r="P1735" t="str">
            <v>Commercial Operations Approver</v>
          </cell>
          <cell r="Q1735" t="str">
            <v>Harder, Leon</v>
          </cell>
          <cell r="R1735" t="str">
            <v>Marina Crawford</v>
          </cell>
          <cell r="S1735" t="str">
            <v>Ron Laing</v>
          </cell>
          <cell r="T1735" t="str">
            <v>Stephanie Graham</v>
          </cell>
          <cell r="U1735" t="str">
            <v>H - Horizon</v>
          </cell>
          <cell r="V1735" t="str">
            <v>Upgrading &amp; Utilitie - Upgrading &amp; Utilities</v>
          </cell>
          <cell r="W1735" t="str">
            <v>30 Days net terms</v>
          </cell>
          <cell r="X1735">
            <v>145995</v>
          </cell>
          <cell r="Y1735">
            <v>649080</v>
          </cell>
          <cell r="Z1735">
            <v>72995</v>
          </cell>
        </row>
        <row r="1736">
          <cell r="A1736" t="str">
            <v>802784-1</v>
          </cell>
          <cell r="B1736">
            <v>802784</v>
          </cell>
          <cell r="C1736">
            <v>1</v>
          </cell>
          <cell r="D1736">
            <v>403943</v>
          </cell>
          <cell r="E1736" t="str">
            <v>Roevin Technical People, a div. of  Adecco Employment Services Limited</v>
          </cell>
          <cell r="F1736" t="str">
            <v>Professional Service Agreement</v>
          </cell>
          <cell r="G1736" t="str">
            <v>Master Goods and Services Agreement</v>
          </cell>
          <cell r="H1736" t="str">
            <v>Brant, Edna</v>
          </cell>
          <cell r="I1736">
            <v>40519</v>
          </cell>
          <cell r="J1736">
            <v>40509</v>
          </cell>
          <cell r="K1736">
            <v>40601</v>
          </cell>
          <cell r="L1736" t="str">
            <v>Complete</v>
          </cell>
          <cell r="M1736" t="str">
            <v>Executed</v>
          </cell>
          <cell r="N1736">
            <v>40527</v>
          </cell>
          <cell r="O1736" t="str">
            <v>Edit New Supplement</v>
          </cell>
          <cell r="P1736" t="str">
            <v>Brant, Edna</v>
          </cell>
          <cell r="Q1736" t="str">
            <v>Brant, Edna</v>
          </cell>
          <cell r="R1736" t="str">
            <v>Sudip Kumar</v>
          </cell>
          <cell r="S1736" t="str">
            <v>Ron Laing</v>
          </cell>
          <cell r="U1736" t="str">
            <v>H - Horizon</v>
          </cell>
          <cell r="V1736" t="str">
            <v>Upgrading &amp; Utilitie - Upgrading &amp; Utilities</v>
          </cell>
          <cell r="W1736" t="str">
            <v>30 Days net terms</v>
          </cell>
          <cell r="X1736">
            <v>111047.2</v>
          </cell>
          <cell r="Y1736">
            <v>584032</v>
          </cell>
          <cell r="Z1736">
            <v>53047.199999999997</v>
          </cell>
        </row>
        <row r="1737">
          <cell r="A1737" t="str">
            <v>802784-2</v>
          </cell>
          <cell r="B1737">
            <v>802784</v>
          </cell>
          <cell r="C1737">
            <v>2</v>
          </cell>
          <cell r="D1737">
            <v>403943</v>
          </cell>
          <cell r="E1737" t="str">
            <v>Roevin Technical People, a div. of  Adecco Employment Services Limited</v>
          </cell>
          <cell r="F1737" t="str">
            <v>Professional Service Agreement</v>
          </cell>
          <cell r="G1737" t="str">
            <v>Master Goods and Services Agreement</v>
          </cell>
          <cell r="H1737" t="str">
            <v>General, Tracy</v>
          </cell>
          <cell r="I1737">
            <v>40615</v>
          </cell>
          <cell r="J1737">
            <v>40509</v>
          </cell>
          <cell r="K1737">
            <v>40689</v>
          </cell>
          <cell r="L1737" t="str">
            <v>Complete</v>
          </cell>
          <cell r="M1737" t="str">
            <v>Executed</v>
          </cell>
          <cell r="N1737">
            <v>40631</v>
          </cell>
          <cell r="O1737" t="str">
            <v>Approve Contract</v>
          </cell>
          <cell r="P1737" t="str">
            <v>Commercial Operations Approver</v>
          </cell>
          <cell r="Q1737" t="str">
            <v>Harder, Leon</v>
          </cell>
          <cell r="R1737" t="str">
            <v>Marina Crawford</v>
          </cell>
          <cell r="S1737" t="str">
            <v>Ron Laing</v>
          </cell>
          <cell r="T1737" t="str">
            <v>Karen Almadi</v>
          </cell>
          <cell r="U1737" t="str">
            <v>H - Horizon</v>
          </cell>
          <cell r="V1737" t="str">
            <v>Upgrading &amp; Utilitie - Upgrading &amp; Utilities</v>
          </cell>
          <cell r="W1737" t="str">
            <v>30 Days net terms</v>
          </cell>
          <cell r="X1737">
            <v>171302.2</v>
          </cell>
          <cell r="Y1737">
            <v>584032</v>
          </cell>
          <cell r="Z1737">
            <v>60255</v>
          </cell>
        </row>
        <row r="1738">
          <cell r="A1738" t="str">
            <v>802785-2</v>
          </cell>
          <cell r="B1738">
            <v>802785</v>
          </cell>
          <cell r="C1738">
            <v>2</v>
          </cell>
          <cell r="D1738">
            <v>404004</v>
          </cell>
          <cell r="E1738" t="str">
            <v>Ammonite Corrosion Engineering Inc.</v>
          </cell>
          <cell r="F1738" t="str">
            <v>Professional Service Agreement</v>
          </cell>
          <cell r="G1738" t="str">
            <v>Master Goods and Services Agreement</v>
          </cell>
          <cell r="H1738" t="str">
            <v>General, Tracy</v>
          </cell>
          <cell r="I1738">
            <v>40615</v>
          </cell>
          <cell r="J1738">
            <v>40454</v>
          </cell>
          <cell r="K1738">
            <v>40633</v>
          </cell>
          <cell r="L1738" t="str">
            <v>Complete</v>
          </cell>
          <cell r="M1738" t="str">
            <v>Executed</v>
          </cell>
          <cell r="N1738">
            <v>40678</v>
          </cell>
          <cell r="O1738" t="str">
            <v>Approve Contract</v>
          </cell>
          <cell r="P1738" t="str">
            <v>Business Area Approver</v>
          </cell>
          <cell r="Q1738" t="str">
            <v>Duda, Peter</v>
          </cell>
          <cell r="R1738" t="str">
            <v>Sudip Kumar</v>
          </cell>
          <cell r="S1738" t="str">
            <v>Ron Laing</v>
          </cell>
          <cell r="T1738" t="str">
            <v>Karen Almadi</v>
          </cell>
          <cell r="U1738" t="str">
            <v>H - Horizon</v>
          </cell>
          <cell r="V1738" t="str">
            <v>Upgrading &amp; Utilitie - Upgrading &amp; Utilities</v>
          </cell>
          <cell r="W1738" t="str">
            <v>30 Days net terms</v>
          </cell>
          <cell r="X1738">
            <v>311220</v>
          </cell>
          <cell r="Y1738">
            <v>568480</v>
          </cell>
          <cell r="Z1738">
            <v>211220</v>
          </cell>
        </row>
        <row r="1739">
          <cell r="A1739" t="str">
            <v>802788-1</v>
          </cell>
          <cell r="B1739">
            <v>802788</v>
          </cell>
          <cell r="C1739">
            <v>1</v>
          </cell>
          <cell r="D1739">
            <v>40348601</v>
          </cell>
          <cell r="E1739" t="str">
            <v>Technip Italy S.P.A Canadian Corporation</v>
          </cell>
          <cell r="F1739" t="str">
            <v>Technical and Engineering Services</v>
          </cell>
          <cell r="G1739" t="str">
            <v>Engineering, Procurement &amp; Construction Agreement</v>
          </cell>
          <cell r="H1739" t="str">
            <v>Mistecki, Shelby</v>
          </cell>
          <cell r="I1739">
            <v>40492</v>
          </cell>
          <cell r="J1739">
            <v>40149</v>
          </cell>
          <cell r="K1739">
            <v>40421</v>
          </cell>
          <cell r="L1739" t="str">
            <v>Active</v>
          </cell>
          <cell r="M1739" t="str">
            <v>Executed</v>
          </cell>
          <cell r="N1739">
            <v>40493</v>
          </cell>
          <cell r="O1739" t="str">
            <v>Approve Contract</v>
          </cell>
          <cell r="P1739" t="str">
            <v>Commercial Operations Approver</v>
          </cell>
          <cell r="Q1739" t="str">
            <v>Mukherjee, Siddhartho</v>
          </cell>
          <cell r="R1739" t="str">
            <v>Don Guglielmin</v>
          </cell>
          <cell r="S1739" t="str">
            <v>Ron Laing</v>
          </cell>
          <cell r="T1739" t="str">
            <v>Stephanie Graham</v>
          </cell>
          <cell r="U1739" t="str">
            <v>H - Horizon</v>
          </cell>
          <cell r="V1739" t="str">
            <v>Major Projects</v>
          </cell>
          <cell r="W1739" t="str">
            <v>45 Days net terms</v>
          </cell>
          <cell r="X1739">
            <v>245000</v>
          </cell>
          <cell r="Y1739">
            <v>601562</v>
          </cell>
          <cell r="Z1739">
            <v>109320</v>
          </cell>
        </row>
        <row r="1740">
          <cell r="A1740" t="str">
            <v>802789-1</v>
          </cell>
          <cell r="B1740">
            <v>802789</v>
          </cell>
          <cell r="C1740">
            <v>1</v>
          </cell>
          <cell r="D1740">
            <v>403956</v>
          </cell>
          <cell r="E1740" t="str">
            <v>Valhalla Filtration 2006, 1235014 AB Ltd</v>
          </cell>
          <cell r="F1740" t="str">
            <v>Extend contract and add prices for post TA work</v>
          </cell>
          <cell r="G1740" t="str">
            <v>Purchase Order</v>
          </cell>
          <cell r="H1740" t="str">
            <v>Odeleye, Lilian</v>
          </cell>
          <cell r="I1740">
            <v>41417</v>
          </cell>
          <cell r="J1740">
            <v>40434</v>
          </cell>
          <cell r="K1740">
            <v>41912</v>
          </cell>
          <cell r="L1740" t="str">
            <v>Active</v>
          </cell>
          <cell r="M1740" t="str">
            <v>Executed</v>
          </cell>
          <cell r="N1740">
            <v>41471</v>
          </cell>
          <cell r="O1740" t="str">
            <v>Edit New Supplement</v>
          </cell>
          <cell r="P1740" t="str">
            <v>Borsini, Erwin</v>
          </cell>
          <cell r="Q1740" t="str">
            <v>Borsini, Erwin</v>
          </cell>
          <cell r="R1740" t="str">
            <v>Carla Salazar</v>
          </cell>
          <cell r="S1740" t="str">
            <v>Ron Laing</v>
          </cell>
          <cell r="T1740" t="str">
            <v>Steve Brown</v>
          </cell>
          <cell r="U1740" t="str">
            <v>H - Horizon</v>
          </cell>
          <cell r="V1740" t="str">
            <v>Upgrading &amp; Utilitie - Upgrading &amp; Utilities</v>
          </cell>
          <cell r="W1740" t="str">
            <v>45 Days net terms</v>
          </cell>
          <cell r="X1740">
            <v>51255</v>
          </cell>
          <cell r="Y1740">
            <v>632520</v>
          </cell>
          <cell r="Z1740">
            <v>41255</v>
          </cell>
        </row>
        <row r="1741">
          <cell r="A1741" t="str">
            <v>802804-1-2</v>
          </cell>
          <cell r="B1741" t="str">
            <v>802804-1</v>
          </cell>
          <cell r="C1741">
            <v>2</v>
          </cell>
          <cell r="E1741" t="str">
            <v>Total Production Services Inc.</v>
          </cell>
          <cell r="F1741" t="str">
            <v>Total Production Services Inc. - Schedules</v>
          </cell>
          <cell r="G1741" t="str">
            <v>Schedules for Master Agreements</v>
          </cell>
          <cell r="H1741" t="str">
            <v>Cantlon, Elaine</v>
          </cell>
          <cell r="I1741">
            <v>41318</v>
          </cell>
          <cell r="J1741">
            <v>41365</v>
          </cell>
          <cell r="K1741">
            <v>42094</v>
          </cell>
          <cell r="L1741" t="str">
            <v>Complete</v>
          </cell>
          <cell r="M1741" t="str">
            <v>Executed</v>
          </cell>
          <cell r="N1741">
            <v>41610</v>
          </cell>
          <cell r="O1741" t="str">
            <v>Approve Contract</v>
          </cell>
          <cell r="P1741" t="str">
            <v>Business Area Approver</v>
          </cell>
          <cell r="R1741" t="str">
            <v>Kara Slemko</v>
          </cell>
          <cell r="S1741" t="str">
            <v>Kara Slemko</v>
          </cell>
          <cell r="T1741" t="str">
            <v>Stephanie Graham</v>
          </cell>
          <cell r="U1741" t="str">
            <v>C - Conventional</v>
          </cell>
          <cell r="V1741" t="str">
            <v>Slave Lake</v>
          </cell>
          <cell r="W1741" t="str">
            <v>45 Days net terms</v>
          </cell>
          <cell r="X1741">
            <v>3185335</v>
          </cell>
          <cell r="Y1741">
            <v>18343</v>
          </cell>
          <cell r="Z1741">
            <v>3185335</v>
          </cell>
        </row>
        <row r="1742">
          <cell r="A1742" t="str">
            <v>802806-1-1</v>
          </cell>
          <cell r="B1742" t="str">
            <v>802806-1</v>
          </cell>
          <cell r="C1742">
            <v>1</v>
          </cell>
          <cell r="D1742">
            <v>404036</v>
          </cell>
          <cell r="E1742" t="str">
            <v>Hypower Systems Inc.</v>
          </cell>
          <cell r="F1742" t="str">
            <v>Primary Crusher Hydraulic Systems Life extension</v>
          </cell>
          <cell r="G1742" t="str">
            <v>Schedules for Master Agreements</v>
          </cell>
          <cell r="H1742" t="str">
            <v>Eleko, Samuel</v>
          </cell>
          <cell r="I1742">
            <v>40576</v>
          </cell>
          <cell r="J1742">
            <v>40525</v>
          </cell>
          <cell r="K1742">
            <v>40889</v>
          </cell>
          <cell r="L1742" t="str">
            <v>Complete</v>
          </cell>
          <cell r="M1742" t="str">
            <v>Executed</v>
          </cell>
          <cell r="N1742">
            <v>40590</v>
          </cell>
          <cell r="O1742" t="str">
            <v>Edit New Supplement</v>
          </cell>
          <cell r="P1742" t="str">
            <v>Leonardo, Arlene</v>
          </cell>
          <cell r="Q1742" t="str">
            <v>Leonardo, Arlene</v>
          </cell>
          <cell r="R1742" t="str">
            <v>Marina Crawford</v>
          </cell>
          <cell r="S1742" t="str">
            <v>Ron Laing</v>
          </cell>
          <cell r="T1742" t="str">
            <v>Ronni Church</v>
          </cell>
          <cell r="U1742" t="str">
            <v>H - Horizon</v>
          </cell>
          <cell r="V1742" t="str">
            <v>Bitumen Production</v>
          </cell>
          <cell r="W1742" t="str">
            <v>45 Days net terms</v>
          </cell>
          <cell r="X1742">
            <v>175000</v>
          </cell>
          <cell r="Y1742">
            <v>62430</v>
          </cell>
          <cell r="Z1742">
            <v>100000</v>
          </cell>
        </row>
        <row r="1743">
          <cell r="A1743" t="str">
            <v>802806-1-2</v>
          </cell>
          <cell r="B1743" t="str">
            <v>802806-1</v>
          </cell>
          <cell r="C1743">
            <v>2</v>
          </cell>
          <cell r="D1743">
            <v>404036</v>
          </cell>
          <cell r="E1743" t="str">
            <v>Hypower Systems Inc.</v>
          </cell>
          <cell r="F1743" t="str">
            <v>Secondary Crusher Hydraulic Unit Clean-up (21-CR-2005)</v>
          </cell>
          <cell r="G1743" t="str">
            <v>Schedules for Master Agreements</v>
          </cell>
          <cell r="H1743" t="str">
            <v>Wagner, Courtney</v>
          </cell>
          <cell r="I1743">
            <v>40673</v>
          </cell>
          <cell r="J1743">
            <v>40679</v>
          </cell>
          <cell r="K1743">
            <v>40755</v>
          </cell>
          <cell r="L1743" t="str">
            <v>Complete</v>
          </cell>
          <cell r="M1743" t="str">
            <v>Executed</v>
          </cell>
          <cell r="N1743">
            <v>40695</v>
          </cell>
          <cell r="O1743" t="str">
            <v>Approve Contract</v>
          </cell>
          <cell r="P1743" t="str">
            <v>Business Area Approver</v>
          </cell>
          <cell r="Q1743" t="str">
            <v>Anstey, Greg</v>
          </cell>
          <cell r="R1743" t="str">
            <v>Marina Crawford</v>
          </cell>
          <cell r="S1743" t="str">
            <v>Ron Laing</v>
          </cell>
          <cell r="T1743" t="str">
            <v>Ronni Church</v>
          </cell>
          <cell r="U1743" t="str">
            <v>H - Horizon</v>
          </cell>
          <cell r="V1743" t="str">
            <v>Bitumen Production</v>
          </cell>
          <cell r="W1743" t="str">
            <v>45 Days net terms</v>
          </cell>
          <cell r="X1743">
            <v>255000</v>
          </cell>
          <cell r="Y1743">
            <v>62430</v>
          </cell>
          <cell r="Z1743">
            <v>80000</v>
          </cell>
        </row>
        <row r="1744">
          <cell r="A1744" t="str">
            <v>802808-2-1</v>
          </cell>
          <cell r="B1744" t="str">
            <v>802808-2</v>
          </cell>
          <cell r="C1744">
            <v>1</v>
          </cell>
          <cell r="E1744" t="str">
            <v>DJ Oilfield Services Ltd.</v>
          </cell>
          <cell r="F1744" t="str">
            <v>Dennis Hommy Schedule B - Sup 1</v>
          </cell>
          <cell r="G1744" t="str">
            <v>Schedule Bs for Consultant Agreements</v>
          </cell>
          <cell r="H1744" t="str">
            <v>MacLean, Candice</v>
          </cell>
          <cell r="I1744">
            <v>40841</v>
          </cell>
          <cell r="J1744">
            <v>40831</v>
          </cell>
          <cell r="L1744" t="str">
            <v>Complete</v>
          </cell>
          <cell r="M1744" t="str">
            <v>Executed</v>
          </cell>
          <cell r="N1744">
            <v>40848</v>
          </cell>
          <cell r="O1744" t="str">
            <v>Approve Contract</v>
          </cell>
          <cell r="P1744" t="str">
            <v>Business Area Approver</v>
          </cell>
          <cell r="Q1744" t="str">
            <v>Kowbel, Kevin</v>
          </cell>
          <cell r="R1744" t="str">
            <v>Rick Sutton</v>
          </cell>
          <cell r="S1744" t="str">
            <v>Ron Laing</v>
          </cell>
          <cell r="T1744" t="str">
            <v>Andrea SanVin</v>
          </cell>
          <cell r="U1744" t="str">
            <v>C - Conventional</v>
          </cell>
          <cell r="V1744" t="str">
            <v>All</v>
          </cell>
          <cell r="W1744" t="str">
            <v>45 Days net terms</v>
          </cell>
          <cell r="X1744">
            <v>0</v>
          </cell>
          <cell r="Z1744">
            <v>-314600</v>
          </cell>
        </row>
        <row r="1745">
          <cell r="A1745" t="str">
            <v>802810-1</v>
          </cell>
          <cell r="B1745">
            <v>802810</v>
          </cell>
          <cell r="C1745">
            <v>1</v>
          </cell>
          <cell r="D1745">
            <v>404033</v>
          </cell>
          <cell r="E1745" t="str">
            <v>Cahill Industrial Limited</v>
          </cell>
          <cell r="F1745" t="str">
            <v>EHT, Insulation &amp; Scaffolding</v>
          </cell>
          <cell r="G1745" t="str">
            <v>Construction</v>
          </cell>
          <cell r="H1745" t="str">
            <v>Baldwin, Charity</v>
          </cell>
          <cell r="I1745">
            <v>40576</v>
          </cell>
          <cell r="J1745">
            <v>40436</v>
          </cell>
          <cell r="K1745">
            <v>40543</v>
          </cell>
          <cell r="L1745" t="str">
            <v>Complete</v>
          </cell>
          <cell r="M1745" t="str">
            <v>Executed</v>
          </cell>
          <cell r="N1745">
            <v>40589</v>
          </cell>
          <cell r="O1745" t="str">
            <v>Edit New Supplement</v>
          </cell>
          <cell r="P1745" t="str">
            <v>Chhabra, Kawaljeet</v>
          </cell>
          <cell r="Q1745" t="str">
            <v>Chhabra, Kawaljeet</v>
          </cell>
          <cell r="R1745" t="str">
            <v>Marina Crawford</v>
          </cell>
          <cell r="S1745" t="str">
            <v>Kara Slemko</v>
          </cell>
          <cell r="T1745" t="str">
            <v>Stephanie Graham</v>
          </cell>
          <cell r="U1745" t="str">
            <v>H - Horizon</v>
          </cell>
          <cell r="V1745" t="str">
            <v>Upgrading &amp; Utilitie - Upgrading &amp; Utilities</v>
          </cell>
          <cell r="W1745" t="str">
            <v>45 Days net terms</v>
          </cell>
          <cell r="X1745">
            <v>1472533</v>
          </cell>
          <cell r="Y1745">
            <v>682366</v>
          </cell>
          <cell r="Z1745">
            <v>295533</v>
          </cell>
        </row>
        <row r="1746">
          <cell r="A1746" t="str">
            <v>802814-1</v>
          </cell>
          <cell r="B1746">
            <v>802814</v>
          </cell>
          <cell r="C1746">
            <v>1</v>
          </cell>
          <cell r="D1746">
            <v>403039</v>
          </cell>
          <cell r="E1746" t="str">
            <v>0819034 B.C. Ltd</v>
          </cell>
          <cell r="F1746" t="str">
            <v>SFC Collins Contract 6 Month Extension</v>
          </cell>
          <cell r="G1746" t="str">
            <v>Short Form Consulting Agreement</v>
          </cell>
          <cell r="H1746" t="str">
            <v>Moreno, Hernan</v>
          </cell>
          <cell r="I1746">
            <v>40612</v>
          </cell>
          <cell r="J1746">
            <v>40634</v>
          </cell>
          <cell r="K1746">
            <v>40816</v>
          </cell>
          <cell r="L1746" t="str">
            <v>Complete</v>
          </cell>
          <cell r="M1746" t="str">
            <v>Executed</v>
          </cell>
          <cell r="N1746">
            <v>40619</v>
          </cell>
          <cell r="O1746" t="str">
            <v>Edit New Supplement</v>
          </cell>
          <cell r="P1746" t="str">
            <v>Belenky, Betty</v>
          </cell>
          <cell r="Q1746" t="str">
            <v>Belenky, Betty</v>
          </cell>
          <cell r="R1746" t="str">
            <v>Don Guglielmin</v>
          </cell>
          <cell r="S1746" t="str">
            <v>Ron Laing</v>
          </cell>
          <cell r="T1746" t="str">
            <v>Karen Almadi</v>
          </cell>
          <cell r="U1746" t="str">
            <v>H/I - Horizon/International</v>
          </cell>
          <cell r="V1746" t="str">
            <v>Major Projects</v>
          </cell>
          <cell r="W1746" t="str">
            <v>30 Days net terms</v>
          </cell>
          <cell r="X1746">
            <v>218400</v>
          </cell>
          <cell r="Y1746">
            <v>141981</v>
          </cell>
          <cell r="Z1746">
            <v>109200</v>
          </cell>
        </row>
        <row r="1747">
          <cell r="A1747" t="str">
            <v>802814-2</v>
          </cell>
          <cell r="B1747">
            <v>802814</v>
          </cell>
          <cell r="C1747">
            <v>2</v>
          </cell>
          <cell r="D1747">
            <v>404039</v>
          </cell>
          <cell r="E1747" t="str">
            <v>0819034 B.C. Ltd</v>
          </cell>
          <cell r="F1747" t="str">
            <v>Ken Collins Contract 1 year Extension</v>
          </cell>
          <cell r="G1747" t="str">
            <v>Short Form Consulting Agreement</v>
          </cell>
          <cell r="H1747" t="str">
            <v>Moreno, Hernan</v>
          </cell>
          <cell r="I1747">
            <v>40798</v>
          </cell>
          <cell r="J1747">
            <v>40817</v>
          </cell>
          <cell r="K1747">
            <v>41182</v>
          </cell>
          <cell r="L1747" t="str">
            <v>Complete</v>
          </cell>
          <cell r="M1747" t="str">
            <v>Executed</v>
          </cell>
          <cell r="N1747">
            <v>40875</v>
          </cell>
          <cell r="O1747" t="str">
            <v>Approve Contract</v>
          </cell>
          <cell r="P1747" t="str">
            <v>Business Area Approver</v>
          </cell>
          <cell r="Q1747" t="str">
            <v>Moreno, Hernan</v>
          </cell>
          <cell r="R1747" t="str">
            <v>Don Guglielmin</v>
          </cell>
          <cell r="S1747" t="str">
            <v>Ron Laing</v>
          </cell>
          <cell r="T1747" t="str">
            <v>Karen Almadi</v>
          </cell>
          <cell r="U1747" t="str">
            <v>H - Horizon</v>
          </cell>
          <cell r="V1747" t="str">
            <v>Major Projects</v>
          </cell>
          <cell r="W1747" t="str">
            <v>30 Days net terms</v>
          </cell>
          <cell r="X1747">
            <v>405000</v>
          </cell>
          <cell r="Y1747">
            <v>141981</v>
          </cell>
          <cell r="Z1747">
            <v>186600</v>
          </cell>
        </row>
        <row r="1748">
          <cell r="A1748" t="str">
            <v>802817-1</v>
          </cell>
          <cell r="B1748">
            <v>802817</v>
          </cell>
          <cell r="C1748">
            <v>1</v>
          </cell>
          <cell r="D1748">
            <v>40271201</v>
          </cell>
          <cell r="E1748" t="str">
            <v>Technip Italy SPA</v>
          </cell>
          <cell r="F1748" t="str">
            <v>Upgrading Tranche 2 Project</v>
          </cell>
          <cell r="G1748" t="str">
            <v>Engineering, Procurement &amp; Construction Agreement</v>
          </cell>
          <cell r="H1748" t="str">
            <v>Kader, Rashid</v>
          </cell>
          <cell r="I1748">
            <v>40512</v>
          </cell>
          <cell r="J1748">
            <v>39868</v>
          </cell>
          <cell r="K1748">
            <v>41274</v>
          </cell>
          <cell r="L1748" t="str">
            <v>Active</v>
          </cell>
          <cell r="M1748" t="str">
            <v>Executed</v>
          </cell>
          <cell r="N1748">
            <v>40513</v>
          </cell>
          <cell r="O1748" t="str">
            <v>Approve Contract</v>
          </cell>
          <cell r="P1748" t="str">
            <v>Commercial Operations Approver</v>
          </cell>
          <cell r="Q1748" t="str">
            <v>Mukherjee, Siddhartho</v>
          </cell>
          <cell r="R1748" t="str">
            <v>Don Guglielmin</v>
          </cell>
          <cell r="S1748" t="str">
            <v>Ron Laing</v>
          </cell>
          <cell r="T1748" t="str">
            <v>Stephanie Graham</v>
          </cell>
          <cell r="U1748" t="str">
            <v>H - Horizon</v>
          </cell>
          <cell r="V1748" t="str">
            <v>Major Projects</v>
          </cell>
          <cell r="W1748" t="str">
            <v>30 Days net terms</v>
          </cell>
          <cell r="X1748">
            <v>97750214</v>
          </cell>
          <cell r="Y1748">
            <v>577591</v>
          </cell>
          <cell r="Z1748">
            <v>97750213</v>
          </cell>
        </row>
        <row r="1749">
          <cell r="A1749" t="str">
            <v>802817-10</v>
          </cell>
          <cell r="B1749">
            <v>802817</v>
          </cell>
          <cell r="C1749">
            <v>10</v>
          </cell>
          <cell r="D1749">
            <v>40271210</v>
          </cell>
          <cell r="E1749" t="str">
            <v>Technip Italy SPA</v>
          </cell>
          <cell r="F1749" t="str">
            <v>Upgrading Tranche 2 Project</v>
          </cell>
          <cell r="G1749" t="str">
            <v>Engineering, Procurement &amp; Construction Agreement</v>
          </cell>
          <cell r="H1749" t="str">
            <v>Kader, Rashid</v>
          </cell>
          <cell r="I1749">
            <v>40520</v>
          </cell>
          <cell r="J1749">
            <v>40422</v>
          </cell>
          <cell r="K1749">
            <v>41274</v>
          </cell>
          <cell r="L1749" t="str">
            <v>Active</v>
          </cell>
          <cell r="M1749" t="str">
            <v>Executed</v>
          </cell>
          <cell r="N1749">
            <v>40525</v>
          </cell>
          <cell r="O1749" t="str">
            <v>Edit New Supplement</v>
          </cell>
          <cell r="P1749" t="str">
            <v>Mistecki, Shelby</v>
          </cell>
          <cell r="Q1749" t="str">
            <v>Mistecki, Shelby</v>
          </cell>
          <cell r="R1749" t="str">
            <v>Don Guglielmin</v>
          </cell>
          <cell r="S1749" t="str">
            <v>Ron Laing</v>
          </cell>
          <cell r="T1749" t="str">
            <v>Stephanie Graham</v>
          </cell>
          <cell r="U1749" t="str">
            <v>H - Horizon</v>
          </cell>
          <cell r="V1749" t="str">
            <v>Major Projects</v>
          </cell>
          <cell r="W1749" t="str">
            <v>30 Days net terms</v>
          </cell>
          <cell r="X1749">
            <v>101750621</v>
          </cell>
          <cell r="Y1749">
            <v>577591</v>
          </cell>
          <cell r="Z1749">
            <v>75500</v>
          </cell>
        </row>
        <row r="1750">
          <cell r="A1750" t="str">
            <v>802817-11</v>
          </cell>
          <cell r="B1750">
            <v>802817</v>
          </cell>
          <cell r="C1750">
            <v>11</v>
          </cell>
          <cell r="D1750">
            <v>40271211</v>
          </cell>
          <cell r="E1750" t="str">
            <v>Technip Italy SPA</v>
          </cell>
          <cell r="F1750" t="str">
            <v>Upgrading Tranche 2 Project</v>
          </cell>
          <cell r="G1750" t="str">
            <v>Engineering, Procurement &amp; Construction Agreement</v>
          </cell>
          <cell r="H1750" t="str">
            <v>Kader, Rashid</v>
          </cell>
          <cell r="I1750">
            <v>40525</v>
          </cell>
          <cell r="J1750">
            <v>40423</v>
          </cell>
          <cell r="K1750">
            <v>41274</v>
          </cell>
          <cell r="L1750" t="str">
            <v>Active</v>
          </cell>
          <cell r="M1750" t="str">
            <v>Executed</v>
          </cell>
          <cell r="N1750">
            <v>40525</v>
          </cell>
          <cell r="O1750" t="str">
            <v>Edit New Supplement</v>
          </cell>
          <cell r="P1750" t="str">
            <v>Mistecki, Shelby</v>
          </cell>
          <cell r="Q1750" t="str">
            <v>Mistecki, Shelby</v>
          </cell>
          <cell r="R1750" t="str">
            <v>Don Guglielmin</v>
          </cell>
          <cell r="S1750" t="str">
            <v>Ron Laing</v>
          </cell>
          <cell r="T1750" t="str">
            <v>Stephanie Graham</v>
          </cell>
          <cell r="U1750" t="str">
            <v>H - Horizon</v>
          </cell>
          <cell r="V1750" t="str">
            <v>Major Projects</v>
          </cell>
          <cell r="W1750" t="str">
            <v>30 Days net terms</v>
          </cell>
          <cell r="X1750">
            <v>101777621</v>
          </cell>
          <cell r="Y1750">
            <v>577591</v>
          </cell>
          <cell r="Z1750">
            <v>27000</v>
          </cell>
        </row>
        <row r="1751">
          <cell r="A1751" t="str">
            <v>802817-12</v>
          </cell>
          <cell r="B1751">
            <v>802817</v>
          </cell>
          <cell r="C1751">
            <v>12</v>
          </cell>
          <cell r="D1751">
            <v>40271212</v>
          </cell>
          <cell r="E1751" t="str">
            <v>Technip Italy SPA</v>
          </cell>
          <cell r="F1751" t="str">
            <v>Upgrading Tranche 2 Project</v>
          </cell>
          <cell r="G1751" t="str">
            <v>Engineering, Procurement &amp; Construction Agreement</v>
          </cell>
          <cell r="H1751" t="str">
            <v>Kader, Rashid</v>
          </cell>
          <cell r="I1751">
            <v>40525</v>
          </cell>
          <cell r="J1751">
            <v>40455</v>
          </cell>
          <cell r="K1751">
            <v>41274</v>
          </cell>
          <cell r="L1751" t="str">
            <v>Active</v>
          </cell>
          <cell r="M1751" t="str">
            <v>Executed</v>
          </cell>
          <cell r="N1751">
            <v>40525</v>
          </cell>
          <cell r="O1751" t="str">
            <v>Approve Contract</v>
          </cell>
          <cell r="P1751" t="str">
            <v>Commercial Operations Approver</v>
          </cell>
          <cell r="Q1751" t="str">
            <v>Mukherjee, Siddhartho</v>
          </cell>
          <cell r="R1751" t="str">
            <v>Don Guglielmin</v>
          </cell>
          <cell r="S1751" t="str">
            <v>Ron Laing</v>
          </cell>
          <cell r="T1751" t="str">
            <v>Stephanie Graham</v>
          </cell>
          <cell r="U1751" t="str">
            <v>H - Horizon</v>
          </cell>
          <cell r="V1751" t="str">
            <v>Major Projects</v>
          </cell>
          <cell r="W1751" t="str">
            <v>30 Days net terms</v>
          </cell>
          <cell r="X1751">
            <v>101804241</v>
          </cell>
          <cell r="Y1751">
            <v>577591</v>
          </cell>
          <cell r="Z1751">
            <v>26620</v>
          </cell>
        </row>
        <row r="1752">
          <cell r="A1752" t="str">
            <v>802817-13</v>
          </cell>
          <cell r="B1752">
            <v>802817</v>
          </cell>
          <cell r="C1752">
            <v>13</v>
          </cell>
          <cell r="D1752">
            <v>40271213</v>
          </cell>
          <cell r="E1752" t="str">
            <v>Technip Italy SPA</v>
          </cell>
          <cell r="F1752" t="str">
            <v>Upgrading Tranche 2 Project</v>
          </cell>
          <cell r="G1752" t="str">
            <v>Engineering, Procurement &amp; Construction Agreement</v>
          </cell>
          <cell r="H1752" t="str">
            <v>Kader, Rashid</v>
          </cell>
          <cell r="I1752">
            <v>40525</v>
          </cell>
          <cell r="J1752">
            <v>40423</v>
          </cell>
          <cell r="K1752">
            <v>41274</v>
          </cell>
          <cell r="L1752" t="str">
            <v>Active</v>
          </cell>
          <cell r="M1752" t="str">
            <v>Executed</v>
          </cell>
          <cell r="N1752">
            <v>40526</v>
          </cell>
          <cell r="O1752" t="str">
            <v>Approve Contract</v>
          </cell>
          <cell r="P1752" t="str">
            <v>Business Area Approver</v>
          </cell>
          <cell r="Q1752" t="str">
            <v>Mukherjee, Siddhartho</v>
          </cell>
          <cell r="R1752" t="str">
            <v>Don Guglielmin</v>
          </cell>
          <cell r="S1752" t="str">
            <v>Ron Laing</v>
          </cell>
          <cell r="T1752" t="str">
            <v>Stephanie Graham</v>
          </cell>
          <cell r="U1752" t="str">
            <v>H - Horizon</v>
          </cell>
          <cell r="V1752" t="str">
            <v>Major Projects</v>
          </cell>
          <cell r="W1752" t="str">
            <v>30 Days net terms</v>
          </cell>
          <cell r="X1752">
            <v>101847531</v>
          </cell>
          <cell r="Y1752">
            <v>577591</v>
          </cell>
          <cell r="Z1752">
            <v>43290</v>
          </cell>
        </row>
        <row r="1753">
          <cell r="A1753" t="str">
            <v>802817-14</v>
          </cell>
          <cell r="B1753">
            <v>802817</v>
          </cell>
          <cell r="C1753">
            <v>14</v>
          </cell>
          <cell r="D1753">
            <v>40271214</v>
          </cell>
          <cell r="E1753" t="str">
            <v>Technip Italy SPA</v>
          </cell>
          <cell r="F1753" t="str">
            <v>Upgrading Tranche 2 Project</v>
          </cell>
          <cell r="G1753" t="str">
            <v>Engineering, Procurement &amp; Construction Agreement</v>
          </cell>
          <cell r="H1753" t="str">
            <v>Kader, Rashid</v>
          </cell>
          <cell r="I1753">
            <v>40526</v>
          </cell>
          <cell r="J1753">
            <v>40455</v>
          </cell>
          <cell r="K1753">
            <v>41274</v>
          </cell>
          <cell r="L1753" t="str">
            <v>Active</v>
          </cell>
          <cell r="M1753" t="str">
            <v>Executed</v>
          </cell>
          <cell r="N1753">
            <v>40526</v>
          </cell>
          <cell r="O1753" t="str">
            <v>Execute Contract</v>
          </cell>
          <cell r="P1753" t="str">
            <v>Mistecki, Shelby</v>
          </cell>
          <cell r="Q1753" t="str">
            <v>Mistecki, Shelby</v>
          </cell>
          <cell r="R1753" t="str">
            <v>Don Guglielmin</v>
          </cell>
          <cell r="S1753" t="str">
            <v>Ron Laing</v>
          </cell>
          <cell r="T1753" t="str">
            <v>Stephanie Graham</v>
          </cell>
          <cell r="U1753" t="str">
            <v>H - Horizon</v>
          </cell>
          <cell r="V1753" t="str">
            <v>Major Projects</v>
          </cell>
          <cell r="W1753" t="str">
            <v>30 Days net terms</v>
          </cell>
          <cell r="X1753">
            <v>102210981</v>
          </cell>
          <cell r="Y1753">
            <v>577591</v>
          </cell>
          <cell r="Z1753">
            <v>363450</v>
          </cell>
        </row>
        <row r="1754">
          <cell r="A1754" t="str">
            <v>802817-15</v>
          </cell>
          <cell r="B1754">
            <v>802817</v>
          </cell>
          <cell r="C1754">
            <v>15</v>
          </cell>
          <cell r="D1754">
            <v>40271215</v>
          </cell>
          <cell r="E1754" t="str">
            <v>Technip Italy SPA</v>
          </cell>
          <cell r="F1754" t="str">
            <v>Upgrading Tranche 2 Project</v>
          </cell>
          <cell r="G1754" t="str">
            <v>Engineering, Procurement &amp; Construction Agreement</v>
          </cell>
          <cell r="H1754" t="str">
            <v>Kader, Rashid</v>
          </cell>
          <cell r="I1754">
            <v>40526</v>
          </cell>
          <cell r="J1754">
            <v>40464</v>
          </cell>
          <cell r="K1754">
            <v>41274</v>
          </cell>
          <cell r="L1754" t="str">
            <v>Active</v>
          </cell>
          <cell r="M1754" t="str">
            <v>Executed</v>
          </cell>
          <cell r="N1754">
            <v>40526</v>
          </cell>
          <cell r="O1754" t="str">
            <v>Approve Contract</v>
          </cell>
          <cell r="P1754" t="str">
            <v>Business Area Approver</v>
          </cell>
          <cell r="Q1754" t="str">
            <v>Mukherjee, Siddhartho</v>
          </cell>
          <cell r="R1754" t="str">
            <v>Don Guglielmin</v>
          </cell>
          <cell r="S1754" t="str">
            <v>Ron Laing</v>
          </cell>
          <cell r="T1754" t="str">
            <v>Stephanie Graham</v>
          </cell>
          <cell r="U1754" t="str">
            <v>H - Horizon</v>
          </cell>
          <cell r="V1754" t="str">
            <v>Major Projects</v>
          </cell>
          <cell r="W1754" t="str">
            <v>30 Days net terms</v>
          </cell>
          <cell r="X1754">
            <v>102435731</v>
          </cell>
          <cell r="Y1754">
            <v>577591</v>
          </cell>
          <cell r="Z1754">
            <v>224750</v>
          </cell>
        </row>
        <row r="1755">
          <cell r="A1755" t="str">
            <v>802817-16</v>
          </cell>
          <cell r="B1755">
            <v>802817</v>
          </cell>
          <cell r="C1755">
            <v>16</v>
          </cell>
          <cell r="D1755">
            <v>40271216</v>
          </cell>
          <cell r="E1755" t="str">
            <v>Technip Italy SPA</v>
          </cell>
          <cell r="F1755" t="str">
            <v>Upgrading Tranche 2 Project</v>
          </cell>
          <cell r="G1755" t="str">
            <v>Engineering, Procurement &amp; Construction Agreement</v>
          </cell>
          <cell r="H1755" t="str">
            <v>Kader, Rashid</v>
          </cell>
          <cell r="I1755">
            <v>40526</v>
          </cell>
          <cell r="J1755">
            <v>40464</v>
          </cell>
          <cell r="K1755">
            <v>41274</v>
          </cell>
          <cell r="L1755" t="str">
            <v>Active</v>
          </cell>
          <cell r="M1755" t="str">
            <v>Executed</v>
          </cell>
          <cell r="N1755">
            <v>40527</v>
          </cell>
          <cell r="O1755" t="str">
            <v>Approve Contract</v>
          </cell>
          <cell r="P1755" t="str">
            <v>Commercial Operations Approver</v>
          </cell>
          <cell r="Q1755" t="str">
            <v>Mukherjee, Siddhartho</v>
          </cell>
          <cell r="R1755" t="str">
            <v>Don Guglielmin</v>
          </cell>
          <cell r="S1755" t="str">
            <v>Ron Laing</v>
          </cell>
          <cell r="T1755" t="str">
            <v>Stephanie Graham</v>
          </cell>
          <cell r="U1755" t="str">
            <v>H - Horizon</v>
          </cell>
          <cell r="V1755" t="str">
            <v>Major Projects</v>
          </cell>
          <cell r="W1755" t="str">
            <v>30 Days net terms</v>
          </cell>
          <cell r="X1755">
            <v>102448691</v>
          </cell>
          <cell r="Y1755">
            <v>577591</v>
          </cell>
          <cell r="Z1755">
            <v>12960</v>
          </cell>
        </row>
        <row r="1756">
          <cell r="A1756" t="str">
            <v>802817-17</v>
          </cell>
          <cell r="B1756">
            <v>802817</v>
          </cell>
          <cell r="C1756">
            <v>17</v>
          </cell>
          <cell r="D1756">
            <v>40271217</v>
          </cell>
          <cell r="E1756" t="str">
            <v>Technip Italy SPA</v>
          </cell>
          <cell r="F1756" t="str">
            <v>Upgrading Tranche 2 Project</v>
          </cell>
          <cell r="G1756" t="str">
            <v>Engineering, Procurement &amp; Construction Agreement</v>
          </cell>
          <cell r="H1756" t="str">
            <v>Kader, Rashid</v>
          </cell>
          <cell r="I1756">
            <v>40527</v>
          </cell>
          <cell r="J1756">
            <v>40464</v>
          </cell>
          <cell r="K1756">
            <v>41274</v>
          </cell>
          <cell r="L1756" t="str">
            <v>Active</v>
          </cell>
          <cell r="M1756" t="str">
            <v>Executed</v>
          </cell>
          <cell r="N1756">
            <v>40528</v>
          </cell>
          <cell r="O1756" t="str">
            <v>Execute Contract</v>
          </cell>
          <cell r="P1756" t="str">
            <v>Mistecki, Shelby</v>
          </cell>
          <cell r="Q1756" t="str">
            <v>Mistecki, Shelby</v>
          </cell>
          <cell r="R1756" t="str">
            <v>Don Guglielmin</v>
          </cell>
          <cell r="S1756" t="str">
            <v>Ron Laing</v>
          </cell>
          <cell r="T1756" t="str">
            <v>Stephanie Graham</v>
          </cell>
          <cell r="U1756" t="str">
            <v>H - Horizon</v>
          </cell>
          <cell r="V1756" t="str">
            <v>Major Projects</v>
          </cell>
          <cell r="W1756" t="str">
            <v>30 Days net terms</v>
          </cell>
          <cell r="X1756">
            <v>102482691</v>
          </cell>
          <cell r="Y1756">
            <v>577591</v>
          </cell>
          <cell r="Z1756">
            <v>34000</v>
          </cell>
        </row>
        <row r="1757">
          <cell r="A1757" t="str">
            <v>802817-18</v>
          </cell>
          <cell r="B1757">
            <v>802817</v>
          </cell>
          <cell r="C1757">
            <v>18</v>
          </cell>
          <cell r="D1757">
            <v>40271218</v>
          </cell>
          <cell r="E1757" t="str">
            <v>Technip Italy SPA</v>
          </cell>
          <cell r="F1757" t="str">
            <v>Upgrading Tranche 2 Project</v>
          </cell>
          <cell r="G1757" t="str">
            <v>Engineering, Procurement &amp; Construction Agreement</v>
          </cell>
          <cell r="H1757" t="str">
            <v>Kader, Rashid</v>
          </cell>
          <cell r="I1757">
            <v>40528</v>
          </cell>
          <cell r="J1757">
            <v>40464</v>
          </cell>
          <cell r="K1757">
            <v>41274</v>
          </cell>
          <cell r="L1757" t="str">
            <v>Active</v>
          </cell>
          <cell r="M1757" t="str">
            <v>Executed</v>
          </cell>
          <cell r="N1757">
            <v>40532</v>
          </cell>
          <cell r="O1757" t="str">
            <v>Approve Contract</v>
          </cell>
          <cell r="P1757" t="str">
            <v>Business Area Approver</v>
          </cell>
          <cell r="Q1757" t="str">
            <v>Mukherjee, Siddhartho</v>
          </cell>
          <cell r="R1757" t="str">
            <v>Don Guglielmin</v>
          </cell>
          <cell r="S1757" t="str">
            <v>Ron Laing</v>
          </cell>
          <cell r="T1757" t="str">
            <v>Stephanie Graham</v>
          </cell>
          <cell r="U1757" t="str">
            <v>H - Horizon</v>
          </cell>
          <cell r="V1757" t="str">
            <v>Major Projects</v>
          </cell>
          <cell r="W1757" t="str">
            <v>30 Days net terms</v>
          </cell>
          <cell r="X1757">
            <v>102616021</v>
          </cell>
          <cell r="Y1757">
            <v>577591</v>
          </cell>
          <cell r="Z1757">
            <v>133330</v>
          </cell>
        </row>
        <row r="1758">
          <cell r="A1758" t="str">
            <v>802817-19</v>
          </cell>
          <cell r="B1758">
            <v>802817</v>
          </cell>
          <cell r="C1758">
            <v>19</v>
          </cell>
          <cell r="D1758">
            <v>40271219</v>
          </cell>
          <cell r="E1758" t="str">
            <v>Technip Italy SPA</v>
          </cell>
          <cell r="F1758" t="str">
            <v>Upgrading Tranche 2 Project</v>
          </cell>
          <cell r="G1758" t="str">
            <v>Engineering, Procurement &amp; Construction Agreement</v>
          </cell>
          <cell r="H1758" t="str">
            <v>Kader, Rashid</v>
          </cell>
          <cell r="I1758">
            <v>40532</v>
          </cell>
          <cell r="J1758">
            <v>40465</v>
          </cell>
          <cell r="K1758">
            <v>41274</v>
          </cell>
          <cell r="L1758" t="str">
            <v>Active</v>
          </cell>
          <cell r="M1758" t="str">
            <v>Executed</v>
          </cell>
          <cell r="N1758">
            <v>40532</v>
          </cell>
          <cell r="O1758" t="str">
            <v>Edit New Supplement</v>
          </cell>
          <cell r="P1758" t="str">
            <v>Mistecki, Shelby</v>
          </cell>
          <cell r="Q1758" t="str">
            <v>Mistecki, Shelby</v>
          </cell>
          <cell r="R1758" t="str">
            <v>Don Guglielmin</v>
          </cell>
          <cell r="S1758" t="str">
            <v>Ron Laing</v>
          </cell>
          <cell r="T1758" t="str">
            <v>Stephanie Graham</v>
          </cell>
          <cell r="U1758" t="str">
            <v>H - Horizon</v>
          </cell>
          <cell r="V1758" t="str">
            <v>Major Projects</v>
          </cell>
          <cell r="W1758" t="str">
            <v>30 Days net terms</v>
          </cell>
          <cell r="X1758">
            <v>102798951</v>
          </cell>
          <cell r="Y1758">
            <v>577591</v>
          </cell>
          <cell r="Z1758">
            <v>182930</v>
          </cell>
        </row>
        <row r="1759">
          <cell r="A1759" t="str">
            <v>802817-2</v>
          </cell>
          <cell r="B1759">
            <v>802817</v>
          </cell>
          <cell r="C1759">
            <v>2</v>
          </cell>
          <cell r="D1759">
            <v>40271202</v>
          </cell>
          <cell r="E1759" t="str">
            <v>Technip Italy SPA</v>
          </cell>
          <cell r="F1759" t="str">
            <v>Upgrading Tranche 2 Project</v>
          </cell>
          <cell r="G1759" t="str">
            <v>Engineering, Procurement &amp; Construction Agreement</v>
          </cell>
          <cell r="H1759" t="str">
            <v>Kader, Rashid</v>
          </cell>
          <cell r="I1759">
            <v>40513</v>
          </cell>
          <cell r="J1759">
            <v>40232</v>
          </cell>
          <cell r="K1759">
            <v>41274</v>
          </cell>
          <cell r="L1759" t="str">
            <v>Active</v>
          </cell>
          <cell r="M1759" t="str">
            <v>Executed</v>
          </cell>
          <cell r="N1759">
            <v>40513</v>
          </cell>
          <cell r="O1759" t="str">
            <v>Edit New Supplement</v>
          </cell>
          <cell r="P1759" t="str">
            <v>Kader, Rashid</v>
          </cell>
          <cell r="Q1759" t="str">
            <v>Kader, Rashid</v>
          </cell>
          <cell r="R1759" t="str">
            <v>Don Guglielmin</v>
          </cell>
          <cell r="S1759" t="str">
            <v>Ron Laing</v>
          </cell>
          <cell r="T1759" t="str">
            <v>Stephanie Graham</v>
          </cell>
          <cell r="U1759" t="str">
            <v>H - Horizon</v>
          </cell>
          <cell r="V1759" t="str">
            <v>Major Projects</v>
          </cell>
          <cell r="W1759" t="str">
            <v>30 Days net terms</v>
          </cell>
          <cell r="X1759">
            <v>99187374</v>
          </cell>
          <cell r="Y1759">
            <v>577591</v>
          </cell>
          <cell r="Z1759">
            <v>1437160</v>
          </cell>
        </row>
        <row r="1760">
          <cell r="A1760" t="str">
            <v>802817-20</v>
          </cell>
          <cell r="B1760">
            <v>802817</v>
          </cell>
          <cell r="C1760">
            <v>20</v>
          </cell>
          <cell r="D1760">
            <v>40271220</v>
          </cell>
          <cell r="E1760" t="str">
            <v>Technip Italy SPA</v>
          </cell>
          <cell r="F1760" t="str">
            <v>Upgrading Tranche 2 Project</v>
          </cell>
          <cell r="G1760" t="str">
            <v>Engineering, Procurement &amp; Construction Agreement</v>
          </cell>
          <cell r="H1760" t="str">
            <v>Kader, Rashid</v>
          </cell>
          <cell r="I1760">
            <v>40532</v>
          </cell>
          <cell r="J1760">
            <v>40497</v>
          </cell>
          <cell r="K1760">
            <v>41274</v>
          </cell>
          <cell r="L1760" t="str">
            <v>Active</v>
          </cell>
          <cell r="M1760" t="str">
            <v>Executed</v>
          </cell>
          <cell r="N1760">
            <v>40533</v>
          </cell>
          <cell r="O1760" t="str">
            <v>Edit New Supplement</v>
          </cell>
          <cell r="P1760" t="str">
            <v>Mistecki, Shelby</v>
          </cell>
          <cell r="Q1760" t="str">
            <v>Mistecki, Shelby</v>
          </cell>
          <cell r="R1760" t="str">
            <v>Don Guglielmin</v>
          </cell>
          <cell r="S1760" t="str">
            <v>Ron Laing</v>
          </cell>
          <cell r="T1760" t="str">
            <v>Stephanie Graham</v>
          </cell>
          <cell r="U1760" t="str">
            <v>H - Horizon</v>
          </cell>
          <cell r="V1760" t="str">
            <v>Major Projects</v>
          </cell>
          <cell r="W1760" t="str">
            <v>30 Days net terms</v>
          </cell>
          <cell r="X1760">
            <v>102807731</v>
          </cell>
          <cell r="Y1760">
            <v>577591</v>
          </cell>
          <cell r="Z1760">
            <v>8780</v>
          </cell>
        </row>
        <row r="1761">
          <cell r="A1761" t="str">
            <v>802817-21</v>
          </cell>
          <cell r="B1761">
            <v>802817</v>
          </cell>
          <cell r="C1761">
            <v>21</v>
          </cell>
          <cell r="D1761">
            <v>40271221</v>
          </cell>
          <cell r="E1761" t="str">
            <v>Technip Italy SPA</v>
          </cell>
          <cell r="F1761" t="str">
            <v>Upgrading Tranche 2 Project</v>
          </cell>
          <cell r="G1761" t="str">
            <v>Engineering, Procurement &amp; Construction Agreement</v>
          </cell>
          <cell r="H1761" t="str">
            <v>Kader, Rashid</v>
          </cell>
          <cell r="I1761">
            <v>40533</v>
          </cell>
          <cell r="J1761">
            <v>40497</v>
          </cell>
          <cell r="K1761">
            <v>41274</v>
          </cell>
          <cell r="L1761" t="str">
            <v>Active</v>
          </cell>
          <cell r="M1761" t="str">
            <v>Executed</v>
          </cell>
          <cell r="N1761">
            <v>40534</v>
          </cell>
          <cell r="O1761" t="str">
            <v>Execute Contract</v>
          </cell>
          <cell r="P1761" t="str">
            <v>Mistecki, Shelby</v>
          </cell>
          <cell r="Q1761" t="str">
            <v>Mistecki, Shelby</v>
          </cell>
          <cell r="R1761" t="str">
            <v>Don Guglielmin</v>
          </cell>
          <cell r="S1761" t="str">
            <v>Ron Laing</v>
          </cell>
          <cell r="T1761" t="str">
            <v>Stephanie Graham</v>
          </cell>
          <cell r="U1761" t="str">
            <v>H - Horizon</v>
          </cell>
          <cell r="V1761" t="str">
            <v>Major Projects</v>
          </cell>
          <cell r="W1761" t="str">
            <v>30 Days net terms</v>
          </cell>
          <cell r="X1761">
            <v>102860441</v>
          </cell>
          <cell r="Y1761">
            <v>577591</v>
          </cell>
          <cell r="Z1761">
            <v>52710</v>
          </cell>
        </row>
        <row r="1762">
          <cell r="A1762" t="str">
            <v>802817-22</v>
          </cell>
          <cell r="B1762">
            <v>802817</v>
          </cell>
          <cell r="C1762">
            <v>22</v>
          </cell>
          <cell r="D1762">
            <v>40271222</v>
          </cell>
          <cell r="E1762" t="str">
            <v>Technip Italy SPA</v>
          </cell>
          <cell r="F1762" t="str">
            <v>Upgrading Tranche 2 Project</v>
          </cell>
          <cell r="G1762" t="str">
            <v>Engineering, Procurement &amp; Construction Agreement</v>
          </cell>
          <cell r="H1762" t="str">
            <v>Kader, Rashid</v>
          </cell>
          <cell r="I1762">
            <v>40582</v>
          </cell>
          <cell r="J1762">
            <v>40462</v>
          </cell>
          <cell r="K1762">
            <v>41274</v>
          </cell>
          <cell r="L1762" t="str">
            <v>Active</v>
          </cell>
          <cell r="M1762" t="str">
            <v>Executed</v>
          </cell>
          <cell r="N1762">
            <v>40584</v>
          </cell>
          <cell r="O1762" t="str">
            <v>Execute Contract</v>
          </cell>
          <cell r="P1762" t="str">
            <v>Mistecki, Shelby</v>
          </cell>
          <cell r="Q1762" t="str">
            <v>Mistecki, Shelby</v>
          </cell>
          <cell r="R1762" t="str">
            <v>Don Guglielmin</v>
          </cell>
          <cell r="S1762" t="str">
            <v>Ron Laing</v>
          </cell>
          <cell r="T1762" t="str">
            <v>Stephanie Graham</v>
          </cell>
          <cell r="U1762" t="str">
            <v>H - Horizon</v>
          </cell>
          <cell r="V1762" t="str">
            <v>Major Projects</v>
          </cell>
          <cell r="W1762" t="str">
            <v>30 Days net terms</v>
          </cell>
          <cell r="X1762">
            <v>103105441</v>
          </cell>
          <cell r="Y1762">
            <v>577591</v>
          </cell>
          <cell r="Z1762">
            <v>245000</v>
          </cell>
        </row>
        <row r="1763">
          <cell r="A1763" t="str">
            <v>802817-23</v>
          </cell>
          <cell r="B1763">
            <v>802817</v>
          </cell>
          <cell r="C1763">
            <v>23</v>
          </cell>
          <cell r="D1763">
            <v>40271223</v>
          </cell>
          <cell r="E1763" t="str">
            <v>Technip Italy SPA</v>
          </cell>
          <cell r="F1763" t="str">
            <v>Upgrading Tranche 2 Project</v>
          </cell>
          <cell r="G1763" t="str">
            <v>Engineering, Procurement &amp; Construction Agreement</v>
          </cell>
          <cell r="H1763" t="str">
            <v>Kader, Rashid</v>
          </cell>
          <cell r="I1763">
            <v>40584</v>
          </cell>
          <cell r="J1763">
            <v>40462</v>
          </cell>
          <cell r="K1763">
            <v>41274</v>
          </cell>
          <cell r="L1763" t="str">
            <v>Active</v>
          </cell>
          <cell r="M1763" t="str">
            <v>Edit Mode</v>
          </cell>
          <cell r="O1763" t="str">
            <v>Edit New Supplement</v>
          </cell>
          <cell r="P1763" t="str">
            <v>Mullen, Dan</v>
          </cell>
          <cell r="R1763" t="str">
            <v>Don Guglielmin</v>
          </cell>
          <cell r="S1763" t="str">
            <v>Ron Laing</v>
          </cell>
          <cell r="T1763" t="str">
            <v>Stephanie Graham</v>
          </cell>
          <cell r="U1763" t="str">
            <v>H - Horizon</v>
          </cell>
          <cell r="V1763" t="str">
            <v>Major Projects</v>
          </cell>
          <cell r="W1763" t="str">
            <v>30 Days net terms</v>
          </cell>
          <cell r="X1763">
            <v>103154111</v>
          </cell>
          <cell r="Y1763">
            <v>577591</v>
          </cell>
          <cell r="Z1763">
            <v>48670</v>
          </cell>
        </row>
        <row r="1764">
          <cell r="A1764" t="str">
            <v>802817-3</v>
          </cell>
          <cell r="B1764">
            <v>802817</v>
          </cell>
          <cell r="C1764">
            <v>3</v>
          </cell>
          <cell r="D1764">
            <v>40271203</v>
          </cell>
          <cell r="E1764" t="str">
            <v>Technip Italy SPA</v>
          </cell>
          <cell r="F1764" t="str">
            <v>Upgrading Tranche 2 Project</v>
          </cell>
          <cell r="G1764" t="str">
            <v>Engineering, Procurement &amp; Construction Agreement</v>
          </cell>
          <cell r="H1764" t="str">
            <v>Kader, Rashid</v>
          </cell>
          <cell r="I1764">
            <v>40513</v>
          </cell>
          <cell r="J1764">
            <v>40246</v>
          </cell>
          <cell r="K1764">
            <v>41274</v>
          </cell>
          <cell r="L1764" t="str">
            <v>Active</v>
          </cell>
          <cell r="M1764" t="str">
            <v>Executed</v>
          </cell>
          <cell r="N1764">
            <v>40513</v>
          </cell>
          <cell r="O1764" t="str">
            <v>Approve Contract</v>
          </cell>
          <cell r="P1764" t="str">
            <v>Commercial Operations Approver</v>
          </cell>
          <cell r="Q1764" t="str">
            <v>Mukherjee, Siddhartho</v>
          </cell>
          <cell r="R1764" t="str">
            <v>Don Guglielmin</v>
          </cell>
          <cell r="S1764" t="str">
            <v>Ron Laing</v>
          </cell>
          <cell r="T1764" t="str">
            <v>Stephanie Graham</v>
          </cell>
          <cell r="U1764" t="str">
            <v>H - Horizon</v>
          </cell>
          <cell r="V1764" t="str">
            <v>Major Projects</v>
          </cell>
          <cell r="W1764" t="str">
            <v>30 Days net terms</v>
          </cell>
          <cell r="X1764">
            <v>99568044</v>
          </cell>
          <cell r="Y1764">
            <v>577591</v>
          </cell>
          <cell r="Z1764">
            <v>380670</v>
          </cell>
        </row>
        <row r="1765">
          <cell r="A1765" t="str">
            <v>802817-4</v>
          </cell>
          <cell r="B1765">
            <v>802817</v>
          </cell>
          <cell r="C1765">
            <v>4</v>
          </cell>
          <cell r="D1765">
            <v>40271204</v>
          </cell>
          <cell r="E1765" t="str">
            <v>Technip Italy SPA</v>
          </cell>
          <cell r="F1765" t="str">
            <v>Upgrading Tranche 2 Project</v>
          </cell>
          <cell r="G1765" t="str">
            <v>Engineering, Procurement &amp; Construction Agreement</v>
          </cell>
          <cell r="H1765" t="str">
            <v>Kader, Rashid</v>
          </cell>
          <cell r="I1765">
            <v>40513</v>
          </cell>
          <cell r="J1765">
            <v>40241</v>
          </cell>
          <cell r="K1765">
            <v>41274</v>
          </cell>
          <cell r="L1765" t="str">
            <v>Active</v>
          </cell>
          <cell r="M1765" t="str">
            <v>Executed</v>
          </cell>
          <cell r="N1765">
            <v>40513</v>
          </cell>
          <cell r="O1765" t="str">
            <v>Approve Contract</v>
          </cell>
          <cell r="P1765" t="str">
            <v>Commercial Operations Approver</v>
          </cell>
          <cell r="Q1765" t="str">
            <v>Mukherjee, Siddhartho</v>
          </cell>
          <cell r="R1765" t="str">
            <v>Don Guglielmin</v>
          </cell>
          <cell r="S1765" t="str">
            <v>Ron Laing</v>
          </cell>
          <cell r="T1765" t="str">
            <v>Stephanie Graham</v>
          </cell>
          <cell r="U1765" t="str">
            <v>H - Horizon</v>
          </cell>
          <cell r="V1765" t="str">
            <v>Major Projects</v>
          </cell>
          <cell r="W1765" t="str">
            <v>30 Days net terms</v>
          </cell>
          <cell r="X1765">
            <v>100581634</v>
          </cell>
          <cell r="Y1765">
            <v>577591</v>
          </cell>
          <cell r="Z1765">
            <v>1013590</v>
          </cell>
        </row>
        <row r="1766">
          <cell r="A1766" t="str">
            <v>802817-5</v>
          </cell>
          <cell r="B1766">
            <v>802817</v>
          </cell>
          <cell r="C1766">
            <v>5</v>
          </cell>
          <cell r="D1766">
            <v>40271205</v>
          </cell>
          <cell r="E1766" t="str">
            <v>Technip Italy SPA</v>
          </cell>
          <cell r="F1766" t="str">
            <v>Upgrading Tranche 2 Project</v>
          </cell>
          <cell r="G1766" t="str">
            <v>Engineering, Procurement &amp; Construction Agreement</v>
          </cell>
          <cell r="H1766" t="str">
            <v>Kader, Rashid</v>
          </cell>
          <cell r="I1766">
            <v>40514</v>
          </cell>
          <cell r="J1766">
            <v>40261</v>
          </cell>
          <cell r="K1766">
            <v>41274</v>
          </cell>
          <cell r="L1766" t="str">
            <v>Active</v>
          </cell>
          <cell r="M1766" t="str">
            <v>Executed</v>
          </cell>
          <cell r="N1766">
            <v>40514</v>
          </cell>
          <cell r="O1766" t="str">
            <v>Edit New Supplement</v>
          </cell>
          <cell r="P1766" t="str">
            <v>Mistecki, Shelby</v>
          </cell>
          <cell r="Q1766" t="str">
            <v>Mistecki, Shelby</v>
          </cell>
          <cell r="R1766" t="str">
            <v>Don Guglielmin</v>
          </cell>
          <cell r="S1766" t="str">
            <v>Ron Laing</v>
          </cell>
          <cell r="T1766" t="str">
            <v>Stephanie Graham</v>
          </cell>
          <cell r="U1766" t="str">
            <v>H - Horizon</v>
          </cell>
          <cell r="V1766" t="str">
            <v>Major Projects</v>
          </cell>
          <cell r="W1766" t="str">
            <v>30 Days net terms</v>
          </cell>
          <cell r="X1766">
            <v>100687394</v>
          </cell>
          <cell r="Y1766">
            <v>577591</v>
          </cell>
          <cell r="Z1766">
            <v>105760</v>
          </cell>
        </row>
        <row r="1767">
          <cell r="A1767" t="str">
            <v>802817-6</v>
          </cell>
          <cell r="B1767">
            <v>802817</v>
          </cell>
          <cell r="C1767">
            <v>6</v>
          </cell>
          <cell r="D1767">
            <v>40271206</v>
          </cell>
          <cell r="E1767" t="str">
            <v>Technip Italy SPA</v>
          </cell>
          <cell r="F1767" t="str">
            <v>Upgrading Tranche 2 Project</v>
          </cell>
          <cell r="G1767" t="str">
            <v>Engineering, Procurement &amp; Construction Agreement</v>
          </cell>
          <cell r="H1767" t="str">
            <v>Kader, Rashid</v>
          </cell>
          <cell r="I1767">
            <v>40514</v>
          </cell>
          <cell r="J1767">
            <v>40284</v>
          </cell>
          <cell r="K1767">
            <v>41274</v>
          </cell>
          <cell r="L1767" t="str">
            <v>Active</v>
          </cell>
          <cell r="M1767" t="str">
            <v>Executed</v>
          </cell>
          <cell r="N1767">
            <v>40514</v>
          </cell>
          <cell r="O1767" t="str">
            <v>Execute Contract</v>
          </cell>
          <cell r="P1767" t="str">
            <v>Mistecki, Shelby</v>
          </cell>
          <cell r="Q1767" t="str">
            <v>Mistecki, Shelby</v>
          </cell>
          <cell r="R1767" t="str">
            <v>Don Guglielmin</v>
          </cell>
          <cell r="S1767" t="str">
            <v>Ron Laing</v>
          </cell>
          <cell r="T1767" t="str">
            <v>Stephanie Graham</v>
          </cell>
          <cell r="U1767" t="str">
            <v>H - Horizon</v>
          </cell>
          <cell r="V1767" t="str">
            <v>Major Projects</v>
          </cell>
          <cell r="W1767" t="str">
            <v>30 Days net terms</v>
          </cell>
          <cell r="X1767">
            <v>101052654</v>
          </cell>
          <cell r="Y1767">
            <v>577591</v>
          </cell>
          <cell r="Z1767">
            <v>365260</v>
          </cell>
        </row>
        <row r="1768">
          <cell r="A1768" t="str">
            <v>802817-7</v>
          </cell>
          <cell r="B1768">
            <v>802817</v>
          </cell>
          <cell r="C1768">
            <v>7</v>
          </cell>
          <cell r="D1768">
            <v>40271207</v>
          </cell>
          <cell r="E1768" t="str">
            <v>Technip Italy SPA</v>
          </cell>
          <cell r="F1768" t="str">
            <v>Upgrading Tranche 2 Project</v>
          </cell>
          <cell r="G1768" t="str">
            <v>Engineering, Procurement &amp; Construction Agreement</v>
          </cell>
          <cell r="H1768" t="str">
            <v>Kader, Rashid</v>
          </cell>
          <cell r="I1768">
            <v>40514</v>
          </cell>
          <cell r="J1768">
            <v>40330</v>
          </cell>
          <cell r="K1768">
            <v>41274</v>
          </cell>
          <cell r="L1768" t="str">
            <v>Active</v>
          </cell>
          <cell r="M1768" t="str">
            <v>Executed</v>
          </cell>
          <cell r="N1768">
            <v>40514</v>
          </cell>
          <cell r="O1768" t="str">
            <v>Approve Contract</v>
          </cell>
          <cell r="P1768" t="str">
            <v>Commercial Operations Approver</v>
          </cell>
          <cell r="Q1768" t="str">
            <v>Mukherjee, Siddhartho</v>
          </cell>
          <cell r="R1768" t="str">
            <v>Don Guglielmin</v>
          </cell>
          <cell r="S1768" t="str">
            <v>Ron Laing</v>
          </cell>
          <cell r="T1768" t="str">
            <v>Stephanie Graham</v>
          </cell>
          <cell r="U1768" t="str">
            <v>H - Horizon</v>
          </cell>
          <cell r="V1768" t="str">
            <v>Major Projects</v>
          </cell>
          <cell r="W1768" t="str">
            <v>30 Days net terms</v>
          </cell>
          <cell r="X1768">
            <v>101119041</v>
          </cell>
          <cell r="Y1768">
            <v>577591</v>
          </cell>
          <cell r="Z1768">
            <v>66387</v>
          </cell>
        </row>
        <row r="1769">
          <cell r="A1769" t="str">
            <v>802817-8</v>
          </cell>
          <cell r="B1769">
            <v>802817</v>
          </cell>
          <cell r="C1769">
            <v>8</v>
          </cell>
          <cell r="D1769">
            <v>40271208</v>
          </cell>
          <cell r="E1769" t="str">
            <v>Technip Italy SPA</v>
          </cell>
          <cell r="F1769" t="str">
            <v>Upgrading Tranche 2 Project</v>
          </cell>
          <cell r="G1769" t="str">
            <v>Engineering, Procurement &amp; Construction Agreement</v>
          </cell>
          <cell r="H1769" t="str">
            <v>Kader, Rashid</v>
          </cell>
          <cell r="I1769">
            <v>40518</v>
          </cell>
          <cell r="J1769">
            <v>40379</v>
          </cell>
          <cell r="K1769">
            <v>41274</v>
          </cell>
          <cell r="L1769" t="str">
            <v>Active</v>
          </cell>
          <cell r="M1769" t="str">
            <v>Executed</v>
          </cell>
          <cell r="N1769">
            <v>40518</v>
          </cell>
          <cell r="O1769" t="str">
            <v>Approve Contract</v>
          </cell>
          <cell r="P1769" t="str">
            <v>Commercial Operations Approver</v>
          </cell>
          <cell r="Q1769" t="str">
            <v>Mukherjee, Siddhartho</v>
          </cell>
          <cell r="R1769" t="str">
            <v>Don Guglielmin</v>
          </cell>
          <cell r="S1769" t="str">
            <v>Ron Laing</v>
          </cell>
          <cell r="T1769" t="str">
            <v>Stephanie Graham</v>
          </cell>
          <cell r="U1769" t="str">
            <v>H - Horizon</v>
          </cell>
          <cell r="V1769" t="str">
            <v>Major Projects</v>
          </cell>
          <cell r="W1769" t="str">
            <v>30 Days net terms</v>
          </cell>
          <cell r="X1769">
            <v>101445121</v>
          </cell>
          <cell r="Y1769">
            <v>577591</v>
          </cell>
          <cell r="Z1769">
            <v>326080</v>
          </cell>
        </row>
        <row r="1770">
          <cell r="A1770" t="str">
            <v>802817-9</v>
          </cell>
          <cell r="B1770">
            <v>802817</v>
          </cell>
          <cell r="C1770">
            <v>9</v>
          </cell>
          <cell r="D1770">
            <v>40271209</v>
          </cell>
          <cell r="E1770" t="str">
            <v>Technip Italy SPA</v>
          </cell>
          <cell r="F1770" t="str">
            <v>Upgrading Tranche 2 Project</v>
          </cell>
          <cell r="G1770" t="str">
            <v>Engineering, Procurement &amp; Construction Agreement</v>
          </cell>
          <cell r="H1770" t="str">
            <v>Kader, Rashid</v>
          </cell>
          <cell r="I1770">
            <v>40518</v>
          </cell>
          <cell r="J1770">
            <v>40281</v>
          </cell>
          <cell r="K1770">
            <v>41274</v>
          </cell>
          <cell r="L1770" t="str">
            <v>Active</v>
          </cell>
          <cell r="M1770" t="str">
            <v>Executed</v>
          </cell>
          <cell r="N1770">
            <v>40518</v>
          </cell>
          <cell r="O1770" t="str">
            <v>Approve Contract</v>
          </cell>
          <cell r="P1770" t="str">
            <v>Commercial Operations Approver</v>
          </cell>
          <cell r="Q1770" t="str">
            <v>Mukherjee, Siddhartho</v>
          </cell>
          <cell r="R1770" t="str">
            <v>Don Guglielmin</v>
          </cell>
          <cell r="S1770" t="str">
            <v>Ron Laing</v>
          </cell>
          <cell r="T1770" t="str">
            <v>Stephanie Graham</v>
          </cell>
          <cell r="U1770" t="str">
            <v>H - Horizon</v>
          </cell>
          <cell r="V1770" t="str">
            <v>Major Projects</v>
          </cell>
          <cell r="W1770" t="str">
            <v>30 Days net terms</v>
          </cell>
          <cell r="X1770">
            <v>101675121</v>
          </cell>
          <cell r="Y1770">
            <v>577591</v>
          </cell>
          <cell r="Z1770">
            <v>230000</v>
          </cell>
        </row>
        <row r="1771">
          <cell r="A1771" t="str">
            <v>802823-1</v>
          </cell>
          <cell r="B1771">
            <v>802823</v>
          </cell>
          <cell r="C1771">
            <v>1</v>
          </cell>
          <cell r="D1771">
            <v>40408601</v>
          </cell>
          <cell r="E1771" t="str">
            <v>Refined Technologies Incorporated</v>
          </cell>
          <cell r="F1771" t="str">
            <v>Service - Chemical Cleaning</v>
          </cell>
          <cell r="G1771" t="str">
            <v>Purchase Order</v>
          </cell>
          <cell r="H1771" t="str">
            <v>Baldwin, Charity</v>
          </cell>
          <cell r="I1771">
            <v>40596</v>
          </cell>
          <cell r="J1771">
            <v>40505</v>
          </cell>
          <cell r="K1771">
            <v>40839</v>
          </cell>
          <cell r="L1771" t="str">
            <v>Complete</v>
          </cell>
          <cell r="M1771" t="str">
            <v>Executed</v>
          </cell>
          <cell r="N1771">
            <v>40661</v>
          </cell>
          <cell r="O1771" t="str">
            <v>Approve Contract</v>
          </cell>
          <cell r="P1771" t="str">
            <v>Commercial Operations Approver</v>
          </cell>
          <cell r="Q1771" t="str">
            <v>Harder, Leon</v>
          </cell>
          <cell r="R1771" t="str">
            <v>Sudip Kumar</v>
          </cell>
          <cell r="S1771" t="str">
            <v>Ron Laing</v>
          </cell>
          <cell r="T1771" t="str">
            <v>Karen Almadi</v>
          </cell>
          <cell r="U1771" t="str">
            <v>H - Horizon</v>
          </cell>
          <cell r="V1771" t="str">
            <v>Upgrading &amp; Utilitie - Upgrading &amp; Utilities</v>
          </cell>
          <cell r="W1771" t="str">
            <v>45 Days net terms</v>
          </cell>
          <cell r="X1771">
            <v>294200</v>
          </cell>
          <cell r="Y1771">
            <v>148386</v>
          </cell>
          <cell r="Z1771">
            <v>95100</v>
          </cell>
        </row>
        <row r="1772">
          <cell r="A1772" t="str">
            <v>802823-2</v>
          </cell>
          <cell r="B1772">
            <v>802823</v>
          </cell>
          <cell r="C1772">
            <v>2</v>
          </cell>
          <cell r="D1772">
            <v>40408602</v>
          </cell>
          <cell r="E1772" t="str">
            <v>Refined Technologies Incorporated</v>
          </cell>
          <cell r="F1772" t="str">
            <v>Service - Chemical Cleaning</v>
          </cell>
          <cell r="G1772" t="str">
            <v>Purchase Order</v>
          </cell>
          <cell r="H1772" t="str">
            <v>Baldwin, Charity</v>
          </cell>
          <cell r="I1772">
            <v>40668</v>
          </cell>
          <cell r="J1772">
            <v>40505</v>
          </cell>
          <cell r="K1772">
            <v>40839</v>
          </cell>
          <cell r="L1772" t="str">
            <v>Complete</v>
          </cell>
          <cell r="M1772" t="str">
            <v>Executed</v>
          </cell>
          <cell r="N1772">
            <v>40927</v>
          </cell>
          <cell r="O1772" t="str">
            <v>Execute Contract</v>
          </cell>
          <cell r="P1772" t="str">
            <v>Baldwin, Charity</v>
          </cell>
          <cell r="Q1772" t="str">
            <v>Baldwin, Charity</v>
          </cell>
          <cell r="R1772" t="str">
            <v>Sudip Kumar</v>
          </cell>
          <cell r="S1772" t="str">
            <v>Ron Laing</v>
          </cell>
          <cell r="T1772" t="str">
            <v>Karen Almadi</v>
          </cell>
          <cell r="U1772" t="str">
            <v>H - Horizon</v>
          </cell>
          <cell r="V1772" t="str">
            <v>Upgrading &amp; Utilitie - Upgrading &amp; Utilities</v>
          </cell>
          <cell r="W1772" t="str">
            <v>45 Days net terms</v>
          </cell>
          <cell r="X1772">
            <v>457450</v>
          </cell>
          <cell r="Y1772">
            <v>148386</v>
          </cell>
          <cell r="Z1772">
            <v>163250</v>
          </cell>
        </row>
        <row r="1773">
          <cell r="A1773" t="str">
            <v>802823-4</v>
          </cell>
          <cell r="B1773">
            <v>802823</v>
          </cell>
          <cell r="C1773">
            <v>4</v>
          </cell>
          <cell r="D1773">
            <v>40408604</v>
          </cell>
          <cell r="E1773" t="str">
            <v>Refined Technologies Incorporated</v>
          </cell>
          <cell r="F1773" t="str">
            <v>Chemical Cleaning: 33-C-51</v>
          </cell>
          <cell r="G1773" t="str">
            <v>Purchase Order</v>
          </cell>
          <cell r="H1773" t="str">
            <v>Baldwin, Charity</v>
          </cell>
          <cell r="I1773">
            <v>40941</v>
          </cell>
          <cell r="J1773">
            <v>40505</v>
          </cell>
          <cell r="K1773">
            <v>41274</v>
          </cell>
          <cell r="L1773" t="str">
            <v>Complete</v>
          </cell>
          <cell r="M1773" t="str">
            <v>Executed</v>
          </cell>
          <cell r="N1773">
            <v>40961</v>
          </cell>
          <cell r="O1773" t="str">
            <v>Parallel_Return_to_Edit_Mode</v>
          </cell>
          <cell r="P1773" t="str">
            <v>Baldwin, Charity</v>
          </cell>
          <cell r="R1773" t="str">
            <v>Marina Crawford</v>
          </cell>
          <cell r="S1773" t="str">
            <v>Ron Laing</v>
          </cell>
          <cell r="T1773" t="str">
            <v>Karen Almadi</v>
          </cell>
          <cell r="U1773" t="str">
            <v>H - Horizon</v>
          </cell>
          <cell r="V1773" t="str">
            <v>Upgrading &amp; Utilitie - Upgrading &amp; Utilities</v>
          </cell>
          <cell r="W1773" t="str">
            <v>45 Days net terms</v>
          </cell>
          <cell r="X1773">
            <v>969050</v>
          </cell>
          <cell r="Y1773">
            <v>148386</v>
          </cell>
          <cell r="Z1773">
            <v>511600</v>
          </cell>
        </row>
        <row r="1774">
          <cell r="A1774" t="str">
            <v>802823-5</v>
          </cell>
          <cell r="B1774">
            <v>802823</v>
          </cell>
          <cell r="C1774">
            <v>5</v>
          </cell>
          <cell r="D1774">
            <v>40408605</v>
          </cell>
          <cell r="E1774" t="str">
            <v>Refined Technologies Incorporated</v>
          </cell>
          <cell r="F1774" t="str">
            <v>Chemical Cleaning: 31-C-1</v>
          </cell>
          <cell r="G1774" t="str">
            <v>Purchase Order</v>
          </cell>
          <cell r="H1774" t="str">
            <v>Baldwin, Charity</v>
          </cell>
          <cell r="I1774">
            <v>40961</v>
          </cell>
          <cell r="J1774">
            <v>40505</v>
          </cell>
          <cell r="K1774">
            <v>41274</v>
          </cell>
          <cell r="L1774" t="str">
            <v>Complete</v>
          </cell>
          <cell r="M1774" t="str">
            <v>Executed</v>
          </cell>
          <cell r="N1774">
            <v>40962</v>
          </cell>
          <cell r="O1774" t="str">
            <v>Approve Contract</v>
          </cell>
          <cell r="P1774" t="str">
            <v>Business Area Approver</v>
          </cell>
          <cell r="Q1774" t="str">
            <v>Arunachalam, Bala</v>
          </cell>
          <cell r="R1774" t="str">
            <v>Marina Crawford</v>
          </cell>
          <cell r="S1774" t="str">
            <v>Ron Laing</v>
          </cell>
          <cell r="T1774" t="str">
            <v>Karen Almadi</v>
          </cell>
          <cell r="U1774" t="str">
            <v>H - Horizon</v>
          </cell>
          <cell r="V1774" t="str">
            <v>Upgrading &amp; Utilitie - Upgrading &amp; Utilities</v>
          </cell>
          <cell r="W1774" t="str">
            <v>45 Days net terms</v>
          </cell>
          <cell r="X1774">
            <v>1201550</v>
          </cell>
          <cell r="Y1774">
            <v>148386</v>
          </cell>
          <cell r="Z1774">
            <v>232500</v>
          </cell>
        </row>
        <row r="1775">
          <cell r="A1775" t="str">
            <v>802823-6</v>
          </cell>
          <cell r="B1775">
            <v>802823</v>
          </cell>
          <cell r="C1775">
            <v>6</v>
          </cell>
          <cell r="D1775">
            <v>404086</v>
          </cell>
          <cell r="E1775" t="str">
            <v>Refined Technologies Incorporated</v>
          </cell>
          <cell r="F1775" t="str">
            <v>PO: Chemical Cleaning: 52E-4A/B</v>
          </cell>
          <cell r="G1775" t="str">
            <v>Purchase Order</v>
          </cell>
          <cell r="H1775" t="str">
            <v>Odeleye, Lilian</v>
          </cell>
          <cell r="I1775">
            <v>40968</v>
          </cell>
          <cell r="J1775">
            <v>40505</v>
          </cell>
          <cell r="K1775">
            <v>41274</v>
          </cell>
          <cell r="L1775" t="str">
            <v>Complete</v>
          </cell>
          <cell r="M1775" t="str">
            <v>Executed</v>
          </cell>
          <cell r="N1775">
            <v>40976</v>
          </cell>
          <cell r="O1775" t="str">
            <v>Edit New Supplement</v>
          </cell>
          <cell r="P1775" t="str">
            <v>Baldwin, Charity</v>
          </cell>
          <cell r="Q1775" t="str">
            <v>Baldwin, Charity</v>
          </cell>
          <cell r="R1775" t="str">
            <v>Marina Crawford</v>
          </cell>
          <cell r="S1775" t="str">
            <v>Ron Laing</v>
          </cell>
          <cell r="T1775" t="str">
            <v>Karen Almadi</v>
          </cell>
          <cell r="U1775" t="str">
            <v>H - Horizon</v>
          </cell>
          <cell r="V1775" t="str">
            <v>Upgrading &amp; Utilitie - Upgrading &amp; Utilities</v>
          </cell>
          <cell r="W1775" t="str">
            <v>45 Days net terms</v>
          </cell>
          <cell r="X1775">
            <v>1206050</v>
          </cell>
          <cell r="Y1775">
            <v>148386</v>
          </cell>
          <cell r="Z1775">
            <v>4500</v>
          </cell>
        </row>
        <row r="1776">
          <cell r="A1776" t="str">
            <v>802843-1-1</v>
          </cell>
          <cell r="B1776" t="str">
            <v>802843-1</v>
          </cell>
          <cell r="C1776">
            <v>1</v>
          </cell>
          <cell r="D1776">
            <v>404098</v>
          </cell>
          <cell r="E1776" t="str">
            <v>Fireball Equipment Ltd</v>
          </cell>
          <cell r="F1776" t="str">
            <v>Fuel Master System PM &amp; Repairs</v>
          </cell>
          <cell r="G1776" t="str">
            <v>Schedules for Master Agreements</v>
          </cell>
          <cell r="H1776" t="str">
            <v>Akinnola, Praise</v>
          </cell>
          <cell r="I1776">
            <v>40892</v>
          </cell>
          <cell r="J1776">
            <v>40909</v>
          </cell>
          <cell r="K1776">
            <v>41639</v>
          </cell>
          <cell r="L1776" t="str">
            <v>Complete</v>
          </cell>
          <cell r="M1776" t="str">
            <v>Executed</v>
          </cell>
          <cell r="N1776">
            <v>40911</v>
          </cell>
          <cell r="O1776" t="str">
            <v>Parallel_Return_to_Edit_Mode</v>
          </cell>
          <cell r="P1776" t="str">
            <v>Anderson, Michael</v>
          </cell>
          <cell r="R1776" t="str">
            <v>Marina Crawford</v>
          </cell>
          <cell r="S1776" t="str">
            <v>Ron Laing</v>
          </cell>
          <cell r="T1776" t="str">
            <v>Brenda Balog</v>
          </cell>
          <cell r="U1776" t="str">
            <v>H - Horizon</v>
          </cell>
          <cell r="V1776" t="str">
            <v>Mining</v>
          </cell>
          <cell r="W1776" t="str">
            <v>45 Days net terms</v>
          </cell>
          <cell r="X1776">
            <v>530600</v>
          </cell>
          <cell r="Y1776">
            <v>714403</v>
          </cell>
          <cell r="Z1776">
            <v>500000</v>
          </cell>
        </row>
        <row r="1777">
          <cell r="A1777" t="str">
            <v>802843-1-2</v>
          </cell>
          <cell r="B1777" t="str">
            <v>802843-1</v>
          </cell>
          <cell r="C1777">
            <v>2</v>
          </cell>
          <cell r="D1777">
            <v>404098</v>
          </cell>
          <cell r="E1777" t="str">
            <v>Fireball Equipment Ltd</v>
          </cell>
          <cell r="F1777" t="str">
            <v>Mining fuel Island Upgrading</v>
          </cell>
          <cell r="G1777" t="str">
            <v>Schedules for Master Agreements</v>
          </cell>
          <cell r="H1777" t="str">
            <v>Akinnola, Praise</v>
          </cell>
          <cell r="I1777">
            <v>41417</v>
          </cell>
          <cell r="J1777">
            <v>41421</v>
          </cell>
          <cell r="K1777">
            <v>41639</v>
          </cell>
          <cell r="L1777" t="str">
            <v>Complete</v>
          </cell>
          <cell r="M1777" t="str">
            <v>Executed</v>
          </cell>
          <cell r="N1777">
            <v>41422</v>
          </cell>
          <cell r="O1777" t="str">
            <v>Edit New Supplement</v>
          </cell>
          <cell r="P1777" t="str">
            <v>Akinnola, Praise</v>
          </cell>
          <cell r="Q1777" t="str">
            <v>Akinnola, Praise</v>
          </cell>
          <cell r="R1777" t="str">
            <v>Marina Crawford</v>
          </cell>
          <cell r="S1777" t="str">
            <v>Kara Slemko</v>
          </cell>
          <cell r="T1777" t="str">
            <v>Brenda Balog</v>
          </cell>
          <cell r="U1777" t="str">
            <v>H - Horizon</v>
          </cell>
          <cell r="V1777" t="str">
            <v>Mining</v>
          </cell>
          <cell r="W1777" t="str">
            <v>45 Days net terms</v>
          </cell>
          <cell r="X1777">
            <v>1430000</v>
          </cell>
          <cell r="Y1777">
            <v>714403</v>
          </cell>
          <cell r="Z1777">
            <v>899400</v>
          </cell>
        </row>
        <row r="1778">
          <cell r="A1778" t="str">
            <v>802859-1-1</v>
          </cell>
          <cell r="B1778" t="str">
            <v>802859-1</v>
          </cell>
          <cell r="C1778">
            <v>1</v>
          </cell>
          <cell r="D1778">
            <v>404397</v>
          </cell>
          <cell r="E1778" t="str">
            <v>T.D. Williamson Canada ULC</v>
          </cell>
          <cell r="F1778" t="str">
            <v>Hot Tap Services for U2</v>
          </cell>
          <cell r="G1778" t="str">
            <v>Schedules for Master Agreements</v>
          </cell>
          <cell r="H1778" t="str">
            <v>Jiang, Steve</v>
          </cell>
          <cell r="I1778">
            <v>40772</v>
          </cell>
          <cell r="J1778">
            <v>40772</v>
          </cell>
          <cell r="K1778">
            <v>40908</v>
          </cell>
          <cell r="L1778" t="str">
            <v>Active</v>
          </cell>
          <cell r="M1778" t="str">
            <v>Executed</v>
          </cell>
          <cell r="N1778">
            <v>40780</v>
          </cell>
          <cell r="O1778" t="str">
            <v>Edit New Supplement</v>
          </cell>
          <cell r="P1778" t="str">
            <v>Jiang, Steve</v>
          </cell>
          <cell r="Q1778" t="str">
            <v>Jiang, Steve</v>
          </cell>
          <cell r="R1778" t="str">
            <v>Leon Harder</v>
          </cell>
          <cell r="S1778" t="str">
            <v>Ron Laing</v>
          </cell>
          <cell r="T1778" t="str">
            <v>Karen Almadi</v>
          </cell>
          <cell r="U1778" t="str">
            <v>H - Horizon</v>
          </cell>
          <cell r="V1778" t="str">
            <v>Upgrading &amp; Utilitie - Upgrading &amp; Utilities</v>
          </cell>
          <cell r="W1778" t="str">
            <v>45 Days net terms</v>
          </cell>
          <cell r="X1778">
            <v>104390</v>
          </cell>
          <cell r="Y1778">
            <v>7857</v>
          </cell>
          <cell r="Z1778">
            <v>36939</v>
          </cell>
        </row>
        <row r="1779">
          <cell r="A1779" t="str">
            <v>802859-1-2</v>
          </cell>
          <cell r="B1779" t="str">
            <v>802859-1</v>
          </cell>
          <cell r="C1779">
            <v>2</v>
          </cell>
          <cell r="D1779">
            <v>404397</v>
          </cell>
          <cell r="E1779" t="str">
            <v>T.D. Williamson Canada ULC</v>
          </cell>
          <cell r="F1779" t="str">
            <v>Hot Tap Services for U2</v>
          </cell>
          <cell r="G1779" t="str">
            <v>Schedules for Master Agreements</v>
          </cell>
          <cell r="H1779" t="str">
            <v>Jiang, Steve</v>
          </cell>
          <cell r="I1779">
            <v>40780</v>
          </cell>
          <cell r="J1779">
            <v>40772</v>
          </cell>
          <cell r="K1779">
            <v>40908</v>
          </cell>
          <cell r="L1779" t="str">
            <v>Active</v>
          </cell>
          <cell r="M1779" t="str">
            <v>Executed</v>
          </cell>
          <cell r="N1779">
            <v>40808</v>
          </cell>
          <cell r="O1779" t="str">
            <v>Execute Contract</v>
          </cell>
          <cell r="P1779" t="str">
            <v>Jiang, Steve</v>
          </cell>
          <cell r="Q1779" t="str">
            <v>Jiang, Steve</v>
          </cell>
          <cell r="R1779" t="str">
            <v>Leon Harder</v>
          </cell>
          <cell r="S1779" t="str">
            <v>Ron Laing</v>
          </cell>
          <cell r="T1779" t="str">
            <v>Karen Almadi</v>
          </cell>
          <cell r="U1779" t="str">
            <v>H - Horizon</v>
          </cell>
          <cell r="V1779" t="str">
            <v>Upgrading &amp; Utilitie - Upgrading &amp; Utilities</v>
          </cell>
          <cell r="W1779" t="str">
            <v>45 Days net terms</v>
          </cell>
          <cell r="X1779">
            <v>116816.1</v>
          </cell>
          <cell r="Y1779">
            <v>7857</v>
          </cell>
          <cell r="Z1779">
            <v>12426.1</v>
          </cell>
        </row>
        <row r="1780">
          <cell r="A1780" t="str">
            <v>802859-1-4</v>
          </cell>
          <cell r="B1780" t="str">
            <v>802859-1</v>
          </cell>
          <cell r="C1780">
            <v>4</v>
          </cell>
          <cell r="D1780">
            <v>404397</v>
          </cell>
          <cell r="E1780" t="str">
            <v>T.D. Williamson Canada ULC</v>
          </cell>
          <cell r="F1780" t="str">
            <v>Rate Increase</v>
          </cell>
          <cell r="G1780" t="str">
            <v>Schedules for Master Agreements</v>
          </cell>
          <cell r="H1780" t="str">
            <v>Borsini, Erwin</v>
          </cell>
          <cell r="I1780">
            <v>40946</v>
          </cell>
          <cell r="J1780">
            <v>40908</v>
          </cell>
          <cell r="K1780">
            <v>41274</v>
          </cell>
          <cell r="L1780" t="str">
            <v>Active</v>
          </cell>
          <cell r="M1780" t="str">
            <v>Executed</v>
          </cell>
          <cell r="N1780">
            <v>40952</v>
          </cell>
          <cell r="O1780" t="str">
            <v>Edit New Supplement</v>
          </cell>
          <cell r="P1780" t="str">
            <v>Baldwin, Charity</v>
          </cell>
          <cell r="Q1780" t="str">
            <v>Baldwin, Charity</v>
          </cell>
          <cell r="R1780" t="str">
            <v>Marina Crawford</v>
          </cell>
          <cell r="S1780" t="str">
            <v>Ron Laing</v>
          </cell>
          <cell r="T1780" t="str">
            <v>Karen Almadi</v>
          </cell>
          <cell r="U1780" t="str">
            <v>H - Horizon</v>
          </cell>
          <cell r="V1780" t="str">
            <v>Upgrading &amp; Utilitie - Upgrading &amp; Utilities</v>
          </cell>
          <cell r="W1780" t="str">
            <v>45 Days net terms</v>
          </cell>
          <cell r="X1780">
            <v>316816.09999999998</v>
          </cell>
          <cell r="Y1780">
            <v>7857</v>
          </cell>
          <cell r="Z1780">
            <v>200000</v>
          </cell>
        </row>
        <row r="1781">
          <cell r="A1781" t="str">
            <v>802859-1-5</v>
          </cell>
          <cell r="B1781" t="str">
            <v>802859-1</v>
          </cell>
          <cell r="C1781">
            <v>5</v>
          </cell>
          <cell r="D1781">
            <v>404397</v>
          </cell>
          <cell r="E1781" t="str">
            <v>T.D. Williamson Canada ULC</v>
          </cell>
          <cell r="F1781" t="str">
            <v>Extend contract add scope</v>
          </cell>
          <cell r="G1781" t="str">
            <v>Schedules for Master Agreements</v>
          </cell>
          <cell r="H1781" t="str">
            <v>Borsini, Erwin</v>
          </cell>
          <cell r="I1781">
            <v>41321</v>
          </cell>
          <cell r="J1781">
            <v>40908</v>
          </cell>
          <cell r="K1781">
            <v>41729</v>
          </cell>
          <cell r="L1781" t="str">
            <v>Active</v>
          </cell>
          <cell r="M1781" t="str">
            <v>Executed</v>
          </cell>
          <cell r="N1781">
            <v>41368</v>
          </cell>
          <cell r="O1781" t="str">
            <v>Edit New Supplement</v>
          </cell>
          <cell r="P1781" t="str">
            <v>Johnson, Jeff</v>
          </cell>
          <cell r="Q1781" t="str">
            <v>Johnson, Jeff</v>
          </cell>
          <cell r="R1781" t="str">
            <v>Marina Crawford</v>
          </cell>
          <cell r="S1781" t="str">
            <v>Kara Slemko</v>
          </cell>
          <cell r="T1781" t="str">
            <v>Karen Almadi</v>
          </cell>
          <cell r="U1781" t="str">
            <v>H - Horizon</v>
          </cell>
          <cell r="V1781" t="str">
            <v>Upgrading &amp; Utilitie - Upgrading &amp; Utilities</v>
          </cell>
          <cell r="W1781" t="str">
            <v>45 Days net terms</v>
          </cell>
          <cell r="X1781">
            <v>365417.26</v>
          </cell>
          <cell r="Y1781">
            <v>7857</v>
          </cell>
          <cell r="Z1781">
            <v>48601.16</v>
          </cell>
        </row>
        <row r="1782">
          <cell r="A1782" t="str">
            <v>802859-1-6</v>
          </cell>
          <cell r="B1782" t="str">
            <v>802859-1</v>
          </cell>
          <cell r="C1782">
            <v>6</v>
          </cell>
          <cell r="D1782">
            <v>404397</v>
          </cell>
          <cell r="E1782" t="str">
            <v>T.D. Williamson Canada ULC</v>
          </cell>
          <cell r="F1782" t="str">
            <v>Emergency Work in Dec 2012</v>
          </cell>
          <cell r="G1782" t="str">
            <v>Schedules for Master Agreements</v>
          </cell>
          <cell r="H1782" t="str">
            <v>Aranas, David</v>
          </cell>
          <cell r="I1782">
            <v>41480</v>
          </cell>
          <cell r="J1782">
            <v>40908</v>
          </cell>
          <cell r="K1782">
            <v>42400</v>
          </cell>
          <cell r="L1782" t="str">
            <v>Active</v>
          </cell>
          <cell r="M1782" t="str">
            <v>Executed</v>
          </cell>
          <cell r="N1782">
            <v>41493</v>
          </cell>
          <cell r="O1782" t="str">
            <v>Parallel_Return_to_Edit_Mode</v>
          </cell>
          <cell r="P1782" t="str">
            <v>Borsini, Erwin</v>
          </cell>
          <cell r="R1782" t="str">
            <v>Carla Salazar</v>
          </cell>
          <cell r="S1782" t="str">
            <v>Kara Slemko</v>
          </cell>
          <cell r="T1782" t="str">
            <v>Stephanie Graham</v>
          </cell>
          <cell r="U1782" t="str">
            <v>H - Horizon</v>
          </cell>
          <cell r="V1782" t="str">
            <v>Upgrading &amp; Utilitie - Upgrading &amp; Utilities</v>
          </cell>
          <cell r="W1782" t="str">
            <v>45 Days net terms</v>
          </cell>
          <cell r="X1782">
            <v>547060.79</v>
          </cell>
          <cell r="Y1782">
            <v>7857</v>
          </cell>
          <cell r="Z1782">
            <v>181643.53</v>
          </cell>
        </row>
        <row r="1783">
          <cell r="A1783" t="str">
            <v>802859-3-1</v>
          </cell>
          <cell r="B1783" t="str">
            <v>802859-3</v>
          </cell>
          <cell r="C1783">
            <v>1</v>
          </cell>
          <cell r="D1783">
            <v>405248</v>
          </cell>
          <cell r="E1783" t="str">
            <v>T.D. Williamson Canada ULC</v>
          </cell>
          <cell r="F1783" t="str">
            <v>Payment for items pending on Invoice DM613071PA1PAN</v>
          </cell>
          <cell r="G1783" t="str">
            <v>Schedules for Master Agreements</v>
          </cell>
          <cell r="H1783" t="str">
            <v>Zhong, Luke</v>
          </cell>
          <cell r="I1783">
            <v>41597</v>
          </cell>
          <cell r="J1783">
            <v>41228</v>
          </cell>
          <cell r="K1783">
            <v>41729</v>
          </cell>
          <cell r="L1783" t="str">
            <v>Complete</v>
          </cell>
          <cell r="M1783" t="str">
            <v>Executed</v>
          </cell>
          <cell r="N1783">
            <v>41599</v>
          </cell>
          <cell r="O1783" t="str">
            <v>Execute Contract</v>
          </cell>
          <cell r="P1783" t="str">
            <v>Borsini, Erwin</v>
          </cell>
          <cell r="Q1783" t="str">
            <v>Borsini, Erwin</v>
          </cell>
          <cell r="R1783" t="str">
            <v>Carla Salazar</v>
          </cell>
          <cell r="S1783" t="str">
            <v>Kara Slemko</v>
          </cell>
          <cell r="T1783" t="str">
            <v>Stephanie Graham</v>
          </cell>
          <cell r="U1783" t="str">
            <v>H - Horizon</v>
          </cell>
          <cell r="V1783" t="str">
            <v>Upgrading &amp; Utilitie - Upgrading &amp; Utilities</v>
          </cell>
          <cell r="W1783" t="str">
            <v>40 Days net terms</v>
          </cell>
          <cell r="X1783">
            <v>73046.98</v>
          </cell>
          <cell r="Y1783">
            <v>7857</v>
          </cell>
          <cell r="Z1783">
            <v>27046.98</v>
          </cell>
        </row>
        <row r="1784">
          <cell r="A1784" t="str">
            <v>802859-3-1</v>
          </cell>
          <cell r="B1784" t="str">
            <v>802859-3</v>
          </cell>
          <cell r="C1784">
            <v>1</v>
          </cell>
          <cell r="D1784">
            <v>405248</v>
          </cell>
          <cell r="E1784" t="str">
            <v>T.D. Williamson Canada ULC</v>
          </cell>
          <cell r="F1784" t="str">
            <v>Payment for items pending on Invoice DM613071PA1PAN</v>
          </cell>
          <cell r="G1784" t="str">
            <v>Schedules for Master Agreements</v>
          </cell>
          <cell r="H1784" t="str">
            <v>Zhong, Luke</v>
          </cell>
          <cell r="I1784">
            <v>41597</v>
          </cell>
          <cell r="J1784">
            <v>41228</v>
          </cell>
          <cell r="K1784">
            <v>41729</v>
          </cell>
          <cell r="L1784" t="str">
            <v>Complete</v>
          </cell>
          <cell r="M1784" t="str">
            <v>Executed</v>
          </cell>
          <cell r="N1784">
            <v>41599</v>
          </cell>
          <cell r="O1784" t="str">
            <v>Approve Contract</v>
          </cell>
          <cell r="P1784" t="str">
            <v>Commercial Operations Approver</v>
          </cell>
          <cell r="Q1784" t="str">
            <v>King, Brian</v>
          </cell>
          <cell r="R1784" t="str">
            <v>Carla Salazar</v>
          </cell>
          <cell r="S1784" t="str">
            <v>Kara Slemko</v>
          </cell>
          <cell r="T1784" t="str">
            <v>Stephanie Graham</v>
          </cell>
          <cell r="U1784" t="str">
            <v>H - Horizon</v>
          </cell>
          <cell r="V1784" t="str">
            <v>Upgrading &amp; Utilitie - Upgrading &amp; Utilities</v>
          </cell>
          <cell r="W1784" t="str">
            <v>40 Days net terms</v>
          </cell>
          <cell r="X1784">
            <v>73046.98</v>
          </cell>
          <cell r="Y1784">
            <v>7857</v>
          </cell>
          <cell r="Z1784">
            <v>27046.98</v>
          </cell>
        </row>
        <row r="1785">
          <cell r="A1785" t="str">
            <v>802867-10</v>
          </cell>
          <cell r="B1785">
            <v>802867</v>
          </cell>
          <cell r="C1785">
            <v>10</v>
          </cell>
          <cell r="D1785">
            <v>403779</v>
          </cell>
          <cell r="E1785" t="str">
            <v>Coanda Research and Devlopment Corporati</v>
          </cell>
          <cell r="F1785" t="str">
            <v>CFD simulations - MP MFT</v>
          </cell>
          <cell r="G1785" t="str">
            <v>Short Form Consulting Agreement</v>
          </cell>
          <cell r="H1785" t="str">
            <v>Epps, Pamela</v>
          </cell>
          <cell r="I1785">
            <v>41193</v>
          </cell>
          <cell r="J1785">
            <v>41001</v>
          </cell>
          <cell r="K1785">
            <v>41213</v>
          </cell>
          <cell r="L1785" t="str">
            <v>Complete</v>
          </cell>
          <cell r="M1785" t="str">
            <v>Executed</v>
          </cell>
          <cell r="N1785">
            <v>41198</v>
          </cell>
          <cell r="O1785" t="str">
            <v>Edit New Supplement</v>
          </cell>
          <cell r="P1785" t="str">
            <v>Druhan, Chasity</v>
          </cell>
          <cell r="Q1785" t="str">
            <v>Druhan, Chasity</v>
          </cell>
          <cell r="R1785" t="str">
            <v>Marina Crawford</v>
          </cell>
          <cell r="S1785" t="str">
            <v>Ron Laing</v>
          </cell>
          <cell r="T1785" t="str">
            <v>Stephanie Graham</v>
          </cell>
          <cell r="U1785" t="str">
            <v>H - Horizon</v>
          </cell>
          <cell r="V1785" t="str">
            <v>Bitumen Production</v>
          </cell>
          <cell r="W1785" t="str">
            <v>30 Days net terms</v>
          </cell>
          <cell r="X1785">
            <v>1663777.2</v>
          </cell>
          <cell r="Y1785">
            <v>664031</v>
          </cell>
          <cell r="Z1785">
            <v>50000</v>
          </cell>
        </row>
        <row r="1786">
          <cell r="A1786" t="str">
            <v>802867-11</v>
          </cell>
          <cell r="B1786">
            <v>802867</v>
          </cell>
          <cell r="C1786">
            <v>11</v>
          </cell>
          <cell r="D1786">
            <v>403779</v>
          </cell>
          <cell r="E1786" t="str">
            <v>Coanda Research and Devlopment Corporati</v>
          </cell>
          <cell r="F1786" t="str">
            <v>Bitumen Project Intelligent System</v>
          </cell>
          <cell r="G1786" t="str">
            <v>Short Form Consulting Agreement</v>
          </cell>
          <cell r="H1786" t="str">
            <v>Epps, Pamela</v>
          </cell>
          <cell r="I1786">
            <v>41556</v>
          </cell>
          <cell r="J1786">
            <v>41001</v>
          </cell>
          <cell r="K1786">
            <v>41639</v>
          </cell>
          <cell r="L1786" t="str">
            <v>Complete</v>
          </cell>
          <cell r="M1786" t="str">
            <v>Executed</v>
          </cell>
          <cell r="N1786">
            <v>41563</v>
          </cell>
          <cell r="O1786" t="str">
            <v>Parallel_Return_to_Edit_Mode</v>
          </cell>
          <cell r="P1786" t="str">
            <v>Epps, Pamela</v>
          </cell>
          <cell r="R1786" t="str">
            <v>Marina Crawford</v>
          </cell>
          <cell r="S1786" t="str">
            <v>Ron Laing</v>
          </cell>
          <cell r="T1786" t="str">
            <v>Stephanie Graham</v>
          </cell>
          <cell r="U1786" t="str">
            <v>H - Horizon</v>
          </cell>
          <cell r="V1786" t="str">
            <v>Bitumen Production</v>
          </cell>
          <cell r="W1786" t="str">
            <v>30 Days net terms</v>
          </cell>
          <cell r="X1786">
            <v>1723777.2</v>
          </cell>
          <cell r="Y1786">
            <v>664031</v>
          </cell>
          <cell r="Z1786">
            <v>60000</v>
          </cell>
        </row>
        <row r="1787">
          <cell r="A1787" t="str">
            <v>802867-12</v>
          </cell>
          <cell r="B1787">
            <v>802867</v>
          </cell>
          <cell r="C1787">
            <v>12</v>
          </cell>
          <cell r="D1787">
            <v>406653</v>
          </cell>
          <cell r="E1787" t="str">
            <v>Coanda Research and Devlopment Corporati</v>
          </cell>
          <cell r="F1787" t="str">
            <v>Develop of Scalable Batch Extraction Unit</v>
          </cell>
          <cell r="G1787" t="str">
            <v>Short Form Consulting Agreement</v>
          </cell>
          <cell r="H1787" t="str">
            <v>Blesa, Ana</v>
          </cell>
          <cell r="I1787">
            <v>41906</v>
          </cell>
          <cell r="J1787">
            <v>41927</v>
          </cell>
          <cell r="K1787">
            <v>42004</v>
          </cell>
          <cell r="L1787" t="str">
            <v>Complete</v>
          </cell>
          <cell r="M1787" t="str">
            <v>Executed</v>
          </cell>
          <cell r="N1787">
            <v>41928</v>
          </cell>
          <cell r="O1787" t="str">
            <v>Parallel_Return_to_Edit_Mode</v>
          </cell>
          <cell r="P1787" t="str">
            <v>Blesa, Ana</v>
          </cell>
          <cell r="R1787" t="str">
            <v>Carla Salazar</v>
          </cell>
          <cell r="S1787" t="str">
            <v>Kara Slemko</v>
          </cell>
          <cell r="T1787" t="str">
            <v>Stephanie Graham</v>
          </cell>
          <cell r="U1787" t="str">
            <v>H - Horizon</v>
          </cell>
          <cell r="V1787" t="str">
            <v>Bitumen Production</v>
          </cell>
          <cell r="W1787" t="str">
            <v>30 Days net terms</v>
          </cell>
          <cell r="X1787">
            <v>1823377.2</v>
          </cell>
          <cell r="Y1787">
            <v>664031</v>
          </cell>
          <cell r="Z1787">
            <v>99600</v>
          </cell>
        </row>
        <row r="1788">
          <cell r="A1788" t="str">
            <v>802867-4</v>
          </cell>
          <cell r="B1788">
            <v>802867</v>
          </cell>
          <cell r="C1788">
            <v>4</v>
          </cell>
          <cell r="D1788">
            <v>403779</v>
          </cell>
          <cell r="E1788" t="str">
            <v>Coanda Research and Devlopment Corporati</v>
          </cell>
          <cell r="F1788" t="str">
            <v>Data Analysis Reporting</v>
          </cell>
          <cell r="G1788" t="str">
            <v>Short Form Consulting Agreement</v>
          </cell>
          <cell r="H1788" t="str">
            <v>Leonardo, Arlene</v>
          </cell>
          <cell r="I1788">
            <v>40584</v>
          </cell>
          <cell r="J1788">
            <v>40466</v>
          </cell>
          <cell r="K1788">
            <v>40663</v>
          </cell>
          <cell r="L1788" t="str">
            <v>Complete</v>
          </cell>
          <cell r="M1788" t="str">
            <v>Executed</v>
          </cell>
          <cell r="N1788">
            <v>40591</v>
          </cell>
          <cell r="O1788" t="str">
            <v>Approve Contract</v>
          </cell>
          <cell r="P1788" t="str">
            <v>Business Area Approver</v>
          </cell>
          <cell r="Q1788" t="str">
            <v>Romero, Joy</v>
          </cell>
          <cell r="R1788" t="str">
            <v>Marina Crawford</v>
          </cell>
          <cell r="S1788" t="str">
            <v>Ron Laing</v>
          </cell>
          <cell r="U1788" t="str">
            <v>H - Horizon</v>
          </cell>
          <cell r="V1788" t="str">
            <v>Bitumen Production</v>
          </cell>
          <cell r="W1788" t="str">
            <v>30 Days net terms</v>
          </cell>
          <cell r="X1788">
            <v>635161</v>
          </cell>
          <cell r="Y1788">
            <v>664031</v>
          </cell>
          <cell r="Z1788">
            <v>90000</v>
          </cell>
        </row>
        <row r="1789">
          <cell r="A1789" t="str">
            <v>802867-6</v>
          </cell>
          <cell r="B1789">
            <v>802867</v>
          </cell>
          <cell r="C1789">
            <v>6</v>
          </cell>
          <cell r="D1789">
            <v>404472</v>
          </cell>
          <cell r="E1789" t="str">
            <v>Coanda Research and Devlopment Corporati</v>
          </cell>
          <cell r="F1789" t="str">
            <v>Data Analysis Reporting</v>
          </cell>
          <cell r="G1789" t="str">
            <v>Short Form Consulting Agreement</v>
          </cell>
          <cell r="H1789" t="str">
            <v>Souqi, Khalid</v>
          </cell>
          <cell r="I1789">
            <v>40669</v>
          </cell>
          <cell r="J1789">
            <v>40663</v>
          </cell>
          <cell r="K1789">
            <v>40755</v>
          </cell>
          <cell r="L1789" t="str">
            <v>Complete</v>
          </cell>
          <cell r="M1789" t="str">
            <v>Executed</v>
          </cell>
          <cell r="N1789">
            <v>40709</v>
          </cell>
          <cell r="O1789" t="str">
            <v>Approve Contract</v>
          </cell>
          <cell r="P1789" t="str">
            <v>Supply Management Approver</v>
          </cell>
          <cell r="Q1789" t="str">
            <v>Crawford, Marina</v>
          </cell>
          <cell r="R1789" t="str">
            <v>Ashok Babu</v>
          </cell>
          <cell r="S1789" t="str">
            <v>Ron Laing</v>
          </cell>
          <cell r="T1789" t="str">
            <v>Karen Almadi</v>
          </cell>
          <cell r="U1789" t="str">
            <v>H - Horizon</v>
          </cell>
          <cell r="V1789" t="str">
            <v>Bitumen Production</v>
          </cell>
          <cell r="W1789" t="str">
            <v>30 Days net terms</v>
          </cell>
          <cell r="X1789">
            <v>1594100.2</v>
          </cell>
          <cell r="Y1789">
            <v>664031</v>
          </cell>
          <cell r="Z1789">
            <v>958939.2</v>
          </cell>
        </row>
        <row r="1790">
          <cell r="A1790" t="str">
            <v>802867-7</v>
          </cell>
          <cell r="B1790">
            <v>802867</v>
          </cell>
          <cell r="C1790">
            <v>7</v>
          </cell>
          <cell r="D1790">
            <v>404414</v>
          </cell>
          <cell r="E1790" t="str">
            <v>Coanda Research and Devlopment Corporati</v>
          </cell>
          <cell r="F1790" t="str">
            <v>Data Analysis Reporting</v>
          </cell>
          <cell r="G1790" t="str">
            <v>Short Form Consulting Agreement</v>
          </cell>
          <cell r="H1790" t="str">
            <v>Hassan, Mostafa</v>
          </cell>
          <cell r="I1790">
            <v>40889</v>
          </cell>
          <cell r="J1790">
            <v>40889</v>
          </cell>
          <cell r="K1790">
            <v>41001</v>
          </cell>
          <cell r="L1790" t="str">
            <v>Complete</v>
          </cell>
          <cell r="M1790" t="str">
            <v>Executed</v>
          </cell>
          <cell r="N1790">
            <v>40940</v>
          </cell>
          <cell r="O1790" t="str">
            <v>Edit New Supplement</v>
          </cell>
          <cell r="P1790" t="str">
            <v>Souqi, Khalid</v>
          </cell>
          <cell r="Q1790" t="str">
            <v>Souqi, Khalid</v>
          </cell>
          <cell r="R1790" t="str">
            <v>Marina Crawford</v>
          </cell>
          <cell r="S1790" t="str">
            <v>Ron Laing</v>
          </cell>
          <cell r="T1790" t="str">
            <v>Karen Almadi</v>
          </cell>
          <cell r="U1790" t="str">
            <v>H - Horizon</v>
          </cell>
          <cell r="V1790" t="str">
            <v>Bitumen Production</v>
          </cell>
          <cell r="W1790" t="str">
            <v>30 Days net terms</v>
          </cell>
          <cell r="X1790">
            <v>1613777.2</v>
          </cell>
          <cell r="Y1790">
            <v>664031</v>
          </cell>
          <cell r="Z1790">
            <v>19677</v>
          </cell>
        </row>
        <row r="1791">
          <cell r="A1791" t="str">
            <v>802873-1</v>
          </cell>
          <cell r="B1791">
            <v>802873</v>
          </cell>
          <cell r="C1791">
            <v>1</v>
          </cell>
          <cell r="D1791">
            <v>403919</v>
          </cell>
          <cell r="E1791" t="str">
            <v>EBA Engineering Consultants Ltd.</v>
          </cell>
          <cell r="F1791" t="str">
            <v>Consultant Contracts-shell</v>
          </cell>
          <cell r="G1791" t="str">
            <v>Construction</v>
          </cell>
          <cell r="H1791" t="str">
            <v>Borsini, Erwin</v>
          </cell>
          <cell r="I1791">
            <v>40738</v>
          </cell>
          <cell r="J1791">
            <v>40357</v>
          </cell>
          <cell r="K1791">
            <v>40908</v>
          </cell>
          <cell r="L1791" t="str">
            <v>Complete</v>
          </cell>
          <cell r="M1791" t="str">
            <v>Executed</v>
          </cell>
          <cell r="N1791">
            <v>40765</v>
          </cell>
          <cell r="O1791" t="str">
            <v>Approve Contract</v>
          </cell>
          <cell r="P1791" t="str">
            <v>Business Area Approver</v>
          </cell>
          <cell r="Q1791" t="str">
            <v>Duda, Peter</v>
          </cell>
          <cell r="R1791" t="str">
            <v>Marina Crawford</v>
          </cell>
          <cell r="S1791" t="str">
            <v>Ron Laing</v>
          </cell>
          <cell r="T1791" t="str">
            <v>Karen Almadi</v>
          </cell>
          <cell r="U1791" t="str">
            <v>H - Horizon</v>
          </cell>
          <cell r="V1791" t="str">
            <v>Upgrading &amp; Utilitie - Upgrading &amp; Utilities</v>
          </cell>
          <cell r="W1791" t="str">
            <v>45 Days net terms</v>
          </cell>
          <cell r="X1791">
            <v>30000</v>
          </cell>
          <cell r="Y1791">
            <v>15514</v>
          </cell>
          <cell r="Z1791">
            <v>22500</v>
          </cell>
        </row>
        <row r="1792">
          <cell r="A1792" t="str">
            <v>802877-1</v>
          </cell>
          <cell r="B1792">
            <v>802877</v>
          </cell>
          <cell r="C1792">
            <v>1</v>
          </cell>
          <cell r="D1792">
            <v>404042</v>
          </cell>
          <cell r="E1792" t="str">
            <v>D Pike Security Services Inc</v>
          </cell>
          <cell r="F1792" t="str">
            <v>Canine for Narcotic Inspection</v>
          </cell>
          <cell r="G1792" t="str">
            <v>Purchase Order</v>
          </cell>
          <cell r="H1792" t="str">
            <v>Murphy, Alicia</v>
          </cell>
          <cell r="I1792">
            <v>41667</v>
          </cell>
          <cell r="J1792">
            <v>40532</v>
          </cell>
          <cell r="K1792">
            <v>41992</v>
          </cell>
          <cell r="L1792" t="str">
            <v>Active</v>
          </cell>
          <cell r="M1792" t="str">
            <v>Executed</v>
          </cell>
          <cell r="N1792">
            <v>41736</v>
          </cell>
          <cell r="O1792" t="str">
            <v>Execute Contract</v>
          </cell>
          <cell r="P1792" t="str">
            <v>Murphy, Alicia</v>
          </cell>
          <cell r="Q1792" t="str">
            <v>Murphy, Alicia</v>
          </cell>
          <cell r="R1792" t="str">
            <v>Leighton Storsley</v>
          </cell>
          <cell r="S1792" t="str">
            <v>Ron Laing</v>
          </cell>
          <cell r="T1792" t="str">
            <v>Stephanie Graham</v>
          </cell>
          <cell r="U1792" t="str">
            <v>H - Horizon</v>
          </cell>
          <cell r="V1792" t="str">
            <v>All</v>
          </cell>
          <cell r="W1792" t="str">
            <v>45 Days net terms</v>
          </cell>
          <cell r="X1792">
            <v>122350</v>
          </cell>
          <cell r="Y1792">
            <v>148565</v>
          </cell>
          <cell r="Z1792">
            <v>102350</v>
          </cell>
        </row>
        <row r="1793">
          <cell r="A1793" t="str">
            <v>802877-2</v>
          </cell>
          <cell r="B1793">
            <v>802877</v>
          </cell>
          <cell r="C1793">
            <v>2</v>
          </cell>
          <cell r="D1793">
            <v>404042</v>
          </cell>
          <cell r="E1793" t="str">
            <v>D Pike Security Services Inc</v>
          </cell>
          <cell r="F1793" t="str">
            <v>Canine for Narcotic Inspection</v>
          </cell>
          <cell r="G1793" t="str">
            <v>Purchase Order</v>
          </cell>
          <cell r="H1793" t="str">
            <v>Panokarren, Clifford</v>
          </cell>
          <cell r="I1793">
            <v>41921</v>
          </cell>
          <cell r="J1793">
            <v>41992</v>
          </cell>
          <cell r="K1793">
            <v>42369</v>
          </cell>
          <cell r="L1793" t="str">
            <v>Active</v>
          </cell>
          <cell r="M1793" t="str">
            <v>Executed</v>
          </cell>
          <cell r="N1793">
            <v>42027</v>
          </cell>
          <cell r="O1793" t="str">
            <v>Approve Contract</v>
          </cell>
          <cell r="P1793" t="str">
            <v>Business Area Approver</v>
          </cell>
          <cell r="Q1793" t="str">
            <v>MacDonald, David</v>
          </cell>
          <cell r="R1793" t="str">
            <v>Leighton Storsley</v>
          </cell>
          <cell r="S1793" t="str">
            <v>Kara Slemko</v>
          </cell>
          <cell r="T1793" t="str">
            <v>Brian Bate</v>
          </cell>
          <cell r="U1793" t="str">
            <v>H - Horizon</v>
          </cell>
          <cell r="V1793" t="str">
            <v>All</v>
          </cell>
          <cell r="W1793" t="str">
            <v>45 Days net terms</v>
          </cell>
          <cell r="X1793">
            <v>188000</v>
          </cell>
          <cell r="Y1793">
            <v>148565</v>
          </cell>
          <cell r="Z1793">
            <v>65650</v>
          </cell>
        </row>
        <row r="1794">
          <cell r="A1794" t="str">
            <v>802877-3</v>
          </cell>
          <cell r="B1794">
            <v>802877</v>
          </cell>
          <cell r="C1794">
            <v>3</v>
          </cell>
          <cell r="D1794">
            <v>404042</v>
          </cell>
          <cell r="E1794" t="str">
            <v>D Pike Security Services Inc</v>
          </cell>
          <cell r="F1794" t="str">
            <v>Canine for Narcotic Inspection</v>
          </cell>
          <cell r="G1794" t="str">
            <v>Purchase Order</v>
          </cell>
          <cell r="H1794" t="str">
            <v>Joseph, Varghese</v>
          </cell>
          <cell r="I1794">
            <v>42249</v>
          </cell>
          <cell r="J1794">
            <v>42262</v>
          </cell>
          <cell r="K1794">
            <v>43100</v>
          </cell>
          <cell r="L1794" t="str">
            <v>Active</v>
          </cell>
          <cell r="M1794" t="str">
            <v>Executed</v>
          </cell>
          <cell r="N1794">
            <v>42340</v>
          </cell>
          <cell r="O1794" t="str">
            <v>Parallel_Return_to_Edit_Mode</v>
          </cell>
          <cell r="P1794" t="str">
            <v>Panokarren, Clifford</v>
          </cell>
          <cell r="R1794" t="str">
            <v>Leighton Storsley</v>
          </cell>
          <cell r="S1794" t="str">
            <v>Kara Slemko</v>
          </cell>
          <cell r="T1794" t="str">
            <v>Brian Bate</v>
          </cell>
          <cell r="U1794" t="str">
            <v>H - Horizon</v>
          </cell>
          <cell r="V1794" t="str">
            <v>All</v>
          </cell>
          <cell r="W1794" t="str">
            <v>45 Days net terms</v>
          </cell>
          <cell r="X1794">
            <v>550880</v>
          </cell>
          <cell r="Y1794">
            <v>148565</v>
          </cell>
          <cell r="Z1794">
            <v>362880</v>
          </cell>
        </row>
        <row r="1795">
          <cell r="A1795" t="str">
            <v>802884-1-1</v>
          </cell>
          <cell r="B1795" t="str">
            <v>802884-1</v>
          </cell>
          <cell r="C1795">
            <v>1</v>
          </cell>
          <cell r="D1795">
            <v>40430701</v>
          </cell>
          <cell r="E1795" t="str">
            <v>Technip Italy SPA</v>
          </cell>
          <cell r="F1795" t="str">
            <v>Constructability Workshop</v>
          </cell>
          <cell r="G1795" t="str">
            <v>Schedules for Master Agreements</v>
          </cell>
          <cell r="H1795" t="str">
            <v>Duarte, Rafael</v>
          </cell>
          <cell r="I1795">
            <v>40752</v>
          </cell>
          <cell r="J1795">
            <v>40535</v>
          </cell>
          <cell r="K1795">
            <v>40753</v>
          </cell>
          <cell r="L1795" t="str">
            <v>Active</v>
          </cell>
          <cell r="M1795" t="str">
            <v>Executed</v>
          </cell>
          <cell r="N1795">
            <v>40758</v>
          </cell>
          <cell r="O1795" t="str">
            <v>Execute Contract</v>
          </cell>
          <cell r="P1795" t="str">
            <v>Duarte, Rafael</v>
          </cell>
          <cell r="Q1795" t="str">
            <v>Duarte, Rafael</v>
          </cell>
          <cell r="R1795" t="str">
            <v>Siddhartho Mukherjee</v>
          </cell>
          <cell r="S1795" t="str">
            <v>Ron Laing</v>
          </cell>
          <cell r="T1795" t="str">
            <v>Stephanie Graham</v>
          </cell>
          <cell r="U1795" t="str">
            <v>H - Horizon</v>
          </cell>
          <cell r="V1795" t="str">
            <v>Major Projects</v>
          </cell>
          <cell r="W1795" t="str">
            <v>30 Days net terms</v>
          </cell>
          <cell r="X1795">
            <v>132599898</v>
          </cell>
          <cell r="Y1795">
            <v>577591</v>
          </cell>
          <cell r="Z1795">
            <v>90695</v>
          </cell>
        </row>
        <row r="1796">
          <cell r="A1796" t="str">
            <v>802884-1-10</v>
          </cell>
          <cell r="B1796" t="str">
            <v>802884-1</v>
          </cell>
          <cell r="C1796">
            <v>10</v>
          </cell>
          <cell r="D1796">
            <v>40430711</v>
          </cell>
          <cell r="E1796" t="str">
            <v>Technip Italy SPA</v>
          </cell>
          <cell r="F1796" t="str">
            <v>Construction Support Services Personnel</v>
          </cell>
          <cell r="G1796" t="str">
            <v>Schedules for Master Agreements</v>
          </cell>
          <cell r="H1796" t="str">
            <v>Duarte, Rafael</v>
          </cell>
          <cell r="I1796">
            <v>41131</v>
          </cell>
          <cell r="J1796">
            <v>40909</v>
          </cell>
          <cell r="K1796">
            <v>41639</v>
          </cell>
          <cell r="L1796" t="str">
            <v>Active</v>
          </cell>
          <cell r="M1796" t="str">
            <v>Executed</v>
          </cell>
          <cell r="N1796">
            <v>41198</v>
          </cell>
          <cell r="O1796" t="str">
            <v>Edit New Supplement</v>
          </cell>
          <cell r="P1796" t="str">
            <v>Hassenrueck, Courtney</v>
          </cell>
          <cell r="Q1796" t="str">
            <v>Hassenrueck, Courtney</v>
          </cell>
          <cell r="R1796" t="str">
            <v>Ari Bronkhorst</v>
          </cell>
          <cell r="S1796" t="str">
            <v>Ron Laing</v>
          </cell>
          <cell r="T1796" t="str">
            <v>Stephanie Graham</v>
          </cell>
          <cell r="U1796" t="str">
            <v>H - Horizon</v>
          </cell>
          <cell r="V1796" t="str">
            <v>Major Projects</v>
          </cell>
          <cell r="W1796" t="str">
            <v>30 Days net terms</v>
          </cell>
          <cell r="X1796">
            <v>151020288</v>
          </cell>
          <cell r="Y1796">
            <v>577591</v>
          </cell>
          <cell r="Z1796">
            <v>14059100</v>
          </cell>
        </row>
        <row r="1797">
          <cell r="A1797" t="str">
            <v>802884-1-11</v>
          </cell>
          <cell r="B1797" t="str">
            <v>802884-1</v>
          </cell>
          <cell r="C1797">
            <v>11</v>
          </cell>
          <cell r="D1797">
            <v>40430712</v>
          </cell>
          <cell r="E1797" t="str">
            <v>Technip Italy SPA</v>
          </cell>
          <cell r="F1797" t="str">
            <v>CCRs 0038rev2 and 0048</v>
          </cell>
          <cell r="G1797" t="str">
            <v>Schedules for Master Agreements</v>
          </cell>
          <cell r="H1797" t="str">
            <v>Duarte, Rafael</v>
          </cell>
          <cell r="I1797">
            <v>41198</v>
          </cell>
          <cell r="J1797">
            <v>40909</v>
          </cell>
          <cell r="K1797">
            <v>41639</v>
          </cell>
          <cell r="L1797" t="str">
            <v>Active</v>
          </cell>
          <cell r="M1797" t="str">
            <v>Executed</v>
          </cell>
          <cell r="N1797">
            <v>41204</v>
          </cell>
          <cell r="O1797" t="str">
            <v>Approve Contract</v>
          </cell>
          <cell r="P1797" t="str">
            <v>Business Area Approver</v>
          </cell>
          <cell r="Q1797" t="str">
            <v>Kumar, Vikas</v>
          </cell>
          <cell r="R1797" t="str">
            <v>Ari Bronkhorst</v>
          </cell>
          <cell r="S1797" t="str">
            <v>Ron Laing</v>
          </cell>
          <cell r="T1797" t="str">
            <v>Stephanie Graham</v>
          </cell>
          <cell r="U1797" t="str">
            <v>H - Horizon</v>
          </cell>
          <cell r="V1797" t="str">
            <v>Major Projects</v>
          </cell>
          <cell r="W1797" t="str">
            <v>30 Days net terms</v>
          </cell>
          <cell r="X1797">
            <v>151294133</v>
          </cell>
          <cell r="Y1797">
            <v>577591</v>
          </cell>
          <cell r="Z1797">
            <v>273845</v>
          </cell>
        </row>
        <row r="1798">
          <cell r="A1798" t="str">
            <v>802884-1-12</v>
          </cell>
          <cell r="B1798" t="str">
            <v>802884-1</v>
          </cell>
          <cell r="C1798">
            <v>12</v>
          </cell>
          <cell r="D1798">
            <v>40430713</v>
          </cell>
          <cell r="E1798" t="str">
            <v>Technip Italy SPA</v>
          </cell>
          <cell r="F1798" t="str">
            <v>To pay the cost of issuing &amp; renewing the LOC</v>
          </cell>
          <cell r="G1798" t="str">
            <v>Schedules for Master Agreements</v>
          </cell>
          <cell r="H1798" t="str">
            <v>Duarte, Rafael</v>
          </cell>
          <cell r="I1798">
            <v>41204</v>
          </cell>
          <cell r="J1798">
            <v>40909</v>
          </cell>
          <cell r="K1798">
            <v>41639</v>
          </cell>
          <cell r="L1798" t="str">
            <v>Active</v>
          </cell>
          <cell r="M1798" t="str">
            <v>Executed</v>
          </cell>
          <cell r="N1798">
            <v>41222</v>
          </cell>
          <cell r="O1798" t="str">
            <v>Parallel_Return_to_Edit_Mode</v>
          </cell>
          <cell r="P1798" t="str">
            <v>Shah, Nehal</v>
          </cell>
          <cell r="Q1798" t="str">
            <v>Shah, Nehal</v>
          </cell>
          <cell r="R1798" t="str">
            <v>Ari Bronkhorst</v>
          </cell>
          <cell r="S1798" t="str">
            <v>Ron Laing</v>
          </cell>
          <cell r="T1798" t="str">
            <v>Stephanie Graham</v>
          </cell>
          <cell r="U1798" t="str">
            <v>H - Horizon</v>
          </cell>
          <cell r="V1798" t="str">
            <v>Major Projects</v>
          </cell>
          <cell r="W1798" t="str">
            <v>30 Days net terms</v>
          </cell>
          <cell r="X1798">
            <v>151354273.11000001</v>
          </cell>
          <cell r="Y1798">
            <v>577591</v>
          </cell>
          <cell r="Z1798">
            <v>60140.11</v>
          </cell>
        </row>
        <row r="1799">
          <cell r="A1799" t="str">
            <v>802884-1-13</v>
          </cell>
          <cell r="B1799" t="str">
            <v>802884-1</v>
          </cell>
          <cell r="C1799">
            <v>13</v>
          </cell>
          <cell r="D1799">
            <v>40430714</v>
          </cell>
          <cell r="E1799" t="str">
            <v>Technip Italy SPA</v>
          </cell>
          <cell r="F1799" t="str">
            <v>To pay additional cost for CCR044 rev 0, 045 rev 1, 046 rev 0</v>
          </cell>
          <cell r="G1799" t="str">
            <v>Schedules for Master Agreements</v>
          </cell>
          <cell r="H1799" t="str">
            <v>Shah, Nehal</v>
          </cell>
          <cell r="I1799">
            <v>41225</v>
          </cell>
          <cell r="J1799">
            <v>40909</v>
          </cell>
          <cell r="K1799">
            <v>41639</v>
          </cell>
          <cell r="L1799" t="str">
            <v>Active</v>
          </cell>
          <cell r="M1799" t="str">
            <v>Executed</v>
          </cell>
          <cell r="N1799">
            <v>41379</v>
          </cell>
          <cell r="O1799" t="str">
            <v>Parallel_Return_to_Edit_Mode</v>
          </cell>
          <cell r="P1799" t="str">
            <v>Shah, Nehal</v>
          </cell>
          <cell r="R1799" t="str">
            <v>Ari Bronkhorst</v>
          </cell>
          <cell r="S1799" t="str">
            <v>Ron Laing</v>
          </cell>
          <cell r="T1799" t="str">
            <v>Stephanie Graham</v>
          </cell>
          <cell r="U1799" t="str">
            <v>H - Horizon</v>
          </cell>
          <cell r="V1799" t="str">
            <v>Major Projects</v>
          </cell>
          <cell r="W1799" t="str">
            <v>30 Days net terms</v>
          </cell>
          <cell r="X1799">
            <v>151520717.11000001</v>
          </cell>
          <cell r="Y1799">
            <v>577591</v>
          </cell>
          <cell r="Z1799">
            <v>166444</v>
          </cell>
        </row>
        <row r="1800">
          <cell r="A1800" t="str">
            <v>802884-1-14</v>
          </cell>
          <cell r="B1800" t="str">
            <v>802884-1</v>
          </cell>
          <cell r="C1800">
            <v>14</v>
          </cell>
          <cell r="D1800">
            <v>40430715</v>
          </cell>
          <cell r="E1800" t="str">
            <v>Technip Italy SPA</v>
          </cell>
          <cell r="F1800" t="str">
            <v>To pay Commission on LOC</v>
          </cell>
          <cell r="G1800" t="str">
            <v>Schedules for Master Agreements</v>
          </cell>
          <cell r="H1800" t="str">
            <v>Shah, Nehal</v>
          </cell>
          <cell r="I1800">
            <v>41379</v>
          </cell>
          <cell r="J1800">
            <v>40909</v>
          </cell>
          <cell r="K1800">
            <v>42004</v>
          </cell>
          <cell r="L1800" t="str">
            <v>Active</v>
          </cell>
          <cell r="M1800" t="str">
            <v>Executed</v>
          </cell>
          <cell r="N1800">
            <v>41380</v>
          </cell>
          <cell r="O1800" t="str">
            <v>Approve Contract</v>
          </cell>
          <cell r="P1800" t="str">
            <v>Business Area Approver</v>
          </cell>
          <cell r="Q1800" t="str">
            <v>Kumar, Vikas</v>
          </cell>
          <cell r="R1800" t="str">
            <v>Ari Bronkhorst</v>
          </cell>
          <cell r="S1800" t="str">
            <v>Ron Laing</v>
          </cell>
          <cell r="T1800" t="str">
            <v>Stephanie Graham</v>
          </cell>
          <cell r="U1800" t="str">
            <v>H - Horizon</v>
          </cell>
          <cell r="V1800" t="str">
            <v>Major Projects</v>
          </cell>
          <cell r="W1800" t="str">
            <v>30 Days net terms</v>
          </cell>
          <cell r="X1800">
            <v>151645717.11000001</v>
          </cell>
          <cell r="Y1800">
            <v>577591</v>
          </cell>
          <cell r="Z1800">
            <v>125000</v>
          </cell>
        </row>
        <row r="1801">
          <cell r="A1801" t="str">
            <v>802884-1-15</v>
          </cell>
          <cell r="B1801" t="str">
            <v>802884-1</v>
          </cell>
          <cell r="C1801">
            <v>15</v>
          </cell>
          <cell r="D1801">
            <v>40430716</v>
          </cell>
          <cell r="E1801" t="str">
            <v>Technip Italy SPA</v>
          </cell>
          <cell r="F1801" t="str">
            <v>Add Scope for CCR 050,51,55,56,58,Add Tables</v>
          </cell>
          <cell r="G1801" t="str">
            <v>Schedules for Master Agreements</v>
          </cell>
          <cell r="H1801" t="str">
            <v>Shah, Nehal</v>
          </cell>
          <cell r="I1801">
            <v>41432</v>
          </cell>
          <cell r="J1801">
            <v>40909</v>
          </cell>
          <cell r="K1801">
            <v>42004</v>
          </cell>
          <cell r="L1801" t="str">
            <v>Active</v>
          </cell>
          <cell r="M1801" t="str">
            <v>Executed</v>
          </cell>
          <cell r="N1801">
            <v>41451</v>
          </cell>
          <cell r="O1801" t="str">
            <v>Approve Contract</v>
          </cell>
          <cell r="P1801" t="str">
            <v>Commercial Operations Approver</v>
          </cell>
          <cell r="Q1801" t="str">
            <v>Bronkhorst, Ari</v>
          </cell>
          <cell r="R1801" t="str">
            <v>Ari Bronkhorst</v>
          </cell>
          <cell r="S1801" t="str">
            <v>Ron Laing</v>
          </cell>
          <cell r="T1801" t="str">
            <v>Stephanie Graham</v>
          </cell>
          <cell r="U1801" t="str">
            <v>H - Horizon</v>
          </cell>
          <cell r="V1801" t="str">
            <v>Major Projects</v>
          </cell>
          <cell r="W1801" t="str">
            <v>30 Days net terms</v>
          </cell>
          <cell r="X1801">
            <v>151753583.11000001</v>
          </cell>
          <cell r="Y1801">
            <v>577591</v>
          </cell>
          <cell r="Z1801">
            <v>107866</v>
          </cell>
        </row>
        <row r="1802">
          <cell r="A1802" t="str">
            <v>802884-1-17</v>
          </cell>
          <cell r="B1802" t="str">
            <v>802884-1</v>
          </cell>
          <cell r="C1802">
            <v>17</v>
          </cell>
          <cell r="D1802">
            <v>40430719</v>
          </cell>
          <cell r="E1802" t="str">
            <v>Technip Italy SPA</v>
          </cell>
          <cell r="F1802" t="str">
            <v>DCU Expn-CCR 66,67, LOC, IPMT, Final Adjistment</v>
          </cell>
          <cell r="G1802" t="str">
            <v>Schedules for Master Agreements</v>
          </cell>
          <cell r="H1802" t="str">
            <v>Shah, Nehal</v>
          </cell>
          <cell r="I1802">
            <v>42118</v>
          </cell>
          <cell r="J1802">
            <v>40909</v>
          </cell>
          <cell r="K1802">
            <v>42369</v>
          </cell>
          <cell r="L1802" t="str">
            <v>Active</v>
          </cell>
          <cell r="M1802" t="str">
            <v>Executed</v>
          </cell>
          <cell r="N1802">
            <v>42129</v>
          </cell>
          <cell r="O1802" t="str">
            <v>Approve Contract</v>
          </cell>
          <cell r="P1802" t="str">
            <v>Business Area Approver</v>
          </cell>
          <cell r="Q1802" t="str">
            <v>Kumar, Vikas</v>
          </cell>
          <cell r="R1802" t="str">
            <v>Ari Bronkhorst</v>
          </cell>
          <cell r="S1802" t="str">
            <v>Ari Bronkhorst</v>
          </cell>
          <cell r="T1802" t="str">
            <v>Stephanie Graham</v>
          </cell>
          <cell r="U1802" t="str">
            <v>H - Horizon</v>
          </cell>
          <cell r="V1802" t="str">
            <v>Major Projects</v>
          </cell>
          <cell r="W1802" t="str">
            <v>30 Days net terms</v>
          </cell>
          <cell r="X1802">
            <v>151244682</v>
          </cell>
          <cell r="Y1802">
            <v>577591</v>
          </cell>
          <cell r="Z1802">
            <v>-508901.11</v>
          </cell>
        </row>
        <row r="1803">
          <cell r="A1803" t="str">
            <v>802884-1-2</v>
          </cell>
          <cell r="B1803" t="str">
            <v>802884-1</v>
          </cell>
          <cell r="C1803">
            <v>2</v>
          </cell>
          <cell r="D1803">
            <v>40430702</v>
          </cell>
          <cell r="E1803" t="str">
            <v>Technip Italy SPA</v>
          </cell>
          <cell r="F1803" t="str">
            <v>Coker Expansion - Additional Modularization</v>
          </cell>
          <cell r="G1803" t="str">
            <v>Schedules for Master Agreements</v>
          </cell>
          <cell r="H1803" t="str">
            <v>Duarte, Rafael</v>
          </cell>
          <cell r="I1803">
            <v>40758</v>
          </cell>
          <cell r="J1803">
            <v>40674</v>
          </cell>
          <cell r="K1803">
            <v>40908</v>
          </cell>
          <cell r="L1803" t="str">
            <v>Active</v>
          </cell>
          <cell r="M1803" t="str">
            <v>Executed</v>
          </cell>
          <cell r="N1803">
            <v>40772</v>
          </cell>
          <cell r="O1803" t="str">
            <v>Execute Contract</v>
          </cell>
          <cell r="P1803" t="str">
            <v>Duarte, Rafael</v>
          </cell>
          <cell r="Q1803" t="str">
            <v>Duarte, Rafael</v>
          </cell>
          <cell r="R1803" t="str">
            <v>Siddhartho Mukherjee</v>
          </cell>
          <cell r="S1803" t="str">
            <v>Ron Laing</v>
          </cell>
          <cell r="T1803" t="str">
            <v>Stephanie Graham</v>
          </cell>
          <cell r="U1803" t="str">
            <v>H - Horizon</v>
          </cell>
          <cell r="V1803" t="str">
            <v>Major Projects</v>
          </cell>
          <cell r="W1803" t="str">
            <v>30 Days net terms</v>
          </cell>
          <cell r="X1803">
            <v>135691031</v>
          </cell>
          <cell r="Y1803">
            <v>577591</v>
          </cell>
          <cell r="Z1803">
            <v>3091133</v>
          </cell>
        </row>
        <row r="1804">
          <cell r="A1804" t="str">
            <v>802884-1-3</v>
          </cell>
          <cell r="B1804" t="str">
            <v>802884-1</v>
          </cell>
          <cell r="C1804">
            <v>3</v>
          </cell>
          <cell r="D1804">
            <v>40430704</v>
          </cell>
          <cell r="E1804" t="str">
            <v>Technip Italy SPA</v>
          </cell>
          <cell r="F1804" t="str">
            <v>Coker Expansion - CCR-002, 006, 011, 024 and 025</v>
          </cell>
          <cell r="G1804" t="str">
            <v>Schedules for Master Agreements</v>
          </cell>
          <cell r="H1804" t="str">
            <v>Duarte, Rafael</v>
          </cell>
          <cell r="I1804">
            <v>40780</v>
          </cell>
          <cell r="J1804">
            <v>40637</v>
          </cell>
          <cell r="K1804">
            <v>40908</v>
          </cell>
          <cell r="L1804" t="str">
            <v>Active</v>
          </cell>
          <cell r="M1804" t="str">
            <v>Executed</v>
          </cell>
          <cell r="N1804">
            <v>40814</v>
          </cell>
          <cell r="O1804" t="str">
            <v>Approve Contract</v>
          </cell>
          <cell r="P1804" t="str">
            <v>Business Area Approver</v>
          </cell>
          <cell r="Q1804" t="str">
            <v>Kumar, Vikas</v>
          </cell>
          <cell r="R1804" t="str">
            <v>Siddhartho Mukherjee</v>
          </cell>
          <cell r="S1804" t="str">
            <v>Ron Laing</v>
          </cell>
          <cell r="T1804" t="str">
            <v>Stephanie Graham</v>
          </cell>
          <cell r="U1804" t="str">
            <v>H - Horizon</v>
          </cell>
          <cell r="V1804" t="str">
            <v>Major Projects</v>
          </cell>
          <cell r="W1804" t="str">
            <v>30 Days net terms</v>
          </cell>
          <cell r="X1804">
            <v>136318691</v>
          </cell>
          <cell r="Y1804">
            <v>577591</v>
          </cell>
          <cell r="Z1804">
            <v>627660</v>
          </cell>
        </row>
        <row r="1805">
          <cell r="A1805" t="str">
            <v>802884-1-4</v>
          </cell>
          <cell r="B1805" t="str">
            <v>802884-1</v>
          </cell>
          <cell r="C1805">
            <v>4</v>
          </cell>
          <cell r="D1805">
            <v>40430704</v>
          </cell>
          <cell r="E1805" t="str">
            <v>Technip Italy SPA</v>
          </cell>
          <cell r="F1805" t="str">
            <v>Coker Expansion - CCR-031, 032, 033, 034</v>
          </cell>
          <cell r="G1805" t="str">
            <v>Schedules for Master Agreements</v>
          </cell>
          <cell r="H1805" t="str">
            <v>Duarte, Rafael</v>
          </cell>
          <cell r="I1805">
            <v>40892</v>
          </cell>
          <cell r="J1805">
            <v>40736</v>
          </cell>
          <cell r="K1805">
            <v>40908</v>
          </cell>
          <cell r="L1805" t="str">
            <v>Active</v>
          </cell>
          <cell r="M1805" t="str">
            <v>Executed</v>
          </cell>
          <cell r="N1805">
            <v>40995</v>
          </cell>
          <cell r="O1805" t="str">
            <v>Approve Contract</v>
          </cell>
          <cell r="P1805" t="str">
            <v>Business Area Approver</v>
          </cell>
          <cell r="Q1805" t="str">
            <v>Mukherjee, Siddhartho</v>
          </cell>
          <cell r="R1805" t="str">
            <v>Siddhartho Mukherjee</v>
          </cell>
          <cell r="S1805" t="str">
            <v>Ron Laing</v>
          </cell>
          <cell r="T1805" t="str">
            <v>Stephanie Graham</v>
          </cell>
          <cell r="U1805" t="str">
            <v>H - Horizon</v>
          </cell>
          <cell r="V1805" t="str">
            <v>Major Projects</v>
          </cell>
          <cell r="W1805" t="str">
            <v>30 Days net terms</v>
          </cell>
          <cell r="X1805">
            <v>136283677</v>
          </cell>
          <cell r="Y1805">
            <v>577591</v>
          </cell>
          <cell r="Z1805">
            <v>-35014</v>
          </cell>
        </row>
        <row r="1806">
          <cell r="A1806" t="str">
            <v>802884-1-6</v>
          </cell>
          <cell r="B1806" t="str">
            <v>802884-1</v>
          </cell>
          <cell r="C1806">
            <v>6</v>
          </cell>
          <cell r="D1806">
            <v>404307</v>
          </cell>
          <cell r="E1806" t="str">
            <v>Technip Italy SPA</v>
          </cell>
          <cell r="F1806" t="str">
            <v>Soil Investigation South/north mod yards &amp; Shipping matl over 11.8 mt</v>
          </cell>
          <cell r="G1806" t="str">
            <v>Schedules for Master Agreements</v>
          </cell>
          <cell r="H1806" t="str">
            <v>Duarte, Rafael</v>
          </cell>
          <cell r="I1806">
            <v>41003</v>
          </cell>
          <cell r="J1806">
            <v>40909</v>
          </cell>
          <cell r="K1806">
            <v>41639</v>
          </cell>
          <cell r="L1806" t="str">
            <v>Active</v>
          </cell>
          <cell r="M1806" t="str">
            <v>Executed</v>
          </cell>
          <cell r="N1806">
            <v>41019</v>
          </cell>
          <cell r="O1806" t="str">
            <v>Approve Contract</v>
          </cell>
          <cell r="P1806" t="str">
            <v>Commercial Operations Approver</v>
          </cell>
          <cell r="Q1806" t="str">
            <v>Bronkhorst, Ari</v>
          </cell>
          <cell r="R1806" t="str">
            <v>Siddhartho Mukherjee</v>
          </cell>
          <cell r="S1806" t="str">
            <v>Ron Laing</v>
          </cell>
          <cell r="T1806" t="str">
            <v>Stephanie Graham</v>
          </cell>
          <cell r="U1806" t="str">
            <v>H - Horizon</v>
          </cell>
          <cell r="V1806" t="str">
            <v>Major Projects</v>
          </cell>
          <cell r="W1806" t="str">
            <v>30 Days net terms</v>
          </cell>
          <cell r="X1806">
            <v>136588922</v>
          </cell>
          <cell r="Y1806">
            <v>577591</v>
          </cell>
          <cell r="Z1806">
            <v>305245</v>
          </cell>
        </row>
        <row r="1807">
          <cell r="A1807" t="str">
            <v>802884-1-9</v>
          </cell>
          <cell r="B1807" t="str">
            <v>802884-1</v>
          </cell>
          <cell r="C1807">
            <v>9</v>
          </cell>
          <cell r="D1807">
            <v>40430709</v>
          </cell>
          <cell r="E1807" t="str">
            <v>Technip Italy SPA</v>
          </cell>
          <cell r="F1807" t="str">
            <v>Change order for CCR-041 and 042</v>
          </cell>
          <cell r="G1807" t="str">
            <v>Schedules for Master Agreements</v>
          </cell>
          <cell r="H1807" t="str">
            <v>Duarte, Rafael</v>
          </cell>
          <cell r="I1807">
            <v>41065</v>
          </cell>
          <cell r="J1807">
            <v>40909</v>
          </cell>
          <cell r="K1807">
            <v>41639</v>
          </cell>
          <cell r="L1807" t="str">
            <v>Active</v>
          </cell>
          <cell r="M1807" t="str">
            <v>Executed</v>
          </cell>
          <cell r="N1807">
            <v>41087</v>
          </cell>
          <cell r="O1807" t="str">
            <v>Approve Contract</v>
          </cell>
          <cell r="P1807" t="str">
            <v>Commercial Operations Approver</v>
          </cell>
          <cell r="Q1807" t="str">
            <v>Bronkhorst, Ari</v>
          </cell>
          <cell r="R1807" t="str">
            <v>Ari Bronkhorst</v>
          </cell>
          <cell r="S1807" t="str">
            <v>Ron Laing</v>
          </cell>
          <cell r="T1807" t="str">
            <v>Stephanie Graham</v>
          </cell>
          <cell r="U1807" t="str">
            <v>H - Horizon</v>
          </cell>
          <cell r="V1807" t="str">
            <v>Major Projects</v>
          </cell>
          <cell r="W1807" t="str">
            <v>30 Days net terms</v>
          </cell>
          <cell r="X1807">
            <v>136961188</v>
          </cell>
          <cell r="Y1807">
            <v>577591</v>
          </cell>
          <cell r="Z1807">
            <v>372266</v>
          </cell>
        </row>
        <row r="1808">
          <cell r="A1808" t="str">
            <v>802891-1-1</v>
          </cell>
          <cell r="B1808" t="str">
            <v>802891-1</v>
          </cell>
          <cell r="C1808">
            <v>1</v>
          </cell>
          <cell r="E1808" t="str">
            <v>1055793 Alberta Ltd.</v>
          </cell>
          <cell r="F1808" t="str">
            <v>Josh Pino Schedule A SUP #1</v>
          </cell>
          <cell r="G1808" t="str">
            <v>Schedule As for Consultant Agreements</v>
          </cell>
          <cell r="H1808" t="str">
            <v>Ngoy, Mpinga</v>
          </cell>
          <cell r="I1808">
            <v>40744</v>
          </cell>
          <cell r="J1808">
            <v>40756</v>
          </cell>
          <cell r="K1808">
            <v>41121</v>
          </cell>
          <cell r="L1808" t="str">
            <v>Complete</v>
          </cell>
          <cell r="M1808" t="str">
            <v>Executed</v>
          </cell>
          <cell r="N1808">
            <v>41031</v>
          </cell>
          <cell r="O1808" t="str">
            <v>Execute Contract</v>
          </cell>
          <cell r="P1808" t="str">
            <v>MacLean, Candice</v>
          </cell>
          <cell r="Q1808" t="str">
            <v>MacLean, Candice</v>
          </cell>
          <cell r="R1808" t="str">
            <v>Ronni Church</v>
          </cell>
          <cell r="S1808" t="str">
            <v>Ron Laing</v>
          </cell>
          <cell r="T1808" t="str">
            <v>Ronni Church</v>
          </cell>
          <cell r="U1808" t="str">
            <v>C - Conventional</v>
          </cell>
          <cell r="V1808" t="str">
            <v>All</v>
          </cell>
          <cell r="W1808" t="str">
            <v>45 Days net terms</v>
          </cell>
          <cell r="X1808">
            <v>482610</v>
          </cell>
          <cell r="Z1808">
            <v>168010</v>
          </cell>
        </row>
        <row r="1809">
          <cell r="A1809" t="str">
            <v>802891-2-1</v>
          </cell>
          <cell r="B1809" t="str">
            <v>802891-2</v>
          </cell>
          <cell r="C1809">
            <v>1</v>
          </cell>
          <cell r="E1809" t="str">
            <v>1055793 Alberta Ltd.</v>
          </cell>
          <cell r="F1809" t="str">
            <v>Josh Pino Schedule B SUP #1</v>
          </cell>
          <cell r="G1809" t="str">
            <v>Schedule Bs for Consultant Agreements</v>
          </cell>
          <cell r="H1809" t="str">
            <v>Ngoy, Mpinga</v>
          </cell>
          <cell r="I1809">
            <v>40744</v>
          </cell>
          <cell r="J1809">
            <v>40756</v>
          </cell>
          <cell r="K1809">
            <v>41122</v>
          </cell>
          <cell r="L1809" t="str">
            <v>Complete</v>
          </cell>
          <cell r="M1809" t="str">
            <v>Executed</v>
          </cell>
          <cell r="N1809">
            <v>41031</v>
          </cell>
          <cell r="O1809" t="str">
            <v>Edit New Supplement</v>
          </cell>
          <cell r="P1809" t="str">
            <v>Ngoy, Mpinga</v>
          </cell>
          <cell r="Q1809" t="str">
            <v>Ngoy, Mpinga</v>
          </cell>
          <cell r="R1809" t="str">
            <v>Ronni Church</v>
          </cell>
          <cell r="S1809" t="str">
            <v>Ron Laing</v>
          </cell>
          <cell r="T1809" t="str">
            <v>Ronni Church</v>
          </cell>
          <cell r="U1809" t="str">
            <v>C - Conventional</v>
          </cell>
          <cell r="V1809" t="str">
            <v>All</v>
          </cell>
          <cell r="W1809" t="str">
            <v>45 Days net terms</v>
          </cell>
          <cell r="X1809">
            <v>482610</v>
          </cell>
          <cell r="Z1809">
            <v>168010</v>
          </cell>
        </row>
        <row r="1810">
          <cell r="A1810" t="str">
            <v>802897-1</v>
          </cell>
          <cell r="B1810">
            <v>802897</v>
          </cell>
          <cell r="C1810">
            <v>1</v>
          </cell>
          <cell r="D1810">
            <v>40385901</v>
          </cell>
          <cell r="E1810" t="str">
            <v>Corrosion Service Company Limited</v>
          </cell>
          <cell r="F1810" t="str">
            <v>Internal Cathodic Protection</v>
          </cell>
          <cell r="G1810" t="str">
            <v>Purchase Order</v>
          </cell>
          <cell r="H1810" t="str">
            <v>Baldwin, Charity</v>
          </cell>
          <cell r="I1810">
            <v>40529</v>
          </cell>
          <cell r="J1810">
            <v>40308</v>
          </cell>
          <cell r="K1810">
            <v>40512</v>
          </cell>
          <cell r="L1810" t="str">
            <v>Active</v>
          </cell>
          <cell r="M1810" t="str">
            <v>Executed</v>
          </cell>
          <cell r="N1810">
            <v>40590</v>
          </cell>
          <cell r="O1810" t="str">
            <v>Edit New Supplement</v>
          </cell>
          <cell r="P1810" t="str">
            <v>Baldwin, Charity</v>
          </cell>
          <cell r="Q1810" t="str">
            <v>Baldwin, Charity</v>
          </cell>
          <cell r="R1810" t="str">
            <v>Sudip Kumar</v>
          </cell>
          <cell r="S1810" t="str">
            <v>Ron Laing</v>
          </cell>
          <cell r="T1810" t="str">
            <v>Karen Almadi</v>
          </cell>
          <cell r="U1810" t="str">
            <v>H - Horizon</v>
          </cell>
          <cell r="V1810" t="str">
            <v>Upgrading &amp; Utilitie - Upgrading &amp; Utilities</v>
          </cell>
          <cell r="W1810" t="str">
            <v>45 Days net terms</v>
          </cell>
          <cell r="X1810">
            <v>18425.32</v>
          </cell>
          <cell r="Y1810">
            <v>144144</v>
          </cell>
          <cell r="Z1810">
            <v>7000</v>
          </cell>
        </row>
        <row r="1811">
          <cell r="A1811" t="str">
            <v>802897-2</v>
          </cell>
          <cell r="B1811">
            <v>802897</v>
          </cell>
          <cell r="C1811">
            <v>2</v>
          </cell>
          <cell r="D1811">
            <v>40385902</v>
          </cell>
          <cell r="E1811" t="str">
            <v>Corrosion Service Company Limited</v>
          </cell>
          <cell r="F1811" t="str">
            <v>Internal Cathodic Protection</v>
          </cell>
          <cell r="G1811" t="str">
            <v>Purchase Order</v>
          </cell>
          <cell r="H1811" t="str">
            <v>Baldwin, Charity</v>
          </cell>
          <cell r="I1811">
            <v>40596</v>
          </cell>
          <cell r="J1811">
            <v>40308</v>
          </cell>
          <cell r="K1811">
            <v>40908</v>
          </cell>
          <cell r="L1811" t="str">
            <v>Active</v>
          </cell>
          <cell r="M1811" t="str">
            <v>Executed</v>
          </cell>
          <cell r="N1811">
            <v>40654</v>
          </cell>
          <cell r="O1811" t="str">
            <v>Approve Contract</v>
          </cell>
          <cell r="P1811" t="str">
            <v>Business Area Approver</v>
          </cell>
          <cell r="Q1811" t="str">
            <v>Duda, Peter</v>
          </cell>
          <cell r="R1811" t="str">
            <v>Sudip Kumar</v>
          </cell>
          <cell r="S1811" t="str">
            <v>Ron Laing</v>
          </cell>
          <cell r="T1811" t="str">
            <v>Karen Almadi</v>
          </cell>
          <cell r="U1811" t="str">
            <v>H - Horizon</v>
          </cell>
          <cell r="V1811" t="str">
            <v>Upgrading &amp; Utilitie - Upgrading &amp; Utilities</v>
          </cell>
          <cell r="W1811" t="str">
            <v>45 Days net terms</v>
          </cell>
          <cell r="X1811">
            <v>25425.32</v>
          </cell>
          <cell r="Y1811">
            <v>144144</v>
          </cell>
          <cell r="Z1811">
            <v>7000</v>
          </cell>
        </row>
        <row r="1812">
          <cell r="A1812" t="str">
            <v>802897-3</v>
          </cell>
          <cell r="B1812">
            <v>802897</v>
          </cell>
          <cell r="C1812">
            <v>3</v>
          </cell>
          <cell r="D1812">
            <v>40385903</v>
          </cell>
          <cell r="E1812" t="str">
            <v>Corrosion Service Company Limited</v>
          </cell>
          <cell r="F1812" t="str">
            <v>Comissioning Cathodic Protection 73-TK-1B</v>
          </cell>
          <cell r="G1812" t="str">
            <v>Purchase Order</v>
          </cell>
          <cell r="H1812" t="str">
            <v>Borsini, Erwin</v>
          </cell>
          <cell r="I1812">
            <v>40878</v>
          </cell>
          <cell r="J1812">
            <v>40308</v>
          </cell>
          <cell r="K1812">
            <v>41274</v>
          </cell>
          <cell r="L1812" t="str">
            <v>Active</v>
          </cell>
          <cell r="M1812" t="str">
            <v>Executed</v>
          </cell>
          <cell r="N1812">
            <v>40946</v>
          </cell>
          <cell r="O1812" t="str">
            <v>Parallel_Return_to_Edit_Mode</v>
          </cell>
          <cell r="P1812" t="str">
            <v>Borsini, Erwin</v>
          </cell>
          <cell r="Q1812" t="str">
            <v>Borsini, Erwin</v>
          </cell>
          <cell r="R1812" t="str">
            <v>Marina Crawford</v>
          </cell>
          <cell r="S1812" t="str">
            <v>Ron Laing</v>
          </cell>
          <cell r="T1812" t="str">
            <v>Karen Almadi</v>
          </cell>
          <cell r="U1812" t="str">
            <v>H - Horizon</v>
          </cell>
          <cell r="V1812" t="str">
            <v>Upgrading &amp; Utilitie - Upgrading &amp; Utilities</v>
          </cell>
          <cell r="W1812" t="str">
            <v>45 Days net terms</v>
          </cell>
          <cell r="X1812">
            <v>36123.85</v>
          </cell>
          <cell r="Y1812">
            <v>144144</v>
          </cell>
          <cell r="Z1812">
            <v>10698.53</v>
          </cell>
        </row>
        <row r="1813">
          <cell r="A1813" t="str">
            <v>802897-4</v>
          </cell>
          <cell r="B1813">
            <v>802897</v>
          </cell>
          <cell r="C1813">
            <v>4</v>
          </cell>
          <cell r="D1813">
            <v>403859</v>
          </cell>
          <cell r="E1813" t="str">
            <v>Corrosion Service Company Limited</v>
          </cell>
          <cell r="F1813" t="str">
            <v>Sch B: Add Cost Reimbursable Rates</v>
          </cell>
          <cell r="G1813" t="str">
            <v>Purchase Order</v>
          </cell>
          <cell r="H1813" t="str">
            <v>Odeleye, Lilian</v>
          </cell>
          <cell r="I1813">
            <v>40981</v>
          </cell>
          <cell r="J1813">
            <v>40308</v>
          </cell>
          <cell r="K1813">
            <v>41274</v>
          </cell>
          <cell r="L1813" t="str">
            <v>Active</v>
          </cell>
          <cell r="M1813" t="str">
            <v>Executed</v>
          </cell>
          <cell r="N1813">
            <v>41128</v>
          </cell>
          <cell r="O1813" t="str">
            <v>Parallel_Return_to_Edit_Mode</v>
          </cell>
          <cell r="P1813" t="str">
            <v>Baldwin, Charity</v>
          </cell>
          <cell r="R1813" t="str">
            <v>Marina Crawford</v>
          </cell>
          <cell r="S1813" t="str">
            <v>Ron Laing</v>
          </cell>
          <cell r="T1813" t="str">
            <v>Karen Almadi</v>
          </cell>
          <cell r="U1813" t="str">
            <v>H - Horizon</v>
          </cell>
          <cell r="V1813" t="str">
            <v>Upgrading &amp; Utilitie - Upgrading &amp; Utilities</v>
          </cell>
          <cell r="W1813" t="str">
            <v>45 Days net terms</v>
          </cell>
          <cell r="X1813">
            <v>86123.85</v>
          </cell>
          <cell r="Y1813">
            <v>144144</v>
          </cell>
          <cell r="Z1813">
            <v>50000</v>
          </cell>
        </row>
        <row r="1814">
          <cell r="A1814" t="str">
            <v>802897-5</v>
          </cell>
          <cell r="B1814">
            <v>802897</v>
          </cell>
          <cell r="C1814">
            <v>5</v>
          </cell>
          <cell r="D1814">
            <v>403859</v>
          </cell>
          <cell r="E1814" t="str">
            <v>Corrosion Service Company Limited</v>
          </cell>
          <cell r="F1814" t="str">
            <v>End Date Extension - Sept 30 2014</v>
          </cell>
          <cell r="G1814" t="str">
            <v>Purchase Order</v>
          </cell>
          <cell r="H1814" t="str">
            <v>Elia, Daniela</v>
          </cell>
          <cell r="I1814">
            <v>41548</v>
          </cell>
          <cell r="J1814">
            <v>40308</v>
          </cell>
          <cell r="K1814">
            <v>41912</v>
          </cell>
          <cell r="L1814" t="str">
            <v>Active</v>
          </cell>
          <cell r="M1814" t="str">
            <v>Executed</v>
          </cell>
          <cell r="N1814">
            <v>41571</v>
          </cell>
          <cell r="O1814" t="str">
            <v>Execute Contract</v>
          </cell>
          <cell r="P1814" t="str">
            <v>Odeleye, Lilian</v>
          </cell>
          <cell r="Q1814" t="str">
            <v>Odeleye, Lilian</v>
          </cell>
          <cell r="R1814" t="str">
            <v>Carla Salazar</v>
          </cell>
          <cell r="S1814" t="str">
            <v>Kara Slemko</v>
          </cell>
          <cell r="T1814" t="str">
            <v>Stephanie Graham</v>
          </cell>
          <cell r="U1814" t="str">
            <v>H - Horizon</v>
          </cell>
          <cell r="V1814" t="str">
            <v>Upgrading &amp; Utilitie - Upgrading &amp; Utilities</v>
          </cell>
          <cell r="W1814" t="str">
            <v>45 Days net terms</v>
          </cell>
          <cell r="X1814">
            <v>85123.85</v>
          </cell>
          <cell r="Y1814">
            <v>144144</v>
          </cell>
          <cell r="Z1814">
            <v>-1000</v>
          </cell>
        </row>
        <row r="1815">
          <cell r="A1815" t="str">
            <v>802901-1</v>
          </cell>
          <cell r="B1815">
            <v>802901</v>
          </cell>
          <cell r="C1815">
            <v>1</v>
          </cell>
          <cell r="D1815">
            <v>404047</v>
          </cell>
          <cell r="E1815" t="str">
            <v>Tartan Engineering Ltd.</v>
          </cell>
          <cell r="F1815" t="str">
            <v>Engineering &amp; Integration of Online Sulfur Analyzers</v>
          </cell>
          <cell r="G1815" t="str">
            <v>Master Goods and Services Agreement</v>
          </cell>
          <cell r="H1815" t="str">
            <v>General, Tracy</v>
          </cell>
          <cell r="I1815">
            <v>40786</v>
          </cell>
          <cell r="J1815">
            <v>40847</v>
          </cell>
          <cell r="K1815">
            <v>41029</v>
          </cell>
          <cell r="L1815" t="str">
            <v>Active</v>
          </cell>
          <cell r="M1815" t="str">
            <v>Executed</v>
          </cell>
          <cell r="N1815">
            <v>40793</v>
          </cell>
          <cell r="O1815" t="str">
            <v>Execute Contract</v>
          </cell>
          <cell r="P1815" t="str">
            <v>Brant, Edna</v>
          </cell>
          <cell r="Q1815" t="str">
            <v>Brant, Edna</v>
          </cell>
          <cell r="R1815" t="str">
            <v>Marina Crawford</v>
          </cell>
          <cell r="S1815" t="str">
            <v>Ron Laing</v>
          </cell>
          <cell r="T1815" t="str">
            <v>Karen Almadi</v>
          </cell>
          <cell r="U1815" t="str">
            <v>H - Horizon</v>
          </cell>
          <cell r="V1815" t="str">
            <v>Upgrading &amp; Utilitie - Upgrading &amp; Utilities</v>
          </cell>
          <cell r="W1815" t="str">
            <v>45 Days net terms</v>
          </cell>
          <cell r="X1815">
            <v>987790</v>
          </cell>
          <cell r="Y1815">
            <v>5576</v>
          </cell>
          <cell r="Z1815">
            <v>137600</v>
          </cell>
        </row>
        <row r="1816">
          <cell r="A1816" t="str">
            <v>802901-2</v>
          </cell>
          <cell r="B1816">
            <v>802901</v>
          </cell>
          <cell r="C1816">
            <v>2</v>
          </cell>
          <cell r="D1816">
            <v>404047</v>
          </cell>
          <cell r="E1816" t="str">
            <v>Tartan Engineering Ltd.</v>
          </cell>
          <cell r="F1816" t="str">
            <v>Engineering &amp; Integration of Online Sulfur Analyzers</v>
          </cell>
          <cell r="G1816" t="str">
            <v>Master Goods and Services Agreement</v>
          </cell>
          <cell r="H1816" t="str">
            <v>Wang, Cathy</v>
          </cell>
          <cell r="I1816">
            <v>41097</v>
          </cell>
          <cell r="J1816">
            <v>41029</v>
          </cell>
          <cell r="K1816">
            <v>41394</v>
          </cell>
          <cell r="L1816" t="str">
            <v>Active</v>
          </cell>
          <cell r="M1816" t="str">
            <v>Executed</v>
          </cell>
          <cell r="N1816">
            <v>41130</v>
          </cell>
          <cell r="O1816" t="str">
            <v>Parallel_Return_to_Edit_Mode</v>
          </cell>
          <cell r="P1816" t="str">
            <v>Kuang, Stan</v>
          </cell>
          <cell r="R1816" t="str">
            <v>Marina Crawford</v>
          </cell>
          <cell r="S1816" t="str">
            <v>Ron Laing</v>
          </cell>
          <cell r="T1816" t="str">
            <v>Karen Almadi</v>
          </cell>
          <cell r="U1816" t="str">
            <v>H - Horizon</v>
          </cell>
          <cell r="V1816" t="str">
            <v>Upgrading &amp; Utilitie - Upgrading &amp; Utilities</v>
          </cell>
          <cell r="W1816" t="str">
            <v>45 Days net terms</v>
          </cell>
          <cell r="X1816">
            <v>1019780</v>
          </cell>
          <cell r="Y1816">
            <v>5576</v>
          </cell>
          <cell r="Z1816">
            <v>31990</v>
          </cell>
        </row>
        <row r="1817">
          <cell r="A1817" t="str">
            <v>802909-1-1</v>
          </cell>
          <cell r="B1817" t="str">
            <v>802909-1</v>
          </cell>
          <cell r="C1817">
            <v>1</v>
          </cell>
          <cell r="D1817">
            <v>802909</v>
          </cell>
          <cell r="E1817" t="str">
            <v>RYTAN ENERGY SERVICES LTD.</v>
          </cell>
          <cell r="F1817" t="str">
            <v>Rytan Energy Services Ltd. Schedules</v>
          </cell>
          <cell r="G1817" t="str">
            <v>Contract Operating Agreement</v>
          </cell>
          <cell r="H1817" t="str">
            <v>Dovichak, Lesley</v>
          </cell>
          <cell r="I1817">
            <v>41394</v>
          </cell>
          <cell r="J1817">
            <v>41394</v>
          </cell>
          <cell r="L1817" t="str">
            <v>Complete</v>
          </cell>
          <cell r="M1817" t="str">
            <v>Executed</v>
          </cell>
          <cell r="N1817">
            <v>41421</v>
          </cell>
          <cell r="O1817" t="str">
            <v>Approve Contract</v>
          </cell>
          <cell r="P1817" t="str">
            <v>Business Area Approver</v>
          </cell>
          <cell r="Q1817" t="str">
            <v>Kyllo, Bob</v>
          </cell>
          <cell r="R1817" t="str">
            <v>Julie Easthope</v>
          </cell>
          <cell r="S1817" t="str">
            <v>Kara Slemko</v>
          </cell>
          <cell r="U1817" t="str">
            <v>C - Conventional</v>
          </cell>
          <cell r="V1817" t="str">
            <v>Fort St. John</v>
          </cell>
          <cell r="W1817" t="str">
            <v>45 Days net terms</v>
          </cell>
          <cell r="X1817">
            <v>140000</v>
          </cell>
          <cell r="Z1817">
            <v>140000</v>
          </cell>
        </row>
        <row r="1818">
          <cell r="A1818" t="str">
            <v>802914-1</v>
          </cell>
          <cell r="B1818">
            <v>802914</v>
          </cell>
          <cell r="C1818">
            <v>1</v>
          </cell>
          <cell r="D1818">
            <v>40381301</v>
          </cell>
          <cell r="E1818" t="str">
            <v>Konecranes Canada Inc</v>
          </cell>
          <cell r="F1818" t="str">
            <v>Building Crane &amp; Hoisting Equipment Maintenace</v>
          </cell>
          <cell r="G1818" t="str">
            <v>Purchase Order</v>
          </cell>
          <cell r="H1818" t="str">
            <v>Druhan, Chasity</v>
          </cell>
          <cell r="I1818">
            <v>40507</v>
          </cell>
          <cell r="J1818">
            <v>40574</v>
          </cell>
          <cell r="K1818">
            <v>41305</v>
          </cell>
          <cell r="L1818" t="str">
            <v>Active</v>
          </cell>
          <cell r="M1818" t="str">
            <v>Executed</v>
          </cell>
          <cell r="N1818">
            <v>40647</v>
          </cell>
          <cell r="O1818" t="str">
            <v>Edit New Supplement</v>
          </cell>
          <cell r="P1818" t="str">
            <v>Druhan, Chasity</v>
          </cell>
          <cell r="Q1818" t="str">
            <v>Druhan, Chasity</v>
          </cell>
          <cell r="R1818" t="str">
            <v>Edmundo Lopez</v>
          </cell>
          <cell r="S1818" t="str">
            <v>Ron Laing</v>
          </cell>
          <cell r="T1818" t="str">
            <v>Ronni Church</v>
          </cell>
          <cell r="U1818" t="str">
            <v>H - Horizon</v>
          </cell>
          <cell r="V1818" t="str">
            <v>Facilities &amp; Servic - Facilities &amp; Servics</v>
          </cell>
          <cell r="W1818" t="str">
            <v>45 Days net terms</v>
          </cell>
          <cell r="X1818">
            <v>1015582.91</v>
          </cell>
          <cell r="Y1818">
            <v>647243</v>
          </cell>
          <cell r="Z1818">
            <v>841672.8</v>
          </cell>
        </row>
        <row r="1819">
          <cell r="A1819" t="str">
            <v>802914-3</v>
          </cell>
          <cell r="B1819">
            <v>802914</v>
          </cell>
          <cell r="C1819">
            <v>3</v>
          </cell>
          <cell r="D1819">
            <v>403813</v>
          </cell>
          <cell r="E1819" t="str">
            <v>Konecranes Canada Inc</v>
          </cell>
          <cell r="F1819" t="str">
            <v>Extension:Building Crane &amp; Hoisting Equipment Maintenace</v>
          </cell>
          <cell r="G1819" t="str">
            <v>Purchase Order</v>
          </cell>
          <cell r="H1819" t="str">
            <v>Wagner, Courtney</v>
          </cell>
          <cell r="I1819">
            <v>41261</v>
          </cell>
          <cell r="J1819">
            <v>41305</v>
          </cell>
          <cell r="K1819">
            <v>41670</v>
          </cell>
          <cell r="L1819" t="str">
            <v>Active</v>
          </cell>
          <cell r="M1819" t="str">
            <v>Executed</v>
          </cell>
          <cell r="N1819">
            <v>41288</v>
          </cell>
          <cell r="O1819" t="str">
            <v>Parallel_Return_to_Edit_Mode</v>
          </cell>
          <cell r="P1819" t="str">
            <v>Wagner, Courtney</v>
          </cell>
          <cell r="R1819" t="str">
            <v>Marina Crawford</v>
          </cell>
          <cell r="S1819" t="str">
            <v>Ron Laing</v>
          </cell>
          <cell r="T1819" t="str">
            <v>Karen Almadi</v>
          </cell>
          <cell r="U1819" t="str">
            <v>H - Horizon</v>
          </cell>
          <cell r="V1819" t="str">
            <v>Facilities &amp; Servic - Facilities &amp; Servics</v>
          </cell>
          <cell r="W1819" t="str">
            <v>45 Days net terms</v>
          </cell>
          <cell r="X1819">
            <v>1515582.91</v>
          </cell>
          <cell r="Y1819">
            <v>647243</v>
          </cell>
          <cell r="Z1819">
            <v>500000</v>
          </cell>
        </row>
        <row r="1820">
          <cell r="A1820" t="str">
            <v>802914-6</v>
          </cell>
          <cell r="B1820">
            <v>802914</v>
          </cell>
          <cell r="C1820">
            <v>6</v>
          </cell>
          <cell r="D1820">
            <v>403813</v>
          </cell>
          <cell r="E1820" t="str">
            <v>Konecranes Canada Inc</v>
          </cell>
          <cell r="F1820" t="str">
            <v>Extension until March 31, 2015</v>
          </cell>
          <cell r="G1820" t="str">
            <v>Purchase Order</v>
          </cell>
          <cell r="H1820" t="str">
            <v>Dovichak, Lesley</v>
          </cell>
          <cell r="I1820">
            <v>42037</v>
          </cell>
          <cell r="J1820">
            <v>42005</v>
          </cell>
          <cell r="K1820">
            <v>42094</v>
          </cell>
          <cell r="L1820" t="str">
            <v>Active</v>
          </cell>
          <cell r="M1820" t="str">
            <v>Executed</v>
          </cell>
          <cell r="N1820">
            <v>42066</v>
          </cell>
          <cell r="O1820" t="str">
            <v>Review Contract</v>
          </cell>
          <cell r="P1820" t="str">
            <v>Supply Management Reviewer</v>
          </cell>
          <cell r="R1820" t="str">
            <v>Carla Salazar</v>
          </cell>
          <cell r="S1820" t="str">
            <v>Kara Slemko</v>
          </cell>
          <cell r="T1820" t="str">
            <v>Stephanie Graham</v>
          </cell>
          <cell r="U1820" t="str">
            <v>H - Horizon</v>
          </cell>
          <cell r="V1820" t="str">
            <v>Facilities &amp; Servic - Facilities &amp; Servics</v>
          </cell>
          <cell r="W1820" t="str">
            <v>45 Days net terms</v>
          </cell>
          <cell r="X1820">
            <v>1640582.91</v>
          </cell>
          <cell r="Y1820">
            <v>647243</v>
          </cell>
          <cell r="Z1820">
            <v>125000</v>
          </cell>
        </row>
        <row r="1821">
          <cell r="A1821" t="str">
            <v>802924-1</v>
          </cell>
          <cell r="B1821">
            <v>802924</v>
          </cell>
          <cell r="C1821">
            <v>1</v>
          </cell>
          <cell r="D1821">
            <v>404030</v>
          </cell>
          <cell r="E1821" t="str">
            <v>Red Associates Engineering Ltd</v>
          </cell>
          <cell r="F1821" t="str">
            <v>Inspect 2 rescue baskets</v>
          </cell>
          <cell r="G1821" t="str">
            <v>Purchase Order</v>
          </cell>
          <cell r="H1821" t="str">
            <v>Wang, Cathy</v>
          </cell>
          <cell r="I1821">
            <v>40822</v>
          </cell>
          <cell r="J1821">
            <v>40466</v>
          </cell>
          <cell r="K1821">
            <v>41562</v>
          </cell>
          <cell r="L1821" t="str">
            <v>Active</v>
          </cell>
          <cell r="M1821" t="str">
            <v>Executed</v>
          </cell>
          <cell r="N1821">
            <v>40934</v>
          </cell>
          <cell r="O1821" t="str">
            <v>Execute Contract</v>
          </cell>
          <cell r="P1821" t="str">
            <v>Brant, Edna</v>
          </cell>
          <cell r="Q1821" t="str">
            <v>Brant, Edna</v>
          </cell>
          <cell r="R1821" t="str">
            <v>Marina Crawford</v>
          </cell>
          <cell r="S1821" t="str">
            <v>Ron Laing</v>
          </cell>
          <cell r="T1821" t="str">
            <v>Karen Almadi</v>
          </cell>
          <cell r="U1821" t="str">
            <v>H - Horizon</v>
          </cell>
          <cell r="V1821" t="str">
            <v>Technical Services</v>
          </cell>
          <cell r="W1821" t="str">
            <v>45 Days net terms</v>
          </cell>
          <cell r="X1821">
            <v>2000</v>
          </cell>
          <cell r="Y1821">
            <v>141801</v>
          </cell>
          <cell r="Z1821">
            <v>1307</v>
          </cell>
        </row>
        <row r="1822">
          <cell r="A1822" t="str">
            <v>802924-2</v>
          </cell>
          <cell r="B1822">
            <v>802924</v>
          </cell>
          <cell r="C1822">
            <v>2</v>
          </cell>
          <cell r="D1822">
            <v>404030</v>
          </cell>
          <cell r="E1822" t="str">
            <v>Red Associates Engineering Ltd</v>
          </cell>
          <cell r="F1822" t="str">
            <v>Inspect 2 rescue baskets</v>
          </cell>
          <cell r="G1822" t="str">
            <v>Purchase Order</v>
          </cell>
          <cell r="H1822" t="str">
            <v>Borsini, Erwin</v>
          </cell>
          <cell r="I1822">
            <v>41590</v>
          </cell>
          <cell r="J1822">
            <v>41563</v>
          </cell>
          <cell r="K1822">
            <v>42658</v>
          </cell>
          <cell r="L1822" t="str">
            <v>Active</v>
          </cell>
          <cell r="M1822" t="str">
            <v>Executed</v>
          </cell>
          <cell r="N1822">
            <v>41649</v>
          </cell>
          <cell r="O1822" t="str">
            <v>Review Contract</v>
          </cell>
          <cell r="P1822" t="str">
            <v>Supply Management Reviewer</v>
          </cell>
          <cell r="Q1822" t="str">
            <v>Salazar, Carla</v>
          </cell>
          <cell r="R1822" t="str">
            <v>Carla Salazar</v>
          </cell>
          <cell r="S1822" t="str">
            <v>Ron Laing</v>
          </cell>
          <cell r="T1822" t="str">
            <v>Stephanie Graham</v>
          </cell>
          <cell r="U1822" t="str">
            <v>H - Horizon</v>
          </cell>
          <cell r="V1822" t="str">
            <v>Technical Services</v>
          </cell>
          <cell r="W1822" t="str">
            <v>45 Days net terms</v>
          </cell>
          <cell r="X1822">
            <v>6564</v>
          </cell>
          <cell r="Y1822">
            <v>141801</v>
          </cell>
          <cell r="Z1822">
            <v>4564</v>
          </cell>
        </row>
        <row r="1823">
          <cell r="A1823" t="str">
            <v>802925-1-1</v>
          </cell>
          <cell r="B1823" t="str">
            <v>802925-1</v>
          </cell>
          <cell r="C1823">
            <v>1</v>
          </cell>
          <cell r="D1823">
            <v>404102</v>
          </cell>
          <cell r="E1823" t="str">
            <v>DCR Inc</v>
          </cell>
          <cell r="F1823" t="str">
            <v>Equipment Refueling</v>
          </cell>
          <cell r="G1823" t="str">
            <v>Schedules for Master Agreements</v>
          </cell>
          <cell r="H1823" t="str">
            <v>Odeleye, Lilian</v>
          </cell>
          <cell r="I1823">
            <v>40581</v>
          </cell>
          <cell r="J1823">
            <v>40506</v>
          </cell>
          <cell r="K1823">
            <v>40602</v>
          </cell>
          <cell r="L1823" t="str">
            <v>Complete</v>
          </cell>
          <cell r="M1823" t="str">
            <v>Executed</v>
          </cell>
          <cell r="N1823">
            <v>40623</v>
          </cell>
          <cell r="O1823" t="str">
            <v>Approve Contract</v>
          </cell>
          <cell r="P1823" t="str">
            <v>Business Area Approver</v>
          </cell>
          <cell r="Q1823" t="str">
            <v>Kumar, Sudip</v>
          </cell>
          <cell r="R1823" t="str">
            <v>Marina Crawford</v>
          </cell>
          <cell r="S1823" t="str">
            <v>Ron Laing</v>
          </cell>
          <cell r="T1823" t="str">
            <v>Karen Almadi</v>
          </cell>
          <cell r="U1823" t="str">
            <v>H - Horizon</v>
          </cell>
          <cell r="V1823" t="str">
            <v>Upgrading &amp; Utilitie - Upgrading &amp; Utilities</v>
          </cell>
          <cell r="W1823" t="str">
            <v>45 Days net terms</v>
          </cell>
          <cell r="X1823">
            <v>375000</v>
          </cell>
          <cell r="Y1823">
            <v>142711</v>
          </cell>
          <cell r="Z1823">
            <v>125000</v>
          </cell>
        </row>
        <row r="1824">
          <cell r="A1824" t="str">
            <v>802937-1</v>
          </cell>
          <cell r="B1824">
            <v>802937</v>
          </cell>
          <cell r="C1824">
            <v>1</v>
          </cell>
          <cell r="D1824">
            <v>40363701</v>
          </cell>
          <cell r="E1824" t="str">
            <v>Technip Italy SPA</v>
          </cell>
          <cell r="F1824" t="str">
            <v>Eng Serv - Process Engineers</v>
          </cell>
          <cell r="G1824" t="str">
            <v>Master Professional Services Agreement</v>
          </cell>
          <cell r="H1824" t="str">
            <v>Baldwin, Charity</v>
          </cell>
          <cell r="I1824">
            <v>40665</v>
          </cell>
          <cell r="J1824">
            <v>40179</v>
          </cell>
          <cell r="K1824">
            <v>40724</v>
          </cell>
          <cell r="L1824" t="str">
            <v>Complete</v>
          </cell>
          <cell r="M1824" t="str">
            <v>Executed</v>
          </cell>
          <cell r="N1824">
            <v>40665</v>
          </cell>
          <cell r="O1824" t="str">
            <v>Execute Contract</v>
          </cell>
          <cell r="P1824" t="str">
            <v>Baldwin, Charity</v>
          </cell>
          <cell r="Q1824" t="str">
            <v>Baldwin, Charity</v>
          </cell>
          <cell r="R1824" t="str">
            <v>Sudip Kumar</v>
          </cell>
          <cell r="S1824" t="str">
            <v>Ron Laing</v>
          </cell>
          <cell r="T1824" t="str">
            <v>Karen Almadi</v>
          </cell>
          <cell r="U1824" t="str">
            <v>H - Horizon</v>
          </cell>
          <cell r="V1824" t="str">
            <v>Upgrading &amp; Utilitie - Upgrading &amp; Utilities</v>
          </cell>
          <cell r="W1824" t="str">
            <v>30 Days net terms</v>
          </cell>
          <cell r="X1824">
            <v>900000</v>
          </cell>
          <cell r="Y1824">
            <v>577591</v>
          </cell>
          <cell r="Z1824">
            <v>300000</v>
          </cell>
        </row>
        <row r="1825">
          <cell r="A1825" t="str">
            <v>802939-1</v>
          </cell>
          <cell r="B1825">
            <v>802939</v>
          </cell>
          <cell r="C1825">
            <v>1</v>
          </cell>
          <cell r="D1825">
            <v>40364001</v>
          </cell>
          <cell r="E1825" t="str">
            <v>Technip Italy SPA</v>
          </cell>
          <cell r="F1825" t="str">
            <v>Eng Serv - Routine Work Orders</v>
          </cell>
          <cell r="G1825" t="str">
            <v>Master Professional Services Agreement</v>
          </cell>
          <cell r="H1825" t="str">
            <v>Baldwin, Charity</v>
          </cell>
          <cell r="I1825">
            <v>40665</v>
          </cell>
          <cell r="J1825">
            <v>40179</v>
          </cell>
          <cell r="K1825">
            <v>40908</v>
          </cell>
          <cell r="L1825" t="str">
            <v>Complete</v>
          </cell>
          <cell r="M1825" t="str">
            <v>Executed</v>
          </cell>
          <cell r="N1825">
            <v>40665</v>
          </cell>
          <cell r="O1825" t="str">
            <v>Approve Contract</v>
          </cell>
          <cell r="P1825" t="str">
            <v>Business Area Approver</v>
          </cell>
          <cell r="Q1825" t="str">
            <v>Kumar, Sudip</v>
          </cell>
          <cell r="R1825" t="str">
            <v>Sudip Kumar</v>
          </cell>
          <cell r="S1825" t="str">
            <v>Ron Laing</v>
          </cell>
          <cell r="T1825" t="str">
            <v>Karen Almadi</v>
          </cell>
          <cell r="U1825" t="str">
            <v>H - Horizon</v>
          </cell>
          <cell r="V1825" t="str">
            <v>Upgrading &amp; Utilitie - Upgrading &amp; Utilities</v>
          </cell>
          <cell r="W1825" t="str">
            <v>30 Days net terms</v>
          </cell>
          <cell r="X1825">
            <v>2000000</v>
          </cell>
          <cell r="Y1825">
            <v>577591</v>
          </cell>
          <cell r="Z1825">
            <v>950000</v>
          </cell>
        </row>
        <row r="1826">
          <cell r="A1826" t="str">
            <v>802939-2</v>
          </cell>
          <cell r="B1826">
            <v>802939</v>
          </cell>
          <cell r="C1826">
            <v>2</v>
          </cell>
          <cell r="D1826">
            <v>40364002</v>
          </cell>
          <cell r="E1826" t="str">
            <v>Technip Italy SPA</v>
          </cell>
          <cell r="F1826" t="str">
            <v>Eng Serv - Routine Work Orders</v>
          </cell>
          <cell r="G1826" t="str">
            <v>Master Professional Services Agreement</v>
          </cell>
          <cell r="H1826" t="str">
            <v>Baldwin, Charity</v>
          </cell>
          <cell r="I1826">
            <v>40710</v>
          </cell>
          <cell r="J1826">
            <v>40179</v>
          </cell>
          <cell r="K1826">
            <v>40908</v>
          </cell>
          <cell r="L1826" t="str">
            <v>Complete</v>
          </cell>
          <cell r="M1826" t="str">
            <v>Executed</v>
          </cell>
          <cell r="N1826">
            <v>40763</v>
          </cell>
          <cell r="O1826" t="str">
            <v>Approve Contract</v>
          </cell>
          <cell r="P1826" t="str">
            <v>Business Area Approver</v>
          </cell>
          <cell r="Q1826" t="str">
            <v>Gagnon, Marcel</v>
          </cell>
          <cell r="R1826" t="str">
            <v>Marina Crawford</v>
          </cell>
          <cell r="S1826" t="str">
            <v>Ron Laing</v>
          </cell>
          <cell r="T1826" t="str">
            <v>Karen Almadi</v>
          </cell>
          <cell r="U1826" t="str">
            <v>H - Horizon</v>
          </cell>
          <cell r="V1826" t="str">
            <v>Upgrading &amp; Utilitie - Upgrading &amp; Utilities</v>
          </cell>
          <cell r="W1826" t="str">
            <v>30 Days net terms</v>
          </cell>
          <cell r="X1826">
            <v>2112000</v>
          </cell>
          <cell r="Y1826">
            <v>577591</v>
          </cell>
          <cell r="Z1826">
            <v>112000</v>
          </cell>
        </row>
        <row r="1827">
          <cell r="A1827" t="str">
            <v>802939-3</v>
          </cell>
          <cell r="B1827">
            <v>802939</v>
          </cell>
          <cell r="C1827">
            <v>3</v>
          </cell>
          <cell r="D1827">
            <v>40364003</v>
          </cell>
          <cell r="E1827" t="str">
            <v>Technip Italy SPA</v>
          </cell>
          <cell r="F1827" t="str">
            <v>Eng Serv - Routine Work Orders</v>
          </cell>
          <cell r="G1827" t="str">
            <v>Master Professional Services Agreement</v>
          </cell>
          <cell r="H1827" t="str">
            <v>Brant, Edna</v>
          </cell>
          <cell r="I1827">
            <v>40770</v>
          </cell>
          <cell r="J1827">
            <v>40179</v>
          </cell>
          <cell r="K1827">
            <v>40908</v>
          </cell>
          <cell r="L1827" t="str">
            <v>Complete</v>
          </cell>
          <cell r="M1827" t="str">
            <v>Executed</v>
          </cell>
          <cell r="N1827">
            <v>40787</v>
          </cell>
          <cell r="O1827" t="str">
            <v>Execute Contract</v>
          </cell>
          <cell r="P1827" t="str">
            <v>Russell, Ryan</v>
          </cell>
          <cell r="Q1827" t="str">
            <v>Russell, Ryan</v>
          </cell>
          <cell r="R1827" t="str">
            <v>Marina Crawford</v>
          </cell>
          <cell r="S1827" t="str">
            <v>Ron Laing</v>
          </cell>
          <cell r="T1827" t="str">
            <v>Karen Almadi</v>
          </cell>
          <cell r="U1827" t="str">
            <v>H - Horizon</v>
          </cell>
          <cell r="V1827" t="str">
            <v>Upgrading &amp; Utilitie - Upgrading &amp; Utilities</v>
          </cell>
          <cell r="W1827" t="str">
            <v>30 Days net terms</v>
          </cell>
          <cell r="X1827">
            <v>2177000</v>
          </cell>
          <cell r="Y1827">
            <v>577591</v>
          </cell>
          <cell r="Z1827">
            <v>65000</v>
          </cell>
        </row>
        <row r="1828">
          <cell r="A1828" t="str">
            <v>802939-4</v>
          </cell>
          <cell r="B1828">
            <v>802939</v>
          </cell>
          <cell r="C1828">
            <v>4</v>
          </cell>
          <cell r="D1828">
            <v>40364004</v>
          </cell>
          <cell r="E1828" t="str">
            <v>Technip Italy SPA</v>
          </cell>
          <cell r="F1828" t="str">
            <v>Eng Serv - Routine Work Orders</v>
          </cell>
          <cell r="G1828" t="str">
            <v>Master Professional Services Agreement</v>
          </cell>
          <cell r="H1828" t="str">
            <v>Brant, Edna</v>
          </cell>
          <cell r="I1828">
            <v>40822</v>
          </cell>
          <cell r="J1828">
            <v>40179</v>
          </cell>
          <cell r="K1828">
            <v>40908</v>
          </cell>
          <cell r="L1828" t="str">
            <v>Complete</v>
          </cell>
          <cell r="M1828" t="str">
            <v>Executed</v>
          </cell>
          <cell r="N1828">
            <v>40854</v>
          </cell>
          <cell r="O1828" t="str">
            <v>Edit New Supplement</v>
          </cell>
          <cell r="P1828" t="str">
            <v>Brant, Edna</v>
          </cell>
          <cell r="Q1828" t="str">
            <v>Brant, Edna</v>
          </cell>
          <cell r="R1828" t="str">
            <v>Marina Crawford</v>
          </cell>
          <cell r="S1828" t="str">
            <v>Ron Laing</v>
          </cell>
          <cell r="T1828" t="str">
            <v>Karen Almadi</v>
          </cell>
          <cell r="U1828" t="str">
            <v>H - Horizon</v>
          </cell>
          <cell r="V1828" t="str">
            <v>Upgrading &amp; Utilitie - Upgrading &amp; Utilities</v>
          </cell>
          <cell r="W1828" t="str">
            <v>30 Days net terms</v>
          </cell>
          <cell r="X1828">
            <v>2291240</v>
          </cell>
          <cell r="Y1828">
            <v>577591</v>
          </cell>
          <cell r="Z1828">
            <v>114240</v>
          </cell>
        </row>
        <row r="1829">
          <cell r="A1829" t="str">
            <v>802939-5</v>
          </cell>
          <cell r="B1829">
            <v>802939</v>
          </cell>
          <cell r="C1829">
            <v>5</v>
          </cell>
          <cell r="D1829">
            <v>403640</v>
          </cell>
          <cell r="E1829" t="str">
            <v>Technip Italy SPA</v>
          </cell>
          <cell r="F1829" t="str">
            <v>Eng Serv - Routine Work Orders</v>
          </cell>
          <cell r="G1829" t="str">
            <v>Master Professional Services Agreement</v>
          </cell>
          <cell r="H1829" t="str">
            <v>Wang, Cathy</v>
          </cell>
          <cell r="I1829">
            <v>40891</v>
          </cell>
          <cell r="J1829">
            <v>40908</v>
          </cell>
          <cell r="K1829">
            <v>40939</v>
          </cell>
          <cell r="L1829" t="str">
            <v>Complete</v>
          </cell>
          <cell r="M1829" t="str">
            <v>Executed</v>
          </cell>
          <cell r="N1829">
            <v>40897</v>
          </cell>
          <cell r="O1829" t="str">
            <v>Edit New Supplement</v>
          </cell>
          <cell r="P1829" t="str">
            <v>General, Tracy</v>
          </cell>
          <cell r="Q1829" t="str">
            <v>General, Tracy</v>
          </cell>
          <cell r="R1829" t="str">
            <v>Marina Crawford</v>
          </cell>
          <cell r="S1829" t="str">
            <v>Ron Laing</v>
          </cell>
          <cell r="T1829" t="str">
            <v>Karen Almadi</v>
          </cell>
          <cell r="U1829" t="str">
            <v>H - Horizon</v>
          </cell>
          <cell r="V1829" t="str">
            <v>Upgrading &amp; Utilitie - Upgrading &amp; Utilities</v>
          </cell>
          <cell r="W1829" t="str">
            <v>30 Days net terms</v>
          </cell>
          <cell r="X1829">
            <v>2329320</v>
          </cell>
          <cell r="Y1829">
            <v>577591</v>
          </cell>
          <cell r="Z1829">
            <v>38080</v>
          </cell>
        </row>
        <row r="1830">
          <cell r="A1830" t="str">
            <v>802940-1</v>
          </cell>
          <cell r="B1830">
            <v>802940</v>
          </cell>
          <cell r="C1830">
            <v>1</v>
          </cell>
          <cell r="D1830">
            <v>403934</v>
          </cell>
          <cell r="E1830" t="str">
            <v>Technip Italy SPA</v>
          </cell>
          <cell r="F1830" t="str">
            <v>Eng Serv - Sustaining Capital</v>
          </cell>
          <cell r="G1830" t="str">
            <v>Master Professional Services Agreement</v>
          </cell>
          <cell r="H1830" t="str">
            <v>Russell, Ryan</v>
          </cell>
          <cell r="I1830">
            <v>40742</v>
          </cell>
          <cell r="J1830">
            <v>40717</v>
          </cell>
          <cell r="K1830">
            <v>40816</v>
          </cell>
          <cell r="L1830" t="str">
            <v>Complete</v>
          </cell>
          <cell r="M1830" t="str">
            <v>Executed</v>
          </cell>
          <cell r="N1830">
            <v>40787</v>
          </cell>
          <cell r="O1830" t="str">
            <v>Approve Contract</v>
          </cell>
          <cell r="P1830" t="str">
            <v>Commercial Operations Approver</v>
          </cell>
          <cell r="Q1830" t="str">
            <v>Crawford, Marina</v>
          </cell>
          <cell r="R1830" t="str">
            <v>Sudip Kumar</v>
          </cell>
          <cell r="S1830" t="str">
            <v>Ron Laing</v>
          </cell>
          <cell r="T1830" t="str">
            <v>Karen Almadi</v>
          </cell>
          <cell r="U1830" t="str">
            <v>H - Horizon</v>
          </cell>
          <cell r="V1830" t="str">
            <v>Upgrading &amp; Utilitie - Upgrading &amp; Utilities</v>
          </cell>
          <cell r="W1830" t="str">
            <v>30 Days net terms</v>
          </cell>
          <cell r="X1830">
            <v>3300000</v>
          </cell>
          <cell r="Y1830">
            <v>577591</v>
          </cell>
          <cell r="Z1830">
            <v>500000</v>
          </cell>
        </row>
        <row r="1831">
          <cell r="A1831" t="str">
            <v>802940-2</v>
          </cell>
          <cell r="B1831">
            <v>802940</v>
          </cell>
          <cell r="C1831">
            <v>2</v>
          </cell>
          <cell r="D1831">
            <v>403934</v>
          </cell>
          <cell r="E1831" t="str">
            <v>Technip Italy SPA</v>
          </cell>
          <cell r="F1831" t="str">
            <v>Eng Serv - Sustaining Capital</v>
          </cell>
          <cell r="G1831" t="str">
            <v>Master Professional Services Agreement</v>
          </cell>
          <cell r="H1831" t="str">
            <v>Wang, Cathy</v>
          </cell>
          <cell r="I1831">
            <v>40822</v>
          </cell>
          <cell r="J1831">
            <v>40816</v>
          </cell>
          <cell r="K1831">
            <v>40999</v>
          </cell>
          <cell r="L1831" t="str">
            <v>Complete</v>
          </cell>
          <cell r="M1831" t="str">
            <v>Executed</v>
          </cell>
          <cell r="N1831">
            <v>40876</v>
          </cell>
          <cell r="O1831" t="str">
            <v>Execute Contract</v>
          </cell>
          <cell r="P1831" t="str">
            <v>Brant, Edna</v>
          </cell>
          <cell r="Q1831" t="str">
            <v>Brant, Edna</v>
          </cell>
          <cell r="R1831" t="str">
            <v>Marina Crawford</v>
          </cell>
          <cell r="S1831" t="str">
            <v>Ron Laing</v>
          </cell>
          <cell r="T1831" t="str">
            <v>Karen Almadi</v>
          </cell>
          <cell r="U1831" t="str">
            <v>H - Horizon</v>
          </cell>
          <cell r="V1831" t="str">
            <v>Upgrading &amp; Utilitie - Upgrading &amp; Utilities</v>
          </cell>
          <cell r="W1831" t="str">
            <v>30 Days net terms</v>
          </cell>
          <cell r="X1831">
            <v>4704000</v>
          </cell>
          <cell r="Y1831">
            <v>577591</v>
          </cell>
          <cell r="Z1831">
            <v>1404000</v>
          </cell>
        </row>
        <row r="1832">
          <cell r="A1832" t="str">
            <v>802941-1</v>
          </cell>
          <cell r="B1832">
            <v>802941</v>
          </cell>
          <cell r="C1832">
            <v>1</v>
          </cell>
          <cell r="D1832">
            <v>403935</v>
          </cell>
          <cell r="E1832" t="str">
            <v>Technip Italy SPA</v>
          </cell>
          <cell r="F1832" t="str">
            <v>Eng Serv - Backlog Work Orders</v>
          </cell>
          <cell r="G1832" t="str">
            <v>Master Professional Services Agreement</v>
          </cell>
          <cell r="H1832" t="str">
            <v>Wang, Cathy</v>
          </cell>
          <cell r="I1832">
            <v>40745</v>
          </cell>
          <cell r="J1832">
            <v>40725</v>
          </cell>
          <cell r="K1832">
            <v>40816</v>
          </cell>
          <cell r="L1832" t="str">
            <v>Complete</v>
          </cell>
          <cell r="M1832" t="str">
            <v>Executed</v>
          </cell>
          <cell r="N1832">
            <v>40787</v>
          </cell>
          <cell r="O1832" t="str">
            <v>Approve Contract</v>
          </cell>
          <cell r="P1832" t="str">
            <v>Business Area Approver</v>
          </cell>
          <cell r="Q1832" t="str">
            <v>Duda, Peter</v>
          </cell>
          <cell r="R1832" t="str">
            <v>Marina Crawford</v>
          </cell>
          <cell r="S1832" t="str">
            <v>Ron Laing</v>
          </cell>
          <cell r="T1832" t="str">
            <v>Stephanie Graham</v>
          </cell>
          <cell r="U1832" t="str">
            <v>H - Horizon</v>
          </cell>
          <cell r="V1832" t="str">
            <v>Upgrading &amp; Utilitie - Upgrading &amp; Utilities</v>
          </cell>
          <cell r="W1832" t="str">
            <v>30 Days net terms</v>
          </cell>
          <cell r="X1832">
            <v>1700000</v>
          </cell>
          <cell r="Y1832">
            <v>577591</v>
          </cell>
          <cell r="Z1832">
            <v>500000</v>
          </cell>
        </row>
        <row r="1833">
          <cell r="A1833" t="str">
            <v>802942-1</v>
          </cell>
          <cell r="B1833">
            <v>802942</v>
          </cell>
          <cell r="C1833">
            <v>1</v>
          </cell>
          <cell r="D1833">
            <v>40393801</v>
          </cell>
          <cell r="E1833" t="str">
            <v>Technip Italy SPA</v>
          </cell>
          <cell r="F1833" t="str">
            <v>Eng Serv - As Built Draftsmen</v>
          </cell>
          <cell r="G1833" t="str">
            <v>Master Professional Services Agreement</v>
          </cell>
          <cell r="H1833" t="str">
            <v>Baldwin, Charity</v>
          </cell>
          <cell r="I1833">
            <v>40710</v>
          </cell>
          <cell r="J1833">
            <v>40330</v>
          </cell>
          <cell r="K1833">
            <v>40908</v>
          </cell>
          <cell r="L1833" t="str">
            <v>Complete</v>
          </cell>
          <cell r="M1833" t="str">
            <v>Executed</v>
          </cell>
          <cell r="N1833">
            <v>40763</v>
          </cell>
          <cell r="O1833" t="str">
            <v>Review Contract</v>
          </cell>
          <cell r="P1833" t="str">
            <v>Supply Management Reviewer</v>
          </cell>
          <cell r="Q1833" t="str">
            <v>Crawford, Marina</v>
          </cell>
          <cell r="R1833" t="str">
            <v>Marina Crawford</v>
          </cell>
          <cell r="S1833" t="str">
            <v>Ron Laing</v>
          </cell>
          <cell r="T1833" t="str">
            <v>Karen Almadi</v>
          </cell>
          <cell r="U1833" t="str">
            <v>H - Horizon</v>
          </cell>
          <cell r="V1833" t="str">
            <v>Upgrading &amp; Utilitie - Upgrading &amp; Utilities</v>
          </cell>
          <cell r="W1833" t="str">
            <v>30 Days net terms</v>
          </cell>
          <cell r="X1833">
            <v>990000</v>
          </cell>
          <cell r="Y1833">
            <v>577591</v>
          </cell>
          <cell r="Z1833">
            <v>330000</v>
          </cell>
        </row>
        <row r="1834">
          <cell r="A1834" t="str">
            <v>802942-2</v>
          </cell>
          <cell r="B1834">
            <v>802942</v>
          </cell>
          <cell r="C1834">
            <v>2</v>
          </cell>
          <cell r="D1834">
            <v>403938</v>
          </cell>
          <cell r="E1834" t="str">
            <v>Technip Italy SPA</v>
          </cell>
          <cell r="F1834" t="str">
            <v>Eng Serv - As Built Draftsmen</v>
          </cell>
          <cell r="G1834" t="str">
            <v>Master Professional Services Agreement</v>
          </cell>
          <cell r="H1834" t="str">
            <v>Wang, Cathy</v>
          </cell>
          <cell r="I1834">
            <v>40891</v>
          </cell>
          <cell r="J1834">
            <v>40908</v>
          </cell>
          <cell r="K1834">
            <v>40939</v>
          </cell>
          <cell r="L1834" t="str">
            <v>Complete</v>
          </cell>
          <cell r="M1834" t="str">
            <v>Executed</v>
          </cell>
          <cell r="N1834">
            <v>40898</v>
          </cell>
          <cell r="O1834" t="str">
            <v>Execute Contract</v>
          </cell>
          <cell r="P1834" t="str">
            <v>General, Tracy</v>
          </cell>
          <cell r="Q1834" t="str">
            <v>General, Tracy</v>
          </cell>
          <cell r="R1834" t="str">
            <v>Marina Crawford</v>
          </cell>
          <cell r="S1834" t="str">
            <v>Ron Laing</v>
          </cell>
          <cell r="T1834" t="str">
            <v>Karen Almadi</v>
          </cell>
          <cell r="U1834" t="str">
            <v>H - Horizon</v>
          </cell>
          <cell r="V1834" t="str">
            <v>Upgrading &amp; Utilitie - Upgrading &amp; Utilities</v>
          </cell>
          <cell r="W1834" t="str">
            <v>30 Days net terms</v>
          </cell>
          <cell r="X1834">
            <v>1037520</v>
          </cell>
          <cell r="Y1834">
            <v>577591</v>
          </cell>
          <cell r="Z1834">
            <v>47520</v>
          </cell>
        </row>
        <row r="1835">
          <cell r="A1835" t="str">
            <v>802943-1</v>
          </cell>
          <cell r="B1835">
            <v>802943</v>
          </cell>
          <cell r="C1835">
            <v>1</v>
          </cell>
          <cell r="D1835">
            <v>404094</v>
          </cell>
          <cell r="E1835" t="str">
            <v>Technip Italy SPA</v>
          </cell>
          <cell r="F1835" t="str">
            <v>Eng Serv - Site Representative</v>
          </cell>
          <cell r="G1835" t="str">
            <v>Master Professional Services Agreement</v>
          </cell>
          <cell r="H1835" t="str">
            <v>Wang, Cathy</v>
          </cell>
          <cell r="I1835">
            <v>40891</v>
          </cell>
          <cell r="J1835">
            <v>40908</v>
          </cell>
          <cell r="K1835">
            <v>40939</v>
          </cell>
          <cell r="L1835" t="str">
            <v>Complete</v>
          </cell>
          <cell r="M1835" t="str">
            <v>Executed</v>
          </cell>
          <cell r="N1835">
            <v>40898</v>
          </cell>
          <cell r="O1835" t="str">
            <v>Approve Contract</v>
          </cell>
          <cell r="P1835" t="str">
            <v>Business Area Approver</v>
          </cell>
          <cell r="Q1835" t="str">
            <v>Warrell, John</v>
          </cell>
          <cell r="R1835" t="str">
            <v>Marina Crawford</v>
          </cell>
          <cell r="S1835" t="str">
            <v>Ron Laing</v>
          </cell>
          <cell r="T1835" t="str">
            <v>Karen Almadi</v>
          </cell>
          <cell r="U1835" t="str">
            <v>H - Horizon</v>
          </cell>
          <cell r="V1835" t="str">
            <v>Upgrading &amp; Utilitie - Upgrading &amp; Utilities</v>
          </cell>
          <cell r="W1835" t="str">
            <v>30 Days net terms</v>
          </cell>
          <cell r="X1835">
            <v>870000</v>
          </cell>
          <cell r="Y1835">
            <v>577591</v>
          </cell>
          <cell r="Z1835">
            <v>200000</v>
          </cell>
        </row>
        <row r="1836">
          <cell r="A1836" t="str">
            <v>802944-1-1</v>
          </cell>
          <cell r="B1836" t="str">
            <v>802944-1</v>
          </cell>
          <cell r="C1836">
            <v>1</v>
          </cell>
          <cell r="D1836">
            <v>40410301</v>
          </cell>
          <cell r="E1836" t="str">
            <v>Rivard Enterprises (2004) Ltd.</v>
          </cell>
          <cell r="F1836" t="str">
            <v>Changes in Scope of Work</v>
          </cell>
          <cell r="G1836" t="str">
            <v>Schedules for Master Agreements</v>
          </cell>
          <cell r="H1836" t="str">
            <v>Mohammed, Bassam</v>
          </cell>
          <cell r="I1836">
            <v>40666</v>
          </cell>
          <cell r="J1836">
            <v>40546</v>
          </cell>
          <cell r="K1836">
            <v>40709</v>
          </cell>
          <cell r="L1836" t="str">
            <v>Complete</v>
          </cell>
          <cell r="M1836" t="str">
            <v>Executed</v>
          </cell>
          <cell r="N1836">
            <v>40672</v>
          </cell>
          <cell r="O1836" t="str">
            <v>Review Contract</v>
          </cell>
          <cell r="P1836" t="str">
            <v>Supply Management Reviewer</v>
          </cell>
          <cell r="Q1836" t="str">
            <v>Guglielmin, Don</v>
          </cell>
          <cell r="R1836" t="str">
            <v>Don Guglielmin</v>
          </cell>
          <cell r="S1836" t="str">
            <v>Ron Laing</v>
          </cell>
          <cell r="T1836" t="str">
            <v>Karen Almadi</v>
          </cell>
          <cell r="U1836" t="str">
            <v>H - Horizon</v>
          </cell>
          <cell r="V1836" t="str">
            <v>Major Projects</v>
          </cell>
          <cell r="W1836" t="str">
            <v>45 Days net terms</v>
          </cell>
          <cell r="X1836">
            <v>1409576.19</v>
          </cell>
          <cell r="Y1836">
            <v>586709</v>
          </cell>
          <cell r="Z1836">
            <v>131978.66</v>
          </cell>
        </row>
        <row r="1837">
          <cell r="A1837" t="str">
            <v>802946-1</v>
          </cell>
          <cell r="B1837">
            <v>802946</v>
          </cell>
          <cell r="C1837">
            <v>1</v>
          </cell>
          <cell r="D1837">
            <v>404035</v>
          </cell>
          <cell r="E1837" t="str">
            <v>Roevin Technical People, a div. of  Adecco Employment Services Limited</v>
          </cell>
          <cell r="F1837" t="str">
            <v>Supply of Temp Personnel and Payroll services</v>
          </cell>
          <cell r="G1837" t="str">
            <v>Master Professional Services Agreement</v>
          </cell>
          <cell r="H1837" t="str">
            <v>General, Tracy</v>
          </cell>
          <cell r="I1837">
            <v>40512</v>
          </cell>
          <cell r="J1837">
            <v>40441</v>
          </cell>
          <cell r="K1837">
            <v>40981</v>
          </cell>
          <cell r="L1837" t="str">
            <v>Complete</v>
          </cell>
          <cell r="M1837" t="str">
            <v>Executed</v>
          </cell>
          <cell r="N1837">
            <v>40526</v>
          </cell>
          <cell r="O1837" t="str">
            <v>Edit New Supplement</v>
          </cell>
          <cell r="P1837" t="str">
            <v>Druhan, Chasity</v>
          </cell>
          <cell r="Q1837" t="str">
            <v>Druhan, Chasity</v>
          </cell>
          <cell r="R1837" t="str">
            <v>Marina Crawford</v>
          </cell>
          <cell r="S1837" t="str">
            <v>Ron Laing</v>
          </cell>
          <cell r="T1837" t="str">
            <v>Brenda Balog</v>
          </cell>
          <cell r="U1837" t="str">
            <v>H - Horizon</v>
          </cell>
          <cell r="V1837" t="str">
            <v>All</v>
          </cell>
          <cell r="W1837" t="str">
            <v>30 Days net terms</v>
          </cell>
          <cell r="X1837">
            <v>103692</v>
          </cell>
          <cell r="Y1837">
            <v>584032</v>
          </cell>
          <cell r="Z1837">
            <v>51846</v>
          </cell>
        </row>
        <row r="1838">
          <cell r="A1838" t="str">
            <v>802947-1</v>
          </cell>
          <cell r="B1838">
            <v>802947</v>
          </cell>
          <cell r="C1838">
            <v>1</v>
          </cell>
          <cell r="D1838">
            <v>404099</v>
          </cell>
          <cell r="E1838" t="str">
            <v>HSE Integrated Ltd</v>
          </cell>
          <cell r="F1838" t="str">
            <v>3 Month Ext. Safety Specialist - OPP3</v>
          </cell>
          <cell r="G1838" t="str">
            <v>Short Form Consulting Agreement</v>
          </cell>
          <cell r="H1838" t="str">
            <v>Mohammed, Bassam</v>
          </cell>
          <cell r="I1838">
            <v>40532</v>
          </cell>
          <cell r="J1838">
            <v>40544</v>
          </cell>
          <cell r="K1838">
            <v>40633</v>
          </cell>
          <cell r="L1838" t="str">
            <v>Complete</v>
          </cell>
          <cell r="M1838" t="str">
            <v>Executed</v>
          </cell>
          <cell r="N1838">
            <v>40560</v>
          </cell>
          <cell r="O1838" t="str">
            <v>Execute Contract</v>
          </cell>
          <cell r="P1838" t="str">
            <v>Belenky, Betty</v>
          </cell>
          <cell r="Q1838" t="str">
            <v>Belenky, Betty</v>
          </cell>
          <cell r="R1838" t="str">
            <v>Don Guglielmin</v>
          </cell>
          <cell r="S1838" t="str">
            <v>Ron Laing</v>
          </cell>
          <cell r="U1838" t="str">
            <v>H - Horizon</v>
          </cell>
          <cell r="V1838" t="str">
            <v>Major Projects</v>
          </cell>
          <cell r="W1838" t="str">
            <v>45 Days net terms</v>
          </cell>
          <cell r="X1838">
            <v>170427.9</v>
          </cell>
          <cell r="Y1838">
            <v>562614</v>
          </cell>
          <cell r="Z1838">
            <v>56809.3</v>
          </cell>
        </row>
        <row r="1839">
          <cell r="A1839" t="str">
            <v>802964-1</v>
          </cell>
          <cell r="B1839">
            <v>802964</v>
          </cell>
          <cell r="C1839">
            <v>1</v>
          </cell>
          <cell r="D1839">
            <v>40099611</v>
          </cell>
          <cell r="E1839" t="str">
            <v>Horizon Construction Management Ltd.</v>
          </cell>
          <cell r="F1839" t="str">
            <v>Construction Management</v>
          </cell>
          <cell r="G1839" t="str">
            <v>Construction</v>
          </cell>
          <cell r="H1839" t="str">
            <v>Hassan, Mostafa</v>
          </cell>
          <cell r="I1839">
            <v>40554</v>
          </cell>
          <cell r="J1839">
            <v>38412</v>
          </cell>
          <cell r="K1839">
            <v>40908</v>
          </cell>
          <cell r="L1839" t="str">
            <v>Active</v>
          </cell>
          <cell r="M1839" t="str">
            <v>Executed</v>
          </cell>
          <cell r="N1839">
            <v>40610</v>
          </cell>
          <cell r="O1839" t="str">
            <v>Execute Contract</v>
          </cell>
          <cell r="P1839" t="str">
            <v>Druhan, Chasity</v>
          </cell>
          <cell r="Q1839" t="str">
            <v>Druhan, Chasity</v>
          </cell>
          <cell r="R1839" t="str">
            <v>Edmundo Lopez</v>
          </cell>
          <cell r="S1839" t="str">
            <v>Ron Laing</v>
          </cell>
          <cell r="T1839" t="str">
            <v>Brenda Balog</v>
          </cell>
          <cell r="U1839" t="str">
            <v>H - Horizon</v>
          </cell>
          <cell r="V1839" t="str">
            <v>All</v>
          </cell>
          <cell r="W1839" t="str">
            <v>30 Days net terms</v>
          </cell>
          <cell r="X1839">
            <v>8557651.1799999997</v>
          </cell>
          <cell r="Y1839">
            <v>583505</v>
          </cell>
          <cell r="Z1839">
            <v>429366.68</v>
          </cell>
        </row>
        <row r="1840">
          <cell r="A1840" t="str">
            <v>802964-2</v>
          </cell>
          <cell r="B1840">
            <v>802964</v>
          </cell>
          <cell r="C1840">
            <v>2</v>
          </cell>
          <cell r="D1840">
            <v>400996</v>
          </cell>
          <cell r="E1840" t="str">
            <v>Horizon Construction Management Ltd.</v>
          </cell>
          <cell r="F1840" t="str">
            <v>Construction Management</v>
          </cell>
          <cell r="G1840" t="str">
            <v>Construction</v>
          </cell>
          <cell r="H1840" t="str">
            <v>Hassan, Mostafa</v>
          </cell>
          <cell r="I1840">
            <v>40877</v>
          </cell>
          <cell r="J1840">
            <v>38412</v>
          </cell>
          <cell r="K1840">
            <v>41264</v>
          </cell>
          <cell r="L1840" t="str">
            <v>Active</v>
          </cell>
          <cell r="M1840" t="str">
            <v>Executed</v>
          </cell>
          <cell r="N1840">
            <v>40890</v>
          </cell>
          <cell r="O1840" t="str">
            <v>Edit New Supplement</v>
          </cell>
          <cell r="P1840" t="str">
            <v>Hassan, Mostafa</v>
          </cell>
          <cell r="Q1840" t="str">
            <v>Hassan, Mostafa</v>
          </cell>
          <cell r="R1840" t="str">
            <v>Marina Crawford</v>
          </cell>
          <cell r="S1840" t="str">
            <v>Ron Laing</v>
          </cell>
          <cell r="T1840" t="str">
            <v>Brenda Balog</v>
          </cell>
          <cell r="U1840" t="str">
            <v>H - Horizon</v>
          </cell>
          <cell r="V1840" t="str">
            <v>All</v>
          </cell>
          <cell r="W1840" t="str">
            <v>30 Days net terms</v>
          </cell>
          <cell r="X1840">
            <v>9125224.1799999997</v>
          </cell>
          <cell r="Y1840">
            <v>583505</v>
          </cell>
          <cell r="Z1840">
            <v>567573</v>
          </cell>
        </row>
        <row r="1841">
          <cell r="A1841" t="str">
            <v>802964-3</v>
          </cell>
          <cell r="B1841">
            <v>802964</v>
          </cell>
          <cell r="C1841">
            <v>3</v>
          </cell>
          <cell r="D1841">
            <v>405756</v>
          </cell>
          <cell r="E1841" t="str">
            <v>Horizon Construction Management Ltd.</v>
          </cell>
          <cell r="F1841" t="str">
            <v>Construction Management</v>
          </cell>
          <cell r="G1841" t="str">
            <v>Construction</v>
          </cell>
          <cell r="H1841" t="str">
            <v>Hassan, Mostafa</v>
          </cell>
          <cell r="I1841">
            <v>41542</v>
          </cell>
          <cell r="J1841">
            <v>41456</v>
          </cell>
          <cell r="K1841">
            <v>43100</v>
          </cell>
          <cell r="L1841" t="str">
            <v>Active</v>
          </cell>
          <cell r="M1841" t="str">
            <v>Executed</v>
          </cell>
          <cell r="N1841">
            <v>41862</v>
          </cell>
          <cell r="O1841" t="str">
            <v>Approve Contract</v>
          </cell>
          <cell r="P1841" t="str">
            <v>Commercial Operations Approver</v>
          </cell>
          <cell r="Q1841" t="str">
            <v>Bronkhorst, Ari</v>
          </cell>
          <cell r="R1841" t="str">
            <v>Ari Bronkhorst</v>
          </cell>
          <cell r="S1841" t="str">
            <v>Ari Bronkhorst</v>
          </cell>
          <cell r="T1841" t="str">
            <v>Stephanie Graham</v>
          </cell>
          <cell r="U1841" t="str">
            <v>H - Horizon</v>
          </cell>
          <cell r="V1841" t="str">
            <v>All</v>
          </cell>
          <cell r="W1841" t="str">
            <v>10 Days net terms</v>
          </cell>
          <cell r="X1841">
            <v>7762623.2599999998</v>
          </cell>
          <cell r="Y1841">
            <v>583505</v>
          </cell>
          <cell r="Z1841">
            <v>-1362600.92</v>
          </cell>
        </row>
        <row r="1842">
          <cell r="A1842" t="str">
            <v>802964-4</v>
          </cell>
          <cell r="B1842">
            <v>802964</v>
          </cell>
          <cell r="C1842">
            <v>4</v>
          </cell>
          <cell r="D1842">
            <v>405756</v>
          </cell>
          <cell r="E1842" t="str">
            <v>Horizon Construction Management Ltd.</v>
          </cell>
          <cell r="F1842" t="str">
            <v>Construction Management</v>
          </cell>
          <cell r="G1842" t="str">
            <v>Construction</v>
          </cell>
          <cell r="H1842" t="str">
            <v>Hassan, Mostafa</v>
          </cell>
          <cell r="I1842">
            <v>42419</v>
          </cell>
          <cell r="J1842">
            <v>41456</v>
          </cell>
          <cell r="K1842">
            <v>44561</v>
          </cell>
          <cell r="L1842" t="str">
            <v>Active</v>
          </cell>
          <cell r="M1842" t="str">
            <v>Executed</v>
          </cell>
          <cell r="N1842">
            <v>42816</v>
          </cell>
          <cell r="O1842" t="str">
            <v>Approve Contract</v>
          </cell>
          <cell r="P1842" t="str">
            <v>Business Area Approver</v>
          </cell>
          <cell r="R1842" t="str">
            <v>Ari Bronkhorst</v>
          </cell>
          <cell r="S1842" t="str">
            <v>Ari Bronkhorst</v>
          </cell>
          <cell r="T1842" t="str">
            <v>Stephanie Graham</v>
          </cell>
          <cell r="U1842" t="str">
            <v>H - Horizon</v>
          </cell>
          <cell r="V1842" t="str">
            <v>All</v>
          </cell>
          <cell r="W1842" t="str">
            <v>10 Days net terms</v>
          </cell>
          <cell r="X1842">
            <v>1633188.52</v>
          </cell>
          <cell r="Y1842">
            <v>583505</v>
          </cell>
          <cell r="Z1842">
            <v>-6129434.7400000002</v>
          </cell>
        </row>
        <row r="1843">
          <cell r="A1843" t="str">
            <v>802964-5</v>
          </cell>
          <cell r="B1843">
            <v>802964</v>
          </cell>
          <cell r="C1843">
            <v>5</v>
          </cell>
          <cell r="D1843">
            <v>405756</v>
          </cell>
          <cell r="E1843" t="str">
            <v>Horizon Construction Management Ltd.</v>
          </cell>
          <cell r="F1843" t="str">
            <v>CHANGE ORDER 05</v>
          </cell>
          <cell r="G1843" t="str">
            <v>Construction</v>
          </cell>
          <cell r="H1843" t="str">
            <v>Hassan, Mostafa</v>
          </cell>
          <cell r="I1843">
            <v>42821</v>
          </cell>
          <cell r="J1843">
            <v>41456</v>
          </cell>
          <cell r="K1843">
            <v>44561</v>
          </cell>
          <cell r="L1843" t="str">
            <v>Active</v>
          </cell>
          <cell r="M1843" t="str">
            <v>Pending Business Area Approval</v>
          </cell>
          <cell r="O1843" t="str">
            <v>Approve Contract</v>
          </cell>
          <cell r="P1843" t="str">
            <v>Business Area Approver</v>
          </cell>
          <cell r="R1843" t="str">
            <v>Ari Bronkhorst</v>
          </cell>
          <cell r="S1843" t="str">
            <v>Ari Bronkhorst</v>
          </cell>
          <cell r="T1843" t="str">
            <v>Stephanie Graham</v>
          </cell>
          <cell r="U1843" t="str">
            <v>H - Horizon</v>
          </cell>
          <cell r="V1843" t="str">
            <v>All</v>
          </cell>
          <cell r="W1843" t="str">
            <v>10 Days net terms</v>
          </cell>
          <cell r="X1843">
            <v>1903087.52</v>
          </cell>
          <cell r="Y1843">
            <v>583505</v>
          </cell>
          <cell r="Z1843">
            <v>269899</v>
          </cell>
        </row>
        <row r="1844">
          <cell r="A1844" t="str">
            <v>802966-1-1</v>
          </cell>
          <cell r="B1844" t="str">
            <v>802966-1</v>
          </cell>
          <cell r="C1844">
            <v>1</v>
          </cell>
          <cell r="D1844">
            <v>404312</v>
          </cell>
          <cell r="E1844" t="str">
            <v>U.S Traffic International Transportation</v>
          </cell>
          <cell r="F1844" t="str">
            <v>Transportation Coker Rebuild</v>
          </cell>
          <cell r="G1844" t="str">
            <v>Schedules for Master Agreements</v>
          </cell>
          <cell r="H1844" t="str">
            <v>Hernandez, Pedro</v>
          </cell>
          <cell r="I1844">
            <v>40745</v>
          </cell>
          <cell r="J1844">
            <v>40585</v>
          </cell>
          <cell r="K1844">
            <v>40816</v>
          </cell>
          <cell r="L1844" t="str">
            <v>Complete</v>
          </cell>
          <cell r="M1844" t="str">
            <v>Executed</v>
          </cell>
          <cell r="N1844">
            <v>40745</v>
          </cell>
          <cell r="O1844" t="str">
            <v>Approve Contract</v>
          </cell>
          <cell r="P1844" t="str">
            <v>Business Area Approver</v>
          </cell>
          <cell r="Q1844" t="str">
            <v>Lanfranchi, Raul</v>
          </cell>
          <cell r="R1844" t="str">
            <v>Ari Bronkhorst</v>
          </cell>
          <cell r="S1844" t="str">
            <v>Ron Laing</v>
          </cell>
          <cell r="T1844" t="str">
            <v>Karen Almadi</v>
          </cell>
          <cell r="U1844" t="str">
            <v>H - Horizon</v>
          </cell>
          <cell r="V1844" t="str">
            <v>Major Projects</v>
          </cell>
          <cell r="W1844" t="str">
            <v>30 Days net terms</v>
          </cell>
          <cell r="X1844">
            <v>180000</v>
          </cell>
          <cell r="Y1844">
            <v>599156</v>
          </cell>
          <cell r="Z1844">
            <v>130000</v>
          </cell>
        </row>
        <row r="1845">
          <cell r="A1845" t="str">
            <v>802980-1-1</v>
          </cell>
          <cell r="B1845" t="str">
            <v>802980-1</v>
          </cell>
          <cell r="C1845">
            <v>1</v>
          </cell>
          <cell r="D1845">
            <v>404210</v>
          </cell>
          <cell r="E1845" t="str">
            <v>DeltaValve, LLC</v>
          </cell>
          <cell r="F1845" t="str">
            <v>Modification of Hydraulic Actuator to Electric Actuator</v>
          </cell>
          <cell r="G1845" t="str">
            <v>Schedules for Master Agreements</v>
          </cell>
          <cell r="H1845" t="str">
            <v>Hernandez, Pedro</v>
          </cell>
          <cell r="I1845">
            <v>40604</v>
          </cell>
          <cell r="J1845">
            <v>40585</v>
          </cell>
          <cell r="K1845">
            <v>40627</v>
          </cell>
          <cell r="L1845" t="str">
            <v>Complete</v>
          </cell>
          <cell r="M1845" t="str">
            <v>Executed</v>
          </cell>
          <cell r="N1845">
            <v>40647</v>
          </cell>
          <cell r="O1845" t="str">
            <v>Edit New Supplement</v>
          </cell>
          <cell r="P1845" t="str">
            <v>Hernandez, Pedro</v>
          </cell>
          <cell r="Q1845" t="str">
            <v>Hernandez, Pedro</v>
          </cell>
          <cell r="R1845" t="str">
            <v>Marti Loftsgard</v>
          </cell>
          <cell r="S1845" t="str">
            <v>Ron Laing</v>
          </cell>
          <cell r="T1845" t="str">
            <v>Stephanie Graham</v>
          </cell>
          <cell r="U1845" t="str">
            <v>H - Horizon</v>
          </cell>
          <cell r="V1845" t="str">
            <v>Upgrading &amp; Utilitie - Upgrading &amp; Utilities</v>
          </cell>
          <cell r="W1845" t="str">
            <v>45 Days net terms</v>
          </cell>
          <cell r="X1845">
            <v>487689</v>
          </cell>
          <cell r="Y1845">
            <v>724358</v>
          </cell>
          <cell r="Z1845">
            <v>54940</v>
          </cell>
        </row>
        <row r="1846">
          <cell r="A1846" t="str">
            <v>802980-1-2</v>
          </cell>
          <cell r="B1846" t="str">
            <v>802980-1</v>
          </cell>
          <cell r="C1846">
            <v>2</v>
          </cell>
          <cell r="D1846">
            <v>40421002</v>
          </cell>
          <cell r="E1846" t="str">
            <v>DeltaValve, LLC</v>
          </cell>
          <cell r="F1846" t="str">
            <v>Supply of One (1) Limitorque Electric Motor Operator and Assembly Kit</v>
          </cell>
          <cell r="G1846" t="str">
            <v>Schedules for Master Agreements</v>
          </cell>
          <cell r="H1846" t="str">
            <v>Hernandez, Pedro</v>
          </cell>
          <cell r="I1846">
            <v>40647</v>
          </cell>
          <cell r="J1846">
            <v>40646</v>
          </cell>
          <cell r="K1846">
            <v>40724</v>
          </cell>
          <cell r="L1846" t="str">
            <v>Complete</v>
          </cell>
          <cell r="M1846" t="str">
            <v>Executed</v>
          </cell>
          <cell r="N1846">
            <v>40696</v>
          </cell>
          <cell r="O1846" t="str">
            <v>Review Document</v>
          </cell>
          <cell r="P1846" t="str">
            <v>Loftsgard, Marti</v>
          </cell>
          <cell r="Q1846" t="str">
            <v>Loftsgard, Marti</v>
          </cell>
          <cell r="R1846" t="str">
            <v>Marti Loftsgard</v>
          </cell>
          <cell r="S1846" t="str">
            <v>Ron Laing</v>
          </cell>
          <cell r="T1846" t="str">
            <v>Stephanie Graham</v>
          </cell>
          <cell r="U1846" t="str">
            <v>H - Horizon</v>
          </cell>
          <cell r="V1846" t="str">
            <v>Upgrading &amp; Utilitie - Upgrading &amp; Utilities</v>
          </cell>
          <cell r="W1846" t="str">
            <v>30 Days net terms</v>
          </cell>
          <cell r="X1846">
            <v>522755</v>
          </cell>
          <cell r="Y1846">
            <v>724358</v>
          </cell>
          <cell r="Z1846">
            <v>35066</v>
          </cell>
        </row>
        <row r="1847">
          <cell r="A1847" t="str">
            <v>802980-1-3</v>
          </cell>
          <cell r="B1847" t="str">
            <v>802980-1</v>
          </cell>
          <cell r="C1847">
            <v>3</v>
          </cell>
          <cell r="D1847">
            <v>40421003</v>
          </cell>
          <cell r="E1847" t="str">
            <v>DeltaValve, LLC</v>
          </cell>
          <cell r="F1847" t="str">
            <v>Supply of One Proximity Switch and Lockout Pin Assembly</v>
          </cell>
          <cell r="G1847" t="str">
            <v>Schedules for Master Agreements</v>
          </cell>
          <cell r="H1847" t="str">
            <v>Hernandez, Pedro</v>
          </cell>
          <cell r="I1847">
            <v>40696</v>
          </cell>
          <cell r="J1847">
            <v>40658</v>
          </cell>
          <cell r="K1847">
            <v>40709</v>
          </cell>
          <cell r="L1847" t="str">
            <v>Complete</v>
          </cell>
          <cell r="M1847" t="str">
            <v>Executed</v>
          </cell>
          <cell r="N1847">
            <v>40704</v>
          </cell>
          <cell r="O1847" t="str">
            <v>Execute Contract</v>
          </cell>
          <cell r="P1847" t="str">
            <v>Hernandez, Pedro</v>
          </cell>
          <cell r="Q1847" t="str">
            <v>Hernandez, Pedro</v>
          </cell>
          <cell r="R1847" t="str">
            <v>Marti Loftsgard</v>
          </cell>
          <cell r="S1847" t="str">
            <v>Ron Laing</v>
          </cell>
          <cell r="T1847" t="str">
            <v>Stephanie Graham</v>
          </cell>
          <cell r="U1847" t="str">
            <v>H - Horizon</v>
          </cell>
          <cell r="V1847" t="str">
            <v>Upgrading &amp; Utilitie - Upgrading &amp; Utilities</v>
          </cell>
          <cell r="W1847" t="str">
            <v>30 Days net terms</v>
          </cell>
          <cell r="X1847">
            <v>525741</v>
          </cell>
          <cell r="Y1847">
            <v>724358</v>
          </cell>
          <cell r="Z1847">
            <v>2986</v>
          </cell>
        </row>
        <row r="1848">
          <cell r="A1848" t="str">
            <v>802980-1-4</v>
          </cell>
          <cell r="B1848" t="str">
            <v>802980-1</v>
          </cell>
          <cell r="C1848">
            <v>4</v>
          </cell>
          <cell r="D1848">
            <v>40421004</v>
          </cell>
          <cell r="E1848" t="str">
            <v>DeltaValve, LLC</v>
          </cell>
          <cell r="F1848" t="str">
            <v>Field Support for DCU Top Unheading Valves - Coker Rebuild</v>
          </cell>
          <cell r="G1848" t="str">
            <v>Schedules for Master Agreements</v>
          </cell>
          <cell r="H1848" t="str">
            <v>Ghods-Esfahani, Reza</v>
          </cell>
          <cell r="I1848">
            <v>40710</v>
          </cell>
          <cell r="J1848">
            <v>40724</v>
          </cell>
          <cell r="K1848">
            <v>40907</v>
          </cell>
          <cell r="L1848" t="str">
            <v>Complete</v>
          </cell>
          <cell r="M1848" t="str">
            <v>Executed</v>
          </cell>
          <cell r="N1848">
            <v>40731</v>
          </cell>
          <cell r="O1848" t="str">
            <v>Approve Contract</v>
          </cell>
          <cell r="P1848" t="str">
            <v>Commercial Operations Approver</v>
          </cell>
          <cell r="Q1848" t="str">
            <v>Mukherjee, Siddhartho</v>
          </cell>
          <cell r="R1848" t="str">
            <v>Ari Bronkhorst</v>
          </cell>
          <cell r="S1848" t="str">
            <v>Ron Laing</v>
          </cell>
          <cell r="T1848" t="str">
            <v>Stephanie Graham</v>
          </cell>
          <cell r="U1848" t="str">
            <v>H - Horizon</v>
          </cell>
          <cell r="V1848" t="str">
            <v>Upgrading &amp; Utilitie - Upgrading &amp; Utilities</v>
          </cell>
          <cell r="W1848" t="str">
            <v>30 Days net terms</v>
          </cell>
          <cell r="X1848">
            <v>605741</v>
          </cell>
          <cell r="Y1848">
            <v>724358</v>
          </cell>
          <cell r="Z1848">
            <v>80000</v>
          </cell>
        </row>
        <row r="1849">
          <cell r="A1849" t="str">
            <v>802980-1-5</v>
          </cell>
          <cell r="B1849" t="str">
            <v>802980-1</v>
          </cell>
          <cell r="C1849">
            <v>5</v>
          </cell>
          <cell r="D1849">
            <v>40421005</v>
          </cell>
          <cell r="E1849" t="str">
            <v>DeltaValve, LLC</v>
          </cell>
          <cell r="F1849" t="str">
            <v>Repair of Two Top Unheading Valves - Coker Rebuild</v>
          </cell>
          <cell r="G1849" t="str">
            <v>Schedules for Master Agreements</v>
          </cell>
          <cell r="H1849" t="str">
            <v>Hernandez, Pedro</v>
          </cell>
          <cell r="I1849">
            <v>40731</v>
          </cell>
          <cell r="J1849">
            <v>40627</v>
          </cell>
          <cell r="K1849">
            <v>40786</v>
          </cell>
          <cell r="L1849" t="str">
            <v>Complete</v>
          </cell>
          <cell r="M1849" t="str">
            <v>Executed</v>
          </cell>
          <cell r="N1849">
            <v>40854</v>
          </cell>
          <cell r="O1849" t="str">
            <v>Execute Contract</v>
          </cell>
          <cell r="P1849" t="str">
            <v>Hernandez, Pedro</v>
          </cell>
          <cell r="Q1849" t="str">
            <v>Hernandez, Pedro</v>
          </cell>
          <cell r="R1849" t="str">
            <v>Ari Bronkhorst</v>
          </cell>
          <cell r="S1849" t="str">
            <v>Ron Laing</v>
          </cell>
          <cell r="T1849" t="str">
            <v>Stephanie Graham</v>
          </cell>
          <cell r="U1849" t="str">
            <v>H - Horizon</v>
          </cell>
          <cell r="V1849" t="str">
            <v>Major Projects</v>
          </cell>
          <cell r="W1849" t="str">
            <v>30 Days net terms</v>
          </cell>
          <cell r="X1849">
            <v>751413</v>
          </cell>
          <cell r="Y1849">
            <v>724358</v>
          </cell>
          <cell r="Z1849">
            <v>145672</v>
          </cell>
        </row>
        <row r="1850">
          <cell r="A1850" t="str">
            <v>802980-1-6</v>
          </cell>
          <cell r="B1850" t="str">
            <v>802980-1</v>
          </cell>
          <cell r="C1850">
            <v>6</v>
          </cell>
          <cell r="D1850">
            <v>40421005</v>
          </cell>
          <cell r="E1850" t="str">
            <v>DeltaValve, LLC</v>
          </cell>
          <cell r="F1850" t="str">
            <v>Contract Reconcilliation prior to close-out</v>
          </cell>
          <cell r="G1850" t="str">
            <v>Schedules for Master Agreements</v>
          </cell>
          <cell r="H1850" t="str">
            <v>Hernandez, Pedro</v>
          </cell>
          <cell r="I1850">
            <v>42333</v>
          </cell>
          <cell r="J1850">
            <v>40627</v>
          </cell>
          <cell r="K1850">
            <v>40786</v>
          </cell>
          <cell r="L1850" t="str">
            <v>Complete</v>
          </cell>
          <cell r="M1850" t="str">
            <v>Executed</v>
          </cell>
          <cell r="N1850">
            <v>42343</v>
          </cell>
          <cell r="O1850" t="str">
            <v>Parallel_Return_to_Edit_Mode</v>
          </cell>
          <cell r="P1850" t="str">
            <v>Manuel, Racquel</v>
          </cell>
          <cell r="R1850" t="str">
            <v>Ari Bronkhorst</v>
          </cell>
          <cell r="S1850" t="str">
            <v>Ron Laing</v>
          </cell>
          <cell r="T1850" t="str">
            <v>Stephanie Graham</v>
          </cell>
          <cell r="U1850" t="str">
            <v>H - Horizon</v>
          </cell>
          <cell r="V1850" t="str">
            <v>Major Projects</v>
          </cell>
          <cell r="W1850" t="str">
            <v>30 Days net terms</v>
          </cell>
          <cell r="X1850">
            <v>183724</v>
          </cell>
          <cell r="Y1850">
            <v>724358</v>
          </cell>
          <cell r="Z1850">
            <v>-567689</v>
          </cell>
        </row>
        <row r="1851">
          <cell r="A1851" t="str">
            <v>802980-2</v>
          </cell>
          <cell r="B1851">
            <v>802980</v>
          </cell>
          <cell r="C1851">
            <v>2</v>
          </cell>
          <cell r="D1851">
            <v>40316302</v>
          </cell>
          <cell r="E1851" t="str">
            <v>DeltaValve, LLC</v>
          </cell>
          <cell r="F1851" t="str">
            <v>Service - Coker Slide Valves</v>
          </cell>
          <cell r="G1851" t="str">
            <v>Master Goods and Services Agreement</v>
          </cell>
          <cell r="H1851" t="str">
            <v>Baldwin, Charity</v>
          </cell>
          <cell r="I1851">
            <v>40771</v>
          </cell>
          <cell r="J1851">
            <v>40023</v>
          </cell>
          <cell r="K1851">
            <v>40908</v>
          </cell>
          <cell r="L1851" t="str">
            <v>Complete</v>
          </cell>
          <cell r="M1851" t="str">
            <v>Executed</v>
          </cell>
          <cell r="N1851">
            <v>40855</v>
          </cell>
          <cell r="O1851" t="str">
            <v>Approve Contract</v>
          </cell>
          <cell r="P1851" t="str">
            <v>Business Area Approver</v>
          </cell>
          <cell r="Q1851" t="str">
            <v>Gagnon, Marcel</v>
          </cell>
          <cell r="R1851" t="str">
            <v>Sudip Kumar</v>
          </cell>
          <cell r="S1851" t="str">
            <v>Ron Laing</v>
          </cell>
          <cell r="T1851" t="str">
            <v>Karen Almadi</v>
          </cell>
          <cell r="U1851" t="str">
            <v>H - Horizon</v>
          </cell>
          <cell r="V1851" t="str">
            <v>Upgrading &amp; Utilitie - Upgrading &amp; Utilities</v>
          </cell>
          <cell r="W1851" t="str">
            <v>30 Days net terms</v>
          </cell>
          <cell r="X1851">
            <v>165000</v>
          </cell>
          <cell r="Y1851">
            <v>724358</v>
          </cell>
          <cell r="Z1851">
            <v>50000</v>
          </cell>
        </row>
        <row r="1852">
          <cell r="A1852" t="str">
            <v>802980-2-1</v>
          </cell>
          <cell r="B1852" t="str">
            <v>802980-2</v>
          </cell>
          <cell r="C1852">
            <v>1</v>
          </cell>
          <cell r="D1852">
            <v>40587201</v>
          </cell>
          <cell r="E1852" t="str">
            <v>DeltaValve, LLC</v>
          </cell>
          <cell r="F1852" t="str">
            <v>PLC for Loop Checks and SAT on rent</v>
          </cell>
          <cell r="G1852" t="str">
            <v>Schedules for Master Agreements</v>
          </cell>
          <cell r="H1852" t="str">
            <v>Shanmugam, Balaji</v>
          </cell>
          <cell r="I1852">
            <v>41736</v>
          </cell>
          <cell r="J1852">
            <v>41736</v>
          </cell>
          <cell r="K1852">
            <v>41851</v>
          </cell>
          <cell r="L1852" t="str">
            <v>Active</v>
          </cell>
          <cell r="M1852" t="str">
            <v>Executed</v>
          </cell>
          <cell r="N1852">
            <v>41760</v>
          </cell>
          <cell r="O1852" t="str">
            <v>Parallel_Return_to_Edit_Mode</v>
          </cell>
          <cell r="P1852" t="str">
            <v>Shanmugam, Balaji</v>
          </cell>
          <cell r="R1852" t="str">
            <v>Sergey Korchagin</v>
          </cell>
          <cell r="S1852" t="str">
            <v>Ari Bronkhorst</v>
          </cell>
          <cell r="T1852" t="str">
            <v>Stephanie Graham</v>
          </cell>
          <cell r="U1852" t="str">
            <v>H - Horizon</v>
          </cell>
          <cell r="V1852" t="str">
            <v>Major Projects</v>
          </cell>
          <cell r="W1852" t="str">
            <v>45 Days net terms</v>
          </cell>
          <cell r="X1852">
            <v>110050</v>
          </cell>
          <cell r="Y1852">
            <v>724358</v>
          </cell>
          <cell r="Z1852">
            <v>10500</v>
          </cell>
        </row>
        <row r="1853">
          <cell r="A1853" t="str">
            <v>802980-2-3</v>
          </cell>
          <cell r="B1853" t="str">
            <v>802980-2</v>
          </cell>
          <cell r="C1853">
            <v>3</v>
          </cell>
          <cell r="D1853">
            <v>40587203</v>
          </cell>
          <cell r="E1853" t="str">
            <v>DeltaValve, LLC</v>
          </cell>
          <cell r="F1853" t="str">
            <v>To add amount in order to clear invoice # SF 2924A</v>
          </cell>
          <cell r="G1853" t="str">
            <v>Schedules for Master Agreements</v>
          </cell>
          <cell r="H1853" t="str">
            <v>Shanmugam, Balaji</v>
          </cell>
          <cell r="I1853">
            <v>42265</v>
          </cell>
          <cell r="J1853">
            <v>42005</v>
          </cell>
          <cell r="K1853">
            <v>42277</v>
          </cell>
          <cell r="L1853" t="str">
            <v>Active</v>
          </cell>
          <cell r="M1853" t="str">
            <v>Executed</v>
          </cell>
          <cell r="N1853">
            <v>42270</v>
          </cell>
          <cell r="O1853" t="str">
            <v>Parallel_Return_to_Edit_Mode</v>
          </cell>
          <cell r="P1853" t="str">
            <v>Shanmugam, Balaji</v>
          </cell>
          <cell r="R1853" t="str">
            <v>Sergey Korchagin</v>
          </cell>
          <cell r="S1853" t="str">
            <v>Ari Bronkhorst</v>
          </cell>
          <cell r="T1853" t="str">
            <v>Stephanie Graham</v>
          </cell>
          <cell r="U1853" t="str">
            <v>H - Horizon</v>
          </cell>
          <cell r="V1853" t="str">
            <v>Major Projects</v>
          </cell>
          <cell r="W1853" t="str">
            <v>45 Days net terms</v>
          </cell>
          <cell r="X1853">
            <v>157920.76999999999</v>
          </cell>
          <cell r="Y1853">
            <v>724358</v>
          </cell>
          <cell r="Z1853">
            <v>47870.77</v>
          </cell>
        </row>
        <row r="1854">
          <cell r="A1854" t="str">
            <v>802980-3</v>
          </cell>
          <cell r="B1854">
            <v>802980</v>
          </cell>
          <cell r="C1854">
            <v>3</v>
          </cell>
          <cell r="D1854">
            <v>403163</v>
          </cell>
          <cell r="E1854" t="str">
            <v>DeltaValve, LLC</v>
          </cell>
          <cell r="F1854" t="str">
            <v>Duration Extension untill Dec 31, 2012</v>
          </cell>
          <cell r="G1854" t="str">
            <v>Master Goods and Services Agreement</v>
          </cell>
          <cell r="H1854" t="str">
            <v>Borsini, Erwin</v>
          </cell>
          <cell r="I1854">
            <v>40897</v>
          </cell>
          <cell r="J1854">
            <v>40023</v>
          </cell>
          <cell r="K1854">
            <v>41274</v>
          </cell>
          <cell r="L1854" t="str">
            <v>Complete</v>
          </cell>
          <cell r="M1854" t="str">
            <v>Executed</v>
          </cell>
          <cell r="N1854">
            <v>40966</v>
          </cell>
          <cell r="O1854" t="str">
            <v>Parallel_Return_to_Edit_Mode</v>
          </cell>
          <cell r="P1854" t="str">
            <v>Borsini, Erwin</v>
          </cell>
          <cell r="R1854" t="str">
            <v>Marina Crawford</v>
          </cell>
          <cell r="S1854" t="str">
            <v>Ron Laing</v>
          </cell>
          <cell r="T1854" t="str">
            <v>Karen Almadi</v>
          </cell>
          <cell r="U1854" t="str">
            <v>H - Horizon</v>
          </cell>
          <cell r="V1854" t="str">
            <v>Upgrading &amp; Utilitie - Upgrading &amp; Utilities</v>
          </cell>
          <cell r="W1854" t="str">
            <v>30 Days net terms</v>
          </cell>
          <cell r="X1854">
            <v>215000</v>
          </cell>
          <cell r="Y1854">
            <v>724358</v>
          </cell>
          <cell r="Z1854">
            <v>50000</v>
          </cell>
        </row>
        <row r="1855">
          <cell r="A1855" t="str">
            <v>802980-4</v>
          </cell>
          <cell r="B1855">
            <v>802980</v>
          </cell>
          <cell r="C1855">
            <v>4</v>
          </cell>
          <cell r="D1855">
            <v>403163</v>
          </cell>
          <cell r="E1855" t="str">
            <v>DeltaValve, LLC</v>
          </cell>
          <cell r="F1855" t="str">
            <v>Duration Extension untill July 31, 2013</v>
          </cell>
          <cell r="G1855" t="str">
            <v>Master Goods and Services Agreement</v>
          </cell>
          <cell r="H1855" t="str">
            <v>Borsini, Erwin</v>
          </cell>
          <cell r="I1855">
            <v>41451</v>
          </cell>
          <cell r="J1855">
            <v>40023</v>
          </cell>
          <cell r="K1855">
            <v>41486</v>
          </cell>
          <cell r="L1855" t="str">
            <v>Complete</v>
          </cell>
          <cell r="M1855" t="str">
            <v>Executed</v>
          </cell>
          <cell r="N1855">
            <v>41485</v>
          </cell>
          <cell r="O1855" t="str">
            <v>Edit New Supplement</v>
          </cell>
          <cell r="P1855" t="str">
            <v>Borsini, Erwin</v>
          </cell>
          <cell r="Q1855" t="str">
            <v>Borsini, Erwin</v>
          </cell>
          <cell r="R1855" t="str">
            <v>Marina Crawford</v>
          </cell>
          <cell r="S1855" t="str">
            <v>Ron Laing</v>
          </cell>
          <cell r="T1855" t="str">
            <v>Stephanie Graham</v>
          </cell>
          <cell r="U1855" t="str">
            <v>H - Horizon</v>
          </cell>
          <cell r="V1855" t="str">
            <v>Upgrading &amp; Utilitie - Upgrading &amp; Utilities</v>
          </cell>
          <cell r="W1855" t="str">
            <v>30 Days net terms</v>
          </cell>
          <cell r="X1855">
            <v>220000</v>
          </cell>
          <cell r="Y1855">
            <v>724358</v>
          </cell>
          <cell r="Z1855">
            <v>5000</v>
          </cell>
        </row>
        <row r="1856">
          <cell r="A1856" t="str">
            <v>802980-5</v>
          </cell>
          <cell r="B1856">
            <v>802980</v>
          </cell>
          <cell r="C1856">
            <v>5</v>
          </cell>
          <cell r="D1856">
            <v>403163</v>
          </cell>
          <cell r="E1856" t="str">
            <v>DeltaValve, LLC</v>
          </cell>
          <cell r="F1856" t="str">
            <v>Duration Extension untill July 31, 2015</v>
          </cell>
          <cell r="G1856" t="str">
            <v>Master Goods and Services Agreement</v>
          </cell>
          <cell r="H1856" t="str">
            <v>Borsini, Erwin</v>
          </cell>
          <cell r="I1856">
            <v>41556</v>
          </cell>
          <cell r="J1856">
            <v>40023</v>
          </cell>
          <cell r="K1856">
            <v>42216</v>
          </cell>
          <cell r="L1856" t="str">
            <v>Complete</v>
          </cell>
          <cell r="M1856" t="str">
            <v>Executed</v>
          </cell>
          <cell r="N1856">
            <v>41802</v>
          </cell>
          <cell r="O1856" t="str">
            <v>Parallel_Return_to_Edit_Mode</v>
          </cell>
          <cell r="P1856" t="str">
            <v>Borsini, Erwin</v>
          </cell>
          <cell r="Q1856" t="str">
            <v>Borsini, Erwin</v>
          </cell>
          <cell r="R1856" t="str">
            <v>Marina Crawford</v>
          </cell>
          <cell r="S1856" t="str">
            <v>Kara Slemko</v>
          </cell>
          <cell r="T1856" t="str">
            <v>Stephanie Graham</v>
          </cell>
          <cell r="U1856" t="str">
            <v>H - Horizon</v>
          </cell>
          <cell r="V1856" t="str">
            <v>Upgrading &amp; Utilitie - Upgrading &amp; Utilities</v>
          </cell>
          <cell r="W1856" t="str">
            <v>30 Days net terms</v>
          </cell>
          <cell r="X1856">
            <v>308388</v>
          </cell>
          <cell r="Y1856">
            <v>724358</v>
          </cell>
          <cell r="Z1856">
            <v>88388</v>
          </cell>
        </row>
        <row r="1857">
          <cell r="A1857" t="str">
            <v>802980-6</v>
          </cell>
          <cell r="B1857">
            <v>802980</v>
          </cell>
          <cell r="C1857">
            <v>6</v>
          </cell>
          <cell r="D1857">
            <v>403163</v>
          </cell>
          <cell r="E1857" t="str">
            <v>DeltaValve, LLC</v>
          </cell>
          <cell r="F1857" t="str">
            <v>DeltaValve-Contract Extension till 2016</v>
          </cell>
          <cell r="G1857" t="str">
            <v>Master Goods and Services Agreement</v>
          </cell>
          <cell r="H1857" t="str">
            <v>Nair, Ravindra</v>
          </cell>
          <cell r="I1857">
            <v>41932</v>
          </cell>
          <cell r="J1857">
            <v>42217</v>
          </cell>
          <cell r="K1857">
            <v>42582</v>
          </cell>
          <cell r="L1857" t="str">
            <v>Complete</v>
          </cell>
          <cell r="M1857" t="str">
            <v>Executed</v>
          </cell>
          <cell r="N1857">
            <v>41988</v>
          </cell>
          <cell r="O1857" t="str">
            <v>Execute Contract</v>
          </cell>
          <cell r="P1857" t="str">
            <v>Nair, Ravindra</v>
          </cell>
          <cell r="Q1857" t="str">
            <v>Nair, Ravindra</v>
          </cell>
          <cell r="R1857" t="str">
            <v>Carla Salazar</v>
          </cell>
          <cell r="S1857" t="str">
            <v>Kara Slemko</v>
          </cell>
          <cell r="T1857" t="str">
            <v>Stephanie Graham</v>
          </cell>
          <cell r="U1857" t="str">
            <v>H - Horizon</v>
          </cell>
          <cell r="V1857" t="str">
            <v>Upgrading &amp; Utilitie - Upgrading &amp; Utilities</v>
          </cell>
          <cell r="W1857" t="str">
            <v>30 Days net terms</v>
          </cell>
          <cell r="X1857">
            <v>1808388</v>
          </cell>
          <cell r="Y1857">
            <v>724358</v>
          </cell>
          <cell r="Z1857">
            <v>1500000</v>
          </cell>
        </row>
        <row r="1858">
          <cell r="A1858" t="str">
            <v>802984-3</v>
          </cell>
          <cell r="B1858">
            <v>802984</v>
          </cell>
          <cell r="C1858">
            <v>3</v>
          </cell>
          <cell r="D1858">
            <v>40334103</v>
          </cell>
          <cell r="E1858" t="str">
            <v>Reppsco Services Ltd - Horizon Only</v>
          </cell>
          <cell r="F1858" t="str">
            <v>Service - Heat Exchanger Repair</v>
          </cell>
          <cell r="G1858" t="str">
            <v>Master Goods and Services Agreement</v>
          </cell>
          <cell r="H1858" t="str">
            <v>Baldwin, Charity</v>
          </cell>
          <cell r="I1858">
            <v>40529</v>
          </cell>
          <cell r="J1858">
            <v>40118</v>
          </cell>
          <cell r="K1858">
            <v>40543</v>
          </cell>
          <cell r="L1858" t="str">
            <v>Complete</v>
          </cell>
          <cell r="M1858" t="str">
            <v>Executed</v>
          </cell>
          <cell r="N1858">
            <v>40529</v>
          </cell>
          <cell r="O1858" t="str">
            <v>Execute Contract</v>
          </cell>
          <cell r="P1858" t="str">
            <v>Baldwin, Charity</v>
          </cell>
          <cell r="Q1858" t="str">
            <v>Baldwin, Charity</v>
          </cell>
          <cell r="R1858" t="str">
            <v>Sudip Kumar</v>
          </cell>
          <cell r="S1858" t="str">
            <v>Ron Laing</v>
          </cell>
          <cell r="T1858" t="str">
            <v>Karen Almadi</v>
          </cell>
          <cell r="U1858" t="str">
            <v>H - Horizon</v>
          </cell>
          <cell r="V1858" t="str">
            <v>Upgrading &amp; Utilitie - Upgrading &amp; Utilities</v>
          </cell>
          <cell r="W1858" t="str">
            <v>45 Days net terms</v>
          </cell>
          <cell r="X1858">
            <v>110000</v>
          </cell>
          <cell r="Y1858">
            <v>747051</v>
          </cell>
          <cell r="Z1858">
            <v>10000</v>
          </cell>
        </row>
        <row r="1859">
          <cell r="A1859" t="str">
            <v>802984-4</v>
          </cell>
          <cell r="B1859">
            <v>802984</v>
          </cell>
          <cell r="C1859">
            <v>4</v>
          </cell>
          <cell r="D1859">
            <v>403341</v>
          </cell>
          <cell r="E1859" t="str">
            <v>Reppsco Services Ltd - Horizon Only</v>
          </cell>
          <cell r="F1859" t="str">
            <v>Service - Heat Exchanger Repair</v>
          </cell>
          <cell r="G1859" t="str">
            <v>Master Goods and Services Agreement</v>
          </cell>
          <cell r="H1859" t="str">
            <v>Borsini, Erwin</v>
          </cell>
          <cell r="I1859">
            <v>40529</v>
          </cell>
          <cell r="J1859">
            <v>40118</v>
          </cell>
          <cell r="K1859">
            <v>41274</v>
          </cell>
          <cell r="L1859" t="str">
            <v>Complete</v>
          </cell>
          <cell r="M1859" t="str">
            <v>Executed</v>
          </cell>
          <cell r="N1859">
            <v>40623</v>
          </cell>
          <cell r="O1859" t="str">
            <v>Review Contract</v>
          </cell>
          <cell r="P1859" t="str">
            <v>Supply Management Reviewer</v>
          </cell>
          <cell r="Q1859" t="str">
            <v>Lahon, Prabal</v>
          </cell>
          <cell r="R1859" t="str">
            <v>Marina Crawford</v>
          </cell>
          <cell r="S1859" t="str">
            <v>Ron Laing</v>
          </cell>
          <cell r="T1859" t="str">
            <v>Karen Almadi</v>
          </cell>
          <cell r="U1859" t="str">
            <v>H - Horizon</v>
          </cell>
          <cell r="V1859" t="str">
            <v>Upgrading &amp; Utilitie - Upgrading &amp; Utilities</v>
          </cell>
          <cell r="W1859" t="str">
            <v>45 Days net terms</v>
          </cell>
          <cell r="X1859">
            <v>210000</v>
          </cell>
          <cell r="Y1859">
            <v>747051</v>
          </cell>
          <cell r="Z1859">
            <v>100000</v>
          </cell>
        </row>
        <row r="1860">
          <cell r="A1860" t="str">
            <v>802992-1</v>
          </cell>
          <cell r="B1860">
            <v>802992</v>
          </cell>
          <cell r="C1860">
            <v>1</v>
          </cell>
          <cell r="D1860">
            <v>403240</v>
          </cell>
          <cell r="E1860" t="str">
            <v>Powell Canada Inc</v>
          </cell>
          <cell r="F1860" t="str">
            <v>PSV Commisioning &amp; Maintenance</v>
          </cell>
          <cell r="G1860" t="str">
            <v>Master Goods and Services Agreement</v>
          </cell>
          <cell r="H1860" t="str">
            <v>Borsini, Erwin</v>
          </cell>
          <cell r="I1860">
            <v>40529</v>
          </cell>
          <cell r="J1860">
            <v>40045</v>
          </cell>
          <cell r="K1860">
            <v>40908</v>
          </cell>
          <cell r="L1860" t="str">
            <v>Complete</v>
          </cell>
          <cell r="M1860" t="str">
            <v>Executed</v>
          </cell>
          <cell r="N1860">
            <v>40623</v>
          </cell>
          <cell r="O1860" t="str">
            <v>Review Contract</v>
          </cell>
          <cell r="P1860" t="str">
            <v>Supply Management Reviewer</v>
          </cell>
          <cell r="Q1860" t="str">
            <v>Lahon, Prabal</v>
          </cell>
          <cell r="R1860" t="str">
            <v>Marina Crawford</v>
          </cell>
          <cell r="S1860" t="str">
            <v>Ron Laing</v>
          </cell>
          <cell r="T1860" t="str">
            <v>Karen Almadi</v>
          </cell>
          <cell r="U1860" t="str">
            <v>H - Horizon</v>
          </cell>
          <cell r="V1860" t="str">
            <v>Upgrading &amp; Utilitie - Upgrading &amp; Utilities</v>
          </cell>
          <cell r="W1860" t="str">
            <v>45 Days net terms</v>
          </cell>
          <cell r="X1860">
            <v>200000</v>
          </cell>
          <cell r="Y1860">
            <v>7780</v>
          </cell>
          <cell r="Z1860">
            <v>100000</v>
          </cell>
        </row>
        <row r="1861">
          <cell r="A1861" t="str">
            <v>803010-1</v>
          </cell>
          <cell r="B1861">
            <v>803010</v>
          </cell>
          <cell r="C1861">
            <v>1</v>
          </cell>
          <cell r="D1861">
            <v>403684</v>
          </cell>
          <cell r="E1861" t="str">
            <v>Champion Technologies, Ltd.</v>
          </cell>
          <cell r="F1861" t="str">
            <v>Primary Process Aid Chemical Trial</v>
          </cell>
          <cell r="G1861" t="str">
            <v>Master Goods and Services Agreement</v>
          </cell>
          <cell r="H1861" t="str">
            <v>Corson, David</v>
          </cell>
          <cell r="I1861">
            <v>40519</v>
          </cell>
          <cell r="J1861">
            <v>40512</v>
          </cell>
          <cell r="K1861">
            <v>40603</v>
          </cell>
          <cell r="L1861" t="str">
            <v>Active</v>
          </cell>
          <cell r="M1861" t="str">
            <v>Executed</v>
          </cell>
          <cell r="N1861">
            <v>40520</v>
          </cell>
          <cell r="O1861" t="str">
            <v>Approve Contract</v>
          </cell>
          <cell r="P1861" t="str">
            <v>Commercial Operations Approver</v>
          </cell>
          <cell r="Q1861" t="str">
            <v>Crawford, Marina</v>
          </cell>
          <cell r="R1861" t="str">
            <v>Marina Crawford</v>
          </cell>
          <cell r="S1861" t="str">
            <v>Ron Laing</v>
          </cell>
          <cell r="T1861" t="str">
            <v>Karen Almadi</v>
          </cell>
          <cell r="U1861" t="str">
            <v>H - Horizon</v>
          </cell>
          <cell r="V1861" t="str">
            <v>Bitumen Production</v>
          </cell>
          <cell r="W1861" t="str">
            <v>45 Days net terms</v>
          </cell>
          <cell r="X1861">
            <v>316432</v>
          </cell>
          <cell r="Y1861">
            <v>2685</v>
          </cell>
          <cell r="Z1861">
            <v>216432</v>
          </cell>
        </row>
        <row r="1862">
          <cell r="A1862" t="str">
            <v>803010-2</v>
          </cell>
          <cell r="B1862">
            <v>803010</v>
          </cell>
          <cell r="C1862">
            <v>2</v>
          </cell>
          <cell r="D1862">
            <v>403684</v>
          </cell>
          <cell r="E1862" t="str">
            <v>Champion Technologies, Ltd.</v>
          </cell>
          <cell r="F1862" t="str">
            <v>Primary Process Aid Chemical Trial</v>
          </cell>
          <cell r="G1862" t="str">
            <v>Master Goods and Services Agreement</v>
          </cell>
          <cell r="H1862" t="str">
            <v>Jiang, Steve</v>
          </cell>
          <cell r="I1862">
            <v>40520</v>
          </cell>
          <cell r="J1862">
            <v>40512</v>
          </cell>
          <cell r="K1862">
            <v>40603</v>
          </cell>
          <cell r="L1862" t="str">
            <v>Active</v>
          </cell>
          <cell r="M1862" t="str">
            <v>Executed</v>
          </cell>
          <cell r="N1862">
            <v>40729</v>
          </cell>
          <cell r="O1862" t="str">
            <v>Execute Contract</v>
          </cell>
          <cell r="P1862" t="str">
            <v>Corson, David</v>
          </cell>
          <cell r="Q1862" t="str">
            <v>Corson, David</v>
          </cell>
          <cell r="R1862" t="str">
            <v>Marina Crawford</v>
          </cell>
          <cell r="S1862" t="str">
            <v>Ron Laing</v>
          </cell>
          <cell r="T1862" t="str">
            <v>Karen Almadi</v>
          </cell>
          <cell r="U1862" t="str">
            <v>H - Horizon</v>
          </cell>
          <cell r="V1862" t="str">
            <v>Bitumen Production</v>
          </cell>
          <cell r="W1862" t="str">
            <v>45 Days net terms</v>
          </cell>
          <cell r="X1862">
            <v>815878</v>
          </cell>
          <cell r="Y1862">
            <v>2685</v>
          </cell>
          <cell r="Z1862">
            <v>499446</v>
          </cell>
        </row>
        <row r="1863">
          <cell r="A1863" t="str">
            <v>803010-4</v>
          </cell>
          <cell r="B1863">
            <v>803010</v>
          </cell>
          <cell r="C1863">
            <v>4</v>
          </cell>
          <cell r="D1863">
            <v>403684</v>
          </cell>
          <cell r="E1863" t="str">
            <v>Champion Technologies, Ltd.</v>
          </cell>
          <cell r="F1863" t="str">
            <v>Primary Process Aid Chemical Trial</v>
          </cell>
          <cell r="G1863" t="str">
            <v>Master Goods and Services Agreement</v>
          </cell>
          <cell r="H1863" t="str">
            <v>Palmer, Dale</v>
          </cell>
          <cell r="I1863">
            <v>41213</v>
          </cell>
          <cell r="J1863">
            <v>40940</v>
          </cell>
          <cell r="K1863">
            <v>41639</v>
          </cell>
          <cell r="L1863" t="str">
            <v>Active</v>
          </cell>
          <cell r="M1863" t="str">
            <v>Executed</v>
          </cell>
          <cell r="N1863">
            <v>41330</v>
          </cell>
          <cell r="O1863" t="str">
            <v>Approve Contract</v>
          </cell>
          <cell r="P1863" t="str">
            <v>Commercial Operations Approver</v>
          </cell>
          <cell r="Q1863" t="str">
            <v>Brant, Edna</v>
          </cell>
          <cell r="R1863" t="str">
            <v>Marina Crawford</v>
          </cell>
          <cell r="S1863" t="str">
            <v>Ron Laing</v>
          </cell>
          <cell r="U1863" t="str">
            <v>H - Horizon</v>
          </cell>
          <cell r="V1863" t="str">
            <v>Bitumen Production</v>
          </cell>
          <cell r="W1863" t="str">
            <v>45 Days net terms</v>
          </cell>
          <cell r="X1863">
            <v>889160</v>
          </cell>
          <cell r="Y1863">
            <v>2685</v>
          </cell>
          <cell r="Z1863">
            <v>73282</v>
          </cell>
        </row>
        <row r="1864">
          <cell r="A1864" t="str">
            <v>803018-1</v>
          </cell>
          <cell r="B1864">
            <v>803018</v>
          </cell>
          <cell r="C1864">
            <v>1</v>
          </cell>
          <cell r="D1864">
            <v>404093</v>
          </cell>
          <cell r="E1864" t="str">
            <v>Barr Engineering and Environmental Scien</v>
          </cell>
          <cell r="F1864" t="str">
            <v>NST Deposition Pilot Study Part 2</v>
          </cell>
          <cell r="G1864" t="str">
            <v>Short Form Consulting Agreement</v>
          </cell>
          <cell r="H1864" t="str">
            <v>Ramirez, Wilbert</v>
          </cell>
          <cell r="I1864">
            <v>40800</v>
          </cell>
          <cell r="J1864">
            <v>40483</v>
          </cell>
          <cell r="K1864">
            <v>41090</v>
          </cell>
          <cell r="L1864" t="str">
            <v>Complete</v>
          </cell>
          <cell r="M1864" t="str">
            <v>Executed</v>
          </cell>
          <cell r="N1864">
            <v>41106</v>
          </cell>
          <cell r="O1864" t="str">
            <v>Review Contract</v>
          </cell>
          <cell r="P1864" t="str">
            <v>Supply Management Reviewer</v>
          </cell>
          <cell r="Q1864" t="str">
            <v>Crawford, Marina</v>
          </cell>
          <cell r="R1864" t="str">
            <v>Marina Crawford</v>
          </cell>
          <cell r="S1864" t="str">
            <v>Ron Laing</v>
          </cell>
          <cell r="T1864" t="str">
            <v>Karen Almadi</v>
          </cell>
          <cell r="U1864" t="str">
            <v>H - Horizon</v>
          </cell>
          <cell r="V1864" t="str">
            <v>Bitumen Production</v>
          </cell>
          <cell r="W1864" t="str">
            <v>45 Days net terms</v>
          </cell>
          <cell r="X1864">
            <v>9398991</v>
          </cell>
          <cell r="Y1864">
            <v>147632</v>
          </cell>
          <cell r="Z1864">
            <v>5400705</v>
          </cell>
        </row>
        <row r="1865">
          <cell r="A1865" t="str">
            <v>803018-2</v>
          </cell>
          <cell r="B1865">
            <v>803018</v>
          </cell>
          <cell r="C1865">
            <v>2</v>
          </cell>
          <cell r="D1865">
            <v>404093</v>
          </cell>
          <cell r="E1865" t="str">
            <v>Barr Engineering and Environmental Scien</v>
          </cell>
          <cell r="F1865" t="str">
            <v>NST Deposition Pilot Study Part 2/Extension</v>
          </cell>
          <cell r="G1865" t="str">
            <v>Short Form Consulting Agreement</v>
          </cell>
          <cell r="H1865" t="str">
            <v>Ramirez, Wilbert</v>
          </cell>
          <cell r="I1865">
            <v>41121</v>
          </cell>
          <cell r="J1865">
            <v>40483</v>
          </cell>
          <cell r="K1865">
            <v>41274</v>
          </cell>
          <cell r="L1865" t="str">
            <v>Complete</v>
          </cell>
          <cell r="M1865" t="str">
            <v>Executed</v>
          </cell>
          <cell r="N1865">
            <v>41171</v>
          </cell>
          <cell r="O1865" t="str">
            <v>Execute Contract</v>
          </cell>
          <cell r="P1865" t="str">
            <v>Wagner, Courtney</v>
          </cell>
          <cell r="Q1865" t="str">
            <v>Wagner, Courtney</v>
          </cell>
          <cell r="R1865" t="str">
            <v>Marina Crawford</v>
          </cell>
          <cell r="S1865" t="str">
            <v>Ron Laing</v>
          </cell>
          <cell r="T1865" t="str">
            <v>Karen Almadi</v>
          </cell>
          <cell r="U1865" t="str">
            <v>H - Horizon</v>
          </cell>
          <cell r="V1865" t="str">
            <v>Bitumen Production</v>
          </cell>
          <cell r="W1865" t="str">
            <v>45 Days net terms</v>
          </cell>
          <cell r="X1865">
            <v>9648991</v>
          </cell>
          <cell r="Y1865">
            <v>147632</v>
          </cell>
          <cell r="Z1865">
            <v>250000</v>
          </cell>
        </row>
        <row r="1866">
          <cell r="A1866" t="str">
            <v>803018-3</v>
          </cell>
          <cell r="B1866">
            <v>803018</v>
          </cell>
          <cell r="C1866">
            <v>3</v>
          </cell>
          <cell r="D1866">
            <v>404093</v>
          </cell>
          <cell r="E1866" t="str">
            <v>Barr Engineering and Environmental Scien</v>
          </cell>
          <cell r="F1866" t="str">
            <v>NST Deposition Pilot Study Part 2/Extension</v>
          </cell>
          <cell r="G1866" t="str">
            <v>Short Form Consulting Agreement</v>
          </cell>
          <cell r="H1866" t="str">
            <v>Uche-Ezeala, Ijeoma</v>
          </cell>
          <cell r="I1866">
            <v>41176</v>
          </cell>
          <cell r="J1866">
            <v>40483</v>
          </cell>
          <cell r="K1866">
            <v>41274</v>
          </cell>
          <cell r="L1866" t="str">
            <v>Complete</v>
          </cell>
          <cell r="M1866" t="str">
            <v>Executed</v>
          </cell>
          <cell r="N1866">
            <v>41219</v>
          </cell>
          <cell r="O1866" t="str">
            <v>Approve Contract</v>
          </cell>
          <cell r="P1866" t="str">
            <v>Business Area Approver</v>
          </cell>
          <cell r="Q1866" t="str">
            <v>Babu, Ashok</v>
          </cell>
          <cell r="R1866" t="str">
            <v>Marina Crawford</v>
          </cell>
          <cell r="S1866" t="str">
            <v>Ron Laing</v>
          </cell>
          <cell r="T1866" t="str">
            <v>Karen Almadi</v>
          </cell>
          <cell r="U1866" t="str">
            <v>H - Horizon</v>
          </cell>
          <cell r="V1866" t="str">
            <v>Bitumen Production</v>
          </cell>
          <cell r="W1866" t="str">
            <v>45 Days net terms</v>
          </cell>
          <cell r="X1866">
            <v>9848991</v>
          </cell>
          <cell r="Y1866">
            <v>147632</v>
          </cell>
          <cell r="Z1866">
            <v>200000</v>
          </cell>
        </row>
        <row r="1867">
          <cell r="A1867" t="str">
            <v>803019-1</v>
          </cell>
          <cell r="B1867">
            <v>803019</v>
          </cell>
          <cell r="C1867">
            <v>1</v>
          </cell>
          <cell r="D1867">
            <v>40385801</v>
          </cell>
          <cell r="E1867" t="str">
            <v>Trican Partnership</v>
          </cell>
          <cell r="F1867" t="str">
            <v>Industrial Nitrogen, Pipeline &amp; Cleaning Services Extension</v>
          </cell>
          <cell r="G1867" t="str">
            <v>Purchase Order</v>
          </cell>
          <cell r="H1867" t="str">
            <v>Borsini, Erwin</v>
          </cell>
          <cell r="I1867">
            <v>40869</v>
          </cell>
          <cell r="J1867">
            <v>40308</v>
          </cell>
          <cell r="K1867">
            <v>41029</v>
          </cell>
          <cell r="L1867" t="str">
            <v>Complete</v>
          </cell>
          <cell r="M1867" t="str">
            <v>Executed</v>
          </cell>
          <cell r="N1867">
            <v>40941</v>
          </cell>
          <cell r="O1867" t="str">
            <v>Parallel_Return_to_Edit_Mode</v>
          </cell>
          <cell r="P1867" t="str">
            <v>Borsini, Erwin</v>
          </cell>
          <cell r="R1867" t="str">
            <v>Marina Crawford</v>
          </cell>
          <cell r="S1867" t="str">
            <v>Ron Laing</v>
          </cell>
          <cell r="T1867" t="str">
            <v>Karen Almadi</v>
          </cell>
          <cell r="U1867" t="str">
            <v>H - Horizon</v>
          </cell>
          <cell r="V1867" t="str">
            <v>Upgrading &amp; Utilitie - Upgrading &amp; Utilities</v>
          </cell>
          <cell r="W1867" t="str">
            <v>45 Days net terms</v>
          </cell>
          <cell r="X1867">
            <v>254000</v>
          </cell>
          <cell r="Y1867">
            <v>67761</v>
          </cell>
          <cell r="Z1867">
            <v>254000</v>
          </cell>
        </row>
        <row r="1868">
          <cell r="A1868" t="str">
            <v>803019-2</v>
          </cell>
          <cell r="B1868">
            <v>803019</v>
          </cell>
          <cell r="C1868">
            <v>2</v>
          </cell>
          <cell r="D1868">
            <v>403858</v>
          </cell>
          <cell r="E1868" t="str">
            <v>Trican Partnership</v>
          </cell>
          <cell r="F1868" t="str">
            <v>PO: ISupporting works on Plant 31-C-1 and 33-C-51</v>
          </cell>
          <cell r="G1868" t="str">
            <v>Purchase Order</v>
          </cell>
          <cell r="H1868" t="str">
            <v>Odeleye, Lilian</v>
          </cell>
          <cell r="I1868">
            <v>40941</v>
          </cell>
          <cell r="J1868">
            <v>40941</v>
          </cell>
          <cell r="K1868">
            <v>41029</v>
          </cell>
          <cell r="L1868" t="str">
            <v>Complete</v>
          </cell>
          <cell r="M1868" t="str">
            <v>Executed</v>
          </cell>
          <cell r="N1868">
            <v>40997</v>
          </cell>
          <cell r="O1868" t="str">
            <v>Edit New Supplement</v>
          </cell>
          <cell r="P1868" t="str">
            <v>Borsini, Erwin</v>
          </cell>
          <cell r="Q1868" t="str">
            <v>Borsini, Erwin</v>
          </cell>
          <cell r="R1868" t="str">
            <v>Marina Crawford</v>
          </cell>
          <cell r="S1868" t="str">
            <v>Ron Laing</v>
          </cell>
          <cell r="T1868" t="str">
            <v>Karen Almadi</v>
          </cell>
          <cell r="U1868" t="str">
            <v>H - Horizon</v>
          </cell>
          <cell r="V1868" t="str">
            <v>Upgrading &amp; Utilitie - Upgrading &amp; Utilities</v>
          </cell>
          <cell r="W1868" t="str">
            <v>45 Days net terms</v>
          </cell>
          <cell r="X1868">
            <v>334000</v>
          </cell>
          <cell r="Y1868">
            <v>67761</v>
          </cell>
          <cell r="Z1868">
            <v>80000</v>
          </cell>
        </row>
        <row r="1869">
          <cell r="A1869" t="str">
            <v>803019-3</v>
          </cell>
          <cell r="B1869">
            <v>803019</v>
          </cell>
          <cell r="C1869">
            <v>3</v>
          </cell>
          <cell r="D1869">
            <v>403858</v>
          </cell>
          <cell r="E1869" t="str">
            <v>Trican Partnership</v>
          </cell>
          <cell r="F1869" t="str">
            <v>PO: ISupporting works on Plant 31-C-1 and 33-C-51</v>
          </cell>
          <cell r="G1869" t="str">
            <v>Purchase Order</v>
          </cell>
          <cell r="H1869" t="str">
            <v>Odeleye, Lilian</v>
          </cell>
          <cell r="I1869">
            <v>41071</v>
          </cell>
          <cell r="J1869">
            <v>39974</v>
          </cell>
          <cell r="K1869">
            <v>41121</v>
          </cell>
          <cell r="L1869" t="str">
            <v>Complete</v>
          </cell>
          <cell r="M1869" t="str">
            <v>Executed</v>
          </cell>
          <cell r="N1869">
            <v>41072</v>
          </cell>
          <cell r="O1869" t="str">
            <v>Execute Contract</v>
          </cell>
          <cell r="P1869" t="str">
            <v>Odeleye, Lilian</v>
          </cell>
          <cell r="Q1869" t="str">
            <v>Odeleye, Lilian</v>
          </cell>
          <cell r="R1869" t="str">
            <v>Marina Crawford</v>
          </cell>
          <cell r="S1869" t="str">
            <v>Ron Laing</v>
          </cell>
          <cell r="T1869" t="str">
            <v>Karen Almadi</v>
          </cell>
          <cell r="U1869" t="str">
            <v>H - Horizon</v>
          </cell>
          <cell r="V1869" t="str">
            <v>Upgrading &amp; Utilitie - Upgrading &amp; Utilities</v>
          </cell>
          <cell r="W1869" t="str">
            <v>45 Days net terms</v>
          </cell>
          <cell r="X1869">
            <v>409000</v>
          </cell>
          <cell r="Y1869">
            <v>67761</v>
          </cell>
          <cell r="Z1869">
            <v>75000</v>
          </cell>
        </row>
        <row r="1870">
          <cell r="A1870" t="str">
            <v>803019-4</v>
          </cell>
          <cell r="B1870">
            <v>803019</v>
          </cell>
          <cell r="C1870">
            <v>4</v>
          </cell>
          <cell r="D1870">
            <v>403858</v>
          </cell>
          <cell r="E1870" t="str">
            <v>Trican Partnership</v>
          </cell>
          <cell r="F1870" t="str">
            <v>PO: ISupporting works on Plant 31-C-1 and 33-C-51</v>
          </cell>
          <cell r="G1870" t="str">
            <v>Purchase Order</v>
          </cell>
          <cell r="H1870" t="str">
            <v>Odeleye, Lilian</v>
          </cell>
          <cell r="I1870">
            <v>41128</v>
          </cell>
          <cell r="J1870">
            <v>39974</v>
          </cell>
          <cell r="K1870">
            <v>41213</v>
          </cell>
          <cell r="L1870" t="str">
            <v>Complete</v>
          </cell>
          <cell r="M1870" t="str">
            <v>Executed</v>
          </cell>
          <cell r="N1870">
            <v>41179</v>
          </cell>
          <cell r="O1870" t="str">
            <v>Approve Contract</v>
          </cell>
          <cell r="P1870" t="str">
            <v>Commercial Operations Approver</v>
          </cell>
          <cell r="Q1870" t="str">
            <v>King, Brian</v>
          </cell>
          <cell r="R1870" t="str">
            <v>Marina Crawford</v>
          </cell>
          <cell r="S1870" t="str">
            <v>Ron Laing</v>
          </cell>
          <cell r="T1870" t="str">
            <v>Karen Almadi</v>
          </cell>
          <cell r="U1870" t="str">
            <v>H - Horizon</v>
          </cell>
          <cell r="V1870" t="str">
            <v>Upgrading &amp; Utilitie - Upgrading &amp; Utilities</v>
          </cell>
          <cell r="W1870" t="str">
            <v>45 Days net terms</v>
          </cell>
          <cell r="X1870">
            <v>689000</v>
          </cell>
          <cell r="Y1870">
            <v>67761</v>
          </cell>
          <cell r="Z1870">
            <v>280000</v>
          </cell>
        </row>
        <row r="1871">
          <cell r="A1871" t="str">
            <v>803019-5</v>
          </cell>
          <cell r="B1871">
            <v>803019</v>
          </cell>
          <cell r="C1871">
            <v>5</v>
          </cell>
          <cell r="D1871">
            <v>403858</v>
          </cell>
          <cell r="E1871" t="str">
            <v>Trican Partnership</v>
          </cell>
          <cell r="F1871" t="str">
            <v>PO: ISupporting works on Plant 31-C-1 and 33-C-51</v>
          </cell>
          <cell r="G1871" t="str">
            <v>Purchase Order</v>
          </cell>
          <cell r="H1871" t="str">
            <v>Odeleye, Lilian</v>
          </cell>
          <cell r="I1871">
            <v>41179</v>
          </cell>
          <cell r="J1871">
            <v>39974</v>
          </cell>
          <cell r="K1871">
            <v>41213</v>
          </cell>
          <cell r="L1871" t="str">
            <v>Complete</v>
          </cell>
          <cell r="M1871" t="str">
            <v>Executed</v>
          </cell>
          <cell r="N1871">
            <v>41193</v>
          </cell>
          <cell r="O1871" t="str">
            <v>Approve Contract</v>
          </cell>
          <cell r="P1871" t="str">
            <v>Business Area Approver</v>
          </cell>
          <cell r="Q1871" t="str">
            <v>Barber, Leslie</v>
          </cell>
          <cell r="R1871" t="str">
            <v>Marina Crawford</v>
          </cell>
          <cell r="S1871" t="str">
            <v>Ron Laing</v>
          </cell>
          <cell r="T1871" t="str">
            <v>Karen Almadi</v>
          </cell>
          <cell r="U1871" t="str">
            <v>H - Horizon</v>
          </cell>
          <cell r="V1871" t="str">
            <v>Upgrading &amp; Utilitie - Upgrading &amp; Utilities</v>
          </cell>
          <cell r="W1871" t="str">
            <v>45 Days net terms</v>
          </cell>
          <cell r="X1871">
            <v>704000</v>
          </cell>
          <cell r="Y1871">
            <v>67761</v>
          </cell>
          <cell r="Z1871">
            <v>15000</v>
          </cell>
        </row>
        <row r="1872">
          <cell r="A1872" t="str">
            <v>803019-6</v>
          </cell>
          <cell r="B1872">
            <v>803019</v>
          </cell>
          <cell r="C1872">
            <v>6</v>
          </cell>
          <cell r="D1872">
            <v>403858</v>
          </cell>
          <cell r="E1872" t="str">
            <v>Trican Partnership</v>
          </cell>
          <cell r="F1872" t="str">
            <v>PO:Freeze Seal and Extension March 31, 2013</v>
          </cell>
          <cell r="G1872" t="str">
            <v>Purchase Order</v>
          </cell>
          <cell r="H1872" t="str">
            <v>Castillo, Hector</v>
          </cell>
          <cell r="I1872">
            <v>41317</v>
          </cell>
          <cell r="J1872">
            <v>39974</v>
          </cell>
          <cell r="K1872">
            <v>41364</v>
          </cell>
          <cell r="L1872" t="str">
            <v>Complete</v>
          </cell>
          <cell r="M1872" t="str">
            <v>Executed</v>
          </cell>
          <cell r="N1872">
            <v>41367</v>
          </cell>
          <cell r="O1872" t="str">
            <v>Approve Contract</v>
          </cell>
          <cell r="P1872" t="str">
            <v>Business Area Approver</v>
          </cell>
          <cell r="Q1872" t="str">
            <v>Barber, Leslie</v>
          </cell>
          <cell r="R1872" t="str">
            <v>Kara Slemko</v>
          </cell>
          <cell r="S1872" t="str">
            <v>Ron Laing</v>
          </cell>
          <cell r="T1872" t="str">
            <v>Stephanie Graham</v>
          </cell>
          <cell r="U1872" t="str">
            <v>H - Horizon</v>
          </cell>
          <cell r="V1872" t="str">
            <v>Upgrading &amp; Utilitie - Upgrading &amp; Utilities</v>
          </cell>
          <cell r="W1872" t="str">
            <v>45 Days net terms</v>
          </cell>
          <cell r="X1872">
            <v>735210.08</v>
          </cell>
          <cell r="Y1872">
            <v>67761</v>
          </cell>
          <cell r="Z1872">
            <v>31210.080000000002</v>
          </cell>
        </row>
        <row r="1873">
          <cell r="A1873" t="str">
            <v>803029-1</v>
          </cell>
          <cell r="B1873">
            <v>803029</v>
          </cell>
          <cell r="C1873">
            <v>1</v>
          </cell>
          <cell r="D1873">
            <v>404066</v>
          </cell>
          <cell r="E1873" t="str">
            <v>Tissa Engineering Inc.</v>
          </cell>
          <cell r="F1873" t="str">
            <v>Project Fire Suppression System Design</v>
          </cell>
          <cell r="G1873" t="str">
            <v>Engineering, Procurement &amp; Construction Agreement</v>
          </cell>
          <cell r="H1873" t="str">
            <v>Doleman, James</v>
          </cell>
          <cell r="I1873">
            <v>40527</v>
          </cell>
          <cell r="J1873">
            <v>40527</v>
          </cell>
          <cell r="K1873">
            <v>40599</v>
          </cell>
          <cell r="L1873" t="str">
            <v>Complete</v>
          </cell>
          <cell r="M1873" t="str">
            <v>Executed</v>
          </cell>
          <cell r="N1873">
            <v>40675</v>
          </cell>
          <cell r="O1873" t="str">
            <v>Edit New Supplement</v>
          </cell>
          <cell r="P1873" t="str">
            <v>Belenky, Betty</v>
          </cell>
          <cell r="Q1873" t="str">
            <v>Belenky, Betty</v>
          </cell>
          <cell r="R1873" t="str">
            <v>Don Guglielmin</v>
          </cell>
          <cell r="S1873" t="str">
            <v>Ron Laing</v>
          </cell>
          <cell r="T1873" t="str">
            <v>Paul Mendes</v>
          </cell>
          <cell r="U1873" t="str">
            <v>H - Horizon</v>
          </cell>
          <cell r="V1873" t="str">
            <v>Major Projects</v>
          </cell>
          <cell r="W1873" t="str">
            <v>45 Days net terms</v>
          </cell>
          <cell r="X1873">
            <v>2864478</v>
          </cell>
          <cell r="Y1873">
            <v>821471</v>
          </cell>
          <cell r="Z1873">
            <v>8000</v>
          </cell>
        </row>
        <row r="1874">
          <cell r="A1874" t="str">
            <v>803029-2</v>
          </cell>
          <cell r="B1874">
            <v>803029</v>
          </cell>
          <cell r="C1874">
            <v>2</v>
          </cell>
          <cell r="D1874">
            <v>404066</v>
          </cell>
          <cell r="E1874" t="str">
            <v>Tissa Engineering Inc.</v>
          </cell>
          <cell r="F1874" t="str">
            <v>Caustic Tank Heat Treatment</v>
          </cell>
          <cell r="G1874" t="str">
            <v>Engineering, Procurement &amp; Construction Agreement</v>
          </cell>
          <cell r="H1874" t="str">
            <v>Doleman, James</v>
          </cell>
          <cell r="I1874">
            <v>41235</v>
          </cell>
          <cell r="J1874">
            <v>40855</v>
          </cell>
          <cell r="K1874">
            <v>40908</v>
          </cell>
          <cell r="L1874" t="str">
            <v>Complete</v>
          </cell>
          <cell r="M1874" t="str">
            <v>Executed</v>
          </cell>
          <cell r="N1874">
            <v>41240</v>
          </cell>
          <cell r="O1874" t="str">
            <v>Parallel_Return_to_Edit_Mode</v>
          </cell>
          <cell r="P1874" t="str">
            <v>Belenky, Betty</v>
          </cell>
          <cell r="R1874" t="str">
            <v>Don Guglielmin</v>
          </cell>
          <cell r="S1874" t="str">
            <v>Ron Laing</v>
          </cell>
          <cell r="T1874" t="str">
            <v>Paul Mendes</v>
          </cell>
          <cell r="U1874" t="str">
            <v>H - Horizon</v>
          </cell>
          <cell r="V1874" t="str">
            <v>Major Projects</v>
          </cell>
          <cell r="W1874" t="str">
            <v>45 Days net terms</v>
          </cell>
          <cell r="X1874">
            <v>2918478</v>
          </cell>
          <cell r="Y1874">
            <v>821471</v>
          </cell>
          <cell r="Z1874">
            <v>54000</v>
          </cell>
        </row>
        <row r="1875">
          <cell r="A1875" t="str">
            <v>803029-3</v>
          </cell>
          <cell r="B1875">
            <v>803029</v>
          </cell>
          <cell r="C1875">
            <v>3</v>
          </cell>
          <cell r="D1875">
            <v>404066</v>
          </cell>
          <cell r="E1875" t="str">
            <v>Tissa Engineering Inc.</v>
          </cell>
          <cell r="F1875" t="str">
            <v>CO Requests 1 - 6 and 9</v>
          </cell>
          <cell r="G1875" t="str">
            <v>Engineering, Procurement &amp; Construction Agreement</v>
          </cell>
          <cell r="H1875" t="str">
            <v>Doleman, James</v>
          </cell>
          <cell r="I1875">
            <v>41240</v>
          </cell>
          <cell r="J1875">
            <v>40452</v>
          </cell>
          <cell r="K1875">
            <v>40908</v>
          </cell>
          <cell r="L1875" t="str">
            <v>Complete</v>
          </cell>
          <cell r="M1875" t="str">
            <v>Executed</v>
          </cell>
          <cell r="N1875">
            <v>41859</v>
          </cell>
          <cell r="O1875" t="str">
            <v>Parallel_Return_to_Edit_Mode</v>
          </cell>
          <cell r="P1875" t="str">
            <v>Belenky, Betty</v>
          </cell>
          <cell r="R1875" t="str">
            <v>Don Guglielmin</v>
          </cell>
          <cell r="S1875" t="str">
            <v>Ron Laing</v>
          </cell>
          <cell r="T1875" t="str">
            <v>Paul Mendes</v>
          </cell>
          <cell r="U1875" t="str">
            <v>H - Horizon</v>
          </cell>
          <cell r="V1875" t="str">
            <v>Major Projects</v>
          </cell>
          <cell r="W1875" t="str">
            <v>45 Days net terms</v>
          </cell>
          <cell r="X1875">
            <v>2978669.6</v>
          </cell>
          <cell r="Y1875">
            <v>821471</v>
          </cell>
          <cell r="Z1875">
            <v>60191.6</v>
          </cell>
        </row>
        <row r="1876">
          <cell r="A1876" t="str">
            <v>803035-1</v>
          </cell>
          <cell r="B1876">
            <v>803035</v>
          </cell>
          <cell r="C1876">
            <v>1</v>
          </cell>
          <cell r="D1876">
            <v>404007</v>
          </cell>
          <cell r="E1876" t="str">
            <v>Golder Associates Ltd. Golder Associes Ltee</v>
          </cell>
          <cell r="F1876" t="str">
            <v>Basal water sand depressurization plan</v>
          </cell>
          <cell r="G1876" t="str">
            <v>Master Professional Services Agreement</v>
          </cell>
          <cell r="H1876" t="str">
            <v>Hassan, Mostafa</v>
          </cell>
          <cell r="I1876">
            <v>40878</v>
          </cell>
          <cell r="J1876">
            <v>40878</v>
          </cell>
          <cell r="K1876">
            <v>41060</v>
          </cell>
          <cell r="L1876" t="str">
            <v>Complete</v>
          </cell>
          <cell r="M1876" t="str">
            <v>Executed</v>
          </cell>
          <cell r="N1876">
            <v>40918</v>
          </cell>
          <cell r="O1876" t="str">
            <v>Parallel_Return_to_Edit_Mode</v>
          </cell>
          <cell r="P1876" t="str">
            <v>Hassan, Mostafa</v>
          </cell>
          <cell r="R1876" t="str">
            <v>Marina Crawford</v>
          </cell>
          <cell r="S1876" t="str">
            <v>Ron Laing</v>
          </cell>
          <cell r="T1876" t="str">
            <v>Brenda Balog</v>
          </cell>
          <cell r="U1876" t="str">
            <v>H - Horizon</v>
          </cell>
          <cell r="V1876" t="str">
            <v>Mining</v>
          </cell>
          <cell r="W1876" t="str">
            <v>45 Days net terms</v>
          </cell>
          <cell r="X1876">
            <v>118000</v>
          </cell>
          <cell r="Y1876">
            <v>572820</v>
          </cell>
          <cell r="Z1876">
            <v>68000</v>
          </cell>
        </row>
        <row r="1877">
          <cell r="A1877" t="str">
            <v>803040-1</v>
          </cell>
          <cell r="B1877">
            <v>803040</v>
          </cell>
          <cell r="C1877">
            <v>1</v>
          </cell>
          <cell r="D1877">
            <v>40327801</v>
          </cell>
          <cell r="E1877" t="str">
            <v>Pacer Corporation Ltd.</v>
          </cell>
          <cell r="F1877" t="str">
            <v>Repair of inspection chambers for tank 73-TK-1B</v>
          </cell>
          <cell r="G1877" t="str">
            <v>Construction</v>
          </cell>
          <cell r="H1877" t="str">
            <v>Korchagin, Sergey</v>
          </cell>
          <cell r="I1877">
            <v>40528</v>
          </cell>
          <cell r="J1877">
            <v>40410</v>
          </cell>
          <cell r="K1877">
            <v>40481</v>
          </cell>
          <cell r="L1877" t="str">
            <v>Active</v>
          </cell>
          <cell r="M1877" t="str">
            <v>Executed</v>
          </cell>
          <cell r="N1877">
            <v>40547</v>
          </cell>
          <cell r="O1877" t="str">
            <v>Execute Contract</v>
          </cell>
          <cell r="P1877" t="str">
            <v>Korchagin, Sergey</v>
          </cell>
          <cell r="Q1877" t="str">
            <v>Korchagin, Sergey</v>
          </cell>
          <cell r="R1877" t="str">
            <v>Don Guglielmin</v>
          </cell>
          <cell r="S1877" t="str">
            <v>Ron Laing</v>
          </cell>
          <cell r="T1877" t="str">
            <v>Karen Almadi</v>
          </cell>
          <cell r="U1877" t="str">
            <v>H - Horizon</v>
          </cell>
          <cell r="V1877" t="str">
            <v>Major Projects</v>
          </cell>
          <cell r="W1877" t="str">
            <v>45 Days net terms</v>
          </cell>
          <cell r="X1877">
            <v>1004837.72</v>
          </cell>
          <cell r="Y1877">
            <v>566377</v>
          </cell>
          <cell r="Z1877">
            <v>19104.72</v>
          </cell>
        </row>
        <row r="1878">
          <cell r="A1878" t="str">
            <v>803040-2</v>
          </cell>
          <cell r="B1878">
            <v>803040</v>
          </cell>
          <cell r="C1878">
            <v>2</v>
          </cell>
          <cell r="D1878">
            <v>40327802</v>
          </cell>
          <cell r="E1878" t="str">
            <v>Pacer Corporation Ltd.</v>
          </cell>
          <cell r="F1878" t="str">
            <v>Final settlement for tank 73-TK-1B</v>
          </cell>
          <cell r="G1878" t="str">
            <v>Construction</v>
          </cell>
          <cell r="H1878" t="str">
            <v>Korchagin, Sergey</v>
          </cell>
          <cell r="I1878">
            <v>40547</v>
          </cell>
          <cell r="J1878">
            <v>40410</v>
          </cell>
          <cell r="K1878">
            <v>40481</v>
          </cell>
          <cell r="L1878" t="str">
            <v>Active</v>
          </cell>
          <cell r="M1878" t="str">
            <v>Executed</v>
          </cell>
          <cell r="N1878">
            <v>40822</v>
          </cell>
          <cell r="O1878" t="str">
            <v>Approve Contract</v>
          </cell>
          <cell r="P1878" t="str">
            <v>Commercial Operations Approver</v>
          </cell>
          <cell r="Q1878" t="str">
            <v>Mukherjee, Siddhartho</v>
          </cell>
          <cell r="R1878" t="str">
            <v>Don Guglielmin</v>
          </cell>
          <cell r="S1878" t="str">
            <v>Ron Laing</v>
          </cell>
          <cell r="T1878" t="str">
            <v>Karen Almadi</v>
          </cell>
          <cell r="U1878" t="str">
            <v>H - Horizon</v>
          </cell>
          <cell r="V1878" t="str">
            <v>Major Projects</v>
          </cell>
          <cell r="W1878" t="str">
            <v>45 Days net terms</v>
          </cell>
          <cell r="X1878">
            <v>972942.8</v>
          </cell>
          <cell r="Y1878">
            <v>566377</v>
          </cell>
          <cell r="Z1878">
            <v>-31894.92</v>
          </cell>
        </row>
        <row r="1879">
          <cell r="A1879" t="str">
            <v>803049-1</v>
          </cell>
          <cell r="B1879">
            <v>803049</v>
          </cell>
          <cell r="C1879">
            <v>1</v>
          </cell>
          <cell r="D1879">
            <v>403208</v>
          </cell>
          <cell r="E1879" t="str">
            <v>Thurber Engineering Ltd.</v>
          </cell>
          <cell r="F1879" t="str">
            <v>Work Performed Dec 09 and Feb 10</v>
          </cell>
          <cell r="G1879" t="str">
            <v>Construction</v>
          </cell>
          <cell r="H1879" t="str">
            <v>Belenky, Betty</v>
          </cell>
          <cell r="I1879">
            <v>40526</v>
          </cell>
          <cell r="J1879">
            <v>40513</v>
          </cell>
          <cell r="L1879" t="str">
            <v>Complete</v>
          </cell>
          <cell r="M1879" t="str">
            <v>Executed</v>
          </cell>
          <cell r="N1879">
            <v>40527</v>
          </cell>
          <cell r="O1879" t="str">
            <v>Execute Contract</v>
          </cell>
          <cell r="P1879" t="str">
            <v>Belenky, Betty</v>
          </cell>
          <cell r="Q1879" t="str">
            <v>Belenky, Betty</v>
          </cell>
          <cell r="R1879" t="str">
            <v>Don Guglielmin</v>
          </cell>
          <cell r="S1879" t="str">
            <v>Ron Laing</v>
          </cell>
          <cell r="T1879" t="str">
            <v>Karen Almadi</v>
          </cell>
          <cell r="U1879" t="str">
            <v>H - Horizon</v>
          </cell>
          <cell r="V1879" t="str">
            <v>Major Projects</v>
          </cell>
          <cell r="W1879" t="str">
            <v>45 Days net terms</v>
          </cell>
          <cell r="X1879">
            <v>71000</v>
          </cell>
          <cell r="Y1879">
            <v>56690</v>
          </cell>
          <cell r="Z1879">
            <v>21000</v>
          </cell>
        </row>
        <row r="1880">
          <cell r="A1880" t="str">
            <v>803049-2</v>
          </cell>
          <cell r="B1880">
            <v>803049</v>
          </cell>
          <cell r="C1880">
            <v>2</v>
          </cell>
          <cell r="D1880">
            <v>403208</v>
          </cell>
          <cell r="E1880" t="str">
            <v>Thurber Engineering Ltd.</v>
          </cell>
          <cell r="F1880" t="str">
            <v>Extend Until Oct. 31 2010 Tank 73-TK-1B</v>
          </cell>
          <cell r="G1880" t="str">
            <v>Construction</v>
          </cell>
          <cell r="H1880" t="str">
            <v>Belenky, Betty</v>
          </cell>
          <cell r="I1880">
            <v>40527</v>
          </cell>
          <cell r="J1880">
            <v>40373</v>
          </cell>
          <cell r="L1880" t="str">
            <v>Complete</v>
          </cell>
          <cell r="M1880" t="str">
            <v>Executed</v>
          </cell>
          <cell r="N1880">
            <v>40528</v>
          </cell>
          <cell r="O1880" t="str">
            <v>Execute Contract</v>
          </cell>
          <cell r="P1880" t="str">
            <v>Belenky, Betty</v>
          </cell>
          <cell r="Q1880" t="str">
            <v>Belenky, Betty</v>
          </cell>
          <cell r="R1880" t="str">
            <v>Don Guglielmin</v>
          </cell>
          <cell r="S1880" t="str">
            <v>Ron Laing</v>
          </cell>
          <cell r="T1880" t="str">
            <v>Karen Almadi</v>
          </cell>
          <cell r="U1880" t="str">
            <v>H - Horizon</v>
          </cell>
          <cell r="V1880" t="str">
            <v>Major Projects</v>
          </cell>
          <cell r="W1880" t="str">
            <v>45 Days net terms</v>
          </cell>
          <cell r="X1880">
            <v>101000</v>
          </cell>
          <cell r="Y1880">
            <v>56690</v>
          </cell>
          <cell r="Z1880">
            <v>30000</v>
          </cell>
        </row>
        <row r="1881">
          <cell r="A1881" t="str">
            <v>803049-3</v>
          </cell>
          <cell r="B1881">
            <v>803049</v>
          </cell>
          <cell r="C1881">
            <v>3</v>
          </cell>
          <cell r="D1881">
            <v>403208</v>
          </cell>
          <cell r="E1881" t="str">
            <v>Thurber Engineering Ltd.</v>
          </cell>
          <cell r="F1881" t="str">
            <v>Extra Services During Piling Tank 73-TK-1B</v>
          </cell>
          <cell r="G1881" t="str">
            <v>Construction</v>
          </cell>
          <cell r="H1881" t="str">
            <v>Belenky, Betty</v>
          </cell>
          <cell r="I1881">
            <v>40528</v>
          </cell>
          <cell r="J1881">
            <v>40492</v>
          </cell>
          <cell r="L1881" t="str">
            <v>Complete</v>
          </cell>
          <cell r="M1881" t="str">
            <v>Executed</v>
          </cell>
          <cell r="N1881">
            <v>42172</v>
          </cell>
          <cell r="O1881" t="str">
            <v>Execute Contract</v>
          </cell>
          <cell r="P1881" t="str">
            <v>Korchagin, Sergey</v>
          </cell>
          <cell r="Q1881" t="str">
            <v>Korchagin, Sergey</v>
          </cell>
          <cell r="R1881" t="str">
            <v>Don Guglielmin</v>
          </cell>
          <cell r="S1881" t="str">
            <v>Ron Laing</v>
          </cell>
          <cell r="T1881" t="str">
            <v>Karen Almadi</v>
          </cell>
          <cell r="U1881" t="str">
            <v>H - Horizon</v>
          </cell>
          <cell r="V1881" t="str">
            <v>Major Projects</v>
          </cell>
          <cell r="W1881" t="str">
            <v>45 Days net terms</v>
          </cell>
          <cell r="X1881">
            <v>112695.99</v>
          </cell>
          <cell r="Y1881">
            <v>56690</v>
          </cell>
          <cell r="Z1881">
            <v>11695.99</v>
          </cell>
        </row>
        <row r="1882">
          <cell r="A1882" t="str">
            <v>803062-2-2</v>
          </cell>
          <cell r="B1882" t="str">
            <v>803062-2</v>
          </cell>
          <cell r="C1882">
            <v>2</v>
          </cell>
          <cell r="E1882" t="str">
            <v>D Clark Solutions Ltd.</v>
          </cell>
          <cell r="F1882" t="str">
            <v>Dustin Clark Supplement #2 Schedule B</v>
          </cell>
          <cell r="G1882" t="str">
            <v>Schedule Bs for Consultant Agreements</v>
          </cell>
          <cell r="H1882" t="str">
            <v>Iwamoto, Jaclyn</v>
          </cell>
          <cell r="I1882">
            <v>40704</v>
          </cell>
          <cell r="J1882">
            <v>40725</v>
          </cell>
          <cell r="K1882">
            <v>41090</v>
          </cell>
          <cell r="L1882" t="str">
            <v>Complete</v>
          </cell>
          <cell r="M1882" t="str">
            <v>Executed</v>
          </cell>
          <cell r="N1882">
            <v>40709</v>
          </cell>
          <cell r="O1882" t="str">
            <v>Approve Contract</v>
          </cell>
          <cell r="P1882" t="str">
            <v>Commercial Operations Approver</v>
          </cell>
          <cell r="Q1882" t="str">
            <v>Halford, Jon</v>
          </cell>
          <cell r="R1882" t="str">
            <v>Ronni Church</v>
          </cell>
          <cell r="S1882" t="str">
            <v>Ron Laing</v>
          </cell>
          <cell r="T1882" t="str">
            <v>Andrea SanVin</v>
          </cell>
          <cell r="U1882" t="str">
            <v>C - Conventional</v>
          </cell>
          <cell r="V1882" t="str">
            <v>All</v>
          </cell>
          <cell r="W1882" t="str">
            <v>45 Days net terms</v>
          </cell>
          <cell r="X1882">
            <v>387853</v>
          </cell>
          <cell r="Z1882">
            <v>73253</v>
          </cell>
        </row>
        <row r="1883">
          <cell r="A1883" t="str">
            <v>803064-1</v>
          </cell>
          <cell r="B1883">
            <v>803064</v>
          </cell>
          <cell r="C1883">
            <v>1</v>
          </cell>
          <cell r="D1883">
            <v>403611</v>
          </cell>
          <cell r="E1883" t="str">
            <v>Praxair Distribution,</v>
          </cell>
          <cell r="F1883" t="str">
            <v>Rental of SABA cylinders</v>
          </cell>
          <cell r="G1883" t="str">
            <v>Purchase Order</v>
          </cell>
          <cell r="H1883" t="str">
            <v>Minhas, Shikha</v>
          </cell>
          <cell r="I1883">
            <v>40527</v>
          </cell>
          <cell r="J1883">
            <v>40544</v>
          </cell>
          <cell r="K1883">
            <v>40724</v>
          </cell>
          <cell r="L1883" t="str">
            <v>Complete</v>
          </cell>
          <cell r="M1883" t="str">
            <v>Executed</v>
          </cell>
          <cell r="N1883">
            <v>40602</v>
          </cell>
          <cell r="O1883" t="str">
            <v>Execute Contract</v>
          </cell>
          <cell r="P1883" t="str">
            <v>Minhas, Shikha</v>
          </cell>
          <cell r="Q1883" t="str">
            <v>Minhas, Shikha</v>
          </cell>
          <cell r="R1883" t="str">
            <v>Helen Antle</v>
          </cell>
          <cell r="S1883" t="str">
            <v>Ron Laing</v>
          </cell>
          <cell r="T1883" t="str">
            <v>Karen Almadi</v>
          </cell>
          <cell r="U1883" t="str">
            <v>H - Horizon</v>
          </cell>
          <cell r="V1883" t="str">
            <v>Technical Services</v>
          </cell>
          <cell r="W1883" t="str">
            <v>45 Days net terms</v>
          </cell>
          <cell r="X1883">
            <v>1764</v>
          </cell>
          <cell r="Y1883">
            <v>2574</v>
          </cell>
          <cell r="Z1883">
            <v>756</v>
          </cell>
        </row>
        <row r="1884">
          <cell r="A1884" t="str">
            <v>803064-2</v>
          </cell>
          <cell r="B1884">
            <v>803064</v>
          </cell>
          <cell r="C1884">
            <v>2</v>
          </cell>
          <cell r="D1884">
            <v>403611</v>
          </cell>
          <cell r="E1884" t="str">
            <v>Praxair Distribution,</v>
          </cell>
          <cell r="F1884" t="str">
            <v>Rental of SABA cylinders</v>
          </cell>
          <cell r="G1884" t="str">
            <v>Purchase Order</v>
          </cell>
          <cell r="H1884" t="str">
            <v>Hu, Bonnie</v>
          </cell>
          <cell r="I1884">
            <v>40757</v>
          </cell>
          <cell r="J1884">
            <v>40725</v>
          </cell>
          <cell r="K1884">
            <v>41455</v>
          </cell>
          <cell r="L1884" t="str">
            <v>Complete</v>
          </cell>
          <cell r="M1884" t="str">
            <v>Executed</v>
          </cell>
          <cell r="N1884">
            <v>40996</v>
          </cell>
          <cell r="O1884" t="str">
            <v>Execute Contract</v>
          </cell>
          <cell r="P1884" t="str">
            <v>De Jesus, Michelle</v>
          </cell>
          <cell r="Q1884" t="str">
            <v>De Jesus, Michelle</v>
          </cell>
          <cell r="R1884" t="str">
            <v>Carla Salazar</v>
          </cell>
          <cell r="S1884" t="str">
            <v>Kara Slemko</v>
          </cell>
          <cell r="T1884" t="str">
            <v>Stephanie Graham</v>
          </cell>
          <cell r="U1884" t="str">
            <v>H - Horizon</v>
          </cell>
          <cell r="V1884" t="str">
            <v>Technical Services</v>
          </cell>
          <cell r="W1884" t="str">
            <v>45 Days net terms</v>
          </cell>
          <cell r="X1884">
            <v>6804</v>
          </cell>
          <cell r="Y1884">
            <v>2574</v>
          </cell>
          <cell r="Z1884">
            <v>5040</v>
          </cell>
        </row>
        <row r="1885">
          <cell r="A1885" t="str">
            <v>803070-1</v>
          </cell>
          <cell r="B1885">
            <v>803070</v>
          </cell>
          <cell r="C1885">
            <v>1</v>
          </cell>
          <cell r="D1885">
            <v>403961</v>
          </cell>
          <cell r="E1885" t="str">
            <v>Contava</v>
          </cell>
          <cell r="F1885" t="str">
            <v>Horizon CCTV Expansion</v>
          </cell>
          <cell r="G1885" t="str">
            <v>Master Goods and Services Agreement</v>
          </cell>
          <cell r="H1885" t="str">
            <v>Druhan, Chasity</v>
          </cell>
          <cell r="I1885">
            <v>40527</v>
          </cell>
          <cell r="J1885">
            <v>40366</v>
          </cell>
          <cell r="K1885">
            <v>40543</v>
          </cell>
          <cell r="L1885" t="str">
            <v>Complete</v>
          </cell>
          <cell r="M1885" t="str">
            <v>Executed</v>
          </cell>
          <cell r="N1885">
            <v>40581</v>
          </cell>
          <cell r="O1885" t="str">
            <v>Approve Contract</v>
          </cell>
          <cell r="P1885" t="str">
            <v>Commercial Operations Approver</v>
          </cell>
          <cell r="Q1885" t="str">
            <v>Mehta, Jai</v>
          </cell>
          <cell r="R1885" t="str">
            <v>Helen Antle</v>
          </cell>
          <cell r="S1885" t="str">
            <v>Ron Laing</v>
          </cell>
          <cell r="T1885" t="str">
            <v>Brenda Balog</v>
          </cell>
          <cell r="U1885" t="str">
            <v>H - Horizon</v>
          </cell>
          <cell r="V1885" t="str">
            <v>All</v>
          </cell>
          <cell r="W1885" t="str">
            <v>45 Days net terms</v>
          </cell>
          <cell r="X1885">
            <v>290338.90000000002</v>
          </cell>
          <cell r="Y1885">
            <v>797091</v>
          </cell>
          <cell r="Z1885">
            <v>2812.8</v>
          </cell>
        </row>
        <row r="1886">
          <cell r="A1886" t="str">
            <v>803077-2</v>
          </cell>
          <cell r="B1886">
            <v>803077</v>
          </cell>
          <cell r="C1886">
            <v>2</v>
          </cell>
          <cell r="D1886">
            <v>403815</v>
          </cell>
          <cell r="E1886" t="str">
            <v>Bouchier Contracting Ltd.</v>
          </cell>
          <cell r="F1886" t="str">
            <v>General Site Services - Road Maintenance &amp; Snow Removal</v>
          </cell>
          <cell r="G1886" t="str">
            <v>Master Goods and Services Agreement</v>
          </cell>
          <cell r="H1886" t="str">
            <v>Murphy, Alicia</v>
          </cell>
          <cell r="I1886">
            <v>40913</v>
          </cell>
          <cell r="J1886">
            <v>40299</v>
          </cell>
          <cell r="K1886">
            <v>42124</v>
          </cell>
          <cell r="L1886" t="str">
            <v>Active</v>
          </cell>
          <cell r="M1886" t="str">
            <v>Executed</v>
          </cell>
          <cell r="N1886">
            <v>40925</v>
          </cell>
          <cell r="O1886" t="str">
            <v>Approve Contract</v>
          </cell>
          <cell r="P1886" t="str">
            <v>Commercial Operations Approver</v>
          </cell>
          <cell r="Q1886" t="str">
            <v>King, Brian</v>
          </cell>
          <cell r="R1886" t="str">
            <v>Marina Crawford</v>
          </cell>
          <cell r="S1886" t="str">
            <v>Ron Laing</v>
          </cell>
          <cell r="T1886" t="str">
            <v>Andrea SanVin</v>
          </cell>
          <cell r="U1886" t="str">
            <v>H - Horizon</v>
          </cell>
          <cell r="V1886" t="str">
            <v>Facilities &amp; Servic - Facilities &amp; Servics</v>
          </cell>
          <cell r="W1886" t="str">
            <v>45 Days net terms</v>
          </cell>
          <cell r="X1886">
            <v>54121471.280000001</v>
          </cell>
          <cell r="Y1886">
            <v>572639</v>
          </cell>
          <cell r="Z1886">
            <v>121471.28</v>
          </cell>
        </row>
        <row r="1887">
          <cell r="A1887" t="str">
            <v>803077-4-1</v>
          </cell>
          <cell r="B1887" t="str">
            <v>803077-4</v>
          </cell>
          <cell r="C1887">
            <v>1</v>
          </cell>
          <cell r="D1887">
            <v>405785</v>
          </cell>
          <cell r="E1887" t="str">
            <v>Bouchier Contracting Ltd.</v>
          </cell>
          <cell r="F1887" t="str">
            <v>CO 01 &amp; CO 02 Labour &amp; Equipment Rates</v>
          </cell>
          <cell r="G1887" t="str">
            <v>Construction</v>
          </cell>
          <cell r="H1887" t="str">
            <v>Brown, Drew</v>
          </cell>
          <cell r="I1887">
            <v>41549</v>
          </cell>
          <cell r="J1887">
            <v>41496</v>
          </cell>
          <cell r="K1887">
            <v>41639</v>
          </cell>
          <cell r="L1887" t="str">
            <v>Complete</v>
          </cell>
          <cell r="M1887" t="str">
            <v>Executed</v>
          </cell>
          <cell r="N1887">
            <v>41583</v>
          </cell>
          <cell r="O1887" t="str">
            <v>Review Contract</v>
          </cell>
          <cell r="P1887" t="str">
            <v>Supply Management Reviewer</v>
          </cell>
          <cell r="Q1887" t="str">
            <v>Bronkhorst, Ari</v>
          </cell>
          <cell r="R1887" t="str">
            <v>Ari Bronkhorst</v>
          </cell>
          <cell r="S1887" t="str">
            <v>Ari Bronkhorst</v>
          </cell>
          <cell r="T1887" t="str">
            <v>Stephanie Graham</v>
          </cell>
          <cell r="U1887" t="str">
            <v>H - Horizon</v>
          </cell>
          <cell r="V1887" t="str">
            <v>Major Projects</v>
          </cell>
          <cell r="W1887" t="str">
            <v>45 Days net terms</v>
          </cell>
          <cell r="X1887">
            <v>319447.17</v>
          </cell>
          <cell r="Y1887">
            <v>572639</v>
          </cell>
          <cell r="Z1887">
            <v>-23552.83</v>
          </cell>
        </row>
        <row r="1888">
          <cell r="A1888" t="str">
            <v>803077-5</v>
          </cell>
          <cell r="B1888">
            <v>803077</v>
          </cell>
          <cell r="C1888">
            <v>5</v>
          </cell>
          <cell r="D1888">
            <v>403815</v>
          </cell>
          <cell r="E1888" t="str">
            <v>Bouchier Contracting Ltd.</v>
          </cell>
          <cell r="F1888" t="str">
            <v>2013 Rate Increase</v>
          </cell>
          <cell r="G1888" t="str">
            <v>Master Goods and Services Agreement</v>
          </cell>
          <cell r="H1888" t="str">
            <v>General, Tracy</v>
          </cell>
          <cell r="I1888">
            <v>41330</v>
          </cell>
          <cell r="J1888">
            <v>41456</v>
          </cell>
          <cell r="K1888">
            <v>42124</v>
          </cell>
          <cell r="L1888" t="str">
            <v>Active</v>
          </cell>
          <cell r="M1888" t="str">
            <v>Executed</v>
          </cell>
          <cell r="N1888">
            <v>41337</v>
          </cell>
          <cell r="O1888" t="str">
            <v>Approve Contract</v>
          </cell>
          <cell r="P1888" t="str">
            <v>Business Area Approver</v>
          </cell>
          <cell r="Q1888" t="str">
            <v>Puckering, John</v>
          </cell>
          <cell r="R1888" t="str">
            <v>Marina Crawford</v>
          </cell>
          <cell r="S1888" t="str">
            <v>Kara Slemko</v>
          </cell>
          <cell r="T1888" t="str">
            <v>Andrea SanVin</v>
          </cell>
          <cell r="U1888" t="str">
            <v>H - Horizon</v>
          </cell>
          <cell r="V1888" t="str">
            <v>Facilities &amp; Servic - Facilities &amp; Servics</v>
          </cell>
          <cell r="W1888" t="str">
            <v>45 Days net terms</v>
          </cell>
          <cell r="X1888">
            <v>54471471.280000001</v>
          </cell>
          <cell r="Y1888">
            <v>572639</v>
          </cell>
          <cell r="Z1888">
            <v>350000</v>
          </cell>
        </row>
        <row r="1889">
          <cell r="A1889" t="str">
            <v>803077-5-1</v>
          </cell>
          <cell r="B1889" t="str">
            <v>803077-5</v>
          </cell>
          <cell r="C1889">
            <v>1</v>
          </cell>
          <cell r="D1889">
            <v>406457</v>
          </cell>
          <cell r="E1889" t="str">
            <v>Bouchier Contracting Ltd.</v>
          </cell>
          <cell r="F1889" t="str">
            <v>Materials, Equipment and Labour</v>
          </cell>
          <cell r="G1889" t="str">
            <v>Schedules for Master Agreements</v>
          </cell>
          <cell r="H1889" t="str">
            <v>Umana, Ricardo</v>
          </cell>
          <cell r="I1889">
            <v>41955</v>
          </cell>
          <cell r="J1889">
            <v>41820</v>
          </cell>
          <cell r="K1889">
            <v>41988</v>
          </cell>
          <cell r="L1889" t="str">
            <v>Active</v>
          </cell>
          <cell r="M1889" t="str">
            <v>Executed</v>
          </cell>
          <cell r="N1889">
            <v>42123</v>
          </cell>
          <cell r="O1889" t="str">
            <v>Edit New Supplement</v>
          </cell>
          <cell r="P1889" t="str">
            <v>Manuel, Racquel</v>
          </cell>
          <cell r="Q1889" t="str">
            <v>Manuel, Racquel</v>
          </cell>
          <cell r="R1889" t="str">
            <v>Ari Bronkhorst</v>
          </cell>
          <cell r="S1889" t="str">
            <v>Ari Bronkhorst</v>
          </cell>
          <cell r="T1889" t="str">
            <v>Stephanie Graham</v>
          </cell>
          <cell r="U1889" t="str">
            <v>H - Horizon</v>
          </cell>
          <cell r="V1889" t="str">
            <v>Major Projects</v>
          </cell>
          <cell r="W1889" t="str">
            <v>45 Days net terms</v>
          </cell>
          <cell r="X1889">
            <v>400000</v>
          </cell>
          <cell r="Y1889">
            <v>572639</v>
          </cell>
          <cell r="Z1889">
            <v>250000</v>
          </cell>
        </row>
        <row r="1890">
          <cell r="A1890" t="str">
            <v>803077-5-2</v>
          </cell>
          <cell r="B1890" t="str">
            <v>803077-5</v>
          </cell>
          <cell r="C1890">
            <v>2</v>
          </cell>
          <cell r="D1890">
            <v>406457</v>
          </cell>
          <cell r="E1890" t="str">
            <v>Bouchier Contracting Ltd.</v>
          </cell>
          <cell r="F1890" t="str">
            <v>Materials, Equipment and Labour</v>
          </cell>
          <cell r="G1890" t="str">
            <v>Schedules for Master Agreements</v>
          </cell>
          <cell r="H1890" t="str">
            <v>Umana, Ricardo</v>
          </cell>
          <cell r="I1890">
            <v>42305</v>
          </cell>
          <cell r="J1890">
            <v>41820</v>
          </cell>
          <cell r="K1890">
            <v>41988</v>
          </cell>
          <cell r="L1890" t="str">
            <v>Active</v>
          </cell>
          <cell r="M1890" t="str">
            <v>Executed</v>
          </cell>
          <cell r="N1890">
            <v>42306</v>
          </cell>
          <cell r="O1890" t="str">
            <v>Approve Contract</v>
          </cell>
          <cell r="P1890" t="str">
            <v>Commercial Operations Approver</v>
          </cell>
          <cell r="Q1890" t="str">
            <v>Bronkhorst, Ari</v>
          </cell>
          <cell r="R1890" t="str">
            <v>Ari Bronkhorst</v>
          </cell>
          <cell r="S1890" t="str">
            <v>Ari Bronkhorst</v>
          </cell>
          <cell r="T1890" t="str">
            <v>Stephanie Graham</v>
          </cell>
          <cell r="U1890" t="str">
            <v>H - Horizon</v>
          </cell>
          <cell r="V1890" t="str">
            <v>Major Projects</v>
          </cell>
          <cell r="W1890" t="str">
            <v>45 Days net terms</v>
          </cell>
          <cell r="X1890">
            <v>562862.59</v>
          </cell>
          <cell r="Y1890">
            <v>572639</v>
          </cell>
          <cell r="Z1890">
            <v>162862.59</v>
          </cell>
        </row>
        <row r="1891">
          <cell r="A1891" t="str">
            <v>803077-5-3</v>
          </cell>
          <cell r="B1891" t="str">
            <v>803077-5</v>
          </cell>
          <cell r="C1891">
            <v>3</v>
          </cell>
          <cell r="D1891">
            <v>40645703</v>
          </cell>
          <cell r="E1891" t="str">
            <v>Bouchier Contracting Ltd.</v>
          </cell>
          <cell r="F1891" t="str">
            <v>Materials, Equipment and Labour</v>
          </cell>
          <cell r="G1891" t="str">
            <v>Schedules for Master Agreements</v>
          </cell>
          <cell r="H1891" t="str">
            <v>Gresch, Michelle</v>
          </cell>
          <cell r="I1891">
            <v>42563</v>
          </cell>
          <cell r="J1891">
            <v>41820</v>
          </cell>
          <cell r="K1891">
            <v>42582</v>
          </cell>
          <cell r="L1891" t="str">
            <v>Active</v>
          </cell>
          <cell r="M1891" t="str">
            <v>Edit Mode</v>
          </cell>
          <cell r="O1891" t="str">
            <v>Edit New Supplement</v>
          </cell>
          <cell r="P1891" t="str">
            <v>Al-Kaisy, Maysaloon</v>
          </cell>
          <cell r="R1891" t="str">
            <v>Ari Bronkhorst</v>
          </cell>
          <cell r="S1891" t="str">
            <v>Ari Bronkhorst</v>
          </cell>
          <cell r="T1891" t="str">
            <v>Stephanie Graham</v>
          </cell>
          <cell r="U1891" t="str">
            <v>H - Horizon</v>
          </cell>
          <cell r="V1891" t="str">
            <v>Major Projects</v>
          </cell>
          <cell r="W1891" t="str">
            <v>45 Days net terms</v>
          </cell>
          <cell r="X1891">
            <v>784340.04</v>
          </cell>
          <cell r="Y1891">
            <v>572639</v>
          </cell>
          <cell r="Z1891">
            <v>221477.45</v>
          </cell>
        </row>
        <row r="1892">
          <cell r="A1892" t="str">
            <v>803077-6-1</v>
          </cell>
          <cell r="B1892" t="str">
            <v>803077-6</v>
          </cell>
          <cell r="C1892">
            <v>1</v>
          </cell>
          <cell r="D1892">
            <v>406863</v>
          </cell>
          <cell r="E1892" t="str">
            <v>Bouchier Contracting Ltd.</v>
          </cell>
          <cell r="F1892" t="str">
            <v>Extraction Site Services and Maintenance</v>
          </cell>
          <cell r="G1892" t="str">
            <v>Schedules for Master Agreements</v>
          </cell>
          <cell r="H1892" t="str">
            <v>Rodriguez, Joffre</v>
          </cell>
          <cell r="I1892">
            <v>42501</v>
          </cell>
          <cell r="J1892">
            <v>42016</v>
          </cell>
          <cell r="K1892">
            <v>42185</v>
          </cell>
          <cell r="L1892" t="str">
            <v>Active</v>
          </cell>
          <cell r="M1892" t="str">
            <v>Executed</v>
          </cell>
          <cell r="N1892">
            <v>42523</v>
          </cell>
          <cell r="O1892" t="str">
            <v>Execute Contract</v>
          </cell>
          <cell r="P1892" t="str">
            <v>Rodriguez, Joffre</v>
          </cell>
          <cell r="Q1892" t="str">
            <v>Rodriguez, Joffre</v>
          </cell>
          <cell r="R1892" t="str">
            <v>Don Guglielmin</v>
          </cell>
          <cell r="S1892" t="str">
            <v>Don Guglielmin</v>
          </cell>
          <cell r="T1892" t="str">
            <v>Paul Mendes</v>
          </cell>
          <cell r="U1892" t="str">
            <v>H - Horizon</v>
          </cell>
          <cell r="V1892" t="str">
            <v>Major Projects</v>
          </cell>
          <cell r="W1892" t="str">
            <v>45 Days net terms</v>
          </cell>
          <cell r="X1892">
            <v>4950000</v>
          </cell>
          <cell r="Y1892">
            <v>572639</v>
          </cell>
          <cell r="Z1892">
            <v>2700000</v>
          </cell>
        </row>
        <row r="1893">
          <cell r="A1893" t="str">
            <v>803077-8</v>
          </cell>
          <cell r="B1893">
            <v>803077</v>
          </cell>
          <cell r="C1893">
            <v>8</v>
          </cell>
          <cell r="D1893">
            <v>403815</v>
          </cell>
          <cell r="E1893" t="str">
            <v>Bouchier Contracting Ltd.</v>
          </cell>
          <cell r="F1893" t="str">
            <v>Contract Extension</v>
          </cell>
          <cell r="G1893" t="str">
            <v>Master Goods and Services Agreement</v>
          </cell>
          <cell r="H1893" t="str">
            <v>Wagner, Courtney</v>
          </cell>
          <cell r="I1893">
            <v>42108</v>
          </cell>
          <cell r="J1893">
            <v>42125</v>
          </cell>
          <cell r="K1893">
            <v>42520</v>
          </cell>
          <cell r="L1893" t="str">
            <v>Active</v>
          </cell>
          <cell r="M1893" t="str">
            <v>Executed</v>
          </cell>
          <cell r="N1893">
            <v>42165</v>
          </cell>
          <cell r="O1893" t="str">
            <v>Approve Contract</v>
          </cell>
          <cell r="P1893" t="str">
            <v>Business Area Approver</v>
          </cell>
          <cell r="Q1893" t="str">
            <v>Beaton, Chad</v>
          </cell>
          <cell r="R1893" t="str">
            <v>Carla Salazar</v>
          </cell>
          <cell r="S1893" t="str">
            <v>Kara Slemko</v>
          </cell>
          <cell r="T1893" t="str">
            <v>Stephanie Graham</v>
          </cell>
          <cell r="U1893" t="str">
            <v>H - Horizon</v>
          </cell>
          <cell r="V1893" t="str">
            <v>Facilities &amp; Servic - Facilities &amp; Servics</v>
          </cell>
          <cell r="W1893" t="str">
            <v>45 Days net terms</v>
          </cell>
          <cell r="X1893">
            <v>70721471.280000001</v>
          </cell>
          <cell r="Y1893">
            <v>572639</v>
          </cell>
          <cell r="Z1893">
            <v>16250000</v>
          </cell>
        </row>
        <row r="1894">
          <cell r="A1894" t="str">
            <v>803079-1</v>
          </cell>
          <cell r="B1894">
            <v>803079</v>
          </cell>
          <cell r="C1894">
            <v>1</v>
          </cell>
          <cell r="D1894">
            <v>404059</v>
          </cell>
          <cell r="E1894" t="str">
            <v>Duraguard Fence Ltd.</v>
          </cell>
          <cell r="F1894" t="str">
            <v>Supply&amp;Install chain-link fencing</v>
          </cell>
          <cell r="G1894" t="str">
            <v>Purchase Order</v>
          </cell>
          <cell r="H1894" t="str">
            <v>Zhong, Luke</v>
          </cell>
          <cell r="I1894">
            <v>41038</v>
          </cell>
          <cell r="J1894">
            <v>40452</v>
          </cell>
          <cell r="K1894">
            <v>41213</v>
          </cell>
          <cell r="L1894" t="str">
            <v>Complete</v>
          </cell>
          <cell r="M1894" t="str">
            <v>Executed</v>
          </cell>
          <cell r="N1894">
            <v>41046</v>
          </cell>
          <cell r="O1894" t="str">
            <v>Parallel_Return_to_Edit_Mode</v>
          </cell>
          <cell r="P1894" t="str">
            <v>Zhong, Luke</v>
          </cell>
          <cell r="R1894" t="str">
            <v>Marina Crawford</v>
          </cell>
          <cell r="S1894" t="str">
            <v>Ron Laing</v>
          </cell>
          <cell r="T1894" t="str">
            <v>Karen Almadi</v>
          </cell>
          <cell r="U1894" t="str">
            <v>H - Horizon</v>
          </cell>
          <cell r="V1894" t="str">
            <v>Facilities &amp; Servic - Facilities &amp; Servics</v>
          </cell>
          <cell r="W1894" t="str">
            <v>45 Days net terms</v>
          </cell>
          <cell r="X1894">
            <v>250000</v>
          </cell>
          <cell r="Y1894">
            <v>561966</v>
          </cell>
          <cell r="Z1894">
            <v>150000</v>
          </cell>
        </row>
        <row r="1895">
          <cell r="A1895" t="str">
            <v>803079-2</v>
          </cell>
          <cell r="B1895">
            <v>803079</v>
          </cell>
          <cell r="C1895">
            <v>2</v>
          </cell>
          <cell r="D1895">
            <v>404059</v>
          </cell>
          <cell r="E1895" t="str">
            <v>Duraguard Fence Ltd.</v>
          </cell>
          <cell r="F1895" t="str">
            <v>Supply&amp;Install chain-link fencing</v>
          </cell>
          <cell r="G1895" t="str">
            <v>Purchase Order</v>
          </cell>
          <cell r="H1895" t="str">
            <v>Zhong, Luke</v>
          </cell>
          <cell r="I1895">
            <v>41235</v>
          </cell>
          <cell r="J1895">
            <v>40452</v>
          </cell>
          <cell r="K1895">
            <v>41213</v>
          </cell>
          <cell r="L1895" t="str">
            <v>Complete</v>
          </cell>
          <cell r="M1895" t="str">
            <v>Executed</v>
          </cell>
          <cell r="N1895">
            <v>41240</v>
          </cell>
          <cell r="O1895" t="str">
            <v>Approve Contract</v>
          </cell>
          <cell r="P1895" t="str">
            <v>Business Area Approver</v>
          </cell>
          <cell r="Q1895" t="str">
            <v>Crawford, Michael</v>
          </cell>
          <cell r="R1895" t="str">
            <v>Marina Crawford</v>
          </cell>
          <cell r="S1895" t="str">
            <v>Ron Laing</v>
          </cell>
          <cell r="T1895" t="str">
            <v>Karen Almadi</v>
          </cell>
          <cell r="U1895" t="str">
            <v>H - Horizon</v>
          </cell>
          <cell r="V1895" t="str">
            <v>Facilities &amp; Servic - Facilities &amp; Servics</v>
          </cell>
          <cell r="W1895" t="str">
            <v>45 Days net terms</v>
          </cell>
          <cell r="X1895">
            <v>600000</v>
          </cell>
          <cell r="Y1895">
            <v>561966</v>
          </cell>
          <cell r="Z1895">
            <v>350000</v>
          </cell>
        </row>
        <row r="1896">
          <cell r="A1896" t="str">
            <v>803084-1</v>
          </cell>
          <cell r="B1896">
            <v>803084</v>
          </cell>
          <cell r="C1896">
            <v>1</v>
          </cell>
          <cell r="D1896">
            <v>40412401</v>
          </cell>
          <cell r="E1896" t="str">
            <v>Revisionz Inc.</v>
          </cell>
          <cell r="F1896" t="str">
            <v>Senior Application Support Services</v>
          </cell>
          <cell r="G1896" t="str">
            <v>Short Form Consulting Agreement</v>
          </cell>
          <cell r="H1896" t="str">
            <v>Tavassoli, Nader</v>
          </cell>
          <cell r="I1896">
            <v>40591</v>
          </cell>
          <cell r="J1896">
            <v>40603</v>
          </cell>
          <cell r="K1896">
            <v>40724</v>
          </cell>
          <cell r="L1896" t="str">
            <v>Complete</v>
          </cell>
          <cell r="M1896" t="str">
            <v>Executed</v>
          </cell>
          <cell r="N1896">
            <v>40596</v>
          </cell>
          <cell r="O1896" t="str">
            <v>Approve Contract</v>
          </cell>
          <cell r="P1896" t="str">
            <v>Commercial Operations Approver</v>
          </cell>
          <cell r="Q1896" t="str">
            <v>Mehta, Jai</v>
          </cell>
          <cell r="R1896" t="str">
            <v>Helen Antle</v>
          </cell>
          <cell r="S1896" t="str">
            <v>Ron Laing</v>
          </cell>
          <cell r="U1896" t="str">
            <v>H - Horizon</v>
          </cell>
          <cell r="V1896" t="str">
            <v>Technical Services</v>
          </cell>
          <cell r="W1896" t="str">
            <v>45 Days net terms</v>
          </cell>
          <cell r="X1896">
            <v>311360</v>
          </cell>
          <cell r="Y1896">
            <v>574643</v>
          </cell>
          <cell r="Z1896">
            <v>179200</v>
          </cell>
        </row>
        <row r="1897">
          <cell r="A1897" t="str">
            <v>803084-2</v>
          </cell>
          <cell r="B1897">
            <v>803084</v>
          </cell>
          <cell r="C1897">
            <v>2</v>
          </cell>
          <cell r="D1897">
            <v>40412401</v>
          </cell>
          <cell r="E1897" t="str">
            <v>Revisionz Inc.</v>
          </cell>
          <cell r="F1897" t="str">
            <v>Technical Application Support</v>
          </cell>
          <cell r="G1897" t="str">
            <v>Short Form Consulting Agreement</v>
          </cell>
          <cell r="H1897" t="str">
            <v>Tavassoli, Nader</v>
          </cell>
          <cell r="I1897">
            <v>40610</v>
          </cell>
          <cell r="J1897">
            <v>40616</v>
          </cell>
          <cell r="K1897">
            <v>40724</v>
          </cell>
          <cell r="L1897" t="str">
            <v>Complete</v>
          </cell>
          <cell r="M1897" t="str">
            <v>Executed</v>
          </cell>
          <cell r="N1897">
            <v>40611</v>
          </cell>
          <cell r="O1897" t="str">
            <v>Approve Contract</v>
          </cell>
          <cell r="P1897" t="str">
            <v>Commercial Operations Approver</v>
          </cell>
          <cell r="Q1897" t="str">
            <v>Mehta, Jai</v>
          </cell>
          <cell r="R1897" t="str">
            <v>Helen Antle</v>
          </cell>
          <cell r="S1897" t="str">
            <v>Ron Laing</v>
          </cell>
          <cell r="T1897" t="str">
            <v>Karen Almadi</v>
          </cell>
          <cell r="U1897" t="str">
            <v>H - Horizon</v>
          </cell>
          <cell r="V1897" t="str">
            <v>Technical Services</v>
          </cell>
          <cell r="W1897" t="str">
            <v>45 Days net terms</v>
          </cell>
          <cell r="X1897">
            <v>669760</v>
          </cell>
          <cell r="Y1897">
            <v>574643</v>
          </cell>
          <cell r="Z1897">
            <v>358400</v>
          </cell>
        </row>
        <row r="1898">
          <cell r="A1898" t="str">
            <v>803084-3</v>
          </cell>
          <cell r="B1898">
            <v>803084</v>
          </cell>
          <cell r="C1898">
            <v>3</v>
          </cell>
          <cell r="D1898">
            <v>404124</v>
          </cell>
          <cell r="E1898" t="str">
            <v>Revisionz Inc.</v>
          </cell>
          <cell r="F1898" t="str">
            <v>Technical Application Support</v>
          </cell>
          <cell r="G1898" t="str">
            <v>Short Form Consulting Agreement</v>
          </cell>
          <cell r="H1898" t="str">
            <v>General, Tracy</v>
          </cell>
          <cell r="I1898">
            <v>40808</v>
          </cell>
          <cell r="J1898">
            <v>40725</v>
          </cell>
          <cell r="K1898">
            <v>40908</v>
          </cell>
          <cell r="L1898" t="str">
            <v>Complete</v>
          </cell>
          <cell r="M1898" t="str">
            <v>Executed</v>
          </cell>
          <cell r="N1898">
            <v>40934</v>
          </cell>
          <cell r="O1898" t="str">
            <v>Approve Contract</v>
          </cell>
          <cell r="P1898" t="str">
            <v>Business Area Approver</v>
          </cell>
          <cell r="Q1898" t="str">
            <v>Chan, Alan</v>
          </cell>
          <cell r="R1898" t="str">
            <v>Marina Crawford</v>
          </cell>
          <cell r="S1898" t="str">
            <v>Ron Laing</v>
          </cell>
          <cell r="T1898" t="str">
            <v>Karen Almadi</v>
          </cell>
          <cell r="U1898" t="str">
            <v>H - Horizon</v>
          </cell>
          <cell r="V1898" t="str">
            <v>Technical Services</v>
          </cell>
          <cell r="W1898" t="str">
            <v>45 Days net terms</v>
          </cell>
          <cell r="X1898">
            <v>828760</v>
          </cell>
          <cell r="Y1898">
            <v>574643</v>
          </cell>
          <cell r="Z1898">
            <v>159000</v>
          </cell>
        </row>
        <row r="1899">
          <cell r="A1899" t="str">
            <v>803084-4</v>
          </cell>
          <cell r="B1899">
            <v>803084</v>
          </cell>
          <cell r="C1899">
            <v>4</v>
          </cell>
          <cell r="D1899">
            <v>404124</v>
          </cell>
          <cell r="E1899" t="str">
            <v>Revisionz Inc.</v>
          </cell>
          <cell r="F1899" t="str">
            <v>Technical Application Support</v>
          </cell>
          <cell r="G1899" t="str">
            <v>Short Form Consulting Agreement</v>
          </cell>
          <cell r="H1899" t="str">
            <v>General, Tracy</v>
          </cell>
          <cell r="I1899">
            <v>40945</v>
          </cell>
          <cell r="J1899">
            <v>40910</v>
          </cell>
          <cell r="K1899">
            <v>41274</v>
          </cell>
          <cell r="L1899" t="str">
            <v>Complete</v>
          </cell>
          <cell r="M1899" t="str">
            <v>Executed</v>
          </cell>
          <cell r="N1899">
            <v>40946</v>
          </cell>
          <cell r="O1899" t="str">
            <v>Edit New Supplement</v>
          </cell>
          <cell r="P1899" t="str">
            <v>General, Tracy</v>
          </cell>
          <cell r="Q1899" t="str">
            <v>General, Tracy</v>
          </cell>
          <cell r="R1899" t="str">
            <v>Marina Crawford</v>
          </cell>
          <cell r="S1899" t="str">
            <v>Ron Laing</v>
          </cell>
          <cell r="T1899" t="str">
            <v>Karen Almadi</v>
          </cell>
          <cell r="U1899" t="str">
            <v>H - Horizon</v>
          </cell>
          <cell r="V1899" t="str">
            <v>Technical Services</v>
          </cell>
          <cell r="W1899" t="str">
            <v>45 Days net terms</v>
          </cell>
          <cell r="X1899">
            <v>1028760</v>
          </cell>
          <cell r="Y1899">
            <v>574643</v>
          </cell>
          <cell r="Z1899">
            <v>200000</v>
          </cell>
        </row>
        <row r="1900">
          <cell r="A1900" t="str">
            <v>803093-2</v>
          </cell>
          <cell r="B1900">
            <v>803093</v>
          </cell>
          <cell r="C1900">
            <v>2</v>
          </cell>
          <cell r="D1900">
            <v>403077</v>
          </cell>
          <cell r="E1900" t="str">
            <v>Pacer Corporation Ltd.</v>
          </cell>
          <cell r="F1900" t="str">
            <v>Air Liquide Nitrogen Backup Vaporizer Fundation</v>
          </cell>
          <cell r="G1900" t="str">
            <v>Master Goods and Services Agreement</v>
          </cell>
          <cell r="H1900" t="str">
            <v>Borsini, Erwin</v>
          </cell>
          <cell r="I1900">
            <v>41108</v>
          </cell>
          <cell r="J1900">
            <v>39990</v>
          </cell>
          <cell r="K1900">
            <v>41274</v>
          </cell>
          <cell r="L1900" t="str">
            <v>Complete</v>
          </cell>
          <cell r="M1900" t="str">
            <v>Executed</v>
          </cell>
          <cell r="N1900">
            <v>41114</v>
          </cell>
          <cell r="O1900" t="str">
            <v>Edit New Supplement</v>
          </cell>
          <cell r="P1900" t="str">
            <v>Borsini, Erwin</v>
          </cell>
          <cell r="Q1900" t="str">
            <v>Borsini, Erwin</v>
          </cell>
          <cell r="R1900" t="str">
            <v>Marina Crawford</v>
          </cell>
          <cell r="S1900" t="str">
            <v>Ron Laing</v>
          </cell>
          <cell r="T1900" t="str">
            <v>Karen Almadi</v>
          </cell>
          <cell r="U1900" t="str">
            <v>H - Horizon</v>
          </cell>
          <cell r="V1900" t="str">
            <v>Upgrading &amp; Utilitie - Upgrading &amp; Utilities</v>
          </cell>
          <cell r="W1900" t="str">
            <v>30 Days net terms</v>
          </cell>
          <cell r="X1900">
            <v>482689.55</v>
          </cell>
          <cell r="Y1900">
            <v>566377</v>
          </cell>
          <cell r="Z1900">
            <v>344556.17</v>
          </cell>
        </row>
        <row r="1901">
          <cell r="A1901" t="str">
            <v>803093-3</v>
          </cell>
          <cell r="B1901">
            <v>803093</v>
          </cell>
          <cell r="C1901">
            <v>3</v>
          </cell>
          <cell r="D1901">
            <v>403077</v>
          </cell>
          <cell r="E1901" t="str">
            <v>Pacer Corporation Ltd.</v>
          </cell>
          <cell r="F1901" t="str">
            <v>Build A New Caustic Pad Concrete and Piles</v>
          </cell>
          <cell r="G1901" t="str">
            <v>Master Goods and Services Agreement</v>
          </cell>
          <cell r="H1901" t="str">
            <v>Borsini, Erwin</v>
          </cell>
          <cell r="I1901">
            <v>41141</v>
          </cell>
          <cell r="J1901">
            <v>39990</v>
          </cell>
          <cell r="K1901">
            <v>41274</v>
          </cell>
          <cell r="L1901" t="str">
            <v>Complete</v>
          </cell>
          <cell r="M1901" t="str">
            <v>Executed</v>
          </cell>
          <cell r="N1901">
            <v>41151</v>
          </cell>
          <cell r="O1901" t="str">
            <v>Approve Contract</v>
          </cell>
          <cell r="P1901" t="str">
            <v>Business Area Approver</v>
          </cell>
          <cell r="Q1901" t="str">
            <v>Doleman, Ted</v>
          </cell>
          <cell r="R1901" t="str">
            <v>Marina Crawford</v>
          </cell>
          <cell r="S1901" t="str">
            <v>Ron Laing</v>
          </cell>
          <cell r="T1901" t="str">
            <v>Karen Almadi</v>
          </cell>
          <cell r="U1901" t="str">
            <v>H - Horizon</v>
          </cell>
          <cell r="V1901" t="str">
            <v>Upgrading &amp; Utilitie - Upgrading &amp; Utilities</v>
          </cell>
          <cell r="W1901" t="str">
            <v>30 Days net terms</v>
          </cell>
          <cell r="X1901">
            <v>1153219.1299999999</v>
          </cell>
          <cell r="Y1901">
            <v>566377</v>
          </cell>
          <cell r="Z1901">
            <v>670529.57999999996</v>
          </cell>
        </row>
        <row r="1902">
          <cell r="A1902" t="str">
            <v>803095-3</v>
          </cell>
          <cell r="B1902">
            <v>803095</v>
          </cell>
          <cell r="C1902">
            <v>3</v>
          </cell>
          <cell r="D1902">
            <v>402370</v>
          </cell>
          <cell r="E1902" t="str">
            <v>John Crane Canada Inc.</v>
          </cell>
          <cell r="F1902" t="str">
            <v>Analysis of the failure of the Wet Gas Compressor 33-K-51</v>
          </cell>
          <cell r="G1902" t="str">
            <v>Purchase Order</v>
          </cell>
          <cell r="H1902" t="str">
            <v>Borsini, Erwin</v>
          </cell>
          <cell r="I1902">
            <v>41158</v>
          </cell>
          <cell r="J1902">
            <v>40909</v>
          </cell>
          <cell r="K1902">
            <v>41274</v>
          </cell>
          <cell r="L1902" t="str">
            <v>Active</v>
          </cell>
          <cell r="M1902" t="str">
            <v>Executed</v>
          </cell>
          <cell r="N1902">
            <v>41165</v>
          </cell>
          <cell r="O1902" t="str">
            <v>Execute Contract</v>
          </cell>
          <cell r="P1902" t="str">
            <v>Borsini, Erwin</v>
          </cell>
          <cell r="Q1902" t="str">
            <v>Borsini, Erwin</v>
          </cell>
          <cell r="R1902" t="str">
            <v>Marina Crawford</v>
          </cell>
          <cell r="S1902" t="str">
            <v>Ron Laing</v>
          </cell>
          <cell r="T1902" t="str">
            <v>Karen Almadi</v>
          </cell>
          <cell r="U1902" t="str">
            <v>H - Horizon</v>
          </cell>
          <cell r="V1902" t="str">
            <v>Upgrading &amp; Utilitie - Upgrading &amp; Utilities</v>
          </cell>
          <cell r="W1902" t="str">
            <v>30 Days net terms</v>
          </cell>
          <cell r="X1902">
            <v>97660.800000000003</v>
          </cell>
          <cell r="Y1902">
            <v>26236</v>
          </cell>
          <cell r="Z1902">
            <v>60000</v>
          </cell>
        </row>
        <row r="1903">
          <cell r="A1903" t="str">
            <v>803095-4</v>
          </cell>
          <cell r="B1903">
            <v>803095</v>
          </cell>
          <cell r="C1903">
            <v>4</v>
          </cell>
          <cell r="D1903">
            <v>402370</v>
          </cell>
          <cell r="E1903" t="str">
            <v>John Crane Canada Inc.</v>
          </cell>
          <cell r="F1903" t="str">
            <v>Rates for Turnaround works</v>
          </cell>
          <cell r="G1903" t="str">
            <v>Purchase Order</v>
          </cell>
          <cell r="H1903" t="str">
            <v>Borsini, Erwin</v>
          </cell>
          <cell r="I1903">
            <v>41395</v>
          </cell>
          <cell r="J1903">
            <v>40909</v>
          </cell>
          <cell r="K1903">
            <v>41759</v>
          </cell>
          <cell r="L1903" t="str">
            <v>Active</v>
          </cell>
          <cell r="M1903" t="str">
            <v>Executed</v>
          </cell>
          <cell r="N1903">
            <v>41402</v>
          </cell>
          <cell r="O1903" t="str">
            <v>Parallel_Return_to_Edit_Mode</v>
          </cell>
          <cell r="P1903" t="str">
            <v>Borsini, Erwin</v>
          </cell>
          <cell r="R1903" t="str">
            <v>Marina Crawford</v>
          </cell>
          <cell r="S1903" t="str">
            <v>Ron Laing</v>
          </cell>
          <cell r="T1903" t="str">
            <v>Karen Almadi</v>
          </cell>
          <cell r="U1903" t="str">
            <v>H - Horizon</v>
          </cell>
          <cell r="V1903" t="str">
            <v>Upgrading &amp; Utilitie - Upgrading &amp; Utilities</v>
          </cell>
          <cell r="W1903" t="str">
            <v>30 Days net terms</v>
          </cell>
          <cell r="X1903">
            <v>147660.79999999999</v>
          </cell>
          <cell r="Y1903">
            <v>26236</v>
          </cell>
          <cell r="Z1903">
            <v>50000</v>
          </cell>
        </row>
        <row r="1904">
          <cell r="A1904" t="str">
            <v>803095-5</v>
          </cell>
          <cell r="B1904">
            <v>803095</v>
          </cell>
          <cell r="C1904">
            <v>5</v>
          </cell>
          <cell r="D1904">
            <v>402370</v>
          </cell>
          <cell r="E1904" t="str">
            <v>John Crane Canada Inc.</v>
          </cell>
          <cell r="F1904" t="str">
            <v>JohnCrane work Pit Stop rates</v>
          </cell>
          <cell r="G1904" t="str">
            <v>Purchase Order</v>
          </cell>
          <cell r="H1904" t="str">
            <v>Dovichak, Lesley</v>
          </cell>
          <cell r="I1904">
            <v>41836</v>
          </cell>
          <cell r="J1904">
            <v>41842</v>
          </cell>
          <cell r="K1904">
            <v>42369</v>
          </cell>
          <cell r="L1904" t="str">
            <v>Active</v>
          </cell>
          <cell r="M1904" t="str">
            <v>Executed</v>
          </cell>
          <cell r="N1904">
            <v>41863</v>
          </cell>
          <cell r="O1904" t="str">
            <v>Edit New Supplement</v>
          </cell>
          <cell r="P1904" t="str">
            <v>Borsini, Erwin</v>
          </cell>
          <cell r="Q1904" t="str">
            <v>Borsini, Erwin</v>
          </cell>
          <cell r="R1904" t="str">
            <v>Carla Salazar</v>
          </cell>
          <cell r="S1904" t="str">
            <v>Kara Slemko</v>
          </cell>
          <cell r="T1904" t="str">
            <v>Stephanie Graham</v>
          </cell>
          <cell r="U1904" t="str">
            <v>H - Horizon</v>
          </cell>
          <cell r="V1904" t="str">
            <v>Upgrading &amp; Utilitie - Upgrading &amp; Utilities</v>
          </cell>
          <cell r="W1904" t="str">
            <v>30 Days net terms</v>
          </cell>
          <cell r="X1904">
            <v>172660.8</v>
          </cell>
          <cell r="Y1904">
            <v>26236</v>
          </cell>
          <cell r="Z1904">
            <v>25000</v>
          </cell>
        </row>
        <row r="1905">
          <cell r="A1905" t="str">
            <v>803099-1-1</v>
          </cell>
          <cell r="B1905" t="str">
            <v>803099-1</v>
          </cell>
          <cell r="C1905">
            <v>1</v>
          </cell>
          <cell r="E1905" t="str">
            <v>1574355 ALBERTA LTD.</v>
          </cell>
          <cell r="F1905" t="str">
            <v>1574355 Alberta Ltd (Dustin Spence) Schedules</v>
          </cell>
          <cell r="G1905" t="str">
            <v>Contract Operating Agreement</v>
          </cell>
          <cell r="H1905" t="str">
            <v>Cantlon, Elaine</v>
          </cell>
          <cell r="I1905">
            <v>41530</v>
          </cell>
          <cell r="J1905">
            <v>41532</v>
          </cell>
          <cell r="L1905" t="str">
            <v>Complete</v>
          </cell>
          <cell r="M1905" t="str">
            <v>Executed</v>
          </cell>
          <cell r="N1905">
            <v>41598</v>
          </cell>
          <cell r="O1905" t="str">
            <v>Execute Contract</v>
          </cell>
          <cell r="P1905" t="str">
            <v>Romero, Allan</v>
          </cell>
          <cell r="Q1905" t="str">
            <v>Romero, Allan</v>
          </cell>
          <cell r="R1905" t="str">
            <v>Julie Easthope</v>
          </cell>
          <cell r="S1905" t="str">
            <v>Kara Slemko</v>
          </cell>
          <cell r="U1905" t="str">
            <v>C - Conventional</v>
          </cell>
          <cell r="V1905" t="str">
            <v>St. Albert</v>
          </cell>
          <cell r="W1905" t="str">
            <v>45 Days net terms</v>
          </cell>
          <cell r="X1905">
            <v>140000</v>
          </cell>
          <cell r="Z1905">
            <v>140000</v>
          </cell>
        </row>
        <row r="1906">
          <cell r="A1906" t="str">
            <v>803101-3</v>
          </cell>
          <cell r="B1906">
            <v>803101</v>
          </cell>
          <cell r="C1906">
            <v>3</v>
          </cell>
          <cell r="D1906">
            <v>40248903</v>
          </cell>
          <cell r="E1906" t="str">
            <v>Ruhrpumpen GMBH</v>
          </cell>
          <cell r="F1906" t="str">
            <v>Service - Pumps &amp; Cutting System</v>
          </cell>
          <cell r="G1906" t="str">
            <v>Master Goods and Services Agreement</v>
          </cell>
          <cell r="H1906" t="str">
            <v>Baldwin, Charity</v>
          </cell>
          <cell r="I1906">
            <v>40772</v>
          </cell>
          <cell r="J1906">
            <v>39658</v>
          </cell>
          <cell r="K1906">
            <v>40908</v>
          </cell>
          <cell r="L1906" t="str">
            <v>Complete</v>
          </cell>
          <cell r="M1906" t="str">
            <v>Executed</v>
          </cell>
          <cell r="N1906">
            <v>40821</v>
          </cell>
          <cell r="O1906" t="str">
            <v>Approve Contract</v>
          </cell>
          <cell r="P1906" t="str">
            <v>Business Area Approver</v>
          </cell>
          <cell r="Q1906" t="str">
            <v>Crawford, Marina</v>
          </cell>
          <cell r="R1906" t="str">
            <v>Sudip Kumar</v>
          </cell>
          <cell r="S1906" t="str">
            <v>Ron Laing</v>
          </cell>
          <cell r="T1906" t="str">
            <v>Karen Almadi</v>
          </cell>
          <cell r="U1906" t="str">
            <v>H - Horizon</v>
          </cell>
          <cell r="V1906" t="str">
            <v>Upgrading &amp; Utilitie - Upgrading &amp; Utilities</v>
          </cell>
          <cell r="W1906" t="str">
            <v>30 Days net terms</v>
          </cell>
          <cell r="X1906">
            <v>386000</v>
          </cell>
          <cell r="Y1906">
            <v>583162</v>
          </cell>
          <cell r="Z1906">
            <v>286000</v>
          </cell>
        </row>
        <row r="1907">
          <cell r="A1907" t="str">
            <v>803101-4</v>
          </cell>
          <cell r="B1907">
            <v>803101</v>
          </cell>
          <cell r="C1907">
            <v>4</v>
          </cell>
          <cell r="D1907">
            <v>402489</v>
          </cell>
          <cell r="E1907" t="str">
            <v>Ruhrpumpen GMBH</v>
          </cell>
          <cell r="F1907" t="str">
            <v>TASA: Pumps &amp; Cutting System</v>
          </cell>
          <cell r="G1907" t="str">
            <v>Master Goods and Services Agreement</v>
          </cell>
          <cell r="H1907" t="str">
            <v>Borsini, Erwin</v>
          </cell>
          <cell r="I1907">
            <v>40898</v>
          </cell>
          <cell r="J1907">
            <v>39658</v>
          </cell>
          <cell r="K1907">
            <v>41274</v>
          </cell>
          <cell r="L1907" t="str">
            <v>Complete</v>
          </cell>
          <cell r="M1907" t="str">
            <v>Executed</v>
          </cell>
          <cell r="N1907">
            <v>40913</v>
          </cell>
          <cell r="O1907" t="str">
            <v>Parallel_Return_to_Edit_Mode</v>
          </cell>
          <cell r="P1907" t="str">
            <v>Borsini, Erwin</v>
          </cell>
          <cell r="R1907" t="str">
            <v>Marina Crawford</v>
          </cell>
          <cell r="S1907" t="str">
            <v>Ron Laing</v>
          </cell>
          <cell r="U1907" t="str">
            <v>H - Horizon</v>
          </cell>
          <cell r="V1907" t="str">
            <v>Upgrading &amp; Utilitie - Upgrading &amp; Utilities</v>
          </cell>
          <cell r="W1907" t="str">
            <v>30 Days net terms</v>
          </cell>
          <cell r="X1907">
            <v>586000</v>
          </cell>
          <cell r="Y1907">
            <v>583162</v>
          </cell>
          <cell r="Z1907">
            <v>200000</v>
          </cell>
        </row>
        <row r="1908">
          <cell r="A1908" t="str">
            <v>803118-1</v>
          </cell>
          <cell r="B1908">
            <v>803118</v>
          </cell>
          <cell r="C1908">
            <v>1</v>
          </cell>
          <cell r="D1908">
            <v>403147</v>
          </cell>
          <cell r="E1908" t="str">
            <v>Santech Vibration Ltd.</v>
          </cell>
          <cell r="F1908" t="str">
            <v>Technical Assistance-Vibration Analysis</v>
          </cell>
          <cell r="G1908" t="str">
            <v>Purchase Order</v>
          </cell>
          <cell r="H1908" t="str">
            <v>Brant, Edna</v>
          </cell>
          <cell r="I1908">
            <v>40533</v>
          </cell>
          <cell r="J1908">
            <v>40021</v>
          </cell>
          <cell r="K1908">
            <v>40908</v>
          </cell>
          <cell r="L1908" t="str">
            <v>Complete</v>
          </cell>
          <cell r="M1908" t="str">
            <v>Executed</v>
          </cell>
          <cell r="N1908">
            <v>40702</v>
          </cell>
          <cell r="O1908" t="str">
            <v>Approve Contract</v>
          </cell>
          <cell r="P1908" t="str">
            <v>Supply Management Approver</v>
          </cell>
          <cell r="Q1908" t="str">
            <v>Kumar, Sudip</v>
          </cell>
          <cell r="R1908" t="str">
            <v>Marina Crawford</v>
          </cell>
          <cell r="S1908" t="str">
            <v>Ron Laing</v>
          </cell>
          <cell r="T1908" t="str">
            <v>Karen Almadi</v>
          </cell>
          <cell r="U1908" t="str">
            <v>H - Horizon</v>
          </cell>
          <cell r="V1908" t="str">
            <v>Upgrading &amp; Utilitie - Upgrading &amp; Utilities</v>
          </cell>
          <cell r="W1908" t="str">
            <v>30 Days net terms</v>
          </cell>
          <cell r="X1908">
            <v>30000.01</v>
          </cell>
          <cell r="Y1908">
            <v>812318</v>
          </cell>
          <cell r="Z1908">
            <v>15000</v>
          </cell>
        </row>
        <row r="1909">
          <cell r="A1909" t="str">
            <v>803126-2</v>
          </cell>
          <cell r="B1909">
            <v>803126</v>
          </cell>
          <cell r="C1909">
            <v>2</v>
          </cell>
          <cell r="D1909">
            <v>403158</v>
          </cell>
          <cell r="E1909" t="str">
            <v>Lyreco (Canada) Inc.</v>
          </cell>
          <cell r="F1909" t="str">
            <v>Schedule A Amendment 3 - Stationery - October 1, 2013</v>
          </cell>
          <cell r="G1909" t="str">
            <v>Master Goods and Services Agreement</v>
          </cell>
          <cell r="H1909" t="str">
            <v>Gibson, Colleen</v>
          </cell>
          <cell r="I1909">
            <v>41577</v>
          </cell>
          <cell r="J1909">
            <v>41548</v>
          </cell>
          <cell r="K1909">
            <v>41729</v>
          </cell>
          <cell r="L1909" t="str">
            <v>Complete</v>
          </cell>
          <cell r="M1909" t="str">
            <v>Executed</v>
          </cell>
          <cell r="N1909">
            <v>41584</v>
          </cell>
          <cell r="O1909" t="str">
            <v>Execute Contract</v>
          </cell>
          <cell r="P1909" t="str">
            <v>Gibson, Colleen</v>
          </cell>
          <cell r="Q1909" t="str">
            <v>Gibson, Colleen</v>
          </cell>
          <cell r="R1909" t="str">
            <v>Julie Easthope</v>
          </cell>
          <cell r="S1909" t="str">
            <v>Ron Laing</v>
          </cell>
          <cell r="T1909" t="str">
            <v>Stephanie Graham</v>
          </cell>
          <cell r="U1909" t="str">
            <v>C - Conventional</v>
          </cell>
          <cell r="V1909" t="str">
            <v>All</v>
          </cell>
          <cell r="W1909" t="str">
            <v>45 Days net terms</v>
          </cell>
          <cell r="X1909">
            <v>3100000</v>
          </cell>
          <cell r="Y1909">
            <v>564921</v>
          </cell>
          <cell r="Z1909">
            <v>760000</v>
          </cell>
        </row>
        <row r="1910">
          <cell r="A1910" t="str">
            <v>803126-3</v>
          </cell>
          <cell r="B1910">
            <v>803126</v>
          </cell>
          <cell r="C1910">
            <v>3</v>
          </cell>
          <cell r="D1910">
            <v>403158</v>
          </cell>
          <cell r="E1910" t="str">
            <v>Lyreco (Canada) Inc.</v>
          </cell>
          <cell r="F1910" t="str">
            <v>Schedule A Amendment 4 - Stationery - April 1, 2014</v>
          </cell>
          <cell r="G1910" t="str">
            <v>Master Goods and Services Agreement</v>
          </cell>
          <cell r="H1910" t="str">
            <v>Gibson, Colleen</v>
          </cell>
          <cell r="I1910">
            <v>41785</v>
          </cell>
          <cell r="J1910">
            <v>41730</v>
          </cell>
          <cell r="K1910">
            <v>43555</v>
          </cell>
          <cell r="L1910" t="str">
            <v>Complete</v>
          </cell>
          <cell r="M1910" t="str">
            <v>Executed</v>
          </cell>
          <cell r="N1910">
            <v>41813</v>
          </cell>
          <cell r="O1910" t="str">
            <v>Approve Contract</v>
          </cell>
          <cell r="P1910" t="str">
            <v>Business Area Approver</v>
          </cell>
          <cell r="Q1910" t="str">
            <v>Hutscal, Ray</v>
          </cell>
          <cell r="R1910" t="str">
            <v>Julie Easthope</v>
          </cell>
          <cell r="S1910" t="str">
            <v>Ron Laing</v>
          </cell>
          <cell r="T1910" t="str">
            <v>Stephanie Graham</v>
          </cell>
          <cell r="U1910" t="str">
            <v>C - Conventional</v>
          </cell>
          <cell r="V1910" t="str">
            <v>All</v>
          </cell>
          <cell r="W1910" t="str">
            <v>45 Days net terms</v>
          </cell>
          <cell r="X1910">
            <v>13100000</v>
          </cell>
          <cell r="Y1910">
            <v>564921</v>
          </cell>
          <cell r="Z1910">
            <v>10000000</v>
          </cell>
        </row>
        <row r="1911">
          <cell r="A1911" t="str">
            <v>803127-1</v>
          </cell>
          <cell r="B1911">
            <v>803127</v>
          </cell>
          <cell r="C1911">
            <v>1</v>
          </cell>
          <cell r="D1911">
            <v>403268</v>
          </cell>
          <cell r="E1911" t="str">
            <v>Pioneer Oilfield Rentals Ltd</v>
          </cell>
          <cell r="F1911" t="str">
            <v>ATV Rentals and Repairs</v>
          </cell>
          <cell r="G1911" t="str">
            <v>Master Goods and Services Agreement</v>
          </cell>
          <cell r="H1911" t="str">
            <v>Epps, Pamela</v>
          </cell>
          <cell r="I1911">
            <v>40581</v>
          </cell>
          <cell r="J1911">
            <v>40050</v>
          </cell>
          <cell r="K1911">
            <v>41305</v>
          </cell>
          <cell r="L1911" t="str">
            <v>Complete</v>
          </cell>
          <cell r="M1911" t="str">
            <v>Executed</v>
          </cell>
          <cell r="N1911">
            <v>40584</v>
          </cell>
          <cell r="O1911" t="str">
            <v>Execute Contract</v>
          </cell>
          <cell r="P1911" t="str">
            <v>McDonald, Katherine</v>
          </cell>
          <cell r="Q1911" t="str">
            <v>McDonald, Katherine</v>
          </cell>
          <cell r="R1911" t="str">
            <v>Marina Crawford</v>
          </cell>
          <cell r="S1911" t="str">
            <v>Ron Laing</v>
          </cell>
          <cell r="T1911" t="str">
            <v>Brenda Balog</v>
          </cell>
          <cell r="U1911" t="str">
            <v>H - Horizon</v>
          </cell>
          <cell r="V1911" t="str">
            <v>All</v>
          </cell>
          <cell r="W1911" t="str">
            <v>30 Days net terms</v>
          </cell>
          <cell r="X1911">
            <v>70000</v>
          </cell>
          <cell r="Y1911">
            <v>701589</v>
          </cell>
          <cell r="Z1911">
            <v>40000</v>
          </cell>
        </row>
        <row r="1912">
          <cell r="A1912" t="str">
            <v>803127-2</v>
          </cell>
          <cell r="B1912">
            <v>803127</v>
          </cell>
          <cell r="C1912">
            <v>2</v>
          </cell>
          <cell r="D1912">
            <v>403268</v>
          </cell>
          <cell r="E1912" t="str">
            <v>Pioneer Oilfield Rentals Ltd</v>
          </cell>
          <cell r="F1912" t="str">
            <v>2012 Rates &amp; extend to 2014</v>
          </cell>
          <cell r="G1912" t="str">
            <v>Master Goods and Services Agreement</v>
          </cell>
          <cell r="H1912" t="str">
            <v>Hassan, Mostafa</v>
          </cell>
          <cell r="I1912">
            <v>41191</v>
          </cell>
          <cell r="J1912">
            <v>41061</v>
          </cell>
          <cell r="K1912">
            <v>41640</v>
          </cell>
          <cell r="L1912" t="str">
            <v>Complete</v>
          </cell>
          <cell r="M1912" t="str">
            <v>Executed</v>
          </cell>
          <cell r="N1912">
            <v>41205</v>
          </cell>
          <cell r="O1912" t="str">
            <v>Approve Contract</v>
          </cell>
          <cell r="P1912" t="str">
            <v>Commercial Operations Approver</v>
          </cell>
          <cell r="Q1912" t="str">
            <v>King, Brian</v>
          </cell>
          <cell r="R1912" t="str">
            <v>Carla Salazar</v>
          </cell>
          <cell r="S1912" t="str">
            <v>Ron Laing</v>
          </cell>
          <cell r="T1912" t="str">
            <v>Brenda Balog</v>
          </cell>
          <cell r="U1912" t="str">
            <v>H - Horizon</v>
          </cell>
          <cell r="V1912" t="str">
            <v>All</v>
          </cell>
          <cell r="W1912" t="str">
            <v>30 Days net terms</v>
          </cell>
          <cell r="X1912">
            <v>90000</v>
          </cell>
          <cell r="Y1912">
            <v>701589</v>
          </cell>
          <cell r="Z1912">
            <v>20000</v>
          </cell>
        </row>
        <row r="1913">
          <cell r="A1913" t="str">
            <v>803128-1</v>
          </cell>
          <cell r="B1913">
            <v>803128</v>
          </cell>
          <cell r="C1913">
            <v>1</v>
          </cell>
          <cell r="D1913">
            <v>403901</v>
          </cell>
          <cell r="E1913" t="str">
            <v>Hussell Services Ltd</v>
          </cell>
          <cell r="F1913" t="str">
            <v>Contract Extension &amp; New Rates</v>
          </cell>
          <cell r="G1913" t="str">
            <v>Master Goods and Services Agreement</v>
          </cell>
          <cell r="H1913" t="str">
            <v>Hassan, Mostafa</v>
          </cell>
          <cell r="I1913">
            <v>41260</v>
          </cell>
          <cell r="J1913">
            <v>41061</v>
          </cell>
          <cell r="K1913">
            <v>41639</v>
          </cell>
          <cell r="L1913" t="str">
            <v>Complete</v>
          </cell>
          <cell r="M1913" t="str">
            <v>Executed</v>
          </cell>
          <cell r="N1913">
            <v>41282</v>
          </cell>
          <cell r="O1913" t="str">
            <v>Parallel_Return_to_Edit_Mode</v>
          </cell>
          <cell r="P1913" t="str">
            <v>Hassan, Mostafa</v>
          </cell>
          <cell r="R1913" t="str">
            <v>Marina Crawford</v>
          </cell>
          <cell r="S1913" t="str">
            <v>Ron Laing</v>
          </cell>
          <cell r="T1913" t="str">
            <v>Brenda Balog</v>
          </cell>
          <cell r="U1913" t="str">
            <v>H - Horizon</v>
          </cell>
          <cell r="V1913" t="str">
            <v>All</v>
          </cell>
          <cell r="W1913" t="str">
            <v>45 Days net terms</v>
          </cell>
          <cell r="X1913">
            <v>762000</v>
          </cell>
          <cell r="Y1913">
            <v>137486</v>
          </cell>
          <cell r="Z1913">
            <v>712000</v>
          </cell>
        </row>
        <row r="1914">
          <cell r="A1914" t="str">
            <v>803128-2</v>
          </cell>
          <cell r="B1914">
            <v>803128</v>
          </cell>
          <cell r="C1914">
            <v>2</v>
          </cell>
          <cell r="D1914">
            <v>403901</v>
          </cell>
          <cell r="E1914" t="str">
            <v>Hussell Services Ltd</v>
          </cell>
          <cell r="F1914" t="str">
            <v>Hot Shots Transportation Extension</v>
          </cell>
          <cell r="G1914" t="str">
            <v>Master Goods and Services Agreement</v>
          </cell>
          <cell r="H1914" t="str">
            <v>Hassan, Mostafa</v>
          </cell>
          <cell r="I1914">
            <v>41904</v>
          </cell>
          <cell r="J1914">
            <v>41639</v>
          </cell>
          <cell r="K1914">
            <v>42338</v>
          </cell>
          <cell r="L1914" t="str">
            <v>Complete</v>
          </cell>
          <cell r="M1914" t="str">
            <v>Executed</v>
          </cell>
          <cell r="N1914">
            <v>41943</v>
          </cell>
          <cell r="O1914" t="str">
            <v>Parallel_Return_to_Edit_Mode</v>
          </cell>
          <cell r="P1914" t="str">
            <v>Hassan, Mostafa</v>
          </cell>
          <cell r="R1914" t="str">
            <v>Carla Salazar</v>
          </cell>
          <cell r="S1914" t="str">
            <v>Ron Laing</v>
          </cell>
          <cell r="T1914" t="str">
            <v>Brenda Balog</v>
          </cell>
          <cell r="U1914" t="str">
            <v>H - Horizon</v>
          </cell>
          <cell r="V1914" t="str">
            <v>All</v>
          </cell>
          <cell r="W1914" t="str">
            <v>45 Days net terms</v>
          </cell>
          <cell r="X1914">
            <v>980000</v>
          </cell>
          <cell r="Y1914">
            <v>137486</v>
          </cell>
          <cell r="Z1914">
            <v>218000</v>
          </cell>
        </row>
        <row r="1915">
          <cell r="A1915" t="str">
            <v>803129-1</v>
          </cell>
          <cell r="B1915">
            <v>803129</v>
          </cell>
          <cell r="C1915">
            <v>1</v>
          </cell>
          <cell r="D1915">
            <v>403979</v>
          </cell>
          <cell r="E1915" t="str">
            <v>Ace Vegetation Control Service Ltd</v>
          </cell>
          <cell r="F1915" t="str">
            <v>Contract Extension and adding new rates</v>
          </cell>
          <cell r="G1915" t="str">
            <v>Master Goods and Services Agreement</v>
          </cell>
          <cell r="H1915" t="str">
            <v>St. Goddard, Fred</v>
          </cell>
          <cell r="I1915">
            <v>41431</v>
          </cell>
          <cell r="J1915">
            <v>41480</v>
          </cell>
          <cell r="K1915">
            <v>42576</v>
          </cell>
          <cell r="L1915" t="str">
            <v>Active</v>
          </cell>
          <cell r="M1915" t="str">
            <v>Executed</v>
          </cell>
          <cell r="N1915">
            <v>41681</v>
          </cell>
          <cell r="O1915" t="str">
            <v>Parallel_Return_to_Edit_Mode</v>
          </cell>
          <cell r="P1915" t="str">
            <v>Hassan, Mostafa</v>
          </cell>
          <cell r="R1915" t="str">
            <v>Carla Salazar</v>
          </cell>
          <cell r="S1915" t="str">
            <v>Ron Laing</v>
          </cell>
          <cell r="T1915" t="str">
            <v>Brenda Balog</v>
          </cell>
          <cell r="U1915" t="str">
            <v>H - Horizon</v>
          </cell>
          <cell r="V1915" t="str">
            <v>All</v>
          </cell>
          <cell r="W1915" t="str">
            <v>45 Days net terms</v>
          </cell>
          <cell r="X1915">
            <v>225000</v>
          </cell>
          <cell r="Y1915">
            <v>2000</v>
          </cell>
          <cell r="Z1915">
            <v>150000</v>
          </cell>
        </row>
        <row r="1916">
          <cell r="A1916" t="str">
            <v>803129-2</v>
          </cell>
          <cell r="B1916">
            <v>803129</v>
          </cell>
          <cell r="C1916">
            <v>2</v>
          </cell>
          <cell r="D1916">
            <v>403979</v>
          </cell>
          <cell r="E1916" t="str">
            <v>Ace Vegetation Control Service Ltd</v>
          </cell>
          <cell r="F1916" t="str">
            <v>Herbicide Spraying for BP</v>
          </cell>
          <cell r="G1916" t="str">
            <v>Master Goods and Services Agreement</v>
          </cell>
          <cell r="H1916" t="str">
            <v>St. Goddard, Fred</v>
          </cell>
          <cell r="I1916">
            <v>42249</v>
          </cell>
          <cell r="J1916">
            <v>42244</v>
          </cell>
          <cell r="K1916">
            <v>42576</v>
          </cell>
          <cell r="L1916" t="str">
            <v>Active</v>
          </cell>
          <cell r="M1916" t="str">
            <v>Executed</v>
          </cell>
          <cell r="N1916">
            <v>42282</v>
          </cell>
          <cell r="O1916" t="str">
            <v>Parallel_Return_to_Edit_Mode</v>
          </cell>
          <cell r="P1916" t="str">
            <v>Hassan, Mostafa</v>
          </cell>
          <cell r="R1916" t="str">
            <v>Carla Salazar</v>
          </cell>
          <cell r="S1916" t="str">
            <v>Ron Laing</v>
          </cell>
          <cell r="T1916" t="str">
            <v>Brenda Balog</v>
          </cell>
          <cell r="U1916" t="str">
            <v>H - Horizon</v>
          </cell>
          <cell r="V1916" t="str">
            <v>All</v>
          </cell>
          <cell r="W1916" t="str">
            <v>45 Days net terms</v>
          </cell>
          <cell r="X1916">
            <v>626000</v>
          </cell>
          <cell r="Y1916">
            <v>2000</v>
          </cell>
          <cell r="Z1916">
            <v>401000</v>
          </cell>
        </row>
        <row r="1917">
          <cell r="A1917" t="str">
            <v>803130-1</v>
          </cell>
          <cell r="B1917">
            <v>803130</v>
          </cell>
          <cell r="C1917">
            <v>1</v>
          </cell>
          <cell r="D1917">
            <v>404127</v>
          </cell>
          <cell r="E1917" t="str">
            <v>K&amp;D Turnaround Services Inc</v>
          </cell>
          <cell r="F1917" t="str">
            <v>TD Technical Consultant</v>
          </cell>
          <cell r="G1917" t="str">
            <v>Short Form Consulting Agreement</v>
          </cell>
          <cell r="H1917" t="str">
            <v>General, Tracy</v>
          </cell>
          <cell r="I1917">
            <v>40882</v>
          </cell>
          <cell r="J1917">
            <v>40877</v>
          </cell>
          <cell r="K1917">
            <v>41274</v>
          </cell>
          <cell r="L1917" t="str">
            <v>Complete</v>
          </cell>
          <cell r="M1917" t="str">
            <v>Executed</v>
          </cell>
          <cell r="N1917">
            <v>40896</v>
          </cell>
          <cell r="O1917" t="str">
            <v>Approve Contract</v>
          </cell>
          <cell r="P1917" t="str">
            <v>Commercial Operations Approver</v>
          </cell>
          <cell r="Q1917" t="str">
            <v>Crawford, Marina</v>
          </cell>
          <cell r="R1917" t="str">
            <v>Marina Crawford</v>
          </cell>
          <cell r="S1917" t="str">
            <v>Ron Laing</v>
          </cell>
          <cell r="T1917" t="str">
            <v>Karen Almadi</v>
          </cell>
          <cell r="U1917" t="str">
            <v>H - Horizon</v>
          </cell>
          <cell r="V1917" t="str">
            <v>Upgrading &amp; Utilitie - Upgrading &amp; Utilities</v>
          </cell>
          <cell r="W1917" t="str">
            <v>45 Days net terms</v>
          </cell>
          <cell r="X1917">
            <v>240000</v>
          </cell>
          <cell r="Y1917">
            <v>149296</v>
          </cell>
          <cell r="Z1917">
            <v>120000</v>
          </cell>
        </row>
        <row r="1918">
          <cell r="A1918" t="str">
            <v>803130-2</v>
          </cell>
          <cell r="B1918">
            <v>803130</v>
          </cell>
          <cell r="C1918">
            <v>2</v>
          </cell>
          <cell r="D1918">
            <v>404127</v>
          </cell>
          <cell r="E1918" t="str">
            <v>K&amp;D Turnaround Services Inc</v>
          </cell>
          <cell r="F1918" t="str">
            <v>Darius Remesat, Princial - Director, TD Technical Consultant</v>
          </cell>
          <cell r="G1918" t="str">
            <v>Short Form Consulting Agreement</v>
          </cell>
          <cell r="H1918" t="str">
            <v>Soriano, Loreta</v>
          </cell>
          <cell r="I1918">
            <v>41228</v>
          </cell>
          <cell r="J1918">
            <v>41275</v>
          </cell>
          <cell r="K1918">
            <v>41639</v>
          </cell>
          <cell r="L1918" t="str">
            <v>Complete</v>
          </cell>
          <cell r="M1918" t="str">
            <v>Executed</v>
          </cell>
          <cell r="N1918">
            <v>41240</v>
          </cell>
          <cell r="O1918" t="str">
            <v>Edit New Supplement</v>
          </cell>
          <cell r="P1918" t="str">
            <v>Spence, Adam</v>
          </cell>
          <cell r="Q1918" t="str">
            <v>Spence, Adam</v>
          </cell>
          <cell r="R1918" t="str">
            <v>Marina Crawford</v>
          </cell>
          <cell r="S1918" t="str">
            <v>Ron Laing</v>
          </cell>
          <cell r="U1918" t="str">
            <v>H - Horizon</v>
          </cell>
          <cell r="V1918" t="str">
            <v>Upgrading &amp; Utilitie - Upgrading &amp; Utilities</v>
          </cell>
          <cell r="W1918" t="str">
            <v>45 Days net terms</v>
          </cell>
          <cell r="X1918">
            <v>490000</v>
          </cell>
          <cell r="Y1918">
            <v>149296</v>
          </cell>
          <cell r="Z1918">
            <v>250000</v>
          </cell>
        </row>
        <row r="1919">
          <cell r="A1919" t="str">
            <v>803136-2-1</v>
          </cell>
          <cell r="B1919" t="str">
            <v>803136-2</v>
          </cell>
          <cell r="C1919">
            <v>1</v>
          </cell>
          <cell r="E1919" t="str">
            <v>1544617 Alberta Ltd.</v>
          </cell>
          <cell r="F1919" t="str">
            <v>Mike Scott SUP #1 Schedule B</v>
          </cell>
          <cell r="G1919" t="str">
            <v>Schedule Bs for Consultant Agreements</v>
          </cell>
          <cell r="H1919" t="str">
            <v>Iwamoto, Jaclyn</v>
          </cell>
          <cell r="I1919">
            <v>40653</v>
          </cell>
          <cell r="J1919">
            <v>40648</v>
          </cell>
          <cell r="L1919" t="str">
            <v>Complete</v>
          </cell>
          <cell r="M1919" t="str">
            <v>Executed</v>
          </cell>
          <cell r="N1919">
            <v>40665</v>
          </cell>
          <cell r="O1919" t="str">
            <v>Approve Contract</v>
          </cell>
          <cell r="P1919" t="str">
            <v>Business Area Approver</v>
          </cell>
          <cell r="Q1919" t="str">
            <v>Kinniburgh, Cam</v>
          </cell>
          <cell r="R1919" t="str">
            <v>Ronni Church</v>
          </cell>
          <cell r="S1919" t="str">
            <v>Ron Laing</v>
          </cell>
          <cell r="T1919" t="str">
            <v>Andrea SanVin</v>
          </cell>
          <cell r="U1919" t="str">
            <v>C - Conventional</v>
          </cell>
          <cell r="V1919" t="str">
            <v>Lloydminster</v>
          </cell>
          <cell r="W1919" t="str">
            <v>45 Days net terms</v>
          </cell>
          <cell r="X1919">
            <v>517400</v>
          </cell>
          <cell r="Z1919">
            <v>260000</v>
          </cell>
        </row>
        <row r="1920">
          <cell r="A1920" t="str">
            <v>803138-1</v>
          </cell>
          <cell r="B1920">
            <v>803138</v>
          </cell>
          <cell r="C1920">
            <v>1</v>
          </cell>
          <cell r="D1920">
            <v>40370301</v>
          </cell>
          <cell r="E1920" t="str">
            <v>Technip Italy SPA</v>
          </cell>
          <cell r="F1920" t="str">
            <v>UPG EDS Phase 2/3 Est. Update</v>
          </cell>
          <cell r="G1920" t="str">
            <v>Engineering &amp; Procurement</v>
          </cell>
          <cell r="H1920" t="str">
            <v>Mullen, Dan</v>
          </cell>
          <cell r="I1920">
            <v>40590</v>
          </cell>
          <cell r="J1920">
            <v>40359</v>
          </cell>
          <cell r="K1920">
            <v>40662</v>
          </cell>
          <cell r="L1920" t="str">
            <v>Active</v>
          </cell>
          <cell r="M1920" t="str">
            <v>Pending Signed Copy Attachment</v>
          </cell>
          <cell r="O1920" t="str">
            <v>Edit New Supplement</v>
          </cell>
          <cell r="P1920" t="str">
            <v>Mullen, Dan</v>
          </cell>
          <cell r="Q1920" t="str">
            <v>Mullen, Dan</v>
          </cell>
          <cell r="R1920" t="str">
            <v>Don Guglielmin</v>
          </cell>
          <cell r="S1920" t="str">
            <v>Ron Laing</v>
          </cell>
          <cell r="T1920" t="str">
            <v>Stephanie Graham</v>
          </cell>
          <cell r="U1920" t="str">
            <v>H - Horizon</v>
          </cell>
          <cell r="V1920" t="str">
            <v>Major Projects</v>
          </cell>
          <cell r="W1920" t="str">
            <v>30 Days net terms</v>
          </cell>
          <cell r="X1920">
            <v>2217371.31</v>
          </cell>
          <cell r="Y1920">
            <v>577591</v>
          </cell>
          <cell r="Z1920">
            <v>447731.31</v>
          </cell>
        </row>
        <row r="1921">
          <cell r="A1921" t="str">
            <v>803141-1</v>
          </cell>
          <cell r="B1921">
            <v>803141</v>
          </cell>
          <cell r="C1921">
            <v>1</v>
          </cell>
          <cell r="D1921">
            <v>404129</v>
          </cell>
          <cell r="E1921" t="str">
            <v>Warner Shelter Systems Limited</v>
          </cell>
          <cell r="F1921" t="str">
            <v>Supply &amp; install side door for Kal Tire.</v>
          </cell>
          <cell r="G1921" t="str">
            <v>Purchase Order</v>
          </cell>
          <cell r="H1921" t="str">
            <v>Hassan, Mostafa</v>
          </cell>
          <cell r="I1921">
            <v>40920</v>
          </cell>
          <cell r="J1921">
            <v>40848</v>
          </cell>
          <cell r="K1921">
            <v>41258</v>
          </cell>
          <cell r="L1921" t="str">
            <v>Complete</v>
          </cell>
          <cell r="M1921" t="str">
            <v>Executed</v>
          </cell>
          <cell r="N1921">
            <v>40924</v>
          </cell>
          <cell r="O1921" t="str">
            <v>Approve Contract</v>
          </cell>
          <cell r="P1921" t="str">
            <v>Commercial Operations Approver</v>
          </cell>
          <cell r="Q1921" t="str">
            <v>King, Brian</v>
          </cell>
          <cell r="R1921" t="str">
            <v>Helen Antle</v>
          </cell>
          <cell r="S1921" t="str">
            <v>Ron Laing</v>
          </cell>
          <cell r="T1921" t="str">
            <v>Karen Almadi</v>
          </cell>
          <cell r="U1921" t="str">
            <v>H - Horizon</v>
          </cell>
          <cell r="V1921" t="str">
            <v>Facilities &amp; Servic - Facilities &amp; Servics</v>
          </cell>
          <cell r="W1921" t="str">
            <v>45 Days net terms</v>
          </cell>
          <cell r="X1921">
            <v>278265.15000000002</v>
          </cell>
          <cell r="Y1921">
            <v>588907</v>
          </cell>
          <cell r="Z1921">
            <v>63621.04</v>
          </cell>
        </row>
        <row r="1922">
          <cell r="A1922" t="str">
            <v>803146-1</v>
          </cell>
          <cell r="B1922">
            <v>803146</v>
          </cell>
          <cell r="C1922">
            <v>1</v>
          </cell>
          <cell r="D1922">
            <v>404131</v>
          </cell>
          <cell r="E1922" t="str">
            <v>Moody Intl Asset Integrity Services</v>
          </cell>
          <cell r="F1922" t="str">
            <v>Consulting Services - Cold Eye Review</v>
          </cell>
          <cell r="G1922" t="str">
            <v>Short Form Consulting Agreement</v>
          </cell>
          <cell r="H1922" t="str">
            <v>General, Tracy</v>
          </cell>
          <cell r="I1922">
            <v>41053</v>
          </cell>
          <cell r="J1922">
            <v>41057</v>
          </cell>
          <cell r="K1922">
            <v>41426</v>
          </cell>
          <cell r="L1922" t="str">
            <v>Complete</v>
          </cell>
          <cell r="M1922" t="str">
            <v>Executed</v>
          </cell>
          <cell r="N1922">
            <v>41060</v>
          </cell>
          <cell r="O1922" t="str">
            <v>Approve Contract</v>
          </cell>
          <cell r="P1922" t="str">
            <v>Business Area Approver</v>
          </cell>
          <cell r="Q1922" t="str">
            <v>Arunachalam, Bala</v>
          </cell>
          <cell r="R1922" t="str">
            <v>Marina Crawford</v>
          </cell>
          <cell r="S1922" t="str">
            <v>Ron Laing</v>
          </cell>
          <cell r="T1922" t="str">
            <v>Karen Almadi</v>
          </cell>
          <cell r="U1922" t="str">
            <v>H - Horizon</v>
          </cell>
          <cell r="V1922" t="str">
            <v>Technical Services</v>
          </cell>
          <cell r="W1922" t="str">
            <v>45 Days net terms</v>
          </cell>
          <cell r="X1922">
            <v>47000</v>
          </cell>
          <cell r="Y1922">
            <v>159365</v>
          </cell>
          <cell r="Z1922">
            <v>20000</v>
          </cell>
        </row>
        <row r="1923">
          <cell r="A1923" t="str">
            <v>803146-2</v>
          </cell>
          <cell r="B1923">
            <v>803146</v>
          </cell>
          <cell r="C1923">
            <v>2</v>
          </cell>
          <cell r="D1923">
            <v>404131</v>
          </cell>
          <cell r="E1923" t="str">
            <v>Moody Intl Asset Integrity Services</v>
          </cell>
          <cell r="F1923" t="str">
            <v>Consulting Services - Cold Eye Review</v>
          </cell>
          <cell r="G1923" t="str">
            <v>Short Form Consulting Agreement</v>
          </cell>
          <cell r="H1923" t="str">
            <v>General, Tracy</v>
          </cell>
          <cell r="I1923">
            <v>41080</v>
          </cell>
          <cell r="J1923">
            <v>41098</v>
          </cell>
          <cell r="K1923">
            <v>41103</v>
          </cell>
          <cell r="L1923" t="str">
            <v>Complete</v>
          </cell>
          <cell r="M1923" t="str">
            <v>Executed</v>
          </cell>
          <cell r="N1923">
            <v>41087</v>
          </cell>
          <cell r="O1923" t="str">
            <v>Approve Contract</v>
          </cell>
          <cell r="P1923" t="str">
            <v>Commercial Operations Approver</v>
          </cell>
          <cell r="Q1923" t="str">
            <v>King, Brian</v>
          </cell>
          <cell r="R1923" t="str">
            <v>Marina Crawford</v>
          </cell>
          <cell r="S1923" t="str">
            <v>Ron Laing</v>
          </cell>
          <cell r="T1923" t="str">
            <v>Karen Almadi</v>
          </cell>
          <cell r="U1923" t="str">
            <v>H - Horizon</v>
          </cell>
          <cell r="V1923" t="str">
            <v>Technical Services</v>
          </cell>
          <cell r="W1923" t="str">
            <v>45 Days net terms</v>
          </cell>
          <cell r="X1923">
            <v>67000</v>
          </cell>
          <cell r="Y1923">
            <v>159365</v>
          </cell>
          <cell r="Z1923">
            <v>20000</v>
          </cell>
        </row>
        <row r="1924">
          <cell r="A1924" t="str">
            <v>803148-2</v>
          </cell>
          <cell r="B1924">
            <v>803148</v>
          </cell>
          <cell r="C1924">
            <v>2</v>
          </cell>
          <cell r="D1924">
            <v>404054</v>
          </cell>
          <cell r="E1924" t="str">
            <v>Bantrel Co.</v>
          </cell>
          <cell r="F1924" t="str">
            <v>DBM For H2 Plant &amp; CO2 REcovery Unit</v>
          </cell>
          <cell r="G1924" t="str">
            <v>Engineering &amp; Procurement</v>
          </cell>
          <cell r="H1924" t="str">
            <v>Hernandez, Pedro</v>
          </cell>
          <cell r="I1924">
            <v>40851</v>
          </cell>
          <cell r="J1924">
            <v>40436</v>
          </cell>
          <cell r="K1924">
            <v>40633</v>
          </cell>
          <cell r="L1924" t="str">
            <v>Complete</v>
          </cell>
          <cell r="M1924" t="str">
            <v>Executed</v>
          </cell>
          <cell r="N1924">
            <v>40878</v>
          </cell>
          <cell r="O1924" t="str">
            <v>Execute Contract</v>
          </cell>
          <cell r="P1924" t="str">
            <v>Hernandez, Pedro</v>
          </cell>
          <cell r="Q1924" t="str">
            <v>Hernandez, Pedro</v>
          </cell>
          <cell r="R1924" t="str">
            <v>Marti Loftsgard</v>
          </cell>
          <cell r="S1924" t="str">
            <v>Ron Laing</v>
          </cell>
          <cell r="T1924" t="str">
            <v>Karen Almadi</v>
          </cell>
          <cell r="U1924" t="str">
            <v>H - Horizon</v>
          </cell>
          <cell r="V1924" t="str">
            <v>Major Projects</v>
          </cell>
          <cell r="W1924" t="str">
            <v>30 Days net terms</v>
          </cell>
          <cell r="X1924">
            <v>983684</v>
          </cell>
          <cell r="Y1924">
            <v>57228</v>
          </cell>
          <cell r="Z1924">
            <v>26354</v>
          </cell>
        </row>
        <row r="1925">
          <cell r="A1925" t="str">
            <v>803149-2</v>
          </cell>
          <cell r="B1925">
            <v>803149</v>
          </cell>
          <cell r="C1925">
            <v>2</v>
          </cell>
          <cell r="D1925">
            <v>404119</v>
          </cell>
          <cell r="E1925" t="str">
            <v>Concise Design</v>
          </cell>
          <cell r="F1925" t="str">
            <v>BUTANE STORAGE FACILITIES (BSF)</v>
          </cell>
          <cell r="G1925" t="str">
            <v>Engineering &amp; Procurement</v>
          </cell>
          <cell r="H1925" t="str">
            <v>Sewell, Iain</v>
          </cell>
          <cell r="I1925">
            <v>40750</v>
          </cell>
          <cell r="J1925">
            <v>40544</v>
          </cell>
          <cell r="K1925">
            <v>41153</v>
          </cell>
          <cell r="L1925" t="str">
            <v>Complete</v>
          </cell>
          <cell r="M1925" t="str">
            <v>Executed</v>
          </cell>
          <cell r="N1925">
            <v>40815</v>
          </cell>
          <cell r="O1925" t="str">
            <v>Edit New Supplement</v>
          </cell>
          <cell r="P1925" t="str">
            <v>Sewell, Iain</v>
          </cell>
          <cell r="Q1925" t="str">
            <v>Sewell, Iain</v>
          </cell>
          <cell r="R1925" t="str">
            <v>Marti Loftsgard</v>
          </cell>
          <cell r="S1925" t="str">
            <v>Ron Laing</v>
          </cell>
          <cell r="T1925" t="str">
            <v>Karen Almadi</v>
          </cell>
          <cell r="U1925" t="str">
            <v>H - Horizon</v>
          </cell>
          <cell r="V1925" t="str">
            <v>Major Projects</v>
          </cell>
          <cell r="W1925" t="str">
            <v>45 Days net terms</v>
          </cell>
          <cell r="X1925">
            <v>2081049</v>
          </cell>
          <cell r="Y1925">
            <v>13067</v>
          </cell>
          <cell r="Z1925">
            <v>346841</v>
          </cell>
        </row>
        <row r="1926">
          <cell r="A1926" t="str">
            <v>803149-3</v>
          </cell>
          <cell r="B1926">
            <v>803149</v>
          </cell>
          <cell r="C1926">
            <v>3</v>
          </cell>
          <cell r="D1926">
            <v>404119</v>
          </cell>
          <cell r="E1926" t="str">
            <v>Concise Design</v>
          </cell>
          <cell r="F1926" t="str">
            <v>BUTANE STORAGE FACILITIES (BSF)</v>
          </cell>
          <cell r="G1926" t="str">
            <v>Engineering &amp; Procurement</v>
          </cell>
          <cell r="H1926" t="str">
            <v>Sewell, Iain</v>
          </cell>
          <cell r="I1926">
            <v>40829</v>
          </cell>
          <cell r="J1926">
            <v>40544</v>
          </cell>
          <cell r="K1926">
            <v>41274</v>
          </cell>
          <cell r="L1926" t="str">
            <v>Complete</v>
          </cell>
          <cell r="M1926" t="str">
            <v>Executed</v>
          </cell>
          <cell r="N1926">
            <v>40844</v>
          </cell>
          <cell r="O1926" t="str">
            <v>Edit New Supplement</v>
          </cell>
          <cell r="P1926" t="str">
            <v>Sewell, Iain</v>
          </cell>
          <cell r="Q1926" t="str">
            <v>Sewell, Iain</v>
          </cell>
          <cell r="R1926" t="str">
            <v>Ari Bronkhorst</v>
          </cell>
          <cell r="S1926" t="str">
            <v>Ron Laing</v>
          </cell>
          <cell r="T1926" t="str">
            <v>Stephanie Graham</v>
          </cell>
          <cell r="U1926" t="str">
            <v>H - Horizon</v>
          </cell>
          <cell r="V1926" t="str">
            <v>Major Projects</v>
          </cell>
          <cell r="W1926" t="str">
            <v>45 Days net terms</v>
          </cell>
          <cell r="X1926">
            <v>2229795.52</v>
          </cell>
          <cell r="Y1926">
            <v>13067</v>
          </cell>
          <cell r="Z1926">
            <v>148746.51999999999</v>
          </cell>
        </row>
        <row r="1927">
          <cell r="A1927" t="str">
            <v>803152-2-1</v>
          </cell>
          <cell r="B1927" t="str">
            <v>803152-2</v>
          </cell>
          <cell r="C1927">
            <v>1</v>
          </cell>
          <cell r="E1927" t="str">
            <v>1254133 Alberta Ltd.</v>
          </cell>
          <cell r="F1927" t="str">
            <v>Wally Baker Schedule B</v>
          </cell>
          <cell r="G1927" t="str">
            <v>Schedule Bs for Consultant Agreements</v>
          </cell>
          <cell r="H1927" t="str">
            <v>Iwamoto, Jaclyn</v>
          </cell>
          <cell r="I1927">
            <v>40792</v>
          </cell>
          <cell r="J1927">
            <v>40548</v>
          </cell>
          <cell r="L1927" t="str">
            <v>Complete</v>
          </cell>
          <cell r="M1927" t="str">
            <v>Executed</v>
          </cell>
          <cell r="N1927">
            <v>41158</v>
          </cell>
          <cell r="O1927" t="str">
            <v>Edit New Supplement</v>
          </cell>
          <cell r="P1927" t="str">
            <v>MacLean, Candice</v>
          </cell>
          <cell r="Q1927" t="str">
            <v>MacLean, Candice</v>
          </cell>
          <cell r="R1927" t="str">
            <v>Ronni Church</v>
          </cell>
          <cell r="S1927" t="str">
            <v>Ron Laing</v>
          </cell>
          <cell r="T1927" t="str">
            <v>Andrea SanVin</v>
          </cell>
          <cell r="U1927" t="str">
            <v>C - Conventional</v>
          </cell>
          <cell r="V1927" t="str">
            <v>Wolf Lake</v>
          </cell>
          <cell r="W1927" t="str">
            <v>45 Days net terms</v>
          </cell>
          <cell r="X1927">
            <v>449800</v>
          </cell>
          <cell r="Z1927">
            <v>221000</v>
          </cell>
        </row>
        <row r="1928">
          <cell r="A1928" t="str">
            <v>803164-1</v>
          </cell>
          <cell r="B1928">
            <v>803164</v>
          </cell>
          <cell r="C1928">
            <v>1</v>
          </cell>
          <cell r="D1928">
            <v>404134</v>
          </cell>
          <cell r="E1928" t="str">
            <v>DeTect Inc</v>
          </cell>
          <cell r="F1928" t="str">
            <v>Service for Detect &amp; Deter Radar Sys.</v>
          </cell>
          <cell r="G1928" t="str">
            <v>Purchase Order</v>
          </cell>
          <cell r="H1928" t="str">
            <v>Hassan, Mostafa</v>
          </cell>
          <cell r="I1928">
            <v>40990</v>
          </cell>
          <cell r="J1928">
            <v>41000</v>
          </cell>
          <cell r="K1928">
            <v>42094</v>
          </cell>
          <cell r="L1928" t="str">
            <v>Complete</v>
          </cell>
          <cell r="M1928" t="str">
            <v>Executed</v>
          </cell>
          <cell r="N1928">
            <v>41003</v>
          </cell>
          <cell r="O1928" t="str">
            <v>Approve Contract</v>
          </cell>
          <cell r="P1928" t="str">
            <v>Business Area Approver</v>
          </cell>
          <cell r="Q1928" t="str">
            <v>Duane, Calvin</v>
          </cell>
          <cell r="R1928" t="str">
            <v>Marina Crawford</v>
          </cell>
          <cell r="S1928" t="str">
            <v>Ron Laing</v>
          </cell>
          <cell r="T1928" t="str">
            <v>Karen Almadi</v>
          </cell>
          <cell r="U1928" t="str">
            <v>H - Horizon</v>
          </cell>
          <cell r="V1928" t="str">
            <v>Facilities &amp; Servic - Facilities &amp; Servics</v>
          </cell>
          <cell r="W1928" t="str">
            <v>45 Days net terms</v>
          </cell>
          <cell r="X1928">
            <v>660130</v>
          </cell>
          <cell r="Y1928">
            <v>138859</v>
          </cell>
          <cell r="Z1928">
            <v>165000</v>
          </cell>
        </row>
        <row r="1929">
          <cell r="A1929" t="str">
            <v>803164-2</v>
          </cell>
          <cell r="B1929">
            <v>803164</v>
          </cell>
          <cell r="C1929">
            <v>2</v>
          </cell>
          <cell r="D1929">
            <v>404134</v>
          </cell>
          <cell r="E1929" t="str">
            <v>DeTect Inc</v>
          </cell>
          <cell r="F1929" t="str">
            <v>On Demand Bird Detect&amp;Deter Sys. Expansion</v>
          </cell>
          <cell r="G1929" t="str">
            <v>Purchase Order</v>
          </cell>
          <cell r="H1929" t="str">
            <v>Hassan, Mostafa</v>
          </cell>
          <cell r="I1929">
            <v>41009</v>
          </cell>
          <cell r="J1929">
            <v>41000</v>
          </cell>
          <cell r="K1929">
            <v>41121</v>
          </cell>
          <cell r="L1929" t="str">
            <v>Complete</v>
          </cell>
          <cell r="M1929" t="str">
            <v>Executed</v>
          </cell>
          <cell r="N1929">
            <v>41031</v>
          </cell>
          <cell r="O1929" t="str">
            <v>Edit New Supplement</v>
          </cell>
          <cell r="P1929" t="str">
            <v>Hassan, Mostafa</v>
          </cell>
          <cell r="Q1929" t="str">
            <v>Hassan, Mostafa</v>
          </cell>
          <cell r="R1929" t="str">
            <v>Marina Crawford</v>
          </cell>
          <cell r="S1929" t="str">
            <v>Ron Laing</v>
          </cell>
          <cell r="T1929" t="str">
            <v>Karen Almadi</v>
          </cell>
          <cell r="U1929" t="str">
            <v>H - Horizon</v>
          </cell>
          <cell r="V1929" t="str">
            <v>Facilities &amp; Servic - Facilities &amp; Servics</v>
          </cell>
          <cell r="W1929" t="str">
            <v>45 Days net terms</v>
          </cell>
          <cell r="X1929">
            <v>1673125</v>
          </cell>
          <cell r="Y1929">
            <v>138859</v>
          </cell>
          <cell r="Z1929">
            <v>1012995</v>
          </cell>
        </row>
        <row r="1930">
          <cell r="A1930" t="str">
            <v>803164-3</v>
          </cell>
          <cell r="B1930">
            <v>803164</v>
          </cell>
          <cell r="C1930">
            <v>3</v>
          </cell>
          <cell r="D1930">
            <v>404134</v>
          </cell>
          <cell r="E1930" t="str">
            <v>DeTect Inc</v>
          </cell>
          <cell r="F1930" t="str">
            <v>HARRIER Bird Detection&amp;Deterrent System</v>
          </cell>
          <cell r="G1930" t="str">
            <v>Purchase Order</v>
          </cell>
          <cell r="H1930" t="str">
            <v>Hassan, Mostafa</v>
          </cell>
          <cell r="I1930">
            <v>41094</v>
          </cell>
          <cell r="J1930">
            <v>41213</v>
          </cell>
          <cell r="K1930">
            <v>42094</v>
          </cell>
          <cell r="L1930" t="str">
            <v>Complete</v>
          </cell>
          <cell r="M1930" t="str">
            <v>Executed</v>
          </cell>
          <cell r="N1930">
            <v>41099</v>
          </cell>
          <cell r="O1930" t="str">
            <v>Approve Contract</v>
          </cell>
          <cell r="P1930" t="str">
            <v>Commercial Operations Approver</v>
          </cell>
          <cell r="Q1930" t="str">
            <v>King, Brian</v>
          </cell>
          <cell r="R1930" t="str">
            <v>Marina Crawford</v>
          </cell>
          <cell r="S1930" t="str">
            <v>Ron Laing</v>
          </cell>
          <cell r="T1930" t="str">
            <v>Karen Almadi</v>
          </cell>
          <cell r="U1930" t="str">
            <v>H - Horizon</v>
          </cell>
          <cell r="V1930" t="str">
            <v>Facilities &amp; Servic - Facilities &amp; Servics</v>
          </cell>
          <cell r="W1930" t="str">
            <v>45 Days net terms</v>
          </cell>
          <cell r="X1930">
            <v>1848685</v>
          </cell>
          <cell r="Y1930">
            <v>138859</v>
          </cell>
          <cell r="Z1930">
            <v>175560</v>
          </cell>
        </row>
        <row r="1931">
          <cell r="A1931" t="str">
            <v>803164-4</v>
          </cell>
          <cell r="B1931">
            <v>803164</v>
          </cell>
          <cell r="C1931">
            <v>4</v>
          </cell>
          <cell r="D1931">
            <v>404134</v>
          </cell>
          <cell r="E1931" t="str">
            <v>DeTect Inc</v>
          </cell>
          <cell r="F1931" t="str">
            <v>Extra 5 LARD deterent units with hardware</v>
          </cell>
          <cell r="G1931" t="str">
            <v>Purchase Order</v>
          </cell>
          <cell r="H1931" t="str">
            <v>Hassan, Mostafa</v>
          </cell>
          <cell r="I1931">
            <v>41116</v>
          </cell>
          <cell r="J1931">
            <v>41116</v>
          </cell>
          <cell r="K1931">
            <v>42094</v>
          </cell>
          <cell r="L1931" t="str">
            <v>Complete</v>
          </cell>
          <cell r="M1931" t="str">
            <v>Executed</v>
          </cell>
          <cell r="N1931">
            <v>41120</v>
          </cell>
          <cell r="O1931" t="str">
            <v>Parallel_Return_to_Edit_Mode</v>
          </cell>
          <cell r="P1931" t="str">
            <v>Hassan, Mostafa</v>
          </cell>
          <cell r="R1931" t="str">
            <v>Carla Salazar</v>
          </cell>
          <cell r="S1931" t="str">
            <v>Ron Laing</v>
          </cell>
          <cell r="T1931" t="str">
            <v>Stephanie Graham</v>
          </cell>
          <cell r="U1931" t="str">
            <v>H - Horizon</v>
          </cell>
          <cell r="V1931" t="str">
            <v>Facilities &amp; Servic - Facilities &amp; Servics</v>
          </cell>
          <cell r="W1931" t="str">
            <v>45 Days net terms</v>
          </cell>
          <cell r="X1931">
            <v>2072714</v>
          </cell>
          <cell r="Y1931">
            <v>138859</v>
          </cell>
          <cell r="Z1931">
            <v>224029</v>
          </cell>
        </row>
        <row r="1932">
          <cell r="A1932" t="str">
            <v>803166-2-1</v>
          </cell>
          <cell r="B1932" t="str">
            <v>803166-2</v>
          </cell>
          <cell r="C1932">
            <v>1</v>
          </cell>
          <cell r="E1932" t="str">
            <v>Belton Cat Services Ltd.</v>
          </cell>
          <cell r="F1932" t="str">
            <v>Darryl Belton Sch B - Supp 1</v>
          </cell>
          <cell r="G1932" t="str">
            <v>Schedule Bs for Consultant Agreements</v>
          </cell>
          <cell r="H1932" t="str">
            <v>Su, Pan</v>
          </cell>
          <cell r="I1932">
            <v>41740</v>
          </cell>
          <cell r="J1932">
            <v>41671</v>
          </cell>
          <cell r="K1932">
            <v>42035</v>
          </cell>
          <cell r="L1932" t="str">
            <v>Complete</v>
          </cell>
          <cell r="M1932" t="str">
            <v>Executed</v>
          </cell>
          <cell r="N1932">
            <v>41795</v>
          </cell>
          <cell r="O1932" t="str">
            <v>Parallel_Return_to_Edit_Mode</v>
          </cell>
          <cell r="P1932" t="str">
            <v>Doucette, Cassie</v>
          </cell>
          <cell r="R1932" t="str">
            <v>Julie Easthope</v>
          </cell>
          <cell r="S1932" t="str">
            <v>Kara Slemko</v>
          </cell>
          <cell r="T1932" t="str">
            <v>Stephanie Graham</v>
          </cell>
          <cell r="U1932" t="str">
            <v>C - Conventional</v>
          </cell>
          <cell r="V1932" t="str">
            <v>All</v>
          </cell>
          <cell r="W1932" t="str">
            <v>10 Days net terms</v>
          </cell>
          <cell r="X1932">
            <v>280800</v>
          </cell>
          <cell r="Z1932">
            <v>-5200</v>
          </cell>
        </row>
        <row r="1933">
          <cell r="A1933" t="str">
            <v>803167-1-1</v>
          </cell>
          <cell r="B1933" t="str">
            <v>803167-1</v>
          </cell>
          <cell r="C1933">
            <v>1</v>
          </cell>
          <cell r="E1933" t="str">
            <v>Data-4 SkyNet Ltd</v>
          </cell>
          <cell r="F1933" t="str">
            <v>Data-4 SkyNet Ltd. Supplement #1</v>
          </cell>
          <cell r="G1933" t="str">
            <v>Schedules for Master Agreements</v>
          </cell>
          <cell r="H1933" t="str">
            <v>Cantlon, Elaine</v>
          </cell>
          <cell r="I1933">
            <v>41004</v>
          </cell>
          <cell r="J1933">
            <v>41000</v>
          </cell>
          <cell r="K1933">
            <v>42004</v>
          </cell>
          <cell r="L1933" t="str">
            <v>Complete</v>
          </cell>
          <cell r="M1933" t="str">
            <v>Executed</v>
          </cell>
          <cell r="N1933">
            <v>41029</v>
          </cell>
          <cell r="O1933" t="str">
            <v>Parallel_Return_to_Edit_Mode</v>
          </cell>
          <cell r="P1933" t="str">
            <v>Cantlon, Elaine</v>
          </cell>
          <cell r="R1933" t="str">
            <v>Ronni Church</v>
          </cell>
          <cell r="S1933" t="str">
            <v>Ron Laing</v>
          </cell>
          <cell r="T1933" t="str">
            <v>Andrea SanVin</v>
          </cell>
          <cell r="U1933" t="str">
            <v>C - Conventional</v>
          </cell>
          <cell r="V1933" t="str">
            <v>Slave Lake</v>
          </cell>
          <cell r="W1933" t="str">
            <v>45 Days net terms</v>
          </cell>
          <cell r="X1933">
            <v>1500000</v>
          </cell>
          <cell r="Y1933">
            <v>138887</v>
          </cell>
          <cell r="Z1933">
            <v>1500000</v>
          </cell>
        </row>
        <row r="1934">
          <cell r="A1934" t="str">
            <v>803179-1</v>
          </cell>
          <cell r="B1934">
            <v>803179</v>
          </cell>
          <cell r="C1934">
            <v>1</v>
          </cell>
          <cell r="D1934">
            <v>404083</v>
          </cell>
          <cell r="E1934" t="str">
            <v>Stoke Energy Services Inc</v>
          </cell>
          <cell r="F1934" t="str">
            <v>Professional Service Agreement</v>
          </cell>
          <cell r="G1934" t="str">
            <v>Master Professional Services Agreement</v>
          </cell>
          <cell r="H1934" t="str">
            <v>Brant, Edna</v>
          </cell>
          <cell r="I1934">
            <v>40678</v>
          </cell>
          <cell r="J1934">
            <v>40554</v>
          </cell>
          <cell r="K1934">
            <v>41284</v>
          </cell>
          <cell r="L1934" t="str">
            <v>Complete</v>
          </cell>
          <cell r="M1934" t="str">
            <v>Executed</v>
          </cell>
          <cell r="N1934">
            <v>40725</v>
          </cell>
          <cell r="O1934" t="str">
            <v>Edit New Supplement</v>
          </cell>
          <cell r="P1934" t="str">
            <v>Brant, Edna</v>
          </cell>
          <cell r="Q1934" t="str">
            <v>Brant, Edna</v>
          </cell>
          <cell r="R1934" t="str">
            <v>Sudip Kumar</v>
          </cell>
          <cell r="S1934" t="str">
            <v>Ron Laing</v>
          </cell>
          <cell r="T1934" t="str">
            <v>Karen Almadi</v>
          </cell>
          <cell r="U1934" t="str">
            <v>H - Horizon</v>
          </cell>
          <cell r="V1934" t="str">
            <v>Upgrading &amp; Utilitie - Upgrading &amp; Utilities</v>
          </cell>
          <cell r="W1934" t="str">
            <v>30 Days net terms</v>
          </cell>
          <cell r="X1934">
            <v>740000</v>
          </cell>
          <cell r="Y1934">
            <v>138707</v>
          </cell>
          <cell r="Z1934">
            <v>700000</v>
          </cell>
        </row>
        <row r="1935">
          <cell r="A1935" t="str">
            <v>803179-10-1</v>
          </cell>
          <cell r="B1935" t="str">
            <v>803179-10</v>
          </cell>
          <cell r="C1935">
            <v>1</v>
          </cell>
          <cell r="D1935">
            <v>404695</v>
          </cell>
          <cell r="E1935" t="str">
            <v>Stoke Energy Services Inc</v>
          </cell>
          <cell r="F1935" t="str">
            <v>BP Inspectors-Blair &amp; Joeseph</v>
          </cell>
          <cell r="G1935" t="str">
            <v>Schedules for Master Agreements</v>
          </cell>
          <cell r="H1935" t="str">
            <v>General, Tracy</v>
          </cell>
          <cell r="I1935">
            <v>41097</v>
          </cell>
          <cell r="J1935">
            <v>41135</v>
          </cell>
          <cell r="K1935">
            <v>41226</v>
          </cell>
          <cell r="L1935" t="str">
            <v>Complete</v>
          </cell>
          <cell r="M1935" t="str">
            <v>Executed</v>
          </cell>
          <cell r="N1935">
            <v>41101</v>
          </cell>
          <cell r="O1935" t="str">
            <v>Approve Contract</v>
          </cell>
          <cell r="P1935" t="str">
            <v>Commercial Operations Approver</v>
          </cell>
          <cell r="Q1935" t="str">
            <v>King, Brian</v>
          </cell>
          <cell r="R1935" t="str">
            <v>Marina Crawford</v>
          </cell>
          <cell r="S1935" t="str">
            <v>Kara Slemko</v>
          </cell>
          <cell r="T1935" t="str">
            <v>Karen Almadi</v>
          </cell>
          <cell r="U1935" t="str">
            <v>H - Horizon</v>
          </cell>
          <cell r="V1935" t="str">
            <v>Bitumen Production</v>
          </cell>
          <cell r="W1935" t="str">
            <v>30 Days net terms</v>
          </cell>
          <cell r="X1935">
            <v>501168</v>
          </cell>
          <cell r="Y1935">
            <v>138707</v>
          </cell>
          <cell r="Z1935">
            <v>136608</v>
          </cell>
        </row>
        <row r="1936">
          <cell r="A1936" t="str">
            <v>803179-10-2</v>
          </cell>
          <cell r="B1936" t="str">
            <v>803179-10</v>
          </cell>
          <cell r="C1936">
            <v>2</v>
          </cell>
          <cell r="D1936">
            <v>404695</v>
          </cell>
          <cell r="E1936" t="str">
            <v>Stoke Energy Services Inc</v>
          </cell>
          <cell r="F1936" t="str">
            <v>MPSA CANCELLEDBlair Hynes &amp; Joseph Holdstock, In Service Inspector, Integrity Inspections, Extension</v>
          </cell>
          <cell r="G1936" t="str">
            <v>Schedules for Master Agreements</v>
          </cell>
          <cell r="H1936" t="str">
            <v>Soriano, Loreta</v>
          </cell>
          <cell r="I1936">
            <v>41337</v>
          </cell>
          <cell r="J1936">
            <v>41135</v>
          </cell>
          <cell r="K1936">
            <v>41613</v>
          </cell>
          <cell r="L1936" t="str">
            <v>Complete</v>
          </cell>
          <cell r="M1936" t="str">
            <v>Executed</v>
          </cell>
          <cell r="N1936">
            <v>41360</v>
          </cell>
          <cell r="O1936" t="str">
            <v>Edit New Supplement</v>
          </cell>
          <cell r="P1936" t="str">
            <v>General, Tracy</v>
          </cell>
          <cell r="Q1936" t="str">
            <v>General, Tracy</v>
          </cell>
          <cell r="R1936" t="str">
            <v>Julie Easthope</v>
          </cell>
          <cell r="S1936" t="str">
            <v>Kara Slemko</v>
          </cell>
          <cell r="T1936" t="str">
            <v>Stephanie Graham</v>
          </cell>
          <cell r="U1936" t="str">
            <v>H - Horizon</v>
          </cell>
          <cell r="V1936" t="str">
            <v>Bitumen Production</v>
          </cell>
          <cell r="W1936" t="str">
            <v>30 Days net terms</v>
          </cell>
          <cell r="X1936">
            <v>2500000</v>
          </cell>
          <cell r="Y1936">
            <v>138707</v>
          </cell>
          <cell r="Z1936">
            <v>1998832</v>
          </cell>
        </row>
        <row r="1937">
          <cell r="A1937" t="str">
            <v>803179-12-1</v>
          </cell>
          <cell r="B1937" t="str">
            <v>803179-12</v>
          </cell>
          <cell r="C1937">
            <v>1</v>
          </cell>
          <cell r="D1937">
            <v>404990</v>
          </cell>
          <cell r="E1937" t="str">
            <v>Stoke Energy Services Inc</v>
          </cell>
          <cell r="F1937" t="str">
            <v>Carmen Caster, Materials Coordinator, Contract Extension</v>
          </cell>
          <cell r="G1937" t="str">
            <v>Schedules for Master Agreements</v>
          </cell>
          <cell r="H1937" t="str">
            <v>Soriano, Loreta</v>
          </cell>
          <cell r="I1937">
            <v>41254</v>
          </cell>
          <cell r="J1937">
            <v>41292</v>
          </cell>
          <cell r="K1937">
            <v>41455</v>
          </cell>
          <cell r="L1937" t="str">
            <v>Complete</v>
          </cell>
          <cell r="M1937" t="str">
            <v>Executed</v>
          </cell>
          <cell r="N1937">
            <v>41260</v>
          </cell>
          <cell r="O1937" t="str">
            <v>Approve Contract</v>
          </cell>
          <cell r="P1937" t="str">
            <v>Business Area Approver</v>
          </cell>
          <cell r="Q1937" t="str">
            <v>Arunachalam, Bala</v>
          </cell>
          <cell r="R1937" t="str">
            <v>Julie Easthope</v>
          </cell>
          <cell r="S1937" t="str">
            <v>Kara Slemko</v>
          </cell>
          <cell r="T1937" t="str">
            <v>Stephanie Graham</v>
          </cell>
          <cell r="U1937" t="str">
            <v>H - Horizon</v>
          </cell>
          <cell r="V1937" t="str">
            <v>Upgrading &amp; Utilitie - Upgrading &amp; Utilities</v>
          </cell>
          <cell r="W1937" t="str">
            <v>30 Days net terms</v>
          </cell>
          <cell r="X1937">
            <v>250000</v>
          </cell>
          <cell r="Y1937">
            <v>138707</v>
          </cell>
          <cell r="Z1937">
            <v>130000</v>
          </cell>
        </row>
        <row r="1938">
          <cell r="A1938" t="str">
            <v>803179-12-1</v>
          </cell>
          <cell r="B1938" t="str">
            <v>803179-12</v>
          </cell>
          <cell r="C1938">
            <v>1</v>
          </cell>
          <cell r="D1938">
            <v>404990</v>
          </cell>
          <cell r="E1938" t="str">
            <v>Stoke Energy Services Inc</v>
          </cell>
          <cell r="F1938" t="str">
            <v>Carmen Caster, Materials Coordinator, Contract Extension</v>
          </cell>
          <cell r="G1938" t="str">
            <v>Schedules for Master Agreements</v>
          </cell>
          <cell r="H1938" t="str">
            <v>Soriano, Loreta</v>
          </cell>
          <cell r="I1938">
            <v>41254</v>
          </cell>
          <cell r="J1938">
            <v>41292</v>
          </cell>
          <cell r="K1938">
            <v>41455</v>
          </cell>
          <cell r="L1938" t="str">
            <v>Complete</v>
          </cell>
          <cell r="M1938" t="str">
            <v>Executed</v>
          </cell>
          <cell r="N1938">
            <v>41260</v>
          </cell>
          <cell r="O1938" t="str">
            <v>Execute Contract</v>
          </cell>
          <cell r="P1938" t="str">
            <v>Spence, Adam</v>
          </cell>
          <cell r="Q1938" t="str">
            <v>Spence, Adam</v>
          </cell>
          <cell r="R1938" t="str">
            <v>Julie Easthope</v>
          </cell>
          <cell r="S1938" t="str">
            <v>Kara Slemko</v>
          </cell>
          <cell r="T1938" t="str">
            <v>Stephanie Graham</v>
          </cell>
          <cell r="U1938" t="str">
            <v>H - Horizon</v>
          </cell>
          <cell r="V1938" t="str">
            <v>Upgrading &amp; Utilitie - Upgrading &amp; Utilities</v>
          </cell>
          <cell r="W1938" t="str">
            <v>30 Days net terms</v>
          </cell>
          <cell r="X1938">
            <v>250000</v>
          </cell>
          <cell r="Y1938">
            <v>138707</v>
          </cell>
          <cell r="Z1938">
            <v>130000</v>
          </cell>
        </row>
        <row r="1939">
          <cell r="A1939" t="str">
            <v>803179-16-1</v>
          </cell>
          <cell r="B1939" t="str">
            <v>803179-16</v>
          </cell>
          <cell r="C1939">
            <v>1</v>
          </cell>
          <cell r="D1939">
            <v>405486</v>
          </cell>
          <cell r="E1939" t="str">
            <v>Stoke Energy Services Inc</v>
          </cell>
          <cell r="F1939" t="str">
            <v>MPSA CANCELLED TA Expediter Alberta</v>
          </cell>
          <cell r="G1939" t="str">
            <v>Schedules for Master Agreements</v>
          </cell>
          <cell r="H1939" t="str">
            <v>Soriano, Loreta</v>
          </cell>
          <cell r="I1939">
            <v>41400</v>
          </cell>
          <cell r="J1939">
            <v>41353</v>
          </cell>
          <cell r="K1939">
            <v>41425</v>
          </cell>
          <cell r="L1939" t="str">
            <v>Complete</v>
          </cell>
          <cell r="M1939" t="str">
            <v>Executed</v>
          </cell>
          <cell r="N1939">
            <v>41402</v>
          </cell>
          <cell r="O1939" t="str">
            <v>Approve Contract</v>
          </cell>
          <cell r="P1939" t="str">
            <v>Commercial Operations Approver</v>
          </cell>
          <cell r="Q1939" t="str">
            <v>King, Brian</v>
          </cell>
          <cell r="R1939" t="str">
            <v>Marina Crawford</v>
          </cell>
          <cell r="S1939" t="str">
            <v>Kara Slemko</v>
          </cell>
          <cell r="T1939" t="str">
            <v>Stephanie Graham</v>
          </cell>
          <cell r="U1939" t="str">
            <v>H - Horizon</v>
          </cell>
          <cell r="V1939" t="str">
            <v>Upgrading &amp; Utilitie - Upgrading &amp; Utilities</v>
          </cell>
          <cell r="W1939" t="str">
            <v>30 Days net terms</v>
          </cell>
          <cell r="X1939">
            <v>35000</v>
          </cell>
          <cell r="Y1939">
            <v>138707</v>
          </cell>
          <cell r="Z1939">
            <v>10000</v>
          </cell>
        </row>
        <row r="1940">
          <cell r="A1940" t="str">
            <v>803179-16-1</v>
          </cell>
          <cell r="B1940" t="str">
            <v>803179-16</v>
          </cell>
          <cell r="C1940">
            <v>1</v>
          </cell>
          <cell r="D1940">
            <v>405486</v>
          </cell>
          <cell r="E1940" t="str">
            <v>Stoke Energy Services Inc</v>
          </cell>
          <cell r="F1940" t="str">
            <v>MPSA CANCELLED TA Expediter Alberta</v>
          </cell>
          <cell r="G1940" t="str">
            <v>Schedules for Master Agreements</v>
          </cell>
          <cell r="H1940" t="str">
            <v>Soriano, Loreta</v>
          </cell>
          <cell r="I1940">
            <v>41400</v>
          </cell>
          <cell r="J1940">
            <v>41353</v>
          </cell>
          <cell r="K1940">
            <v>41425</v>
          </cell>
          <cell r="L1940" t="str">
            <v>Complete</v>
          </cell>
          <cell r="M1940" t="str">
            <v>Executed</v>
          </cell>
          <cell r="N1940">
            <v>41402</v>
          </cell>
          <cell r="O1940" t="str">
            <v>Approve Contract</v>
          </cell>
          <cell r="P1940" t="str">
            <v>Business Area Approver</v>
          </cell>
          <cell r="Q1940" t="str">
            <v>Arunachalam, Bala</v>
          </cell>
          <cell r="R1940" t="str">
            <v>Marina Crawford</v>
          </cell>
          <cell r="S1940" t="str">
            <v>Kara Slemko</v>
          </cell>
          <cell r="T1940" t="str">
            <v>Stephanie Graham</v>
          </cell>
          <cell r="U1940" t="str">
            <v>H - Horizon</v>
          </cell>
          <cell r="V1940" t="str">
            <v>Upgrading &amp; Utilitie - Upgrading &amp; Utilities</v>
          </cell>
          <cell r="W1940" t="str">
            <v>30 Days net terms</v>
          </cell>
          <cell r="X1940">
            <v>35000</v>
          </cell>
          <cell r="Y1940">
            <v>138707</v>
          </cell>
          <cell r="Z1940">
            <v>10000</v>
          </cell>
        </row>
        <row r="1941">
          <cell r="A1941" t="str">
            <v>803179-8-1</v>
          </cell>
          <cell r="B1941" t="str">
            <v>803179-8</v>
          </cell>
          <cell r="C1941">
            <v>1</v>
          </cell>
          <cell r="D1941">
            <v>404487</v>
          </cell>
          <cell r="E1941" t="str">
            <v>Stoke Energy Services Inc</v>
          </cell>
          <cell r="F1941" t="str">
            <v>T/A 2013 - Inspectors</v>
          </cell>
          <cell r="G1941" t="str">
            <v>Schedules for Master Agreements</v>
          </cell>
          <cell r="H1941" t="str">
            <v>Soriano, Loreta</v>
          </cell>
          <cell r="I1941">
            <v>41320</v>
          </cell>
          <cell r="J1941">
            <v>40812</v>
          </cell>
          <cell r="K1941">
            <v>41455</v>
          </cell>
          <cell r="L1941" t="str">
            <v>Complete</v>
          </cell>
          <cell r="M1941" t="str">
            <v>Executed</v>
          </cell>
          <cell r="N1941">
            <v>41375</v>
          </cell>
          <cell r="O1941" t="str">
            <v>Approve Contract</v>
          </cell>
          <cell r="P1941" t="str">
            <v>Business Area Approver</v>
          </cell>
          <cell r="Q1941" t="str">
            <v>Barber, Leslie</v>
          </cell>
          <cell r="R1941" t="str">
            <v>Julie Easthope</v>
          </cell>
          <cell r="S1941" t="str">
            <v>Kara Slemko</v>
          </cell>
          <cell r="T1941" t="str">
            <v>Stephanie Graham</v>
          </cell>
          <cell r="U1941" t="str">
            <v>H - Horizon</v>
          </cell>
          <cell r="V1941" t="str">
            <v>Upgrading &amp; Utilitie - Upgrading &amp; Utilities</v>
          </cell>
          <cell r="W1941" t="str">
            <v>30 Days net terms</v>
          </cell>
          <cell r="X1941">
            <v>2090000</v>
          </cell>
          <cell r="Y1941">
            <v>138707</v>
          </cell>
          <cell r="Z1941">
            <v>2000000</v>
          </cell>
        </row>
        <row r="1942">
          <cell r="A1942" t="str">
            <v>803179-9-1</v>
          </cell>
          <cell r="B1942" t="str">
            <v>803179-9</v>
          </cell>
          <cell r="C1942">
            <v>1</v>
          </cell>
          <cell r="D1942">
            <v>404522</v>
          </cell>
          <cell r="E1942" t="str">
            <v>Stoke Energy Services Inc</v>
          </cell>
          <cell r="F1942" t="str">
            <v>Dan Copping, In Service Inspector</v>
          </cell>
          <cell r="G1942" t="str">
            <v>Schedules for Master Agreements</v>
          </cell>
          <cell r="H1942" t="str">
            <v>Soriano, Loreta</v>
          </cell>
          <cell r="I1942">
            <v>40885</v>
          </cell>
          <cell r="J1942">
            <v>40864</v>
          </cell>
          <cell r="K1942">
            <v>40939</v>
          </cell>
          <cell r="L1942" t="str">
            <v>Complete</v>
          </cell>
          <cell r="M1942" t="str">
            <v>Executed</v>
          </cell>
          <cell r="N1942">
            <v>40896</v>
          </cell>
          <cell r="O1942" t="str">
            <v>Approve Contract</v>
          </cell>
          <cell r="P1942" t="str">
            <v>Business Area Approver</v>
          </cell>
          <cell r="R1942" t="str">
            <v>Marina Crawford</v>
          </cell>
          <cell r="S1942" t="str">
            <v>Ron Laing</v>
          </cell>
          <cell r="T1942" t="str">
            <v>Stephanie Graham</v>
          </cell>
          <cell r="U1942" t="str">
            <v>H - Horizon</v>
          </cell>
          <cell r="V1942" t="str">
            <v>Upgrading &amp; Utilitie - Upgrading &amp; Utilities</v>
          </cell>
          <cell r="W1942" t="str">
            <v>30 Days net terms</v>
          </cell>
          <cell r="X1942">
            <v>99473.600000000006</v>
          </cell>
          <cell r="Y1942">
            <v>138707</v>
          </cell>
          <cell r="Z1942">
            <v>34473.599999999999</v>
          </cell>
        </row>
        <row r="1943">
          <cell r="A1943" t="str">
            <v>803182-2-2</v>
          </cell>
          <cell r="B1943" t="str">
            <v>803182-2</v>
          </cell>
          <cell r="C1943">
            <v>2</v>
          </cell>
          <cell r="E1943" t="str">
            <v>Lufkin Industries Canada Ltd.</v>
          </cell>
          <cell r="F1943" t="str">
            <v>Supp 2 Lufkin Industries PRN Pads 60's</v>
          </cell>
          <cell r="G1943" t="str">
            <v>Schedules for Master Agreements</v>
          </cell>
          <cell r="H1943" t="str">
            <v>Tineo, Marines</v>
          </cell>
          <cell r="I1943">
            <v>41221</v>
          </cell>
          <cell r="J1943">
            <v>41026</v>
          </cell>
          <cell r="K1943">
            <v>41510</v>
          </cell>
          <cell r="L1943" t="str">
            <v>Complete</v>
          </cell>
          <cell r="M1943" t="str">
            <v>Executed</v>
          </cell>
          <cell r="N1943">
            <v>41249</v>
          </cell>
          <cell r="O1943" t="str">
            <v>Parallel_Return_to_Edit_Mode</v>
          </cell>
          <cell r="P1943" t="str">
            <v>Tineo, Marines</v>
          </cell>
          <cell r="R1943" t="str">
            <v>Ronni Church</v>
          </cell>
          <cell r="S1943" t="str">
            <v>Ron Laing</v>
          </cell>
          <cell r="T1943" t="str">
            <v>Ronni Church</v>
          </cell>
          <cell r="U1943" t="str">
            <v>C - Conventional</v>
          </cell>
          <cell r="V1943" t="str">
            <v>Major Projects</v>
          </cell>
          <cell r="W1943" t="str">
            <v>45 Days net terms</v>
          </cell>
          <cell r="X1943">
            <v>17127210</v>
          </cell>
          <cell r="Y1943">
            <v>1958</v>
          </cell>
          <cell r="Z1943">
            <v>-416790</v>
          </cell>
        </row>
        <row r="1944">
          <cell r="A1944" t="str">
            <v>803182-2-3</v>
          </cell>
          <cell r="B1944" t="str">
            <v>803182-2</v>
          </cell>
          <cell r="C1944">
            <v>3</v>
          </cell>
          <cell r="E1944" t="str">
            <v>Lufkin Industries Canada Ltd.</v>
          </cell>
          <cell r="F1944" t="str">
            <v>Supp 3 Lufkin Industries PRN Pads 60's</v>
          </cell>
          <cell r="G1944" t="str">
            <v>Schedules for Master Agreements</v>
          </cell>
          <cell r="H1944" t="str">
            <v>Isakeit, Michael</v>
          </cell>
          <cell r="I1944">
            <v>41305</v>
          </cell>
          <cell r="J1944">
            <v>41495</v>
          </cell>
          <cell r="K1944">
            <v>42004</v>
          </cell>
          <cell r="L1944" t="str">
            <v>Complete</v>
          </cell>
          <cell r="M1944" t="str">
            <v>Executed</v>
          </cell>
          <cell r="N1944">
            <v>42158</v>
          </cell>
          <cell r="O1944" t="str">
            <v>Edit New Supplement</v>
          </cell>
          <cell r="P1944" t="str">
            <v>Isakeit, Michael</v>
          </cell>
          <cell r="Q1944" t="str">
            <v>Isakeit, Michael</v>
          </cell>
          <cell r="R1944" t="str">
            <v>Sudip Kumar</v>
          </cell>
          <cell r="S1944" t="str">
            <v>Ron Laing</v>
          </cell>
          <cell r="T1944" t="str">
            <v>Stephanie Graham</v>
          </cell>
          <cell r="U1944" t="str">
            <v>C - Conventional</v>
          </cell>
          <cell r="V1944" t="str">
            <v>Major Projects</v>
          </cell>
          <cell r="W1944" t="str">
            <v>45 Days net terms</v>
          </cell>
          <cell r="X1944">
            <v>16764000</v>
          </cell>
          <cell r="Y1944">
            <v>1958</v>
          </cell>
          <cell r="Z1944">
            <v>-363210</v>
          </cell>
        </row>
        <row r="1945">
          <cell r="A1945" t="str">
            <v>803194-1</v>
          </cell>
          <cell r="B1945">
            <v>803194</v>
          </cell>
          <cell r="C1945">
            <v>1</v>
          </cell>
          <cell r="D1945">
            <v>40380701</v>
          </cell>
          <cell r="E1945" t="str">
            <v>Hatch Ltd</v>
          </cell>
          <cell r="F1945" t="str">
            <v>Pilot Plan Mixer and testwork flexibility design additions</v>
          </cell>
          <cell r="G1945" t="str">
            <v>Engineering, Procurement &amp; Construction Agreement</v>
          </cell>
          <cell r="H1945" t="str">
            <v>Rivas, Monica</v>
          </cell>
          <cell r="I1945">
            <v>40556</v>
          </cell>
          <cell r="J1945">
            <v>40367</v>
          </cell>
          <cell r="K1945">
            <v>40421</v>
          </cell>
          <cell r="L1945" t="str">
            <v>Complete</v>
          </cell>
          <cell r="M1945" t="str">
            <v>Executed</v>
          </cell>
          <cell r="N1945">
            <v>40605</v>
          </cell>
          <cell r="O1945" t="str">
            <v>Execute Contract</v>
          </cell>
          <cell r="P1945" t="str">
            <v>Rivas, Monica</v>
          </cell>
          <cell r="Q1945" t="str">
            <v>Rivas, Monica</v>
          </cell>
          <cell r="R1945" t="str">
            <v>Don Guglielmin</v>
          </cell>
          <cell r="S1945" t="str">
            <v>Ron Laing</v>
          </cell>
          <cell r="T1945" t="str">
            <v>Karen Almadi</v>
          </cell>
          <cell r="U1945" t="str">
            <v>H - Horizon</v>
          </cell>
          <cell r="V1945" t="str">
            <v>Major Projects</v>
          </cell>
          <cell r="W1945" t="str">
            <v>30 Days net terms</v>
          </cell>
          <cell r="X1945">
            <v>593022</v>
          </cell>
          <cell r="Y1945">
            <v>562970</v>
          </cell>
          <cell r="Z1945">
            <v>35135</v>
          </cell>
        </row>
        <row r="1946">
          <cell r="A1946" t="str">
            <v>803194-2</v>
          </cell>
          <cell r="B1946">
            <v>803194</v>
          </cell>
          <cell r="C1946">
            <v>2</v>
          </cell>
          <cell r="D1946">
            <v>40380702</v>
          </cell>
          <cell r="E1946" t="str">
            <v>Hatch Ltd</v>
          </cell>
          <cell r="F1946" t="str">
            <v>Pilot Plan Mixer and testwork flexibility design additions</v>
          </cell>
          <cell r="G1946" t="str">
            <v>Engineering, Procurement &amp; Construction Agreement</v>
          </cell>
          <cell r="H1946" t="str">
            <v>Rivas, Monica</v>
          </cell>
          <cell r="I1946">
            <v>40605</v>
          </cell>
          <cell r="J1946">
            <v>40318</v>
          </cell>
          <cell r="K1946">
            <v>40512</v>
          </cell>
          <cell r="L1946" t="str">
            <v>Complete</v>
          </cell>
          <cell r="M1946" t="str">
            <v>Executed</v>
          </cell>
          <cell r="N1946">
            <v>40606</v>
          </cell>
          <cell r="O1946" t="str">
            <v>Edit New Supplement</v>
          </cell>
          <cell r="P1946" t="str">
            <v>Rivas, Monica</v>
          </cell>
          <cell r="Q1946" t="str">
            <v>Rivas, Monica</v>
          </cell>
          <cell r="R1946" t="str">
            <v>Don Guglielmin</v>
          </cell>
          <cell r="S1946" t="str">
            <v>Ron Laing</v>
          </cell>
          <cell r="T1946" t="str">
            <v>Karen Almadi</v>
          </cell>
          <cell r="U1946" t="str">
            <v>H - Horizon</v>
          </cell>
          <cell r="V1946" t="str">
            <v>Major Projects</v>
          </cell>
          <cell r="W1946" t="str">
            <v>30 Days net terms</v>
          </cell>
          <cell r="X1946">
            <v>777772</v>
          </cell>
          <cell r="Y1946">
            <v>562970</v>
          </cell>
          <cell r="Z1946">
            <v>184750</v>
          </cell>
        </row>
        <row r="1947">
          <cell r="A1947" t="str">
            <v>803194-3</v>
          </cell>
          <cell r="B1947">
            <v>803194</v>
          </cell>
          <cell r="C1947">
            <v>3</v>
          </cell>
          <cell r="D1947">
            <v>40380702</v>
          </cell>
          <cell r="E1947" t="str">
            <v>Hatch Ltd</v>
          </cell>
          <cell r="F1947" t="str">
            <v>Pilot Plan Mixer and testwork flexibility design additions</v>
          </cell>
          <cell r="G1947" t="str">
            <v>Engineering, Procurement &amp; Construction Agreement</v>
          </cell>
          <cell r="H1947" t="str">
            <v>Rivas, Monica</v>
          </cell>
          <cell r="I1947">
            <v>40606</v>
          </cell>
          <cell r="J1947">
            <v>40413</v>
          </cell>
          <cell r="K1947">
            <v>40494</v>
          </cell>
          <cell r="L1947" t="str">
            <v>Complete</v>
          </cell>
          <cell r="M1947" t="str">
            <v>Executed</v>
          </cell>
          <cell r="N1947">
            <v>40606</v>
          </cell>
          <cell r="O1947" t="str">
            <v>Approve Contract</v>
          </cell>
          <cell r="P1947" t="str">
            <v>Commercial Operations Approver</v>
          </cell>
          <cell r="Q1947" t="str">
            <v>Guglielmin, Don</v>
          </cell>
          <cell r="R1947" t="str">
            <v>Don Guglielmin</v>
          </cell>
          <cell r="S1947" t="str">
            <v>Ron Laing</v>
          </cell>
          <cell r="T1947" t="str">
            <v>Karen Almadi</v>
          </cell>
          <cell r="U1947" t="str">
            <v>H - Horizon</v>
          </cell>
          <cell r="V1947" t="str">
            <v>Major Projects</v>
          </cell>
          <cell r="W1947" t="str">
            <v>30 Days net terms</v>
          </cell>
          <cell r="X1947">
            <v>827772</v>
          </cell>
          <cell r="Y1947">
            <v>562970</v>
          </cell>
          <cell r="Z1947">
            <v>50000</v>
          </cell>
        </row>
        <row r="1948">
          <cell r="A1948" t="str">
            <v>803194-4</v>
          </cell>
          <cell r="B1948">
            <v>803194</v>
          </cell>
          <cell r="C1948">
            <v>4</v>
          </cell>
          <cell r="D1948">
            <v>40380704</v>
          </cell>
          <cell r="E1948" t="str">
            <v>Hatch Ltd</v>
          </cell>
          <cell r="F1948" t="str">
            <v>Pilot Plan Mixer and testwork flexibility design additions</v>
          </cell>
          <cell r="G1948" t="str">
            <v>Engineering, Procurement &amp; Construction Agreement</v>
          </cell>
          <cell r="H1948" t="str">
            <v>Rivas, Monica</v>
          </cell>
          <cell r="I1948">
            <v>40606</v>
          </cell>
          <cell r="J1948">
            <v>40544</v>
          </cell>
          <cell r="K1948">
            <v>40908</v>
          </cell>
          <cell r="L1948" t="str">
            <v>Complete</v>
          </cell>
          <cell r="M1948" t="str">
            <v>Executed</v>
          </cell>
          <cell r="N1948">
            <v>40786</v>
          </cell>
          <cell r="O1948" t="str">
            <v>Execute Contract</v>
          </cell>
          <cell r="P1948" t="str">
            <v>Rivas, Monica</v>
          </cell>
          <cell r="Q1948" t="str">
            <v>Rivas, Monica</v>
          </cell>
          <cell r="R1948" t="str">
            <v>Don Guglielmin</v>
          </cell>
          <cell r="S1948" t="str">
            <v>Ron Laing</v>
          </cell>
          <cell r="T1948" t="str">
            <v>Karen Almadi</v>
          </cell>
          <cell r="U1948" t="str">
            <v>H - Horizon</v>
          </cell>
          <cell r="V1948" t="str">
            <v>Major Projects</v>
          </cell>
          <cell r="W1948" t="str">
            <v>30 Days net terms</v>
          </cell>
          <cell r="X1948">
            <v>1237772</v>
          </cell>
          <cell r="Y1948">
            <v>562970</v>
          </cell>
          <cell r="Z1948">
            <v>410000</v>
          </cell>
        </row>
        <row r="1949">
          <cell r="A1949" t="str">
            <v>803197-1</v>
          </cell>
          <cell r="B1949">
            <v>803197</v>
          </cell>
          <cell r="C1949">
            <v>1</v>
          </cell>
          <cell r="D1949">
            <v>404139</v>
          </cell>
          <cell r="E1949" t="str">
            <v>Warner Shelter Systems Limited</v>
          </cell>
          <cell r="F1949" t="str">
            <v>Fabric Shelters Supply, Installation &amp; Maintenance</v>
          </cell>
          <cell r="G1949" t="str">
            <v>Master Goods and Services Agreement</v>
          </cell>
          <cell r="H1949" t="str">
            <v>Hassan, Mostafa</v>
          </cell>
          <cell r="I1949">
            <v>40898</v>
          </cell>
          <cell r="J1949">
            <v>40575</v>
          </cell>
          <cell r="K1949">
            <v>41670</v>
          </cell>
          <cell r="L1949" t="str">
            <v>Complete</v>
          </cell>
          <cell r="M1949" t="str">
            <v>Executed</v>
          </cell>
          <cell r="N1949">
            <v>40912</v>
          </cell>
          <cell r="O1949" t="str">
            <v>Parallel_Return_to_Edit_Mode</v>
          </cell>
          <cell r="P1949" t="str">
            <v>Anderson, Michael</v>
          </cell>
          <cell r="R1949" t="str">
            <v>Marina Crawford</v>
          </cell>
          <cell r="S1949" t="str">
            <v>Ron Laing</v>
          </cell>
          <cell r="T1949" t="str">
            <v>Karen Almadi</v>
          </cell>
          <cell r="U1949" t="str">
            <v>H - Horizon</v>
          </cell>
          <cell r="V1949" t="str">
            <v>Facilities &amp; Servic - Facilities &amp; Servics</v>
          </cell>
          <cell r="W1949" t="str">
            <v>45 Days net terms</v>
          </cell>
          <cell r="X1949">
            <v>408155</v>
          </cell>
          <cell r="Y1949">
            <v>588907</v>
          </cell>
          <cell r="Z1949">
            <v>294155</v>
          </cell>
        </row>
        <row r="1950">
          <cell r="A1950" t="str">
            <v>803197-10</v>
          </cell>
          <cell r="B1950">
            <v>803197</v>
          </cell>
          <cell r="C1950">
            <v>10</v>
          </cell>
          <cell r="D1950">
            <v>404139</v>
          </cell>
          <cell r="E1950" t="str">
            <v>Warner Shelter Systems Limited</v>
          </cell>
          <cell r="F1950" t="str">
            <v>Add &amp; Maintenance for structures for several BA</v>
          </cell>
          <cell r="G1950" t="str">
            <v>Master Goods and Services Agreement</v>
          </cell>
          <cell r="H1950" t="str">
            <v>Pritchard, Michella</v>
          </cell>
          <cell r="I1950">
            <v>41606</v>
          </cell>
          <cell r="J1950">
            <v>41579</v>
          </cell>
          <cell r="K1950">
            <v>41670</v>
          </cell>
          <cell r="L1950" t="str">
            <v>Complete</v>
          </cell>
          <cell r="M1950" t="str">
            <v>Executed</v>
          </cell>
          <cell r="N1950">
            <v>41619</v>
          </cell>
          <cell r="O1950" t="str">
            <v>Edit New Supplement</v>
          </cell>
          <cell r="P1950" t="str">
            <v>Hassan, Mostafa</v>
          </cell>
          <cell r="Q1950" t="str">
            <v>Hassan, Mostafa</v>
          </cell>
          <cell r="R1950" t="str">
            <v>Marina Crawford</v>
          </cell>
          <cell r="S1950" t="str">
            <v>Ron Laing</v>
          </cell>
          <cell r="T1950" t="str">
            <v>Stephanie Graham</v>
          </cell>
          <cell r="U1950" t="str">
            <v>H - Horizon</v>
          </cell>
          <cell r="V1950" t="str">
            <v>Facilities &amp; Servic - Facilities &amp; Servics</v>
          </cell>
          <cell r="W1950" t="str">
            <v>45 Days net terms</v>
          </cell>
          <cell r="X1950">
            <v>1934137</v>
          </cell>
          <cell r="Y1950">
            <v>588907</v>
          </cell>
          <cell r="Z1950">
            <v>591589</v>
          </cell>
        </row>
        <row r="1951">
          <cell r="A1951" t="str">
            <v>803197-11</v>
          </cell>
          <cell r="B1951">
            <v>803197</v>
          </cell>
          <cell r="C1951">
            <v>11</v>
          </cell>
          <cell r="D1951">
            <v>404139</v>
          </cell>
          <cell r="E1951" t="str">
            <v>Warner Shelter Systems Limited</v>
          </cell>
          <cell r="F1951" t="str">
            <v>Replacement, Repairs, &amp; Maintenance</v>
          </cell>
          <cell r="G1951" t="str">
            <v>Master Goods and Services Agreement</v>
          </cell>
          <cell r="H1951" t="str">
            <v>Wagner, Courtney</v>
          </cell>
          <cell r="I1951">
            <v>41677</v>
          </cell>
          <cell r="J1951">
            <v>41676</v>
          </cell>
          <cell r="K1951">
            <v>41729</v>
          </cell>
          <cell r="L1951" t="str">
            <v>Complete</v>
          </cell>
          <cell r="M1951" t="str">
            <v>Executed</v>
          </cell>
          <cell r="N1951">
            <v>41703</v>
          </cell>
          <cell r="O1951" t="str">
            <v>Edit New Supplement</v>
          </cell>
          <cell r="P1951" t="str">
            <v>Pritchard, Michella</v>
          </cell>
          <cell r="Q1951" t="str">
            <v>Pritchard, Michella</v>
          </cell>
          <cell r="R1951" t="str">
            <v>Carla Salazar</v>
          </cell>
          <cell r="S1951" t="str">
            <v>Ron Laing</v>
          </cell>
          <cell r="T1951" t="str">
            <v>Stephanie Graham</v>
          </cell>
          <cell r="U1951" t="str">
            <v>H - Horizon</v>
          </cell>
          <cell r="V1951" t="str">
            <v>Facilities &amp; Servic - Facilities &amp; Servics</v>
          </cell>
          <cell r="W1951" t="str">
            <v>45 Days net terms</v>
          </cell>
          <cell r="X1951">
            <v>2333158</v>
          </cell>
          <cell r="Y1951">
            <v>588907</v>
          </cell>
          <cell r="Z1951">
            <v>399021</v>
          </cell>
        </row>
        <row r="1952">
          <cell r="A1952" t="str">
            <v>803197-1-1</v>
          </cell>
          <cell r="B1952" t="str">
            <v>803197-1</v>
          </cell>
          <cell r="C1952">
            <v>1</v>
          </cell>
          <cell r="D1952">
            <v>404756</v>
          </cell>
          <cell r="E1952" t="str">
            <v>Warner Shelter Systems Limited</v>
          </cell>
          <cell r="F1952" t="str">
            <v>Retern Trip for 2 Insulated Fabric Shelters Invoice</v>
          </cell>
          <cell r="G1952" t="str">
            <v>Schedules for Master Agreements</v>
          </cell>
          <cell r="H1952" t="str">
            <v>Hassan, Mostafa</v>
          </cell>
          <cell r="I1952">
            <v>41004</v>
          </cell>
          <cell r="J1952">
            <v>41000</v>
          </cell>
          <cell r="K1952">
            <v>41060</v>
          </cell>
          <cell r="L1952" t="str">
            <v>Complete</v>
          </cell>
          <cell r="M1952" t="str">
            <v>Executed</v>
          </cell>
          <cell r="N1952">
            <v>41016</v>
          </cell>
          <cell r="O1952" t="str">
            <v>Approve Contract</v>
          </cell>
          <cell r="P1952" t="str">
            <v>Business Area Approver</v>
          </cell>
          <cell r="Q1952" t="str">
            <v>Crawford, Michael</v>
          </cell>
          <cell r="R1952" t="str">
            <v>Marina Crawford</v>
          </cell>
          <cell r="S1952" t="str">
            <v>Ron Laing</v>
          </cell>
          <cell r="T1952" t="str">
            <v>Karen Almadi</v>
          </cell>
          <cell r="U1952" t="str">
            <v>H - Horizon</v>
          </cell>
          <cell r="V1952" t="str">
            <v>Facilities &amp; Servic - Facilities &amp; Servics</v>
          </cell>
          <cell r="W1952" t="str">
            <v>45 Days net terms</v>
          </cell>
          <cell r="X1952">
            <v>448201.27</v>
          </cell>
          <cell r="Y1952">
            <v>588907</v>
          </cell>
          <cell r="Z1952">
            <v>7600</v>
          </cell>
        </row>
        <row r="1953">
          <cell r="A1953" t="str">
            <v>803197-2</v>
          </cell>
          <cell r="B1953">
            <v>803197</v>
          </cell>
          <cell r="C1953">
            <v>2</v>
          </cell>
          <cell r="D1953">
            <v>404139</v>
          </cell>
          <cell r="E1953" t="str">
            <v>Warner Shelter Systems Limited</v>
          </cell>
          <cell r="F1953" t="str">
            <v>Maintenance on CNRL Tent Structures.</v>
          </cell>
          <cell r="G1953" t="str">
            <v>Master Goods and Services Agreement</v>
          </cell>
          <cell r="H1953" t="str">
            <v>Hassan, Mostafa</v>
          </cell>
          <cell r="I1953">
            <v>40913</v>
          </cell>
          <cell r="J1953">
            <v>40483</v>
          </cell>
          <cell r="K1953">
            <v>40908</v>
          </cell>
          <cell r="L1953" t="str">
            <v>Complete</v>
          </cell>
          <cell r="M1953" t="str">
            <v>Executed</v>
          </cell>
          <cell r="N1953">
            <v>40924</v>
          </cell>
          <cell r="O1953" t="str">
            <v>Parallel_Return_to_Edit_Mode</v>
          </cell>
          <cell r="P1953" t="str">
            <v>Hassan, Mostafa</v>
          </cell>
          <cell r="R1953" t="str">
            <v>Marina Crawford</v>
          </cell>
          <cell r="S1953" t="str">
            <v>Ron Laing</v>
          </cell>
          <cell r="T1953" t="str">
            <v>Karen Almadi</v>
          </cell>
          <cell r="U1953" t="str">
            <v>H - Horizon</v>
          </cell>
          <cell r="V1953" t="str">
            <v>Facilities &amp; Servic - Facilities &amp; Servics</v>
          </cell>
          <cell r="W1953" t="str">
            <v>45 Days net terms</v>
          </cell>
          <cell r="X1953">
            <v>435193.17</v>
          </cell>
          <cell r="Y1953">
            <v>588907</v>
          </cell>
          <cell r="Z1953">
            <v>27038.17</v>
          </cell>
        </row>
        <row r="1954">
          <cell r="A1954" t="str">
            <v>803197-3</v>
          </cell>
          <cell r="B1954">
            <v>803197</v>
          </cell>
          <cell r="C1954">
            <v>3</v>
          </cell>
          <cell r="D1954">
            <v>404139</v>
          </cell>
          <cell r="E1954" t="str">
            <v>Warner Shelter Systems Limited</v>
          </cell>
          <cell r="F1954" t="str">
            <v>Engineering Inspection &amp; Package</v>
          </cell>
          <cell r="G1954" t="str">
            <v>Master Goods and Services Agreement</v>
          </cell>
          <cell r="H1954" t="str">
            <v>Hassan, Mostafa</v>
          </cell>
          <cell r="I1954">
            <v>41099</v>
          </cell>
          <cell r="J1954">
            <v>41014</v>
          </cell>
          <cell r="K1954">
            <v>41060</v>
          </cell>
          <cell r="L1954" t="str">
            <v>Complete</v>
          </cell>
          <cell r="M1954" t="str">
            <v>Executed</v>
          </cell>
          <cell r="N1954">
            <v>41101</v>
          </cell>
          <cell r="O1954" t="str">
            <v>Approve Contract</v>
          </cell>
          <cell r="P1954" t="str">
            <v>Commercial Operations Approver</v>
          </cell>
          <cell r="Q1954" t="str">
            <v>King, Brian</v>
          </cell>
          <cell r="R1954" t="str">
            <v>Marina Crawford</v>
          </cell>
          <cell r="S1954" t="str">
            <v>Ron Laing</v>
          </cell>
          <cell r="T1954" t="str">
            <v>Karen Almadi</v>
          </cell>
          <cell r="U1954" t="str">
            <v>H - Horizon</v>
          </cell>
          <cell r="V1954" t="str">
            <v>Facilities &amp; Servic - Facilities &amp; Servics</v>
          </cell>
          <cell r="W1954" t="str">
            <v>45 Days net terms</v>
          </cell>
          <cell r="X1954">
            <v>439157</v>
          </cell>
          <cell r="Y1954">
            <v>588907</v>
          </cell>
          <cell r="Z1954">
            <v>3963.83</v>
          </cell>
        </row>
        <row r="1955">
          <cell r="A1955" t="str">
            <v>803197-4</v>
          </cell>
          <cell r="B1955">
            <v>803197</v>
          </cell>
          <cell r="C1955">
            <v>4</v>
          </cell>
          <cell r="D1955">
            <v>404139</v>
          </cell>
          <cell r="E1955" t="str">
            <v>Warner Shelter Systems Limited</v>
          </cell>
          <cell r="F1955" t="str">
            <v>Add 4 Sections Too Fire Hall</v>
          </cell>
          <cell r="G1955" t="str">
            <v>Master Goods and Services Agreement</v>
          </cell>
          <cell r="H1955" t="str">
            <v>Hassan, Mostafa</v>
          </cell>
          <cell r="I1955">
            <v>41192</v>
          </cell>
          <cell r="J1955">
            <v>41214</v>
          </cell>
          <cell r="K1955">
            <v>41243</v>
          </cell>
          <cell r="L1955" t="str">
            <v>Complete</v>
          </cell>
          <cell r="M1955" t="str">
            <v>Executed</v>
          </cell>
          <cell r="N1955">
            <v>41198</v>
          </cell>
          <cell r="O1955" t="str">
            <v>Parallel_Return_to_Edit_Mode</v>
          </cell>
          <cell r="P1955" t="str">
            <v>Hassan, Mostafa</v>
          </cell>
          <cell r="R1955" t="str">
            <v>Marina Crawford</v>
          </cell>
          <cell r="S1955" t="str">
            <v>Ron Laing</v>
          </cell>
          <cell r="T1955" t="str">
            <v>Karen Almadi</v>
          </cell>
          <cell r="U1955" t="str">
            <v>H - Horizon</v>
          </cell>
          <cell r="V1955" t="str">
            <v>Facilities &amp; Servic - Facilities &amp; Servics</v>
          </cell>
          <cell r="W1955" t="str">
            <v>45 Days net terms</v>
          </cell>
          <cell r="X1955">
            <v>536625.13</v>
          </cell>
          <cell r="Y1955">
            <v>588907</v>
          </cell>
          <cell r="Z1955">
            <v>97468.13</v>
          </cell>
        </row>
        <row r="1956">
          <cell r="A1956" t="str">
            <v>803197-5</v>
          </cell>
          <cell r="B1956">
            <v>803197</v>
          </cell>
          <cell r="C1956">
            <v>5</v>
          </cell>
          <cell r="D1956">
            <v>404139</v>
          </cell>
          <cell r="E1956" t="str">
            <v>Warner Shelter Systems Limited</v>
          </cell>
          <cell r="F1956" t="str">
            <v>Warehouse Structure 40' X 80' for BP</v>
          </cell>
          <cell r="G1956" t="str">
            <v>Master Goods and Services Agreement</v>
          </cell>
          <cell r="H1956" t="str">
            <v>Hassan, Mostafa</v>
          </cell>
          <cell r="I1956">
            <v>41199</v>
          </cell>
          <cell r="J1956">
            <v>41200</v>
          </cell>
          <cell r="K1956">
            <v>41228</v>
          </cell>
          <cell r="L1956" t="str">
            <v>Complete</v>
          </cell>
          <cell r="M1956" t="str">
            <v>Executed</v>
          </cell>
          <cell r="N1956">
            <v>41204</v>
          </cell>
          <cell r="O1956" t="str">
            <v>Edit New Supplement</v>
          </cell>
          <cell r="P1956" t="str">
            <v>Hassan, Mostafa</v>
          </cell>
          <cell r="Q1956" t="str">
            <v>Hassan, Mostafa</v>
          </cell>
          <cell r="R1956" t="str">
            <v>Marina Crawford</v>
          </cell>
          <cell r="S1956" t="str">
            <v>Ron Laing</v>
          </cell>
          <cell r="T1956" t="str">
            <v>Karen Almadi</v>
          </cell>
          <cell r="U1956" t="str">
            <v>H - Horizon</v>
          </cell>
          <cell r="V1956" t="str">
            <v>Facilities &amp; Servic - Facilities &amp; Servics</v>
          </cell>
          <cell r="W1956" t="str">
            <v>45 Days net terms</v>
          </cell>
          <cell r="X1956">
            <v>691874.08</v>
          </cell>
          <cell r="Y1956">
            <v>588907</v>
          </cell>
          <cell r="Z1956">
            <v>155248.95000000001</v>
          </cell>
        </row>
        <row r="1957">
          <cell r="A1957" t="str">
            <v>803197-6</v>
          </cell>
          <cell r="B1957">
            <v>803197</v>
          </cell>
          <cell r="C1957">
            <v>6</v>
          </cell>
          <cell r="D1957">
            <v>404139</v>
          </cell>
          <cell r="E1957" t="str">
            <v>Warner Shelter Systems Limited</v>
          </cell>
          <cell r="F1957" t="str">
            <v>Roof for All Weather Quansit</v>
          </cell>
          <cell r="G1957" t="str">
            <v>Master Goods and Services Agreement</v>
          </cell>
          <cell r="H1957" t="str">
            <v>Hassan, Mostafa</v>
          </cell>
          <cell r="I1957">
            <v>41206</v>
          </cell>
          <cell r="J1957">
            <v>41208</v>
          </cell>
          <cell r="K1957">
            <v>41228</v>
          </cell>
          <cell r="L1957" t="str">
            <v>Complete</v>
          </cell>
          <cell r="M1957" t="str">
            <v>Executed</v>
          </cell>
          <cell r="N1957">
            <v>41207</v>
          </cell>
          <cell r="O1957" t="str">
            <v>Approve Contract</v>
          </cell>
          <cell r="P1957" t="str">
            <v>Business Area Approver</v>
          </cell>
          <cell r="Q1957" t="str">
            <v>Crawford, Michael</v>
          </cell>
          <cell r="R1957" t="str">
            <v>Marina Crawford</v>
          </cell>
          <cell r="S1957" t="str">
            <v>Ron Laing</v>
          </cell>
          <cell r="T1957" t="str">
            <v>Karen Almadi</v>
          </cell>
          <cell r="U1957" t="str">
            <v>H - Horizon</v>
          </cell>
          <cell r="V1957" t="str">
            <v>Facilities &amp; Servic - Facilities &amp; Servics</v>
          </cell>
          <cell r="W1957" t="str">
            <v>45 Days net terms</v>
          </cell>
          <cell r="X1957">
            <v>704392.84</v>
          </cell>
          <cell r="Y1957">
            <v>588907</v>
          </cell>
          <cell r="Z1957">
            <v>12518.76</v>
          </cell>
        </row>
        <row r="1958">
          <cell r="A1958" t="str">
            <v>803197-7</v>
          </cell>
          <cell r="B1958">
            <v>803197</v>
          </cell>
          <cell r="C1958">
            <v>7</v>
          </cell>
          <cell r="D1958">
            <v>404139</v>
          </cell>
          <cell r="E1958" t="str">
            <v>Warner Shelter Systems Limited</v>
          </cell>
          <cell r="F1958" t="str">
            <v>Insulated 100' X 80' On Cold Storage</v>
          </cell>
          <cell r="G1958" t="str">
            <v>Master Goods and Services Agreement</v>
          </cell>
          <cell r="H1958" t="str">
            <v>Hassan, Mostafa</v>
          </cell>
          <cell r="I1958">
            <v>41261</v>
          </cell>
          <cell r="J1958">
            <v>41260</v>
          </cell>
          <cell r="K1958">
            <v>41348</v>
          </cell>
          <cell r="L1958" t="str">
            <v>Complete</v>
          </cell>
          <cell r="M1958" t="str">
            <v>Executed</v>
          </cell>
          <cell r="N1958">
            <v>41277</v>
          </cell>
          <cell r="O1958" t="str">
            <v>Parallel_Return_to_Edit_Mode</v>
          </cell>
          <cell r="P1958" t="str">
            <v>Hassan, Mostafa</v>
          </cell>
          <cell r="R1958" t="str">
            <v>Marina Crawford</v>
          </cell>
          <cell r="S1958" t="str">
            <v>Ron Laing</v>
          </cell>
          <cell r="T1958" t="str">
            <v>Karen Almadi</v>
          </cell>
          <cell r="U1958" t="str">
            <v>H - Horizon</v>
          </cell>
          <cell r="V1958" t="str">
            <v>Facilities &amp; Servic - Facilities &amp; Servics</v>
          </cell>
          <cell r="W1958" t="str">
            <v>45 Days net terms</v>
          </cell>
          <cell r="X1958">
            <v>1002890.84</v>
          </cell>
          <cell r="Y1958">
            <v>588907</v>
          </cell>
          <cell r="Z1958">
            <v>298498</v>
          </cell>
        </row>
        <row r="1959">
          <cell r="A1959" t="str">
            <v>803197-8</v>
          </cell>
          <cell r="B1959">
            <v>803197</v>
          </cell>
          <cell r="C1959">
            <v>8</v>
          </cell>
          <cell r="D1959">
            <v>404139</v>
          </cell>
          <cell r="E1959" t="str">
            <v>Warner Shelter Systems Limited</v>
          </cell>
          <cell r="F1959" t="str">
            <v>Cogen Relocating, Door installation &amp; TA Catalyst</v>
          </cell>
          <cell r="G1959" t="str">
            <v>Master Goods and Services Agreement</v>
          </cell>
          <cell r="H1959" t="str">
            <v>Hassan, Mostafa</v>
          </cell>
          <cell r="I1959">
            <v>41395</v>
          </cell>
          <cell r="J1959">
            <v>41365</v>
          </cell>
          <cell r="K1959">
            <v>41670</v>
          </cell>
          <cell r="L1959" t="str">
            <v>Complete</v>
          </cell>
          <cell r="M1959" t="str">
            <v>Executed</v>
          </cell>
          <cell r="N1959">
            <v>41438</v>
          </cell>
          <cell r="O1959" t="str">
            <v>Approve Contract</v>
          </cell>
          <cell r="P1959" t="str">
            <v>Business Area Approver</v>
          </cell>
          <cell r="Q1959" t="str">
            <v>Beaton, Chad</v>
          </cell>
          <cell r="R1959" t="str">
            <v>Marina Crawford</v>
          </cell>
          <cell r="S1959" t="str">
            <v>Ron Laing</v>
          </cell>
          <cell r="U1959" t="str">
            <v>H - Horizon</v>
          </cell>
          <cell r="V1959" t="str">
            <v>Facilities &amp; Servic - Facilities &amp; Servics</v>
          </cell>
          <cell r="W1959" t="str">
            <v>45 Days net terms</v>
          </cell>
          <cell r="X1959">
            <v>1193473.69</v>
          </cell>
          <cell r="Y1959">
            <v>588907</v>
          </cell>
          <cell r="Z1959">
            <v>190582.85</v>
          </cell>
        </row>
        <row r="1960">
          <cell r="A1960" t="str">
            <v>803197-9</v>
          </cell>
          <cell r="B1960">
            <v>803197</v>
          </cell>
          <cell r="C1960">
            <v>9</v>
          </cell>
          <cell r="D1960">
            <v>404139</v>
          </cell>
          <cell r="E1960" t="str">
            <v>Warner Shelter Systems Limited</v>
          </cell>
          <cell r="F1960" t="str">
            <v>Adding and relocating 4 structures</v>
          </cell>
          <cell r="G1960" t="str">
            <v>Master Goods and Services Agreement</v>
          </cell>
          <cell r="H1960" t="str">
            <v>Hassan, Mostafa</v>
          </cell>
          <cell r="I1960">
            <v>41530</v>
          </cell>
          <cell r="J1960">
            <v>41365</v>
          </cell>
          <cell r="K1960">
            <v>41670</v>
          </cell>
          <cell r="L1960" t="str">
            <v>Complete</v>
          </cell>
          <cell r="M1960" t="str">
            <v>Executed</v>
          </cell>
          <cell r="N1960">
            <v>41557</v>
          </cell>
          <cell r="O1960" t="str">
            <v>Execute Contract</v>
          </cell>
          <cell r="P1960" t="str">
            <v>Hassan, Mostafa</v>
          </cell>
          <cell r="Q1960" t="str">
            <v>Hassan, Mostafa</v>
          </cell>
          <cell r="R1960" t="str">
            <v>Marina Crawford</v>
          </cell>
          <cell r="S1960" t="str">
            <v>Ron Laing</v>
          </cell>
          <cell r="T1960" t="str">
            <v>Stephanie Graham</v>
          </cell>
          <cell r="U1960" t="str">
            <v>H - Horizon</v>
          </cell>
          <cell r="V1960" t="str">
            <v>Facilities &amp; Servic - Facilities &amp; Servics</v>
          </cell>
          <cell r="W1960" t="str">
            <v>45 Days net terms</v>
          </cell>
          <cell r="X1960">
            <v>1342548</v>
          </cell>
          <cell r="Y1960">
            <v>588907</v>
          </cell>
          <cell r="Z1960">
            <v>149074.31</v>
          </cell>
        </row>
        <row r="1961">
          <cell r="A1961" t="str">
            <v>803198-1</v>
          </cell>
          <cell r="B1961">
            <v>803198</v>
          </cell>
          <cell r="C1961">
            <v>1</v>
          </cell>
          <cell r="D1961">
            <v>403668</v>
          </cell>
          <cell r="E1961" t="str">
            <v>Alberta Health Services - Northern Lights Health Center</v>
          </cell>
          <cell r="F1961" t="str">
            <v>Biohazardous Waste Removal</v>
          </cell>
          <cell r="G1961" t="str">
            <v>Purchase Order</v>
          </cell>
          <cell r="H1961" t="str">
            <v>Spence, Adam</v>
          </cell>
          <cell r="I1961">
            <v>40556</v>
          </cell>
          <cell r="J1961">
            <v>39883</v>
          </cell>
          <cell r="K1961">
            <v>41274</v>
          </cell>
          <cell r="L1961" t="str">
            <v>Complete</v>
          </cell>
          <cell r="M1961" t="str">
            <v>Executed</v>
          </cell>
          <cell r="N1961">
            <v>40617</v>
          </cell>
          <cell r="O1961" t="str">
            <v>Approve Contract</v>
          </cell>
          <cell r="P1961" t="str">
            <v>Commercial Operations Approver</v>
          </cell>
          <cell r="Q1961" t="str">
            <v>Mehta, Jai</v>
          </cell>
          <cell r="R1961" t="str">
            <v>Marina Crawford</v>
          </cell>
          <cell r="S1961" t="str">
            <v>Ron Laing</v>
          </cell>
          <cell r="T1961" t="str">
            <v>Karen Almadi</v>
          </cell>
          <cell r="U1961" t="str">
            <v>H - Horizon</v>
          </cell>
          <cell r="V1961" t="str">
            <v>Technical Services</v>
          </cell>
          <cell r="W1961" t="str">
            <v>45 Days net terms</v>
          </cell>
          <cell r="X1961">
            <v>1617.31</v>
          </cell>
          <cell r="Y1961">
            <v>141267</v>
          </cell>
          <cell r="Z1961">
            <v>1000</v>
          </cell>
        </row>
        <row r="1962">
          <cell r="A1962" t="str">
            <v>803198-2</v>
          </cell>
          <cell r="B1962">
            <v>803198</v>
          </cell>
          <cell r="C1962">
            <v>2</v>
          </cell>
          <cell r="D1962">
            <v>403668</v>
          </cell>
          <cell r="E1962" t="str">
            <v>Alberta Health Services - Northern Lights Health Center</v>
          </cell>
          <cell r="F1962" t="str">
            <v>Biohazardous Waste Removal - Contract Extension</v>
          </cell>
          <cell r="G1962" t="str">
            <v>Purchase Order</v>
          </cell>
          <cell r="H1962" t="str">
            <v>Spence, Adam</v>
          </cell>
          <cell r="I1962">
            <v>41262</v>
          </cell>
          <cell r="J1962">
            <v>41275</v>
          </cell>
          <cell r="K1962">
            <v>42004</v>
          </cell>
          <cell r="L1962" t="str">
            <v>Complete</v>
          </cell>
          <cell r="M1962" t="str">
            <v>Executed</v>
          </cell>
          <cell r="N1962">
            <v>41533</v>
          </cell>
          <cell r="O1962" t="str">
            <v>Execute Contract</v>
          </cell>
          <cell r="P1962" t="str">
            <v>Webster, Bruce</v>
          </cell>
          <cell r="Q1962" t="str">
            <v>Webster, Bruce</v>
          </cell>
          <cell r="R1962" t="str">
            <v>Marina Crawford</v>
          </cell>
          <cell r="S1962" t="str">
            <v>Kara Slemko</v>
          </cell>
          <cell r="T1962" t="str">
            <v>Karen Almadi</v>
          </cell>
          <cell r="U1962" t="str">
            <v>H - Horizon</v>
          </cell>
          <cell r="V1962" t="str">
            <v>Technical Services</v>
          </cell>
          <cell r="W1962" t="str">
            <v>45 Days net terms</v>
          </cell>
          <cell r="X1962">
            <v>2617.31</v>
          </cell>
          <cell r="Y1962">
            <v>141267</v>
          </cell>
          <cell r="Z1962">
            <v>1000</v>
          </cell>
        </row>
        <row r="1963">
          <cell r="A1963" t="str">
            <v>803203-1</v>
          </cell>
          <cell r="B1963">
            <v>803203</v>
          </cell>
          <cell r="C1963">
            <v>1</v>
          </cell>
          <cell r="D1963">
            <v>40360701</v>
          </cell>
          <cell r="E1963" t="str">
            <v>Independent Project Analysis, Inc.</v>
          </cell>
          <cell r="F1963" t="str">
            <v>Benchmarking analysis</v>
          </cell>
          <cell r="G1963" t="str">
            <v>Master Professional Services Agreement</v>
          </cell>
          <cell r="H1963" t="str">
            <v>Rivas, Monica</v>
          </cell>
          <cell r="I1963">
            <v>40556</v>
          </cell>
          <cell r="J1963">
            <v>40267</v>
          </cell>
          <cell r="K1963">
            <v>40298</v>
          </cell>
          <cell r="L1963" t="str">
            <v>Complete</v>
          </cell>
          <cell r="M1963" t="str">
            <v>Executed</v>
          </cell>
          <cell r="N1963">
            <v>40556</v>
          </cell>
          <cell r="O1963" t="str">
            <v>Execute Contract</v>
          </cell>
          <cell r="P1963" t="str">
            <v>Rivas, Monica</v>
          </cell>
          <cell r="Q1963" t="str">
            <v>Rivas, Monica</v>
          </cell>
          <cell r="R1963" t="str">
            <v>Don Guglielmin</v>
          </cell>
          <cell r="S1963" t="str">
            <v>Ron Laing</v>
          </cell>
          <cell r="T1963" t="str">
            <v>Karen Almadi</v>
          </cell>
          <cell r="U1963" t="str">
            <v>H - Horizon</v>
          </cell>
          <cell r="V1963" t="str">
            <v>Major Projects</v>
          </cell>
          <cell r="W1963" t="str">
            <v>30 Days net terms</v>
          </cell>
          <cell r="X1963">
            <v>156000</v>
          </cell>
          <cell r="Y1963">
            <v>69258</v>
          </cell>
          <cell r="Z1963">
            <v>6000</v>
          </cell>
        </row>
        <row r="1964">
          <cell r="A1964" t="str">
            <v>803203-2</v>
          </cell>
          <cell r="B1964">
            <v>803203</v>
          </cell>
          <cell r="C1964">
            <v>2</v>
          </cell>
          <cell r="D1964">
            <v>40360702</v>
          </cell>
          <cell r="E1964" t="str">
            <v>Independent Project Analysis, Inc.</v>
          </cell>
          <cell r="F1964" t="str">
            <v>Benchmarking analysis</v>
          </cell>
          <cell r="G1964" t="str">
            <v>Master Professional Services Agreement</v>
          </cell>
          <cell r="H1964" t="str">
            <v>Rivas, Monica</v>
          </cell>
          <cell r="I1964">
            <v>40556</v>
          </cell>
          <cell r="J1964">
            <v>40483</v>
          </cell>
          <cell r="K1964">
            <v>40662</v>
          </cell>
          <cell r="L1964" t="str">
            <v>Complete</v>
          </cell>
          <cell r="M1964" t="str">
            <v>Executed</v>
          </cell>
          <cell r="N1964">
            <v>40557</v>
          </cell>
          <cell r="O1964" t="str">
            <v>Approve Contract</v>
          </cell>
          <cell r="P1964" t="str">
            <v>Commercial Operations Approver</v>
          </cell>
          <cell r="Q1964" t="str">
            <v>Guglielmin, Don</v>
          </cell>
          <cell r="R1964" t="str">
            <v>Don Guglielmin</v>
          </cell>
          <cell r="S1964" t="str">
            <v>Ron Laing</v>
          </cell>
          <cell r="T1964" t="str">
            <v>Karen Almadi</v>
          </cell>
          <cell r="U1964" t="str">
            <v>H - Horizon</v>
          </cell>
          <cell r="V1964" t="str">
            <v>Major Projects</v>
          </cell>
          <cell r="W1964" t="str">
            <v>30 Days net terms</v>
          </cell>
          <cell r="X1964">
            <v>376000</v>
          </cell>
          <cell r="Y1964">
            <v>69258</v>
          </cell>
          <cell r="Z1964">
            <v>220000</v>
          </cell>
        </row>
        <row r="1965">
          <cell r="A1965" t="str">
            <v>803203-3</v>
          </cell>
          <cell r="B1965">
            <v>803203</v>
          </cell>
          <cell r="C1965">
            <v>3</v>
          </cell>
          <cell r="D1965">
            <v>40360703</v>
          </cell>
          <cell r="E1965" t="str">
            <v>Independent Project Analysis, Inc.</v>
          </cell>
          <cell r="F1965" t="str">
            <v>Individual Evaluations for Extraction 3 and 4 with NST System and Tailing Corridor - Plant 28.</v>
          </cell>
          <cell r="G1965" t="str">
            <v>Master Professional Services Agreement</v>
          </cell>
          <cell r="H1965" t="str">
            <v>Rivas, Monica</v>
          </cell>
          <cell r="I1965">
            <v>40557</v>
          </cell>
          <cell r="J1965">
            <v>40558</v>
          </cell>
          <cell r="K1965">
            <v>40589</v>
          </cell>
          <cell r="L1965" t="str">
            <v>Complete</v>
          </cell>
          <cell r="M1965" t="str">
            <v>Executed</v>
          </cell>
          <cell r="N1965">
            <v>40567</v>
          </cell>
          <cell r="O1965" t="str">
            <v>Review Contract</v>
          </cell>
          <cell r="P1965" t="str">
            <v>Supply Management Reviewer</v>
          </cell>
          <cell r="Q1965" t="str">
            <v>Guglielmin, Don</v>
          </cell>
          <cell r="R1965" t="str">
            <v>Don Guglielmin</v>
          </cell>
          <cell r="S1965" t="str">
            <v>Ron Laing</v>
          </cell>
          <cell r="T1965" t="str">
            <v>Karen Almadi</v>
          </cell>
          <cell r="U1965" t="str">
            <v>H - Horizon</v>
          </cell>
          <cell r="V1965" t="str">
            <v>Major Projects</v>
          </cell>
          <cell r="W1965" t="str">
            <v>30 Days net terms</v>
          </cell>
          <cell r="X1965">
            <v>451000</v>
          </cell>
          <cell r="Y1965">
            <v>69258</v>
          </cell>
          <cell r="Z1965">
            <v>75000</v>
          </cell>
        </row>
        <row r="1966">
          <cell r="A1966" t="str">
            <v>803203-4</v>
          </cell>
          <cell r="B1966">
            <v>803203</v>
          </cell>
          <cell r="C1966">
            <v>4</v>
          </cell>
          <cell r="D1966">
            <v>40360704</v>
          </cell>
          <cell r="E1966" t="str">
            <v>Independent Project Analysis, Inc.</v>
          </cell>
          <cell r="F1966" t="str">
            <v>Kick off meeting to introduce IPA's benchmarking capabilities</v>
          </cell>
          <cell r="G1966" t="str">
            <v>Master Professional Services Agreement</v>
          </cell>
          <cell r="H1966" t="str">
            <v>Rivas, Monica</v>
          </cell>
          <cell r="I1966">
            <v>40567</v>
          </cell>
          <cell r="J1966">
            <v>40577</v>
          </cell>
          <cell r="K1966">
            <v>40584</v>
          </cell>
          <cell r="L1966" t="str">
            <v>Complete</v>
          </cell>
          <cell r="M1966" t="str">
            <v>Executed</v>
          </cell>
          <cell r="N1966">
            <v>40567</v>
          </cell>
          <cell r="O1966" t="str">
            <v>Review Contract</v>
          </cell>
          <cell r="P1966" t="str">
            <v>Supply Management Reviewer</v>
          </cell>
          <cell r="Q1966" t="str">
            <v>Guglielmin, Don</v>
          </cell>
          <cell r="R1966" t="str">
            <v>Don Guglielmin</v>
          </cell>
          <cell r="S1966" t="str">
            <v>Ron Laing</v>
          </cell>
          <cell r="T1966" t="str">
            <v>Karen Almadi</v>
          </cell>
          <cell r="U1966" t="str">
            <v>H - Horizon</v>
          </cell>
          <cell r="V1966" t="str">
            <v>Major Projects</v>
          </cell>
          <cell r="W1966" t="str">
            <v>30 Days net terms</v>
          </cell>
          <cell r="X1966">
            <v>461000</v>
          </cell>
          <cell r="Y1966">
            <v>69258</v>
          </cell>
          <cell r="Z1966">
            <v>10000</v>
          </cell>
        </row>
        <row r="1967">
          <cell r="A1967" t="str">
            <v>803203-5</v>
          </cell>
          <cell r="B1967">
            <v>803203</v>
          </cell>
          <cell r="C1967">
            <v>5</v>
          </cell>
          <cell r="D1967">
            <v>40360705</v>
          </cell>
          <cell r="E1967" t="str">
            <v>Independent Project Analysis, Inc.</v>
          </cell>
          <cell r="F1967" t="str">
            <v>Individual evaluations for Extraction Trains 3&amp;4 with NST project and Tailings Corridor - Plant 28</v>
          </cell>
          <cell r="G1967" t="str">
            <v>Master Professional Services Agreement</v>
          </cell>
          <cell r="H1967" t="str">
            <v>Rivas, Monica</v>
          </cell>
          <cell r="I1967">
            <v>40623</v>
          </cell>
          <cell r="J1967">
            <v>40603</v>
          </cell>
          <cell r="K1967">
            <v>40663</v>
          </cell>
          <cell r="L1967" t="str">
            <v>Complete</v>
          </cell>
          <cell r="M1967" t="str">
            <v>Executed</v>
          </cell>
          <cell r="N1967">
            <v>40828</v>
          </cell>
          <cell r="O1967" t="str">
            <v>Approve Contract</v>
          </cell>
          <cell r="P1967" t="str">
            <v>Business Area Approver</v>
          </cell>
          <cell r="Q1967" t="str">
            <v>Holley, Don</v>
          </cell>
          <cell r="R1967" t="str">
            <v>Don Guglielmin</v>
          </cell>
          <cell r="S1967" t="str">
            <v>Ron Laing</v>
          </cell>
          <cell r="T1967" t="str">
            <v>Karen Almadi</v>
          </cell>
          <cell r="U1967" t="str">
            <v>H - Horizon</v>
          </cell>
          <cell r="V1967" t="str">
            <v>Major Projects</v>
          </cell>
          <cell r="W1967" t="str">
            <v>30 Days net terms</v>
          </cell>
          <cell r="X1967">
            <v>477000</v>
          </cell>
          <cell r="Y1967">
            <v>69258</v>
          </cell>
          <cell r="Z1967">
            <v>16000</v>
          </cell>
        </row>
        <row r="1968">
          <cell r="A1968" t="str">
            <v>803203-6</v>
          </cell>
          <cell r="B1968">
            <v>803203</v>
          </cell>
          <cell r="C1968">
            <v>6</v>
          </cell>
          <cell r="D1968">
            <v>40360706</v>
          </cell>
          <cell r="E1968" t="str">
            <v>Independent Project Analysis, Inc.</v>
          </cell>
          <cell r="F1968" t="str">
            <v>Individual evaluations for Extraction Trains 3&amp;4 with NST project and Tailings Corridor - Plant 28</v>
          </cell>
          <cell r="G1968" t="str">
            <v>Master Professional Services Agreement</v>
          </cell>
          <cell r="H1968" t="str">
            <v>Rivas, Monica</v>
          </cell>
          <cell r="I1968">
            <v>40828</v>
          </cell>
          <cell r="J1968">
            <v>40658</v>
          </cell>
          <cell r="K1968">
            <v>40908</v>
          </cell>
          <cell r="L1968" t="str">
            <v>Complete</v>
          </cell>
          <cell r="M1968" t="str">
            <v>Executed</v>
          </cell>
          <cell r="N1968">
            <v>42422</v>
          </cell>
          <cell r="O1968" t="str">
            <v>Execute Contract</v>
          </cell>
          <cell r="P1968" t="str">
            <v>Rivas, Monica</v>
          </cell>
          <cell r="Q1968" t="str">
            <v>Rivas, Monica</v>
          </cell>
          <cell r="R1968" t="str">
            <v>Don Guglielmin</v>
          </cell>
          <cell r="S1968" t="str">
            <v>Ron Laing</v>
          </cell>
          <cell r="T1968" t="str">
            <v>Paul Mendes</v>
          </cell>
          <cell r="U1968" t="str">
            <v>H - Horizon</v>
          </cell>
          <cell r="V1968" t="str">
            <v>Major Projects</v>
          </cell>
          <cell r="W1968" t="str">
            <v>30 Days net terms</v>
          </cell>
          <cell r="X1968">
            <v>630000</v>
          </cell>
          <cell r="Y1968">
            <v>69258</v>
          </cell>
          <cell r="Z1968">
            <v>153000</v>
          </cell>
        </row>
        <row r="1969">
          <cell r="A1969" t="str">
            <v>803220-10-1</v>
          </cell>
          <cell r="B1969" t="str">
            <v>803220-10</v>
          </cell>
          <cell r="C1969">
            <v>1</v>
          </cell>
          <cell r="D1969">
            <v>404673</v>
          </cell>
          <cell r="E1969" t="str">
            <v>Athabaskan Resource Company (Horizon)</v>
          </cell>
          <cell r="F1969" t="str">
            <v>Close-Out</v>
          </cell>
          <cell r="G1969" t="str">
            <v>Schedules for Master Agreements</v>
          </cell>
          <cell r="H1969" t="str">
            <v>Nadarasa, Jeyakaran</v>
          </cell>
          <cell r="I1969">
            <v>42482</v>
          </cell>
          <cell r="J1969">
            <v>40939</v>
          </cell>
          <cell r="K1969">
            <v>40960</v>
          </cell>
          <cell r="L1969" t="str">
            <v>Complete</v>
          </cell>
          <cell r="M1969" t="str">
            <v>Executed</v>
          </cell>
          <cell r="N1969">
            <v>42482</v>
          </cell>
          <cell r="O1969" t="str">
            <v>Edit New Supplement</v>
          </cell>
          <cell r="P1969" t="str">
            <v>Nadarasa, Jeyakaran</v>
          </cell>
          <cell r="Q1969" t="str">
            <v>Nadarasa, Jeyakaran</v>
          </cell>
          <cell r="R1969" t="str">
            <v>Ari Bronkhorst</v>
          </cell>
          <cell r="S1969" t="str">
            <v>Ari Bronkhorst</v>
          </cell>
          <cell r="T1969" t="str">
            <v>Stephanie Graham</v>
          </cell>
          <cell r="U1969" t="str">
            <v>H - Horizon</v>
          </cell>
          <cell r="V1969" t="str">
            <v>Major Projects</v>
          </cell>
          <cell r="W1969" t="str">
            <v>45 Days net terms</v>
          </cell>
          <cell r="X1969">
            <v>22248</v>
          </cell>
          <cell r="Y1969">
            <v>570868</v>
          </cell>
          <cell r="Z1969">
            <v>-1967</v>
          </cell>
        </row>
        <row r="1970">
          <cell r="A1970" t="str">
            <v>803220-11-1</v>
          </cell>
          <cell r="B1970" t="str">
            <v>803220-11</v>
          </cell>
          <cell r="C1970">
            <v>1</v>
          </cell>
          <cell r="D1970">
            <v>404738</v>
          </cell>
          <cell r="E1970" t="str">
            <v>Athabaskan Resource Company (Horizon)</v>
          </cell>
          <cell r="F1970" t="str">
            <v>Site-wide - Survey Services</v>
          </cell>
          <cell r="G1970" t="str">
            <v>Schedules for Master Agreements</v>
          </cell>
          <cell r="H1970" t="str">
            <v>Pritchard, Michella</v>
          </cell>
          <cell r="I1970">
            <v>41515</v>
          </cell>
          <cell r="J1970">
            <v>41527</v>
          </cell>
          <cell r="K1970">
            <v>41557</v>
          </cell>
          <cell r="L1970" t="str">
            <v>Complete</v>
          </cell>
          <cell r="M1970" t="str">
            <v>Executed</v>
          </cell>
          <cell r="N1970">
            <v>41544</v>
          </cell>
          <cell r="O1970" t="str">
            <v>Parallel_Return_to_Edit_Mode</v>
          </cell>
          <cell r="P1970" t="str">
            <v>Hassan, Mostafa</v>
          </cell>
          <cell r="R1970" t="str">
            <v>Carla Salazar</v>
          </cell>
          <cell r="S1970" t="str">
            <v>Ron Laing</v>
          </cell>
          <cell r="T1970" t="str">
            <v>Stephanie Graham</v>
          </cell>
          <cell r="U1970" t="str">
            <v>H - Horizon</v>
          </cell>
          <cell r="V1970" t="str">
            <v>Facilities &amp; Servic - Facilities &amp; Servics</v>
          </cell>
          <cell r="W1970" t="str">
            <v>45 Days net terms</v>
          </cell>
          <cell r="X1970">
            <v>53464</v>
          </cell>
          <cell r="Y1970">
            <v>570868</v>
          </cell>
          <cell r="Z1970">
            <v>33464</v>
          </cell>
        </row>
        <row r="1971">
          <cell r="A1971" t="str">
            <v>803220-13-1</v>
          </cell>
          <cell r="B1971" t="str">
            <v>803220-13</v>
          </cell>
          <cell r="C1971">
            <v>1</v>
          </cell>
          <cell r="D1971">
            <v>404873</v>
          </cell>
          <cell r="E1971" t="str">
            <v>Athabaskan Resource Company (Horizon)</v>
          </cell>
          <cell r="F1971" t="str">
            <v>Close-Out</v>
          </cell>
          <cell r="G1971" t="str">
            <v>Schedules for Master Agreements</v>
          </cell>
          <cell r="H1971" t="str">
            <v>Nadarasa, Jeyakaran</v>
          </cell>
          <cell r="I1971">
            <v>42482</v>
          </cell>
          <cell r="J1971">
            <v>41032</v>
          </cell>
          <cell r="K1971">
            <v>41044</v>
          </cell>
          <cell r="L1971" t="str">
            <v>Complete</v>
          </cell>
          <cell r="M1971" t="str">
            <v>Executed</v>
          </cell>
          <cell r="N1971">
            <v>42482</v>
          </cell>
          <cell r="O1971" t="str">
            <v>Execute Contract</v>
          </cell>
          <cell r="P1971" t="str">
            <v>Nadarasa, Jeyakaran</v>
          </cell>
          <cell r="Q1971" t="str">
            <v>Nadarasa, Jeyakaran</v>
          </cell>
          <cell r="R1971" t="str">
            <v>Ari Bronkhorst</v>
          </cell>
          <cell r="S1971" t="str">
            <v>Ron Laing</v>
          </cell>
          <cell r="T1971" t="str">
            <v>Stephanie Graham</v>
          </cell>
          <cell r="U1971" t="str">
            <v>H - Horizon</v>
          </cell>
          <cell r="V1971" t="str">
            <v>Major Projects</v>
          </cell>
          <cell r="W1971" t="str">
            <v>45 Days net terms</v>
          </cell>
          <cell r="X1971">
            <v>3864</v>
          </cell>
          <cell r="Y1971">
            <v>570868</v>
          </cell>
          <cell r="Z1971">
            <v>-4036</v>
          </cell>
        </row>
        <row r="1972">
          <cell r="A1972" t="str">
            <v>803220-15-1</v>
          </cell>
          <cell r="B1972" t="str">
            <v>803220-15</v>
          </cell>
          <cell r="C1972">
            <v>1</v>
          </cell>
          <cell r="D1972">
            <v>40490901</v>
          </cell>
          <cell r="E1972" t="str">
            <v>Athabaskan Resource Company</v>
          </cell>
          <cell r="F1972" t="str">
            <v>Survey module tpt. route from DCU south module yard to DCU North Module yard and build road profile</v>
          </cell>
          <cell r="G1972" t="str">
            <v>Schedules for Master Agreements</v>
          </cell>
          <cell r="H1972" t="str">
            <v>Shanmugam, Balaji</v>
          </cell>
          <cell r="I1972">
            <v>41241</v>
          </cell>
          <cell r="J1972">
            <v>41058</v>
          </cell>
          <cell r="K1972">
            <v>41455</v>
          </cell>
          <cell r="L1972" t="str">
            <v>Complete</v>
          </cell>
          <cell r="M1972" t="str">
            <v>Executed</v>
          </cell>
          <cell r="N1972">
            <v>41242</v>
          </cell>
          <cell r="O1972" t="str">
            <v>Approve Contract</v>
          </cell>
          <cell r="P1972" t="str">
            <v>Business Area Approver</v>
          </cell>
          <cell r="Q1972" t="str">
            <v>Kumar, Vikas</v>
          </cell>
          <cell r="R1972" t="str">
            <v>Ari Bronkhorst</v>
          </cell>
          <cell r="S1972" t="str">
            <v>Ron Laing</v>
          </cell>
          <cell r="T1972" t="str">
            <v>Stephanie Graham</v>
          </cell>
          <cell r="U1972" t="str">
            <v>H - Horizon</v>
          </cell>
          <cell r="V1972" t="str">
            <v>Major Projects</v>
          </cell>
          <cell r="W1972" t="str">
            <v>45 Days net terms</v>
          </cell>
          <cell r="X1972">
            <v>76425</v>
          </cell>
          <cell r="Y1972">
            <v>568656</v>
          </cell>
          <cell r="Z1972">
            <v>50000</v>
          </cell>
        </row>
        <row r="1973">
          <cell r="A1973" t="str">
            <v>803220-15-2</v>
          </cell>
          <cell r="B1973" t="str">
            <v>803220-15</v>
          </cell>
          <cell r="C1973">
            <v>2</v>
          </cell>
          <cell r="D1973">
            <v>40490902</v>
          </cell>
          <cell r="E1973" t="str">
            <v>Athabaskan Resource Company</v>
          </cell>
          <cell r="F1973" t="str">
            <v>To clear outstanding invoices.</v>
          </cell>
          <cell r="G1973" t="str">
            <v>Schedules for Master Agreements</v>
          </cell>
          <cell r="H1973" t="str">
            <v>Shanmugam, Balaji</v>
          </cell>
          <cell r="I1973">
            <v>42114</v>
          </cell>
          <cell r="J1973">
            <v>41058</v>
          </cell>
          <cell r="K1973">
            <v>42185</v>
          </cell>
          <cell r="L1973" t="str">
            <v>Complete</v>
          </cell>
          <cell r="M1973" t="str">
            <v>Executed</v>
          </cell>
          <cell r="N1973">
            <v>42724</v>
          </cell>
          <cell r="O1973" t="str">
            <v>Parallel_Return_to_Edit_Mode</v>
          </cell>
          <cell r="P1973" t="str">
            <v>Shanmugam, Balaji</v>
          </cell>
          <cell r="R1973" t="str">
            <v>Ari Bronkhorst</v>
          </cell>
          <cell r="S1973" t="str">
            <v>Ron Laing</v>
          </cell>
          <cell r="T1973" t="str">
            <v>Stephanie Graham</v>
          </cell>
          <cell r="U1973" t="str">
            <v>H - Horizon</v>
          </cell>
          <cell r="V1973" t="str">
            <v>Major Projects</v>
          </cell>
          <cell r="W1973" t="str">
            <v>45 Days net terms</v>
          </cell>
          <cell r="X1973">
            <v>112982.5</v>
          </cell>
          <cell r="Y1973">
            <v>568656</v>
          </cell>
          <cell r="Z1973">
            <v>36557.5</v>
          </cell>
        </row>
        <row r="1974">
          <cell r="A1974" t="str">
            <v>803220-16-1</v>
          </cell>
          <cell r="B1974" t="str">
            <v>803220-16</v>
          </cell>
          <cell r="C1974">
            <v>1</v>
          </cell>
          <cell r="D1974">
            <v>405039</v>
          </cell>
          <cell r="E1974" t="str">
            <v>Athabaskan Resource Company</v>
          </cell>
          <cell r="F1974" t="str">
            <v>Underground Survey for Unit 52 for Regenerator Reboilers 52-E-4CD</v>
          </cell>
          <cell r="G1974" t="str">
            <v>Schedules for Master Agreements</v>
          </cell>
          <cell r="H1974" t="str">
            <v>Khoromskaya, Snezhana</v>
          </cell>
          <cell r="I1974">
            <v>42268</v>
          </cell>
          <cell r="J1974">
            <v>41129</v>
          </cell>
          <cell r="K1974">
            <v>41182</v>
          </cell>
          <cell r="L1974" t="str">
            <v>Complete</v>
          </cell>
          <cell r="M1974" t="str">
            <v>Executed</v>
          </cell>
          <cell r="N1974">
            <v>42275</v>
          </cell>
          <cell r="O1974" t="str">
            <v>Edit New Supplement</v>
          </cell>
          <cell r="P1974" t="str">
            <v>Manuel, Racquel</v>
          </cell>
          <cell r="Q1974" t="str">
            <v>Manuel, Racquel</v>
          </cell>
          <cell r="R1974" t="str">
            <v>Ari Bronkhorst</v>
          </cell>
          <cell r="S1974" t="str">
            <v>Ron Laing</v>
          </cell>
          <cell r="T1974" t="str">
            <v>Stephanie Graham</v>
          </cell>
          <cell r="U1974" t="str">
            <v>H - Horizon</v>
          </cell>
          <cell r="V1974" t="str">
            <v>Major Projects</v>
          </cell>
          <cell r="W1974" t="str">
            <v>45 Days net terms</v>
          </cell>
          <cell r="X1974">
            <v>5949.5</v>
          </cell>
          <cell r="Y1974">
            <v>568656</v>
          </cell>
          <cell r="Z1974">
            <v>-6090.5</v>
          </cell>
        </row>
        <row r="1975">
          <cell r="A1975" t="str">
            <v>803220-17-1</v>
          </cell>
          <cell r="B1975" t="str">
            <v>803220-17</v>
          </cell>
          <cell r="C1975">
            <v>1</v>
          </cell>
          <cell r="D1975">
            <v>405123</v>
          </cell>
          <cell r="E1975" t="str">
            <v>Athabaskan Resource Company (Horizon)</v>
          </cell>
          <cell r="F1975" t="str">
            <v>CO 01: Reconciliation Prior to Close-Out</v>
          </cell>
          <cell r="G1975" t="str">
            <v>Schedules for Master Agreements</v>
          </cell>
          <cell r="H1975" t="str">
            <v>Nadarasa, Jeyakaran</v>
          </cell>
          <cell r="I1975">
            <v>42604</v>
          </cell>
          <cell r="J1975">
            <v>41170</v>
          </cell>
          <cell r="K1975">
            <v>41176</v>
          </cell>
          <cell r="L1975" t="str">
            <v>Complete</v>
          </cell>
          <cell r="M1975" t="str">
            <v>Executed</v>
          </cell>
          <cell r="N1975">
            <v>42605</v>
          </cell>
          <cell r="O1975" t="str">
            <v>Approve Contract</v>
          </cell>
          <cell r="P1975" t="str">
            <v>Commercial Operations Approver</v>
          </cell>
          <cell r="Q1975" t="str">
            <v>Bronkhorst, Ari</v>
          </cell>
          <cell r="R1975" t="str">
            <v>Ari Bronkhorst</v>
          </cell>
          <cell r="S1975" t="str">
            <v>Ron Laing</v>
          </cell>
          <cell r="T1975" t="str">
            <v>Stephanie Graham</v>
          </cell>
          <cell r="U1975" t="str">
            <v>H - Horizon</v>
          </cell>
          <cell r="V1975" t="str">
            <v>Major Projects</v>
          </cell>
          <cell r="W1975" t="str">
            <v>45 Days net terms</v>
          </cell>
          <cell r="X1975">
            <v>0</v>
          </cell>
          <cell r="Y1975">
            <v>570868</v>
          </cell>
          <cell r="Z1975">
            <v>-9205</v>
          </cell>
        </row>
        <row r="1976">
          <cell r="A1976" t="str">
            <v>803220-18-1</v>
          </cell>
          <cell r="B1976" t="str">
            <v>803220-18</v>
          </cell>
          <cell r="C1976">
            <v>1</v>
          </cell>
          <cell r="D1976">
            <v>405200</v>
          </cell>
          <cell r="E1976" t="str">
            <v>Athabaskan Resource Company (Horizon)</v>
          </cell>
          <cell r="F1976" t="str">
            <v>Athabaskan_ Control Points Survey for DBN</v>
          </cell>
          <cell r="G1976" t="str">
            <v>Schedules for Master Agreements</v>
          </cell>
          <cell r="H1976" t="str">
            <v>Khoromskaya, Snezhana</v>
          </cell>
          <cell r="I1976">
            <v>42303</v>
          </cell>
          <cell r="J1976">
            <v>41201</v>
          </cell>
          <cell r="K1976">
            <v>41305</v>
          </cell>
          <cell r="L1976" t="str">
            <v>Complete</v>
          </cell>
          <cell r="M1976" t="str">
            <v>Executed</v>
          </cell>
          <cell r="N1976">
            <v>42304</v>
          </cell>
          <cell r="O1976" t="str">
            <v>Approve Contract</v>
          </cell>
          <cell r="P1976" t="str">
            <v>Commercial Operations Approver</v>
          </cell>
          <cell r="Q1976" t="str">
            <v>Bronkhorst, Ari</v>
          </cell>
          <cell r="R1976" t="str">
            <v>Ari Bronkhorst</v>
          </cell>
          <cell r="S1976" t="str">
            <v>Ari Bronkhorst</v>
          </cell>
          <cell r="T1976" t="str">
            <v>Stephanie Graham</v>
          </cell>
          <cell r="U1976" t="str">
            <v>H - Horizon</v>
          </cell>
          <cell r="V1976" t="str">
            <v>Major Projects</v>
          </cell>
          <cell r="W1976" t="str">
            <v>45 Days net terms</v>
          </cell>
          <cell r="X1976">
            <v>21435</v>
          </cell>
          <cell r="Y1976">
            <v>570868</v>
          </cell>
          <cell r="Z1976">
            <v>-2565</v>
          </cell>
        </row>
        <row r="1977">
          <cell r="A1977" t="str">
            <v>803220-2</v>
          </cell>
          <cell r="B1977">
            <v>803220</v>
          </cell>
          <cell r="C1977">
            <v>2</v>
          </cell>
          <cell r="E1977" t="str">
            <v>Athabaskan Resource Company (Horizon)</v>
          </cell>
          <cell r="F1977" t="str">
            <v>New rates and extend the contract</v>
          </cell>
          <cell r="G1977" t="str">
            <v>Master Professional Services Agreement</v>
          </cell>
          <cell r="H1977" t="str">
            <v>Pritchard, Michella</v>
          </cell>
          <cell r="I1977">
            <v>41402</v>
          </cell>
          <cell r="J1977">
            <v>40550</v>
          </cell>
          <cell r="K1977">
            <v>41639</v>
          </cell>
          <cell r="L1977" t="str">
            <v>Active</v>
          </cell>
          <cell r="M1977" t="str">
            <v>Executed</v>
          </cell>
          <cell r="N1977">
            <v>41478</v>
          </cell>
          <cell r="O1977" t="str">
            <v>Edit New Supplement</v>
          </cell>
          <cell r="P1977" t="str">
            <v>Borsini, Erwin</v>
          </cell>
          <cell r="Q1977" t="str">
            <v>Borsini, Erwin</v>
          </cell>
          <cell r="R1977" t="str">
            <v>Julie Easthope</v>
          </cell>
          <cell r="S1977" t="str">
            <v>Kara Slemko</v>
          </cell>
          <cell r="T1977" t="str">
            <v>Stephanie Graham</v>
          </cell>
          <cell r="U1977" t="str">
            <v>H - Horizon</v>
          </cell>
          <cell r="V1977" t="str">
            <v>Upgrading &amp; Utilitie - Upgrading &amp; Utilities</v>
          </cell>
          <cell r="W1977" t="str">
            <v>45 Days net terms</v>
          </cell>
          <cell r="X1977">
            <v>60000</v>
          </cell>
          <cell r="Y1977">
            <v>570868</v>
          </cell>
          <cell r="Z1977">
            <v>30000</v>
          </cell>
        </row>
        <row r="1978">
          <cell r="A1978" t="str">
            <v>803220-20-1</v>
          </cell>
          <cell r="B1978" t="str">
            <v>803220-20</v>
          </cell>
          <cell r="C1978">
            <v>1</v>
          </cell>
          <cell r="D1978">
            <v>405406</v>
          </cell>
          <cell r="E1978" t="str">
            <v>Athabaskan Resource Company (Horizon)</v>
          </cell>
          <cell r="F1978" t="str">
            <v>Surveying support services-OPP 4/5 2013 Drill Program</v>
          </cell>
          <cell r="G1978" t="str">
            <v>Schedules for Master Agreements</v>
          </cell>
          <cell r="H1978" t="str">
            <v>Al-Kaisy, Maysaloon</v>
          </cell>
          <cell r="I1978">
            <v>42880</v>
          </cell>
          <cell r="J1978">
            <v>41288</v>
          </cell>
          <cell r="K1978">
            <v>41334</v>
          </cell>
          <cell r="L1978" t="str">
            <v>Complete</v>
          </cell>
          <cell r="M1978" t="str">
            <v>Executed</v>
          </cell>
          <cell r="N1978">
            <v>42880</v>
          </cell>
          <cell r="O1978" t="str">
            <v>Approve Contract</v>
          </cell>
          <cell r="P1978" t="str">
            <v>Commercial Operations Approver</v>
          </cell>
          <cell r="Q1978" t="str">
            <v>Guglielmin, Don</v>
          </cell>
          <cell r="R1978" t="str">
            <v>Don Guglielmin</v>
          </cell>
          <cell r="S1978" t="str">
            <v>Jon Halford</v>
          </cell>
          <cell r="T1978" t="str">
            <v>Stephanie Graham</v>
          </cell>
          <cell r="U1978" t="str">
            <v>H - Horizon</v>
          </cell>
          <cell r="V1978" t="str">
            <v>Major Projects</v>
          </cell>
          <cell r="W1978" t="str">
            <v>45 Days net terms</v>
          </cell>
          <cell r="X1978">
            <v>17929</v>
          </cell>
          <cell r="Y1978">
            <v>570868</v>
          </cell>
          <cell r="Z1978">
            <v>-32071</v>
          </cell>
        </row>
        <row r="1979">
          <cell r="A1979" t="str">
            <v>803220-2-1</v>
          </cell>
          <cell r="B1979" t="str">
            <v>803220-2</v>
          </cell>
          <cell r="C1979">
            <v>1</v>
          </cell>
          <cell r="D1979">
            <v>404350</v>
          </cell>
          <cell r="E1979" t="str">
            <v>Athabaskan Resource Company</v>
          </cell>
          <cell r="F1979" t="str">
            <v>Extend Third Party Inspection contract through 2013, 2013 rates</v>
          </cell>
          <cell r="G1979" t="str">
            <v>Schedules for Master Agreements</v>
          </cell>
          <cell r="H1979" t="str">
            <v>Hassenrueck, Courtney</v>
          </cell>
          <cell r="I1979">
            <v>41317</v>
          </cell>
          <cell r="J1979">
            <v>41183</v>
          </cell>
          <cell r="K1979">
            <v>41639</v>
          </cell>
          <cell r="L1979" t="str">
            <v>Active</v>
          </cell>
          <cell r="M1979" t="str">
            <v>Executed</v>
          </cell>
          <cell r="N1979">
            <v>41382</v>
          </cell>
          <cell r="O1979" t="str">
            <v>Approve Contract</v>
          </cell>
          <cell r="P1979" t="str">
            <v>Business Area Approver</v>
          </cell>
          <cell r="Q1979" t="str">
            <v>Cowley, Robert</v>
          </cell>
          <cell r="R1979" t="str">
            <v>Ari Bronkhorst</v>
          </cell>
          <cell r="S1979" t="str">
            <v>Ron Laing</v>
          </cell>
          <cell r="T1979" t="str">
            <v>Stephanie Graham</v>
          </cell>
          <cell r="U1979" t="str">
            <v>H - Horizon</v>
          </cell>
          <cell r="V1979" t="str">
            <v>Major Projects</v>
          </cell>
          <cell r="W1979" t="str">
            <v>30 Days net terms</v>
          </cell>
          <cell r="X1979">
            <v>101000</v>
          </cell>
          <cell r="Y1979">
            <v>568656</v>
          </cell>
          <cell r="Z1979">
            <v>26000</v>
          </cell>
        </row>
        <row r="1980">
          <cell r="A1980" t="str">
            <v>803220-21-1</v>
          </cell>
          <cell r="B1980" t="str">
            <v>803220-21</v>
          </cell>
          <cell r="C1980">
            <v>1</v>
          </cell>
          <cell r="D1980">
            <v>405392</v>
          </cell>
          <cell r="E1980" t="str">
            <v>Athabaskan Resource Company (Horizon)</v>
          </cell>
          <cell r="F1980" t="str">
            <v>Surveying, UG scan, layouts and documentation as required</v>
          </cell>
          <cell r="G1980" t="str">
            <v>Construction Minor</v>
          </cell>
          <cell r="H1980" t="str">
            <v>Nadarasa, Jeyakaran</v>
          </cell>
          <cell r="I1980">
            <v>42482</v>
          </cell>
          <cell r="J1980">
            <v>41282</v>
          </cell>
          <cell r="K1980">
            <v>42004</v>
          </cell>
          <cell r="L1980" t="str">
            <v>Complete</v>
          </cell>
          <cell r="M1980" t="str">
            <v>Executed</v>
          </cell>
          <cell r="N1980">
            <v>42482</v>
          </cell>
          <cell r="O1980" t="str">
            <v>Approve Contract</v>
          </cell>
          <cell r="P1980" t="str">
            <v>Business Area Approver</v>
          </cell>
          <cell r="Q1980" t="str">
            <v>Hughes, David</v>
          </cell>
          <cell r="R1980" t="str">
            <v>Ari Bronkhorst</v>
          </cell>
          <cell r="S1980" t="str">
            <v>Ari Bronkhorst</v>
          </cell>
          <cell r="T1980" t="str">
            <v>Steve Brown</v>
          </cell>
          <cell r="U1980" t="str">
            <v>H - Horizon</v>
          </cell>
          <cell r="V1980" t="str">
            <v>Major Projects</v>
          </cell>
          <cell r="W1980" t="str">
            <v>45 Days net terms</v>
          </cell>
          <cell r="X1980">
            <v>112500.5</v>
          </cell>
          <cell r="Y1980">
            <v>570868</v>
          </cell>
          <cell r="Z1980">
            <v>52500.5</v>
          </cell>
        </row>
        <row r="1981">
          <cell r="A1981" t="str">
            <v>803220-21-1</v>
          </cell>
          <cell r="B1981" t="str">
            <v>803220-21</v>
          </cell>
          <cell r="C1981">
            <v>1</v>
          </cell>
          <cell r="D1981">
            <v>405392</v>
          </cell>
          <cell r="E1981" t="str">
            <v>Athabaskan Resource Company (Horizon)</v>
          </cell>
          <cell r="F1981" t="str">
            <v>Surveying, UG scan, layouts and documentation as required</v>
          </cell>
          <cell r="G1981" t="str">
            <v>Construction Minor</v>
          </cell>
          <cell r="H1981" t="str">
            <v>Nadarasa, Jeyakaran</v>
          </cell>
          <cell r="I1981">
            <v>42482</v>
          </cell>
          <cell r="J1981">
            <v>41282</v>
          </cell>
          <cell r="K1981">
            <v>42004</v>
          </cell>
          <cell r="L1981" t="str">
            <v>Complete</v>
          </cell>
          <cell r="M1981" t="str">
            <v>Executed</v>
          </cell>
          <cell r="N1981">
            <v>42482</v>
          </cell>
          <cell r="O1981" t="str">
            <v>Edit New Supplement</v>
          </cell>
          <cell r="P1981" t="str">
            <v>Nadarasa, Jeyakaran</v>
          </cell>
          <cell r="Q1981" t="str">
            <v>Nadarasa, Jeyakaran</v>
          </cell>
          <cell r="R1981" t="str">
            <v>Ari Bronkhorst</v>
          </cell>
          <cell r="S1981" t="str">
            <v>Ari Bronkhorst</v>
          </cell>
          <cell r="T1981" t="str">
            <v>Steve Brown</v>
          </cell>
          <cell r="U1981" t="str">
            <v>H - Horizon</v>
          </cell>
          <cell r="V1981" t="str">
            <v>Major Projects</v>
          </cell>
          <cell r="W1981" t="str">
            <v>45 Days net terms</v>
          </cell>
          <cell r="X1981">
            <v>112500.5</v>
          </cell>
          <cell r="Y1981">
            <v>570868</v>
          </cell>
          <cell r="Z1981">
            <v>52500.5</v>
          </cell>
        </row>
        <row r="1982">
          <cell r="A1982" t="str">
            <v>803220-21-1</v>
          </cell>
          <cell r="B1982" t="str">
            <v>803220-21</v>
          </cell>
          <cell r="C1982">
            <v>1</v>
          </cell>
          <cell r="D1982">
            <v>405392</v>
          </cell>
          <cell r="E1982" t="str">
            <v>Athabaskan Resource Company (Horizon)</v>
          </cell>
          <cell r="F1982" t="str">
            <v>Surveying, UG scan, layouts and documentation as required</v>
          </cell>
          <cell r="G1982" t="str">
            <v>Construction Minor</v>
          </cell>
          <cell r="H1982" t="str">
            <v>Nadarasa, Jeyakaran</v>
          </cell>
          <cell r="I1982">
            <v>42482</v>
          </cell>
          <cell r="J1982">
            <v>41282</v>
          </cell>
          <cell r="K1982">
            <v>42004</v>
          </cell>
          <cell r="L1982" t="str">
            <v>Complete</v>
          </cell>
          <cell r="M1982" t="str">
            <v>Executed</v>
          </cell>
          <cell r="N1982">
            <v>42482</v>
          </cell>
          <cell r="O1982" t="str">
            <v>Parallel_Return_to_Edit_Mode</v>
          </cell>
          <cell r="P1982" t="str">
            <v>Nadarasa, Jeyakaran</v>
          </cell>
          <cell r="R1982" t="str">
            <v>Ari Bronkhorst</v>
          </cell>
          <cell r="S1982" t="str">
            <v>Ari Bronkhorst</v>
          </cell>
          <cell r="T1982" t="str">
            <v>Steve Brown</v>
          </cell>
          <cell r="U1982" t="str">
            <v>H - Horizon</v>
          </cell>
          <cell r="V1982" t="str">
            <v>Major Projects</v>
          </cell>
          <cell r="W1982" t="str">
            <v>45 Days net terms</v>
          </cell>
          <cell r="X1982">
            <v>112500.5</v>
          </cell>
          <cell r="Y1982">
            <v>570868</v>
          </cell>
          <cell r="Z1982">
            <v>52500.5</v>
          </cell>
        </row>
        <row r="1983">
          <cell r="A1983" t="str">
            <v>803220-21-2</v>
          </cell>
          <cell r="B1983" t="str">
            <v>803220-21</v>
          </cell>
          <cell r="C1983">
            <v>2</v>
          </cell>
          <cell r="D1983">
            <v>405392</v>
          </cell>
          <cell r="E1983" t="str">
            <v>Athabaskan Resource Company (Horizon)</v>
          </cell>
          <cell r="F1983" t="str">
            <v>Close-Out</v>
          </cell>
          <cell r="G1983" t="str">
            <v>Construction Minor</v>
          </cell>
          <cell r="H1983" t="str">
            <v>Nadarasa, Jeyakaran</v>
          </cell>
          <cell r="I1983">
            <v>42482</v>
          </cell>
          <cell r="J1983">
            <v>41282</v>
          </cell>
          <cell r="K1983">
            <v>42004</v>
          </cell>
          <cell r="L1983" t="str">
            <v>Complete</v>
          </cell>
          <cell r="M1983" t="str">
            <v>Executed</v>
          </cell>
          <cell r="N1983">
            <v>42485</v>
          </cell>
          <cell r="O1983" t="str">
            <v>Edit New Supplement</v>
          </cell>
          <cell r="P1983" t="str">
            <v>Nadarasa, Jeyakaran</v>
          </cell>
          <cell r="Q1983" t="str">
            <v>Nadarasa, Jeyakaran</v>
          </cell>
          <cell r="R1983" t="str">
            <v>Ari Bronkhorst</v>
          </cell>
          <cell r="S1983" t="str">
            <v>Ari Bronkhorst</v>
          </cell>
          <cell r="T1983" t="str">
            <v>Steve Brown</v>
          </cell>
          <cell r="U1983" t="str">
            <v>H - Horizon</v>
          </cell>
          <cell r="V1983" t="str">
            <v>Major Projects</v>
          </cell>
          <cell r="W1983" t="str">
            <v>45 Days net terms</v>
          </cell>
          <cell r="X1983">
            <v>66547</v>
          </cell>
          <cell r="Y1983">
            <v>570868</v>
          </cell>
          <cell r="Z1983">
            <v>-45953.5</v>
          </cell>
        </row>
        <row r="1984">
          <cell r="A1984" t="str">
            <v>803220-21-2</v>
          </cell>
          <cell r="B1984" t="str">
            <v>803220-21</v>
          </cell>
          <cell r="C1984">
            <v>2</v>
          </cell>
          <cell r="D1984">
            <v>405392</v>
          </cell>
          <cell r="E1984" t="str">
            <v>Athabaskan Resource Company (Horizon)</v>
          </cell>
          <cell r="F1984" t="str">
            <v>Close-Out</v>
          </cell>
          <cell r="G1984" t="str">
            <v>Construction Minor</v>
          </cell>
          <cell r="H1984" t="str">
            <v>Nadarasa, Jeyakaran</v>
          </cell>
          <cell r="I1984">
            <v>42482</v>
          </cell>
          <cell r="J1984">
            <v>41282</v>
          </cell>
          <cell r="K1984">
            <v>42004</v>
          </cell>
          <cell r="L1984" t="str">
            <v>Complete</v>
          </cell>
          <cell r="M1984" t="str">
            <v>Executed</v>
          </cell>
          <cell r="N1984">
            <v>42485</v>
          </cell>
          <cell r="O1984" t="str">
            <v>Parallel_Return_to_Edit_Mode</v>
          </cell>
          <cell r="P1984" t="str">
            <v>Nadarasa, Jeyakaran</v>
          </cell>
          <cell r="R1984" t="str">
            <v>Ari Bronkhorst</v>
          </cell>
          <cell r="S1984" t="str">
            <v>Ari Bronkhorst</v>
          </cell>
          <cell r="T1984" t="str">
            <v>Steve Brown</v>
          </cell>
          <cell r="U1984" t="str">
            <v>H - Horizon</v>
          </cell>
          <cell r="V1984" t="str">
            <v>Major Projects</v>
          </cell>
          <cell r="W1984" t="str">
            <v>45 Days net terms</v>
          </cell>
          <cell r="X1984">
            <v>66547</v>
          </cell>
          <cell r="Y1984">
            <v>570868</v>
          </cell>
          <cell r="Z1984">
            <v>-45953.5</v>
          </cell>
        </row>
        <row r="1985">
          <cell r="A1985" t="str">
            <v>803220-21-2</v>
          </cell>
          <cell r="B1985" t="str">
            <v>803220-21</v>
          </cell>
          <cell r="C1985">
            <v>2</v>
          </cell>
          <cell r="D1985">
            <v>405392</v>
          </cell>
          <cell r="E1985" t="str">
            <v>Athabaskan Resource Company (Horizon)</v>
          </cell>
          <cell r="F1985" t="str">
            <v>Close-Out</v>
          </cell>
          <cell r="G1985" t="str">
            <v>Construction Minor</v>
          </cell>
          <cell r="H1985" t="str">
            <v>Nadarasa, Jeyakaran</v>
          </cell>
          <cell r="I1985">
            <v>42482</v>
          </cell>
          <cell r="J1985">
            <v>41282</v>
          </cell>
          <cell r="K1985">
            <v>42004</v>
          </cell>
          <cell r="L1985" t="str">
            <v>Complete</v>
          </cell>
          <cell r="M1985" t="str">
            <v>Executed</v>
          </cell>
          <cell r="N1985">
            <v>42485</v>
          </cell>
          <cell r="O1985" t="str">
            <v>Execute Contract</v>
          </cell>
          <cell r="P1985" t="str">
            <v>Nadarasa, Jeyakaran</v>
          </cell>
          <cell r="Q1985" t="str">
            <v>Nadarasa, Jeyakaran</v>
          </cell>
          <cell r="R1985" t="str">
            <v>Ari Bronkhorst</v>
          </cell>
          <cell r="S1985" t="str">
            <v>Ari Bronkhorst</v>
          </cell>
          <cell r="T1985" t="str">
            <v>Steve Brown</v>
          </cell>
          <cell r="U1985" t="str">
            <v>H - Horizon</v>
          </cell>
          <cell r="V1985" t="str">
            <v>Major Projects</v>
          </cell>
          <cell r="W1985" t="str">
            <v>45 Days net terms</v>
          </cell>
          <cell r="X1985">
            <v>66547</v>
          </cell>
          <cell r="Y1985">
            <v>570868</v>
          </cell>
          <cell r="Z1985">
            <v>-45953.5</v>
          </cell>
        </row>
        <row r="1986">
          <cell r="A1986" t="str">
            <v>803220-22-1</v>
          </cell>
          <cell r="B1986" t="str">
            <v>803220-22</v>
          </cell>
          <cell r="C1986">
            <v>1</v>
          </cell>
          <cell r="D1986">
            <v>405523</v>
          </cell>
          <cell r="E1986" t="str">
            <v>Athabaskan Resource Company (Horizon)</v>
          </cell>
          <cell r="F1986" t="str">
            <v>close out CO</v>
          </cell>
          <cell r="G1986" t="str">
            <v>Schedules for Master Agreements</v>
          </cell>
          <cell r="H1986" t="str">
            <v>Kosasih, Andi</v>
          </cell>
          <cell r="I1986">
            <v>42782</v>
          </cell>
          <cell r="J1986">
            <v>41347</v>
          </cell>
          <cell r="K1986">
            <v>41425</v>
          </cell>
          <cell r="L1986" t="str">
            <v>Complete</v>
          </cell>
          <cell r="M1986" t="str">
            <v>Executed</v>
          </cell>
          <cell r="N1986">
            <v>42782</v>
          </cell>
          <cell r="O1986" t="str">
            <v>Parallel_Return_to_Edit_Mode</v>
          </cell>
          <cell r="P1986" t="str">
            <v>Kosasih, Andi</v>
          </cell>
          <cell r="R1986" t="str">
            <v>Don Guglielmin</v>
          </cell>
          <cell r="S1986" t="str">
            <v>Don Guglielmin</v>
          </cell>
          <cell r="T1986" t="str">
            <v>Brian Bate</v>
          </cell>
          <cell r="U1986" t="str">
            <v>H - Horizon</v>
          </cell>
          <cell r="V1986" t="str">
            <v>Major Projects</v>
          </cell>
          <cell r="W1986" t="str">
            <v>45 Days net terms</v>
          </cell>
          <cell r="X1986">
            <v>13285</v>
          </cell>
          <cell r="Y1986">
            <v>570868</v>
          </cell>
          <cell r="Z1986">
            <v>5285</v>
          </cell>
        </row>
        <row r="1987">
          <cell r="A1987" t="str">
            <v>803220-23-1</v>
          </cell>
          <cell r="B1987" t="str">
            <v>803220-23</v>
          </cell>
          <cell r="C1987">
            <v>1</v>
          </cell>
          <cell r="E1987" t="str">
            <v>Athabaskan Resource Company (Horizon)</v>
          </cell>
          <cell r="F1987" t="str">
            <v>MFT - Survey Monuments</v>
          </cell>
          <cell r="G1987" t="str">
            <v>Schedules for Master Agreements</v>
          </cell>
          <cell r="H1987" t="str">
            <v>Greene, Dwana</v>
          </cell>
          <cell r="I1987">
            <v>42950</v>
          </cell>
          <cell r="J1987">
            <v>41358</v>
          </cell>
          <cell r="K1987">
            <v>41425</v>
          </cell>
          <cell r="L1987" t="str">
            <v>Complete</v>
          </cell>
          <cell r="M1987" t="str">
            <v>Executed</v>
          </cell>
          <cell r="N1987">
            <v>42950</v>
          </cell>
          <cell r="O1987" t="str">
            <v>Parallel_Return_to_Edit_Mode</v>
          </cell>
          <cell r="P1987" t="str">
            <v>Greene, Dwana</v>
          </cell>
          <cell r="R1987" t="str">
            <v>Don Guglielmin</v>
          </cell>
          <cell r="S1987" t="str">
            <v>Don Guglielmin</v>
          </cell>
          <cell r="T1987" t="str">
            <v>Stephanie Graham</v>
          </cell>
          <cell r="U1987" t="str">
            <v>H - Horizon</v>
          </cell>
          <cell r="V1987" t="str">
            <v>Major Projects</v>
          </cell>
          <cell r="W1987" t="str">
            <v>45 Days net terms</v>
          </cell>
          <cell r="X1987">
            <v>148397.70000000001</v>
          </cell>
          <cell r="Y1987">
            <v>570868</v>
          </cell>
          <cell r="Z1987">
            <v>-33228.300000000003</v>
          </cell>
        </row>
        <row r="1988">
          <cell r="A1988" t="str">
            <v>803220-24-1</v>
          </cell>
          <cell r="B1988" t="str">
            <v>803220-24</v>
          </cell>
          <cell r="C1988">
            <v>1</v>
          </cell>
          <cell r="D1988">
            <v>405485</v>
          </cell>
          <cell r="E1988" t="str">
            <v>Athabaskan Resource Company (Horizon)</v>
          </cell>
          <cell r="F1988" t="str">
            <v>Survey for PlotPlan for Williams H-LEP</v>
          </cell>
          <cell r="G1988" t="str">
            <v>Master Professional Services Agreement</v>
          </cell>
          <cell r="H1988" t="str">
            <v>Khoromskaya, Snezhana</v>
          </cell>
          <cell r="I1988">
            <v>42268</v>
          </cell>
          <cell r="J1988">
            <v>41339</v>
          </cell>
          <cell r="K1988">
            <v>41347</v>
          </cell>
          <cell r="L1988" t="str">
            <v>Complete</v>
          </cell>
          <cell r="M1988" t="str">
            <v>Executed</v>
          </cell>
          <cell r="N1988">
            <v>42275</v>
          </cell>
          <cell r="O1988" t="str">
            <v>Approve Contract</v>
          </cell>
          <cell r="P1988" t="str">
            <v>Commercial Operations Approver</v>
          </cell>
          <cell r="Q1988" t="str">
            <v>Bronkhorst, Ari</v>
          </cell>
          <cell r="R1988" t="str">
            <v>Ari Bronkhorst</v>
          </cell>
          <cell r="S1988" t="str">
            <v>Ari Bronkhorst</v>
          </cell>
          <cell r="T1988" t="str">
            <v>Eric Stearns</v>
          </cell>
          <cell r="U1988" t="str">
            <v>H - Horizon</v>
          </cell>
          <cell r="V1988" t="str">
            <v>Major Projects</v>
          </cell>
          <cell r="W1988" t="str">
            <v>45 Days net terms</v>
          </cell>
          <cell r="X1988">
            <v>0</v>
          </cell>
          <cell r="Y1988">
            <v>570868</v>
          </cell>
          <cell r="Z1988">
            <v>-4660</v>
          </cell>
        </row>
        <row r="1989">
          <cell r="A1989" t="str">
            <v>803220-25-1</v>
          </cell>
          <cell r="B1989" t="str">
            <v>803220-25</v>
          </cell>
          <cell r="C1989">
            <v>1</v>
          </cell>
          <cell r="D1989">
            <v>405593</v>
          </cell>
          <cell r="E1989" t="str">
            <v>Athabaskan Resource Company (Horizon)</v>
          </cell>
          <cell r="F1989" t="str">
            <v>Site Surveys for Froth Train 2</v>
          </cell>
          <cell r="G1989" t="str">
            <v>Schedules for Master Agreements</v>
          </cell>
          <cell r="H1989" t="str">
            <v>Johansen, Todd</v>
          </cell>
          <cell r="I1989">
            <v>41845</v>
          </cell>
          <cell r="J1989">
            <v>41387</v>
          </cell>
          <cell r="K1989">
            <v>42735</v>
          </cell>
          <cell r="L1989" t="str">
            <v>Active</v>
          </cell>
          <cell r="M1989" t="str">
            <v>Executed</v>
          </cell>
          <cell r="N1989">
            <v>42109</v>
          </cell>
          <cell r="O1989" t="str">
            <v>Approve Contract</v>
          </cell>
          <cell r="P1989" t="str">
            <v>Commercial Operations Approver</v>
          </cell>
          <cell r="Q1989" t="str">
            <v>Rivas, Monica</v>
          </cell>
          <cell r="R1989" t="str">
            <v>Don Guglielmin</v>
          </cell>
          <cell r="S1989" t="str">
            <v>Don Guglielmin</v>
          </cell>
          <cell r="T1989" t="str">
            <v>Stephanie Graham</v>
          </cell>
          <cell r="U1989" t="str">
            <v>H - Horizon</v>
          </cell>
          <cell r="V1989" t="str">
            <v>Major Projects</v>
          </cell>
          <cell r="W1989" t="str">
            <v>45 Days net terms</v>
          </cell>
          <cell r="X1989">
            <v>190280</v>
          </cell>
          <cell r="Y1989">
            <v>570868</v>
          </cell>
          <cell r="Z1989">
            <v>150000</v>
          </cell>
        </row>
        <row r="1990">
          <cell r="A1990" t="str">
            <v>803220-25-2</v>
          </cell>
          <cell r="B1990" t="str">
            <v>803220-25</v>
          </cell>
          <cell r="C1990">
            <v>2</v>
          </cell>
          <cell r="D1990">
            <v>405593</v>
          </cell>
          <cell r="E1990" t="str">
            <v>Athabaskan Resource Company (Horizon)</v>
          </cell>
          <cell r="F1990" t="str">
            <v>Site Surveys for Froth Train 2</v>
          </cell>
          <cell r="G1990" t="str">
            <v>Schedules for Master Agreements</v>
          </cell>
          <cell r="H1990" t="str">
            <v>Johansen, Todd</v>
          </cell>
          <cell r="I1990">
            <v>42942</v>
          </cell>
          <cell r="J1990">
            <v>41387</v>
          </cell>
          <cell r="K1990">
            <v>42735</v>
          </cell>
          <cell r="L1990" t="str">
            <v>Active</v>
          </cell>
          <cell r="M1990" t="str">
            <v>Pending Signed Copy Attachment</v>
          </cell>
          <cell r="O1990" t="str">
            <v>Approve Contract</v>
          </cell>
          <cell r="P1990" t="str">
            <v>Business Area Approver</v>
          </cell>
          <cell r="Q1990" t="str">
            <v>Silva, Ismael</v>
          </cell>
          <cell r="R1990" t="str">
            <v>Don Guglielmin</v>
          </cell>
          <cell r="S1990" t="str">
            <v>Don Guglielmin</v>
          </cell>
          <cell r="T1990" t="str">
            <v>Stephanie Graham</v>
          </cell>
          <cell r="U1990" t="str">
            <v>H - Horizon</v>
          </cell>
          <cell r="V1990" t="str">
            <v>Major Projects</v>
          </cell>
          <cell r="W1990" t="str">
            <v>45 Days net terms</v>
          </cell>
          <cell r="X1990">
            <v>123040.9</v>
          </cell>
          <cell r="Y1990">
            <v>570868</v>
          </cell>
          <cell r="Z1990">
            <v>-67239.100000000006</v>
          </cell>
        </row>
        <row r="1991">
          <cell r="A1991" t="str">
            <v>803220-27-1</v>
          </cell>
          <cell r="B1991" t="str">
            <v>803220-27</v>
          </cell>
          <cell r="C1991">
            <v>1</v>
          </cell>
          <cell r="E1991" t="str">
            <v>Athabaskan Resource Company (Horizon)</v>
          </cell>
          <cell r="F1991" t="str">
            <v>Asbuilt Survery for Units 52&amp;54</v>
          </cell>
          <cell r="G1991" t="str">
            <v>Schedules for Master Agreements</v>
          </cell>
          <cell r="H1991" t="str">
            <v>Sharpe, Tiffany</v>
          </cell>
          <cell r="I1991">
            <v>42268</v>
          </cell>
          <cell r="J1991">
            <v>41480</v>
          </cell>
          <cell r="K1991">
            <v>41517</v>
          </cell>
          <cell r="L1991" t="str">
            <v>Complete</v>
          </cell>
          <cell r="M1991" t="str">
            <v>Executed</v>
          </cell>
          <cell r="N1991">
            <v>42303</v>
          </cell>
          <cell r="O1991" t="str">
            <v>Parallel_Return_to_Edit_Mode</v>
          </cell>
          <cell r="P1991" t="str">
            <v>Manuel, Racquel</v>
          </cell>
          <cell r="R1991" t="str">
            <v>Ari Bronkhorst</v>
          </cell>
          <cell r="S1991" t="str">
            <v>Ari Bronkhorst</v>
          </cell>
          <cell r="T1991" t="str">
            <v>Eric Stearns</v>
          </cell>
          <cell r="U1991" t="str">
            <v>H - Horizon</v>
          </cell>
          <cell r="V1991" t="str">
            <v>Major Projects</v>
          </cell>
          <cell r="W1991" t="str">
            <v>45 Days net terms</v>
          </cell>
          <cell r="X1991">
            <v>0</v>
          </cell>
          <cell r="Y1991">
            <v>570868</v>
          </cell>
          <cell r="Z1991">
            <v>-5700</v>
          </cell>
        </row>
        <row r="1992">
          <cell r="A1992" t="str">
            <v>803220-30-1</v>
          </cell>
          <cell r="B1992" t="str">
            <v>803220-30</v>
          </cell>
          <cell r="C1992">
            <v>1</v>
          </cell>
          <cell r="E1992" t="str">
            <v>Athabaskan Resource Company (Horizon)</v>
          </cell>
          <cell r="F1992" t="str">
            <v>Underground Scanning, Survey work and Staking</v>
          </cell>
          <cell r="G1992" t="str">
            <v>Schedules for Master Agreements</v>
          </cell>
          <cell r="H1992" t="str">
            <v>Siddhanta, Indrajit</v>
          </cell>
          <cell r="I1992">
            <v>42109</v>
          </cell>
          <cell r="J1992">
            <v>41640</v>
          </cell>
          <cell r="K1992">
            <v>42004</v>
          </cell>
          <cell r="L1992" t="str">
            <v>Active</v>
          </cell>
          <cell r="M1992" t="str">
            <v>Executed</v>
          </cell>
          <cell r="N1992">
            <v>43059</v>
          </cell>
          <cell r="O1992" t="str">
            <v>Execute Contract</v>
          </cell>
          <cell r="P1992" t="str">
            <v>Siddhanta, Indrajit</v>
          </cell>
          <cell r="Q1992" t="str">
            <v>Siddhanta, Indrajit</v>
          </cell>
          <cell r="R1992" t="str">
            <v>Ari Bronkhorst</v>
          </cell>
          <cell r="S1992" t="str">
            <v>Ari Bronkhorst</v>
          </cell>
          <cell r="T1992" t="str">
            <v>Stephanie Graham</v>
          </cell>
          <cell r="U1992" t="str">
            <v>H - Horizon</v>
          </cell>
          <cell r="V1992" t="str">
            <v>Major Projects</v>
          </cell>
          <cell r="W1992" t="str">
            <v>45 Days net terms</v>
          </cell>
          <cell r="X1992">
            <v>54160.4</v>
          </cell>
          <cell r="Y1992">
            <v>570868</v>
          </cell>
          <cell r="Z1992">
            <v>32983.4</v>
          </cell>
        </row>
        <row r="1993">
          <cell r="A1993" t="str">
            <v>803220-32-1</v>
          </cell>
          <cell r="B1993" t="str">
            <v>803220-32</v>
          </cell>
          <cell r="C1993">
            <v>1</v>
          </cell>
          <cell r="D1993">
            <v>40610201</v>
          </cell>
          <cell r="E1993" t="str">
            <v>Athabaskan Resource Company (Horizon)</v>
          </cell>
          <cell r="F1993" t="str">
            <v>Final Closeout Change Order</v>
          </cell>
          <cell r="G1993" t="str">
            <v>Master Professional Services Agreement</v>
          </cell>
          <cell r="H1993" t="str">
            <v>Al-Kaisy, Maysaloon</v>
          </cell>
          <cell r="I1993">
            <v>41977</v>
          </cell>
          <cell r="J1993">
            <v>41688</v>
          </cell>
          <cell r="K1993">
            <v>42004</v>
          </cell>
          <cell r="L1993" t="str">
            <v>Complete</v>
          </cell>
          <cell r="M1993" t="str">
            <v>Executed</v>
          </cell>
          <cell r="N1993">
            <v>42866</v>
          </cell>
          <cell r="O1993" t="str">
            <v>Execute Contract</v>
          </cell>
          <cell r="P1993" t="str">
            <v>Al-Kaisy, Maysaloon</v>
          </cell>
          <cell r="Q1993" t="str">
            <v>Al-Kaisy, Maysaloon</v>
          </cell>
          <cell r="R1993" t="str">
            <v>Don Guglielmin</v>
          </cell>
          <cell r="S1993" t="str">
            <v>Jeff Johnson</v>
          </cell>
          <cell r="T1993" t="str">
            <v>Stephanie Graham</v>
          </cell>
          <cell r="U1993" t="str">
            <v>H - Horizon</v>
          </cell>
          <cell r="V1993" t="str">
            <v>Major Projects</v>
          </cell>
          <cell r="W1993" t="str">
            <v>45 Days net terms</v>
          </cell>
          <cell r="X1993">
            <v>10626.5</v>
          </cell>
          <cell r="Y1993">
            <v>570868</v>
          </cell>
          <cell r="Z1993">
            <v>3374.5</v>
          </cell>
        </row>
        <row r="1994">
          <cell r="A1994" t="str">
            <v>803220-33-1</v>
          </cell>
          <cell r="B1994" t="str">
            <v>803220-33</v>
          </cell>
          <cell r="C1994">
            <v>1</v>
          </cell>
          <cell r="D1994">
            <v>406181</v>
          </cell>
          <cell r="E1994" t="str">
            <v>Athabaskan Resource Company (Horizon)</v>
          </cell>
          <cell r="F1994" t="str">
            <v>Topographic Survey SUP DBN Units 50s Ph2B</v>
          </cell>
          <cell r="G1994" t="str">
            <v>Schedules for Master Agreements</v>
          </cell>
          <cell r="H1994" t="str">
            <v>Khoromskaya, Snezhana</v>
          </cell>
          <cell r="I1994">
            <v>42268</v>
          </cell>
          <cell r="J1994">
            <v>41697</v>
          </cell>
          <cell r="K1994">
            <v>41729</v>
          </cell>
          <cell r="L1994" t="str">
            <v>Complete</v>
          </cell>
          <cell r="M1994" t="str">
            <v>Executed</v>
          </cell>
          <cell r="N1994">
            <v>42275</v>
          </cell>
          <cell r="O1994" t="str">
            <v>Edit New Supplement</v>
          </cell>
          <cell r="P1994" t="str">
            <v>Manuel, Racquel</v>
          </cell>
          <cell r="Q1994" t="str">
            <v>Manuel, Racquel</v>
          </cell>
          <cell r="R1994" t="str">
            <v>Ari Bronkhorst</v>
          </cell>
          <cell r="S1994" t="str">
            <v>Ari Bronkhorst</v>
          </cell>
          <cell r="T1994" t="str">
            <v>Stephanie Graham</v>
          </cell>
          <cell r="U1994" t="str">
            <v>H - Horizon</v>
          </cell>
          <cell r="V1994" t="str">
            <v>Major Projects</v>
          </cell>
          <cell r="W1994" t="str">
            <v>45 Days net terms</v>
          </cell>
          <cell r="X1994">
            <v>9055</v>
          </cell>
          <cell r="Y1994">
            <v>570868</v>
          </cell>
          <cell r="Z1994">
            <v>-768</v>
          </cell>
        </row>
        <row r="1995">
          <cell r="A1995" t="str">
            <v>803220-36-1</v>
          </cell>
          <cell r="B1995" t="str">
            <v>803220-36</v>
          </cell>
          <cell r="C1995">
            <v>1</v>
          </cell>
          <cell r="D1995">
            <v>406427</v>
          </cell>
          <cell r="E1995" t="str">
            <v>Athabaskan Resource Company</v>
          </cell>
          <cell r="F1995" t="str">
            <v>OPP/HT 4/5 Topo Survey &amp; U/G Scan</v>
          </cell>
          <cell r="G1995" t="str">
            <v>Schedules for Master Agreements</v>
          </cell>
          <cell r="H1995" t="str">
            <v>Diano, Vince</v>
          </cell>
          <cell r="I1995">
            <v>42845</v>
          </cell>
          <cell r="J1995">
            <v>41841</v>
          </cell>
          <cell r="K1995">
            <v>41851</v>
          </cell>
          <cell r="L1995" t="str">
            <v>Active</v>
          </cell>
          <cell r="M1995" t="str">
            <v>Executed</v>
          </cell>
          <cell r="N1995">
            <v>42971</v>
          </cell>
          <cell r="O1995" t="str">
            <v>Parallel_Return_to_Edit_Mode</v>
          </cell>
          <cell r="P1995" t="str">
            <v>Kosasih, Andi</v>
          </cell>
          <cell r="R1995" t="str">
            <v>Don Guglielmin</v>
          </cell>
          <cell r="S1995" t="str">
            <v>Kara Slemko</v>
          </cell>
          <cell r="T1995" t="str">
            <v>Stephanie Graham</v>
          </cell>
          <cell r="U1995" t="str">
            <v>H - Horizon</v>
          </cell>
          <cell r="V1995" t="str">
            <v>Major Projects</v>
          </cell>
          <cell r="W1995" t="str">
            <v>45 Days net terms</v>
          </cell>
          <cell r="X1995">
            <v>0</v>
          </cell>
          <cell r="Y1995">
            <v>568656</v>
          </cell>
          <cell r="Z1995">
            <v>-12259</v>
          </cell>
        </row>
        <row r="1996">
          <cell r="A1996" t="str">
            <v>803220-40-1</v>
          </cell>
          <cell r="B1996" t="str">
            <v>803220-40</v>
          </cell>
          <cell r="C1996">
            <v>1</v>
          </cell>
          <cell r="D1996">
            <v>40657701</v>
          </cell>
          <cell r="E1996" t="str">
            <v>Athabaskan Resource Company (Horizon)</v>
          </cell>
          <cell r="F1996" t="str">
            <v>MSE Wall Monitoring Survey - Increase Value</v>
          </cell>
          <cell r="G1996" t="str">
            <v>Schedules for Master Agreements</v>
          </cell>
          <cell r="H1996" t="str">
            <v>Diano, Vince</v>
          </cell>
          <cell r="I1996">
            <v>42047</v>
          </cell>
          <cell r="J1996">
            <v>41856</v>
          </cell>
          <cell r="K1996">
            <v>42185</v>
          </cell>
          <cell r="L1996" t="str">
            <v>Complete</v>
          </cell>
          <cell r="M1996" t="str">
            <v>Executed</v>
          </cell>
          <cell r="N1996">
            <v>42060</v>
          </cell>
          <cell r="O1996" t="str">
            <v>Approve Contract</v>
          </cell>
          <cell r="P1996" t="str">
            <v>Commercial Operations Approver</v>
          </cell>
          <cell r="Q1996" t="str">
            <v>Salmon, Ed</v>
          </cell>
          <cell r="R1996" t="str">
            <v>Don Guglielmin</v>
          </cell>
          <cell r="S1996" t="str">
            <v>Don Guglielmin</v>
          </cell>
          <cell r="T1996" t="str">
            <v>Steve Brown</v>
          </cell>
          <cell r="U1996" t="str">
            <v>H - Horizon</v>
          </cell>
          <cell r="V1996" t="str">
            <v>Major Projects</v>
          </cell>
          <cell r="W1996" t="str">
            <v>45 Days net terms</v>
          </cell>
          <cell r="X1996">
            <v>99901</v>
          </cell>
          <cell r="Y1996">
            <v>570868</v>
          </cell>
          <cell r="Z1996">
            <v>25000</v>
          </cell>
        </row>
        <row r="1997">
          <cell r="A1997" t="str">
            <v>803220-40-2</v>
          </cell>
          <cell r="B1997" t="str">
            <v>803220-40</v>
          </cell>
          <cell r="C1997">
            <v>2</v>
          </cell>
          <cell r="D1997">
            <v>40657702</v>
          </cell>
          <cell r="E1997" t="str">
            <v>Athabaskan Resource Company (Horizon)</v>
          </cell>
          <cell r="F1997" t="str">
            <v>MSE Wall Monitoring Survey - Increase Value2</v>
          </cell>
          <cell r="G1997" t="str">
            <v>Schedules for Master Agreements</v>
          </cell>
          <cell r="H1997" t="str">
            <v>Diano, Vince</v>
          </cell>
          <cell r="I1997">
            <v>42061</v>
          </cell>
          <cell r="J1997">
            <v>41856</v>
          </cell>
          <cell r="K1997">
            <v>42185</v>
          </cell>
          <cell r="L1997" t="str">
            <v>Complete</v>
          </cell>
          <cell r="M1997" t="str">
            <v>Executed</v>
          </cell>
          <cell r="N1997">
            <v>42066</v>
          </cell>
          <cell r="O1997" t="str">
            <v>Parallel_Return_to_Edit_Mode</v>
          </cell>
          <cell r="P1997" t="str">
            <v>Diano, Vince</v>
          </cell>
          <cell r="R1997" t="str">
            <v>Don Guglielmin</v>
          </cell>
          <cell r="S1997" t="str">
            <v>Don Guglielmin</v>
          </cell>
          <cell r="T1997" t="str">
            <v>Steve Brown</v>
          </cell>
          <cell r="U1997" t="str">
            <v>H - Horizon</v>
          </cell>
          <cell r="V1997" t="str">
            <v>Major Projects</v>
          </cell>
          <cell r="W1997" t="str">
            <v>45 Days net terms</v>
          </cell>
          <cell r="X1997">
            <v>281901</v>
          </cell>
          <cell r="Y1997">
            <v>570868</v>
          </cell>
          <cell r="Z1997">
            <v>182000</v>
          </cell>
        </row>
        <row r="1998">
          <cell r="A1998" t="str">
            <v>803220-40-3</v>
          </cell>
          <cell r="B1998" t="str">
            <v>803220-40</v>
          </cell>
          <cell r="C1998">
            <v>3</v>
          </cell>
          <cell r="D1998">
            <v>40657703</v>
          </cell>
          <cell r="E1998" t="str">
            <v>Athabaskan Resource Company (Horizon)</v>
          </cell>
          <cell r="F1998" t="str">
            <v>MSE Wall Monitoring Survey - Increase Value3</v>
          </cell>
          <cell r="G1998" t="str">
            <v>Schedules for Master Agreements</v>
          </cell>
          <cell r="H1998" t="str">
            <v>Diano, Vince</v>
          </cell>
          <cell r="I1998">
            <v>42103</v>
          </cell>
          <cell r="J1998">
            <v>41856</v>
          </cell>
          <cell r="K1998">
            <v>42185</v>
          </cell>
          <cell r="L1998" t="str">
            <v>Complete</v>
          </cell>
          <cell r="M1998" t="str">
            <v>Executed</v>
          </cell>
          <cell r="N1998">
            <v>42109</v>
          </cell>
          <cell r="O1998" t="str">
            <v>Parallel_Return_to_Edit_Mode</v>
          </cell>
          <cell r="P1998" t="str">
            <v>Diano, Vince</v>
          </cell>
          <cell r="R1998" t="str">
            <v>Don Guglielmin</v>
          </cell>
          <cell r="S1998" t="str">
            <v>Don Guglielmin</v>
          </cell>
          <cell r="T1998" t="str">
            <v>Steve Brown</v>
          </cell>
          <cell r="U1998" t="str">
            <v>H - Horizon</v>
          </cell>
          <cell r="V1998" t="str">
            <v>Major Projects</v>
          </cell>
          <cell r="W1998" t="str">
            <v>45 Days net terms</v>
          </cell>
          <cell r="X1998">
            <v>331901</v>
          </cell>
          <cell r="Y1998">
            <v>570868</v>
          </cell>
          <cell r="Z1998">
            <v>50000</v>
          </cell>
        </row>
        <row r="1999">
          <cell r="A1999" t="str">
            <v>803220-40-4</v>
          </cell>
          <cell r="B1999" t="str">
            <v>803220-40</v>
          </cell>
          <cell r="C1999">
            <v>4</v>
          </cell>
          <cell r="D1999">
            <v>406577</v>
          </cell>
          <cell r="E1999" t="str">
            <v>Athabaskan Resource Company (Horizon)</v>
          </cell>
          <cell r="F1999" t="str">
            <v>MSE Wall Monitoring Survey - Increase Value3</v>
          </cell>
          <cell r="G1999" t="str">
            <v>Schedules for Master Agreements</v>
          </cell>
          <cell r="H1999" t="str">
            <v>Varela, Lina</v>
          </cell>
          <cell r="I1999">
            <v>42444</v>
          </cell>
          <cell r="J1999">
            <v>41856</v>
          </cell>
          <cell r="K1999">
            <v>42582</v>
          </cell>
          <cell r="L1999" t="str">
            <v>Complete</v>
          </cell>
          <cell r="M1999" t="str">
            <v>Executed</v>
          </cell>
          <cell r="N1999">
            <v>42446</v>
          </cell>
          <cell r="O1999" t="str">
            <v>Approve Contract</v>
          </cell>
          <cell r="P1999" t="str">
            <v>Commercial Operations Approver</v>
          </cell>
          <cell r="Q1999" t="str">
            <v>Salmon, Ed</v>
          </cell>
          <cell r="R1999" t="str">
            <v>Don Guglielmin</v>
          </cell>
          <cell r="S1999" t="str">
            <v>Don Guglielmin</v>
          </cell>
          <cell r="T1999" t="str">
            <v>Steve Brown</v>
          </cell>
          <cell r="U1999" t="str">
            <v>H - Horizon</v>
          </cell>
          <cell r="V1999" t="str">
            <v>Major Projects</v>
          </cell>
          <cell r="W1999" t="str">
            <v>45 Days net terms</v>
          </cell>
          <cell r="X1999">
            <v>431901</v>
          </cell>
          <cell r="Y1999">
            <v>570868</v>
          </cell>
          <cell r="Z1999">
            <v>100000</v>
          </cell>
        </row>
        <row r="2000">
          <cell r="A2000" t="str">
            <v>803220-40-5</v>
          </cell>
          <cell r="B2000" t="str">
            <v>803220-40</v>
          </cell>
          <cell r="C2000">
            <v>5</v>
          </cell>
          <cell r="D2000">
            <v>406577</v>
          </cell>
          <cell r="E2000" t="str">
            <v>Athabaskan Resource Company (Horizon)</v>
          </cell>
          <cell r="F2000" t="str">
            <v>MSE Wall Monitoring Survey - Increase Value3</v>
          </cell>
          <cell r="G2000" t="str">
            <v>Schedules for Master Agreements</v>
          </cell>
          <cell r="H2000" t="str">
            <v>Al-Kaisy, Maysaloon</v>
          </cell>
          <cell r="I2000">
            <v>42895</v>
          </cell>
          <cell r="J2000">
            <v>41856</v>
          </cell>
          <cell r="K2000">
            <v>42582</v>
          </cell>
          <cell r="L2000" t="str">
            <v>Complete</v>
          </cell>
          <cell r="M2000" t="str">
            <v>Executed</v>
          </cell>
          <cell r="N2000">
            <v>42919</v>
          </cell>
          <cell r="O2000" t="str">
            <v>Parallel_Return_to_Edit_Mode</v>
          </cell>
          <cell r="P2000" t="str">
            <v>Al-Kaisy, Maysaloon</v>
          </cell>
          <cell r="R2000" t="str">
            <v>Don Guglielmin</v>
          </cell>
          <cell r="S2000" t="str">
            <v>Don Guglielmin</v>
          </cell>
          <cell r="T2000" t="str">
            <v>Stephanie Graham</v>
          </cell>
          <cell r="U2000" t="str">
            <v>H - Horizon</v>
          </cell>
          <cell r="V2000" t="str">
            <v>Major Projects</v>
          </cell>
          <cell r="W2000" t="str">
            <v>45 Days net terms</v>
          </cell>
          <cell r="X2000">
            <v>405781.35</v>
          </cell>
          <cell r="Y2000">
            <v>570868</v>
          </cell>
          <cell r="Z2000">
            <v>-26119.65</v>
          </cell>
        </row>
        <row r="2001">
          <cell r="A2001" t="str">
            <v>803220-4-1</v>
          </cell>
          <cell r="B2001" t="str">
            <v>803220-4</v>
          </cell>
          <cell r="C2001">
            <v>1</v>
          </cell>
          <cell r="D2001">
            <v>404398</v>
          </cell>
          <cell r="E2001" t="str">
            <v>Athabaskan Resource Company (Horizon)</v>
          </cell>
          <cell r="F2001" t="str">
            <v>Coker Base Survey</v>
          </cell>
          <cell r="G2001" t="str">
            <v>Schedules for Master Agreements</v>
          </cell>
          <cell r="H2001" t="str">
            <v>Pritchard, Michella</v>
          </cell>
          <cell r="I2001">
            <v>41589</v>
          </cell>
          <cell r="J2001">
            <v>40698</v>
          </cell>
          <cell r="K2001">
            <v>41960</v>
          </cell>
          <cell r="L2001" t="str">
            <v>Active</v>
          </cell>
          <cell r="M2001" t="str">
            <v>Executed</v>
          </cell>
          <cell r="N2001">
            <v>41592</v>
          </cell>
          <cell r="O2001" t="str">
            <v>Parallel_Return_to_Edit_Mode</v>
          </cell>
          <cell r="P2001" t="str">
            <v>Epps, Pamela</v>
          </cell>
          <cell r="R2001" t="str">
            <v>Julie Easthope</v>
          </cell>
          <cell r="S2001" t="str">
            <v>Ron Laing</v>
          </cell>
          <cell r="T2001" t="str">
            <v>Stephanie Graham</v>
          </cell>
          <cell r="U2001" t="str">
            <v>H - Horizon</v>
          </cell>
          <cell r="V2001" t="str">
            <v>Upgrading &amp; Utilitie - Upgrading &amp; Utilities</v>
          </cell>
          <cell r="W2001" t="str">
            <v>45 Days net terms</v>
          </cell>
          <cell r="X2001">
            <v>26000</v>
          </cell>
          <cell r="Y2001">
            <v>570868</v>
          </cell>
          <cell r="Z2001">
            <v>20000</v>
          </cell>
        </row>
        <row r="2002">
          <cell r="A2002" t="str">
            <v>803220-41-1</v>
          </cell>
          <cell r="B2002" t="str">
            <v>803220-41</v>
          </cell>
          <cell r="C2002">
            <v>1</v>
          </cell>
          <cell r="D2002">
            <v>40664701</v>
          </cell>
          <cell r="E2002" t="str">
            <v>Athabaskan Resource Company (Horizon)</v>
          </cell>
          <cell r="F2002" t="str">
            <v>Extra Work - Ground scan for PCSS outside battery limits</v>
          </cell>
          <cell r="G2002" t="str">
            <v>Schedules for Master Agreements</v>
          </cell>
          <cell r="H2002" t="str">
            <v>Hernandez, Pedro</v>
          </cell>
          <cell r="I2002">
            <v>41927</v>
          </cell>
          <cell r="J2002">
            <v>41904</v>
          </cell>
          <cell r="K2002">
            <v>41943</v>
          </cell>
          <cell r="L2002" t="str">
            <v>Active</v>
          </cell>
          <cell r="M2002" t="str">
            <v>Edit Mode</v>
          </cell>
          <cell r="O2002" t="str">
            <v>Edit New Supplement</v>
          </cell>
          <cell r="P2002" t="str">
            <v>Hernandez, Pedro</v>
          </cell>
          <cell r="R2002" t="str">
            <v>Ari Bronkhorst</v>
          </cell>
          <cell r="S2002" t="str">
            <v>Ron Laing</v>
          </cell>
          <cell r="T2002" t="str">
            <v>Stephanie Graham</v>
          </cell>
          <cell r="U2002" t="str">
            <v>H - Horizon</v>
          </cell>
          <cell r="V2002" t="str">
            <v>Major Projects</v>
          </cell>
          <cell r="W2002" t="str">
            <v>45 Days net terms</v>
          </cell>
          <cell r="X2002">
            <v>4636.5</v>
          </cell>
          <cell r="Y2002">
            <v>570868</v>
          </cell>
          <cell r="Z2002">
            <v>2958.5</v>
          </cell>
        </row>
        <row r="2003">
          <cell r="A2003" t="str">
            <v>803220-4-2</v>
          </cell>
          <cell r="B2003" t="str">
            <v>803220-4</v>
          </cell>
          <cell r="C2003">
            <v>2</v>
          </cell>
          <cell r="D2003">
            <v>404398</v>
          </cell>
          <cell r="E2003" t="str">
            <v>Athabaskan Resource Company (Horizon)</v>
          </cell>
          <cell r="F2003" t="str">
            <v>Survey for BP, Mining, Facilities &amp; Maintenance</v>
          </cell>
          <cell r="G2003" t="str">
            <v>Schedules for Master Agreements</v>
          </cell>
          <cell r="H2003" t="str">
            <v>Pritchard, Michella</v>
          </cell>
          <cell r="I2003">
            <v>42179</v>
          </cell>
          <cell r="J2003">
            <v>40698</v>
          </cell>
          <cell r="K2003">
            <v>43647</v>
          </cell>
          <cell r="L2003" t="str">
            <v>Active</v>
          </cell>
          <cell r="M2003" t="str">
            <v>Executed</v>
          </cell>
          <cell r="N2003">
            <v>42202</v>
          </cell>
          <cell r="O2003" t="str">
            <v>Review Contract</v>
          </cell>
          <cell r="P2003" t="str">
            <v>Supply Management Reviewer</v>
          </cell>
          <cell r="Q2003" t="str">
            <v>Tineo, Marines</v>
          </cell>
          <cell r="R2003" t="str">
            <v>Julie Easthope</v>
          </cell>
          <cell r="S2003" t="str">
            <v>Ron Laing</v>
          </cell>
          <cell r="T2003" t="str">
            <v>Stephanie Graham</v>
          </cell>
          <cell r="U2003" t="str">
            <v>H - Horizon</v>
          </cell>
          <cell r="V2003" t="str">
            <v>Upgrading &amp; Utilitie - Upgrading &amp; Utilities</v>
          </cell>
          <cell r="W2003" t="str">
            <v>45 Days net terms</v>
          </cell>
          <cell r="X2003">
            <v>426000</v>
          </cell>
          <cell r="Y2003">
            <v>570868</v>
          </cell>
          <cell r="Z2003">
            <v>400000</v>
          </cell>
        </row>
        <row r="2004">
          <cell r="A2004" t="str">
            <v>803220-42-1</v>
          </cell>
          <cell r="B2004" t="str">
            <v>803220-42</v>
          </cell>
          <cell r="C2004">
            <v>1</v>
          </cell>
          <cell r="D2004">
            <v>40699801</v>
          </cell>
          <cell r="E2004" t="str">
            <v>Athabaskan Resource Company (Horizon)</v>
          </cell>
          <cell r="F2004" t="str">
            <v>H2CO2 Project - Survey Tie Point 6&amp;7</v>
          </cell>
          <cell r="G2004" t="str">
            <v>Schedules for Master Agreements</v>
          </cell>
          <cell r="H2004" t="str">
            <v>Hernandez, Pedro</v>
          </cell>
          <cell r="I2004">
            <v>42121</v>
          </cell>
          <cell r="J2004">
            <v>42107</v>
          </cell>
          <cell r="K2004">
            <v>42124</v>
          </cell>
          <cell r="L2004" t="str">
            <v>Active</v>
          </cell>
          <cell r="M2004" t="str">
            <v>Executed</v>
          </cell>
          <cell r="N2004">
            <v>42283</v>
          </cell>
          <cell r="O2004" t="str">
            <v>Execute Contract</v>
          </cell>
          <cell r="P2004" t="str">
            <v>Hernandez, Pedro</v>
          </cell>
          <cell r="Q2004" t="str">
            <v>Hernandez, Pedro</v>
          </cell>
          <cell r="R2004" t="str">
            <v>Ari Bronkhorst</v>
          </cell>
          <cell r="S2004" t="str">
            <v>Kara Slemko</v>
          </cell>
          <cell r="T2004" t="str">
            <v>Steve Brown</v>
          </cell>
          <cell r="U2004" t="str">
            <v>H - Horizon</v>
          </cell>
          <cell r="V2004" t="str">
            <v>Major Projects</v>
          </cell>
          <cell r="W2004" t="str">
            <v>45 Days net terms</v>
          </cell>
          <cell r="X2004">
            <v>2535</v>
          </cell>
          <cell r="Y2004">
            <v>570868</v>
          </cell>
          <cell r="Z2004">
            <v>1209.5</v>
          </cell>
        </row>
        <row r="2005">
          <cell r="A2005" t="str">
            <v>803220-43-1</v>
          </cell>
          <cell r="B2005" t="str">
            <v>803220-43</v>
          </cell>
          <cell r="C2005">
            <v>1</v>
          </cell>
          <cell r="D2005">
            <v>407277</v>
          </cell>
          <cell r="E2005" t="str">
            <v>Athabaskan Resource Company (Horizon)</v>
          </cell>
          <cell r="F2005" t="str">
            <v>Survey Services for MFT</v>
          </cell>
          <cell r="G2005" t="str">
            <v>Schedules for Master Agreements</v>
          </cell>
          <cell r="H2005" t="str">
            <v>Greene, Dwana</v>
          </cell>
          <cell r="I2005">
            <v>42587</v>
          </cell>
          <cell r="J2005">
            <v>42173</v>
          </cell>
          <cell r="K2005">
            <v>42735</v>
          </cell>
          <cell r="L2005" t="str">
            <v>Complete</v>
          </cell>
          <cell r="M2005" t="str">
            <v>Executed</v>
          </cell>
          <cell r="N2005">
            <v>42591</v>
          </cell>
          <cell r="O2005" t="str">
            <v>Parallel_Return_to_Edit_Mode</v>
          </cell>
          <cell r="P2005" t="str">
            <v>Greene, Dwana</v>
          </cell>
          <cell r="R2005" t="str">
            <v>Don Guglielmin</v>
          </cell>
          <cell r="S2005" t="str">
            <v>Don Guglielmin</v>
          </cell>
          <cell r="T2005" t="str">
            <v>Eric Stearns</v>
          </cell>
          <cell r="U2005" t="str">
            <v>H - Horizon</v>
          </cell>
          <cell r="V2005" t="str">
            <v>Major Projects</v>
          </cell>
          <cell r="W2005" t="str">
            <v>45 Days net terms</v>
          </cell>
          <cell r="X2005">
            <v>60000</v>
          </cell>
          <cell r="Y2005">
            <v>570868</v>
          </cell>
          <cell r="Z2005">
            <v>30000</v>
          </cell>
        </row>
        <row r="2006">
          <cell r="A2006" t="str">
            <v>803220-43-2</v>
          </cell>
          <cell r="B2006" t="str">
            <v>803220-43</v>
          </cell>
          <cell r="C2006">
            <v>2</v>
          </cell>
          <cell r="D2006">
            <v>407277</v>
          </cell>
          <cell r="E2006" t="str">
            <v>Athabaskan Resource Company (Horizon)</v>
          </cell>
          <cell r="F2006" t="str">
            <v>Survey Services for MFT</v>
          </cell>
          <cell r="G2006" t="str">
            <v>Schedules for Master Agreements</v>
          </cell>
          <cell r="H2006" t="str">
            <v>Greene, Dwana</v>
          </cell>
          <cell r="I2006">
            <v>42962</v>
          </cell>
          <cell r="J2006">
            <v>42173</v>
          </cell>
          <cell r="K2006">
            <v>42735</v>
          </cell>
          <cell r="L2006" t="str">
            <v>Complete</v>
          </cell>
          <cell r="M2006" t="str">
            <v>Executed</v>
          </cell>
          <cell r="N2006">
            <v>42976</v>
          </cell>
          <cell r="O2006" t="str">
            <v>Approve Contract</v>
          </cell>
          <cell r="P2006" t="str">
            <v>Business Area Approver</v>
          </cell>
          <cell r="Q2006" t="str">
            <v>Martinez, Deborah</v>
          </cell>
          <cell r="R2006" t="str">
            <v>Don Guglielmin</v>
          </cell>
          <cell r="S2006" t="str">
            <v>Don Guglielmin</v>
          </cell>
          <cell r="T2006" t="str">
            <v>Eric Stearns</v>
          </cell>
          <cell r="U2006" t="str">
            <v>H - Horizon</v>
          </cell>
          <cell r="V2006" t="str">
            <v>Major Projects</v>
          </cell>
          <cell r="W2006" t="str">
            <v>45 Days net terms</v>
          </cell>
          <cell r="X2006">
            <v>38136.800000000003</v>
          </cell>
          <cell r="Y2006">
            <v>570868</v>
          </cell>
          <cell r="Z2006">
            <v>-21863.200000000001</v>
          </cell>
        </row>
        <row r="2007">
          <cell r="A2007" t="str">
            <v>803230-1-1</v>
          </cell>
          <cell r="B2007" t="str">
            <v>803230-1</v>
          </cell>
          <cell r="C2007">
            <v>1</v>
          </cell>
          <cell r="E2007" t="str">
            <v>Precision Contractors Ltd.</v>
          </cell>
          <cell r="F2007" t="str">
            <v>Precision Contractors - Supplement 1</v>
          </cell>
          <cell r="G2007" t="str">
            <v>Schedules for Master Agreements</v>
          </cell>
          <cell r="H2007" t="str">
            <v>Varela, Lina</v>
          </cell>
          <cell r="I2007">
            <v>41218</v>
          </cell>
          <cell r="J2007">
            <v>40909</v>
          </cell>
          <cell r="K2007">
            <v>41274</v>
          </cell>
          <cell r="L2007" t="str">
            <v>Active</v>
          </cell>
          <cell r="M2007" t="str">
            <v>Executed</v>
          </cell>
          <cell r="N2007">
            <v>41297</v>
          </cell>
          <cell r="O2007" t="str">
            <v>Parallel_Return_to_Edit_Mode</v>
          </cell>
          <cell r="P2007" t="str">
            <v>Crellin, Paul</v>
          </cell>
          <cell r="R2007" t="str">
            <v>Ronni Church</v>
          </cell>
          <cell r="S2007" t="str">
            <v>Kara Slemko</v>
          </cell>
          <cell r="T2007" t="str">
            <v>Andrea SanVin</v>
          </cell>
          <cell r="U2007" t="str">
            <v>C - Conventional</v>
          </cell>
          <cell r="V2007" t="str">
            <v>All</v>
          </cell>
          <cell r="W2007" t="str">
            <v>45 Days net terms</v>
          </cell>
          <cell r="X2007">
            <v>80000</v>
          </cell>
          <cell r="Y2007">
            <v>5911</v>
          </cell>
          <cell r="Z2007">
            <v>80000</v>
          </cell>
        </row>
        <row r="2008">
          <cell r="A2008" t="str">
            <v>803230-1-2</v>
          </cell>
          <cell r="B2008" t="str">
            <v>803230-1</v>
          </cell>
          <cell r="C2008">
            <v>2</v>
          </cell>
          <cell r="E2008" t="str">
            <v>Precision Contractors Ltd.</v>
          </cell>
          <cell r="F2008" t="str">
            <v>Precision Contractors - Supplement 2</v>
          </cell>
          <cell r="G2008" t="str">
            <v>Schedules for Master Agreements</v>
          </cell>
          <cell r="H2008" t="str">
            <v>Varela, Lina</v>
          </cell>
          <cell r="I2008">
            <v>41304</v>
          </cell>
          <cell r="J2008">
            <v>41334</v>
          </cell>
          <cell r="K2008">
            <v>41698</v>
          </cell>
          <cell r="L2008" t="str">
            <v>Active</v>
          </cell>
          <cell r="M2008" t="str">
            <v>Executed</v>
          </cell>
          <cell r="N2008">
            <v>41320</v>
          </cell>
          <cell r="O2008" t="str">
            <v>Approve Contract</v>
          </cell>
          <cell r="P2008" t="str">
            <v>Business Area Approver</v>
          </cell>
          <cell r="Q2008" t="str">
            <v>Miiller, Marc</v>
          </cell>
          <cell r="R2008" t="str">
            <v>Julie Easthope</v>
          </cell>
          <cell r="S2008" t="str">
            <v>Kara Slemko</v>
          </cell>
          <cell r="T2008" t="str">
            <v>Andrea SanVin</v>
          </cell>
          <cell r="U2008" t="str">
            <v>C - Conventional</v>
          </cell>
          <cell r="V2008" t="str">
            <v>All</v>
          </cell>
          <cell r="W2008" t="str">
            <v>45 Days net terms</v>
          </cell>
          <cell r="X2008">
            <v>90000</v>
          </cell>
          <cell r="Y2008">
            <v>5911</v>
          </cell>
          <cell r="Z2008">
            <v>10000</v>
          </cell>
        </row>
        <row r="2009">
          <cell r="A2009" t="str">
            <v>803230-1-3</v>
          </cell>
          <cell r="B2009" t="str">
            <v>803230-1</v>
          </cell>
          <cell r="C2009">
            <v>3</v>
          </cell>
          <cell r="E2009" t="str">
            <v>Precision Contractors Ltd.</v>
          </cell>
          <cell r="F2009" t="str">
            <v>Precision Contractors - Early Pay</v>
          </cell>
          <cell r="G2009" t="str">
            <v>Schedules for Master Agreements</v>
          </cell>
          <cell r="H2009" t="str">
            <v>Varela, Lina</v>
          </cell>
          <cell r="I2009">
            <v>41862</v>
          </cell>
          <cell r="J2009">
            <v>41883</v>
          </cell>
          <cell r="K2009">
            <v>42248</v>
          </cell>
          <cell r="L2009" t="str">
            <v>Active</v>
          </cell>
          <cell r="M2009" t="str">
            <v>Executed</v>
          </cell>
          <cell r="N2009">
            <v>41863</v>
          </cell>
          <cell r="O2009" t="str">
            <v>Parallel_Return_to_Edit_Mode</v>
          </cell>
          <cell r="P2009" t="str">
            <v>MacLean, Candice</v>
          </cell>
          <cell r="R2009" t="str">
            <v>Julie Easthope</v>
          </cell>
          <cell r="S2009" t="str">
            <v>Kara Slemko</v>
          </cell>
          <cell r="T2009" t="str">
            <v>Stephanie Graham</v>
          </cell>
          <cell r="U2009" t="str">
            <v>C - Conventional</v>
          </cell>
          <cell r="V2009" t="str">
            <v>All</v>
          </cell>
          <cell r="W2009" t="str">
            <v>20 Days net terms</v>
          </cell>
          <cell r="X2009">
            <v>4500000</v>
          </cell>
          <cell r="Y2009">
            <v>5911</v>
          </cell>
          <cell r="Z2009">
            <v>4410000</v>
          </cell>
        </row>
        <row r="2010">
          <cell r="A2010" t="str">
            <v>803237-1</v>
          </cell>
          <cell r="B2010">
            <v>803237</v>
          </cell>
          <cell r="C2010">
            <v>1</v>
          </cell>
          <cell r="D2010">
            <v>403966</v>
          </cell>
          <cell r="E2010" t="str">
            <v>FGG Inspections Partnership</v>
          </cell>
          <cell r="F2010" t="str">
            <v>Eddy Current and Speciality NDT Services</v>
          </cell>
          <cell r="G2010" t="str">
            <v>Purchase Order</v>
          </cell>
          <cell r="H2010" t="str">
            <v>General, Tracy</v>
          </cell>
          <cell r="I2010">
            <v>40962</v>
          </cell>
          <cell r="J2010">
            <v>40962</v>
          </cell>
          <cell r="K2010">
            <v>41362</v>
          </cell>
          <cell r="L2010" t="str">
            <v>Complete</v>
          </cell>
          <cell r="M2010" t="str">
            <v>Executed</v>
          </cell>
          <cell r="N2010">
            <v>40966</v>
          </cell>
          <cell r="O2010" t="str">
            <v>Edit New Supplement</v>
          </cell>
          <cell r="P2010" t="str">
            <v>General, Tracy</v>
          </cell>
          <cell r="Q2010" t="str">
            <v>General, Tracy</v>
          </cell>
          <cell r="R2010" t="str">
            <v>Marina Crawford</v>
          </cell>
          <cell r="S2010" t="str">
            <v>Ron Laing</v>
          </cell>
          <cell r="T2010" t="str">
            <v>Karen Almadi</v>
          </cell>
          <cell r="U2010" t="str">
            <v>H - Horizon</v>
          </cell>
          <cell r="V2010" t="str">
            <v>Technical Services</v>
          </cell>
          <cell r="W2010" t="str">
            <v>45 Days net terms</v>
          </cell>
          <cell r="X2010">
            <v>100000</v>
          </cell>
          <cell r="Y2010">
            <v>57938</v>
          </cell>
          <cell r="Z2010">
            <v>50000</v>
          </cell>
        </row>
        <row r="2011">
          <cell r="A2011" t="str">
            <v>803240-1-1</v>
          </cell>
          <cell r="B2011" t="str">
            <v>803240-1</v>
          </cell>
          <cell r="C2011">
            <v>1</v>
          </cell>
          <cell r="E2011" t="str">
            <v>e2i2 Consulting Inc.</v>
          </cell>
          <cell r="F2011" t="str">
            <v>Lloyd Kortbeek Schedules - Sup 1</v>
          </cell>
          <cell r="G2011" t="str">
            <v>Schedules for Master Agreements</v>
          </cell>
          <cell r="H2011" t="str">
            <v>MacLean, Candice</v>
          </cell>
          <cell r="I2011">
            <v>41585</v>
          </cell>
          <cell r="J2011">
            <v>41583</v>
          </cell>
          <cell r="K2011">
            <v>41699</v>
          </cell>
          <cell r="L2011" t="str">
            <v>Complete</v>
          </cell>
          <cell r="M2011" t="str">
            <v>Executed</v>
          </cell>
          <cell r="N2011">
            <v>41604</v>
          </cell>
          <cell r="O2011" t="str">
            <v>Parallel_Return_to_Edit_Mode</v>
          </cell>
          <cell r="P2011" t="str">
            <v>MacLean, Candice</v>
          </cell>
          <cell r="R2011" t="str">
            <v>Julie Easthope</v>
          </cell>
          <cell r="S2011" t="str">
            <v>Kara Slemko</v>
          </cell>
          <cell r="T2011" t="str">
            <v>Stephanie Graham</v>
          </cell>
          <cell r="U2011" t="str">
            <v>C - Conventional</v>
          </cell>
          <cell r="V2011" t="str">
            <v>All</v>
          </cell>
          <cell r="W2011" t="str">
            <v>10 Days net terms</v>
          </cell>
          <cell r="X2011">
            <v>190000</v>
          </cell>
          <cell r="Z2011">
            <v>190000</v>
          </cell>
        </row>
        <row r="2012">
          <cell r="A2012" t="str">
            <v>803246-1</v>
          </cell>
          <cell r="B2012">
            <v>803246</v>
          </cell>
          <cell r="C2012">
            <v>1</v>
          </cell>
          <cell r="D2012">
            <v>403416</v>
          </cell>
          <cell r="E2012" t="str">
            <v>Motion Industries (Canada) Inc.</v>
          </cell>
          <cell r="F2012" t="str">
            <v>Technical Support</v>
          </cell>
          <cell r="G2012" t="str">
            <v>Purchase Order</v>
          </cell>
          <cell r="H2012" t="str">
            <v>Leonardo, Arlene</v>
          </cell>
          <cell r="I2012">
            <v>40562</v>
          </cell>
          <cell r="J2012">
            <v>40544</v>
          </cell>
          <cell r="K2012">
            <v>41243</v>
          </cell>
          <cell r="L2012" t="str">
            <v>Complete</v>
          </cell>
          <cell r="M2012" t="str">
            <v>Executed</v>
          </cell>
          <cell r="N2012">
            <v>40568</v>
          </cell>
          <cell r="O2012" t="str">
            <v>Execute Contract</v>
          </cell>
          <cell r="P2012" t="str">
            <v>Leonardo, Arlene</v>
          </cell>
          <cell r="Q2012" t="str">
            <v>Leonardo, Arlene</v>
          </cell>
          <cell r="R2012" t="str">
            <v>Marina Crawford</v>
          </cell>
          <cell r="S2012" t="str">
            <v>Ron Laing</v>
          </cell>
          <cell r="T2012" t="str">
            <v>Ronni Church</v>
          </cell>
          <cell r="U2012" t="str">
            <v>H - Horizon</v>
          </cell>
          <cell r="V2012" t="str">
            <v>Bitumen Production</v>
          </cell>
          <cell r="W2012" t="str">
            <v>45 Days net terms</v>
          </cell>
          <cell r="X2012">
            <v>156047.18</v>
          </cell>
          <cell r="Y2012">
            <v>69854</v>
          </cell>
          <cell r="Z2012">
            <v>100000</v>
          </cell>
        </row>
        <row r="2013">
          <cell r="A2013" t="str">
            <v>803246-4</v>
          </cell>
          <cell r="B2013">
            <v>803246</v>
          </cell>
          <cell r="C2013">
            <v>4</v>
          </cell>
          <cell r="D2013">
            <v>403416</v>
          </cell>
          <cell r="E2013" t="str">
            <v>Motion Industries (Canada) Inc.</v>
          </cell>
          <cell r="F2013" t="str">
            <v>Pulley Conveyor Survey</v>
          </cell>
          <cell r="G2013" t="str">
            <v>Purchase Order</v>
          </cell>
          <cell r="H2013" t="str">
            <v>Jiang, Steve</v>
          </cell>
          <cell r="I2013">
            <v>40955</v>
          </cell>
          <cell r="J2013">
            <v>40664</v>
          </cell>
          <cell r="K2013">
            <v>41243</v>
          </cell>
          <cell r="L2013" t="str">
            <v>Complete</v>
          </cell>
          <cell r="M2013" t="str">
            <v>Executed</v>
          </cell>
          <cell r="N2013">
            <v>40966</v>
          </cell>
          <cell r="O2013" t="str">
            <v>Approve Contract</v>
          </cell>
          <cell r="P2013" t="str">
            <v>Business Area Approver</v>
          </cell>
          <cell r="R2013" t="str">
            <v>Marina Crawford</v>
          </cell>
          <cell r="S2013" t="str">
            <v>Ron Laing</v>
          </cell>
          <cell r="T2013" t="str">
            <v>Ronni Church</v>
          </cell>
          <cell r="U2013" t="str">
            <v>H - Horizon</v>
          </cell>
          <cell r="V2013" t="str">
            <v>Bitumen Production</v>
          </cell>
          <cell r="W2013" t="str">
            <v>45 Days net terms</v>
          </cell>
          <cell r="X2013">
            <v>170997.18</v>
          </cell>
          <cell r="Y2013">
            <v>69854</v>
          </cell>
          <cell r="Z2013">
            <v>14950</v>
          </cell>
        </row>
        <row r="2014">
          <cell r="A2014" t="str">
            <v>803246-5</v>
          </cell>
          <cell r="B2014">
            <v>803246</v>
          </cell>
          <cell r="C2014">
            <v>5</v>
          </cell>
          <cell r="D2014">
            <v>403416</v>
          </cell>
          <cell r="E2014" t="str">
            <v>Motion Industries (Canada) Inc.</v>
          </cell>
          <cell r="F2014" t="str">
            <v>Pulley Conveyor Survey</v>
          </cell>
          <cell r="G2014" t="str">
            <v>Purchase Order</v>
          </cell>
          <cell r="H2014" t="str">
            <v>Jiang, Steve</v>
          </cell>
          <cell r="I2014">
            <v>40969</v>
          </cell>
          <cell r="J2014">
            <v>40664</v>
          </cell>
          <cell r="K2014">
            <v>41243</v>
          </cell>
          <cell r="L2014" t="str">
            <v>Complete</v>
          </cell>
          <cell r="M2014" t="str">
            <v>Executed</v>
          </cell>
          <cell r="N2014">
            <v>40988</v>
          </cell>
          <cell r="O2014" t="str">
            <v>Parallel_Return_to_Edit_Mode</v>
          </cell>
          <cell r="P2014" t="str">
            <v>Jiang, Steve</v>
          </cell>
          <cell r="R2014" t="str">
            <v>Marina Crawford</v>
          </cell>
          <cell r="S2014" t="str">
            <v>Ron Laing</v>
          </cell>
          <cell r="T2014" t="str">
            <v>Ronni Church</v>
          </cell>
          <cell r="U2014" t="str">
            <v>H - Horizon</v>
          </cell>
          <cell r="V2014" t="str">
            <v>Bitumen Production</v>
          </cell>
          <cell r="W2014" t="str">
            <v>45 Days net terms</v>
          </cell>
          <cell r="X2014">
            <v>186997.18</v>
          </cell>
          <cell r="Y2014">
            <v>69854</v>
          </cell>
          <cell r="Z2014">
            <v>16000</v>
          </cell>
        </row>
        <row r="2015">
          <cell r="A2015" t="str">
            <v>803246-6</v>
          </cell>
          <cell r="B2015">
            <v>803246</v>
          </cell>
          <cell r="C2015">
            <v>6</v>
          </cell>
          <cell r="D2015">
            <v>403416</v>
          </cell>
          <cell r="E2015" t="str">
            <v>Motion Industries (Canada) Inc.</v>
          </cell>
          <cell r="F2015" t="str">
            <v>Pulley Conveyor Survey</v>
          </cell>
          <cell r="G2015" t="str">
            <v>Purchase Order</v>
          </cell>
          <cell r="H2015" t="str">
            <v>Panya, Yowchong</v>
          </cell>
          <cell r="I2015">
            <v>41038</v>
          </cell>
          <cell r="J2015">
            <v>41009</v>
          </cell>
          <cell r="K2015">
            <v>41243</v>
          </cell>
          <cell r="L2015" t="str">
            <v>Complete</v>
          </cell>
          <cell r="M2015" t="str">
            <v>Executed</v>
          </cell>
          <cell r="N2015">
            <v>41045</v>
          </cell>
          <cell r="O2015" t="str">
            <v>Edit New Supplement</v>
          </cell>
          <cell r="P2015" t="str">
            <v>Panya, Yowchong</v>
          </cell>
          <cell r="Q2015" t="str">
            <v>Panya, Yowchong</v>
          </cell>
          <cell r="R2015" t="str">
            <v>Marina Crawford</v>
          </cell>
          <cell r="S2015" t="str">
            <v>Ron Laing</v>
          </cell>
          <cell r="T2015" t="str">
            <v>Ronni Church</v>
          </cell>
          <cell r="U2015" t="str">
            <v>H - Horizon</v>
          </cell>
          <cell r="V2015" t="str">
            <v>Bitumen Production</v>
          </cell>
          <cell r="W2015" t="str">
            <v>45 Days net terms</v>
          </cell>
          <cell r="X2015">
            <v>247497.18</v>
          </cell>
          <cell r="Y2015">
            <v>69854</v>
          </cell>
          <cell r="Z2015">
            <v>60500</v>
          </cell>
        </row>
        <row r="2016">
          <cell r="A2016" t="str">
            <v>803246-7</v>
          </cell>
          <cell r="B2016">
            <v>803246</v>
          </cell>
          <cell r="C2016">
            <v>7</v>
          </cell>
          <cell r="D2016">
            <v>403416</v>
          </cell>
          <cell r="E2016" t="str">
            <v>Motion Industries (Canada) Inc.</v>
          </cell>
          <cell r="F2016" t="str">
            <v>Train 3 Pulley Conveyor Survey</v>
          </cell>
          <cell r="G2016" t="str">
            <v>Purchase Order</v>
          </cell>
          <cell r="H2016" t="str">
            <v>Leonardo, Arlene</v>
          </cell>
          <cell r="I2016">
            <v>41100</v>
          </cell>
          <cell r="J2016">
            <v>41009</v>
          </cell>
          <cell r="K2016">
            <v>41243</v>
          </cell>
          <cell r="L2016" t="str">
            <v>Complete</v>
          </cell>
          <cell r="M2016" t="str">
            <v>Executed</v>
          </cell>
          <cell r="N2016">
            <v>41108</v>
          </cell>
          <cell r="O2016" t="str">
            <v>Parallel_Return_to_Edit_Mode</v>
          </cell>
          <cell r="P2016" t="str">
            <v>Panya, Yowchong</v>
          </cell>
          <cell r="R2016" t="str">
            <v>Marina Crawford</v>
          </cell>
          <cell r="S2016" t="str">
            <v>Ron Laing</v>
          </cell>
          <cell r="T2016" t="str">
            <v>Ronni Church</v>
          </cell>
          <cell r="U2016" t="str">
            <v>H - Horizon</v>
          </cell>
          <cell r="V2016" t="str">
            <v>Bitumen Production</v>
          </cell>
          <cell r="W2016" t="str">
            <v>45 Days net terms</v>
          </cell>
          <cell r="X2016">
            <v>261077.18</v>
          </cell>
          <cell r="Y2016">
            <v>69854</v>
          </cell>
          <cell r="Z2016">
            <v>13580</v>
          </cell>
        </row>
        <row r="2017">
          <cell r="A2017" t="str">
            <v>803246-8</v>
          </cell>
          <cell r="B2017">
            <v>803246</v>
          </cell>
          <cell r="C2017">
            <v>8</v>
          </cell>
          <cell r="D2017">
            <v>403416</v>
          </cell>
          <cell r="E2017" t="str">
            <v>Motion Industries (Canada) Inc.</v>
          </cell>
          <cell r="F2017" t="str">
            <v>Extension of Contract Term until Jan. 31, 2013</v>
          </cell>
          <cell r="G2017" t="str">
            <v>Purchase Order</v>
          </cell>
          <cell r="H2017" t="str">
            <v>Panya, Yowchong</v>
          </cell>
          <cell r="I2017">
            <v>41246</v>
          </cell>
          <cell r="J2017">
            <v>41244</v>
          </cell>
          <cell r="K2017">
            <v>41305</v>
          </cell>
          <cell r="L2017" t="str">
            <v>Complete</v>
          </cell>
          <cell r="M2017" t="str">
            <v>Executed</v>
          </cell>
          <cell r="N2017">
            <v>41249</v>
          </cell>
          <cell r="O2017" t="str">
            <v>Edit New Supplement</v>
          </cell>
          <cell r="P2017" t="str">
            <v>Leonardo, Arlene</v>
          </cell>
          <cell r="Q2017" t="str">
            <v>Leonardo, Arlene</v>
          </cell>
          <cell r="R2017" t="str">
            <v>Marina Crawford</v>
          </cell>
          <cell r="S2017" t="str">
            <v>Ron Laing</v>
          </cell>
          <cell r="T2017" t="str">
            <v>Eric Stearns</v>
          </cell>
          <cell r="U2017" t="str">
            <v>H - Horizon</v>
          </cell>
          <cell r="V2017" t="str">
            <v>Bitumen Production</v>
          </cell>
          <cell r="W2017" t="str">
            <v>45 Days net terms</v>
          </cell>
          <cell r="X2017">
            <v>301077.18</v>
          </cell>
          <cell r="Y2017">
            <v>69854</v>
          </cell>
          <cell r="Z2017">
            <v>40000</v>
          </cell>
        </row>
        <row r="2018">
          <cell r="A2018" t="str">
            <v>803253-1</v>
          </cell>
          <cell r="B2018">
            <v>803253</v>
          </cell>
          <cell r="C2018">
            <v>1</v>
          </cell>
          <cell r="E2018" t="str">
            <v>CLEAVER-BROOKS, INC.</v>
          </cell>
          <cell r="F2018" t="str">
            <v>Supplement 1</v>
          </cell>
          <cell r="G2018" t="str">
            <v>Engineering, Procurement &amp; Construction Agreement</v>
          </cell>
          <cell r="H2018" t="str">
            <v>Blesa, Juan Carlos</v>
          </cell>
          <cell r="I2018">
            <v>40879</v>
          </cell>
          <cell r="J2018">
            <v>40479</v>
          </cell>
          <cell r="L2018" t="str">
            <v>Complete</v>
          </cell>
          <cell r="M2018" t="str">
            <v>Executed</v>
          </cell>
          <cell r="N2018">
            <v>40883</v>
          </cell>
          <cell r="O2018" t="str">
            <v>Edit New Supplement</v>
          </cell>
          <cell r="P2018" t="str">
            <v>Marin, Sandra</v>
          </cell>
          <cell r="Q2018" t="str">
            <v>Marin, Sandra</v>
          </cell>
          <cell r="R2018" t="str">
            <v>Ronni Church</v>
          </cell>
          <cell r="S2018" t="str">
            <v>Ron Laing</v>
          </cell>
          <cell r="T2018" t="str">
            <v>Ronni Church</v>
          </cell>
          <cell r="U2018" t="str">
            <v>C - Conventional</v>
          </cell>
          <cell r="V2018" t="str">
            <v>Kirby</v>
          </cell>
          <cell r="W2018" t="str">
            <v>45 Days net terms</v>
          </cell>
          <cell r="X2018">
            <v>559000</v>
          </cell>
          <cell r="Z2018">
            <v>-40673070</v>
          </cell>
        </row>
        <row r="2019">
          <cell r="A2019" t="str">
            <v>803253-2</v>
          </cell>
          <cell r="B2019">
            <v>803253</v>
          </cell>
          <cell r="C2019">
            <v>2</v>
          </cell>
          <cell r="E2019" t="str">
            <v>CLEAVER-BROOKS, INC.</v>
          </cell>
          <cell r="F2019" t="str">
            <v>Supplement 2</v>
          </cell>
          <cell r="G2019" t="str">
            <v>Engineering, Procurement &amp; Construction Agreement</v>
          </cell>
          <cell r="H2019" t="str">
            <v>Blesa, Juan Carlos</v>
          </cell>
          <cell r="I2019">
            <v>40884</v>
          </cell>
          <cell r="J2019">
            <v>40520</v>
          </cell>
          <cell r="L2019" t="str">
            <v>Complete</v>
          </cell>
          <cell r="M2019" t="str">
            <v>Executed</v>
          </cell>
          <cell r="N2019">
            <v>40884</v>
          </cell>
          <cell r="O2019" t="str">
            <v>Parallel_Return_to_Edit_Mode</v>
          </cell>
          <cell r="P2019" t="str">
            <v>Marin, Sandra</v>
          </cell>
          <cell r="R2019" t="str">
            <v>Ronni Church</v>
          </cell>
          <cell r="S2019" t="str">
            <v>Ron Laing</v>
          </cell>
          <cell r="T2019" t="str">
            <v>Ronni Church</v>
          </cell>
          <cell r="U2019" t="str">
            <v>C - Conventional</v>
          </cell>
          <cell r="V2019" t="str">
            <v>Kirby</v>
          </cell>
          <cell r="W2019" t="str">
            <v>45 Days net terms</v>
          </cell>
          <cell r="X2019">
            <v>870232</v>
          </cell>
          <cell r="Z2019">
            <v>311232</v>
          </cell>
        </row>
        <row r="2020">
          <cell r="A2020" t="str">
            <v>803253-3</v>
          </cell>
          <cell r="B2020">
            <v>803253</v>
          </cell>
          <cell r="C2020">
            <v>3</v>
          </cell>
          <cell r="E2020" t="str">
            <v>CLEAVER-BROOKS, INC.</v>
          </cell>
          <cell r="F2020" t="str">
            <v>Supplement 3</v>
          </cell>
          <cell r="G2020" t="str">
            <v>Engineering, Procurement &amp; Construction Agreement</v>
          </cell>
          <cell r="H2020" t="str">
            <v>Blesa, Juan Carlos</v>
          </cell>
          <cell r="I2020">
            <v>40889</v>
          </cell>
          <cell r="J2020">
            <v>40648</v>
          </cell>
          <cell r="L2020" t="str">
            <v>Complete</v>
          </cell>
          <cell r="M2020" t="str">
            <v>Executed</v>
          </cell>
          <cell r="N2020">
            <v>40912</v>
          </cell>
          <cell r="O2020" t="str">
            <v>Edit New Supplement</v>
          </cell>
          <cell r="P2020" t="str">
            <v>Marin, Sandra</v>
          </cell>
          <cell r="Q2020" t="str">
            <v>Marin, Sandra</v>
          </cell>
          <cell r="R2020" t="str">
            <v>Ronni Church</v>
          </cell>
          <cell r="S2020" t="str">
            <v>Ron Laing</v>
          </cell>
          <cell r="T2020" t="str">
            <v>Ronni Church</v>
          </cell>
          <cell r="U2020" t="str">
            <v>C - Conventional</v>
          </cell>
          <cell r="V2020" t="str">
            <v>Kirby</v>
          </cell>
          <cell r="W2020" t="str">
            <v>45 Days net terms</v>
          </cell>
          <cell r="X2020">
            <v>0</v>
          </cell>
          <cell r="Z2020">
            <v>-870232</v>
          </cell>
        </row>
        <row r="2021">
          <cell r="A2021" t="str">
            <v>803253-4</v>
          </cell>
          <cell r="B2021">
            <v>803253</v>
          </cell>
          <cell r="C2021">
            <v>4</v>
          </cell>
          <cell r="E2021" t="str">
            <v>CLEAVER-BROOKS, INC.</v>
          </cell>
          <cell r="F2021" t="str">
            <v>Supplement 4</v>
          </cell>
          <cell r="G2021" t="str">
            <v>Engineering, Procurement &amp; Construction Agreement</v>
          </cell>
          <cell r="H2021" t="str">
            <v>Blesa, Juan Carlos</v>
          </cell>
          <cell r="I2021">
            <v>40912</v>
          </cell>
          <cell r="J2021">
            <v>40745</v>
          </cell>
          <cell r="L2021" t="str">
            <v>Complete</v>
          </cell>
          <cell r="M2021" t="str">
            <v>Executed</v>
          </cell>
          <cell r="N2021">
            <v>40918</v>
          </cell>
          <cell r="O2021" t="str">
            <v>Parallel_Return_to_Edit_Mode</v>
          </cell>
          <cell r="P2021" t="str">
            <v>Marin, Sandra</v>
          </cell>
          <cell r="R2021" t="str">
            <v>Ronni Church</v>
          </cell>
          <cell r="S2021" t="str">
            <v>Ron Laing</v>
          </cell>
          <cell r="T2021" t="str">
            <v>Ronni Church</v>
          </cell>
          <cell r="U2021" t="str">
            <v>C - Conventional</v>
          </cell>
          <cell r="V2021" t="str">
            <v>Kirby</v>
          </cell>
          <cell r="W2021" t="str">
            <v>45 Days net terms</v>
          </cell>
          <cell r="X2021">
            <v>66438</v>
          </cell>
          <cell r="Z2021">
            <v>66438</v>
          </cell>
        </row>
        <row r="2022">
          <cell r="A2022" t="str">
            <v>803253-5</v>
          </cell>
          <cell r="B2022">
            <v>803253</v>
          </cell>
          <cell r="C2022">
            <v>5</v>
          </cell>
          <cell r="E2022" t="str">
            <v>CLEAVER-BROOKS, INC.</v>
          </cell>
          <cell r="F2022" t="str">
            <v>Supplement 5</v>
          </cell>
          <cell r="G2022" t="str">
            <v>Engineering, Procurement &amp; Construction Agreement</v>
          </cell>
          <cell r="H2022" t="str">
            <v>Blesa, Juan Carlos</v>
          </cell>
          <cell r="I2022">
            <v>41088</v>
          </cell>
          <cell r="J2022">
            <v>40745</v>
          </cell>
          <cell r="L2022" t="str">
            <v>Complete</v>
          </cell>
          <cell r="M2022" t="str">
            <v>Executed</v>
          </cell>
          <cell r="N2022">
            <v>41165</v>
          </cell>
          <cell r="O2022" t="str">
            <v>Approve Contract</v>
          </cell>
          <cell r="P2022" t="str">
            <v>Business Area Approver</v>
          </cell>
          <cell r="Q2022" t="str">
            <v>Marin, Sandra</v>
          </cell>
          <cell r="R2022" t="str">
            <v>Ronni Church</v>
          </cell>
          <cell r="S2022" t="str">
            <v>Ron Laing</v>
          </cell>
          <cell r="T2022" t="str">
            <v>Ronni Church</v>
          </cell>
          <cell r="U2022" t="str">
            <v>C - Conventional</v>
          </cell>
          <cell r="V2022" t="str">
            <v>Kirby</v>
          </cell>
          <cell r="W2022" t="str">
            <v>45 Days net terms</v>
          </cell>
          <cell r="X2022">
            <v>73000</v>
          </cell>
          <cell r="Z2022">
            <v>6562</v>
          </cell>
        </row>
        <row r="2023">
          <cell r="A2023" t="str">
            <v>803266-1-1</v>
          </cell>
          <cell r="B2023" t="str">
            <v>803266-1</v>
          </cell>
          <cell r="C2023">
            <v>1</v>
          </cell>
          <cell r="E2023" t="str">
            <v>BB&amp;R Contracting Ltd.</v>
          </cell>
          <cell r="F2023" t="str">
            <v>BB &amp; R Contracting Ltd. Schedules</v>
          </cell>
          <cell r="G2023" t="str">
            <v>Contract Operating Agreement</v>
          </cell>
          <cell r="H2023" t="str">
            <v>Cantlon, Elaine</v>
          </cell>
          <cell r="I2023">
            <v>41887</v>
          </cell>
          <cell r="J2023">
            <v>41852</v>
          </cell>
          <cell r="K2023">
            <v>42216</v>
          </cell>
          <cell r="L2023" t="str">
            <v>Complete</v>
          </cell>
          <cell r="M2023" t="str">
            <v>Executed</v>
          </cell>
          <cell r="N2023">
            <v>41943</v>
          </cell>
          <cell r="O2023" t="str">
            <v>Approve Contract</v>
          </cell>
          <cell r="P2023" t="str">
            <v>Commercial Operations Approver</v>
          </cell>
          <cell r="Q2023" t="str">
            <v>Easthope, Julie</v>
          </cell>
          <cell r="R2023" t="str">
            <v>Julie Easthope</v>
          </cell>
          <cell r="S2023" t="str">
            <v>Kara Slemko</v>
          </cell>
          <cell r="U2023" t="str">
            <v>C - Conventional</v>
          </cell>
          <cell r="V2023" t="str">
            <v>Grande Prairie</v>
          </cell>
          <cell r="W2023" t="str">
            <v>45 Days net terms</v>
          </cell>
          <cell r="X2023">
            <v>140000</v>
          </cell>
          <cell r="Y2023">
            <v>612918</v>
          </cell>
          <cell r="Z2023">
            <v>140000</v>
          </cell>
        </row>
        <row r="2024">
          <cell r="A2024" t="str">
            <v>803273-1</v>
          </cell>
          <cell r="B2024">
            <v>803273</v>
          </cell>
          <cell r="C2024">
            <v>1</v>
          </cell>
          <cell r="D2024">
            <v>404145</v>
          </cell>
          <cell r="E2024" t="str">
            <v>FT Asset Management Services Integrated Ltd.</v>
          </cell>
          <cell r="F2024" t="str">
            <v>Contract Extension</v>
          </cell>
          <cell r="G2024" t="str">
            <v>Master Goods and Services Agreement</v>
          </cell>
          <cell r="H2024" t="str">
            <v>Ramirez, Wilbert</v>
          </cell>
          <cell r="I2024">
            <v>40702</v>
          </cell>
          <cell r="J2024">
            <v>40683</v>
          </cell>
          <cell r="K2024">
            <v>40755</v>
          </cell>
          <cell r="L2024" t="str">
            <v>Complete</v>
          </cell>
          <cell r="M2024" t="str">
            <v>Executed</v>
          </cell>
          <cell r="N2024">
            <v>40723</v>
          </cell>
          <cell r="O2024" t="str">
            <v>Edit New Supplement</v>
          </cell>
          <cell r="P2024" t="str">
            <v>Jiang, Steve</v>
          </cell>
          <cell r="Q2024" t="str">
            <v>Jiang, Steve</v>
          </cell>
          <cell r="R2024" t="str">
            <v>Marina Crawford</v>
          </cell>
          <cell r="S2024" t="str">
            <v>Ron Laing</v>
          </cell>
          <cell r="T2024" t="str">
            <v>Karen Almadi</v>
          </cell>
          <cell r="U2024" t="str">
            <v>H - Horizon</v>
          </cell>
          <cell r="V2024" t="str">
            <v>Upgrading &amp; Utilitie - Upgrading &amp; Utilities</v>
          </cell>
          <cell r="W2024" t="str">
            <v>45 Days net terms</v>
          </cell>
          <cell r="X2024">
            <v>35000000</v>
          </cell>
          <cell r="Y2024">
            <v>745732</v>
          </cell>
          <cell r="Z2024">
            <v>10000000</v>
          </cell>
        </row>
        <row r="2025">
          <cell r="A2025" t="str">
            <v>803273-2</v>
          </cell>
          <cell r="B2025">
            <v>803273</v>
          </cell>
          <cell r="C2025">
            <v>2</v>
          </cell>
          <cell r="D2025">
            <v>404145</v>
          </cell>
          <cell r="E2025" t="str">
            <v>FT Asset Management Services Integrated Ltd.</v>
          </cell>
          <cell r="F2025" t="str">
            <v>Contract Extension</v>
          </cell>
          <cell r="G2025" t="str">
            <v>Master Goods and Services Agreement</v>
          </cell>
          <cell r="H2025" t="str">
            <v>Leonardo, Arlene</v>
          </cell>
          <cell r="I2025">
            <v>40749</v>
          </cell>
          <cell r="J2025">
            <v>40756</v>
          </cell>
          <cell r="K2025">
            <v>40786</v>
          </cell>
          <cell r="L2025" t="str">
            <v>Complete</v>
          </cell>
          <cell r="M2025" t="str">
            <v>Executed</v>
          </cell>
          <cell r="N2025">
            <v>40771</v>
          </cell>
          <cell r="O2025" t="str">
            <v>Execute Contract</v>
          </cell>
          <cell r="P2025" t="str">
            <v>Ramirez, Wilbert</v>
          </cell>
          <cell r="Q2025" t="str">
            <v>Ramirez, Wilbert</v>
          </cell>
          <cell r="R2025" t="str">
            <v>Marina Crawford</v>
          </cell>
          <cell r="S2025" t="str">
            <v>Ron Laing</v>
          </cell>
          <cell r="T2025" t="str">
            <v>Karen Almadi</v>
          </cell>
          <cell r="U2025" t="str">
            <v>H - Horizon</v>
          </cell>
          <cell r="V2025" t="str">
            <v>Upgrading &amp; Utilitie - Upgrading &amp; Utilities</v>
          </cell>
          <cell r="W2025" t="str">
            <v>45 Days net terms</v>
          </cell>
          <cell r="X2025">
            <v>39500000</v>
          </cell>
          <cell r="Y2025">
            <v>745732</v>
          </cell>
          <cell r="Z2025">
            <v>4500000</v>
          </cell>
        </row>
        <row r="2026">
          <cell r="A2026" t="str">
            <v>803273-3-1</v>
          </cell>
          <cell r="B2026" t="str">
            <v>803273-3</v>
          </cell>
          <cell r="C2026">
            <v>1</v>
          </cell>
          <cell r="D2026">
            <v>404721</v>
          </cell>
          <cell r="E2026" t="str">
            <v>FT Asset Management Services Integrated Ltd.</v>
          </cell>
          <cell r="F2026" t="str">
            <v>October 2012 Outage</v>
          </cell>
          <cell r="G2026" t="str">
            <v>Schedules for Master Agreements</v>
          </cell>
          <cell r="H2026" t="str">
            <v>Leonardo, Arlene</v>
          </cell>
          <cell r="I2026">
            <v>41179</v>
          </cell>
          <cell r="J2026">
            <v>41176</v>
          </cell>
          <cell r="K2026">
            <v>41213</v>
          </cell>
          <cell r="L2026" t="str">
            <v>Complete</v>
          </cell>
          <cell r="M2026" t="str">
            <v>Executed</v>
          </cell>
          <cell r="N2026">
            <v>41191</v>
          </cell>
          <cell r="O2026" t="str">
            <v>Approve Contract</v>
          </cell>
          <cell r="P2026" t="str">
            <v>Business Area Approver</v>
          </cell>
          <cell r="Q2026" t="str">
            <v>Arunachalam, Bala</v>
          </cell>
          <cell r="R2026" t="str">
            <v>Marina Crawford</v>
          </cell>
          <cell r="S2026" t="str">
            <v>Ron Laing</v>
          </cell>
          <cell r="T2026" t="str">
            <v>Stephanie Graham</v>
          </cell>
          <cell r="U2026" t="str">
            <v>H - Horizon</v>
          </cell>
          <cell r="V2026" t="str">
            <v>Upgrading &amp; Utilitie - Upgrading &amp; Utilities</v>
          </cell>
          <cell r="W2026" t="str">
            <v>30 Days net terms</v>
          </cell>
          <cell r="X2026">
            <v>5058000</v>
          </cell>
          <cell r="Y2026">
            <v>745732</v>
          </cell>
          <cell r="Z2026">
            <v>558000</v>
          </cell>
        </row>
        <row r="2027">
          <cell r="A2027" t="str">
            <v>803273-3-2</v>
          </cell>
          <cell r="B2027" t="str">
            <v>803273-3</v>
          </cell>
          <cell r="C2027">
            <v>2</v>
          </cell>
          <cell r="D2027">
            <v>404721</v>
          </cell>
          <cell r="E2027" t="str">
            <v>FT Asset Management Services Integrated Ltd.</v>
          </cell>
          <cell r="F2027" t="str">
            <v>42-E-11 Exchanger - Removal &amp; Installation of New Tub Bundle</v>
          </cell>
          <cell r="G2027" t="str">
            <v>Schedules for Master Agreements</v>
          </cell>
          <cell r="H2027" t="str">
            <v>Leonardo, Arlene</v>
          </cell>
          <cell r="I2027">
            <v>41200</v>
          </cell>
          <cell r="J2027">
            <v>41176</v>
          </cell>
          <cell r="K2027">
            <v>41213</v>
          </cell>
          <cell r="L2027" t="str">
            <v>Complete</v>
          </cell>
          <cell r="M2027" t="str">
            <v>Executed</v>
          </cell>
          <cell r="N2027">
            <v>41220</v>
          </cell>
          <cell r="O2027" t="str">
            <v>Parallel_Return_to_Edit_Mode</v>
          </cell>
          <cell r="P2027" t="str">
            <v>Leonardo, Arlene</v>
          </cell>
          <cell r="R2027" t="str">
            <v>Marina Crawford</v>
          </cell>
          <cell r="S2027" t="str">
            <v>Kara Slemko</v>
          </cell>
          <cell r="T2027" t="str">
            <v>Karen Almadi</v>
          </cell>
          <cell r="U2027" t="str">
            <v>H - Horizon</v>
          </cell>
          <cell r="V2027" t="str">
            <v>Upgrading &amp; Utilitie - Upgrading &amp; Utilities</v>
          </cell>
          <cell r="W2027" t="str">
            <v>30 Days net terms</v>
          </cell>
          <cell r="X2027">
            <v>5083000</v>
          </cell>
          <cell r="Y2027">
            <v>745732</v>
          </cell>
          <cell r="Z2027">
            <v>25000</v>
          </cell>
        </row>
        <row r="2028">
          <cell r="A2028" t="str">
            <v>803273-3-3</v>
          </cell>
          <cell r="B2028" t="str">
            <v>803273-3</v>
          </cell>
          <cell r="C2028">
            <v>3</v>
          </cell>
          <cell r="D2028">
            <v>404721</v>
          </cell>
          <cell r="E2028" t="str">
            <v>FT Asset Management Services Integrated Ltd.</v>
          </cell>
          <cell r="F2028" t="str">
            <v>Contract Extension until Dec 15, 2012</v>
          </cell>
          <cell r="G2028" t="str">
            <v>Schedules for Master Agreements</v>
          </cell>
          <cell r="H2028" t="str">
            <v>Elia, Daniela</v>
          </cell>
          <cell r="I2028">
            <v>41221</v>
          </cell>
          <cell r="J2028">
            <v>41214</v>
          </cell>
          <cell r="K2028">
            <v>41258</v>
          </cell>
          <cell r="L2028" t="str">
            <v>Complete</v>
          </cell>
          <cell r="M2028" t="str">
            <v>Executed</v>
          </cell>
          <cell r="N2028">
            <v>41235</v>
          </cell>
          <cell r="O2028" t="str">
            <v>Approve Contract</v>
          </cell>
          <cell r="P2028" t="str">
            <v>Supply Management Approver</v>
          </cell>
          <cell r="Q2028" t="str">
            <v>Tavassoli, Nader</v>
          </cell>
          <cell r="R2028" t="str">
            <v>Carla Salazar</v>
          </cell>
          <cell r="S2028" t="str">
            <v>Kara Slemko</v>
          </cell>
          <cell r="T2028" t="str">
            <v>Stephanie Graham</v>
          </cell>
          <cell r="U2028" t="str">
            <v>H - Horizon</v>
          </cell>
          <cell r="V2028" t="str">
            <v>Upgrading &amp; Utilitie - Upgrading &amp; Utilities</v>
          </cell>
          <cell r="W2028" t="str">
            <v>30 Days net terms</v>
          </cell>
          <cell r="X2028">
            <v>5283000</v>
          </cell>
          <cell r="Y2028">
            <v>745732</v>
          </cell>
          <cell r="Z2028">
            <v>200000</v>
          </cell>
        </row>
        <row r="2029">
          <cell r="A2029" t="str">
            <v>803280-3</v>
          </cell>
          <cell r="B2029">
            <v>803280</v>
          </cell>
          <cell r="C2029">
            <v>3</v>
          </cell>
          <cell r="D2029">
            <v>403761</v>
          </cell>
          <cell r="E2029" t="str">
            <v>Bouchier Contracting Ltd.</v>
          </cell>
          <cell r="F2029" t="str">
            <v>MGSA #403761 Belt Peel and Pond Clean</v>
          </cell>
          <cell r="G2029" t="str">
            <v>Master Goods and Services Agreement</v>
          </cell>
          <cell r="H2029" t="str">
            <v>Ramirez, Wilbert</v>
          </cell>
          <cell r="I2029">
            <v>40771</v>
          </cell>
          <cell r="J2029">
            <v>40725</v>
          </cell>
          <cell r="K2029">
            <v>40908</v>
          </cell>
          <cell r="L2029" t="str">
            <v>Complete</v>
          </cell>
          <cell r="M2029" t="str">
            <v>Executed</v>
          </cell>
          <cell r="N2029">
            <v>40792</v>
          </cell>
          <cell r="O2029" t="str">
            <v>Approve Contract</v>
          </cell>
          <cell r="P2029" t="str">
            <v>Business Area Approver</v>
          </cell>
          <cell r="Q2029" t="str">
            <v>McWhan, Casey</v>
          </cell>
          <cell r="R2029" t="str">
            <v>Marina Crawford</v>
          </cell>
          <cell r="S2029" t="str">
            <v>Ron Laing</v>
          </cell>
          <cell r="T2029" t="str">
            <v>Ronni Church</v>
          </cell>
          <cell r="U2029" t="str">
            <v>H - Horizon</v>
          </cell>
          <cell r="V2029" t="str">
            <v>Bitumen Production</v>
          </cell>
          <cell r="W2029" t="str">
            <v>45 Days net terms</v>
          </cell>
          <cell r="X2029">
            <v>5198229</v>
          </cell>
          <cell r="Y2029">
            <v>572639</v>
          </cell>
          <cell r="Z2029">
            <v>2850000</v>
          </cell>
        </row>
        <row r="2030">
          <cell r="A2030" t="str">
            <v>803280-4</v>
          </cell>
          <cell r="B2030">
            <v>803280</v>
          </cell>
          <cell r="C2030">
            <v>4</v>
          </cell>
          <cell r="D2030">
            <v>403761</v>
          </cell>
          <cell r="E2030" t="str">
            <v>Bouchier Contracting Ltd.</v>
          </cell>
          <cell r="F2030" t="str">
            <v>MGSA #403761 Belt Peel and Pond Clean</v>
          </cell>
          <cell r="G2030" t="str">
            <v>Master Goods and Services Agreement</v>
          </cell>
          <cell r="H2030" t="str">
            <v>General, Tracy</v>
          </cell>
          <cell r="I2030">
            <v>40847</v>
          </cell>
          <cell r="J2030">
            <v>40878</v>
          </cell>
          <cell r="K2030">
            <v>41274</v>
          </cell>
          <cell r="L2030" t="str">
            <v>Complete</v>
          </cell>
          <cell r="M2030" t="str">
            <v>Executed</v>
          </cell>
          <cell r="N2030">
            <v>41309</v>
          </cell>
          <cell r="O2030" t="str">
            <v>Parallel_Return_to_Edit_Mode</v>
          </cell>
          <cell r="P2030" t="str">
            <v>Murphy, Alicia</v>
          </cell>
          <cell r="Q2030" t="str">
            <v>Murphy, Alicia</v>
          </cell>
          <cell r="R2030" t="str">
            <v>Marina Crawford</v>
          </cell>
          <cell r="S2030" t="str">
            <v>Ron Laing</v>
          </cell>
          <cell r="T2030" t="str">
            <v>Ronni Church</v>
          </cell>
          <cell r="U2030" t="str">
            <v>H - Horizon</v>
          </cell>
          <cell r="V2030" t="str">
            <v>Bitumen Production</v>
          </cell>
          <cell r="W2030" t="str">
            <v>45 Days net terms</v>
          </cell>
          <cell r="X2030">
            <v>11112559</v>
          </cell>
          <cell r="Y2030">
            <v>572639</v>
          </cell>
          <cell r="Z2030">
            <v>5914330</v>
          </cell>
        </row>
        <row r="2031">
          <cell r="A2031" t="str">
            <v>803280-5</v>
          </cell>
          <cell r="B2031">
            <v>803280</v>
          </cell>
          <cell r="C2031">
            <v>5</v>
          </cell>
          <cell r="D2031">
            <v>403761</v>
          </cell>
          <cell r="E2031" t="str">
            <v>Bouchier Contracting Ltd.</v>
          </cell>
          <cell r="F2031" t="str">
            <v>Belt Peel Extension</v>
          </cell>
          <cell r="G2031" t="str">
            <v>Master Goods and Services Agreement</v>
          </cell>
          <cell r="H2031" t="str">
            <v>Murphy, Alicia</v>
          </cell>
          <cell r="I2031">
            <v>41332</v>
          </cell>
          <cell r="J2031">
            <v>40878</v>
          </cell>
          <cell r="K2031">
            <v>41364</v>
          </cell>
          <cell r="L2031" t="str">
            <v>Complete</v>
          </cell>
          <cell r="M2031" t="str">
            <v>Executed</v>
          </cell>
          <cell r="N2031">
            <v>41340</v>
          </cell>
          <cell r="O2031" t="str">
            <v>Approve Contract</v>
          </cell>
          <cell r="P2031" t="str">
            <v>Supply Management Approver</v>
          </cell>
          <cell r="Q2031" t="str">
            <v>Crawford, Marina</v>
          </cell>
          <cell r="R2031" t="str">
            <v>Marina Crawford</v>
          </cell>
          <cell r="S2031" t="str">
            <v>Kara Slemko</v>
          </cell>
          <cell r="T2031" t="str">
            <v>Ronni Church</v>
          </cell>
          <cell r="U2031" t="str">
            <v>H - Horizon</v>
          </cell>
          <cell r="V2031" t="str">
            <v>Bitumen Production</v>
          </cell>
          <cell r="W2031" t="str">
            <v>45 Days net terms</v>
          </cell>
          <cell r="X2031">
            <v>13612559</v>
          </cell>
          <cell r="Y2031">
            <v>572639</v>
          </cell>
          <cell r="Z2031">
            <v>2500000</v>
          </cell>
        </row>
        <row r="2032">
          <cell r="A2032" t="str">
            <v>803289-1</v>
          </cell>
          <cell r="B2032">
            <v>803289</v>
          </cell>
          <cell r="C2032">
            <v>1</v>
          </cell>
          <cell r="D2032">
            <v>404206</v>
          </cell>
          <cell r="E2032" t="str">
            <v>HSE Integrated Ltd</v>
          </cell>
          <cell r="F2032" t="str">
            <v>HSE Integrated - Air Monitoring, Safety &amp; Emergency Services</v>
          </cell>
          <cell r="G2032" t="str">
            <v>Master Goods and Services Agreement</v>
          </cell>
          <cell r="H2032" t="str">
            <v>Su, Pan</v>
          </cell>
          <cell r="I2032">
            <v>41194</v>
          </cell>
          <cell r="J2032">
            <v>40567</v>
          </cell>
          <cell r="K2032">
            <v>42392</v>
          </cell>
          <cell r="L2032" t="str">
            <v>Active</v>
          </cell>
          <cell r="M2032" t="str">
            <v>Executed</v>
          </cell>
          <cell r="N2032">
            <v>41206</v>
          </cell>
          <cell r="O2032" t="str">
            <v>Edit New Supplement</v>
          </cell>
          <cell r="P2032" t="str">
            <v>Lanfranchi, Renato</v>
          </cell>
          <cell r="Q2032" t="str">
            <v>Lanfranchi, Renato</v>
          </cell>
          <cell r="R2032" t="str">
            <v>Julie Easthope</v>
          </cell>
          <cell r="S2032" t="str">
            <v>Kara Slemko</v>
          </cell>
          <cell r="T2032" t="str">
            <v>Stephanie Graham</v>
          </cell>
          <cell r="U2032" t="str">
            <v>C - Conventional</v>
          </cell>
          <cell r="V2032" t="str">
            <v>All</v>
          </cell>
          <cell r="W2032" t="str">
            <v>45 Days net terms</v>
          </cell>
          <cell r="X2032">
            <v>1600000</v>
          </cell>
          <cell r="Y2032">
            <v>562614</v>
          </cell>
          <cell r="Z2032">
            <v>723400</v>
          </cell>
        </row>
        <row r="2033">
          <cell r="A2033" t="str">
            <v>803289-1-1</v>
          </cell>
          <cell r="B2033" t="str">
            <v>803289-1</v>
          </cell>
          <cell r="C2033">
            <v>1</v>
          </cell>
          <cell r="D2033">
            <v>40420601</v>
          </cell>
          <cell r="E2033" t="str">
            <v>HSE Integrated Ltd</v>
          </cell>
          <cell r="F2033" t="str">
            <v>Supply Air Trailers &amp; Safety Watch</v>
          </cell>
          <cell r="G2033" t="str">
            <v>Schedules for Master Agreements</v>
          </cell>
          <cell r="H2033" t="str">
            <v>Baldwin, Charity</v>
          </cell>
          <cell r="I2033">
            <v>40674</v>
          </cell>
          <cell r="J2033">
            <v>40567</v>
          </cell>
          <cell r="K2033">
            <v>40932</v>
          </cell>
          <cell r="L2033" t="str">
            <v>Complete</v>
          </cell>
          <cell r="M2033" t="str">
            <v>Executed</v>
          </cell>
          <cell r="N2033">
            <v>40707</v>
          </cell>
          <cell r="O2033" t="str">
            <v>Execute Contract</v>
          </cell>
          <cell r="P2033" t="str">
            <v>Baldwin, Charity</v>
          </cell>
          <cell r="Q2033" t="str">
            <v>Baldwin, Charity</v>
          </cell>
          <cell r="R2033" t="str">
            <v>Sudip Kumar</v>
          </cell>
          <cell r="S2033" t="str">
            <v>Ron Laing</v>
          </cell>
          <cell r="T2033" t="str">
            <v>Karen Almadi</v>
          </cell>
          <cell r="U2033" t="str">
            <v>H - Horizon</v>
          </cell>
          <cell r="V2033" t="str">
            <v>Upgrading &amp; Utilitie - Upgrading &amp; Utilities</v>
          </cell>
          <cell r="W2033" t="str">
            <v>45 Days net terms</v>
          </cell>
          <cell r="X2033">
            <v>956932.56</v>
          </cell>
          <cell r="Y2033">
            <v>562614</v>
          </cell>
          <cell r="Z2033">
            <v>80332.56</v>
          </cell>
        </row>
        <row r="2034">
          <cell r="A2034" t="str">
            <v>803289-2</v>
          </cell>
          <cell r="B2034">
            <v>803289</v>
          </cell>
          <cell r="C2034">
            <v>2</v>
          </cell>
          <cell r="D2034">
            <v>404206</v>
          </cell>
          <cell r="E2034" t="str">
            <v>HSE Integrated Ltd</v>
          </cell>
          <cell r="F2034" t="str">
            <v>HSE Integrated - Air Monitoring, Safety &amp; Emergency Services</v>
          </cell>
          <cell r="G2034" t="str">
            <v>Master Goods and Services Agreement</v>
          </cell>
          <cell r="H2034" t="str">
            <v>Su, Pan</v>
          </cell>
          <cell r="I2034">
            <v>42380</v>
          </cell>
          <cell r="J2034">
            <v>40567</v>
          </cell>
          <cell r="K2034">
            <v>42551</v>
          </cell>
          <cell r="L2034" t="str">
            <v>Active</v>
          </cell>
          <cell r="M2034" t="str">
            <v>Executed</v>
          </cell>
          <cell r="N2034">
            <v>42396</v>
          </cell>
          <cell r="O2034" t="str">
            <v>Review Contract</v>
          </cell>
          <cell r="P2034" t="str">
            <v>Supply Management Reviewer</v>
          </cell>
          <cell r="Q2034" t="str">
            <v>Tineo, Marines</v>
          </cell>
          <cell r="R2034" t="str">
            <v>Carla Salazar</v>
          </cell>
          <cell r="S2034" t="str">
            <v>Kara Slemko</v>
          </cell>
          <cell r="T2034" t="str">
            <v>Stephanie Graham</v>
          </cell>
          <cell r="U2034" t="str">
            <v>C - Conventional</v>
          </cell>
          <cell r="V2034" t="str">
            <v>All</v>
          </cell>
          <cell r="W2034" t="str">
            <v>45 Days net terms</v>
          </cell>
          <cell r="X2034">
            <v>1690527</v>
          </cell>
          <cell r="Y2034">
            <v>562614</v>
          </cell>
          <cell r="Z2034">
            <v>90527</v>
          </cell>
        </row>
        <row r="2035">
          <cell r="A2035" t="str">
            <v>803290-1-1</v>
          </cell>
          <cell r="B2035" t="str">
            <v>803290-1</v>
          </cell>
          <cell r="C2035">
            <v>1</v>
          </cell>
          <cell r="D2035">
            <v>505338</v>
          </cell>
          <cell r="E2035" t="str">
            <v>Ruhrpumpen, Inc (Dallas)</v>
          </cell>
          <cell r="F2035" t="str">
            <v>API Centrifugal Pumps - Ruhrpumpen for Ph 2&amp;3</v>
          </cell>
          <cell r="G2035" t="str">
            <v>Schedules for Master Agreements</v>
          </cell>
          <cell r="H2035" t="str">
            <v>Brown, Drew</v>
          </cell>
          <cell r="I2035">
            <v>42059</v>
          </cell>
          <cell r="J2035">
            <v>41985</v>
          </cell>
          <cell r="K2035">
            <v>42522</v>
          </cell>
          <cell r="L2035" t="str">
            <v>Active</v>
          </cell>
          <cell r="M2035" t="str">
            <v>Executed</v>
          </cell>
          <cell r="N2035">
            <v>42060</v>
          </cell>
          <cell r="O2035" t="str">
            <v>Parallel_Return_to_Edit_Mode</v>
          </cell>
          <cell r="P2035" t="str">
            <v>Manuel, Racquel</v>
          </cell>
          <cell r="R2035" t="str">
            <v>Ari Bronkhorst</v>
          </cell>
          <cell r="S2035" t="str">
            <v>Ari Bronkhorst</v>
          </cell>
          <cell r="T2035" t="str">
            <v>Stephanie Graham</v>
          </cell>
          <cell r="U2035" t="str">
            <v>H - Horizon</v>
          </cell>
          <cell r="V2035" t="str">
            <v>Major Projects</v>
          </cell>
          <cell r="W2035" t="str">
            <v>30 Days net terms</v>
          </cell>
          <cell r="X2035">
            <v>2061339.14</v>
          </cell>
          <cell r="Y2035">
            <v>591152</v>
          </cell>
          <cell r="Z2035">
            <v>114576</v>
          </cell>
        </row>
        <row r="2036">
          <cell r="A2036" t="str">
            <v>803290-1-2</v>
          </cell>
          <cell r="B2036" t="str">
            <v>803290-1</v>
          </cell>
          <cell r="C2036">
            <v>2</v>
          </cell>
          <cell r="D2036">
            <v>505338</v>
          </cell>
          <cell r="E2036" t="str">
            <v>Ruhrpumpen, Inc (Dallas)</v>
          </cell>
          <cell r="F2036" t="str">
            <v>API Centrifugal Pumps - Ruhrpumpen for Ph 2&amp;3</v>
          </cell>
          <cell r="G2036" t="str">
            <v>Schedules for Master Agreements</v>
          </cell>
          <cell r="H2036" t="str">
            <v>Brown, Drew</v>
          </cell>
          <cell r="I2036">
            <v>42719</v>
          </cell>
          <cell r="J2036">
            <v>41985</v>
          </cell>
          <cell r="K2036">
            <v>42735</v>
          </cell>
          <cell r="L2036" t="str">
            <v>Active</v>
          </cell>
          <cell r="M2036" t="str">
            <v>Executed</v>
          </cell>
          <cell r="N2036">
            <v>42926</v>
          </cell>
          <cell r="O2036" t="str">
            <v>Approve Contract</v>
          </cell>
          <cell r="P2036" t="str">
            <v>Commercial Operations Approver</v>
          </cell>
          <cell r="Q2036" t="str">
            <v>Bronkhorst, Ari</v>
          </cell>
          <cell r="R2036" t="str">
            <v>Ari Bronkhorst</v>
          </cell>
          <cell r="S2036" t="str">
            <v>Ari Bronkhorst</v>
          </cell>
          <cell r="T2036" t="str">
            <v>Stephanie Graham</v>
          </cell>
          <cell r="U2036" t="str">
            <v>H - Horizon</v>
          </cell>
          <cell r="V2036" t="str">
            <v>Major Projects</v>
          </cell>
          <cell r="W2036" t="str">
            <v>30 Days net terms</v>
          </cell>
          <cell r="X2036">
            <v>1991733.94</v>
          </cell>
          <cell r="Y2036">
            <v>591152</v>
          </cell>
          <cell r="Z2036">
            <v>-69605.2</v>
          </cell>
        </row>
        <row r="2037">
          <cell r="A2037" t="str">
            <v>803290-2-1</v>
          </cell>
          <cell r="B2037" t="str">
            <v>803290-2</v>
          </cell>
          <cell r="C2037">
            <v>1</v>
          </cell>
          <cell r="D2037">
            <v>407564</v>
          </cell>
          <cell r="E2037" t="str">
            <v>Ruhrpumpen Canada, Inc</v>
          </cell>
          <cell r="F2037" t="str">
            <v>Coupling Guard - replacement parts</v>
          </cell>
          <cell r="G2037" t="str">
            <v>Schedules for Master Agreements</v>
          </cell>
          <cell r="H2037" t="str">
            <v>Brown, Drew</v>
          </cell>
          <cell r="I2037">
            <v>42355</v>
          </cell>
          <cell r="J2037">
            <v>42354</v>
          </cell>
          <cell r="K2037">
            <v>42726</v>
          </cell>
          <cell r="L2037" t="str">
            <v>Active</v>
          </cell>
          <cell r="M2037" t="str">
            <v>Executed</v>
          </cell>
          <cell r="N2037">
            <v>42356</v>
          </cell>
          <cell r="O2037" t="str">
            <v>Approve Contract</v>
          </cell>
          <cell r="P2037" t="str">
            <v>Business Area Approver</v>
          </cell>
          <cell r="Q2037" t="str">
            <v>Hughes, David</v>
          </cell>
          <cell r="R2037" t="str">
            <v>Ari Bronkhorst</v>
          </cell>
          <cell r="S2037" t="str">
            <v>Ari Bronkhorst</v>
          </cell>
          <cell r="T2037" t="str">
            <v>Stephanie Graham</v>
          </cell>
          <cell r="U2037" t="str">
            <v>H - Horizon</v>
          </cell>
          <cell r="V2037" t="str">
            <v>Major Projects</v>
          </cell>
          <cell r="W2037" t="str">
            <v>30 Days net terms</v>
          </cell>
          <cell r="X2037">
            <v>4651</v>
          </cell>
          <cell r="Y2037">
            <v>147390</v>
          </cell>
          <cell r="Z2037">
            <v>245</v>
          </cell>
        </row>
        <row r="2038">
          <cell r="A2038" t="str">
            <v>803292-1</v>
          </cell>
          <cell r="B2038">
            <v>803292</v>
          </cell>
          <cell r="C2038">
            <v>1</v>
          </cell>
          <cell r="D2038">
            <v>404260</v>
          </cell>
          <cell r="E2038" t="str">
            <v>Panels and Pipes Incorporated</v>
          </cell>
          <cell r="F2038" t="str">
            <v>Insulation Work for Coker Drum Re-Building</v>
          </cell>
          <cell r="G2038" t="str">
            <v>Construction</v>
          </cell>
          <cell r="H2038" t="str">
            <v>Mistecki, Shelby</v>
          </cell>
          <cell r="I2038">
            <v>40673</v>
          </cell>
          <cell r="J2038">
            <v>40575</v>
          </cell>
          <cell r="K2038">
            <v>40755</v>
          </cell>
          <cell r="L2038" t="str">
            <v>Complete</v>
          </cell>
          <cell r="M2038" t="str">
            <v>Executed</v>
          </cell>
          <cell r="N2038">
            <v>40714</v>
          </cell>
          <cell r="O2038" t="str">
            <v>Execute Contract</v>
          </cell>
          <cell r="P2038" t="str">
            <v>Mistecki, Shelby</v>
          </cell>
          <cell r="Q2038" t="str">
            <v>Mistecki, Shelby</v>
          </cell>
          <cell r="R2038" t="str">
            <v>Ari Bronkhorst</v>
          </cell>
          <cell r="S2038" t="str">
            <v>Ron Laing</v>
          </cell>
          <cell r="T2038" t="str">
            <v>Karen Almadi</v>
          </cell>
          <cell r="U2038" t="str">
            <v>H - Horizon</v>
          </cell>
          <cell r="V2038" t="str">
            <v>Upgrading &amp; Utilitie - Upgrading &amp; Utilities</v>
          </cell>
          <cell r="W2038" t="str">
            <v>45 Days net terms</v>
          </cell>
          <cell r="X2038">
            <v>5630000</v>
          </cell>
          <cell r="Y2038">
            <v>818991</v>
          </cell>
          <cell r="Z2038">
            <v>3630000</v>
          </cell>
        </row>
        <row r="2039">
          <cell r="A2039" t="str">
            <v>803292-2</v>
          </cell>
          <cell r="B2039">
            <v>803292</v>
          </cell>
          <cell r="C2039">
            <v>2</v>
          </cell>
          <cell r="D2039">
            <v>40426002</v>
          </cell>
          <cell r="E2039" t="str">
            <v>Panels and Pipes Incorporated</v>
          </cell>
          <cell r="F2039" t="str">
            <v>Insulation Work for Coker Drum Re-Building</v>
          </cell>
          <cell r="G2039" t="str">
            <v>Construction</v>
          </cell>
          <cell r="H2039" t="str">
            <v>Borsini, Erwin</v>
          </cell>
          <cell r="I2039">
            <v>40771</v>
          </cell>
          <cell r="J2039">
            <v>40678</v>
          </cell>
          <cell r="K2039">
            <v>40700</v>
          </cell>
          <cell r="L2039" t="str">
            <v>Complete</v>
          </cell>
          <cell r="M2039" t="str">
            <v>Executed</v>
          </cell>
          <cell r="N2039">
            <v>40822</v>
          </cell>
          <cell r="O2039" t="str">
            <v>Approve Contract</v>
          </cell>
          <cell r="P2039" t="str">
            <v>Business Area Approver</v>
          </cell>
          <cell r="Q2039" t="str">
            <v>Lanfranchi, Raul</v>
          </cell>
          <cell r="R2039" t="str">
            <v>Ari Bronkhorst</v>
          </cell>
          <cell r="S2039" t="str">
            <v>Ron Laing</v>
          </cell>
          <cell r="T2039" t="str">
            <v>Stephanie Graham</v>
          </cell>
          <cell r="U2039" t="str">
            <v>H - Horizon</v>
          </cell>
          <cell r="V2039" t="str">
            <v>Upgrading &amp; Utilitie - Upgrading &amp; Utilities</v>
          </cell>
          <cell r="W2039" t="str">
            <v>45 Days net terms</v>
          </cell>
          <cell r="X2039">
            <v>5732587.0800000001</v>
          </cell>
          <cell r="Y2039">
            <v>818991</v>
          </cell>
          <cell r="Z2039">
            <v>102587.08</v>
          </cell>
        </row>
        <row r="2040">
          <cell r="A2040" t="str">
            <v>803307-1-1</v>
          </cell>
          <cell r="B2040" t="str">
            <v>803307-1</v>
          </cell>
          <cell r="C2040">
            <v>1</v>
          </cell>
          <cell r="D2040">
            <v>40423601</v>
          </cell>
          <cell r="E2040" t="str">
            <v>DCM Integrated Solutions Inc.</v>
          </cell>
          <cell r="F2040" t="str">
            <v>E&amp;I works for Coker Rebuild (Schedules)</v>
          </cell>
          <cell r="G2040" t="str">
            <v>Schedules for Master Agreements</v>
          </cell>
          <cell r="H2040" t="str">
            <v>Korchagin, Sergey</v>
          </cell>
          <cell r="I2040">
            <v>40715</v>
          </cell>
          <cell r="J2040">
            <v>40574</v>
          </cell>
          <cell r="K2040">
            <v>40755</v>
          </cell>
          <cell r="L2040" t="str">
            <v>Complete</v>
          </cell>
          <cell r="M2040" t="str">
            <v>Executed</v>
          </cell>
          <cell r="N2040">
            <v>40739</v>
          </cell>
          <cell r="O2040" t="str">
            <v>Execute Contract</v>
          </cell>
          <cell r="P2040" t="str">
            <v>Salazar, Carla</v>
          </cell>
          <cell r="Q2040" t="str">
            <v>Salazar, Carla</v>
          </cell>
          <cell r="R2040" t="str">
            <v>Ari Bronkhorst</v>
          </cell>
          <cell r="S2040" t="str">
            <v>Ron Laing</v>
          </cell>
          <cell r="T2040" t="str">
            <v>Karen Almadi</v>
          </cell>
          <cell r="U2040" t="str">
            <v>H - Horizon</v>
          </cell>
          <cell r="V2040" t="str">
            <v>Upgrading &amp; Utilitie - Upgrading &amp; Utilities</v>
          </cell>
          <cell r="W2040" t="str">
            <v>45 Days net terms</v>
          </cell>
          <cell r="X2040">
            <v>5250000</v>
          </cell>
          <cell r="Y2040">
            <v>140770</v>
          </cell>
          <cell r="Z2040">
            <v>250000</v>
          </cell>
        </row>
        <row r="2041">
          <cell r="A2041" t="str">
            <v>803307-1-3</v>
          </cell>
          <cell r="B2041" t="str">
            <v>803307-1</v>
          </cell>
          <cell r="C2041">
            <v>3</v>
          </cell>
          <cell r="D2041">
            <v>40423603</v>
          </cell>
          <cell r="E2041" t="str">
            <v>DCM Integrated Solutions Inc.</v>
          </cell>
          <cell r="F2041" t="str">
            <v>Engineering Student</v>
          </cell>
          <cell r="G2041" t="str">
            <v>Schedules for Master Agreements</v>
          </cell>
          <cell r="H2041" t="str">
            <v>Korchagin, Sergey</v>
          </cell>
          <cell r="I2041">
            <v>40764</v>
          </cell>
          <cell r="J2041">
            <v>40672</v>
          </cell>
          <cell r="K2041">
            <v>40786</v>
          </cell>
          <cell r="L2041" t="str">
            <v>Complete</v>
          </cell>
          <cell r="M2041" t="str">
            <v>Executed</v>
          </cell>
          <cell r="N2041">
            <v>40779</v>
          </cell>
          <cell r="O2041" t="str">
            <v>Edit New Supplement</v>
          </cell>
          <cell r="P2041" t="str">
            <v>Mistecki, Shelby</v>
          </cell>
          <cell r="Q2041" t="str">
            <v>Mistecki, Shelby</v>
          </cell>
          <cell r="R2041" t="str">
            <v>Ari Bronkhorst</v>
          </cell>
          <cell r="S2041" t="str">
            <v>Ron Laing</v>
          </cell>
          <cell r="T2041" t="str">
            <v>Karen Almadi</v>
          </cell>
          <cell r="U2041" t="str">
            <v>H - Horizon</v>
          </cell>
          <cell r="V2041" t="str">
            <v>Major Projects</v>
          </cell>
          <cell r="W2041" t="str">
            <v>30 Days net terms</v>
          </cell>
          <cell r="X2041">
            <v>5295000</v>
          </cell>
          <cell r="Y2041">
            <v>140770</v>
          </cell>
          <cell r="Z2041">
            <v>45000</v>
          </cell>
        </row>
        <row r="2042">
          <cell r="A2042" t="str">
            <v>803307-1-4</v>
          </cell>
          <cell r="B2042" t="str">
            <v>803307-1</v>
          </cell>
          <cell r="C2042">
            <v>4</v>
          </cell>
          <cell r="D2042">
            <v>404236456</v>
          </cell>
          <cell r="E2042" t="str">
            <v>DCM Integrated Solutions Inc.</v>
          </cell>
          <cell r="F2042" t="str">
            <v>Additional funds and revised rates</v>
          </cell>
          <cell r="G2042" t="str">
            <v>Schedules for Master Agreements</v>
          </cell>
          <cell r="H2042" t="str">
            <v>Korchagin, Sergey</v>
          </cell>
          <cell r="I2042">
            <v>40814</v>
          </cell>
          <cell r="J2042">
            <v>40672</v>
          </cell>
          <cell r="K2042">
            <v>40816</v>
          </cell>
          <cell r="L2042" t="str">
            <v>Complete</v>
          </cell>
          <cell r="M2042" t="str">
            <v>Executed</v>
          </cell>
          <cell r="N2042">
            <v>40820</v>
          </cell>
          <cell r="O2042" t="str">
            <v>Approve Contract</v>
          </cell>
          <cell r="P2042" t="str">
            <v>Business Area Approver</v>
          </cell>
          <cell r="Q2042" t="str">
            <v>Lanfranchi, Raul</v>
          </cell>
          <cell r="R2042" t="str">
            <v>Ari Bronkhorst</v>
          </cell>
          <cell r="S2042" t="str">
            <v>Ron Laing</v>
          </cell>
          <cell r="T2042" t="str">
            <v>Stephanie Graham</v>
          </cell>
          <cell r="U2042" t="str">
            <v>H - Horizon</v>
          </cell>
          <cell r="V2042" t="str">
            <v>Major Projects</v>
          </cell>
          <cell r="W2042" t="str">
            <v>30 Days net terms</v>
          </cell>
          <cell r="X2042">
            <v>16095000</v>
          </cell>
          <cell r="Y2042">
            <v>140770</v>
          </cell>
          <cell r="Z2042">
            <v>10800000</v>
          </cell>
        </row>
        <row r="2043">
          <cell r="A2043" t="str">
            <v>803307-1-5</v>
          </cell>
          <cell r="B2043" t="str">
            <v>803307-1</v>
          </cell>
          <cell r="C2043">
            <v>5</v>
          </cell>
          <cell r="D2043">
            <v>40423606</v>
          </cell>
          <cell r="E2043" t="str">
            <v>DCM Integrated Solutions Inc.</v>
          </cell>
          <cell r="F2043" t="str">
            <v>Forest Fire Compensation</v>
          </cell>
          <cell r="G2043" t="str">
            <v>Schedules for Master Agreements</v>
          </cell>
          <cell r="H2043" t="str">
            <v>Korchagin, Sergey</v>
          </cell>
          <cell r="I2043">
            <v>40848</v>
          </cell>
          <cell r="J2043">
            <v>40679</v>
          </cell>
          <cell r="K2043">
            <v>40699</v>
          </cell>
          <cell r="L2043" t="str">
            <v>Complete</v>
          </cell>
          <cell r="M2043" t="str">
            <v>Executed</v>
          </cell>
          <cell r="N2043">
            <v>40953</v>
          </cell>
          <cell r="O2043" t="str">
            <v>Edit New Supplement</v>
          </cell>
          <cell r="P2043" t="str">
            <v>Korchagin, Sergey</v>
          </cell>
          <cell r="Q2043" t="str">
            <v>Korchagin, Sergey</v>
          </cell>
          <cell r="R2043" t="str">
            <v>Ari Bronkhorst</v>
          </cell>
          <cell r="S2043" t="str">
            <v>Ron Laing</v>
          </cell>
          <cell r="T2043" t="str">
            <v>Stephanie Graham</v>
          </cell>
          <cell r="U2043" t="str">
            <v>H - Horizon</v>
          </cell>
          <cell r="V2043" t="str">
            <v>Major Projects</v>
          </cell>
          <cell r="W2043" t="str">
            <v>30 Days net terms</v>
          </cell>
          <cell r="X2043">
            <v>16271103.380000001</v>
          </cell>
          <cell r="Y2043">
            <v>140770</v>
          </cell>
          <cell r="Z2043">
            <v>176103.38</v>
          </cell>
        </row>
        <row r="2044">
          <cell r="A2044" t="str">
            <v>803328-2</v>
          </cell>
          <cell r="B2044">
            <v>803328</v>
          </cell>
          <cell r="C2044">
            <v>2</v>
          </cell>
          <cell r="D2044">
            <v>40433201</v>
          </cell>
          <cell r="E2044" t="str">
            <v>PCL Industrial Management Inc</v>
          </cell>
          <cell r="F2044" t="str">
            <v>Delayed Coker Unit Repairs</v>
          </cell>
          <cell r="G2044" t="str">
            <v>Construction</v>
          </cell>
          <cell r="H2044" t="str">
            <v>Korchagin, Sergey</v>
          </cell>
          <cell r="I2044">
            <v>40702</v>
          </cell>
          <cell r="J2044">
            <v>40576</v>
          </cell>
          <cell r="K2044">
            <v>40908</v>
          </cell>
          <cell r="L2044" t="str">
            <v>Active</v>
          </cell>
          <cell r="M2044" t="str">
            <v>Executed</v>
          </cell>
          <cell r="N2044">
            <v>40764</v>
          </cell>
          <cell r="O2044" t="str">
            <v>Approve Contract</v>
          </cell>
          <cell r="P2044" t="str">
            <v>Supply Management Approver</v>
          </cell>
          <cell r="Q2044" t="str">
            <v>Bronkhorst, Ari</v>
          </cell>
          <cell r="R2044" t="str">
            <v>Ari Bronkhorst</v>
          </cell>
          <cell r="S2044" t="str">
            <v>Ron Laing</v>
          </cell>
          <cell r="T2044" t="str">
            <v>Stephanie Graham</v>
          </cell>
          <cell r="U2044" t="str">
            <v>H - Horizon</v>
          </cell>
          <cell r="V2044" t="str">
            <v>Major Projects</v>
          </cell>
          <cell r="W2044" t="str">
            <v>30 Days net terms</v>
          </cell>
          <cell r="X2044">
            <v>36000000</v>
          </cell>
          <cell r="Y2044">
            <v>140199</v>
          </cell>
          <cell r="Z2044">
            <v>31000000</v>
          </cell>
        </row>
        <row r="2045">
          <cell r="A2045" t="str">
            <v>803328-3</v>
          </cell>
          <cell r="B2045">
            <v>803328</v>
          </cell>
          <cell r="C2045">
            <v>3</v>
          </cell>
          <cell r="D2045">
            <v>40433202</v>
          </cell>
          <cell r="E2045" t="str">
            <v>PCL Industrial Management Inc</v>
          </cell>
          <cell r="F2045" t="str">
            <v>Delayed Coker Unit Repairs</v>
          </cell>
          <cell r="G2045" t="str">
            <v>Construction</v>
          </cell>
          <cell r="H2045" t="str">
            <v>Korchagin, Sergey</v>
          </cell>
          <cell r="I2045">
            <v>40778</v>
          </cell>
          <cell r="J2045">
            <v>40576</v>
          </cell>
          <cell r="K2045">
            <v>40816</v>
          </cell>
          <cell r="L2045" t="str">
            <v>Active</v>
          </cell>
          <cell r="M2045" t="str">
            <v>Executed</v>
          </cell>
          <cell r="N2045">
            <v>40953</v>
          </cell>
          <cell r="O2045" t="str">
            <v>Edit New Supplement</v>
          </cell>
          <cell r="P2045" t="str">
            <v>Korchagin, Sergey</v>
          </cell>
          <cell r="Q2045" t="str">
            <v>Korchagin, Sergey</v>
          </cell>
          <cell r="R2045" t="str">
            <v>Ari Bronkhorst</v>
          </cell>
          <cell r="S2045" t="str">
            <v>Ron Laing</v>
          </cell>
          <cell r="T2045" t="str">
            <v>Stephanie Graham</v>
          </cell>
          <cell r="U2045" t="str">
            <v>H - Horizon</v>
          </cell>
          <cell r="V2045" t="str">
            <v>Major Projects</v>
          </cell>
          <cell r="W2045" t="str">
            <v>30 Days net terms</v>
          </cell>
          <cell r="X2045">
            <v>48000000</v>
          </cell>
          <cell r="Y2045">
            <v>140199</v>
          </cell>
          <cell r="Z2045">
            <v>12000000</v>
          </cell>
        </row>
        <row r="2046">
          <cell r="A2046" t="str">
            <v>803335-1-1</v>
          </cell>
          <cell r="B2046" t="str">
            <v>803335-1</v>
          </cell>
          <cell r="C2046">
            <v>1</v>
          </cell>
          <cell r="E2046" t="str">
            <v>Stratum Group Ventures Inc.</v>
          </cell>
          <cell r="F2046" t="str">
            <v>Stratum Supplement #1</v>
          </cell>
          <cell r="G2046" t="str">
            <v>Schedules for Master Agreements</v>
          </cell>
          <cell r="H2046" t="str">
            <v>Iwamoto, Jaclyn</v>
          </cell>
          <cell r="I2046">
            <v>40654</v>
          </cell>
          <cell r="J2046">
            <v>40664</v>
          </cell>
          <cell r="K2046">
            <v>41029</v>
          </cell>
          <cell r="L2046" t="str">
            <v>Complete</v>
          </cell>
          <cell r="M2046" t="str">
            <v>Executed</v>
          </cell>
          <cell r="N2046">
            <v>40665</v>
          </cell>
          <cell r="O2046" t="str">
            <v>Approve Contract</v>
          </cell>
          <cell r="P2046" t="str">
            <v>Business Area Approver</v>
          </cell>
          <cell r="Q2046" t="str">
            <v>Miiller, Marc</v>
          </cell>
          <cell r="R2046" t="str">
            <v>Ronni Church</v>
          </cell>
          <cell r="S2046" t="str">
            <v>Ron Laing</v>
          </cell>
          <cell r="T2046" t="str">
            <v>Andrea SanVin</v>
          </cell>
          <cell r="U2046" t="str">
            <v>C - Conventional</v>
          </cell>
          <cell r="V2046" t="str">
            <v>All</v>
          </cell>
          <cell r="W2046" t="str">
            <v>45 Days net terms</v>
          </cell>
          <cell r="X2046">
            <v>314610</v>
          </cell>
          <cell r="Y2046">
            <v>148624</v>
          </cell>
          <cell r="Z2046">
            <v>314610</v>
          </cell>
        </row>
        <row r="2047">
          <cell r="A2047" t="str">
            <v>803356-2-1</v>
          </cell>
          <cell r="B2047" t="str">
            <v>803356-2</v>
          </cell>
          <cell r="C2047">
            <v>1</v>
          </cell>
          <cell r="D2047">
            <v>40424701</v>
          </cell>
          <cell r="E2047" t="str">
            <v>Bear Slashing Inc</v>
          </cell>
          <cell r="F2047" t="str">
            <v>Tree Clearing and Salvage Program - Internal CO for final Contract price</v>
          </cell>
          <cell r="G2047" t="str">
            <v>Schedules for Master Agreements</v>
          </cell>
          <cell r="H2047" t="str">
            <v>Aranas, David</v>
          </cell>
          <cell r="I2047">
            <v>41263</v>
          </cell>
          <cell r="J2047">
            <v>41263</v>
          </cell>
          <cell r="K2047">
            <v>41263</v>
          </cell>
          <cell r="L2047" t="str">
            <v>Complete</v>
          </cell>
          <cell r="M2047" t="str">
            <v>Executed</v>
          </cell>
          <cell r="N2047">
            <v>41283</v>
          </cell>
          <cell r="O2047" t="str">
            <v>Approve Contract</v>
          </cell>
          <cell r="P2047" t="str">
            <v>Commercial Operations Approver</v>
          </cell>
          <cell r="Q2047" t="str">
            <v>Guglielmin, Don</v>
          </cell>
          <cell r="R2047" t="str">
            <v>Don Guglielmin</v>
          </cell>
          <cell r="S2047" t="str">
            <v>Ron Laing</v>
          </cell>
          <cell r="T2047" t="str">
            <v>Andrea SanVin</v>
          </cell>
          <cell r="U2047" t="str">
            <v>H - Horizon</v>
          </cell>
          <cell r="V2047" t="str">
            <v>Major Projects</v>
          </cell>
          <cell r="W2047" t="str">
            <v>45 Days net terms</v>
          </cell>
          <cell r="X2047">
            <v>3701704</v>
          </cell>
          <cell r="Y2047">
            <v>151243</v>
          </cell>
          <cell r="Z2047">
            <v>-85300</v>
          </cell>
        </row>
        <row r="2048">
          <cell r="A2048" t="str">
            <v>803356-4-1</v>
          </cell>
          <cell r="B2048" t="str">
            <v>803356-4</v>
          </cell>
          <cell r="C2048">
            <v>1</v>
          </cell>
          <cell r="D2048">
            <v>405250</v>
          </cell>
          <cell r="E2048" t="str">
            <v>Bear Slashing Inc</v>
          </cell>
          <cell r="F2048" t="str">
            <v>mine surface ditching</v>
          </cell>
          <cell r="G2048" t="str">
            <v>Schedules for Master Agreements</v>
          </cell>
          <cell r="H2048" t="str">
            <v>Zhong, Luke</v>
          </cell>
          <cell r="I2048">
            <v>41291</v>
          </cell>
          <cell r="J2048">
            <v>41292</v>
          </cell>
          <cell r="K2048">
            <v>41364</v>
          </cell>
          <cell r="L2048" t="str">
            <v>Complete</v>
          </cell>
          <cell r="M2048" t="str">
            <v>Executed</v>
          </cell>
          <cell r="N2048">
            <v>41310</v>
          </cell>
          <cell r="O2048" t="str">
            <v>Execute Contract</v>
          </cell>
          <cell r="P2048" t="str">
            <v>Zhong, Luke</v>
          </cell>
          <cell r="Q2048" t="str">
            <v>Zhong, Luke</v>
          </cell>
          <cell r="R2048" t="str">
            <v>Marina Crawford</v>
          </cell>
          <cell r="S2048" t="str">
            <v>Ron Laing</v>
          </cell>
          <cell r="T2048" t="str">
            <v>Karen Almadi</v>
          </cell>
          <cell r="U2048" t="str">
            <v>H - Horizon</v>
          </cell>
          <cell r="V2048" t="str">
            <v>Mining</v>
          </cell>
          <cell r="W2048" t="str">
            <v>45 Days net terms</v>
          </cell>
          <cell r="X2048">
            <v>2414373</v>
          </cell>
          <cell r="Y2048">
            <v>151243</v>
          </cell>
          <cell r="Z2048">
            <v>750000</v>
          </cell>
        </row>
        <row r="2049">
          <cell r="A2049" t="str">
            <v>803356-4-1</v>
          </cell>
          <cell r="B2049" t="str">
            <v>803356-4</v>
          </cell>
          <cell r="C2049">
            <v>1</v>
          </cell>
          <cell r="D2049">
            <v>405250</v>
          </cell>
          <cell r="E2049" t="str">
            <v>Bear Slashing Inc</v>
          </cell>
          <cell r="F2049" t="str">
            <v>mine surface ditching</v>
          </cell>
          <cell r="G2049" t="str">
            <v>Schedules for Master Agreements</v>
          </cell>
          <cell r="H2049" t="str">
            <v>Zhong, Luke</v>
          </cell>
          <cell r="I2049">
            <v>41291</v>
          </cell>
          <cell r="J2049">
            <v>41292</v>
          </cell>
          <cell r="K2049">
            <v>41364</v>
          </cell>
          <cell r="L2049" t="str">
            <v>Complete</v>
          </cell>
          <cell r="M2049" t="str">
            <v>Executed</v>
          </cell>
          <cell r="N2049">
            <v>41310</v>
          </cell>
          <cell r="O2049" t="str">
            <v>Edit New Supplement</v>
          </cell>
          <cell r="P2049" t="str">
            <v>Zhong, Luke</v>
          </cell>
          <cell r="Q2049" t="str">
            <v>Zhong, Luke</v>
          </cell>
          <cell r="R2049" t="str">
            <v>Marina Crawford</v>
          </cell>
          <cell r="S2049" t="str">
            <v>Ron Laing</v>
          </cell>
          <cell r="T2049" t="str">
            <v>Karen Almadi</v>
          </cell>
          <cell r="U2049" t="str">
            <v>H - Horizon</v>
          </cell>
          <cell r="V2049" t="str">
            <v>Mining</v>
          </cell>
          <cell r="W2049" t="str">
            <v>45 Days net terms</v>
          </cell>
          <cell r="X2049">
            <v>2414373</v>
          </cell>
          <cell r="Y2049">
            <v>151243</v>
          </cell>
          <cell r="Z2049">
            <v>750000</v>
          </cell>
        </row>
        <row r="2050">
          <cell r="A2050" t="str">
            <v>803356-4-2</v>
          </cell>
          <cell r="B2050" t="str">
            <v>803356-4</v>
          </cell>
          <cell r="C2050">
            <v>2</v>
          </cell>
          <cell r="D2050">
            <v>405250</v>
          </cell>
          <cell r="E2050" t="str">
            <v>Bear Slashing Inc</v>
          </cell>
          <cell r="F2050" t="str">
            <v>South Sandpit test pitting project</v>
          </cell>
          <cell r="G2050" t="str">
            <v>Schedules for Master Agreements</v>
          </cell>
          <cell r="H2050" t="str">
            <v>Zhong, Luke</v>
          </cell>
          <cell r="I2050">
            <v>41317</v>
          </cell>
          <cell r="J2050">
            <v>41319</v>
          </cell>
          <cell r="K2050">
            <v>41395</v>
          </cell>
          <cell r="L2050" t="str">
            <v>Complete</v>
          </cell>
          <cell r="M2050" t="str">
            <v>Executed</v>
          </cell>
          <cell r="N2050">
            <v>41331</v>
          </cell>
          <cell r="O2050" t="str">
            <v>Parallel_Return_to_Edit_Mode</v>
          </cell>
          <cell r="P2050" t="str">
            <v>Zhong, Luke</v>
          </cell>
          <cell r="R2050" t="str">
            <v>Marina Crawford</v>
          </cell>
          <cell r="S2050" t="str">
            <v>Ron Laing</v>
          </cell>
          <cell r="T2050" t="str">
            <v>Karen Almadi</v>
          </cell>
          <cell r="U2050" t="str">
            <v>H - Horizon</v>
          </cell>
          <cell r="V2050" t="str">
            <v>Mining</v>
          </cell>
          <cell r="W2050" t="str">
            <v>45 Days net terms</v>
          </cell>
          <cell r="X2050">
            <v>2560986</v>
          </cell>
          <cell r="Y2050">
            <v>151243</v>
          </cell>
          <cell r="Z2050">
            <v>146613</v>
          </cell>
        </row>
        <row r="2051">
          <cell r="A2051" t="str">
            <v>803356-4-2</v>
          </cell>
          <cell r="B2051" t="str">
            <v>803356-4</v>
          </cell>
          <cell r="C2051">
            <v>2</v>
          </cell>
          <cell r="D2051">
            <v>405250</v>
          </cell>
          <cell r="E2051" t="str">
            <v>Bear Slashing Inc</v>
          </cell>
          <cell r="F2051" t="str">
            <v>South Sandpit test pitting project</v>
          </cell>
          <cell r="G2051" t="str">
            <v>Schedules for Master Agreements</v>
          </cell>
          <cell r="H2051" t="str">
            <v>Zhong, Luke</v>
          </cell>
          <cell r="I2051">
            <v>41317</v>
          </cell>
          <cell r="J2051">
            <v>41319</v>
          </cell>
          <cell r="K2051">
            <v>41395</v>
          </cell>
          <cell r="L2051" t="str">
            <v>Complete</v>
          </cell>
          <cell r="M2051" t="str">
            <v>Executed</v>
          </cell>
          <cell r="N2051">
            <v>41331</v>
          </cell>
          <cell r="O2051" t="str">
            <v>Parallel_Return_to_Edit_Mode</v>
          </cell>
          <cell r="P2051" t="str">
            <v>Zhong, Luke</v>
          </cell>
          <cell r="R2051" t="str">
            <v>Marina Crawford</v>
          </cell>
          <cell r="S2051" t="str">
            <v>Ron Laing</v>
          </cell>
          <cell r="T2051" t="str">
            <v>Karen Almadi</v>
          </cell>
          <cell r="U2051" t="str">
            <v>H - Horizon</v>
          </cell>
          <cell r="V2051" t="str">
            <v>Mining</v>
          </cell>
          <cell r="W2051" t="str">
            <v>45 Days net terms</v>
          </cell>
          <cell r="X2051">
            <v>2560986</v>
          </cell>
          <cell r="Y2051">
            <v>151243</v>
          </cell>
          <cell r="Z2051">
            <v>146613</v>
          </cell>
        </row>
        <row r="2052">
          <cell r="A2052" t="str">
            <v>803356-4-3</v>
          </cell>
          <cell r="B2052" t="str">
            <v>803356-4</v>
          </cell>
          <cell r="C2052">
            <v>3</v>
          </cell>
          <cell r="D2052">
            <v>405250</v>
          </cell>
          <cell r="E2052" t="str">
            <v>Bear Slashing Inc</v>
          </cell>
          <cell r="F2052" t="str">
            <v>2013 sandpit vegetation removal</v>
          </cell>
          <cell r="G2052" t="str">
            <v>Schedules for Master Agreements</v>
          </cell>
          <cell r="H2052" t="str">
            <v>Baldwin, Charity</v>
          </cell>
          <cell r="I2052">
            <v>41345</v>
          </cell>
          <cell r="J2052">
            <v>41339</v>
          </cell>
          <cell r="K2052">
            <v>41364</v>
          </cell>
          <cell r="L2052" t="str">
            <v>Complete</v>
          </cell>
          <cell r="M2052" t="str">
            <v>Executed</v>
          </cell>
          <cell r="N2052">
            <v>41382</v>
          </cell>
          <cell r="O2052" t="str">
            <v>Execute Contract</v>
          </cell>
          <cell r="P2052" t="str">
            <v>Zhong, Luke</v>
          </cell>
          <cell r="Q2052" t="str">
            <v>Zhong, Luke</v>
          </cell>
          <cell r="R2052" t="str">
            <v>Marina Crawford</v>
          </cell>
          <cell r="S2052" t="str">
            <v>Ron Laing</v>
          </cell>
          <cell r="T2052" t="str">
            <v>Stephanie Graham</v>
          </cell>
          <cell r="U2052" t="str">
            <v>H - Horizon</v>
          </cell>
          <cell r="V2052" t="str">
            <v>Mining</v>
          </cell>
          <cell r="W2052" t="str">
            <v>45 Days net terms</v>
          </cell>
          <cell r="X2052">
            <v>2779037.8</v>
          </cell>
          <cell r="Y2052">
            <v>151243</v>
          </cell>
          <cell r="Z2052">
            <v>218051.8</v>
          </cell>
        </row>
        <row r="2053">
          <cell r="A2053" t="str">
            <v>803356-4-3</v>
          </cell>
          <cell r="B2053" t="str">
            <v>803356-4</v>
          </cell>
          <cell r="C2053">
            <v>3</v>
          </cell>
          <cell r="D2053">
            <v>405250</v>
          </cell>
          <cell r="E2053" t="str">
            <v>Bear Slashing Inc</v>
          </cell>
          <cell r="F2053" t="str">
            <v>2013 sandpit vegetation removal</v>
          </cell>
          <cell r="G2053" t="str">
            <v>Schedules for Master Agreements</v>
          </cell>
          <cell r="H2053" t="str">
            <v>Baldwin, Charity</v>
          </cell>
          <cell r="I2053">
            <v>41345</v>
          </cell>
          <cell r="J2053">
            <v>41339</v>
          </cell>
          <cell r="K2053">
            <v>41364</v>
          </cell>
          <cell r="L2053" t="str">
            <v>Complete</v>
          </cell>
          <cell r="M2053" t="str">
            <v>Executed</v>
          </cell>
          <cell r="N2053">
            <v>41382</v>
          </cell>
          <cell r="O2053" t="str">
            <v>Parallel_Return_to_Edit_Mode</v>
          </cell>
          <cell r="P2053" t="str">
            <v>Zhong, Luke</v>
          </cell>
          <cell r="R2053" t="str">
            <v>Marina Crawford</v>
          </cell>
          <cell r="S2053" t="str">
            <v>Ron Laing</v>
          </cell>
          <cell r="T2053" t="str">
            <v>Stephanie Graham</v>
          </cell>
          <cell r="U2053" t="str">
            <v>H - Horizon</v>
          </cell>
          <cell r="V2053" t="str">
            <v>Mining</v>
          </cell>
          <cell r="W2053" t="str">
            <v>45 Days net terms</v>
          </cell>
          <cell r="X2053">
            <v>2779037.8</v>
          </cell>
          <cell r="Y2053">
            <v>151243</v>
          </cell>
          <cell r="Z2053">
            <v>218051.8</v>
          </cell>
        </row>
        <row r="2054">
          <cell r="A2054" t="str">
            <v>803358-1</v>
          </cell>
          <cell r="B2054">
            <v>803358</v>
          </cell>
          <cell r="C2054">
            <v>1</v>
          </cell>
          <cell r="D2054">
            <v>403817</v>
          </cell>
          <cell r="E2054" t="str">
            <v>AMEC Environment &amp; Infrastructure Calgary</v>
          </cell>
          <cell r="F2054" t="str">
            <v>Siphon &amp; Debris Management System</v>
          </cell>
          <cell r="G2054" t="str">
            <v>Master Professional Services Agreement</v>
          </cell>
          <cell r="H2054" t="str">
            <v>Souqi, Khalid</v>
          </cell>
          <cell r="I2054">
            <v>40582</v>
          </cell>
          <cell r="J2054">
            <v>40544</v>
          </cell>
          <cell r="K2054">
            <v>40877</v>
          </cell>
          <cell r="L2054" t="str">
            <v>Complete</v>
          </cell>
          <cell r="M2054" t="str">
            <v>Executed</v>
          </cell>
          <cell r="N2054">
            <v>40603</v>
          </cell>
          <cell r="O2054" t="str">
            <v>Approve Contract</v>
          </cell>
          <cell r="P2054" t="str">
            <v>Supply Management Approver</v>
          </cell>
          <cell r="Q2054" t="str">
            <v>Crawford, Marina</v>
          </cell>
          <cell r="R2054" t="str">
            <v>Marina Crawford</v>
          </cell>
          <cell r="S2054" t="str">
            <v>Ron Laing</v>
          </cell>
          <cell r="T2054" t="str">
            <v>Ronni Church</v>
          </cell>
          <cell r="U2054" t="str">
            <v>H - Horizon</v>
          </cell>
          <cell r="V2054" t="str">
            <v>Bitumen Production</v>
          </cell>
          <cell r="W2054" t="str">
            <v>45 Days net terms</v>
          </cell>
          <cell r="X2054">
            <v>259166</v>
          </cell>
          <cell r="Y2054">
            <v>53233</v>
          </cell>
          <cell r="Z2054">
            <v>20000</v>
          </cell>
        </row>
        <row r="2055">
          <cell r="A2055" t="str">
            <v>803358-2</v>
          </cell>
          <cell r="B2055">
            <v>803358</v>
          </cell>
          <cell r="C2055">
            <v>2</v>
          </cell>
          <cell r="D2055">
            <v>403817</v>
          </cell>
          <cell r="E2055" t="str">
            <v>AMEC Environment &amp; Infrastructure Calgary</v>
          </cell>
          <cell r="F2055" t="str">
            <v>Tailing Study &amp; Development</v>
          </cell>
          <cell r="G2055" t="str">
            <v>Master Professional Services Agreement</v>
          </cell>
          <cell r="H2055" t="str">
            <v>Souqi, Khalid</v>
          </cell>
          <cell r="I2055">
            <v>40737</v>
          </cell>
          <cell r="J2055">
            <v>40544</v>
          </cell>
          <cell r="K2055">
            <v>40877</v>
          </cell>
          <cell r="L2055" t="str">
            <v>Complete</v>
          </cell>
          <cell r="M2055" t="str">
            <v>Executed</v>
          </cell>
          <cell r="N2055">
            <v>40792</v>
          </cell>
          <cell r="O2055" t="str">
            <v>Execute Contract</v>
          </cell>
          <cell r="P2055" t="str">
            <v>Souqi, Khalid</v>
          </cell>
          <cell r="Q2055" t="str">
            <v>Souqi, Khalid</v>
          </cell>
          <cell r="R2055" t="str">
            <v>Marina Crawford</v>
          </cell>
          <cell r="S2055" t="str">
            <v>Ron Laing</v>
          </cell>
          <cell r="T2055" t="str">
            <v>Karen Almadi</v>
          </cell>
          <cell r="U2055" t="str">
            <v>H - Horizon</v>
          </cell>
          <cell r="V2055" t="str">
            <v>Bitumen Production</v>
          </cell>
          <cell r="W2055" t="str">
            <v>45 Days net terms</v>
          </cell>
          <cell r="X2055">
            <v>501671.85</v>
          </cell>
          <cell r="Y2055">
            <v>53233</v>
          </cell>
          <cell r="Z2055">
            <v>242505.85</v>
          </cell>
        </row>
        <row r="2056">
          <cell r="A2056" t="str">
            <v>803358-3</v>
          </cell>
          <cell r="B2056">
            <v>803358</v>
          </cell>
          <cell r="C2056">
            <v>3</v>
          </cell>
          <cell r="D2056">
            <v>403817</v>
          </cell>
          <cell r="E2056" t="str">
            <v>AMEC Environment &amp; Infrastructure Calgary</v>
          </cell>
          <cell r="F2056" t="str">
            <v>Siphon &amp; Debris Mgmt for Pond 1</v>
          </cell>
          <cell r="G2056" t="str">
            <v>Master Professional Services Agreement</v>
          </cell>
          <cell r="H2056" t="str">
            <v>Souqi, Khalid</v>
          </cell>
          <cell r="I2056">
            <v>40794</v>
          </cell>
          <cell r="J2056">
            <v>40544</v>
          </cell>
          <cell r="K2056">
            <v>40877</v>
          </cell>
          <cell r="L2056" t="str">
            <v>Complete</v>
          </cell>
          <cell r="M2056" t="str">
            <v>Executed</v>
          </cell>
          <cell r="N2056">
            <v>40814</v>
          </cell>
          <cell r="O2056" t="str">
            <v>Approve Contract</v>
          </cell>
          <cell r="P2056" t="str">
            <v>Business Area Approver</v>
          </cell>
          <cell r="Q2056" t="str">
            <v>Sisson, Rick</v>
          </cell>
          <cell r="R2056" t="str">
            <v>Marina Crawford</v>
          </cell>
          <cell r="S2056" t="str">
            <v>Ron Laing</v>
          </cell>
          <cell r="T2056" t="str">
            <v>Karen Almadi</v>
          </cell>
          <cell r="U2056" t="str">
            <v>H - Horizon</v>
          </cell>
          <cell r="V2056" t="str">
            <v>Bitumen Production</v>
          </cell>
          <cell r="W2056" t="str">
            <v>45 Days net terms</v>
          </cell>
          <cell r="X2056">
            <v>547844.6</v>
          </cell>
          <cell r="Y2056">
            <v>53233</v>
          </cell>
          <cell r="Z2056">
            <v>46172.75</v>
          </cell>
        </row>
        <row r="2057">
          <cell r="A2057" t="str">
            <v>803358-4</v>
          </cell>
          <cell r="B2057">
            <v>803358</v>
          </cell>
          <cell r="C2057">
            <v>4</v>
          </cell>
          <cell r="D2057">
            <v>403817</v>
          </cell>
          <cell r="E2057" t="str">
            <v>AMEC Environment &amp; Infrastructure Calgary</v>
          </cell>
          <cell r="F2057" t="str">
            <v>Tailings Study &amp; Development - Extended Tailings Planning Support</v>
          </cell>
          <cell r="G2057" t="str">
            <v>Master Professional Services Agreement</v>
          </cell>
          <cell r="H2057" t="str">
            <v>Souqi, Khalid</v>
          </cell>
          <cell r="I2057">
            <v>40883</v>
          </cell>
          <cell r="J2057">
            <v>40878</v>
          </cell>
          <cell r="K2057">
            <v>41363</v>
          </cell>
          <cell r="L2057" t="str">
            <v>Complete</v>
          </cell>
          <cell r="M2057" t="str">
            <v>Executed</v>
          </cell>
          <cell r="N2057">
            <v>40912</v>
          </cell>
          <cell r="O2057" t="str">
            <v>Edit New Supplement</v>
          </cell>
          <cell r="P2057" t="str">
            <v>Souqi, Khalid</v>
          </cell>
          <cell r="Q2057" t="str">
            <v>Souqi, Khalid</v>
          </cell>
          <cell r="R2057" t="str">
            <v>Marina Crawford</v>
          </cell>
          <cell r="S2057" t="str">
            <v>Ron Laing</v>
          </cell>
          <cell r="T2057" t="str">
            <v>Karen Almadi</v>
          </cell>
          <cell r="U2057" t="str">
            <v>H - Horizon</v>
          </cell>
          <cell r="V2057" t="str">
            <v>Bitumen Production</v>
          </cell>
          <cell r="W2057" t="str">
            <v>45 Days net terms</v>
          </cell>
          <cell r="X2057">
            <v>1222000</v>
          </cell>
          <cell r="Y2057">
            <v>53233</v>
          </cell>
          <cell r="Z2057">
            <v>674155.4</v>
          </cell>
        </row>
        <row r="2058">
          <cell r="A2058" t="str">
            <v>803358-6</v>
          </cell>
          <cell r="B2058">
            <v>803358</v>
          </cell>
          <cell r="C2058">
            <v>6</v>
          </cell>
          <cell r="D2058">
            <v>403817</v>
          </cell>
          <cell r="E2058" t="str">
            <v>AMEC Environment &amp; Infrastructure Calgary</v>
          </cell>
          <cell r="F2058" t="str">
            <v>Extend Time - OLRTP Tailings Engineering and Design Support</v>
          </cell>
          <cell r="G2058" t="str">
            <v>Master Professional Services Agreement</v>
          </cell>
          <cell r="H2058" t="str">
            <v>Pritchard, Michella</v>
          </cell>
          <cell r="I2058">
            <v>41255</v>
          </cell>
          <cell r="J2058">
            <v>40877</v>
          </cell>
          <cell r="K2058">
            <v>41547</v>
          </cell>
          <cell r="L2058" t="str">
            <v>Complete</v>
          </cell>
          <cell r="M2058" t="str">
            <v>Executed</v>
          </cell>
          <cell r="N2058">
            <v>41281</v>
          </cell>
          <cell r="O2058" t="str">
            <v>Parallel_Return_to_Edit_Mode</v>
          </cell>
          <cell r="P2058" t="str">
            <v>Uche-Ezeala, Ijeoma</v>
          </cell>
          <cell r="R2058" t="str">
            <v>Carla Salazar</v>
          </cell>
          <cell r="S2058" t="str">
            <v>Ron Laing</v>
          </cell>
          <cell r="T2058" t="str">
            <v>Brian Bate</v>
          </cell>
          <cell r="U2058" t="str">
            <v>H - Horizon</v>
          </cell>
          <cell r="V2058" t="str">
            <v>Bitumen Production</v>
          </cell>
          <cell r="W2058" t="str">
            <v>45 Days net terms</v>
          </cell>
          <cell r="X2058">
            <v>1924000</v>
          </cell>
          <cell r="Y2058">
            <v>53233</v>
          </cell>
          <cell r="Z2058">
            <v>702000</v>
          </cell>
        </row>
        <row r="2059">
          <cell r="A2059" t="str">
            <v>803363-10-1</v>
          </cell>
          <cell r="B2059" t="str">
            <v>803363-10</v>
          </cell>
          <cell r="C2059">
            <v>1</v>
          </cell>
          <cell r="D2059">
            <v>405471</v>
          </cell>
          <cell r="E2059" t="str">
            <v>Weir Canada Inc</v>
          </cell>
          <cell r="F2059" t="str">
            <v>RET12-4108A Slurry Pumps</v>
          </cell>
          <cell r="G2059" t="str">
            <v>Schedules for Master Agreements</v>
          </cell>
          <cell r="H2059" t="str">
            <v>Banerjee, Ritwick</v>
          </cell>
          <cell r="I2059">
            <v>41584</v>
          </cell>
          <cell r="J2059">
            <v>41326</v>
          </cell>
          <cell r="K2059">
            <v>41628</v>
          </cell>
          <cell r="L2059" t="str">
            <v>Active</v>
          </cell>
          <cell r="M2059" t="str">
            <v>Executed</v>
          </cell>
          <cell r="N2059">
            <v>41670</v>
          </cell>
          <cell r="O2059" t="str">
            <v>Approve Contract</v>
          </cell>
          <cell r="P2059" t="str">
            <v>Commercial Operations Approver</v>
          </cell>
          <cell r="Q2059" t="str">
            <v>Silva, Ismael</v>
          </cell>
          <cell r="R2059" t="str">
            <v>Don Guglielmin</v>
          </cell>
          <cell r="S2059" t="str">
            <v>Ron Laing</v>
          </cell>
          <cell r="T2059" t="str">
            <v>Paul Mendes</v>
          </cell>
          <cell r="U2059" t="str">
            <v>H - Horizon</v>
          </cell>
          <cell r="V2059" t="str">
            <v>Major Projects</v>
          </cell>
          <cell r="W2059" t="str">
            <v>45 Days net terms</v>
          </cell>
          <cell r="X2059">
            <v>908472.48</v>
          </cell>
          <cell r="Y2059">
            <v>2674</v>
          </cell>
          <cell r="Z2059">
            <v>3910.48</v>
          </cell>
        </row>
        <row r="2060">
          <cell r="A2060" t="str">
            <v>803363-1-1</v>
          </cell>
          <cell r="B2060" t="str">
            <v>803363-1</v>
          </cell>
          <cell r="C2060">
            <v>1</v>
          </cell>
          <cell r="D2060">
            <v>404185</v>
          </cell>
          <cell r="E2060" t="str">
            <v>Weir Canada Inc</v>
          </cell>
          <cell r="F2060" t="str">
            <v>Additional Items for Slurry Pumps for Early Pumphouses</v>
          </cell>
          <cell r="G2060" t="str">
            <v>Schedules for Master Agreements</v>
          </cell>
          <cell r="H2060" t="str">
            <v>Mohammed, Bassam</v>
          </cell>
          <cell r="I2060">
            <v>40682</v>
          </cell>
          <cell r="J2060">
            <v>40680</v>
          </cell>
          <cell r="K2060">
            <v>40847</v>
          </cell>
          <cell r="L2060" t="str">
            <v>Complete</v>
          </cell>
          <cell r="M2060" t="str">
            <v>Executed</v>
          </cell>
          <cell r="N2060">
            <v>40687</v>
          </cell>
          <cell r="O2060" t="str">
            <v>Approve Contract</v>
          </cell>
          <cell r="P2060" t="str">
            <v>Commercial Operations Approver</v>
          </cell>
          <cell r="Q2060" t="str">
            <v>Guglielmin, Don</v>
          </cell>
          <cell r="R2060" t="str">
            <v>Don Guglielmin</v>
          </cell>
          <cell r="S2060" t="str">
            <v>Ron Laing</v>
          </cell>
          <cell r="T2060" t="str">
            <v>Karen Almadi</v>
          </cell>
          <cell r="U2060" t="str">
            <v>H - Horizon</v>
          </cell>
          <cell r="V2060" t="str">
            <v>Major Projects</v>
          </cell>
          <cell r="W2060" t="str">
            <v>45 Days net terms</v>
          </cell>
          <cell r="X2060">
            <v>5776168</v>
          </cell>
          <cell r="Y2060">
            <v>2674</v>
          </cell>
          <cell r="Z2060">
            <v>81168</v>
          </cell>
        </row>
        <row r="2061">
          <cell r="A2061" t="str">
            <v>803363-11-1</v>
          </cell>
          <cell r="B2061" t="str">
            <v>803363-11</v>
          </cell>
          <cell r="C2061">
            <v>1</v>
          </cell>
          <cell r="D2061">
            <v>405469</v>
          </cell>
          <cell r="E2061" t="str">
            <v>Weir Canada Inc</v>
          </cell>
          <cell r="F2061" t="str">
            <v>RET12-4105A Slurry Pumps</v>
          </cell>
          <cell r="G2061" t="str">
            <v>Schedules for Master Agreements</v>
          </cell>
          <cell r="H2061" t="str">
            <v>Banerjee, Ritwick</v>
          </cell>
          <cell r="I2061">
            <v>41606</v>
          </cell>
          <cell r="J2061">
            <v>41327</v>
          </cell>
          <cell r="K2061">
            <v>41660</v>
          </cell>
          <cell r="L2061" t="str">
            <v>Complete</v>
          </cell>
          <cell r="M2061" t="str">
            <v>Executed</v>
          </cell>
          <cell r="N2061">
            <v>41612</v>
          </cell>
          <cell r="O2061" t="str">
            <v>Edit New Supplement</v>
          </cell>
          <cell r="P2061" t="str">
            <v>Banerjee, Ritwick</v>
          </cell>
          <cell r="Q2061" t="str">
            <v>Banerjee, Ritwick</v>
          </cell>
          <cell r="R2061" t="str">
            <v>Don Guglielmin</v>
          </cell>
          <cell r="S2061" t="str">
            <v>Ron Laing</v>
          </cell>
          <cell r="T2061" t="str">
            <v>Paul Mendes</v>
          </cell>
          <cell r="U2061" t="str">
            <v>H - Horizon</v>
          </cell>
          <cell r="V2061" t="str">
            <v>Major Projects</v>
          </cell>
          <cell r="W2061" t="str">
            <v>45 Days net terms</v>
          </cell>
          <cell r="X2061">
            <v>418910.48</v>
          </cell>
          <cell r="Y2061">
            <v>2674</v>
          </cell>
          <cell r="Z2061">
            <v>3910.48</v>
          </cell>
        </row>
        <row r="2062">
          <cell r="A2062" t="str">
            <v>803363-1-2</v>
          </cell>
          <cell r="B2062" t="str">
            <v>803363-1</v>
          </cell>
          <cell r="C2062">
            <v>2</v>
          </cell>
          <cell r="D2062">
            <v>404185</v>
          </cell>
          <cell r="E2062" t="str">
            <v>Weir Canada Inc</v>
          </cell>
          <cell r="F2062" t="str">
            <v>Gearbox Instrumentation Change</v>
          </cell>
          <cell r="G2062" t="str">
            <v>Schedules for Master Agreements</v>
          </cell>
          <cell r="H2062" t="str">
            <v>Mohammed, Bassam</v>
          </cell>
          <cell r="I2062">
            <v>40816</v>
          </cell>
          <cell r="J2062">
            <v>40680</v>
          </cell>
          <cell r="K2062">
            <v>40847</v>
          </cell>
          <cell r="L2062" t="str">
            <v>Complete</v>
          </cell>
          <cell r="M2062" t="str">
            <v>Executed</v>
          </cell>
          <cell r="N2062">
            <v>41578</v>
          </cell>
          <cell r="O2062" t="str">
            <v>Parallel_Return_to_Edit_Mode</v>
          </cell>
          <cell r="P2062" t="str">
            <v>Maestre, Oda Liz</v>
          </cell>
          <cell r="R2062" t="str">
            <v>Don Guglielmin</v>
          </cell>
          <cell r="S2062" t="str">
            <v>Ron Laing</v>
          </cell>
          <cell r="T2062" t="str">
            <v>Karen Almadi</v>
          </cell>
          <cell r="U2062" t="str">
            <v>H - Horizon</v>
          </cell>
          <cell r="V2062" t="str">
            <v>Major Projects</v>
          </cell>
          <cell r="W2062" t="str">
            <v>45 Days net terms</v>
          </cell>
          <cell r="X2062">
            <v>5778928</v>
          </cell>
          <cell r="Y2062">
            <v>2674</v>
          </cell>
          <cell r="Z2062">
            <v>2760</v>
          </cell>
        </row>
        <row r="2063">
          <cell r="A2063" t="str">
            <v>803363-12-1</v>
          </cell>
          <cell r="B2063" t="str">
            <v>803363-12</v>
          </cell>
          <cell r="C2063">
            <v>1</v>
          </cell>
          <cell r="D2063">
            <v>405679</v>
          </cell>
          <cell r="E2063" t="str">
            <v>Weir Canada Inc</v>
          </cell>
          <cell r="F2063" t="str">
            <v>MFT Slurry Pumps</v>
          </cell>
          <cell r="G2063" t="str">
            <v>Schedules for Master Agreements</v>
          </cell>
          <cell r="H2063" t="str">
            <v>Moreno, Hernan</v>
          </cell>
          <cell r="I2063">
            <v>41935</v>
          </cell>
          <cell r="J2063">
            <v>41428</v>
          </cell>
          <cell r="K2063">
            <v>41820</v>
          </cell>
          <cell r="L2063" t="str">
            <v>Complete</v>
          </cell>
          <cell r="M2063" t="str">
            <v>Executed</v>
          </cell>
          <cell r="N2063">
            <v>42013</v>
          </cell>
          <cell r="O2063" t="str">
            <v>Edit New Supplement</v>
          </cell>
          <cell r="P2063" t="str">
            <v>Mills, Jeff</v>
          </cell>
          <cell r="Q2063" t="str">
            <v>Mills, Jeff</v>
          </cell>
          <cell r="R2063" t="str">
            <v>Don Guglielmin</v>
          </cell>
          <cell r="S2063" t="str">
            <v>Don Guglielmin</v>
          </cell>
          <cell r="T2063" t="str">
            <v>Stephanie Graham</v>
          </cell>
          <cell r="U2063" t="str">
            <v>H - Horizon</v>
          </cell>
          <cell r="V2063" t="str">
            <v>Major Projects</v>
          </cell>
          <cell r="W2063" t="str">
            <v>45 Days net terms</v>
          </cell>
          <cell r="X2063">
            <v>1614355.55</v>
          </cell>
          <cell r="Y2063">
            <v>2674</v>
          </cell>
          <cell r="Z2063">
            <v>181642.93</v>
          </cell>
        </row>
        <row r="2064">
          <cell r="A2064" t="str">
            <v>803363-12-2</v>
          </cell>
          <cell r="B2064" t="str">
            <v>803363-12</v>
          </cell>
          <cell r="C2064">
            <v>2</v>
          </cell>
          <cell r="D2064">
            <v>405679</v>
          </cell>
          <cell r="E2064" t="str">
            <v>Weir Canada Inc</v>
          </cell>
          <cell r="F2064" t="str">
            <v>MFT Slurry Pumps</v>
          </cell>
          <cell r="G2064" t="str">
            <v>Schedules for Master Agreements</v>
          </cell>
          <cell r="H2064" t="str">
            <v>Moreno, Hernan</v>
          </cell>
          <cell r="I2064">
            <v>42101</v>
          </cell>
          <cell r="J2064">
            <v>41428</v>
          </cell>
          <cell r="K2064">
            <v>41820</v>
          </cell>
          <cell r="L2064" t="str">
            <v>Complete</v>
          </cell>
          <cell r="M2064" t="str">
            <v>Executed</v>
          </cell>
          <cell r="N2064">
            <v>43025</v>
          </cell>
          <cell r="O2064" t="str">
            <v>Approve Contract</v>
          </cell>
          <cell r="P2064" t="str">
            <v>Commercial Operations Approver</v>
          </cell>
          <cell r="Q2064" t="str">
            <v>Guglielmin, Don</v>
          </cell>
          <cell r="R2064" t="str">
            <v>Don Guglielmin</v>
          </cell>
          <cell r="S2064" t="str">
            <v>Don Guglielmin</v>
          </cell>
          <cell r="T2064" t="str">
            <v>Stephanie Graham</v>
          </cell>
          <cell r="U2064" t="str">
            <v>H - Horizon</v>
          </cell>
          <cell r="V2064" t="str">
            <v>Major Projects</v>
          </cell>
          <cell r="W2064" t="str">
            <v>45 Days net terms</v>
          </cell>
          <cell r="X2064">
            <v>1616055.55</v>
          </cell>
          <cell r="Y2064">
            <v>2674</v>
          </cell>
          <cell r="Z2064">
            <v>1700</v>
          </cell>
        </row>
        <row r="2065">
          <cell r="A2065" t="str">
            <v>803363-12-3</v>
          </cell>
          <cell r="B2065" t="str">
            <v>803363-12</v>
          </cell>
          <cell r="C2065">
            <v>3</v>
          </cell>
          <cell r="D2065">
            <v>405679</v>
          </cell>
          <cell r="E2065" t="str">
            <v>Weir Canada Inc</v>
          </cell>
          <cell r="F2065" t="str">
            <v>MFT Slurry Pumps</v>
          </cell>
          <cell r="G2065" t="str">
            <v>Schedules for Master Agreements</v>
          </cell>
          <cell r="H2065" t="str">
            <v>Oladebo, Foluso</v>
          </cell>
          <cell r="I2065">
            <v>43025</v>
          </cell>
          <cell r="J2065">
            <v>41428</v>
          </cell>
          <cell r="K2065">
            <v>43039</v>
          </cell>
          <cell r="L2065" t="str">
            <v>Complete</v>
          </cell>
          <cell r="M2065" t="str">
            <v>Executed</v>
          </cell>
          <cell r="N2065">
            <v>43025</v>
          </cell>
          <cell r="O2065" t="str">
            <v>Approve Contract</v>
          </cell>
          <cell r="P2065" t="str">
            <v>Commercial Operations Approver</v>
          </cell>
          <cell r="Q2065" t="str">
            <v>Al-Kaisy, Maysaloon</v>
          </cell>
          <cell r="R2065" t="str">
            <v>Don Guglielmin</v>
          </cell>
          <cell r="S2065" t="str">
            <v>Don Guglielmin</v>
          </cell>
          <cell r="T2065" t="str">
            <v>Stephanie Graham</v>
          </cell>
          <cell r="U2065" t="str">
            <v>H - Horizon</v>
          </cell>
          <cell r="V2065" t="str">
            <v>Major Projects</v>
          </cell>
          <cell r="W2065" t="str">
            <v>45 Days net terms</v>
          </cell>
          <cell r="X2065">
            <v>1600460.37</v>
          </cell>
          <cell r="Y2065">
            <v>2674</v>
          </cell>
          <cell r="Z2065">
            <v>-15595.18</v>
          </cell>
        </row>
        <row r="2066">
          <cell r="A2066" t="str">
            <v>803363-1-3</v>
          </cell>
          <cell r="B2066" t="str">
            <v>803363-1</v>
          </cell>
          <cell r="C2066">
            <v>3</v>
          </cell>
          <cell r="D2066">
            <v>404185</v>
          </cell>
          <cell r="E2066" t="str">
            <v>Weir Canada Inc</v>
          </cell>
          <cell r="F2066" t="str">
            <v>EXT34-4011 CO #3</v>
          </cell>
          <cell r="G2066" t="str">
            <v>Schedules for Master Agreements</v>
          </cell>
          <cell r="H2066" t="str">
            <v>Mohammed, Bassam</v>
          </cell>
          <cell r="I2066">
            <v>41578</v>
          </cell>
          <cell r="J2066">
            <v>40622</v>
          </cell>
          <cell r="K2066">
            <v>41517</v>
          </cell>
          <cell r="L2066" t="str">
            <v>Complete</v>
          </cell>
          <cell r="M2066" t="str">
            <v>Executed</v>
          </cell>
          <cell r="N2066">
            <v>42808</v>
          </cell>
          <cell r="O2066" t="str">
            <v>Parallel_Return_to_Edit_Mode</v>
          </cell>
          <cell r="P2066" t="str">
            <v>Banerjee, Ritwick</v>
          </cell>
          <cell r="R2066" t="str">
            <v>Don Guglielmin</v>
          </cell>
          <cell r="S2066" t="str">
            <v>Don Guglielmin</v>
          </cell>
          <cell r="T2066" t="str">
            <v>Hecmy Osorio</v>
          </cell>
          <cell r="U2066" t="str">
            <v>H - Horizon</v>
          </cell>
          <cell r="V2066" t="str">
            <v>Major Projects</v>
          </cell>
          <cell r="W2066" t="str">
            <v>45 Days net terms</v>
          </cell>
          <cell r="X2066">
            <v>5870378</v>
          </cell>
          <cell r="Y2066">
            <v>2674</v>
          </cell>
          <cell r="Z2066">
            <v>91450</v>
          </cell>
        </row>
        <row r="2067">
          <cell r="A2067" t="str">
            <v>803363-1-4</v>
          </cell>
          <cell r="B2067" t="str">
            <v>803363-1</v>
          </cell>
          <cell r="C2067">
            <v>4</v>
          </cell>
          <cell r="D2067">
            <v>404185</v>
          </cell>
          <cell r="E2067" t="str">
            <v>Weir Canada Inc</v>
          </cell>
          <cell r="F2067" t="str">
            <v>EXT34-4011 CO #4</v>
          </cell>
          <cell r="G2067" t="str">
            <v>Schedules for Master Agreements</v>
          </cell>
          <cell r="H2067" t="str">
            <v>Mohammed, Bassam</v>
          </cell>
          <cell r="I2067">
            <v>42808</v>
          </cell>
          <cell r="J2067">
            <v>40622</v>
          </cell>
          <cell r="K2067">
            <v>41517</v>
          </cell>
          <cell r="L2067" t="str">
            <v>Complete</v>
          </cell>
          <cell r="M2067" t="str">
            <v>Executed</v>
          </cell>
          <cell r="N2067">
            <v>42808</v>
          </cell>
          <cell r="O2067" t="str">
            <v>Parallel_Return_to_Edit_Mode</v>
          </cell>
          <cell r="P2067" t="str">
            <v>Mohammed, Bassam</v>
          </cell>
          <cell r="R2067" t="str">
            <v>Don Guglielmin</v>
          </cell>
          <cell r="S2067" t="str">
            <v>Don Guglielmin</v>
          </cell>
          <cell r="T2067" t="str">
            <v>Hecmy Osorio</v>
          </cell>
          <cell r="U2067" t="str">
            <v>H - Horizon</v>
          </cell>
          <cell r="V2067" t="str">
            <v>Major Projects</v>
          </cell>
          <cell r="W2067" t="str">
            <v>45 Days net terms</v>
          </cell>
          <cell r="X2067">
            <v>5911178</v>
          </cell>
          <cell r="Y2067">
            <v>2674</v>
          </cell>
          <cell r="Z2067">
            <v>40800</v>
          </cell>
        </row>
        <row r="2068">
          <cell r="A2068" t="str">
            <v>803363-16-1</v>
          </cell>
          <cell r="B2068" t="str">
            <v>803363-16</v>
          </cell>
          <cell r="C2068">
            <v>1</v>
          </cell>
          <cell r="D2068">
            <v>406359</v>
          </cell>
          <cell r="E2068" t="str">
            <v>Weir Canada Inc</v>
          </cell>
          <cell r="F2068" t="str">
            <v>GRU Pump Vendor Support</v>
          </cell>
          <cell r="G2068" t="str">
            <v>Schedules for Master Agreements</v>
          </cell>
          <cell r="H2068" t="str">
            <v>Umana, Ricardo</v>
          </cell>
          <cell r="I2068">
            <v>41851</v>
          </cell>
          <cell r="J2068">
            <v>41782</v>
          </cell>
          <cell r="K2068">
            <v>41882</v>
          </cell>
          <cell r="L2068" t="str">
            <v>Active</v>
          </cell>
          <cell r="M2068" t="str">
            <v>Executed</v>
          </cell>
          <cell r="N2068">
            <v>41857</v>
          </cell>
          <cell r="O2068" t="str">
            <v>Parallel_Return_to_Edit_Mode</v>
          </cell>
          <cell r="P2068" t="str">
            <v>Umana, Ricardo</v>
          </cell>
          <cell r="R2068" t="str">
            <v>Ari Bronkhorst</v>
          </cell>
          <cell r="S2068" t="str">
            <v>Ari Bronkhorst</v>
          </cell>
          <cell r="T2068" t="str">
            <v>Jeff Johnson</v>
          </cell>
          <cell r="U2068" t="str">
            <v>H - Horizon</v>
          </cell>
          <cell r="V2068" t="str">
            <v>Major Projects</v>
          </cell>
          <cell r="W2068" t="str">
            <v>45 Days net terms</v>
          </cell>
          <cell r="X2068">
            <v>78674.13</v>
          </cell>
          <cell r="Y2068">
            <v>2674</v>
          </cell>
          <cell r="Z2068">
            <v>11256.5</v>
          </cell>
        </row>
        <row r="2069">
          <cell r="A2069" t="str">
            <v>803363-16-2</v>
          </cell>
          <cell r="B2069" t="str">
            <v>803363-16</v>
          </cell>
          <cell r="C2069">
            <v>2</v>
          </cell>
          <cell r="D2069">
            <v>406359</v>
          </cell>
          <cell r="E2069" t="str">
            <v>Weir Canada Inc</v>
          </cell>
          <cell r="F2069" t="str">
            <v>GRU Pump Vendor Support</v>
          </cell>
          <cell r="G2069" t="str">
            <v>Schedules for Master Agreements</v>
          </cell>
          <cell r="H2069" t="str">
            <v>Umana, Ricardo</v>
          </cell>
          <cell r="I2069">
            <v>41870</v>
          </cell>
          <cell r="J2069">
            <v>41782</v>
          </cell>
          <cell r="K2069">
            <v>41882</v>
          </cell>
          <cell r="L2069" t="str">
            <v>Active</v>
          </cell>
          <cell r="M2069" t="str">
            <v>Executed</v>
          </cell>
          <cell r="N2069">
            <v>41871</v>
          </cell>
          <cell r="O2069" t="str">
            <v>Parallel_Return_to_Edit_Mode</v>
          </cell>
          <cell r="P2069" t="str">
            <v>Umana, Ricardo</v>
          </cell>
          <cell r="R2069" t="str">
            <v>Ari Bronkhorst</v>
          </cell>
          <cell r="S2069" t="str">
            <v>Ari Bronkhorst</v>
          </cell>
          <cell r="T2069" t="str">
            <v>Jeff Johnson</v>
          </cell>
          <cell r="U2069" t="str">
            <v>H - Horizon</v>
          </cell>
          <cell r="V2069" t="str">
            <v>Major Projects</v>
          </cell>
          <cell r="W2069" t="str">
            <v>45 Days net terms</v>
          </cell>
          <cell r="X2069">
            <v>116756.5</v>
          </cell>
          <cell r="Y2069">
            <v>2674</v>
          </cell>
          <cell r="Z2069">
            <v>38082.370000000003</v>
          </cell>
        </row>
        <row r="2070">
          <cell r="A2070" t="str">
            <v>803363-17-1</v>
          </cell>
          <cell r="B2070" t="str">
            <v>803363-17</v>
          </cell>
          <cell r="C2070">
            <v>1</v>
          </cell>
          <cell r="D2070">
            <v>406493</v>
          </cell>
          <cell r="E2070" t="str">
            <v>Weir Canada Inc</v>
          </cell>
          <cell r="F2070" t="str">
            <v>MFT Booster Pumps &amp; Motors</v>
          </cell>
          <cell r="G2070" t="str">
            <v>Schedules for Master Agreements</v>
          </cell>
          <cell r="H2070" t="str">
            <v>Moreno, Hernan</v>
          </cell>
          <cell r="I2070">
            <v>42101</v>
          </cell>
          <cell r="J2070">
            <v>41834</v>
          </cell>
          <cell r="K2070">
            <v>42216</v>
          </cell>
          <cell r="L2070" t="str">
            <v>Active</v>
          </cell>
          <cell r="M2070" t="str">
            <v>Executed</v>
          </cell>
          <cell r="N2070">
            <v>42963</v>
          </cell>
          <cell r="O2070" t="str">
            <v>Parallel_Return_to_Edit_Mode</v>
          </cell>
          <cell r="P2070" t="str">
            <v>Mills, Jeff</v>
          </cell>
          <cell r="R2070" t="str">
            <v>Don Guglielmin</v>
          </cell>
          <cell r="S2070" t="str">
            <v>Don Guglielmin</v>
          </cell>
          <cell r="T2070" t="str">
            <v>Stephanie Graham</v>
          </cell>
          <cell r="U2070" t="str">
            <v>H - Horizon</v>
          </cell>
          <cell r="V2070" t="str">
            <v>Major Projects</v>
          </cell>
          <cell r="W2070" t="str">
            <v>45 Days net terms</v>
          </cell>
          <cell r="X2070">
            <v>1943079.05</v>
          </cell>
          <cell r="Y2070">
            <v>2674</v>
          </cell>
          <cell r="Z2070">
            <v>2250</v>
          </cell>
        </row>
        <row r="2071">
          <cell r="A2071" t="str">
            <v>803363-17-2</v>
          </cell>
          <cell r="B2071" t="str">
            <v>803363-17</v>
          </cell>
          <cell r="C2071">
            <v>2</v>
          </cell>
          <cell r="D2071">
            <v>406493</v>
          </cell>
          <cell r="E2071" t="str">
            <v>Weir Canada Inc</v>
          </cell>
          <cell r="F2071" t="str">
            <v>CO #02</v>
          </cell>
          <cell r="G2071" t="str">
            <v>Schedules for Master Agreements</v>
          </cell>
          <cell r="H2071" t="str">
            <v>Moreno, Hernan</v>
          </cell>
          <cell r="I2071">
            <v>42963</v>
          </cell>
          <cell r="J2071">
            <v>42963</v>
          </cell>
          <cell r="K2071">
            <v>43098</v>
          </cell>
          <cell r="L2071" t="str">
            <v>Active</v>
          </cell>
          <cell r="M2071" t="str">
            <v>Pending Signed Copy Attachment</v>
          </cell>
          <cell r="O2071" t="str">
            <v>Approve Contract</v>
          </cell>
          <cell r="P2071" t="str">
            <v>Business Area Approver</v>
          </cell>
          <cell r="Q2071" t="str">
            <v>Murphy, John</v>
          </cell>
          <cell r="R2071" t="str">
            <v>Don Guglielmin</v>
          </cell>
          <cell r="S2071" t="str">
            <v>Don Guglielmin</v>
          </cell>
          <cell r="T2071" t="str">
            <v>Stephanie Graham</v>
          </cell>
          <cell r="U2071" t="str">
            <v>H - Horizon</v>
          </cell>
          <cell r="V2071" t="str">
            <v>Major Projects</v>
          </cell>
          <cell r="W2071" t="str">
            <v>45 Days net terms</v>
          </cell>
          <cell r="X2071">
            <v>1946132.2</v>
          </cell>
          <cell r="Y2071">
            <v>2674</v>
          </cell>
          <cell r="Z2071">
            <v>3053.15</v>
          </cell>
        </row>
        <row r="2072">
          <cell r="A2072" t="str">
            <v>803363-18-1</v>
          </cell>
          <cell r="B2072" t="str">
            <v>803363-18</v>
          </cell>
          <cell r="C2072">
            <v>1</v>
          </cell>
          <cell r="D2072">
            <v>406667</v>
          </cell>
          <cell r="E2072" t="str">
            <v>Weir Canada Inc</v>
          </cell>
          <cell r="F2072" t="str">
            <v>ME-1001 Tailings Pumps Retrofit 1/2</v>
          </cell>
          <cell r="G2072" t="str">
            <v>Schedules for Master Agreements</v>
          </cell>
          <cell r="H2072" t="str">
            <v>Mills, Jeff</v>
          </cell>
          <cell r="I2072">
            <v>42242</v>
          </cell>
          <cell r="J2072">
            <v>41913</v>
          </cell>
          <cell r="K2072">
            <v>42429</v>
          </cell>
          <cell r="L2072" t="str">
            <v>Complete</v>
          </cell>
          <cell r="M2072" t="str">
            <v>Executed</v>
          </cell>
          <cell r="N2072">
            <v>42243</v>
          </cell>
          <cell r="O2072" t="str">
            <v>Approve Contract</v>
          </cell>
          <cell r="P2072" t="str">
            <v>Business Area Approver</v>
          </cell>
          <cell r="R2072" t="str">
            <v>Don Guglielmin</v>
          </cell>
          <cell r="S2072" t="str">
            <v>Don Guglielmin</v>
          </cell>
          <cell r="T2072" t="str">
            <v>Paul Mendes</v>
          </cell>
          <cell r="U2072" t="str">
            <v>H - Horizon</v>
          </cell>
          <cell r="V2072" t="str">
            <v>Major Projects</v>
          </cell>
          <cell r="W2072" t="str">
            <v>45 Days net terms</v>
          </cell>
          <cell r="X2072">
            <v>2568451.23</v>
          </cell>
          <cell r="Y2072">
            <v>2674</v>
          </cell>
          <cell r="Z2072">
            <v>288109.23</v>
          </cell>
        </row>
        <row r="2073">
          <cell r="A2073" t="str">
            <v>803363-18-2</v>
          </cell>
          <cell r="B2073" t="str">
            <v>803363-18</v>
          </cell>
          <cell r="C2073">
            <v>2</v>
          </cell>
          <cell r="D2073">
            <v>406667</v>
          </cell>
          <cell r="E2073" t="str">
            <v>Weir Canada Inc</v>
          </cell>
          <cell r="F2073" t="str">
            <v>ME-1001 Tailings Pumps Retrofit 1/2</v>
          </cell>
          <cell r="G2073" t="str">
            <v>Schedules for Master Agreements</v>
          </cell>
          <cell r="H2073" t="str">
            <v>Mills, Jeff</v>
          </cell>
          <cell r="I2073">
            <v>42243</v>
          </cell>
          <cell r="J2073">
            <v>41913</v>
          </cell>
          <cell r="K2073">
            <v>42429</v>
          </cell>
          <cell r="L2073" t="str">
            <v>Complete</v>
          </cell>
          <cell r="M2073" t="str">
            <v>Executed</v>
          </cell>
          <cell r="N2073">
            <v>42264</v>
          </cell>
          <cell r="O2073" t="str">
            <v>Execute Contract</v>
          </cell>
          <cell r="P2073" t="str">
            <v>Mills, Jeff</v>
          </cell>
          <cell r="Q2073" t="str">
            <v>Mills, Jeff</v>
          </cell>
          <cell r="R2073" t="str">
            <v>Don Guglielmin</v>
          </cell>
          <cell r="S2073" t="str">
            <v>Don Guglielmin</v>
          </cell>
          <cell r="T2073" t="str">
            <v>Paul Mendes</v>
          </cell>
          <cell r="U2073" t="str">
            <v>H - Horizon</v>
          </cell>
          <cell r="V2073" t="str">
            <v>Major Projects</v>
          </cell>
          <cell r="W2073" t="str">
            <v>45 Days net terms</v>
          </cell>
          <cell r="X2073">
            <v>2570553.2999999998</v>
          </cell>
          <cell r="Y2073">
            <v>2674</v>
          </cell>
          <cell r="Z2073">
            <v>2102.0700000000002</v>
          </cell>
        </row>
        <row r="2074">
          <cell r="A2074" t="str">
            <v>803363-18-3</v>
          </cell>
          <cell r="B2074" t="str">
            <v>803363-18</v>
          </cell>
          <cell r="C2074">
            <v>3</v>
          </cell>
          <cell r="D2074">
            <v>406667</v>
          </cell>
          <cell r="E2074" t="str">
            <v>Weir Canada Inc</v>
          </cell>
          <cell r="F2074" t="str">
            <v>ME-1001 Tailings Pumps Retrofit 1/2</v>
          </cell>
          <cell r="G2074" t="str">
            <v>Schedules for Master Agreements</v>
          </cell>
          <cell r="H2074" t="str">
            <v>Mills, Jeff</v>
          </cell>
          <cell r="I2074">
            <v>42684</v>
          </cell>
          <cell r="J2074">
            <v>41913</v>
          </cell>
          <cell r="K2074">
            <v>42429</v>
          </cell>
          <cell r="L2074" t="str">
            <v>Complete</v>
          </cell>
          <cell r="M2074" t="str">
            <v>Executed</v>
          </cell>
          <cell r="N2074">
            <v>42693</v>
          </cell>
          <cell r="O2074" t="str">
            <v>Edit New Supplement</v>
          </cell>
          <cell r="P2074" t="str">
            <v>Liu, Wilson</v>
          </cell>
          <cell r="Q2074" t="str">
            <v>Liu, Wilson</v>
          </cell>
          <cell r="R2074" t="str">
            <v>Don Guglielmin</v>
          </cell>
          <cell r="S2074" t="str">
            <v>Don Guglielmin</v>
          </cell>
          <cell r="T2074" t="str">
            <v>Paul Mendes</v>
          </cell>
          <cell r="U2074" t="str">
            <v>H - Horizon</v>
          </cell>
          <cell r="V2074" t="str">
            <v>Major Projects</v>
          </cell>
          <cell r="W2074" t="str">
            <v>45 Days net terms</v>
          </cell>
          <cell r="X2074">
            <v>2571505.71</v>
          </cell>
          <cell r="Y2074">
            <v>2674</v>
          </cell>
          <cell r="Z2074">
            <v>952.41</v>
          </cell>
        </row>
        <row r="2075">
          <cell r="A2075" t="str">
            <v>803363-19-1</v>
          </cell>
          <cell r="B2075" t="str">
            <v>803363-19</v>
          </cell>
          <cell r="C2075">
            <v>1</v>
          </cell>
          <cell r="D2075">
            <v>407163</v>
          </cell>
          <cell r="E2075" t="str">
            <v>Weir Canada Inc</v>
          </cell>
          <cell r="F2075" t="str">
            <v>HT 4/5-Slurry Pumps</v>
          </cell>
          <cell r="G2075" t="str">
            <v>Schedules for Master Agreements</v>
          </cell>
          <cell r="H2075" t="str">
            <v>Narasimhan, Lakshmi</v>
          </cell>
          <cell r="I2075">
            <v>42662</v>
          </cell>
          <cell r="J2075">
            <v>41859</v>
          </cell>
          <cell r="K2075">
            <v>42735</v>
          </cell>
          <cell r="L2075" t="str">
            <v>Active</v>
          </cell>
          <cell r="M2075" t="str">
            <v>Executed</v>
          </cell>
          <cell r="N2075">
            <v>42664</v>
          </cell>
          <cell r="O2075" t="str">
            <v>Execute Contract</v>
          </cell>
          <cell r="P2075" t="str">
            <v>Narasimhan, Lakshmi</v>
          </cell>
          <cell r="Q2075" t="str">
            <v>Narasimhan, Lakshmi</v>
          </cell>
          <cell r="R2075" t="str">
            <v>Don Guglielmin</v>
          </cell>
          <cell r="S2075" t="str">
            <v>Ron Laing</v>
          </cell>
          <cell r="T2075" t="str">
            <v>Paul Mendes</v>
          </cell>
          <cell r="U2075" t="str">
            <v>H - Horizon</v>
          </cell>
          <cell r="V2075" t="str">
            <v>Major Projects</v>
          </cell>
          <cell r="W2075" t="str">
            <v>45 Days net terms</v>
          </cell>
          <cell r="X2075">
            <v>1649669.8</v>
          </cell>
          <cell r="Y2075">
            <v>2674</v>
          </cell>
          <cell r="Z2075">
            <v>129441.8</v>
          </cell>
        </row>
        <row r="2076">
          <cell r="A2076" t="str">
            <v>803363-19-2</v>
          </cell>
          <cell r="B2076" t="str">
            <v>803363-19</v>
          </cell>
          <cell r="C2076">
            <v>2</v>
          </cell>
          <cell r="D2076">
            <v>407163</v>
          </cell>
          <cell r="E2076" t="str">
            <v>Weir Canada Inc</v>
          </cell>
          <cell r="F2076" t="str">
            <v>HT 4/5-Slurry Pumps</v>
          </cell>
          <cell r="G2076" t="str">
            <v>Schedules for Master Agreements</v>
          </cell>
          <cell r="H2076" t="str">
            <v>Narasimhan, Lakshmi</v>
          </cell>
          <cell r="I2076">
            <v>42664</v>
          </cell>
          <cell r="J2076">
            <v>41859</v>
          </cell>
          <cell r="K2076">
            <v>42735</v>
          </cell>
          <cell r="L2076" t="str">
            <v>Active</v>
          </cell>
          <cell r="M2076" t="str">
            <v>Executed</v>
          </cell>
          <cell r="N2076">
            <v>42671</v>
          </cell>
          <cell r="O2076" t="str">
            <v>Parallel_Return_to_Edit_Mode</v>
          </cell>
          <cell r="P2076" t="str">
            <v>Narasimhan, Lakshmi</v>
          </cell>
          <cell r="R2076" t="str">
            <v>Don Guglielmin</v>
          </cell>
          <cell r="S2076" t="str">
            <v>Ron Laing</v>
          </cell>
          <cell r="T2076" t="str">
            <v>Paul Mendes</v>
          </cell>
          <cell r="U2076" t="str">
            <v>H - Horizon</v>
          </cell>
          <cell r="V2076" t="str">
            <v>Major Projects</v>
          </cell>
          <cell r="W2076" t="str">
            <v>45 Days net terms</v>
          </cell>
          <cell r="X2076">
            <v>1660861.8</v>
          </cell>
          <cell r="Y2076">
            <v>2674</v>
          </cell>
          <cell r="Z2076">
            <v>11192</v>
          </cell>
        </row>
        <row r="2077">
          <cell r="A2077" t="str">
            <v>803363-19-3</v>
          </cell>
          <cell r="B2077" t="str">
            <v>803363-19</v>
          </cell>
          <cell r="C2077">
            <v>3</v>
          </cell>
          <cell r="D2077">
            <v>407163</v>
          </cell>
          <cell r="E2077" t="str">
            <v>Weir Canada Inc</v>
          </cell>
          <cell r="F2077" t="str">
            <v>HT 4/5-Slurry Pumps</v>
          </cell>
          <cell r="G2077" t="str">
            <v>Schedules for Master Agreements</v>
          </cell>
          <cell r="H2077" t="str">
            <v>Narasimhan, Lakshmi</v>
          </cell>
          <cell r="I2077">
            <v>42671</v>
          </cell>
          <cell r="J2077">
            <v>41859</v>
          </cell>
          <cell r="K2077">
            <v>42735</v>
          </cell>
          <cell r="L2077" t="str">
            <v>Active</v>
          </cell>
          <cell r="M2077" t="str">
            <v>Executed</v>
          </cell>
          <cell r="N2077">
            <v>42674</v>
          </cell>
          <cell r="O2077" t="str">
            <v>Approve Contract</v>
          </cell>
          <cell r="P2077" t="str">
            <v>Commercial Operations Approver</v>
          </cell>
          <cell r="Q2077" t="str">
            <v>Salmon, Ed</v>
          </cell>
          <cell r="R2077" t="str">
            <v>Don Guglielmin</v>
          </cell>
          <cell r="S2077" t="str">
            <v>Ron Laing</v>
          </cell>
          <cell r="T2077" t="str">
            <v>Paul Mendes</v>
          </cell>
          <cell r="U2077" t="str">
            <v>H - Horizon</v>
          </cell>
          <cell r="V2077" t="str">
            <v>Major Projects</v>
          </cell>
          <cell r="W2077" t="str">
            <v>45 Days net terms</v>
          </cell>
          <cell r="X2077">
            <v>1667937.8</v>
          </cell>
          <cell r="Y2077">
            <v>2674</v>
          </cell>
          <cell r="Z2077">
            <v>7076</v>
          </cell>
        </row>
        <row r="2078">
          <cell r="A2078" t="str">
            <v>803363-20-1</v>
          </cell>
          <cell r="B2078" t="str">
            <v>803363-20</v>
          </cell>
          <cell r="C2078">
            <v>1</v>
          </cell>
          <cell r="D2078">
            <v>406751</v>
          </cell>
          <cell r="E2078" t="str">
            <v>Weir Canada Inc</v>
          </cell>
          <cell r="F2078" t="str">
            <v>Commissioning Support OPS GRU</v>
          </cell>
          <cell r="G2078" t="str">
            <v>Schedules for Master Agreements</v>
          </cell>
          <cell r="H2078" t="str">
            <v>Umana, Ricardo</v>
          </cell>
          <cell r="I2078">
            <v>41990</v>
          </cell>
          <cell r="J2078">
            <v>41942</v>
          </cell>
          <cell r="K2078">
            <v>42003</v>
          </cell>
          <cell r="L2078" t="str">
            <v>Active</v>
          </cell>
          <cell r="M2078" t="str">
            <v>Executed</v>
          </cell>
          <cell r="N2078">
            <v>42075</v>
          </cell>
          <cell r="O2078" t="str">
            <v>Edit New Supplement</v>
          </cell>
          <cell r="P2078" t="str">
            <v>Umana, Ricardo</v>
          </cell>
          <cell r="Q2078" t="str">
            <v>Umana, Ricardo</v>
          </cell>
          <cell r="R2078" t="str">
            <v>Ari Bronkhorst</v>
          </cell>
          <cell r="S2078" t="str">
            <v>Ari Bronkhorst</v>
          </cell>
          <cell r="T2078" t="str">
            <v>Eric Stearns</v>
          </cell>
          <cell r="U2078" t="str">
            <v>H - Horizon</v>
          </cell>
          <cell r="V2078" t="str">
            <v>Major Projects</v>
          </cell>
          <cell r="W2078" t="str">
            <v>45 Days net terms</v>
          </cell>
          <cell r="X2078">
            <v>113416.75</v>
          </cell>
          <cell r="Y2078">
            <v>2674</v>
          </cell>
          <cell r="Z2078">
            <v>60000</v>
          </cell>
        </row>
        <row r="2079">
          <cell r="A2079" t="str">
            <v>803363-20-2</v>
          </cell>
          <cell r="B2079" t="str">
            <v>803363-20</v>
          </cell>
          <cell r="C2079">
            <v>2</v>
          </cell>
          <cell r="D2079">
            <v>406751</v>
          </cell>
          <cell r="E2079" t="str">
            <v>Weir Canada Inc</v>
          </cell>
          <cell r="F2079" t="str">
            <v>Commissioning Support OPS GRU</v>
          </cell>
          <cell r="G2079" t="str">
            <v>Schedules for Master Agreements</v>
          </cell>
          <cell r="H2079" t="str">
            <v>Umana, Ricardo</v>
          </cell>
          <cell r="I2079">
            <v>42087</v>
          </cell>
          <cell r="J2079">
            <v>41942</v>
          </cell>
          <cell r="K2079">
            <v>42003</v>
          </cell>
          <cell r="L2079" t="str">
            <v>Active</v>
          </cell>
          <cell r="M2079" t="str">
            <v>Executed</v>
          </cell>
          <cell r="N2079">
            <v>42089</v>
          </cell>
          <cell r="O2079" t="str">
            <v>Parallel_Return_to_Edit_Mode</v>
          </cell>
          <cell r="P2079" t="str">
            <v>Umana, Ricardo</v>
          </cell>
          <cell r="R2079" t="str">
            <v>Ari Bronkhorst</v>
          </cell>
          <cell r="S2079" t="str">
            <v>Ari Bronkhorst</v>
          </cell>
          <cell r="T2079" t="str">
            <v>Eric Stearns</v>
          </cell>
          <cell r="U2079" t="str">
            <v>H - Horizon</v>
          </cell>
          <cell r="V2079" t="str">
            <v>Major Projects</v>
          </cell>
          <cell r="W2079" t="str">
            <v>45 Days net terms</v>
          </cell>
          <cell r="X2079">
            <v>128340.76</v>
          </cell>
          <cell r="Y2079">
            <v>2674</v>
          </cell>
          <cell r="Z2079">
            <v>14924.01</v>
          </cell>
        </row>
        <row r="2080">
          <cell r="A2080" t="str">
            <v>803363-2-1</v>
          </cell>
          <cell r="B2080" t="str">
            <v>803363-2</v>
          </cell>
          <cell r="C2080">
            <v>1</v>
          </cell>
          <cell r="D2080">
            <v>404565</v>
          </cell>
          <cell r="E2080" t="str">
            <v>Weir Canada Inc</v>
          </cell>
          <cell r="F2080" t="str">
            <v>NRU Tailings Pumps</v>
          </cell>
          <cell r="G2080" t="str">
            <v>Schedules for Master Agreements</v>
          </cell>
          <cell r="H2080" t="str">
            <v>Hurtado, Roberto</v>
          </cell>
          <cell r="I2080">
            <v>40966</v>
          </cell>
          <cell r="J2080">
            <v>40850</v>
          </cell>
          <cell r="K2080">
            <v>41183</v>
          </cell>
          <cell r="L2080" t="str">
            <v>Complete</v>
          </cell>
          <cell r="M2080" t="str">
            <v>Executed</v>
          </cell>
          <cell r="N2080">
            <v>40989</v>
          </cell>
          <cell r="O2080" t="str">
            <v>Execute Contract</v>
          </cell>
          <cell r="P2080" t="str">
            <v>Hurtado, Roberto</v>
          </cell>
          <cell r="Q2080" t="str">
            <v>Hurtado, Roberto</v>
          </cell>
          <cell r="R2080" t="str">
            <v>Don Guglielmin</v>
          </cell>
          <cell r="S2080" t="str">
            <v>Ron Laing</v>
          </cell>
          <cell r="T2080" t="str">
            <v>Karen Almadi</v>
          </cell>
          <cell r="U2080" t="str">
            <v>H - Horizon</v>
          </cell>
          <cell r="V2080" t="str">
            <v>Major Projects</v>
          </cell>
          <cell r="W2080" t="str">
            <v>45 Days net terms</v>
          </cell>
          <cell r="X2080">
            <v>270013</v>
          </cell>
          <cell r="Y2080">
            <v>2674</v>
          </cell>
          <cell r="Z2080">
            <v>25013</v>
          </cell>
        </row>
        <row r="2081">
          <cell r="A2081" t="str">
            <v>803363-2-2</v>
          </cell>
          <cell r="B2081" t="str">
            <v>803363-2</v>
          </cell>
          <cell r="C2081">
            <v>2</v>
          </cell>
          <cell r="D2081">
            <v>404565</v>
          </cell>
          <cell r="E2081" t="str">
            <v>Weir Canada Inc</v>
          </cell>
          <cell r="F2081" t="str">
            <v>NRU Tailings Pumps - Spares</v>
          </cell>
          <cell r="G2081" t="str">
            <v>Schedules for Master Agreements</v>
          </cell>
          <cell r="H2081" t="str">
            <v>Belenky, Betty</v>
          </cell>
          <cell r="I2081">
            <v>41303</v>
          </cell>
          <cell r="J2081">
            <v>41311</v>
          </cell>
          <cell r="K2081">
            <v>41430</v>
          </cell>
          <cell r="L2081" t="str">
            <v>Complete</v>
          </cell>
          <cell r="M2081" t="str">
            <v>Executed</v>
          </cell>
          <cell r="N2081">
            <v>41312</v>
          </cell>
          <cell r="O2081" t="str">
            <v>Edit New Supplement</v>
          </cell>
          <cell r="P2081" t="str">
            <v>Belenky, Betty</v>
          </cell>
          <cell r="Q2081" t="str">
            <v>Belenky, Betty</v>
          </cell>
          <cell r="R2081" t="str">
            <v>Don Guglielmin</v>
          </cell>
          <cell r="S2081" t="str">
            <v>Ron Laing</v>
          </cell>
          <cell r="T2081" t="str">
            <v>Karen Almadi</v>
          </cell>
          <cell r="U2081" t="str">
            <v>H - Horizon</v>
          </cell>
          <cell r="V2081" t="str">
            <v>Major Projects</v>
          </cell>
          <cell r="W2081" t="str">
            <v>45 Days net terms</v>
          </cell>
          <cell r="X2081">
            <v>288220.46000000002</v>
          </cell>
          <cell r="Y2081">
            <v>2674</v>
          </cell>
          <cell r="Z2081">
            <v>18207.46</v>
          </cell>
        </row>
        <row r="2082">
          <cell r="A2082" t="str">
            <v>803363-22-1</v>
          </cell>
          <cell r="B2082" t="str">
            <v>803363-22</v>
          </cell>
          <cell r="C2082">
            <v>1</v>
          </cell>
          <cell r="D2082">
            <v>406899</v>
          </cell>
          <cell r="E2082" t="str">
            <v>Weir Canada Inc</v>
          </cell>
          <cell r="F2082" t="str">
            <v>ME-2001 NRU Tailings Booster Pump</v>
          </cell>
          <cell r="G2082" t="str">
            <v>Schedules for Master Agreements</v>
          </cell>
          <cell r="H2082" t="str">
            <v>Mills, Jeff</v>
          </cell>
          <cell r="I2082">
            <v>42214</v>
          </cell>
          <cell r="J2082">
            <v>42062</v>
          </cell>
          <cell r="K2082">
            <v>42277</v>
          </cell>
          <cell r="L2082" t="str">
            <v>Complete</v>
          </cell>
          <cell r="M2082" t="str">
            <v>Executed</v>
          </cell>
          <cell r="N2082">
            <v>42215</v>
          </cell>
          <cell r="O2082" t="str">
            <v>Parallel_Return_to_Edit_Mode</v>
          </cell>
          <cell r="P2082" t="str">
            <v>Mills, Jeff</v>
          </cell>
          <cell r="R2082" t="str">
            <v>Don Guglielmin</v>
          </cell>
          <cell r="S2082" t="str">
            <v>Ron Laing</v>
          </cell>
          <cell r="T2082" t="str">
            <v>Paul Mendes</v>
          </cell>
          <cell r="U2082" t="str">
            <v>H - Horizon</v>
          </cell>
          <cell r="V2082" t="str">
            <v>Major Projects</v>
          </cell>
          <cell r="W2082" t="str">
            <v>45 Days net terms</v>
          </cell>
          <cell r="X2082">
            <v>322427.78000000003</v>
          </cell>
          <cell r="Y2082">
            <v>737017</v>
          </cell>
          <cell r="Z2082">
            <v>23269.599999999999</v>
          </cell>
        </row>
        <row r="2083">
          <cell r="A2083" t="str">
            <v>803363-22-2</v>
          </cell>
          <cell r="B2083" t="str">
            <v>803363-22</v>
          </cell>
          <cell r="C2083">
            <v>2</v>
          </cell>
          <cell r="D2083">
            <v>406899</v>
          </cell>
          <cell r="E2083" t="str">
            <v>Weir Canada Inc</v>
          </cell>
          <cell r="F2083" t="str">
            <v>ME-2001 NRU Tailings Booster Pump</v>
          </cell>
          <cell r="G2083" t="str">
            <v>Schedules for Master Agreements</v>
          </cell>
          <cell r="H2083" t="str">
            <v>Mills, Jeff</v>
          </cell>
          <cell r="I2083">
            <v>42444</v>
          </cell>
          <cell r="J2083">
            <v>42062</v>
          </cell>
          <cell r="K2083">
            <v>42277</v>
          </cell>
          <cell r="L2083" t="str">
            <v>Complete</v>
          </cell>
          <cell r="M2083" t="str">
            <v>Executed</v>
          </cell>
          <cell r="N2083">
            <v>42450</v>
          </cell>
          <cell r="O2083" t="str">
            <v>Edit New Supplement</v>
          </cell>
          <cell r="P2083" t="str">
            <v>Mills, Jeff</v>
          </cell>
          <cell r="Q2083" t="str">
            <v>Mills, Jeff</v>
          </cell>
          <cell r="R2083" t="str">
            <v>Don Guglielmin</v>
          </cell>
          <cell r="S2083" t="str">
            <v>Ron Laing</v>
          </cell>
          <cell r="T2083" t="str">
            <v>Paul Mendes</v>
          </cell>
          <cell r="U2083" t="str">
            <v>H - Horizon</v>
          </cell>
          <cell r="V2083" t="str">
            <v>Major Projects</v>
          </cell>
          <cell r="W2083" t="str">
            <v>45 Days net terms</v>
          </cell>
          <cell r="X2083">
            <v>320267.78000000003</v>
          </cell>
          <cell r="Y2083">
            <v>737017</v>
          </cell>
          <cell r="Z2083">
            <v>-2160</v>
          </cell>
        </row>
        <row r="2084">
          <cell r="A2084" t="str">
            <v>803363-25-1</v>
          </cell>
          <cell r="B2084" t="str">
            <v>803363-25</v>
          </cell>
          <cell r="C2084">
            <v>1</v>
          </cell>
          <cell r="D2084">
            <v>407282</v>
          </cell>
          <cell r="E2084" t="str">
            <v>Weir Canada Inc</v>
          </cell>
          <cell r="F2084" t="str">
            <v>Tailings Trains 1&amp;2 Retro - EDP Pump ME-1002</v>
          </cell>
          <cell r="G2084" t="str">
            <v>Schedules for Master Agreements</v>
          </cell>
          <cell r="H2084" t="str">
            <v>Mills, Jeff</v>
          </cell>
          <cell r="I2084">
            <v>42307</v>
          </cell>
          <cell r="J2084">
            <v>42207</v>
          </cell>
          <cell r="K2084">
            <v>42429</v>
          </cell>
          <cell r="L2084" t="str">
            <v>Complete</v>
          </cell>
          <cell r="M2084" t="str">
            <v>Executed</v>
          </cell>
          <cell r="N2084">
            <v>42319</v>
          </cell>
          <cell r="O2084" t="str">
            <v>Execute Contract</v>
          </cell>
          <cell r="P2084" t="str">
            <v>Mills, Jeff</v>
          </cell>
          <cell r="Q2084" t="str">
            <v>Mills, Jeff</v>
          </cell>
          <cell r="R2084" t="str">
            <v>Don Guglielmin</v>
          </cell>
          <cell r="S2084" t="str">
            <v>Ron Laing</v>
          </cell>
          <cell r="T2084" t="str">
            <v>Paul Mendes</v>
          </cell>
          <cell r="U2084" t="str">
            <v>H - Horizon</v>
          </cell>
          <cell r="V2084" t="str">
            <v>Major Projects</v>
          </cell>
          <cell r="W2084" t="str">
            <v>45 Days net terms</v>
          </cell>
          <cell r="X2084">
            <v>476301.01</v>
          </cell>
          <cell r="Y2084">
            <v>2674</v>
          </cell>
          <cell r="Z2084">
            <v>10100</v>
          </cell>
        </row>
        <row r="2085">
          <cell r="A2085" t="str">
            <v>803363-25-2</v>
          </cell>
          <cell r="B2085" t="str">
            <v>803363-25</v>
          </cell>
          <cell r="C2085">
            <v>2</v>
          </cell>
          <cell r="D2085">
            <v>407282</v>
          </cell>
          <cell r="E2085" t="str">
            <v>Weir Canada Inc</v>
          </cell>
          <cell r="F2085" t="str">
            <v>CO #2</v>
          </cell>
          <cell r="G2085" t="str">
            <v>Schedules for Master Agreements</v>
          </cell>
          <cell r="H2085" t="str">
            <v>Liu, Wilson</v>
          </cell>
          <cell r="I2085">
            <v>43116</v>
          </cell>
          <cell r="J2085">
            <v>43116</v>
          </cell>
          <cell r="K2085">
            <v>43116</v>
          </cell>
          <cell r="L2085" t="str">
            <v>Complete</v>
          </cell>
          <cell r="M2085" t="str">
            <v>Executed</v>
          </cell>
          <cell r="N2085">
            <v>43116</v>
          </cell>
          <cell r="O2085" t="str">
            <v>Parallel_Return_to_Edit_Mode</v>
          </cell>
          <cell r="P2085" t="str">
            <v>Liu, Wilson</v>
          </cell>
          <cell r="R2085" t="str">
            <v>Don Guglielmin</v>
          </cell>
          <cell r="S2085" t="str">
            <v>Ron Laing</v>
          </cell>
          <cell r="T2085" t="str">
            <v>Paul Mendes</v>
          </cell>
          <cell r="U2085" t="str">
            <v>H - Horizon</v>
          </cell>
          <cell r="V2085" t="str">
            <v>Major Projects</v>
          </cell>
          <cell r="W2085" t="str">
            <v>45 Days net terms</v>
          </cell>
          <cell r="X2085">
            <v>453000.75</v>
          </cell>
          <cell r="Y2085">
            <v>2674</v>
          </cell>
          <cell r="Z2085">
            <v>-23300.26</v>
          </cell>
        </row>
        <row r="2086">
          <cell r="A2086" t="str">
            <v>803363-26-1</v>
          </cell>
          <cell r="B2086" t="str">
            <v>803363-26</v>
          </cell>
          <cell r="C2086">
            <v>1</v>
          </cell>
          <cell r="D2086">
            <v>407488</v>
          </cell>
          <cell r="E2086" t="str">
            <v>Weir Canada Inc</v>
          </cell>
          <cell r="F2086" t="str">
            <v>Mill Pads</v>
          </cell>
          <cell r="G2086" t="str">
            <v>Schedules for Master Agreements</v>
          </cell>
          <cell r="H2086" t="str">
            <v>Brown, Drew</v>
          </cell>
          <cell r="I2086">
            <v>42375</v>
          </cell>
          <cell r="J2086">
            <v>42310</v>
          </cell>
          <cell r="K2086">
            <v>42431</v>
          </cell>
          <cell r="L2086" t="str">
            <v>Complete</v>
          </cell>
          <cell r="M2086" t="str">
            <v>Executed</v>
          </cell>
          <cell r="N2086">
            <v>42376</v>
          </cell>
          <cell r="O2086" t="str">
            <v>Execute Contract</v>
          </cell>
          <cell r="P2086" t="str">
            <v>Brown, Drew</v>
          </cell>
          <cell r="Q2086" t="str">
            <v>Brown, Drew</v>
          </cell>
          <cell r="R2086" t="str">
            <v>Ari Bronkhorst</v>
          </cell>
          <cell r="S2086" t="str">
            <v>Ari Bronkhorst</v>
          </cell>
          <cell r="T2086" t="str">
            <v>Stephanie Graham</v>
          </cell>
          <cell r="U2086" t="str">
            <v>H - Horizon</v>
          </cell>
          <cell r="V2086" t="str">
            <v>Major Projects</v>
          </cell>
          <cell r="W2086" t="str">
            <v>45 Days net terms</v>
          </cell>
          <cell r="X2086">
            <v>92250</v>
          </cell>
          <cell r="Y2086">
            <v>2674</v>
          </cell>
          <cell r="Z2086">
            <v>7500</v>
          </cell>
        </row>
        <row r="2087">
          <cell r="A2087" t="str">
            <v>803363-3-1</v>
          </cell>
          <cell r="B2087" t="str">
            <v>803363-3</v>
          </cell>
          <cell r="C2087">
            <v>1</v>
          </cell>
          <cell r="D2087">
            <v>404653</v>
          </cell>
          <cell r="E2087" t="str">
            <v>Weir Canada Inc</v>
          </cell>
          <cell r="F2087" t="str">
            <v>EXT34-4005 Froth Pumps</v>
          </cell>
          <cell r="G2087" t="str">
            <v>Schedules for Master Agreements</v>
          </cell>
          <cell r="H2087" t="str">
            <v>Banerjee, Ritwick</v>
          </cell>
          <cell r="I2087">
            <v>41107</v>
          </cell>
          <cell r="J2087">
            <v>40946</v>
          </cell>
          <cell r="K2087">
            <v>41244</v>
          </cell>
          <cell r="L2087" t="str">
            <v>Complete</v>
          </cell>
          <cell r="M2087" t="str">
            <v>Executed</v>
          </cell>
          <cell r="N2087">
            <v>41253</v>
          </cell>
          <cell r="O2087" t="str">
            <v>Parallel_Return_to_Edit_Mode</v>
          </cell>
          <cell r="P2087" t="str">
            <v>Banerjee, Ritwick</v>
          </cell>
          <cell r="R2087" t="str">
            <v>Don Guglielmin</v>
          </cell>
          <cell r="S2087" t="str">
            <v>Ron Laing</v>
          </cell>
          <cell r="T2087" t="str">
            <v>Karen Almadi</v>
          </cell>
          <cell r="U2087" t="str">
            <v>H - Horizon</v>
          </cell>
          <cell r="V2087" t="str">
            <v>Major Projects</v>
          </cell>
          <cell r="W2087" t="str">
            <v>45 Days net terms</v>
          </cell>
          <cell r="X2087">
            <v>1405700</v>
          </cell>
          <cell r="Y2087">
            <v>2674</v>
          </cell>
          <cell r="Z2087">
            <v>19840</v>
          </cell>
        </row>
        <row r="2088">
          <cell r="A2088" t="str">
            <v>803363-3-2</v>
          </cell>
          <cell r="B2088" t="str">
            <v>803363-3</v>
          </cell>
          <cell r="C2088">
            <v>2</v>
          </cell>
          <cell r="D2088">
            <v>404958</v>
          </cell>
          <cell r="E2088" t="str">
            <v>Weir Canada Inc</v>
          </cell>
          <cell r="F2088" t="str">
            <v>EXT34-4005 Froth Pumps</v>
          </cell>
          <cell r="G2088" t="str">
            <v>Schedules for Master Agreements</v>
          </cell>
          <cell r="H2088" t="str">
            <v>Banerjee, Ritwick</v>
          </cell>
          <cell r="I2088">
            <v>41346</v>
          </cell>
          <cell r="J2088">
            <v>40946</v>
          </cell>
          <cell r="K2088">
            <v>41244</v>
          </cell>
          <cell r="L2088" t="str">
            <v>Complete</v>
          </cell>
          <cell r="M2088" t="str">
            <v>Executed</v>
          </cell>
          <cell r="N2088">
            <v>41523</v>
          </cell>
          <cell r="O2088" t="str">
            <v>Approve Contract</v>
          </cell>
          <cell r="P2088" t="str">
            <v>Business Area Approver</v>
          </cell>
          <cell r="Q2088" t="str">
            <v>Cosgrove, Peter</v>
          </cell>
          <cell r="R2088" t="str">
            <v>Don Guglielmin</v>
          </cell>
          <cell r="S2088" t="str">
            <v>Ron Laing</v>
          </cell>
          <cell r="T2088" t="str">
            <v>Paul Mendes</v>
          </cell>
          <cell r="U2088" t="str">
            <v>H - Horizon</v>
          </cell>
          <cell r="V2088" t="str">
            <v>Major Projects</v>
          </cell>
          <cell r="W2088" t="str">
            <v>45 Days net terms</v>
          </cell>
          <cell r="X2088">
            <v>1280000</v>
          </cell>
          <cell r="Y2088">
            <v>2674</v>
          </cell>
          <cell r="Z2088">
            <v>-125700</v>
          </cell>
        </row>
        <row r="2089">
          <cell r="A2089" t="str">
            <v>803363-3-4</v>
          </cell>
          <cell r="B2089" t="str">
            <v>803363-3</v>
          </cell>
          <cell r="C2089">
            <v>4</v>
          </cell>
          <cell r="D2089">
            <v>404958</v>
          </cell>
          <cell r="E2089" t="str">
            <v>Weir Canada Inc</v>
          </cell>
          <cell r="F2089" t="str">
            <v>EXT34-4005 Froth Pumps</v>
          </cell>
          <cell r="G2089" t="str">
            <v>Schedules for Master Agreements</v>
          </cell>
          <cell r="H2089" t="str">
            <v>Banerjee, Ritwick</v>
          </cell>
          <cell r="I2089">
            <v>41659</v>
          </cell>
          <cell r="J2089">
            <v>40946</v>
          </cell>
          <cell r="K2089">
            <v>41244</v>
          </cell>
          <cell r="L2089" t="str">
            <v>Complete</v>
          </cell>
          <cell r="M2089" t="str">
            <v>Executed</v>
          </cell>
          <cell r="N2089">
            <v>41670</v>
          </cell>
          <cell r="O2089" t="str">
            <v>Parallel_Return_to_Edit_Mode</v>
          </cell>
          <cell r="P2089" t="str">
            <v>Banerjee, Ritwick</v>
          </cell>
          <cell r="R2089" t="str">
            <v>Don Guglielmin</v>
          </cell>
          <cell r="S2089" t="str">
            <v>Ron Laing</v>
          </cell>
          <cell r="T2089" t="str">
            <v>Paul Mendes</v>
          </cell>
          <cell r="U2089" t="str">
            <v>H - Horizon</v>
          </cell>
          <cell r="V2089" t="str">
            <v>Major Projects</v>
          </cell>
          <cell r="W2089" t="str">
            <v>45 Days net terms</v>
          </cell>
          <cell r="X2089">
            <v>1287820.96</v>
          </cell>
          <cell r="Y2089">
            <v>2674</v>
          </cell>
          <cell r="Z2089">
            <v>7820.96</v>
          </cell>
        </row>
        <row r="2090">
          <cell r="A2090" t="str">
            <v>803363-34-1</v>
          </cell>
          <cell r="B2090" t="str">
            <v>803363-34</v>
          </cell>
          <cell r="C2090">
            <v>1</v>
          </cell>
          <cell r="D2090">
            <v>408241</v>
          </cell>
          <cell r="E2090" t="str">
            <v>Weir Canada Inc</v>
          </cell>
          <cell r="F2090" t="str">
            <v>Hybrid Washer Engineering</v>
          </cell>
          <cell r="G2090" t="str">
            <v>Schedules for Master Agreements</v>
          </cell>
          <cell r="H2090" t="str">
            <v>Kosasih, Andi</v>
          </cell>
          <cell r="I2090">
            <v>43007</v>
          </cell>
          <cell r="J2090">
            <v>42983</v>
          </cell>
          <cell r="K2090">
            <v>43220</v>
          </cell>
          <cell r="L2090" t="str">
            <v>Active</v>
          </cell>
          <cell r="M2090" t="str">
            <v>Executed</v>
          </cell>
          <cell r="N2090">
            <v>43010</v>
          </cell>
          <cell r="O2090" t="str">
            <v>Approve Contract</v>
          </cell>
          <cell r="P2090" t="str">
            <v>Commercial Operations Approver</v>
          </cell>
          <cell r="Q2090" t="str">
            <v>Guglielmin, Don</v>
          </cell>
          <cell r="R2090" t="str">
            <v>Don Guglielmin</v>
          </cell>
          <cell r="S2090" t="str">
            <v>Don Guglielmin</v>
          </cell>
          <cell r="T2090" t="str">
            <v>Brian Bate</v>
          </cell>
          <cell r="U2090" t="str">
            <v>H - Horizon</v>
          </cell>
          <cell r="V2090" t="str">
            <v>Major Projects</v>
          </cell>
          <cell r="W2090" t="str">
            <v>45 Days net terms</v>
          </cell>
          <cell r="X2090">
            <v>123329.9</v>
          </cell>
          <cell r="Y2090">
            <v>2674</v>
          </cell>
          <cell r="Z2090">
            <v>89956.9</v>
          </cell>
        </row>
        <row r="2091">
          <cell r="A2091" t="str">
            <v>803363-4-1</v>
          </cell>
          <cell r="B2091" t="str">
            <v>803363-4</v>
          </cell>
          <cell r="C2091">
            <v>1</v>
          </cell>
          <cell r="D2091">
            <v>404654</v>
          </cell>
          <cell r="E2091" t="str">
            <v>Weir Canada Inc</v>
          </cell>
          <cell r="F2091" t="str">
            <v>EXT34-4008 Slurry Pumps</v>
          </cell>
          <cell r="G2091" t="str">
            <v>Schedules for Master Agreements</v>
          </cell>
          <cell r="H2091" t="str">
            <v>Banerjee, Ritwick</v>
          </cell>
          <cell r="I2091">
            <v>41291</v>
          </cell>
          <cell r="J2091">
            <v>40946</v>
          </cell>
          <cell r="K2091">
            <v>41244</v>
          </cell>
          <cell r="L2091" t="str">
            <v>Complete</v>
          </cell>
          <cell r="M2091" t="str">
            <v>Executed</v>
          </cell>
          <cell r="N2091">
            <v>41298</v>
          </cell>
          <cell r="O2091" t="str">
            <v>Approve Contract</v>
          </cell>
          <cell r="P2091" t="str">
            <v>Business Area Approver</v>
          </cell>
          <cell r="Q2091" t="str">
            <v>Cosgrove, Peter</v>
          </cell>
          <cell r="R2091" t="str">
            <v>Don Guglielmin</v>
          </cell>
          <cell r="S2091" t="str">
            <v>Ron Laing</v>
          </cell>
          <cell r="T2091" t="str">
            <v>Karen Almadi</v>
          </cell>
          <cell r="U2091" t="str">
            <v>H - Horizon</v>
          </cell>
          <cell r="V2091" t="str">
            <v>Major Projects</v>
          </cell>
          <cell r="W2091" t="str">
            <v>45 Days net terms</v>
          </cell>
          <cell r="X2091">
            <v>3562260</v>
          </cell>
          <cell r="Y2091">
            <v>737017</v>
          </cell>
          <cell r="Z2091">
            <v>-245690</v>
          </cell>
        </row>
        <row r="2092">
          <cell r="A2092" t="str">
            <v>803363-4-2</v>
          </cell>
          <cell r="B2092" t="str">
            <v>803363-4</v>
          </cell>
          <cell r="C2092">
            <v>2</v>
          </cell>
          <cell r="D2092">
            <v>404959</v>
          </cell>
          <cell r="E2092" t="str">
            <v>Weir Canada Inc</v>
          </cell>
          <cell r="F2092" t="str">
            <v>EXT34-4008 Slurry Pumps</v>
          </cell>
          <cell r="G2092" t="str">
            <v>Schedules for Master Agreements</v>
          </cell>
          <cell r="H2092" t="str">
            <v>Banerjee, Ritwick</v>
          </cell>
          <cell r="I2092">
            <v>41306</v>
          </cell>
          <cell r="J2092">
            <v>40885</v>
          </cell>
          <cell r="K2092">
            <v>41244</v>
          </cell>
          <cell r="L2092" t="str">
            <v>Complete</v>
          </cell>
          <cell r="M2092" t="str">
            <v>Executed</v>
          </cell>
          <cell r="N2092">
            <v>41326</v>
          </cell>
          <cell r="O2092" t="str">
            <v>Parallel_Return_to_Edit_Mode</v>
          </cell>
          <cell r="P2092" t="str">
            <v>Banerjee, Ritwick</v>
          </cell>
          <cell r="R2092" t="str">
            <v>Don Guglielmin</v>
          </cell>
          <cell r="S2092" t="str">
            <v>Ron Laing</v>
          </cell>
          <cell r="T2092" t="str">
            <v>Karen Almadi</v>
          </cell>
          <cell r="U2092" t="str">
            <v>H - Horizon</v>
          </cell>
          <cell r="V2092" t="str">
            <v>Major Projects</v>
          </cell>
          <cell r="W2092" t="str">
            <v>45 Days net terms</v>
          </cell>
          <cell r="X2092">
            <v>3845510</v>
          </cell>
          <cell r="Y2092">
            <v>737017</v>
          </cell>
          <cell r="Z2092">
            <v>283250</v>
          </cell>
        </row>
        <row r="2093">
          <cell r="A2093" t="str">
            <v>803363-4-3</v>
          </cell>
          <cell r="B2093" t="str">
            <v>803363-4</v>
          </cell>
          <cell r="C2093">
            <v>3</v>
          </cell>
          <cell r="D2093">
            <v>404959</v>
          </cell>
          <cell r="E2093" t="str">
            <v>Weir Canada Inc</v>
          </cell>
          <cell r="F2093" t="str">
            <v>EXT34-4008 Slurry Pumps</v>
          </cell>
          <cell r="G2093" t="str">
            <v>Schedules for Master Agreements</v>
          </cell>
          <cell r="H2093" t="str">
            <v>Banerjee, Ritwick</v>
          </cell>
          <cell r="I2093">
            <v>41347</v>
          </cell>
          <cell r="J2093">
            <v>40885</v>
          </cell>
          <cell r="K2093">
            <v>41244</v>
          </cell>
          <cell r="L2093" t="str">
            <v>Complete</v>
          </cell>
          <cell r="M2093" t="str">
            <v>Executed</v>
          </cell>
          <cell r="N2093">
            <v>41612</v>
          </cell>
          <cell r="O2093" t="str">
            <v>Edit New Supplement</v>
          </cell>
          <cell r="P2093" t="str">
            <v>Banerjee, Ritwick</v>
          </cell>
          <cell r="Q2093" t="str">
            <v>Banerjee, Ritwick</v>
          </cell>
          <cell r="R2093" t="str">
            <v>Don Guglielmin</v>
          </cell>
          <cell r="S2093" t="str">
            <v>Ron Laing</v>
          </cell>
          <cell r="T2093" t="str">
            <v>Paul Mendes</v>
          </cell>
          <cell r="U2093" t="str">
            <v>H - Horizon</v>
          </cell>
          <cell r="V2093" t="str">
            <v>Major Projects</v>
          </cell>
          <cell r="W2093" t="str">
            <v>45 Days net terms</v>
          </cell>
          <cell r="X2093">
            <v>3850908</v>
          </cell>
          <cell r="Y2093">
            <v>737017</v>
          </cell>
          <cell r="Z2093">
            <v>5398</v>
          </cell>
        </row>
        <row r="2094">
          <cell r="A2094" t="str">
            <v>803363-4-4</v>
          </cell>
          <cell r="B2094" t="str">
            <v>803363-4</v>
          </cell>
          <cell r="C2094">
            <v>4</v>
          </cell>
          <cell r="D2094">
            <v>404959</v>
          </cell>
          <cell r="E2094" t="str">
            <v>Weir Canada Inc</v>
          </cell>
          <cell r="F2094" t="str">
            <v>EXT34-4008 Slurry Pumps</v>
          </cell>
          <cell r="G2094" t="str">
            <v>Schedules for Master Agreements</v>
          </cell>
          <cell r="H2094" t="str">
            <v>Banerjee, Ritwick</v>
          </cell>
          <cell r="I2094">
            <v>41659</v>
          </cell>
          <cell r="J2094">
            <v>40885</v>
          </cell>
          <cell r="K2094">
            <v>41244</v>
          </cell>
          <cell r="L2094" t="str">
            <v>Complete</v>
          </cell>
          <cell r="M2094" t="str">
            <v>Executed</v>
          </cell>
          <cell r="N2094">
            <v>41670</v>
          </cell>
          <cell r="O2094" t="str">
            <v>Approve Contract</v>
          </cell>
          <cell r="P2094" t="str">
            <v>Commercial Operations Approver</v>
          </cell>
          <cell r="Q2094" t="str">
            <v>Silva, Ismael</v>
          </cell>
          <cell r="R2094" t="str">
            <v>Don Guglielmin</v>
          </cell>
          <cell r="S2094" t="str">
            <v>Ron Laing</v>
          </cell>
          <cell r="T2094" t="str">
            <v>Paul Mendes</v>
          </cell>
          <cell r="U2094" t="str">
            <v>H - Horizon</v>
          </cell>
          <cell r="V2094" t="str">
            <v>Major Projects</v>
          </cell>
          <cell r="W2094" t="str">
            <v>45 Days net terms</v>
          </cell>
          <cell r="X2094">
            <v>3884147.08</v>
          </cell>
          <cell r="Y2094">
            <v>737017</v>
          </cell>
          <cell r="Z2094">
            <v>33239.08</v>
          </cell>
        </row>
        <row r="2095">
          <cell r="A2095" t="str">
            <v>803363-6-1</v>
          </cell>
          <cell r="B2095" t="str">
            <v>803363-6</v>
          </cell>
          <cell r="C2095">
            <v>1</v>
          </cell>
          <cell r="D2095">
            <v>404709</v>
          </cell>
          <cell r="E2095" t="str">
            <v>Weir Canada Inc</v>
          </cell>
          <cell r="F2095" t="str">
            <v>Slurry Pumps TTP &amp; accesories</v>
          </cell>
          <cell r="G2095" t="str">
            <v>Schedules for Master Agreements</v>
          </cell>
          <cell r="H2095" t="str">
            <v>Moreno, Hernan</v>
          </cell>
          <cell r="I2095">
            <v>41134</v>
          </cell>
          <cell r="J2095">
            <v>41123</v>
          </cell>
          <cell r="K2095">
            <v>41243</v>
          </cell>
          <cell r="L2095" t="str">
            <v>Complete</v>
          </cell>
          <cell r="M2095" t="str">
            <v>Executed</v>
          </cell>
          <cell r="N2095">
            <v>41143</v>
          </cell>
          <cell r="O2095" t="str">
            <v>Execute Contract</v>
          </cell>
          <cell r="P2095" t="str">
            <v>Aranas, David</v>
          </cell>
          <cell r="Q2095" t="str">
            <v>Aranas, David</v>
          </cell>
          <cell r="R2095" t="str">
            <v>Don Guglielmin</v>
          </cell>
          <cell r="S2095" t="str">
            <v>Ron Laing</v>
          </cell>
          <cell r="T2095" t="str">
            <v>Karen Almadi</v>
          </cell>
          <cell r="U2095" t="str">
            <v>H - Horizon</v>
          </cell>
          <cell r="V2095" t="str">
            <v>Major Projects</v>
          </cell>
          <cell r="W2095" t="str">
            <v>45 Days net terms</v>
          </cell>
          <cell r="X2095">
            <v>1222330.3999999999</v>
          </cell>
          <cell r="Y2095">
            <v>737017</v>
          </cell>
          <cell r="Z2095">
            <v>331207.40000000002</v>
          </cell>
        </row>
        <row r="2096">
          <cell r="A2096" t="str">
            <v>803363-6-2</v>
          </cell>
          <cell r="B2096" t="str">
            <v>803363-6</v>
          </cell>
          <cell r="C2096">
            <v>2</v>
          </cell>
          <cell r="D2096">
            <v>40470902</v>
          </cell>
          <cell r="E2096" t="str">
            <v>Weir Canada Inc</v>
          </cell>
          <cell r="F2096" t="str">
            <v>Add 15 Torquenuts &amp; 15 Caps</v>
          </cell>
          <cell r="G2096" t="str">
            <v>Schedules for Master Agreements</v>
          </cell>
          <cell r="H2096" t="str">
            <v>Moreno, Hernan</v>
          </cell>
          <cell r="I2096">
            <v>41429</v>
          </cell>
          <cell r="J2096">
            <v>41428</v>
          </cell>
          <cell r="K2096">
            <v>41486</v>
          </cell>
          <cell r="L2096" t="str">
            <v>Complete</v>
          </cell>
          <cell r="M2096" t="str">
            <v>Executed</v>
          </cell>
          <cell r="N2096">
            <v>41435</v>
          </cell>
          <cell r="O2096" t="str">
            <v>Execute Contract</v>
          </cell>
          <cell r="P2096" t="str">
            <v>Moreno, Hernan</v>
          </cell>
          <cell r="Q2096" t="str">
            <v>Moreno, Hernan</v>
          </cell>
          <cell r="R2096" t="str">
            <v>Don Guglielmin</v>
          </cell>
          <cell r="S2096" t="str">
            <v>Don Guglielmin</v>
          </cell>
          <cell r="T2096" t="str">
            <v>Stephanie Graham</v>
          </cell>
          <cell r="U2096" t="str">
            <v>H - Horizon</v>
          </cell>
          <cell r="V2096" t="str">
            <v>Major Projects</v>
          </cell>
          <cell r="W2096" t="str">
            <v>45 Days net terms</v>
          </cell>
          <cell r="X2096">
            <v>1231745.5</v>
          </cell>
          <cell r="Y2096">
            <v>737017</v>
          </cell>
          <cell r="Z2096">
            <v>9415.1</v>
          </cell>
        </row>
        <row r="2097">
          <cell r="A2097" t="str">
            <v>803363-6-3</v>
          </cell>
          <cell r="B2097" t="str">
            <v>803363-6</v>
          </cell>
          <cell r="C2097">
            <v>3</v>
          </cell>
          <cell r="D2097">
            <v>40470903</v>
          </cell>
          <cell r="E2097" t="str">
            <v>Weir Canada Inc</v>
          </cell>
          <cell r="F2097" t="str">
            <v>Modification of pump</v>
          </cell>
          <cell r="G2097" t="str">
            <v>Schedules for Master Agreements</v>
          </cell>
          <cell r="H2097" t="str">
            <v>Moreno, Hernan</v>
          </cell>
          <cell r="I2097">
            <v>41781</v>
          </cell>
          <cell r="J2097">
            <v>41743</v>
          </cell>
          <cell r="K2097">
            <v>41745</v>
          </cell>
          <cell r="L2097" t="str">
            <v>Complete</v>
          </cell>
          <cell r="M2097" t="str">
            <v>Executed</v>
          </cell>
          <cell r="N2097">
            <v>41786</v>
          </cell>
          <cell r="O2097" t="str">
            <v>Approve Contract</v>
          </cell>
          <cell r="P2097" t="str">
            <v>Commercial Operations Approver</v>
          </cell>
          <cell r="Q2097" t="str">
            <v>Guglielmin, Don</v>
          </cell>
          <cell r="R2097" t="str">
            <v>Don Guglielmin</v>
          </cell>
          <cell r="S2097" t="str">
            <v>Don Guglielmin</v>
          </cell>
          <cell r="T2097" t="str">
            <v>Stephanie Graham</v>
          </cell>
          <cell r="U2097" t="str">
            <v>H - Horizon</v>
          </cell>
          <cell r="V2097" t="str">
            <v>Major Projects</v>
          </cell>
          <cell r="W2097" t="str">
            <v>45 Days net terms</v>
          </cell>
          <cell r="X2097">
            <v>1239995.5</v>
          </cell>
          <cell r="Y2097">
            <v>737017</v>
          </cell>
          <cell r="Z2097">
            <v>8250</v>
          </cell>
        </row>
        <row r="2098">
          <cell r="A2098" t="str">
            <v>803363-6-4</v>
          </cell>
          <cell r="B2098" t="str">
            <v>803363-6</v>
          </cell>
          <cell r="C2098">
            <v>4</v>
          </cell>
          <cell r="D2098">
            <v>40470904</v>
          </cell>
          <cell r="E2098" t="str">
            <v>Weir Canada Inc</v>
          </cell>
          <cell r="F2098" t="str">
            <v>Purchase of 2 Companion flanges</v>
          </cell>
          <cell r="G2098" t="str">
            <v>Schedules for Master Agreements</v>
          </cell>
          <cell r="H2098" t="str">
            <v>Banerjee, Ritwick</v>
          </cell>
          <cell r="I2098">
            <v>41835</v>
          </cell>
          <cell r="J2098">
            <v>41827</v>
          </cell>
          <cell r="K2098">
            <v>41851</v>
          </cell>
          <cell r="L2098" t="str">
            <v>Complete</v>
          </cell>
          <cell r="M2098" t="str">
            <v>Executed</v>
          </cell>
          <cell r="N2098">
            <v>42908</v>
          </cell>
          <cell r="O2098" t="str">
            <v>Parallel_Return_to_Edit_Mode</v>
          </cell>
          <cell r="P2098" t="str">
            <v>Banerjee, Ritwick</v>
          </cell>
          <cell r="R2098" t="str">
            <v>Don Guglielmin</v>
          </cell>
          <cell r="S2098" t="str">
            <v>Don Guglielmin</v>
          </cell>
          <cell r="T2098" t="str">
            <v>Stephanie Graham</v>
          </cell>
          <cell r="U2098" t="str">
            <v>H - Horizon</v>
          </cell>
          <cell r="V2098" t="str">
            <v>Major Projects</v>
          </cell>
          <cell r="W2098" t="str">
            <v>45 Days net terms</v>
          </cell>
          <cell r="X2098">
            <v>1246101.68</v>
          </cell>
          <cell r="Y2098">
            <v>737017</v>
          </cell>
          <cell r="Z2098">
            <v>6106.18</v>
          </cell>
        </row>
        <row r="2099">
          <cell r="A2099" t="str">
            <v>803363-8-1</v>
          </cell>
          <cell r="B2099" t="str">
            <v>803363-8</v>
          </cell>
          <cell r="C2099">
            <v>1</v>
          </cell>
          <cell r="D2099">
            <v>405033</v>
          </cell>
          <cell r="E2099" t="str">
            <v>Weir Canada Inc</v>
          </cell>
          <cell r="F2099" t="str">
            <v>EXT12 4108 Slurry Pumps</v>
          </cell>
          <cell r="G2099" t="str">
            <v>Schedules for Master Agreements</v>
          </cell>
          <cell r="H2099" t="str">
            <v>Banerjee, Ritwick</v>
          </cell>
          <cell r="I2099">
            <v>41472</v>
          </cell>
          <cell r="J2099">
            <v>41086</v>
          </cell>
          <cell r="K2099">
            <v>41729</v>
          </cell>
          <cell r="L2099" t="str">
            <v>Active</v>
          </cell>
          <cell r="M2099" t="str">
            <v>Executed</v>
          </cell>
          <cell r="N2099">
            <v>41521</v>
          </cell>
          <cell r="O2099" t="str">
            <v>Execute Contract</v>
          </cell>
          <cell r="P2099" t="str">
            <v>Banerjee, Ritwick</v>
          </cell>
          <cell r="Q2099" t="str">
            <v>Banerjee, Ritwick</v>
          </cell>
          <cell r="R2099" t="str">
            <v>Don Guglielmin</v>
          </cell>
          <cell r="S2099" t="str">
            <v>Ron Laing</v>
          </cell>
          <cell r="T2099" t="str">
            <v>Paul Mendes</v>
          </cell>
          <cell r="U2099" t="str">
            <v>H - Horizon</v>
          </cell>
          <cell r="V2099" t="str">
            <v>Major Projects</v>
          </cell>
          <cell r="W2099" t="str">
            <v>45 Days net terms</v>
          </cell>
          <cell r="X2099">
            <v>5276042.5999999996</v>
          </cell>
          <cell r="Y2099">
            <v>2674</v>
          </cell>
          <cell r="Z2099">
            <v>29328.6</v>
          </cell>
        </row>
        <row r="2100">
          <cell r="A2100" t="str">
            <v>803363-8-2</v>
          </cell>
          <cell r="B2100" t="str">
            <v>803363-8</v>
          </cell>
          <cell r="C2100">
            <v>2</v>
          </cell>
          <cell r="D2100">
            <v>405033</v>
          </cell>
          <cell r="E2100" t="str">
            <v>Weir Canada Inc</v>
          </cell>
          <cell r="F2100" t="str">
            <v>EXT12 4108 Slurry Pumps</v>
          </cell>
          <cell r="G2100" t="str">
            <v>Schedules for Master Agreements</v>
          </cell>
          <cell r="H2100" t="str">
            <v>Banerjee, Ritwick</v>
          </cell>
          <cell r="I2100">
            <v>41666</v>
          </cell>
          <cell r="J2100">
            <v>41086</v>
          </cell>
          <cell r="K2100">
            <v>41729</v>
          </cell>
          <cell r="L2100" t="str">
            <v>Active</v>
          </cell>
          <cell r="M2100" t="str">
            <v>Executed</v>
          </cell>
          <cell r="N2100">
            <v>41697</v>
          </cell>
          <cell r="O2100" t="str">
            <v>Parallel_Return_to_Edit_Mode</v>
          </cell>
          <cell r="P2100" t="str">
            <v>Banerjee, Ritwick</v>
          </cell>
          <cell r="R2100" t="str">
            <v>Don Guglielmin</v>
          </cell>
          <cell r="S2100" t="str">
            <v>Ron Laing</v>
          </cell>
          <cell r="T2100" t="str">
            <v>Paul Mendes</v>
          </cell>
          <cell r="U2100" t="str">
            <v>H - Horizon</v>
          </cell>
          <cell r="V2100" t="str">
            <v>Major Projects</v>
          </cell>
          <cell r="W2100" t="str">
            <v>45 Days net terms</v>
          </cell>
          <cell r="X2100">
            <v>5303170</v>
          </cell>
          <cell r="Y2100">
            <v>2674</v>
          </cell>
          <cell r="Z2100">
            <v>27127.4</v>
          </cell>
        </row>
        <row r="2101">
          <cell r="A2101" t="str">
            <v>803363-8-3</v>
          </cell>
          <cell r="B2101" t="str">
            <v>803363-8</v>
          </cell>
          <cell r="C2101">
            <v>3</v>
          </cell>
          <cell r="D2101">
            <v>405033</v>
          </cell>
          <cell r="E2101" t="str">
            <v>Weir Canada Inc</v>
          </cell>
          <cell r="F2101" t="str">
            <v>EXT12 4108 Slurry Pumps</v>
          </cell>
          <cell r="G2101" t="str">
            <v>Schedules for Master Agreements</v>
          </cell>
          <cell r="H2101" t="str">
            <v>Banerjee, Ritwick</v>
          </cell>
          <cell r="I2101">
            <v>43047</v>
          </cell>
          <cell r="J2101">
            <v>41086</v>
          </cell>
          <cell r="K2101">
            <v>41729</v>
          </cell>
          <cell r="L2101" t="str">
            <v>Active</v>
          </cell>
          <cell r="M2101" t="str">
            <v>Pending Signed Copy Attachment</v>
          </cell>
          <cell r="O2101" t="str">
            <v>Parallel_Return_to_Edit_Mode</v>
          </cell>
          <cell r="P2101" t="str">
            <v>Hurtado, Roberto</v>
          </cell>
          <cell r="R2101" t="str">
            <v>Don Guglielmin</v>
          </cell>
          <cell r="S2101" t="str">
            <v>Ron Laing</v>
          </cell>
          <cell r="T2101" t="str">
            <v>Paul Mendes</v>
          </cell>
          <cell r="U2101" t="str">
            <v>H - Horizon</v>
          </cell>
          <cell r="V2101" t="str">
            <v>Major Projects</v>
          </cell>
          <cell r="W2101" t="str">
            <v>45 Days net terms</v>
          </cell>
          <cell r="X2101">
            <v>5329902.5199999996</v>
          </cell>
          <cell r="Y2101">
            <v>2674</v>
          </cell>
          <cell r="Z2101">
            <v>26732.52</v>
          </cell>
        </row>
        <row r="2102">
          <cell r="A2102" t="str">
            <v>803403-1</v>
          </cell>
          <cell r="B2102">
            <v>803403</v>
          </cell>
          <cell r="C2102">
            <v>1</v>
          </cell>
          <cell r="D2102">
            <v>404021</v>
          </cell>
          <cell r="E2102" t="str">
            <v>RedLine Technical Inc</v>
          </cell>
          <cell r="F2102" t="str">
            <v>Support - CAD Specialist</v>
          </cell>
          <cell r="G2102" t="str">
            <v>Short Form Consulting Agreement</v>
          </cell>
          <cell r="H2102" t="str">
            <v>General, Tracy</v>
          </cell>
          <cell r="I2102">
            <v>40588</v>
          </cell>
          <cell r="J2102">
            <v>40587</v>
          </cell>
          <cell r="K2102">
            <v>40755</v>
          </cell>
          <cell r="L2102" t="str">
            <v>Complete</v>
          </cell>
          <cell r="M2102" t="str">
            <v>Executed</v>
          </cell>
          <cell r="N2102">
            <v>40590</v>
          </cell>
          <cell r="O2102" t="str">
            <v>Execute Contract</v>
          </cell>
          <cell r="P2102" t="str">
            <v>Tavassoli, Nader</v>
          </cell>
          <cell r="Q2102" t="str">
            <v>Tavassoli, Nader</v>
          </cell>
          <cell r="R2102" t="str">
            <v>Marina Crawford</v>
          </cell>
          <cell r="S2102" t="str">
            <v>Ron Laing</v>
          </cell>
          <cell r="T2102" t="str">
            <v>Karen Almadi</v>
          </cell>
          <cell r="U2102" t="str">
            <v>H - Horizon</v>
          </cell>
          <cell r="V2102" t="str">
            <v>Upgrading &amp; Utilitie - Upgrading &amp; Utilities</v>
          </cell>
          <cell r="W2102" t="str">
            <v>30 Days net terms</v>
          </cell>
          <cell r="X2102">
            <v>230000</v>
          </cell>
          <cell r="Y2102">
            <v>147515</v>
          </cell>
          <cell r="Z2102">
            <v>110000</v>
          </cell>
        </row>
        <row r="2103">
          <cell r="A2103" t="str">
            <v>803408-100-1</v>
          </cell>
          <cell r="B2103" t="str">
            <v>803408-100</v>
          </cell>
          <cell r="C2103">
            <v>1</v>
          </cell>
          <cell r="D2103">
            <v>405265</v>
          </cell>
          <cell r="E2103" t="str">
            <v>Roevin Technical People, a div. of  Adecco Employment Services Limited</v>
          </cell>
          <cell r="F2103" t="str">
            <v>Dorothy Lutzak-Safety SpecLead Term Extension</v>
          </cell>
          <cell r="G2103" t="str">
            <v>Schedules for Master Agreements</v>
          </cell>
          <cell r="H2103" t="str">
            <v>Soriano, Loreta</v>
          </cell>
          <cell r="I2103">
            <v>41550</v>
          </cell>
          <cell r="J2103">
            <v>41395</v>
          </cell>
          <cell r="K2103">
            <v>41639</v>
          </cell>
          <cell r="L2103" t="str">
            <v>Complete</v>
          </cell>
          <cell r="M2103" t="str">
            <v>Executed</v>
          </cell>
          <cell r="N2103">
            <v>41604</v>
          </cell>
          <cell r="O2103" t="str">
            <v>Parallel_Return_to_Edit_Mode</v>
          </cell>
          <cell r="P2103" t="str">
            <v>Soriano, Loreta</v>
          </cell>
          <cell r="R2103" t="str">
            <v>Julie Easthope</v>
          </cell>
          <cell r="S2103" t="str">
            <v>Kara Slemko</v>
          </cell>
          <cell r="T2103" t="str">
            <v>Stephanie Graham</v>
          </cell>
          <cell r="U2103" t="str">
            <v>H - Horizon</v>
          </cell>
          <cell r="V2103" t="str">
            <v>Major Projects</v>
          </cell>
          <cell r="W2103" t="str">
            <v>30 Days net terms</v>
          </cell>
          <cell r="X2103">
            <v>216054.39999999999</v>
          </cell>
          <cell r="Y2103">
            <v>584032</v>
          </cell>
          <cell r="Z2103">
            <v>116054.39999999999</v>
          </cell>
        </row>
        <row r="2104">
          <cell r="A2104" t="str">
            <v>803408-100-1</v>
          </cell>
          <cell r="B2104" t="str">
            <v>803408-100</v>
          </cell>
          <cell r="C2104">
            <v>1</v>
          </cell>
          <cell r="D2104">
            <v>405265</v>
          </cell>
          <cell r="E2104" t="str">
            <v>Roevin Technical People, a div. of  Adecco Employment Services Limited</v>
          </cell>
          <cell r="F2104" t="str">
            <v>Dorothy Lutzak-Safety SpecLead Term Extension</v>
          </cell>
          <cell r="G2104" t="str">
            <v>Schedules for Master Agreements</v>
          </cell>
          <cell r="H2104" t="str">
            <v>Soriano, Loreta</v>
          </cell>
          <cell r="I2104">
            <v>41550</v>
          </cell>
          <cell r="J2104">
            <v>41395</v>
          </cell>
          <cell r="K2104">
            <v>41639</v>
          </cell>
          <cell r="L2104" t="str">
            <v>Complete</v>
          </cell>
          <cell r="M2104" t="str">
            <v>Executed</v>
          </cell>
          <cell r="N2104">
            <v>41604</v>
          </cell>
          <cell r="O2104" t="str">
            <v>Edit New Supplement</v>
          </cell>
          <cell r="P2104" t="str">
            <v>Soriano, Loreta</v>
          </cell>
          <cell r="Q2104" t="str">
            <v>Soriano, Loreta</v>
          </cell>
          <cell r="R2104" t="str">
            <v>Julie Easthope</v>
          </cell>
          <cell r="S2104" t="str">
            <v>Kara Slemko</v>
          </cell>
          <cell r="T2104" t="str">
            <v>Stephanie Graham</v>
          </cell>
          <cell r="U2104" t="str">
            <v>H - Horizon</v>
          </cell>
          <cell r="V2104" t="str">
            <v>Major Projects</v>
          </cell>
          <cell r="W2104" t="str">
            <v>30 Days net terms</v>
          </cell>
          <cell r="X2104">
            <v>216054.39999999999</v>
          </cell>
          <cell r="Y2104">
            <v>584032</v>
          </cell>
          <cell r="Z2104">
            <v>116054.39999999999</v>
          </cell>
        </row>
        <row r="2105">
          <cell r="A2105" t="str">
            <v>803408-100-2</v>
          </cell>
          <cell r="B2105" t="str">
            <v>803408-100</v>
          </cell>
          <cell r="C2105">
            <v>2</v>
          </cell>
          <cell r="D2105">
            <v>405265</v>
          </cell>
          <cell r="E2105" t="str">
            <v>Roevin Technical People, a div. of  Adecco Employment Services Limited</v>
          </cell>
          <cell r="F2105" t="str">
            <v>Dorothy Lutzak-Safety SpecLead Term Extension</v>
          </cell>
          <cell r="G2105" t="str">
            <v>Schedules for Master Agreements</v>
          </cell>
          <cell r="H2105" t="str">
            <v>Soriano, Loreta</v>
          </cell>
          <cell r="I2105">
            <v>41683</v>
          </cell>
          <cell r="J2105">
            <v>41648</v>
          </cell>
          <cell r="K2105">
            <v>42013</v>
          </cell>
          <cell r="L2105" t="str">
            <v>Complete</v>
          </cell>
          <cell r="M2105" t="str">
            <v>Executed</v>
          </cell>
          <cell r="N2105">
            <v>41743</v>
          </cell>
          <cell r="O2105" t="str">
            <v>Parallel_Return_to_Edit_Mode</v>
          </cell>
          <cell r="P2105" t="str">
            <v>Soriano, Loreta</v>
          </cell>
          <cell r="R2105" t="str">
            <v>Carla Salazar</v>
          </cell>
          <cell r="S2105" t="str">
            <v>Kara Slemko</v>
          </cell>
          <cell r="T2105" t="str">
            <v>Stephanie Graham</v>
          </cell>
          <cell r="U2105" t="str">
            <v>H - Horizon</v>
          </cell>
          <cell r="V2105" t="str">
            <v>Major Projects</v>
          </cell>
          <cell r="W2105" t="str">
            <v>30 Days net terms</v>
          </cell>
          <cell r="X2105">
            <v>366054.40000000002</v>
          </cell>
          <cell r="Y2105">
            <v>584032</v>
          </cell>
          <cell r="Z2105">
            <v>150000</v>
          </cell>
        </row>
        <row r="2106">
          <cell r="A2106" t="str">
            <v>803408-100-2</v>
          </cell>
          <cell r="B2106" t="str">
            <v>803408-100</v>
          </cell>
          <cell r="C2106">
            <v>2</v>
          </cell>
          <cell r="D2106">
            <v>405265</v>
          </cell>
          <cell r="E2106" t="str">
            <v>Roevin Technical People, a div. of  Adecco Employment Services Limited</v>
          </cell>
          <cell r="F2106" t="str">
            <v>Dorothy Lutzak-Safety SpecLead Term Extension</v>
          </cell>
          <cell r="G2106" t="str">
            <v>Schedules for Master Agreements</v>
          </cell>
          <cell r="H2106" t="str">
            <v>Soriano, Loreta</v>
          </cell>
          <cell r="I2106">
            <v>41683</v>
          </cell>
          <cell r="J2106">
            <v>41648</v>
          </cell>
          <cell r="K2106">
            <v>42013</v>
          </cell>
          <cell r="L2106" t="str">
            <v>Complete</v>
          </cell>
          <cell r="M2106" t="str">
            <v>Executed</v>
          </cell>
          <cell r="N2106">
            <v>41743</v>
          </cell>
          <cell r="O2106" t="str">
            <v>Execute Contract</v>
          </cell>
          <cell r="P2106" t="str">
            <v>Soriano, Loreta</v>
          </cell>
          <cell r="Q2106" t="str">
            <v>Soriano, Loreta</v>
          </cell>
          <cell r="R2106" t="str">
            <v>Carla Salazar</v>
          </cell>
          <cell r="S2106" t="str">
            <v>Kara Slemko</v>
          </cell>
          <cell r="T2106" t="str">
            <v>Stephanie Graham</v>
          </cell>
          <cell r="U2106" t="str">
            <v>H - Horizon</v>
          </cell>
          <cell r="V2106" t="str">
            <v>Major Projects</v>
          </cell>
          <cell r="W2106" t="str">
            <v>30 Days net terms</v>
          </cell>
          <cell r="X2106">
            <v>366054.40000000002</v>
          </cell>
          <cell r="Y2106">
            <v>584032</v>
          </cell>
          <cell r="Z2106">
            <v>150000</v>
          </cell>
        </row>
        <row r="2107">
          <cell r="A2107" t="str">
            <v>803408-10-1</v>
          </cell>
          <cell r="B2107" t="str">
            <v>803408-10</v>
          </cell>
          <cell r="C2107">
            <v>1</v>
          </cell>
          <cell r="D2107">
            <v>404234</v>
          </cell>
          <cell r="E2107" t="str">
            <v>Roevin Technical People, a div. of  Adecco Employment Services Limited</v>
          </cell>
          <cell r="F2107" t="str">
            <v>Profesional Service Agreement</v>
          </cell>
          <cell r="G2107" t="str">
            <v>Schedules for Master Agreements</v>
          </cell>
          <cell r="H2107" t="str">
            <v>Brant, Edna</v>
          </cell>
          <cell r="I2107">
            <v>40703</v>
          </cell>
          <cell r="J2107">
            <v>40686</v>
          </cell>
          <cell r="K2107">
            <v>40739</v>
          </cell>
          <cell r="L2107" t="str">
            <v>Complete</v>
          </cell>
          <cell r="M2107" t="str">
            <v>Executed</v>
          </cell>
          <cell r="N2107">
            <v>40725</v>
          </cell>
          <cell r="O2107" t="str">
            <v>Execute Contract</v>
          </cell>
          <cell r="P2107" t="str">
            <v>Brant, Edna</v>
          </cell>
          <cell r="Q2107" t="str">
            <v>Brant, Edna</v>
          </cell>
          <cell r="R2107" t="str">
            <v>Sudip Kumar</v>
          </cell>
          <cell r="S2107" t="str">
            <v>Ron Laing</v>
          </cell>
          <cell r="T2107" t="str">
            <v>Karen Almadi</v>
          </cell>
          <cell r="U2107" t="str">
            <v>H - Horizon</v>
          </cell>
          <cell r="V2107" t="str">
            <v>Upgrading &amp; Utilitie - Upgrading &amp; Utilities</v>
          </cell>
          <cell r="W2107" t="str">
            <v>30 Days net terms</v>
          </cell>
          <cell r="X2107">
            <v>120076.6</v>
          </cell>
          <cell r="Y2107">
            <v>584032</v>
          </cell>
          <cell r="Z2107">
            <v>65076.6</v>
          </cell>
        </row>
        <row r="2108">
          <cell r="A2108" t="str">
            <v>803408-10-2</v>
          </cell>
          <cell r="B2108" t="str">
            <v>803408-10</v>
          </cell>
          <cell r="C2108">
            <v>2</v>
          </cell>
          <cell r="D2108">
            <v>404234</v>
          </cell>
          <cell r="E2108" t="str">
            <v>Roevin Technical People, a div. of  Adecco Employment Services Limited</v>
          </cell>
          <cell r="F2108" t="str">
            <v>Profesional Service Agreement</v>
          </cell>
          <cell r="G2108" t="str">
            <v>Schedules for Master Agreements</v>
          </cell>
          <cell r="H2108" t="str">
            <v>Brant, Edna</v>
          </cell>
          <cell r="I2108">
            <v>40755</v>
          </cell>
          <cell r="J2108">
            <v>40739</v>
          </cell>
          <cell r="K2108">
            <v>40821</v>
          </cell>
          <cell r="L2108" t="str">
            <v>Complete</v>
          </cell>
          <cell r="M2108" t="str">
            <v>Executed</v>
          </cell>
          <cell r="N2108">
            <v>40764</v>
          </cell>
          <cell r="O2108" t="str">
            <v>Approve Contract</v>
          </cell>
          <cell r="P2108" t="str">
            <v>Commercial Operations Approver</v>
          </cell>
          <cell r="Q2108" t="str">
            <v>Crawford, Marina</v>
          </cell>
          <cell r="R2108" t="str">
            <v>Marina Crawford</v>
          </cell>
          <cell r="S2108" t="str">
            <v>Ron Laing</v>
          </cell>
          <cell r="T2108" t="str">
            <v>Karen Almadi</v>
          </cell>
          <cell r="U2108" t="str">
            <v>H - Horizon</v>
          </cell>
          <cell r="V2108" t="str">
            <v>Upgrading &amp; Utilitie - Upgrading &amp; Utilities</v>
          </cell>
          <cell r="W2108" t="str">
            <v>30 Days net terms</v>
          </cell>
          <cell r="X2108">
            <v>206845.4</v>
          </cell>
          <cell r="Y2108">
            <v>584032</v>
          </cell>
          <cell r="Z2108">
            <v>86768.8</v>
          </cell>
        </row>
        <row r="2109">
          <cell r="A2109" t="str">
            <v>803408-10-3</v>
          </cell>
          <cell r="B2109" t="str">
            <v>803408-10</v>
          </cell>
          <cell r="C2109">
            <v>3</v>
          </cell>
          <cell r="D2109">
            <v>404234</v>
          </cell>
          <cell r="E2109" t="str">
            <v>Roevin Technical People, a div. of  Adecco Employment Services Limited</v>
          </cell>
          <cell r="F2109" t="str">
            <v>Profesional Service Agreement</v>
          </cell>
          <cell r="G2109" t="str">
            <v>Schedules for Master Agreements</v>
          </cell>
          <cell r="H2109" t="str">
            <v>General, Tracy</v>
          </cell>
          <cell r="I2109">
            <v>40835</v>
          </cell>
          <cell r="J2109">
            <v>40821</v>
          </cell>
          <cell r="K2109">
            <v>41004</v>
          </cell>
          <cell r="L2109" t="str">
            <v>Complete</v>
          </cell>
          <cell r="M2109" t="str">
            <v>Executed</v>
          </cell>
          <cell r="N2109">
            <v>40854</v>
          </cell>
          <cell r="O2109" t="str">
            <v>Approve Contract</v>
          </cell>
          <cell r="P2109" t="str">
            <v>Commercial Operations Approver</v>
          </cell>
          <cell r="Q2109" t="str">
            <v>Crawford, Marina</v>
          </cell>
          <cell r="R2109" t="str">
            <v>Marina Crawford</v>
          </cell>
          <cell r="S2109" t="str">
            <v>Ron Laing</v>
          </cell>
          <cell r="T2109" t="str">
            <v>Karen Almadi</v>
          </cell>
          <cell r="U2109" t="str">
            <v>H - Horizon</v>
          </cell>
          <cell r="V2109" t="str">
            <v>Upgrading &amp; Utilitie - Upgrading &amp; Utilities</v>
          </cell>
          <cell r="W2109" t="str">
            <v>30 Days net terms</v>
          </cell>
          <cell r="X2109">
            <v>383383</v>
          </cell>
          <cell r="Y2109">
            <v>584032</v>
          </cell>
          <cell r="Z2109">
            <v>176537.60000000001</v>
          </cell>
        </row>
        <row r="2110">
          <cell r="A2110" t="str">
            <v>803408-10-4</v>
          </cell>
          <cell r="B2110" t="str">
            <v>803408-10</v>
          </cell>
          <cell r="C2110">
            <v>4</v>
          </cell>
          <cell r="D2110">
            <v>404234</v>
          </cell>
          <cell r="E2110" t="str">
            <v>Roevin Technical People, a div. of  Adecco Employment Services Limited</v>
          </cell>
          <cell r="F2110" t="str">
            <v>Profesional Service Agreement</v>
          </cell>
          <cell r="G2110" t="str">
            <v>Schedules for Master Agreements</v>
          </cell>
          <cell r="H2110" t="str">
            <v>General, Tracy</v>
          </cell>
          <cell r="I2110">
            <v>40994</v>
          </cell>
          <cell r="J2110">
            <v>41004</v>
          </cell>
          <cell r="K2110">
            <v>41095</v>
          </cell>
          <cell r="L2110" t="str">
            <v>Complete</v>
          </cell>
          <cell r="M2110" t="str">
            <v>Executed</v>
          </cell>
          <cell r="N2110">
            <v>41011</v>
          </cell>
          <cell r="O2110" t="str">
            <v>Approve Contract</v>
          </cell>
          <cell r="P2110" t="str">
            <v>Commercial Operations Approver</v>
          </cell>
          <cell r="Q2110" t="str">
            <v>King, Brian</v>
          </cell>
          <cell r="R2110" t="str">
            <v>Marina Crawford</v>
          </cell>
          <cell r="S2110" t="str">
            <v>Ron Laing</v>
          </cell>
          <cell r="T2110" t="str">
            <v>Karen Almadi</v>
          </cell>
          <cell r="U2110" t="str">
            <v>H - Horizon</v>
          </cell>
          <cell r="V2110" t="str">
            <v>Upgrading &amp; Utilitie - Upgrading &amp; Utilities</v>
          </cell>
          <cell r="W2110" t="str">
            <v>30 Days net terms</v>
          </cell>
          <cell r="X2110">
            <v>443383</v>
          </cell>
          <cell r="Y2110">
            <v>584032</v>
          </cell>
          <cell r="Z2110">
            <v>60000</v>
          </cell>
        </row>
        <row r="2111">
          <cell r="A2111" t="str">
            <v>803408-106-1</v>
          </cell>
          <cell r="B2111" t="str">
            <v>803408-106</v>
          </cell>
          <cell r="C2111">
            <v>1</v>
          </cell>
          <cell r="D2111">
            <v>405336</v>
          </cell>
          <cell r="E2111" t="str">
            <v>Roevin Technical People, a div. of  Adecco Employment Services Limited</v>
          </cell>
          <cell r="F2111" t="str">
            <v>Jack Dobbs - Extension &amp; Rate Change</v>
          </cell>
          <cell r="G2111" t="str">
            <v>Schedules for Master Agreements</v>
          </cell>
          <cell r="H2111" t="str">
            <v>Templeton, Cody</v>
          </cell>
          <cell r="I2111">
            <v>41653</v>
          </cell>
          <cell r="J2111">
            <v>41289</v>
          </cell>
          <cell r="K2111">
            <v>42017</v>
          </cell>
          <cell r="L2111" t="str">
            <v>Complete</v>
          </cell>
          <cell r="M2111" t="str">
            <v>Executed</v>
          </cell>
          <cell r="N2111">
            <v>41666</v>
          </cell>
          <cell r="O2111" t="str">
            <v>Approve Contract</v>
          </cell>
          <cell r="P2111" t="str">
            <v>Commercial Operations Approver</v>
          </cell>
          <cell r="Q2111" t="str">
            <v>Kumar, Sudip</v>
          </cell>
          <cell r="R2111" t="str">
            <v>Sudip Kumar</v>
          </cell>
          <cell r="S2111" t="str">
            <v>Sudip Kumar</v>
          </cell>
          <cell r="T2111" t="str">
            <v>Ronni Church</v>
          </cell>
          <cell r="U2111" t="str">
            <v>H - Horizon</v>
          </cell>
          <cell r="V2111" t="str">
            <v>Major Projects</v>
          </cell>
          <cell r="W2111" t="str">
            <v>45 Days net terms</v>
          </cell>
          <cell r="X2111">
            <v>451666</v>
          </cell>
          <cell r="Y2111">
            <v>584032</v>
          </cell>
          <cell r="Z2111">
            <v>225852</v>
          </cell>
        </row>
        <row r="2112">
          <cell r="A2112" t="str">
            <v>803408-106-1</v>
          </cell>
          <cell r="B2112" t="str">
            <v>803408-106</v>
          </cell>
          <cell r="C2112">
            <v>1</v>
          </cell>
          <cell r="D2112">
            <v>405336</v>
          </cell>
          <cell r="E2112" t="str">
            <v>Roevin Technical People, a div. of  Adecco Employment Services Limited</v>
          </cell>
          <cell r="F2112" t="str">
            <v>Jack Dobbs - Extension &amp; Rate Change</v>
          </cell>
          <cell r="G2112" t="str">
            <v>Schedules for Master Agreements</v>
          </cell>
          <cell r="H2112" t="str">
            <v>Templeton, Cody</v>
          </cell>
          <cell r="I2112">
            <v>41653</v>
          </cell>
          <cell r="J2112">
            <v>41289</v>
          </cell>
          <cell r="K2112">
            <v>42017</v>
          </cell>
          <cell r="L2112" t="str">
            <v>Complete</v>
          </cell>
          <cell r="M2112" t="str">
            <v>Executed</v>
          </cell>
          <cell r="N2112">
            <v>41666</v>
          </cell>
          <cell r="O2112" t="str">
            <v>Edit New Supplement</v>
          </cell>
          <cell r="P2112" t="str">
            <v>Templeton, Cody</v>
          </cell>
          <cell r="Q2112" t="str">
            <v>Templeton, Cody</v>
          </cell>
          <cell r="R2112" t="str">
            <v>Sudip Kumar</v>
          </cell>
          <cell r="S2112" t="str">
            <v>Sudip Kumar</v>
          </cell>
          <cell r="T2112" t="str">
            <v>Ronni Church</v>
          </cell>
          <cell r="U2112" t="str">
            <v>H - Horizon</v>
          </cell>
          <cell r="V2112" t="str">
            <v>Major Projects</v>
          </cell>
          <cell r="W2112" t="str">
            <v>45 Days net terms</v>
          </cell>
          <cell r="X2112">
            <v>451666</v>
          </cell>
          <cell r="Y2112">
            <v>584032</v>
          </cell>
          <cell r="Z2112">
            <v>225852</v>
          </cell>
        </row>
        <row r="2113">
          <cell r="A2113" t="str">
            <v>803408-1-1</v>
          </cell>
          <cell r="B2113" t="str">
            <v>803408-1</v>
          </cell>
          <cell r="C2113">
            <v>1</v>
          </cell>
          <cell r="D2113">
            <v>404190</v>
          </cell>
          <cell r="E2113" t="str">
            <v>Roevin Technical People, a div. of  Adecco Employment Services Limited</v>
          </cell>
          <cell r="F2113" t="str">
            <v>Profesional Service Agreement</v>
          </cell>
          <cell r="G2113" t="str">
            <v>Schedules for Master Agreements</v>
          </cell>
          <cell r="H2113" t="str">
            <v>Brant, Edna</v>
          </cell>
          <cell r="I2113">
            <v>40701</v>
          </cell>
          <cell r="J2113">
            <v>40679</v>
          </cell>
          <cell r="K2113">
            <v>40739</v>
          </cell>
          <cell r="L2113" t="str">
            <v>Complete</v>
          </cell>
          <cell r="M2113" t="str">
            <v>Executed</v>
          </cell>
          <cell r="N2113">
            <v>40709</v>
          </cell>
          <cell r="O2113" t="str">
            <v>Approve Contract</v>
          </cell>
          <cell r="P2113" t="str">
            <v>Business Area Approver</v>
          </cell>
          <cell r="Q2113" t="str">
            <v>McClellan, James</v>
          </cell>
          <cell r="R2113" t="str">
            <v>Sudip Kumar</v>
          </cell>
          <cell r="S2113" t="str">
            <v>Ron Laing</v>
          </cell>
          <cell r="T2113" t="str">
            <v>Karen Almadi</v>
          </cell>
          <cell r="U2113" t="str">
            <v>H - Horizon</v>
          </cell>
          <cell r="V2113" t="str">
            <v>Upgrading &amp; Utilitie - Upgrading &amp; Utilities</v>
          </cell>
          <cell r="W2113" t="str">
            <v>30 Days net terms</v>
          </cell>
          <cell r="X2113">
            <v>128800.74</v>
          </cell>
          <cell r="Y2113">
            <v>584032</v>
          </cell>
          <cell r="Z2113">
            <v>73800.740000000005</v>
          </cell>
        </row>
        <row r="2114">
          <cell r="A2114" t="str">
            <v>803408-110-1</v>
          </cell>
          <cell r="B2114" t="str">
            <v>803408-110</v>
          </cell>
          <cell r="C2114">
            <v>1</v>
          </cell>
          <cell r="D2114">
            <v>405345</v>
          </cell>
          <cell r="E2114" t="str">
            <v>Roevin Technical People, a div. of  Adecco Employment Services Limited</v>
          </cell>
          <cell r="F2114" t="str">
            <v>Valarie Lundrigan-Safety Admin</v>
          </cell>
          <cell r="G2114" t="str">
            <v>Schedules for Master Agreements</v>
          </cell>
          <cell r="H2114" t="str">
            <v>Soriano, Loreta</v>
          </cell>
          <cell r="I2114">
            <v>41410</v>
          </cell>
          <cell r="J2114">
            <v>41395</v>
          </cell>
          <cell r="K2114">
            <v>41455</v>
          </cell>
          <cell r="L2114" t="str">
            <v>Complete</v>
          </cell>
          <cell r="M2114" t="str">
            <v>Executed</v>
          </cell>
          <cell r="N2114">
            <v>41421</v>
          </cell>
          <cell r="O2114" t="str">
            <v>Parallel_Return_to_Edit_Mode</v>
          </cell>
          <cell r="P2114" t="str">
            <v>Brant, Edna</v>
          </cell>
          <cell r="R2114" t="str">
            <v>Carla Salazar</v>
          </cell>
          <cell r="S2114" t="str">
            <v>Kara Slemko</v>
          </cell>
          <cell r="T2114" t="str">
            <v>Stephanie Graham</v>
          </cell>
          <cell r="U2114" t="str">
            <v>H - Horizon</v>
          </cell>
          <cell r="V2114" t="str">
            <v>All</v>
          </cell>
          <cell r="W2114" t="str">
            <v>30 Days net terms</v>
          </cell>
          <cell r="X2114">
            <v>30000</v>
          </cell>
          <cell r="Y2114">
            <v>584032</v>
          </cell>
          <cell r="Z2114">
            <v>10000</v>
          </cell>
        </row>
        <row r="2115">
          <cell r="A2115" t="str">
            <v>803408-110-1</v>
          </cell>
          <cell r="B2115" t="str">
            <v>803408-110</v>
          </cell>
          <cell r="C2115">
            <v>1</v>
          </cell>
          <cell r="D2115">
            <v>405345</v>
          </cell>
          <cell r="E2115" t="str">
            <v>Roevin Technical People, a div. of  Adecco Employment Services Limited</v>
          </cell>
          <cell r="F2115" t="str">
            <v>Valarie Lundrigan-Safety Admin</v>
          </cell>
          <cell r="G2115" t="str">
            <v>Schedules for Master Agreements</v>
          </cell>
          <cell r="H2115" t="str">
            <v>Soriano, Loreta</v>
          </cell>
          <cell r="I2115">
            <v>41410</v>
          </cell>
          <cell r="J2115">
            <v>41395</v>
          </cell>
          <cell r="K2115">
            <v>41455</v>
          </cell>
          <cell r="L2115" t="str">
            <v>Complete</v>
          </cell>
          <cell r="M2115" t="str">
            <v>Executed</v>
          </cell>
          <cell r="N2115">
            <v>41421</v>
          </cell>
          <cell r="O2115" t="str">
            <v>Approve Contract</v>
          </cell>
          <cell r="P2115" t="str">
            <v>Business Area Approver</v>
          </cell>
          <cell r="Q2115" t="str">
            <v>Gurin, Mike</v>
          </cell>
          <cell r="R2115" t="str">
            <v>Carla Salazar</v>
          </cell>
          <cell r="S2115" t="str">
            <v>Kara Slemko</v>
          </cell>
          <cell r="T2115" t="str">
            <v>Stephanie Graham</v>
          </cell>
          <cell r="U2115" t="str">
            <v>H - Horizon</v>
          </cell>
          <cell r="V2115" t="str">
            <v>All</v>
          </cell>
          <cell r="W2115" t="str">
            <v>30 Days net terms</v>
          </cell>
          <cell r="X2115">
            <v>30000</v>
          </cell>
          <cell r="Y2115">
            <v>584032</v>
          </cell>
          <cell r="Z2115">
            <v>10000</v>
          </cell>
        </row>
        <row r="2116">
          <cell r="A2116" t="str">
            <v>803408-11-1</v>
          </cell>
          <cell r="B2116" t="str">
            <v>803408-11</v>
          </cell>
          <cell r="C2116">
            <v>1</v>
          </cell>
          <cell r="D2116">
            <v>404233</v>
          </cell>
          <cell r="E2116" t="str">
            <v>Roevin Technical People, a div. of  Adecco Employment Services Limited</v>
          </cell>
          <cell r="F2116" t="str">
            <v>Profesional Service Agreement</v>
          </cell>
          <cell r="G2116" t="str">
            <v>Schedules for Master Agreements</v>
          </cell>
          <cell r="H2116" t="str">
            <v>Brant, Edna</v>
          </cell>
          <cell r="I2116">
            <v>40725</v>
          </cell>
          <cell r="J2116">
            <v>40685</v>
          </cell>
          <cell r="K2116">
            <v>40739</v>
          </cell>
          <cell r="L2116" t="str">
            <v>Complete</v>
          </cell>
          <cell r="M2116" t="str">
            <v>Executed</v>
          </cell>
          <cell r="N2116">
            <v>40745</v>
          </cell>
          <cell r="O2116" t="str">
            <v>Execute Contract</v>
          </cell>
          <cell r="P2116" t="str">
            <v>Brant, Edna</v>
          </cell>
          <cell r="Q2116" t="str">
            <v>Brant, Edna</v>
          </cell>
          <cell r="R2116" t="str">
            <v>Sudip Kumar</v>
          </cell>
          <cell r="S2116" t="str">
            <v>Ron Laing</v>
          </cell>
          <cell r="T2116" t="str">
            <v>Karen Almadi</v>
          </cell>
          <cell r="U2116" t="str">
            <v>H - Horizon</v>
          </cell>
          <cell r="V2116" t="str">
            <v>Upgrading &amp; Utilitie - Upgrading &amp; Utilities</v>
          </cell>
          <cell r="W2116" t="str">
            <v>30 Days net terms</v>
          </cell>
          <cell r="X2116">
            <v>125202.28</v>
          </cell>
          <cell r="Y2116">
            <v>584032</v>
          </cell>
          <cell r="Z2116">
            <v>70202.28</v>
          </cell>
        </row>
        <row r="2117">
          <cell r="A2117" t="str">
            <v>803408-111-2</v>
          </cell>
          <cell r="B2117" t="str">
            <v>803408-111</v>
          </cell>
          <cell r="C2117">
            <v>2</v>
          </cell>
          <cell r="D2117">
            <v>405364</v>
          </cell>
          <cell r="E2117" t="str">
            <v>Roevin Technical People, a div. of  Adecco Employment Services Limited</v>
          </cell>
          <cell r="F2117" t="str">
            <v>M.athieu Tremblay T/A Mech. Co-ord.- Term Extension</v>
          </cell>
          <cell r="G2117" t="str">
            <v>Schedules for Master Agreements</v>
          </cell>
          <cell r="H2117" t="str">
            <v>Soriano, Loreta</v>
          </cell>
          <cell r="I2117">
            <v>41547</v>
          </cell>
          <cell r="J2117">
            <v>41548</v>
          </cell>
          <cell r="K2117">
            <v>41627</v>
          </cell>
          <cell r="L2117" t="str">
            <v>Complete</v>
          </cell>
          <cell r="M2117" t="str">
            <v>Executed</v>
          </cell>
          <cell r="N2117">
            <v>41582</v>
          </cell>
          <cell r="O2117" t="str">
            <v>Approve Contract</v>
          </cell>
          <cell r="P2117" t="str">
            <v>Commercial Operations Approver</v>
          </cell>
          <cell r="Q2117" t="str">
            <v>Easthope, Julie</v>
          </cell>
          <cell r="R2117" t="str">
            <v>Julie Easthope</v>
          </cell>
          <cell r="S2117" t="str">
            <v>Kara Slemko</v>
          </cell>
          <cell r="T2117" t="str">
            <v>Stephanie Graham</v>
          </cell>
          <cell r="U2117" t="str">
            <v>H - Horizon</v>
          </cell>
          <cell r="V2117" t="str">
            <v>Upgrading &amp; Utilitie - Upgrading &amp; Utilities</v>
          </cell>
          <cell r="W2117" t="str">
            <v>30 Days net terms</v>
          </cell>
          <cell r="X2117">
            <v>209200</v>
          </cell>
          <cell r="Y2117">
            <v>584032</v>
          </cell>
          <cell r="Z2117">
            <v>99200</v>
          </cell>
        </row>
        <row r="2118">
          <cell r="A2118" t="str">
            <v>803408-111-2</v>
          </cell>
          <cell r="B2118" t="str">
            <v>803408-111</v>
          </cell>
          <cell r="C2118">
            <v>2</v>
          </cell>
          <cell r="D2118">
            <v>405364</v>
          </cell>
          <cell r="E2118" t="str">
            <v>Roevin Technical People, a div. of  Adecco Employment Services Limited</v>
          </cell>
          <cell r="F2118" t="str">
            <v>M.athieu Tremblay T/A Mech. Co-ord.- Term Extension</v>
          </cell>
          <cell r="G2118" t="str">
            <v>Schedules for Master Agreements</v>
          </cell>
          <cell r="H2118" t="str">
            <v>Soriano, Loreta</v>
          </cell>
          <cell r="I2118">
            <v>41547</v>
          </cell>
          <cell r="J2118">
            <v>41548</v>
          </cell>
          <cell r="K2118">
            <v>41627</v>
          </cell>
          <cell r="L2118" t="str">
            <v>Complete</v>
          </cell>
          <cell r="M2118" t="str">
            <v>Executed</v>
          </cell>
          <cell r="N2118">
            <v>41582</v>
          </cell>
          <cell r="O2118" t="str">
            <v>Parallel_Return_to_Edit_Mode</v>
          </cell>
          <cell r="P2118" t="str">
            <v>Soriano, Loreta</v>
          </cell>
          <cell r="R2118" t="str">
            <v>Julie Easthope</v>
          </cell>
          <cell r="S2118" t="str">
            <v>Kara Slemko</v>
          </cell>
          <cell r="T2118" t="str">
            <v>Stephanie Graham</v>
          </cell>
          <cell r="U2118" t="str">
            <v>H - Horizon</v>
          </cell>
          <cell r="V2118" t="str">
            <v>Upgrading &amp; Utilitie - Upgrading &amp; Utilities</v>
          </cell>
          <cell r="W2118" t="str">
            <v>30 Days net terms</v>
          </cell>
          <cell r="X2118">
            <v>209200</v>
          </cell>
          <cell r="Y2118">
            <v>584032</v>
          </cell>
          <cell r="Z2118">
            <v>99200</v>
          </cell>
        </row>
        <row r="2119">
          <cell r="A2119" t="str">
            <v>803408-11-2</v>
          </cell>
          <cell r="B2119" t="str">
            <v>803408-11</v>
          </cell>
          <cell r="C2119">
            <v>2</v>
          </cell>
          <cell r="D2119">
            <v>40423302</v>
          </cell>
          <cell r="E2119" t="str">
            <v>Roevin Technical People, a div. of  Adecco Employment Services Limited</v>
          </cell>
          <cell r="F2119" t="str">
            <v>Profesional Service Agreement</v>
          </cell>
          <cell r="G2119" t="str">
            <v>Schedules for Master Agreements</v>
          </cell>
          <cell r="H2119" t="str">
            <v>Brant, Edna</v>
          </cell>
          <cell r="I2119">
            <v>40755</v>
          </cell>
          <cell r="J2119">
            <v>40739</v>
          </cell>
          <cell r="K2119">
            <v>40821</v>
          </cell>
          <cell r="L2119" t="str">
            <v>Complete</v>
          </cell>
          <cell r="M2119" t="str">
            <v>Executed</v>
          </cell>
          <cell r="N2119">
            <v>40764</v>
          </cell>
          <cell r="O2119" t="str">
            <v>Edit New Supplement</v>
          </cell>
          <cell r="P2119" t="str">
            <v>Brant, Edna</v>
          </cell>
          <cell r="Q2119" t="str">
            <v>Brant, Edna</v>
          </cell>
          <cell r="R2119" t="str">
            <v>Marina Crawford</v>
          </cell>
          <cell r="S2119" t="str">
            <v>Ron Laing</v>
          </cell>
          <cell r="T2119" t="str">
            <v>Karen Almadi</v>
          </cell>
          <cell r="U2119" t="str">
            <v>H - Horizon</v>
          </cell>
          <cell r="V2119" t="str">
            <v>Upgrading &amp; Utilitie - Upgrading &amp; Utilities</v>
          </cell>
          <cell r="W2119" t="str">
            <v>30 Days net terms</v>
          </cell>
          <cell r="X2119">
            <v>218805.32</v>
          </cell>
          <cell r="Y2119">
            <v>584032</v>
          </cell>
          <cell r="Z2119">
            <v>93603.04</v>
          </cell>
        </row>
        <row r="2120">
          <cell r="A2120" t="str">
            <v>803408-11-3</v>
          </cell>
          <cell r="B2120" t="str">
            <v>803408-11</v>
          </cell>
          <cell r="C2120">
            <v>3</v>
          </cell>
          <cell r="D2120">
            <v>404233</v>
          </cell>
          <cell r="E2120" t="str">
            <v>Roevin Technical People, a div. of  Adecco Employment Services Limited</v>
          </cell>
          <cell r="F2120" t="str">
            <v>Profesional Service Agreement</v>
          </cell>
          <cell r="G2120" t="str">
            <v>Schedules for Master Agreements</v>
          </cell>
          <cell r="H2120" t="str">
            <v>General, Tracy</v>
          </cell>
          <cell r="I2120">
            <v>40835</v>
          </cell>
          <cell r="J2120">
            <v>40821</v>
          </cell>
          <cell r="K2120">
            <v>41004</v>
          </cell>
          <cell r="L2120" t="str">
            <v>Complete</v>
          </cell>
          <cell r="M2120" t="str">
            <v>Executed</v>
          </cell>
          <cell r="N2120">
            <v>40854</v>
          </cell>
          <cell r="O2120" t="str">
            <v>Parallel_Return_to_Edit_Mode</v>
          </cell>
          <cell r="P2120" t="str">
            <v>Brant, Edna</v>
          </cell>
          <cell r="R2120" t="str">
            <v>Marina Crawford</v>
          </cell>
          <cell r="S2120" t="str">
            <v>Ron Laing</v>
          </cell>
          <cell r="T2120" t="str">
            <v>Karen Almadi</v>
          </cell>
          <cell r="U2120" t="str">
            <v>H - Horizon</v>
          </cell>
          <cell r="V2120" t="str">
            <v>Upgrading &amp; Utilitie - Upgrading &amp; Utilities</v>
          </cell>
          <cell r="W2120" t="str">
            <v>30 Days net terms</v>
          </cell>
          <cell r="X2120">
            <v>406011.4</v>
          </cell>
          <cell r="Y2120">
            <v>584032</v>
          </cell>
          <cell r="Z2120">
            <v>187206.08</v>
          </cell>
        </row>
        <row r="2121">
          <cell r="A2121" t="str">
            <v>803408-11-4</v>
          </cell>
          <cell r="B2121" t="str">
            <v>803408-11</v>
          </cell>
          <cell r="C2121">
            <v>4</v>
          </cell>
          <cell r="D2121">
            <v>404233</v>
          </cell>
          <cell r="E2121" t="str">
            <v>Roevin Technical People, a div. of  Adecco Employment Services Limited</v>
          </cell>
          <cell r="F2121" t="str">
            <v>Profesional Service Agreement</v>
          </cell>
          <cell r="G2121" t="str">
            <v>Schedules for Master Agreements</v>
          </cell>
          <cell r="H2121" t="str">
            <v>General, Tracy</v>
          </cell>
          <cell r="I2121">
            <v>40994</v>
          </cell>
          <cell r="J2121">
            <v>41005</v>
          </cell>
          <cell r="K2121">
            <v>41096</v>
          </cell>
          <cell r="L2121" t="str">
            <v>Complete</v>
          </cell>
          <cell r="M2121" t="str">
            <v>Executed</v>
          </cell>
          <cell r="N2121">
            <v>41025</v>
          </cell>
          <cell r="O2121" t="str">
            <v>Parallel_Return_to_Edit_Mode</v>
          </cell>
          <cell r="P2121" t="str">
            <v>General, Tracy</v>
          </cell>
          <cell r="R2121" t="str">
            <v>Marina Crawford</v>
          </cell>
          <cell r="S2121" t="str">
            <v>Ron Laing</v>
          </cell>
          <cell r="T2121" t="str">
            <v>Karen Almadi</v>
          </cell>
          <cell r="U2121" t="str">
            <v>H - Horizon</v>
          </cell>
          <cell r="V2121" t="str">
            <v>Upgrading &amp; Utilitie - Upgrading &amp; Utilities</v>
          </cell>
          <cell r="W2121" t="str">
            <v>30 Days net terms</v>
          </cell>
          <cell r="X2121">
            <v>466011.4</v>
          </cell>
          <cell r="Y2121">
            <v>584032</v>
          </cell>
          <cell r="Z2121">
            <v>60000</v>
          </cell>
        </row>
        <row r="2122">
          <cell r="A2122" t="str">
            <v>803408-115-1</v>
          </cell>
          <cell r="B2122" t="str">
            <v>803408-115</v>
          </cell>
          <cell r="C2122">
            <v>1</v>
          </cell>
          <cell r="D2122">
            <v>405370</v>
          </cell>
          <cell r="E2122" t="str">
            <v>Roevin Technical People, a div. of  Adecco Employment Services Limited</v>
          </cell>
          <cell r="F2122" t="str">
            <v>M. George - Extension till Sept 30, 2013 Mech. Co-ord.</v>
          </cell>
          <cell r="G2122" t="str">
            <v>Schedules for Master Agreements</v>
          </cell>
          <cell r="H2122" t="str">
            <v>Soriano, Loreta</v>
          </cell>
          <cell r="I2122">
            <v>41465</v>
          </cell>
          <cell r="J2122">
            <v>41456</v>
          </cell>
          <cell r="K2122">
            <v>41547</v>
          </cell>
          <cell r="L2122" t="str">
            <v>Complete</v>
          </cell>
          <cell r="M2122" t="str">
            <v>Executed</v>
          </cell>
          <cell r="N2122">
            <v>41493</v>
          </cell>
          <cell r="O2122" t="str">
            <v>Edit New Supplement</v>
          </cell>
          <cell r="P2122" t="str">
            <v>Akinnola, Praise</v>
          </cell>
          <cell r="Q2122" t="str">
            <v>Akinnola, Praise</v>
          </cell>
          <cell r="R2122" t="str">
            <v>Carla Salazar</v>
          </cell>
          <cell r="S2122" t="str">
            <v>Kara Slemko</v>
          </cell>
          <cell r="T2122" t="str">
            <v>Stephanie Graham</v>
          </cell>
          <cell r="U2122" t="str">
            <v>H - Horizon</v>
          </cell>
          <cell r="V2122" t="str">
            <v>Upgrading &amp; Utilitie - Upgrading &amp; Utilities</v>
          </cell>
          <cell r="W2122" t="str">
            <v>30 Days net terms</v>
          </cell>
          <cell r="X2122">
            <v>170000</v>
          </cell>
          <cell r="Y2122">
            <v>584032</v>
          </cell>
          <cell r="Z2122">
            <v>60000</v>
          </cell>
        </row>
        <row r="2123">
          <cell r="A2123" t="str">
            <v>803408-115-1</v>
          </cell>
          <cell r="B2123" t="str">
            <v>803408-115</v>
          </cell>
          <cell r="C2123">
            <v>1</v>
          </cell>
          <cell r="D2123">
            <v>405370</v>
          </cell>
          <cell r="E2123" t="str">
            <v>Roevin Technical People, a div. of  Adecco Employment Services Limited</v>
          </cell>
          <cell r="F2123" t="str">
            <v>M. George - Extension till Sept 30, 2013 Mech. Co-ord.</v>
          </cell>
          <cell r="G2123" t="str">
            <v>Schedules for Master Agreements</v>
          </cell>
          <cell r="H2123" t="str">
            <v>Soriano, Loreta</v>
          </cell>
          <cell r="I2123">
            <v>41465</v>
          </cell>
          <cell r="J2123">
            <v>41456</v>
          </cell>
          <cell r="K2123">
            <v>41547</v>
          </cell>
          <cell r="L2123" t="str">
            <v>Complete</v>
          </cell>
          <cell r="M2123" t="str">
            <v>Executed</v>
          </cell>
          <cell r="N2123">
            <v>41493</v>
          </cell>
          <cell r="O2123" t="str">
            <v>Parallel_Return_to_Edit_Mode</v>
          </cell>
          <cell r="P2123" t="str">
            <v>Akinnola, Praise</v>
          </cell>
          <cell r="R2123" t="str">
            <v>Carla Salazar</v>
          </cell>
          <cell r="S2123" t="str">
            <v>Kara Slemko</v>
          </cell>
          <cell r="T2123" t="str">
            <v>Stephanie Graham</v>
          </cell>
          <cell r="U2123" t="str">
            <v>H - Horizon</v>
          </cell>
          <cell r="V2123" t="str">
            <v>Upgrading &amp; Utilitie - Upgrading &amp; Utilities</v>
          </cell>
          <cell r="W2123" t="str">
            <v>30 Days net terms</v>
          </cell>
          <cell r="X2123">
            <v>170000</v>
          </cell>
          <cell r="Y2123">
            <v>584032</v>
          </cell>
          <cell r="Z2123">
            <v>60000</v>
          </cell>
        </row>
        <row r="2124">
          <cell r="A2124" t="str">
            <v>803408-116-1</v>
          </cell>
          <cell r="B2124" t="str">
            <v>803408-116</v>
          </cell>
          <cell r="C2124">
            <v>1</v>
          </cell>
          <cell r="D2124">
            <v>405385</v>
          </cell>
          <cell r="E2124" t="str">
            <v>Roevin Technical People, a div. of  Adecco Employment Services Limited</v>
          </cell>
          <cell r="F2124" t="str">
            <v>David Edwards Consultant - Rate Increase</v>
          </cell>
          <cell r="G2124" t="str">
            <v>Schedules for Master Agreements</v>
          </cell>
          <cell r="H2124" t="str">
            <v>Templeton, Cody</v>
          </cell>
          <cell r="I2124">
            <v>41375</v>
          </cell>
          <cell r="J2124">
            <v>41379</v>
          </cell>
          <cell r="K2124">
            <v>41666</v>
          </cell>
          <cell r="L2124" t="str">
            <v>Complete</v>
          </cell>
          <cell r="M2124" t="str">
            <v>Executed</v>
          </cell>
          <cell r="N2124">
            <v>41394</v>
          </cell>
          <cell r="O2124" t="str">
            <v>Parallel_Return_to_Edit_Mode</v>
          </cell>
          <cell r="P2124" t="str">
            <v>Templeton, Cody</v>
          </cell>
          <cell r="R2124" t="str">
            <v>Sudip Kumar</v>
          </cell>
          <cell r="S2124" t="str">
            <v>Sudip Kumar</v>
          </cell>
          <cell r="T2124" t="str">
            <v>Andrea SanVin</v>
          </cell>
          <cell r="U2124" t="str">
            <v>H - Horizon</v>
          </cell>
          <cell r="V2124" t="str">
            <v>Major Projects</v>
          </cell>
          <cell r="W2124" t="str">
            <v>45 Days net terms</v>
          </cell>
          <cell r="X2124">
            <v>258801.6</v>
          </cell>
          <cell r="Y2124">
            <v>584032</v>
          </cell>
          <cell r="Z2124">
            <v>6801.6</v>
          </cell>
        </row>
        <row r="2125">
          <cell r="A2125" t="str">
            <v>803408-116-1</v>
          </cell>
          <cell r="B2125" t="str">
            <v>803408-116</v>
          </cell>
          <cell r="C2125">
            <v>1</v>
          </cell>
          <cell r="D2125">
            <v>405385</v>
          </cell>
          <cell r="E2125" t="str">
            <v>Roevin Technical People, a div. of  Adecco Employment Services Limited</v>
          </cell>
          <cell r="F2125" t="str">
            <v>David Edwards Consultant - Rate Increase</v>
          </cell>
          <cell r="G2125" t="str">
            <v>Schedules for Master Agreements</v>
          </cell>
          <cell r="H2125" t="str">
            <v>Templeton, Cody</v>
          </cell>
          <cell r="I2125">
            <v>41375</v>
          </cell>
          <cell r="J2125">
            <v>41379</v>
          </cell>
          <cell r="K2125">
            <v>41666</v>
          </cell>
          <cell r="L2125" t="str">
            <v>Complete</v>
          </cell>
          <cell r="M2125" t="str">
            <v>Executed</v>
          </cell>
          <cell r="N2125">
            <v>41394</v>
          </cell>
          <cell r="O2125" t="str">
            <v>Edit New Supplement</v>
          </cell>
          <cell r="P2125" t="str">
            <v>Templeton, Cody</v>
          </cell>
          <cell r="Q2125" t="str">
            <v>Templeton, Cody</v>
          </cell>
          <cell r="R2125" t="str">
            <v>Sudip Kumar</v>
          </cell>
          <cell r="S2125" t="str">
            <v>Sudip Kumar</v>
          </cell>
          <cell r="T2125" t="str">
            <v>Andrea SanVin</v>
          </cell>
          <cell r="U2125" t="str">
            <v>H - Horizon</v>
          </cell>
          <cell r="V2125" t="str">
            <v>Major Projects</v>
          </cell>
          <cell r="W2125" t="str">
            <v>45 Days net terms</v>
          </cell>
          <cell r="X2125">
            <v>258801.6</v>
          </cell>
          <cell r="Y2125">
            <v>584032</v>
          </cell>
          <cell r="Z2125">
            <v>6801.6</v>
          </cell>
        </row>
        <row r="2126">
          <cell r="A2126" t="str">
            <v>803408-116-2</v>
          </cell>
          <cell r="B2126" t="str">
            <v>803408-116</v>
          </cell>
          <cell r="C2126">
            <v>2</v>
          </cell>
          <cell r="D2126">
            <v>405385</v>
          </cell>
          <cell r="E2126" t="str">
            <v>Roevin Technical People, a div. of  Adecco Employment Services Limited</v>
          </cell>
          <cell r="F2126" t="str">
            <v>David Edwards Consultant - Extension</v>
          </cell>
          <cell r="G2126" t="str">
            <v>Schedules for Master Agreements</v>
          </cell>
          <cell r="H2126" t="str">
            <v>Templeton, Cody</v>
          </cell>
          <cell r="I2126">
            <v>41745</v>
          </cell>
          <cell r="J2126">
            <v>41666</v>
          </cell>
          <cell r="K2126">
            <v>41851</v>
          </cell>
          <cell r="L2126" t="str">
            <v>Complete</v>
          </cell>
          <cell r="M2126" t="str">
            <v>Executed</v>
          </cell>
          <cell r="N2126">
            <v>41757</v>
          </cell>
          <cell r="O2126" t="str">
            <v>Execute Contract</v>
          </cell>
          <cell r="P2126" t="str">
            <v>Templeton, Cody</v>
          </cell>
          <cell r="Q2126" t="str">
            <v>Templeton, Cody</v>
          </cell>
          <cell r="R2126" t="str">
            <v>Sudip Kumar</v>
          </cell>
          <cell r="S2126" t="str">
            <v>Sudip Kumar</v>
          </cell>
          <cell r="T2126" t="str">
            <v>Brian Bate</v>
          </cell>
          <cell r="U2126" t="str">
            <v>H - Horizon</v>
          </cell>
          <cell r="V2126" t="str">
            <v>Major Projects</v>
          </cell>
          <cell r="W2126" t="str">
            <v>45 Days net terms</v>
          </cell>
          <cell r="X2126">
            <v>458000</v>
          </cell>
          <cell r="Y2126">
            <v>584032</v>
          </cell>
          <cell r="Z2126">
            <v>199198.4</v>
          </cell>
        </row>
        <row r="2127">
          <cell r="A2127" t="str">
            <v>803408-116-2</v>
          </cell>
          <cell r="B2127" t="str">
            <v>803408-116</v>
          </cell>
          <cell r="C2127">
            <v>2</v>
          </cell>
          <cell r="D2127">
            <v>405385</v>
          </cell>
          <cell r="E2127" t="str">
            <v>Roevin Technical People, a div. of  Adecco Employment Services Limited</v>
          </cell>
          <cell r="F2127" t="str">
            <v>David Edwards Consultant - Extension</v>
          </cell>
          <cell r="G2127" t="str">
            <v>Schedules for Master Agreements</v>
          </cell>
          <cell r="H2127" t="str">
            <v>Templeton, Cody</v>
          </cell>
          <cell r="I2127">
            <v>41745</v>
          </cell>
          <cell r="J2127">
            <v>41666</v>
          </cell>
          <cell r="K2127">
            <v>41851</v>
          </cell>
          <cell r="L2127" t="str">
            <v>Complete</v>
          </cell>
          <cell r="M2127" t="str">
            <v>Executed</v>
          </cell>
          <cell r="N2127">
            <v>41757</v>
          </cell>
          <cell r="O2127" t="str">
            <v>Edit New Supplement</v>
          </cell>
          <cell r="P2127" t="str">
            <v>Templeton, Cody</v>
          </cell>
          <cell r="Q2127" t="str">
            <v>Templeton, Cody</v>
          </cell>
          <cell r="R2127" t="str">
            <v>Sudip Kumar</v>
          </cell>
          <cell r="S2127" t="str">
            <v>Sudip Kumar</v>
          </cell>
          <cell r="T2127" t="str">
            <v>Brian Bate</v>
          </cell>
          <cell r="U2127" t="str">
            <v>H - Horizon</v>
          </cell>
          <cell r="V2127" t="str">
            <v>Major Projects</v>
          </cell>
          <cell r="W2127" t="str">
            <v>45 Days net terms</v>
          </cell>
          <cell r="X2127">
            <v>458000</v>
          </cell>
          <cell r="Y2127">
            <v>584032</v>
          </cell>
          <cell r="Z2127">
            <v>199198.4</v>
          </cell>
        </row>
        <row r="2128">
          <cell r="A2128" t="str">
            <v>803408-116-3</v>
          </cell>
          <cell r="B2128" t="str">
            <v>803408-116</v>
          </cell>
          <cell r="C2128">
            <v>3</v>
          </cell>
          <cell r="D2128">
            <v>406605</v>
          </cell>
          <cell r="E2128" t="str">
            <v>Roevin Technical People, a div. of  Adecco Employment Services Limited</v>
          </cell>
          <cell r="F2128" t="str">
            <v>David Edwards Consultant - New role</v>
          </cell>
          <cell r="G2128" t="str">
            <v>Schedules for Master Agreements</v>
          </cell>
          <cell r="H2128" t="str">
            <v>Templeton, Cody</v>
          </cell>
          <cell r="I2128">
            <v>41886</v>
          </cell>
          <cell r="J2128">
            <v>41897</v>
          </cell>
          <cell r="K2128">
            <v>41988</v>
          </cell>
          <cell r="L2128" t="str">
            <v>Complete</v>
          </cell>
          <cell r="M2128" t="str">
            <v>Executed</v>
          </cell>
          <cell r="N2128">
            <v>41900</v>
          </cell>
          <cell r="O2128" t="str">
            <v>Parallel_Return_to_Edit_Mode</v>
          </cell>
          <cell r="P2128" t="str">
            <v>Templeton, Cody</v>
          </cell>
          <cell r="R2128" t="str">
            <v>Sudip Kumar</v>
          </cell>
          <cell r="S2128" t="str">
            <v>Sudip Kumar</v>
          </cell>
          <cell r="T2128" t="str">
            <v>Brian Bate</v>
          </cell>
          <cell r="U2128" t="str">
            <v>H - Horizon</v>
          </cell>
          <cell r="V2128" t="str">
            <v>Major Projects</v>
          </cell>
          <cell r="W2128" t="str">
            <v>45 Days net terms</v>
          </cell>
          <cell r="X2128">
            <v>536000</v>
          </cell>
          <cell r="Y2128">
            <v>584032</v>
          </cell>
          <cell r="Z2128">
            <v>78000</v>
          </cell>
        </row>
        <row r="2129">
          <cell r="A2129" t="str">
            <v>803408-116-3</v>
          </cell>
          <cell r="B2129" t="str">
            <v>803408-116</v>
          </cell>
          <cell r="C2129">
            <v>3</v>
          </cell>
          <cell r="D2129">
            <v>406605</v>
          </cell>
          <cell r="E2129" t="str">
            <v>Roevin Technical People, a div. of  Adecco Employment Services Limited</v>
          </cell>
          <cell r="F2129" t="str">
            <v>David Edwards Consultant - New role</v>
          </cell>
          <cell r="G2129" t="str">
            <v>Schedules for Master Agreements</v>
          </cell>
          <cell r="H2129" t="str">
            <v>Templeton, Cody</v>
          </cell>
          <cell r="I2129">
            <v>41886</v>
          </cell>
          <cell r="J2129">
            <v>41897</v>
          </cell>
          <cell r="K2129">
            <v>41988</v>
          </cell>
          <cell r="L2129" t="str">
            <v>Complete</v>
          </cell>
          <cell r="M2129" t="str">
            <v>Executed</v>
          </cell>
          <cell r="N2129">
            <v>41900</v>
          </cell>
          <cell r="O2129" t="str">
            <v>Edit New Supplement</v>
          </cell>
          <cell r="P2129" t="str">
            <v>Templeton, Cody</v>
          </cell>
          <cell r="Q2129" t="str">
            <v>Templeton, Cody</v>
          </cell>
          <cell r="R2129" t="str">
            <v>Sudip Kumar</v>
          </cell>
          <cell r="S2129" t="str">
            <v>Sudip Kumar</v>
          </cell>
          <cell r="T2129" t="str">
            <v>Brian Bate</v>
          </cell>
          <cell r="U2129" t="str">
            <v>H - Horizon</v>
          </cell>
          <cell r="V2129" t="str">
            <v>Major Projects</v>
          </cell>
          <cell r="W2129" t="str">
            <v>45 Days net terms</v>
          </cell>
          <cell r="X2129">
            <v>536000</v>
          </cell>
          <cell r="Y2129">
            <v>584032</v>
          </cell>
          <cell r="Z2129">
            <v>78000</v>
          </cell>
        </row>
        <row r="2130">
          <cell r="A2130" t="str">
            <v>803408-117-1</v>
          </cell>
          <cell r="B2130" t="str">
            <v>803408-117</v>
          </cell>
          <cell r="C2130">
            <v>1</v>
          </cell>
          <cell r="D2130">
            <v>405371</v>
          </cell>
          <cell r="E2130" t="str">
            <v>Roevin Technical People, a div. of  Adecco Employment Services Limited</v>
          </cell>
          <cell r="F2130" t="str">
            <v>Nisha Bhachu Asst. Cost Specialist</v>
          </cell>
          <cell r="G2130" t="str">
            <v>Schedules for Master Agreements</v>
          </cell>
          <cell r="H2130" t="str">
            <v>Akinnola, Praise</v>
          </cell>
          <cell r="I2130">
            <v>41465</v>
          </cell>
          <cell r="J2130">
            <v>41456</v>
          </cell>
          <cell r="K2130">
            <v>41547</v>
          </cell>
          <cell r="L2130" t="str">
            <v>Complete</v>
          </cell>
          <cell r="M2130" t="str">
            <v>Executed</v>
          </cell>
          <cell r="N2130">
            <v>41487</v>
          </cell>
          <cell r="O2130" t="str">
            <v>Approve Contract</v>
          </cell>
          <cell r="P2130" t="str">
            <v>Commercial Operations Approver</v>
          </cell>
          <cell r="Q2130" t="str">
            <v>King, Brian</v>
          </cell>
          <cell r="R2130" t="str">
            <v>Marina Crawford</v>
          </cell>
          <cell r="S2130" t="str">
            <v>Kara Slemko</v>
          </cell>
          <cell r="T2130" t="str">
            <v>Stephanie Graham</v>
          </cell>
          <cell r="U2130" t="str">
            <v>H - Horizon</v>
          </cell>
          <cell r="V2130" t="str">
            <v>Upgrading &amp; Utilitie - Upgrading &amp; Utilities</v>
          </cell>
          <cell r="W2130" t="str">
            <v>30 Days net terms</v>
          </cell>
          <cell r="X2130">
            <v>100000</v>
          </cell>
          <cell r="Y2130">
            <v>584032</v>
          </cell>
          <cell r="Z2130">
            <v>40000</v>
          </cell>
        </row>
        <row r="2131">
          <cell r="A2131" t="str">
            <v>803408-117-1</v>
          </cell>
          <cell r="B2131" t="str">
            <v>803408-117</v>
          </cell>
          <cell r="C2131">
            <v>1</v>
          </cell>
          <cell r="D2131">
            <v>405371</v>
          </cell>
          <cell r="E2131" t="str">
            <v>Roevin Technical People, a div. of  Adecco Employment Services Limited</v>
          </cell>
          <cell r="F2131" t="str">
            <v>Nisha Bhachu Asst. Cost Specialist</v>
          </cell>
          <cell r="G2131" t="str">
            <v>Schedules for Master Agreements</v>
          </cell>
          <cell r="H2131" t="str">
            <v>Akinnola, Praise</v>
          </cell>
          <cell r="I2131">
            <v>41465</v>
          </cell>
          <cell r="J2131">
            <v>41456</v>
          </cell>
          <cell r="K2131">
            <v>41547</v>
          </cell>
          <cell r="L2131" t="str">
            <v>Complete</v>
          </cell>
          <cell r="M2131" t="str">
            <v>Executed</v>
          </cell>
          <cell r="N2131">
            <v>41487</v>
          </cell>
          <cell r="O2131" t="str">
            <v>Parallel_Return_to_Edit_Mode</v>
          </cell>
          <cell r="P2131" t="str">
            <v>Akinnola, Praise</v>
          </cell>
          <cell r="R2131" t="str">
            <v>Marina Crawford</v>
          </cell>
          <cell r="S2131" t="str">
            <v>Kara Slemko</v>
          </cell>
          <cell r="T2131" t="str">
            <v>Stephanie Graham</v>
          </cell>
          <cell r="U2131" t="str">
            <v>H - Horizon</v>
          </cell>
          <cell r="V2131" t="str">
            <v>Upgrading &amp; Utilitie - Upgrading &amp; Utilities</v>
          </cell>
          <cell r="W2131" t="str">
            <v>30 Days net terms</v>
          </cell>
          <cell r="X2131">
            <v>100000</v>
          </cell>
          <cell r="Y2131">
            <v>584032</v>
          </cell>
          <cell r="Z2131">
            <v>40000</v>
          </cell>
        </row>
        <row r="2132">
          <cell r="A2132" t="str">
            <v>803408-117-2</v>
          </cell>
          <cell r="B2132" t="str">
            <v>803408-117</v>
          </cell>
          <cell r="C2132">
            <v>2</v>
          </cell>
          <cell r="D2132">
            <v>405371</v>
          </cell>
          <cell r="E2132" t="str">
            <v>Roevin Technical People, a div. of  Adecco Employment Services Limited</v>
          </cell>
          <cell r="F2132" t="str">
            <v>Nisha Bhachu Asst. Cost Specialist- Term Extension</v>
          </cell>
          <cell r="G2132" t="str">
            <v>Schedules for Master Agreements</v>
          </cell>
          <cell r="H2132" t="str">
            <v>Soriano, Loreta</v>
          </cell>
          <cell r="I2132">
            <v>41547</v>
          </cell>
          <cell r="J2132">
            <v>41548</v>
          </cell>
          <cell r="K2132">
            <v>41627</v>
          </cell>
          <cell r="L2132" t="str">
            <v>Complete</v>
          </cell>
          <cell r="M2132" t="str">
            <v>Executed</v>
          </cell>
          <cell r="N2132">
            <v>41577</v>
          </cell>
          <cell r="O2132" t="str">
            <v>Review Contract</v>
          </cell>
          <cell r="P2132" t="str">
            <v>Supply Management Reviewer</v>
          </cell>
          <cell r="Q2132" t="str">
            <v>Salazar, Carla</v>
          </cell>
          <cell r="R2132" t="str">
            <v>Carla Salazar</v>
          </cell>
          <cell r="S2132" t="str">
            <v>Kara Slemko</v>
          </cell>
          <cell r="T2132" t="str">
            <v>Stephanie Graham</v>
          </cell>
          <cell r="U2132" t="str">
            <v>H - Horizon</v>
          </cell>
          <cell r="V2132" t="str">
            <v>Upgrading &amp; Utilitie - Upgrading &amp; Utilities</v>
          </cell>
          <cell r="W2132" t="str">
            <v>30 Days net terms</v>
          </cell>
          <cell r="X2132">
            <v>123736</v>
          </cell>
          <cell r="Y2132">
            <v>584032</v>
          </cell>
          <cell r="Z2132">
            <v>23736</v>
          </cell>
        </row>
        <row r="2133">
          <cell r="A2133" t="str">
            <v>803408-117-2</v>
          </cell>
          <cell r="B2133" t="str">
            <v>803408-117</v>
          </cell>
          <cell r="C2133">
            <v>2</v>
          </cell>
          <cell r="D2133">
            <v>405371</v>
          </cell>
          <cell r="E2133" t="str">
            <v>Roevin Technical People, a div. of  Adecco Employment Services Limited</v>
          </cell>
          <cell r="F2133" t="str">
            <v>Nisha Bhachu Asst. Cost Specialist- Term Extension</v>
          </cell>
          <cell r="G2133" t="str">
            <v>Schedules for Master Agreements</v>
          </cell>
          <cell r="H2133" t="str">
            <v>Soriano, Loreta</v>
          </cell>
          <cell r="I2133">
            <v>41547</v>
          </cell>
          <cell r="J2133">
            <v>41548</v>
          </cell>
          <cell r="K2133">
            <v>41627</v>
          </cell>
          <cell r="L2133" t="str">
            <v>Complete</v>
          </cell>
          <cell r="M2133" t="str">
            <v>Executed</v>
          </cell>
          <cell r="N2133">
            <v>41577</v>
          </cell>
          <cell r="O2133" t="str">
            <v>Parallel_Return_to_Edit_Mode</v>
          </cell>
          <cell r="P2133" t="str">
            <v>Soriano, Loreta</v>
          </cell>
          <cell r="R2133" t="str">
            <v>Carla Salazar</v>
          </cell>
          <cell r="S2133" t="str">
            <v>Kara Slemko</v>
          </cell>
          <cell r="T2133" t="str">
            <v>Stephanie Graham</v>
          </cell>
          <cell r="U2133" t="str">
            <v>H - Horizon</v>
          </cell>
          <cell r="V2133" t="str">
            <v>Upgrading &amp; Utilitie - Upgrading &amp; Utilities</v>
          </cell>
          <cell r="W2133" t="str">
            <v>30 Days net terms</v>
          </cell>
          <cell r="X2133">
            <v>123736</v>
          </cell>
          <cell r="Y2133">
            <v>584032</v>
          </cell>
          <cell r="Z2133">
            <v>23736</v>
          </cell>
        </row>
        <row r="2134">
          <cell r="A2134" t="str">
            <v>803408-118-1</v>
          </cell>
          <cell r="B2134" t="str">
            <v>803408-118</v>
          </cell>
          <cell r="C2134">
            <v>1</v>
          </cell>
          <cell r="D2134">
            <v>405346</v>
          </cell>
          <cell r="E2134" t="str">
            <v>Roevin Technical People, a div. of  Adecco Employment Services Limited</v>
          </cell>
          <cell r="F2134" t="str">
            <v>Karen Pederson Logistics Assistant</v>
          </cell>
          <cell r="G2134" t="str">
            <v>Schedules for Master Agreements</v>
          </cell>
          <cell r="H2134" t="str">
            <v>Akinnola, Praise</v>
          </cell>
          <cell r="I2134">
            <v>41464</v>
          </cell>
          <cell r="J2134">
            <v>41456</v>
          </cell>
          <cell r="K2134">
            <v>41547</v>
          </cell>
          <cell r="L2134" t="str">
            <v>Complete</v>
          </cell>
          <cell r="M2134" t="str">
            <v>Executed</v>
          </cell>
          <cell r="N2134">
            <v>41479</v>
          </cell>
          <cell r="O2134" t="str">
            <v>Parallel_Return_to_Edit_Mode</v>
          </cell>
          <cell r="P2134" t="str">
            <v>Akinnola, Praise</v>
          </cell>
          <cell r="R2134" t="str">
            <v>Marina Crawford</v>
          </cell>
          <cell r="S2134" t="str">
            <v>Kara Slemko</v>
          </cell>
          <cell r="T2134" t="str">
            <v>Stephanie Graham</v>
          </cell>
          <cell r="U2134" t="str">
            <v>H - Horizon</v>
          </cell>
          <cell r="V2134" t="str">
            <v>Upgrading &amp; Utilitie - Upgrading &amp; Utilities</v>
          </cell>
          <cell r="W2134" t="str">
            <v>30 Days net terms</v>
          </cell>
          <cell r="X2134">
            <v>85000</v>
          </cell>
          <cell r="Y2134">
            <v>584032</v>
          </cell>
          <cell r="Z2134">
            <v>10000</v>
          </cell>
        </row>
        <row r="2135">
          <cell r="A2135" t="str">
            <v>803408-118-1</v>
          </cell>
          <cell r="B2135" t="str">
            <v>803408-118</v>
          </cell>
          <cell r="C2135">
            <v>1</v>
          </cell>
          <cell r="D2135">
            <v>405346</v>
          </cell>
          <cell r="E2135" t="str">
            <v>Roevin Technical People, a div. of  Adecco Employment Services Limited</v>
          </cell>
          <cell r="F2135" t="str">
            <v>Karen Pederson Logistics Assistant</v>
          </cell>
          <cell r="G2135" t="str">
            <v>Schedules for Master Agreements</v>
          </cell>
          <cell r="H2135" t="str">
            <v>Akinnola, Praise</v>
          </cell>
          <cell r="I2135">
            <v>41464</v>
          </cell>
          <cell r="J2135">
            <v>41456</v>
          </cell>
          <cell r="K2135">
            <v>41547</v>
          </cell>
          <cell r="L2135" t="str">
            <v>Complete</v>
          </cell>
          <cell r="M2135" t="str">
            <v>Executed</v>
          </cell>
          <cell r="N2135">
            <v>41479</v>
          </cell>
          <cell r="O2135" t="str">
            <v>Edit New Supplement</v>
          </cell>
          <cell r="P2135" t="str">
            <v>Akinnola, Praise</v>
          </cell>
          <cell r="Q2135" t="str">
            <v>Akinnola, Praise</v>
          </cell>
          <cell r="R2135" t="str">
            <v>Marina Crawford</v>
          </cell>
          <cell r="S2135" t="str">
            <v>Kara Slemko</v>
          </cell>
          <cell r="T2135" t="str">
            <v>Stephanie Graham</v>
          </cell>
          <cell r="U2135" t="str">
            <v>H - Horizon</v>
          </cell>
          <cell r="V2135" t="str">
            <v>Upgrading &amp; Utilitie - Upgrading &amp; Utilities</v>
          </cell>
          <cell r="W2135" t="str">
            <v>30 Days net terms</v>
          </cell>
          <cell r="X2135">
            <v>85000</v>
          </cell>
          <cell r="Y2135">
            <v>584032</v>
          </cell>
          <cell r="Z2135">
            <v>10000</v>
          </cell>
        </row>
        <row r="2136">
          <cell r="A2136" t="str">
            <v>803408-119-1</v>
          </cell>
          <cell r="B2136" t="str">
            <v>803408-119</v>
          </cell>
          <cell r="C2136">
            <v>1</v>
          </cell>
          <cell r="D2136">
            <v>405365</v>
          </cell>
          <cell r="E2136" t="str">
            <v>Roevin Technical People, a div. of  Adecco Employment Services Limited</v>
          </cell>
          <cell r="F2136" t="str">
            <v>R. Riauka -  Extension until Sept 30, 2013 Jr. Logistics Coord</v>
          </cell>
          <cell r="G2136" t="str">
            <v>Schedules for Master Agreements</v>
          </cell>
          <cell r="H2136" t="str">
            <v>Soriano, Loreta</v>
          </cell>
          <cell r="I2136">
            <v>41465</v>
          </cell>
          <cell r="J2136">
            <v>41456</v>
          </cell>
          <cell r="K2136">
            <v>41547</v>
          </cell>
          <cell r="L2136" t="str">
            <v>Complete</v>
          </cell>
          <cell r="M2136" t="str">
            <v>Executed</v>
          </cell>
          <cell r="N2136">
            <v>41487</v>
          </cell>
          <cell r="O2136" t="str">
            <v>Execute Contract</v>
          </cell>
          <cell r="P2136" t="str">
            <v>Akinnola, Praise</v>
          </cell>
          <cell r="Q2136" t="str">
            <v>Akinnola, Praise</v>
          </cell>
          <cell r="R2136" t="str">
            <v>Carla Salazar</v>
          </cell>
          <cell r="S2136" t="str">
            <v>Kara Slemko</v>
          </cell>
          <cell r="T2136" t="str">
            <v>Stephanie Graham</v>
          </cell>
          <cell r="U2136" t="str">
            <v>H - Horizon</v>
          </cell>
          <cell r="V2136" t="str">
            <v>Upgrading &amp; Utilitie - Upgrading &amp; Utilities</v>
          </cell>
          <cell r="W2136" t="str">
            <v>30 Days net terms</v>
          </cell>
          <cell r="X2136">
            <v>120000</v>
          </cell>
          <cell r="Y2136">
            <v>584032</v>
          </cell>
          <cell r="Z2136">
            <v>40000</v>
          </cell>
        </row>
        <row r="2137">
          <cell r="A2137" t="str">
            <v>803408-119-1</v>
          </cell>
          <cell r="B2137" t="str">
            <v>803408-119</v>
          </cell>
          <cell r="C2137">
            <v>1</v>
          </cell>
          <cell r="D2137">
            <v>405365</v>
          </cell>
          <cell r="E2137" t="str">
            <v>Roevin Technical People, a div. of  Adecco Employment Services Limited</v>
          </cell>
          <cell r="F2137" t="str">
            <v>R. Riauka -  Extension until Sept 30, 2013 Jr. Logistics Coord</v>
          </cell>
          <cell r="G2137" t="str">
            <v>Schedules for Master Agreements</v>
          </cell>
          <cell r="H2137" t="str">
            <v>Soriano, Loreta</v>
          </cell>
          <cell r="I2137">
            <v>41465</v>
          </cell>
          <cell r="J2137">
            <v>41456</v>
          </cell>
          <cell r="K2137">
            <v>41547</v>
          </cell>
          <cell r="L2137" t="str">
            <v>Complete</v>
          </cell>
          <cell r="M2137" t="str">
            <v>Executed</v>
          </cell>
          <cell r="N2137">
            <v>41487</v>
          </cell>
          <cell r="O2137" t="str">
            <v>Approve Contract</v>
          </cell>
          <cell r="P2137" t="str">
            <v>Business Area Approver</v>
          </cell>
          <cell r="Q2137" t="str">
            <v>Barber, Leslie</v>
          </cell>
          <cell r="R2137" t="str">
            <v>Carla Salazar</v>
          </cell>
          <cell r="S2137" t="str">
            <v>Kara Slemko</v>
          </cell>
          <cell r="T2137" t="str">
            <v>Stephanie Graham</v>
          </cell>
          <cell r="U2137" t="str">
            <v>H - Horizon</v>
          </cell>
          <cell r="V2137" t="str">
            <v>Upgrading &amp; Utilitie - Upgrading &amp; Utilities</v>
          </cell>
          <cell r="W2137" t="str">
            <v>30 Days net terms</v>
          </cell>
          <cell r="X2137">
            <v>120000</v>
          </cell>
          <cell r="Y2137">
            <v>584032</v>
          </cell>
          <cell r="Z2137">
            <v>40000</v>
          </cell>
        </row>
        <row r="2138">
          <cell r="A2138" t="str">
            <v>803408-1-2</v>
          </cell>
          <cell r="B2138" t="str">
            <v>803408-1</v>
          </cell>
          <cell r="C2138">
            <v>2</v>
          </cell>
          <cell r="D2138">
            <v>404190</v>
          </cell>
          <cell r="E2138" t="str">
            <v>Roevin Technical People, a div. of  Adecco Employment Services Limited</v>
          </cell>
          <cell r="F2138" t="str">
            <v>Profesional Service Agreement</v>
          </cell>
          <cell r="G2138" t="str">
            <v>Schedules for Master Agreements</v>
          </cell>
          <cell r="H2138" t="str">
            <v>Brant, Edna</v>
          </cell>
          <cell r="I2138">
            <v>40755</v>
          </cell>
          <cell r="J2138">
            <v>40739</v>
          </cell>
          <cell r="K2138">
            <v>40821</v>
          </cell>
          <cell r="L2138" t="str">
            <v>Complete</v>
          </cell>
          <cell r="M2138" t="str">
            <v>Executed</v>
          </cell>
          <cell r="N2138">
            <v>40766</v>
          </cell>
          <cell r="O2138" t="str">
            <v>Approve Contract</v>
          </cell>
          <cell r="P2138" t="str">
            <v>Business Area Approver</v>
          </cell>
          <cell r="Q2138" t="str">
            <v>McClellan, James</v>
          </cell>
          <cell r="R2138" t="str">
            <v>Marina Crawford</v>
          </cell>
          <cell r="S2138" t="str">
            <v>Ron Laing</v>
          </cell>
          <cell r="T2138" t="str">
            <v>Karen Almadi</v>
          </cell>
          <cell r="U2138" t="str">
            <v>H - Horizon</v>
          </cell>
          <cell r="V2138" t="str">
            <v>Upgrading &amp; Utilitie - Upgrading &amp; Utilities</v>
          </cell>
          <cell r="W2138" t="str">
            <v>30 Days net terms</v>
          </cell>
          <cell r="X2138">
            <v>227201.86</v>
          </cell>
          <cell r="Y2138">
            <v>584032</v>
          </cell>
          <cell r="Z2138">
            <v>98401.12</v>
          </cell>
        </row>
        <row r="2139">
          <cell r="A2139" t="str">
            <v>803408-122-2</v>
          </cell>
          <cell r="B2139" t="str">
            <v>803408-122</v>
          </cell>
          <cell r="C2139">
            <v>2</v>
          </cell>
          <cell r="D2139">
            <v>405433</v>
          </cell>
          <cell r="E2139" t="str">
            <v>Roevin Technical People, a div. of  Adecco Employment Services Limited</v>
          </cell>
          <cell r="F2139" t="str">
            <v>Kesley MacBride -Extension until of Sept 30, 2013</v>
          </cell>
          <cell r="G2139" t="str">
            <v>Schedules for Master Agreements</v>
          </cell>
          <cell r="H2139" t="str">
            <v>Akinnola, Praise</v>
          </cell>
          <cell r="I2139">
            <v>41464</v>
          </cell>
          <cell r="J2139">
            <v>41456</v>
          </cell>
          <cell r="K2139">
            <v>41547</v>
          </cell>
          <cell r="L2139" t="str">
            <v>Complete</v>
          </cell>
          <cell r="M2139" t="str">
            <v>Executed</v>
          </cell>
          <cell r="N2139">
            <v>41466</v>
          </cell>
          <cell r="O2139" t="str">
            <v>Approve Contract</v>
          </cell>
          <cell r="P2139" t="str">
            <v>Business Area Approver</v>
          </cell>
          <cell r="R2139" t="str">
            <v>Marina Crawford</v>
          </cell>
          <cell r="S2139" t="str">
            <v>Kara Slemko</v>
          </cell>
          <cell r="T2139" t="str">
            <v>Stephanie Graham</v>
          </cell>
          <cell r="U2139" t="str">
            <v>H - Horizon</v>
          </cell>
          <cell r="V2139" t="str">
            <v>All</v>
          </cell>
          <cell r="W2139" t="str">
            <v>30 Days net terms</v>
          </cell>
          <cell r="X2139">
            <v>65000</v>
          </cell>
          <cell r="Y2139">
            <v>584032</v>
          </cell>
          <cell r="Z2139">
            <v>40000</v>
          </cell>
        </row>
        <row r="2140">
          <cell r="A2140" t="str">
            <v>803408-122-2</v>
          </cell>
          <cell r="B2140" t="str">
            <v>803408-122</v>
          </cell>
          <cell r="C2140">
            <v>2</v>
          </cell>
          <cell r="D2140">
            <v>405433</v>
          </cell>
          <cell r="E2140" t="str">
            <v>Roevin Technical People, a div. of  Adecco Employment Services Limited</v>
          </cell>
          <cell r="F2140" t="str">
            <v>Kesley MacBride -Extension until of Sept 30, 2013</v>
          </cell>
          <cell r="G2140" t="str">
            <v>Schedules for Master Agreements</v>
          </cell>
          <cell r="H2140" t="str">
            <v>Akinnola, Praise</v>
          </cell>
          <cell r="I2140">
            <v>41464</v>
          </cell>
          <cell r="J2140">
            <v>41456</v>
          </cell>
          <cell r="K2140">
            <v>41547</v>
          </cell>
          <cell r="L2140" t="str">
            <v>Complete</v>
          </cell>
          <cell r="M2140" t="str">
            <v>Executed</v>
          </cell>
          <cell r="N2140">
            <v>41466</v>
          </cell>
          <cell r="O2140" t="str">
            <v>Parallel_Return_to_Edit_Mode</v>
          </cell>
          <cell r="P2140" t="str">
            <v>Akinnola, Praise</v>
          </cell>
          <cell r="R2140" t="str">
            <v>Marina Crawford</v>
          </cell>
          <cell r="S2140" t="str">
            <v>Kara Slemko</v>
          </cell>
          <cell r="T2140" t="str">
            <v>Stephanie Graham</v>
          </cell>
          <cell r="U2140" t="str">
            <v>H - Horizon</v>
          </cell>
          <cell r="V2140" t="str">
            <v>All</v>
          </cell>
          <cell r="W2140" t="str">
            <v>30 Days net terms</v>
          </cell>
          <cell r="X2140">
            <v>65000</v>
          </cell>
          <cell r="Y2140">
            <v>584032</v>
          </cell>
          <cell r="Z2140">
            <v>40000</v>
          </cell>
        </row>
        <row r="2141">
          <cell r="A2141" t="str">
            <v>803408-122-3</v>
          </cell>
          <cell r="B2141" t="str">
            <v>803408-122</v>
          </cell>
          <cell r="C2141">
            <v>3</v>
          </cell>
          <cell r="D2141">
            <v>405433</v>
          </cell>
          <cell r="E2141" t="str">
            <v>Roevin Technical People, a div. of  Adecco Employment Services Limited</v>
          </cell>
          <cell r="F2141" t="str">
            <v>Kesley MacBride- Training Admin - Term Extension</v>
          </cell>
          <cell r="G2141" t="str">
            <v>Schedules for Master Agreements</v>
          </cell>
          <cell r="H2141" t="str">
            <v>Soriano, Loreta</v>
          </cell>
          <cell r="I2141">
            <v>41542</v>
          </cell>
          <cell r="J2141">
            <v>41548</v>
          </cell>
          <cell r="K2141">
            <v>41652</v>
          </cell>
          <cell r="L2141" t="str">
            <v>Complete</v>
          </cell>
          <cell r="M2141" t="str">
            <v>Executed</v>
          </cell>
          <cell r="N2141">
            <v>41572</v>
          </cell>
          <cell r="O2141" t="str">
            <v>Execute Contract</v>
          </cell>
          <cell r="P2141" t="str">
            <v>Soriano, Loreta</v>
          </cell>
          <cell r="Q2141" t="str">
            <v>Soriano, Loreta</v>
          </cell>
          <cell r="R2141" t="str">
            <v>Julie Easthope</v>
          </cell>
          <cell r="S2141" t="str">
            <v>Kara Slemko</v>
          </cell>
          <cell r="T2141" t="str">
            <v>Stephanie Graham</v>
          </cell>
          <cell r="U2141" t="str">
            <v>H - Horizon</v>
          </cell>
          <cell r="V2141" t="str">
            <v>All</v>
          </cell>
          <cell r="W2141" t="str">
            <v>30 Days net terms</v>
          </cell>
          <cell r="X2141">
            <v>100000</v>
          </cell>
          <cell r="Y2141">
            <v>584032</v>
          </cell>
          <cell r="Z2141">
            <v>35000</v>
          </cell>
        </row>
        <row r="2142">
          <cell r="A2142" t="str">
            <v>803408-122-3</v>
          </cell>
          <cell r="B2142" t="str">
            <v>803408-122</v>
          </cell>
          <cell r="C2142">
            <v>3</v>
          </cell>
          <cell r="D2142">
            <v>405433</v>
          </cell>
          <cell r="E2142" t="str">
            <v>Roevin Technical People, a div. of  Adecco Employment Services Limited</v>
          </cell>
          <cell r="F2142" t="str">
            <v>Kesley MacBride- Training Admin - Term Extension</v>
          </cell>
          <cell r="G2142" t="str">
            <v>Schedules for Master Agreements</v>
          </cell>
          <cell r="H2142" t="str">
            <v>Soriano, Loreta</v>
          </cell>
          <cell r="I2142">
            <v>41542</v>
          </cell>
          <cell r="J2142">
            <v>41548</v>
          </cell>
          <cell r="K2142">
            <v>41652</v>
          </cell>
          <cell r="L2142" t="str">
            <v>Complete</v>
          </cell>
          <cell r="M2142" t="str">
            <v>Executed</v>
          </cell>
          <cell r="N2142">
            <v>41572</v>
          </cell>
          <cell r="O2142" t="str">
            <v>Parallel_Return_to_Edit_Mode</v>
          </cell>
          <cell r="P2142" t="str">
            <v>Soriano, Loreta</v>
          </cell>
          <cell r="R2142" t="str">
            <v>Julie Easthope</v>
          </cell>
          <cell r="S2142" t="str">
            <v>Kara Slemko</v>
          </cell>
          <cell r="T2142" t="str">
            <v>Stephanie Graham</v>
          </cell>
          <cell r="U2142" t="str">
            <v>H - Horizon</v>
          </cell>
          <cell r="V2142" t="str">
            <v>All</v>
          </cell>
          <cell r="W2142" t="str">
            <v>30 Days net terms</v>
          </cell>
          <cell r="X2142">
            <v>100000</v>
          </cell>
          <cell r="Y2142">
            <v>584032</v>
          </cell>
          <cell r="Z2142">
            <v>35000</v>
          </cell>
        </row>
        <row r="2143">
          <cell r="A2143" t="str">
            <v>803408-123-1</v>
          </cell>
          <cell r="B2143" t="str">
            <v>803408-123</v>
          </cell>
          <cell r="C2143">
            <v>1</v>
          </cell>
          <cell r="D2143">
            <v>405452</v>
          </cell>
          <cell r="E2143" t="str">
            <v>Roevin Technical People, a div. of  Adecco Employment Services Limited</v>
          </cell>
          <cell r="F2143" t="str">
            <v>Gerardo Aguirre Project Engineering - Rate Revision</v>
          </cell>
          <cell r="G2143" t="str">
            <v>Schedules for Master Agreements</v>
          </cell>
          <cell r="H2143" t="str">
            <v>Templeton, Cody</v>
          </cell>
          <cell r="I2143">
            <v>41375</v>
          </cell>
          <cell r="J2143">
            <v>41344</v>
          </cell>
          <cell r="K2143">
            <v>41708</v>
          </cell>
          <cell r="L2143" t="str">
            <v>Complete</v>
          </cell>
          <cell r="M2143" t="str">
            <v>Executed</v>
          </cell>
          <cell r="N2143">
            <v>41394</v>
          </cell>
          <cell r="O2143" t="str">
            <v>Parallel_Return_to_Edit_Mode</v>
          </cell>
          <cell r="P2143" t="str">
            <v>Templeton, Cody</v>
          </cell>
          <cell r="Q2143" t="str">
            <v>Templeton, Cody</v>
          </cell>
          <cell r="R2143" t="str">
            <v>Sudip Kumar</v>
          </cell>
          <cell r="S2143" t="str">
            <v>Sudip Kumar</v>
          </cell>
          <cell r="T2143" t="str">
            <v>Ronni Church</v>
          </cell>
          <cell r="U2143" t="str">
            <v>H - Horizon</v>
          </cell>
          <cell r="V2143" t="str">
            <v>Major Projects</v>
          </cell>
          <cell r="W2143" t="str">
            <v>45 Days net terms</v>
          </cell>
          <cell r="X2143">
            <v>142531.20000000001</v>
          </cell>
          <cell r="Y2143">
            <v>584032</v>
          </cell>
          <cell r="Z2143">
            <v>7171.2</v>
          </cell>
        </row>
        <row r="2144">
          <cell r="A2144" t="str">
            <v>803408-123-1</v>
          </cell>
          <cell r="B2144" t="str">
            <v>803408-123</v>
          </cell>
          <cell r="C2144">
            <v>1</v>
          </cell>
          <cell r="D2144">
            <v>405452</v>
          </cell>
          <cell r="E2144" t="str">
            <v>Roevin Technical People, a div. of  Adecco Employment Services Limited</v>
          </cell>
          <cell r="F2144" t="str">
            <v>Gerardo Aguirre Project Engineering - Rate Revision</v>
          </cell>
          <cell r="G2144" t="str">
            <v>Schedules for Master Agreements</v>
          </cell>
          <cell r="H2144" t="str">
            <v>Templeton, Cody</v>
          </cell>
          <cell r="I2144">
            <v>41375</v>
          </cell>
          <cell r="J2144">
            <v>41344</v>
          </cell>
          <cell r="K2144">
            <v>41708</v>
          </cell>
          <cell r="L2144" t="str">
            <v>Complete</v>
          </cell>
          <cell r="M2144" t="str">
            <v>Executed</v>
          </cell>
          <cell r="N2144">
            <v>41394</v>
          </cell>
          <cell r="O2144" t="str">
            <v>Parallel_Return_to_Edit_Mode</v>
          </cell>
          <cell r="P2144" t="str">
            <v>Templeton, Cody</v>
          </cell>
          <cell r="R2144" t="str">
            <v>Sudip Kumar</v>
          </cell>
          <cell r="S2144" t="str">
            <v>Sudip Kumar</v>
          </cell>
          <cell r="T2144" t="str">
            <v>Ronni Church</v>
          </cell>
          <cell r="U2144" t="str">
            <v>H - Horizon</v>
          </cell>
          <cell r="V2144" t="str">
            <v>Major Projects</v>
          </cell>
          <cell r="W2144" t="str">
            <v>45 Days net terms</v>
          </cell>
          <cell r="X2144">
            <v>142531.20000000001</v>
          </cell>
          <cell r="Y2144">
            <v>584032</v>
          </cell>
          <cell r="Z2144">
            <v>7171.2</v>
          </cell>
        </row>
        <row r="2145">
          <cell r="A2145" t="str">
            <v>803408-123-2</v>
          </cell>
          <cell r="B2145" t="str">
            <v>803408-123</v>
          </cell>
          <cell r="C2145">
            <v>2</v>
          </cell>
          <cell r="D2145">
            <v>405452</v>
          </cell>
          <cell r="E2145" t="str">
            <v>Roevin Technical People, a div. of  Adecco Employment Services Limited</v>
          </cell>
          <cell r="F2145" t="str">
            <v>Gerardo Aguirre Project Engineering - Extension</v>
          </cell>
          <cell r="G2145" t="str">
            <v>Schedules for Master Agreements</v>
          </cell>
          <cell r="H2145" t="str">
            <v>Templeton, Cody</v>
          </cell>
          <cell r="I2145">
            <v>41585</v>
          </cell>
          <cell r="J2145">
            <v>41344</v>
          </cell>
          <cell r="K2145">
            <v>41936</v>
          </cell>
          <cell r="L2145" t="str">
            <v>Complete</v>
          </cell>
          <cell r="M2145" t="str">
            <v>Executed</v>
          </cell>
          <cell r="N2145">
            <v>41612</v>
          </cell>
          <cell r="O2145" t="str">
            <v>Execute Contract</v>
          </cell>
          <cell r="P2145" t="str">
            <v>Templeton, Cody</v>
          </cell>
          <cell r="Q2145" t="str">
            <v>Templeton, Cody</v>
          </cell>
          <cell r="R2145" t="str">
            <v>Sudip Kumar</v>
          </cell>
          <cell r="S2145" t="str">
            <v>Sudip Kumar</v>
          </cell>
          <cell r="T2145" t="str">
            <v>Ronni Church</v>
          </cell>
          <cell r="U2145" t="str">
            <v>H - Horizon</v>
          </cell>
          <cell r="V2145" t="str">
            <v>Major Projects</v>
          </cell>
          <cell r="W2145" t="str">
            <v>45 Days net terms</v>
          </cell>
          <cell r="X2145">
            <v>495000</v>
          </cell>
          <cell r="Y2145">
            <v>584032</v>
          </cell>
          <cell r="Z2145">
            <v>352468.8</v>
          </cell>
        </row>
        <row r="2146">
          <cell r="A2146" t="str">
            <v>803408-123-2</v>
          </cell>
          <cell r="B2146" t="str">
            <v>803408-123</v>
          </cell>
          <cell r="C2146">
            <v>2</v>
          </cell>
          <cell r="D2146">
            <v>405452</v>
          </cell>
          <cell r="E2146" t="str">
            <v>Roevin Technical People, a div. of  Adecco Employment Services Limited</v>
          </cell>
          <cell r="F2146" t="str">
            <v>Gerardo Aguirre Project Engineering - Extension</v>
          </cell>
          <cell r="G2146" t="str">
            <v>Schedules for Master Agreements</v>
          </cell>
          <cell r="H2146" t="str">
            <v>Templeton, Cody</v>
          </cell>
          <cell r="I2146">
            <v>41585</v>
          </cell>
          <cell r="J2146">
            <v>41344</v>
          </cell>
          <cell r="K2146">
            <v>41936</v>
          </cell>
          <cell r="L2146" t="str">
            <v>Complete</v>
          </cell>
          <cell r="M2146" t="str">
            <v>Executed</v>
          </cell>
          <cell r="N2146">
            <v>41612</v>
          </cell>
          <cell r="O2146" t="str">
            <v>Parallel_Return_to_Edit_Mode</v>
          </cell>
          <cell r="P2146" t="str">
            <v>Templeton, Cody</v>
          </cell>
          <cell r="R2146" t="str">
            <v>Sudip Kumar</v>
          </cell>
          <cell r="S2146" t="str">
            <v>Sudip Kumar</v>
          </cell>
          <cell r="T2146" t="str">
            <v>Ronni Church</v>
          </cell>
          <cell r="U2146" t="str">
            <v>H - Horizon</v>
          </cell>
          <cell r="V2146" t="str">
            <v>Major Projects</v>
          </cell>
          <cell r="W2146" t="str">
            <v>45 Days net terms</v>
          </cell>
          <cell r="X2146">
            <v>495000</v>
          </cell>
          <cell r="Y2146">
            <v>584032</v>
          </cell>
          <cell r="Z2146">
            <v>352468.8</v>
          </cell>
        </row>
        <row r="2147">
          <cell r="A2147" t="str">
            <v>803408-124-1</v>
          </cell>
          <cell r="B2147" t="str">
            <v>803408-124</v>
          </cell>
          <cell r="C2147">
            <v>1</v>
          </cell>
          <cell r="D2147">
            <v>405446</v>
          </cell>
          <cell r="E2147" t="str">
            <v>Roevin Technical People, a div. of  Adecco Employment Services Limited</v>
          </cell>
          <cell r="F2147" t="str">
            <v>C. Gouthro, B. Norman-Safety Admins.</v>
          </cell>
          <cell r="G2147" t="str">
            <v>Schedules for Master Agreements</v>
          </cell>
          <cell r="H2147" t="str">
            <v>Brant, Edna</v>
          </cell>
          <cell r="I2147">
            <v>41410</v>
          </cell>
          <cell r="J2147">
            <v>41426</v>
          </cell>
          <cell r="K2147">
            <v>41433</v>
          </cell>
          <cell r="L2147" t="str">
            <v>Complete</v>
          </cell>
          <cell r="M2147" t="str">
            <v>Executed</v>
          </cell>
          <cell r="N2147">
            <v>41422</v>
          </cell>
          <cell r="O2147" t="str">
            <v>Approve Contract</v>
          </cell>
          <cell r="P2147" t="str">
            <v>Commercial Operations Approver</v>
          </cell>
          <cell r="Q2147" t="str">
            <v>King, Brian</v>
          </cell>
          <cell r="R2147" t="str">
            <v>Marina Crawford</v>
          </cell>
          <cell r="S2147" t="str">
            <v>Kara Slemko</v>
          </cell>
          <cell r="T2147" t="str">
            <v>Karen Almadi</v>
          </cell>
          <cell r="U2147" t="str">
            <v>H - Horizon</v>
          </cell>
          <cell r="V2147" t="str">
            <v>All</v>
          </cell>
          <cell r="W2147" t="str">
            <v>30 Days net terms</v>
          </cell>
          <cell r="X2147">
            <v>68000</v>
          </cell>
          <cell r="Y2147">
            <v>584032</v>
          </cell>
          <cell r="Z2147">
            <v>28000</v>
          </cell>
        </row>
        <row r="2148">
          <cell r="A2148" t="str">
            <v>803408-124-1</v>
          </cell>
          <cell r="B2148" t="str">
            <v>803408-124</v>
          </cell>
          <cell r="C2148">
            <v>1</v>
          </cell>
          <cell r="D2148">
            <v>405446</v>
          </cell>
          <cell r="E2148" t="str">
            <v>Roevin Technical People, a div. of  Adecco Employment Services Limited</v>
          </cell>
          <cell r="F2148" t="str">
            <v>C. Gouthro, B. Norman-Safety Admins.</v>
          </cell>
          <cell r="G2148" t="str">
            <v>Schedules for Master Agreements</v>
          </cell>
          <cell r="H2148" t="str">
            <v>Brant, Edna</v>
          </cell>
          <cell r="I2148">
            <v>41410</v>
          </cell>
          <cell r="J2148">
            <v>41426</v>
          </cell>
          <cell r="K2148">
            <v>41433</v>
          </cell>
          <cell r="L2148" t="str">
            <v>Complete</v>
          </cell>
          <cell r="M2148" t="str">
            <v>Executed</v>
          </cell>
          <cell r="N2148">
            <v>41422</v>
          </cell>
          <cell r="O2148" t="str">
            <v>Execute Contract</v>
          </cell>
          <cell r="P2148" t="str">
            <v>Akinnola, Praise</v>
          </cell>
          <cell r="Q2148" t="str">
            <v>Akinnola, Praise</v>
          </cell>
          <cell r="R2148" t="str">
            <v>Marina Crawford</v>
          </cell>
          <cell r="S2148" t="str">
            <v>Kara Slemko</v>
          </cell>
          <cell r="T2148" t="str">
            <v>Karen Almadi</v>
          </cell>
          <cell r="U2148" t="str">
            <v>H - Horizon</v>
          </cell>
          <cell r="V2148" t="str">
            <v>All</v>
          </cell>
          <cell r="W2148" t="str">
            <v>30 Days net terms</v>
          </cell>
          <cell r="X2148">
            <v>68000</v>
          </cell>
          <cell r="Y2148">
            <v>584032</v>
          </cell>
          <cell r="Z2148">
            <v>28000</v>
          </cell>
        </row>
        <row r="2149">
          <cell r="A2149" t="str">
            <v>803408-124-2</v>
          </cell>
          <cell r="B2149" t="str">
            <v>803408-124</v>
          </cell>
          <cell r="C2149">
            <v>2</v>
          </cell>
          <cell r="D2149">
            <v>405446</v>
          </cell>
          <cell r="E2149" t="str">
            <v>Roevin Technical People, a div. of  Adecco Employment Services Limited</v>
          </cell>
          <cell r="F2149" t="str">
            <v>Jocelyn Lundrigan J. Healy K. &amp; C. Gouthro, Safety Admins.</v>
          </cell>
          <cell r="G2149" t="str">
            <v>Schedules for Master Agreements</v>
          </cell>
          <cell r="H2149" t="str">
            <v>Akinnola, Praise</v>
          </cell>
          <cell r="I2149">
            <v>41422</v>
          </cell>
          <cell r="J2149">
            <v>41426</v>
          </cell>
          <cell r="K2149">
            <v>41455</v>
          </cell>
          <cell r="L2149" t="str">
            <v>Complete</v>
          </cell>
          <cell r="M2149" t="str">
            <v>Executed</v>
          </cell>
          <cell r="N2149">
            <v>41445</v>
          </cell>
          <cell r="O2149" t="str">
            <v>Parallel_Return_to_Edit_Mode</v>
          </cell>
          <cell r="P2149" t="str">
            <v>Akinnola, Praise</v>
          </cell>
          <cell r="Q2149" t="str">
            <v>Akinnola, Praise</v>
          </cell>
          <cell r="R2149" t="str">
            <v>Marina Crawford</v>
          </cell>
          <cell r="S2149" t="str">
            <v>Kara Slemko</v>
          </cell>
          <cell r="T2149" t="str">
            <v>Barry Hodgan</v>
          </cell>
          <cell r="U2149" t="str">
            <v>H - Horizon</v>
          </cell>
          <cell r="V2149" t="str">
            <v>All</v>
          </cell>
          <cell r="W2149" t="str">
            <v>30 Days net terms</v>
          </cell>
          <cell r="X2149">
            <v>93000</v>
          </cell>
          <cell r="Y2149">
            <v>584032</v>
          </cell>
          <cell r="Z2149">
            <v>25000</v>
          </cell>
        </row>
        <row r="2150">
          <cell r="A2150" t="str">
            <v>803408-124-2</v>
          </cell>
          <cell r="B2150" t="str">
            <v>803408-124</v>
          </cell>
          <cell r="C2150">
            <v>2</v>
          </cell>
          <cell r="D2150">
            <v>405446</v>
          </cell>
          <cell r="E2150" t="str">
            <v>Roevin Technical People, a div. of  Adecco Employment Services Limited</v>
          </cell>
          <cell r="F2150" t="str">
            <v>Jocelyn Lundrigan J. Healy K. &amp; C. Gouthro, Safety Admins.</v>
          </cell>
          <cell r="G2150" t="str">
            <v>Schedules for Master Agreements</v>
          </cell>
          <cell r="H2150" t="str">
            <v>Akinnola, Praise</v>
          </cell>
          <cell r="I2150">
            <v>41422</v>
          </cell>
          <cell r="J2150">
            <v>41426</v>
          </cell>
          <cell r="K2150">
            <v>41455</v>
          </cell>
          <cell r="L2150" t="str">
            <v>Complete</v>
          </cell>
          <cell r="M2150" t="str">
            <v>Executed</v>
          </cell>
          <cell r="N2150">
            <v>41445</v>
          </cell>
          <cell r="O2150" t="str">
            <v>Parallel_Return_to_Edit_Mode</v>
          </cell>
          <cell r="P2150" t="str">
            <v>Akinnola, Praise</v>
          </cell>
          <cell r="R2150" t="str">
            <v>Marina Crawford</v>
          </cell>
          <cell r="S2150" t="str">
            <v>Kara Slemko</v>
          </cell>
          <cell r="T2150" t="str">
            <v>Barry Hodgan</v>
          </cell>
          <cell r="U2150" t="str">
            <v>H - Horizon</v>
          </cell>
          <cell r="V2150" t="str">
            <v>All</v>
          </cell>
          <cell r="W2150" t="str">
            <v>30 Days net terms</v>
          </cell>
          <cell r="X2150">
            <v>93000</v>
          </cell>
          <cell r="Y2150">
            <v>584032</v>
          </cell>
          <cell r="Z2150">
            <v>25000</v>
          </cell>
        </row>
        <row r="2151">
          <cell r="A2151" t="str">
            <v>803408-124-3</v>
          </cell>
          <cell r="B2151" t="str">
            <v>803408-124</v>
          </cell>
          <cell r="C2151">
            <v>3</v>
          </cell>
          <cell r="D2151">
            <v>405446</v>
          </cell>
          <cell r="E2151" t="str">
            <v>Roevin Technical People, a div. of  Adecco Employment Services Limited</v>
          </cell>
          <cell r="F2151" t="str">
            <v>Christina Gouthro Safety Admin</v>
          </cell>
          <cell r="G2151" t="str">
            <v>Schedules for Master Agreements</v>
          </cell>
          <cell r="H2151" t="str">
            <v>Templeton, Cody</v>
          </cell>
          <cell r="I2151">
            <v>41459</v>
          </cell>
          <cell r="J2151">
            <v>41465</v>
          </cell>
          <cell r="K2151">
            <v>41829</v>
          </cell>
          <cell r="L2151" t="str">
            <v>Complete</v>
          </cell>
          <cell r="M2151" t="str">
            <v>Executed</v>
          </cell>
          <cell r="N2151">
            <v>41479</v>
          </cell>
          <cell r="O2151" t="str">
            <v>Approve Contract</v>
          </cell>
          <cell r="P2151" t="str">
            <v>Business Area Approver</v>
          </cell>
          <cell r="R2151" t="str">
            <v>Sudip Kumar</v>
          </cell>
          <cell r="S2151" t="str">
            <v>Sudip Kumar</v>
          </cell>
          <cell r="T2151" t="str">
            <v>Ronni Church</v>
          </cell>
          <cell r="U2151" t="str">
            <v>H - Horizon</v>
          </cell>
          <cell r="V2151" t="str">
            <v>All</v>
          </cell>
          <cell r="W2151" t="str">
            <v>30 Days net terms</v>
          </cell>
          <cell r="X2151">
            <v>155400</v>
          </cell>
          <cell r="Y2151">
            <v>584032</v>
          </cell>
          <cell r="Z2151">
            <v>62400</v>
          </cell>
        </row>
        <row r="2152">
          <cell r="A2152" t="str">
            <v>803408-124-3</v>
          </cell>
          <cell r="B2152" t="str">
            <v>803408-124</v>
          </cell>
          <cell r="C2152">
            <v>3</v>
          </cell>
          <cell r="D2152">
            <v>405446</v>
          </cell>
          <cell r="E2152" t="str">
            <v>Roevin Technical People, a div. of  Adecco Employment Services Limited</v>
          </cell>
          <cell r="F2152" t="str">
            <v>Christina Gouthro Safety Admin</v>
          </cell>
          <cell r="G2152" t="str">
            <v>Schedules for Master Agreements</v>
          </cell>
          <cell r="H2152" t="str">
            <v>Templeton, Cody</v>
          </cell>
          <cell r="I2152">
            <v>41459</v>
          </cell>
          <cell r="J2152">
            <v>41465</v>
          </cell>
          <cell r="K2152">
            <v>41829</v>
          </cell>
          <cell r="L2152" t="str">
            <v>Complete</v>
          </cell>
          <cell r="M2152" t="str">
            <v>Executed</v>
          </cell>
          <cell r="N2152">
            <v>41479</v>
          </cell>
          <cell r="O2152" t="str">
            <v>Parallel_Return_to_Edit_Mode</v>
          </cell>
          <cell r="P2152" t="str">
            <v>Templeton, Cody</v>
          </cell>
          <cell r="Q2152" t="str">
            <v>Templeton, Cody</v>
          </cell>
          <cell r="R2152" t="str">
            <v>Sudip Kumar</v>
          </cell>
          <cell r="S2152" t="str">
            <v>Sudip Kumar</v>
          </cell>
          <cell r="T2152" t="str">
            <v>Ronni Church</v>
          </cell>
          <cell r="U2152" t="str">
            <v>H - Horizon</v>
          </cell>
          <cell r="V2152" t="str">
            <v>All</v>
          </cell>
          <cell r="W2152" t="str">
            <v>30 Days net terms</v>
          </cell>
          <cell r="X2152">
            <v>155400</v>
          </cell>
          <cell r="Y2152">
            <v>584032</v>
          </cell>
          <cell r="Z2152">
            <v>62400</v>
          </cell>
        </row>
        <row r="2153">
          <cell r="A2153" t="str">
            <v>803408-126-1</v>
          </cell>
          <cell r="B2153" t="str">
            <v>803408-126</v>
          </cell>
          <cell r="C2153">
            <v>1</v>
          </cell>
          <cell r="D2153">
            <v>405470</v>
          </cell>
          <cell r="E2153" t="str">
            <v>Roevin Technical People, a div. of  Adecco Employment Services Limited</v>
          </cell>
          <cell r="F2153" t="str">
            <v>Brent Robertson</v>
          </cell>
          <cell r="G2153" t="str">
            <v>Schedules for Master Agreements</v>
          </cell>
          <cell r="H2153" t="str">
            <v>Templeton, Cody</v>
          </cell>
          <cell r="I2153">
            <v>41494</v>
          </cell>
          <cell r="J2153">
            <v>41372</v>
          </cell>
          <cell r="K2153">
            <v>41558</v>
          </cell>
          <cell r="L2153" t="str">
            <v>Complete</v>
          </cell>
          <cell r="M2153" t="str">
            <v>Executed</v>
          </cell>
          <cell r="N2153">
            <v>41500</v>
          </cell>
          <cell r="O2153" t="str">
            <v>Approve Contract</v>
          </cell>
          <cell r="P2153" t="str">
            <v>Business Area Approver</v>
          </cell>
          <cell r="Q2153" t="str">
            <v>Hughes, David</v>
          </cell>
          <cell r="R2153" t="str">
            <v>Sudip Kumar</v>
          </cell>
          <cell r="S2153" t="str">
            <v>Sudip Kumar</v>
          </cell>
          <cell r="T2153" t="str">
            <v>Ronni Church</v>
          </cell>
          <cell r="U2153" t="str">
            <v>H - Horizon</v>
          </cell>
          <cell r="V2153" t="str">
            <v>All</v>
          </cell>
          <cell r="W2153" t="str">
            <v>45 Days net terms</v>
          </cell>
          <cell r="X2153">
            <v>110076</v>
          </cell>
          <cell r="Y2153">
            <v>584032</v>
          </cell>
          <cell r="Z2153">
            <v>55038</v>
          </cell>
        </row>
        <row r="2154">
          <cell r="A2154" t="str">
            <v>803408-126-1</v>
          </cell>
          <cell r="B2154" t="str">
            <v>803408-126</v>
          </cell>
          <cell r="C2154">
            <v>1</v>
          </cell>
          <cell r="D2154">
            <v>405470</v>
          </cell>
          <cell r="E2154" t="str">
            <v>Roevin Technical People, a div. of  Adecco Employment Services Limited</v>
          </cell>
          <cell r="F2154" t="str">
            <v>Brent Robertson</v>
          </cell>
          <cell r="G2154" t="str">
            <v>Schedules for Master Agreements</v>
          </cell>
          <cell r="H2154" t="str">
            <v>Templeton, Cody</v>
          </cell>
          <cell r="I2154">
            <v>41494</v>
          </cell>
          <cell r="J2154">
            <v>41372</v>
          </cell>
          <cell r="K2154">
            <v>41558</v>
          </cell>
          <cell r="L2154" t="str">
            <v>Complete</v>
          </cell>
          <cell r="M2154" t="str">
            <v>Executed</v>
          </cell>
          <cell r="N2154">
            <v>41500</v>
          </cell>
          <cell r="O2154" t="str">
            <v>Parallel_Return_to_Edit_Mode</v>
          </cell>
          <cell r="P2154" t="str">
            <v>Templeton, Cody</v>
          </cell>
          <cell r="R2154" t="str">
            <v>Sudip Kumar</v>
          </cell>
          <cell r="S2154" t="str">
            <v>Sudip Kumar</v>
          </cell>
          <cell r="T2154" t="str">
            <v>Ronni Church</v>
          </cell>
          <cell r="U2154" t="str">
            <v>H - Horizon</v>
          </cell>
          <cell r="V2154" t="str">
            <v>All</v>
          </cell>
          <cell r="W2154" t="str">
            <v>45 Days net terms</v>
          </cell>
          <cell r="X2154">
            <v>110076</v>
          </cell>
          <cell r="Y2154">
            <v>584032</v>
          </cell>
          <cell r="Z2154">
            <v>55038</v>
          </cell>
        </row>
        <row r="2155">
          <cell r="A2155" t="str">
            <v>803408-128-1</v>
          </cell>
          <cell r="B2155" t="str">
            <v>803408-128</v>
          </cell>
          <cell r="C2155">
            <v>1</v>
          </cell>
          <cell r="D2155">
            <v>405432</v>
          </cell>
          <cell r="E2155" t="str">
            <v>Roevin Technical People, a div. of  Adecco Employment Services Limited</v>
          </cell>
          <cell r="F2155" t="str">
            <v>Jennifer Hansson - BP Admin Assist</v>
          </cell>
          <cell r="G2155" t="str">
            <v>Schedules for Master Agreements</v>
          </cell>
          <cell r="H2155" t="str">
            <v>Soriano, Loreta</v>
          </cell>
          <cell r="I2155">
            <v>41429</v>
          </cell>
          <cell r="J2155">
            <v>41444</v>
          </cell>
          <cell r="K2155">
            <v>41536</v>
          </cell>
          <cell r="L2155" t="str">
            <v>Complete</v>
          </cell>
          <cell r="M2155" t="str">
            <v>Executed</v>
          </cell>
          <cell r="N2155">
            <v>41436</v>
          </cell>
          <cell r="O2155" t="str">
            <v>Approve Contract</v>
          </cell>
          <cell r="P2155" t="str">
            <v>Commercial Operations Approver</v>
          </cell>
          <cell r="Q2155" t="str">
            <v>Brant, Edna</v>
          </cell>
          <cell r="R2155" t="str">
            <v>Carla Salazar</v>
          </cell>
          <cell r="S2155" t="str">
            <v>Kara Slemko</v>
          </cell>
          <cell r="T2155" t="str">
            <v>Stephanie Graham</v>
          </cell>
          <cell r="U2155" t="str">
            <v>H - Horizon</v>
          </cell>
          <cell r="V2155" t="str">
            <v>Bitumen Production</v>
          </cell>
          <cell r="W2155" t="str">
            <v>30 Days net terms</v>
          </cell>
          <cell r="X2155">
            <v>50000</v>
          </cell>
          <cell r="Y2155">
            <v>584032</v>
          </cell>
          <cell r="Z2155">
            <v>20000</v>
          </cell>
        </row>
        <row r="2156">
          <cell r="A2156" t="str">
            <v>803408-128-1</v>
          </cell>
          <cell r="B2156" t="str">
            <v>803408-128</v>
          </cell>
          <cell r="C2156">
            <v>1</v>
          </cell>
          <cell r="D2156">
            <v>405432</v>
          </cell>
          <cell r="E2156" t="str">
            <v>Roevin Technical People, a div. of  Adecco Employment Services Limited</v>
          </cell>
          <cell r="F2156" t="str">
            <v>Jennifer Hansson - BP Admin Assist</v>
          </cell>
          <cell r="G2156" t="str">
            <v>Schedules for Master Agreements</v>
          </cell>
          <cell r="H2156" t="str">
            <v>Soriano, Loreta</v>
          </cell>
          <cell r="I2156">
            <v>41429</v>
          </cell>
          <cell r="J2156">
            <v>41444</v>
          </cell>
          <cell r="K2156">
            <v>41536</v>
          </cell>
          <cell r="L2156" t="str">
            <v>Complete</v>
          </cell>
          <cell r="M2156" t="str">
            <v>Executed</v>
          </cell>
          <cell r="N2156">
            <v>41436</v>
          </cell>
          <cell r="O2156" t="str">
            <v>Approve Contract</v>
          </cell>
          <cell r="P2156" t="str">
            <v>Business Area Approver</v>
          </cell>
          <cell r="Q2156" t="str">
            <v>McWhan, Casey</v>
          </cell>
          <cell r="R2156" t="str">
            <v>Carla Salazar</v>
          </cell>
          <cell r="S2156" t="str">
            <v>Kara Slemko</v>
          </cell>
          <cell r="T2156" t="str">
            <v>Stephanie Graham</v>
          </cell>
          <cell r="U2156" t="str">
            <v>H - Horizon</v>
          </cell>
          <cell r="V2156" t="str">
            <v>Bitumen Production</v>
          </cell>
          <cell r="W2156" t="str">
            <v>30 Days net terms</v>
          </cell>
          <cell r="X2156">
            <v>50000</v>
          </cell>
          <cell r="Y2156">
            <v>584032</v>
          </cell>
          <cell r="Z2156">
            <v>20000</v>
          </cell>
        </row>
        <row r="2157">
          <cell r="A2157" t="str">
            <v>803408-129-1</v>
          </cell>
          <cell r="B2157" t="str">
            <v>803408-129</v>
          </cell>
          <cell r="C2157">
            <v>1</v>
          </cell>
          <cell r="D2157">
            <v>405474</v>
          </cell>
          <cell r="E2157" t="str">
            <v>Roevin Technical People, a div. of  Adecco Employment Services Limited</v>
          </cell>
          <cell r="F2157" t="str">
            <v>Brian Melick Sr Cost Specialist</v>
          </cell>
          <cell r="G2157" t="str">
            <v>Schedules for Master Agreements</v>
          </cell>
          <cell r="H2157" t="str">
            <v>Templeton, Cody</v>
          </cell>
          <cell r="I2157">
            <v>41494</v>
          </cell>
          <cell r="J2157">
            <v>41359</v>
          </cell>
          <cell r="K2157">
            <v>41544</v>
          </cell>
          <cell r="L2157" t="str">
            <v>Complete</v>
          </cell>
          <cell r="M2157" t="str">
            <v>Executed</v>
          </cell>
          <cell r="N2157">
            <v>41500</v>
          </cell>
          <cell r="O2157" t="str">
            <v>Parallel_Return_to_Edit_Mode</v>
          </cell>
          <cell r="P2157" t="str">
            <v>Templeton, Cody</v>
          </cell>
          <cell r="R2157" t="str">
            <v>Sudip Kumar</v>
          </cell>
          <cell r="S2157" t="str">
            <v>Sudip Kumar</v>
          </cell>
          <cell r="T2157" t="str">
            <v>Ronni Church</v>
          </cell>
          <cell r="U2157" t="str">
            <v>H - Horizon</v>
          </cell>
          <cell r="V2157" t="str">
            <v>Major Projects</v>
          </cell>
          <cell r="W2157" t="str">
            <v>45 Days net terms</v>
          </cell>
          <cell r="X2157">
            <v>128796</v>
          </cell>
          <cell r="Y2157">
            <v>584032</v>
          </cell>
          <cell r="Z2157">
            <v>64398</v>
          </cell>
        </row>
        <row r="2158">
          <cell r="A2158" t="str">
            <v>803408-129-1</v>
          </cell>
          <cell r="B2158" t="str">
            <v>803408-129</v>
          </cell>
          <cell r="C2158">
            <v>1</v>
          </cell>
          <cell r="D2158">
            <v>405474</v>
          </cell>
          <cell r="E2158" t="str">
            <v>Roevin Technical People, a div. of  Adecco Employment Services Limited</v>
          </cell>
          <cell r="F2158" t="str">
            <v>Brian Melick Sr Cost Specialist</v>
          </cell>
          <cell r="G2158" t="str">
            <v>Schedules for Master Agreements</v>
          </cell>
          <cell r="H2158" t="str">
            <v>Templeton, Cody</v>
          </cell>
          <cell r="I2158">
            <v>41494</v>
          </cell>
          <cell r="J2158">
            <v>41359</v>
          </cell>
          <cell r="K2158">
            <v>41544</v>
          </cell>
          <cell r="L2158" t="str">
            <v>Complete</v>
          </cell>
          <cell r="M2158" t="str">
            <v>Executed</v>
          </cell>
          <cell r="N2158">
            <v>41500</v>
          </cell>
          <cell r="O2158" t="str">
            <v>Edit New Supplement</v>
          </cell>
          <cell r="P2158" t="str">
            <v>Templeton, Cody</v>
          </cell>
          <cell r="Q2158" t="str">
            <v>Templeton, Cody</v>
          </cell>
          <cell r="R2158" t="str">
            <v>Sudip Kumar</v>
          </cell>
          <cell r="S2158" t="str">
            <v>Sudip Kumar</v>
          </cell>
          <cell r="T2158" t="str">
            <v>Ronni Church</v>
          </cell>
          <cell r="U2158" t="str">
            <v>H - Horizon</v>
          </cell>
          <cell r="V2158" t="str">
            <v>Major Projects</v>
          </cell>
          <cell r="W2158" t="str">
            <v>45 Days net terms</v>
          </cell>
          <cell r="X2158">
            <v>128796</v>
          </cell>
          <cell r="Y2158">
            <v>584032</v>
          </cell>
          <cell r="Z2158">
            <v>64398</v>
          </cell>
        </row>
        <row r="2159">
          <cell r="A2159" t="str">
            <v>803408-1-3</v>
          </cell>
          <cell r="B2159" t="str">
            <v>803408-1</v>
          </cell>
          <cell r="C2159">
            <v>3</v>
          </cell>
          <cell r="D2159">
            <v>404190</v>
          </cell>
          <cell r="E2159" t="str">
            <v>Roevin Technical People, a div. of  Adecco Employment Services Limited</v>
          </cell>
          <cell r="F2159" t="str">
            <v>Profesional Service Agreement</v>
          </cell>
          <cell r="G2159" t="str">
            <v>Schedules for Master Agreements</v>
          </cell>
          <cell r="H2159" t="str">
            <v>General, Tracy</v>
          </cell>
          <cell r="I2159">
            <v>40835</v>
          </cell>
          <cell r="J2159">
            <v>40821</v>
          </cell>
          <cell r="K2159">
            <v>41004</v>
          </cell>
          <cell r="L2159" t="str">
            <v>Complete</v>
          </cell>
          <cell r="M2159" t="str">
            <v>Executed</v>
          </cell>
          <cell r="N2159">
            <v>40854</v>
          </cell>
          <cell r="O2159" t="str">
            <v>Parallel_Return_to_Edit_Mode</v>
          </cell>
          <cell r="P2159" t="str">
            <v>Brant, Edna</v>
          </cell>
          <cell r="R2159" t="str">
            <v>Marina Crawford</v>
          </cell>
          <cell r="S2159" t="str">
            <v>Ron Laing</v>
          </cell>
          <cell r="T2159" t="str">
            <v>Karen Almadi</v>
          </cell>
          <cell r="U2159" t="str">
            <v>H - Horizon</v>
          </cell>
          <cell r="V2159" t="str">
            <v>Upgrading &amp; Utilitie - Upgrading &amp; Utilities</v>
          </cell>
          <cell r="W2159" t="str">
            <v>30 Days net terms</v>
          </cell>
          <cell r="X2159">
            <v>424004.1</v>
          </cell>
          <cell r="Y2159">
            <v>584032</v>
          </cell>
          <cell r="Z2159">
            <v>196802.24</v>
          </cell>
        </row>
        <row r="2160">
          <cell r="A2160" t="str">
            <v>803408-13-1</v>
          </cell>
          <cell r="B2160" t="str">
            <v>803408-13</v>
          </cell>
          <cell r="C2160">
            <v>1</v>
          </cell>
          <cell r="D2160">
            <v>40423501</v>
          </cell>
          <cell r="E2160" t="str">
            <v>Roevin Technical People, a div. of  Adecco Employment Services Limited</v>
          </cell>
          <cell r="F2160" t="str">
            <v>Profesional Service Agreement</v>
          </cell>
          <cell r="G2160" t="str">
            <v>Schedules for Master Agreements</v>
          </cell>
          <cell r="H2160" t="str">
            <v>Brant, Edna</v>
          </cell>
          <cell r="I2160">
            <v>40725</v>
          </cell>
          <cell r="J2160">
            <v>40685</v>
          </cell>
          <cell r="K2160">
            <v>40739</v>
          </cell>
          <cell r="L2160" t="str">
            <v>Complete</v>
          </cell>
          <cell r="M2160" t="str">
            <v>Executed</v>
          </cell>
          <cell r="N2160">
            <v>40745</v>
          </cell>
          <cell r="O2160" t="str">
            <v>Execute Contract</v>
          </cell>
          <cell r="P2160" t="str">
            <v>Brant, Edna</v>
          </cell>
          <cell r="Q2160" t="str">
            <v>Brant, Edna</v>
          </cell>
          <cell r="R2160" t="str">
            <v>Sudip Kumar</v>
          </cell>
          <cell r="S2160" t="str">
            <v>Ron Laing</v>
          </cell>
          <cell r="T2160" t="str">
            <v>Karen Almadi</v>
          </cell>
          <cell r="U2160" t="str">
            <v>H - Horizon</v>
          </cell>
          <cell r="V2160" t="str">
            <v>Upgrading &amp; Utilitie - Upgrading &amp; Utilities</v>
          </cell>
          <cell r="W2160" t="str">
            <v>30 Days net terms</v>
          </cell>
          <cell r="X2160">
            <v>125202.28</v>
          </cell>
          <cell r="Y2160">
            <v>584032</v>
          </cell>
          <cell r="Z2160">
            <v>70202.28</v>
          </cell>
        </row>
        <row r="2161">
          <cell r="A2161" t="str">
            <v>803408-131-1</v>
          </cell>
          <cell r="B2161" t="str">
            <v>803408-131</v>
          </cell>
          <cell r="C2161">
            <v>1</v>
          </cell>
          <cell r="D2161">
            <v>405487</v>
          </cell>
          <cell r="E2161" t="str">
            <v>Roevin Technical People, a div. of  Adecco Employment Services Limited</v>
          </cell>
          <cell r="F2161" t="str">
            <v>Chris Rogers Site Permit Coord.</v>
          </cell>
          <cell r="G2161" t="str">
            <v>Schedules for Master Agreements</v>
          </cell>
          <cell r="H2161" t="str">
            <v>Templeton, Cody</v>
          </cell>
          <cell r="I2161">
            <v>41494</v>
          </cell>
          <cell r="J2161">
            <v>41365</v>
          </cell>
          <cell r="K2161">
            <v>41544</v>
          </cell>
          <cell r="L2161" t="str">
            <v>Complete</v>
          </cell>
          <cell r="M2161" t="str">
            <v>Executed</v>
          </cell>
          <cell r="N2161">
            <v>41505</v>
          </cell>
          <cell r="O2161" t="str">
            <v>Approve Contract</v>
          </cell>
          <cell r="P2161" t="str">
            <v>Business Area Approver</v>
          </cell>
          <cell r="Q2161" t="str">
            <v>Hughes, David</v>
          </cell>
          <cell r="R2161" t="str">
            <v>Sudip Kumar</v>
          </cell>
          <cell r="S2161" t="str">
            <v>Sudip Kumar</v>
          </cell>
          <cell r="T2161" t="str">
            <v>Ronni Church</v>
          </cell>
          <cell r="U2161" t="str">
            <v>H - Horizon</v>
          </cell>
          <cell r="V2161" t="str">
            <v>Major Projects</v>
          </cell>
          <cell r="W2161" t="str">
            <v>45 Days net terms</v>
          </cell>
          <cell r="X2161">
            <v>111264</v>
          </cell>
          <cell r="Y2161">
            <v>584032</v>
          </cell>
          <cell r="Z2161">
            <v>55632</v>
          </cell>
        </row>
        <row r="2162">
          <cell r="A2162" t="str">
            <v>803408-131-1</v>
          </cell>
          <cell r="B2162" t="str">
            <v>803408-131</v>
          </cell>
          <cell r="C2162">
            <v>1</v>
          </cell>
          <cell r="D2162">
            <v>405487</v>
          </cell>
          <cell r="E2162" t="str">
            <v>Roevin Technical People, a div. of  Adecco Employment Services Limited</v>
          </cell>
          <cell r="F2162" t="str">
            <v>Chris Rogers Site Permit Coord.</v>
          </cell>
          <cell r="G2162" t="str">
            <v>Schedules for Master Agreements</v>
          </cell>
          <cell r="H2162" t="str">
            <v>Templeton, Cody</v>
          </cell>
          <cell r="I2162">
            <v>41494</v>
          </cell>
          <cell r="J2162">
            <v>41365</v>
          </cell>
          <cell r="K2162">
            <v>41544</v>
          </cell>
          <cell r="L2162" t="str">
            <v>Complete</v>
          </cell>
          <cell r="M2162" t="str">
            <v>Executed</v>
          </cell>
          <cell r="N2162">
            <v>41505</v>
          </cell>
          <cell r="O2162" t="str">
            <v>Edit New Supplement</v>
          </cell>
          <cell r="P2162" t="str">
            <v>Templeton, Cody</v>
          </cell>
          <cell r="Q2162" t="str">
            <v>Templeton, Cody</v>
          </cell>
          <cell r="R2162" t="str">
            <v>Sudip Kumar</v>
          </cell>
          <cell r="S2162" t="str">
            <v>Sudip Kumar</v>
          </cell>
          <cell r="T2162" t="str">
            <v>Ronni Church</v>
          </cell>
          <cell r="U2162" t="str">
            <v>H - Horizon</v>
          </cell>
          <cell r="V2162" t="str">
            <v>Major Projects</v>
          </cell>
          <cell r="W2162" t="str">
            <v>45 Days net terms</v>
          </cell>
          <cell r="X2162">
            <v>111264</v>
          </cell>
          <cell r="Y2162">
            <v>584032</v>
          </cell>
          <cell r="Z2162">
            <v>55632</v>
          </cell>
        </row>
        <row r="2163">
          <cell r="A2163" t="str">
            <v>803408-131-2</v>
          </cell>
          <cell r="B2163" t="str">
            <v>803408-131</v>
          </cell>
          <cell r="C2163">
            <v>2</v>
          </cell>
          <cell r="D2163">
            <v>405487</v>
          </cell>
          <cell r="E2163" t="str">
            <v>Roevin Technical People, a div. of  Adecco Employment Services Limited</v>
          </cell>
          <cell r="F2163" t="str">
            <v>Chris Rogers Extension 2</v>
          </cell>
          <cell r="G2163" t="str">
            <v>Schedules for Master Agreements</v>
          </cell>
          <cell r="H2163" t="str">
            <v>Templeton, Cody</v>
          </cell>
          <cell r="I2163">
            <v>41626</v>
          </cell>
          <cell r="J2163">
            <v>41545</v>
          </cell>
          <cell r="K2163">
            <v>41907</v>
          </cell>
          <cell r="L2163" t="str">
            <v>Complete</v>
          </cell>
          <cell r="M2163" t="str">
            <v>Executed</v>
          </cell>
          <cell r="N2163">
            <v>41646</v>
          </cell>
          <cell r="O2163" t="str">
            <v>Parallel_Return_to_Edit_Mode</v>
          </cell>
          <cell r="P2163" t="str">
            <v>Templeton, Cody</v>
          </cell>
          <cell r="R2163" t="str">
            <v>Sudip Kumar</v>
          </cell>
          <cell r="S2163" t="str">
            <v>Sudip Kumar</v>
          </cell>
          <cell r="T2163" t="str">
            <v>Ronni Church</v>
          </cell>
          <cell r="U2163" t="str">
            <v>H - Horizon</v>
          </cell>
          <cell r="V2163" t="str">
            <v>Major Projects</v>
          </cell>
          <cell r="W2163" t="str">
            <v>45 Days net terms</v>
          </cell>
          <cell r="X2163">
            <v>238456</v>
          </cell>
          <cell r="Y2163">
            <v>584032</v>
          </cell>
          <cell r="Z2163">
            <v>127192</v>
          </cell>
        </row>
        <row r="2164">
          <cell r="A2164" t="str">
            <v>803408-131-2</v>
          </cell>
          <cell r="B2164" t="str">
            <v>803408-131</v>
          </cell>
          <cell r="C2164">
            <v>2</v>
          </cell>
          <cell r="D2164">
            <v>405487</v>
          </cell>
          <cell r="E2164" t="str">
            <v>Roevin Technical People, a div. of  Adecco Employment Services Limited</v>
          </cell>
          <cell r="F2164" t="str">
            <v>Chris Rogers Extension 2</v>
          </cell>
          <cell r="G2164" t="str">
            <v>Schedules for Master Agreements</v>
          </cell>
          <cell r="H2164" t="str">
            <v>Templeton, Cody</v>
          </cell>
          <cell r="I2164">
            <v>41626</v>
          </cell>
          <cell r="J2164">
            <v>41545</v>
          </cell>
          <cell r="K2164">
            <v>41907</v>
          </cell>
          <cell r="L2164" t="str">
            <v>Complete</v>
          </cell>
          <cell r="M2164" t="str">
            <v>Executed</v>
          </cell>
          <cell r="N2164">
            <v>41646</v>
          </cell>
          <cell r="O2164" t="str">
            <v>Approve Contract</v>
          </cell>
          <cell r="P2164" t="str">
            <v>Business Area Approver</v>
          </cell>
          <cell r="Q2164" t="str">
            <v>Hughes, David</v>
          </cell>
          <cell r="R2164" t="str">
            <v>Sudip Kumar</v>
          </cell>
          <cell r="S2164" t="str">
            <v>Sudip Kumar</v>
          </cell>
          <cell r="T2164" t="str">
            <v>Ronni Church</v>
          </cell>
          <cell r="U2164" t="str">
            <v>H - Horizon</v>
          </cell>
          <cell r="V2164" t="str">
            <v>Major Projects</v>
          </cell>
          <cell r="W2164" t="str">
            <v>45 Days net terms</v>
          </cell>
          <cell r="X2164">
            <v>238456</v>
          </cell>
          <cell r="Y2164">
            <v>584032</v>
          </cell>
          <cell r="Z2164">
            <v>127192</v>
          </cell>
        </row>
        <row r="2165">
          <cell r="A2165" t="str">
            <v>803408-131-3</v>
          </cell>
          <cell r="B2165" t="str">
            <v>803408-131</v>
          </cell>
          <cell r="C2165">
            <v>3</v>
          </cell>
          <cell r="D2165">
            <v>405487</v>
          </cell>
          <cell r="E2165" t="str">
            <v>Roevin Technical People, a div. of  Adecco Employment Services Limited</v>
          </cell>
          <cell r="F2165" t="str">
            <v>Chris Rogers Extension Final</v>
          </cell>
          <cell r="G2165" t="str">
            <v>Schedules for Master Agreements</v>
          </cell>
          <cell r="H2165" t="str">
            <v>Templeton, Cody</v>
          </cell>
          <cell r="I2165">
            <v>41969</v>
          </cell>
          <cell r="J2165">
            <v>41545</v>
          </cell>
          <cell r="K2165">
            <v>41992</v>
          </cell>
          <cell r="L2165" t="str">
            <v>Complete</v>
          </cell>
          <cell r="M2165" t="str">
            <v>Executed</v>
          </cell>
          <cell r="N2165">
            <v>41983</v>
          </cell>
          <cell r="O2165" t="str">
            <v>Execute Contract</v>
          </cell>
          <cell r="P2165" t="str">
            <v>Templeton, Cody</v>
          </cell>
          <cell r="Q2165" t="str">
            <v>Templeton, Cody</v>
          </cell>
          <cell r="R2165" t="str">
            <v>Sudip Kumar</v>
          </cell>
          <cell r="S2165" t="str">
            <v>Sudip Kumar</v>
          </cell>
          <cell r="T2165" t="str">
            <v>Brian Bate</v>
          </cell>
          <cell r="U2165" t="str">
            <v>H - Horizon</v>
          </cell>
          <cell r="V2165" t="str">
            <v>Major Projects</v>
          </cell>
          <cell r="W2165" t="str">
            <v>45 Days net terms</v>
          </cell>
          <cell r="X2165">
            <v>405000</v>
          </cell>
          <cell r="Y2165">
            <v>584032</v>
          </cell>
          <cell r="Z2165">
            <v>166544</v>
          </cell>
        </row>
        <row r="2166">
          <cell r="A2166" t="str">
            <v>803408-131-3</v>
          </cell>
          <cell r="B2166" t="str">
            <v>803408-131</v>
          </cell>
          <cell r="C2166">
            <v>3</v>
          </cell>
          <cell r="D2166">
            <v>405487</v>
          </cell>
          <cell r="E2166" t="str">
            <v>Roevin Technical People, a div. of  Adecco Employment Services Limited</v>
          </cell>
          <cell r="F2166" t="str">
            <v>Chris Rogers Extension Final</v>
          </cell>
          <cell r="G2166" t="str">
            <v>Schedules for Master Agreements</v>
          </cell>
          <cell r="H2166" t="str">
            <v>Templeton, Cody</v>
          </cell>
          <cell r="I2166">
            <v>41969</v>
          </cell>
          <cell r="J2166">
            <v>41545</v>
          </cell>
          <cell r="K2166">
            <v>41992</v>
          </cell>
          <cell r="L2166" t="str">
            <v>Complete</v>
          </cell>
          <cell r="M2166" t="str">
            <v>Executed</v>
          </cell>
          <cell r="N2166">
            <v>41983</v>
          </cell>
          <cell r="O2166" t="str">
            <v>Approve Contract</v>
          </cell>
          <cell r="P2166" t="str">
            <v>Commercial Operations Approver</v>
          </cell>
          <cell r="Q2166" t="str">
            <v>Kumar, Sudip</v>
          </cell>
          <cell r="R2166" t="str">
            <v>Sudip Kumar</v>
          </cell>
          <cell r="S2166" t="str">
            <v>Sudip Kumar</v>
          </cell>
          <cell r="T2166" t="str">
            <v>Brian Bate</v>
          </cell>
          <cell r="U2166" t="str">
            <v>H - Horizon</v>
          </cell>
          <cell r="V2166" t="str">
            <v>Major Projects</v>
          </cell>
          <cell r="W2166" t="str">
            <v>45 Days net terms</v>
          </cell>
          <cell r="X2166">
            <v>405000</v>
          </cell>
          <cell r="Y2166">
            <v>584032</v>
          </cell>
          <cell r="Z2166">
            <v>166544</v>
          </cell>
        </row>
        <row r="2167">
          <cell r="A2167" t="str">
            <v>803408-13-2</v>
          </cell>
          <cell r="B2167" t="str">
            <v>803408-13</v>
          </cell>
          <cell r="C2167">
            <v>2</v>
          </cell>
          <cell r="D2167">
            <v>40423502</v>
          </cell>
          <cell r="E2167" t="str">
            <v>Roevin Technical People, a div. of  Adecco Employment Services Limited</v>
          </cell>
          <cell r="F2167" t="str">
            <v>Profesional Service Agreement</v>
          </cell>
          <cell r="G2167" t="str">
            <v>Schedules for Master Agreements</v>
          </cell>
          <cell r="H2167" t="str">
            <v>Brant, Edna</v>
          </cell>
          <cell r="I2167">
            <v>40755</v>
          </cell>
          <cell r="J2167">
            <v>40739</v>
          </cell>
          <cell r="K2167">
            <v>40821</v>
          </cell>
          <cell r="L2167" t="str">
            <v>Complete</v>
          </cell>
          <cell r="M2167" t="str">
            <v>Executed</v>
          </cell>
          <cell r="N2167">
            <v>40766</v>
          </cell>
          <cell r="O2167" t="str">
            <v>Approve Contract</v>
          </cell>
          <cell r="P2167" t="str">
            <v>Business Area Approver</v>
          </cell>
          <cell r="Q2167" t="str">
            <v>McClellan, James</v>
          </cell>
          <cell r="R2167" t="str">
            <v>Marina Crawford</v>
          </cell>
          <cell r="S2167" t="str">
            <v>Ron Laing</v>
          </cell>
          <cell r="T2167" t="str">
            <v>Karen Almadi</v>
          </cell>
          <cell r="U2167" t="str">
            <v>H - Horizon</v>
          </cell>
          <cell r="V2167" t="str">
            <v>Upgrading &amp; Utilitie - Upgrading &amp; Utilities</v>
          </cell>
          <cell r="W2167" t="str">
            <v>30 Days net terms</v>
          </cell>
          <cell r="X2167">
            <v>218805.32</v>
          </cell>
          <cell r="Y2167">
            <v>584032</v>
          </cell>
          <cell r="Z2167">
            <v>93603.04</v>
          </cell>
        </row>
        <row r="2168">
          <cell r="A2168" t="str">
            <v>803408-13-3</v>
          </cell>
          <cell r="B2168" t="str">
            <v>803408-13</v>
          </cell>
          <cell r="C2168">
            <v>3</v>
          </cell>
          <cell r="D2168">
            <v>40423503</v>
          </cell>
          <cell r="E2168" t="str">
            <v>Roevin Technical People, a div. of  Adecco Employment Services Limited</v>
          </cell>
          <cell r="F2168" t="str">
            <v>Profesional Service Agreement</v>
          </cell>
          <cell r="G2168" t="str">
            <v>Schedules for Master Agreements</v>
          </cell>
          <cell r="H2168" t="str">
            <v>General, Tracy</v>
          </cell>
          <cell r="I2168">
            <v>40835</v>
          </cell>
          <cell r="J2168">
            <v>40821</v>
          </cell>
          <cell r="K2168">
            <v>40877</v>
          </cell>
          <cell r="L2168" t="str">
            <v>Complete</v>
          </cell>
          <cell r="M2168" t="str">
            <v>Executed</v>
          </cell>
          <cell r="N2168">
            <v>40854</v>
          </cell>
          <cell r="O2168" t="str">
            <v>Parallel_Return_to_Edit_Mode</v>
          </cell>
          <cell r="P2168" t="str">
            <v>Brant, Edna</v>
          </cell>
          <cell r="R2168" t="str">
            <v>Marina Crawford</v>
          </cell>
          <cell r="S2168" t="str">
            <v>Ron Laing</v>
          </cell>
          <cell r="T2168" t="str">
            <v>Karen Almadi</v>
          </cell>
          <cell r="U2168" t="str">
            <v>H - Horizon</v>
          </cell>
          <cell r="V2168" t="str">
            <v>Upgrading &amp; Utilitie - Upgrading &amp; Utilities</v>
          </cell>
          <cell r="W2168" t="str">
            <v>30 Days net terms</v>
          </cell>
          <cell r="X2168">
            <v>233805.32</v>
          </cell>
          <cell r="Y2168">
            <v>584032</v>
          </cell>
          <cell r="Z2168">
            <v>15000</v>
          </cell>
        </row>
        <row r="2169">
          <cell r="A2169" t="str">
            <v>803408-135-1</v>
          </cell>
          <cell r="B2169" t="str">
            <v>803408-135</v>
          </cell>
          <cell r="C2169">
            <v>1</v>
          </cell>
          <cell r="D2169">
            <v>405550</v>
          </cell>
          <cell r="E2169" t="str">
            <v>Roevin Technical People, a div. of  Adecco Employment Services Limited</v>
          </cell>
          <cell r="F2169" t="str">
            <v>Charlie Stewart Extension until July 31, 2013</v>
          </cell>
          <cell r="G2169" t="str">
            <v>Schedules for Master Agreements</v>
          </cell>
          <cell r="H2169" t="str">
            <v>Soriano, Loreta</v>
          </cell>
          <cell r="I2169">
            <v>41466</v>
          </cell>
          <cell r="J2169">
            <v>41456</v>
          </cell>
          <cell r="K2169">
            <v>41486</v>
          </cell>
          <cell r="L2169" t="str">
            <v>Complete</v>
          </cell>
          <cell r="M2169" t="str">
            <v>Executed</v>
          </cell>
          <cell r="N2169">
            <v>41494</v>
          </cell>
          <cell r="O2169" t="str">
            <v>Parallel_Return_to_Edit_Mode</v>
          </cell>
          <cell r="P2169" t="str">
            <v>Akinnola, Praise</v>
          </cell>
          <cell r="R2169" t="str">
            <v>Carla Salazar</v>
          </cell>
          <cell r="S2169" t="str">
            <v>Kara Slemko</v>
          </cell>
          <cell r="T2169" t="str">
            <v>Stephanie Graham</v>
          </cell>
          <cell r="U2169" t="str">
            <v>H - Horizon</v>
          </cell>
          <cell r="V2169" t="str">
            <v>Upgrading &amp; Utilitie - Upgrading &amp; Utilities</v>
          </cell>
          <cell r="W2169" t="str">
            <v>45 Days net terms</v>
          </cell>
          <cell r="X2169">
            <v>33000</v>
          </cell>
          <cell r="Y2169">
            <v>584032</v>
          </cell>
          <cell r="Z2169">
            <v>8000</v>
          </cell>
        </row>
        <row r="2170">
          <cell r="A2170" t="str">
            <v>803408-135-1</v>
          </cell>
          <cell r="B2170" t="str">
            <v>803408-135</v>
          </cell>
          <cell r="C2170">
            <v>1</v>
          </cell>
          <cell r="D2170">
            <v>405550</v>
          </cell>
          <cell r="E2170" t="str">
            <v>Roevin Technical People, a div. of  Adecco Employment Services Limited</v>
          </cell>
          <cell r="F2170" t="str">
            <v>Charlie Stewart Extension until July 31, 2013</v>
          </cell>
          <cell r="G2170" t="str">
            <v>Schedules for Master Agreements</v>
          </cell>
          <cell r="H2170" t="str">
            <v>Soriano, Loreta</v>
          </cell>
          <cell r="I2170">
            <v>41466</v>
          </cell>
          <cell r="J2170">
            <v>41456</v>
          </cell>
          <cell r="K2170">
            <v>41486</v>
          </cell>
          <cell r="L2170" t="str">
            <v>Complete</v>
          </cell>
          <cell r="M2170" t="str">
            <v>Executed</v>
          </cell>
          <cell r="N2170">
            <v>41494</v>
          </cell>
          <cell r="O2170" t="str">
            <v>Parallel_Return_to_Edit_Mode</v>
          </cell>
          <cell r="P2170" t="str">
            <v>Akinnola, Praise</v>
          </cell>
          <cell r="R2170" t="str">
            <v>Carla Salazar</v>
          </cell>
          <cell r="S2170" t="str">
            <v>Kara Slemko</v>
          </cell>
          <cell r="T2170" t="str">
            <v>Stephanie Graham</v>
          </cell>
          <cell r="U2170" t="str">
            <v>H - Horizon</v>
          </cell>
          <cell r="V2170" t="str">
            <v>Upgrading &amp; Utilitie - Upgrading &amp; Utilities</v>
          </cell>
          <cell r="W2170" t="str">
            <v>45 Days net terms</v>
          </cell>
          <cell r="X2170">
            <v>33000</v>
          </cell>
          <cell r="Y2170">
            <v>584032</v>
          </cell>
          <cell r="Z2170">
            <v>8000</v>
          </cell>
        </row>
        <row r="2171">
          <cell r="A2171" t="str">
            <v>803408-138-1</v>
          </cell>
          <cell r="B2171" t="str">
            <v>803408-138</v>
          </cell>
          <cell r="C2171">
            <v>1</v>
          </cell>
          <cell r="D2171">
            <v>405589</v>
          </cell>
          <cell r="E2171" t="str">
            <v>Roevin Technical People, a div. of  Adecco Employment Services Limited</v>
          </cell>
          <cell r="F2171" t="str">
            <v>Dara Shariatian Extension</v>
          </cell>
          <cell r="G2171" t="str">
            <v>Schedules for Master Agreements</v>
          </cell>
          <cell r="H2171" t="str">
            <v>Templeton, Cody</v>
          </cell>
          <cell r="I2171">
            <v>41494</v>
          </cell>
          <cell r="J2171">
            <v>41386</v>
          </cell>
          <cell r="K2171">
            <v>41567</v>
          </cell>
          <cell r="L2171" t="str">
            <v>Complete</v>
          </cell>
          <cell r="M2171" t="str">
            <v>Executed</v>
          </cell>
          <cell r="N2171">
            <v>41500</v>
          </cell>
          <cell r="O2171" t="str">
            <v>Execute Contract</v>
          </cell>
          <cell r="P2171" t="str">
            <v>Templeton, Cody</v>
          </cell>
          <cell r="Q2171" t="str">
            <v>Templeton, Cody</v>
          </cell>
          <cell r="R2171" t="str">
            <v>Sudip Kumar</v>
          </cell>
          <cell r="S2171" t="str">
            <v>Sudip Kumar</v>
          </cell>
          <cell r="T2171" t="str">
            <v>Ronni Church</v>
          </cell>
          <cell r="U2171" t="str">
            <v>H - Horizon</v>
          </cell>
          <cell r="V2171" t="str">
            <v>Major Projects</v>
          </cell>
          <cell r="W2171" t="str">
            <v>45 Days net terms</v>
          </cell>
          <cell r="X2171">
            <v>104712</v>
          </cell>
          <cell r="Y2171">
            <v>584032</v>
          </cell>
          <cell r="Z2171">
            <v>52356</v>
          </cell>
        </row>
        <row r="2172">
          <cell r="A2172" t="str">
            <v>803408-138-1</v>
          </cell>
          <cell r="B2172" t="str">
            <v>803408-138</v>
          </cell>
          <cell r="C2172">
            <v>1</v>
          </cell>
          <cell r="D2172">
            <v>405589</v>
          </cell>
          <cell r="E2172" t="str">
            <v>Roevin Technical People, a div. of  Adecco Employment Services Limited</v>
          </cell>
          <cell r="F2172" t="str">
            <v>Dara Shariatian Extension</v>
          </cell>
          <cell r="G2172" t="str">
            <v>Schedules for Master Agreements</v>
          </cell>
          <cell r="H2172" t="str">
            <v>Templeton, Cody</v>
          </cell>
          <cell r="I2172">
            <v>41494</v>
          </cell>
          <cell r="J2172">
            <v>41386</v>
          </cell>
          <cell r="K2172">
            <v>41567</v>
          </cell>
          <cell r="L2172" t="str">
            <v>Complete</v>
          </cell>
          <cell r="M2172" t="str">
            <v>Executed</v>
          </cell>
          <cell r="N2172">
            <v>41500</v>
          </cell>
          <cell r="O2172" t="str">
            <v>Parallel_Return_to_Edit_Mode</v>
          </cell>
          <cell r="P2172" t="str">
            <v>Templeton, Cody</v>
          </cell>
          <cell r="R2172" t="str">
            <v>Sudip Kumar</v>
          </cell>
          <cell r="S2172" t="str">
            <v>Sudip Kumar</v>
          </cell>
          <cell r="T2172" t="str">
            <v>Ronni Church</v>
          </cell>
          <cell r="U2172" t="str">
            <v>H - Horizon</v>
          </cell>
          <cell r="V2172" t="str">
            <v>Major Projects</v>
          </cell>
          <cell r="W2172" t="str">
            <v>45 Days net terms</v>
          </cell>
          <cell r="X2172">
            <v>104712</v>
          </cell>
          <cell r="Y2172">
            <v>584032</v>
          </cell>
          <cell r="Z2172">
            <v>52356</v>
          </cell>
        </row>
        <row r="2173">
          <cell r="A2173" t="str">
            <v>803408-138-2</v>
          </cell>
          <cell r="B2173" t="str">
            <v>803408-138</v>
          </cell>
          <cell r="C2173">
            <v>2</v>
          </cell>
          <cell r="D2173">
            <v>405589</v>
          </cell>
          <cell r="E2173" t="str">
            <v>Roevin Technical People, a div. of  Adecco Employment Services Limited</v>
          </cell>
          <cell r="F2173" t="str">
            <v>Dara Shariatian Extension</v>
          </cell>
          <cell r="G2173" t="str">
            <v>Schedules for Master Agreements</v>
          </cell>
          <cell r="H2173" t="str">
            <v>Templeton, Cody</v>
          </cell>
          <cell r="I2173">
            <v>41613</v>
          </cell>
          <cell r="J2173">
            <v>41568</v>
          </cell>
          <cell r="K2173">
            <v>41932</v>
          </cell>
          <cell r="L2173" t="str">
            <v>Complete</v>
          </cell>
          <cell r="M2173" t="str">
            <v>Executed</v>
          </cell>
          <cell r="N2173">
            <v>41621</v>
          </cell>
          <cell r="O2173" t="str">
            <v>Approve Contract</v>
          </cell>
          <cell r="P2173" t="str">
            <v>Business Area Approver</v>
          </cell>
          <cell r="Q2173" t="str">
            <v>Hughes, David</v>
          </cell>
          <cell r="R2173" t="str">
            <v>Sudip Kumar</v>
          </cell>
          <cell r="S2173" t="str">
            <v>Sudip Kumar</v>
          </cell>
          <cell r="T2173" t="str">
            <v>Ronni Church</v>
          </cell>
          <cell r="U2173" t="str">
            <v>H - Horizon</v>
          </cell>
          <cell r="V2173" t="str">
            <v>Major Projects</v>
          </cell>
          <cell r="W2173" t="str">
            <v>45 Days net terms</v>
          </cell>
          <cell r="X2173">
            <v>225688</v>
          </cell>
          <cell r="Y2173">
            <v>584032</v>
          </cell>
          <cell r="Z2173">
            <v>120976</v>
          </cell>
        </row>
        <row r="2174">
          <cell r="A2174" t="str">
            <v>803408-138-2</v>
          </cell>
          <cell r="B2174" t="str">
            <v>803408-138</v>
          </cell>
          <cell r="C2174">
            <v>2</v>
          </cell>
          <cell r="D2174">
            <v>405589</v>
          </cell>
          <cell r="E2174" t="str">
            <v>Roevin Technical People, a div. of  Adecco Employment Services Limited</v>
          </cell>
          <cell r="F2174" t="str">
            <v>Dara Shariatian Extension</v>
          </cell>
          <cell r="G2174" t="str">
            <v>Schedules for Master Agreements</v>
          </cell>
          <cell r="H2174" t="str">
            <v>Templeton, Cody</v>
          </cell>
          <cell r="I2174">
            <v>41613</v>
          </cell>
          <cell r="J2174">
            <v>41568</v>
          </cell>
          <cell r="K2174">
            <v>41932</v>
          </cell>
          <cell r="L2174" t="str">
            <v>Complete</v>
          </cell>
          <cell r="M2174" t="str">
            <v>Executed</v>
          </cell>
          <cell r="N2174">
            <v>41621</v>
          </cell>
          <cell r="O2174" t="str">
            <v>Parallel_Return_to_Edit_Mode</v>
          </cell>
          <cell r="P2174" t="str">
            <v>Templeton, Cody</v>
          </cell>
          <cell r="R2174" t="str">
            <v>Sudip Kumar</v>
          </cell>
          <cell r="S2174" t="str">
            <v>Sudip Kumar</v>
          </cell>
          <cell r="T2174" t="str">
            <v>Ronni Church</v>
          </cell>
          <cell r="U2174" t="str">
            <v>H - Horizon</v>
          </cell>
          <cell r="V2174" t="str">
            <v>Major Projects</v>
          </cell>
          <cell r="W2174" t="str">
            <v>45 Days net terms</v>
          </cell>
          <cell r="X2174">
            <v>225688</v>
          </cell>
          <cell r="Y2174">
            <v>584032</v>
          </cell>
          <cell r="Z2174">
            <v>120976</v>
          </cell>
        </row>
        <row r="2175">
          <cell r="A2175" t="str">
            <v>803408-1-4</v>
          </cell>
          <cell r="B2175" t="str">
            <v>803408-1</v>
          </cell>
          <cell r="C2175">
            <v>4</v>
          </cell>
          <cell r="D2175">
            <v>404190</v>
          </cell>
          <cell r="E2175" t="str">
            <v>Roevin Technical People, a div. of  Adecco Employment Services Limited</v>
          </cell>
          <cell r="F2175" t="str">
            <v>Profesional Service Agreement</v>
          </cell>
          <cell r="G2175" t="str">
            <v>Schedules for Master Agreements</v>
          </cell>
          <cell r="H2175" t="str">
            <v>General, Tracy</v>
          </cell>
          <cell r="I2175">
            <v>40990</v>
          </cell>
          <cell r="J2175">
            <v>41005</v>
          </cell>
          <cell r="K2175">
            <v>41095</v>
          </cell>
          <cell r="L2175" t="str">
            <v>Complete</v>
          </cell>
          <cell r="M2175" t="str">
            <v>Executed</v>
          </cell>
          <cell r="N2175">
            <v>41011</v>
          </cell>
          <cell r="O2175" t="str">
            <v>Approve Contract</v>
          </cell>
          <cell r="P2175" t="str">
            <v>Commercial Operations Approver</v>
          </cell>
          <cell r="Q2175" t="str">
            <v>King, Brian</v>
          </cell>
          <cell r="R2175" t="str">
            <v>Marina Crawford</v>
          </cell>
          <cell r="S2175" t="str">
            <v>Ron Laing</v>
          </cell>
          <cell r="T2175" t="str">
            <v>Karen Almadi</v>
          </cell>
          <cell r="U2175" t="str">
            <v>H - Horizon</v>
          </cell>
          <cell r="V2175" t="str">
            <v>Upgrading &amp; Utilitie - Upgrading &amp; Utilities</v>
          </cell>
          <cell r="W2175" t="str">
            <v>30 Days net terms</v>
          </cell>
          <cell r="X2175">
            <v>490204.1</v>
          </cell>
          <cell r="Y2175">
            <v>584032</v>
          </cell>
          <cell r="Z2175">
            <v>66200</v>
          </cell>
        </row>
        <row r="2176">
          <cell r="A2176" t="str">
            <v>803408-14-1</v>
          </cell>
          <cell r="B2176" t="str">
            <v>803408-14</v>
          </cell>
          <cell r="C2176">
            <v>1</v>
          </cell>
          <cell r="D2176">
            <v>404273</v>
          </cell>
          <cell r="E2176" t="str">
            <v>Roevin Technical People, a div. of  Adecco Employment Services Limited</v>
          </cell>
          <cell r="F2176" t="str">
            <v>Profesional Service Agreement</v>
          </cell>
          <cell r="G2176" t="str">
            <v>Schedules for Master Agreements</v>
          </cell>
          <cell r="H2176" t="str">
            <v>Brant, Edna</v>
          </cell>
          <cell r="I2176">
            <v>40725</v>
          </cell>
          <cell r="J2176">
            <v>40694</v>
          </cell>
          <cell r="K2176">
            <v>40754</v>
          </cell>
          <cell r="L2176" t="str">
            <v>Complete</v>
          </cell>
          <cell r="M2176" t="str">
            <v>Executed</v>
          </cell>
          <cell r="N2176">
            <v>40742</v>
          </cell>
          <cell r="O2176" t="str">
            <v>Edit New Supplement</v>
          </cell>
          <cell r="P2176" t="str">
            <v>Brant, Edna</v>
          </cell>
          <cell r="Q2176" t="str">
            <v>Brant, Edna</v>
          </cell>
          <cell r="R2176" t="str">
            <v>Sudip Kumar</v>
          </cell>
          <cell r="S2176" t="str">
            <v>Ron Laing</v>
          </cell>
          <cell r="T2176" t="str">
            <v>Karen Almadi</v>
          </cell>
          <cell r="U2176" t="str">
            <v>H - Horizon</v>
          </cell>
          <cell r="V2176" t="str">
            <v>Upgrading &amp; Utilitie - Upgrading &amp; Utilities</v>
          </cell>
          <cell r="W2176" t="str">
            <v>30 Days net terms</v>
          </cell>
          <cell r="X2176">
            <v>143046</v>
          </cell>
          <cell r="Y2176">
            <v>584032</v>
          </cell>
          <cell r="Z2176">
            <v>83046</v>
          </cell>
        </row>
        <row r="2177">
          <cell r="A2177" t="str">
            <v>803408-14-2</v>
          </cell>
          <cell r="B2177" t="str">
            <v>803408-14</v>
          </cell>
          <cell r="C2177">
            <v>2</v>
          </cell>
          <cell r="D2177">
            <v>404273</v>
          </cell>
          <cell r="E2177" t="str">
            <v>Roevin Technical People, a div. of  Adecco Employment Services Limited</v>
          </cell>
          <cell r="F2177" t="str">
            <v>Profesional Service Agreement</v>
          </cell>
          <cell r="G2177" t="str">
            <v>Schedules for Master Agreements</v>
          </cell>
          <cell r="H2177" t="str">
            <v>General, Tracy</v>
          </cell>
          <cell r="I2177">
            <v>40778</v>
          </cell>
          <cell r="J2177">
            <v>40754</v>
          </cell>
          <cell r="K2177">
            <v>40786</v>
          </cell>
          <cell r="L2177" t="str">
            <v>Complete</v>
          </cell>
          <cell r="M2177" t="str">
            <v>Executed</v>
          </cell>
          <cell r="N2177">
            <v>40798</v>
          </cell>
          <cell r="O2177" t="str">
            <v>Edit New Supplement</v>
          </cell>
          <cell r="P2177" t="str">
            <v>Brant, Edna</v>
          </cell>
          <cell r="Q2177" t="str">
            <v>Brant, Edna</v>
          </cell>
          <cell r="R2177" t="str">
            <v>Marina Crawford</v>
          </cell>
          <cell r="S2177" t="str">
            <v>Ron Laing</v>
          </cell>
          <cell r="T2177" t="str">
            <v>Karen Almadi</v>
          </cell>
          <cell r="U2177" t="str">
            <v>H - Horizon</v>
          </cell>
          <cell r="V2177" t="str">
            <v>Upgrading &amp; Utilitie - Upgrading &amp; Utilities</v>
          </cell>
          <cell r="W2177" t="str">
            <v>30 Days net terms</v>
          </cell>
          <cell r="X2177">
            <v>184569</v>
          </cell>
          <cell r="Y2177">
            <v>584032</v>
          </cell>
          <cell r="Z2177">
            <v>41523</v>
          </cell>
        </row>
        <row r="2178">
          <cell r="A2178" t="str">
            <v>803408-143-1</v>
          </cell>
          <cell r="B2178" t="str">
            <v>803408-143</v>
          </cell>
          <cell r="C2178">
            <v>1</v>
          </cell>
          <cell r="D2178">
            <v>405451</v>
          </cell>
          <cell r="E2178" t="str">
            <v>Roevin Technical People, a div. of  Adecco Employment Services Limited</v>
          </cell>
          <cell r="F2178" t="str">
            <v>James L McKay - Safety Specialist M/P Extension</v>
          </cell>
          <cell r="G2178" t="str">
            <v>Schedules for Master Agreements</v>
          </cell>
          <cell r="H2178" t="str">
            <v>Soriano, Loreta</v>
          </cell>
          <cell r="I2178">
            <v>41659</v>
          </cell>
          <cell r="J2178">
            <v>41648</v>
          </cell>
          <cell r="K2178">
            <v>42013</v>
          </cell>
          <cell r="L2178" t="str">
            <v>Complete</v>
          </cell>
          <cell r="M2178" t="str">
            <v>Executed</v>
          </cell>
          <cell r="N2178">
            <v>41743</v>
          </cell>
          <cell r="O2178" t="str">
            <v>Edit New Supplement</v>
          </cell>
          <cell r="P2178" t="str">
            <v>Soriano, Loreta</v>
          </cell>
          <cell r="Q2178" t="str">
            <v>Soriano, Loreta</v>
          </cell>
          <cell r="R2178" t="str">
            <v>Carla Salazar</v>
          </cell>
          <cell r="S2178" t="str">
            <v>Kara Slemko</v>
          </cell>
          <cell r="T2178" t="str">
            <v>Stephanie Graham</v>
          </cell>
          <cell r="U2178" t="str">
            <v>H - Horizon</v>
          </cell>
          <cell r="V2178" t="str">
            <v>Major Projects</v>
          </cell>
          <cell r="W2178" t="str">
            <v>30 Days net terms</v>
          </cell>
          <cell r="X2178">
            <v>250000</v>
          </cell>
          <cell r="Y2178">
            <v>584032</v>
          </cell>
          <cell r="Z2178">
            <v>150000</v>
          </cell>
        </row>
        <row r="2179">
          <cell r="A2179" t="str">
            <v>803408-143-1</v>
          </cell>
          <cell r="B2179" t="str">
            <v>803408-143</v>
          </cell>
          <cell r="C2179">
            <v>1</v>
          </cell>
          <cell r="D2179">
            <v>405451</v>
          </cell>
          <cell r="E2179" t="str">
            <v>Roevin Technical People, a div. of  Adecco Employment Services Limited</v>
          </cell>
          <cell r="F2179" t="str">
            <v>James L McKay - Safety Specialist M/P Extension</v>
          </cell>
          <cell r="G2179" t="str">
            <v>Schedules for Master Agreements</v>
          </cell>
          <cell r="H2179" t="str">
            <v>Soriano, Loreta</v>
          </cell>
          <cell r="I2179">
            <v>41659</v>
          </cell>
          <cell r="J2179">
            <v>41648</v>
          </cell>
          <cell r="K2179">
            <v>42013</v>
          </cell>
          <cell r="L2179" t="str">
            <v>Complete</v>
          </cell>
          <cell r="M2179" t="str">
            <v>Executed</v>
          </cell>
          <cell r="N2179">
            <v>41743</v>
          </cell>
          <cell r="O2179" t="str">
            <v>Execute Contract</v>
          </cell>
          <cell r="P2179" t="str">
            <v>Soriano, Loreta</v>
          </cell>
          <cell r="Q2179" t="str">
            <v>Soriano, Loreta</v>
          </cell>
          <cell r="R2179" t="str">
            <v>Carla Salazar</v>
          </cell>
          <cell r="S2179" t="str">
            <v>Kara Slemko</v>
          </cell>
          <cell r="T2179" t="str">
            <v>Stephanie Graham</v>
          </cell>
          <cell r="U2179" t="str">
            <v>H - Horizon</v>
          </cell>
          <cell r="V2179" t="str">
            <v>Major Projects</v>
          </cell>
          <cell r="W2179" t="str">
            <v>30 Days net terms</v>
          </cell>
          <cell r="X2179">
            <v>250000</v>
          </cell>
          <cell r="Y2179">
            <v>584032</v>
          </cell>
          <cell r="Z2179">
            <v>150000</v>
          </cell>
        </row>
        <row r="2180">
          <cell r="A2180" t="str">
            <v>803408-143-2</v>
          </cell>
          <cell r="B2180" t="str">
            <v>803408-143</v>
          </cell>
          <cell r="C2180">
            <v>2</v>
          </cell>
          <cell r="D2180">
            <v>405451</v>
          </cell>
          <cell r="E2180" t="str">
            <v>Roevin Technical People, a div. of  Adecco Employment Services Limited</v>
          </cell>
          <cell r="F2180" t="str">
            <v>James L McKay - Safety Specialist Extension</v>
          </cell>
          <cell r="G2180" t="str">
            <v>Schedules for Master Agreements</v>
          </cell>
          <cell r="H2180" t="str">
            <v>Soriano, Loreta</v>
          </cell>
          <cell r="I2180">
            <v>42010</v>
          </cell>
          <cell r="J2180">
            <v>42014</v>
          </cell>
          <cell r="K2180">
            <v>42378</v>
          </cell>
          <cell r="L2180" t="str">
            <v>Complete</v>
          </cell>
          <cell r="M2180" t="str">
            <v>Executed</v>
          </cell>
          <cell r="N2180">
            <v>42020</v>
          </cell>
          <cell r="O2180" t="str">
            <v>Parallel_Return_to_Edit_Mode</v>
          </cell>
          <cell r="P2180" t="str">
            <v>Soriano, Loreta</v>
          </cell>
          <cell r="R2180" t="str">
            <v>Carla Salazar</v>
          </cell>
          <cell r="S2180" t="str">
            <v>Kara Slemko</v>
          </cell>
          <cell r="T2180" t="str">
            <v>Stephanie Graham</v>
          </cell>
          <cell r="U2180" t="str">
            <v>H - Horizon</v>
          </cell>
          <cell r="V2180" t="str">
            <v>Major Projects</v>
          </cell>
          <cell r="W2180" t="str">
            <v>30 Days net terms</v>
          </cell>
          <cell r="X2180">
            <v>400000</v>
          </cell>
          <cell r="Y2180">
            <v>584032</v>
          </cell>
          <cell r="Z2180">
            <v>150000</v>
          </cell>
        </row>
        <row r="2181">
          <cell r="A2181" t="str">
            <v>803408-143-2</v>
          </cell>
          <cell r="B2181" t="str">
            <v>803408-143</v>
          </cell>
          <cell r="C2181">
            <v>2</v>
          </cell>
          <cell r="D2181">
            <v>405451</v>
          </cell>
          <cell r="E2181" t="str">
            <v>Roevin Technical People, a div. of  Adecco Employment Services Limited</v>
          </cell>
          <cell r="F2181" t="str">
            <v>James L McKay - Safety Specialist Extension</v>
          </cell>
          <cell r="G2181" t="str">
            <v>Schedules for Master Agreements</v>
          </cell>
          <cell r="H2181" t="str">
            <v>Soriano, Loreta</v>
          </cell>
          <cell r="I2181">
            <v>42010</v>
          </cell>
          <cell r="J2181">
            <v>42014</v>
          </cell>
          <cell r="K2181">
            <v>42378</v>
          </cell>
          <cell r="L2181" t="str">
            <v>Complete</v>
          </cell>
          <cell r="M2181" t="str">
            <v>Executed</v>
          </cell>
          <cell r="N2181">
            <v>42020</v>
          </cell>
          <cell r="O2181" t="str">
            <v>Approve Contract</v>
          </cell>
          <cell r="P2181" t="str">
            <v>Commercial Operations Approver</v>
          </cell>
          <cell r="Q2181" t="str">
            <v>Salazar, Carla</v>
          </cell>
          <cell r="R2181" t="str">
            <v>Carla Salazar</v>
          </cell>
          <cell r="S2181" t="str">
            <v>Kara Slemko</v>
          </cell>
          <cell r="T2181" t="str">
            <v>Stephanie Graham</v>
          </cell>
          <cell r="U2181" t="str">
            <v>H - Horizon</v>
          </cell>
          <cell r="V2181" t="str">
            <v>Major Projects</v>
          </cell>
          <cell r="W2181" t="str">
            <v>30 Days net terms</v>
          </cell>
          <cell r="X2181">
            <v>400000</v>
          </cell>
          <cell r="Y2181">
            <v>584032</v>
          </cell>
          <cell r="Z2181">
            <v>150000</v>
          </cell>
        </row>
        <row r="2182">
          <cell r="A2182" t="str">
            <v>803408-143-3</v>
          </cell>
          <cell r="B2182" t="str">
            <v>803408-143</v>
          </cell>
          <cell r="C2182">
            <v>3</v>
          </cell>
          <cell r="D2182">
            <v>405451</v>
          </cell>
          <cell r="E2182" t="str">
            <v>Roevin Technical People, a div. of  Adecco Employment Services Limited</v>
          </cell>
          <cell r="F2182" t="str">
            <v>James L McKay - Safety Specialist Extension</v>
          </cell>
          <cell r="G2182" t="str">
            <v>Schedules for Master Agreements</v>
          </cell>
          <cell r="H2182" t="str">
            <v>Soriano, Loreta</v>
          </cell>
          <cell r="I2182">
            <v>42347</v>
          </cell>
          <cell r="J2182">
            <v>42379</v>
          </cell>
          <cell r="K2182">
            <v>42744</v>
          </cell>
          <cell r="L2182" t="str">
            <v>Complete</v>
          </cell>
          <cell r="M2182" t="str">
            <v>Executed</v>
          </cell>
          <cell r="N2182">
            <v>42354</v>
          </cell>
          <cell r="O2182" t="str">
            <v>Approve Contract</v>
          </cell>
          <cell r="P2182" t="str">
            <v>Business Area Approver</v>
          </cell>
          <cell r="Q2182" t="str">
            <v>Gurin, Mike</v>
          </cell>
          <cell r="R2182" t="str">
            <v>Carla Salazar</v>
          </cell>
          <cell r="S2182" t="str">
            <v>Kara Slemko</v>
          </cell>
          <cell r="T2182" t="str">
            <v>Stephanie Graham</v>
          </cell>
          <cell r="U2182" t="str">
            <v>H - Horizon</v>
          </cell>
          <cell r="V2182" t="str">
            <v>Major Projects</v>
          </cell>
          <cell r="W2182" t="str">
            <v>30 Days net terms</v>
          </cell>
          <cell r="X2182">
            <v>550000</v>
          </cell>
          <cell r="Y2182">
            <v>584032</v>
          </cell>
          <cell r="Z2182">
            <v>150000</v>
          </cell>
        </row>
        <row r="2183">
          <cell r="A2183" t="str">
            <v>803408-143-3</v>
          </cell>
          <cell r="B2183" t="str">
            <v>803408-143</v>
          </cell>
          <cell r="C2183">
            <v>3</v>
          </cell>
          <cell r="D2183">
            <v>405451</v>
          </cell>
          <cell r="E2183" t="str">
            <v>Roevin Technical People, a div. of  Adecco Employment Services Limited</v>
          </cell>
          <cell r="F2183" t="str">
            <v>James L McKay - Safety Specialist Extension</v>
          </cell>
          <cell r="G2183" t="str">
            <v>Schedules for Master Agreements</v>
          </cell>
          <cell r="H2183" t="str">
            <v>Soriano, Loreta</v>
          </cell>
          <cell r="I2183">
            <v>42347</v>
          </cell>
          <cell r="J2183">
            <v>42379</v>
          </cell>
          <cell r="K2183">
            <v>42744</v>
          </cell>
          <cell r="L2183" t="str">
            <v>Complete</v>
          </cell>
          <cell r="M2183" t="str">
            <v>Executed</v>
          </cell>
          <cell r="N2183">
            <v>42354</v>
          </cell>
          <cell r="O2183" t="str">
            <v>Edit New Supplement</v>
          </cell>
          <cell r="P2183" t="str">
            <v>Soriano, Loreta</v>
          </cell>
          <cell r="Q2183" t="str">
            <v>Soriano, Loreta</v>
          </cell>
          <cell r="R2183" t="str">
            <v>Carla Salazar</v>
          </cell>
          <cell r="S2183" t="str">
            <v>Kara Slemko</v>
          </cell>
          <cell r="T2183" t="str">
            <v>Stephanie Graham</v>
          </cell>
          <cell r="U2183" t="str">
            <v>H - Horizon</v>
          </cell>
          <cell r="V2183" t="str">
            <v>Major Projects</v>
          </cell>
          <cell r="W2183" t="str">
            <v>30 Days net terms</v>
          </cell>
          <cell r="X2183">
            <v>550000</v>
          </cell>
          <cell r="Y2183">
            <v>584032</v>
          </cell>
          <cell r="Z2183">
            <v>150000</v>
          </cell>
        </row>
        <row r="2184">
          <cell r="A2184" t="str">
            <v>803408-145-1</v>
          </cell>
          <cell r="B2184" t="str">
            <v>803408-145</v>
          </cell>
          <cell r="C2184">
            <v>1</v>
          </cell>
          <cell r="D2184">
            <v>405580</v>
          </cell>
          <cell r="E2184" t="str">
            <v>Roevin Technical People, a div. of  Adecco Employment Services Limited</v>
          </cell>
          <cell r="F2184" t="str">
            <v>Michal Kurowski - Field Coordinator</v>
          </cell>
          <cell r="G2184" t="str">
            <v>Schedules for Master Agreements</v>
          </cell>
          <cell r="H2184" t="str">
            <v>Soriano, Loreta</v>
          </cell>
          <cell r="I2184">
            <v>41464</v>
          </cell>
          <cell r="J2184">
            <v>41456</v>
          </cell>
          <cell r="K2184">
            <v>41547</v>
          </cell>
          <cell r="L2184" t="str">
            <v>Complete</v>
          </cell>
          <cell r="M2184" t="str">
            <v>Executed</v>
          </cell>
          <cell r="N2184">
            <v>41479</v>
          </cell>
          <cell r="O2184" t="str">
            <v>Parallel_Return_to_Edit_Mode</v>
          </cell>
          <cell r="P2184" t="str">
            <v>Akinnola, Praise</v>
          </cell>
          <cell r="R2184" t="str">
            <v>Carla Salazar</v>
          </cell>
          <cell r="S2184" t="str">
            <v>Kara Slemko</v>
          </cell>
          <cell r="T2184" t="str">
            <v>Stephanie Graham</v>
          </cell>
          <cell r="U2184" t="str">
            <v>H - Horizon</v>
          </cell>
          <cell r="V2184" t="str">
            <v>Upgrading &amp; Utilitie - Upgrading &amp; Utilities</v>
          </cell>
          <cell r="W2184" t="str">
            <v>30 Days net terms</v>
          </cell>
          <cell r="X2184">
            <v>100000</v>
          </cell>
          <cell r="Y2184">
            <v>584032</v>
          </cell>
          <cell r="Z2184">
            <v>70000</v>
          </cell>
        </row>
        <row r="2185">
          <cell r="A2185" t="str">
            <v>803408-145-1</v>
          </cell>
          <cell r="B2185" t="str">
            <v>803408-145</v>
          </cell>
          <cell r="C2185">
            <v>1</v>
          </cell>
          <cell r="D2185">
            <v>405580</v>
          </cell>
          <cell r="E2185" t="str">
            <v>Roevin Technical People, a div. of  Adecco Employment Services Limited</v>
          </cell>
          <cell r="F2185" t="str">
            <v>Michal Kurowski - Field Coordinator</v>
          </cell>
          <cell r="G2185" t="str">
            <v>Schedules for Master Agreements</v>
          </cell>
          <cell r="H2185" t="str">
            <v>Soriano, Loreta</v>
          </cell>
          <cell r="I2185">
            <v>41464</v>
          </cell>
          <cell r="J2185">
            <v>41456</v>
          </cell>
          <cell r="K2185">
            <v>41547</v>
          </cell>
          <cell r="L2185" t="str">
            <v>Complete</v>
          </cell>
          <cell r="M2185" t="str">
            <v>Executed</v>
          </cell>
          <cell r="N2185">
            <v>41479</v>
          </cell>
          <cell r="O2185" t="str">
            <v>Approve Contract</v>
          </cell>
          <cell r="P2185" t="str">
            <v>Business Area Approver</v>
          </cell>
          <cell r="Q2185" t="str">
            <v>Barber, Leslie</v>
          </cell>
          <cell r="R2185" t="str">
            <v>Carla Salazar</v>
          </cell>
          <cell r="S2185" t="str">
            <v>Kara Slemko</v>
          </cell>
          <cell r="T2185" t="str">
            <v>Stephanie Graham</v>
          </cell>
          <cell r="U2185" t="str">
            <v>H - Horizon</v>
          </cell>
          <cell r="V2185" t="str">
            <v>Upgrading &amp; Utilitie - Upgrading &amp; Utilities</v>
          </cell>
          <cell r="W2185" t="str">
            <v>30 Days net terms</v>
          </cell>
          <cell r="X2185">
            <v>100000</v>
          </cell>
          <cell r="Y2185">
            <v>584032</v>
          </cell>
          <cell r="Z2185">
            <v>70000</v>
          </cell>
        </row>
        <row r="2186">
          <cell r="A2186" t="str">
            <v>803408-146-1</v>
          </cell>
          <cell r="B2186" t="str">
            <v>803408-146</v>
          </cell>
          <cell r="C2186">
            <v>1</v>
          </cell>
          <cell r="D2186">
            <v>405575</v>
          </cell>
          <cell r="E2186" t="str">
            <v>Roevin Technical People, a div. of  Adecco Employment Services Limited</v>
          </cell>
          <cell r="F2186" t="str">
            <v>Eric Day  T/A Mech. Co-ord.</v>
          </cell>
          <cell r="G2186" t="str">
            <v>Schedules for Master Agreements</v>
          </cell>
          <cell r="H2186" t="str">
            <v>Soriano, Loreta</v>
          </cell>
          <cell r="I2186">
            <v>41471</v>
          </cell>
          <cell r="J2186">
            <v>41358</v>
          </cell>
          <cell r="K2186">
            <v>41517</v>
          </cell>
          <cell r="L2186" t="str">
            <v>Complete</v>
          </cell>
          <cell r="M2186" t="str">
            <v>Executed</v>
          </cell>
          <cell r="N2186">
            <v>41473</v>
          </cell>
          <cell r="O2186" t="str">
            <v>Approve Contract</v>
          </cell>
          <cell r="P2186" t="str">
            <v>Business Area Approver</v>
          </cell>
          <cell r="Q2186" t="str">
            <v>Barber, Leslie</v>
          </cell>
          <cell r="R2186" t="str">
            <v>Carla Salazar</v>
          </cell>
          <cell r="S2186" t="str">
            <v>Kara Slemko</v>
          </cell>
          <cell r="T2186" t="str">
            <v>Ronni Church</v>
          </cell>
          <cell r="U2186" t="str">
            <v>H - Horizon</v>
          </cell>
          <cell r="V2186" t="str">
            <v>Upgrading &amp; Utilitie - Upgrading &amp; Utilities</v>
          </cell>
          <cell r="W2186" t="str">
            <v>30 Days net terms</v>
          </cell>
          <cell r="X2186">
            <v>125000</v>
          </cell>
          <cell r="Y2186">
            <v>584032</v>
          </cell>
          <cell r="Z2186">
            <v>50000</v>
          </cell>
        </row>
        <row r="2187">
          <cell r="A2187" t="str">
            <v>803408-146-1</v>
          </cell>
          <cell r="B2187" t="str">
            <v>803408-146</v>
          </cell>
          <cell r="C2187">
            <v>1</v>
          </cell>
          <cell r="D2187">
            <v>405575</v>
          </cell>
          <cell r="E2187" t="str">
            <v>Roevin Technical People, a div. of  Adecco Employment Services Limited</v>
          </cell>
          <cell r="F2187" t="str">
            <v>Eric Day  T/A Mech. Co-ord.</v>
          </cell>
          <cell r="G2187" t="str">
            <v>Schedules for Master Agreements</v>
          </cell>
          <cell r="H2187" t="str">
            <v>Soriano, Loreta</v>
          </cell>
          <cell r="I2187">
            <v>41471</v>
          </cell>
          <cell r="J2187">
            <v>41358</v>
          </cell>
          <cell r="K2187">
            <v>41517</v>
          </cell>
          <cell r="L2187" t="str">
            <v>Complete</v>
          </cell>
          <cell r="M2187" t="str">
            <v>Executed</v>
          </cell>
          <cell r="N2187">
            <v>41473</v>
          </cell>
          <cell r="O2187" t="str">
            <v>Approve Contract</v>
          </cell>
          <cell r="P2187" t="str">
            <v>Commercial Operations Approver</v>
          </cell>
          <cell r="Q2187" t="str">
            <v>Novinger, Kerry</v>
          </cell>
          <cell r="R2187" t="str">
            <v>Carla Salazar</v>
          </cell>
          <cell r="S2187" t="str">
            <v>Kara Slemko</v>
          </cell>
          <cell r="T2187" t="str">
            <v>Ronni Church</v>
          </cell>
          <cell r="U2187" t="str">
            <v>H - Horizon</v>
          </cell>
          <cell r="V2187" t="str">
            <v>Upgrading &amp; Utilitie - Upgrading &amp; Utilities</v>
          </cell>
          <cell r="W2187" t="str">
            <v>30 Days net terms</v>
          </cell>
          <cell r="X2187">
            <v>125000</v>
          </cell>
          <cell r="Y2187">
            <v>584032</v>
          </cell>
          <cell r="Z2187">
            <v>50000</v>
          </cell>
        </row>
        <row r="2188">
          <cell r="A2188" t="str">
            <v>803408-146-2</v>
          </cell>
          <cell r="B2188" t="str">
            <v>803408-146</v>
          </cell>
          <cell r="C2188">
            <v>2</v>
          </cell>
          <cell r="D2188">
            <v>405575</v>
          </cell>
          <cell r="E2188" t="str">
            <v>Roevin Technical People, a div. of  Adecco Employment Services Limited</v>
          </cell>
          <cell r="F2188" t="str">
            <v>Eric Day Extension</v>
          </cell>
          <cell r="G2188" t="str">
            <v>Schedules for Master Agreements</v>
          </cell>
          <cell r="H2188" t="str">
            <v>Templeton, Cody</v>
          </cell>
          <cell r="I2188">
            <v>41556</v>
          </cell>
          <cell r="J2188">
            <v>41358</v>
          </cell>
          <cell r="K2188">
            <v>41621</v>
          </cell>
          <cell r="L2188" t="str">
            <v>Complete</v>
          </cell>
          <cell r="M2188" t="str">
            <v>Executed</v>
          </cell>
          <cell r="N2188">
            <v>41582</v>
          </cell>
          <cell r="O2188" t="str">
            <v>Parallel_Return_to_Edit_Mode</v>
          </cell>
          <cell r="P2188" t="str">
            <v>Templeton, Cody</v>
          </cell>
          <cell r="R2188" t="str">
            <v>Carla Salazar</v>
          </cell>
          <cell r="S2188" t="str">
            <v>Kara Slemko</v>
          </cell>
          <cell r="T2188" t="str">
            <v>Ronni Church</v>
          </cell>
          <cell r="U2188" t="str">
            <v>H - Horizon</v>
          </cell>
          <cell r="V2188" t="str">
            <v>Upgrading &amp; Utilitie - Upgrading &amp; Utilities</v>
          </cell>
          <cell r="W2188" t="str">
            <v>30 Days net terms</v>
          </cell>
          <cell r="X2188">
            <v>205000</v>
          </cell>
          <cell r="Y2188">
            <v>584032</v>
          </cell>
          <cell r="Z2188">
            <v>80000</v>
          </cell>
        </row>
        <row r="2189">
          <cell r="A2189" t="str">
            <v>803408-146-2</v>
          </cell>
          <cell r="B2189" t="str">
            <v>803408-146</v>
          </cell>
          <cell r="C2189">
            <v>2</v>
          </cell>
          <cell r="D2189">
            <v>405575</v>
          </cell>
          <cell r="E2189" t="str">
            <v>Roevin Technical People, a div. of  Adecco Employment Services Limited</v>
          </cell>
          <cell r="F2189" t="str">
            <v>Eric Day Extension</v>
          </cell>
          <cell r="G2189" t="str">
            <v>Schedules for Master Agreements</v>
          </cell>
          <cell r="H2189" t="str">
            <v>Templeton, Cody</v>
          </cell>
          <cell r="I2189">
            <v>41556</v>
          </cell>
          <cell r="J2189">
            <v>41358</v>
          </cell>
          <cell r="K2189">
            <v>41621</v>
          </cell>
          <cell r="L2189" t="str">
            <v>Complete</v>
          </cell>
          <cell r="M2189" t="str">
            <v>Executed</v>
          </cell>
          <cell r="N2189">
            <v>41582</v>
          </cell>
          <cell r="O2189" t="str">
            <v>Execute Contract</v>
          </cell>
          <cell r="P2189" t="str">
            <v>Templeton, Cody</v>
          </cell>
          <cell r="Q2189" t="str">
            <v>Templeton, Cody</v>
          </cell>
          <cell r="R2189" t="str">
            <v>Carla Salazar</v>
          </cell>
          <cell r="S2189" t="str">
            <v>Kara Slemko</v>
          </cell>
          <cell r="T2189" t="str">
            <v>Ronni Church</v>
          </cell>
          <cell r="U2189" t="str">
            <v>H - Horizon</v>
          </cell>
          <cell r="V2189" t="str">
            <v>Upgrading &amp; Utilitie - Upgrading &amp; Utilities</v>
          </cell>
          <cell r="W2189" t="str">
            <v>30 Days net terms</v>
          </cell>
          <cell r="X2189">
            <v>205000</v>
          </cell>
          <cell r="Y2189">
            <v>584032</v>
          </cell>
          <cell r="Z2189">
            <v>80000</v>
          </cell>
        </row>
        <row r="2190">
          <cell r="A2190" t="str">
            <v>803408-146-3</v>
          </cell>
          <cell r="B2190" t="str">
            <v>803408-146</v>
          </cell>
          <cell r="C2190">
            <v>3</v>
          </cell>
          <cell r="D2190">
            <v>405575</v>
          </cell>
          <cell r="E2190" t="str">
            <v>Roevin Technical People, a div. of  Adecco Employment Services Limited</v>
          </cell>
          <cell r="F2190" t="str">
            <v>Eric Day Extension</v>
          </cell>
          <cell r="G2190" t="str">
            <v>Schedules for Master Agreements</v>
          </cell>
          <cell r="H2190" t="str">
            <v>Templeton, Cody</v>
          </cell>
          <cell r="I2190">
            <v>41625</v>
          </cell>
          <cell r="J2190">
            <v>41653</v>
          </cell>
          <cell r="K2190">
            <v>41743</v>
          </cell>
          <cell r="L2190" t="str">
            <v>Complete</v>
          </cell>
          <cell r="M2190" t="str">
            <v>Executed</v>
          </cell>
          <cell r="N2190">
            <v>41690</v>
          </cell>
          <cell r="O2190" t="str">
            <v>Edit New Supplement</v>
          </cell>
          <cell r="P2190" t="str">
            <v>Templeton, Cody</v>
          </cell>
          <cell r="Q2190" t="str">
            <v>Templeton, Cody</v>
          </cell>
          <cell r="R2190" t="str">
            <v>Carla Salazar</v>
          </cell>
          <cell r="S2190" t="str">
            <v>Kara Slemko</v>
          </cell>
          <cell r="T2190" t="str">
            <v>Ronni Church</v>
          </cell>
          <cell r="U2190" t="str">
            <v>H - Horizon</v>
          </cell>
          <cell r="V2190" t="str">
            <v>Upgrading &amp; Utilitie - Upgrading &amp; Utilities</v>
          </cell>
          <cell r="W2190" t="str">
            <v>30 Days net terms</v>
          </cell>
          <cell r="X2190">
            <v>290000</v>
          </cell>
          <cell r="Y2190">
            <v>584032</v>
          </cell>
          <cell r="Z2190">
            <v>85000</v>
          </cell>
        </row>
        <row r="2191">
          <cell r="A2191" t="str">
            <v>803408-146-3</v>
          </cell>
          <cell r="B2191" t="str">
            <v>803408-146</v>
          </cell>
          <cell r="C2191">
            <v>3</v>
          </cell>
          <cell r="D2191">
            <v>405575</v>
          </cell>
          <cell r="E2191" t="str">
            <v>Roevin Technical People, a div. of  Adecco Employment Services Limited</v>
          </cell>
          <cell r="F2191" t="str">
            <v>Eric Day Extension</v>
          </cell>
          <cell r="G2191" t="str">
            <v>Schedules for Master Agreements</v>
          </cell>
          <cell r="H2191" t="str">
            <v>Templeton, Cody</v>
          </cell>
          <cell r="I2191">
            <v>41625</v>
          </cell>
          <cell r="J2191">
            <v>41653</v>
          </cell>
          <cell r="K2191">
            <v>41743</v>
          </cell>
          <cell r="L2191" t="str">
            <v>Complete</v>
          </cell>
          <cell r="M2191" t="str">
            <v>Executed</v>
          </cell>
          <cell r="N2191">
            <v>41690</v>
          </cell>
          <cell r="O2191" t="str">
            <v>Approve Contract</v>
          </cell>
          <cell r="P2191" t="str">
            <v>Commercial Operations Approver</v>
          </cell>
          <cell r="Q2191" t="str">
            <v>Novinger, Kerry</v>
          </cell>
          <cell r="R2191" t="str">
            <v>Carla Salazar</v>
          </cell>
          <cell r="S2191" t="str">
            <v>Kara Slemko</v>
          </cell>
          <cell r="T2191" t="str">
            <v>Ronni Church</v>
          </cell>
          <cell r="U2191" t="str">
            <v>H - Horizon</v>
          </cell>
          <cell r="V2191" t="str">
            <v>Upgrading &amp; Utilitie - Upgrading &amp; Utilities</v>
          </cell>
          <cell r="W2191" t="str">
            <v>30 Days net terms</v>
          </cell>
          <cell r="X2191">
            <v>290000</v>
          </cell>
          <cell r="Y2191">
            <v>584032</v>
          </cell>
          <cell r="Z2191">
            <v>85000</v>
          </cell>
        </row>
        <row r="2192">
          <cell r="A2192" t="str">
            <v>803408-146-4</v>
          </cell>
          <cell r="B2192" t="str">
            <v>803408-146</v>
          </cell>
          <cell r="C2192">
            <v>4</v>
          </cell>
          <cell r="D2192">
            <v>405575</v>
          </cell>
          <cell r="E2192" t="str">
            <v>Roevin Technical People, a div. of  Adecco Employment Services Limited</v>
          </cell>
          <cell r="F2192" t="str">
            <v>Eric Day Extension</v>
          </cell>
          <cell r="G2192" t="str">
            <v>Schedules for Master Agreements</v>
          </cell>
          <cell r="H2192" t="str">
            <v>Templeton, Cody</v>
          </cell>
          <cell r="I2192">
            <v>41733</v>
          </cell>
          <cell r="J2192">
            <v>41744</v>
          </cell>
          <cell r="K2192">
            <v>41820</v>
          </cell>
          <cell r="L2192" t="str">
            <v>Complete</v>
          </cell>
          <cell r="M2192" t="str">
            <v>Executed</v>
          </cell>
          <cell r="N2192">
            <v>41744</v>
          </cell>
          <cell r="O2192" t="str">
            <v>Execute Contract</v>
          </cell>
          <cell r="P2192" t="str">
            <v>Templeton, Cody</v>
          </cell>
          <cell r="Q2192" t="str">
            <v>Templeton, Cody</v>
          </cell>
          <cell r="R2192" t="str">
            <v>Carla Salazar</v>
          </cell>
          <cell r="S2192" t="str">
            <v>Kara Slemko</v>
          </cell>
          <cell r="T2192" t="str">
            <v>Brian Bate</v>
          </cell>
          <cell r="U2192" t="str">
            <v>H - Horizon</v>
          </cell>
          <cell r="V2192" t="str">
            <v>Upgrading &amp; Utilitie - Upgrading &amp; Utilities</v>
          </cell>
          <cell r="W2192" t="str">
            <v>30 Days net terms</v>
          </cell>
          <cell r="X2192">
            <v>370000</v>
          </cell>
          <cell r="Y2192">
            <v>584032</v>
          </cell>
          <cell r="Z2192">
            <v>80000</v>
          </cell>
        </row>
        <row r="2193">
          <cell r="A2193" t="str">
            <v>803408-146-4</v>
          </cell>
          <cell r="B2193" t="str">
            <v>803408-146</v>
          </cell>
          <cell r="C2193">
            <v>4</v>
          </cell>
          <cell r="D2193">
            <v>405575</v>
          </cell>
          <cell r="E2193" t="str">
            <v>Roevin Technical People, a div. of  Adecco Employment Services Limited</v>
          </cell>
          <cell r="F2193" t="str">
            <v>Eric Day Extension</v>
          </cell>
          <cell r="G2193" t="str">
            <v>Schedules for Master Agreements</v>
          </cell>
          <cell r="H2193" t="str">
            <v>Templeton, Cody</v>
          </cell>
          <cell r="I2193">
            <v>41733</v>
          </cell>
          <cell r="J2193">
            <v>41744</v>
          </cell>
          <cell r="K2193">
            <v>41820</v>
          </cell>
          <cell r="L2193" t="str">
            <v>Complete</v>
          </cell>
          <cell r="M2193" t="str">
            <v>Executed</v>
          </cell>
          <cell r="N2193">
            <v>41744</v>
          </cell>
          <cell r="O2193" t="str">
            <v>Parallel_Return_to_Edit_Mode</v>
          </cell>
          <cell r="P2193" t="str">
            <v>Templeton, Cody</v>
          </cell>
          <cell r="R2193" t="str">
            <v>Carla Salazar</v>
          </cell>
          <cell r="S2193" t="str">
            <v>Kara Slemko</v>
          </cell>
          <cell r="T2193" t="str">
            <v>Brian Bate</v>
          </cell>
          <cell r="U2193" t="str">
            <v>H - Horizon</v>
          </cell>
          <cell r="V2193" t="str">
            <v>Upgrading &amp; Utilitie - Upgrading &amp; Utilities</v>
          </cell>
          <cell r="W2193" t="str">
            <v>30 Days net terms</v>
          </cell>
          <cell r="X2193">
            <v>370000</v>
          </cell>
          <cell r="Y2193">
            <v>584032</v>
          </cell>
          <cell r="Z2193">
            <v>80000</v>
          </cell>
        </row>
        <row r="2194">
          <cell r="A2194" t="str">
            <v>803408-147-1</v>
          </cell>
          <cell r="B2194" t="str">
            <v>803408-147</v>
          </cell>
          <cell r="C2194">
            <v>1</v>
          </cell>
          <cell r="D2194">
            <v>405456</v>
          </cell>
          <cell r="E2194" t="str">
            <v>Roevin Technical People, a div. of  Adecco Employment Services Limited</v>
          </cell>
          <cell r="F2194" t="str">
            <v>Asif Chandhry  T/A Planner/Scheduler</v>
          </cell>
          <cell r="G2194" t="str">
            <v>Schedules for Master Agreements</v>
          </cell>
          <cell r="H2194" t="str">
            <v>General, Tracy</v>
          </cell>
          <cell r="I2194">
            <v>41465</v>
          </cell>
          <cell r="J2194">
            <v>41456</v>
          </cell>
          <cell r="K2194">
            <v>41547</v>
          </cell>
          <cell r="L2194" t="str">
            <v>Complete</v>
          </cell>
          <cell r="M2194" t="str">
            <v>Executed</v>
          </cell>
          <cell r="N2194">
            <v>41540</v>
          </cell>
          <cell r="O2194" t="str">
            <v>Approve Contract</v>
          </cell>
          <cell r="P2194" t="str">
            <v>Commercial Operations Approver</v>
          </cell>
          <cell r="Q2194" t="str">
            <v>King, Brian</v>
          </cell>
          <cell r="R2194" t="str">
            <v>Marina Crawford</v>
          </cell>
          <cell r="S2194" t="str">
            <v>Kara Slemko</v>
          </cell>
          <cell r="T2194" t="str">
            <v>Stephanie Graham</v>
          </cell>
          <cell r="U2194" t="str">
            <v>H - Horizon</v>
          </cell>
          <cell r="V2194" t="str">
            <v>Upgrading &amp; Utilitie - Upgrading &amp; Utilities</v>
          </cell>
          <cell r="W2194" t="str">
            <v>30 Days net terms</v>
          </cell>
          <cell r="X2194">
            <v>85000</v>
          </cell>
          <cell r="Y2194">
            <v>584032</v>
          </cell>
          <cell r="Z2194">
            <v>45000</v>
          </cell>
        </row>
        <row r="2195">
          <cell r="A2195" t="str">
            <v>803408-147-1</v>
          </cell>
          <cell r="B2195" t="str">
            <v>803408-147</v>
          </cell>
          <cell r="C2195">
            <v>1</v>
          </cell>
          <cell r="D2195">
            <v>405456</v>
          </cell>
          <cell r="E2195" t="str">
            <v>Roevin Technical People, a div. of  Adecco Employment Services Limited</v>
          </cell>
          <cell r="F2195" t="str">
            <v>Asif Chandhry  T/A Planner/Scheduler</v>
          </cell>
          <cell r="G2195" t="str">
            <v>Schedules for Master Agreements</v>
          </cell>
          <cell r="H2195" t="str">
            <v>General, Tracy</v>
          </cell>
          <cell r="I2195">
            <v>41465</v>
          </cell>
          <cell r="J2195">
            <v>41456</v>
          </cell>
          <cell r="K2195">
            <v>41547</v>
          </cell>
          <cell r="L2195" t="str">
            <v>Complete</v>
          </cell>
          <cell r="M2195" t="str">
            <v>Executed</v>
          </cell>
          <cell r="N2195">
            <v>41540</v>
          </cell>
          <cell r="O2195" t="str">
            <v>Parallel_Return_to_Edit_Mode</v>
          </cell>
          <cell r="P2195" t="str">
            <v>Akinnola, Praise</v>
          </cell>
          <cell r="R2195" t="str">
            <v>Marina Crawford</v>
          </cell>
          <cell r="S2195" t="str">
            <v>Kara Slemko</v>
          </cell>
          <cell r="T2195" t="str">
            <v>Stephanie Graham</v>
          </cell>
          <cell r="U2195" t="str">
            <v>H - Horizon</v>
          </cell>
          <cell r="V2195" t="str">
            <v>Upgrading &amp; Utilitie - Upgrading &amp; Utilities</v>
          </cell>
          <cell r="W2195" t="str">
            <v>30 Days net terms</v>
          </cell>
          <cell r="X2195">
            <v>85000</v>
          </cell>
          <cell r="Y2195">
            <v>584032</v>
          </cell>
          <cell r="Z2195">
            <v>45000</v>
          </cell>
        </row>
        <row r="2196">
          <cell r="A2196" t="str">
            <v>803408-147-2</v>
          </cell>
          <cell r="B2196" t="str">
            <v>803408-147</v>
          </cell>
          <cell r="C2196">
            <v>2</v>
          </cell>
          <cell r="D2196">
            <v>405456</v>
          </cell>
          <cell r="E2196" t="str">
            <v>Roevin Technical People, a div. of  Adecco Employment Services Limited</v>
          </cell>
          <cell r="F2196" t="str">
            <v>Asif Chaudhry - Planner/Scheduler Term Extension</v>
          </cell>
          <cell r="G2196" t="str">
            <v>Schedules for Master Agreements</v>
          </cell>
          <cell r="H2196" t="str">
            <v>Soriano, Loreta</v>
          </cell>
          <cell r="I2196">
            <v>41540</v>
          </cell>
          <cell r="J2196">
            <v>41548</v>
          </cell>
          <cell r="K2196">
            <v>41669</v>
          </cell>
          <cell r="L2196" t="str">
            <v>Complete</v>
          </cell>
          <cell r="M2196" t="str">
            <v>Executed</v>
          </cell>
          <cell r="N2196">
            <v>41558</v>
          </cell>
          <cell r="O2196" t="str">
            <v>Review Contract</v>
          </cell>
          <cell r="P2196" t="str">
            <v>Supply Management Reviewer</v>
          </cell>
          <cell r="Q2196" t="str">
            <v>Salazar, Carla</v>
          </cell>
          <cell r="R2196" t="str">
            <v>Julie Easthope</v>
          </cell>
          <cell r="S2196" t="str">
            <v>Kara Slemko</v>
          </cell>
          <cell r="T2196" t="str">
            <v>Stephanie Graham</v>
          </cell>
          <cell r="U2196" t="str">
            <v>H - Horizon</v>
          </cell>
          <cell r="V2196" t="str">
            <v>Upgrading &amp; Utilitie - Upgrading &amp; Utilities</v>
          </cell>
          <cell r="W2196" t="str">
            <v>30 Days net terms</v>
          </cell>
          <cell r="X2196">
            <v>139400</v>
          </cell>
          <cell r="Y2196">
            <v>584032</v>
          </cell>
          <cell r="Z2196">
            <v>54400</v>
          </cell>
        </row>
        <row r="2197">
          <cell r="A2197" t="str">
            <v>803408-147-2</v>
          </cell>
          <cell r="B2197" t="str">
            <v>803408-147</v>
          </cell>
          <cell r="C2197">
            <v>2</v>
          </cell>
          <cell r="D2197">
            <v>405456</v>
          </cell>
          <cell r="E2197" t="str">
            <v>Roevin Technical People, a div. of  Adecco Employment Services Limited</v>
          </cell>
          <cell r="F2197" t="str">
            <v>Asif Chaudhry - Planner/Scheduler Term Extension</v>
          </cell>
          <cell r="G2197" t="str">
            <v>Schedules for Master Agreements</v>
          </cell>
          <cell r="H2197" t="str">
            <v>Soriano, Loreta</v>
          </cell>
          <cell r="I2197">
            <v>41540</v>
          </cell>
          <cell r="J2197">
            <v>41548</v>
          </cell>
          <cell r="K2197">
            <v>41669</v>
          </cell>
          <cell r="L2197" t="str">
            <v>Complete</v>
          </cell>
          <cell r="M2197" t="str">
            <v>Executed</v>
          </cell>
          <cell r="N2197">
            <v>41558</v>
          </cell>
          <cell r="O2197" t="str">
            <v>Parallel_Return_to_Edit_Mode</v>
          </cell>
          <cell r="P2197" t="str">
            <v>Soriano, Loreta</v>
          </cell>
          <cell r="R2197" t="str">
            <v>Julie Easthope</v>
          </cell>
          <cell r="S2197" t="str">
            <v>Kara Slemko</v>
          </cell>
          <cell r="T2197" t="str">
            <v>Stephanie Graham</v>
          </cell>
          <cell r="U2197" t="str">
            <v>H - Horizon</v>
          </cell>
          <cell r="V2197" t="str">
            <v>Upgrading &amp; Utilitie - Upgrading &amp; Utilities</v>
          </cell>
          <cell r="W2197" t="str">
            <v>30 Days net terms</v>
          </cell>
          <cell r="X2197">
            <v>139400</v>
          </cell>
          <cell r="Y2197">
            <v>584032</v>
          </cell>
          <cell r="Z2197">
            <v>54400</v>
          </cell>
        </row>
        <row r="2198">
          <cell r="A2198" t="str">
            <v>803408-152-1</v>
          </cell>
          <cell r="B2198" t="str">
            <v>803408-152</v>
          </cell>
          <cell r="C2198">
            <v>1</v>
          </cell>
          <cell r="D2198">
            <v>405658</v>
          </cell>
          <cell r="E2198" t="str">
            <v>Roevin Technical People, a div. of  Adecco Employment Services Limited</v>
          </cell>
          <cell r="F2198" t="str">
            <v>Tahir Extension</v>
          </cell>
          <cell r="G2198" t="str">
            <v>Schedules for Master Agreements</v>
          </cell>
          <cell r="H2198" t="str">
            <v>Templeton, Cody</v>
          </cell>
          <cell r="I2198">
            <v>41513</v>
          </cell>
          <cell r="J2198">
            <v>41416</v>
          </cell>
          <cell r="K2198">
            <v>41639</v>
          </cell>
          <cell r="L2198" t="str">
            <v>Complete</v>
          </cell>
          <cell r="M2198" t="str">
            <v>Executed</v>
          </cell>
          <cell r="N2198">
            <v>41529</v>
          </cell>
          <cell r="O2198" t="str">
            <v>Execute Contract</v>
          </cell>
          <cell r="P2198" t="str">
            <v>Templeton, Cody</v>
          </cell>
          <cell r="Q2198" t="str">
            <v>Templeton, Cody</v>
          </cell>
          <cell r="R2198" t="str">
            <v>Sudip Kumar</v>
          </cell>
          <cell r="S2198" t="str">
            <v>Sudip Kumar</v>
          </cell>
          <cell r="T2198" t="str">
            <v>Ronni Church</v>
          </cell>
          <cell r="U2198" t="str">
            <v>H - Horizon</v>
          </cell>
          <cell r="V2198" t="str">
            <v>Major Projects</v>
          </cell>
          <cell r="W2198" t="str">
            <v>45 Days net terms</v>
          </cell>
          <cell r="X2198">
            <v>144260</v>
          </cell>
          <cell r="Y2198">
            <v>584032</v>
          </cell>
          <cell r="Z2198">
            <v>78812</v>
          </cell>
        </row>
        <row r="2199">
          <cell r="A2199" t="str">
            <v>803408-152-1</v>
          </cell>
          <cell r="B2199" t="str">
            <v>803408-152</v>
          </cell>
          <cell r="C2199">
            <v>1</v>
          </cell>
          <cell r="D2199">
            <v>405658</v>
          </cell>
          <cell r="E2199" t="str">
            <v>Roevin Technical People, a div. of  Adecco Employment Services Limited</v>
          </cell>
          <cell r="F2199" t="str">
            <v>Tahir Extension</v>
          </cell>
          <cell r="G2199" t="str">
            <v>Schedules for Master Agreements</v>
          </cell>
          <cell r="H2199" t="str">
            <v>Templeton, Cody</v>
          </cell>
          <cell r="I2199">
            <v>41513</v>
          </cell>
          <cell r="J2199">
            <v>41416</v>
          </cell>
          <cell r="K2199">
            <v>41639</v>
          </cell>
          <cell r="L2199" t="str">
            <v>Complete</v>
          </cell>
          <cell r="M2199" t="str">
            <v>Executed</v>
          </cell>
          <cell r="N2199">
            <v>41529</v>
          </cell>
          <cell r="O2199" t="str">
            <v>Parallel_Return_to_Edit_Mode</v>
          </cell>
          <cell r="P2199" t="str">
            <v>Templeton, Cody</v>
          </cell>
          <cell r="R2199" t="str">
            <v>Sudip Kumar</v>
          </cell>
          <cell r="S2199" t="str">
            <v>Sudip Kumar</v>
          </cell>
          <cell r="T2199" t="str">
            <v>Ronni Church</v>
          </cell>
          <cell r="U2199" t="str">
            <v>H - Horizon</v>
          </cell>
          <cell r="V2199" t="str">
            <v>Major Projects</v>
          </cell>
          <cell r="W2199" t="str">
            <v>45 Days net terms</v>
          </cell>
          <cell r="X2199">
            <v>144260</v>
          </cell>
          <cell r="Y2199">
            <v>584032</v>
          </cell>
          <cell r="Z2199">
            <v>78812</v>
          </cell>
        </row>
        <row r="2200">
          <cell r="A2200" t="str">
            <v>803408-16-1</v>
          </cell>
          <cell r="B2200" t="str">
            <v>803408-16</v>
          </cell>
          <cell r="C2200">
            <v>1</v>
          </cell>
          <cell r="D2200">
            <v>40430201</v>
          </cell>
          <cell r="E2200" t="str">
            <v>Roevin Technical People, a div. of  Adecco Employment Services Limited</v>
          </cell>
          <cell r="F2200" t="str">
            <v>Extension of Services</v>
          </cell>
          <cell r="G2200" t="str">
            <v>Schedules for Master Agreements</v>
          </cell>
          <cell r="H2200" t="str">
            <v>General, Tracy</v>
          </cell>
          <cell r="I2200">
            <v>40709</v>
          </cell>
          <cell r="J2200">
            <v>40351</v>
          </cell>
          <cell r="K2200">
            <v>40808</v>
          </cell>
          <cell r="L2200" t="str">
            <v>Complete</v>
          </cell>
          <cell r="M2200" t="str">
            <v>Executed</v>
          </cell>
          <cell r="N2200">
            <v>40715</v>
          </cell>
          <cell r="O2200" t="str">
            <v>Approve Contract</v>
          </cell>
          <cell r="P2200" t="str">
            <v>Business Area Approver</v>
          </cell>
          <cell r="Q2200" t="str">
            <v>Mistecki, Shelby</v>
          </cell>
          <cell r="R2200" t="str">
            <v>Ari Bronkhorst</v>
          </cell>
          <cell r="S2200" t="str">
            <v>Ron Laing</v>
          </cell>
          <cell r="T2200" t="str">
            <v>Stephanie Graham</v>
          </cell>
          <cell r="U2200" t="str">
            <v>H - Horizon</v>
          </cell>
          <cell r="V2200" t="str">
            <v>Major Projects</v>
          </cell>
          <cell r="W2200" t="str">
            <v>30 Days net terms</v>
          </cell>
          <cell r="X2200">
            <v>60000</v>
          </cell>
          <cell r="Y2200">
            <v>584032</v>
          </cell>
          <cell r="Z2200">
            <v>30000</v>
          </cell>
        </row>
        <row r="2201">
          <cell r="A2201" t="str">
            <v>803408-163-1</v>
          </cell>
          <cell r="B2201" t="str">
            <v>803408-163</v>
          </cell>
          <cell r="C2201">
            <v>1</v>
          </cell>
          <cell r="D2201">
            <v>405746</v>
          </cell>
          <cell r="E2201" t="str">
            <v>Roevin Technical People, a div. of  Adecco Employment Services Limited</v>
          </cell>
          <cell r="F2201" t="str">
            <v>Kirk Waye Extension</v>
          </cell>
          <cell r="G2201" t="str">
            <v>Schedules for Master Agreements</v>
          </cell>
          <cell r="H2201" t="str">
            <v>Templeton, Cody</v>
          </cell>
          <cell r="I2201">
            <v>41626</v>
          </cell>
          <cell r="J2201">
            <v>41584</v>
          </cell>
          <cell r="K2201">
            <v>41948</v>
          </cell>
          <cell r="L2201" t="str">
            <v>Complete</v>
          </cell>
          <cell r="M2201" t="str">
            <v>Executed</v>
          </cell>
          <cell r="N2201">
            <v>41646</v>
          </cell>
          <cell r="O2201" t="str">
            <v>Approve Contract</v>
          </cell>
          <cell r="P2201" t="str">
            <v>Commercial Operations Approver</v>
          </cell>
          <cell r="Q2201" t="str">
            <v>Kumar, Sudip</v>
          </cell>
          <cell r="R2201" t="str">
            <v>Sudip Kumar</v>
          </cell>
          <cell r="S2201" t="str">
            <v>Sudip Kumar</v>
          </cell>
          <cell r="T2201" t="str">
            <v>Ronni Church</v>
          </cell>
          <cell r="U2201" t="str">
            <v>H - Horizon</v>
          </cell>
          <cell r="V2201" t="str">
            <v>Major Projects</v>
          </cell>
          <cell r="W2201" t="str">
            <v>45 Days net terms</v>
          </cell>
          <cell r="X2201">
            <v>250669</v>
          </cell>
          <cell r="Y2201">
            <v>584032</v>
          </cell>
          <cell r="Z2201">
            <v>191851</v>
          </cell>
        </row>
        <row r="2202">
          <cell r="A2202" t="str">
            <v>803408-163-1</v>
          </cell>
          <cell r="B2202" t="str">
            <v>803408-163</v>
          </cell>
          <cell r="C2202">
            <v>1</v>
          </cell>
          <cell r="D2202">
            <v>405746</v>
          </cell>
          <cell r="E2202" t="str">
            <v>Roevin Technical People, a div. of  Adecco Employment Services Limited</v>
          </cell>
          <cell r="F2202" t="str">
            <v>Kirk Waye Extension</v>
          </cell>
          <cell r="G2202" t="str">
            <v>Schedules for Master Agreements</v>
          </cell>
          <cell r="H2202" t="str">
            <v>Templeton, Cody</v>
          </cell>
          <cell r="I2202">
            <v>41626</v>
          </cell>
          <cell r="J2202">
            <v>41584</v>
          </cell>
          <cell r="K2202">
            <v>41948</v>
          </cell>
          <cell r="L2202" t="str">
            <v>Complete</v>
          </cell>
          <cell r="M2202" t="str">
            <v>Executed</v>
          </cell>
          <cell r="N2202">
            <v>41646</v>
          </cell>
          <cell r="O2202" t="str">
            <v>Edit New Supplement</v>
          </cell>
          <cell r="P2202" t="str">
            <v>Templeton, Cody</v>
          </cell>
          <cell r="Q2202" t="str">
            <v>Templeton, Cody</v>
          </cell>
          <cell r="R2202" t="str">
            <v>Sudip Kumar</v>
          </cell>
          <cell r="S2202" t="str">
            <v>Sudip Kumar</v>
          </cell>
          <cell r="T2202" t="str">
            <v>Ronni Church</v>
          </cell>
          <cell r="U2202" t="str">
            <v>H - Horizon</v>
          </cell>
          <cell r="V2202" t="str">
            <v>Major Projects</v>
          </cell>
          <cell r="W2202" t="str">
            <v>45 Days net terms</v>
          </cell>
          <cell r="X2202">
            <v>250669</v>
          </cell>
          <cell r="Y2202">
            <v>584032</v>
          </cell>
          <cell r="Z2202">
            <v>191851</v>
          </cell>
        </row>
        <row r="2203">
          <cell r="A2203" t="str">
            <v>803408-164-1</v>
          </cell>
          <cell r="B2203" t="str">
            <v>803408-164</v>
          </cell>
          <cell r="C2203">
            <v>1</v>
          </cell>
          <cell r="D2203">
            <v>405751</v>
          </cell>
          <cell r="E2203" t="str">
            <v>Roevin Technical People, a div. of  Adecco Employment Services Limited</v>
          </cell>
          <cell r="F2203" t="str">
            <v>Waly Syed - Project Coordinator (Term Extension)</v>
          </cell>
          <cell r="G2203" t="str">
            <v>Schedules for Master Agreements</v>
          </cell>
          <cell r="H2203" t="str">
            <v>Soriano, Loreta</v>
          </cell>
          <cell r="I2203">
            <v>41575</v>
          </cell>
          <cell r="J2203">
            <v>41604</v>
          </cell>
          <cell r="K2203">
            <v>41968</v>
          </cell>
          <cell r="L2203" t="str">
            <v>Complete</v>
          </cell>
          <cell r="M2203" t="str">
            <v>Executed</v>
          </cell>
          <cell r="N2203">
            <v>41604</v>
          </cell>
          <cell r="O2203" t="str">
            <v>Approve Contract</v>
          </cell>
          <cell r="P2203" t="str">
            <v>Commercial Operations Approver</v>
          </cell>
          <cell r="Q2203" t="str">
            <v>Easthope, Julie</v>
          </cell>
          <cell r="R2203" t="str">
            <v>Carla Salazar</v>
          </cell>
          <cell r="S2203" t="str">
            <v>Kara Slemko</v>
          </cell>
          <cell r="T2203" t="str">
            <v>Stephanie Graham</v>
          </cell>
          <cell r="U2203" t="str">
            <v>H - Horizon</v>
          </cell>
          <cell r="V2203" t="str">
            <v>Technical Services</v>
          </cell>
          <cell r="W2203" t="str">
            <v>30 Days net terms</v>
          </cell>
          <cell r="X2203">
            <v>303000</v>
          </cell>
          <cell r="Y2203">
            <v>584032</v>
          </cell>
          <cell r="Z2203">
            <v>240000</v>
          </cell>
        </row>
        <row r="2204">
          <cell r="A2204" t="str">
            <v>803408-164-1</v>
          </cell>
          <cell r="B2204" t="str">
            <v>803408-164</v>
          </cell>
          <cell r="C2204">
            <v>1</v>
          </cell>
          <cell r="D2204">
            <v>405751</v>
          </cell>
          <cell r="E2204" t="str">
            <v>Roevin Technical People, a div. of  Adecco Employment Services Limited</v>
          </cell>
          <cell r="F2204" t="str">
            <v>Waly Syed - Project Coordinator (Term Extension)</v>
          </cell>
          <cell r="G2204" t="str">
            <v>Schedules for Master Agreements</v>
          </cell>
          <cell r="H2204" t="str">
            <v>Soriano, Loreta</v>
          </cell>
          <cell r="I2204">
            <v>41575</v>
          </cell>
          <cell r="J2204">
            <v>41604</v>
          </cell>
          <cell r="K2204">
            <v>41968</v>
          </cell>
          <cell r="L2204" t="str">
            <v>Complete</v>
          </cell>
          <cell r="M2204" t="str">
            <v>Executed</v>
          </cell>
          <cell r="N2204">
            <v>41604</v>
          </cell>
          <cell r="O2204" t="str">
            <v>Execute Contract</v>
          </cell>
          <cell r="P2204" t="str">
            <v>Soriano, Loreta</v>
          </cell>
          <cell r="Q2204" t="str">
            <v>Soriano, Loreta</v>
          </cell>
          <cell r="R2204" t="str">
            <v>Carla Salazar</v>
          </cell>
          <cell r="S2204" t="str">
            <v>Kara Slemko</v>
          </cell>
          <cell r="T2204" t="str">
            <v>Stephanie Graham</v>
          </cell>
          <cell r="U2204" t="str">
            <v>H - Horizon</v>
          </cell>
          <cell r="V2204" t="str">
            <v>Technical Services</v>
          </cell>
          <cell r="W2204" t="str">
            <v>30 Days net terms</v>
          </cell>
          <cell r="X2204">
            <v>303000</v>
          </cell>
          <cell r="Y2204">
            <v>584032</v>
          </cell>
          <cell r="Z2204">
            <v>240000</v>
          </cell>
        </row>
        <row r="2205">
          <cell r="A2205" t="str">
            <v>803408-164-2</v>
          </cell>
          <cell r="B2205" t="str">
            <v>803408-164</v>
          </cell>
          <cell r="C2205">
            <v>2</v>
          </cell>
          <cell r="D2205">
            <v>405751</v>
          </cell>
          <cell r="E2205" t="str">
            <v>Roevin Technical People, a div. of  Adecco Employment Services Limited</v>
          </cell>
          <cell r="F2205" t="str">
            <v>Waly Syed - Project Coordinator (Term Extension)</v>
          </cell>
          <cell r="G2205" t="str">
            <v>Schedules for Master Agreements</v>
          </cell>
          <cell r="H2205" t="str">
            <v>Soriano, Loreta</v>
          </cell>
          <cell r="I2205">
            <v>41872</v>
          </cell>
          <cell r="J2205">
            <v>41969</v>
          </cell>
          <cell r="K2205">
            <v>42124</v>
          </cell>
          <cell r="L2205" t="str">
            <v>Complete</v>
          </cell>
          <cell r="M2205" t="str">
            <v>Executed</v>
          </cell>
          <cell r="N2205">
            <v>41884</v>
          </cell>
          <cell r="O2205" t="str">
            <v>Review Contract</v>
          </cell>
          <cell r="P2205" t="str">
            <v>Supply Management Reviewer</v>
          </cell>
          <cell r="Q2205" t="str">
            <v>Salazar, Carla</v>
          </cell>
          <cell r="R2205" t="str">
            <v>Carla Salazar</v>
          </cell>
          <cell r="S2205" t="str">
            <v>Kara Slemko</v>
          </cell>
          <cell r="T2205" t="str">
            <v>Stephanie Graham</v>
          </cell>
          <cell r="U2205" t="str">
            <v>H - Horizon</v>
          </cell>
          <cell r="V2205" t="str">
            <v>Technical Services</v>
          </cell>
          <cell r="W2205" t="str">
            <v>30 Days net terms</v>
          </cell>
          <cell r="X2205">
            <v>549000</v>
          </cell>
          <cell r="Y2205">
            <v>584032</v>
          </cell>
          <cell r="Z2205">
            <v>246000</v>
          </cell>
        </row>
        <row r="2206">
          <cell r="A2206" t="str">
            <v>803408-164-2</v>
          </cell>
          <cell r="B2206" t="str">
            <v>803408-164</v>
          </cell>
          <cell r="C2206">
            <v>2</v>
          </cell>
          <cell r="D2206">
            <v>405751</v>
          </cell>
          <cell r="E2206" t="str">
            <v>Roevin Technical People, a div. of  Adecco Employment Services Limited</v>
          </cell>
          <cell r="F2206" t="str">
            <v>Waly Syed - Project Coordinator (Term Extension)</v>
          </cell>
          <cell r="G2206" t="str">
            <v>Schedules for Master Agreements</v>
          </cell>
          <cell r="H2206" t="str">
            <v>Soriano, Loreta</v>
          </cell>
          <cell r="I2206">
            <v>41872</v>
          </cell>
          <cell r="J2206">
            <v>41969</v>
          </cell>
          <cell r="K2206">
            <v>42124</v>
          </cell>
          <cell r="L2206" t="str">
            <v>Complete</v>
          </cell>
          <cell r="M2206" t="str">
            <v>Executed</v>
          </cell>
          <cell r="N2206">
            <v>41884</v>
          </cell>
          <cell r="O2206" t="str">
            <v>Parallel_Return_to_Edit_Mode</v>
          </cell>
          <cell r="P2206" t="str">
            <v>Soriano, Loreta</v>
          </cell>
          <cell r="R2206" t="str">
            <v>Carla Salazar</v>
          </cell>
          <cell r="S2206" t="str">
            <v>Kara Slemko</v>
          </cell>
          <cell r="T2206" t="str">
            <v>Stephanie Graham</v>
          </cell>
          <cell r="U2206" t="str">
            <v>H - Horizon</v>
          </cell>
          <cell r="V2206" t="str">
            <v>Technical Services</v>
          </cell>
          <cell r="W2206" t="str">
            <v>30 Days net terms</v>
          </cell>
          <cell r="X2206">
            <v>549000</v>
          </cell>
          <cell r="Y2206">
            <v>584032</v>
          </cell>
          <cell r="Z2206">
            <v>246000</v>
          </cell>
        </row>
        <row r="2207">
          <cell r="A2207" t="str">
            <v>803408-165-1</v>
          </cell>
          <cell r="B2207" t="str">
            <v>803408-165</v>
          </cell>
          <cell r="C2207">
            <v>1</v>
          </cell>
          <cell r="D2207">
            <v>405759</v>
          </cell>
          <cell r="E2207" t="str">
            <v>Roevin Technical People, a div. of  Adecco Employment Services Limited</v>
          </cell>
          <cell r="F2207" t="str">
            <v>Marty Coates-Construction Coordinator Term Extensio</v>
          </cell>
          <cell r="G2207" t="str">
            <v>Schedules for Master Agreements</v>
          </cell>
          <cell r="H2207" t="str">
            <v>Soriano, Loreta</v>
          </cell>
          <cell r="I2207">
            <v>41668</v>
          </cell>
          <cell r="J2207">
            <v>41640</v>
          </cell>
          <cell r="K2207">
            <v>42004</v>
          </cell>
          <cell r="L2207" t="str">
            <v>Complete</v>
          </cell>
          <cell r="M2207" t="str">
            <v>Executed</v>
          </cell>
          <cell r="N2207">
            <v>41710</v>
          </cell>
          <cell r="O2207" t="str">
            <v>Approve Contract</v>
          </cell>
          <cell r="P2207" t="str">
            <v>Commercial Operations Approver</v>
          </cell>
          <cell r="Q2207" t="str">
            <v>Easthope, Julie</v>
          </cell>
          <cell r="R2207" t="str">
            <v>Carla Salazar</v>
          </cell>
          <cell r="S2207" t="str">
            <v>Kara Slemko</v>
          </cell>
          <cell r="T2207" t="str">
            <v>Stephanie Graham</v>
          </cell>
          <cell r="U2207" t="str">
            <v>H - Horizon</v>
          </cell>
          <cell r="V2207" t="str">
            <v>Upgrading &amp; Utilitie - Upgrading &amp; Utilities</v>
          </cell>
          <cell r="W2207" t="str">
            <v>30 Days net terms</v>
          </cell>
          <cell r="X2207">
            <v>293884.59999999998</v>
          </cell>
          <cell r="Y2207">
            <v>584032</v>
          </cell>
          <cell r="Z2207">
            <v>179884.6</v>
          </cell>
        </row>
        <row r="2208">
          <cell r="A2208" t="str">
            <v>803408-165-1</v>
          </cell>
          <cell r="B2208" t="str">
            <v>803408-165</v>
          </cell>
          <cell r="C2208">
            <v>1</v>
          </cell>
          <cell r="D2208">
            <v>405759</v>
          </cell>
          <cell r="E2208" t="str">
            <v>Roevin Technical People, a div. of  Adecco Employment Services Limited</v>
          </cell>
          <cell r="F2208" t="str">
            <v>Marty Coates-Construction Coordinator Term Extensio</v>
          </cell>
          <cell r="G2208" t="str">
            <v>Schedules for Master Agreements</v>
          </cell>
          <cell r="H2208" t="str">
            <v>Soriano, Loreta</v>
          </cell>
          <cell r="I2208">
            <v>41668</v>
          </cell>
          <cell r="J2208">
            <v>41640</v>
          </cell>
          <cell r="K2208">
            <v>42004</v>
          </cell>
          <cell r="L2208" t="str">
            <v>Complete</v>
          </cell>
          <cell r="M2208" t="str">
            <v>Executed</v>
          </cell>
          <cell r="N2208">
            <v>41710</v>
          </cell>
          <cell r="O2208" t="str">
            <v>Execute Contract</v>
          </cell>
          <cell r="P2208" t="str">
            <v>Soriano, Loreta</v>
          </cell>
          <cell r="Q2208" t="str">
            <v>Soriano, Loreta</v>
          </cell>
          <cell r="R2208" t="str">
            <v>Carla Salazar</v>
          </cell>
          <cell r="S2208" t="str">
            <v>Kara Slemko</v>
          </cell>
          <cell r="T2208" t="str">
            <v>Stephanie Graham</v>
          </cell>
          <cell r="U2208" t="str">
            <v>H - Horizon</v>
          </cell>
          <cell r="V2208" t="str">
            <v>Upgrading &amp; Utilitie - Upgrading &amp; Utilities</v>
          </cell>
          <cell r="W2208" t="str">
            <v>30 Days net terms</v>
          </cell>
          <cell r="X2208">
            <v>293884.59999999998</v>
          </cell>
          <cell r="Y2208">
            <v>584032</v>
          </cell>
          <cell r="Z2208">
            <v>179884.6</v>
          </cell>
        </row>
        <row r="2209">
          <cell r="A2209" t="str">
            <v>803408-165-3</v>
          </cell>
          <cell r="B2209" t="str">
            <v>803408-165</v>
          </cell>
          <cell r="C2209">
            <v>3</v>
          </cell>
          <cell r="D2209">
            <v>405759</v>
          </cell>
          <cell r="E2209" t="str">
            <v>Roevin Technical People, a div. of  Adecco Employment Services Limited</v>
          </cell>
          <cell r="F2209" t="str">
            <v>Marty Coates-Const'n Coord. Term Extensio</v>
          </cell>
          <cell r="G2209" t="str">
            <v>Schedules for Master Agreements</v>
          </cell>
          <cell r="H2209" t="str">
            <v>Soriano, Loreta</v>
          </cell>
          <cell r="I2209">
            <v>41977</v>
          </cell>
          <cell r="J2209">
            <v>42005</v>
          </cell>
          <cell r="K2209">
            <v>42277</v>
          </cell>
          <cell r="L2209" t="str">
            <v>Complete</v>
          </cell>
          <cell r="M2209" t="str">
            <v>Executed</v>
          </cell>
          <cell r="N2209">
            <v>41996</v>
          </cell>
          <cell r="O2209" t="str">
            <v>Review Contract</v>
          </cell>
          <cell r="P2209" t="str">
            <v>Supply Management Reviewer</v>
          </cell>
          <cell r="Q2209" t="str">
            <v>Salazar, Carla</v>
          </cell>
          <cell r="R2209" t="str">
            <v>Carla Salazar</v>
          </cell>
          <cell r="S2209" t="str">
            <v>Kara Slemko</v>
          </cell>
          <cell r="T2209" t="str">
            <v>Stephanie Graham</v>
          </cell>
          <cell r="U2209" t="str">
            <v>H - Horizon</v>
          </cell>
          <cell r="V2209" t="str">
            <v>Upgrading &amp; Utilitie - Upgrading &amp; Utilities</v>
          </cell>
          <cell r="W2209" t="str">
            <v>30 Days net terms</v>
          </cell>
          <cell r="X2209">
            <v>351484.6</v>
          </cell>
          <cell r="Y2209">
            <v>584032</v>
          </cell>
          <cell r="Z2209">
            <v>57600</v>
          </cell>
        </row>
        <row r="2210">
          <cell r="A2210" t="str">
            <v>803408-165-3</v>
          </cell>
          <cell r="B2210" t="str">
            <v>803408-165</v>
          </cell>
          <cell r="C2210">
            <v>3</v>
          </cell>
          <cell r="D2210">
            <v>405759</v>
          </cell>
          <cell r="E2210" t="str">
            <v>Roevin Technical People, a div. of  Adecco Employment Services Limited</v>
          </cell>
          <cell r="F2210" t="str">
            <v>Marty Coates-Const'n Coord. Term Extensio</v>
          </cell>
          <cell r="G2210" t="str">
            <v>Schedules for Master Agreements</v>
          </cell>
          <cell r="H2210" t="str">
            <v>Soriano, Loreta</v>
          </cell>
          <cell r="I2210">
            <v>41977</v>
          </cell>
          <cell r="J2210">
            <v>42005</v>
          </cell>
          <cell r="K2210">
            <v>42277</v>
          </cell>
          <cell r="L2210" t="str">
            <v>Complete</v>
          </cell>
          <cell r="M2210" t="str">
            <v>Executed</v>
          </cell>
          <cell r="N2210">
            <v>41996</v>
          </cell>
          <cell r="O2210" t="str">
            <v>Parallel_Return_to_Edit_Mode</v>
          </cell>
          <cell r="P2210" t="str">
            <v>Soriano, Loreta</v>
          </cell>
          <cell r="R2210" t="str">
            <v>Carla Salazar</v>
          </cell>
          <cell r="S2210" t="str">
            <v>Kara Slemko</v>
          </cell>
          <cell r="T2210" t="str">
            <v>Stephanie Graham</v>
          </cell>
          <cell r="U2210" t="str">
            <v>H - Horizon</v>
          </cell>
          <cell r="V2210" t="str">
            <v>Upgrading &amp; Utilitie - Upgrading &amp; Utilities</v>
          </cell>
          <cell r="W2210" t="str">
            <v>30 Days net terms</v>
          </cell>
          <cell r="X2210">
            <v>351484.6</v>
          </cell>
          <cell r="Y2210">
            <v>584032</v>
          </cell>
          <cell r="Z2210">
            <v>57600</v>
          </cell>
        </row>
        <row r="2211">
          <cell r="A2211" t="str">
            <v>803408-165-4</v>
          </cell>
          <cell r="B2211" t="str">
            <v>803408-165</v>
          </cell>
          <cell r="C2211">
            <v>4</v>
          </cell>
          <cell r="D2211">
            <v>405759</v>
          </cell>
          <cell r="E2211" t="str">
            <v>Roevin Technical People, a div. of  Adecco Employment Services Limited</v>
          </cell>
          <cell r="F2211" t="str">
            <v>Marty Coates-Const'n Coord. Term Extensio</v>
          </cell>
          <cell r="G2211" t="str">
            <v>Schedules for Master Agreements</v>
          </cell>
          <cell r="H2211" t="str">
            <v>Soriano, Loreta</v>
          </cell>
          <cell r="I2211">
            <v>42115</v>
          </cell>
          <cell r="J2211">
            <v>42278</v>
          </cell>
          <cell r="K2211">
            <v>42369</v>
          </cell>
          <cell r="L2211" t="str">
            <v>Complete</v>
          </cell>
          <cell r="M2211" t="str">
            <v>Executed</v>
          </cell>
          <cell r="N2211">
            <v>42157</v>
          </cell>
          <cell r="O2211" t="str">
            <v>Execute Contract</v>
          </cell>
          <cell r="P2211" t="str">
            <v>Soriano, Loreta</v>
          </cell>
          <cell r="Q2211" t="str">
            <v>Soriano, Loreta</v>
          </cell>
          <cell r="R2211" t="str">
            <v>Carla Salazar</v>
          </cell>
          <cell r="S2211" t="str">
            <v>Kara Slemko</v>
          </cell>
          <cell r="T2211" t="str">
            <v>Stephanie Graham</v>
          </cell>
          <cell r="U2211" t="str">
            <v>H - Horizon</v>
          </cell>
          <cell r="V2211" t="str">
            <v>Upgrading &amp; Utilitie - Upgrading &amp; Utilities</v>
          </cell>
          <cell r="W2211" t="str">
            <v>30 Days net terms</v>
          </cell>
          <cell r="X2211">
            <v>524284.6</v>
          </cell>
          <cell r="Y2211">
            <v>584032</v>
          </cell>
          <cell r="Z2211">
            <v>172800</v>
          </cell>
        </row>
        <row r="2212">
          <cell r="A2212" t="str">
            <v>803408-165-4</v>
          </cell>
          <cell r="B2212" t="str">
            <v>803408-165</v>
          </cell>
          <cell r="C2212">
            <v>4</v>
          </cell>
          <cell r="D2212">
            <v>405759</v>
          </cell>
          <cell r="E2212" t="str">
            <v>Roevin Technical People, a div. of  Adecco Employment Services Limited</v>
          </cell>
          <cell r="F2212" t="str">
            <v>Marty Coates-Const'n Coord. Term Extensio</v>
          </cell>
          <cell r="G2212" t="str">
            <v>Schedules for Master Agreements</v>
          </cell>
          <cell r="H2212" t="str">
            <v>Soriano, Loreta</v>
          </cell>
          <cell r="I2212">
            <v>42115</v>
          </cell>
          <cell r="J2212">
            <v>42278</v>
          </cell>
          <cell r="K2212">
            <v>42369</v>
          </cell>
          <cell r="L2212" t="str">
            <v>Complete</v>
          </cell>
          <cell r="M2212" t="str">
            <v>Executed</v>
          </cell>
          <cell r="N2212">
            <v>42157</v>
          </cell>
          <cell r="O2212" t="str">
            <v>Review Contract</v>
          </cell>
          <cell r="P2212" t="str">
            <v>Supply Management Reviewer</v>
          </cell>
          <cell r="Q2212" t="str">
            <v>Tineo, Marines</v>
          </cell>
          <cell r="R2212" t="str">
            <v>Carla Salazar</v>
          </cell>
          <cell r="S2212" t="str">
            <v>Kara Slemko</v>
          </cell>
          <cell r="T2212" t="str">
            <v>Stephanie Graham</v>
          </cell>
          <cell r="U2212" t="str">
            <v>H - Horizon</v>
          </cell>
          <cell r="V2212" t="str">
            <v>Upgrading &amp; Utilitie - Upgrading &amp; Utilities</v>
          </cell>
          <cell r="W2212" t="str">
            <v>30 Days net terms</v>
          </cell>
          <cell r="X2212">
            <v>524284.6</v>
          </cell>
          <cell r="Y2212">
            <v>584032</v>
          </cell>
          <cell r="Z2212">
            <v>172800</v>
          </cell>
        </row>
        <row r="2213">
          <cell r="A2213" t="str">
            <v>803408-165-5</v>
          </cell>
          <cell r="B2213" t="str">
            <v>803408-165</v>
          </cell>
          <cell r="C2213">
            <v>5</v>
          </cell>
          <cell r="D2213">
            <v>405759</v>
          </cell>
          <cell r="E2213" t="str">
            <v>Roevin Technical People, a div. of  Adecco Employment Services Limited</v>
          </cell>
          <cell r="F2213" t="str">
            <v>Marty Coates-Const'n Coord. Term Extensio</v>
          </cell>
          <cell r="G2213" t="str">
            <v>Schedules for Master Agreements</v>
          </cell>
          <cell r="H2213" t="str">
            <v>Soriano, Loreta</v>
          </cell>
          <cell r="I2213">
            <v>42354</v>
          </cell>
          <cell r="J2213">
            <v>42370</v>
          </cell>
          <cell r="K2213">
            <v>42551</v>
          </cell>
          <cell r="L2213" t="str">
            <v>Complete</v>
          </cell>
          <cell r="M2213" t="str">
            <v>Executed</v>
          </cell>
          <cell r="N2213">
            <v>42360</v>
          </cell>
          <cell r="O2213" t="str">
            <v>Edit New Supplement</v>
          </cell>
          <cell r="P2213" t="str">
            <v>Soriano, Loreta</v>
          </cell>
          <cell r="Q2213" t="str">
            <v>Soriano, Loreta</v>
          </cell>
          <cell r="R2213" t="str">
            <v>Carla Salazar</v>
          </cell>
          <cell r="S2213" t="str">
            <v>Kara Slemko</v>
          </cell>
          <cell r="T2213" t="str">
            <v>Stephanie Graham</v>
          </cell>
          <cell r="U2213" t="str">
            <v>H - Horizon</v>
          </cell>
          <cell r="V2213" t="str">
            <v>Upgrading &amp; Utilitie - Upgrading &amp; Utilities</v>
          </cell>
          <cell r="W2213" t="str">
            <v>30 Days net terms</v>
          </cell>
          <cell r="X2213">
            <v>624604.6</v>
          </cell>
          <cell r="Y2213">
            <v>584032</v>
          </cell>
          <cell r="Z2213">
            <v>100320</v>
          </cell>
        </row>
        <row r="2214">
          <cell r="A2214" t="str">
            <v>803408-165-5</v>
          </cell>
          <cell r="B2214" t="str">
            <v>803408-165</v>
          </cell>
          <cell r="C2214">
            <v>5</v>
          </cell>
          <cell r="D2214">
            <v>405759</v>
          </cell>
          <cell r="E2214" t="str">
            <v>Roevin Technical People, a div. of  Adecco Employment Services Limited</v>
          </cell>
          <cell r="F2214" t="str">
            <v>Marty Coates-Const'n Coord. Term Extensio</v>
          </cell>
          <cell r="G2214" t="str">
            <v>Schedules for Master Agreements</v>
          </cell>
          <cell r="H2214" t="str">
            <v>Soriano, Loreta</v>
          </cell>
          <cell r="I2214">
            <v>42354</v>
          </cell>
          <cell r="J2214">
            <v>42370</v>
          </cell>
          <cell r="K2214">
            <v>42551</v>
          </cell>
          <cell r="L2214" t="str">
            <v>Complete</v>
          </cell>
          <cell r="M2214" t="str">
            <v>Executed</v>
          </cell>
          <cell r="N2214">
            <v>42360</v>
          </cell>
          <cell r="O2214" t="str">
            <v>Execute Contract</v>
          </cell>
          <cell r="P2214" t="str">
            <v>Soriano, Loreta</v>
          </cell>
          <cell r="Q2214" t="str">
            <v>Soriano, Loreta</v>
          </cell>
          <cell r="R2214" t="str">
            <v>Carla Salazar</v>
          </cell>
          <cell r="S2214" t="str">
            <v>Kara Slemko</v>
          </cell>
          <cell r="T2214" t="str">
            <v>Stephanie Graham</v>
          </cell>
          <cell r="U2214" t="str">
            <v>H - Horizon</v>
          </cell>
          <cell r="V2214" t="str">
            <v>Upgrading &amp; Utilitie - Upgrading &amp; Utilities</v>
          </cell>
          <cell r="W2214" t="str">
            <v>30 Days net terms</v>
          </cell>
          <cell r="X2214">
            <v>624604.6</v>
          </cell>
          <cell r="Y2214">
            <v>584032</v>
          </cell>
          <cell r="Z2214">
            <v>100320</v>
          </cell>
        </row>
        <row r="2215">
          <cell r="A2215" t="str">
            <v>803408-165-6</v>
          </cell>
          <cell r="B2215" t="str">
            <v>803408-165</v>
          </cell>
          <cell r="C2215">
            <v>6</v>
          </cell>
          <cell r="D2215">
            <v>405759</v>
          </cell>
          <cell r="E2215" t="str">
            <v>Roevin Technical People, a div. of  Adecco Employment Services Limited</v>
          </cell>
          <cell r="F2215" t="str">
            <v>Marty Coates-Const'n Coord. Term Extensio</v>
          </cell>
          <cell r="G2215" t="str">
            <v>Schedules for Master Agreements</v>
          </cell>
          <cell r="H2215" t="str">
            <v>Soriano, Loreta</v>
          </cell>
          <cell r="I2215">
            <v>42507</v>
          </cell>
          <cell r="J2215">
            <v>42552</v>
          </cell>
          <cell r="K2215">
            <v>42735</v>
          </cell>
          <cell r="L2215" t="str">
            <v>Complete</v>
          </cell>
          <cell r="M2215" t="str">
            <v>Executed</v>
          </cell>
          <cell r="N2215">
            <v>42523</v>
          </cell>
          <cell r="O2215" t="str">
            <v>Approve Contract</v>
          </cell>
          <cell r="P2215" t="str">
            <v>Business Area Approver</v>
          </cell>
          <cell r="Q2215" t="str">
            <v>Gibson, Colleen</v>
          </cell>
          <cell r="R2215" t="str">
            <v>Carla Salazar</v>
          </cell>
          <cell r="S2215" t="str">
            <v>Kara Slemko</v>
          </cell>
          <cell r="T2215" t="str">
            <v>Stephanie Graham</v>
          </cell>
          <cell r="U2215" t="str">
            <v>H - Horizon</v>
          </cell>
          <cell r="V2215" t="str">
            <v>Upgrading &amp; Utilitie - Upgrading &amp; Utilities</v>
          </cell>
          <cell r="W2215" t="str">
            <v>30 Days net terms</v>
          </cell>
          <cell r="X2215">
            <v>724924.6</v>
          </cell>
          <cell r="Y2215">
            <v>584032</v>
          </cell>
          <cell r="Z2215">
            <v>100320</v>
          </cell>
        </row>
        <row r="2216">
          <cell r="A2216" t="str">
            <v>803408-165-6</v>
          </cell>
          <cell r="B2216" t="str">
            <v>803408-165</v>
          </cell>
          <cell r="C2216">
            <v>6</v>
          </cell>
          <cell r="D2216">
            <v>405759</v>
          </cell>
          <cell r="E2216" t="str">
            <v>Roevin Technical People, a div. of  Adecco Employment Services Limited</v>
          </cell>
          <cell r="F2216" t="str">
            <v>Marty Coates-Const'n Coord. Term Extensio</v>
          </cell>
          <cell r="G2216" t="str">
            <v>Schedules for Master Agreements</v>
          </cell>
          <cell r="H2216" t="str">
            <v>Soriano, Loreta</v>
          </cell>
          <cell r="I2216">
            <v>42507</v>
          </cell>
          <cell r="J2216">
            <v>42552</v>
          </cell>
          <cell r="K2216">
            <v>42735</v>
          </cell>
          <cell r="L2216" t="str">
            <v>Complete</v>
          </cell>
          <cell r="M2216" t="str">
            <v>Executed</v>
          </cell>
          <cell r="N2216">
            <v>42523</v>
          </cell>
          <cell r="O2216" t="str">
            <v>Edit New Supplement</v>
          </cell>
          <cell r="P2216" t="str">
            <v>Soriano, Loreta</v>
          </cell>
          <cell r="Q2216" t="str">
            <v>Soriano, Loreta</v>
          </cell>
          <cell r="R2216" t="str">
            <v>Carla Salazar</v>
          </cell>
          <cell r="S2216" t="str">
            <v>Kara Slemko</v>
          </cell>
          <cell r="T2216" t="str">
            <v>Stephanie Graham</v>
          </cell>
          <cell r="U2216" t="str">
            <v>H - Horizon</v>
          </cell>
          <cell r="V2216" t="str">
            <v>Upgrading &amp; Utilitie - Upgrading &amp; Utilities</v>
          </cell>
          <cell r="W2216" t="str">
            <v>30 Days net terms</v>
          </cell>
          <cell r="X2216">
            <v>724924.6</v>
          </cell>
          <cell r="Y2216">
            <v>584032</v>
          </cell>
          <cell r="Z2216">
            <v>100320</v>
          </cell>
        </row>
        <row r="2217">
          <cell r="A2217" t="str">
            <v>803408-165-7</v>
          </cell>
          <cell r="B2217" t="str">
            <v>803408-165</v>
          </cell>
          <cell r="C2217">
            <v>7</v>
          </cell>
          <cell r="D2217">
            <v>405759</v>
          </cell>
          <cell r="E2217" t="str">
            <v>Roevin Technical People, a div. of  Adecco Employment Services Limited</v>
          </cell>
          <cell r="F2217" t="str">
            <v>Marty Coates-Const'n Coord. Term Extensio</v>
          </cell>
          <cell r="G2217" t="str">
            <v>Schedules for Master Agreements</v>
          </cell>
          <cell r="H2217" t="str">
            <v>Soriano, Loreta</v>
          </cell>
          <cell r="I2217">
            <v>42676</v>
          </cell>
          <cell r="J2217">
            <v>42736</v>
          </cell>
          <cell r="K2217">
            <v>42757</v>
          </cell>
          <cell r="L2217" t="str">
            <v>Complete</v>
          </cell>
          <cell r="M2217" t="str">
            <v>Executed</v>
          </cell>
          <cell r="N2217">
            <v>42718</v>
          </cell>
          <cell r="O2217" t="str">
            <v>Execute Contract</v>
          </cell>
          <cell r="P2217" t="str">
            <v>Soriano, Loreta</v>
          </cell>
          <cell r="Q2217" t="str">
            <v>Soriano, Loreta</v>
          </cell>
          <cell r="R2217" t="str">
            <v>Julie Easthope</v>
          </cell>
          <cell r="S2217" t="str">
            <v>Kara Slemko</v>
          </cell>
          <cell r="T2217" t="str">
            <v>Stephanie Graham</v>
          </cell>
          <cell r="U2217" t="str">
            <v>H - Horizon</v>
          </cell>
          <cell r="V2217" t="str">
            <v>Upgrading &amp; Utilitie - Upgrading &amp; Utilities</v>
          </cell>
          <cell r="W2217" t="str">
            <v>30 Days net terms</v>
          </cell>
          <cell r="X2217">
            <v>775084.6</v>
          </cell>
          <cell r="Y2217">
            <v>584032</v>
          </cell>
          <cell r="Z2217">
            <v>50160</v>
          </cell>
        </row>
        <row r="2218">
          <cell r="A2218" t="str">
            <v>803408-165-7</v>
          </cell>
          <cell r="B2218" t="str">
            <v>803408-165</v>
          </cell>
          <cell r="C2218">
            <v>7</v>
          </cell>
          <cell r="D2218">
            <v>405759</v>
          </cell>
          <cell r="E2218" t="str">
            <v>Roevin Technical People, a div. of  Adecco Employment Services Limited</v>
          </cell>
          <cell r="F2218" t="str">
            <v>Marty Coates-Const'n Coord. Term Extensio</v>
          </cell>
          <cell r="G2218" t="str">
            <v>Schedules for Master Agreements</v>
          </cell>
          <cell r="H2218" t="str">
            <v>Soriano, Loreta</v>
          </cell>
          <cell r="I2218">
            <v>42676</v>
          </cell>
          <cell r="J2218">
            <v>42736</v>
          </cell>
          <cell r="K2218">
            <v>42757</v>
          </cell>
          <cell r="L2218" t="str">
            <v>Complete</v>
          </cell>
          <cell r="M2218" t="str">
            <v>Executed</v>
          </cell>
          <cell r="N2218">
            <v>42718</v>
          </cell>
          <cell r="O2218" t="str">
            <v>Parallel_Return_to_Edit_Mode</v>
          </cell>
          <cell r="P2218" t="str">
            <v>Soriano, Loreta</v>
          </cell>
          <cell r="R2218" t="str">
            <v>Julie Easthope</v>
          </cell>
          <cell r="S2218" t="str">
            <v>Kara Slemko</v>
          </cell>
          <cell r="T2218" t="str">
            <v>Stephanie Graham</v>
          </cell>
          <cell r="U2218" t="str">
            <v>H - Horizon</v>
          </cell>
          <cell r="V2218" t="str">
            <v>Upgrading &amp; Utilitie - Upgrading &amp; Utilities</v>
          </cell>
          <cell r="W2218" t="str">
            <v>30 Days net terms</v>
          </cell>
          <cell r="X2218">
            <v>775084.6</v>
          </cell>
          <cell r="Y2218">
            <v>584032</v>
          </cell>
          <cell r="Z2218">
            <v>50160</v>
          </cell>
        </row>
        <row r="2219">
          <cell r="A2219" t="str">
            <v>803408-169-1</v>
          </cell>
          <cell r="B2219" t="str">
            <v>803408-169</v>
          </cell>
          <cell r="C2219">
            <v>1</v>
          </cell>
          <cell r="D2219">
            <v>405778</v>
          </cell>
          <cell r="E2219" t="str">
            <v>Roevin Technical People, a div. of  Adecco Employment Services Limited</v>
          </cell>
          <cell r="F2219" t="str">
            <v>Rodney Best - Dispatcher Term Extension</v>
          </cell>
          <cell r="G2219" t="str">
            <v>Schedules for Master Agreements</v>
          </cell>
          <cell r="H2219" t="str">
            <v>Soriano, Loreta</v>
          </cell>
          <cell r="I2219">
            <v>41603</v>
          </cell>
          <cell r="J2219">
            <v>41600</v>
          </cell>
          <cell r="K2219">
            <v>41964</v>
          </cell>
          <cell r="L2219" t="str">
            <v>Complete</v>
          </cell>
          <cell r="M2219" t="str">
            <v>Executed</v>
          </cell>
          <cell r="N2219">
            <v>41626</v>
          </cell>
          <cell r="O2219" t="str">
            <v>Edit New Supplement</v>
          </cell>
          <cell r="P2219" t="str">
            <v>Soriano, Loreta</v>
          </cell>
          <cell r="Q2219" t="str">
            <v>Soriano, Loreta</v>
          </cell>
          <cell r="R2219" t="str">
            <v>Carla Salazar</v>
          </cell>
          <cell r="S2219" t="str">
            <v>Kara Slemko</v>
          </cell>
          <cell r="T2219" t="str">
            <v>Stephanie Graham</v>
          </cell>
          <cell r="U2219" t="str">
            <v>H - Horizon</v>
          </cell>
          <cell r="V2219" t="str">
            <v>Bitumen Production</v>
          </cell>
          <cell r="W2219" t="str">
            <v>30 Days net terms</v>
          </cell>
          <cell r="X2219">
            <v>414900</v>
          </cell>
          <cell r="Y2219">
            <v>584032</v>
          </cell>
          <cell r="Z2219">
            <v>328500</v>
          </cell>
        </row>
        <row r="2220">
          <cell r="A2220" t="str">
            <v>803408-169-1</v>
          </cell>
          <cell r="B2220" t="str">
            <v>803408-169</v>
          </cell>
          <cell r="C2220">
            <v>1</v>
          </cell>
          <cell r="D2220">
            <v>405778</v>
          </cell>
          <cell r="E2220" t="str">
            <v>Roevin Technical People, a div. of  Adecco Employment Services Limited</v>
          </cell>
          <cell r="F2220" t="str">
            <v>Rodney Best - Dispatcher Term Extension</v>
          </cell>
          <cell r="G2220" t="str">
            <v>Schedules for Master Agreements</v>
          </cell>
          <cell r="H2220" t="str">
            <v>Soriano, Loreta</v>
          </cell>
          <cell r="I2220">
            <v>41603</v>
          </cell>
          <cell r="J2220">
            <v>41600</v>
          </cell>
          <cell r="K2220">
            <v>41964</v>
          </cell>
          <cell r="L2220" t="str">
            <v>Complete</v>
          </cell>
          <cell r="M2220" t="str">
            <v>Executed</v>
          </cell>
          <cell r="N2220">
            <v>41626</v>
          </cell>
          <cell r="O2220" t="str">
            <v>Approve Contract</v>
          </cell>
          <cell r="P2220" t="str">
            <v>Business Area Approver</v>
          </cell>
          <cell r="Q2220" t="str">
            <v>McWhan, Casey</v>
          </cell>
          <cell r="R2220" t="str">
            <v>Carla Salazar</v>
          </cell>
          <cell r="S2220" t="str">
            <v>Kara Slemko</v>
          </cell>
          <cell r="T2220" t="str">
            <v>Stephanie Graham</v>
          </cell>
          <cell r="U2220" t="str">
            <v>H - Horizon</v>
          </cell>
          <cell r="V2220" t="str">
            <v>Bitumen Production</v>
          </cell>
          <cell r="W2220" t="str">
            <v>30 Days net terms</v>
          </cell>
          <cell r="X2220">
            <v>414900</v>
          </cell>
          <cell r="Y2220">
            <v>584032</v>
          </cell>
          <cell r="Z2220">
            <v>328500</v>
          </cell>
        </row>
        <row r="2221">
          <cell r="A2221" t="str">
            <v>803408-169-2</v>
          </cell>
          <cell r="B2221" t="str">
            <v>803408-169</v>
          </cell>
          <cell r="C2221">
            <v>2</v>
          </cell>
          <cell r="D2221">
            <v>405778</v>
          </cell>
          <cell r="E2221" t="str">
            <v>Roevin Technical People, a div. of  Adecco Employment Services Limited</v>
          </cell>
          <cell r="F2221" t="str">
            <v>Rodney Best - Dispatcher Term Extension</v>
          </cell>
          <cell r="G2221" t="str">
            <v>Schedules for Master Agreements</v>
          </cell>
          <cell r="H2221" t="str">
            <v>Soriano, Loreta</v>
          </cell>
          <cell r="I2221">
            <v>41946</v>
          </cell>
          <cell r="J2221">
            <v>41965</v>
          </cell>
          <cell r="K2221">
            <v>42094</v>
          </cell>
          <cell r="L2221" t="str">
            <v>Complete</v>
          </cell>
          <cell r="M2221" t="str">
            <v>Executed</v>
          </cell>
          <cell r="N2221">
            <v>41975</v>
          </cell>
          <cell r="O2221" t="str">
            <v>Edit New Supplement</v>
          </cell>
          <cell r="P2221" t="str">
            <v>Soriano, Loreta</v>
          </cell>
          <cell r="Q2221" t="str">
            <v>Soriano, Loreta</v>
          </cell>
          <cell r="R2221" t="str">
            <v>Carla Salazar</v>
          </cell>
          <cell r="S2221" t="str">
            <v>Kara Slemko</v>
          </cell>
          <cell r="T2221" t="str">
            <v>Stephanie Graham</v>
          </cell>
          <cell r="U2221" t="str">
            <v>H - Horizon</v>
          </cell>
          <cell r="V2221" t="str">
            <v>Bitumen Production</v>
          </cell>
          <cell r="W2221" t="str">
            <v>30 Days net terms</v>
          </cell>
          <cell r="X2221">
            <v>532246</v>
          </cell>
          <cell r="Y2221">
            <v>584032</v>
          </cell>
          <cell r="Z2221">
            <v>117346</v>
          </cell>
        </row>
        <row r="2222">
          <cell r="A2222" t="str">
            <v>803408-169-2</v>
          </cell>
          <cell r="B2222" t="str">
            <v>803408-169</v>
          </cell>
          <cell r="C2222">
            <v>2</v>
          </cell>
          <cell r="D2222">
            <v>405778</v>
          </cell>
          <cell r="E2222" t="str">
            <v>Roevin Technical People, a div. of  Adecco Employment Services Limited</v>
          </cell>
          <cell r="F2222" t="str">
            <v>Rodney Best - Dispatcher Term Extension</v>
          </cell>
          <cell r="G2222" t="str">
            <v>Schedules for Master Agreements</v>
          </cell>
          <cell r="H2222" t="str">
            <v>Soriano, Loreta</v>
          </cell>
          <cell r="I2222">
            <v>41946</v>
          </cell>
          <cell r="J2222">
            <v>41965</v>
          </cell>
          <cell r="K2222">
            <v>42094</v>
          </cell>
          <cell r="L2222" t="str">
            <v>Complete</v>
          </cell>
          <cell r="M2222" t="str">
            <v>Executed</v>
          </cell>
          <cell r="N2222">
            <v>41975</v>
          </cell>
          <cell r="O2222" t="str">
            <v>Parallel_Return_to_Edit_Mode</v>
          </cell>
          <cell r="P2222" t="str">
            <v>Soriano, Loreta</v>
          </cell>
          <cell r="R2222" t="str">
            <v>Carla Salazar</v>
          </cell>
          <cell r="S2222" t="str">
            <v>Kara Slemko</v>
          </cell>
          <cell r="T2222" t="str">
            <v>Stephanie Graham</v>
          </cell>
          <cell r="U2222" t="str">
            <v>H - Horizon</v>
          </cell>
          <cell r="V2222" t="str">
            <v>Bitumen Production</v>
          </cell>
          <cell r="W2222" t="str">
            <v>30 Days net terms</v>
          </cell>
          <cell r="X2222">
            <v>532246</v>
          </cell>
          <cell r="Y2222">
            <v>584032</v>
          </cell>
          <cell r="Z2222">
            <v>117346</v>
          </cell>
        </row>
        <row r="2223">
          <cell r="A2223" t="str">
            <v>803408-169-3</v>
          </cell>
          <cell r="B2223" t="str">
            <v>803408-169</v>
          </cell>
          <cell r="C2223">
            <v>3</v>
          </cell>
          <cell r="D2223">
            <v>405778</v>
          </cell>
          <cell r="E2223" t="str">
            <v>Roevin Technical People, a div. of  Adecco Employment Services Limited</v>
          </cell>
          <cell r="F2223" t="str">
            <v>Rodney Best - Dispatcher</v>
          </cell>
          <cell r="G2223" t="str">
            <v>Schedules for Master Agreements</v>
          </cell>
          <cell r="H2223" t="str">
            <v>Soriano, Loreta</v>
          </cell>
          <cell r="I2223">
            <v>42102</v>
          </cell>
          <cell r="J2223">
            <v>42095</v>
          </cell>
          <cell r="K2223">
            <v>42460</v>
          </cell>
          <cell r="L2223" t="str">
            <v>Complete</v>
          </cell>
          <cell r="M2223" t="str">
            <v>Executed</v>
          </cell>
          <cell r="N2223">
            <v>42114</v>
          </cell>
          <cell r="O2223" t="str">
            <v>Parallel_Return_to_Edit_Mode</v>
          </cell>
          <cell r="P2223" t="str">
            <v>Soriano, Loreta</v>
          </cell>
          <cell r="R2223" t="str">
            <v>Carla Salazar</v>
          </cell>
          <cell r="S2223" t="str">
            <v>Kara Slemko</v>
          </cell>
          <cell r="T2223" t="str">
            <v>Stephanie Graham</v>
          </cell>
          <cell r="U2223" t="str">
            <v>H - Horizon</v>
          </cell>
          <cell r="V2223" t="str">
            <v>Bitumen Production</v>
          </cell>
          <cell r="W2223" t="str">
            <v>30 Days net terms</v>
          </cell>
          <cell r="X2223">
            <v>649592</v>
          </cell>
          <cell r="Y2223">
            <v>584032</v>
          </cell>
          <cell r="Z2223">
            <v>117346</v>
          </cell>
        </row>
        <row r="2224">
          <cell r="A2224" t="str">
            <v>803408-169-3</v>
          </cell>
          <cell r="B2224" t="str">
            <v>803408-169</v>
          </cell>
          <cell r="C2224">
            <v>3</v>
          </cell>
          <cell r="D2224">
            <v>405778</v>
          </cell>
          <cell r="E2224" t="str">
            <v>Roevin Technical People, a div. of  Adecco Employment Services Limited</v>
          </cell>
          <cell r="F2224" t="str">
            <v>Rodney Best - Dispatcher</v>
          </cell>
          <cell r="G2224" t="str">
            <v>Schedules for Master Agreements</v>
          </cell>
          <cell r="H2224" t="str">
            <v>Soriano, Loreta</v>
          </cell>
          <cell r="I2224">
            <v>42102</v>
          </cell>
          <cell r="J2224">
            <v>42095</v>
          </cell>
          <cell r="K2224">
            <v>42460</v>
          </cell>
          <cell r="L2224" t="str">
            <v>Complete</v>
          </cell>
          <cell r="M2224" t="str">
            <v>Executed</v>
          </cell>
          <cell r="N2224">
            <v>42114</v>
          </cell>
          <cell r="O2224" t="str">
            <v>Review Contract</v>
          </cell>
          <cell r="P2224" t="str">
            <v>Supply Management Reviewer</v>
          </cell>
          <cell r="Q2224" t="str">
            <v>Salazar, Carla</v>
          </cell>
          <cell r="R2224" t="str">
            <v>Carla Salazar</v>
          </cell>
          <cell r="S2224" t="str">
            <v>Kara Slemko</v>
          </cell>
          <cell r="T2224" t="str">
            <v>Stephanie Graham</v>
          </cell>
          <cell r="U2224" t="str">
            <v>H - Horizon</v>
          </cell>
          <cell r="V2224" t="str">
            <v>Bitumen Production</v>
          </cell>
          <cell r="W2224" t="str">
            <v>30 Days net terms</v>
          </cell>
          <cell r="X2224">
            <v>649592</v>
          </cell>
          <cell r="Y2224">
            <v>584032</v>
          </cell>
          <cell r="Z2224">
            <v>117346</v>
          </cell>
        </row>
        <row r="2225">
          <cell r="A2225" t="str">
            <v>803408-169-4</v>
          </cell>
          <cell r="B2225" t="str">
            <v>803408-169</v>
          </cell>
          <cell r="C2225">
            <v>4</v>
          </cell>
          <cell r="D2225">
            <v>405778</v>
          </cell>
          <cell r="E2225" t="str">
            <v>Roevin Technical People, a div. of  Adecco Employment Services Limited</v>
          </cell>
          <cell r="F2225" t="str">
            <v>Rodney Best - Dispatcher Term Extension</v>
          </cell>
          <cell r="G2225" t="str">
            <v>Schedules for Master Agreements</v>
          </cell>
          <cell r="H2225" t="str">
            <v>Soriano, Loreta</v>
          </cell>
          <cell r="I2225">
            <v>42438</v>
          </cell>
          <cell r="J2225">
            <v>42461</v>
          </cell>
          <cell r="K2225">
            <v>42825</v>
          </cell>
          <cell r="L2225" t="str">
            <v>Complete</v>
          </cell>
          <cell r="M2225" t="str">
            <v>Executed</v>
          </cell>
          <cell r="N2225">
            <v>42474</v>
          </cell>
          <cell r="O2225" t="str">
            <v>Approve Contract</v>
          </cell>
          <cell r="P2225" t="str">
            <v>Business Area Approver</v>
          </cell>
          <cell r="Q2225" t="str">
            <v>Gibson, Colleen</v>
          </cell>
          <cell r="R2225" t="str">
            <v>Carla Salazar</v>
          </cell>
          <cell r="S2225" t="str">
            <v>Kara Slemko</v>
          </cell>
          <cell r="T2225" t="str">
            <v>Stephanie Graham</v>
          </cell>
          <cell r="U2225" t="str">
            <v>H - Horizon</v>
          </cell>
          <cell r="V2225" t="str">
            <v>Bitumen Production</v>
          </cell>
          <cell r="W2225" t="str">
            <v>30 Days net terms</v>
          </cell>
          <cell r="X2225">
            <v>764317</v>
          </cell>
          <cell r="Y2225">
            <v>584032</v>
          </cell>
          <cell r="Z2225">
            <v>114725</v>
          </cell>
        </row>
        <row r="2226">
          <cell r="A2226" t="str">
            <v>803408-169-4</v>
          </cell>
          <cell r="B2226" t="str">
            <v>803408-169</v>
          </cell>
          <cell r="C2226">
            <v>4</v>
          </cell>
          <cell r="D2226">
            <v>405778</v>
          </cell>
          <cell r="E2226" t="str">
            <v>Roevin Technical People, a div. of  Adecco Employment Services Limited</v>
          </cell>
          <cell r="F2226" t="str">
            <v>Rodney Best - Dispatcher Term Extension</v>
          </cell>
          <cell r="G2226" t="str">
            <v>Schedules for Master Agreements</v>
          </cell>
          <cell r="H2226" t="str">
            <v>Soriano, Loreta</v>
          </cell>
          <cell r="I2226">
            <v>42438</v>
          </cell>
          <cell r="J2226">
            <v>42461</v>
          </cell>
          <cell r="K2226">
            <v>42825</v>
          </cell>
          <cell r="L2226" t="str">
            <v>Complete</v>
          </cell>
          <cell r="M2226" t="str">
            <v>Executed</v>
          </cell>
          <cell r="N2226">
            <v>42474</v>
          </cell>
          <cell r="O2226" t="str">
            <v>Execute Contract</v>
          </cell>
          <cell r="P2226" t="str">
            <v>Soriano, Loreta</v>
          </cell>
          <cell r="Q2226" t="str">
            <v>Soriano, Loreta</v>
          </cell>
          <cell r="R2226" t="str">
            <v>Carla Salazar</v>
          </cell>
          <cell r="S2226" t="str">
            <v>Kara Slemko</v>
          </cell>
          <cell r="T2226" t="str">
            <v>Stephanie Graham</v>
          </cell>
          <cell r="U2226" t="str">
            <v>H - Horizon</v>
          </cell>
          <cell r="V2226" t="str">
            <v>Bitumen Production</v>
          </cell>
          <cell r="W2226" t="str">
            <v>30 Days net terms</v>
          </cell>
          <cell r="X2226">
            <v>764317</v>
          </cell>
          <cell r="Y2226">
            <v>584032</v>
          </cell>
          <cell r="Z2226">
            <v>114725</v>
          </cell>
        </row>
        <row r="2227">
          <cell r="A2227" t="str">
            <v>803408-170-1</v>
          </cell>
          <cell r="B2227" t="str">
            <v>803408-170</v>
          </cell>
          <cell r="C2227">
            <v>1</v>
          </cell>
          <cell r="D2227">
            <v>405789</v>
          </cell>
          <cell r="E2227" t="str">
            <v>Roevin Technical People, a div. of  Adecco Employment Services Limited</v>
          </cell>
          <cell r="F2227" t="str">
            <v>Raymond Collin Extension</v>
          </cell>
          <cell r="G2227" t="str">
            <v>Schedules for Master Agreements</v>
          </cell>
          <cell r="H2227" t="str">
            <v>Templeton, Cody</v>
          </cell>
          <cell r="I2227">
            <v>41613</v>
          </cell>
          <cell r="J2227">
            <v>41507</v>
          </cell>
          <cell r="K2227">
            <v>41962</v>
          </cell>
          <cell r="L2227" t="str">
            <v>Complete</v>
          </cell>
          <cell r="M2227" t="str">
            <v>Executed</v>
          </cell>
          <cell r="N2227">
            <v>41621</v>
          </cell>
          <cell r="O2227" t="str">
            <v>Approve Contract</v>
          </cell>
          <cell r="P2227" t="str">
            <v>Commercial Operations Approver</v>
          </cell>
          <cell r="Q2227" t="str">
            <v>Kumar, Sudip</v>
          </cell>
          <cell r="R2227" t="str">
            <v>Sudip Kumar</v>
          </cell>
          <cell r="S2227" t="str">
            <v>Sudip Kumar</v>
          </cell>
          <cell r="T2227" t="str">
            <v>Ronni Church</v>
          </cell>
          <cell r="U2227" t="str">
            <v>H - Horizon</v>
          </cell>
          <cell r="V2227" t="str">
            <v>Major Projects</v>
          </cell>
          <cell r="W2227" t="str">
            <v>45 Days net terms</v>
          </cell>
          <cell r="X2227">
            <v>276084</v>
          </cell>
          <cell r="Y2227">
            <v>584032</v>
          </cell>
          <cell r="Z2227">
            <v>210636</v>
          </cell>
        </row>
        <row r="2228">
          <cell r="A2228" t="str">
            <v>803408-170-1</v>
          </cell>
          <cell r="B2228" t="str">
            <v>803408-170</v>
          </cell>
          <cell r="C2228">
            <v>1</v>
          </cell>
          <cell r="D2228">
            <v>405789</v>
          </cell>
          <cell r="E2228" t="str">
            <v>Roevin Technical People, a div. of  Adecco Employment Services Limited</v>
          </cell>
          <cell r="F2228" t="str">
            <v>Raymond Collin Extension</v>
          </cell>
          <cell r="G2228" t="str">
            <v>Schedules for Master Agreements</v>
          </cell>
          <cell r="H2228" t="str">
            <v>Templeton, Cody</v>
          </cell>
          <cell r="I2228">
            <v>41613</v>
          </cell>
          <cell r="J2228">
            <v>41507</v>
          </cell>
          <cell r="K2228">
            <v>41962</v>
          </cell>
          <cell r="L2228" t="str">
            <v>Complete</v>
          </cell>
          <cell r="M2228" t="str">
            <v>Executed</v>
          </cell>
          <cell r="N2228">
            <v>41621</v>
          </cell>
          <cell r="O2228" t="str">
            <v>Approve Contract</v>
          </cell>
          <cell r="P2228" t="str">
            <v>Business Area Approver</v>
          </cell>
          <cell r="Q2228" t="str">
            <v>Hughes, David</v>
          </cell>
          <cell r="R2228" t="str">
            <v>Sudip Kumar</v>
          </cell>
          <cell r="S2228" t="str">
            <v>Sudip Kumar</v>
          </cell>
          <cell r="T2228" t="str">
            <v>Ronni Church</v>
          </cell>
          <cell r="U2228" t="str">
            <v>H - Horizon</v>
          </cell>
          <cell r="V2228" t="str">
            <v>Major Projects</v>
          </cell>
          <cell r="W2228" t="str">
            <v>45 Days net terms</v>
          </cell>
          <cell r="X2228">
            <v>276084</v>
          </cell>
          <cell r="Y2228">
            <v>584032</v>
          </cell>
          <cell r="Z2228">
            <v>210636</v>
          </cell>
        </row>
        <row r="2229">
          <cell r="A2229" t="str">
            <v>803408-170-2</v>
          </cell>
          <cell r="B2229" t="str">
            <v>803408-170</v>
          </cell>
          <cell r="C2229">
            <v>2</v>
          </cell>
          <cell r="D2229">
            <v>405789</v>
          </cell>
          <cell r="E2229" t="str">
            <v>Roevin Technical People, a div. of  Adecco Employment Services Limited</v>
          </cell>
          <cell r="F2229" t="str">
            <v>Raymond Collin Extension</v>
          </cell>
          <cell r="G2229" t="str">
            <v>Schedules for Master Agreements</v>
          </cell>
          <cell r="H2229" t="str">
            <v>Templeton, Cody</v>
          </cell>
          <cell r="I2229">
            <v>41947</v>
          </cell>
          <cell r="J2229">
            <v>41507</v>
          </cell>
          <cell r="K2229">
            <v>41993</v>
          </cell>
          <cell r="L2229" t="str">
            <v>Complete</v>
          </cell>
          <cell r="M2229" t="str">
            <v>Executed</v>
          </cell>
          <cell r="N2229">
            <v>41950</v>
          </cell>
          <cell r="O2229" t="str">
            <v>Parallel_Return_to_Edit_Mode</v>
          </cell>
          <cell r="P2229" t="str">
            <v>Templeton, Cody</v>
          </cell>
          <cell r="R2229" t="str">
            <v>Sudip Kumar</v>
          </cell>
          <cell r="S2229" t="str">
            <v>Sudip Kumar</v>
          </cell>
          <cell r="T2229" t="str">
            <v>Brian Bate</v>
          </cell>
          <cell r="U2229" t="str">
            <v>H - Horizon</v>
          </cell>
          <cell r="V2229" t="str">
            <v>Major Projects</v>
          </cell>
          <cell r="W2229" t="str">
            <v>45 Days net terms</v>
          </cell>
          <cell r="X2229">
            <v>434147</v>
          </cell>
          <cell r="Y2229">
            <v>584032</v>
          </cell>
          <cell r="Z2229">
            <v>158063</v>
          </cell>
        </row>
        <row r="2230">
          <cell r="A2230" t="str">
            <v>803408-170-2</v>
          </cell>
          <cell r="B2230" t="str">
            <v>803408-170</v>
          </cell>
          <cell r="C2230">
            <v>2</v>
          </cell>
          <cell r="D2230">
            <v>405789</v>
          </cell>
          <cell r="E2230" t="str">
            <v>Roevin Technical People, a div. of  Adecco Employment Services Limited</v>
          </cell>
          <cell r="F2230" t="str">
            <v>Raymond Collin Extension</v>
          </cell>
          <cell r="G2230" t="str">
            <v>Schedules for Master Agreements</v>
          </cell>
          <cell r="H2230" t="str">
            <v>Templeton, Cody</v>
          </cell>
          <cell r="I2230">
            <v>41947</v>
          </cell>
          <cell r="J2230">
            <v>41507</v>
          </cell>
          <cell r="K2230">
            <v>41993</v>
          </cell>
          <cell r="L2230" t="str">
            <v>Complete</v>
          </cell>
          <cell r="M2230" t="str">
            <v>Executed</v>
          </cell>
          <cell r="N2230">
            <v>41950</v>
          </cell>
          <cell r="O2230" t="str">
            <v>Approve Contract</v>
          </cell>
          <cell r="P2230" t="str">
            <v>Commercial Operations Approver</v>
          </cell>
          <cell r="Q2230" t="str">
            <v>Kumar, Sudip</v>
          </cell>
          <cell r="R2230" t="str">
            <v>Sudip Kumar</v>
          </cell>
          <cell r="S2230" t="str">
            <v>Sudip Kumar</v>
          </cell>
          <cell r="T2230" t="str">
            <v>Brian Bate</v>
          </cell>
          <cell r="U2230" t="str">
            <v>H - Horizon</v>
          </cell>
          <cell r="V2230" t="str">
            <v>Major Projects</v>
          </cell>
          <cell r="W2230" t="str">
            <v>45 Days net terms</v>
          </cell>
          <cell r="X2230">
            <v>434147</v>
          </cell>
          <cell r="Y2230">
            <v>584032</v>
          </cell>
          <cell r="Z2230">
            <v>158063</v>
          </cell>
        </row>
        <row r="2231">
          <cell r="A2231" t="str">
            <v>803408-17-1</v>
          </cell>
          <cell r="B2231" t="str">
            <v>803408-17</v>
          </cell>
          <cell r="C2231">
            <v>1</v>
          </cell>
          <cell r="D2231">
            <v>404272</v>
          </cell>
          <cell r="E2231" t="str">
            <v>Roevin Technical People, a div. of  Adecco Employment Services Limited</v>
          </cell>
          <cell r="F2231" t="str">
            <v>Profesional Service Agreement</v>
          </cell>
          <cell r="G2231" t="str">
            <v>Schedules for Master Agreements</v>
          </cell>
          <cell r="H2231" t="str">
            <v>General, Tracy</v>
          </cell>
          <cell r="I2231">
            <v>40725</v>
          </cell>
          <cell r="J2231">
            <v>40724</v>
          </cell>
          <cell r="K2231">
            <v>40754</v>
          </cell>
          <cell r="L2231" t="str">
            <v>Complete</v>
          </cell>
          <cell r="M2231" t="str">
            <v>Executed</v>
          </cell>
          <cell r="N2231">
            <v>40742</v>
          </cell>
          <cell r="O2231" t="str">
            <v>Execute Contract</v>
          </cell>
          <cell r="P2231" t="str">
            <v>Brant, Edna</v>
          </cell>
          <cell r="Q2231" t="str">
            <v>Brant, Edna</v>
          </cell>
          <cell r="R2231" t="str">
            <v>Sudip Kumar</v>
          </cell>
          <cell r="S2231" t="str">
            <v>Ron Laing</v>
          </cell>
          <cell r="T2231" t="str">
            <v>Karen Almadi</v>
          </cell>
          <cell r="U2231" t="str">
            <v>H - Horizon</v>
          </cell>
          <cell r="V2231" t="str">
            <v>Upgrading &amp; Utilitie - Upgrading &amp; Utilities</v>
          </cell>
          <cell r="W2231" t="str">
            <v>30 Days net terms</v>
          </cell>
          <cell r="X2231">
            <v>100765.2</v>
          </cell>
          <cell r="Y2231">
            <v>584032</v>
          </cell>
          <cell r="Z2231">
            <v>40765.199999999997</v>
          </cell>
        </row>
        <row r="2232">
          <cell r="A2232" t="str">
            <v>803408-171-1</v>
          </cell>
          <cell r="B2232" t="str">
            <v>803408-171</v>
          </cell>
          <cell r="C2232">
            <v>1</v>
          </cell>
          <cell r="D2232">
            <v>405788</v>
          </cell>
          <cell r="E2232" t="str">
            <v>Roevin Technical People, a div. of  Adecco Employment Services Limited</v>
          </cell>
          <cell r="F2232" t="str">
            <v>Masood Behnampour Extension</v>
          </cell>
          <cell r="G2232" t="str">
            <v>Schedules for Master Agreements</v>
          </cell>
          <cell r="H2232" t="str">
            <v>Templeton, Cody</v>
          </cell>
          <cell r="I2232">
            <v>41613</v>
          </cell>
          <cell r="J2232">
            <v>41598</v>
          </cell>
          <cell r="K2232">
            <v>41778</v>
          </cell>
          <cell r="L2232" t="str">
            <v>Complete</v>
          </cell>
          <cell r="M2232" t="str">
            <v>Executed</v>
          </cell>
          <cell r="N2232">
            <v>41621</v>
          </cell>
          <cell r="O2232" t="str">
            <v>Edit New Supplement</v>
          </cell>
          <cell r="P2232" t="str">
            <v>Templeton, Cody</v>
          </cell>
          <cell r="Q2232" t="str">
            <v>Templeton, Cody</v>
          </cell>
          <cell r="R2232" t="str">
            <v>Sudip Kumar</v>
          </cell>
          <cell r="S2232" t="str">
            <v>Sudip Kumar</v>
          </cell>
          <cell r="T2232" t="str">
            <v>Ronni Church</v>
          </cell>
          <cell r="U2232" t="str">
            <v>H - Horizon</v>
          </cell>
          <cell r="V2232" t="str">
            <v>Major Projects</v>
          </cell>
          <cell r="W2232" t="str">
            <v>45 Days net terms</v>
          </cell>
          <cell r="X2232">
            <v>138107</v>
          </cell>
          <cell r="Y2232">
            <v>584032</v>
          </cell>
          <cell r="Z2232">
            <v>108653</v>
          </cell>
        </row>
        <row r="2233">
          <cell r="A2233" t="str">
            <v>803408-171-1</v>
          </cell>
          <cell r="B2233" t="str">
            <v>803408-171</v>
          </cell>
          <cell r="C2233">
            <v>1</v>
          </cell>
          <cell r="D2233">
            <v>405788</v>
          </cell>
          <cell r="E2233" t="str">
            <v>Roevin Technical People, a div. of  Adecco Employment Services Limited</v>
          </cell>
          <cell r="F2233" t="str">
            <v>Masood Behnampour Extension</v>
          </cell>
          <cell r="G2233" t="str">
            <v>Schedules for Master Agreements</v>
          </cell>
          <cell r="H2233" t="str">
            <v>Templeton, Cody</v>
          </cell>
          <cell r="I2233">
            <v>41613</v>
          </cell>
          <cell r="J2233">
            <v>41598</v>
          </cell>
          <cell r="K2233">
            <v>41778</v>
          </cell>
          <cell r="L2233" t="str">
            <v>Complete</v>
          </cell>
          <cell r="M2233" t="str">
            <v>Executed</v>
          </cell>
          <cell r="N2233">
            <v>41621</v>
          </cell>
          <cell r="O2233" t="str">
            <v>Execute Contract</v>
          </cell>
          <cell r="P2233" t="str">
            <v>Templeton, Cody</v>
          </cell>
          <cell r="Q2233" t="str">
            <v>Templeton, Cody</v>
          </cell>
          <cell r="R2233" t="str">
            <v>Sudip Kumar</v>
          </cell>
          <cell r="S2233" t="str">
            <v>Sudip Kumar</v>
          </cell>
          <cell r="T2233" t="str">
            <v>Ronni Church</v>
          </cell>
          <cell r="U2233" t="str">
            <v>H - Horizon</v>
          </cell>
          <cell r="V2233" t="str">
            <v>Major Projects</v>
          </cell>
          <cell r="W2233" t="str">
            <v>45 Days net terms</v>
          </cell>
          <cell r="X2233">
            <v>138107</v>
          </cell>
          <cell r="Y2233">
            <v>584032</v>
          </cell>
          <cell r="Z2233">
            <v>108653</v>
          </cell>
        </row>
        <row r="2234">
          <cell r="A2234" t="str">
            <v>803408-171-2</v>
          </cell>
          <cell r="B2234" t="str">
            <v>803408-171</v>
          </cell>
          <cell r="C2234">
            <v>2</v>
          </cell>
          <cell r="D2234">
            <v>405788</v>
          </cell>
          <cell r="E2234" t="str">
            <v>Roevin Technical People, a div. of  Adecco Employment Services Limited</v>
          </cell>
          <cell r="F2234" t="str">
            <v>Masood Behnampour Extension</v>
          </cell>
          <cell r="G2234" t="str">
            <v>Schedules for Master Agreements</v>
          </cell>
          <cell r="H2234" t="str">
            <v>Templeton, Cody</v>
          </cell>
          <cell r="I2234">
            <v>41969</v>
          </cell>
          <cell r="J2234">
            <v>41598</v>
          </cell>
          <cell r="K2234">
            <v>41992</v>
          </cell>
          <cell r="L2234" t="str">
            <v>Complete</v>
          </cell>
          <cell r="M2234" t="str">
            <v>Executed</v>
          </cell>
          <cell r="N2234">
            <v>41983</v>
          </cell>
          <cell r="O2234" t="str">
            <v>Execute Contract</v>
          </cell>
          <cell r="P2234" t="str">
            <v>Templeton, Cody</v>
          </cell>
          <cell r="Q2234" t="str">
            <v>Templeton, Cody</v>
          </cell>
          <cell r="R2234" t="str">
            <v>Sudip Kumar</v>
          </cell>
          <cell r="S2234" t="str">
            <v>Sudip Kumar</v>
          </cell>
          <cell r="T2234" t="str">
            <v>Brian Bate</v>
          </cell>
          <cell r="U2234" t="str">
            <v>H - Horizon</v>
          </cell>
          <cell r="V2234" t="str">
            <v>Major Projects</v>
          </cell>
          <cell r="W2234" t="str">
            <v>45 Days net terms</v>
          </cell>
          <cell r="X2234">
            <v>185000</v>
          </cell>
          <cell r="Y2234">
            <v>584032</v>
          </cell>
          <cell r="Z2234">
            <v>46893</v>
          </cell>
        </row>
        <row r="2235">
          <cell r="A2235" t="str">
            <v>803408-171-2</v>
          </cell>
          <cell r="B2235" t="str">
            <v>803408-171</v>
          </cell>
          <cell r="C2235">
            <v>2</v>
          </cell>
          <cell r="D2235">
            <v>405788</v>
          </cell>
          <cell r="E2235" t="str">
            <v>Roevin Technical People, a div. of  Adecco Employment Services Limited</v>
          </cell>
          <cell r="F2235" t="str">
            <v>Masood Behnampour Extension</v>
          </cell>
          <cell r="G2235" t="str">
            <v>Schedules for Master Agreements</v>
          </cell>
          <cell r="H2235" t="str">
            <v>Templeton, Cody</v>
          </cell>
          <cell r="I2235">
            <v>41969</v>
          </cell>
          <cell r="J2235">
            <v>41598</v>
          </cell>
          <cell r="K2235">
            <v>41992</v>
          </cell>
          <cell r="L2235" t="str">
            <v>Complete</v>
          </cell>
          <cell r="M2235" t="str">
            <v>Executed</v>
          </cell>
          <cell r="N2235">
            <v>41983</v>
          </cell>
          <cell r="O2235" t="str">
            <v>Parallel_Return_to_Edit_Mode</v>
          </cell>
          <cell r="P2235" t="str">
            <v>Templeton, Cody</v>
          </cell>
          <cell r="R2235" t="str">
            <v>Sudip Kumar</v>
          </cell>
          <cell r="S2235" t="str">
            <v>Sudip Kumar</v>
          </cell>
          <cell r="T2235" t="str">
            <v>Brian Bate</v>
          </cell>
          <cell r="U2235" t="str">
            <v>H - Horizon</v>
          </cell>
          <cell r="V2235" t="str">
            <v>Major Projects</v>
          </cell>
          <cell r="W2235" t="str">
            <v>45 Days net terms</v>
          </cell>
          <cell r="X2235">
            <v>185000</v>
          </cell>
          <cell r="Y2235">
            <v>584032</v>
          </cell>
          <cell r="Z2235">
            <v>46893</v>
          </cell>
        </row>
        <row r="2236">
          <cell r="A2236" t="str">
            <v>803408-176-1</v>
          </cell>
          <cell r="B2236" t="str">
            <v>803408-176</v>
          </cell>
          <cell r="C2236">
            <v>1</v>
          </cell>
          <cell r="D2236">
            <v>405855</v>
          </cell>
          <cell r="E2236" t="str">
            <v>Roevin Technical People, a div. of  Adecco Employment Services Limited</v>
          </cell>
          <cell r="F2236" t="str">
            <v>Colin Clark - Safety Specialist</v>
          </cell>
          <cell r="G2236" t="str">
            <v>Schedules for Master Agreements</v>
          </cell>
          <cell r="H2236" t="str">
            <v>Soriano, Loreta</v>
          </cell>
          <cell r="I2236">
            <v>41682</v>
          </cell>
          <cell r="J2236">
            <v>41673</v>
          </cell>
          <cell r="K2236">
            <v>42038</v>
          </cell>
          <cell r="L2236" t="str">
            <v>Complete</v>
          </cell>
          <cell r="M2236" t="str">
            <v>Executed</v>
          </cell>
          <cell r="N2236">
            <v>41743</v>
          </cell>
          <cell r="O2236" t="str">
            <v>Edit New Supplement</v>
          </cell>
          <cell r="P2236" t="str">
            <v>Soriano, Loreta</v>
          </cell>
          <cell r="Q2236" t="str">
            <v>Soriano, Loreta</v>
          </cell>
          <cell r="R2236" t="str">
            <v>Julie Easthope</v>
          </cell>
          <cell r="S2236" t="str">
            <v>Kara Slemko</v>
          </cell>
          <cell r="T2236" t="str">
            <v>Stephanie Graham</v>
          </cell>
          <cell r="U2236" t="str">
            <v>H - Horizon</v>
          </cell>
          <cell r="V2236" t="str">
            <v>Upgrading &amp; Utilitie - Upgrading &amp; Utilities</v>
          </cell>
          <cell r="W2236" t="str">
            <v>30 Days net terms</v>
          </cell>
          <cell r="X2236">
            <v>200000</v>
          </cell>
          <cell r="Y2236">
            <v>584032</v>
          </cell>
          <cell r="Z2236">
            <v>100000</v>
          </cell>
        </row>
        <row r="2237">
          <cell r="A2237" t="str">
            <v>803408-176-1</v>
          </cell>
          <cell r="B2237" t="str">
            <v>803408-176</v>
          </cell>
          <cell r="C2237">
            <v>1</v>
          </cell>
          <cell r="D2237">
            <v>405855</v>
          </cell>
          <cell r="E2237" t="str">
            <v>Roevin Technical People, a div. of  Adecco Employment Services Limited</v>
          </cell>
          <cell r="F2237" t="str">
            <v>Colin Clark - Safety Specialist</v>
          </cell>
          <cell r="G2237" t="str">
            <v>Schedules for Master Agreements</v>
          </cell>
          <cell r="H2237" t="str">
            <v>Soriano, Loreta</v>
          </cell>
          <cell r="I2237">
            <v>41682</v>
          </cell>
          <cell r="J2237">
            <v>41673</v>
          </cell>
          <cell r="K2237">
            <v>42038</v>
          </cell>
          <cell r="L2237" t="str">
            <v>Complete</v>
          </cell>
          <cell r="M2237" t="str">
            <v>Executed</v>
          </cell>
          <cell r="N2237">
            <v>41743</v>
          </cell>
          <cell r="O2237" t="str">
            <v>Approve Contract</v>
          </cell>
          <cell r="P2237" t="str">
            <v>Business Area Approver</v>
          </cell>
          <cell r="Q2237" t="str">
            <v>Gurin, Mike</v>
          </cell>
          <cell r="R2237" t="str">
            <v>Julie Easthope</v>
          </cell>
          <cell r="S2237" t="str">
            <v>Kara Slemko</v>
          </cell>
          <cell r="T2237" t="str">
            <v>Stephanie Graham</v>
          </cell>
          <cell r="U2237" t="str">
            <v>H - Horizon</v>
          </cell>
          <cell r="V2237" t="str">
            <v>Upgrading &amp; Utilitie - Upgrading &amp; Utilities</v>
          </cell>
          <cell r="W2237" t="str">
            <v>30 Days net terms</v>
          </cell>
          <cell r="X2237">
            <v>200000</v>
          </cell>
          <cell r="Y2237">
            <v>584032</v>
          </cell>
          <cell r="Z2237">
            <v>100000</v>
          </cell>
        </row>
        <row r="2238">
          <cell r="A2238" t="str">
            <v>803408-176-2</v>
          </cell>
          <cell r="B2238" t="str">
            <v>803408-176</v>
          </cell>
          <cell r="C2238">
            <v>2</v>
          </cell>
          <cell r="D2238">
            <v>405855</v>
          </cell>
          <cell r="E2238" t="str">
            <v>Roevin Technical People, a div. of  Adecco Employment Services Limited</v>
          </cell>
          <cell r="F2238" t="str">
            <v>Colin Clark - Safety Specialist</v>
          </cell>
          <cell r="G2238" t="str">
            <v>Schedules for Master Agreements</v>
          </cell>
          <cell r="H2238" t="str">
            <v>Soriano, Loreta</v>
          </cell>
          <cell r="I2238">
            <v>42011</v>
          </cell>
          <cell r="J2238">
            <v>42039</v>
          </cell>
          <cell r="K2238">
            <v>42403</v>
          </cell>
          <cell r="L2238" t="str">
            <v>Complete</v>
          </cell>
          <cell r="M2238" t="str">
            <v>Executed</v>
          </cell>
          <cell r="N2238">
            <v>42020</v>
          </cell>
          <cell r="O2238" t="str">
            <v>Review Contract</v>
          </cell>
          <cell r="P2238" t="str">
            <v>Supply Management Reviewer</v>
          </cell>
          <cell r="Q2238" t="str">
            <v>Salazar, Carla</v>
          </cell>
          <cell r="R2238" t="str">
            <v>Carla Salazar</v>
          </cell>
          <cell r="S2238" t="str">
            <v>Kara Slemko</v>
          </cell>
          <cell r="T2238" t="str">
            <v>Stephanie Graham</v>
          </cell>
          <cell r="U2238" t="str">
            <v>H - Horizon</v>
          </cell>
          <cell r="V2238" t="str">
            <v>Upgrading &amp; Utilitie - Upgrading &amp; Utilities</v>
          </cell>
          <cell r="W2238" t="str">
            <v>30 Days net terms</v>
          </cell>
          <cell r="X2238">
            <v>350000</v>
          </cell>
          <cell r="Y2238">
            <v>584032</v>
          </cell>
          <cell r="Z2238">
            <v>150000</v>
          </cell>
        </row>
        <row r="2239">
          <cell r="A2239" t="str">
            <v>803408-176-2</v>
          </cell>
          <cell r="B2239" t="str">
            <v>803408-176</v>
          </cell>
          <cell r="C2239">
            <v>2</v>
          </cell>
          <cell r="D2239">
            <v>405855</v>
          </cell>
          <cell r="E2239" t="str">
            <v>Roevin Technical People, a div. of  Adecco Employment Services Limited</v>
          </cell>
          <cell r="F2239" t="str">
            <v>Colin Clark - Safety Specialist</v>
          </cell>
          <cell r="G2239" t="str">
            <v>Schedules for Master Agreements</v>
          </cell>
          <cell r="H2239" t="str">
            <v>Soriano, Loreta</v>
          </cell>
          <cell r="I2239">
            <v>42011</v>
          </cell>
          <cell r="J2239">
            <v>42039</v>
          </cell>
          <cell r="K2239">
            <v>42403</v>
          </cell>
          <cell r="L2239" t="str">
            <v>Complete</v>
          </cell>
          <cell r="M2239" t="str">
            <v>Executed</v>
          </cell>
          <cell r="N2239">
            <v>42020</v>
          </cell>
          <cell r="O2239" t="str">
            <v>Parallel_Return_to_Edit_Mode</v>
          </cell>
          <cell r="P2239" t="str">
            <v>Soriano, Loreta</v>
          </cell>
          <cell r="R2239" t="str">
            <v>Carla Salazar</v>
          </cell>
          <cell r="S2239" t="str">
            <v>Kara Slemko</v>
          </cell>
          <cell r="T2239" t="str">
            <v>Stephanie Graham</v>
          </cell>
          <cell r="U2239" t="str">
            <v>H - Horizon</v>
          </cell>
          <cell r="V2239" t="str">
            <v>Upgrading &amp; Utilitie - Upgrading &amp; Utilities</v>
          </cell>
          <cell r="W2239" t="str">
            <v>30 Days net terms</v>
          </cell>
          <cell r="X2239">
            <v>350000</v>
          </cell>
          <cell r="Y2239">
            <v>584032</v>
          </cell>
          <cell r="Z2239">
            <v>150000</v>
          </cell>
        </row>
        <row r="2240">
          <cell r="A2240" t="str">
            <v>803408-176-3</v>
          </cell>
          <cell r="B2240" t="str">
            <v>803408-176</v>
          </cell>
          <cell r="C2240">
            <v>3</v>
          </cell>
          <cell r="D2240">
            <v>405855</v>
          </cell>
          <cell r="E2240" t="str">
            <v>Roevin Technical People, a div. of  Adecco Employment Services Limited</v>
          </cell>
          <cell r="F2240" t="str">
            <v>Colin Clark - Safety Specialist Extension</v>
          </cell>
          <cell r="G2240" t="str">
            <v>Schedules for Master Agreements</v>
          </cell>
          <cell r="H2240" t="str">
            <v>Soriano, Loreta</v>
          </cell>
          <cell r="I2240">
            <v>42347</v>
          </cell>
          <cell r="J2240">
            <v>42403</v>
          </cell>
          <cell r="K2240">
            <v>42768</v>
          </cell>
          <cell r="L2240" t="str">
            <v>Complete</v>
          </cell>
          <cell r="M2240" t="str">
            <v>Executed</v>
          </cell>
          <cell r="N2240">
            <v>42354</v>
          </cell>
          <cell r="O2240" t="str">
            <v>Approve Contract</v>
          </cell>
          <cell r="P2240" t="str">
            <v>Commercial Operations Approver</v>
          </cell>
          <cell r="Q2240" t="str">
            <v>Gibson, Colleen</v>
          </cell>
          <cell r="R2240" t="str">
            <v>Julie Easthope</v>
          </cell>
          <cell r="S2240" t="str">
            <v>Kara Slemko</v>
          </cell>
          <cell r="T2240" t="str">
            <v>Stephanie Graham</v>
          </cell>
          <cell r="U2240" t="str">
            <v>H - Horizon</v>
          </cell>
          <cell r="V2240" t="str">
            <v>Upgrading &amp; Utilitie - Upgrading &amp; Utilities</v>
          </cell>
          <cell r="W2240" t="str">
            <v>30 Days net terms</v>
          </cell>
          <cell r="X2240">
            <v>500000</v>
          </cell>
          <cell r="Y2240">
            <v>584032</v>
          </cell>
          <cell r="Z2240">
            <v>150000</v>
          </cell>
        </row>
        <row r="2241">
          <cell r="A2241" t="str">
            <v>803408-176-3</v>
          </cell>
          <cell r="B2241" t="str">
            <v>803408-176</v>
          </cell>
          <cell r="C2241">
            <v>3</v>
          </cell>
          <cell r="D2241">
            <v>405855</v>
          </cell>
          <cell r="E2241" t="str">
            <v>Roevin Technical People, a div. of  Adecco Employment Services Limited</v>
          </cell>
          <cell r="F2241" t="str">
            <v>Colin Clark - Safety Specialist Extension</v>
          </cell>
          <cell r="G2241" t="str">
            <v>Schedules for Master Agreements</v>
          </cell>
          <cell r="H2241" t="str">
            <v>Soriano, Loreta</v>
          </cell>
          <cell r="I2241">
            <v>42347</v>
          </cell>
          <cell r="J2241">
            <v>42403</v>
          </cell>
          <cell r="K2241">
            <v>42768</v>
          </cell>
          <cell r="L2241" t="str">
            <v>Complete</v>
          </cell>
          <cell r="M2241" t="str">
            <v>Executed</v>
          </cell>
          <cell r="N2241">
            <v>42354</v>
          </cell>
          <cell r="O2241" t="str">
            <v>Parallel_Return_to_Edit_Mode</v>
          </cell>
          <cell r="P2241" t="str">
            <v>Soriano, Loreta</v>
          </cell>
          <cell r="R2241" t="str">
            <v>Julie Easthope</v>
          </cell>
          <cell r="S2241" t="str">
            <v>Kara Slemko</v>
          </cell>
          <cell r="T2241" t="str">
            <v>Stephanie Graham</v>
          </cell>
          <cell r="U2241" t="str">
            <v>H - Horizon</v>
          </cell>
          <cell r="V2241" t="str">
            <v>Upgrading &amp; Utilitie - Upgrading &amp; Utilities</v>
          </cell>
          <cell r="W2241" t="str">
            <v>30 Days net terms</v>
          </cell>
          <cell r="X2241">
            <v>500000</v>
          </cell>
          <cell r="Y2241">
            <v>584032</v>
          </cell>
          <cell r="Z2241">
            <v>150000</v>
          </cell>
        </row>
        <row r="2242">
          <cell r="A2242" t="str">
            <v>803408-177-1</v>
          </cell>
          <cell r="B2242" t="str">
            <v>803408-177</v>
          </cell>
          <cell r="C2242">
            <v>1</v>
          </cell>
          <cell r="D2242">
            <v>405898</v>
          </cell>
          <cell r="E2242" t="str">
            <v>Roevin Technical People, a div. of  Adecco Employment Services Limited</v>
          </cell>
          <cell r="F2242" t="str">
            <v>Deborah Campbell- Admin Assistant Emergency Services</v>
          </cell>
          <cell r="G2242" t="str">
            <v>Schedules for Master Agreements</v>
          </cell>
          <cell r="H2242" t="str">
            <v>Soriano, Loreta</v>
          </cell>
          <cell r="I2242">
            <v>41626</v>
          </cell>
          <cell r="J2242">
            <v>41629</v>
          </cell>
          <cell r="K2242">
            <v>41698</v>
          </cell>
          <cell r="L2242" t="str">
            <v>Complete</v>
          </cell>
          <cell r="M2242" t="str">
            <v>Executed</v>
          </cell>
          <cell r="N2242">
            <v>41669</v>
          </cell>
          <cell r="O2242" t="str">
            <v>Edit New Supplement</v>
          </cell>
          <cell r="P2242" t="str">
            <v>Soriano, Loreta</v>
          </cell>
          <cell r="Q2242" t="str">
            <v>Soriano, Loreta</v>
          </cell>
          <cell r="R2242" t="str">
            <v>Carla Salazar</v>
          </cell>
          <cell r="S2242" t="str">
            <v>Kara Slemko</v>
          </cell>
          <cell r="T2242" t="str">
            <v>Stephanie Graham</v>
          </cell>
          <cell r="U2242" t="str">
            <v>H - Horizon</v>
          </cell>
          <cell r="V2242" t="str">
            <v>Upgrading &amp; Utilitie - Upgrading &amp; Utilities</v>
          </cell>
          <cell r="W2242" t="str">
            <v>30 Days net terms</v>
          </cell>
          <cell r="X2242">
            <v>27118</v>
          </cell>
          <cell r="Y2242">
            <v>584032</v>
          </cell>
          <cell r="Z2242">
            <v>7976</v>
          </cell>
        </row>
        <row r="2243">
          <cell r="A2243" t="str">
            <v>803408-177-1</v>
          </cell>
          <cell r="B2243" t="str">
            <v>803408-177</v>
          </cell>
          <cell r="C2243">
            <v>1</v>
          </cell>
          <cell r="D2243">
            <v>405898</v>
          </cell>
          <cell r="E2243" t="str">
            <v>Roevin Technical People, a div. of  Adecco Employment Services Limited</v>
          </cell>
          <cell r="F2243" t="str">
            <v>Deborah Campbell- Admin Assistant Emergency Services</v>
          </cell>
          <cell r="G2243" t="str">
            <v>Schedules for Master Agreements</v>
          </cell>
          <cell r="H2243" t="str">
            <v>Soriano, Loreta</v>
          </cell>
          <cell r="I2243">
            <v>41626</v>
          </cell>
          <cell r="J2243">
            <v>41629</v>
          </cell>
          <cell r="K2243">
            <v>41698</v>
          </cell>
          <cell r="L2243" t="str">
            <v>Complete</v>
          </cell>
          <cell r="M2243" t="str">
            <v>Executed</v>
          </cell>
          <cell r="N2243">
            <v>41669</v>
          </cell>
          <cell r="O2243" t="str">
            <v>Parallel_Return_to_Edit_Mode</v>
          </cell>
          <cell r="P2243" t="str">
            <v>Soriano, Loreta</v>
          </cell>
          <cell r="Q2243" t="str">
            <v>Soriano, Loreta</v>
          </cell>
          <cell r="R2243" t="str">
            <v>Carla Salazar</v>
          </cell>
          <cell r="S2243" t="str">
            <v>Kara Slemko</v>
          </cell>
          <cell r="T2243" t="str">
            <v>Stephanie Graham</v>
          </cell>
          <cell r="U2243" t="str">
            <v>H - Horizon</v>
          </cell>
          <cell r="V2243" t="str">
            <v>Upgrading &amp; Utilitie - Upgrading &amp; Utilities</v>
          </cell>
          <cell r="W2243" t="str">
            <v>30 Days net terms</v>
          </cell>
          <cell r="X2243">
            <v>27118</v>
          </cell>
          <cell r="Y2243">
            <v>584032</v>
          </cell>
          <cell r="Z2243">
            <v>7976</v>
          </cell>
        </row>
        <row r="2244">
          <cell r="A2244" t="str">
            <v>803408-178-1</v>
          </cell>
          <cell r="B2244" t="str">
            <v>803408-178</v>
          </cell>
          <cell r="C2244">
            <v>1</v>
          </cell>
          <cell r="D2244">
            <v>405833</v>
          </cell>
          <cell r="E2244" t="str">
            <v>Roevin Technical People, a div. of  Adecco Employment Services Limited</v>
          </cell>
          <cell r="F2244" t="str">
            <v>Christina Friesen Admin Support</v>
          </cell>
          <cell r="G2244" t="str">
            <v>Schedules for Master Agreements</v>
          </cell>
          <cell r="H2244" t="str">
            <v>Templeton, Cody</v>
          </cell>
          <cell r="I2244">
            <v>41758</v>
          </cell>
          <cell r="J2244">
            <v>41640</v>
          </cell>
          <cell r="K2244">
            <v>42035</v>
          </cell>
          <cell r="L2244" t="str">
            <v>Complete</v>
          </cell>
          <cell r="M2244" t="str">
            <v>Executed</v>
          </cell>
          <cell r="N2244">
            <v>41787</v>
          </cell>
          <cell r="O2244" t="str">
            <v>Edit New Supplement</v>
          </cell>
          <cell r="P2244" t="str">
            <v>Templeton, Cody</v>
          </cell>
          <cell r="Q2244" t="str">
            <v>Templeton, Cody</v>
          </cell>
          <cell r="R2244" t="str">
            <v>Sudip Kumar</v>
          </cell>
          <cell r="S2244" t="str">
            <v>Sudip Kumar</v>
          </cell>
          <cell r="T2244" t="str">
            <v>Brian Bate</v>
          </cell>
          <cell r="U2244" t="str">
            <v>H - Horizon</v>
          </cell>
          <cell r="V2244" t="str">
            <v>Major Projects</v>
          </cell>
          <cell r="W2244" t="str">
            <v>45 Days net terms</v>
          </cell>
          <cell r="X2244">
            <v>133000</v>
          </cell>
          <cell r="Y2244">
            <v>584032</v>
          </cell>
          <cell r="Z2244">
            <v>78000</v>
          </cell>
        </row>
        <row r="2245">
          <cell r="A2245" t="str">
            <v>803408-178-1</v>
          </cell>
          <cell r="B2245" t="str">
            <v>803408-178</v>
          </cell>
          <cell r="C2245">
            <v>1</v>
          </cell>
          <cell r="D2245">
            <v>405833</v>
          </cell>
          <cell r="E2245" t="str">
            <v>Roevin Technical People, a div. of  Adecco Employment Services Limited</v>
          </cell>
          <cell r="F2245" t="str">
            <v>Christina Friesen Admin Support</v>
          </cell>
          <cell r="G2245" t="str">
            <v>Schedules for Master Agreements</v>
          </cell>
          <cell r="H2245" t="str">
            <v>Templeton, Cody</v>
          </cell>
          <cell r="I2245">
            <v>41758</v>
          </cell>
          <cell r="J2245">
            <v>41640</v>
          </cell>
          <cell r="K2245">
            <v>42035</v>
          </cell>
          <cell r="L2245" t="str">
            <v>Complete</v>
          </cell>
          <cell r="M2245" t="str">
            <v>Executed</v>
          </cell>
          <cell r="N2245">
            <v>41787</v>
          </cell>
          <cell r="O2245" t="str">
            <v>Approve Contract</v>
          </cell>
          <cell r="P2245" t="str">
            <v>Business Area Approver</v>
          </cell>
          <cell r="Q2245" t="str">
            <v>Kumar, Sudip</v>
          </cell>
          <cell r="R2245" t="str">
            <v>Sudip Kumar</v>
          </cell>
          <cell r="S2245" t="str">
            <v>Sudip Kumar</v>
          </cell>
          <cell r="T2245" t="str">
            <v>Brian Bate</v>
          </cell>
          <cell r="U2245" t="str">
            <v>H - Horizon</v>
          </cell>
          <cell r="V2245" t="str">
            <v>Major Projects</v>
          </cell>
          <cell r="W2245" t="str">
            <v>45 Days net terms</v>
          </cell>
          <cell r="X2245">
            <v>133000</v>
          </cell>
          <cell r="Y2245">
            <v>584032</v>
          </cell>
          <cell r="Z2245">
            <v>78000</v>
          </cell>
        </row>
        <row r="2246">
          <cell r="A2246" t="str">
            <v>803408-180-1</v>
          </cell>
          <cell r="B2246" t="str">
            <v>803408-180</v>
          </cell>
          <cell r="C2246">
            <v>1</v>
          </cell>
          <cell r="D2246">
            <v>405876</v>
          </cell>
          <cell r="E2246" t="str">
            <v>Roevin Technical People, a div. of  Adecco Employment Services Limited</v>
          </cell>
          <cell r="F2246" t="str">
            <v>Keren Ruller- Safety Specialist Term Extension</v>
          </cell>
          <cell r="G2246" t="str">
            <v>Schedules for Master Agreements</v>
          </cell>
          <cell r="H2246" t="str">
            <v>Soriano, Loreta</v>
          </cell>
          <cell r="I2246">
            <v>41738</v>
          </cell>
          <cell r="J2246">
            <v>41715</v>
          </cell>
          <cell r="K2246">
            <v>42080</v>
          </cell>
          <cell r="L2246" t="str">
            <v>Complete</v>
          </cell>
          <cell r="M2246" t="str">
            <v>Executed</v>
          </cell>
          <cell r="N2246">
            <v>41758</v>
          </cell>
          <cell r="O2246" t="str">
            <v>Edit New Supplement</v>
          </cell>
          <cell r="P2246" t="str">
            <v>Soriano, Loreta</v>
          </cell>
          <cell r="Q2246" t="str">
            <v>Soriano, Loreta</v>
          </cell>
          <cell r="R2246" t="str">
            <v>Carla Salazar</v>
          </cell>
          <cell r="S2246" t="str">
            <v>Kara Slemko</v>
          </cell>
          <cell r="T2246" t="str">
            <v>Stephanie Graham</v>
          </cell>
          <cell r="U2246" t="str">
            <v>H - Horizon</v>
          </cell>
          <cell r="V2246" t="str">
            <v>Upgrading &amp; Utilitie - Upgrading &amp; Utilities</v>
          </cell>
          <cell r="W2246" t="str">
            <v>30 Days net terms</v>
          </cell>
          <cell r="X2246">
            <v>250000</v>
          </cell>
          <cell r="Y2246">
            <v>584032</v>
          </cell>
          <cell r="Z2246">
            <v>150000</v>
          </cell>
        </row>
        <row r="2247">
          <cell r="A2247" t="str">
            <v>803408-180-1</v>
          </cell>
          <cell r="B2247" t="str">
            <v>803408-180</v>
          </cell>
          <cell r="C2247">
            <v>1</v>
          </cell>
          <cell r="D2247">
            <v>405876</v>
          </cell>
          <cell r="E2247" t="str">
            <v>Roevin Technical People, a div. of  Adecco Employment Services Limited</v>
          </cell>
          <cell r="F2247" t="str">
            <v>Keren Ruller- Safety Specialist Term Extension</v>
          </cell>
          <cell r="G2247" t="str">
            <v>Schedules for Master Agreements</v>
          </cell>
          <cell r="H2247" t="str">
            <v>Soriano, Loreta</v>
          </cell>
          <cell r="I2247">
            <v>41738</v>
          </cell>
          <cell r="J2247">
            <v>41715</v>
          </cell>
          <cell r="K2247">
            <v>42080</v>
          </cell>
          <cell r="L2247" t="str">
            <v>Complete</v>
          </cell>
          <cell r="M2247" t="str">
            <v>Executed</v>
          </cell>
          <cell r="N2247">
            <v>41758</v>
          </cell>
          <cell r="O2247" t="str">
            <v>Review Contract</v>
          </cell>
          <cell r="P2247" t="str">
            <v>Supply Management Reviewer</v>
          </cell>
          <cell r="Q2247" t="str">
            <v>Salazar, Carla</v>
          </cell>
          <cell r="R2247" t="str">
            <v>Carla Salazar</v>
          </cell>
          <cell r="S2247" t="str">
            <v>Kara Slemko</v>
          </cell>
          <cell r="T2247" t="str">
            <v>Stephanie Graham</v>
          </cell>
          <cell r="U2247" t="str">
            <v>H - Horizon</v>
          </cell>
          <cell r="V2247" t="str">
            <v>Upgrading &amp; Utilitie - Upgrading &amp; Utilities</v>
          </cell>
          <cell r="W2247" t="str">
            <v>30 Days net terms</v>
          </cell>
          <cell r="X2247">
            <v>250000</v>
          </cell>
          <cell r="Y2247">
            <v>584032</v>
          </cell>
          <cell r="Z2247">
            <v>150000</v>
          </cell>
        </row>
        <row r="2248">
          <cell r="A2248" t="str">
            <v>803408-180-2</v>
          </cell>
          <cell r="B2248" t="str">
            <v>803408-180</v>
          </cell>
          <cell r="C2248">
            <v>2</v>
          </cell>
          <cell r="D2248">
            <v>405876</v>
          </cell>
          <cell r="E2248" t="str">
            <v>Roevin Technical People, a div. of  Adecco Employment Services Limited</v>
          </cell>
          <cell r="F2248" t="str">
            <v>Keren Ruller- Safety Specialist Term Extension</v>
          </cell>
          <cell r="G2248" t="str">
            <v>Schedules for Master Agreements</v>
          </cell>
          <cell r="H2248" t="str">
            <v>Soriano, Loreta</v>
          </cell>
          <cell r="I2248">
            <v>42017</v>
          </cell>
          <cell r="J2248">
            <v>42081</v>
          </cell>
          <cell r="K2248">
            <v>42446</v>
          </cell>
          <cell r="L2248" t="str">
            <v>Complete</v>
          </cell>
          <cell r="M2248" t="str">
            <v>Executed</v>
          </cell>
          <cell r="N2248">
            <v>42095</v>
          </cell>
          <cell r="O2248" t="str">
            <v>Approve Contract</v>
          </cell>
          <cell r="P2248" t="str">
            <v>Business Area Approver</v>
          </cell>
          <cell r="Q2248" t="str">
            <v>Gurin, Mike</v>
          </cell>
          <cell r="R2248" t="str">
            <v>Carla Salazar</v>
          </cell>
          <cell r="S2248" t="str">
            <v>Kara Slemko</v>
          </cell>
          <cell r="T2248" t="str">
            <v>Stephanie Graham</v>
          </cell>
          <cell r="U2248" t="str">
            <v>H - Horizon</v>
          </cell>
          <cell r="V2248" t="str">
            <v>Upgrading &amp; Utilitie - Upgrading &amp; Utilities</v>
          </cell>
          <cell r="W2248" t="str">
            <v>30 Days net terms</v>
          </cell>
          <cell r="X2248">
            <v>400000</v>
          </cell>
          <cell r="Y2248">
            <v>584032</v>
          </cell>
          <cell r="Z2248">
            <v>150000</v>
          </cell>
        </row>
        <row r="2249">
          <cell r="A2249" t="str">
            <v>803408-180-2</v>
          </cell>
          <cell r="B2249" t="str">
            <v>803408-180</v>
          </cell>
          <cell r="C2249">
            <v>2</v>
          </cell>
          <cell r="D2249">
            <v>405876</v>
          </cell>
          <cell r="E2249" t="str">
            <v>Roevin Technical People, a div. of  Adecco Employment Services Limited</v>
          </cell>
          <cell r="F2249" t="str">
            <v>Keren Ruller- Safety Specialist Term Extension</v>
          </cell>
          <cell r="G2249" t="str">
            <v>Schedules for Master Agreements</v>
          </cell>
          <cell r="H2249" t="str">
            <v>Soriano, Loreta</v>
          </cell>
          <cell r="I2249">
            <v>42017</v>
          </cell>
          <cell r="J2249">
            <v>42081</v>
          </cell>
          <cell r="K2249">
            <v>42446</v>
          </cell>
          <cell r="L2249" t="str">
            <v>Complete</v>
          </cell>
          <cell r="M2249" t="str">
            <v>Executed</v>
          </cell>
          <cell r="N2249">
            <v>42095</v>
          </cell>
          <cell r="O2249" t="str">
            <v>Edit New Supplement</v>
          </cell>
          <cell r="P2249" t="str">
            <v>Soriano, Loreta</v>
          </cell>
          <cell r="Q2249" t="str">
            <v>Soriano, Loreta</v>
          </cell>
          <cell r="R2249" t="str">
            <v>Carla Salazar</v>
          </cell>
          <cell r="S2249" t="str">
            <v>Kara Slemko</v>
          </cell>
          <cell r="T2249" t="str">
            <v>Stephanie Graham</v>
          </cell>
          <cell r="U2249" t="str">
            <v>H - Horizon</v>
          </cell>
          <cell r="V2249" t="str">
            <v>Upgrading &amp; Utilitie - Upgrading &amp; Utilities</v>
          </cell>
          <cell r="W2249" t="str">
            <v>30 Days net terms</v>
          </cell>
          <cell r="X2249">
            <v>400000</v>
          </cell>
          <cell r="Y2249">
            <v>584032</v>
          </cell>
          <cell r="Z2249">
            <v>150000</v>
          </cell>
        </row>
        <row r="2250">
          <cell r="A2250" t="str">
            <v>803408-180-3</v>
          </cell>
          <cell r="B2250" t="str">
            <v>803408-180</v>
          </cell>
          <cell r="C2250">
            <v>3</v>
          </cell>
          <cell r="D2250">
            <v>405876</v>
          </cell>
          <cell r="E2250" t="str">
            <v>Roevin Technical People, a div. of  Adecco Employment Services Limited</v>
          </cell>
          <cell r="F2250" t="str">
            <v>Keren Ruller- Safety Specialist Term Extension</v>
          </cell>
          <cell r="G2250" t="str">
            <v>Schedules for Master Agreements</v>
          </cell>
          <cell r="H2250" t="str">
            <v>Soriano, Loreta</v>
          </cell>
          <cell r="I2250">
            <v>42347</v>
          </cell>
          <cell r="J2250">
            <v>42447</v>
          </cell>
          <cell r="K2250">
            <v>42704</v>
          </cell>
          <cell r="L2250" t="str">
            <v>Complete</v>
          </cell>
          <cell r="M2250" t="str">
            <v>Executed</v>
          </cell>
          <cell r="N2250">
            <v>42354</v>
          </cell>
          <cell r="O2250" t="str">
            <v>Execute Contract</v>
          </cell>
          <cell r="P2250" t="str">
            <v>Soriano, Loreta</v>
          </cell>
          <cell r="Q2250" t="str">
            <v>Soriano, Loreta</v>
          </cell>
          <cell r="R2250" t="str">
            <v>Carla Salazar</v>
          </cell>
          <cell r="S2250" t="str">
            <v>Kara Slemko</v>
          </cell>
          <cell r="T2250" t="str">
            <v>Stephanie Graham</v>
          </cell>
          <cell r="U2250" t="str">
            <v>H - Horizon</v>
          </cell>
          <cell r="V2250" t="str">
            <v>Upgrading &amp; Utilitie - Upgrading &amp; Utilities</v>
          </cell>
          <cell r="W2250" t="str">
            <v>30 Days net terms</v>
          </cell>
          <cell r="X2250">
            <v>550000</v>
          </cell>
          <cell r="Y2250">
            <v>584032</v>
          </cell>
          <cell r="Z2250">
            <v>150000</v>
          </cell>
        </row>
        <row r="2251">
          <cell r="A2251" t="str">
            <v>803408-180-3</v>
          </cell>
          <cell r="B2251" t="str">
            <v>803408-180</v>
          </cell>
          <cell r="C2251">
            <v>3</v>
          </cell>
          <cell r="D2251">
            <v>405876</v>
          </cell>
          <cell r="E2251" t="str">
            <v>Roevin Technical People, a div. of  Adecco Employment Services Limited</v>
          </cell>
          <cell r="F2251" t="str">
            <v>Keren Ruller- Safety Specialist Term Extension</v>
          </cell>
          <cell r="G2251" t="str">
            <v>Schedules for Master Agreements</v>
          </cell>
          <cell r="H2251" t="str">
            <v>Soriano, Loreta</v>
          </cell>
          <cell r="I2251">
            <v>42347</v>
          </cell>
          <cell r="J2251">
            <v>42447</v>
          </cell>
          <cell r="K2251">
            <v>42704</v>
          </cell>
          <cell r="L2251" t="str">
            <v>Complete</v>
          </cell>
          <cell r="M2251" t="str">
            <v>Executed</v>
          </cell>
          <cell r="N2251">
            <v>42354</v>
          </cell>
          <cell r="O2251" t="str">
            <v>Edit New Supplement</v>
          </cell>
          <cell r="P2251" t="str">
            <v>Soriano, Loreta</v>
          </cell>
          <cell r="Q2251" t="str">
            <v>Soriano, Loreta</v>
          </cell>
          <cell r="R2251" t="str">
            <v>Carla Salazar</v>
          </cell>
          <cell r="S2251" t="str">
            <v>Kara Slemko</v>
          </cell>
          <cell r="T2251" t="str">
            <v>Stephanie Graham</v>
          </cell>
          <cell r="U2251" t="str">
            <v>H - Horizon</v>
          </cell>
          <cell r="V2251" t="str">
            <v>Upgrading &amp; Utilitie - Upgrading &amp; Utilities</v>
          </cell>
          <cell r="W2251" t="str">
            <v>30 Days net terms</v>
          </cell>
          <cell r="X2251">
            <v>550000</v>
          </cell>
          <cell r="Y2251">
            <v>584032</v>
          </cell>
          <cell r="Z2251">
            <v>150000</v>
          </cell>
        </row>
        <row r="2252">
          <cell r="A2252" t="str">
            <v>803408-18-1</v>
          </cell>
          <cell r="B2252" t="str">
            <v>803408-18</v>
          </cell>
          <cell r="C2252">
            <v>1</v>
          </cell>
          <cell r="D2252">
            <v>40433401</v>
          </cell>
          <cell r="E2252" t="str">
            <v>Roevin Technical People, a div. of  Adecco Employment Services Limited</v>
          </cell>
          <cell r="F2252" t="str">
            <v>Professional Service agreement</v>
          </cell>
          <cell r="G2252" t="str">
            <v>Schedules for Master Agreements</v>
          </cell>
          <cell r="H2252" t="str">
            <v>Akinnola, Praise</v>
          </cell>
          <cell r="I2252">
            <v>40725</v>
          </cell>
          <cell r="J2252">
            <v>40742</v>
          </cell>
          <cell r="K2252">
            <v>40754</v>
          </cell>
          <cell r="L2252" t="str">
            <v>Complete</v>
          </cell>
          <cell r="M2252" t="str">
            <v>Executed</v>
          </cell>
          <cell r="N2252">
            <v>40742</v>
          </cell>
          <cell r="O2252" t="str">
            <v>Approve Contract</v>
          </cell>
          <cell r="P2252" t="str">
            <v>Commercial Operations Approver</v>
          </cell>
          <cell r="Q2252" t="str">
            <v>Crawford, Marina</v>
          </cell>
          <cell r="R2252" t="str">
            <v>Marina Crawford</v>
          </cell>
          <cell r="S2252" t="str">
            <v>Ron Laing</v>
          </cell>
          <cell r="T2252" t="str">
            <v>Stephanie Graham</v>
          </cell>
          <cell r="U2252" t="str">
            <v>H - Horizon</v>
          </cell>
          <cell r="V2252" t="str">
            <v>Upgrading &amp; Utilitie - Upgrading &amp; Utilities</v>
          </cell>
          <cell r="W2252" t="str">
            <v>30 Days net terms</v>
          </cell>
          <cell r="X2252">
            <v>91608</v>
          </cell>
          <cell r="Y2252">
            <v>584032</v>
          </cell>
          <cell r="Z2252">
            <v>11608</v>
          </cell>
        </row>
        <row r="2253">
          <cell r="A2253" t="str">
            <v>803408-181-1</v>
          </cell>
          <cell r="B2253" t="str">
            <v>803408-181</v>
          </cell>
          <cell r="C2253">
            <v>1</v>
          </cell>
          <cell r="D2253">
            <v>405875</v>
          </cell>
          <cell r="E2253" t="str">
            <v>Roevin Technical People, a div. of  Adecco Employment Services Limited</v>
          </cell>
          <cell r="F2253" t="str">
            <v>Jason Lowe- Safety Specialist Term Extension</v>
          </cell>
          <cell r="G2253" t="str">
            <v>Schedules for Master Agreements</v>
          </cell>
          <cell r="H2253" t="str">
            <v>Soriano, Loreta</v>
          </cell>
          <cell r="I2253">
            <v>41738</v>
          </cell>
          <cell r="J2253">
            <v>41715</v>
          </cell>
          <cell r="K2253">
            <v>41820</v>
          </cell>
          <cell r="L2253" t="str">
            <v>Complete</v>
          </cell>
          <cell r="M2253" t="str">
            <v>Executed</v>
          </cell>
          <cell r="N2253">
            <v>41758</v>
          </cell>
          <cell r="O2253" t="str">
            <v>Execute Contract</v>
          </cell>
          <cell r="P2253" t="str">
            <v>Soriano, Loreta</v>
          </cell>
          <cell r="Q2253" t="str">
            <v>Soriano, Loreta</v>
          </cell>
          <cell r="R2253" t="str">
            <v>Carla Salazar</v>
          </cell>
          <cell r="S2253" t="str">
            <v>Kara Slemko</v>
          </cell>
          <cell r="T2253" t="str">
            <v>Stephanie Graham</v>
          </cell>
          <cell r="U2253" t="str">
            <v>H - Horizon</v>
          </cell>
          <cell r="V2253" t="str">
            <v>Upgrading &amp; Utilitie - Upgrading &amp; Utilities</v>
          </cell>
          <cell r="W2253" t="str">
            <v>30 Days net terms</v>
          </cell>
          <cell r="X2253">
            <v>250000</v>
          </cell>
          <cell r="Y2253">
            <v>584032</v>
          </cell>
          <cell r="Z2253">
            <v>150000</v>
          </cell>
        </row>
        <row r="2254">
          <cell r="A2254" t="str">
            <v>803408-181-1</v>
          </cell>
          <cell r="B2254" t="str">
            <v>803408-181</v>
          </cell>
          <cell r="C2254">
            <v>1</v>
          </cell>
          <cell r="D2254">
            <v>405875</v>
          </cell>
          <cell r="E2254" t="str">
            <v>Roevin Technical People, a div. of  Adecco Employment Services Limited</v>
          </cell>
          <cell r="F2254" t="str">
            <v>Jason Lowe- Safety Specialist Term Extension</v>
          </cell>
          <cell r="G2254" t="str">
            <v>Schedules for Master Agreements</v>
          </cell>
          <cell r="H2254" t="str">
            <v>Soriano, Loreta</v>
          </cell>
          <cell r="I2254">
            <v>41738</v>
          </cell>
          <cell r="J2254">
            <v>41715</v>
          </cell>
          <cell r="K2254">
            <v>41820</v>
          </cell>
          <cell r="L2254" t="str">
            <v>Complete</v>
          </cell>
          <cell r="M2254" t="str">
            <v>Executed</v>
          </cell>
          <cell r="N2254">
            <v>41758</v>
          </cell>
          <cell r="O2254" t="str">
            <v>Parallel_Return_to_Edit_Mode</v>
          </cell>
          <cell r="P2254" t="str">
            <v>Soriano, Loreta</v>
          </cell>
          <cell r="R2254" t="str">
            <v>Carla Salazar</v>
          </cell>
          <cell r="S2254" t="str">
            <v>Kara Slemko</v>
          </cell>
          <cell r="T2254" t="str">
            <v>Stephanie Graham</v>
          </cell>
          <cell r="U2254" t="str">
            <v>H - Horizon</v>
          </cell>
          <cell r="V2254" t="str">
            <v>Upgrading &amp; Utilitie - Upgrading &amp; Utilities</v>
          </cell>
          <cell r="W2254" t="str">
            <v>30 Days net terms</v>
          </cell>
          <cell r="X2254">
            <v>250000</v>
          </cell>
          <cell r="Y2254">
            <v>584032</v>
          </cell>
          <cell r="Z2254">
            <v>150000</v>
          </cell>
        </row>
        <row r="2255">
          <cell r="A2255" t="str">
            <v>803408-182-1</v>
          </cell>
          <cell r="B2255" t="str">
            <v>803408-182</v>
          </cell>
          <cell r="C2255">
            <v>1</v>
          </cell>
          <cell r="D2255">
            <v>405881</v>
          </cell>
          <cell r="E2255" t="str">
            <v>Roevin Technical People, a div. of  Adecco Employment Services Limited</v>
          </cell>
          <cell r="F2255" t="str">
            <v>Heather Reid- Safety Specialist Extension</v>
          </cell>
          <cell r="G2255" t="str">
            <v>Schedules for Master Agreements</v>
          </cell>
          <cell r="H2255" t="str">
            <v>Soriano, Loreta</v>
          </cell>
          <cell r="I2255">
            <v>41683</v>
          </cell>
          <cell r="J2255">
            <v>41661</v>
          </cell>
          <cell r="K2255">
            <v>42026</v>
          </cell>
          <cell r="L2255" t="str">
            <v>Complete</v>
          </cell>
          <cell r="M2255" t="str">
            <v>Executed</v>
          </cell>
          <cell r="N2255">
            <v>41754</v>
          </cell>
          <cell r="O2255" t="str">
            <v>Parallel_Return_to_Edit_Mode</v>
          </cell>
          <cell r="P2255" t="str">
            <v>Soriano, Loreta</v>
          </cell>
          <cell r="R2255" t="str">
            <v>Carla Salazar</v>
          </cell>
          <cell r="S2255" t="str">
            <v>Kara Slemko</v>
          </cell>
          <cell r="T2255" t="str">
            <v>Stephanie Graham</v>
          </cell>
          <cell r="U2255" t="str">
            <v>H - Horizon</v>
          </cell>
          <cell r="V2255" t="str">
            <v>Upgrading &amp; Utilitie - Upgrading &amp; Utilities</v>
          </cell>
          <cell r="W2255" t="str">
            <v>30 Days net terms</v>
          </cell>
          <cell r="X2255">
            <v>250000</v>
          </cell>
          <cell r="Y2255">
            <v>584032</v>
          </cell>
          <cell r="Z2255">
            <v>150000</v>
          </cell>
        </row>
        <row r="2256">
          <cell r="A2256" t="str">
            <v>803408-182-1</v>
          </cell>
          <cell r="B2256" t="str">
            <v>803408-182</v>
          </cell>
          <cell r="C2256">
            <v>1</v>
          </cell>
          <cell r="D2256">
            <v>405881</v>
          </cell>
          <cell r="E2256" t="str">
            <v>Roevin Technical People, a div. of  Adecco Employment Services Limited</v>
          </cell>
          <cell r="F2256" t="str">
            <v>Heather Reid- Safety Specialist Extension</v>
          </cell>
          <cell r="G2256" t="str">
            <v>Schedules for Master Agreements</v>
          </cell>
          <cell r="H2256" t="str">
            <v>Soriano, Loreta</v>
          </cell>
          <cell r="I2256">
            <v>41683</v>
          </cell>
          <cell r="J2256">
            <v>41661</v>
          </cell>
          <cell r="K2256">
            <v>42026</v>
          </cell>
          <cell r="L2256" t="str">
            <v>Complete</v>
          </cell>
          <cell r="M2256" t="str">
            <v>Executed</v>
          </cell>
          <cell r="N2256">
            <v>41754</v>
          </cell>
          <cell r="O2256" t="str">
            <v>Review Contract</v>
          </cell>
          <cell r="P2256" t="str">
            <v>Supply Management Reviewer</v>
          </cell>
          <cell r="Q2256" t="str">
            <v>Salazar, Carla</v>
          </cell>
          <cell r="R2256" t="str">
            <v>Carla Salazar</v>
          </cell>
          <cell r="S2256" t="str">
            <v>Kara Slemko</v>
          </cell>
          <cell r="T2256" t="str">
            <v>Stephanie Graham</v>
          </cell>
          <cell r="U2256" t="str">
            <v>H - Horizon</v>
          </cell>
          <cell r="V2256" t="str">
            <v>Upgrading &amp; Utilitie - Upgrading &amp; Utilities</v>
          </cell>
          <cell r="W2256" t="str">
            <v>30 Days net terms</v>
          </cell>
          <cell r="X2256">
            <v>250000</v>
          </cell>
          <cell r="Y2256">
            <v>584032</v>
          </cell>
          <cell r="Z2256">
            <v>150000</v>
          </cell>
        </row>
        <row r="2257">
          <cell r="A2257" t="str">
            <v>803408-183-1</v>
          </cell>
          <cell r="B2257" t="str">
            <v>803408-183</v>
          </cell>
          <cell r="C2257">
            <v>1</v>
          </cell>
          <cell r="D2257">
            <v>405882</v>
          </cell>
          <cell r="E2257" t="str">
            <v>Roevin Technical People, a div. of  Adecco Employment Services Limited</v>
          </cell>
          <cell r="F2257" t="str">
            <v>Michael Jamieson- Safety Specialist Term Extension</v>
          </cell>
          <cell r="G2257" t="str">
            <v>Schedules for Master Agreements</v>
          </cell>
          <cell r="H2257" t="str">
            <v>Soriano, Loreta</v>
          </cell>
          <cell r="I2257">
            <v>41738</v>
          </cell>
          <cell r="J2257">
            <v>41715</v>
          </cell>
          <cell r="K2257">
            <v>41899</v>
          </cell>
          <cell r="L2257" t="str">
            <v>Complete</v>
          </cell>
          <cell r="M2257" t="str">
            <v>Executed</v>
          </cell>
          <cell r="N2257">
            <v>41758</v>
          </cell>
          <cell r="O2257" t="str">
            <v>Approve Contract</v>
          </cell>
          <cell r="P2257" t="str">
            <v>Commercial Operations Approver</v>
          </cell>
          <cell r="Q2257" t="str">
            <v>Easthope, Julie</v>
          </cell>
          <cell r="R2257" t="str">
            <v>Carla Salazar</v>
          </cell>
          <cell r="S2257" t="str">
            <v>Kara Slemko</v>
          </cell>
          <cell r="T2257" t="str">
            <v>Stephanie Graham</v>
          </cell>
          <cell r="U2257" t="str">
            <v>H - Horizon</v>
          </cell>
          <cell r="V2257" t="str">
            <v>Upgrading &amp; Utilitie - Upgrading &amp; Utilities</v>
          </cell>
          <cell r="W2257" t="str">
            <v>30 Days net terms</v>
          </cell>
          <cell r="X2257">
            <v>250000</v>
          </cell>
          <cell r="Y2257">
            <v>584032</v>
          </cell>
          <cell r="Z2257">
            <v>150000</v>
          </cell>
        </row>
        <row r="2258">
          <cell r="A2258" t="str">
            <v>803408-183-1</v>
          </cell>
          <cell r="B2258" t="str">
            <v>803408-183</v>
          </cell>
          <cell r="C2258">
            <v>1</v>
          </cell>
          <cell r="D2258">
            <v>405882</v>
          </cell>
          <cell r="E2258" t="str">
            <v>Roevin Technical People, a div. of  Adecco Employment Services Limited</v>
          </cell>
          <cell r="F2258" t="str">
            <v>Michael Jamieson- Safety Specialist Term Extension</v>
          </cell>
          <cell r="G2258" t="str">
            <v>Schedules for Master Agreements</v>
          </cell>
          <cell r="H2258" t="str">
            <v>Soriano, Loreta</v>
          </cell>
          <cell r="I2258">
            <v>41738</v>
          </cell>
          <cell r="J2258">
            <v>41715</v>
          </cell>
          <cell r="K2258">
            <v>41899</v>
          </cell>
          <cell r="L2258" t="str">
            <v>Complete</v>
          </cell>
          <cell r="M2258" t="str">
            <v>Executed</v>
          </cell>
          <cell r="N2258">
            <v>41758</v>
          </cell>
          <cell r="O2258" t="str">
            <v>Execute Contract</v>
          </cell>
          <cell r="P2258" t="str">
            <v>Soriano, Loreta</v>
          </cell>
          <cell r="Q2258" t="str">
            <v>Soriano, Loreta</v>
          </cell>
          <cell r="R2258" t="str">
            <v>Carla Salazar</v>
          </cell>
          <cell r="S2258" t="str">
            <v>Kara Slemko</v>
          </cell>
          <cell r="T2258" t="str">
            <v>Stephanie Graham</v>
          </cell>
          <cell r="U2258" t="str">
            <v>H - Horizon</v>
          </cell>
          <cell r="V2258" t="str">
            <v>Upgrading &amp; Utilitie - Upgrading &amp; Utilities</v>
          </cell>
          <cell r="W2258" t="str">
            <v>30 Days net terms</v>
          </cell>
          <cell r="X2258">
            <v>250000</v>
          </cell>
          <cell r="Y2258">
            <v>584032</v>
          </cell>
          <cell r="Z2258">
            <v>150000</v>
          </cell>
        </row>
        <row r="2259">
          <cell r="A2259" t="str">
            <v>803408-184-1</v>
          </cell>
          <cell r="B2259" t="str">
            <v>803408-184</v>
          </cell>
          <cell r="C2259">
            <v>1</v>
          </cell>
          <cell r="D2259">
            <v>405922</v>
          </cell>
          <cell r="E2259" t="str">
            <v>Roevin Technical People, a div. of  Adecco Employment Services Limited</v>
          </cell>
          <cell r="F2259" t="str">
            <v>Darwin Cundliffe QA Specialist Term Extension</v>
          </cell>
          <cell r="G2259" t="str">
            <v>Schedules for Master Agreements</v>
          </cell>
          <cell r="H2259" t="str">
            <v>Templeton, Cody</v>
          </cell>
          <cell r="I2259">
            <v>41858</v>
          </cell>
          <cell r="J2259">
            <v>41852</v>
          </cell>
          <cell r="K2259">
            <v>42216</v>
          </cell>
          <cell r="L2259" t="str">
            <v>Complete</v>
          </cell>
          <cell r="M2259" t="str">
            <v>Executed</v>
          </cell>
          <cell r="N2259">
            <v>41865</v>
          </cell>
          <cell r="O2259" t="str">
            <v>Approve Contract</v>
          </cell>
          <cell r="P2259" t="str">
            <v>Business Area Approver</v>
          </cell>
          <cell r="Q2259" t="str">
            <v>Murphy, John</v>
          </cell>
          <cell r="R2259" t="str">
            <v>Sudip Kumar</v>
          </cell>
          <cell r="S2259" t="str">
            <v>Sudip Kumar</v>
          </cell>
          <cell r="T2259" t="str">
            <v>Stephanie Graham</v>
          </cell>
          <cell r="U2259" t="str">
            <v>H - Horizon</v>
          </cell>
          <cell r="V2259" t="str">
            <v>Major Projects</v>
          </cell>
          <cell r="W2259" t="str">
            <v>45 Days net terms</v>
          </cell>
          <cell r="X2259">
            <v>485920</v>
          </cell>
          <cell r="Y2259">
            <v>584032</v>
          </cell>
          <cell r="Z2259">
            <v>265920</v>
          </cell>
        </row>
        <row r="2260">
          <cell r="A2260" t="str">
            <v>803408-184-1</v>
          </cell>
          <cell r="B2260" t="str">
            <v>803408-184</v>
          </cell>
          <cell r="C2260">
            <v>1</v>
          </cell>
          <cell r="D2260">
            <v>405922</v>
          </cell>
          <cell r="E2260" t="str">
            <v>Roevin Technical People, a div. of  Adecco Employment Services Limited</v>
          </cell>
          <cell r="F2260" t="str">
            <v>Darwin Cundliffe QA Specialist Term Extension</v>
          </cell>
          <cell r="G2260" t="str">
            <v>Schedules for Master Agreements</v>
          </cell>
          <cell r="H2260" t="str">
            <v>Templeton, Cody</v>
          </cell>
          <cell r="I2260">
            <v>41858</v>
          </cell>
          <cell r="J2260">
            <v>41852</v>
          </cell>
          <cell r="K2260">
            <v>42216</v>
          </cell>
          <cell r="L2260" t="str">
            <v>Complete</v>
          </cell>
          <cell r="M2260" t="str">
            <v>Executed</v>
          </cell>
          <cell r="N2260">
            <v>41865</v>
          </cell>
          <cell r="O2260" t="str">
            <v>Edit New Supplement</v>
          </cell>
          <cell r="P2260" t="str">
            <v>Soriano, Loreta</v>
          </cell>
          <cell r="Q2260" t="str">
            <v>Soriano, Loreta</v>
          </cell>
          <cell r="R2260" t="str">
            <v>Sudip Kumar</v>
          </cell>
          <cell r="S2260" t="str">
            <v>Sudip Kumar</v>
          </cell>
          <cell r="T2260" t="str">
            <v>Stephanie Graham</v>
          </cell>
          <cell r="U2260" t="str">
            <v>H - Horizon</v>
          </cell>
          <cell r="V2260" t="str">
            <v>Major Projects</v>
          </cell>
          <cell r="W2260" t="str">
            <v>45 Days net terms</v>
          </cell>
          <cell r="X2260">
            <v>485920</v>
          </cell>
          <cell r="Y2260">
            <v>584032</v>
          </cell>
          <cell r="Z2260">
            <v>265920</v>
          </cell>
        </row>
        <row r="2261">
          <cell r="A2261" t="str">
            <v>803408-186-1</v>
          </cell>
          <cell r="B2261" t="str">
            <v>803408-186</v>
          </cell>
          <cell r="C2261">
            <v>1</v>
          </cell>
          <cell r="D2261">
            <v>406002</v>
          </cell>
          <cell r="E2261" t="str">
            <v>Roevin Technical People, a div. of  Adecco Employment Services Limited</v>
          </cell>
          <cell r="F2261" t="str">
            <v>Shane Lillico - Safety Specialist Term Extension</v>
          </cell>
          <cell r="G2261" t="str">
            <v>Schedules for Master Agreements</v>
          </cell>
          <cell r="H2261" t="str">
            <v>Soriano, Loreta</v>
          </cell>
          <cell r="I2261">
            <v>41738</v>
          </cell>
          <cell r="J2261">
            <v>41715</v>
          </cell>
          <cell r="K2261">
            <v>41746</v>
          </cell>
          <cell r="L2261" t="str">
            <v>Complete</v>
          </cell>
          <cell r="M2261" t="str">
            <v>Executed</v>
          </cell>
          <cell r="N2261">
            <v>41758</v>
          </cell>
          <cell r="O2261" t="str">
            <v>Parallel_Return_to_Edit_Mode</v>
          </cell>
          <cell r="P2261" t="str">
            <v>Soriano, Loreta</v>
          </cell>
          <cell r="R2261" t="str">
            <v>Carla Salazar</v>
          </cell>
          <cell r="S2261" t="str">
            <v>Kara Slemko</v>
          </cell>
          <cell r="T2261" t="str">
            <v>Stephanie Graham</v>
          </cell>
          <cell r="U2261" t="str">
            <v>H - Horizon</v>
          </cell>
          <cell r="V2261" t="str">
            <v>Major Projects</v>
          </cell>
          <cell r="W2261" t="str">
            <v>30 Days net terms</v>
          </cell>
          <cell r="X2261">
            <v>250000</v>
          </cell>
          <cell r="Y2261">
            <v>584032</v>
          </cell>
          <cell r="Z2261">
            <v>150000</v>
          </cell>
        </row>
        <row r="2262">
          <cell r="A2262" t="str">
            <v>803408-186-1</v>
          </cell>
          <cell r="B2262" t="str">
            <v>803408-186</v>
          </cell>
          <cell r="C2262">
            <v>1</v>
          </cell>
          <cell r="D2262">
            <v>406002</v>
          </cell>
          <cell r="E2262" t="str">
            <v>Roevin Technical People, a div. of  Adecco Employment Services Limited</v>
          </cell>
          <cell r="F2262" t="str">
            <v>Shane Lillico - Safety Specialist Term Extension</v>
          </cell>
          <cell r="G2262" t="str">
            <v>Schedules for Master Agreements</v>
          </cell>
          <cell r="H2262" t="str">
            <v>Soriano, Loreta</v>
          </cell>
          <cell r="I2262">
            <v>41738</v>
          </cell>
          <cell r="J2262">
            <v>41715</v>
          </cell>
          <cell r="K2262">
            <v>41746</v>
          </cell>
          <cell r="L2262" t="str">
            <v>Complete</v>
          </cell>
          <cell r="M2262" t="str">
            <v>Executed</v>
          </cell>
          <cell r="N2262">
            <v>41758</v>
          </cell>
          <cell r="O2262" t="str">
            <v>Review Contract</v>
          </cell>
          <cell r="P2262" t="str">
            <v>Supply Management Reviewer</v>
          </cell>
          <cell r="Q2262" t="str">
            <v>Salazar, Carla</v>
          </cell>
          <cell r="R2262" t="str">
            <v>Carla Salazar</v>
          </cell>
          <cell r="S2262" t="str">
            <v>Kara Slemko</v>
          </cell>
          <cell r="T2262" t="str">
            <v>Stephanie Graham</v>
          </cell>
          <cell r="U2262" t="str">
            <v>H - Horizon</v>
          </cell>
          <cell r="V2262" t="str">
            <v>Major Projects</v>
          </cell>
          <cell r="W2262" t="str">
            <v>30 Days net terms</v>
          </cell>
          <cell r="X2262">
            <v>250000</v>
          </cell>
          <cell r="Y2262">
            <v>584032</v>
          </cell>
          <cell r="Z2262">
            <v>150000</v>
          </cell>
        </row>
        <row r="2263">
          <cell r="A2263" t="str">
            <v>803408-188-1</v>
          </cell>
          <cell r="B2263" t="str">
            <v>803408-188</v>
          </cell>
          <cell r="C2263">
            <v>1</v>
          </cell>
          <cell r="D2263">
            <v>406028</v>
          </cell>
          <cell r="E2263" t="str">
            <v>Roevin Technical People, a div. of  Adecco Employment Services Limited</v>
          </cell>
          <cell r="F2263" t="str">
            <v>Cynthia Oravecz- Safety Specialist</v>
          </cell>
          <cell r="G2263" t="str">
            <v>Schedules for Master Agreements</v>
          </cell>
          <cell r="H2263" t="str">
            <v>Soriano, Loreta</v>
          </cell>
          <cell r="I2263">
            <v>42011</v>
          </cell>
          <cell r="J2263">
            <v>42018</v>
          </cell>
          <cell r="K2263">
            <v>42193</v>
          </cell>
          <cell r="L2263" t="str">
            <v>Complete</v>
          </cell>
          <cell r="M2263" t="str">
            <v>Executed</v>
          </cell>
          <cell r="N2263">
            <v>42020</v>
          </cell>
          <cell r="O2263" t="str">
            <v>Parallel_Return_to_Edit_Mode</v>
          </cell>
          <cell r="P2263" t="str">
            <v>Soriano, Loreta</v>
          </cell>
          <cell r="R2263" t="str">
            <v>Carla Salazar</v>
          </cell>
          <cell r="S2263" t="str">
            <v>Kara Slemko</v>
          </cell>
          <cell r="T2263" t="str">
            <v>Stephanie Graham</v>
          </cell>
          <cell r="U2263" t="str">
            <v>H - Horizon</v>
          </cell>
          <cell r="V2263" t="str">
            <v>Upgrading &amp; Utilitie - Upgrading &amp; Utilities</v>
          </cell>
          <cell r="W2263" t="str">
            <v>30 Days net terms</v>
          </cell>
          <cell r="X2263">
            <v>250000</v>
          </cell>
          <cell r="Y2263">
            <v>584032</v>
          </cell>
          <cell r="Z2263">
            <v>150000</v>
          </cell>
        </row>
        <row r="2264">
          <cell r="A2264" t="str">
            <v>803408-188-1</v>
          </cell>
          <cell r="B2264" t="str">
            <v>803408-188</v>
          </cell>
          <cell r="C2264">
            <v>1</v>
          </cell>
          <cell r="D2264">
            <v>406028</v>
          </cell>
          <cell r="E2264" t="str">
            <v>Roevin Technical People, a div. of  Adecco Employment Services Limited</v>
          </cell>
          <cell r="F2264" t="str">
            <v>Cynthia Oravecz- Safety Specialist</v>
          </cell>
          <cell r="G2264" t="str">
            <v>Schedules for Master Agreements</v>
          </cell>
          <cell r="H2264" t="str">
            <v>Soriano, Loreta</v>
          </cell>
          <cell r="I2264">
            <v>42011</v>
          </cell>
          <cell r="J2264">
            <v>42018</v>
          </cell>
          <cell r="K2264">
            <v>42193</v>
          </cell>
          <cell r="L2264" t="str">
            <v>Complete</v>
          </cell>
          <cell r="M2264" t="str">
            <v>Executed</v>
          </cell>
          <cell r="N2264">
            <v>42020</v>
          </cell>
          <cell r="O2264" t="str">
            <v>Approve Contract</v>
          </cell>
          <cell r="P2264" t="str">
            <v>Business Area Approver</v>
          </cell>
          <cell r="Q2264" t="str">
            <v>Gurin, Mike</v>
          </cell>
          <cell r="R2264" t="str">
            <v>Carla Salazar</v>
          </cell>
          <cell r="S2264" t="str">
            <v>Kara Slemko</v>
          </cell>
          <cell r="T2264" t="str">
            <v>Stephanie Graham</v>
          </cell>
          <cell r="U2264" t="str">
            <v>H - Horizon</v>
          </cell>
          <cell r="V2264" t="str">
            <v>Upgrading &amp; Utilitie - Upgrading &amp; Utilities</v>
          </cell>
          <cell r="W2264" t="str">
            <v>30 Days net terms</v>
          </cell>
          <cell r="X2264">
            <v>250000</v>
          </cell>
          <cell r="Y2264">
            <v>584032</v>
          </cell>
          <cell r="Z2264">
            <v>150000</v>
          </cell>
        </row>
        <row r="2265">
          <cell r="A2265" t="str">
            <v>803408-190-1</v>
          </cell>
          <cell r="B2265" t="str">
            <v>803408-190</v>
          </cell>
          <cell r="C2265">
            <v>1</v>
          </cell>
          <cell r="D2265">
            <v>406210</v>
          </cell>
          <cell r="E2265" t="str">
            <v>Roevin Technical People, a div. of  Adecco Employment Services Limited</v>
          </cell>
          <cell r="F2265" t="str">
            <v>Douglas Lagos</v>
          </cell>
          <cell r="G2265" t="str">
            <v>Schedules for Master Agreements</v>
          </cell>
          <cell r="H2265" t="str">
            <v>Templeton, Cody</v>
          </cell>
          <cell r="I2265">
            <v>41870</v>
          </cell>
          <cell r="J2265">
            <v>41694</v>
          </cell>
          <cell r="K2265">
            <v>41882</v>
          </cell>
          <cell r="L2265" t="str">
            <v>Complete</v>
          </cell>
          <cell r="M2265" t="str">
            <v>Executed</v>
          </cell>
          <cell r="N2265">
            <v>41879</v>
          </cell>
          <cell r="O2265" t="str">
            <v>Execute Contract</v>
          </cell>
          <cell r="P2265" t="str">
            <v>Templeton, Cody</v>
          </cell>
          <cell r="Q2265" t="str">
            <v>Templeton, Cody</v>
          </cell>
          <cell r="R2265" t="str">
            <v>Ari Bronkhorst</v>
          </cell>
          <cell r="S2265" t="str">
            <v>Jon Halford</v>
          </cell>
          <cell r="T2265" t="str">
            <v>Stephanie Graham</v>
          </cell>
          <cell r="U2265" t="str">
            <v>H - Horizon</v>
          </cell>
          <cell r="V2265" t="str">
            <v>Major Projects</v>
          </cell>
          <cell r="W2265" t="str">
            <v>45 Days net terms</v>
          </cell>
          <cell r="X2265">
            <v>115000</v>
          </cell>
          <cell r="Y2265">
            <v>584032</v>
          </cell>
          <cell r="Z2265">
            <v>45000</v>
          </cell>
        </row>
        <row r="2266">
          <cell r="A2266" t="str">
            <v>803408-190-1</v>
          </cell>
          <cell r="B2266" t="str">
            <v>803408-190</v>
          </cell>
          <cell r="C2266">
            <v>1</v>
          </cell>
          <cell r="D2266">
            <v>406210</v>
          </cell>
          <cell r="E2266" t="str">
            <v>Roevin Technical People, a div. of  Adecco Employment Services Limited</v>
          </cell>
          <cell r="F2266" t="str">
            <v>Douglas Lagos</v>
          </cell>
          <cell r="G2266" t="str">
            <v>Schedules for Master Agreements</v>
          </cell>
          <cell r="H2266" t="str">
            <v>Templeton, Cody</v>
          </cell>
          <cell r="I2266">
            <v>41870</v>
          </cell>
          <cell r="J2266">
            <v>41694</v>
          </cell>
          <cell r="K2266">
            <v>41882</v>
          </cell>
          <cell r="L2266" t="str">
            <v>Complete</v>
          </cell>
          <cell r="M2266" t="str">
            <v>Executed</v>
          </cell>
          <cell r="N2266">
            <v>41879</v>
          </cell>
          <cell r="O2266" t="str">
            <v>Approve Contract</v>
          </cell>
          <cell r="P2266" t="str">
            <v>Business Area Approver</v>
          </cell>
          <cell r="Q2266" t="str">
            <v>Cowley, Robert</v>
          </cell>
          <cell r="R2266" t="str">
            <v>Ari Bronkhorst</v>
          </cell>
          <cell r="S2266" t="str">
            <v>Jon Halford</v>
          </cell>
          <cell r="T2266" t="str">
            <v>Stephanie Graham</v>
          </cell>
          <cell r="U2266" t="str">
            <v>H - Horizon</v>
          </cell>
          <cell r="V2266" t="str">
            <v>Major Projects</v>
          </cell>
          <cell r="W2266" t="str">
            <v>45 Days net terms</v>
          </cell>
          <cell r="X2266">
            <v>115000</v>
          </cell>
          <cell r="Y2266">
            <v>584032</v>
          </cell>
          <cell r="Z2266">
            <v>45000</v>
          </cell>
        </row>
        <row r="2267">
          <cell r="A2267" t="str">
            <v>803408-190-2</v>
          </cell>
          <cell r="B2267" t="str">
            <v>803408-190</v>
          </cell>
          <cell r="C2267">
            <v>2</v>
          </cell>
          <cell r="D2267">
            <v>406210</v>
          </cell>
          <cell r="E2267" t="str">
            <v>Roevin Technical People, a div. of  Adecco Employment Services Limited</v>
          </cell>
          <cell r="F2267" t="str">
            <v>Douglas Lagos</v>
          </cell>
          <cell r="G2267" t="str">
            <v>Schedules for Master Agreements</v>
          </cell>
          <cell r="H2267" t="str">
            <v>Templeton, Cody</v>
          </cell>
          <cell r="I2267">
            <v>41890</v>
          </cell>
          <cell r="J2267">
            <v>41694</v>
          </cell>
          <cell r="K2267">
            <v>41912</v>
          </cell>
          <cell r="L2267" t="str">
            <v>Complete</v>
          </cell>
          <cell r="M2267" t="str">
            <v>Executed</v>
          </cell>
          <cell r="N2267">
            <v>41900</v>
          </cell>
          <cell r="O2267" t="str">
            <v>Parallel_Return_to_Edit_Mode</v>
          </cell>
          <cell r="P2267" t="str">
            <v>Templeton, Cody</v>
          </cell>
          <cell r="R2267" t="str">
            <v>Ari Bronkhorst</v>
          </cell>
          <cell r="S2267" t="str">
            <v>Jon Halford</v>
          </cell>
          <cell r="T2267" t="str">
            <v>Stephanie Graham</v>
          </cell>
          <cell r="U2267" t="str">
            <v>H - Horizon</v>
          </cell>
          <cell r="V2267" t="str">
            <v>Major Projects</v>
          </cell>
          <cell r="W2267" t="str">
            <v>45 Days net terms</v>
          </cell>
          <cell r="X2267">
            <v>143778</v>
          </cell>
          <cell r="Y2267">
            <v>584032</v>
          </cell>
          <cell r="Z2267">
            <v>28778</v>
          </cell>
        </row>
        <row r="2268">
          <cell r="A2268" t="str">
            <v>803408-190-2</v>
          </cell>
          <cell r="B2268" t="str">
            <v>803408-190</v>
          </cell>
          <cell r="C2268">
            <v>2</v>
          </cell>
          <cell r="D2268">
            <v>406210</v>
          </cell>
          <cell r="E2268" t="str">
            <v>Roevin Technical People, a div. of  Adecco Employment Services Limited</v>
          </cell>
          <cell r="F2268" t="str">
            <v>Douglas Lagos</v>
          </cell>
          <cell r="G2268" t="str">
            <v>Schedules for Master Agreements</v>
          </cell>
          <cell r="H2268" t="str">
            <v>Templeton, Cody</v>
          </cell>
          <cell r="I2268">
            <v>41890</v>
          </cell>
          <cell r="J2268">
            <v>41694</v>
          </cell>
          <cell r="K2268">
            <v>41912</v>
          </cell>
          <cell r="L2268" t="str">
            <v>Complete</v>
          </cell>
          <cell r="M2268" t="str">
            <v>Executed</v>
          </cell>
          <cell r="N2268">
            <v>41900</v>
          </cell>
          <cell r="O2268" t="str">
            <v>Approve Contract</v>
          </cell>
          <cell r="P2268" t="str">
            <v>Commercial Operations Approver</v>
          </cell>
          <cell r="Q2268" t="str">
            <v>Bronkhorst, Ari</v>
          </cell>
          <cell r="R2268" t="str">
            <v>Ari Bronkhorst</v>
          </cell>
          <cell r="S2268" t="str">
            <v>Jon Halford</v>
          </cell>
          <cell r="T2268" t="str">
            <v>Stephanie Graham</v>
          </cell>
          <cell r="U2268" t="str">
            <v>H - Horizon</v>
          </cell>
          <cell r="V2268" t="str">
            <v>Major Projects</v>
          </cell>
          <cell r="W2268" t="str">
            <v>45 Days net terms</v>
          </cell>
          <cell r="X2268">
            <v>143778</v>
          </cell>
          <cell r="Y2268">
            <v>584032</v>
          </cell>
          <cell r="Z2268">
            <v>28778</v>
          </cell>
        </row>
        <row r="2269">
          <cell r="A2269" t="str">
            <v>803408-190-3</v>
          </cell>
          <cell r="B2269" t="str">
            <v>803408-190</v>
          </cell>
          <cell r="C2269">
            <v>3</v>
          </cell>
          <cell r="D2269">
            <v>406210</v>
          </cell>
          <cell r="E2269" t="str">
            <v>Roevin Technical People, a div. of  Adecco Employment Services Limited</v>
          </cell>
          <cell r="F2269" t="str">
            <v>Douglas Lagos</v>
          </cell>
          <cell r="G2269" t="str">
            <v>Schedules for Master Agreements</v>
          </cell>
          <cell r="H2269" t="str">
            <v>Templeton, Cody</v>
          </cell>
          <cell r="I2269">
            <v>41906</v>
          </cell>
          <cell r="J2269">
            <v>41694</v>
          </cell>
          <cell r="K2269">
            <v>41927</v>
          </cell>
          <cell r="L2269" t="str">
            <v>Complete</v>
          </cell>
          <cell r="M2269" t="str">
            <v>Executed</v>
          </cell>
          <cell r="N2269">
            <v>41919</v>
          </cell>
          <cell r="O2269" t="str">
            <v>Parallel_Return_to_Edit_Mode</v>
          </cell>
          <cell r="P2269" t="str">
            <v>Templeton, Cody</v>
          </cell>
          <cell r="R2269" t="str">
            <v>Ari Bronkhorst</v>
          </cell>
          <cell r="S2269" t="str">
            <v>Jon Halford</v>
          </cell>
          <cell r="T2269" t="str">
            <v>Stephanie Graham</v>
          </cell>
          <cell r="U2269" t="str">
            <v>H - Horizon</v>
          </cell>
          <cell r="V2269" t="str">
            <v>Major Projects</v>
          </cell>
          <cell r="W2269" t="str">
            <v>45 Days net terms</v>
          </cell>
          <cell r="X2269">
            <v>158997.6</v>
          </cell>
          <cell r="Y2269">
            <v>584032</v>
          </cell>
          <cell r="Z2269">
            <v>15219.6</v>
          </cell>
        </row>
        <row r="2270">
          <cell r="A2270" t="str">
            <v>803408-190-3</v>
          </cell>
          <cell r="B2270" t="str">
            <v>803408-190</v>
          </cell>
          <cell r="C2270">
            <v>3</v>
          </cell>
          <cell r="D2270">
            <v>406210</v>
          </cell>
          <cell r="E2270" t="str">
            <v>Roevin Technical People, a div. of  Adecco Employment Services Limited</v>
          </cell>
          <cell r="F2270" t="str">
            <v>Douglas Lagos</v>
          </cell>
          <cell r="G2270" t="str">
            <v>Schedules for Master Agreements</v>
          </cell>
          <cell r="H2270" t="str">
            <v>Templeton, Cody</v>
          </cell>
          <cell r="I2270">
            <v>41906</v>
          </cell>
          <cell r="J2270">
            <v>41694</v>
          </cell>
          <cell r="K2270">
            <v>41927</v>
          </cell>
          <cell r="L2270" t="str">
            <v>Complete</v>
          </cell>
          <cell r="M2270" t="str">
            <v>Executed</v>
          </cell>
          <cell r="N2270">
            <v>41919</v>
          </cell>
          <cell r="O2270" t="str">
            <v>Edit New Supplement</v>
          </cell>
          <cell r="P2270" t="str">
            <v>Templeton, Cody</v>
          </cell>
          <cell r="Q2270" t="str">
            <v>Templeton, Cody</v>
          </cell>
          <cell r="R2270" t="str">
            <v>Ari Bronkhorst</v>
          </cell>
          <cell r="S2270" t="str">
            <v>Jon Halford</v>
          </cell>
          <cell r="T2270" t="str">
            <v>Stephanie Graham</v>
          </cell>
          <cell r="U2270" t="str">
            <v>H - Horizon</v>
          </cell>
          <cell r="V2270" t="str">
            <v>Major Projects</v>
          </cell>
          <cell r="W2270" t="str">
            <v>45 Days net terms</v>
          </cell>
          <cell r="X2270">
            <v>158997.6</v>
          </cell>
          <cell r="Y2270">
            <v>584032</v>
          </cell>
          <cell r="Z2270">
            <v>15219.6</v>
          </cell>
        </row>
        <row r="2271">
          <cell r="A2271" t="str">
            <v>803408-190-4</v>
          </cell>
          <cell r="B2271" t="str">
            <v>803408-190</v>
          </cell>
          <cell r="C2271">
            <v>4</v>
          </cell>
          <cell r="D2271">
            <v>406210</v>
          </cell>
          <cell r="E2271" t="str">
            <v>Roevin Technical People, a div. of  Adecco Employment Services Limited</v>
          </cell>
          <cell r="F2271" t="str">
            <v>Douglas Lagos</v>
          </cell>
          <cell r="G2271" t="str">
            <v>Schedules for Master Agreements</v>
          </cell>
          <cell r="H2271" t="str">
            <v>Templeton, Cody</v>
          </cell>
          <cell r="I2271">
            <v>41947</v>
          </cell>
          <cell r="J2271">
            <v>41694</v>
          </cell>
          <cell r="K2271">
            <v>41943</v>
          </cell>
          <cell r="L2271" t="str">
            <v>Complete</v>
          </cell>
          <cell r="M2271" t="str">
            <v>Executed</v>
          </cell>
          <cell r="N2271">
            <v>41950</v>
          </cell>
          <cell r="O2271" t="str">
            <v>Parallel_Return_to_Edit_Mode</v>
          </cell>
          <cell r="P2271" t="str">
            <v>Templeton, Cody</v>
          </cell>
          <cell r="R2271" t="str">
            <v>Ari Bronkhorst</v>
          </cell>
          <cell r="S2271" t="str">
            <v>Jon Halford</v>
          </cell>
          <cell r="T2271" t="str">
            <v>Stephanie Graham</v>
          </cell>
          <cell r="U2271" t="str">
            <v>H - Horizon</v>
          </cell>
          <cell r="V2271" t="str">
            <v>Major Projects</v>
          </cell>
          <cell r="W2271" t="str">
            <v>45 Days net terms</v>
          </cell>
          <cell r="X2271">
            <v>170158.64</v>
          </cell>
          <cell r="Y2271">
            <v>584032</v>
          </cell>
          <cell r="Z2271">
            <v>11161.04</v>
          </cell>
        </row>
        <row r="2272">
          <cell r="A2272" t="str">
            <v>803408-190-4</v>
          </cell>
          <cell r="B2272" t="str">
            <v>803408-190</v>
          </cell>
          <cell r="C2272">
            <v>4</v>
          </cell>
          <cell r="D2272">
            <v>406210</v>
          </cell>
          <cell r="E2272" t="str">
            <v>Roevin Technical People, a div. of  Adecco Employment Services Limited</v>
          </cell>
          <cell r="F2272" t="str">
            <v>Douglas Lagos</v>
          </cell>
          <cell r="G2272" t="str">
            <v>Schedules for Master Agreements</v>
          </cell>
          <cell r="H2272" t="str">
            <v>Templeton, Cody</v>
          </cell>
          <cell r="I2272">
            <v>41947</v>
          </cell>
          <cell r="J2272">
            <v>41694</v>
          </cell>
          <cell r="K2272">
            <v>41943</v>
          </cell>
          <cell r="L2272" t="str">
            <v>Complete</v>
          </cell>
          <cell r="M2272" t="str">
            <v>Executed</v>
          </cell>
          <cell r="N2272">
            <v>41950</v>
          </cell>
          <cell r="O2272" t="str">
            <v>Approve Contract</v>
          </cell>
          <cell r="P2272" t="str">
            <v>Business Area Approver</v>
          </cell>
          <cell r="Q2272" t="str">
            <v>Cowley, Robert</v>
          </cell>
          <cell r="R2272" t="str">
            <v>Ari Bronkhorst</v>
          </cell>
          <cell r="S2272" t="str">
            <v>Jon Halford</v>
          </cell>
          <cell r="T2272" t="str">
            <v>Stephanie Graham</v>
          </cell>
          <cell r="U2272" t="str">
            <v>H - Horizon</v>
          </cell>
          <cell r="V2272" t="str">
            <v>Major Projects</v>
          </cell>
          <cell r="W2272" t="str">
            <v>45 Days net terms</v>
          </cell>
          <cell r="X2272">
            <v>170158.64</v>
          </cell>
          <cell r="Y2272">
            <v>584032</v>
          </cell>
          <cell r="Z2272">
            <v>11161.04</v>
          </cell>
        </row>
        <row r="2273">
          <cell r="A2273" t="str">
            <v>803408-196-1</v>
          </cell>
          <cell r="B2273" t="str">
            <v>803408-196</v>
          </cell>
          <cell r="C2273">
            <v>1</v>
          </cell>
          <cell r="D2273">
            <v>406235</v>
          </cell>
          <cell r="E2273" t="str">
            <v>Roevin Technical People, a div. of  Adecco Employment Services Limited</v>
          </cell>
          <cell r="F2273" t="str">
            <v>Kristopher Steele - Safety Specialist</v>
          </cell>
          <cell r="G2273" t="str">
            <v>Schedules for Master Agreements</v>
          </cell>
          <cell r="H2273" t="str">
            <v>Soriano, Loreta</v>
          </cell>
          <cell r="I2273">
            <v>42017</v>
          </cell>
          <cell r="J2273">
            <v>42087</v>
          </cell>
          <cell r="K2273">
            <v>42452</v>
          </cell>
          <cell r="L2273" t="str">
            <v>Complete</v>
          </cell>
          <cell r="M2273" t="str">
            <v>Executed</v>
          </cell>
          <cell r="N2273">
            <v>42095</v>
          </cell>
          <cell r="O2273" t="str">
            <v>Edit New Supplement</v>
          </cell>
          <cell r="P2273" t="str">
            <v>Soriano, Loreta</v>
          </cell>
          <cell r="Q2273" t="str">
            <v>Soriano, Loreta</v>
          </cell>
          <cell r="R2273" t="str">
            <v>Carla Salazar</v>
          </cell>
          <cell r="S2273" t="str">
            <v>Kara Slemko</v>
          </cell>
          <cell r="T2273" t="str">
            <v>Stephanie Graham</v>
          </cell>
          <cell r="U2273" t="str">
            <v>H - Horizon</v>
          </cell>
          <cell r="V2273" t="str">
            <v>Major Projects</v>
          </cell>
          <cell r="W2273" t="str">
            <v>30 Days net terms</v>
          </cell>
          <cell r="X2273">
            <v>300000</v>
          </cell>
          <cell r="Y2273">
            <v>584032</v>
          </cell>
          <cell r="Z2273">
            <v>150000</v>
          </cell>
        </row>
        <row r="2274">
          <cell r="A2274" t="str">
            <v>803408-196-1</v>
          </cell>
          <cell r="B2274" t="str">
            <v>803408-196</v>
          </cell>
          <cell r="C2274">
            <v>1</v>
          </cell>
          <cell r="D2274">
            <v>406235</v>
          </cell>
          <cell r="E2274" t="str">
            <v>Roevin Technical People, a div. of  Adecco Employment Services Limited</v>
          </cell>
          <cell r="F2274" t="str">
            <v>Kristopher Steele - Safety Specialist</v>
          </cell>
          <cell r="G2274" t="str">
            <v>Schedules for Master Agreements</v>
          </cell>
          <cell r="H2274" t="str">
            <v>Soriano, Loreta</v>
          </cell>
          <cell r="I2274">
            <v>42017</v>
          </cell>
          <cell r="J2274">
            <v>42087</v>
          </cell>
          <cell r="K2274">
            <v>42452</v>
          </cell>
          <cell r="L2274" t="str">
            <v>Complete</v>
          </cell>
          <cell r="M2274" t="str">
            <v>Executed</v>
          </cell>
          <cell r="N2274">
            <v>42095</v>
          </cell>
          <cell r="O2274" t="str">
            <v>Approve Contract</v>
          </cell>
          <cell r="P2274" t="str">
            <v>Business Area Approver</v>
          </cell>
          <cell r="Q2274" t="str">
            <v>Gurin, Mike</v>
          </cell>
          <cell r="R2274" t="str">
            <v>Carla Salazar</v>
          </cell>
          <cell r="S2274" t="str">
            <v>Kara Slemko</v>
          </cell>
          <cell r="T2274" t="str">
            <v>Stephanie Graham</v>
          </cell>
          <cell r="U2274" t="str">
            <v>H - Horizon</v>
          </cell>
          <cell r="V2274" t="str">
            <v>Major Projects</v>
          </cell>
          <cell r="W2274" t="str">
            <v>30 Days net terms</v>
          </cell>
          <cell r="X2274">
            <v>300000</v>
          </cell>
          <cell r="Y2274">
            <v>584032</v>
          </cell>
          <cell r="Z2274">
            <v>150000</v>
          </cell>
        </row>
        <row r="2275">
          <cell r="A2275" t="str">
            <v>803408-196-2</v>
          </cell>
          <cell r="B2275" t="str">
            <v>803408-196</v>
          </cell>
          <cell r="C2275">
            <v>2</v>
          </cell>
          <cell r="D2275">
            <v>406235</v>
          </cell>
          <cell r="E2275" t="str">
            <v>Roevin Technical People, a div. of  Adecco Employment Services Limited</v>
          </cell>
          <cell r="F2275" t="str">
            <v>Kristopher Steele - Safety Specialist Term Extension</v>
          </cell>
          <cell r="G2275" t="str">
            <v>Schedules for Master Agreements</v>
          </cell>
          <cell r="H2275" t="str">
            <v>Soriano, Loreta</v>
          </cell>
          <cell r="I2275">
            <v>42347</v>
          </cell>
          <cell r="J2275">
            <v>42453</v>
          </cell>
          <cell r="K2275">
            <v>42676</v>
          </cell>
          <cell r="L2275" t="str">
            <v>Complete</v>
          </cell>
          <cell r="M2275" t="str">
            <v>Executed</v>
          </cell>
          <cell r="N2275">
            <v>42354</v>
          </cell>
          <cell r="O2275" t="str">
            <v>Execute Contract</v>
          </cell>
          <cell r="P2275" t="str">
            <v>Soriano, Loreta</v>
          </cell>
          <cell r="Q2275" t="str">
            <v>Soriano, Loreta</v>
          </cell>
          <cell r="R2275" t="str">
            <v>Carla Salazar</v>
          </cell>
          <cell r="S2275" t="str">
            <v>Kara Slemko</v>
          </cell>
          <cell r="T2275" t="str">
            <v>Stephanie Graham</v>
          </cell>
          <cell r="U2275" t="str">
            <v>H - Horizon</v>
          </cell>
          <cell r="V2275" t="str">
            <v>Major Projects</v>
          </cell>
          <cell r="W2275" t="str">
            <v>30 Days net terms</v>
          </cell>
          <cell r="X2275">
            <v>450000</v>
          </cell>
          <cell r="Y2275">
            <v>584032</v>
          </cell>
          <cell r="Z2275">
            <v>150000</v>
          </cell>
        </row>
        <row r="2276">
          <cell r="A2276" t="str">
            <v>803408-196-2</v>
          </cell>
          <cell r="B2276" t="str">
            <v>803408-196</v>
          </cell>
          <cell r="C2276">
            <v>2</v>
          </cell>
          <cell r="D2276">
            <v>406235</v>
          </cell>
          <cell r="E2276" t="str">
            <v>Roevin Technical People, a div. of  Adecco Employment Services Limited</v>
          </cell>
          <cell r="F2276" t="str">
            <v>Kristopher Steele - Safety Specialist Term Extension</v>
          </cell>
          <cell r="G2276" t="str">
            <v>Schedules for Master Agreements</v>
          </cell>
          <cell r="H2276" t="str">
            <v>Soriano, Loreta</v>
          </cell>
          <cell r="I2276">
            <v>42347</v>
          </cell>
          <cell r="J2276">
            <v>42453</v>
          </cell>
          <cell r="K2276">
            <v>42676</v>
          </cell>
          <cell r="L2276" t="str">
            <v>Complete</v>
          </cell>
          <cell r="M2276" t="str">
            <v>Executed</v>
          </cell>
          <cell r="N2276">
            <v>42354</v>
          </cell>
          <cell r="O2276" t="str">
            <v>Approve Contract</v>
          </cell>
          <cell r="P2276" t="str">
            <v>Business Area Approver</v>
          </cell>
          <cell r="Q2276" t="str">
            <v>Gurin, Mike</v>
          </cell>
          <cell r="R2276" t="str">
            <v>Carla Salazar</v>
          </cell>
          <cell r="S2276" t="str">
            <v>Kara Slemko</v>
          </cell>
          <cell r="T2276" t="str">
            <v>Stephanie Graham</v>
          </cell>
          <cell r="U2276" t="str">
            <v>H - Horizon</v>
          </cell>
          <cell r="V2276" t="str">
            <v>Major Projects</v>
          </cell>
          <cell r="W2276" t="str">
            <v>30 Days net terms</v>
          </cell>
          <cell r="X2276">
            <v>450000</v>
          </cell>
          <cell r="Y2276">
            <v>584032</v>
          </cell>
          <cell r="Z2276">
            <v>150000</v>
          </cell>
        </row>
        <row r="2277">
          <cell r="A2277" t="str">
            <v>803408-197-1</v>
          </cell>
          <cell r="B2277" t="str">
            <v>803408-197</v>
          </cell>
          <cell r="C2277">
            <v>1</v>
          </cell>
          <cell r="D2277">
            <v>406264</v>
          </cell>
          <cell r="E2277" t="str">
            <v>Roevin Technical People, a div. of  Adecco Employment Services Limited</v>
          </cell>
          <cell r="F2277" t="str">
            <v>Dan O'Shea- Safety Specialist</v>
          </cell>
          <cell r="G2277" t="str">
            <v>Schedules for Master Agreements</v>
          </cell>
          <cell r="H2277" t="str">
            <v>Soriano, Loreta</v>
          </cell>
          <cell r="I2277">
            <v>41834</v>
          </cell>
          <cell r="J2277">
            <v>41842</v>
          </cell>
          <cell r="K2277">
            <v>42116</v>
          </cell>
          <cell r="L2277" t="str">
            <v>Complete</v>
          </cell>
          <cell r="M2277" t="str">
            <v>Executed</v>
          </cell>
          <cell r="N2277">
            <v>41856</v>
          </cell>
          <cell r="O2277" t="str">
            <v>Edit New Supplement</v>
          </cell>
          <cell r="P2277" t="str">
            <v>Soriano, Loreta</v>
          </cell>
          <cell r="Q2277" t="str">
            <v>Soriano, Loreta</v>
          </cell>
          <cell r="R2277" t="str">
            <v>Carla Salazar</v>
          </cell>
          <cell r="S2277" t="str">
            <v>Kara Slemko</v>
          </cell>
          <cell r="T2277" t="str">
            <v>Stephanie Graham</v>
          </cell>
          <cell r="U2277" t="str">
            <v>H - Horizon</v>
          </cell>
          <cell r="V2277" t="str">
            <v>Upgrading &amp; Utilitie - Upgrading &amp; Utilities</v>
          </cell>
          <cell r="W2277" t="str">
            <v>30 Days net terms</v>
          </cell>
          <cell r="X2277">
            <v>250000</v>
          </cell>
          <cell r="Y2277">
            <v>584032</v>
          </cell>
          <cell r="Z2277">
            <v>150000</v>
          </cell>
        </row>
        <row r="2278">
          <cell r="A2278" t="str">
            <v>803408-197-1</v>
          </cell>
          <cell r="B2278" t="str">
            <v>803408-197</v>
          </cell>
          <cell r="C2278">
            <v>1</v>
          </cell>
          <cell r="D2278">
            <v>406264</v>
          </cell>
          <cell r="E2278" t="str">
            <v>Roevin Technical People, a div. of  Adecco Employment Services Limited</v>
          </cell>
          <cell r="F2278" t="str">
            <v>Dan O'Shea- Safety Specialist</v>
          </cell>
          <cell r="G2278" t="str">
            <v>Schedules for Master Agreements</v>
          </cell>
          <cell r="H2278" t="str">
            <v>Soriano, Loreta</v>
          </cell>
          <cell r="I2278">
            <v>41834</v>
          </cell>
          <cell r="J2278">
            <v>41842</v>
          </cell>
          <cell r="K2278">
            <v>42116</v>
          </cell>
          <cell r="L2278" t="str">
            <v>Complete</v>
          </cell>
          <cell r="M2278" t="str">
            <v>Executed</v>
          </cell>
          <cell r="N2278">
            <v>41856</v>
          </cell>
          <cell r="O2278" t="str">
            <v>Parallel_Return_to_Edit_Mode</v>
          </cell>
          <cell r="P2278" t="str">
            <v>Soriano, Loreta</v>
          </cell>
          <cell r="R2278" t="str">
            <v>Carla Salazar</v>
          </cell>
          <cell r="S2278" t="str">
            <v>Kara Slemko</v>
          </cell>
          <cell r="T2278" t="str">
            <v>Stephanie Graham</v>
          </cell>
          <cell r="U2278" t="str">
            <v>H - Horizon</v>
          </cell>
          <cell r="V2278" t="str">
            <v>Upgrading &amp; Utilitie - Upgrading &amp; Utilities</v>
          </cell>
          <cell r="W2278" t="str">
            <v>30 Days net terms</v>
          </cell>
          <cell r="X2278">
            <v>250000</v>
          </cell>
          <cell r="Y2278">
            <v>584032</v>
          </cell>
          <cell r="Z2278">
            <v>150000</v>
          </cell>
        </row>
        <row r="2279">
          <cell r="A2279" t="str">
            <v>803408-198-1</v>
          </cell>
          <cell r="B2279" t="str">
            <v>803408-198</v>
          </cell>
          <cell r="C2279">
            <v>1</v>
          </cell>
          <cell r="D2279">
            <v>406317</v>
          </cell>
          <cell r="E2279" t="str">
            <v>Roevin Technical People, a div. of  Adecco Employment Services Limited</v>
          </cell>
          <cell r="F2279" t="str">
            <v>Sirous Eshraghian Extension</v>
          </cell>
          <cell r="G2279" t="str">
            <v>Schedules for Master Agreements</v>
          </cell>
          <cell r="H2279" t="str">
            <v>Templeton, Cody</v>
          </cell>
          <cell r="I2279">
            <v>41841</v>
          </cell>
          <cell r="J2279">
            <v>41771</v>
          </cell>
          <cell r="K2279">
            <v>41882</v>
          </cell>
          <cell r="L2279" t="str">
            <v>Complete</v>
          </cell>
          <cell r="M2279" t="str">
            <v>Executed</v>
          </cell>
          <cell r="N2279">
            <v>41850</v>
          </cell>
          <cell r="O2279" t="str">
            <v>Execute Contract</v>
          </cell>
          <cell r="P2279" t="str">
            <v>Templeton, Cody</v>
          </cell>
          <cell r="Q2279" t="str">
            <v>Templeton, Cody</v>
          </cell>
          <cell r="R2279" t="str">
            <v>Sudip Kumar</v>
          </cell>
          <cell r="S2279" t="str">
            <v>Sudip Kumar</v>
          </cell>
          <cell r="T2279" t="str">
            <v>Brian Bate</v>
          </cell>
          <cell r="U2279" t="str">
            <v>H - Horizon</v>
          </cell>
          <cell r="V2279" t="str">
            <v>Major Projects</v>
          </cell>
          <cell r="W2279" t="str">
            <v>45 Days net terms</v>
          </cell>
          <cell r="X2279">
            <v>115798</v>
          </cell>
          <cell r="Y2279">
            <v>584032</v>
          </cell>
          <cell r="Z2279">
            <v>34020</v>
          </cell>
        </row>
        <row r="2280">
          <cell r="A2280" t="str">
            <v>803408-198-1</v>
          </cell>
          <cell r="B2280" t="str">
            <v>803408-198</v>
          </cell>
          <cell r="C2280">
            <v>1</v>
          </cell>
          <cell r="D2280">
            <v>406317</v>
          </cell>
          <cell r="E2280" t="str">
            <v>Roevin Technical People, a div. of  Adecco Employment Services Limited</v>
          </cell>
          <cell r="F2280" t="str">
            <v>Sirous Eshraghian Extension</v>
          </cell>
          <cell r="G2280" t="str">
            <v>Schedules for Master Agreements</v>
          </cell>
          <cell r="H2280" t="str">
            <v>Templeton, Cody</v>
          </cell>
          <cell r="I2280">
            <v>41841</v>
          </cell>
          <cell r="J2280">
            <v>41771</v>
          </cell>
          <cell r="K2280">
            <v>41882</v>
          </cell>
          <cell r="L2280" t="str">
            <v>Complete</v>
          </cell>
          <cell r="M2280" t="str">
            <v>Executed</v>
          </cell>
          <cell r="N2280">
            <v>41850</v>
          </cell>
          <cell r="O2280" t="str">
            <v>Approve Contract</v>
          </cell>
          <cell r="P2280" t="str">
            <v>Business Area Approver</v>
          </cell>
          <cell r="Q2280" t="str">
            <v>Cowley, Robert</v>
          </cell>
          <cell r="R2280" t="str">
            <v>Sudip Kumar</v>
          </cell>
          <cell r="S2280" t="str">
            <v>Sudip Kumar</v>
          </cell>
          <cell r="T2280" t="str">
            <v>Brian Bate</v>
          </cell>
          <cell r="U2280" t="str">
            <v>H - Horizon</v>
          </cell>
          <cell r="V2280" t="str">
            <v>Major Projects</v>
          </cell>
          <cell r="W2280" t="str">
            <v>45 Days net terms</v>
          </cell>
          <cell r="X2280">
            <v>115798</v>
          </cell>
          <cell r="Y2280">
            <v>584032</v>
          </cell>
          <cell r="Z2280">
            <v>34020</v>
          </cell>
        </row>
        <row r="2281">
          <cell r="A2281" t="str">
            <v>803408-198-2</v>
          </cell>
          <cell r="B2281" t="str">
            <v>803408-198</v>
          </cell>
          <cell r="C2281">
            <v>2</v>
          </cell>
          <cell r="D2281">
            <v>406317</v>
          </cell>
          <cell r="E2281" t="str">
            <v>Roevin Technical People, a div. of  Adecco Employment Services Limited</v>
          </cell>
          <cell r="F2281" t="str">
            <v>Sirous Eshraghian Extension</v>
          </cell>
          <cell r="G2281" t="str">
            <v>Schedules for Master Agreements</v>
          </cell>
          <cell r="H2281" t="str">
            <v>Templeton, Cody</v>
          </cell>
          <cell r="I2281">
            <v>41891</v>
          </cell>
          <cell r="J2281">
            <v>41771</v>
          </cell>
          <cell r="K2281">
            <v>41894</v>
          </cell>
          <cell r="L2281" t="str">
            <v>Complete</v>
          </cell>
          <cell r="M2281" t="str">
            <v>Executed</v>
          </cell>
          <cell r="N2281">
            <v>41900</v>
          </cell>
          <cell r="O2281" t="str">
            <v>Parallel_Return_to_Edit_Mode</v>
          </cell>
          <cell r="P2281" t="str">
            <v>Templeton, Cody</v>
          </cell>
          <cell r="R2281" t="str">
            <v>Sudip Kumar</v>
          </cell>
          <cell r="S2281" t="str">
            <v>Sudip Kumar</v>
          </cell>
          <cell r="T2281" t="str">
            <v>Brian Bate</v>
          </cell>
          <cell r="U2281" t="str">
            <v>H - Horizon</v>
          </cell>
          <cell r="V2281" t="str">
            <v>Major Projects</v>
          </cell>
          <cell r="W2281" t="str">
            <v>45 Days net terms</v>
          </cell>
          <cell r="X2281">
            <v>149157.20000000001</v>
          </cell>
          <cell r="Y2281">
            <v>584032</v>
          </cell>
          <cell r="Z2281">
            <v>33359.199999999997</v>
          </cell>
        </row>
        <row r="2282">
          <cell r="A2282" t="str">
            <v>803408-198-2</v>
          </cell>
          <cell r="B2282" t="str">
            <v>803408-198</v>
          </cell>
          <cell r="C2282">
            <v>2</v>
          </cell>
          <cell r="D2282">
            <v>406317</v>
          </cell>
          <cell r="E2282" t="str">
            <v>Roevin Technical People, a div. of  Adecco Employment Services Limited</v>
          </cell>
          <cell r="F2282" t="str">
            <v>Sirous Eshraghian Extension</v>
          </cell>
          <cell r="G2282" t="str">
            <v>Schedules for Master Agreements</v>
          </cell>
          <cell r="H2282" t="str">
            <v>Templeton, Cody</v>
          </cell>
          <cell r="I2282">
            <v>41891</v>
          </cell>
          <cell r="J2282">
            <v>41771</v>
          </cell>
          <cell r="K2282">
            <v>41894</v>
          </cell>
          <cell r="L2282" t="str">
            <v>Complete</v>
          </cell>
          <cell r="M2282" t="str">
            <v>Executed</v>
          </cell>
          <cell r="N2282">
            <v>41900</v>
          </cell>
          <cell r="O2282" t="str">
            <v>Approve Contract</v>
          </cell>
          <cell r="P2282" t="str">
            <v>Business Area Approver</v>
          </cell>
          <cell r="Q2282" t="str">
            <v>Cowley, Robert</v>
          </cell>
          <cell r="R2282" t="str">
            <v>Sudip Kumar</v>
          </cell>
          <cell r="S2282" t="str">
            <v>Sudip Kumar</v>
          </cell>
          <cell r="T2282" t="str">
            <v>Brian Bate</v>
          </cell>
          <cell r="U2282" t="str">
            <v>H - Horizon</v>
          </cell>
          <cell r="V2282" t="str">
            <v>Major Projects</v>
          </cell>
          <cell r="W2282" t="str">
            <v>45 Days net terms</v>
          </cell>
          <cell r="X2282">
            <v>149157.20000000001</v>
          </cell>
          <cell r="Y2282">
            <v>584032</v>
          </cell>
          <cell r="Z2282">
            <v>33359.199999999997</v>
          </cell>
        </row>
        <row r="2283">
          <cell r="A2283" t="str">
            <v>803408-198-3</v>
          </cell>
          <cell r="B2283" t="str">
            <v>803408-198</v>
          </cell>
          <cell r="C2283">
            <v>3</v>
          </cell>
          <cell r="D2283">
            <v>406317</v>
          </cell>
          <cell r="E2283" t="str">
            <v>Roevin Technical People, a div. of  Adecco Employment Services Limited</v>
          </cell>
          <cell r="F2283" t="str">
            <v>Sirous Eshraghian Extension</v>
          </cell>
          <cell r="G2283" t="str">
            <v>Schedules for Master Agreements</v>
          </cell>
          <cell r="H2283" t="str">
            <v>Templeton, Cody</v>
          </cell>
          <cell r="I2283">
            <v>41906</v>
          </cell>
          <cell r="J2283">
            <v>41771</v>
          </cell>
          <cell r="K2283">
            <v>41943</v>
          </cell>
          <cell r="L2283" t="str">
            <v>Complete</v>
          </cell>
          <cell r="M2283" t="str">
            <v>Executed</v>
          </cell>
          <cell r="N2283">
            <v>41919</v>
          </cell>
          <cell r="O2283" t="str">
            <v>Execute Contract</v>
          </cell>
          <cell r="P2283" t="str">
            <v>Templeton, Cody</v>
          </cell>
          <cell r="Q2283" t="str">
            <v>Templeton, Cody</v>
          </cell>
          <cell r="R2283" t="str">
            <v>Sudip Kumar</v>
          </cell>
          <cell r="S2283" t="str">
            <v>Sudip Kumar</v>
          </cell>
          <cell r="T2283" t="str">
            <v>Brian Bate</v>
          </cell>
          <cell r="U2283" t="str">
            <v>H - Horizon</v>
          </cell>
          <cell r="V2283" t="str">
            <v>Major Projects</v>
          </cell>
          <cell r="W2283" t="str">
            <v>45 Days net terms</v>
          </cell>
          <cell r="X2283">
            <v>175368</v>
          </cell>
          <cell r="Y2283">
            <v>584032</v>
          </cell>
          <cell r="Z2283">
            <v>26210.799999999999</v>
          </cell>
        </row>
        <row r="2284">
          <cell r="A2284" t="str">
            <v>803408-198-3</v>
          </cell>
          <cell r="B2284" t="str">
            <v>803408-198</v>
          </cell>
          <cell r="C2284">
            <v>3</v>
          </cell>
          <cell r="D2284">
            <v>406317</v>
          </cell>
          <cell r="E2284" t="str">
            <v>Roevin Technical People, a div. of  Adecco Employment Services Limited</v>
          </cell>
          <cell r="F2284" t="str">
            <v>Sirous Eshraghian Extension</v>
          </cell>
          <cell r="G2284" t="str">
            <v>Schedules for Master Agreements</v>
          </cell>
          <cell r="H2284" t="str">
            <v>Templeton, Cody</v>
          </cell>
          <cell r="I2284">
            <v>41906</v>
          </cell>
          <cell r="J2284">
            <v>41771</v>
          </cell>
          <cell r="K2284">
            <v>41943</v>
          </cell>
          <cell r="L2284" t="str">
            <v>Complete</v>
          </cell>
          <cell r="M2284" t="str">
            <v>Executed</v>
          </cell>
          <cell r="N2284">
            <v>41919</v>
          </cell>
          <cell r="O2284" t="str">
            <v>Approve Contract</v>
          </cell>
          <cell r="P2284" t="str">
            <v>Business Area Approver</v>
          </cell>
          <cell r="Q2284" t="str">
            <v>Cowley, Robert</v>
          </cell>
          <cell r="R2284" t="str">
            <v>Sudip Kumar</v>
          </cell>
          <cell r="S2284" t="str">
            <v>Sudip Kumar</v>
          </cell>
          <cell r="T2284" t="str">
            <v>Brian Bate</v>
          </cell>
          <cell r="U2284" t="str">
            <v>H - Horizon</v>
          </cell>
          <cell r="V2284" t="str">
            <v>Major Projects</v>
          </cell>
          <cell r="W2284" t="str">
            <v>45 Days net terms</v>
          </cell>
          <cell r="X2284">
            <v>175368</v>
          </cell>
          <cell r="Y2284">
            <v>584032</v>
          </cell>
          <cell r="Z2284">
            <v>26210.799999999999</v>
          </cell>
        </row>
        <row r="2285">
          <cell r="A2285" t="str">
            <v>803408-201-1</v>
          </cell>
          <cell r="B2285" t="str">
            <v>803408-201</v>
          </cell>
          <cell r="C2285">
            <v>1</v>
          </cell>
          <cell r="D2285">
            <v>406372</v>
          </cell>
          <cell r="E2285" t="str">
            <v>Roevin Technical People, a div. of  Adecco Employment Services Limited</v>
          </cell>
          <cell r="F2285" t="str">
            <v>Thomas Rodgers - Transportation Coordinator Term Extension</v>
          </cell>
          <cell r="G2285" t="str">
            <v>Schedules for Master Agreements</v>
          </cell>
          <cell r="H2285" t="str">
            <v>Soriano, Loreta</v>
          </cell>
          <cell r="I2285">
            <v>41978</v>
          </cell>
          <cell r="J2285">
            <v>42005</v>
          </cell>
          <cell r="K2285">
            <v>42369</v>
          </cell>
          <cell r="L2285" t="str">
            <v>Complete</v>
          </cell>
          <cell r="M2285" t="str">
            <v>Executed</v>
          </cell>
          <cell r="N2285">
            <v>42020</v>
          </cell>
          <cell r="O2285" t="str">
            <v>Parallel_Return_to_Edit_Mode</v>
          </cell>
          <cell r="P2285" t="str">
            <v>Soriano, Loreta</v>
          </cell>
          <cell r="R2285" t="str">
            <v>Carla Salazar</v>
          </cell>
          <cell r="S2285" t="str">
            <v>Kara Slemko</v>
          </cell>
          <cell r="T2285" t="str">
            <v>Stephanie Graham</v>
          </cell>
          <cell r="U2285" t="str">
            <v>H - Horizon</v>
          </cell>
          <cell r="V2285" t="str">
            <v>Upgrading &amp; Utilitie - Upgrading &amp; Utilities</v>
          </cell>
          <cell r="W2285" t="str">
            <v>30 Days net terms</v>
          </cell>
          <cell r="X2285">
            <v>262569</v>
          </cell>
          <cell r="Y2285">
            <v>584032</v>
          </cell>
          <cell r="Z2285">
            <v>159569</v>
          </cell>
        </row>
        <row r="2286">
          <cell r="A2286" t="str">
            <v>803408-201-1</v>
          </cell>
          <cell r="B2286" t="str">
            <v>803408-201</v>
          </cell>
          <cell r="C2286">
            <v>1</v>
          </cell>
          <cell r="D2286">
            <v>406372</v>
          </cell>
          <cell r="E2286" t="str">
            <v>Roevin Technical People, a div. of  Adecco Employment Services Limited</v>
          </cell>
          <cell r="F2286" t="str">
            <v>Thomas Rodgers - Transportation Coordinator Term Extension</v>
          </cell>
          <cell r="G2286" t="str">
            <v>Schedules for Master Agreements</v>
          </cell>
          <cell r="H2286" t="str">
            <v>Soriano, Loreta</v>
          </cell>
          <cell r="I2286">
            <v>41978</v>
          </cell>
          <cell r="J2286">
            <v>42005</v>
          </cell>
          <cell r="K2286">
            <v>42369</v>
          </cell>
          <cell r="L2286" t="str">
            <v>Complete</v>
          </cell>
          <cell r="M2286" t="str">
            <v>Executed</v>
          </cell>
          <cell r="N2286">
            <v>42020</v>
          </cell>
          <cell r="O2286" t="str">
            <v>Review Contract</v>
          </cell>
          <cell r="P2286" t="str">
            <v>Supply Management Reviewer</v>
          </cell>
          <cell r="Q2286" t="str">
            <v>Salazar, Carla</v>
          </cell>
          <cell r="R2286" t="str">
            <v>Carla Salazar</v>
          </cell>
          <cell r="S2286" t="str">
            <v>Kara Slemko</v>
          </cell>
          <cell r="T2286" t="str">
            <v>Stephanie Graham</v>
          </cell>
          <cell r="U2286" t="str">
            <v>H - Horizon</v>
          </cell>
          <cell r="V2286" t="str">
            <v>Upgrading &amp; Utilitie - Upgrading &amp; Utilities</v>
          </cell>
          <cell r="W2286" t="str">
            <v>30 Days net terms</v>
          </cell>
          <cell r="X2286">
            <v>262569</v>
          </cell>
          <cell r="Y2286">
            <v>584032</v>
          </cell>
          <cell r="Z2286">
            <v>159569</v>
          </cell>
        </row>
        <row r="2287">
          <cell r="A2287" t="str">
            <v>803408-201-2</v>
          </cell>
          <cell r="B2287" t="str">
            <v>803408-201</v>
          </cell>
          <cell r="C2287">
            <v>2</v>
          </cell>
          <cell r="D2287">
            <v>406372</v>
          </cell>
          <cell r="E2287" t="str">
            <v>Roevin Technical People, a div. of  Adecco Employment Services Limited</v>
          </cell>
          <cell r="F2287" t="str">
            <v>Thomas Rodgers  Transp Coord Rate Change &amp; Extension</v>
          </cell>
          <cell r="G2287" t="str">
            <v>Schedules for Master Agreements</v>
          </cell>
          <cell r="H2287" t="str">
            <v>Soriano, Loreta</v>
          </cell>
          <cell r="I2287">
            <v>42353</v>
          </cell>
          <cell r="J2287">
            <v>42370</v>
          </cell>
          <cell r="K2287">
            <v>42735</v>
          </cell>
          <cell r="L2287" t="str">
            <v>Complete</v>
          </cell>
          <cell r="M2287" t="str">
            <v>Executed</v>
          </cell>
          <cell r="N2287">
            <v>42360</v>
          </cell>
          <cell r="O2287" t="str">
            <v>Approve Contract</v>
          </cell>
          <cell r="P2287" t="str">
            <v>Business Area Approver</v>
          </cell>
          <cell r="Q2287" t="str">
            <v>Froc, Jay</v>
          </cell>
          <cell r="R2287" t="str">
            <v>Carla Salazar</v>
          </cell>
          <cell r="S2287" t="str">
            <v>Kara Slemko</v>
          </cell>
          <cell r="T2287" t="str">
            <v>Stephanie Graham</v>
          </cell>
          <cell r="U2287" t="str">
            <v>H - Horizon</v>
          </cell>
          <cell r="V2287" t="str">
            <v>Upgrading &amp; Utilitie - Upgrading &amp; Utilities</v>
          </cell>
          <cell r="W2287" t="str">
            <v>30 Days net terms</v>
          </cell>
          <cell r="X2287">
            <v>422569</v>
          </cell>
          <cell r="Y2287">
            <v>584032</v>
          </cell>
          <cell r="Z2287">
            <v>160000</v>
          </cell>
        </row>
        <row r="2288">
          <cell r="A2288" t="str">
            <v>803408-201-2</v>
          </cell>
          <cell r="B2288" t="str">
            <v>803408-201</v>
          </cell>
          <cell r="C2288">
            <v>2</v>
          </cell>
          <cell r="D2288">
            <v>406372</v>
          </cell>
          <cell r="E2288" t="str">
            <v>Roevin Technical People, a div. of  Adecco Employment Services Limited</v>
          </cell>
          <cell r="F2288" t="str">
            <v>Thomas Rodgers  Transp Coord Rate Change &amp; Extension</v>
          </cell>
          <cell r="G2288" t="str">
            <v>Schedules for Master Agreements</v>
          </cell>
          <cell r="H2288" t="str">
            <v>Soriano, Loreta</v>
          </cell>
          <cell r="I2288">
            <v>42353</v>
          </cell>
          <cell r="J2288">
            <v>42370</v>
          </cell>
          <cell r="K2288">
            <v>42735</v>
          </cell>
          <cell r="L2288" t="str">
            <v>Complete</v>
          </cell>
          <cell r="M2288" t="str">
            <v>Executed</v>
          </cell>
          <cell r="N2288">
            <v>42360</v>
          </cell>
          <cell r="O2288" t="str">
            <v>Execute Contract</v>
          </cell>
          <cell r="P2288" t="str">
            <v>Soriano, Loreta</v>
          </cell>
          <cell r="Q2288" t="str">
            <v>Soriano, Loreta</v>
          </cell>
          <cell r="R2288" t="str">
            <v>Carla Salazar</v>
          </cell>
          <cell r="S2288" t="str">
            <v>Kara Slemko</v>
          </cell>
          <cell r="T2288" t="str">
            <v>Stephanie Graham</v>
          </cell>
          <cell r="U2288" t="str">
            <v>H - Horizon</v>
          </cell>
          <cell r="V2288" t="str">
            <v>Upgrading &amp; Utilitie - Upgrading &amp; Utilities</v>
          </cell>
          <cell r="W2288" t="str">
            <v>30 Days net terms</v>
          </cell>
          <cell r="X2288">
            <v>422569</v>
          </cell>
          <cell r="Y2288">
            <v>584032</v>
          </cell>
          <cell r="Z2288">
            <v>160000</v>
          </cell>
        </row>
        <row r="2289">
          <cell r="A2289" t="str">
            <v>803408-202-1</v>
          </cell>
          <cell r="B2289" t="str">
            <v>803408-202</v>
          </cell>
          <cell r="C2289">
            <v>1</v>
          </cell>
          <cell r="D2289">
            <v>406377</v>
          </cell>
          <cell r="E2289" t="str">
            <v>Roevin Technical People, a div. of  Adecco Employment Services Limited</v>
          </cell>
          <cell r="F2289" t="str">
            <v>Josh Pinksen - Safety Specialist</v>
          </cell>
          <cell r="G2289" t="str">
            <v>Schedules for Master Agreements</v>
          </cell>
          <cell r="H2289" t="str">
            <v>Soriano, Loreta</v>
          </cell>
          <cell r="I2289">
            <v>42149</v>
          </cell>
          <cell r="J2289">
            <v>42161</v>
          </cell>
          <cell r="K2289">
            <v>42277</v>
          </cell>
          <cell r="L2289" t="str">
            <v>Complete</v>
          </cell>
          <cell r="M2289" t="str">
            <v>Executed</v>
          </cell>
          <cell r="N2289">
            <v>42157</v>
          </cell>
          <cell r="O2289" t="str">
            <v>Edit New Supplement</v>
          </cell>
          <cell r="P2289" t="str">
            <v>Soriano, Loreta</v>
          </cell>
          <cell r="Q2289" t="str">
            <v>Soriano, Loreta</v>
          </cell>
          <cell r="R2289" t="str">
            <v>Carla Salazar</v>
          </cell>
          <cell r="S2289" t="str">
            <v>Kara Slemko</v>
          </cell>
          <cell r="T2289" t="str">
            <v>Stephanie Graham</v>
          </cell>
          <cell r="U2289" t="str">
            <v>H - Horizon</v>
          </cell>
          <cell r="V2289" t="str">
            <v>Major Projects</v>
          </cell>
          <cell r="W2289" t="str">
            <v>30 Days net terms</v>
          </cell>
          <cell r="X2289">
            <v>300000</v>
          </cell>
          <cell r="Y2289">
            <v>584032</v>
          </cell>
          <cell r="Z2289">
            <v>150000</v>
          </cell>
        </row>
        <row r="2290">
          <cell r="A2290" t="str">
            <v>803408-202-1</v>
          </cell>
          <cell r="B2290" t="str">
            <v>803408-202</v>
          </cell>
          <cell r="C2290">
            <v>1</v>
          </cell>
          <cell r="D2290">
            <v>406377</v>
          </cell>
          <cell r="E2290" t="str">
            <v>Roevin Technical People, a div. of  Adecco Employment Services Limited</v>
          </cell>
          <cell r="F2290" t="str">
            <v>Josh Pinksen - Safety Specialist</v>
          </cell>
          <cell r="G2290" t="str">
            <v>Schedules for Master Agreements</v>
          </cell>
          <cell r="H2290" t="str">
            <v>Soriano, Loreta</v>
          </cell>
          <cell r="I2290">
            <v>42149</v>
          </cell>
          <cell r="J2290">
            <v>42161</v>
          </cell>
          <cell r="K2290">
            <v>42277</v>
          </cell>
          <cell r="L2290" t="str">
            <v>Complete</v>
          </cell>
          <cell r="M2290" t="str">
            <v>Executed</v>
          </cell>
          <cell r="N2290">
            <v>42157</v>
          </cell>
          <cell r="O2290" t="str">
            <v>Parallel_Return_to_Edit_Mode</v>
          </cell>
          <cell r="P2290" t="str">
            <v>Soriano, Loreta</v>
          </cell>
          <cell r="Q2290" t="str">
            <v>Soriano, Loreta</v>
          </cell>
          <cell r="R2290" t="str">
            <v>Carla Salazar</v>
          </cell>
          <cell r="S2290" t="str">
            <v>Kara Slemko</v>
          </cell>
          <cell r="T2290" t="str">
            <v>Stephanie Graham</v>
          </cell>
          <cell r="U2290" t="str">
            <v>H - Horizon</v>
          </cell>
          <cell r="V2290" t="str">
            <v>Major Projects</v>
          </cell>
          <cell r="W2290" t="str">
            <v>30 Days net terms</v>
          </cell>
          <cell r="X2290">
            <v>300000</v>
          </cell>
          <cell r="Y2290">
            <v>584032</v>
          </cell>
          <cell r="Z2290">
            <v>150000</v>
          </cell>
        </row>
        <row r="2291">
          <cell r="A2291" t="str">
            <v>803408-204-1</v>
          </cell>
          <cell r="B2291" t="str">
            <v>803408-204</v>
          </cell>
          <cell r="C2291">
            <v>1</v>
          </cell>
          <cell r="D2291">
            <v>406405</v>
          </cell>
          <cell r="E2291" t="str">
            <v>Roevin Technical People, a div. of  Adecco Employment Services Limited</v>
          </cell>
          <cell r="F2291" t="str">
            <v>Ronald Deonarine Construction Coordinator</v>
          </cell>
          <cell r="G2291" t="str">
            <v>Schedules for Master Agreements</v>
          </cell>
          <cell r="H2291" t="str">
            <v>Templeton, Cody</v>
          </cell>
          <cell r="I2291">
            <v>41949</v>
          </cell>
          <cell r="J2291">
            <v>41800</v>
          </cell>
          <cell r="K2291">
            <v>41992</v>
          </cell>
          <cell r="L2291" t="str">
            <v>Complete</v>
          </cell>
          <cell r="M2291" t="str">
            <v>Executed</v>
          </cell>
          <cell r="N2291">
            <v>41964</v>
          </cell>
          <cell r="O2291" t="str">
            <v>Approve Contract</v>
          </cell>
          <cell r="P2291" t="str">
            <v>Commercial Operations Approver</v>
          </cell>
          <cell r="Q2291" t="str">
            <v>Kumar, Sudip</v>
          </cell>
          <cell r="R2291" t="str">
            <v>Sudip Kumar</v>
          </cell>
          <cell r="S2291" t="str">
            <v>Sudip Kumar</v>
          </cell>
          <cell r="T2291" t="str">
            <v>Brian Bate</v>
          </cell>
          <cell r="U2291" t="str">
            <v>H - Horizon</v>
          </cell>
          <cell r="V2291" t="str">
            <v>Major Projects</v>
          </cell>
          <cell r="W2291" t="str">
            <v>45 Days net terms</v>
          </cell>
          <cell r="X2291">
            <v>142194</v>
          </cell>
          <cell r="Y2291">
            <v>584032</v>
          </cell>
          <cell r="Z2291">
            <v>76566</v>
          </cell>
        </row>
        <row r="2292">
          <cell r="A2292" t="str">
            <v>803408-204-1</v>
          </cell>
          <cell r="B2292" t="str">
            <v>803408-204</v>
          </cell>
          <cell r="C2292">
            <v>1</v>
          </cell>
          <cell r="D2292">
            <v>406405</v>
          </cell>
          <cell r="E2292" t="str">
            <v>Roevin Technical People, a div. of  Adecco Employment Services Limited</v>
          </cell>
          <cell r="F2292" t="str">
            <v>Ronald Deonarine Construction Coordinator</v>
          </cell>
          <cell r="G2292" t="str">
            <v>Schedules for Master Agreements</v>
          </cell>
          <cell r="H2292" t="str">
            <v>Templeton, Cody</v>
          </cell>
          <cell r="I2292">
            <v>41949</v>
          </cell>
          <cell r="J2292">
            <v>41800</v>
          </cell>
          <cell r="K2292">
            <v>41992</v>
          </cell>
          <cell r="L2292" t="str">
            <v>Complete</v>
          </cell>
          <cell r="M2292" t="str">
            <v>Executed</v>
          </cell>
          <cell r="N2292">
            <v>41964</v>
          </cell>
          <cell r="O2292" t="str">
            <v>Parallel_Return_to_Edit_Mode</v>
          </cell>
          <cell r="P2292" t="str">
            <v>Templeton, Cody</v>
          </cell>
          <cell r="R2292" t="str">
            <v>Sudip Kumar</v>
          </cell>
          <cell r="S2292" t="str">
            <v>Sudip Kumar</v>
          </cell>
          <cell r="T2292" t="str">
            <v>Brian Bate</v>
          </cell>
          <cell r="U2292" t="str">
            <v>H - Horizon</v>
          </cell>
          <cell r="V2292" t="str">
            <v>Major Projects</v>
          </cell>
          <cell r="W2292" t="str">
            <v>45 Days net terms</v>
          </cell>
          <cell r="X2292">
            <v>142194</v>
          </cell>
          <cell r="Y2292">
            <v>584032</v>
          </cell>
          <cell r="Z2292">
            <v>76566</v>
          </cell>
        </row>
        <row r="2293">
          <cell r="A2293" t="str">
            <v>803408-2-1</v>
          </cell>
          <cell r="B2293" t="str">
            <v>803408-2</v>
          </cell>
          <cell r="C2293">
            <v>1</v>
          </cell>
          <cell r="D2293">
            <v>40419101</v>
          </cell>
          <cell r="E2293" t="str">
            <v>Roevin Technical People, a div. of  Adecco Employment Services Limited</v>
          </cell>
          <cell r="F2293" t="str">
            <v>Profesional Service Agreement</v>
          </cell>
          <cell r="G2293" t="str">
            <v>Schedules for Master Agreements</v>
          </cell>
          <cell r="H2293" t="str">
            <v>Brant, Edna</v>
          </cell>
          <cell r="I2293">
            <v>40702</v>
          </cell>
          <cell r="J2293">
            <v>40679</v>
          </cell>
          <cell r="K2293">
            <v>40739</v>
          </cell>
          <cell r="L2293" t="str">
            <v>Complete</v>
          </cell>
          <cell r="M2293" t="str">
            <v>Executed</v>
          </cell>
          <cell r="N2293">
            <v>40709</v>
          </cell>
          <cell r="O2293" t="str">
            <v>Edit New Supplement</v>
          </cell>
          <cell r="P2293" t="str">
            <v>Brant, Edna</v>
          </cell>
          <cell r="Q2293" t="str">
            <v>Brant, Edna</v>
          </cell>
          <cell r="R2293" t="str">
            <v>Sudip Kumar</v>
          </cell>
          <cell r="S2293" t="str">
            <v>Ron Laing</v>
          </cell>
          <cell r="T2293" t="str">
            <v>Karen Almadi</v>
          </cell>
          <cell r="U2293" t="str">
            <v>H - Horizon</v>
          </cell>
          <cell r="V2293" t="str">
            <v>Upgrading &amp; Utilitie - Upgrading &amp; Utilities</v>
          </cell>
          <cell r="W2293" t="str">
            <v>30 Days net terms</v>
          </cell>
          <cell r="X2293">
            <v>125202.28</v>
          </cell>
          <cell r="Y2293">
            <v>584032</v>
          </cell>
          <cell r="Z2293">
            <v>70202.28</v>
          </cell>
        </row>
        <row r="2294">
          <cell r="A2294" t="str">
            <v>803408-21-1</v>
          </cell>
          <cell r="B2294" t="str">
            <v>803408-21</v>
          </cell>
          <cell r="C2294">
            <v>1</v>
          </cell>
          <cell r="D2294">
            <v>404378</v>
          </cell>
          <cell r="E2294" t="str">
            <v>Roevin Technical People, a div. of  Adecco Employment Services Limited</v>
          </cell>
          <cell r="F2294" t="str">
            <v>Admin Support for TD - Sheila Hawco</v>
          </cell>
          <cell r="G2294" t="str">
            <v>Schedules for Master Agreements</v>
          </cell>
          <cell r="H2294" t="str">
            <v>General, Tracy</v>
          </cell>
          <cell r="I2294">
            <v>40786</v>
          </cell>
          <cell r="J2294">
            <v>40787</v>
          </cell>
          <cell r="K2294">
            <v>40877</v>
          </cell>
          <cell r="L2294" t="str">
            <v>Complete</v>
          </cell>
          <cell r="M2294" t="str">
            <v>Executed</v>
          </cell>
          <cell r="N2294">
            <v>40808</v>
          </cell>
          <cell r="O2294" t="str">
            <v>Approve Contract</v>
          </cell>
          <cell r="P2294" t="str">
            <v>Commercial Operations Approver</v>
          </cell>
          <cell r="Q2294" t="str">
            <v>Lahon, Prabal</v>
          </cell>
          <cell r="R2294" t="str">
            <v>Marina Crawford</v>
          </cell>
          <cell r="S2294" t="str">
            <v>Ron Laing</v>
          </cell>
          <cell r="T2294" t="str">
            <v>Karen Almadi</v>
          </cell>
          <cell r="U2294" t="str">
            <v>H - Horizon</v>
          </cell>
          <cell r="V2294" t="str">
            <v>Technical Services</v>
          </cell>
          <cell r="W2294" t="str">
            <v>45 Days net terms</v>
          </cell>
          <cell r="X2294">
            <v>40000</v>
          </cell>
          <cell r="Y2294">
            <v>584032</v>
          </cell>
          <cell r="Z2294">
            <v>39999</v>
          </cell>
        </row>
        <row r="2295">
          <cell r="A2295" t="str">
            <v>803408-214-1</v>
          </cell>
          <cell r="B2295" t="str">
            <v>803408-214</v>
          </cell>
          <cell r="C2295">
            <v>1</v>
          </cell>
          <cell r="E2295" t="str">
            <v>Roevin Technical People, a div. of  Adecco Employment Services Limited</v>
          </cell>
          <cell r="F2295" t="str">
            <v>Property of HR - Confidential</v>
          </cell>
          <cell r="G2295" t="str">
            <v>Schedules for Master Agreements</v>
          </cell>
          <cell r="H2295" t="str">
            <v>Soriano, Loreta</v>
          </cell>
          <cell r="I2295">
            <v>41968</v>
          </cell>
          <cell r="J2295">
            <v>42005</v>
          </cell>
          <cell r="K2295">
            <v>42094</v>
          </cell>
          <cell r="L2295" t="str">
            <v>Complete</v>
          </cell>
          <cell r="M2295" t="str">
            <v>Executed</v>
          </cell>
          <cell r="N2295">
            <v>41975</v>
          </cell>
          <cell r="O2295" t="str">
            <v>Approve Contract</v>
          </cell>
          <cell r="P2295" t="str">
            <v>Business Area Approver</v>
          </cell>
          <cell r="R2295" t="str">
            <v>Carla Salazar</v>
          </cell>
          <cell r="S2295" t="str">
            <v>Kara Slemko</v>
          </cell>
          <cell r="T2295" t="str">
            <v>Stephanie Graham</v>
          </cell>
          <cell r="U2295" t="str">
            <v>C - Conventional</v>
          </cell>
          <cell r="V2295" t="str">
            <v>Human Resources - Human Resources &amp; Stakeholder Relations</v>
          </cell>
          <cell r="W2295" t="str">
            <v>30 Days net terms</v>
          </cell>
          <cell r="X2295">
            <v>50000</v>
          </cell>
          <cell r="Y2295">
            <v>584032</v>
          </cell>
          <cell r="Z2295">
            <v>50000</v>
          </cell>
        </row>
        <row r="2296">
          <cell r="A2296" t="str">
            <v>803408-214-2</v>
          </cell>
          <cell r="B2296" t="str">
            <v>803408-214</v>
          </cell>
          <cell r="C2296">
            <v>2</v>
          </cell>
          <cell r="E2296" t="str">
            <v>Roevin Technical People, a div. of  Adecco Employment Services Limited</v>
          </cell>
          <cell r="F2296" t="str">
            <v>Property of HR - Confidential</v>
          </cell>
          <cell r="G2296" t="str">
            <v>Schedules for Master Agreements</v>
          </cell>
          <cell r="H2296" t="str">
            <v>Soriano, Loreta</v>
          </cell>
          <cell r="I2296">
            <v>42073</v>
          </cell>
          <cell r="J2296">
            <v>42095</v>
          </cell>
          <cell r="K2296">
            <v>42156</v>
          </cell>
          <cell r="L2296" t="str">
            <v>Complete</v>
          </cell>
          <cell r="M2296" t="str">
            <v>Executed</v>
          </cell>
          <cell r="N2296">
            <v>42076</v>
          </cell>
          <cell r="O2296" t="str">
            <v>Execute Contract</v>
          </cell>
          <cell r="P2296" t="str">
            <v>Soriano, Loreta</v>
          </cell>
          <cell r="Q2296" t="str">
            <v>Soriano, Loreta</v>
          </cell>
          <cell r="R2296" t="str">
            <v>Carla Salazar</v>
          </cell>
          <cell r="S2296" t="str">
            <v>Kara Slemko</v>
          </cell>
          <cell r="T2296" t="str">
            <v>Stephanie Graham</v>
          </cell>
          <cell r="U2296" t="str">
            <v>C - Conventional</v>
          </cell>
          <cell r="V2296" t="str">
            <v>Human Resources - Human Resources &amp; Stakeholder Relations</v>
          </cell>
          <cell r="W2296" t="str">
            <v>30 Days net terms</v>
          </cell>
          <cell r="X2296">
            <v>100000</v>
          </cell>
          <cell r="Y2296">
            <v>584032</v>
          </cell>
          <cell r="Z2296">
            <v>50000</v>
          </cell>
        </row>
        <row r="2297">
          <cell r="A2297" t="str">
            <v>803408-2-2</v>
          </cell>
          <cell r="B2297" t="str">
            <v>803408-2</v>
          </cell>
          <cell r="C2297">
            <v>2</v>
          </cell>
          <cell r="D2297">
            <v>40419102</v>
          </cell>
          <cell r="E2297" t="str">
            <v>Roevin Technical People, a div. of  Adecco Employment Services Limited</v>
          </cell>
          <cell r="F2297" t="str">
            <v>Profesional Service Agreement</v>
          </cell>
          <cell r="G2297" t="str">
            <v>Schedules for Master Agreements</v>
          </cell>
          <cell r="H2297" t="str">
            <v>Brant, Edna</v>
          </cell>
          <cell r="I2297">
            <v>40755</v>
          </cell>
          <cell r="J2297">
            <v>40739</v>
          </cell>
          <cell r="K2297">
            <v>40821</v>
          </cell>
          <cell r="L2297" t="str">
            <v>Complete</v>
          </cell>
          <cell r="M2297" t="str">
            <v>Executed</v>
          </cell>
          <cell r="N2297">
            <v>40764</v>
          </cell>
          <cell r="O2297" t="str">
            <v>Approve Contract</v>
          </cell>
          <cell r="P2297" t="str">
            <v>Commercial Operations Approver</v>
          </cell>
          <cell r="Q2297" t="str">
            <v>Crawford, Marina</v>
          </cell>
          <cell r="R2297" t="str">
            <v>Marina Crawford</v>
          </cell>
          <cell r="S2297" t="str">
            <v>Ron Laing</v>
          </cell>
          <cell r="T2297" t="str">
            <v>Karen Almadi</v>
          </cell>
          <cell r="U2297" t="str">
            <v>H - Horizon</v>
          </cell>
          <cell r="V2297" t="str">
            <v>Upgrading &amp; Utilitie - Upgrading &amp; Utilities</v>
          </cell>
          <cell r="W2297" t="str">
            <v>30 Days net terms</v>
          </cell>
          <cell r="X2297">
            <v>218805.32</v>
          </cell>
          <cell r="Y2297">
            <v>584032</v>
          </cell>
          <cell r="Z2297">
            <v>93603.04</v>
          </cell>
        </row>
        <row r="2298">
          <cell r="A2298" t="str">
            <v>803408-222-1</v>
          </cell>
          <cell r="B2298" t="str">
            <v>803408-222</v>
          </cell>
          <cell r="C2298">
            <v>1</v>
          </cell>
          <cell r="D2298">
            <v>406539</v>
          </cell>
          <cell r="E2298" t="str">
            <v>Roevin Technical People, a div. of  Adecco Employment Services Limited</v>
          </cell>
          <cell r="F2298" t="str">
            <v>Garry Fowler Extension</v>
          </cell>
          <cell r="G2298" t="str">
            <v>Schedules for Master Agreements</v>
          </cell>
          <cell r="H2298" t="str">
            <v>Templeton, Cody</v>
          </cell>
          <cell r="I2298">
            <v>41906</v>
          </cell>
          <cell r="J2298">
            <v>41841</v>
          </cell>
          <cell r="K2298">
            <v>41943</v>
          </cell>
          <cell r="L2298" t="str">
            <v>Complete</v>
          </cell>
          <cell r="M2298" t="str">
            <v>Executed</v>
          </cell>
          <cell r="N2298">
            <v>41919</v>
          </cell>
          <cell r="O2298" t="str">
            <v>Parallel_Return_to_Edit_Mode</v>
          </cell>
          <cell r="P2298" t="str">
            <v>Templeton, Cody</v>
          </cell>
          <cell r="R2298" t="str">
            <v>Sudip Kumar</v>
          </cell>
          <cell r="S2298" t="str">
            <v>Sudip Kumar</v>
          </cell>
          <cell r="T2298" t="str">
            <v>Brian Bate</v>
          </cell>
          <cell r="U2298" t="str">
            <v>H - Horizon</v>
          </cell>
          <cell r="V2298" t="str">
            <v>Major Projects</v>
          </cell>
          <cell r="W2298" t="str">
            <v>45 Days net terms</v>
          </cell>
          <cell r="X2298">
            <v>75499</v>
          </cell>
          <cell r="Y2298">
            <v>584032</v>
          </cell>
          <cell r="Z2298">
            <v>26059</v>
          </cell>
        </row>
        <row r="2299">
          <cell r="A2299" t="str">
            <v>803408-222-1</v>
          </cell>
          <cell r="B2299" t="str">
            <v>803408-222</v>
          </cell>
          <cell r="C2299">
            <v>1</v>
          </cell>
          <cell r="D2299">
            <v>406539</v>
          </cell>
          <cell r="E2299" t="str">
            <v>Roevin Technical People, a div. of  Adecco Employment Services Limited</v>
          </cell>
          <cell r="F2299" t="str">
            <v>Garry Fowler Extension</v>
          </cell>
          <cell r="G2299" t="str">
            <v>Schedules for Master Agreements</v>
          </cell>
          <cell r="H2299" t="str">
            <v>Templeton, Cody</v>
          </cell>
          <cell r="I2299">
            <v>41906</v>
          </cell>
          <cell r="J2299">
            <v>41841</v>
          </cell>
          <cell r="K2299">
            <v>41943</v>
          </cell>
          <cell r="L2299" t="str">
            <v>Complete</v>
          </cell>
          <cell r="M2299" t="str">
            <v>Executed</v>
          </cell>
          <cell r="N2299">
            <v>41919</v>
          </cell>
          <cell r="O2299" t="str">
            <v>Approve Contract</v>
          </cell>
          <cell r="P2299" t="str">
            <v>Business Area Approver</v>
          </cell>
          <cell r="Q2299" t="str">
            <v>Cowley, Robert</v>
          </cell>
          <cell r="R2299" t="str">
            <v>Sudip Kumar</v>
          </cell>
          <cell r="S2299" t="str">
            <v>Sudip Kumar</v>
          </cell>
          <cell r="T2299" t="str">
            <v>Brian Bate</v>
          </cell>
          <cell r="U2299" t="str">
            <v>H - Horizon</v>
          </cell>
          <cell r="V2299" t="str">
            <v>Major Projects</v>
          </cell>
          <cell r="W2299" t="str">
            <v>45 Days net terms</v>
          </cell>
          <cell r="X2299">
            <v>75499</v>
          </cell>
          <cell r="Y2299">
            <v>584032</v>
          </cell>
          <cell r="Z2299">
            <v>26059</v>
          </cell>
        </row>
        <row r="2300">
          <cell r="A2300" t="str">
            <v>803408-226-1</v>
          </cell>
          <cell r="B2300" t="str">
            <v>803408-226</v>
          </cell>
          <cell r="C2300">
            <v>1</v>
          </cell>
          <cell r="E2300" t="str">
            <v>Roevin Technical People, a div. of  Adecco Employment Services Limited</v>
          </cell>
          <cell r="F2300" t="str">
            <v>Jenna Adams - Assistant Recruitment Term Extension</v>
          </cell>
          <cell r="G2300" t="str">
            <v>Schedules for Master Agreements</v>
          </cell>
          <cell r="H2300" t="str">
            <v>Soriano, Loreta</v>
          </cell>
          <cell r="I2300">
            <v>41988</v>
          </cell>
          <cell r="J2300">
            <v>41996</v>
          </cell>
          <cell r="K2300">
            <v>42062</v>
          </cell>
          <cell r="L2300" t="str">
            <v>Complete</v>
          </cell>
          <cell r="M2300" t="str">
            <v>Executed</v>
          </cell>
          <cell r="N2300">
            <v>41992</v>
          </cell>
          <cell r="O2300" t="str">
            <v>Parallel_Return_to_Edit_Mode</v>
          </cell>
          <cell r="P2300" t="str">
            <v>Soriano, Loreta</v>
          </cell>
          <cell r="R2300" t="str">
            <v>Carla Salazar</v>
          </cell>
          <cell r="S2300" t="str">
            <v>Kara Slemko</v>
          </cell>
          <cell r="T2300" t="str">
            <v>Stephanie Graham</v>
          </cell>
          <cell r="U2300" t="str">
            <v>C/I - Conventional/International</v>
          </cell>
          <cell r="V2300" t="str">
            <v>Human Resources - Human Resources &amp; Stakeholder Relations</v>
          </cell>
          <cell r="W2300" t="str">
            <v>30 Days net terms</v>
          </cell>
          <cell r="X2300">
            <v>21000</v>
          </cell>
          <cell r="Y2300">
            <v>584032</v>
          </cell>
          <cell r="Z2300">
            <v>12000</v>
          </cell>
        </row>
        <row r="2301">
          <cell r="A2301" t="str">
            <v>803408-226-1</v>
          </cell>
          <cell r="B2301" t="str">
            <v>803408-226</v>
          </cell>
          <cell r="C2301">
            <v>1</v>
          </cell>
          <cell r="E2301" t="str">
            <v>Roevin Technical People, a div. of  Adecco Employment Services Limited</v>
          </cell>
          <cell r="F2301" t="str">
            <v>Jenna Adams - Assistant Recruitment Term Extension</v>
          </cell>
          <cell r="G2301" t="str">
            <v>Schedules for Master Agreements</v>
          </cell>
          <cell r="H2301" t="str">
            <v>Soriano, Loreta</v>
          </cell>
          <cell r="I2301">
            <v>41988</v>
          </cell>
          <cell r="J2301">
            <v>41996</v>
          </cell>
          <cell r="K2301">
            <v>42062</v>
          </cell>
          <cell r="L2301" t="str">
            <v>Complete</v>
          </cell>
          <cell r="M2301" t="str">
            <v>Executed</v>
          </cell>
          <cell r="N2301">
            <v>41992</v>
          </cell>
          <cell r="O2301" t="str">
            <v>Parallel_Return_to_Edit_Mode</v>
          </cell>
          <cell r="P2301" t="str">
            <v>Soriano, Loreta</v>
          </cell>
          <cell r="R2301" t="str">
            <v>Carla Salazar</v>
          </cell>
          <cell r="S2301" t="str">
            <v>Kara Slemko</v>
          </cell>
          <cell r="T2301" t="str">
            <v>Stephanie Graham</v>
          </cell>
          <cell r="U2301" t="str">
            <v>C/I - Conventional/International</v>
          </cell>
          <cell r="V2301" t="str">
            <v>Human Resources - Human Resources &amp; Stakeholder Relations</v>
          </cell>
          <cell r="W2301" t="str">
            <v>30 Days net terms</v>
          </cell>
          <cell r="X2301">
            <v>21000</v>
          </cell>
          <cell r="Y2301">
            <v>584032</v>
          </cell>
          <cell r="Z2301">
            <v>12000</v>
          </cell>
        </row>
        <row r="2302">
          <cell r="A2302" t="str">
            <v>803408-2-3</v>
          </cell>
          <cell r="B2302" t="str">
            <v>803408-2</v>
          </cell>
          <cell r="C2302">
            <v>3</v>
          </cell>
          <cell r="D2302">
            <v>404191</v>
          </cell>
          <cell r="E2302" t="str">
            <v>Roevin Technical People, a div. of  Adecco Employment Services Limited</v>
          </cell>
          <cell r="F2302" t="str">
            <v>Professional Service Agreement</v>
          </cell>
          <cell r="G2302" t="str">
            <v>Schedules for Master Agreements</v>
          </cell>
          <cell r="H2302" t="str">
            <v>General, Tracy</v>
          </cell>
          <cell r="I2302">
            <v>40836</v>
          </cell>
          <cell r="J2302">
            <v>40821</v>
          </cell>
          <cell r="K2302">
            <v>41004</v>
          </cell>
          <cell r="L2302" t="str">
            <v>Complete</v>
          </cell>
          <cell r="M2302" t="str">
            <v>Executed</v>
          </cell>
          <cell r="N2302">
            <v>40854</v>
          </cell>
          <cell r="O2302" t="str">
            <v>Parallel_Return_to_Edit_Mode</v>
          </cell>
          <cell r="P2302" t="str">
            <v>Brant, Edna</v>
          </cell>
          <cell r="R2302" t="str">
            <v>Marina Crawford</v>
          </cell>
          <cell r="S2302" t="str">
            <v>Ron Laing</v>
          </cell>
          <cell r="T2302" t="str">
            <v>Karen Almadi</v>
          </cell>
          <cell r="U2302" t="str">
            <v>H - Horizon</v>
          </cell>
          <cell r="V2302" t="str">
            <v>Upgrading &amp; Utilitie - Upgrading &amp; Utilities</v>
          </cell>
          <cell r="W2302" t="str">
            <v>30 Days net terms</v>
          </cell>
          <cell r="X2302">
            <v>406011.4</v>
          </cell>
          <cell r="Y2302">
            <v>584032</v>
          </cell>
          <cell r="Z2302">
            <v>187206.08</v>
          </cell>
        </row>
        <row r="2303">
          <cell r="A2303" t="str">
            <v>803408-231-1</v>
          </cell>
          <cell r="B2303" t="str">
            <v>803408-231</v>
          </cell>
          <cell r="C2303">
            <v>1</v>
          </cell>
          <cell r="D2303">
            <v>406789</v>
          </cell>
          <cell r="E2303" t="str">
            <v>Roevin Technical People, a div. of  Adecco Employment Services Limited</v>
          </cell>
          <cell r="F2303" t="str">
            <v>Evangeline Tamayo Document Control Extension</v>
          </cell>
          <cell r="G2303" t="str">
            <v>Schedules for Master Agreements</v>
          </cell>
          <cell r="H2303" t="str">
            <v>Soriano, Loreta</v>
          </cell>
          <cell r="I2303">
            <v>42074</v>
          </cell>
          <cell r="J2303">
            <v>41927</v>
          </cell>
          <cell r="K2303">
            <v>42369</v>
          </cell>
          <cell r="L2303" t="str">
            <v>Complete</v>
          </cell>
          <cell r="M2303" t="str">
            <v>Executed</v>
          </cell>
          <cell r="N2303">
            <v>42080</v>
          </cell>
          <cell r="O2303" t="str">
            <v>Approve Contract</v>
          </cell>
          <cell r="P2303" t="str">
            <v>Business Area Approver</v>
          </cell>
          <cell r="R2303" t="str">
            <v>Sudip Kumar</v>
          </cell>
          <cell r="S2303" t="str">
            <v>Sudip Kumar</v>
          </cell>
          <cell r="T2303" t="str">
            <v>Brian Bate</v>
          </cell>
          <cell r="U2303" t="str">
            <v>H - Horizon</v>
          </cell>
          <cell r="V2303" t="str">
            <v>Major Projects</v>
          </cell>
          <cell r="W2303" t="str">
            <v>45 Days net terms</v>
          </cell>
          <cell r="X2303">
            <v>90000</v>
          </cell>
          <cell r="Y2303">
            <v>584032</v>
          </cell>
          <cell r="Z2303">
            <v>45000</v>
          </cell>
        </row>
        <row r="2304">
          <cell r="A2304" t="str">
            <v>803408-231-1</v>
          </cell>
          <cell r="B2304" t="str">
            <v>803408-231</v>
          </cell>
          <cell r="C2304">
            <v>1</v>
          </cell>
          <cell r="D2304">
            <v>406789</v>
          </cell>
          <cell r="E2304" t="str">
            <v>Roevin Technical People, a div. of  Adecco Employment Services Limited</v>
          </cell>
          <cell r="F2304" t="str">
            <v>Evangeline Tamayo Document Control Extension</v>
          </cell>
          <cell r="G2304" t="str">
            <v>Schedules for Master Agreements</v>
          </cell>
          <cell r="H2304" t="str">
            <v>Soriano, Loreta</v>
          </cell>
          <cell r="I2304">
            <v>42074</v>
          </cell>
          <cell r="J2304">
            <v>41927</v>
          </cell>
          <cell r="K2304">
            <v>42369</v>
          </cell>
          <cell r="L2304" t="str">
            <v>Complete</v>
          </cell>
          <cell r="M2304" t="str">
            <v>Executed</v>
          </cell>
          <cell r="N2304">
            <v>42080</v>
          </cell>
          <cell r="O2304" t="str">
            <v>Edit New Supplement</v>
          </cell>
          <cell r="P2304" t="str">
            <v>Templeton, Cody</v>
          </cell>
          <cell r="Q2304" t="str">
            <v>Templeton, Cody</v>
          </cell>
          <cell r="R2304" t="str">
            <v>Sudip Kumar</v>
          </cell>
          <cell r="S2304" t="str">
            <v>Sudip Kumar</v>
          </cell>
          <cell r="T2304" t="str">
            <v>Brian Bate</v>
          </cell>
          <cell r="U2304" t="str">
            <v>H - Horizon</v>
          </cell>
          <cell r="V2304" t="str">
            <v>Major Projects</v>
          </cell>
          <cell r="W2304" t="str">
            <v>45 Days net terms</v>
          </cell>
          <cell r="X2304">
            <v>90000</v>
          </cell>
          <cell r="Y2304">
            <v>584032</v>
          </cell>
          <cell r="Z2304">
            <v>45000</v>
          </cell>
        </row>
        <row r="2305">
          <cell r="A2305" t="str">
            <v>803408-231-2</v>
          </cell>
          <cell r="B2305" t="str">
            <v>803408-231</v>
          </cell>
          <cell r="C2305">
            <v>2</v>
          </cell>
          <cell r="D2305">
            <v>406789</v>
          </cell>
          <cell r="E2305" t="str">
            <v>Roevin Technical People, a div. of  Adecco Employment Services Limited</v>
          </cell>
          <cell r="F2305" t="str">
            <v>Evangeline Tamayo Document Control Extension</v>
          </cell>
          <cell r="G2305" t="str">
            <v>Schedules for Master Agreements</v>
          </cell>
          <cell r="H2305" t="str">
            <v>Soriano, Loreta</v>
          </cell>
          <cell r="I2305">
            <v>42360</v>
          </cell>
          <cell r="J2305">
            <v>42370</v>
          </cell>
          <cell r="K2305">
            <v>42643</v>
          </cell>
          <cell r="L2305" t="str">
            <v>Complete</v>
          </cell>
          <cell r="M2305" t="str">
            <v>Executed</v>
          </cell>
          <cell r="N2305">
            <v>42361</v>
          </cell>
          <cell r="O2305" t="str">
            <v>Approve Contract</v>
          </cell>
          <cell r="P2305" t="str">
            <v>Business Area Approver</v>
          </cell>
          <cell r="Q2305" t="str">
            <v>Gibson, Colleen</v>
          </cell>
          <cell r="R2305" t="str">
            <v>Julie Easthope</v>
          </cell>
          <cell r="S2305" t="str">
            <v>Kara Slemko</v>
          </cell>
          <cell r="T2305" t="str">
            <v>Brian Bate</v>
          </cell>
          <cell r="U2305" t="str">
            <v>H - Horizon</v>
          </cell>
          <cell r="V2305" t="str">
            <v>Major Projects</v>
          </cell>
          <cell r="W2305" t="str">
            <v>45 Days net terms</v>
          </cell>
          <cell r="X2305">
            <v>147600</v>
          </cell>
          <cell r="Y2305">
            <v>584032</v>
          </cell>
          <cell r="Z2305">
            <v>57600</v>
          </cell>
        </row>
        <row r="2306">
          <cell r="A2306" t="str">
            <v>803408-231-2</v>
          </cell>
          <cell r="B2306" t="str">
            <v>803408-231</v>
          </cell>
          <cell r="C2306">
            <v>2</v>
          </cell>
          <cell r="D2306">
            <v>406789</v>
          </cell>
          <cell r="E2306" t="str">
            <v>Roevin Technical People, a div. of  Adecco Employment Services Limited</v>
          </cell>
          <cell r="F2306" t="str">
            <v>Evangeline Tamayo Document Control Extension</v>
          </cell>
          <cell r="G2306" t="str">
            <v>Schedules for Master Agreements</v>
          </cell>
          <cell r="H2306" t="str">
            <v>Soriano, Loreta</v>
          </cell>
          <cell r="I2306">
            <v>42360</v>
          </cell>
          <cell r="J2306">
            <v>42370</v>
          </cell>
          <cell r="K2306">
            <v>42643</v>
          </cell>
          <cell r="L2306" t="str">
            <v>Complete</v>
          </cell>
          <cell r="M2306" t="str">
            <v>Executed</v>
          </cell>
          <cell r="N2306">
            <v>42361</v>
          </cell>
          <cell r="O2306" t="str">
            <v>Execute Contract</v>
          </cell>
          <cell r="P2306" t="str">
            <v>Soriano, Loreta</v>
          </cell>
          <cell r="Q2306" t="str">
            <v>Soriano, Loreta</v>
          </cell>
          <cell r="R2306" t="str">
            <v>Julie Easthope</v>
          </cell>
          <cell r="S2306" t="str">
            <v>Kara Slemko</v>
          </cell>
          <cell r="T2306" t="str">
            <v>Brian Bate</v>
          </cell>
          <cell r="U2306" t="str">
            <v>H - Horizon</v>
          </cell>
          <cell r="V2306" t="str">
            <v>Major Projects</v>
          </cell>
          <cell r="W2306" t="str">
            <v>45 Days net terms</v>
          </cell>
          <cell r="X2306">
            <v>147600</v>
          </cell>
          <cell r="Y2306">
            <v>584032</v>
          </cell>
          <cell r="Z2306">
            <v>57600</v>
          </cell>
        </row>
        <row r="2307">
          <cell r="A2307" t="str">
            <v>803408-231-3</v>
          </cell>
          <cell r="B2307" t="str">
            <v>803408-231</v>
          </cell>
          <cell r="C2307">
            <v>3</v>
          </cell>
          <cell r="D2307">
            <v>406789</v>
          </cell>
          <cell r="E2307" t="str">
            <v>Roevin Technical People, a div. of  Adecco Employment Services Limited</v>
          </cell>
          <cell r="F2307" t="str">
            <v>Evangeline Tamayo Document Control Extension</v>
          </cell>
          <cell r="G2307" t="str">
            <v>Schedules for Master Agreements</v>
          </cell>
          <cell r="H2307" t="str">
            <v>Soriano, Loreta</v>
          </cell>
          <cell r="I2307">
            <v>42628</v>
          </cell>
          <cell r="J2307">
            <v>42644</v>
          </cell>
          <cell r="K2307">
            <v>42720</v>
          </cell>
          <cell r="L2307" t="str">
            <v>Complete</v>
          </cell>
          <cell r="M2307" t="str">
            <v>Executed</v>
          </cell>
          <cell r="N2307">
            <v>42635</v>
          </cell>
          <cell r="O2307" t="str">
            <v>Parallel_Return_to_Edit_Mode</v>
          </cell>
          <cell r="P2307" t="str">
            <v>Soriano, Loreta</v>
          </cell>
          <cell r="R2307" t="str">
            <v>Julie Easthope</v>
          </cell>
          <cell r="S2307" t="str">
            <v>Kara Slemko</v>
          </cell>
          <cell r="T2307" t="str">
            <v>Brian Bate</v>
          </cell>
          <cell r="U2307" t="str">
            <v>H - Horizon</v>
          </cell>
          <cell r="V2307" t="str">
            <v>Major Projects</v>
          </cell>
          <cell r="W2307" t="str">
            <v>45 Days net terms</v>
          </cell>
          <cell r="X2307">
            <v>162833.4</v>
          </cell>
          <cell r="Y2307">
            <v>584032</v>
          </cell>
          <cell r="Z2307">
            <v>15233.4</v>
          </cell>
        </row>
        <row r="2308">
          <cell r="A2308" t="str">
            <v>803408-231-3</v>
          </cell>
          <cell r="B2308" t="str">
            <v>803408-231</v>
          </cell>
          <cell r="C2308">
            <v>3</v>
          </cell>
          <cell r="D2308">
            <v>406789</v>
          </cell>
          <cell r="E2308" t="str">
            <v>Roevin Technical People, a div. of  Adecco Employment Services Limited</v>
          </cell>
          <cell r="F2308" t="str">
            <v>Evangeline Tamayo Document Control Extension</v>
          </cell>
          <cell r="G2308" t="str">
            <v>Schedules for Master Agreements</v>
          </cell>
          <cell r="H2308" t="str">
            <v>Soriano, Loreta</v>
          </cell>
          <cell r="I2308">
            <v>42628</v>
          </cell>
          <cell r="J2308">
            <v>42644</v>
          </cell>
          <cell r="K2308">
            <v>42720</v>
          </cell>
          <cell r="L2308" t="str">
            <v>Complete</v>
          </cell>
          <cell r="M2308" t="str">
            <v>Executed</v>
          </cell>
          <cell r="N2308">
            <v>42635</v>
          </cell>
          <cell r="O2308" t="str">
            <v>Edit New Supplement</v>
          </cell>
          <cell r="P2308" t="str">
            <v>Soriano, Loreta</v>
          </cell>
          <cell r="Q2308" t="str">
            <v>Soriano, Loreta</v>
          </cell>
          <cell r="R2308" t="str">
            <v>Julie Easthope</v>
          </cell>
          <cell r="S2308" t="str">
            <v>Kara Slemko</v>
          </cell>
          <cell r="T2308" t="str">
            <v>Brian Bate</v>
          </cell>
          <cell r="U2308" t="str">
            <v>H - Horizon</v>
          </cell>
          <cell r="V2308" t="str">
            <v>Major Projects</v>
          </cell>
          <cell r="W2308" t="str">
            <v>45 Days net terms</v>
          </cell>
          <cell r="X2308">
            <v>162833.4</v>
          </cell>
          <cell r="Y2308">
            <v>584032</v>
          </cell>
          <cell r="Z2308">
            <v>15233.4</v>
          </cell>
        </row>
        <row r="2309">
          <cell r="A2309" t="str">
            <v>803408-231-4</v>
          </cell>
          <cell r="B2309" t="str">
            <v>803408-231</v>
          </cell>
          <cell r="C2309">
            <v>4</v>
          </cell>
          <cell r="D2309">
            <v>406789</v>
          </cell>
          <cell r="E2309" t="str">
            <v>Roevin Technical People, a div. of  Adecco Employment Services Limited</v>
          </cell>
          <cell r="F2309" t="str">
            <v>Evangeline Tamayo Document Control Extension</v>
          </cell>
          <cell r="G2309" t="str">
            <v>Schedules for Master Agreements</v>
          </cell>
          <cell r="H2309" t="str">
            <v>Soriano, Loreta</v>
          </cell>
          <cell r="I2309">
            <v>42706</v>
          </cell>
          <cell r="J2309">
            <v>42721</v>
          </cell>
          <cell r="K2309">
            <v>42825</v>
          </cell>
          <cell r="L2309" t="str">
            <v>Complete</v>
          </cell>
          <cell r="M2309" t="str">
            <v>Executed</v>
          </cell>
          <cell r="N2309">
            <v>42719</v>
          </cell>
          <cell r="O2309" t="str">
            <v>Parallel_Return_to_Edit_Mode</v>
          </cell>
          <cell r="P2309" t="str">
            <v>Soriano, Loreta</v>
          </cell>
          <cell r="R2309" t="str">
            <v>Julie Easthope</v>
          </cell>
          <cell r="S2309" t="str">
            <v>Kara Slemko</v>
          </cell>
          <cell r="T2309" t="str">
            <v>Brian Bate</v>
          </cell>
          <cell r="U2309" t="str">
            <v>H - Horizon</v>
          </cell>
          <cell r="V2309" t="str">
            <v>Major Projects</v>
          </cell>
          <cell r="W2309" t="str">
            <v>45 Days net terms</v>
          </cell>
          <cell r="X2309">
            <v>180833.4</v>
          </cell>
          <cell r="Y2309">
            <v>584032</v>
          </cell>
          <cell r="Z2309">
            <v>18000</v>
          </cell>
        </row>
        <row r="2310">
          <cell r="A2310" t="str">
            <v>803408-231-4</v>
          </cell>
          <cell r="B2310" t="str">
            <v>803408-231</v>
          </cell>
          <cell r="C2310">
            <v>4</v>
          </cell>
          <cell r="D2310">
            <v>406789</v>
          </cell>
          <cell r="E2310" t="str">
            <v>Roevin Technical People, a div. of  Adecco Employment Services Limited</v>
          </cell>
          <cell r="F2310" t="str">
            <v>Evangeline Tamayo Document Control Extension</v>
          </cell>
          <cell r="G2310" t="str">
            <v>Schedules for Master Agreements</v>
          </cell>
          <cell r="H2310" t="str">
            <v>Soriano, Loreta</v>
          </cell>
          <cell r="I2310">
            <v>42706</v>
          </cell>
          <cell r="J2310">
            <v>42721</v>
          </cell>
          <cell r="K2310">
            <v>42825</v>
          </cell>
          <cell r="L2310" t="str">
            <v>Complete</v>
          </cell>
          <cell r="M2310" t="str">
            <v>Executed</v>
          </cell>
          <cell r="N2310">
            <v>42719</v>
          </cell>
          <cell r="O2310" t="str">
            <v>Approve Contract</v>
          </cell>
          <cell r="P2310" t="str">
            <v>Business Area Approver</v>
          </cell>
          <cell r="Q2310" t="str">
            <v>Gibson, Colleen</v>
          </cell>
          <cell r="R2310" t="str">
            <v>Julie Easthope</v>
          </cell>
          <cell r="S2310" t="str">
            <v>Kara Slemko</v>
          </cell>
          <cell r="T2310" t="str">
            <v>Brian Bate</v>
          </cell>
          <cell r="U2310" t="str">
            <v>H - Horizon</v>
          </cell>
          <cell r="V2310" t="str">
            <v>Major Projects</v>
          </cell>
          <cell r="W2310" t="str">
            <v>45 Days net terms</v>
          </cell>
          <cell r="X2310">
            <v>180833.4</v>
          </cell>
          <cell r="Y2310">
            <v>584032</v>
          </cell>
          <cell r="Z2310">
            <v>18000</v>
          </cell>
        </row>
        <row r="2311">
          <cell r="A2311" t="str">
            <v>803408-233-1</v>
          </cell>
          <cell r="B2311" t="str">
            <v>803408-233</v>
          </cell>
          <cell r="C2311">
            <v>1</v>
          </cell>
          <cell r="D2311">
            <v>406862</v>
          </cell>
          <cell r="E2311" t="str">
            <v>Roevin Technical People, a div. of  Adecco Employment Services Limited</v>
          </cell>
          <cell r="F2311" t="str">
            <v>Brad Stewart Repl by Mark Rollon Document Controller</v>
          </cell>
          <cell r="G2311" t="str">
            <v>Schedules for Master Agreements</v>
          </cell>
          <cell r="H2311" t="str">
            <v>Soriano, Loreta</v>
          </cell>
          <cell r="I2311">
            <v>42200</v>
          </cell>
          <cell r="J2311">
            <v>41896</v>
          </cell>
          <cell r="K2311">
            <v>41923</v>
          </cell>
          <cell r="L2311" t="str">
            <v>Complete</v>
          </cell>
          <cell r="M2311" t="str">
            <v>Executed</v>
          </cell>
          <cell r="N2311">
            <v>42215</v>
          </cell>
          <cell r="O2311" t="str">
            <v>Parallel_Return_to_Edit_Mode</v>
          </cell>
          <cell r="P2311" t="str">
            <v>Templeton, Cody</v>
          </cell>
          <cell r="R2311" t="str">
            <v>Sudip Kumar</v>
          </cell>
          <cell r="S2311" t="str">
            <v>Sudip Kumar</v>
          </cell>
          <cell r="T2311" t="str">
            <v>Brian Bate</v>
          </cell>
          <cell r="U2311" t="str">
            <v>H - Horizon</v>
          </cell>
          <cell r="V2311" t="str">
            <v>Major Projects</v>
          </cell>
          <cell r="W2311" t="str">
            <v>45 Days net terms</v>
          </cell>
          <cell r="X2311">
            <v>84120.93</v>
          </cell>
          <cell r="Y2311">
            <v>584032</v>
          </cell>
          <cell r="Z2311">
            <v>3120.93</v>
          </cell>
        </row>
        <row r="2312">
          <cell r="A2312" t="str">
            <v>803408-233-1</v>
          </cell>
          <cell r="B2312" t="str">
            <v>803408-233</v>
          </cell>
          <cell r="C2312">
            <v>1</v>
          </cell>
          <cell r="D2312">
            <v>406862</v>
          </cell>
          <cell r="E2312" t="str">
            <v>Roevin Technical People, a div. of  Adecco Employment Services Limited</v>
          </cell>
          <cell r="F2312" t="str">
            <v>Brad Stewart Repl by Mark Rollon Document Controller</v>
          </cell>
          <cell r="G2312" t="str">
            <v>Schedules for Master Agreements</v>
          </cell>
          <cell r="H2312" t="str">
            <v>Soriano, Loreta</v>
          </cell>
          <cell r="I2312">
            <v>42200</v>
          </cell>
          <cell r="J2312">
            <v>41896</v>
          </cell>
          <cell r="K2312">
            <v>41923</v>
          </cell>
          <cell r="L2312" t="str">
            <v>Complete</v>
          </cell>
          <cell r="M2312" t="str">
            <v>Executed</v>
          </cell>
          <cell r="N2312">
            <v>42215</v>
          </cell>
          <cell r="O2312" t="str">
            <v>Approve Contract</v>
          </cell>
          <cell r="P2312" t="str">
            <v>Commercial Operations Approver</v>
          </cell>
          <cell r="Q2312" t="str">
            <v>Novinger, Kerry</v>
          </cell>
          <cell r="R2312" t="str">
            <v>Sudip Kumar</v>
          </cell>
          <cell r="S2312" t="str">
            <v>Sudip Kumar</v>
          </cell>
          <cell r="T2312" t="str">
            <v>Brian Bate</v>
          </cell>
          <cell r="U2312" t="str">
            <v>H - Horizon</v>
          </cell>
          <cell r="V2312" t="str">
            <v>Major Projects</v>
          </cell>
          <cell r="W2312" t="str">
            <v>45 Days net terms</v>
          </cell>
          <cell r="X2312">
            <v>84120.93</v>
          </cell>
          <cell r="Y2312">
            <v>584032</v>
          </cell>
          <cell r="Z2312">
            <v>3120.93</v>
          </cell>
        </row>
        <row r="2313">
          <cell r="A2313" t="str">
            <v>803408-234-1</v>
          </cell>
          <cell r="B2313" t="str">
            <v>803408-234</v>
          </cell>
          <cell r="C2313">
            <v>1</v>
          </cell>
          <cell r="D2313">
            <v>406943</v>
          </cell>
          <cell r="E2313" t="str">
            <v>Roevin Technical People, a div. of  Adecco Employment Services Limited</v>
          </cell>
          <cell r="F2313" t="str">
            <v>Sandy Sidhu Repl by Jamal Raheem Document Controller</v>
          </cell>
          <cell r="G2313" t="str">
            <v>Schedules for Master Agreements</v>
          </cell>
          <cell r="H2313" t="str">
            <v>Soriano, Loreta</v>
          </cell>
          <cell r="I2313">
            <v>42341</v>
          </cell>
          <cell r="J2313">
            <v>42370</v>
          </cell>
          <cell r="K2313">
            <v>42643</v>
          </cell>
          <cell r="L2313" t="str">
            <v>Complete</v>
          </cell>
          <cell r="M2313" t="str">
            <v>Executed</v>
          </cell>
          <cell r="N2313">
            <v>42354</v>
          </cell>
          <cell r="O2313" t="str">
            <v>Approve Contract</v>
          </cell>
          <cell r="P2313" t="str">
            <v>Business Area Approver</v>
          </cell>
          <cell r="Q2313" t="str">
            <v>Prowse, Kayla</v>
          </cell>
          <cell r="R2313" t="str">
            <v>Sudip Kumar</v>
          </cell>
          <cell r="S2313" t="str">
            <v>Sudip Kumar</v>
          </cell>
          <cell r="T2313" t="str">
            <v>Brian Bate</v>
          </cell>
          <cell r="U2313" t="str">
            <v>H - Horizon</v>
          </cell>
          <cell r="V2313" t="str">
            <v>Major Projects</v>
          </cell>
          <cell r="W2313" t="str">
            <v>45 Days net terms</v>
          </cell>
          <cell r="X2313">
            <v>66200</v>
          </cell>
          <cell r="Y2313">
            <v>584032</v>
          </cell>
          <cell r="Z2313">
            <v>19200</v>
          </cell>
        </row>
        <row r="2314">
          <cell r="A2314" t="str">
            <v>803408-234-1</v>
          </cell>
          <cell r="B2314" t="str">
            <v>803408-234</v>
          </cell>
          <cell r="C2314">
            <v>1</v>
          </cell>
          <cell r="D2314">
            <v>406943</v>
          </cell>
          <cell r="E2314" t="str">
            <v>Roevin Technical People, a div. of  Adecco Employment Services Limited</v>
          </cell>
          <cell r="F2314" t="str">
            <v>Sandy Sidhu Repl by Jamal Raheem Document Controller</v>
          </cell>
          <cell r="G2314" t="str">
            <v>Schedules for Master Agreements</v>
          </cell>
          <cell r="H2314" t="str">
            <v>Soriano, Loreta</v>
          </cell>
          <cell r="I2314">
            <v>42341</v>
          </cell>
          <cell r="J2314">
            <v>42370</v>
          </cell>
          <cell r="K2314">
            <v>42643</v>
          </cell>
          <cell r="L2314" t="str">
            <v>Complete</v>
          </cell>
          <cell r="M2314" t="str">
            <v>Executed</v>
          </cell>
          <cell r="N2314">
            <v>42354</v>
          </cell>
          <cell r="O2314" t="str">
            <v>Edit New Supplement</v>
          </cell>
          <cell r="P2314" t="str">
            <v>Soriano, Loreta</v>
          </cell>
          <cell r="Q2314" t="str">
            <v>Soriano, Loreta</v>
          </cell>
          <cell r="R2314" t="str">
            <v>Sudip Kumar</v>
          </cell>
          <cell r="S2314" t="str">
            <v>Sudip Kumar</v>
          </cell>
          <cell r="T2314" t="str">
            <v>Brian Bate</v>
          </cell>
          <cell r="U2314" t="str">
            <v>H - Horizon</v>
          </cell>
          <cell r="V2314" t="str">
            <v>Major Projects</v>
          </cell>
          <cell r="W2314" t="str">
            <v>45 Days net terms</v>
          </cell>
          <cell r="X2314">
            <v>66200</v>
          </cell>
          <cell r="Y2314">
            <v>584032</v>
          </cell>
          <cell r="Z2314">
            <v>19200</v>
          </cell>
        </row>
        <row r="2315">
          <cell r="A2315" t="str">
            <v>803408-235-1</v>
          </cell>
          <cell r="B2315" t="str">
            <v>803408-235</v>
          </cell>
          <cell r="C2315">
            <v>1</v>
          </cell>
          <cell r="D2315">
            <v>407025</v>
          </cell>
          <cell r="E2315" t="str">
            <v>Roevin Technical People, a div. of  Adecco Employment Services Limited</v>
          </cell>
          <cell r="F2315" t="str">
            <v>Dwayne Wagoner Construction Coordinator</v>
          </cell>
          <cell r="G2315" t="str">
            <v>Schedules for Master Agreements</v>
          </cell>
          <cell r="H2315" t="str">
            <v>Soriano, Loreta</v>
          </cell>
          <cell r="I2315">
            <v>42451</v>
          </cell>
          <cell r="J2315">
            <v>42481</v>
          </cell>
          <cell r="K2315">
            <v>42572</v>
          </cell>
          <cell r="L2315" t="str">
            <v>Complete</v>
          </cell>
          <cell r="M2315" t="str">
            <v>Executed</v>
          </cell>
          <cell r="N2315">
            <v>42460</v>
          </cell>
          <cell r="O2315" t="str">
            <v>Parallel_Return_to_Edit_Mode</v>
          </cell>
          <cell r="P2315" t="str">
            <v>Soriano, Loreta</v>
          </cell>
          <cell r="R2315" t="str">
            <v>Sudip Kumar</v>
          </cell>
          <cell r="S2315" t="str">
            <v>Sudip Kumar</v>
          </cell>
          <cell r="T2315" t="str">
            <v>Brian Bate</v>
          </cell>
          <cell r="U2315" t="str">
            <v>H - Horizon</v>
          </cell>
          <cell r="V2315" t="str">
            <v>Major Projects</v>
          </cell>
          <cell r="W2315" t="str">
            <v>45 Days net terms</v>
          </cell>
          <cell r="X2315">
            <v>216546</v>
          </cell>
          <cell r="Y2315">
            <v>584032</v>
          </cell>
          <cell r="Z2315">
            <v>38346</v>
          </cell>
        </row>
        <row r="2316">
          <cell r="A2316" t="str">
            <v>803408-235-1</v>
          </cell>
          <cell r="B2316" t="str">
            <v>803408-235</v>
          </cell>
          <cell r="C2316">
            <v>1</v>
          </cell>
          <cell r="D2316">
            <v>407025</v>
          </cell>
          <cell r="E2316" t="str">
            <v>Roevin Technical People, a div. of  Adecco Employment Services Limited</v>
          </cell>
          <cell r="F2316" t="str">
            <v>Dwayne Wagoner Construction Coordinator</v>
          </cell>
          <cell r="G2316" t="str">
            <v>Schedules for Master Agreements</v>
          </cell>
          <cell r="H2316" t="str">
            <v>Soriano, Loreta</v>
          </cell>
          <cell r="I2316">
            <v>42451</v>
          </cell>
          <cell r="J2316">
            <v>42481</v>
          </cell>
          <cell r="K2316">
            <v>42572</v>
          </cell>
          <cell r="L2316" t="str">
            <v>Complete</v>
          </cell>
          <cell r="M2316" t="str">
            <v>Executed</v>
          </cell>
          <cell r="N2316">
            <v>42460</v>
          </cell>
          <cell r="O2316" t="str">
            <v>Execute Contract</v>
          </cell>
          <cell r="P2316" t="str">
            <v>Soriano, Loreta</v>
          </cell>
          <cell r="Q2316" t="str">
            <v>Soriano, Loreta</v>
          </cell>
          <cell r="R2316" t="str">
            <v>Sudip Kumar</v>
          </cell>
          <cell r="S2316" t="str">
            <v>Sudip Kumar</v>
          </cell>
          <cell r="T2316" t="str">
            <v>Brian Bate</v>
          </cell>
          <cell r="U2316" t="str">
            <v>H - Horizon</v>
          </cell>
          <cell r="V2316" t="str">
            <v>Major Projects</v>
          </cell>
          <cell r="W2316" t="str">
            <v>45 Days net terms</v>
          </cell>
          <cell r="X2316">
            <v>216546</v>
          </cell>
          <cell r="Y2316">
            <v>584032</v>
          </cell>
          <cell r="Z2316">
            <v>38346</v>
          </cell>
        </row>
        <row r="2317">
          <cell r="A2317" t="str">
            <v>803408-235-2</v>
          </cell>
          <cell r="B2317" t="str">
            <v>803408-235</v>
          </cell>
          <cell r="C2317">
            <v>2</v>
          </cell>
          <cell r="D2317">
            <v>407025</v>
          </cell>
          <cell r="E2317" t="str">
            <v>Roevin Technical People, a div. of  Adecco Employment Services Limited</v>
          </cell>
          <cell r="F2317" t="str">
            <v>Dwayne Wagoner Construction Coordinator</v>
          </cell>
          <cell r="G2317" t="str">
            <v>Schedules for Master Agreements</v>
          </cell>
          <cell r="H2317" t="str">
            <v>Soriano, Loreta</v>
          </cell>
          <cell r="I2317">
            <v>42545</v>
          </cell>
          <cell r="J2317">
            <v>42573</v>
          </cell>
          <cell r="K2317">
            <v>42583</v>
          </cell>
          <cell r="L2317" t="str">
            <v>Complete</v>
          </cell>
          <cell r="M2317" t="str">
            <v>Executed</v>
          </cell>
          <cell r="N2317">
            <v>42557</v>
          </cell>
          <cell r="O2317" t="str">
            <v>Approve Contract</v>
          </cell>
          <cell r="P2317" t="str">
            <v>Business Area Approver</v>
          </cell>
          <cell r="Q2317" t="str">
            <v>Hughes, David</v>
          </cell>
          <cell r="R2317" t="str">
            <v>Sudip Kumar</v>
          </cell>
          <cell r="S2317" t="str">
            <v>Sudip Kumar</v>
          </cell>
          <cell r="T2317" t="str">
            <v>Brian Bate</v>
          </cell>
          <cell r="U2317" t="str">
            <v>H - Horizon</v>
          </cell>
          <cell r="V2317" t="str">
            <v>Major Projects</v>
          </cell>
          <cell r="W2317" t="str">
            <v>30 Days net terms</v>
          </cell>
          <cell r="X2317">
            <v>235719</v>
          </cell>
          <cell r="Y2317">
            <v>584032</v>
          </cell>
          <cell r="Z2317">
            <v>19173</v>
          </cell>
        </row>
        <row r="2318">
          <cell r="A2318" t="str">
            <v>803408-235-2</v>
          </cell>
          <cell r="B2318" t="str">
            <v>803408-235</v>
          </cell>
          <cell r="C2318">
            <v>2</v>
          </cell>
          <cell r="D2318">
            <v>407025</v>
          </cell>
          <cell r="E2318" t="str">
            <v>Roevin Technical People, a div. of  Adecco Employment Services Limited</v>
          </cell>
          <cell r="F2318" t="str">
            <v>Dwayne Wagoner Construction Coordinator</v>
          </cell>
          <cell r="G2318" t="str">
            <v>Schedules for Master Agreements</v>
          </cell>
          <cell r="H2318" t="str">
            <v>Soriano, Loreta</v>
          </cell>
          <cell r="I2318">
            <v>42545</v>
          </cell>
          <cell r="J2318">
            <v>42573</v>
          </cell>
          <cell r="K2318">
            <v>42583</v>
          </cell>
          <cell r="L2318" t="str">
            <v>Complete</v>
          </cell>
          <cell r="M2318" t="str">
            <v>Executed</v>
          </cell>
          <cell r="N2318">
            <v>42557</v>
          </cell>
          <cell r="O2318" t="str">
            <v>Edit New Supplement</v>
          </cell>
          <cell r="P2318" t="str">
            <v>Soriano, Loreta</v>
          </cell>
          <cell r="Q2318" t="str">
            <v>Soriano, Loreta</v>
          </cell>
          <cell r="R2318" t="str">
            <v>Sudip Kumar</v>
          </cell>
          <cell r="S2318" t="str">
            <v>Sudip Kumar</v>
          </cell>
          <cell r="T2318" t="str">
            <v>Brian Bate</v>
          </cell>
          <cell r="U2318" t="str">
            <v>H - Horizon</v>
          </cell>
          <cell r="V2318" t="str">
            <v>Major Projects</v>
          </cell>
          <cell r="W2318" t="str">
            <v>30 Days net terms</v>
          </cell>
          <cell r="X2318">
            <v>235719</v>
          </cell>
          <cell r="Y2318">
            <v>584032</v>
          </cell>
          <cell r="Z2318">
            <v>19173</v>
          </cell>
        </row>
        <row r="2319">
          <cell r="A2319" t="str">
            <v>803408-236-1</v>
          </cell>
          <cell r="B2319" t="str">
            <v>803408-236</v>
          </cell>
          <cell r="C2319">
            <v>1</v>
          </cell>
          <cell r="D2319">
            <v>407026</v>
          </cell>
          <cell r="E2319" t="str">
            <v>Roevin Technical People, a div. of  Adecco Employment Services Limited</v>
          </cell>
          <cell r="F2319" t="str">
            <v>Richard Hann Construction Coordinator</v>
          </cell>
          <cell r="G2319" t="str">
            <v>Schedules for Master Agreements</v>
          </cell>
          <cell r="H2319" t="str">
            <v>Soriano, Loreta</v>
          </cell>
          <cell r="I2319">
            <v>42451</v>
          </cell>
          <cell r="J2319">
            <v>42480</v>
          </cell>
          <cell r="K2319">
            <v>42572</v>
          </cell>
          <cell r="L2319" t="str">
            <v>Complete</v>
          </cell>
          <cell r="M2319" t="str">
            <v>Executed</v>
          </cell>
          <cell r="N2319">
            <v>42460</v>
          </cell>
          <cell r="O2319" t="str">
            <v>Parallel_Return_to_Edit_Mode</v>
          </cell>
          <cell r="P2319" t="str">
            <v>Soriano, Loreta</v>
          </cell>
          <cell r="R2319" t="str">
            <v>Sudip Kumar</v>
          </cell>
          <cell r="S2319" t="str">
            <v>Sudip Kumar</v>
          </cell>
          <cell r="T2319" t="str">
            <v>Brian Bate</v>
          </cell>
          <cell r="U2319" t="str">
            <v>H - Horizon</v>
          </cell>
          <cell r="V2319" t="str">
            <v>Major Projects</v>
          </cell>
          <cell r="W2319" t="str">
            <v>45 Days net terms</v>
          </cell>
          <cell r="X2319">
            <v>216546</v>
          </cell>
          <cell r="Y2319">
            <v>584032</v>
          </cell>
          <cell r="Z2319">
            <v>38346</v>
          </cell>
        </row>
        <row r="2320">
          <cell r="A2320" t="str">
            <v>803408-236-1</v>
          </cell>
          <cell r="B2320" t="str">
            <v>803408-236</v>
          </cell>
          <cell r="C2320">
            <v>1</v>
          </cell>
          <cell r="D2320">
            <v>407026</v>
          </cell>
          <cell r="E2320" t="str">
            <v>Roevin Technical People, a div. of  Adecco Employment Services Limited</v>
          </cell>
          <cell r="F2320" t="str">
            <v>Richard Hann Construction Coordinator</v>
          </cell>
          <cell r="G2320" t="str">
            <v>Schedules for Master Agreements</v>
          </cell>
          <cell r="H2320" t="str">
            <v>Soriano, Loreta</v>
          </cell>
          <cell r="I2320">
            <v>42451</v>
          </cell>
          <cell r="J2320">
            <v>42480</v>
          </cell>
          <cell r="K2320">
            <v>42572</v>
          </cell>
          <cell r="L2320" t="str">
            <v>Complete</v>
          </cell>
          <cell r="M2320" t="str">
            <v>Executed</v>
          </cell>
          <cell r="N2320">
            <v>42460</v>
          </cell>
          <cell r="O2320" t="str">
            <v>Approve Contract</v>
          </cell>
          <cell r="P2320" t="str">
            <v>Business Area Approver</v>
          </cell>
          <cell r="Q2320" t="str">
            <v>Hughes, David</v>
          </cell>
          <cell r="R2320" t="str">
            <v>Sudip Kumar</v>
          </cell>
          <cell r="S2320" t="str">
            <v>Sudip Kumar</v>
          </cell>
          <cell r="T2320" t="str">
            <v>Brian Bate</v>
          </cell>
          <cell r="U2320" t="str">
            <v>H - Horizon</v>
          </cell>
          <cell r="V2320" t="str">
            <v>Major Projects</v>
          </cell>
          <cell r="W2320" t="str">
            <v>45 Days net terms</v>
          </cell>
          <cell r="X2320">
            <v>216546</v>
          </cell>
          <cell r="Y2320">
            <v>584032</v>
          </cell>
          <cell r="Z2320">
            <v>38346</v>
          </cell>
        </row>
        <row r="2321">
          <cell r="A2321" t="str">
            <v>803408-238-1</v>
          </cell>
          <cell r="B2321" t="str">
            <v>803408-238</v>
          </cell>
          <cell r="C2321">
            <v>1</v>
          </cell>
          <cell r="D2321">
            <v>407112</v>
          </cell>
          <cell r="E2321" t="str">
            <v>Roevin Technical People, a div. of  Adecco Employment Services Limited</v>
          </cell>
          <cell r="F2321" t="str">
            <v>Vince Halter Construction Coordinator</v>
          </cell>
          <cell r="G2321" t="str">
            <v>Schedules for Master Agreements</v>
          </cell>
          <cell r="H2321" t="str">
            <v>Soriano, Loreta</v>
          </cell>
          <cell r="I2321">
            <v>42471</v>
          </cell>
          <cell r="J2321">
            <v>42491</v>
          </cell>
          <cell r="K2321">
            <v>42503</v>
          </cell>
          <cell r="L2321" t="str">
            <v>Complete</v>
          </cell>
          <cell r="M2321" t="str">
            <v>Executed</v>
          </cell>
          <cell r="N2321">
            <v>42487</v>
          </cell>
          <cell r="O2321" t="str">
            <v>Edit New Supplement</v>
          </cell>
          <cell r="P2321" t="str">
            <v>Soriano, Loreta</v>
          </cell>
          <cell r="Q2321" t="str">
            <v>Soriano, Loreta</v>
          </cell>
          <cell r="R2321" t="str">
            <v>Sudip Kumar</v>
          </cell>
          <cell r="S2321" t="str">
            <v>Sudip Kumar</v>
          </cell>
          <cell r="T2321" t="str">
            <v>Brian Bate</v>
          </cell>
          <cell r="U2321" t="str">
            <v>H - Horizon</v>
          </cell>
          <cell r="V2321" t="str">
            <v>Major Projects</v>
          </cell>
          <cell r="W2321" t="str">
            <v>45 Days net terms</v>
          </cell>
          <cell r="X2321">
            <v>242800</v>
          </cell>
          <cell r="Y2321">
            <v>584032</v>
          </cell>
          <cell r="Z2321">
            <v>30800</v>
          </cell>
        </row>
        <row r="2322">
          <cell r="A2322" t="str">
            <v>803408-238-1</v>
          </cell>
          <cell r="B2322" t="str">
            <v>803408-238</v>
          </cell>
          <cell r="C2322">
            <v>1</v>
          </cell>
          <cell r="D2322">
            <v>407112</v>
          </cell>
          <cell r="E2322" t="str">
            <v>Roevin Technical People, a div. of  Adecco Employment Services Limited</v>
          </cell>
          <cell r="F2322" t="str">
            <v>Vince Halter Construction Coordinator</v>
          </cell>
          <cell r="G2322" t="str">
            <v>Schedules for Master Agreements</v>
          </cell>
          <cell r="H2322" t="str">
            <v>Soriano, Loreta</v>
          </cell>
          <cell r="I2322">
            <v>42471</v>
          </cell>
          <cell r="J2322">
            <v>42491</v>
          </cell>
          <cell r="K2322">
            <v>42503</v>
          </cell>
          <cell r="L2322" t="str">
            <v>Complete</v>
          </cell>
          <cell r="M2322" t="str">
            <v>Executed</v>
          </cell>
          <cell r="N2322">
            <v>42487</v>
          </cell>
          <cell r="O2322" t="str">
            <v>Edit New Supplement</v>
          </cell>
          <cell r="P2322" t="str">
            <v>Soriano, Loreta</v>
          </cell>
          <cell r="Q2322" t="str">
            <v>Soriano, Loreta</v>
          </cell>
          <cell r="R2322" t="str">
            <v>Sudip Kumar</v>
          </cell>
          <cell r="S2322" t="str">
            <v>Sudip Kumar</v>
          </cell>
          <cell r="T2322" t="str">
            <v>Brian Bate</v>
          </cell>
          <cell r="U2322" t="str">
            <v>H - Horizon</v>
          </cell>
          <cell r="V2322" t="str">
            <v>Major Projects</v>
          </cell>
          <cell r="W2322" t="str">
            <v>45 Days net terms</v>
          </cell>
          <cell r="X2322">
            <v>242800</v>
          </cell>
          <cell r="Y2322">
            <v>584032</v>
          </cell>
          <cell r="Z2322">
            <v>30800</v>
          </cell>
        </row>
        <row r="2323">
          <cell r="A2323" t="str">
            <v>803408-239-1</v>
          </cell>
          <cell r="B2323" t="str">
            <v>803408-239</v>
          </cell>
          <cell r="C2323">
            <v>1</v>
          </cell>
          <cell r="D2323">
            <v>407160</v>
          </cell>
          <cell r="E2323" t="str">
            <v>Roevin Technical People, a div. of  Adecco Employment Services Limited</v>
          </cell>
          <cell r="F2323" t="str">
            <v>Wayne Cowan Permit Coordinator</v>
          </cell>
          <cell r="G2323" t="str">
            <v>Schedules for Master Agreements</v>
          </cell>
          <cell r="H2323" t="str">
            <v>Soriano, Loreta</v>
          </cell>
          <cell r="I2323">
            <v>42514</v>
          </cell>
          <cell r="J2323">
            <v>42551</v>
          </cell>
          <cell r="K2323">
            <v>42581</v>
          </cell>
          <cell r="L2323" t="str">
            <v>Complete</v>
          </cell>
          <cell r="M2323" t="str">
            <v>Executed</v>
          </cell>
          <cell r="N2323">
            <v>42523</v>
          </cell>
          <cell r="O2323" t="str">
            <v>Execute Contract</v>
          </cell>
          <cell r="P2323" t="str">
            <v>Soriano, Loreta</v>
          </cell>
          <cell r="Q2323" t="str">
            <v>Soriano, Loreta</v>
          </cell>
          <cell r="R2323" t="str">
            <v>Sudip Kumar</v>
          </cell>
          <cell r="S2323" t="str">
            <v>Sudip Kumar</v>
          </cell>
          <cell r="T2323" t="str">
            <v>Brian Bate</v>
          </cell>
          <cell r="U2323" t="str">
            <v>H - Horizon</v>
          </cell>
          <cell r="V2323" t="str">
            <v>Major Projects</v>
          </cell>
          <cell r="W2323" t="str">
            <v>45 Days net terms</v>
          </cell>
          <cell r="X2323">
            <v>181622</v>
          </cell>
          <cell r="Y2323">
            <v>584032</v>
          </cell>
          <cell r="Z2323">
            <v>12782</v>
          </cell>
        </row>
        <row r="2324">
          <cell r="A2324" t="str">
            <v>803408-239-1</v>
          </cell>
          <cell r="B2324" t="str">
            <v>803408-239</v>
          </cell>
          <cell r="C2324">
            <v>1</v>
          </cell>
          <cell r="D2324">
            <v>407160</v>
          </cell>
          <cell r="E2324" t="str">
            <v>Roevin Technical People, a div. of  Adecco Employment Services Limited</v>
          </cell>
          <cell r="F2324" t="str">
            <v>Wayne Cowan Permit Coordinator</v>
          </cell>
          <cell r="G2324" t="str">
            <v>Schedules for Master Agreements</v>
          </cell>
          <cell r="H2324" t="str">
            <v>Soriano, Loreta</v>
          </cell>
          <cell r="I2324">
            <v>42514</v>
          </cell>
          <cell r="J2324">
            <v>42551</v>
          </cell>
          <cell r="K2324">
            <v>42581</v>
          </cell>
          <cell r="L2324" t="str">
            <v>Complete</v>
          </cell>
          <cell r="M2324" t="str">
            <v>Executed</v>
          </cell>
          <cell r="N2324">
            <v>42523</v>
          </cell>
          <cell r="O2324" t="str">
            <v>Parallel_Return_to_Edit_Mode</v>
          </cell>
          <cell r="P2324" t="str">
            <v>Soriano, Loreta</v>
          </cell>
          <cell r="R2324" t="str">
            <v>Sudip Kumar</v>
          </cell>
          <cell r="S2324" t="str">
            <v>Sudip Kumar</v>
          </cell>
          <cell r="T2324" t="str">
            <v>Brian Bate</v>
          </cell>
          <cell r="U2324" t="str">
            <v>H - Horizon</v>
          </cell>
          <cell r="V2324" t="str">
            <v>Major Projects</v>
          </cell>
          <cell r="W2324" t="str">
            <v>45 Days net terms</v>
          </cell>
          <cell r="X2324">
            <v>181622</v>
          </cell>
          <cell r="Y2324">
            <v>584032</v>
          </cell>
          <cell r="Z2324">
            <v>12782</v>
          </cell>
        </row>
        <row r="2325">
          <cell r="A2325" t="str">
            <v>803408-239-2</v>
          </cell>
          <cell r="B2325" t="str">
            <v>803408-239</v>
          </cell>
          <cell r="C2325">
            <v>2</v>
          </cell>
          <cell r="D2325">
            <v>407160</v>
          </cell>
          <cell r="E2325" t="str">
            <v>Roevin Technical People, a div. of  Adecco Employment Services Limited</v>
          </cell>
          <cell r="F2325" t="str">
            <v>Wayne Cowan Permit Coordinator</v>
          </cell>
          <cell r="G2325" t="str">
            <v>Schedules for Master Agreements</v>
          </cell>
          <cell r="H2325" t="str">
            <v>Soriano, Loreta</v>
          </cell>
          <cell r="I2325">
            <v>42545</v>
          </cell>
          <cell r="J2325">
            <v>42582</v>
          </cell>
          <cell r="K2325">
            <v>42613</v>
          </cell>
          <cell r="L2325" t="str">
            <v>Complete</v>
          </cell>
          <cell r="M2325" t="str">
            <v>Executed</v>
          </cell>
          <cell r="N2325">
            <v>42557</v>
          </cell>
          <cell r="O2325" t="str">
            <v>Execute Contract</v>
          </cell>
          <cell r="P2325" t="str">
            <v>Soriano, Loreta</v>
          </cell>
          <cell r="Q2325" t="str">
            <v>Soriano, Loreta</v>
          </cell>
          <cell r="R2325" t="str">
            <v>Sudip Kumar</v>
          </cell>
          <cell r="S2325" t="str">
            <v>Sudip Kumar</v>
          </cell>
          <cell r="T2325" t="str">
            <v>Brian Bate</v>
          </cell>
          <cell r="U2325" t="str">
            <v>H - Horizon</v>
          </cell>
          <cell r="V2325" t="str">
            <v>Major Projects</v>
          </cell>
          <cell r="W2325" t="str">
            <v>45 Days net terms</v>
          </cell>
          <cell r="X2325">
            <v>194404</v>
          </cell>
          <cell r="Y2325">
            <v>584032</v>
          </cell>
          <cell r="Z2325">
            <v>12782</v>
          </cell>
        </row>
        <row r="2326">
          <cell r="A2326" t="str">
            <v>803408-239-2</v>
          </cell>
          <cell r="B2326" t="str">
            <v>803408-239</v>
          </cell>
          <cell r="C2326">
            <v>2</v>
          </cell>
          <cell r="D2326">
            <v>407160</v>
          </cell>
          <cell r="E2326" t="str">
            <v>Roevin Technical People, a div. of  Adecco Employment Services Limited</v>
          </cell>
          <cell r="F2326" t="str">
            <v>Wayne Cowan Permit Coordinator</v>
          </cell>
          <cell r="G2326" t="str">
            <v>Schedules for Master Agreements</v>
          </cell>
          <cell r="H2326" t="str">
            <v>Soriano, Loreta</v>
          </cell>
          <cell r="I2326">
            <v>42545</v>
          </cell>
          <cell r="J2326">
            <v>42582</v>
          </cell>
          <cell r="K2326">
            <v>42613</v>
          </cell>
          <cell r="L2326" t="str">
            <v>Complete</v>
          </cell>
          <cell r="M2326" t="str">
            <v>Executed</v>
          </cell>
          <cell r="N2326">
            <v>42557</v>
          </cell>
          <cell r="O2326" t="str">
            <v>Parallel_Return_to_Edit_Mode</v>
          </cell>
          <cell r="P2326" t="str">
            <v>Soriano, Loreta</v>
          </cell>
          <cell r="R2326" t="str">
            <v>Sudip Kumar</v>
          </cell>
          <cell r="S2326" t="str">
            <v>Sudip Kumar</v>
          </cell>
          <cell r="T2326" t="str">
            <v>Brian Bate</v>
          </cell>
          <cell r="U2326" t="str">
            <v>H - Horizon</v>
          </cell>
          <cell r="V2326" t="str">
            <v>Major Projects</v>
          </cell>
          <cell r="W2326" t="str">
            <v>45 Days net terms</v>
          </cell>
          <cell r="X2326">
            <v>194404</v>
          </cell>
          <cell r="Y2326">
            <v>584032</v>
          </cell>
          <cell r="Z2326">
            <v>12782</v>
          </cell>
        </row>
        <row r="2327">
          <cell r="A2327" t="str">
            <v>803408-239-3</v>
          </cell>
          <cell r="B2327" t="str">
            <v>803408-239</v>
          </cell>
          <cell r="C2327">
            <v>3</v>
          </cell>
          <cell r="D2327">
            <v>407160</v>
          </cell>
          <cell r="E2327" t="str">
            <v>Roevin Technical People, a div. of  Adecco Employment Services Limited</v>
          </cell>
          <cell r="F2327" t="str">
            <v>Wayne Cowan Permit Coordinator</v>
          </cell>
          <cell r="G2327" t="str">
            <v>Schedules for Master Agreements</v>
          </cell>
          <cell r="H2327" t="str">
            <v>Soriano, Loreta</v>
          </cell>
          <cell r="I2327">
            <v>42591</v>
          </cell>
          <cell r="J2327">
            <v>42614</v>
          </cell>
          <cell r="K2327">
            <v>42704</v>
          </cell>
          <cell r="L2327" t="str">
            <v>Complete</v>
          </cell>
          <cell r="M2327" t="str">
            <v>Executed</v>
          </cell>
          <cell r="N2327">
            <v>42614</v>
          </cell>
          <cell r="O2327" t="str">
            <v>Parallel_Return_to_Edit_Mode</v>
          </cell>
          <cell r="P2327" t="str">
            <v>Soriano, Loreta</v>
          </cell>
          <cell r="R2327" t="str">
            <v>Sudip Kumar</v>
          </cell>
          <cell r="S2327" t="str">
            <v>Sudip Kumar</v>
          </cell>
          <cell r="T2327" t="str">
            <v>Brian Bate</v>
          </cell>
          <cell r="U2327" t="str">
            <v>H - Horizon</v>
          </cell>
          <cell r="V2327" t="str">
            <v>Major Projects</v>
          </cell>
          <cell r="W2327" t="str">
            <v>45 Days net terms</v>
          </cell>
          <cell r="X2327">
            <v>289142</v>
          </cell>
          <cell r="Y2327">
            <v>584032</v>
          </cell>
          <cell r="Z2327">
            <v>94738</v>
          </cell>
        </row>
        <row r="2328">
          <cell r="A2328" t="str">
            <v>803408-239-3</v>
          </cell>
          <cell r="B2328" t="str">
            <v>803408-239</v>
          </cell>
          <cell r="C2328">
            <v>3</v>
          </cell>
          <cell r="D2328">
            <v>407160</v>
          </cell>
          <cell r="E2328" t="str">
            <v>Roevin Technical People, a div. of  Adecco Employment Services Limited</v>
          </cell>
          <cell r="F2328" t="str">
            <v>Wayne Cowan Permit Coordinator</v>
          </cell>
          <cell r="G2328" t="str">
            <v>Schedules for Master Agreements</v>
          </cell>
          <cell r="H2328" t="str">
            <v>Soriano, Loreta</v>
          </cell>
          <cell r="I2328">
            <v>42591</v>
          </cell>
          <cell r="J2328">
            <v>42614</v>
          </cell>
          <cell r="K2328">
            <v>42704</v>
          </cell>
          <cell r="L2328" t="str">
            <v>Complete</v>
          </cell>
          <cell r="M2328" t="str">
            <v>Executed</v>
          </cell>
          <cell r="N2328">
            <v>42614</v>
          </cell>
          <cell r="O2328" t="str">
            <v>Edit New Supplement</v>
          </cell>
          <cell r="P2328" t="str">
            <v>Soriano, Loreta</v>
          </cell>
          <cell r="Q2328" t="str">
            <v>Soriano, Loreta</v>
          </cell>
          <cell r="R2328" t="str">
            <v>Sudip Kumar</v>
          </cell>
          <cell r="S2328" t="str">
            <v>Sudip Kumar</v>
          </cell>
          <cell r="T2328" t="str">
            <v>Brian Bate</v>
          </cell>
          <cell r="U2328" t="str">
            <v>H - Horizon</v>
          </cell>
          <cell r="V2328" t="str">
            <v>Major Projects</v>
          </cell>
          <cell r="W2328" t="str">
            <v>45 Days net terms</v>
          </cell>
          <cell r="X2328">
            <v>289142</v>
          </cell>
          <cell r="Y2328">
            <v>584032</v>
          </cell>
          <cell r="Z2328">
            <v>94738</v>
          </cell>
        </row>
        <row r="2329">
          <cell r="A2329" t="str">
            <v>803408-2-4</v>
          </cell>
          <cell r="B2329" t="str">
            <v>803408-2</v>
          </cell>
          <cell r="C2329">
            <v>4</v>
          </cell>
          <cell r="D2329">
            <v>404191</v>
          </cell>
          <cell r="E2329" t="str">
            <v>Roevin Technical People, a div. of  Adecco Employment Services Limited</v>
          </cell>
          <cell r="F2329" t="str">
            <v>Professional Service Agreement</v>
          </cell>
          <cell r="G2329" t="str">
            <v>Schedules for Master Agreements</v>
          </cell>
          <cell r="H2329" t="str">
            <v>General, Tracy</v>
          </cell>
          <cell r="I2329">
            <v>40990</v>
          </cell>
          <cell r="J2329">
            <v>41005</v>
          </cell>
          <cell r="K2329">
            <v>41095</v>
          </cell>
          <cell r="L2329" t="str">
            <v>Complete</v>
          </cell>
          <cell r="M2329" t="str">
            <v>Executed</v>
          </cell>
          <cell r="N2329">
            <v>41011</v>
          </cell>
          <cell r="O2329" t="str">
            <v>Parallel_Return_to_Edit_Mode</v>
          </cell>
          <cell r="P2329" t="str">
            <v>General, Tracy</v>
          </cell>
          <cell r="R2329" t="str">
            <v>Marina Crawford</v>
          </cell>
          <cell r="S2329" t="str">
            <v>Ron Laing</v>
          </cell>
          <cell r="T2329" t="str">
            <v>Karen Almadi</v>
          </cell>
          <cell r="U2329" t="str">
            <v>H - Horizon</v>
          </cell>
          <cell r="V2329" t="str">
            <v>Upgrading &amp; Utilitie - Upgrading &amp; Utilities</v>
          </cell>
          <cell r="W2329" t="str">
            <v>30 Days net terms</v>
          </cell>
          <cell r="X2329">
            <v>466011.4</v>
          </cell>
          <cell r="Y2329">
            <v>584032</v>
          </cell>
          <cell r="Z2329">
            <v>60000</v>
          </cell>
        </row>
        <row r="2330">
          <cell r="A2330" t="str">
            <v>803408-240-1</v>
          </cell>
          <cell r="B2330" t="str">
            <v>803408-240</v>
          </cell>
          <cell r="C2330">
            <v>1</v>
          </cell>
          <cell r="D2330">
            <v>407159</v>
          </cell>
          <cell r="E2330" t="str">
            <v>Roevin Technical People, a div. of  Adecco Employment Services Limited</v>
          </cell>
          <cell r="F2330" t="str">
            <v>Brian Brown Permit Coordinator</v>
          </cell>
          <cell r="G2330" t="str">
            <v>Schedules for Master Agreements</v>
          </cell>
          <cell r="H2330" t="str">
            <v>Soriano, Loreta</v>
          </cell>
          <cell r="I2330">
            <v>42514</v>
          </cell>
          <cell r="J2330">
            <v>42537</v>
          </cell>
          <cell r="K2330">
            <v>42566</v>
          </cell>
          <cell r="L2330" t="str">
            <v>Complete</v>
          </cell>
          <cell r="M2330" t="str">
            <v>Executed</v>
          </cell>
          <cell r="N2330">
            <v>42523</v>
          </cell>
          <cell r="O2330" t="str">
            <v>Edit New Supplement</v>
          </cell>
          <cell r="P2330" t="str">
            <v>Soriano, Loreta</v>
          </cell>
          <cell r="Q2330" t="str">
            <v>Soriano, Loreta</v>
          </cell>
          <cell r="R2330" t="str">
            <v>Julie Easthope</v>
          </cell>
          <cell r="S2330" t="str">
            <v>Sudip Kumar</v>
          </cell>
          <cell r="T2330" t="str">
            <v>Brian Bate</v>
          </cell>
          <cell r="U2330" t="str">
            <v>H - Horizon</v>
          </cell>
          <cell r="V2330" t="str">
            <v>Major Projects</v>
          </cell>
          <cell r="W2330" t="str">
            <v>45 Days net terms</v>
          </cell>
          <cell r="X2330">
            <v>181622</v>
          </cell>
          <cell r="Y2330">
            <v>584032</v>
          </cell>
          <cell r="Z2330">
            <v>12782</v>
          </cell>
        </row>
        <row r="2331">
          <cell r="A2331" t="str">
            <v>803408-240-1</v>
          </cell>
          <cell r="B2331" t="str">
            <v>803408-240</v>
          </cell>
          <cell r="C2331">
            <v>1</v>
          </cell>
          <cell r="D2331">
            <v>407159</v>
          </cell>
          <cell r="E2331" t="str">
            <v>Roevin Technical People, a div. of  Adecco Employment Services Limited</v>
          </cell>
          <cell r="F2331" t="str">
            <v>Brian Brown Permit Coordinator</v>
          </cell>
          <cell r="G2331" t="str">
            <v>Schedules for Master Agreements</v>
          </cell>
          <cell r="H2331" t="str">
            <v>Soriano, Loreta</v>
          </cell>
          <cell r="I2331">
            <v>42514</v>
          </cell>
          <cell r="J2331">
            <v>42537</v>
          </cell>
          <cell r="K2331">
            <v>42566</v>
          </cell>
          <cell r="L2331" t="str">
            <v>Complete</v>
          </cell>
          <cell r="M2331" t="str">
            <v>Executed</v>
          </cell>
          <cell r="N2331">
            <v>42523</v>
          </cell>
          <cell r="O2331" t="str">
            <v>Approve Contract</v>
          </cell>
          <cell r="P2331" t="str">
            <v>Business Area Approver</v>
          </cell>
          <cell r="Q2331" t="str">
            <v>Hughes, David</v>
          </cell>
          <cell r="R2331" t="str">
            <v>Julie Easthope</v>
          </cell>
          <cell r="S2331" t="str">
            <v>Sudip Kumar</v>
          </cell>
          <cell r="T2331" t="str">
            <v>Brian Bate</v>
          </cell>
          <cell r="U2331" t="str">
            <v>H - Horizon</v>
          </cell>
          <cell r="V2331" t="str">
            <v>Major Projects</v>
          </cell>
          <cell r="W2331" t="str">
            <v>45 Days net terms</v>
          </cell>
          <cell r="X2331">
            <v>181622</v>
          </cell>
          <cell r="Y2331">
            <v>584032</v>
          </cell>
          <cell r="Z2331">
            <v>12782</v>
          </cell>
        </row>
        <row r="2332">
          <cell r="A2332" t="str">
            <v>803408-240-2</v>
          </cell>
          <cell r="B2332" t="str">
            <v>803408-240</v>
          </cell>
          <cell r="C2332">
            <v>2</v>
          </cell>
          <cell r="D2332">
            <v>407159</v>
          </cell>
          <cell r="E2332" t="str">
            <v>Roevin Technical People, a div. of  Adecco Employment Services Limited</v>
          </cell>
          <cell r="F2332" t="str">
            <v>Brian Brown Permit Coordinator</v>
          </cell>
          <cell r="G2332" t="str">
            <v>Schedules for Master Agreements</v>
          </cell>
          <cell r="H2332" t="str">
            <v>Soriano, Loreta</v>
          </cell>
          <cell r="I2332">
            <v>42545</v>
          </cell>
          <cell r="J2332">
            <v>42567</v>
          </cell>
          <cell r="K2332">
            <v>42613</v>
          </cell>
          <cell r="L2332" t="str">
            <v>Complete</v>
          </cell>
          <cell r="M2332" t="str">
            <v>Executed</v>
          </cell>
          <cell r="N2332">
            <v>42557</v>
          </cell>
          <cell r="O2332" t="str">
            <v>Edit New Supplement</v>
          </cell>
          <cell r="P2332" t="str">
            <v>Soriano, Loreta</v>
          </cell>
          <cell r="Q2332" t="str">
            <v>Soriano, Loreta</v>
          </cell>
          <cell r="R2332" t="str">
            <v>Julie Easthope</v>
          </cell>
          <cell r="S2332" t="str">
            <v>Sudip Kumar</v>
          </cell>
          <cell r="T2332" t="str">
            <v>Brian Bate</v>
          </cell>
          <cell r="U2332" t="str">
            <v>H - Horizon</v>
          </cell>
          <cell r="V2332" t="str">
            <v>Major Projects</v>
          </cell>
          <cell r="W2332" t="str">
            <v>45 Days net terms</v>
          </cell>
          <cell r="X2332">
            <v>200795</v>
          </cell>
          <cell r="Y2332">
            <v>584032</v>
          </cell>
          <cell r="Z2332">
            <v>19173</v>
          </cell>
        </row>
        <row r="2333">
          <cell r="A2333" t="str">
            <v>803408-240-2</v>
          </cell>
          <cell r="B2333" t="str">
            <v>803408-240</v>
          </cell>
          <cell r="C2333">
            <v>2</v>
          </cell>
          <cell r="D2333">
            <v>407159</v>
          </cell>
          <cell r="E2333" t="str">
            <v>Roevin Technical People, a div. of  Adecco Employment Services Limited</v>
          </cell>
          <cell r="F2333" t="str">
            <v>Brian Brown Permit Coordinator</v>
          </cell>
          <cell r="G2333" t="str">
            <v>Schedules for Master Agreements</v>
          </cell>
          <cell r="H2333" t="str">
            <v>Soriano, Loreta</v>
          </cell>
          <cell r="I2333">
            <v>42545</v>
          </cell>
          <cell r="J2333">
            <v>42567</v>
          </cell>
          <cell r="K2333">
            <v>42613</v>
          </cell>
          <cell r="L2333" t="str">
            <v>Complete</v>
          </cell>
          <cell r="M2333" t="str">
            <v>Executed</v>
          </cell>
          <cell r="N2333">
            <v>42557</v>
          </cell>
          <cell r="O2333" t="str">
            <v>Approve Contract</v>
          </cell>
          <cell r="P2333" t="str">
            <v>Commercial Operations Approver</v>
          </cell>
          <cell r="Q2333" t="str">
            <v>Gibson, Colleen</v>
          </cell>
          <cell r="R2333" t="str">
            <v>Julie Easthope</v>
          </cell>
          <cell r="S2333" t="str">
            <v>Sudip Kumar</v>
          </cell>
          <cell r="T2333" t="str">
            <v>Brian Bate</v>
          </cell>
          <cell r="U2333" t="str">
            <v>H - Horizon</v>
          </cell>
          <cell r="V2333" t="str">
            <v>Major Projects</v>
          </cell>
          <cell r="W2333" t="str">
            <v>45 Days net terms</v>
          </cell>
          <cell r="X2333">
            <v>200795</v>
          </cell>
          <cell r="Y2333">
            <v>584032</v>
          </cell>
          <cell r="Z2333">
            <v>19173</v>
          </cell>
        </row>
        <row r="2334">
          <cell r="A2334" t="str">
            <v>803408-24-1</v>
          </cell>
          <cell r="B2334" t="str">
            <v>803408-24</v>
          </cell>
          <cell r="C2334">
            <v>1</v>
          </cell>
          <cell r="D2334">
            <v>404447</v>
          </cell>
          <cell r="E2334" t="str">
            <v>Roevin Technical People, a div. of  Adecco Employment Services Limited</v>
          </cell>
          <cell r="F2334" t="str">
            <v>Professional Service Agreement</v>
          </cell>
          <cell r="G2334" t="str">
            <v>Schedules for Master Agreements</v>
          </cell>
          <cell r="H2334" t="str">
            <v>General, Tracy</v>
          </cell>
          <cell r="I2334">
            <v>40856</v>
          </cell>
          <cell r="J2334">
            <v>40861</v>
          </cell>
          <cell r="K2334">
            <v>40907</v>
          </cell>
          <cell r="L2334" t="str">
            <v>Complete</v>
          </cell>
          <cell r="M2334" t="str">
            <v>Executed</v>
          </cell>
          <cell r="N2334">
            <v>40876</v>
          </cell>
          <cell r="O2334" t="str">
            <v>Edit New Supplement</v>
          </cell>
          <cell r="P2334" t="str">
            <v>Brant, Edna</v>
          </cell>
          <cell r="Q2334" t="str">
            <v>Brant, Edna</v>
          </cell>
          <cell r="R2334" t="str">
            <v>Marina Crawford</v>
          </cell>
          <cell r="S2334" t="str">
            <v>Ron Laing</v>
          </cell>
          <cell r="T2334" t="str">
            <v>Karen Almadi</v>
          </cell>
          <cell r="U2334" t="str">
            <v>H - Horizon</v>
          </cell>
          <cell r="V2334" t="str">
            <v>Upgrading &amp; Utilitie - Upgrading &amp; Utilities</v>
          </cell>
          <cell r="W2334" t="str">
            <v>30 Days net terms</v>
          </cell>
          <cell r="X2334">
            <v>26658</v>
          </cell>
          <cell r="Y2334">
            <v>584032</v>
          </cell>
          <cell r="Z2334">
            <v>12258</v>
          </cell>
        </row>
        <row r="2335">
          <cell r="A2335" t="str">
            <v>803408-243-1</v>
          </cell>
          <cell r="B2335" t="str">
            <v>803408-243</v>
          </cell>
          <cell r="C2335">
            <v>1</v>
          </cell>
          <cell r="E2335" t="str">
            <v>Roevin Technical People, a div. of  Adecco Employment Services Limited</v>
          </cell>
          <cell r="F2335" t="str">
            <v>3 Doc Control Tech. Rupal Shah, Funke Aderibigbe, Petek Mahgoub Extension</v>
          </cell>
          <cell r="G2335" t="str">
            <v>Schedules for Master Agreements</v>
          </cell>
          <cell r="H2335" t="str">
            <v>Soriano, Loreta</v>
          </cell>
          <cell r="I2335">
            <v>42341</v>
          </cell>
          <cell r="J2335">
            <v>42370</v>
          </cell>
          <cell r="K2335">
            <v>42643</v>
          </cell>
          <cell r="L2335" t="str">
            <v>Complete</v>
          </cell>
          <cell r="M2335" t="str">
            <v>Executed</v>
          </cell>
          <cell r="N2335">
            <v>42354</v>
          </cell>
          <cell r="O2335" t="str">
            <v>Edit New Supplement</v>
          </cell>
          <cell r="P2335" t="str">
            <v>Soriano, Loreta</v>
          </cell>
          <cell r="Q2335" t="str">
            <v>Soriano, Loreta</v>
          </cell>
          <cell r="R2335" t="str">
            <v>Sudip Kumar</v>
          </cell>
          <cell r="S2335" t="str">
            <v>Sudip Kumar</v>
          </cell>
          <cell r="T2335" t="str">
            <v>Brian Bate</v>
          </cell>
          <cell r="U2335" t="str">
            <v>H - Horizon</v>
          </cell>
          <cell r="V2335" t="str">
            <v>Major Projects</v>
          </cell>
          <cell r="W2335" t="str">
            <v>45 Days net terms</v>
          </cell>
          <cell r="X2335">
            <v>338800</v>
          </cell>
          <cell r="Y2335">
            <v>584032</v>
          </cell>
          <cell r="Z2335">
            <v>172800</v>
          </cell>
        </row>
        <row r="2336">
          <cell r="A2336" t="str">
            <v>803408-243-1</v>
          </cell>
          <cell r="B2336" t="str">
            <v>803408-243</v>
          </cell>
          <cell r="C2336">
            <v>1</v>
          </cell>
          <cell r="E2336" t="str">
            <v>Roevin Technical People, a div. of  Adecco Employment Services Limited</v>
          </cell>
          <cell r="F2336" t="str">
            <v>3 Doc Control Tech. Rupal Shah, Funke Aderibigbe, Petek Mahgoub Extension</v>
          </cell>
          <cell r="G2336" t="str">
            <v>Schedules for Master Agreements</v>
          </cell>
          <cell r="H2336" t="str">
            <v>Soriano, Loreta</v>
          </cell>
          <cell r="I2336">
            <v>42341</v>
          </cell>
          <cell r="J2336">
            <v>42370</v>
          </cell>
          <cell r="K2336">
            <v>42643</v>
          </cell>
          <cell r="L2336" t="str">
            <v>Complete</v>
          </cell>
          <cell r="M2336" t="str">
            <v>Executed</v>
          </cell>
          <cell r="N2336">
            <v>42354</v>
          </cell>
          <cell r="O2336" t="str">
            <v>Parallel_Return_to_Edit_Mode</v>
          </cell>
          <cell r="P2336" t="str">
            <v>Soriano, Loreta</v>
          </cell>
          <cell r="R2336" t="str">
            <v>Sudip Kumar</v>
          </cell>
          <cell r="S2336" t="str">
            <v>Sudip Kumar</v>
          </cell>
          <cell r="T2336" t="str">
            <v>Brian Bate</v>
          </cell>
          <cell r="U2336" t="str">
            <v>H - Horizon</v>
          </cell>
          <cell r="V2336" t="str">
            <v>Major Projects</v>
          </cell>
          <cell r="W2336" t="str">
            <v>45 Days net terms</v>
          </cell>
          <cell r="X2336">
            <v>338800</v>
          </cell>
          <cell r="Y2336">
            <v>584032</v>
          </cell>
          <cell r="Z2336">
            <v>172800</v>
          </cell>
        </row>
        <row r="2337">
          <cell r="A2337" t="str">
            <v>803408-243-2</v>
          </cell>
          <cell r="B2337" t="str">
            <v>803408-243</v>
          </cell>
          <cell r="C2337">
            <v>2</v>
          </cell>
          <cell r="E2337" t="str">
            <v>Roevin Technical People, a div. of  Adecco Employment Services Limited</v>
          </cell>
          <cell r="F2337" t="str">
            <v>3 Doc Control Tech. Rupal Shah, Funke Aderibigbe, Petek Mahgoub Extension</v>
          </cell>
          <cell r="G2337" t="str">
            <v>Schedules for Master Agreements</v>
          </cell>
          <cell r="H2337" t="str">
            <v>Soriano, Loreta</v>
          </cell>
          <cell r="I2337">
            <v>42626</v>
          </cell>
          <cell r="J2337">
            <v>42644</v>
          </cell>
          <cell r="K2337">
            <v>42720</v>
          </cell>
          <cell r="L2337" t="str">
            <v>Complete</v>
          </cell>
          <cell r="M2337" t="str">
            <v>Executed</v>
          </cell>
          <cell r="N2337">
            <v>42635</v>
          </cell>
          <cell r="O2337" t="str">
            <v>Approve Contract</v>
          </cell>
          <cell r="P2337" t="str">
            <v>Business Area Approver</v>
          </cell>
          <cell r="Q2337" t="str">
            <v>Gibson, Colleen</v>
          </cell>
          <cell r="R2337" t="str">
            <v>Sudip Kumar</v>
          </cell>
          <cell r="S2337" t="str">
            <v>Sudip Kumar</v>
          </cell>
          <cell r="T2337" t="str">
            <v>Brian Bate</v>
          </cell>
          <cell r="U2337" t="str">
            <v>H - Horizon</v>
          </cell>
          <cell r="V2337" t="str">
            <v>Major Projects</v>
          </cell>
          <cell r="W2337" t="str">
            <v>45 Days net terms</v>
          </cell>
          <cell r="X2337">
            <v>387902.2</v>
          </cell>
          <cell r="Y2337">
            <v>584032</v>
          </cell>
          <cell r="Z2337">
            <v>49102.2</v>
          </cell>
        </row>
        <row r="2338">
          <cell r="A2338" t="str">
            <v>803408-243-2</v>
          </cell>
          <cell r="B2338" t="str">
            <v>803408-243</v>
          </cell>
          <cell r="C2338">
            <v>2</v>
          </cell>
          <cell r="E2338" t="str">
            <v>Roevin Technical People, a div. of  Adecco Employment Services Limited</v>
          </cell>
          <cell r="F2338" t="str">
            <v>3 Doc Control Tech. Rupal Shah, Funke Aderibigbe, Petek Mahgoub Extension</v>
          </cell>
          <cell r="G2338" t="str">
            <v>Schedules for Master Agreements</v>
          </cell>
          <cell r="H2338" t="str">
            <v>Soriano, Loreta</v>
          </cell>
          <cell r="I2338">
            <v>42626</v>
          </cell>
          <cell r="J2338">
            <v>42644</v>
          </cell>
          <cell r="K2338">
            <v>42720</v>
          </cell>
          <cell r="L2338" t="str">
            <v>Complete</v>
          </cell>
          <cell r="M2338" t="str">
            <v>Executed</v>
          </cell>
          <cell r="N2338">
            <v>42635</v>
          </cell>
          <cell r="O2338" t="str">
            <v>Parallel_Return_to_Edit_Mode</v>
          </cell>
          <cell r="P2338" t="str">
            <v>Soriano, Loreta</v>
          </cell>
          <cell r="R2338" t="str">
            <v>Sudip Kumar</v>
          </cell>
          <cell r="S2338" t="str">
            <v>Sudip Kumar</v>
          </cell>
          <cell r="T2338" t="str">
            <v>Brian Bate</v>
          </cell>
          <cell r="U2338" t="str">
            <v>H - Horizon</v>
          </cell>
          <cell r="V2338" t="str">
            <v>Major Projects</v>
          </cell>
          <cell r="W2338" t="str">
            <v>45 Days net terms</v>
          </cell>
          <cell r="X2338">
            <v>387902.2</v>
          </cell>
          <cell r="Y2338">
            <v>584032</v>
          </cell>
          <cell r="Z2338">
            <v>49102.2</v>
          </cell>
        </row>
        <row r="2339">
          <cell r="A2339" t="str">
            <v>803408-243-3</v>
          </cell>
          <cell r="B2339" t="str">
            <v>803408-243</v>
          </cell>
          <cell r="C2339">
            <v>3</v>
          </cell>
          <cell r="E2339" t="str">
            <v>Roevin Technical People, a div. of  Adecco Employment Services Limited</v>
          </cell>
          <cell r="F2339" t="str">
            <v>Doc Control Tech. - Petek Mahgoub</v>
          </cell>
          <cell r="G2339" t="str">
            <v>Schedules for Master Agreements</v>
          </cell>
          <cell r="H2339" t="str">
            <v>Soriano, Loreta</v>
          </cell>
          <cell r="I2339">
            <v>42706</v>
          </cell>
          <cell r="J2339">
            <v>42721</v>
          </cell>
          <cell r="K2339">
            <v>42825</v>
          </cell>
          <cell r="L2339" t="str">
            <v>Complete</v>
          </cell>
          <cell r="M2339" t="str">
            <v>Executed</v>
          </cell>
          <cell r="N2339">
            <v>42718</v>
          </cell>
          <cell r="O2339" t="str">
            <v>Edit New Supplement</v>
          </cell>
          <cell r="P2339" t="str">
            <v>Soriano, Loreta</v>
          </cell>
          <cell r="Q2339" t="str">
            <v>Soriano, Loreta</v>
          </cell>
          <cell r="R2339" t="str">
            <v>Sudip Kumar</v>
          </cell>
          <cell r="S2339" t="str">
            <v>Sudip Kumar</v>
          </cell>
          <cell r="T2339" t="str">
            <v>Brian Bate</v>
          </cell>
          <cell r="U2339" t="str">
            <v>H - Horizon</v>
          </cell>
          <cell r="V2339" t="str">
            <v>Major Projects</v>
          </cell>
          <cell r="W2339" t="str">
            <v>45 Days net terms</v>
          </cell>
          <cell r="X2339">
            <v>405902.2</v>
          </cell>
          <cell r="Y2339">
            <v>584032</v>
          </cell>
          <cell r="Z2339">
            <v>18000</v>
          </cell>
        </row>
        <row r="2340">
          <cell r="A2340" t="str">
            <v>803408-243-3</v>
          </cell>
          <cell r="B2340" t="str">
            <v>803408-243</v>
          </cell>
          <cell r="C2340">
            <v>3</v>
          </cell>
          <cell r="E2340" t="str">
            <v>Roevin Technical People, a div. of  Adecco Employment Services Limited</v>
          </cell>
          <cell r="F2340" t="str">
            <v>Doc Control Tech. - Petek Mahgoub</v>
          </cell>
          <cell r="G2340" t="str">
            <v>Schedules for Master Agreements</v>
          </cell>
          <cell r="H2340" t="str">
            <v>Soriano, Loreta</v>
          </cell>
          <cell r="I2340">
            <v>42706</v>
          </cell>
          <cell r="J2340">
            <v>42721</v>
          </cell>
          <cell r="K2340">
            <v>42825</v>
          </cell>
          <cell r="L2340" t="str">
            <v>Complete</v>
          </cell>
          <cell r="M2340" t="str">
            <v>Executed</v>
          </cell>
          <cell r="N2340">
            <v>42718</v>
          </cell>
          <cell r="O2340" t="str">
            <v>Approve Contract</v>
          </cell>
          <cell r="P2340" t="str">
            <v>Business Area Approver</v>
          </cell>
          <cell r="Q2340" t="str">
            <v>Gibson, Colleen</v>
          </cell>
          <cell r="R2340" t="str">
            <v>Sudip Kumar</v>
          </cell>
          <cell r="S2340" t="str">
            <v>Sudip Kumar</v>
          </cell>
          <cell r="T2340" t="str">
            <v>Brian Bate</v>
          </cell>
          <cell r="U2340" t="str">
            <v>H - Horizon</v>
          </cell>
          <cell r="V2340" t="str">
            <v>Major Projects</v>
          </cell>
          <cell r="W2340" t="str">
            <v>45 Days net terms</v>
          </cell>
          <cell r="X2340">
            <v>405902.2</v>
          </cell>
          <cell r="Y2340">
            <v>584032</v>
          </cell>
          <cell r="Z2340">
            <v>18000</v>
          </cell>
        </row>
        <row r="2341">
          <cell r="A2341" t="str">
            <v>803408-245-1</v>
          </cell>
          <cell r="B2341" t="str">
            <v>803408-245</v>
          </cell>
          <cell r="C2341">
            <v>1</v>
          </cell>
          <cell r="D2341">
            <v>407246</v>
          </cell>
          <cell r="E2341" t="str">
            <v>Roevin Technical People, a div. of  Adecco Employment Services Limited</v>
          </cell>
          <cell r="F2341" t="str">
            <v>Sasi Kumar Document Controller</v>
          </cell>
          <cell r="G2341" t="str">
            <v>Schedules for Master Agreements</v>
          </cell>
          <cell r="H2341" t="str">
            <v>Soriano, Loreta</v>
          </cell>
          <cell r="I2341">
            <v>42341</v>
          </cell>
          <cell r="J2341">
            <v>42370</v>
          </cell>
          <cell r="K2341">
            <v>42643</v>
          </cell>
          <cell r="L2341" t="str">
            <v>Complete</v>
          </cell>
          <cell r="M2341" t="str">
            <v>Executed</v>
          </cell>
          <cell r="N2341">
            <v>42354</v>
          </cell>
          <cell r="O2341" t="str">
            <v>Approve Contract</v>
          </cell>
          <cell r="P2341" t="str">
            <v>Business Area Approver</v>
          </cell>
          <cell r="Q2341" t="str">
            <v>Prowse, Kayla</v>
          </cell>
          <cell r="R2341" t="str">
            <v>Sudip Kumar</v>
          </cell>
          <cell r="S2341" t="str">
            <v>Sudip Kumar</v>
          </cell>
          <cell r="T2341" t="str">
            <v>Brian Bate</v>
          </cell>
          <cell r="U2341" t="str">
            <v>H - Horizon</v>
          </cell>
          <cell r="V2341" t="str">
            <v>Major Projects</v>
          </cell>
          <cell r="W2341" t="str">
            <v>45 Days net terms</v>
          </cell>
          <cell r="X2341">
            <v>99600</v>
          </cell>
          <cell r="Y2341">
            <v>584032</v>
          </cell>
          <cell r="Z2341">
            <v>57600</v>
          </cell>
        </row>
        <row r="2342">
          <cell r="A2342" t="str">
            <v>803408-245-1</v>
          </cell>
          <cell r="B2342" t="str">
            <v>803408-245</v>
          </cell>
          <cell r="C2342">
            <v>1</v>
          </cell>
          <cell r="D2342">
            <v>407246</v>
          </cell>
          <cell r="E2342" t="str">
            <v>Roevin Technical People, a div. of  Adecco Employment Services Limited</v>
          </cell>
          <cell r="F2342" t="str">
            <v>Sasi Kumar Document Controller</v>
          </cell>
          <cell r="G2342" t="str">
            <v>Schedules for Master Agreements</v>
          </cell>
          <cell r="H2342" t="str">
            <v>Soriano, Loreta</v>
          </cell>
          <cell r="I2342">
            <v>42341</v>
          </cell>
          <cell r="J2342">
            <v>42370</v>
          </cell>
          <cell r="K2342">
            <v>42643</v>
          </cell>
          <cell r="L2342" t="str">
            <v>Complete</v>
          </cell>
          <cell r="M2342" t="str">
            <v>Executed</v>
          </cell>
          <cell r="N2342">
            <v>42354</v>
          </cell>
          <cell r="O2342" t="str">
            <v>Execute Contract</v>
          </cell>
          <cell r="P2342" t="str">
            <v>Soriano, Loreta</v>
          </cell>
          <cell r="Q2342" t="str">
            <v>Soriano, Loreta</v>
          </cell>
          <cell r="R2342" t="str">
            <v>Sudip Kumar</v>
          </cell>
          <cell r="S2342" t="str">
            <v>Sudip Kumar</v>
          </cell>
          <cell r="T2342" t="str">
            <v>Brian Bate</v>
          </cell>
          <cell r="U2342" t="str">
            <v>H - Horizon</v>
          </cell>
          <cell r="V2342" t="str">
            <v>Major Projects</v>
          </cell>
          <cell r="W2342" t="str">
            <v>45 Days net terms</v>
          </cell>
          <cell r="X2342">
            <v>99600</v>
          </cell>
          <cell r="Y2342">
            <v>584032</v>
          </cell>
          <cell r="Z2342">
            <v>57600</v>
          </cell>
        </row>
        <row r="2343">
          <cell r="A2343" t="str">
            <v>803408-246-1</v>
          </cell>
          <cell r="B2343" t="str">
            <v>803408-246</v>
          </cell>
          <cell r="C2343">
            <v>1</v>
          </cell>
          <cell r="D2343">
            <v>407249</v>
          </cell>
          <cell r="E2343" t="str">
            <v>Roevin Technical People, a div. of  Adecco Employment Services Limited</v>
          </cell>
          <cell r="F2343" t="str">
            <v>Paquito Magboo Const'n Coord</v>
          </cell>
          <cell r="G2343" t="str">
            <v>Schedules for Master Agreements</v>
          </cell>
          <cell r="H2343" t="str">
            <v>Soriano, Loreta</v>
          </cell>
          <cell r="I2343">
            <v>42555</v>
          </cell>
          <cell r="J2343">
            <v>42564</v>
          </cell>
          <cell r="K2343">
            <v>42643</v>
          </cell>
          <cell r="L2343" t="str">
            <v>Complete</v>
          </cell>
          <cell r="M2343" t="str">
            <v>Executed</v>
          </cell>
          <cell r="N2343">
            <v>42557</v>
          </cell>
          <cell r="O2343" t="str">
            <v>Parallel_Return_to_Edit_Mode</v>
          </cell>
          <cell r="P2343" t="str">
            <v>Soriano, Loreta</v>
          </cell>
          <cell r="R2343" t="str">
            <v>Sudip Kumar</v>
          </cell>
          <cell r="S2343" t="str">
            <v>Sudip Kumar</v>
          </cell>
          <cell r="T2343" t="str">
            <v>Brian Bate</v>
          </cell>
          <cell r="U2343" t="str">
            <v>H - Horizon</v>
          </cell>
          <cell r="V2343" t="str">
            <v>Major Projects</v>
          </cell>
          <cell r="W2343" t="str">
            <v>45 Days net terms</v>
          </cell>
          <cell r="X2343">
            <v>278000</v>
          </cell>
          <cell r="Y2343">
            <v>584032</v>
          </cell>
          <cell r="Z2343">
            <v>53000</v>
          </cell>
        </row>
        <row r="2344">
          <cell r="A2344" t="str">
            <v>803408-246-1</v>
          </cell>
          <cell r="B2344" t="str">
            <v>803408-246</v>
          </cell>
          <cell r="C2344">
            <v>1</v>
          </cell>
          <cell r="D2344">
            <v>407249</v>
          </cell>
          <cell r="E2344" t="str">
            <v>Roevin Technical People, a div. of  Adecco Employment Services Limited</v>
          </cell>
          <cell r="F2344" t="str">
            <v>Paquito Magboo Const'n Coord</v>
          </cell>
          <cell r="G2344" t="str">
            <v>Schedules for Master Agreements</v>
          </cell>
          <cell r="H2344" t="str">
            <v>Soriano, Loreta</v>
          </cell>
          <cell r="I2344">
            <v>42555</v>
          </cell>
          <cell r="J2344">
            <v>42564</v>
          </cell>
          <cell r="K2344">
            <v>42643</v>
          </cell>
          <cell r="L2344" t="str">
            <v>Complete</v>
          </cell>
          <cell r="M2344" t="str">
            <v>Executed</v>
          </cell>
          <cell r="N2344">
            <v>42557</v>
          </cell>
          <cell r="O2344" t="str">
            <v>Approve Contract</v>
          </cell>
          <cell r="P2344" t="str">
            <v>Commercial Operations Approver</v>
          </cell>
          <cell r="Q2344" t="str">
            <v>Gibson, Colleen</v>
          </cell>
          <cell r="R2344" t="str">
            <v>Sudip Kumar</v>
          </cell>
          <cell r="S2344" t="str">
            <v>Sudip Kumar</v>
          </cell>
          <cell r="T2344" t="str">
            <v>Brian Bate</v>
          </cell>
          <cell r="U2344" t="str">
            <v>H - Horizon</v>
          </cell>
          <cell r="V2344" t="str">
            <v>Major Projects</v>
          </cell>
          <cell r="W2344" t="str">
            <v>45 Days net terms</v>
          </cell>
          <cell r="X2344">
            <v>278000</v>
          </cell>
          <cell r="Y2344">
            <v>584032</v>
          </cell>
          <cell r="Z2344">
            <v>53000</v>
          </cell>
        </row>
        <row r="2345">
          <cell r="A2345" t="str">
            <v>803408-247-1</v>
          </cell>
          <cell r="B2345" t="str">
            <v>803408-247</v>
          </cell>
          <cell r="C2345">
            <v>1</v>
          </cell>
          <cell r="E2345" t="str">
            <v>Roevin Technical People, a div. of  Adecco Employment Services Limited</v>
          </cell>
          <cell r="F2345" t="str">
            <v>2 Doc Controllers Gomez, Zambrano Extension</v>
          </cell>
          <cell r="G2345" t="str">
            <v>Schedules for Master Agreements</v>
          </cell>
          <cell r="H2345" t="str">
            <v>Soriano, Loreta</v>
          </cell>
          <cell r="I2345">
            <v>42342</v>
          </cell>
          <cell r="J2345">
            <v>42370</v>
          </cell>
          <cell r="K2345">
            <v>42643</v>
          </cell>
          <cell r="L2345" t="str">
            <v>Complete</v>
          </cell>
          <cell r="M2345" t="str">
            <v>Executed</v>
          </cell>
          <cell r="N2345">
            <v>42354</v>
          </cell>
          <cell r="O2345" t="str">
            <v>Edit New Supplement</v>
          </cell>
          <cell r="P2345" t="str">
            <v>Soriano, Loreta</v>
          </cell>
          <cell r="Q2345" t="str">
            <v>Soriano, Loreta</v>
          </cell>
          <cell r="R2345" t="str">
            <v>Sudip Kumar</v>
          </cell>
          <cell r="S2345" t="str">
            <v>Sudip Kumar</v>
          </cell>
          <cell r="T2345" t="str">
            <v>Brian Bate</v>
          </cell>
          <cell r="U2345" t="str">
            <v>H - Horizon</v>
          </cell>
          <cell r="V2345" t="str">
            <v>Major Projects</v>
          </cell>
          <cell r="W2345" t="str">
            <v>45 Days net terms</v>
          </cell>
          <cell r="X2345">
            <v>194000</v>
          </cell>
          <cell r="Y2345">
            <v>584032</v>
          </cell>
          <cell r="Z2345">
            <v>96000</v>
          </cell>
        </row>
        <row r="2346">
          <cell r="A2346" t="str">
            <v>803408-247-1</v>
          </cell>
          <cell r="B2346" t="str">
            <v>803408-247</v>
          </cell>
          <cell r="C2346">
            <v>1</v>
          </cell>
          <cell r="E2346" t="str">
            <v>Roevin Technical People, a div. of  Adecco Employment Services Limited</v>
          </cell>
          <cell r="F2346" t="str">
            <v>2 Doc Controllers Gomez, Zambrano Extension</v>
          </cell>
          <cell r="G2346" t="str">
            <v>Schedules for Master Agreements</v>
          </cell>
          <cell r="H2346" t="str">
            <v>Soriano, Loreta</v>
          </cell>
          <cell r="I2346">
            <v>42342</v>
          </cell>
          <cell r="J2346">
            <v>42370</v>
          </cell>
          <cell r="K2346">
            <v>42643</v>
          </cell>
          <cell r="L2346" t="str">
            <v>Complete</v>
          </cell>
          <cell r="M2346" t="str">
            <v>Executed</v>
          </cell>
          <cell r="N2346">
            <v>42354</v>
          </cell>
          <cell r="O2346" t="str">
            <v>Approve Contract</v>
          </cell>
          <cell r="P2346" t="str">
            <v>Business Area Approver</v>
          </cell>
          <cell r="Q2346" t="str">
            <v>Prowse, Kayla</v>
          </cell>
          <cell r="R2346" t="str">
            <v>Sudip Kumar</v>
          </cell>
          <cell r="S2346" t="str">
            <v>Sudip Kumar</v>
          </cell>
          <cell r="T2346" t="str">
            <v>Brian Bate</v>
          </cell>
          <cell r="U2346" t="str">
            <v>H - Horizon</v>
          </cell>
          <cell r="V2346" t="str">
            <v>Major Projects</v>
          </cell>
          <cell r="W2346" t="str">
            <v>45 Days net terms</v>
          </cell>
          <cell r="X2346">
            <v>194000</v>
          </cell>
          <cell r="Y2346">
            <v>584032</v>
          </cell>
          <cell r="Z2346">
            <v>96000</v>
          </cell>
        </row>
        <row r="2347">
          <cell r="A2347" t="str">
            <v>803408-247-2</v>
          </cell>
          <cell r="B2347" t="str">
            <v>803408-247</v>
          </cell>
          <cell r="C2347">
            <v>2</v>
          </cell>
          <cell r="E2347" t="str">
            <v>Roevin Technical People, a div. of  Adecco Employment Services Limited</v>
          </cell>
          <cell r="F2347" t="str">
            <v>2 Doc Controllers Nandini Mehta, Juan Carlo Zambrano Extension</v>
          </cell>
          <cell r="G2347" t="str">
            <v>Schedules for Master Agreements</v>
          </cell>
          <cell r="H2347" t="str">
            <v>Soriano, Loreta</v>
          </cell>
          <cell r="I2347">
            <v>42548</v>
          </cell>
          <cell r="J2347">
            <v>42552</v>
          </cell>
          <cell r="K2347">
            <v>42643</v>
          </cell>
          <cell r="L2347" t="str">
            <v>Complete</v>
          </cell>
          <cell r="M2347" t="str">
            <v>Executed</v>
          </cell>
          <cell r="N2347">
            <v>42551</v>
          </cell>
          <cell r="O2347" t="str">
            <v>Parallel_Return_to_Edit_Mode</v>
          </cell>
          <cell r="P2347" t="str">
            <v>Soriano, Loreta</v>
          </cell>
          <cell r="Q2347" t="str">
            <v>Soriano, Loreta</v>
          </cell>
          <cell r="R2347" t="str">
            <v>Sudip Kumar</v>
          </cell>
          <cell r="S2347" t="str">
            <v>Sudip Kumar</v>
          </cell>
          <cell r="T2347" t="str">
            <v>Brian Bate</v>
          </cell>
          <cell r="U2347" t="str">
            <v>H - Horizon</v>
          </cell>
          <cell r="V2347" t="str">
            <v>Major Projects</v>
          </cell>
          <cell r="W2347" t="str">
            <v>45 Days net terms</v>
          </cell>
          <cell r="X2347">
            <v>227000</v>
          </cell>
          <cell r="Y2347">
            <v>584032</v>
          </cell>
          <cell r="Z2347">
            <v>33000</v>
          </cell>
        </row>
        <row r="2348">
          <cell r="A2348" t="str">
            <v>803408-247-2</v>
          </cell>
          <cell r="B2348" t="str">
            <v>803408-247</v>
          </cell>
          <cell r="C2348">
            <v>2</v>
          </cell>
          <cell r="E2348" t="str">
            <v>Roevin Technical People, a div. of  Adecco Employment Services Limited</v>
          </cell>
          <cell r="F2348" t="str">
            <v>2 Doc Controllers Nandini Mehta, Juan Carlo Zambrano Extension</v>
          </cell>
          <cell r="G2348" t="str">
            <v>Schedules for Master Agreements</v>
          </cell>
          <cell r="H2348" t="str">
            <v>Soriano, Loreta</v>
          </cell>
          <cell r="I2348">
            <v>42548</v>
          </cell>
          <cell r="J2348">
            <v>42552</v>
          </cell>
          <cell r="K2348">
            <v>42643</v>
          </cell>
          <cell r="L2348" t="str">
            <v>Complete</v>
          </cell>
          <cell r="M2348" t="str">
            <v>Executed</v>
          </cell>
          <cell r="N2348">
            <v>42551</v>
          </cell>
          <cell r="O2348" t="str">
            <v>Parallel_Return_to_Edit_Mode</v>
          </cell>
          <cell r="P2348" t="str">
            <v>Soriano, Loreta</v>
          </cell>
          <cell r="R2348" t="str">
            <v>Sudip Kumar</v>
          </cell>
          <cell r="S2348" t="str">
            <v>Sudip Kumar</v>
          </cell>
          <cell r="T2348" t="str">
            <v>Brian Bate</v>
          </cell>
          <cell r="U2348" t="str">
            <v>H - Horizon</v>
          </cell>
          <cell r="V2348" t="str">
            <v>Major Projects</v>
          </cell>
          <cell r="W2348" t="str">
            <v>45 Days net terms</v>
          </cell>
          <cell r="X2348">
            <v>227000</v>
          </cell>
          <cell r="Y2348">
            <v>584032</v>
          </cell>
          <cell r="Z2348">
            <v>33000</v>
          </cell>
        </row>
        <row r="2349">
          <cell r="A2349" t="str">
            <v>803408-247-3</v>
          </cell>
          <cell r="B2349" t="str">
            <v>803408-247</v>
          </cell>
          <cell r="C2349">
            <v>3</v>
          </cell>
          <cell r="D2349">
            <v>407327</v>
          </cell>
          <cell r="E2349" t="str">
            <v>Roevin Technical People, a div. of  Adecco Employment Services Limited</v>
          </cell>
          <cell r="F2349" t="str">
            <v>2 Doc Controller Juan Zambrano &amp; Dan Melody</v>
          </cell>
          <cell r="G2349" t="str">
            <v>Schedules for Master Agreements</v>
          </cell>
          <cell r="H2349" t="str">
            <v>Soriano, Loreta</v>
          </cell>
          <cell r="I2349">
            <v>42626</v>
          </cell>
          <cell r="J2349">
            <v>42644</v>
          </cell>
          <cell r="K2349">
            <v>42720</v>
          </cell>
          <cell r="L2349" t="str">
            <v>Complete</v>
          </cell>
          <cell r="M2349" t="str">
            <v>Executed</v>
          </cell>
          <cell r="N2349">
            <v>42635</v>
          </cell>
          <cell r="O2349" t="str">
            <v>Execute Contract</v>
          </cell>
          <cell r="P2349" t="str">
            <v>Soriano, Loreta</v>
          </cell>
          <cell r="Q2349" t="str">
            <v>Soriano, Loreta</v>
          </cell>
          <cell r="R2349" t="str">
            <v>Julie Easthope</v>
          </cell>
          <cell r="S2349" t="str">
            <v>Kara Slemko</v>
          </cell>
          <cell r="T2349" t="str">
            <v>Brian Bate</v>
          </cell>
          <cell r="U2349" t="str">
            <v>H - Horizon</v>
          </cell>
          <cell r="V2349" t="str">
            <v>Major Projects</v>
          </cell>
          <cell r="W2349" t="str">
            <v>45 Days net terms</v>
          </cell>
          <cell r="X2349">
            <v>243367.4</v>
          </cell>
          <cell r="Y2349">
            <v>584032</v>
          </cell>
          <cell r="Z2349">
            <v>16367.4</v>
          </cell>
        </row>
        <row r="2350">
          <cell r="A2350" t="str">
            <v>803408-247-3</v>
          </cell>
          <cell r="B2350" t="str">
            <v>803408-247</v>
          </cell>
          <cell r="C2350">
            <v>3</v>
          </cell>
          <cell r="D2350">
            <v>407327</v>
          </cell>
          <cell r="E2350" t="str">
            <v>Roevin Technical People, a div. of  Adecco Employment Services Limited</v>
          </cell>
          <cell r="F2350" t="str">
            <v>2 Doc Controller Juan Zambrano &amp; Dan Melody</v>
          </cell>
          <cell r="G2350" t="str">
            <v>Schedules for Master Agreements</v>
          </cell>
          <cell r="H2350" t="str">
            <v>Soriano, Loreta</v>
          </cell>
          <cell r="I2350">
            <v>42626</v>
          </cell>
          <cell r="J2350">
            <v>42644</v>
          </cell>
          <cell r="K2350">
            <v>42720</v>
          </cell>
          <cell r="L2350" t="str">
            <v>Complete</v>
          </cell>
          <cell r="M2350" t="str">
            <v>Executed</v>
          </cell>
          <cell r="N2350">
            <v>42635</v>
          </cell>
          <cell r="O2350" t="str">
            <v>Edit New Supplement</v>
          </cell>
          <cell r="P2350" t="str">
            <v>Soriano, Loreta</v>
          </cell>
          <cell r="Q2350" t="str">
            <v>Soriano, Loreta</v>
          </cell>
          <cell r="R2350" t="str">
            <v>Julie Easthope</v>
          </cell>
          <cell r="S2350" t="str">
            <v>Kara Slemko</v>
          </cell>
          <cell r="T2350" t="str">
            <v>Brian Bate</v>
          </cell>
          <cell r="U2350" t="str">
            <v>H - Horizon</v>
          </cell>
          <cell r="V2350" t="str">
            <v>Major Projects</v>
          </cell>
          <cell r="W2350" t="str">
            <v>45 Days net terms</v>
          </cell>
          <cell r="X2350">
            <v>243367.4</v>
          </cell>
          <cell r="Y2350">
            <v>584032</v>
          </cell>
          <cell r="Z2350">
            <v>16367.4</v>
          </cell>
        </row>
        <row r="2351">
          <cell r="A2351" t="str">
            <v>803408-248-1</v>
          </cell>
          <cell r="B2351" t="str">
            <v>803408-248</v>
          </cell>
          <cell r="C2351">
            <v>1</v>
          </cell>
          <cell r="D2351">
            <v>407328</v>
          </cell>
          <cell r="E2351" t="str">
            <v>Roevin Technical People, a div. of  Adecco Employment Services Limited</v>
          </cell>
          <cell r="F2351" t="str">
            <v>Jason Rivier Const'n Coord. Extension &amp; Rate Change</v>
          </cell>
          <cell r="G2351" t="str">
            <v>Schedules for Master Agreements</v>
          </cell>
          <cell r="H2351" t="str">
            <v>Soriano, Loreta</v>
          </cell>
          <cell r="I2351">
            <v>42348</v>
          </cell>
          <cell r="J2351">
            <v>42370</v>
          </cell>
          <cell r="K2351">
            <v>42536</v>
          </cell>
          <cell r="L2351" t="str">
            <v>Complete</v>
          </cell>
          <cell r="M2351" t="str">
            <v>Executed</v>
          </cell>
          <cell r="N2351">
            <v>42360</v>
          </cell>
          <cell r="O2351" t="str">
            <v>Execute Contract</v>
          </cell>
          <cell r="P2351" t="str">
            <v>Soriano, Loreta</v>
          </cell>
          <cell r="Q2351" t="str">
            <v>Soriano, Loreta</v>
          </cell>
          <cell r="R2351" t="str">
            <v>Julie Easthope</v>
          </cell>
          <cell r="S2351" t="str">
            <v>Kara Slemko</v>
          </cell>
          <cell r="T2351" t="str">
            <v>Brian Bate</v>
          </cell>
          <cell r="U2351" t="str">
            <v>H - Horizon</v>
          </cell>
          <cell r="V2351" t="str">
            <v>Major Projects</v>
          </cell>
          <cell r="W2351" t="str">
            <v>45 Days net terms</v>
          </cell>
          <cell r="X2351">
            <v>221000</v>
          </cell>
          <cell r="Y2351">
            <v>584032</v>
          </cell>
          <cell r="Z2351">
            <v>115000</v>
          </cell>
        </row>
        <row r="2352">
          <cell r="A2352" t="str">
            <v>803408-248-1</v>
          </cell>
          <cell r="B2352" t="str">
            <v>803408-248</v>
          </cell>
          <cell r="C2352">
            <v>1</v>
          </cell>
          <cell r="D2352">
            <v>407328</v>
          </cell>
          <cell r="E2352" t="str">
            <v>Roevin Technical People, a div. of  Adecco Employment Services Limited</v>
          </cell>
          <cell r="F2352" t="str">
            <v>Jason Rivier Const'n Coord. Extension &amp; Rate Change</v>
          </cell>
          <cell r="G2352" t="str">
            <v>Schedules for Master Agreements</v>
          </cell>
          <cell r="H2352" t="str">
            <v>Soriano, Loreta</v>
          </cell>
          <cell r="I2352">
            <v>42348</v>
          </cell>
          <cell r="J2352">
            <v>42370</v>
          </cell>
          <cell r="K2352">
            <v>42536</v>
          </cell>
          <cell r="L2352" t="str">
            <v>Complete</v>
          </cell>
          <cell r="M2352" t="str">
            <v>Executed</v>
          </cell>
          <cell r="N2352">
            <v>42360</v>
          </cell>
          <cell r="O2352" t="str">
            <v>Edit New Supplement</v>
          </cell>
          <cell r="P2352" t="str">
            <v>Soriano, Loreta</v>
          </cell>
          <cell r="Q2352" t="str">
            <v>Soriano, Loreta</v>
          </cell>
          <cell r="R2352" t="str">
            <v>Julie Easthope</v>
          </cell>
          <cell r="S2352" t="str">
            <v>Kara Slemko</v>
          </cell>
          <cell r="T2352" t="str">
            <v>Brian Bate</v>
          </cell>
          <cell r="U2352" t="str">
            <v>H - Horizon</v>
          </cell>
          <cell r="V2352" t="str">
            <v>Major Projects</v>
          </cell>
          <cell r="W2352" t="str">
            <v>45 Days net terms</v>
          </cell>
          <cell r="X2352">
            <v>221000</v>
          </cell>
          <cell r="Y2352">
            <v>584032</v>
          </cell>
          <cell r="Z2352">
            <v>115000</v>
          </cell>
        </row>
        <row r="2353">
          <cell r="A2353" t="str">
            <v>803408-249-1</v>
          </cell>
          <cell r="B2353" t="str">
            <v>803408-249</v>
          </cell>
          <cell r="C2353">
            <v>1</v>
          </cell>
          <cell r="D2353">
            <v>407387</v>
          </cell>
          <cell r="E2353" t="str">
            <v>Roevin Technical People, a div. of  Adecco Employment Services Limited</v>
          </cell>
          <cell r="F2353" t="str">
            <v>Kelly Nickerson Construction Coordinator</v>
          </cell>
          <cell r="G2353" t="str">
            <v>Schedules for Master Agreements</v>
          </cell>
          <cell r="H2353" t="str">
            <v>Soriano, Loreta</v>
          </cell>
          <cell r="I2353">
            <v>42492</v>
          </cell>
          <cell r="J2353">
            <v>42523</v>
          </cell>
          <cell r="K2353">
            <v>42581</v>
          </cell>
          <cell r="L2353" t="str">
            <v>Complete</v>
          </cell>
          <cell r="M2353" t="str">
            <v>Executed</v>
          </cell>
          <cell r="N2353">
            <v>42523</v>
          </cell>
          <cell r="O2353" t="str">
            <v>Parallel_Return_to_Edit_Mode</v>
          </cell>
          <cell r="P2353" t="str">
            <v>Soriano, Loreta</v>
          </cell>
          <cell r="R2353" t="str">
            <v>Julie Easthope</v>
          </cell>
          <cell r="S2353" t="str">
            <v>Kara Slemko</v>
          </cell>
          <cell r="T2353" t="str">
            <v>Brian Bate</v>
          </cell>
          <cell r="U2353" t="str">
            <v>H - Horizon</v>
          </cell>
          <cell r="V2353" t="str">
            <v>Major Projects</v>
          </cell>
          <cell r="W2353" t="str">
            <v>30 Days net terms</v>
          </cell>
          <cell r="X2353">
            <v>216468</v>
          </cell>
          <cell r="Y2353">
            <v>584032</v>
          </cell>
          <cell r="Z2353">
            <v>29568</v>
          </cell>
        </row>
        <row r="2354">
          <cell r="A2354" t="str">
            <v>803408-249-1</v>
          </cell>
          <cell r="B2354" t="str">
            <v>803408-249</v>
          </cell>
          <cell r="C2354">
            <v>1</v>
          </cell>
          <cell r="D2354">
            <v>407387</v>
          </cell>
          <cell r="E2354" t="str">
            <v>Roevin Technical People, a div. of  Adecco Employment Services Limited</v>
          </cell>
          <cell r="F2354" t="str">
            <v>Kelly Nickerson Construction Coordinator</v>
          </cell>
          <cell r="G2354" t="str">
            <v>Schedules for Master Agreements</v>
          </cell>
          <cell r="H2354" t="str">
            <v>Soriano, Loreta</v>
          </cell>
          <cell r="I2354">
            <v>42492</v>
          </cell>
          <cell r="J2354">
            <v>42523</v>
          </cell>
          <cell r="K2354">
            <v>42581</v>
          </cell>
          <cell r="L2354" t="str">
            <v>Complete</v>
          </cell>
          <cell r="M2354" t="str">
            <v>Executed</v>
          </cell>
          <cell r="N2354">
            <v>42523</v>
          </cell>
          <cell r="O2354" t="str">
            <v>Edit New Supplement</v>
          </cell>
          <cell r="P2354" t="str">
            <v>Soriano, Loreta</v>
          </cell>
          <cell r="Q2354" t="str">
            <v>Soriano, Loreta</v>
          </cell>
          <cell r="R2354" t="str">
            <v>Julie Easthope</v>
          </cell>
          <cell r="S2354" t="str">
            <v>Kara Slemko</v>
          </cell>
          <cell r="T2354" t="str">
            <v>Brian Bate</v>
          </cell>
          <cell r="U2354" t="str">
            <v>H - Horizon</v>
          </cell>
          <cell r="V2354" t="str">
            <v>Major Projects</v>
          </cell>
          <cell r="W2354" t="str">
            <v>30 Days net terms</v>
          </cell>
          <cell r="X2354">
            <v>216468</v>
          </cell>
          <cell r="Y2354">
            <v>584032</v>
          </cell>
          <cell r="Z2354">
            <v>29568</v>
          </cell>
        </row>
        <row r="2355">
          <cell r="A2355" t="str">
            <v>803408-250-1</v>
          </cell>
          <cell r="B2355" t="str">
            <v>803408-250</v>
          </cell>
          <cell r="C2355">
            <v>1</v>
          </cell>
          <cell r="E2355" t="str">
            <v>Roevin Technical People, a div. of  Adecco Employment Services Limited</v>
          </cell>
          <cell r="F2355" t="str">
            <v>2 Doc Controllers- Phougat, Acharya Extension</v>
          </cell>
          <cell r="G2355" t="str">
            <v>Schedules for Master Agreements</v>
          </cell>
          <cell r="H2355" t="str">
            <v>Soriano, Loreta</v>
          </cell>
          <cell r="I2355">
            <v>42342</v>
          </cell>
          <cell r="J2355">
            <v>42370</v>
          </cell>
          <cell r="K2355">
            <v>42582</v>
          </cell>
          <cell r="L2355" t="str">
            <v>Complete</v>
          </cell>
          <cell r="M2355" t="str">
            <v>Executed</v>
          </cell>
          <cell r="N2355">
            <v>42354</v>
          </cell>
          <cell r="O2355" t="str">
            <v>Execute Contract</v>
          </cell>
          <cell r="P2355" t="str">
            <v>Soriano, Loreta</v>
          </cell>
          <cell r="Q2355" t="str">
            <v>Soriano, Loreta</v>
          </cell>
          <cell r="R2355" t="str">
            <v>Sudip Kumar</v>
          </cell>
          <cell r="S2355" t="str">
            <v>Sudip Kumar</v>
          </cell>
          <cell r="T2355" t="str">
            <v>Brian Bate</v>
          </cell>
          <cell r="U2355" t="str">
            <v>H - Horizon</v>
          </cell>
          <cell r="V2355" t="str">
            <v>Major Projects</v>
          </cell>
          <cell r="W2355" t="str">
            <v>45 Days net terms</v>
          </cell>
          <cell r="X2355">
            <v>115900</v>
          </cell>
          <cell r="Y2355">
            <v>584032</v>
          </cell>
          <cell r="Z2355">
            <v>70400</v>
          </cell>
        </row>
        <row r="2356">
          <cell r="A2356" t="str">
            <v>803408-250-1</v>
          </cell>
          <cell r="B2356" t="str">
            <v>803408-250</v>
          </cell>
          <cell r="C2356">
            <v>1</v>
          </cell>
          <cell r="E2356" t="str">
            <v>Roevin Technical People, a div. of  Adecco Employment Services Limited</v>
          </cell>
          <cell r="F2356" t="str">
            <v>2 Doc Controllers- Phougat, Acharya Extension</v>
          </cell>
          <cell r="G2356" t="str">
            <v>Schedules for Master Agreements</v>
          </cell>
          <cell r="H2356" t="str">
            <v>Soriano, Loreta</v>
          </cell>
          <cell r="I2356">
            <v>42342</v>
          </cell>
          <cell r="J2356">
            <v>42370</v>
          </cell>
          <cell r="K2356">
            <v>42582</v>
          </cell>
          <cell r="L2356" t="str">
            <v>Complete</v>
          </cell>
          <cell r="M2356" t="str">
            <v>Executed</v>
          </cell>
          <cell r="N2356">
            <v>42354</v>
          </cell>
          <cell r="O2356" t="str">
            <v>Approve Contract</v>
          </cell>
          <cell r="P2356" t="str">
            <v>Business Area Approver</v>
          </cell>
          <cell r="Q2356" t="str">
            <v>Prowse, Kayla</v>
          </cell>
          <cell r="R2356" t="str">
            <v>Sudip Kumar</v>
          </cell>
          <cell r="S2356" t="str">
            <v>Sudip Kumar</v>
          </cell>
          <cell r="T2356" t="str">
            <v>Brian Bate</v>
          </cell>
          <cell r="U2356" t="str">
            <v>H - Horizon</v>
          </cell>
          <cell r="V2356" t="str">
            <v>Major Projects</v>
          </cell>
          <cell r="W2356" t="str">
            <v>45 Days net terms</v>
          </cell>
          <cell r="X2356">
            <v>115900</v>
          </cell>
          <cell r="Y2356">
            <v>584032</v>
          </cell>
          <cell r="Z2356">
            <v>70400</v>
          </cell>
        </row>
        <row r="2357">
          <cell r="A2357" t="str">
            <v>803408-250-2</v>
          </cell>
          <cell r="B2357" t="str">
            <v>803408-250</v>
          </cell>
          <cell r="C2357">
            <v>2</v>
          </cell>
          <cell r="E2357" t="str">
            <v>Roevin Technical People, a div. of  Adecco Employment Services Limited</v>
          </cell>
          <cell r="F2357" t="str">
            <v>Doc Controller- Kamal Evans replaced Nilam Acharya</v>
          </cell>
          <cell r="G2357" t="str">
            <v>Schedules for Master Agreements</v>
          </cell>
          <cell r="H2357" t="str">
            <v>Soriano, Loreta</v>
          </cell>
          <cell r="I2357">
            <v>42535</v>
          </cell>
          <cell r="J2357">
            <v>42552</v>
          </cell>
          <cell r="K2357">
            <v>42719</v>
          </cell>
          <cell r="L2357" t="str">
            <v>Complete</v>
          </cell>
          <cell r="M2357" t="str">
            <v>Executed</v>
          </cell>
          <cell r="N2357">
            <v>42545</v>
          </cell>
          <cell r="O2357" t="str">
            <v>Approve Contract</v>
          </cell>
          <cell r="P2357" t="str">
            <v>Business Area Approver</v>
          </cell>
          <cell r="R2357" t="str">
            <v>Kara Slemko</v>
          </cell>
          <cell r="S2357" t="str">
            <v>Sudip Kumar</v>
          </cell>
          <cell r="T2357" t="str">
            <v>Brian Bate</v>
          </cell>
          <cell r="U2357" t="str">
            <v>H - Horizon</v>
          </cell>
          <cell r="V2357" t="str">
            <v>Major Projects</v>
          </cell>
          <cell r="W2357" t="str">
            <v>45 Days net terms</v>
          </cell>
          <cell r="X2357">
            <v>148900</v>
          </cell>
          <cell r="Y2357">
            <v>584032</v>
          </cell>
          <cell r="Z2357">
            <v>33000</v>
          </cell>
        </row>
        <row r="2358">
          <cell r="A2358" t="str">
            <v>803408-250-2</v>
          </cell>
          <cell r="B2358" t="str">
            <v>803408-250</v>
          </cell>
          <cell r="C2358">
            <v>2</v>
          </cell>
          <cell r="E2358" t="str">
            <v>Roevin Technical People, a div. of  Adecco Employment Services Limited</v>
          </cell>
          <cell r="F2358" t="str">
            <v>Doc Controller- Kamal Evans replaced Nilam Acharya</v>
          </cell>
          <cell r="G2358" t="str">
            <v>Schedules for Master Agreements</v>
          </cell>
          <cell r="H2358" t="str">
            <v>Soriano, Loreta</v>
          </cell>
          <cell r="I2358">
            <v>42535</v>
          </cell>
          <cell r="J2358">
            <v>42552</v>
          </cell>
          <cell r="K2358">
            <v>42719</v>
          </cell>
          <cell r="L2358" t="str">
            <v>Complete</v>
          </cell>
          <cell r="M2358" t="str">
            <v>Executed</v>
          </cell>
          <cell r="N2358">
            <v>42545</v>
          </cell>
          <cell r="O2358" t="str">
            <v>Approve Contract</v>
          </cell>
          <cell r="P2358" t="str">
            <v>Business Area Approver</v>
          </cell>
          <cell r="Q2358" t="str">
            <v>Placid, Maria</v>
          </cell>
          <cell r="R2358" t="str">
            <v>Kara Slemko</v>
          </cell>
          <cell r="S2358" t="str">
            <v>Sudip Kumar</v>
          </cell>
          <cell r="T2358" t="str">
            <v>Brian Bate</v>
          </cell>
          <cell r="U2358" t="str">
            <v>H - Horizon</v>
          </cell>
          <cell r="V2358" t="str">
            <v>Major Projects</v>
          </cell>
          <cell r="W2358" t="str">
            <v>45 Days net terms</v>
          </cell>
          <cell r="X2358">
            <v>148900</v>
          </cell>
          <cell r="Y2358">
            <v>584032</v>
          </cell>
          <cell r="Z2358">
            <v>33000</v>
          </cell>
        </row>
        <row r="2359">
          <cell r="A2359" t="str">
            <v>803408-25-1</v>
          </cell>
          <cell r="B2359" t="str">
            <v>803408-25</v>
          </cell>
          <cell r="C2359">
            <v>1</v>
          </cell>
          <cell r="D2359">
            <v>404506</v>
          </cell>
          <cell r="E2359" t="str">
            <v>Roevin Technical People, a div. of  Adecco Employment Services Limited</v>
          </cell>
          <cell r="F2359" t="str">
            <v>Larry George, Lead Execution Coordinator, Turnaround</v>
          </cell>
          <cell r="G2359" t="str">
            <v>Schedules for Master Agreements</v>
          </cell>
          <cell r="H2359" t="str">
            <v>Soriano, Loreta</v>
          </cell>
          <cell r="I2359">
            <v>41097</v>
          </cell>
          <cell r="J2359">
            <v>41091</v>
          </cell>
          <cell r="K2359">
            <v>41456</v>
          </cell>
          <cell r="L2359" t="str">
            <v>Complete</v>
          </cell>
          <cell r="M2359" t="str">
            <v>Executed</v>
          </cell>
          <cell r="N2359">
            <v>41130</v>
          </cell>
          <cell r="O2359" t="str">
            <v>Edit New Supplement</v>
          </cell>
          <cell r="P2359" t="str">
            <v>Kuang, Stan</v>
          </cell>
          <cell r="Q2359" t="str">
            <v>Kuang, Stan</v>
          </cell>
          <cell r="R2359" t="str">
            <v>Marina Crawford</v>
          </cell>
          <cell r="S2359" t="str">
            <v>Ron Laing</v>
          </cell>
          <cell r="T2359" t="str">
            <v>Stephanie Graham</v>
          </cell>
          <cell r="U2359" t="str">
            <v>H - Horizon</v>
          </cell>
          <cell r="V2359" t="str">
            <v>Upgrading &amp; Utilitie - Upgrading &amp; Utilities</v>
          </cell>
          <cell r="W2359" t="str">
            <v>30 Days net terms</v>
          </cell>
          <cell r="X2359">
            <v>393528</v>
          </cell>
          <cell r="Y2359">
            <v>584032</v>
          </cell>
          <cell r="Z2359">
            <v>318528</v>
          </cell>
        </row>
        <row r="2360">
          <cell r="A2360" t="str">
            <v>803408-25-2</v>
          </cell>
          <cell r="B2360" t="str">
            <v>803408-25</v>
          </cell>
          <cell r="C2360">
            <v>2</v>
          </cell>
          <cell r="D2360">
            <v>404506</v>
          </cell>
          <cell r="E2360" t="str">
            <v>Roevin Technical People, a div. of  Adecco Employment Services Limited</v>
          </cell>
          <cell r="F2360" t="str">
            <v>Larry George, Lead Execution Coordinator TA Term Extension</v>
          </cell>
          <cell r="G2360" t="str">
            <v>Schedules for Master Agreements</v>
          </cell>
          <cell r="H2360" t="str">
            <v>Soriano, Loreta</v>
          </cell>
          <cell r="I2360">
            <v>41540</v>
          </cell>
          <cell r="J2360">
            <v>41487</v>
          </cell>
          <cell r="K2360">
            <v>41639</v>
          </cell>
          <cell r="L2360" t="str">
            <v>Complete</v>
          </cell>
          <cell r="M2360" t="str">
            <v>Executed</v>
          </cell>
          <cell r="N2360">
            <v>41557</v>
          </cell>
          <cell r="O2360" t="str">
            <v>Parallel_Return_to_Edit_Mode</v>
          </cell>
          <cell r="P2360" t="str">
            <v>Soriano, Loreta</v>
          </cell>
          <cell r="R2360" t="str">
            <v>Julie Easthope</v>
          </cell>
          <cell r="S2360" t="str">
            <v>Kara Slemko</v>
          </cell>
          <cell r="T2360" t="str">
            <v>Stephanie Graham</v>
          </cell>
          <cell r="U2360" t="str">
            <v>H - Horizon</v>
          </cell>
          <cell r="V2360" t="str">
            <v>Upgrading &amp; Utilitie - Upgrading &amp; Utilities</v>
          </cell>
          <cell r="W2360" t="str">
            <v>30 Days net terms</v>
          </cell>
          <cell r="X2360">
            <v>512805</v>
          </cell>
          <cell r="Y2360">
            <v>584032</v>
          </cell>
          <cell r="Z2360">
            <v>119277</v>
          </cell>
        </row>
        <row r="2361">
          <cell r="A2361" t="str">
            <v>803408-252-1</v>
          </cell>
          <cell r="B2361" t="str">
            <v>803408-252</v>
          </cell>
          <cell r="C2361">
            <v>1</v>
          </cell>
          <cell r="D2361">
            <v>407473</v>
          </cell>
          <cell r="E2361" t="str">
            <v>Roevin Technical People, a div. of  Adecco Employment Services Limited</v>
          </cell>
          <cell r="F2361" t="str">
            <v>2 Doc Control Tech-Teresa MacDonald &amp; Sumandeep Kaur</v>
          </cell>
          <cell r="G2361" t="str">
            <v>Schedules for Master Agreements</v>
          </cell>
          <cell r="H2361" t="str">
            <v>Soriano, Loreta</v>
          </cell>
          <cell r="I2361">
            <v>42345</v>
          </cell>
          <cell r="J2361">
            <v>42370</v>
          </cell>
          <cell r="K2361">
            <v>42643</v>
          </cell>
          <cell r="L2361" t="str">
            <v>Complete</v>
          </cell>
          <cell r="M2361" t="str">
            <v>Executed</v>
          </cell>
          <cell r="N2361">
            <v>42354</v>
          </cell>
          <cell r="O2361" t="str">
            <v>Approve Contract</v>
          </cell>
          <cell r="P2361" t="str">
            <v>Business Area Approver</v>
          </cell>
          <cell r="Q2361" t="str">
            <v>Prowse, Kayla</v>
          </cell>
          <cell r="R2361" t="str">
            <v>Julie Easthope</v>
          </cell>
          <cell r="S2361" t="str">
            <v>Sudip Kumar</v>
          </cell>
          <cell r="T2361" t="str">
            <v>Brian Bate</v>
          </cell>
          <cell r="U2361" t="str">
            <v>H - Horizon</v>
          </cell>
          <cell r="V2361" t="str">
            <v>Major Projects</v>
          </cell>
          <cell r="W2361" t="str">
            <v>45 Days net terms</v>
          </cell>
          <cell r="X2361">
            <v>134400</v>
          </cell>
          <cell r="Y2361">
            <v>584032</v>
          </cell>
          <cell r="Z2361">
            <v>96000</v>
          </cell>
        </row>
        <row r="2362">
          <cell r="A2362" t="str">
            <v>803408-252-1</v>
          </cell>
          <cell r="B2362" t="str">
            <v>803408-252</v>
          </cell>
          <cell r="C2362">
            <v>1</v>
          </cell>
          <cell r="D2362">
            <v>407473</v>
          </cell>
          <cell r="E2362" t="str">
            <v>Roevin Technical People, a div. of  Adecco Employment Services Limited</v>
          </cell>
          <cell r="F2362" t="str">
            <v>2 Doc Control Tech-Teresa MacDonald &amp; Sumandeep Kaur</v>
          </cell>
          <cell r="G2362" t="str">
            <v>Schedules for Master Agreements</v>
          </cell>
          <cell r="H2362" t="str">
            <v>Soriano, Loreta</v>
          </cell>
          <cell r="I2362">
            <v>42345</v>
          </cell>
          <cell r="J2362">
            <v>42370</v>
          </cell>
          <cell r="K2362">
            <v>42643</v>
          </cell>
          <cell r="L2362" t="str">
            <v>Complete</v>
          </cell>
          <cell r="M2362" t="str">
            <v>Executed</v>
          </cell>
          <cell r="N2362">
            <v>42354</v>
          </cell>
          <cell r="O2362" t="str">
            <v>Execute Contract</v>
          </cell>
          <cell r="P2362" t="str">
            <v>Soriano, Loreta</v>
          </cell>
          <cell r="Q2362" t="str">
            <v>Soriano, Loreta</v>
          </cell>
          <cell r="R2362" t="str">
            <v>Julie Easthope</v>
          </cell>
          <cell r="S2362" t="str">
            <v>Sudip Kumar</v>
          </cell>
          <cell r="T2362" t="str">
            <v>Brian Bate</v>
          </cell>
          <cell r="U2362" t="str">
            <v>H - Horizon</v>
          </cell>
          <cell r="V2362" t="str">
            <v>Major Projects</v>
          </cell>
          <cell r="W2362" t="str">
            <v>45 Days net terms</v>
          </cell>
          <cell r="X2362">
            <v>134400</v>
          </cell>
          <cell r="Y2362">
            <v>584032</v>
          </cell>
          <cell r="Z2362">
            <v>96000</v>
          </cell>
        </row>
        <row r="2363">
          <cell r="A2363" t="str">
            <v>803408-252-3</v>
          </cell>
          <cell r="B2363" t="str">
            <v>803408-252</v>
          </cell>
          <cell r="C2363">
            <v>3</v>
          </cell>
          <cell r="D2363">
            <v>407474</v>
          </cell>
          <cell r="E2363" t="str">
            <v>Roevin Technical People, a div. of  Adecco Employment Services Limited</v>
          </cell>
          <cell r="F2363" t="str">
            <v>Doc Control Tech-Santhos Surti</v>
          </cell>
          <cell r="G2363" t="str">
            <v>Schedules for Master Agreements</v>
          </cell>
          <cell r="H2363" t="str">
            <v>Soriano, Loreta</v>
          </cell>
          <cell r="I2363">
            <v>42706</v>
          </cell>
          <cell r="J2363">
            <v>42720</v>
          </cell>
          <cell r="K2363">
            <v>42825</v>
          </cell>
          <cell r="L2363" t="str">
            <v>Complete</v>
          </cell>
          <cell r="M2363" t="str">
            <v>Executed</v>
          </cell>
          <cell r="N2363">
            <v>42718</v>
          </cell>
          <cell r="O2363" t="str">
            <v>Execute Contract</v>
          </cell>
          <cell r="P2363" t="str">
            <v>Soriano, Loreta</v>
          </cell>
          <cell r="Q2363" t="str">
            <v>Soriano, Loreta</v>
          </cell>
          <cell r="R2363" t="str">
            <v>Julie Easthope</v>
          </cell>
          <cell r="S2363" t="str">
            <v>Sudip Kumar</v>
          </cell>
          <cell r="T2363" t="str">
            <v>Brian Bate</v>
          </cell>
          <cell r="U2363" t="str">
            <v>H - Horizon</v>
          </cell>
          <cell r="V2363" t="str">
            <v>Major Projects</v>
          </cell>
          <cell r="W2363" t="str">
            <v>45 Days net terms</v>
          </cell>
          <cell r="X2363">
            <v>152400</v>
          </cell>
          <cell r="Y2363">
            <v>584032</v>
          </cell>
          <cell r="Z2363">
            <v>18000</v>
          </cell>
        </row>
        <row r="2364">
          <cell r="A2364" t="str">
            <v>803408-252-3</v>
          </cell>
          <cell r="B2364" t="str">
            <v>803408-252</v>
          </cell>
          <cell r="C2364">
            <v>3</v>
          </cell>
          <cell r="D2364">
            <v>407474</v>
          </cell>
          <cell r="E2364" t="str">
            <v>Roevin Technical People, a div. of  Adecco Employment Services Limited</v>
          </cell>
          <cell r="F2364" t="str">
            <v>Doc Control Tech-Santhos Surti</v>
          </cell>
          <cell r="G2364" t="str">
            <v>Schedules for Master Agreements</v>
          </cell>
          <cell r="H2364" t="str">
            <v>Soriano, Loreta</v>
          </cell>
          <cell r="I2364">
            <v>42706</v>
          </cell>
          <cell r="J2364">
            <v>42720</v>
          </cell>
          <cell r="K2364">
            <v>42825</v>
          </cell>
          <cell r="L2364" t="str">
            <v>Complete</v>
          </cell>
          <cell r="M2364" t="str">
            <v>Executed</v>
          </cell>
          <cell r="N2364">
            <v>42718</v>
          </cell>
          <cell r="O2364" t="str">
            <v>Edit New Supplement</v>
          </cell>
          <cell r="P2364" t="str">
            <v>Soriano, Loreta</v>
          </cell>
          <cell r="Q2364" t="str">
            <v>Soriano, Loreta</v>
          </cell>
          <cell r="R2364" t="str">
            <v>Julie Easthope</v>
          </cell>
          <cell r="S2364" t="str">
            <v>Sudip Kumar</v>
          </cell>
          <cell r="T2364" t="str">
            <v>Brian Bate</v>
          </cell>
          <cell r="U2364" t="str">
            <v>H - Horizon</v>
          </cell>
          <cell r="V2364" t="str">
            <v>Major Projects</v>
          </cell>
          <cell r="W2364" t="str">
            <v>45 Days net terms</v>
          </cell>
          <cell r="X2364">
            <v>152400</v>
          </cell>
          <cell r="Y2364">
            <v>584032</v>
          </cell>
          <cell r="Z2364">
            <v>18000</v>
          </cell>
        </row>
        <row r="2365">
          <cell r="A2365" t="str">
            <v>803408-25-3</v>
          </cell>
          <cell r="B2365" t="str">
            <v>803408-25</v>
          </cell>
          <cell r="C2365">
            <v>3</v>
          </cell>
          <cell r="D2365">
            <v>404506</v>
          </cell>
          <cell r="E2365" t="str">
            <v>Roevin Technical People, a div. of  Adecco Employment Services Limited</v>
          </cell>
          <cell r="F2365" t="str">
            <v>Larry George, Construction Coordinator TA Term Extension</v>
          </cell>
          <cell r="G2365" t="str">
            <v>Schedules for Master Agreements</v>
          </cell>
          <cell r="H2365" t="str">
            <v>Soriano, Loreta</v>
          </cell>
          <cell r="I2365">
            <v>41680</v>
          </cell>
          <cell r="J2365">
            <v>41640</v>
          </cell>
          <cell r="K2365">
            <v>41943</v>
          </cell>
          <cell r="L2365" t="str">
            <v>Complete</v>
          </cell>
          <cell r="M2365" t="str">
            <v>Executed</v>
          </cell>
          <cell r="N2365">
            <v>41710</v>
          </cell>
          <cell r="O2365" t="str">
            <v>Parallel_Return_to_Edit_Mode</v>
          </cell>
          <cell r="P2365" t="str">
            <v>Soriano, Loreta</v>
          </cell>
          <cell r="R2365" t="str">
            <v>Carla Salazar</v>
          </cell>
          <cell r="S2365" t="str">
            <v>Kara Slemko</v>
          </cell>
          <cell r="T2365" t="str">
            <v>Stephanie Graham</v>
          </cell>
          <cell r="U2365" t="str">
            <v>H - Horizon</v>
          </cell>
          <cell r="V2365" t="str">
            <v>Upgrading &amp; Utilitie - Upgrading &amp; Utilities</v>
          </cell>
          <cell r="W2365" t="str">
            <v>30 Days net terms</v>
          </cell>
          <cell r="X2365">
            <v>762305</v>
          </cell>
          <cell r="Y2365">
            <v>584032</v>
          </cell>
          <cell r="Z2365">
            <v>249500</v>
          </cell>
        </row>
        <row r="2366">
          <cell r="A2366" t="str">
            <v>803408-253-1</v>
          </cell>
          <cell r="B2366" t="str">
            <v>803408-253</v>
          </cell>
          <cell r="C2366">
            <v>1</v>
          </cell>
          <cell r="D2366">
            <v>407477</v>
          </cell>
          <cell r="E2366" t="str">
            <v>Roevin Technical People, a div. of  Adecco Employment Services Limited</v>
          </cell>
          <cell r="F2366" t="str">
            <v>Doc Control Tech Rita T Replaced by Gregory</v>
          </cell>
          <cell r="G2366" t="str">
            <v>Schedules for Master Agreements</v>
          </cell>
          <cell r="H2366" t="str">
            <v>Soriano, Loreta</v>
          </cell>
          <cell r="I2366">
            <v>42535</v>
          </cell>
          <cell r="J2366">
            <v>42552</v>
          </cell>
          <cell r="K2366">
            <v>42719</v>
          </cell>
          <cell r="L2366" t="str">
            <v>Complete</v>
          </cell>
          <cell r="M2366" t="str">
            <v>Executed</v>
          </cell>
          <cell r="N2366">
            <v>42545</v>
          </cell>
          <cell r="O2366" t="str">
            <v>Parallel_Return_to_Edit_Mode</v>
          </cell>
          <cell r="P2366" t="str">
            <v>Soriano, Loreta</v>
          </cell>
          <cell r="R2366" t="str">
            <v>Julie Easthope</v>
          </cell>
          <cell r="S2366" t="str">
            <v>Sudip Kumar</v>
          </cell>
          <cell r="T2366" t="str">
            <v>Brian Bate</v>
          </cell>
          <cell r="U2366" t="str">
            <v>H - Horizon</v>
          </cell>
          <cell r="V2366" t="str">
            <v>Major Projects</v>
          </cell>
          <cell r="W2366" t="str">
            <v>45 Days net terms</v>
          </cell>
          <cell r="X2366">
            <v>83000</v>
          </cell>
          <cell r="Y2366">
            <v>584032</v>
          </cell>
          <cell r="Z2366">
            <v>33000</v>
          </cell>
        </row>
        <row r="2367">
          <cell r="A2367" t="str">
            <v>803408-253-1</v>
          </cell>
          <cell r="B2367" t="str">
            <v>803408-253</v>
          </cell>
          <cell r="C2367">
            <v>1</v>
          </cell>
          <cell r="D2367">
            <v>407477</v>
          </cell>
          <cell r="E2367" t="str">
            <v>Roevin Technical People, a div. of  Adecco Employment Services Limited</v>
          </cell>
          <cell r="F2367" t="str">
            <v>Doc Control Tech Rita T Replaced by Gregory</v>
          </cell>
          <cell r="G2367" t="str">
            <v>Schedules for Master Agreements</v>
          </cell>
          <cell r="H2367" t="str">
            <v>Soriano, Loreta</v>
          </cell>
          <cell r="I2367">
            <v>42535</v>
          </cell>
          <cell r="J2367">
            <v>42552</v>
          </cell>
          <cell r="K2367">
            <v>42719</v>
          </cell>
          <cell r="L2367" t="str">
            <v>Complete</v>
          </cell>
          <cell r="M2367" t="str">
            <v>Executed</v>
          </cell>
          <cell r="N2367">
            <v>42545</v>
          </cell>
          <cell r="O2367" t="str">
            <v>Approve Contract</v>
          </cell>
          <cell r="P2367" t="str">
            <v>Commercial Operations Approver</v>
          </cell>
          <cell r="Q2367" t="str">
            <v>Gibson, Colleen</v>
          </cell>
          <cell r="R2367" t="str">
            <v>Julie Easthope</v>
          </cell>
          <cell r="S2367" t="str">
            <v>Sudip Kumar</v>
          </cell>
          <cell r="T2367" t="str">
            <v>Brian Bate</v>
          </cell>
          <cell r="U2367" t="str">
            <v>H - Horizon</v>
          </cell>
          <cell r="V2367" t="str">
            <v>Major Projects</v>
          </cell>
          <cell r="W2367" t="str">
            <v>45 Days net terms</v>
          </cell>
          <cell r="X2367">
            <v>83000</v>
          </cell>
          <cell r="Y2367">
            <v>584032</v>
          </cell>
          <cell r="Z2367">
            <v>33000</v>
          </cell>
        </row>
        <row r="2368">
          <cell r="A2368" t="str">
            <v>803408-253-2</v>
          </cell>
          <cell r="B2368" t="str">
            <v>803408-253</v>
          </cell>
          <cell r="C2368">
            <v>2</v>
          </cell>
          <cell r="D2368">
            <v>407477</v>
          </cell>
          <cell r="E2368" t="str">
            <v>Roevin Technical People, a div. of  Adecco Employment Services Limited</v>
          </cell>
          <cell r="F2368" t="str">
            <v>Doc Control Tech Gregory Obi-Nwaohai</v>
          </cell>
          <cell r="G2368" t="str">
            <v>Schedules for Master Agreements</v>
          </cell>
          <cell r="H2368" t="str">
            <v>Soriano, Loreta</v>
          </cell>
          <cell r="I2368">
            <v>42706</v>
          </cell>
          <cell r="J2368">
            <v>42720</v>
          </cell>
          <cell r="K2368">
            <v>42825</v>
          </cell>
          <cell r="L2368" t="str">
            <v>Complete</v>
          </cell>
          <cell r="M2368" t="str">
            <v>Executed</v>
          </cell>
          <cell r="N2368">
            <v>42718</v>
          </cell>
          <cell r="O2368" t="str">
            <v>Execute Contract</v>
          </cell>
          <cell r="P2368" t="str">
            <v>Soriano, Loreta</v>
          </cell>
          <cell r="Q2368" t="str">
            <v>Soriano, Loreta</v>
          </cell>
          <cell r="R2368" t="str">
            <v>Julie Easthope</v>
          </cell>
          <cell r="S2368" t="str">
            <v>Sudip Kumar</v>
          </cell>
          <cell r="T2368" t="str">
            <v>Brian Bate</v>
          </cell>
          <cell r="U2368" t="str">
            <v>H - Horizon</v>
          </cell>
          <cell r="V2368" t="str">
            <v>Major Projects</v>
          </cell>
          <cell r="W2368" t="str">
            <v>45 Days net terms</v>
          </cell>
          <cell r="X2368">
            <v>101000</v>
          </cell>
          <cell r="Y2368">
            <v>584032</v>
          </cell>
          <cell r="Z2368">
            <v>18000</v>
          </cell>
        </row>
        <row r="2369">
          <cell r="A2369" t="str">
            <v>803408-253-2</v>
          </cell>
          <cell r="B2369" t="str">
            <v>803408-253</v>
          </cell>
          <cell r="C2369">
            <v>2</v>
          </cell>
          <cell r="D2369">
            <v>407477</v>
          </cell>
          <cell r="E2369" t="str">
            <v>Roevin Technical People, a div. of  Adecco Employment Services Limited</v>
          </cell>
          <cell r="F2369" t="str">
            <v>Doc Control Tech Gregory Obi-Nwaohai</v>
          </cell>
          <cell r="G2369" t="str">
            <v>Schedules for Master Agreements</v>
          </cell>
          <cell r="H2369" t="str">
            <v>Soriano, Loreta</v>
          </cell>
          <cell r="I2369">
            <v>42706</v>
          </cell>
          <cell r="J2369">
            <v>42720</v>
          </cell>
          <cell r="K2369">
            <v>42825</v>
          </cell>
          <cell r="L2369" t="str">
            <v>Complete</v>
          </cell>
          <cell r="M2369" t="str">
            <v>Executed</v>
          </cell>
          <cell r="N2369">
            <v>42718</v>
          </cell>
          <cell r="O2369" t="str">
            <v>Edit New Supplement</v>
          </cell>
          <cell r="P2369" t="str">
            <v>Soriano, Loreta</v>
          </cell>
          <cell r="Q2369" t="str">
            <v>Soriano, Loreta</v>
          </cell>
          <cell r="R2369" t="str">
            <v>Julie Easthope</v>
          </cell>
          <cell r="S2369" t="str">
            <v>Sudip Kumar</v>
          </cell>
          <cell r="T2369" t="str">
            <v>Brian Bate</v>
          </cell>
          <cell r="U2369" t="str">
            <v>H - Horizon</v>
          </cell>
          <cell r="V2369" t="str">
            <v>Major Projects</v>
          </cell>
          <cell r="W2369" t="str">
            <v>45 Days net terms</v>
          </cell>
          <cell r="X2369">
            <v>101000</v>
          </cell>
          <cell r="Y2369">
            <v>584032</v>
          </cell>
          <cell r="Z2369">
            <v>18000</v>
          </cell>
        </row>
        <row r="2370">
          <cell r="A2370" t="str">
            <v>803408-254-1</v>
          </cell>
          <cell r="B2370" t="str">
            <v>803408-254</v>
          </cell>
          <cell r="C2370">
            <v>1</v>
          </cell>
          <cell r="D2370">
            <v>407478</v>
          </cell>
          <cell r="E2370" t="str">
            <v>Roevin Technical People, a div. of  Adecco Employment Services Limited</v>
          </cell>
          <cell r="F2370" t="str">
            <v>Katy Allen Repl Monika Sharma DocControl Tech</v>
          </cell>
          <cell r="G2370" t="str">
            <v>Schedules for Master Agreements</v>
          </cell>
          <cell r="H2370" t="str">
            <v>Soriano, Loreta</v>
          </cell>
          <cell r="I2370">
            <v>42626</v>
          </cell>
          <cell r="J2370">
            <v>42644</v>
          </cell>
          <cell r="K2370">
            <v>42720</v>
          </cell>
          <cell r="L2370" t="str">
            <v>Complete</v>
          </cell>
          <cell r="M2370" t="str">
            <v>Executed</v>
          </cell>
          <cell r="N2370">
            <v>42635</v>
          </cell>
          <cell r="O2370" t="str">
            <v>Approve Contract</v>
          </cell>
          <cell r="P2370" t="str">
            <v>Business Area Approver</v>
          </cell>
          <cell r="Q2370" t="str">
            <v>Gibson, Colleen</v>
          </cell>
          <cell r="R2370" t="str">
            <v>Julie Easthope</v>
          </cell>
          <cell r="S2370" t="str">
            <v>Sudip Kumar</v>
          </cell>
          <cell r="T2370" t="str">
            <v>Brian Bate</v>
          </cell>
          <cell r="U2370" t="str">
            <v>H - Horizon</v>
          </cell>
          <cell r="V2370" t="str">
            <v>Major Projects</v>
          </cell>
          <cell r="W2370" t="str">
            <v>45 Days net terms</v>
          </cell>
          <cell r="X2370">
            <v>86367.4</v>
          </cell>
          <cell r="Y2370">
            <v>584032</v>
          </cell>
          <cell r="Z2370">
            <v>16367.4</v>
          </cell>
        </row>
        <row r="2371">
          <cell r="A2371" t="str">
            <v>803408-254-1</v>
          </cell>
          <cell r="B2371" t="str">
            <v>803408-254</v>
          </cell>
          <cell r="C2371">
            <v>1</v>
          </cell>
          <cell r="D2371">
            <v>407478</v>
          </cell>
          <cell r="E2371" t="str">
            <v>Roevin Technical People, a div. of  Adecco Employment Services Limited</v>
          </cell>
          <cell r="F2371" t="str">
            <v>Katy Allen Repl Monika Sharma DocControl Tech</v>
          </cell>
          <cell r="G2371" t="str">
            <v>Schedules for Master Agreements</v>
          </cell>
          <cell r="H2371" t="str">
            <v>Soriano, Loreta</v>
          </cell>
          <cell r="I2371">
            <v>42626</v>
          </cell>
          <cell r="J2371">
            <v>42644</v>
          </cell>
          <cell r="K2371">
            <v>42720</v>
          </cell>
          <cell r="L2371" t="str">
            <v>Complete</v>
          </cell>
          <cell r="M2371" t="str">
            <v>Executed</v>
          </cell>
          <cell r="N2371">
            <v>42635</v>
          </cell>
          <cell r="O2371" t="str">
            <v>Parallel_Return_to_Edit_Mode</v>
          </cell>
          <cell r="P2371" t="str">
            <v>Soriano, Loreta</v>
          </cell>
          <cell r="R2371" t="str">
            <v>Julie Easthope</v>
          </cell>
          <cell r="S2371" t="str">
            <v>Sudip Kumar</v>
          </cell>
          <cell r="T2371" t="str">
            <v>Brian Bate</v>
          </cell>
          <cell r="U2371" t="str">
            <v>H - Horizon</v>
          </cell>
          <cell r="V2371" t="str">
            <v>Major Projects</v>
          </cell>
          <cell r="W2371" t="str">
            <v>45 Days net terms</v>
          </cell>
          <cell r="X2371">
            <v>86367.4</v>
          </cell>
          <cell r="Y2371">
            <v>584032</v>
          </cell>
          <cell r="Z2371">
            <v>16367.4</v>
          </cell>
        </row>
        <row r="2372">
          <cell r="A2372" t="str">
            <v>803408-254-2</v>
          </cell>
          <cell r="B2372" t="str">
            <v>803408-254</v>
          </cell>
          <cell r="C2372">
            <v>2</v>
          </cell>
          <cell r="D2372">
            <v>407478</v>
          </cell>
          <cell r="E2372" t="str">
            <v>Roevin Technical People, a div. of  Adecco Employment Services Limited</v>
          </cell>
          <cell r="F2372" t="str">
            <v>Doc Control Tech - Katy Allen</v>
          </cell>
          <cell r="G2372" t="str">
            <v>Schedules for Master Agreements</v>
          </cell>
          <cell r="H2372" t="str">
            <v>Soriano, Loreta</v>
          </cell>
          <cell r="I2372">
            <v>42706</v>
          </cell>
          <cell r="J2372">
            <v>42721</v>
          </cell>
          <cell r="K2372">
            <v>42794</v>
          </cell>
          <cell r="L2372" t="str">
            <v>Complete</v>
          </cell>
          <cell r="M2372" t="str">
            <v>Executed</v>
          </cell>
          <cell r="N2372">
            <v>42718</v>
          </cell>
          <cell r="O2372" t="str">
            <v>Parallel_Return_to_Edit_Mode</v>
          </cell>
          <cell r="P2372" t="str">
            <v>Soriano, Loreta</v>
          </cell>
          <cell r="R2372" t="str">
            <v>Julie Easthope</v>
          </cell>
          <cell r="S2372" t="str">
            <v>Sudip Kumar</v>
          </cell>
          <cell r="T2372" t="str">
            <v>Brian Bate</v>
          </cell>
          <cell r="U2372" t="str">
            <v>H - Horizon</v>
          </cell>
          <cell r="V2372" t="str">
            <v>Major Projects</v>
          </cell>
          <cell r="W2372" t="str">
            <v>45 Days net terms</v>
          </cell>
          <cell r="X2372">
            <v>104367.4</v>
          </cell>
          <cell r="Y2372">
            <v>584032</v>
          </cell>
          <cell r="Z2372">
            <v>18000</v>
          </cell>
        </row>
        <row r="2373">
          <cell r="A2373" t="str">
            <v>803408-254-2</v>
          </cell>
          <cell r="B2373" t="str">
            <v>803408-254</v>
          </cell>
          <cell r="C2373">
            <v>2</v>
          </cell>
          <cell r="D2373">
            <v>407478</v>
          </cell>
          <cell r="E2373" t="str">
            <v>Roevin Technical People, a div. of  Adecco Employment Services Limited</v>
          </cell>
          <cell r="F2373" t="str">
            <v>Doc Control Tech - Katy Allen</v>
          </cell>
          <cell r="G2373" t="str">
            <v>Schedules for Master Agreements</v>
          </cell>
          <cell r="H2373" t="str">
            <v>Soriano, Loreta</v>
          </cell>
          <cell r="I2373">
            <v>42706</v>
          </cell>
          <cell r="J2373">
            <v>42721</v>
          </cell>
          <cell r="K2373">
            <v>42794</v>
          </cell>
          <cell r="L2373" t="str">
            <v>Complete</v>
          </cell>
          <cell r="M2373" t="str">
            <v>Executed</v>
          </cell>
          <cell r="N2373">
            <v>42718</v>
          </cell>
          <cell r="O2373" t="str">
            <v>Edit New Supplement</v>
          </cell>
          <cell r="P2373" t="str">
            <v>Soriano, Loreta</v>
          </cell>
          <cell r="Q2373" t="str">
            <v>Soriano, Loreta</v>
          </cell>
          <cell r="R2373" t="str">
            <v>Julie Easthope</v>
          </cell>
          <cell r="S2373" t="str">
            <v>Sudip Kumar</v>
          </cell>
          <cell r="T2373" t="str">
            <v>Brian Bate</v>
          </cell>
          <cell r="U2373" t="str">
            <v>H - Horizon</v>
          </cell>
          <cell r="V2373" t="str">
            <v>Major Projects</v>
          </cell>
          <cell r="W2373" t="str">
            <v>45 Days net terms</v>
          </cell>
          <cell r="X2373">
            <v>104367.4</v>
          </cell>
          <cell r="Y2373">
            <v>584032</v>
          </cell>
          <cell r="Z2373">
            <v>18000</v>
          </cell>
        </row>
        <row r="2374">
          <cell r="A2374" t="str">
            <v>803408-256-1</v>
          </cell>
          <cell r="B2374" t="str">
            <v>803408-256</v>
          </cell>
          <cell r="C2374">
            <v>1</v>
          </cell>
          <cell r="D2374">
            <v>407560</v>
          </cell>
          <cell r="E2374" t="str">
            <v>Roevin Technical People, a div. of  Adecco Employment Services Limited</v>
          </cell>
          <cell r="F2374" t="str">
            <v>Supply of Labor to support TA Extension</v>
          </cell>
          <cell r="G2374" t="str">
            <v>Schedules for Master Agreements</v>
          </cell>
          <cell r="H2374" t="str">
            <v>Soriano, Loreta</v>
          </cell>
          <cell r="I2374">
            <v>42612</v>
          </cell>
          <cell r="J2374">
            <v>42614</v>
          </cell>
          <cell r="K2374">
            <v>42735</v>
          </cell>
          <cell r="L2374" t="str">
            <v>Complete</v>
          </cell>
          <cell r="M2374" t="str">
            <v>Executed</v>
          </cell>
          <cell r="N2374">
            <v>42629</v>
          </cell>
          <cell r="O2374" t="str">
            <v>Edit New Supplement</v>
          </cell>
          <cell r="P2374" t="str">
            <v>Soriano, Loreta</v>
          </cell>
          <cell r="Q2374" t="str">
            <v>Soriano, Loreta</v>
          </cell>
          <cell r="R2374" t="str">
            <v>Julie Easthope</v>
          </cell>
          <cell r="S2374" t="str">
            <v>Kara Slemko</v>
          </cell>
          <cell r="T2374" t="str">
            <v>Brian Bate</v>
          </cell>
          <cell r="U2374" t="str">
            <v>H - Horizon</v>
          </cell>
          <cell r="V2374" t="str">
            <v>Upgrading &amp; Utilitie - Upgrading &amp; Utilities</v>
          </cell>
          <cell r="W2374" t="str">
            <v>45 Days net terms</v>
          </cell>
          <cell r="X2374">
            <v>1365630</v>
          </cell>
          <cell r="Y2374">
            <v>584032</v>
          </cell>
          <cell r="Z2374">
            <v>465630</v>
          </cell>
        </row>
        <row r="2375">
          <cell r="A2375" t="str">
            <v>803408-256-1</v>
          </cell>
          <cell r="B2375" t="str">
            <v>803408-256</v>
          </cell>
          <cell r="C2375">
            <v>1</v>
          </cell>
          <cell r="D2375">
            <v>407560</v>
          </cell>
          <cell r="E2375" t="str">
            <v>Roevin Technical People, a div. of  Adecco Employment Services Limited</v>
          </cell>
          <cell r="F2375" t="str">
            <v>Supply of Labor to support TA Extension</v>
          </cell>
          <cell r="G2375" t="str">
            <v>Schedules for Master Agreements</v>
          </cell>
          <cell r="H2375" t="str">
            <v>Soriano, Loreta</v>
          </cell>
          <cell r="I2375">
            <v>42612</v>
          </cell>
          <cell r="J2375">
            <v>42614</v>
          </cell>
          <cell r="K2375">
            <v>42735</v>
          </cell>
          <cell r="L2375" t="str">
            <v>Complete</v>
          </cell>
          <cell r="M2375" t="str">
            <v>Executed</v>
          </cell>
          <cell r="N2375">
            <v>42629</v>
          </cell>
          <cell r="O2375" t="str">
            <v>Approve Contract</v>
          </cell>
          <cell r="P2375" t="str">
            <v>Business Area Approver</v>
          </cell>
          <cell r="Q2375" t="str">
            <v>Gibson, Colleen</v>
          </cell>
          <cell r="R2375" t="str">
            <v>Julie Easthope</v>
          </cell>
          <cell r="S2375" t="str">
            <v>Kara Slemko</v>
          </cell>
          <cell r="T2375" t="str">
            <v>Brian Bate</v>
          </cell>
          <cell r="U2375" t="str">
            <v>H - Horizon</v>
          </cell>
          <cell r="V2375" t="str">
            <v>Upgrading &amp; Utilitie - Upgrading &amp; Utilities</v>
          </cell>
          <cell r="W2375" t="str">
            <v>45 Days net terms</v>
          </cell>
          <cell r="X2375">
            <v>1365630</v>
          </cell>
          <cell r="Y2375">
            <v>584032</v>
          </cell>
          <cell r="Z2375">
            <v>465630</v>
          </cell>
        </row>
        <row r="2376">
          <cell r="A2376" t="str">
            <v>803408-259-1</v>
          </cell>
          <cell r="B2376" t="str">
            <v>803408-259</v>
          </cell>
          <cell r="C2376">
            <v>1</v>
          </cell>
          <cell r="E2376" t="str">
            <v>Roevin Technical People, a div. of  Adecco Employment Services Limited</v>
          </cell>
          <cell r="F2376" t="str">
            <v>2 Doc Control Tech-Asma Banu&amp; Yanie Melendez</v>
          </cell>
          <cell r="G2376" t="str">
            <v>Schedules for Master Agreements</v>
          </cell>
          <cell r="H2376" t="str">
            <v>Soriano, Loreta</v>
          </cell>
          <cell r="I2376">
            <v>42628</v>
          </cell>
          <cell r="J2376">
            <v>42644</v>
          </cell>
          <cell r="K2376">
            <v>42720</v>
          </cell>
          <cell r="L2376" t="str">
            <v>Complete</v>
          </cell>
          <cell r="M2376" t="str">
            <v>Executed</v>
          </cell>
          <cell r="N2376">
            <v>42635</v>
          </cell>
          <cell r="O2376" t="str">
            <v>Parallel_Return_to_Edit_Mode</v>
          </cell>
          <cell r="P2376" t="str">
            <v>Soriano, Loreta</v>
          </cell>
          <cell r="R2376" t="str">
            <v>Julie Easthope</v>
          </cell>
          <cell r="S2376" t="str">
            <v>Kara Slemko</v>
          </cell>
          <cell r="T2376" t="str">
            <v>Brian Bate</v>
          </cell>
          <cell r="U2376" t="str">
            <v>H - Horizon</v>
          </cell>
          <cell r="V2376" t="str">
            <v>Major Projects</v>
          </cell>
          <cell r="W2376" t="str">
            <v>45 Days net terms</v>
          </cell>
          <cell r="X2376">
            <v>912755.8</v>
          </cell>
          <cell r="Y2376">
            <v>584032</v>
          </cell>
          <cell r="Z2376">
            <v>32755.8</v>
          </cell>
        </row>
        <row r="2377">
          <cell r="A2377" t="str">
            <v>803408-259-1</v>
          </cell>
          <cell r="B2377" t="str">
            <v>803408-259</v>
          </cell>
          <cell r="C2377">
            <v>1</v>
          </cell>
          <cell r="E2377" t="str">
            <v>Roevin Technical People, a div. of  Adecco Employment Services Limited</v>
          </cell>
          <cell r="F2377" t="str">
            <v>2 Doc Control Tech-Asma Banu&amp; Yanie Melendez</v>
          </cell>
          <cell r="G2377" t="str">
            <v>Schedules for Master Agreements</v>
          </cell>
          <cell r="H2377" t="str">
            <v>Soriano, Loreta</v>
          </cell>
          <cell r="I2377">
            <v>42628</v>
          </cell>
          <cell r="J2377">
            <v>42644</v>
          </cell>
          <cell r="K2377">
            <v>42720</v>
          </cell>
          <cell r="L2377" t="str">
            <v>Complete</v>
          </cell>
          <cell r="M2377" t="str">
            <v>Executed</v>
          </cell>
          <cell r="N2377">
            <v>42635</v>
          </cell>
          <cell r="O2377" t="str">
            <v>Execute Contract</v>
          </cell>
          <cell r="P2377" t="str">
            <v>Soriano, Loreta</v>
          </cell>
          <cell r="Q2377" t="str">
            <v>Soriano, Loreta</v>
          </cell>
          <cell r="R2377" t="str">
            <v>Julie Easthope</v>
          </cell>
          <cell r="S2377" t="str">
            <v>Kara Slemko</v>
          </cell>
          <cell r="T2377" t="str">
            <v>Brian Bate</v>
          </cell>
          <cell r="U2377" t="str">
            <v>H - Horizon</v>
          </cell>
          <cell r="V2377" t="str">
            <v>Major Projects</v>
          </cell>
          <cell r="W2377" t="str">
            <v>45 Days net terms</v>
          </cell>
          <cell r="X2377">
            <v>912755.8</v>
          </cell>
          <cell r="Y2377">
            <v>584032</v>
          </cell>
          <cell r="Z2377">
            <v>32755.8</v>
          </cell>
        </row>
        <row r="2378">
          <cell r="A2378" t="str">
            <v>803408-259-2</v>
          </cell>
          <cell r="B2378" t="str">
            <v>803408-259</v>
          </cell>
          <cell r="C2378">
            <v>2</v>
          </cell>
          <cell r="D2378">
            <v>407701</v>
          </cell>
          <cell r="E2378" t="str">
            <v>Roevin Technical People, a div. of  Adecco Employment Services Limited</v>
          </cell>
          <cell r="F2378" t="str">
            <v>Doc Control Tech-Asma Banu</v>
          </cell>
          <cell r="G2378" t="str">
            <v>Schedules for Master Agreements</v>
          </cell>
          <cell r="H2378" t="str">
            <v>Soriano, Loreta</v>
          </cell>
          <cell r="I2378">
            <v>42706</v>
          </cell>
          <cell r="J2378">
            <v>42721</v>
          </cell>
          <cell r="K2378">
            <v>42825</v>
          </cell>
          <cell r="L2378" t="str">
            <v>Complete</v>
          </cell>
          <cell r="M2378" t="str">
            <v>Executed</v>
          </cell>
          <cell r="N2378">
            <v>42718</v>
          </cell>
          <cell r="O2378" t="str">
            <v>Approve Contract</v>
          </cell>
          <cell r="P2378" t="str">
            <v>Business Area Approver</v>
          </cell>
          <cell r="Q2378" t="str">
            <v>Gibson, Colleen</v>
          </cell>
          <cell r="R2378" t="str">
            <v>Julie Easthope</v>
          </cell>
          <cell r="S2378" t="str">
            <v>Kara Slemko</v>
          </cell>
          <cell r="T2378" t="str">
            <v>Brian Bate</v>
          </cell>
          <cell r="U2378" t="str">
            <v>H - Horizon</v>
          </cell>
          <cell r="V2378" t="str">
            <v>Major Projects</v>
          </cell>
          <cell r="W2378" t="str">
            <v>45 Days net terms</v>
          </cell>
          <cell r="X2378">
            <v>930755.8</v>
          </cell>
          <cell r="Y2378">
            <v>584032</v>
          </cell>
          <cell r="Z2378">
            <v>18000</v>
          </cell>
        </row>
        <row r="2379">
          <cell r="A2379" t="str">
            <v>803408-259-2</v>
          </cell>
          <cell r="B2379" t="str">
            <v>803408-259</v>
          </cell>
          <cell r="C2379">
            <v>2</v>
          </cell>
          <cell r="D2379">
            <v>407701</v>
          </cell>
          <cell r="E2379" t="str">
            <v>Roevin Technical People, a div. of  Adecco Employment Services Limited</v>
          </cell>
          <cell r="F2379" t="str">
            <v>Doc Control Tech-Asma Banu</v>
          </cell>
          <cell r="G2379" t="str">
            <v>Schedules for Master Agreements</v>
          </cell>
          <cell r="H2379" t="str">
            <v>Soriano, Loreta</v>
          </cell>
          <cell r="I2379">
            <v>42706</v>
          </cell>
          <cell r="J2379">
            <v>42721</v>
          </cell>
          <cell r="K2379">
            <v>42825</v>
          </cell>
          <cell r="L2379" t="str">
            <v>Complete</v>
          </cell>
          <cell r="M2379" t="str">
            <v>Executed</v>
          </cell>
          <cell r="N2379">
            <v>42718</v>
          </cell>
          <cell r="O2379" t="str">
            <v>Approve Contract</v>
          </cell>
          <cell r="P2379" t="str">
            <v>Commercial Operations Approver</v>
          </cell>
          <cell r="Q2379" t="str">
            <v>Gibson, Colleen</v>
          </cell>
          <cell r="R2379" t="str">
            <v>Julie Easthope</v>
          </cell>
          <cell r="S2379" t="str">
            <v>Kara Slemko</v>
          </cell>
          <cell r="T2379" t="str">
            <v>Brian Bate</v>
          </cell>
          <cell r="U2379" t="str">
            <v>H - Horizon</v>
          </cell>
          <cell r="V2379" t="str">
            <v>Major Projects</v>
          </cell>
          <cell r="W2379" t="str">
            <v>45 Days net terms</v>
          </cell>
          <cell r="X2379">
            <v>930755.8</v>
          </cell>
          <cell r="Y2379">
            <v>584032</v>
          </cell>
          <cell r="Z2379">
            <v>18000</v>
          </cell>
        </row>
        <row r="2380">
          <cell r="A2380" t="str">
            <v>803408-26-1</v>
          </cell>
          <cell r="B2380" t="str">
            <v>803408-26</v>
          </cell>
          <cell r="C2380">
            <v>1</v>
          </cell>
          <cell r="D2380">
            <v>404536</v>
          </cell>
          <cell r="E2380" t="str">
            <v>Roevin Technical People, a div. of  Adecco Employment Services Limited</v>
          </cell>
          <cell r="F2380" t="str">
            <v>Evan Hyde</v>
          </cell>
          <cell r="G2380" t="str">
            <v>Schedules for Master Agreements</v>
          </cell>
          <cell r="H2380" t="str">
            <v>General, Tracy</v>
          </cell>
          <cell r="I2380">
            <v>40911</v>
          </cell>
          <cell r="J2380">
            <v>40932</v>
          </cell>
          <cell r="K2380">
            <v>41114</v>
          </cell>
          <cell r="L2380" t="str">
            <v>Complete</v>
          </cell>
          <cell r="M2380" t="str">
            <v>Executed</v>
          </cell>
          <cell r="N2380">
            <v>40918</v>
          </cell>
          <cell r="O2380" t="str">
            <v>Parallel_Return_to_Edit_Mode</v>
          </cell>
          <cell r="P2380" t="str">
            <v>General, Tracy</v>
          </cell>
          <cell r="R2380" t="str">
            <v>Marina Crawford</v>
          </cell>
          <cell r="S2380" t="str">
            <v>Kara Slemko</v>
          </cell>
          <cell r="T2380" t="str">
            <v>Karen Almadi</v>
          </cell>
          <cell r="U2380" t="str">
            <v>H - Horizon</v>
          </cell>
          <cell r="V2380" t="str">
            <v>Upgrading &amp; Utilitie - Upgrading &amp; Utilities</v>
          </cell>
          <cell r="W2380" t="str">
            <v>30 Days net terms</v>
          </cell>
          <cell r="X2380">
            <v>465000</v>
          </cell>
          <cell r="Y2380">
            <v>584032</v>
          </cell>
          <cell r="Z2380">
            <v>300000</v>
          </cell>
        </row>
        <row r="2381">
          <cell r="A2381" t="str">
            <v>803408-261-1</v>
          </cell>
          <cell r="B2381" t="str">
            <v>803408-261</v>
          </cell>
          <cell r="C2381">
            <v>1</v>
          </cell>
          <cell r="D2381">
            <v>407775</v>
          </cell>
          <cell r="E2381" t="str">
            <v>Roevin Technical People, a div. of  Adecco Employment Services Limited</v>
          </cell>
          <cell r="F2381" t="str">
            <v>Gary Brown - Safety Specialist</v>
          </cell>
          <cell r="G2381" t="str">
            <v>Schedules for Master Agreements</v>
          </cell>
          <cell r="H2381" t="str">
            <v>Soriano, Loreta</v>
          </cell>
          <cell r="I2381">
            <v>42591</v>
          </cell>
          <cell r="J2381">
            <v>42613</v>
          </cell>
          <cell r="K2381">
            <v>42641</v>
          </cell>
          <cell r="L2381" t="str">
            <v>Complete</v>
          </cell>
          <cell r="M2381" t="str">
            <v>Executed</v>
          </cell>
          <cell r="N2381">
            <v>42599</v>
          </cell>
          <cell r="O2381" t="str">
            <v>Edit New Supplement</v>
          </cell>
          <cell r="P2381" t="str">
            <v>Soriano, Loreta</v>
          </cell>
          <cell r="Q2381" t="str">
            <v>Soriano, Loreta</v>
          </cell>
          <cell r="R2381" t="str">
            <v>Julie Easthope</v>
          </cell>
          <cell r="S2381" t="str">
            <v>Kara Slemko</v>
          </cell>
          <cell r="T2381" t="str">
            <v>Stephanie Graham</v>
          </cell>
          <cell r="U2381" t="str">
            <v>H - Horizon</v>
          </cell>
          <cell r="V2381" t="str">
            <v>Major Projects</v>
          </cell>
          <cell r="W2381" t="str">
            <v>30 Days net terms</v>
          </cell>
          <cell r="X2381">
            <v>137000</v>
          </cell>
          <cell r="Y2381">
            <v>584032</v>
          </cell>
          <cell r="Z2381">
            <v>12000</v>
          </cell>
        </row>
        <row r="2382">
          <cell r="A2382" t="str">
            <v>803408-261-1</v>
          </cell>
          <cell r="B2382" t="str">
            <v>803408-261</v>
          </cell>
          <cell r="C2382">
            <v>1</v>
          </cell>
          <cell r="D2382">
            <v>407775</v>
          </cell>
          <cell r="E2382" t="str">
            <v>Roevin Technical People, a div. of  Adecco Employment Services Limited</v>
          </cell>
          <cell r="F2382" t="str">
            <v>Gary Brown - Safety Specialist</v>
          </cell>
          <cell r="G2382" t="str">
            <v>Schedules for Master Agreements</v>
          </cell>
          <cell r="H2382" t="str">
            <v>Soriano, Loreta</v>
          </cell>
          <cell r="I2382">
            <v>42591</v>
          </cell>
          <cell r="J2382">
            <v>42613</v>
          </cell>
          <cell r="K2382">
            <v>42641</v>
          </cell>
          <cell r="L2382" t="str">
            <v>Complete</v>
          </cell>
          <cell r="M2382" t="str">
            <v>Executed</v>
          </cell>
          <cell r="N2382">
            <v>42599</v>
          </cell>
          <cell r="O2382" t="str">
            <v>Parallel_Return_to_Edit_Mode</v>
          </cell>
          <cell r="P2382" t="str">
            <v>Soriano, Loreta</v>
          </cell>
          <cell r="R2382" t="str">
            <v>Julie Easthope</v>
          </cell>
          <cell r="S2382" t="str">
            <v>Kara Slemko</v>
          </cell>
          <cell r="T2382" t="str">
            <v>Stephanie Graham</v>
          </cell>
          <cell r="U2382" t="str">
            <v>H - Horizon</v>
          </cell>
          <cell r="V2382" t="str">
            <v>Major Projects</v>
          </cell>
          <cell r="W2382" t="str">
            <v>30 Days net terms</v>
          </cell>
          <cell r="X2382">
            <v>137000</v>
          </cell>
          <cell r="Y2382">
            <v>584032</v>
          </cell>
          <cell r="Z2382">
            <v>12000</v>
          </cell>
        </row>
        <row r="2383">
          <cell r="A2383" t="str">
            <v>803408-262-1</v>
          </cell>
          <cell r="B2383" t="str">
            <v>803408-262</v>
          </cell>
          <cell r="C2383">
            <v>1</v>
          </cell>
          <cell r="D2383">
            <v>407784</v>
          </cell>
          <cell r="E2383" t="str">
            <v>Roevin Technical People, a div. of  Adecco Employment Services Limited</v>
          </cell>
          <cell r="F2383" t="str">
            <v>Doc Control Tech Hiren Shukla</v>
          </cell>
          <cell r="G2383" t="str">
            <v>Schedules for Master Agreements</v>
          </cell>
          <cell r="H2383" t="str">
            <v>Soriano, Loreta</v>
          </cell>
          <cell r="I2383">
            <v>42626</v>
          </cell>
          <cell r="J2383">
            <v>42644</v>
          </cell>
          <cell r="K2383">
            <v>42720</v>
          </cell>
          <cell r="L2383" t="str">
            <v>Complete</v>
          </cell>
          <cell r="M2383" t="str">
            <v>Executed</v>
          </cell>
          <cell r="N2383">
            <v>42635</v>
          </cell>
          <cell r="O2383" t="str">
            <v>Parallel_Return_to_Edit_Mode</v>
          </cell>
          <cell r="P2383" t="str">
            <v>Soriano, Loreta</v>
          </cell>
          <cell r="R2383" t="str">
            <v>Julie Easthope</v>
          </cell>
          <cell r="S2383" t="str">
            <v>Kara Slemko</v>
          </cell>
          <cell r="T2383" t="str">
            <v>Brian Bate</v>
          </cell>
          <cell r="U2383" t="str">
            <v>H - Horizon</v>
          </cell>
          <cell r="V2383" t="str">
            <v>Major Projects</v>
          </cell>
          <cell r="W2383" t="str">
            <v>30 Days net terms</v>
          </cell>
          <cell r="X2383">
            <v>79254.399999999994</v>
          </cell>
          <cell r="Y2383">
            <v>584032</v>
          </cell>
          <cell r="Z2383">
            <v>15254.4</v>
          </cell>
        </row>
        <row r="2384">
          <cell r="A2384" t="str">
            <v>803408-262-1</v>
          </cell>
          <cell r="B2384" t="str">
            <v>803408-262</v>
          </cell>
          <cell r="C2384">
            <v>1</v>
          </cell>
          <cell r="D2384">
            <v>407784</v>
          </cell>
          <cell r="E2384" t="str">
            <v>Roevin Technical People, a div. of  Adecco Employment Services Limited</v>
          </cell>
          <cell r="F2384" t="str">
            <v>Doc Control Tech Hiren Shukla</v>
          </cell>
          <cell r="G2384" t="str">
            <v>Schedules for Master Agreements</v>
          </cell>
          <cell r="H2384" t="str">
            <v>Soriano, Loreta</v>
          </cell>
          <cell r="I2384">
            <v>42626</v>
          </cell>
          <cell r="J2384">
            <v>42644</v>
          </cell>
          <cell r="K2384">
            <v>42720</v>
          </cell>
          <cell r="L2384" t="str">
            <v>Complete</v>
          </cell>
          <cell r="M2384" t="str">
            <v>Executed</v>
          </cell>
          <cell r="N2384">
            <v>42635</v>
          </cell>
          <cell r="O2384" t="str">
            <v>Parallel_Return_to_Edit_Mode</v>
          </cell>
          <cell r="P2384" t="str">
            <v>Soriano, Loreta</v>
          </cell>
          <cell r="R2384" t="str">
            <v>Julie Easthope</v>
          </cell>
          <cell r="S2384" t="str">
            <v>Kara Slemko</v>
          </cell>
          <cell r="T2384" t="str">
            <v>Brian Bate</v>
          </cell>
          <cell r="U2384" t="str">
            <v>H - Horizon</v>
          </cell>
          <cell r="V2384" t="str">
            <v>Major Projects</v>
          </cell>
          <cell r="W2384" t="str">
            <v>30 Days net terms</v>
          </cell>
          <cell r="X2384">
            <v>79254.399999999994</v>
          </cell>
          <cell r="Y2384">
            <v>584032</v>
          </cell>
          <cell r="Z2384">
            <v>15254.4</v>
          </cell>
        </row>
        <row r="2385">
          <cell r="A2385" t="str">
            <v>803408-262-2</v>
          </cell>
          <cell r="B2385" t="str">
            <v>803408-262</v>
          </cell>
          <cell r="C2385">
            <v>2</v>
          </cell>
          <cell r="D2385">
            <v>407784</v>
          </cell>
          <cell r="E2385" t="str">
            <v>Roevin Technical People, a div. of  Adecco Employment Services Limited</v>
          </cell>
          <cell r="F2385" t="str">
            <v>Doc Control Tech Hiren Shukla</v>
          </cell>
          <cell r="G2385" t="str">
            <v>Schedules for Master Agreements</v>
          </cell>
          <cell r="H2385" t="str">
            <v>Soriano, Loreta</v>
          </cell>
          <cell r="I2385">
            <v>42706</v>
          </cell>
          <cell r="J2385">
            <v>42721</v>
          </cell>
          <cell r="K2385">
            <v>42825</v>
          </cell>
          <cell r="L2385" t="str">
            <v>Complete</v>
          </cell>
          <cell r="M2385" t="str">
            <v>Executed</v>
          </cell>
          <cell r="N2385">
            <v>42718</v>
          </cell>
          <cell r="O2385" t="str">
            <v>Parallel_Return_to_Edit_Mode</v>
          </cell>
          <cell r="P2385" t="str">
            <v>Soriano, Loreta</v>
          </cell>
          <cell r="R2385" t="str">
            <v>Julie Easthope</v>
          </cell>
          <cell r="S2385" t="str">
            <v>Kara Slemko</v>
          </cell>
          <cell r="T2385" t="str">
            <v>Brian Bate</v>
          </cell>
          <cell r="U2385" t="str">
            <v>H - Horizon</v>
          </cell>
          <cell r="V2385" t="str">
            <v>Major Projects</v>
          </cell>
          <cell r="W2385" t="str">
            <v>30 Days net terms</v>
          </cell>
          <cell r="X2385">
            <v>97254.399999999994</v>
          </cell>
          <cell r="Y2385">
            <v>584032</v>
          </cell>
          <cell r="Z2385">
            <v>18000</v>
          </cell>
        </row>
        <row r="2386">
          <cell r="A2386" t="str">
            <v>803408-262-2</v>
          </cell>
          <cell r="B2386" t="str">
            <v>803408-262</v>
          </cell>
          <cell r="C2386">
            <v>2</v>
          </cell>
          <cell r="D2386">
            <v>407784</v>
          </cell>
          <cell r="E2386" t="str">
            <v>Roevin Technical People, a div. of  Adecco Employment Services Limited</v>
          </cell>
          <cell r="F2386" t="str">
            <v>Doc Control Tech Hiren Shukla</v>
          </cell>
          <cell r="G2386" t="str">
            <v>Schedules for Master Agreements</v>
          </cell>
          <cell r="H2386" t="str">
            <v>Soriano, Loreta</v>
          </cell>
          <cell r="I2386">
            <v>42706</v>
          </cell>
          <cell r="J2386">
            <v>42721</v>
          </cell>
          <cell r="K2386">
            <v>42825</v>
          </cell>
          <cell r="L2386" t="str">
            <v>Complete</v>
          </cell>
          <cell r="M2386" t="str">
            <v>Executed</v>
          </cell>
          <cell r="N2386">
            <v>42718</v>
          </cell>
          <cell r="O2386" t="str">
            <v>Edit New Supplement</v>
          </cell>
          <cell r="P2386" t="str">
            <v>Soriano, Loreta</v>
          </cell>
          <cell r="Q2386" t="str">
            <v>Soriano, Loreta</v>
          </cell>
          <cell r="R2386" t="str">
            <v>Julie Easthope</v>
          </cell>
          <cell r="S2386" t="str">
            <v>Kara Slemko</v>
          </cell>
          <cell r="T2386" t="str">
            <v>Brian Bate</v>
          </cell>
          <cell r="U2386" t="str">
            <v>H - Horizon</v>
          </cell>
          <cell r="V2386" t="str">
            <v>Major Projects</v>
          </cell>
          <cell r="W2386" t="str">
            <v>30 Days net terms</v>
          </cell>
          <cell r="X2386">
            <v>97254.399999999994</v>
          </cell>
          <cell r="Y2386">
            <v>584032</v>
          </cell>
          <cell r="Z2386">
            <v>18000</v>
          </cell>
        </row>
        <row r="2387">
          <cell r="A2387" t="str">
            <v>803408-27-1</v>
          </cell>
          <cell r="B2387" t="str">
            <v>803408-27</v>
          </cell>
          <cell r="C2387">
            <v>1</v>
          </cell>
          <cell r="D2387">
            <v>404577</v>
          </cell>
          <cell r="E2387" t="str">
            <v>Roevin Technical People, a div. of  Adecco Employment Services Limited</v>
          </cell>
          <cell r="F2387" t="str">
            <v>Professional Service Agreement</v>
          </cell>
          <cell r="G2387" t="str">
            <v>Schedules for Master Agreements</v>
          </cell>
          <cell r="H2387" t="str">
            <v>General, Tracy</v>
          </cell>
          <cell r="I2387">
            <v>40996</v>
          </cell>
          <cell r="J2387">
            <v>40955</v>
          </cell>
          <cell r="K2387">
            <v>41090</v>
          </cell>
          <cell r="L2387" t="str">
            <v>Complete</v>
          </cell>
          <cell r="M2387" t="str">
            <v>Executed</v>
          </cell>
          <cell r="N2387">
            <v>41019</v>
          </cell>
          <cell r="O2387" t="str">
            <v>Edit New Supplement</v>
          </cell>
          <cell r="P2387" t="str">
            <v>De Jesus, Michelle</v>
          </cell>
          <cell r="Q2387" t="str">
            <v>De Jesus, Michelle</v>
          </cell>
          <cell r="R2387" t="str">
            <v>Marina Crawford</v>
          </cell>
          <cell r="S2387" t="str">
            <v>Ron Laing</v>
          </cell>
          <cell r="T2387" t="str">
            <v>Karen Almadi</v>
          </cell>
          <cell r="U2387" t="str">
            <v>H - Horizon</v>
          </cell>
          <cell r="V2387" t="str">
            <v>Facilities &amp; Servic - Facilities &amp; Servics</v>
          </cell>
          <cell r="W2387" t="str">
            <v>30 Days net terms</v>
          </cell>
          <cell r="X2387">
            <v>35000</v>
          </cell>
          <cell r="Y2387">
            <v>584032</v>
          </cell>
          <cell r="Z2387">
            <v>15000</v>
          </cell>
        </row>
        <row r="2388">
          <cell r="A2388" t="str">
            <v>803408-27-2</v>
          </cell>
          <cell r="B2388" t="str">
            <v>803408-27</v>
          </cell>
          <cell r="C2388">
            <v>2</v>
          </cell>
          <cell r="D2388">
            <v>404577</v>
          </cell>
          <cell r="E2388" t="str">
            <v>Roevin Technical People, a div. of  Adecco Employment Services Limited</v>
          </cell>
          <cell r="F2388" t="str">
            <v>Perm Fee Supplement</v>
          </cell>
          <cell r="G2388" t="str">
            <v>Schedules for Master Agreements</v>
          </cell>
          <cell r="H2388" t="str">
            <v>General, Tracy</v>
          </cell>
          <cell r="I2388">
            <v>41102</v>
          </cell>
          <cell r="J2388">
            <v>40955</v>
          </cell>
          <cell r="K2388">
            <v>41090</v>
          </cell>
          <cell r="L2388" t="str">
            <v>Complete</v>
          </cell>
          <cell r="M2388" t="str">
            <v>Executed</v>
          </cell>
          <cell r="N2388">
            <v>41281</v>
          </cell>
          <cell r="O2388" t="str">
            <v>Parallel_Return_to_Edit_Mode</v>
          </cell>
          <cell r="P2388" t="str">
            <v>General, Tracy</v>
          </cell>
          <cell r="R2388" t="str">
            <v>Marina Crawford</v>
          </cell>
          <cell r="S2388" t="str">
            <v>Kara Slemko</v>
          </cell>
          <cell r="T2388" t="str">
            <v>Karen Almadi</v>
          </cell>
          <cell r="U2388" t="str">
            <v>H - Horizon</v>
          </cell>
          <cell r="V2388" t="str">
            <v>Facilities &amp; Servic - Facilities &amp; Servics</v>
          </cell>
          <cell r="W2388" t="str">
            <v>30 Days net terms</v>
          </cell>
          <cell r="X2388">
            <v>46091.85</v>
          </cell>
          <cell r="Y2388">
            <v>584032</v>
          </cell>
          <cell r="Z2388">
            <v>11091.85</v>
          </cell>
        </row>
        <row r="2389">
          <cell r="A2389" t="str">
            <v>803408-272-1</v>
          </cell>
          <cell r="B2389" t="str">
            <v>803408-272</v>
          </cell>
          <cell r="C2389">
            <v>1</v>
          </cell>
          <cell r="D2389">
            <v>407973</v>
          </cell>
          <cell r="E2389" t="str">
            <v>Roevin Technical People, a div. of  Adecco Employment Services Limited</v>
          </cell>
          <cell r="F2389" t="str">
            <v>Supply of Contract Operators Commisioning</v>
          </cell>
          <cell r="G2389" t="str">
            <v>Schedules for Master Agreements</v>
          </cell>
          <cell r="H2389" t="str">
            <v>Soriano, Loreta</v>
          </cell>
          <cell r="I2389">
            <v>42676</v>
          </cell>
          <cell r="J2389">
            <v>42690</v>
          </cell>
          <cell r="K2389">
            <v>42719</v>
          </cell>
          <cell r="L2389" t="str">
            <v>Complete</v>
          </cell>
          <cell r="M2389" t="str">
            <v>Executed</v>
          </cell>
          <cell r="N2389">
            <v>42690</v>
          </cell>
          <cell r="O2389" t="str">
            <v>Parallel_Return_to_Edit_Mode</v>
          </cell>
          <cell r="P2389" t="str">
            <v>Soriano, Loreta</v>
          </cell>
          <cell r="R2389" t="str">
            <v>Julie Easthope</v>
          </cell>
          <cell r="S2389" t="str">
            <v>Kara Slemko</v>
          </cell>
          <cell r="T2389" t="str">
            <v>Stephanie Graham</v>
          </cell>
          <cell r="U2389" t="str">
            <v>H - Horizon</v>
          </cell>
          <cell r="V2389" t="str">
            <v>Upgrading &amp; Utilitie - Upgrading &amp; Utilities</v>
          </cell>
          <cell r="W2389" t="str">
            <v>30 Days net terms</v>
          </cell>
          <cell r="X2389">
            <v>773322</v>
          </cell>
          <cell r="Y2389">
            <v>584032</v>
          </cell>
          <cell r="Z2389">
            <v>76680</v>
          </cell>
        </row>
        <row r="2390">
          <cell r="A2390" t="str">
            <v>803408-272-1</v>
          </cell>
          <cell r="B2390" t="str">
            <v>803408-272</v>
          </cell>
          <cell r="C2390">
            <v>1</v>
          </cell>
          <cell r="D2390">
            <v>407973</v>
          </cell>
          <cell r="E2390" t="str">
            <v>Roevin Technical People, a div. of  Adecco Employment Services Limited</v>
          </cell>
          <cell r="F2390" t="str">
            <v>Supply of Contract Operators Commisioning</v>
          </cell>
          <cell r="G2390" t="str">
            <v>Schedules for Master Agreements</v>
          </cell>
          <cell r="H2390" t="str">
            <v>Soriano, Loreta</v>
          </cell>
          <cell r="I2390">
            <v>42676</v>
          </cell>
          <cell r="J2390">
            <v>42690</v>
          </cell>
          <cell r="K2390">
            <v>42719</v>
          </cell>
          <cell r="L2390" t="str">
            <v>Complete</v>
          </cell>
          <cell r="M2390" t="str">
            <v>Executed</v>
          </cell>
          <cell r="N2390">
            <v>42690</v>
          </cell>
          <cell r="O2390" t="str">
            <v>Execute Contract</v>
          </cell>
          <cell r="P2390" t="str">
            <v>Soriano, Loreta</v>
          </cell>
          <cell r="Q2390" t="str">
            <v>Soriano, Loreta</v>
          </cell>
          <cell r="R2390" t="str">
            <v>Julie Easthope</v>
          </cell>
          <cell r="S2390" t="str">
            <v>Kara Slemko</v>
          </cell>
          <cell r="T2390" t="str">
            <v>Stephanie Graham</v>
          </cell>
          <cell r="U2390" t="str">
            <v>H - Horizon</v>
          </cell>
          <cell r="V2390" t="str">
            <v>Upgrading &amp; Utilitie - Upgrading &amp; Utilities</v>
          </cell>
          <cell r="W2390" t="str">
            <v>30 Days net terms</v>
          </cell>
          <cell r="X2390">
            <v>773322</v>
          </cell>
          <cell r="Y2390">
            <v>584032</v>
          </cell>
          <cell r="Z2390">
            <v>76680</v>
          </cell>
        </row>
        <row r="2391">
          <cell r="A2391" t="str">
            <v>803408-274-1</v>
          </cell>
          <cell r="B2391" t="str">
            <v>803408-274</v>
          </cell>
          <cell r="C2391">
            <v>1</v>
          </cell>
          <cell r="E2391" t="str">
            <v>Roevin Technical People, a div. of  Adecco Employment Services Limited</v>
          </cell>
          <cell r="F2391" t="str">
            <v>Teresa Ng- Time and Attendance Admin</v>
          </cell>
          <cell r="G2391" t="str">
            <v>Schedules for Master Agreements</v>
          </cell>
          <cell r="H2391" t="str">
            <v>Soriano, Loreta</v>
          </cell>
          <cell r="I2391">
            <v>42702</v>
          </cell>
          <cell r="J2391">
            <v>42717</v>
          </cell>
          <cell r="K2391">
            <v>42762</v>
          </cell>
          <cell r="L2391" t="str">
            <v>Complete</v>
          </cell>
          <cell r="M2391" t="str">
            <v>Executed</v>
          </cell>
          <cell r="N2391">
            <v>42710</v>
          </cell>
          <cell r="O2391" t="str">
            <v>Edit New Supplement</v>
          </cell>
          <cell r="P2391" t="str">
            <v>Soriano, Loreta</v>
          </cell>
          <cell r="Q2391" t="str">
            <v>Soriano, Loreta</v>
          </cell>
          <cell r="R2391" t="str">
            <v>Julie Easthope</v>
          </cell>
          <cell r="S2391" t="str">
            <v>Kara Slemko</v>
          </cell>
          <cell r="T2391" t="str">
            <v>Brian Bate</v>
          </cell>
          <cell r="U2391" t="str">
            <v>H - Horizon</v>
          </cell>
          <cell r="V2391" t="str">
            <v>Human Resources - Human Resources &amp; Stakeholder Relations</v>
          </cell>
          <cell r="W2391" t="str">
            <v>30 Days net terms</v>
          </cell>
          <cell r="X2391">
            <v>16000</v>
          </cell>
          <cell r="Y2391">
            <v>584032</v>
          </cell>
          <cell r="Z2391">
            <v>8000</v>
          </cell>
        </row>
        <row r="2392">
          <cell r="A2392" t="str">
            <v>803408-274-1</v>
          </cell>
          <cell r="B2392" t="str">
            <v>803408-274</v>
          </cell>
          <cell r="C2392">
            <v>1</v>
          </cell>
          <cell r="E2392" t="str">
            <v>Roevin Technical People, a div. of  Adecco Employment Services Limited</v>
          </cell>
          <cell r="F2392" t="str">
            <v>Teresa Ng- Time and Attendance Admin</v>
          </cell>
          <cell r="G2392" t="str">
            <v>Schedules for Master Agreements</v>
          </cell>
          <cell r="H2392" t="str">
            <v>Soriano, Loreta</v>
          </cell>
          <cell r="I2392">
            <v>42702</v>
          </cell>
          <cell r="J2392">
            <v>42717</v>
          </cell>
          <cell r="K2392">
            <v>42762</v>
          </cell>
          <cell r="L2392" t="str">
            <v>Complete</v>
          </cell>
          <cell r="M2392" t="str">
            <v>Executed</v>
          </cell>
          <cell r="N2392">
            <v>42710</v>
          </cell>
          <cell r="O2392" t="str">
            <v>Approve Contract</v>
          </cell>
          <cell r="P2392" t="str">
            <v>Commercial Operations Approver</v>
          </cell>
          <cell r="Q2392" t="str">
            <v>Gibson, Colleen</v>
          </cell>
          <cell r="R2392" t="str">
            <v>Julie Easthope</v>
          </cell>
          <cell r="S2392" t="str">
            <v>Kara Slemko</v>
          </cell>
          <cell r="T2392" t="str">
            <v>Brian Bate</v>
          </cell>
          <cell r="U2392" t="str">
            <v>H - Horizon</v>
          </cell>
          <cell r="V2392" t="str">
            <v>Human Resources - Human Resources &amp; Stakeholder Relations</v>
          </cell>
          <cell r="W2392" t="str">
            <v>30 Days net terms</v>
          </cell>
          <cell r="X2392">
            <v>16000</v>
          </cell>
          <cell r="Y2392">
            <v>584032</v>
          </cell>
          <cell r="Z2392">
            <v>8000</v>
          </cell>
        </row>
        <row r="2393">
          <cell r="A2393" t="str">
            <v>803408-274-2</v>
          </cell>
          <cell r="B2393" t="str">
            <v>803408-274</v>
          </cell>
          <cell r="C2393">
            <v>2</v>
          </cell>
          <cell r="E2393" t="str">
            <v>Roevin Technical People, a div. of  Adecco Employment Services Limited</v>
          </cell>
          <cell r="F2393" t="str">
            <v>Teresa Ng- Time and Attendance Admin</v>
          </cell>
          <cell r="G2393" t="str">
            <v>Schedules for Master Agreements</v>
          </cell>
          <cell r="H2393" t="str">
            <v>Soriano, Loreta</v>
          </cell>
          <cell r="I2393">
            <v>42751</v>
          </cell>
          <cell r="J2393">
            <v>42763</v>
          </cell>
          <cell r="K2393">
            <v>42776</v>
          </cell>
          <cell r="L2393" t="str">
            <v>Complete</v>
          </cell>
          <cell r="M2393" t="str">
            <v>Executed</v>
          </cell>
          <cell r="N2393">
            <v>42755</v>
          </cell>
          <cell r="O2393" t="str">
            <v>Edit New Supplement</v>
          </cell>
          <cell r="P2393" t="str">
            <v>Soriano, Loreta</v>
          </cell>
          <cell r="Q2393" t="str">
            <v>Soriano, Loreta</v>
          </cell>
          <cell r="R2393" t="str">
            <v>Julie Easthope</v>
          </cell>
          <cell r="S2393" t="str">
            <v>Kara Slemko</v>
          </cell>
          <cell r="T2393" t="str">
            <v>Brian Bate</v>
          </cell>
          <cell r="U2393" t="str">
            <v>H - Horizon</v>
          </cell>
          <cell r="V2393" t="str">
            <v>Human Resources - Human Resources &amp; Stakeholder Relations</v>
          </cell>
          <cell r="W2393" t="str">
            <v>30 Days net terms</v>
          </cell>
          <cell r="X2393">
            <v>24000</v>
          </cell>
          <cell r="Y2393">
            <v>584032</v>
          </cell>
          <cell r="Z2393">
            <v>8000</v>
          </cell>
        </row>
        <row r="2394">
          <cell r="A2394" t="str">
            <v>803408-274-2</v>
          </cell>
          <cell r="B2394" t="str">
            <v>803408-274</v>
          </cell>
          <cell r="C2394">
            <v>2</v>
          </cell>
          <cell r="E2394" t="str">
            <v>Roevin Technical People, a div. of  Adecco Employment Services Limited</v>
          </cell>
          <cell r="F2394" t="str">
            <v>Teresa Ng- Time and Attendance Admin</v>
          </cell>
          <cell r="G2394" t="str">
            <v>Schedules for Master Agreements</v>
          </cell>
          <cell r="H2394" t="str">
            <v>Soriano, Loreta</v>
          </cell>
          <cell r="I2394">
            <v>42751</v>
          </cell>
          <cell r="J2394">
            <v>42763</v>
          </cell>
          <cell r="K2394">
            <v>42776</v>
          </cell>
          <cell r="L2394" t="str">
            <v>Complete</v>
          </cell>
          <cell r="M2394" t="str">
            <v>Executed</v>
          </cell>
          <cell r="N2394">
            <v>42755</v>
          </cell>
          <cell r="O2394" t="str">
            <v>Approve Contract</v>
          </cell>
          <cell r="P2394" t="str">
            <v>Commercial Operations Approver</v>
          </cell>
          <cell r="Q2394" t="str">
            <v>Gibson, Colleen</v>
          </cell>
          <cell r="R2394" t="str">
            <v>Julie Easthope</v>
          </cell>
          <cell r="S2394" t="str">
            <v>Kara Slemko</v>
          </cell>
          <cell r="T2394" t="str">
            <v>Brian Bate</v>
          </cell>
          <cell r="U2394" t="str">
            <v>H - Horizon</v>
          </cell>
          <cell r="V2394" t="str">
            <v>Human Resources - Human Resources &amp; Stakeholder Relations</v>
          </cell>
          <cell r="W2394" t="str">
            <v>30 Days net terms</v>
          </cell>
          <cell r="X2394">
            <v>24000</v>
          </cell>
          <cell r="Y2394">
            <v>584032</v>
          </cell>
          <cell r="Z2394">
            <v>8000</v>
          </cell>
        </row>
        <row r="2395">
          <cell r="A2395" t="str">
            <v>803408-275-1</v>
          </cell>
          <cell r="B2395" t="str">
            <v>803408-275</v>
          </cell>
          <cell r="C2395">
            <v>1</v>
          </cell>
          <cell r="E2395" t="str">
            <v>Roevin Technical People, a div. of  Adecco Employment Services Limited</v>
          </cell>
          <cell r="F2395" t="str">
            <v>Joanna Lopez- Time and Attendance Admin</v>
          </cell>
          <cell r="G2395" t="str">
            <v>Schedules for Master Agreements</v>
          </cell>
          <cell r="H2395" t="str">
            <v>Soriano, Loreta</v>
          </cell>
          <cell r="I2395">
            <v>42702</v>
          </cell>
          <cell r="J2395">
            <v>42736</v>
          </cell>
          <cell r="K2395">
            <v>42762</v>
          </cell>
          <cell r="L2395" t="str">
            <v>Complete</v>
          </cell>
          <cell r="M2395" t="str">
            <v>Executed</v>
          </cell>
          <cell r="N2395">
            <v>42710</v>
          </cell>
          <cell r="O2395" t="str">
            <v>Execute Contract</v>
          </cell>
          <cell r="P2395" t="str">
            <v>Soriano, Loreta</v>
          </cell>
          <cell r="Q2395" t="str">
            <v>Soriano, Loreta</v>
          </cell>
          <cell r="R2395" t="str">
            <v>Julie Easthope</v>
          </cell>
          <cell r="S2395" t="str">
            <v>Kara Slemko</v>
          </cell>
          <cell r="T2395" t="str">
            <v>Brian Bate</v>
          </cell>
          <cell r="U2395" t="str">
            <v>H - Horizon</v>
          </cell>
          <cell r="V2395" t="str">
            <v>Human Resources - Human Resources &amp; Stakeholder Relations</v>
          </cell>
          <cell r="W2395" t="str">
            <v>30 Days net terms</v>
          </cell>
          <cell r="X2395">
            <v>16000</v>
          </cell>
          <cell r="Y2395">
            <v>584032</v>
          </cell>
          <cell r="Z2395">
            <v>8000</v>
          </cell>
        </row>
        <row r="2396">
          <cell r="A2396" t="str">
            <v>803408-275-1</v>
          </cell>
          <cell r="B2396" t="str">
            <v>803408-275</v>
          </cell>
          <cell r="C2396">
            <v>1</v>
          </cell>
          <cell r="E2396" t="str">
            <v>Roevin Technical People, a div. of  Adecco Employment Services Limited</v>
          </cell>
          <cell r="F2396" t="str">
            <v>Joanna Lopez- Time and Attendance Admin</v>
          </cell>
          <cell r="G2396" t="str">
            <v>Schedules for Master Agreements</v>
          </cell>
          <cell r="H2396" t="str">
            <v>Soriano, Loreta</v>
          </cell>
          <cell r="I2396">
            <v>42702</v>
          </cell>
          <cell r="J2396">
            <v>42736</v>
          </cell>
          <cell r="K2396">
            <v>42762</v>
          </cell>
          <cell r="L2396" t="str">
            <v>Complete</v>
          </cell>
          <cell r="M2396" t="str">
            <v>Executed</v>
          </cell>
          <cell r="N2396">
            <v>42710</v>
          </cell>
          <cell r="O2396" t="str">
            <v>Approve Contract</v>
          </cell>
          <cell r="P2396" t="str">
            <v>Business Area Approver</v>
          </cell>
          <cell r="Q2396" t="str">
            <v>Gibson, Colleen</v>
          </cell>
          <cell r="R2396" t="str">
            <v>Julie Easthope</v>
          </cell>
          <cell r="S2396" t="str">
            <v>Kara Slemko</v>
          </cell>
          <cell r="T2396" t="str">
            <v>Brian Bate</v>
          </cell>
          <cell r="U2396" t="str">
            <v>H - Horizon</v>
          </cell>
          <cell r="V2396" t="str">
            <v>Human Resources - Human Resources &amp; Stakeholder Relations</v>
          </cell>
          <cell r="W2396" t="str">
            <v>30 Days net terms</v>
          </cell>
          <cell r="X2396">
            <v>16000</v>
          </cell>
          <cell r="Y2396">
            <v>584032</v>
          </cell>
          <cell r="Z2396">
            <v>8000</v>
          </cell>
        </row>
        <row r="2397">
          <cell r="A2397" t="str">
            <v>803408-275-2</v>
          </cell>
          <cell r="B2397" t="str">
            <v>803408-275</v>
          </cell>
          <cell r="C2397">
            <v>2</v>
          </cell>
          <cell r="E2397" t="str">
            <v>Roevin Technical People, a div. of  Adecco Employment Services Limited</v>
          </cell>
          <cell r="F2397" t="str">
            <v>Joanna Lopez- Time and Attendance Admin</v>
          </cell>
          <cell r="G2397" t="str">
            <v>Schedules for Master Agreements</v>
          </cell>
          <cell r="H2397" t="str">
            <v>Soriano, Loreta</v>
          </cell>
          <cell r="I2397">
            <v>42751</v>
          </cell>
          <cell r="J2397">
            <v>42763</v>
          </cell>
          <cell r="K2397">
            <v>42811</v>
          </cell>
          <cell r="L2397" t="str">
            <v>Complete</v>
          </cell>
          <cell r="M2397" t="str">
            <v>Executed</v>
          </cell>
          <cell r="N2397">
            <v>42755</v>
          </cell>
          <cell r="O2397" t="str">
            <v>Execute Contract</v>
          </cell>
          <cell r="P2397" t="str">
            <v>Soriano, Loreta</v>
          </cell>
          <cell r="Q2397" t="str">
            <v>Soriano, Loreta</v>
          </cell>
          <cell r="R2397" t="str">
            <v>Julie Easthope</v>
          </cell>
          <cell r="S2397" t="str">
            <v>Kara Slemko</v>
          </cell>
          <cell r="T2397" t="str">
            <v>Brian Bate</v>
          </cell>
          <cell r="U2397" t="str">
            <v>H - Horizon</v>
          </cell>
          <cell r="V2397" t="str">
            <v>Human Resources - Human Resources &amp; Stakeholder Relations</v>
          </cell>
          <cell r="W2397" t="str">
            <v>30 Days net terms</v>
          </cell>
          <cell r="X2397">
            <v>24000</v>
          </cell>
          <cell r="Y2397">
            <v>584032</v>
          </cell>
          <cell r="Z2397">
            <v>8000</v>
          </cell>
        </row>
        <row r="2398">
          <cell r="A2398" t="str">
            <v>803408-275-2</v>
          </cell>
          <cell r="B2398" t="str">
            <v>803408-275</v>
          </cell>
          <cell r="C2398">
            <v>2</v>
          </cell>
          <cell r="E2398" t="str">
            <v>Roevin Technical People, a div. of  Adecco Employment Services Limited</v>
          </cell>
          <cell r="F2398" t="str">
            <v>Joanna Lopez- Time and Attendance Admin</v>
          </cell>
          <cell r="G2398" t="str">
            <v>Schedules for Master Agreements</v>
          </cell>
          <cell r="H2398" t="str">
            <v>Soriano, Loreta</v>
          </cell>
          <cell r="I2398">
            <v>42751</v>
          </cell>
          <cell r="J2398">
            <v>42763</v>
          </cell>
          <cell r="K2398">
            <v>42811</v>
          </cell>
          <cell r="L2398" t="str">
            <v>Complete</v>
          </cell>
          <cell r="M2398" t="str">
            <v>Executed</v>
          </cell>
          <cell r="N2398">
            <v>42755</v>
          </cell>
          <cell r="O2398" t="str">
            <v>Parallel_Return_to_Edit_Mode</v>
          </cell>
          <cell r="P2398" t="str">
            <v>Soriano, Loreta</v>
          </cell>
          <cell r="R2398" t="str">
            <v>Julie Easthope</v>
          </cell>
          <cell r="S2398" t="str">
            <v>Kara Slemko</v>
          </cell>
          <cell r="T2398" t="str">
            <v>Brian Bate</v>
          </cell>
          <cell r="U2398" t="str">
            <v>H - Horizon</v>
          </cell>
          <cell r="V2398" t="str">
            <v>Human Resources - Human Resources &amp; Stakeholder Relations</v>
          </cell>
          <cell r="W2398" t="str">
            <v>30 Days net terms</v>
          </cell>
          <cell r="X2398">
            <v>24000</v>
          </cell>
          <cell r="Y2398">
            <v>584032</v>
          </cell>
          <cell r="Z2398">
            <v>8000</v>
          </cell>
        </row>
        <row r="2399">
          <cell r="A2399" t="str">
            <v>803408-28-1</v>
          </cell>
          <cell r="B2399" t="str">
            <v>803408-28</v>
          </cell>
          <cell r="C2399">
            <v>1</v>
          </cell>
          <cell r="D2399">
            <v>404574</v>
          </cell>
          <cell r="E2399" t="str">
            <v>Roevin Technical People, a div. of  Adecco Employment Services Limited</v>
          </cell>
          <cell r="F2399" t="str">
            <v>Professional Service Agreement</v>
          </cell>
          <cell r="G2399" t="str">
            <v>Schedules for Master Agreements</v>
          </cell>
          <cell r="H2399" t="str">
            <v>General, Tracy</v>
          </cell>
          <cell r="I2399">
            <v>40973</v>
          </cell>
          <cell r="J2399">
            <v>40956</v>
          </cell>
          <cell r="K2399">
            <v>41046</v>
          </cell>
          <cell r="L2399" t="str">
            <v>Complete</v>
          </cell>
          <cell r="M2399" t="str">
            <v>Executed</v>
          </cell>
          <cell r="N2399">
            <v>40981</v>
          </cell>
          <cell r="O2399" t="str">
            <v>Parallel_Return_to_Edit_Mode</v>
          </cell>
          <cell r="P2399" t="str">
            <v>General, Tracy</v>
          </cell>
          <cell r="R2399" t="str">
            <v>Marina Crawford</v>
          </cell>
          <cell r="S2399" t="str">
            <v>Ron Laing</v>
          </cell>
          <cell r="T2399" t="str">
            <v>Karen Almadi</v>
          </cell>
          <cell r="U2399" t="str">
            <v>H - Horizon</v>
          </cell>
          <cell r="V2399" t="str">
            <v>Upgrading &amp; Utilitie - Upgrading &amp; Utilities</v>
          </cell>
          <cell r="W2399" t="str">
            <v>30 Days net terms</v>
          </cell>
          <cell r="X2399">
            <v>100000</v>
          </cell>
          <cell r="Y2399">
            <v>584032</v>
          </cell>
          <cell r="Z2399">
            <v>40000</v>
          </cell>
        </row>
        <row r="2400">
          <cell r="A2400" t="str">
            <v>803408-28-2</v>
          </cell>
          <cell r="B2400" t="str">
            <v>803408-28</v>
          </cell>
          <cell r="C2400">
            <v>2</v>
          </cell>
          <cell r="D2400">
            <v>404574</v>
          </cell>
          <cell r="E2400" t="str">
            <v>Roevin Technical People, a div. of  Adecco Employment Services Limited</v>
          </cell>
          <cell r="F2400" t="str">
            <v>Michael Phuah</v>
          </cell>
          <cell r="G2400" t="str">
            <v>Schedules for Master Agreements</v>
          </cell>
          <cell r="H2400" t="str">
            <v>General, Tracy</v>
          </cell>
          <cell r="I2400">
            <v>41130</v>
          </cell>
          <cell r="J2400">
            <v>41046</v>
          </cell>
          <cell r="K2400">
            <v>41274</v>
          </cell>
          <cell r="L2400" t="str">
            <v>Complete</v>
          </cell>
          <cell r="M2400" t="str">
            <v>Executed</v>
          </cell>
          <cell r="N2400">
            <v>41148</v>
          </cell>
          <cell r="O2400" t="str">
            <v>Edit New Supplement</v>
          </cell>
          <cell r="P2400" t="str">
            <v>Kuang, Stan</v>
          </cell>
          <cell r="Q2400" t="str">
            <v>Kuang, Stan</v>
          </cell>
          <cell r="R2400" t="str">
            <v>Marina Crawford</v>
          </cell>
          <cell r="S2400" t="str">
            <v>Ron Laing</v>
          </cell>
          <cell r="T2400" t="str">
            <v>Karen Almadi</v>
          </cell>
          <cell r="U2400" t="str">
            <v>H - Horizon</v>
          </cell>
          <cell r="V2400" t="str">
            <v>Upgrading &amp; Utilitie - Upgrading &amp; Utilities</v>
          </cell>
          <cell r="W2400" t="str">
            <v>30 Days net terms</v>
          </cell>
          <cell r="X2400">
            <v>180000</v>
          </cell>
          <cell r="Y2400">
            <v>584032</v>
          </cell>
          <cell r="Z2400">
            <v>80000</v>
          </cell>
        </row>
        <row r="2401">
          <cell r="A2401" t="str">
            <v>803408-28-3</v>
          </cell>
          <cell r="B2401" t="str">
            <v>803408-28</v>
          </cell>
          <cell r="C2401">
            <v>3</v>
          </cell>
          <cell r="D2401">
            <v>404574</v>
          </cell>
          <cell r="E2401" t="str">
            <v>Roevin Technical People, a div. of  Adecco Employment Services Limited</v>
          </cell>
          <cell r="F2401" t="str">
            <v>Michael Phuah - Contract Extension</v>
          </cell>
          <cell r="G2401" t="str">
            <v>Schedules for Master Agreements</v>
          </cell>
          <cell r="H2401" t="str">
            <v>General, Tracy</v>
          </cell>
          <cell r="I2401">
            <v>41254</v>
          </cell>
          <cell r="J2401">
            <v>41275</v>
          </cell>
          <cell r="K2401">
            <v>41347</v>
          </cell>
          <cell r="L2401" t="str">
            <v>Complete</v>
          </cell>
          <cell r="M2401" t="str">
            <v>Executed</v>
          </cell>
          <cell r="N2401">
            <v>41261</v>
          </cell>
          <cell r="O2401" t="str">
            <v>Parallel_Return_to_Edit_Mode</v>
          </cell>
          <cell r="P2401" t="str">
            <v>Spence, Adam</v>
          </cell>
          <cell r="R2401" t="str">
            <v>Marina Crawford</v>
          </cell>
          <cell r="S2401" t="str">
            <v>Kara Slemko</v>
          </cell>
          <cell r="T2401" t="str">
            <v>Karen Almadi</v>
          </cell>
          <cell r="U2401" t="str">
            <v>H - Horizon</v>
          </cell>
          <cell r="V2401" t="str">
            <v>Upgrading &amp; Utilitie - Upgrading &amp; Utilities</v>
          </cell>
          <cell r="W2401" t="str">
            <v>30 Days net terms</v>
          </cell>
          <cell r="X2401">
            <v>215000</v>
          </cell>
          <cell r="Y2401">
            <v>584032</v>
          </cell>
          <cell r="Z2401">
            <v>35000</v>
          </cell>
        </row>
        <row r="2402">
          <cell r="A2402" t="str">
            <v>803408-28-4</v>
          </cell>
          <cell r="B2402" t="str">
            <v>803408-28</v>
          </cell>
          <cell r="C2402">
            <v>4</v>
          </cell>
          <cell r="D2402">
            <v>404574</v>
          </cell>
          <cell r="E2402" t="str">
            <v>Roevin Technical People, a div. of  Adecco Employment Services Limited</v>
          </cell>
          <cell r="F2402" t="str">
            <v>Michael Phuah - Contract Extension</v>
          </cell>
          <cell r="G2402" t="str">
            <v>Schedules for Master Agreements</v>
          </cell>
          <cell r="H2402" t="str">
            <v>Soriano, Loreta</v>
          </cell>
          <cell r="I2402">
            <v>41410</v>
          </cell>
          <cell r="J2402">
            <v>41348</v>
          </cell>
          <cell r="K2402">
            <v>41455</v>
          </cell>
          <cell r="L2402" t="str">
            <v>Complete</v>
          </cell>
          <cell r="M2402" t="str">
            <v>Executed</v>
          </cell>
          <cell r="N2402">
            <v>41416</v>
          </cell>
          <cell r="O2402" t="str">
            <v>Approve Contract</v>
          </cell>
          <cell r="P2402" t="str">
            <v>Business Area Approver</v>
          </cell>
          <cell r="Q2402" t="str">
            <v>Doleman, Ted</v>
          </cell>
          <cell r="R2402" t="str">
            <v>Carla Salazar</v>
          </cell>
          <cell r="S2402" t="str">
            <v>Kara Slemko</v>
          </cell>
          <cell r="T2402" t="str">
            <v>Stephanie Graham</v>
          </cell>
          <cell r="U2402" t="str">
            <v>H - Horizon</v>
          </cell>
          <cell r="V2402" t="str">
            <v>Upgrading &amp; Utilitie - Upgrading &amp; Utilities</v>
          </cell>
          <cell r="W2402" t="str">
            <v>30 Days net terms</v>
          </cell>
          <cell r="X2402">
            <v>257000</v>
          </cell>
          <cell r="Y2402">
            <v>584032</v>
          </cell>
          <cell r="Z2402">
            <v>42000</v>
          </cell>
        </row>
        <row r="2403">
          <cell r="A2403" t="str">
            <v>803408-28-5</v>
          </cell>
          <cell r="B2403" t="str">
            <v>803408-28</v>
          </cell>
          <cell r="C2403">
            <v>5</v>
          </cell>
          <cell r="D2403">
            <v>404574</v>
          </cell>
          <cell r="E2403" t="str">
            <v>Roevin Technical People, a div. of  Adecco Employment Services Limited</v>
          </cell>
          <cell r="F2403" t="str">
            <v>Michael Phuah-Cost Specialist Term Extension</v>
          </cell>
          <cell r="G2403" t="str">
            <v>Schedules for Master Agreements</v>
          </cell>
          <cell r="H2403" t="str">
            <v>Soriano, Loreta</v>
          </cell>
          <cell r="I2403">
            <v>41668</v>
          </cell>
          <cell r="J2403">
            <v>41456</v>
          </cell>
          <cell r="K2403">
            <v>42004</v>
          </cell>
          <cell r="L2403" t="str">
            <v>Complete</v>
          </cell>
          <cell r="M2403" t="str">
            <v>Executed</v>
          </cell>
          <cell r="N2403">
            <v>41710</v>
          </cell>
          <cell r="O2403" t="str">
            <v>Parallel_Return_to_Edit_Mode</v>
          </cell>
          <cell r="P2403" t="str">
            <v>Soriano, Loreta</v>
          </cell>
          <cell r="R2403" t="str">
            <v>Carla Salazar</v>
          </cell>
          <cell r="S2403" t="str">
            <v>Kara Slemko</v>
          </cell>
          <cell r="T2403" t="str">
            <v>Stephanie Graham</v>
          </cell>
          <cell r="U2403" t="str">
            <v>H - Horizon</v>
          </cell>
          <cell r="V2403" t="str">
            <v>Upgrading &amp; Utilitie - Upgrading &amp; Utilities</v>
          </cell>
          <cell r="W2403" t="str">
            <v>30 Days net terms</v>
          </cell>
          <cell r="X2403">
            <v>311000</v>
          </cell>
          <cell r="Y2403">
            <v>584032</v>
          </cell>
          <cell r="Z2403">
            <v>54000</v>
          </cell>
        </row>
        <row r="2404">
          <cell r="A2404" t="str">
            <v>803408-30-1</v>
          </cell>
          <cell r="B2404" t="str">
            <v>803408-30</v>
          </cell>
          <cell r="C2404">
            <v>1</v>
          </cell>
          <cell r="D2404">
            <v>404570</v>
          </cell>
          <cell r="E2404" t="str">
            <v>Roevin Technical People, a div. of  Adecco Employment Services Limited</v>
          </cell>
          <cell r="F2404" t="str">
            <v>Professional Service Agreement</v>
          </cell>
          <cell r="G2404" t="str">
            <v>Schedules for Master Agreements</v>
          </cell>
          <cell r="H2404" t="str">
            <v>General, Tracy</v>
          </cell>
          <cell r="I2404">
            <v>41060</v>
          </cell>
          <cell r="J2404">
            <v>41050</v>
          </cell>
          <cell r="K2404">
            <v>41142</v>
          </cell>
          <cell r="L2404" t="str">
            <v>Complete</v>
          </cell>
          <cell r="M2404" t="str">
            <v>Executed</v>
          </cell>
          <cell r="N2404">
            <v>41071</v>
          </cell>
          <cell r="O2404" t="str">
            <v>Parallel_Return_to_Edit_Mode</v>
          </cell>
          <cell r="P2404" t="str">
            <v>Kuang, Stan</v>
          </cell>
          <cell r="R2404" t="str">
            <v>Marina Crawford</v>
          </cell>
          <cell r="S2404" t="str">
            <v>Ron Laing</v>
          </cell>
          <cell r="T2404" t="str">
            <v>Karen Almadi</v>
          </cell>
          <cell r="U2404" t="str">
            <v>H - Horizon</v>
          </cell>
          <cell r="V2404" t="str">
            <v>Upgrading &amp; Utilitie - Upgrading &amp; Utilities</v>
          </cell>
          <cell r="W2404" t="str">
            <v>30 Days net terms</v>
          </cell>
          <cell r="X2404">
            <v>260000</v>
          </cell>
          <cell r="Y2404">
            <v>584032</v>
          </cell>
          <cell r="Z2404">
            <v>130000</v>
          </cell>
        </row>
        <row r="2405">
          <cell r="A2405" t="str">
            <v>803408-30-10</v>
          </cell>
          <cell r="B2405" t="str">
            <v>803408-30</v>
          </cell>
          <cell r="C2405">
            <v>10</v>
          </cell>
          <cell r="D2405">
            <v>404570</v>
          </cell>
          <cell r="E2405" t="str">
            <v>Roevin Technical People, a div. of  Adecco Employment Services Limited</v>
          </cell>
          <cell r="F2405" t="str">
            <v>Gregorio Peregrin - Estimator Planner Term Extension</v>
          </cell>
          <cell r="G2405" t="str">
            <v>Schedules for Master Agreements</v>
          </cell>
          <cell r="H2405" t="str">
            <v>Soriano, Loreta</v>
          </cell>
          <cell r="I2405">
            <v>42507</v>
          </cell>
          <cell r="J2405">
            <v>42552</v>
          </cell>
          <cell r="K2405">
            <v>42735</v>
          </cell>
          <cell r="L2405" t="str">
            <v>Complete</v>
          </cell>
          <cell r="M2405" t="str">
            <v>Executed</v>
          </cell>
          <cell r="N2405">
            <v>42523</v>
          </cell>
          <cell r="O2405" t="str">
            <v>Edit New Supplement</v>
          </cell>
          <cell r="P2405" t="str">
            <v>Soriano, Loreta</v>
          </cell>
          <cell r="Q2405" t="str">
            <v>Soriano, Loreta</v>
          </cell>
          <cell r="R2405" t="str">
            <v>Carla Salazar</v>
          </cell>
          <cell r="S2405" t="str">
            <v>Kara Slemko</v>
          </cell>
          <cell r="T2405" t="str">
            <v>Stephanie Graham</v>
          </cell>
          <cell r="U2405" t="str">
            <v>H - Horizon</v>
          </cell>
          <cell r="V2405" t="str">
            <v>Upgrading &amp; Utilitie - Upgrading &amp; Utilities</v>
          </cell>
          <cell r="W2405" t="str">
            <v>30 Days net terms</v>
          </cell>
          <cell r="X2405">
            <v>942594.4</v>
          </cell>
          <cell r="Y2405">
            <v>584032</v>
          </cell>
          <cell r="Z2405">
            <v>80640</v>
          </cell>
        </row>
        <row r="2406">
          <cell r="A2406" t="str">
            <v>803408-30-11</v>
          </cell>
          <cell r="B2406" t="str">
            <v>803408-30</v>
          </cell>
          <cell r="C2406">
            <v>11</v>
          </cell>
          <cell r="D2406">
            <v>404570</v>
          </cell>
          <cell r="E2406" t="str">
            <v>Roevin Technical People, a div. of  Adecco Employment Services Limited</v>
          </cell>
          <cell r="F2406" t="str">
            <v>Gregorio Peregrin - Estimator Planner Term Extension</v>
          </cell>
          <cell r="G2406" t="str">
            <v>Schedules for Master Agreements</v>
          </cell>
          <cell r="H2406" t="str">
            <v>Soriano, Loreta</v>
          </cell>
          <cell r="I2406">
            <v>42676</v>
          </cell>
          <cell r="J2406">
            <v>42736</v>
          </cell>
          <cell r="K2406">
            <v>42825</v>
          </cell>
          <cell r="L2406" t="str">
            <v>Complete</v>
          </cell>
          <cell r="M2406" t="str">
            <v>Executed</v>
          </cell>
          <cell r="N2406">
            <v>42718</v>
          </cell>
          <cell r="O2406" t="str">
            <v>Parallel_Return_to_Edit_Mode</v>
          </cell>
          <cell r="P2406" t="str">
            <v>Soriano, Loreta</v>
          </cell>
          <cell r="R2406" t="str">
            <v>Julie Easthope</v>
          </cell>
          <cell r="S2406" t="str">
            <v>Kara Slemko</v>
          </cell>
          <cell r="T2406" t="str">
            <v>Stephanie Graham</v>
          </cell>
          <cell r="U2406" t="str">
            <v>H - Horizon</v>
          </cell>
          <cell r="V2406" t="str">
            <v>Upgrading &amp; Utilitie - Upgrading &amp; Utilities</v>
          </cell>
          <cell r="W2406" t="str">
            <v>30 Days net terms</v>
          </cell>
          <cell r="X2406">
            <v>992754.4</v>
          </cell>
          <cell r="Y2406">
            <v>584032</v>
          </cell>
          <cell r="Z2406">
            <v>50160</v>
          </cell>
        </row>
        <row r="2407">
          <cell r="A2407" t="str">
            <v>803408-30-2</v>
          </cell>
          <cell r="B2407" t="str">
            <v>803408-30</v>
          </cell>
          <cell r="C2407">
            <v>2</v>
          </cell>
          <cell r="D2407">
            <v>404570</v>
          </cell>
          <cell r="E2407" t="str">
            <v>Roevin Technical People, a div. of  Adecco Employment Services Limited</v>
          </cell>
          <cell r="F2407" t="str">
            <v>Professional Service Agreement</v>
          </cell>
          <cell r="G2407" t="str">
            <v>Schedules for Master Agreements</v>
          </cell>
          <cell r="H2407" t="str">
            <v>General, Tracy</v>
          </cell>
          <cell r="I2407">
            <v>41130</v>
          </cell>
          <cell r="J2407">
            <v>41050</v>
          </cell>
          <cell r="K2407">
            <v>41234</v>
          </cell>
          <cell r="L2407" t="str">
            <v>Complete</v>
          </cell>
          <cell r="M2407" t="str">
            <v>Executed</v>
          </cell>
          <cell r="N2407">
            <v>41148</v>
          </cell>
          <cell r="O2407" t="str">
            <v>Edit New Supplement</v>
          </cell>
          <cell r="P2407" t="str">
            <v>Spence, Adam</v>
          </cell>
          <cell r="Q2407" t="str">
            <v>Spence, Adam</v>
          </cell>
          <cell r="R2407" t="str">
            <v>Marina Crawford</v>
          </cell>
          <cell r="S2407" t="str">
            <v>Ron Laing</v>
          </cell>
          <cell r="T2407" t="str">
            <v>Karen Almadi</v>
          </cell>
          <cell r="U2407" t="str">
            <v>H - Horizon</v>
          </cell>
          <cell r="V2407" t="str">
            <v>Upgrading &amp; Utilitie - Upgrading &amp; Utilities</v>
          </cell>
          <cell r="W2407" t="str">
            <v>30 Days net terms</v>
          </cell>
          <cell r="X2407">
            <v>390000</v>
          </cell>
          <cell r="Y2407">
            <v>584032</v>
          </cell>
          <cell r="Z2407">
            <v>130000</v>
          </cell>
        </row>
        <row r="2408">
          <cell r="A2408" t="str">
            <v>803408-30-5</v>
          </cell>
          <cell r="B2408" t="str">
            <v>803408-30</v>
          </cell>
          <cell r="C2408">
            <v>5</v>
          </cell>
          <cell r="D2408">
            <v>404570</v>
          </cell>
          <cell r="E2408" t="str">
            <v>Roevin Technical People, a div. of  Adecco Employment Services Limited</v>
          </cell>
          <cell r="F2408" t="str">
            <v>Gregorio Peregrin Extension - PSA</v>
          </cell>
          <cell r="G2408" t="str">
            <v>Schedules for Master Agreements</v>
          </cell>
          <cell r="H2408" t="str">
            <v>Soriano, Loreta</v>
          </cell>
          <cell r="I2408">
            <v>41410</v>
          </cell>
          <cell r="J2408">
            <v>41456</v>
          </cell>
          <cell r="K2408">
            <v>41547</v>
          </cell>
          <cell r="L2408" t="str">
            <v>Complete</v>
          </cell>
          <cell r="M2408" t="str">
            <v>Executed</v>
          </cell>
          <cell r="N2408">
            <v>41431</v>
          </cell>
          <cell r="O2408" t="str">
            <v>Execute Contract</v>
          </cell>
          <cell r="P2408" t="str">
            <v>Akinnola, Praise</v>
          </cell>
          <cell r="Q2408" t="str">
            <v>Akinnola, Praise</v>
          </cell>
          <cell r="R2408" t="str">
            <v>Carla Salazar</v>
          </cell>
          <cell r="S2408" t="str">
            <v>Kara Slemko</v>
          </cell>
          <cell r="T2408" t="str">
            <v>Stephanie Graham</v>
          </cell>
          <cell r="U2408" t="str">
            <v>H - Horizon</v>
          </cell>
          <cell r="V2408" t="str">
            <v>Upgrading &amp; Utilitie - Upgrading &amp; Utilities</v>
          </cell>
          <cell r="W2408" t="str">
            <v>30 Days net terms</v>
          </cell>
          <cell r="X2408">
            <v>432028</v>
          </cell>
          <cell r="Y2408">
            <v>584032</v>
          </cell>
          <cell r="Z2408">
            <v>42028</v>
          </cell>
        </row>
        <row r="2409">
          <cell r="A2409" t="str">
            <v>803408-30-6</v>
          </cell>
          <cell r="B2409" t="str">
            <v>803408-30</v>
          </cell>
          <cell r="C2409">
            <v>6</v>
          </cell>
          <cell r="D2409">
            <v>404570</v>
          </cell>
          <cell r="E2409" t="str">
            <v>Roevin Technical People, a div. of  Adecco Employment Services Limited</v>
          </cell>
          <cell r="F2409" t="str">
            <v>Gregorio Peregrin - Estimator Planner Term Extension</v>
          </cell>
          <cell r="G2409" t="str">
            <v>Schedules for Master Agreements</v>
          </cell>
          <cell r="H2409" t="str">
            <v>Soriano, Loreta</v>
          </cell>
          <cell r="I2409">
            <v>41668</v>
          </cell>
          <cell r="J2409">
            <v>41548</v>
          </cell>
          <cell r="K2409">
            <v>42004</v>
          </cell>
          <cell r="L2409" t="str">
            <v>Complete</v>
          </cell>
          <cell r="M2409" t="str">
            <v>Executed</v>
          </cell>
          <cell r="N2409">
            <v>41710</v>
          </cell>
          <cell r="O2409" t="str">
            <v>Parallel_Return_to_Edit_Mode</v>
          </cell>
          <cell r="P2409" t="str">
            <v>Soriano, Loreta</v>
          </cell>
          <cell r="R2409" t="str">
            <v>Carla Salazar</v>
          </cell>
          <cell r="S2409" t="str">
            <v>Kara Slemko</v>
          </cell>
          <cell r="T2409" t="str">
            <v>Stephanie Graham</v>
          </cell>
          <cell r="U2409" t="str">
            <v>H - Horizon</v>
          </cell>
          <cell r="V2409" t="str">
            <v>Upgrading &amp; Utilitie - Upgrading &amp; Utilities</v>
          </cell>
          <cell r="W2409" t="str">
            <v>30 Days net terms</v>
          </cell>
          <cell r="X2409">
            <v>627714.4</v>
          </cell>
          <cell r="Y2409">
            <v>584032</v>
          </cell>
          <cell r="Z2409">
            <v>195686.39999999999</v>
          </cell>
        </row>
        <row r="2410">
          <cell r="A2410" t="str">
            <v>803408-30-7</v>
          </cell>
          <cell r="B2410" t="str">
            <v>803408-30</v>
          </cell>
          <cell r="C2410">
            <v>7</v>
          </cell>
          <cell r="D2410">
            <v>404570</v>
          </cell>
          <cell r="E2410" t="str">
            <v>Roevin Technical People, a div. of  Adecco Employment Services Limited</v>
          </cell>
          <cell r="F2410" t="str">
            <v>Gregorio Peregrin - Estimator Planner Term Extension</v>
          </cell>
          <cell r="G2410" t="str">
            <v>Schedules for Master Agreements</v>
          </cell>
          <cell r="H2410" t="str">
            <v>Soriano, Loreta</v>
          </cell>
          <cell r="I2410">
            <v>41977</v>
          </cell>
          <cell r="J2410">
            <v>42005</v>
          </cell>
          <cell r="K2410">
            <v>42094</v>
          </cell>
          <cell r="L2410" t="str">
            <v>Complete</v>
          </cell>
          <cell r="M2410" t="str">
            <v>Executed</v>
          </cell>
          <cell r="N2410">
            <v>41992</v>
          </cell>
          <cell r="O2410" t="str">
            <v>Review Contract</v>
          </cell>
          <cell r="P2410" t="str">
            <v>Supply Management Reviewer</v>
          </cell>
          <cell r="Q2410" t="str">
            <v>Salazar, Carla</v>
          </cell>
          <cell r="R2410" t="str">
            <v>Carla Salazar</v>
          </cell>
          <cell r="S2410" t="str">
            <v>Kara Slemko</v>
          </cell>
          <cell r="T2410" t="str">
            <v>Stephanie Graham</v>
          </cell>
          <cell r="U2410" t="str">
            <v>H - Horizon</v>
          </cell>
          <cell r="V2410" t="str">
            <v>Upgrading &amp; Utilitie - Upgrading &amp; Utilities</v>
          </cell>
          <cell r="W2410" t="str">
            <v>30 Days net terms</v>
          </cell>
          <cell r="X2410">
            <v>666114.4</v>
          </cell>
          <cell r="Y2410">
            <v>584032</v>
          </cell>
          <cell r="Z2410">
            <v>38400</v>
          </cell>
        </row>
        <row r="2411">
          <cell r="A2411" t="str">
            <v>803408-30-8</v>
          </cell>
          <cell r="B2411" t="str">
            <v>803408-30</v>
          </cell>
          <cell r="C2411">
            <v>8</v>
          </cell>
          <cell r="D2411">
            <v>404570</v>
          </cell>
          <cell r="E2411" t="str">
            <v>Roevin Technical People, a div. of  Adecco Employment Services Limited</v>
          </cell>
          <cell r="F2411" t="str">
            <v>Gregorio Peregrin - Estimator Planner Term Extension</v>
          </cell>
          <cell r="G2411" t="str">
            <v>Schedules for Master Agreements</v>
          </cell>
          <cell r="H2411" t="str">
            <v>Soriano, Loreta</v>
          </cell>
          <cell r="I2411">
            <v>42115</v>
          </cell>
          <cell r="J2411">
            <v>42095</v>
          </cell>
          <cell r="K2411">
            <v>42369</v>
          </cell>
          <cell r="L2411" t="str">
            <v>Complete</v>
          </cell>
          <cell r="M2411" t="str">
            <v>Executed</v>
          </cell>
          <cell r="N2411">
            <v>42157</v>
          </cell>
          <cell r="O2411" t="str">
            <v>Execute Contract</v>
          </cell>
          <cell r="P2411" t="str">
            <v>Soriano, Loreta</v>
          </cell>
          <cell r="Q2411" t="str">
            <v>Soriano, Loreta</v>
          </cell>
          <cell r="R2411" t="str">
            <v>Carla Salazar</v>
          </cell>
          <cell r="S2411" t="str">
            <v>Kara Slemko</v>
          </cell>
          <cell r="T2411" t="str">
            <v>Stephanie Graham</v>
          </cell>
          <cell r="U2411" t="str">
            <v>H - Horizon</v>
          </cell>
          <cell r="V2411" t="str">
            <v>Upgrading &amp; Utilitie - Upgrading &amp; Utilities</v>
          </cell>
          <cell r="W2411" t="str">
            <v>30 Days net terms</v>
          </cell>
          <cell r="X2411">
            <v>781314.4</v>
          </cell>
          <cell r="Y2411">
            <v>584032</v>
          </cell>
          <cell r="Z2411">
            <v>115200</v>
          </cell>
        </row>
        <row r="2412">
          <cell r="A2412" t="str">
            <v>803408-30-9</v>
          </cell>
          <cell r="B2412" t="str">
            <v>803408-30</v>
          </cell>
          <cell r="C2412">
            <v>9</v>
          </cell>
          <cell r="D2412">
            <v>404570</v>
          </cell>
          <cell r="E2412" t="str">
            <v>Roevin Technical People, a div. of  Adecco Employment Services Limited</v>
          </cell>
          <cell r="F2412" t="str">
            <v>Gregorio Peregrin - Estimator Planner Term Extension</v>
          </cell>
          <cell r="G2412" t="str">
            <v>Schedules for Master Agreements</v>
          </cell>
          <cell r="H2412" t="str">
            <v>Soriano, Loreta</v>
          </cell>
          <cell r="I2412">
            <v>42354</v>
          </cell>
          <cell r="J2412">
            <v>42370</v>
          </cell>
          <cell r="K2412">
            <v>42551</v>
          </cell>
          <cell r="L2412" t="str">
            <v>Complete</v>
          </cell>
          <cell r="M2412" t="str">
            <v>Executed</v>
          </cell>
          <cell r="N2412">
            <v>42360</v>
          </cell>
          <cell r="O2412" t="str">
            <v>Edit New Supplement</v>
          </cell>
          <cell r="P2412" t="str">
            <v>Soriano, Loreta</v>
          </cell>
          <cell r="Q2412" t="str">
            <v>Soriano, Loreta</v>
          </cell>
          <cell r="R2412" t="str">
            <v>Carla Salazar</v>
          </cell>
          <cell r="S2412" t="str">
            <v>Kara Slemko</v>
          </cell>
          <cell r="T2412" t="str">
            <v>Stephanie Graham</v>
          </cell>
          <cell r="U2412" t="str">
            <v>H - Horizon</v>
          </cell>
          <cell r="V2412" t="str">
            <v>Upgrading &amp; Utilitie - Upgrading &amp; Utilities</v>
          </cell>
          <cell r="W2412" t="str">
            <v>30 Days net terms</v>
          </cell>
          <cell r="X2412">
            <v>861954.4</v>
          </cell>
          <cell r="Y2412">
            <v>584032</v>
          </cell>
          <cell r="Z2412">
            <v>80640</v>
          </cell>
        </row>
        <row r="2413">
          <cell r="A2413" t="str">
            <v>803408-3-1</v>
          </cell>
          <cell r="B2413" t="str">
            <v>803408-3</v>
          </cell>
          <cell r="C2413">
            <v>1</v>
          </cell>
          <cell r="D2413">
            <v>40419201</v>
          </cell>
          <cell r="E2413" t="str">
            <v>Roevin Technical People, a div. of  Adecco Employment Services Limited</v>
          </cell>
          <cell r="F2413" t="str">
            <v>Profesional Service Agreement</v>
          </cell>
          <cell r="G2413" t="str">
            <v>Schedules for Master Agreements</v>
          </cell>
          <cell r="H2413" t="str">
            <v>Brant, Edna</v>
          </cell>
          <cell r="I2413">
            <v>40702</v>
          </cell>
          <cell r="J2413">
            <v>40679</v>
          </cell>
          <cell r="K2413">
            <v>40739</v>
          </cell>
          <cell r="L2413" t="str">
            <v>Complete</v>
          </cell>
          <cell r="M2413" t="str">
            <v>Executed</v>
          </cell>
          <cell r="N2413">
            <v>40709</v>
          </cell>
          <cell r="O2413" t="str">
            <v>Edit New Supplement</v>
          </cell>
          <cell r="P2413" t="str">
            <v>Brant, Edna</v>
          </cell>
          <cell r="Q2413" t="str">
            <v>Brant, Edna</v>
          </cell>
          <cell r="R2413" t="str">
            <v>Sudip Kumar</v>
          </cell>
          <cell r="S2413" t="str">
            <v>Ron Laing</v>
          </cell>
          <cell r="T2413" t="str">
            <v>Karen Almadi</v>
          </cell>
          <cell r="U2413" t="str">
            <v>H - Horizon</v>
          </cell>
          <cell r="V2413" t="str">
            <v>Upgrading &amp; Utilitie - Upgrading &amp; Utilities</v>
          </cell>
          <cell r="W2413" t="str">
            <v>30 Days net terms</v>
          </cell>
          <cell r="X2413">
            <v>120076.6</v>
          </cell>
          <cell r="Y2413">
            <v>584032</v>
          </cell>
          <cell r="Z2413">
            <v>65076.6</v>
          </cell>
        </row>
        <row r="2414">
          <cell r="A2414" t="str">
            <v>803408-31-1</v>
          </cell>
          <cell r="B2414" t="str">
            <v>803408-31</v>
          </cell>
          <cell r="C2414">
            <v>1</v>
          </cell>
          <cell r="D2414">
            <v>404580</v>
          </cell>
          <cell r="E2414" t="str">
            <v>Roevin Technical People, a div. of  Adecco Employment Services Limited</v>
          </cell>
          <cell r="F2414" t="str">
            <v>Professional Service Agreement</v>
          </cell>
          <cell r="G2414" t="str">
            <v>Schedules for Master Agreements</v>
          </cell>
          <cell r="H2414" t="str">
            <v>General, Tracy</v>
          </cell>
          <cell r="I2414">
            <v>41052</v>
          </cell>
          <cell r="J2414">
            <v>41038</v>
          </cell>
          <cell r="K2414">
            <v>41130</v>
          </cell>
          <cell r="L2414" t="str">
            <v>Complete</v>
          </cell>
          <cell r="M2414" t="str">
            <v>Executed</v>
          </cell>
          <cell r="N2414">
            <v>41060</v>
          </cell>
          <cell r="O2414" t="str">
            <v>Execute Contract</v>
          </cell>
          <cell r="P2414" t="str">
            <v>General, Tracy</v>
          </cell>
          <cell r="Q2414" t="str">
            <v>General, Tracy</v>
          </cell>
          <cell r="R2414" t="str">
            <v>Marina Crawford</v>
          </cell>
          <cell r="S2414" t="str">
            <v>Ron Laing</v>
          </cell>
          <cell r="T2414" t="str">
            <v>Karen Almadi</v>
          </cell>
          <cell r="U2414" t="str">
            <v>H - Horizon</v>
          </cell>
          <cell r="V2414" t="str">
            <v>Upgrading &amp; Utilitie - Upgrading &amp; Utilities</v>
          </cell>
          <cell r="W2414" t="str">
            <v>30 Days net terms</v>
          </cell>
          <cell r="X2414">
            <v>150000</v>
          </cell>
          <cell r="Y2414">
            <v>584032</v>
          </cell>
          <cell r="Z2414">
            <v>50000</v>
          </cell>
        </row>
        <row r="2415">
          <cell r="A2415" t="str">
            <v>803408-3-2</v>
          </cell>
          <cell r="B2415" t="str">
            <v>803408-3</v>
          </cell>
          <cell r="C2415">
            <v>2</v>
          </cell>
          <cell r="D2415">
            <v>40419202</v>
          </cell>
          <cell r="E2415" t="str">
            <v>Roevin Technical People, a div. of  Adecco Employment Services Limited</v>
          </cell>
          <cell r="F2415" t="str">
            <v>Profesional Service Agreement</v>
          </cell>
          <cell r="G2415" t="str">
            <v>Schedules for Master Agreements</v>
          </cell>
          <cell r="H2415" t="str">
            <v>Brant, Edna</v>
          </cell>
          <cell r="I2415">
            <v>40755</v>
          </cell>
          <cell r="J2415">
            <v>40739</v>
          </cell>
          <cell r="K2415">
            <v>40821</v>
          </cell>
          <cell r="L2415" t="str">
            <v>Complete</v>
          </cell>
          <cell r="M2415" t="str">
            <v>Executed</v>
          </cell>
          <cell r="N2415">
            <v>40766</v>
          </cell>
          <cell r="O2415" t="str">
            <v>Execute Contract</v>
          </cell>
          <cell r="P2415" t="str">
            <v>Brant, Edna</v>
          </cell>
          <cell r="Q2415" t="str">
            <v>Brant, Edna</v>
          </cell>
          <cell r="R2415" t="str">
            <v>Marina Crawford</v>
          </cell>
          <cell r="S2415" t="str">
            <v>Ron Laing</v>
          </cell>
          <cell r="T2415" t="str">
            <v>Karen Almadi</v>
          </cell>
          <cell r="U2415" t="str">
            <v>H - Horizon</v>
          </cell>
          <cell r="V2415" t="str">
            <v>Upgrading &amp; Utilitie - Upgrading &amp; Utilities</v>
          </cell>
          <cell r="W2415" t="str">
            <v>30 Days net terms</v>
          </cell>
          <cell r="X2415">
            <v>206845.4</v>
          </cell>
          <cell r="Y2415">
            <v>584032</v>
          </cell>
          <cell r="Z2415">
            <v>86768.8</v>
          </cell>
        </row>
        <row r="2416">
          <cell r="A2416" t="str">
            <v>803408-32-1</v>
          </cell>
          <cell r="B2416" t="str">
            <v>803408-32</v>
          </cell>
          <cell r="C2416">
            <v>1</v>
          </cell>
          <cell r="D2416">
            <v>404581</v>
          </cell>
          <cell r="E2416" t="str">
            <v>Roevin Technical People, a div. of  Adecco Employment Services Limited</v>
          </cell>
          <cell r="F2416" t="str">
            <v>Professional Service Agreement</v>
          </cell>
          <cell r="G2416" t="str">
            <v>Schedules for Master Agreements</v>
          </cell>
          <cell r="H2416" t="str">
            <v>General, Tracy</v>
          </cell>
          <cell r="I2416">
            <v>41052</v>
          </cell>
          <cell r="J2416">
            <v>41045</v>
          </cell>
          <cell r="K2416">
            <v>41137</v>
          </cell>
          <cell r="L2416" t="str">
            <v>Complete</v>
          </cell>
          <cell r="M2416" t="str">
            <v>Executed</v>
          </cell>
          <cell r="N2416">
            <v>41060</v>
          </cell>
          <cell r="O2416" t="str">
            <v>Execute Contract</v>
          </cell>
          <cell r="P2416" t="str">
            <v>General, Tracy</v>
          </cell>
          <cell r="Q2416" t="str">
            <v>General, Tracy</v>
          </cell>
          <cell r="R2416" t="str">
            <v>Marina Crawford</v>
          </cell>
          <cell r="S2416" t="str">
            <v>Ron Laing</v>
          </cell>
          <cell r="T2416" t="str">
            <v>Karen Almadi</v>
          </cell>
          <cell r="U2416" t="str">
            <v>H - Horizon</v>
          </cell>
          <cell r="V2416" t="str">
            <v>Upgrading &amp; Utilitie - Upgrading &amp; Utilities</v>
          </cell>
          <cell r="W2416" t="str">
            <v>30 Days net terms</v>
          </cell>
          <cell r="X2416">
            <v>150000</v>
          </cell>
          <cell r="Y2416">
            <v>584032</v>
          </cell>
          <cell r="Z2416">
            <v>50000</v>
          </cell>
        </row>
        <row r="2417">
          <cell r="A2417" t="str">
            <v>803408-3-3</v>
          </cell>
          <cell r="B2417" t="str">
            <v>803408-3</v>
          </cell>
          <cell r="C2417">
            <v>3</v>
          </cell>
          <cell r="D2417">
            <v>404192</v>
          </cell>
          <cell r="E2417" t="str">
            <v>Roevin Technical People, a div. of  Adecco Employment Services Limited</v>
          </cell>
          <cell r="F2417" t="str">
            <v>Profesional Service Agreement</v>
          </cell>
          <cell r="G2417" t="str">
            <v>Schedules for Master Agreements</v>
          </cell>
          <cell r="H2417" t="str">
            <v>General, Tracy</v>
          </cell>
          <cell r="I2417">
            <v>40835</v>
          </cell>
          <cell r="J2417">
            <v>40821</v>
          </cell>
          <cell r="K2417">
            <v>41004</v>
          </cell>
          <cell r="L2417" t="str">
            <v>Complete</v>
          </cell>
          <cell r="M2417" t="str">
            <v>Executed</v>
          </cell>
          <cell r="N2417">
            <v>40854</v>
          </cell>
          <cell r="O2417" t="str">
            <v>Parallel_Return_to_Edit_Mode</v>
          </cell>
          <cell r="P2417" t="str">
            <v>Brant, Edna</v>
          </cell>
          <cell r="R2417" t="str">
            <v>Marina Crawford</v>
          </cell>
          <cell r="S2417" t="str">
            <v>Ron Laing</v>
          </cell>
          <cell r="T2417" t="str">
            <v>Karen Almadi</v>
          </cell>
          <cell r="U2417" t="str">
            <v>H - Horizon</v>
          </cell>
          <cell r="V2417" t="str">
            <v>Upgrading &amp; Utilitie - Upgrading &amp; Utilities</v>
          </cell>
          <cell r="W2417" t="str">
            <v>30 Days net terms</v>
          </cell>
          <cell r="X2417">
            <v>383383</v>
          </cell>
          <cell r="Y2417">
            <v>584032</v>
          </cell>
          <cell r="Z2417">
            <v>176537.60000000001</v>
          </cell>
        </row>
        <row r="2418">
          <cell r="A2418" t="str">
            <v>803408-33-1</v>
          </cell>
          <cell r="B2418" t="str">
            <v>803408-33</v>
          </cell>
          <cell r="C2418">
            <v>1</v>
          </cell>
          <cell r="D2418">
            <v>404600</v>
          </cell>
          <cell r="E2418" t="str">
            <v>Roevin Technical People, a div. of  Adecco Employment Services Limited</v>
          </cell>
          <cell r="F2418" t="str">
            <v>Technology Develop. Wayne Piercy</v>
          </cell>
          <cell r="G2418" t="str">
            <v>Schedules for Master Agreements</v>
          </cell>
          <cell r="H2418" t="str">
            <v>General, Tracy</v>
          </cell>
          <cell r="I2418">
            <v>41043</v>
          </cell>
          <cell r="J2418">
            <v>41034</v>
          </cell>
          <cell r="K2418">
            <v>41274</v>
          </cell>
          <cell r="L2418" t="str">
            <v>Complete</v>
          </cell>
          <cell r="M2418" t="str">
            <v>Executed</v>
          </cell>
          <cell r="N2418">
            <v>41046</v>
          </cell>
          <cell r="O2418" t="str">
            <v>Edit New Supplement</v>
          </cell>
          <cell r="P2418" t="str">
            <v>General, Tracy</v>
          </cell>
          <cell r="Q2418" t="str">
            <v>General, Tracy</v>
          </cell>
          <cell r="R2418" t="str">
            <v>Marina Crawford</v>
          </cell>
          <cell r="S2418" t="str">
            <v>Mike Catley</v>
          </cell>
          <cell r="T2418" t="str">
            <v>Karen Almadi</v>
          </cell>
          <cell r="U2418" t="str">
            <v>H - Horizon</v>
          </cell>
          <cell r="V2418" t="str">
            <v>Technical Services</v>
          </cell>
          <cell r="W2418" t="str">
            <v>30 Days net terms</v>
          </cell>
          <cell r="X2418">
            <v>270000</v>
          </cell>
          <cell r="Y2418">
            <v>584032</v>
          </cell>
          <cell r="Z2418">
            <v>175000</v>
          </cell>
        </row>
        <row r="2419">
          <cell r="A2419" t="str">
            <v>803408-3-4</v>
          </cell>
          <cell r="B2419" t="str">
            <v>803408-3</v>
          </cell>
          <cell r="C2419">
            <v>4</v>
          </cell>
          <cell r="D2419">
            <v>404192</v>
          </cell>
          <cell r="E2419" t="str">
            <v>Roevin Technical People, a div. of  Adecco Employment Services Limited</v>
          </cell>
          <cell r="F2419" t="str">
            <v>Profesional Service Agreement</v>
          </cell>
          <cell r="G2419" t="str">
            <v>Schedules for Master Agreements</v>
          </cell>
          <cell r="H2419" t="str">
            <v>General, Tracy</v>
          </cell>
          <cell r="I2419">
            <v>40990</v>
          </cell>
          <cell r="J2419">
            <v>41005</v>
          </cell>
          <cell r="K2419">
            <v>41095</v>
          </cell>
          <cell r="L2419" t="str">
            <v>Complete</v>
          </cell>
          <cell r="M2419" t="str">
            <v>Executed</v>
          </cell>
          <cell r="N2419">
            <v>41011</v>
          </cell>
          <cell r="O2419" t="str">
            <v>Parallel_Return_to_Edit_Mode</v>
          </cell>
          <cell r="P2419" t="str">
            <v>General, Tracy</v>
          </cell>
          <cell r="R2419" t="str">
            <v>Marina Crawford</v>
          </cell>
          <cell r="S2419" t="str">
            <v>Ron Laing</v>
          </cell>
          <cell r="T2419" t="str">
            <v>Karen Almadi</v>
          </cell>
          <cell r="U2419" t="str">
            <v>H - Horizon</v>
          </cell>
          <cell r="V2419" t="str">
            <v>Upgrading &amp; Utilitie - Upgrading &amp; Utilities</v>
          </cell>
          <cell r="W2419" t="str">
            <v>30 Days net terms</v>
          </cell>
          <cell r="X2419">
            <v>443383</v>
          </cell>
          <cell r="Y2419">
            <v>584032</v>
          </cell>
          <cell r="Z2419">
            <v>60000</v>
          </cell>
        </row>
        <row r="2420">
          <cell r="A2420" t="str">
            <v>803408-34-1</v>
          </cell>
          <cell r="B2420" t="str">
            <v>803408-34</v>
          </cell>
          <cell r="C2420">
            <v>1</v>
          </cell>
          <cell r="D2420">
            <v>404602</v>
          </cell>
          <cell r="E2420" t="str">
            <v>Roevin Technical People, a div. of  Adecco Employment Services Limited</v>
          </cell>
          <cell r="F2420" t="str">
            <v>Professional Services - Paul Leier</v>
          </cell>
          <cell r="G2420" t="str">
            <v>Schedules for Master Agreements</v>
          </cell>
          <cell r="H2420" t="str">
            <v>General, Tracy</v>
          </cell>
          <cell r="I2420">
            <v>41097</v>
          </cell>
          <cell r="J2420">
            <v>41091</v>
          </cell>
          <cell r="K2420">
            <v>41182</v>
          </cell>
          <cell r="L2420" t="str">
            <v>Complete</v>
          </cell>
          <cell r="M2420" t="str">
            <v>Executed</v>
          </cell>
          <cell r="N2420">
            <v>41130</v>
          </cell>
          <cell r="O2420" t="str">
            <v>Approve Contract</v>
          </cell>
          <cell r="P2420" t="str">
            <v>Business Area Approver</v>
          </cell>
          <cell r="Q2420" t="str">
            <v>Warrell, John</v>
          </cell>
          <cell r="R2420" t="str">
            <v>Marina Crawford</v>
          </cell>
          <cell r="S2420" t="str">
            <v>Mike Catley</v>
          </cell>
          <cell r="T2420" t="str">
            <v>Karen Almadi</v>
          </cell>
          <cell r="U2420" t="str">
            <v>H/I - Horizon/International</v>
          </cell>
          <cell r="V2420" t="str">
            <v>Upgrading &amp; Utilitie - Upgrading &amp; Utilities</v>
          </cell>
          <cell r="W2420" t="str">
            <v>30 Days net terms</v>
          </cell>
          <cell r="X2420">
            <v>194000</v>
          </cell>
          <cell r="Y2420">
            <v>584032</v>
          </cell>
          <cell r="Z2420">
            <v>148000</v>
          </cell>
        </row>
        <row r="2421">
          <cell r="A2421" t="str">
            <v>803408-34-2</v>
          </cell>
          <cell r="B2421" t="str">
            <v>803408-34</v>
          </cell>
          <cell r="C2421">
            <v>2</v>
          </cell>
          <cell r="D2421">
            <v>404602</v>
          </cell>
          <cell r="E2421" t="str">
            <v>Roevin Technical People, a div. of  Adecco Employment Services Limited</v>
          </cell>
          <cell r="F2421" t="str">
            <v>Paul Leier - Contract Extension</v>
          </cell>
          <cell r="G2421" t="str">
            <v>Schedules for Master Agreements</v>
          </cell>
          <cell r="H2421" t="str">
            <v>General, Tracy</v>
          </cell>
          <cell r="I2421">
            <v>41262</v>
          </cell>
          <cell r="J2421">
            <v>41183</v>
          </cell>
          <cell r="K2421">
            <v>41382</v>
          </cell>
          <cell r="L2421" t="str">
            <v>Complete</v>
          </cell>
          <cell r="M2421" t="str">
            <v>Executed</v>
          </cell>
          <cell r="N2421">
            <v>41281</v>
          </cell>
          <cell r="O2421" t="str">
            <v>Parallel_Return_to_Edit_Mode</v>
          </cell>
          <cell r="P2421" t="str">
            <v>Spence, Adam</v>
          </cell>
          <cell r="R2421" t="str">
            <v>Marina Crawford</v>
          </cell>
          <cell r="S2421" t="str">
            <v>Kara Slemko</v>
          </cell>
          <cell r="T2421" t="str">
            <v>Karen Almadi</v>
          </cell>
          <cell r="U2421" t="str">
            <v>H/I - Horizon/International</v>
          </cell>
          <cell r="V2421" t="str">
            <v>Upgrading &amp; Utilitie - Upgrading &amp; Utilities</v>
          </cell>
          <cell r="W2421" t="str">
            <v>30 Days net terms</v>
          </cell>
          <cell r="X2421">
            <v>395000</v>
          </cell>
          <cell r="Y2421">
            <v>584032</v>
          </cell>
          <cell r="Z2421">
            <v>201000</v>
          </cell>
        </row>
        <row r="2422">
          <cell r="A2422" t="str">
            <v>803408-34-3</v>
          </cell>
          <cell r="B2422" t="str">
            <v>803408-34</v>
          </cell>
          <cell r="C2422">
            <v>3</v>
          </cell>
          <cell r="D2422">
            <v>404602</v>
          </cell>
          <cell r="E2422" t="str">
            <v>Roevin Technical People, a div. of  Adecco Employment Services Limited</v>
          </cell>
          <cell r="F2422" t="str">
            <v>Paul Leier - Contract Extension</v>
          </cell>
          <cell r="G2422" t="str">
            <v>Schedules for Master Agreements</v>
          </cell>
          <cell r="H2422" t="str">
            <v>Soriano, Loreta</v>
          </cell>
          <cell r="I2422">
            <v>41410</v>
          </cell>
          <cell r="J2422">
            <v>41383</v>
          </cell>
          <cell r="K2422">
            <v>41487</v>
          </cell>
          <cell r="L2422" t="str">
            <v>Complete</v>
          </cell>
          <cell r="M2422" t="str">
            <v>Executed</v>
          </cell>
          <cell r="N2422">
            <v>41431</v>
          </cell>
          <cell r="O2422" t="str">
            <v>Parallel_Return_to_Edit_Mode</v>
          </cell>
          <cell r="P2422" t="str">
            <v>Brant, Edna</v>
          </cell>
          <cell r="R2422" t="str">
            <v>Carla Salazar</v>
          </cell>
          <cell r="S2422" t="str">
            <v>Kara Slemko</v>
          </cell>
          <cell r="T2422" t="str">
            <v>Stephanie Graham</v>
          </cell>
          <cell r="U2422" t="str">
            <v>H/I - Horizon/International</v>
          </cell>
          <cell r="V2422" t="str">
            <v>Upgrading &amp; Utilitie - Upgrading &amp; Utilities</v>
          </cell>
          <cell r="W2422" t="str">
            <v>30 Days net terms</v>
          </cell>
          <cell r="X2422">
            <v>463102.4</v>
          </cell>
          <cell r="Y2422">
            <v>584032</v>
          </cell>
          <cell r="Z2422">
            <v>68102.399999999994</v>
          </cell>
        </row>
        <row r="2423">
          <cell r="A2423" t="str">
            <v>803408-36-1</v>
          </cell>
          <cell r="B2423" t="str">
            <v>803408-36</v>
          </cell>
          <cell r="C2423">
            <v>1</v>
          </cell>
          <cell r="D2423">
            <v>404626</v>
          </cell>
          <cell r="E2423" t="str">
            <v>Roevin Technical People, a div. of  Adecco Employment Services Limited</v>
          </cell>
          <cell r="F2423" t="str">
            <v>Tech Development - Vijay Pandit</v>
          </cell>
          <cell r="G2423" t="str">
            <v>Schedules for Master Agreements</v>
          </cell>
          <cell r="H2423" t="str">
            <v>General, Tracy</v>
          </cell>
          <cell r="I2423">
            <v>41029</v>
          </cell>
          <cell r="J2423">
            <v>41002</v>
          </cell>
          <cell r="K2423">
            <v>41274</v>
          </cell>
          <cell r="L2423" t="str">
            <v>Complete</v>
          </cell>
          <cell r="M2423" t="str">
            <v>Executed</v>
          </cell>
          <cell r="N2423">
            <v>41051</v>
          </cell>
          <cell r="O2423" t="str">
            <v>Parallel_Return_to_Edit_Mode</v>
          </cell>
          <cell r="P2423" t="str">
            <v>General, Tracy</v>
          </cell>
          <cell r="R2423" t="str">
            <v>Marina Crawford</v>
          </cell>
          <cell r="S2423" t="str">
            <v>Mike Catley</v>
          </cell>
          <cell r="T2423" t="str">
            <v>Karen Almadi</v>
          </cell>
          <cell r="U2423" t="str">
            <v>H - Horizon</v>
          </cell>
          <cell r="V2423" t="str">
            <v>Upgrading &amp; Utilitie - Upgrading &amp; Utilities</v>
          </cell>
          <cell r="W2423" t="str">
            <v>30 Days net terms</v>
          </cell>
          <cell r="X2423">
            <v>150000</v>
          </cell>
          <cell r="Y2423">
            <v>584032</v>
          </cell>
          <cell r="Z2423">
            <v>120000</v>
          </cell>
        </row>
        <row r="2424">
          <cell r="A2424" t="str">
            <v>803408-37-1</v>
          </cell>
          <cell r="B2424" t="str">
            <v>803408-37</v>
          </cell>
          <cell r="C2424">
            <v>1</v>
          </cell>
          <cell r="D2424">
            <v>404628</v>
          </cell>
          <cell r="E2424" t="str">
            <v>Roevin Technical People, a div. of  Adecco Employment Services Limited</v>
          </cell>
          <cell r="F2424" t="str">
            <v>Jahan Saaedi</v>
          </cell>
          <cell r="G2424" t="str">
            <v>Schedules for Master Agreements</v>
          </cell>
          <cell r="H2424" t="str">
            <v>Soriano, Loreta</v>
          </cell>
          <cell r="I2424">
            <v>41116</v>
          </cell>
          <cell r="J2424">
            <v>41092</v>
          </cell>
          <cell r="K2424">
            <v>41274</v>
          </cell>
          <cell r="L2424" t="str">
            <v>Complete</v>
          </cell>
          <cell r="M2424" t="str">
            <v>Executed</v>
          </cell>
          <cell r="N2424">
            <v>41164</v>
          </cell>
          <cell r="O2424" t="str">
            <v>Execute Contract</v>
          </cell>
          <cell r="P2424" t="str">
            <v>Spence, Adam</v>
          </cell>
          <cell r="Q2424" t="str">
            <v>Spence, Adam</v>
          </cell>
          <cell r="R2424" t="str">
            <v>Julie Easthope</v>
          </cell>
          <cell r="S2424" t="str">
            <v>Kara Slemko</v>
          </cell>
          <cell r="T2424" t="str">
            <v>Stephanie Graham</v>
          </cell>
          <cell r="U2424" t="str">
            <v>H - Horizon</v>
          </cell>
          <cell r="V2424" t="str">
            <v>Upgrading &amp; Utilitie - Upgrading &amp; Utilities</v>
          </cell>
          <cell r="W2424" t="str">
            <v>30 Days net terms</v>
          </cell>
          <cell r="X2424">
            <v>160000</v>
          </cell>
          <cell r="Y2424">
            <v>584032</v>
          </cell>
          <cell r="Z2424">
            <v>80000</v>
          </cell>
        </row>
        <row r="2425">
          <cell r="A2425" t="str">
            <v>803408-38-1</v>
          </cell>
          <cell r="B2425" t="str">
            <v>803408-38</v>
          </cell>
          <cell r="C2425">
            <v>1</v>
          </cell>
          <cell r="D2425">
            <v>404542</v>
          </cell>
          <cell r="E2425" t="str">
            <v>Roevin Technical People, a div. of  Adecco Employment Services Limited</v>
          </cell>
          <cell r="F2425" t="str">
            <v>Fred Madjina</v>
          </cell>
          <cell r="G2425" t="str">
            <v>Schedules for Master Agreements</v>
          </cell>
          <cell r="H2425" t="str">
            <v>General, Tracy</v>
          </cell>
          <cell r="I2425">
            <v>41281</v>
          </cell>
          <cell r="J2425">
            <v>40940</v>
          </cell>
          <cell r="K2425">
            <v>41486</v>
          </cell>
          <cell r="L2425" t="str">
            <v>Complete</v>
          </cell>
          <cell r="M2425" t="str">
            <v>Executed</v>
          </cell>
          <cell r="N2425">
            <v>41289</v>
          </cell>
          <cell r="O2425" t="str">
            <v>Approve Contract</v>
          </cell>
          <cell r="P2425" t="str">
            <v>Commercial Operations Approver</v>
          </cell>
          <cell r="Q2425" t="str">
            <v>King, Brian</v>
          </cell>
          <cell r="R2425" t="str">
            <v>Marina Crawford</v>
          </cell>
          <cell r="S2425" t="str">
            <v>Kara Slemko</v>
          </cell>
          <cell r="T2425" t="str">
            <v>Karen Almadi</v>
          </cell>
          <cell r="U2425" t="str">
            <v>H - Horizon</v>
          </cell>
          <cell r="V2425" t="str">
            <v>Upgrading &amp; Utilitie - Upgrading &amp; Utilities</v>
          </cell>
          <cell r="W2425" t="str">
            <v>30 Days net terms</v>
          </cell>
          <cell r="X2425">
            <v>200000</v>
          </cell>
          <cell r="Y2425">
            <v>584032</v>
          </cell>
          <cell r="Z2425">
            <v>100000</v>
          </cell>
        </row>
        <row r="2426">
          <cell r="A2426" t="str">
            <v>803408-38-2</v>
          </cell>
          <cell r="B2426" t="str">
            <v>803408-38</v>
          </cell>
          <cell r="C2426">
            <v>2</v>
          </cell>
          <cell r="D2426">
            <v>404542</v>
          </cell>
          <cell r="E2426" t="str">
            <v>Roevin Technical People, a div. of  Adecco Employment Services Limited</v>
          </cell>
          <cell r="F2426" t="str">
            <v>Fred Madjina -Plant Inspection Planner</v>
          </cell>
          <cell r="G2426" t="str">
            <v>Schedules for Master Agreements</v>
          </cell>
          <cell r="H2426" t="str">
            <v>Soriano, Loreta</v>
          </cell>
          <cell r="I2426">
            <v>41487</v>
          </cell>
          <cell r="J2426">
            <v>40940</v>
          </cell>
          <cell r="K2426">
            <v>41578</v>
          </cell>
          <cell r="L2426" t="str">
            <v>Complete</v>
          </cell>
          <cell r="M2426" t="str">
            <v>Executed</v>
          </cell>
          <cell r="N2426">
            <v>41577</v>
          </cell>
          <cell r="O2426" t="str">
            <v>Approve Contract</v>
          </cell>
          <cell r="P2426" t="str">
            <v>Commercial Operations Approver</v>
          </cell>
          <cell r="Q2426" t="str">
            <v>Salazar, Carla</v>
          </cell>
          <cell r="R2426" t="str">
            <v>Marina Crawford</v>
          </cell>
          <cell r="S2426" t="str">
            <v>Kara Slemko</v>
          </cell>
          <cell r="T2426" t="str">
            <v>Stephanie Graham</v>
          </cell>
          <cell r="U2426" t="str">
            <v>H - Horizon</v>
          </cell>
          <cell r="V2426" t="str">
            <v>Upgrading &amp; Utilitie - Upgrading &amp; Utilities</v>
          </cell>
          <cell r="W2426" t="str">
            <v>30 Days net terms</v>
          </cell>
          <cell r="X2426">
            <v>247256</v>
          </cell>
          <cell r="Y2426">
            <v>584032</v>
          </cell>
          <cell r="Z2426">
            <v>47256</v>
          </cell>
        </row>
        <row r="2427">
          <cell r="A2427" t="str">
            <v>803408-38-3</v>
          </cell>
          <cell r="B2427" t="str">
            <v>803408-38</v>
          </cell>
          <cell r="C2427">
            <v>3</v>
          </cell>
          <cell r="D2427">
            <v>404542</v>
          </cell>
          <cell r="E2427" t="str">
            <v>Roevin Technical People, a div. of  Adecco Employment Services Limited</v>
          </cell>
          <cell r="F2427" t="str">
            <v>Fred Madjina - Asset Integrity- Engineer Term Extension</v>
          </cell>
          <cell r="G2427" t="str">
            <v>Schedules for Master Agreements</v>
          </cell>
          <cell r="H2427" t="str">
            <v>Soriano, Loreta</v>
          </cell>
          <cell r="I2427">
            <v>41614</v>
          </cell>
          <cell r="J2427">
            <v>41579</v>
          </cell>
          <cell r="K2427">
            <v>41912</v>
          </cell>
          <cell r="L2427" t="str">
            <v>Complete</v>
          </cell>
          <cell r="M2427" t="str">
            <v>Executed</v>
          </cell>
          <cell r="N2427">
            <v>41654</v>
          </cell>
          <cell r="O2427" t="str">
            <v>Parallel_Return_to_Edit_Mode</v>
          </cell>
          <cell r="P2427" t="str">
            <v>Soriano, Loreta</v>
          </cell>
          <cell r="R2427" t="str">
            <v>Carla Salazar</v>
          </cell>
          <cell r="S2427" t="str">
            <v>Kara Slemko</v>
          </cell>
          <cell r="T2427" t="str">
            <v>Stephanie Graham</v>
          </cell>
          <cell r="U2427" t="str">
            <v>H - Horizon</v>
          </cell>
          <cell r="V2427" t="str">
            <v>Upgrading &amp; Utilitie - Upgrading &amp; Utilities</v>
          </cell>
          <cell r="W2427" t="str">
            <v>30 Days net terms</v>
          </cell>
          <cell r="X2427">
            <v>407256</v>
          </cell>
          <cell r="Y2427">
            <v>584032</v>
          </cell>
          <cell r="Z2427">
            <v>160000</v>
          </cell>
        </row>
        <row r="2428">
          <cell r="A2428" t="str">
            <v>803408-38-4</v>
          </cell>
          <cell r="B2428" t="str">
            <v>803408-38</v>
          </cell>
          <cell r="C2428">
            <v>4</v>
          </cell>
          <cell r="D2428">
            <v>404542</v>
          </cell>
          <cell r="E2428" t="str">
            <v>Roevin Technical People, a div. of  Adecco Employment Services Limited</v>
          </cell>
          <cell r="F2428" t="str">
            <v>Fred Madjina - Asset Integrity- Engineer Term Extension</v>
          </cell>
          <cell r="G2428" t="str">
            <v>Schedules for Master Agreements</v>
          </cell>
          <cell r="H2428" t="str">
            <v>Soriano, Loreta</v>
          </cell>
          <cell r="I2428">
            <v>41878</v>
          </cell>
          <cell r="J2428">
            <v>41913</v>
          </cell>
          <cell r="K2428">
            <v>42004</v>
          </cell>
          <cell r="L2428" t="str">
            <v>Complete</v>
          </cell>
          <cell r="M2428" t="str">
            <v>Executed</v>
          </cell>
          <cell r="N2428">
            <v>41884</v>
          </cell>
          <cell r="O2428" t="str">
            <v>Edit New Supplement</v>
          </cell>
          <cell r="P2428" t="str">
            <v>Soriano, Loreta</v>
          </cell>
          <cell r="Q2428" t="str">
            <v>Soriano, Loreta</v>
          </cell>
          <cell r="R2428" t="str">
            <v>Carla Salazar</v>
          </cell>
          <cell r="S2428" t="str">
            <v>Kara Slemko</v>
          </cell>
          <cell r="T2428" t="str">
            <v>Stephanie Graham</v>
          </cell>
          <cell r="U2428" t="str">
            <v>H - Horizon</v>
          </cell>
          <cell r="V2428" t="str">
            <v>Upgrading &amp; Utilitie - Upgrading &amp; Utilities</v>
          </cell>
          <cell r="W2428" t="str">
            <v>30 Days net terms</v>
          </cell>
          <cell r="X2428">
            <v>757256</v>
          </cell>
          <cell r="Y2428">
            <v>584032</v>
          </cell>
          <cell r="Z2428">
            <v>350000</v>
          </cell>
        </row>
        <row r="2429">
          <cell r="A2429" t="str">
            <v>803408-38-5</v>
          </cell>
          <cell r="B2429" t="str">
            <v>803408-38</v>
          </cell>
          <cell r="C2429">
            <v>5</v>
          </cell>
          <cell r="D2429">
            <v>404542</v>
          </cell>
          <cell r="E2429" t="str">
            <v>Roevin Technical People, a div. of  Adecco Employment Services Limited</v>
          </cell>
          <cell r="F2429" t="str">
            <v>Fred Madjina - Asset Integrity- Engineer Term Extension</v>
          </cell>
          <cell r="G2429" t="str">
            <v>Schedules for Master Agreements</v>
          </cell>
          <cell r="H2429" t="str">
            <v>Soriano, Loreta</v>
          </cell>
          <cell r="I2429">
            <v>41969</v>
          </cell>
          <cell r="J2429">
            <v>42005</v>
          </cell>
          <cell r="K2429">
            <v>42216</v>
          </cell>
          <cell r="L2429" t="str">
            <v>Complete</v>
          </cell>
          <cell r="M2429" t="str">
            <v>Executed</v>
          </cell>
          <cell r="N2429">
            <v>41990</v>
          </cell>
          <cell r="O2429" t="str">
            <v>Approve Contract</v>
          </cell>
          <cell r="P2429" t="str">
            <v>Business Area Approver</v>
          </cell>
          <cell r="Q2429" t="str">
            <v>Greenfield, Alan</v>
          </cell>
          <cell r="R2429" t="str">
            <v>Carla Salazar</v>
          </cell>
          <cell r="S2429" t="str">
            <v>Kara Slemko</v>
          </cell>
          <cell r="T2429" t="str">
            <v>Stephanie Graham</v>
          </cell>
          <cell r="U2429" t="str">
            <v>H - Horizon</v>
          </cell>
          <cell r="V2429" t="str">
            <v>Upgrading &amp; Utilitie - Upgrading &amp; Utilities</v>
          </cell>
          <cell r="W2429" t="str">
            <v>30 Days net terms</v>
          </cell>
          <cell r="X2429">
            <v>972256</v>
          </cell>
          <cell r="Y2429">
            <v>584032</v>
          </cell>
          <cell r="Z2429">
            <v>215000</v>
          </cell>
        </row>
        <row r="2430">
          <cell r="A2430" t="str">
            <v>803408-38-6</v>
          </cell>
          <cell r="B2430" t="str">
            <v>803408-38</v>
          </cell>
          <cell r="C2430">
            <v>6</v>
          </cell>
          <cell r="D2430">
            <v>404542</v>
          </cell>
          <cell r="E2430" t="str">
            <v>Roevin Technical People, a div. of  Adecco Employment Services Limited</v>
          </cell>
          <cell r="F2430" t="str">
            <v>Fred Madjina - Asset Integrity- Engineer Term Extension</v>
          </cell>
          <cell r="G2430" t="str">
            <v>Schedules for Master Agreements</v>
          </cell>
          <cell r="H2430" t="str">
            <v>Soriano, Loreta</v>
          </cell>
          <cell r="I2430">
            <v>42150</v>
          </cell>
          <cell r="J2430">
            <v>42217</v>
          </cell>
          <cell r="K2430">
            <v>42277</v>
          </cell>
          <cell r="L2430" t="str">
            <v>Complete</v>
          </cell>
          <cell r="M2430" t="str">
            <v>Executed</v>
          </cell>
          <cell r="N2430">
            <v>42157</v>
          </cell>
          <cell r="O2430" t="str">
            <v>Parallel_Return_to_Edit_Mode</v>
          </cell>
          <cell r="P2430" t="str">
            <v>Soriano, Loreta</v>
          </cell>
          <cell r="R2430" t="str">
            <v>Carla Salazar</v>
          </cell>
          <cell r="S2430" t="str">
            <v>Kara Slemko</v>
          </cell>
          <cell r="T2430" t="str">
            <v>Stephanie Graham</v>
          </cell>
          <cell r="U2430" t="str">
            <v>H - Horizon</v>
          </cell>
          <cell r="V2430" t="str">
            <v>Upgrading &amp; Utilitie - Upgrading &amp; Utilities</v>
          </cell>
          <cell r="W2430" t="str">
            <v>30 Days net terms</v>
          </cell>
          <cell r="X2430">
            <v>1054256</v>
          </cell>
          <cell r="Y2430">
            <v>584032</v>
          </cell>
          <cell r="Z2430">
            <v>82000</v>
          </cell>
        </row>
        <row r="2431">
          <cell r="A2431" t="str">
            <v>803408-38-7</v>
          </cell>
          <cell r="B2431" t="str">
            <v>803408-38</v>
          </cell>
          <cell r="C2431">
            <v>7</v>
          </cell>
          <cell r="D2431">
            <v>404542</v>
          </cell>
          <cell r="E2431" t="str">
            <v>Roevin Technical People, a div. of  Adecco Employment Services Limited</v>
          </cell>
          <cell r="F2431" t="str">
            <v>Fred Madjina - Asset Integrity- Engineer Term Extension</v>
          </cell>
          <cell r="G2431" t="str">
            <v>Schedules for Master Agreements</v>
          </cell>
          <cell r="H2431" t="str">
            <v>Soriano, Loreta</v>
          </cell>
          <cell r="I2431">
            <v>42255</v>
          </cell>
          <cell r="J2431">
            <v>42278</v>
          </cell>
          <cell r="K2431">
            <v>42338</v>
          </cell>
          <cell r="L2431" t="str">
            <v>Complete</v>
          </cell>
          <cell r="M2431" t="str">
            <v>Executed</v>
          </cell>
          <cell r="N2431">
            <v>42263</v>
          </cell>
          <cell r="O2431" t="str">
            <v>Parallel_Return_to_Edit_Mode</v>
          </cell>
          <cell r="P2431" t="str">
            <v>Soriano, Loreta</v>
          </cell>
          <cell r="R2431" t="str">
            <v>Carla Salazar</v>
          </cell>
          <cell r="S2431" t="str">
            <v>Kara Slemko</v>
          </cell>
          <cell r="T2431" t="str">
            <v>Stephanie Graham</v>
          </cell>
          <cell r="U2431" t="str">
            <v>H - Horizon</v>
          </cell>
          <cell r="V2431" t="str">
            <v>Upgrading &amp; Utilitie - Upgrading &amp; Utilities</v>
          </cell>
          <cell r="W2431" t="str">
            <v>30 Days net terms</v>
          </cell>
          <cell r="X2431">
            <v>1081472</v>
          </cell>
          <cell r="Y2431">
            <v>584032</v>
          </cell>
          <cell r="Z2431">
            <v>27216</v>
          </cell>
        </row>
        <row r="2432">
          <cell r="A2432" t="str">
            <v>803408-39-1</v>
          </cell>
          <cell r="B2432" t="str">
            <v>803408-39</v>
          </cell>
          <cell r="C2432">
            <v>1</v>
          </cell>
          <cell r="D2432">
            <v>404525</v>
          </cell>
          <cell r="E2432" t="str">
            <v>Roevin Technical People, a div. of  Adecco Employment Services Limited</v>
          </cell>
          <cell r="F2432" t="str">
            <v>Sylvain Cyr, T/A Mech Coordinator</v>
          </cell>
          <cell r="G2432" t="str">
            <v>Schedules for Master Agreements</v>
          </cell>
          <cell r="H2432" t="str">
            <v>General, Tracy</v>
          </cell>
          <cell r="I2432">
            <v>41290</v>
          </cell>
          <cell r="J2432">
            <v>40940</v>
          </cell>
          <cell r="K2432">
            <v>41455</v>
          </cell>
          <cell r="L2432" t="str">
            <v>Complete</v>
          </cell>
          <cell r="M2432" t="str">
            <v>Executed</v>
          </cell>
          <cell r="N2432">
            <v>41296</v>
          </cell>
          <cell r="O2432" t="str">
            <v>Edit New Supplement</v>
          </cell>
          <cell r="P2432" t="str">
            <v>General, Tracy</v>
          </cell>
          <cell r="Q2432" t="str">
            <v>General, Tracy</v>
          </cell>
          <cell r="R2432" t="str">
            <v>Marina Crawford</v>
          </cell>
          <cell r="S2432" t="str">
            <v>Kara Slemko</v>
          </cell>
          <cell r="T2432" t="str">
            <v>Karen Almadi</v>
          </cell>
          <cell r="U2432" t="str">
            <v>H - Horizon</v>
          </cell>
          <cell r="V2432" t="str">
            <v>Upgrading &amp; Utilitie - Upgrading &amp; Utilities</v>
          </cell>
          <cell r="W2432" t="str">
            <v>30 Days net terms</v>
          </cell>
          <cell r="X2432">
            <v>200000</v>
          </cell>
          <cell r="Y2432">
            <v>584032</v>
          </cell>
          <cell r="Z2432">
            <v>125000</v>
          </cell>
        </row>
        <row r="2433">
          <cell r="A2433" t="str">
            <v>803408-39-2</v>
          </cell>
          <cell r="B2433" t="str">
            <v>803408-39</v>
          </cell>
          <cell r="C2433">
            <v>2</v>
          </cell>
          <cell r="D2433">
            <v>404525</v>
          </cell>
          <cell r="E2433" t="str">
            <v>Roevin Technical People, a div. of  Adecco Employment Services Limited</v>
          </cell>
          <cell r="F2433" t="str">
            <v>Sylvain Cyr, Extension until Sept 30, 2013  Mech Coordinator</v>
          </cell>
          <cell r="G2433" t="str">
            <v>Schedules for Master Agreements</v>
          </cell>
          <cell r="H2433" t="str">
            <v>Soriano, Loreta</v>
          </cell>
          <cell r="I2433">
            <v>41465</v>
          </cell>
          <cell r="J2433">
            <v>41456</v>
          </cell>
          <cell r="K2433">
            <v>41547</v>
          </cell>
          <cell r="L2433" t="str">
            <v>Complete</v>
          </cell>
          <cell r="M2433" t="str">
            <v>Executed</v>
          </cell>
          <cell r="N2433">
            <v>41487</v>
          </cell>
          <cell r="O2433" t="str">
            <v>Parallel_Return_to_Edit_Mode</v>
          </cell>
          <cell r="P2433" t="str">
            <v>Akinnola, Praise</v>
          </cell>
          <cell r="R2433" t="str">
            <v>Julie Easthope</v>
          </cell>
          <cell r="S2433" t="str">
            <v>Kara Slemko</v>
          </cell>
          <cell r="T2433" t="str">
            <v>Stephanie Graham</v>
          </cell>
          <cell r="U2433" t="str">
            <v>H - Horizon</v>
          </cell>
          <cell r="V2433" t="str">
            <v>Upgrading &amp; Utilitie - Upgrading &amp; Utilities</v>
          </cell>
          <cell r="W2433" t="str">
            <v>30 Days net terms</v>
          </cell>
          <cell r="X2433">
            <v>260000</v>
          </cell>
          <cell r="Y2433">
            <v>584032</v>
          </cell>
          <cell r="Z2433">
            <v>60000</v>
          </cell>
        </row>
        <row r="2434">
          <cell r="A2434" t="str">
            <v>803408-40-1</v>
          </cell>
          <cell r="B2434" t="str">
            <v>803408-40</v>
          </cell>
          <cell r="C2434">
            <v>1</v>
          </cell>
          <cell r="D2434">
            <v>404636</v>
          </cell>
          <cell r="E2434" t="str">
            <v>Roevin Technical People, a div. of  Adecco Employment Services Limited</v>
          </cell>
          <cell r="F2434" t="str">
            <v>Technology Development-Kailen Houle</v>
          </cell>
          <cell r="G2434" t="str">
            <v>Schedules for Master Agreements</v>
          </cell>
          <cell r="H2434" t="str">
            <v>General, Tracy</v>
          </cell>
          <cell r="I2434">
            <v>41022</v>
          </cell>
          <cell r="J2434">
            <v>41016</v>
          </cell>
          <cell r="K2434">
            <v>41117</v>
          </cell>
          <cell r="L2434" t="str">
            <v>Complete</v>
          </cell>
          <cell r="M2434" t="str">
            <v>Executed</v>
          </cell>
          <cell r="N2434">
            <v>41045</v>
          </cell>
          <cell r="O2434" t="str">
            <v>Parallel_Return_to_Edit_Mode</v>
          </cell>
          <cell r="P2434" t="str">
            <v>General, Tracy</v>
          </cell>
          <cell r="R2434" t="str">
            <v>Marina Crawford</v>
          </cell>
          <cell r="S2434" t="str">
            <v>Mike Catley</v>
          </cell>
          <cell r="T2434" t="str">
            <v>Karen Almadi</v>
          </cell>
          <cell r="U2434" t="str">
            <v>H - Horizon</v>
          </cell>
          <cell r="V2434" t="str">
            <v>Business Services - Business Services &amp; Strategic Planning</v>
          </cell>
          <cell r="W2434" t="str">
            <v>30 Days net terms</v>
          </cell>
          <cell r="X2434">
            <v>40000</v>
          </cell>
          <cell r="Y2434">
            <v>584032</v>
          </cell>
          <cell r="Z2434">
            <v>20000</v>
          </cell>
        </row>
        <row r="2435">
          <cell r="A2435" t="str">
            <v>803408-4-1</v>
          </cell>
          <cell r="B2435" t="str">
            <v>803408-4</v>
          </cell>
          <cell r="C2435">
            <v>1</v>
          </cell>
          <cell r="D2435">
            <v>40419301</v>
          </cell>
          <cell r="E2435" t="str">
            <v>Roevin Technical People, a div. of  Adecco Employment Services Limited</v>
          </cell>
          <cell r="F2435" t="str">
            <v>Profesional Service Agreement</v>
          </cell>
          <cell r="G2435" t="str">
            <v>Schedules for Master Agreements</v>
          </cell>
          <cell r="H2435" t="str">
            <v>Brant, Edna</v>
          </cell>
          <cell r="I2435">
            <v>40702</v>
          </cell>
          <cell r="J2435">
            <v>40679</v>
          </cell>
          <cell r="K2435">
            <v>40739</v>
          </cell>
          <cell r="L2435" t="str">
            <v>Complete</v>
          </cell>
          <cell r="M2435" t="str">
            <v>Executed</v>
          </cell>
          <cell r="N2435">
            <v>40709</v>
          </cell>
          <cell r="O2435" t="str">
            <v>Edit New Supplement</v>
          </cell>
          <cell r="P2435" t="str">
            <v>Brant, Edna</v>
          </cell>
          <cell r="Q2435" t="str">
            <v>Brant, Edna</v>
          </cell>
          <cell r="R2435" t="str">
            <v>Sudip Kumar</v>
          </cell>
          <cell r="S2435" t="str">
            <v>Ron Laing</v>
          </cell>
          <cell r="T2435" t="str">
            <v>Karen Almadi</v>
          </cell>
          <cell r="U2435" t="str">
            <v>H - Horizon</v>
          </cell>
          <cell r="V2435" t="str">
            <v>Upgrading &amp; Utilitie - Upgrading &amp; Utilities</v>
          </cell>
          <cell r="W2435" t="str">
            <v>30 Days net terms</v>
          </cell>
          <cell r="X2435">
            <v>120076.5</v>
          </cell>
          <cell r="Y2435">
            <v>584032</v>
          </cell>
          <cell r="Z2435">
            <v>65076.5</v>
          </cell>
        </row>
        <row r="2436">
          <cell r="A2436" t="str">
            <v>803408-4-2</v>
          </cell>
          <cell r="B2436" t="str">
            <v>803408-4</v>
          </cell>
          <cell r="C2436">
            <v>2</v>
          </cell>
          <cell r="D2436">
            <v>40419302</v>
          </cell>
          <cell r="E2436" t="str">
            <v>Roevin Technical People, a div. of  Adecco Employment Services Limited</v>
          </cell>
          <cell r="F2436" t="str">
            <v>Profesional Service Agreement</v>
          </cell>
          <cell r="G2436" t="str">
            <v>Schedules for Master Agreements</v>
          </cell>
          <cell r="H2436" t="str">
            <v>Brant, Edna</v>
          </cell>
          <cell r="I2436">
            <v>40755</v>
          </cell>
          <cell r="J2436">
            <v>40739</v>
          </cell>
          <cell r="K2436">
            <v>40821</v>
          </cell>
          <cell r="L2436" t="str">
            <v>Complete</v>
          </cell>
          <cell r="M2436" t="str">
            <v>Executed</v>
          </cell>
          <cell r="N2436">
            <v>40764</v>
          </cell>
          <cell r="O2436" t="str">
            <v>Approve Contract</v>
          </cell>
          <cell r="P2436" t="str">
            <v>Commercial Operations Approver</v>
          </cell>
          <cell r="Q2436" t="str">
            <v>Crawford, Marina</v>
          </cell>
          <cell r="R2436" t="str">
            <v>Marina Crawford</v>
          </cell>
          <cell r="S2436" t="str">
            <v>Ron Laing</v>
          </cell>
          <cell r="T2436" t="str">
            <v>Karen Almadi</v>
          </cell>
          <cell r="U2436" t="str">
            <v>H - Horizon</v>
          </cell>
          <cell r="V2436" t="str">
            <v>Upgrading &amp; Utilitie - Upgrading &amp; Utilities</v>
          </cell>
          <cell r="W2436" t="str">
            <v>30 Days net terms</v>
          </cell>
          <cell r="X2436">
            <v>206845.4</v>
          </cell>
          <cell r="Y2436">
            <v>584032</v>
          </cell>
          <cell r="Z2436">
            <v>86768.9</v>
          </cell>
        </row>
        <row r="2437">
          <cell r="A2437" t="str">
            <v>803408-4-3</v>
          </cell>
          <cell r="B2437" t="str">
            <v>803408-4</v>
          </cell>
          <cell r="C2437">
            <v>3</v>
          </cell>
          <cell r="D2437">
            <v>404193</v>
          </cell>
          <cell r="E2437" t="str">
            <v>Roevin Technical People, a div. of  Adecco Employment Services Limited</v>
          </cell>
          <cell r="F2437" t="str">
            <v>Profesional Service Agreement</v>
          </cell>
          <cell r="G2437" t="str">
            <v>Schedules for Master Agreements</v>
          </cell>
          <cell r="H2437" t="str">
            <v>General, Tracy</v>
          </cell>
          <cell r="I2437">
            <v>40835</v>
          </cell>
          <cell r="J2437">
            <v>40821</v>
          </cell>
          <cell r="K2437">
            <v>41004</v>
          </cell>
          <cell r="L2437" t="str">
            <v>Complete</v>
          </cell>
          <cell r="M2437" t="str">
            <v>Executed</v>
          </cell>
          <cell r="N2437">
            <v>40854</v>
          </cell>
          <cell r="O2437" t="str">
            <v>Parallel_Return_to_Edit_Mode</v>
          </cell>
          <cell r="P2437" t="str">
            <v>Brant, Edna</v>
          </cell>
          <cell r="R2437" t="str">
            <v>Marina Crawford</v>
          </cell>
          <cell r="S2437" t="str">
            <v>Ron Laing</v>
          </cell>
          <cell r="T2437" t="str">
            <v>Karen Almadi</v>
          </cell>
          <cell r="U2437" t="str">
            <v>H - Horizon</v>
          </cell>
          <cell r="V2437" t="str">
            <v>Upgrading &amp; Utilitie - Upgrading &amp; Utilities</v>
          </cell>
          <cell r="W2437" t="str">
            <v>30 Days net terms</v>
          </cell>
          <cell r="X2437">
            <v>383383</v>
          </cell>
          <cell r="Y2437">
            <v>584032</v>
          </cell>
          <cell r="Z2437">
            <v>176537.60000000001</v>
          </cell>
        </row>
        <row r="2438">
          <cell r="A2438" t="str">
            <v>803408-4-4</v>
          </cell>
          <cell r="B2438" t="str">
            <v>803408-4</v>
          </cell>
          <cell r="C2438">
            <v>4</v>
          </cell>
          <cell r="D2438">
            <v>404193</v>
          </cell>
          <cell r="E2438" t="str">
            <v>Roevin Technical People, a div. of  Adecco Employment Services Limited</v>
          </cell>
          <cell r="F2438" t="str">
            <v>Profesional Service Agreement</v>
          </cell>
          <cell r="G2438" t="str">
            <v>Schedules for Master Agreements</v>
          </cell>
          <cell r="H2438" t="str">
            <v>General, Tracy</v>
          </cell>
          <cell r="I2438">
            <v>40990</v>
          </cell>
          <cell r="J2438">
            <v>41005</v>
          </cell>
          <cell r="K2438">
            <v>41095</v>
          </cell>
          <cell r="L2438" t="str">
            <v>Complete</v>
          </cell>
          <cell r="M2438" t="str">
            <v>Executed</v>
          </cell>
          <cell r="N2438">
            <v>41011</v>
          </cell>
          <cell r="O2438" t="str">
            <v>Approve Contract</v>
          </cell>
          <cell r="P2438" t="str">
            <v>Commercial Operations Approver</v>
          </cell>
          <cell r="Q2438" t="str">
            <v>King, Brian</v>
          </cell>
          <cell r="R2438" t="str">
            <v>Marina Crawford</v>
          </cell>
          <cell r="S2438" t="str">
            <v>Ron Laing</v>
          </cell>
          <cell r="T2438" t="str">
            <v>Karen Almadi</v>
          </cell>
          <cell r="U2438" t="str">
            <v>H - Horizon</v>
          </cell>
          <cell r="V2438" t="str">
            <v>Upgrading &amp; Utilitie - Upgrading &amp; Utilities</v>
          </cell>
          <cell r="W2438" t="str">
            <v>30 Days net terms</v>
          </cell>
          <cell r="X2438">
            <v>443383</v>
          </cell>
          <cell r="Y2438">
            <v>584032</v>
          </cell>
          <cell r="Z2438">
            <v>60000</v>
          </cell>
        </row>
        <row r="2439">
          <cell r="A2439" t="str">
            <v>803408-45-1</v>
          </cell>
          <cell r="B2439" t="str">
            <v>803408-45</v>
          </cell>
          <cell r="C2439">
            <v>1</v>
          </cell>
          <cell r="D2439">
            <v>404728</v>
          </cell>
          <cell r="E2439" t="str">
            <v>Roevin Technical People, a div. of  Adecco Employment Services Limited</v>
          </cell>
          <cell r="F2439" t="str">
            <v>Extension, John Ajedegba - Reliability Specialist</v>
          </cell>
          <cell r="G2439" t="str">
            <v>Schedules for Master Agreements</v>
          </cell>
          <cell r="H2439" t="str">
            <v>Soriano, Loreta</v>
          </cell>
          <cell r="I2439">
            <v>41178</v>
          </cell>
          <cell r="J2439">
            <v>41165</v>
          </cell>
          <cell r="K2439">
            <v>41364</v>
          </cell>
          <cell r="L2439" t="str">
            <v>Complete</v>
          </cell>
          <cell r="M2439" t="str">
            <v>Executed</v>
          </cell>
          <cell r="N2439">
            <v>41200</v>
          </cell>
          <cell r="O2439" t="str">
            <v>Parallel_Return_to_Edit_Mode</v>
          </cell>
          <cell r="P2439" t="str">
            <v>Spence, Adam</v>
          </cell>
          <cell r="R2439" t="str">
            <v>Julie Easthope</v>
          </cell>
          <cell r="S2439" t="str">
            <v>Ron Laing</v>
          </cell>
          <cell r="T2439" t="str">
            <v>Stephanie Graham</v>
          </cell>
          <cell r="U2439" t="str">
            <v>H - Horizon</v>
          </cell>
          <cell r="V2439" t="str">
            <v>Upgrading &amp; Utilitie - Upgrading &amp; Utilities</v>
          </cell>
          <cell r="W2439" t="str">
            <v>30 Days net terms</v>
          </cell>
          <cell r="X2439">
            <v>233470</v>
          </cell>
          <cell r="Y2439">
            <v>584032</v>
          </cell>
          <cell r="Z2439">
            <v>120000</v>
          </cell>
        </row>
        <row r="2440">
          <cell r="A2440" t="str">
            <v>803408-46-1</v>
          </cell>
          <cell r="B2440" t="str">
            <v>803408-46</v>
          </cell>
          <cell r="C2440">
            <v>1</v>
          </cell>
          <cell r="D2440">
            <v>404849</v>
          </cell>
          <cell r="E2440" t="str">
            <v>Roevin Technical People, a div. of  Adecco Employment Services Limited</v>
          </cell>
          <cell r="F2440" t="str">
            <v>Robin Penner Extension - Roevin Contract</v>
          </cell>
          <cell r="G2440" t="str">
            <v>Schedules for Master Agreements</v>
          </cell>
          <cell r="H2440" t="str">
            <v>Soriano, Loreta</v>
          </cell>
          <cell r="I2440">
            <v>41003</v>
          </cell>
          <cell r="J2440">
            <v>40974</v>
          </cell>
          <cell r="K2440">
            <v>41249</v>
          </cell>
          <cell r="L2440" t="str">
            <v>Complete</v>
          </cell>
          <cell r="M2440" t="str">
            <v>Executed</v>
          </cell>
          <cell r="N2440">
            <v>41023</v>
          </cell>
          <cell r="O2440" t="str">
            <v>Edit New Supplement</v>
          </cell>
          <cell r="P2440" t="str">
            <v>Templeton, Cody</v>
          </cell>
          <cell r="Q2440" t="str">
            <v>Templeton, Cody</v>
          </cell>
          <cell r="R2440" t="str">
            <v>Sudip Kumar</v>
          </cell>
          <cell r="S2440" t="str">
            <v>Ron Laing</v>
          </cell>
          <cell r="T2440" t="str">
            <v>Ronni Church</v>
          </cell>
          <cell r="U2440" t="str">
            <v>H - Horizon</v>
          </cell>
          <cell r="V2440" t="str">
            <v>All</v>
          </cell>
          <cell r="W2440" t="str">
            <v>45 Days net terms</v>
          </cell>
          <cell r="X2440">
            <v>60000</v>
          </cell>
          <cell r="Y2440">
            <v>584032</v>
          </cell>
          <cell r="Z2440">
            <v>20000</v>
          </cell>
        </row>
        <row r="2441">
          <cell r="A2441" t="str">
            <v>803408-46-3</v>
          </cell>
          <cell r="B2441" t="str">
            <v>803408-46</v>
          </cell>
          <cell r="C2441">
            <v>3</v>
          </cell>
          <cell r="D2441">
            <v>404849</v>
          </cell>
          <cell r="E2441" t="str">
            <v>Roevin Technical People, a div. of  Adecco Employment Services Limited</v>
          </cell>
          <cell r="F2441" t="str">
            <v>Robin Penner Extension - Roevin Contract</v>
          </cell>
          <cell r="G2441" t="str">
            <v>Schedules for Master Agreements</v>
          </cell>
          <cell r="H2441" t="str">
            <v>Soriano, Loreta</v>
          </cell>
          <cell r="I2441">
            <v>41387</v>
          </cell>
          <cell r="J2441">
            <v>41250</v>
          </cell>
          <cell r="K2441">
            <v>41639</v>
          </cell>
          <cell r="L2441" t="str">
            <v>Complete</v>
          </cell>
          <cell r="M2441" t="str">
            <v>Executed</v>
          </cell>
          <cell r="N2441">
            <v>41408</v>
          </cell>
          <cell r="O2441" t="str">
            <v>Parallel_Return_to_Edit_Mode</v>
          </cell>
          <cell r="P2441" t="str">
            <v>General, Tracy</v>
          </cell>
          <cell r="R2441" t="str">
            <v>Sudip Kumar</v>
          </cell>
          <cell r="S2441" t="str">
            <v>Ron Laing</v>
          </cell>
          <cell r="T2441" t="str">
            <v>Ronni Church</v>
          </cell>
          <cell r="U2441" t="str">
            <v>H - Horizon</v>
          </cell>
          <cell r="V2441" t="str">
            <v>All</v>
          </cell>
          <cell r="W2441" t="str">
            <v>45 Days net terms</v>
          </cell>
          <cell r="X2441">
            <v>120000</v>
          </cell>
          <cell r="Y2441">
            <v>584032</v>
          </cell>
          <cell r="Z2441">
            <v>60000</v>
          </cell>
        </row>
        <row r="2442">
          <cell r="A2442" t="str">
            <v>803408-46-4</v>
          </cell>
          <cell r="B2442" t="str">
            <v>803408-46</v>
          </cell>
          <cell r="C2442">
            <v>4</v>
          </cell>
          <cell r="D2442">
            <v>404849</v>
          </cell>
          <cell r="E2442" t="str">
            <v>Roevin Technical People, a div. of  Adecco Employment Services Limited</v>
          </cell>
          <cell r="F2442" t="str">
            <v>Robin Penner Extension - Roevin Contract</v>
          </cell>
          <cell r="G2442" t="str">
            <v>Schedules for Master Agreements</v>
          </cell>
          <cell r="H2442" t="str">
            <v>Soriano, Loreta</v>
          </cell>
          <cell r="I2442">
            <v>41607</v>
          </cell>
          <cell r="J2442">
            <v>41640</v>
          </cell>
          <cell r="K2442">
            <v>42004</v>
          </cell>
          <cell r="L2442" t="str">
            <v>Complete</v>
          </cell>
          <cell r="M2442" t="str">
            <v>Executed</v>
          </cell>
          <cell r="N2442">
            <v>41621</v>
          </cell>
          <cell r="O2442" t="str">
            <v>Approve Contract</v>
          </cell>
          <cell r="P2442" t="str">
            <v>Business Area Approver</v>
          </cell>
          <cell r="Q2442" t="str">
            <v>Gibson, Douglas</v>
          </cell>
          <cell r="R2442" t="str">
            <v>Sudip Kumar</v>
          </cell>
          <cell r="S2442" t="str">
            <v>Ron Laing</v>
          </cell>
          <cell r="T2442" t="str">
            <v>Ronni Church</v>
          </cell>
          <cell r="U2442" t="str">
            <v>H - Horizon</v>
          </cell>
          <cell r="V2442" t="str">
            <v>All</v>
          </cell>
          <cell r="W2442" t="str">
            <v>45 Days net terms</v>
          </cell>
          <cell r="X2442">
            <v>300000</v>
          </cell>
          <cell r="Y2442">
            <v>584032</v>
          </cell>
          <cell r="Z2442">
            <v>180000</v>
          </cell>
        </row>
        <row r="2443">
          <cell r="A2443" t="str">
            <v>803408-46-5</v>
          </cell>
          <cell r="B2443" t="str">
            <v>803408-46</v>
          </cell>
          <cell r="C2443">
            <v>5</v>
          </cell>
          <cell r="D2443">
            <v>404849</v>
          </cell>
          <cell r="E2443" t="str">
            <v>Roevin Technical People, a div. of  Adecco Employment Services Limited</v>
          </cell>
          <cell r="F2443" t="str">
            <v>Robin Penner Phase 4EFL-1 Site Dev. Specialist Extension</v>
          </cell>
          <cell r="G2443" t="str">
            <v>Schedules for Master Agreements</v>
          </cell>
          <cell r="H2443" t="str">
            <v>Soriano, Loreta</v>
          </cell>
          <cell r="I2443">
            <v>41977</v>
          </cell>
          <cell r="J2443">
            <v>42005</v>
          </cell>
          <cell r="K2443">
            <v>42369</v>
          </cell>
          <cell r="L2443" t="str">
            <v>Complete</v>
          </cell>
          <cell r="M2443" t="str">
            <v>Executed</v>
          </cell>
          <cell r="N2443">
            <v>41996</v>
          </cell>
          <cell r="O2443" t="str">
            <v>Execute Contract</v>
          </cell>
          <cell r="P2443" t="str">
            <v>Templeton, Cody</v>
          </cell>
          <cell r="Q2443" t="str">
            <v>Templeton, Cody</v>
          </cell>
          <cell r="R2443" t="str">
            <v>Sudip Kumar</v>
          </cell>
          <cell r="S2443" t="str">
            <v>Ron Laing</v>
          </cell>
          <cell r="T2443" t="str">
            <v>Brian Bate</v>
          </cell>
          <cell r="U2443" t="str">
            <v>H - Horizon</v>
          </cell>
          <cell r="V2443" t="str">
            <v>All</v>
          </cell>
          <cell r="W2443" t="str">
            <v>45 Days net terms</v>
          </cell>
          <cell r="X2443">
            <v>600000</v>
          </cell>
          <cell r="Y2443">
            <v>584032</v>
          </cell>
          <cell r="Z2443">
            <v>300000</v>
          </cell>
        </row>
        <row r="2444">
          <cell r="A2444" t="str">
            <v>803408-46-6</v>
          </cell>
          <cell r="B2444" t="str">
            <v>803408-46</v>
          </cell>
          <cell r="C2444">
            <v>6</v>
          </cell>
          <cell r="D2444">
            <v>404849</v>
          </cell>
          <cell r="E2444" t="str">
            <v>Roevin Technical People, a div. of  Adecco Employment Services Limited</v>
          </cell>
          <cell r="F2444" t="str">
            <v>Robin Penner Phase 4EFL-1 Site Dev. Specialist Extension</v>
          </cell>
          <cell r="G2444" t="str">
            <v>Schedules for Master Agreements</v>
          </cell>
          <cell r="H2444" t="str">
            <v>Soriano, Loreta</v>
          </cell>
          <cell r="I2444">
            <v>42395</v>
          </cell>
          <cell r="J2444">
            <v>42370</v>
          </cell>
          <cell r="K2444">
            <v>42735</v>
          </cell>
          <cell r="L2444" t="str">
            <v>Complete</v>
          </cell>
          <cell r="M2444" t="str">
            <v>Executed</v>
          </cell>
          <cell r="N2444">
            <v>42410</v>
          </cell>
          <cell r="O2444" t="str">
            <v>Parallel_Return_to_Edit_Mode</v>
          </cell>
          <cell r="P2444" t="str">
            <v>Soriano, Loreta</v>
          </cell>
          <cell r="R2444" t="str">
            <v>Sudip Kumar</v>
          </cell>
          <cell r="S2444" t="str">
            <v>Ron Laing</v>
          </cell>
          <cell r="T2444" t="str">
            <v>Brian Bate</v>
          </cell>
          <cell r="U2444" t="str">
            <v>H - Horizon</v>
          </cell>
          <cell r="V2444" t="str">
            <v>All</v>
          </cell>
          <cell r="W2444" t="str">
            <v>45 Days net terms</v>
          </cell>
          <cell r="X2444">
            <v>800000</v>
          </cell>
          <cell r="Y2444">
            <v>584032</v>
          </cell>
          <cell r="Z2444">
            <v>200000</v>
          </cell>
        </row>
        <row r="2445">
          <cell r="A2445" t="str">
            <v>803408-46-7</v>
          </cell>
          <cell r="B2445" t="str">
            <v>803408-46</v>
          </cell>
          <cell r="C2445">
            <v>7</v>
          </cell>
          <cell r="D2445">
            <v>404849</v>
          </cell>
          <cell r="E2445" t="str">
            <v>Roevin Technical People, a div. of  Adecco Employment Services Limited</v>
          </cell>
          <cell r="F2445" t="str">
            <v>Robin Penner Phase 4EFL-1 Site Dev. Specialist Extension</v>
          </cell>
          <cell r="G2445" t="str">
            <v>Schedules for Master Agreements</v>
          </cell>
          <cell r="H2445" t="str">
            <v>Soriano, Loreta</v>
          </cell>
          <cell r="I2445">
            <v>42674</v>
          </cell>
          <cell r="J2445">
            <v>42736</v>
          </cell>
          <cell r="K2445">
            <v>42793</v>
          </cell>
          <cell r="L2445" t="str">
            <v>Complete</v>
          </cell>
          <cell r="M2445" t="str">
            <v>Executed</v>
          </cell>
          <cell r="N2445">
            <v>42690</v>
          </cell>
          <cell r="O2445" t="str">
            <v>Edit New Supplement</v>
          </cell>
          <cell r="P2445" t="str">
            <v>Soriano, Loreta</v>
          </cell>
          <cell r="Q2445" t="str">
            <v>Soriano, Loreta</v>
          </cell>
          <cell r="R2445" t="str">
            <v>Sudip Kumar</v>
          </cell>
          <cell r="S2445" t="str">
            <v>Ron Laing</v>
          </cell>
          <cell r="T2445" t="str">
            <v>Brian Bate</v>
          </cell>
          <cell r="U2445" t="str">
            <v>H - Horizon</v>
          </cell>
          <cell r="V2445" t="str">
            <v>All</v>
          </cell>
          <cell r="W2445" t="str">
            <v>45 Days net terms</v>
          </cell>
          <cell r="X2445">
            <v>1050000</v>
          </cell>
          <cell r="Y2445">
            <v>584032</v>
          </cell>
          <cell r="Z2445">
            <v>250000</v>
          </cell>
        </row>
        <row r="2446">
          <cell r="A2446" t="str">
            <v>803408-47-2</v>
          </cell>
          <cell r="B2446" t="str">
            <v>803408-47</v>
          </cell>
          <cell r="C2446">
            <v>2</v>
          </cell>
          <cell r="D2446">
            <v>404754</v>
          </cell>
          <cell r="E2446" t="str">
            <v>Roevin Technical People, a div. of  Adecco Employment Services Limited</v>
          </cell>
          <cell r="F2446" t="str">
            <v>Michelle Dearing - Contract Extension</v>
          </cell>
          <cell r="G2446" t="str">
            <v>Schedules for Master Agreements</v>
          </cell>
          <cell r="H2446" t="str">
            <v>Soriano, Loreta</v>
          </cell>
          <cell r="I2446">
            <v>41253</v>
          </cell>
          <cell r="J2446">
            <v>41202</v>
          </cell>
          <cell r="K2446">
            <v>41305</v>
          </cell>
          <cell r="L2446" t="str">
            <v>Complete</v>
          </cell>
          <cell r="M2446" t="str">
            <v>Executed</v>
          </cell>
          <cell r="N2446">
            <v>41260</v>
          </cell>
          <cell r="O2446" t="str">
            <v>Execute Contract</v>
          </cell>
          <cell r="P2446" t="str">
            <v>Spence, Adam</v>
          </cell>
          <cell r="Q2446" t="str">
            <v>Spence, Adam</v>
          </cell>
          <cell r="R2446" t="str">
            <v>Julie Easthope</v>
          </cell>
          <cell r="S2446" t="str">
            <v>Kara Slemko</v>
          </cell>
          <cell r="T2446" t="str">
            <v>Stephanie Graham</v>
          </cell>
          <cell r="U2446" t="str">
            <v>H - Horizon</v>
          </cell>
          <cell r="V2446" t="str">
            <v>Bitumen Production</v>
          </cell>
          <cell r="W2446" t="str">
            <v>30 Days net terms</v>
          </cell>
          <cell r="X2446">
            <v>72000</v>
          </cell>
          <cell r="Y2446">
            <v>584032</v>
          </cell>
          <cell r="Z2446">
            <v>24000</v>
          </cell>
        </row>
        <row r="2447">
          <cell r="A2447" t="str">
            <v>803408-48-2</v>
          </cell>
          <cell r="B2447" t="str">
            <v>803408-48</v>
          </cell>
          <cell r="C2447">
            <v>2</v>
          </cell>
          <cell r="D2447">
            <v>404772</v>
          </cell>
          <cell r="E2447" t="str">
            <v>Roevin Technical People, a div. of  Adecco Employment Services Limited</v>
          </cell>
          <cell r="F2447" t="str">
            <v>Yue Xie - Contract Extension</v>
          </cell>
          <cell r="G2447" t="str">
            <v>Schedules for Master Agreements</v>
          </cell>
          <cell r="H2447" t="str">
            <v>General, Tracy</v>
          </cell>
          <cell r="I2447">
            <v>41200</v>
          </cell>
          <cell r="J2447">
            <v>41172</v>
          </cell>
          <cell r="K2447">
            <v>41275</v>
          </cell>
          <cell r="L2447" t="str">
            <v>Complete</v>
          </cell>
          <cell r="M2447" t="str">
            <v>Executed</v>
          </cell>
          <cell r="N2447">
            <v>41221</v>
          </cell>
          <cell r="O2447" t="str">
            <v>Approve Contract</v>
          </cell>
          <cell r="P2447" t="str">
            <v>Business Area Approver</v>
          </cell>
          <cell r="Q2447" t="str">
            <v>Crawford, Michael</v>
          </cell>
          <cell r="R2447" t="str">
            <v>Marina Crawford</v>
          </cell>
          <cell r="S2447" t="str">
            <v>Ron Laing</v>
          </cell>
          <cell r="T2447" t="str">
            <v>Karen Almadi</v>
          </cell>
          <cell r="U2447" t="str">
            <v>H - Horizon</v>
          </cell>
          <cell r="V2447" t="str">
            <v>Facilities &amp; Servic - Facilities &amp; Servics</v>
          </cell>
          <cell r="W2447" t="str">
            <v>30 Days net terms</v>
          </cell>
          <cell r="X2447">
            <v>76000</v>
          </cell>
          <cell r="Y2447">
            <v>584032</v>
          </cell>
          <cell r="Z2447">
            <v>28000</v>
          </cell>
        </row>
        <row r="2448">
          <cell r="A2448" t="str">
            <v>803408-48-3</v>
          </cell>
          <cell r="B2448" t="str">
            <v>803408-48</v>
          </cell>
          <cell r="C2448">
            <v>3</v>
          </cell>
          <cell r="D2448">
            <v>404772</v>
          </cell>
          <cell r="E2448" t="str">
            <v>Roevin Technical People, a div. of  Adecco Employment Services Limited</v>
          </cell>
          <cell r="F2448" t="str">
            <v>Yue Xie - Contract Extension</v>
          </cell>
          <cell r="G2448" t="str">
            <v>Schedules for Master Agreements</v>
          </cell>
          <cell r="H2448" t="str">
            <v>General, Tracy</v>
          </cell>
          <cell r="I2448">
            <v>41254</v>
          </cell>
          <cell r="J2448">
            <v>41276</v>
          </cell>
          <cell r="K2448">
            <v>41368</v>
          </cell>
          <cell r="L2448" t="str">
            <v>Complete</v>
          </cell>
          <cell r="M2448" t="str">
            <v>Executed</v>
          </cell>
          <cell r="N2448">
            <v>41282</v>
          </cell>
          <cell r="O2448" t="str">
            <v>Approve Contract</v>
          </cell>
          <cell r="P2448" t="str">
            <v>Business Area Approver</v>
          </cell>
          <cell r="Q2448" t="str">
            <v>Crawford, Michael</v>
          </cell>
          <cell r="R2448" t="str">
            <v>Marina Crawford</v>
          </cell>
          <cell r="S2448" t="str">
            <v>Kara Slemko</v>
          </cell>
          <cell r="T2448" t="str">
            <v>Karen Almadi</v>
          </cell>
          <cell r="U2448" t="str">
            <v>H - Horizon</v>
          </cell>
          <cell r="V2448" t="str">
            <v>Facilities &amp; Servic - Facilities &amp; Servics</v>
          </cell>
          <cell r="W2448" t="str">
            <v>30 Days net terms</v>
          </cell>
          <cell r="X2448">
            <v>104000</v>
          </cell>
          <cell r="Y2448">
            <v>584032</v>
          </cell>
          <cell r="Z2448">
            <v>28000</v>
          </cell>
        </row>
        <row r="2449">
          <cell r="A2449" t="str">
            <v>803408-48-4</v>
          </cell>
          <cell r="B2449" t="str">
            <v>803408-48</v>
          </cell>
          <cell r="C2449">
            <v>4</v>
          </cell>
          <cell r="D2449">
            <v>404772</v>
          </cell>
          <cell r="E2449" t="str">
            <v>Roevin Technical People, a div. of  Adecco Employment Services Limited</v>
          </cell>
          <cell r="F2449" t="str">
            <v>Yue Xie - Contract Extension</v>
          </cell>
          <cell r="G2449" t="str">
            <v>Schedules for Master Agreements</v>
          </cell>
          <cell r="H2449" t="str">
            <v>Brant, Edna</v>
          </cell>
          <cell r="I2449">
            <v>41417</v>
          </cell>
          <cell r="J2449">
            <v>41369</v>
          </cell>
          <cell r="K2449">
            <v>41430</v>
          </cell>
          <cell r="L2449" t="str">
            <v>Complete</v>
          </cell>
          <cell r="M2449" t="str">
            <v>Executed</v>
          </cell>
          <cell r="N2449">
            <v>41487</v>
          </cell>
          <cell r="O2449" t="str">
            <v>Parallel_Return_to_Edit_Mode</v>
          </cell>
          <cell r="P2449" t="str">
            <v>Brant, Edna</v>
          </cell>
          <cell r="R2449" t="str">
            <v>Marina Crawford</v>
          </cell>
          <cell r="S2449" t="str">
            <v>Kara Slemko</v>
          </cell>
          <cell r="T2449" t="str">
            <v>Karen Almadi</v>
          </cell>
          <cell r="U2449" t="str">
            <v>H - Horizon</v>
          </cell>
          <cell r="V2449" t="str">
            <v>Facilities &amp; Servic - Facilities &amp; Servics</v>
          </cell>
          <cell r="W2449" t="str">
            <v>30 Days net terms</v>
          </cell>
          <cell r="X2449">
            <v>132000</v>
          </cell>
          <cell r="Y2449">
            <v>584032</v>
          </cell>
          <cell r="Z2449">
            <v>28000</v>
          </cell>
        </row>
        <row r="2450">
          <cell r="A2450" t="str">
            <v>803408-50-1</v>
          </cell>
          <cell r="B2450" t="str">
            <v>803408-50</v>
          </cell>
          <cell r="C2450">
            <v>1</v>
          </cell>
          <cell r="D2450">
            <v>404792</v>
          </cell>
          <cell r="E2450" t="str">
            <v>Roevin Technical People, a div. of  Adecco Employment Services Limited</v>
          </cell>
          <cell r="F2450" t="str">
            <v>Main.Advisor-Fritz Gajetzki</v>
          </cell>
          <cell r="G2450" t="str">
            <v>Schedules for Master Agreements</v>
          </cell>
          <cell r="H2450" t="str">
            <v>Soriano, Loreta</v>
          </cell>
          <cell r="I2450">
            <v>41311</v>
          </cell>
          <cell r="J2450">
            <v>41275</v>
          </cell>
          <cell r="K2450">
            <v>41455</v>
          </cell>
          <cell r="L2450" t="str">
            <v>Complete</v>
          </cell>
          <cell r="M2450" t="str">
            <v>Executed</v>
          </cell>
          <cell r="N2450">
            <v>41359</v>
          </cell>
          <cell r="O2450" t="str">
            <v>Parallel_Return_to_Edit_Mode</v>
          </cell>
          <cell r="P2450" t="str">
            <v>Webster, Bruce</v>
          </cell>
          <cell r="Q2450" t="str">
            <v>Webster, Bruce</v>
          </cell>
          <cell r="R2450" t="str">
            <v>Julie Easthope</v>
          </cell>
          <cell r="S2450" t="str">
            <v>Kara Slemko</v>
          </cell>
          <cell r="T2450" t="str">
            <v>Stephanie Graham</v>
          </cell>
          <cell r="U2450" t="str">
            <v>H - Horizon</v>
          </cell>
          <cell r="V2450" t="str">
            <v>Bitumen Production</v>
          </cell>
          <cell r="W2450" t="str">
            <v>30 Days net terms</v>
          </cell>
          <cell r="X2450">
            <v>465520.72</v>
          </cell>
          <cell r="Y2450">
            <v>584032</v>
          </cell>
          <cell r="Z2450">
            <v>147006.72</v>
          </cell>
        </row>
        <row r="2451">
          <cell r="A2451" t="str">
            <v>803408-5-1</v>
          </cell>
          <cell r="B2451" t="str">
            <v>803408-5</v>
          </cell>
          <cell r="C2451">
            <v>1</v>
          </cell>
          <cell r="D2451">
            <v>404194</v>
          </cell>
          <cell r="E2451" t="str">
            <v>Roevin Technical People, a div. of  Adecco Employment Services Limited</v>
          </cell>
          <cell r="F2451" t="str">
            <v>Profesional Service Agreement</v>
          </cell>
          <cell r="G2451" t="str">
            <v>Schedules for Master Agreements</v>
          </cell>
          <cell r="H2451" t="str">
            <v>Brant, Edna</v>
          </cell>
          <cell r="I2451">
            <v>40702</v>
          </cell>
          <cell r="J2451">
            <v>40679</v>
          </cell>
          <cell r="K2451">
            <v>40739</v>
          </cell>
          <cell r="L2451" t="str">
            <v>Complete</v>
          </cell>
          <cell r="M2451" t="str">
            <v>Executed</v>
          </cell>
          <cell r="N2451">
            <v>40709</v>
          </cell>
          <cell r="O2451" t="str">
            <v>Approve Contract</v>
          </cell>
          <cell r="P2451" t="str">
            <v>Business Area Approver</v>
          </cell>
          <cell r="Q2451" t="str">
            <v>McClellan, James</v>
          </cell>
          <cell r="R2451" t="str">
            <v>Sudip Kumar</v>
          </cell>
          <cell r="S2451" t="str">
            <v>Ron Laing</v>
          </cell>
          <cell r="T2451" t="str">
            <v>Karen Almadi</v>
          </cell>
          <cell r="U2451" t="str">
            <v>H - Horizon</v>
          </cell>
          <cell r="V2451" t="str">
            <v>Upgrading &amp; Utilitie - Upgrading &amp; Utilities</v>
          </cell>
          <cell r="W2451" t="str">
            <v>30 Days net terms</v>
          </cell>
          <cell r="X2451">
            <v>125202.28</v>
          </cell>
          <cell r="Y2451">
            <v>584032</v>
          </cell>
          <cell r="Z2451">
            <v>70202.28</v>
          </cell>
        </row>
        <row r="2452">
          <cell r="A2452" t="str">
            <v>803408-5-2</v>
          </cell>
          <cell r="B2452" t="str">
            <v>803408-5</v>
          </cell>
          <cell r="C2452">
            <v>2</v>
          </cell>
          <cell r="D2452">
            <v>40419402</v>
          </cell>
          <cell r="E2452" t="str">
            <v>Roevin Technical People, a div. of  Adecco Employment Services Limited</v>
          </cell>
          <cell r="F2452" t="str">
            <v>Profesional Service Agreement</v>
          </cell>
          <cell r="G2452" t="str">
            <v>Schedules for Master Agreements</v>
          </cell>
          <cell r="H2452" t="str">
            <v>Brant, Edna</v>
          </cell>
          <cell r="I2452">
            <v>40755</v>
          </cell>
          <cell r="J2452">
            <v>40739</v>
          </cell>
          <cell r="K2452">
            <v>40821</v>
          </cell>
          <cell r="L2452" t="str">
            <v>Complete</v>
          </cell>
          <cell r="M2452" t="str">
            <v>Executed</v>
          </cell>
          <cell r="N2452">
            <v>40764</v>
          </cell>
          <cell r="O2452" t="str">
            <v>Edit New Supplement</v>
          </cell>
          <cell r="P2452" t="str">
            <v>Brant, Edna</v>
          </cell>
          <cell r="Q2452" t="str">
            <v>Brant, Edna</v>
          </cell>
          <cell r="R2452" t="str">
            <v>Marina Crawford</v>
          </cell>
          <cell r="S2452" t="str">
            <v>Ron Laing</v>
          </cell>
          <cell r="T2452" t="str">
            <v>Karen Almadi</v>
          </cell>
          <cell r="U2452" t="str">
            <v>H - Horizon</v>
          </cell>
          <cell r="V2452" t="str">
            <v>Upgrading &amp; Utilitie - Upgrading &amp; Utilities</v>
          </cell>
          <cell r="W2452" t="str">
            <v>30 Days net terms</v>
          </cell>
          <cell r="X2452">
            <v>218805.32</v>
          </cell>
          <cell r="Y2452">
            <v>584032</v>
          </cell>
          <cell r="Z2452">
            <v>93603.04</v>
          </cell>
        </row>
        <row r="2453">
          <cell r="A2453" t="str">
            <v>803408-5-3</v>
          </cell>
          <cell r="B2453" t="str">
            <v>803408-5</v>
          </cell>
          <cell r="C2453">
            <v>3</v>
          </cell>
          <cell r="D2453">
            <v>404194</v>
          </cell>
          <cell r="E2453" t="str">
            <v>Roevin Technical People, a div. of  Adecco Employment Services Limited</v>
          </cell>
          <cell r="F2453" t="str">
            <v>Profesional Service Agreement</v>
          </cell>
          <cell r="G2453" t="str">
            <v>Schedules for Master Agreements</v>
          </cell>
          <cell r="H2453" t="str">
            <v>General, Tracy</v>
          </cell>
          <cell r="I2453">
            <v>40835</v>
          </cell>
          <cell r="J2453">
            <v>40821</v>
          </cell>
          <cell r="K2453">
            <v>41004</v>
          </cell>
          <cell r="L2453" t="str">
            <v>Complete</v>
          </cell>
          <cell r="M2453" t="str">
            <v>Executed</v>
          </cell>
          <cell r="N2453">
            <v>40854</v>
          </cell>
          <cell r="O2453" t="str">
            <v>Approve Contract</v>
          </cell>
          <cell r="P2453" t="str">
            <v>Business Area Approver</v>
          </cell>
          <cell r="R2453" t="str">
            <v>Marina Crawford</v>
          </cell>
          <cell r="S2453" t="str">
            <v>Ron Laing</v>
          </cell>
          <cell r="T2453" t="str">
            <v>Karen Almadi</v>
          </cell>
          <cell r="U2453" t="str">
            <v>H - Horizon</v>
          </cell>
          <cell r="V2453" t="str">
            <v>Upgrading &amp; Utilitie - Upgrading &amp; Utilities</v>
          </cell>
          <cell r="W2453" t="str">
            <v>30 Days net terms</v>
          </cell>
          <cell r="X2453">
            <v>406011.4</v>
          </cell>
          <cell r="Y2453">
            <v>584032</v>
          </cell>
          <cell r="Z2453">
            <v>187206.08</v>
          </cell>
        </row>
        <row r="2454">
          <cell r="A2454" t="str">
            <v>803408-53-1</v>
          </cell>
          <cell r="B2454" t="str">
            <v>803408-53</v>
          </cell>
          <cell r="C2454">
            <v>1</v>
          </cell>
          <cell r="D2454">
            <v>404810</v>
          </cell>
          <cell r="E2454" t="str">
            <v>Roevin Technical People, a div. of  Adecco Employment Services Limited</v>
          </cell>
          <cell r="F2454" t="str">
            <v>Tim Toth - projects safety</v>
          </cell>
          <cell r="G2454" t="str">
            <v>Schedules for Master Agreements</v>
          </cell>
          <cell r="H2454" t="str">
            <v>General, Tracy</v>
          </cell>
          <cell r="I2454">
            <v>41410</v>
          </cell>
          <cell r="J2454">
            <v>41360</v>
          </cell>
          <cell r="K2454">
            <v>41452</v>
          </cell>
          <cell r="L2454" t="str">
            <v>Complete</v>
          </cell>
          <cell r="M2454" t="str">
            <v>Executed</v>
          </cell>
          <cell r="N2454">
            <v>41424</v>
          </cell>
          <cell r="O2454" t="str">
            <v>Approve Contract</v>
          </cell>
          <cell r="P2454" t="str">
            <v>Business Area Approver</v>
          </cell>
          <cell r="Q2454" t="str">
            <v>Gurin, Mike</v>
          </cell>
          <cell r="R2454" t="str">
            <v>Marina Crawford</v>
          </cell>
          <cell r="S2454" t="str">
            <v>Jai Mehta</v>
          </cell>
          <cell r="T2454" t="str">
            <v>Karen Almadi</v>
          </cell>
          <cell r="U2454" t="str">
            <v>H - Horizon</v>
          </cell>
          <cell r="V2454" t="str">
            <v>Major Projects</v>
          </cell>
          <cell r="W2454" t="str">
            <v>30 Days net terms</v>
          </cell>
          <cell r="X2454">
            <v>252256</v>
          </cell>
          <cell r="Y2454">
            <v>584032</v>
          </cell>
          <cell r="Z2454">
            <v>47256</v>
          </cell>
        </row>
        <row r="2455">
          <cell r="A2455" t="str">
            <v>803408-53-2</v>
          </cell>
          <cell r="B2455" t="str">
            <v>803408-53</v>
          </cell>
          <cell r="C2455">
            <v>2</v>
          </cell>
          <cell r="D2455">
            <v>404810</v>
          </cell>
          <cell r="E2455" t="str">
            <v>Roevin Technical People, a div. of  Adecco Employment Services Limited</v>
          </cell>
          <cell r="F2455" t="str">
            <v>Tim Toth - projects safety</v>
          </cell>
          <cell r="G2455" t="str">
            <v>Schedules for Master Agreements</v>
          </cell>
          <cell r="H2455" t="str">
            <v>Soriano, Loreta</v>
          </cell>
          <cell r="I2455">
            <v>41436</v>
          </cell>
          <cell r="J2455">
            <v>41428</v>
          </cell>
          <cell r="K2455">
            <v>41516</v>
          </cell>
          <cell r="L2455" t="str">
            <v>Complete</v>
          </cell>
          <cell r="M2455" t="str">
            <v>Executed</v>
          </cell>
          <cell r="N2455">
            <v>41487</v>
          </cell>
          <cell r="O2455" t="str">
            <v>Edit New Supplement</v>
          </cell>
          <cell r="P2455" t="str">
            <v>Akinnola, Praise</v>
          </cell>
          <cell r="Q2455" t="str">
            <v>Akinnola, Praise</v>
          </cell>
          <cell r="R2455" t="str">
            <v>Julie Easthope</v>
          </cell>
          <cell r="S2455" t="str">
            <v>Kara Slemko</v>
          </cell>
          <cell r="T2455" t="str">
            <v>Brenda Balog</v>
          </cell>
          <cell r="U2455" t="str">
            <v>H - Horizon</v>
          </cell>
          <cell r="V2455" t="str">
            <v>Major Projects</v>
          </cell>
          <cell r="W2455" t="str">
            <v>30 Days net terms</v>
          </cell>
          <cell r="X2455">
            <v>299512</v>
          </cell>
          <cell r="Y2455">
            <v>584032</v>
          </cell>
          <cell r="Z2455">
            <v>47256</v>
          </cell>
        </row>
        <row r="2456">
          <cell r="A2456" t="str">
            <v>803408-54-1</v>
          </cell>
          <cell r="B2456" t="str">
            <v>803408-54</v>
          </cell>
          <cell r="C2456">
            <v>1</v>
          </cell>
          <cell r="D2456">
            <v>404807</v>
          </cell>
          <cell r="E2456" t="str">
            <v>Roevin Technical People, a div. of  Adecco Employment Services Limited</v>
          </cell>
          <cell r="F2456" t="str">
            <v>Bruno Fernandes - projects safety</v>
          </cell>
          <cell r="G2456" t="str">
            <v>Schedules for Master Agreements</v>
          </cell>
          <cell r="H2456" t="str">
            <v>Soriano, Loreta</v>
          </cell>
          <cell r="I2456">
            <v>41358</v>
          </cell>
          <cell r="J2456">
            <v>40988</v>
          </cell>
          <cell r="K2456">
            <v>41445</v>
          </cell>
          <cell r="L2456" t="str">
            <v>Complete</v>
          </cell>
          <cell r="M2456" t="str">
            <v>Executed</v>
          </cell>
          <cell r="N2456">
            <v>41422</v>
          </cell>
          <cell r="O2456" t="str">
            <v>Approve Contract</v>
          </cell>
          <cell r="P2456" t="str">
            <v>Commercial Operations Approver</v>
          </cell>
          <cell r="Q2456" t="str">
            <v>King, Brian</v>
          </cell>
          <cell r="R2456" t="str">
            <v>Julie Easthope</v>
          </cell>
          <cell r="S2456" t="str">
            <v>Kara Slemko</v>
          </cell>
          <cell r="T2456" t="str">
            <v>Stephanie Graham</v>
          </cell>
          <cell r="U2456" t="str">
            <v>H - Horizon</v>
          </cell>
          <cell r="V2456" t="str">
            <v>Major Projects</v>
          </cell>
          <cell r="W2456" t="str">
            <v>30 Days net terms</v>
          </cell>
          <cell r="X2456">
            <v>255000</v>
          </cell>
          <cell r="Y2456">
            <v>584032</v>
          </cell>
          <cell r="Z2456">
            <v>50000</v>
          </cell>
        </row>
        <row r="2457">
          <cell r="A2457" t="str">
            <v>803408-55-1</v>
          </cell>
          <cell r="B2457" t="str">
            <v>803408-55</v>
          </cell>
          <cell r="C2457">
            <v>1</v>
          </cell>
          <cell r="D2457">
            <v>404808</v>
          </cell>
          <cell r="E2457" t="str">
            <v>Roevin Technical People, a div. of  Adecco Employment Services Limited</v>
          </cell>
          <cell r="F2457" t="str">
            <v>Fraser Shepherd/Safety M.P. extension</v>
          </cell>
          <cell r="G2457" t="str">
            <v>Schedules for Master Agreements</v>
          </cell>
          <cell r="H2457" t="str">
            <v>Epps, Pamela</v>
          </cell>
          <cell r="I2457">
            <v>41338</v>
          </cell>
          <cell r="J2457">
            <v>40966</v>
          </cell>
          <cell r="K2457">
            <v>41426</v>
          </cell>
          <cell r="L2457" t="str">
            <v>Complete</v>
          </cell>
          <cell r="M2457" t="str">
            <v>Executed</v>
          </cell>
          <cell r="N2457">
            <v>41360</v>
          </cell>
          <cell r="O2457" t="str">
            <v>Approve Contract</v>
          </cell>
          <cell r="P2457" t="str">
            <v>Commercial Operations Approver</v>
          </cell>
          <cell r="Q2457" t="str">
            <v>Crawford, Marina</v>
          </cell>
          <cell r="R2457" t="str">
            <v>Marina Crawford</v>
          </cell>
          <cell r="S2457" t="str">
            <v>Ron Laing</v>
          </cell>
          <cell r="T2457" t="str">
            <v>Karen Almadi</v>
          </cell>
          <cell r="U2457" t="str">
            <v>H - Horizon</v>
          </cell>
          <cell r="V2457" t="str">
            <v>All</v>
          </cell>
          <cell r="W2457" t="str">
            <v>30 Days net terms</v>
          </cell>
          <cell r="X2457">
            <v>305000</v>
          </cell>
          <cell r="Y2457">
            <v>584032</v>
          </cell>
          <cell r="Z2457">
            <v>55000</v>
          </cell>
        </row>
        <row r="2458">
          <cell r="A2458" t="str">
            <v>803408-55-2</v>
          </cell>
          <cell r="B2458" t="str">
            <v>803408-55</v>
          </cell>
          <cell r="C2458">
            <v>2</v>
          </cell>
          <cell r="D2458">
            <v>404808</v>
          </cell>
          <cell r="E2458" t="str">
            <v>Roevin Technical People, a div. of  Adecco Employment Services Limited</v>
          </cell>
          <cell r="F2458" t="str">
            <v>Fraser Shepherd/Safety M.P. extension</v>
          </cell>
          <cell r="G2458" t="str">
            <v>Schedules for Master Agreements</v>
          </cell>
          <cell r="H2458" t="str">
            <v>Soriano, Loreta</v>
          </cell>
          <cell r="I2458">
            <v>41422</v>
          </cell>
          <cell r="J2458">
            <v>41061</v>
          </cell>
          <cell r="K2458">
            <v>41518</v>
          </cell>
          <cell r="L2458" t="str">
            <v>Complete</v>
          </cell>
          <cell r="M2458" t="str">
            <v>Executed</v>
          </cell>
          <cell r="N2458">
            <v>41431</v>
          </cell>
          <cell r="O2458" t="str">
            <v>Parallel_Return_to_Edit_Mode</v>
          </cell>
          <cell r="P2458" t="str">
            <v>General, Tracy</v>
          </cell>
          <cell r="R2458" t="str">
            <v>Julie Easthope</v>
          </cell>
          <cell r="S2458" t="str">
            <v>Ron Laing</v>
          </cell>
          <cell r="T2458" t="str">
            <v>Stephanie Graham</v>
          </cell>
          <cell r="U2458" t="str">
            <v>H - Horizon</v>
          </cell>
          <cell r="V2458" t="str">
            <v>All</v>
          </cell>
          <cell r="W2458" t="str">
            <v>30 Days net terms</v>
          </cell>
          <cell r="X2458">
            <v>363278.8</v>
          </cell>
          <cell r="Y2458">
            <v>584032</v>
          </cell>
          <cell r="Z2458">
            <v>58278.8</v>
          </cell>
        </row>
        <row r="2459">
          <cell r="A2459" t="str">
            <v>803408-59-1</v>
          </cell>
          <cell r="B2459" t="str">
            <v>803408-59</v>
          </cell>
          <cell r="C2459">
            <v>1</v>
          </cell>
          <cell r="D2459">
            <v>404846</v>
          </cell>
          <cell r="E2459" t="str">
            <v>Roevin Technical People, a div. of  Adecco Employment Services Limited</v>
          </cell>
          <cell r="F2459" t="str">
            <v>Sean Hwang - Piping Designer</v>
          </cell>
          <cell r="G2459" t="str">
            <v>Schedules for Master Agreements</v>
          </cell>
          <cell r="H2459" t="str">
            <v>General, Tracy</v>
          </cell>
          <cell r="I2459">
            <v>41130</v>
          </cell>
          <cell r="J2459">
            <v>41036</v>
          </cell>
          <cell r="K2459">
            <v>41216</v>
          </cell>
          <cell r="L2459" t="str">
            <v>Complete</v>
          </cell>
          <cell r="M2459" t="str">
            <v>Executed</v>
          </cell>
          <cell r="N2459">
            <v>41148</v>
          </cell>
          <cell r="O2459" t="str">
            <v>Parallel_Return_to_Edit_Mode</v>
          </cell>
          <cell r="P2459" t="str">
            <v>Spence, Adam</v>
          </cell>
          <cell r="R2459" t="str">
            <v>Marina Crawford</v>
          </cell>
          <cell r="S2459" t="str">
            <v>Ron Laing</v>
          </cell>
          <cell r="T2459" t="str">
            <v>Karen Almadi</v>
          </cell>
          <cell r="U2459" t="str">
            <v>H - Horizon</v>
          </cell>
          <cell r="V2459" t="str">
            <v>Upgrading &amp; Utilitie - Upgrading &amp; Utilities</v>
          </cell>
          <cell r="W2459" t="str">
            <v>30 Days net terms</v>
          </cell>
          <cell r="X2459">
            <v>118000</v>
          </cell>
          <cell r="Y2459">
            <v>584032</v>
          </cell>
          <cell r="Z2459">
            <v>43000</v>
          </cell>
        </row>
        <row r="2460">
          <cell r="A2460" t="str">
            <v>803408-59-1</v>
          </cell>
          <cell r="B2460" t="str">
            <v>803408-59</v>
          </cell>
          <cell r="C2460">
            <v>1</v>
          </cell>
          <cell r="D2460">
            <v>404846</v>
          </cell>
          <cell r="E2460" t="str">
            <v>Roevin Technical People, a div. of  Adecco Employment Services Limited</v>
          </cell>
          <cell r="F2460" t="str">
            <v>Sean Hwang - Piping Designer</v>
          </cell>
          <cell r="G2460" t="str">
            <v>Schedules for Master Agreements</v>
          </cell>
          <cell r="H2460" t="str">
            <v>General, Tracy</v>
          </cell>
          <cell r="I2460">
            <v>41130</v>
          </cell>
          <cell r="J2460">
            <v>41036</v>
          </cell>
          <cell r="K2460">
            <v>41216</v>
          </cell>
          <cell r="L2460" t="str">
            <v>Complete</v>
          </cell>
          <cell r="M2460" t="str">
            <v>Executed</v>
          </cell>
          <cell r="N2460">
            <v>41148</v>
          </cell>
          <cell r="O2460" t="str">
            <v>Approve Contract</v>
          </cell>
          <cell r="P2460" t="str">
            <v>Commercial Operations Approver</v>
          </cell>
          <cell r="Q2460" t="str">
            <v>King, Brian</v>
          </cell>
          <cell r="R2460" t="str">
            <v>Marina Crawford</v>
          </cell>
          <cell r="S2460" t="str">
            <v>Ron Laing</v>
          </cell>
          <cell r="T2460" t="str">
            <v>Karen Almadi</v>
          </cell>
          <cell r="U2460" t="str">
            <v>H - Horizon</v>
          </cell>
          <cell r="V2460" t="str">
            <v>Upgrading &amp; Utilitie - Upgrading &amp; Utilities</v>
          </cell>
          <cell r="W2460" t="str">
            <v>30 Days net terms</v>
          </cell>
          <cell r="X2460">
            <v>118000</v>
          </cell>
          <cell r="Y2460">
            <v>584032</v>
          </cell>
          <cell r="Z2460">
            <v>43000</v>
          </cell>
        </row>
        <row r="2461">
          <cell r="A2461" t="str">
            <v>803408-59-2</v>
          </cell>
          <cell r="B2461" t="str">
            <v>803408-59</v>
          </cell>
          <cell r="C2461">
            <v>2</v>
          </cell>
          <cell r="D2461">
            <v>404846</v>
          </cell>
          <cell r="E2461" t="str">
            <v>Roevin Technical People, a div. of  Adecco Employment Services Limited</v>
          </cell>
          <cell r="F2461" t="str">
            <v>Sean Hwang - Piping Designer Ext.</v>
          </cell>
          <cell r="G2461" t="str">
            <v>Schedules for Master Agreements</v>
          </cell>
          <cell r="H2461" t="str">
            <v>General, Tracy</v>
          </cell>
          <cell r="I2461">
            <v>41248</v>
          </cell>
          <cell r="J2461">
            <v>41217</v>
          </cell>
          <cell r="K2461">
            <v>41307</v>
          </cell>
          <cell r="L2461" t="str">
            <v>Complete</v>
          </cell>
          <cell r="M2461" t="str">
            <v>Executed</v>
          </cell>
          <cell r="N2461">
            <v>41256</v>
          </cell>
          <cell r="O2461" t="str">
            <v>Approve Contract</v>
          </cell>
          <cell r="P2461" t="str">
            <v>Commercial Operations Approver</v>
          </cell>
          <cell r="Q2461" t="str">
            <v>King, Brian</v>
          </cell>
          <cell r="R2461" t="str">
            <v>Marina Crawford</v>
          </cell>
          <cell r="S2461" t="str">
            <v>Kara Slemko</v>
          </cell>
          <cell r="T2461" t="str">
            <v>Karen Almadi</v>
          </cell>
          <cell r="U2461" t="str">
            <v>H - Horizon</v>
          </cell>
          <cell r="V2461" t="str">
            <v>Upgrading &amp; Utilitie - Upgrading &amp; Utilities</v>
          </cell>
          <cell r="W2461" t="str">
            <v>30 Days net terms</v>
          </cell>
          <cell r="X2461">
            <v>163000</v>
          </cell>
          <cell r="Y2461">
            <v>584032</v>
          </cell>
          <cell r="Z2461">
            <v>45000</v>
          </cell>
        </row>
        <row r="2462">
          <cell r="A2462" t="str">
            <v>803408-59-2</v>
          </cell>
          <cell r="B2462" t="str">
            <v>803408-59</v>
          </cell>
          <cell r="C2462">
            <v>2</v>
          </cell>
          <cell r="D2462">
            <v>404846</v>
          </cell>
          <cell r="E2462" t="str">
            <v>Roevin Technical People, a div. of  Adecco Employment Services Limited</v>
          </cell>
          <cell r="F2462" t="str">
            <v>Sean Hwang - Piping Designer Ext.</v>
          </cell>
          <cell r="G2462" t="str">
            <v>Schedules for Master Agreements</v>
          </cell>
          <cell r="H2462" t="str">
            <v>General, Tracy</v>
          </cell>
          <cell r="I2462">
            <v>41248</v>
          </cell>
          <cell r="J2462">
            <v>41217</v>
          </cell>
          <cell r="K2462">
            <v>41307</v>
          </cell>
          <cell r="L2462" t="str">
            <v>Complete</v>
          </cell>
          <cell r="M2462" t="str">
            <v>Executed</v>
          </cell>
          <cell r="N2462">
            <v>41256</v>
          </cell>
          <cell r="O2462" t="str">
            <v>Parallel_Return_to_Edit_Mode</v>
          </cell>
          <cell r="P2462" t="str">
            <v>Pasternak, Dean</v>
          </cell>
          <cell r="R2462" t="str">
            <v>Marina Crawford</v>
          </cell>
          <cell r="S2462" t="str">
            <v>Kara Slemko</v>
          </cell>
          <cell r="T2462" t="str">
            <v>Karen Almadi</v>
          </cell>
          <cell r="U2462" t="str">
            <v>H - Horizon</v>
          </cell>
          <cell r="V2462" t="str">
            <v>Upgrading &amp; Utilitie - Upgrading &amp; Utilities</v>
          </cell>
          <cell r="W2462" t="str">
            <v>30 Days net terms</v>
          </cell>
          <cell r="X2462">
            <v>163000</v>
          </cell>
          <cell r="Y2462">
            <v>584032</v>
          </cell>
          <cell r="Z2462">
            <v>45000</v>
          </cell>
        </row>
        <row r="2463">
          <cell r="A2463" t="str">
            <v>803408-59-3</v>
          </cell>
          <cell r="B2463" t="str">
            <v>803408-59</v>
          </cell>
          <cell r="C2463">
            <v>3</v>
          </cell>
          <cell r="D2463">
            <v>404846</v>
          </cell>
          <cell r="E2463" t="str">
            <v>Roevin Technical People, a div. of  Adecco Employment Services Limited</v>
          </cell>
          <cell r="F2463" t="str">
            <v>Sean Hwang - Piping Designer Ext.</v>
          </cell>
          <cell r="G2463" t="str">
            <v>Schedules for Master Agreements</v>
          </cell>
          <cell r="H2463" t="str">
            <v>Soriano, Loreta</v>
          </cell>
          <cell r="I2463">
            <v>41344</v>
          </cell>
          <cell r="J2463">
            <v>41217</v>
          </cell>
          <cell r="K2463">
            <v>41455</v>
          </cell>
          <cell r="L2463" t="str">
            <v>Complete</v>
          </cell>
          <cell r="M2463" t="str">
            <v>Executed</v>
          </cell>
          <cell r="N2463">
            <v>41347</v>
          </cell>
          <cell r="O2463" t="str">
            <v>Execute Contract</v>
          </cell>
          <cell r="P2463" t="str">
            <v>General, Tracy</v>
          </cell>
          <cell r="Q2463" t="str">
            <v>General, Tracy</v>
          </cell>
          <cell r="R2463" t="str">
            <v>Julie Easthope</v>
          </cell>
          <cell r="S2463" t="str">
            <v>Kara Slemko</v>
          </cell>
          <cell r="T2463" t="str">
            <v>Stephanie Graham</v>
          </cell>
          <cell r="U2463" t="str">
            <v>H - Horizon</v>
          </cell>
          <cell r="V2463" t="str">
            <v>Upgrading &amp; Utilitie - Upgrading &amp; Utilities</v>
          </cell>
          <cell r="W2463" t="str">
            <v>30 Days net terms</v>
          </cell>
          <cell r="X2463">
            <v>198000</v>
          </cell>
          <cell r="Y2463">
            <v>584032</v>
          </cell>
          <cell r="Z2463">
            <v>35000</v>
          </cell>
        </row>
        <row r="2464">
          <cell r="A2464" t="str">
            <v>803408-59-3</v>
          </cell>
          <cell r="B2464" t="str">
            <v>803408-59</v>
          </cell>
          <cell r="C2464">
            <v>3</v>
          </cell>
          <cell r="D2464">
            <v>404846</v>
          </cell>
          <cell r="E2464" t="str">
            <v>Roevin Technical People, a div. of  Adecco Employment Services Limited</v>
          </cell>
          <cell r="F2464" t="str">
            <v>Sean Hwang - Piping Designer Ext.</v>
          </cell>
          <cell r="G2464" t="str">
            <v>Schedules for Master Agreements</v>
          </cell>
          <cell r="H2464" t="str">
            <v>Soriano, Loreta</v>
          </cell>
          <cell r="I2464">
            <v>41344</v>
          </cell>
          <cell r="J2464">
            <v>41217</v>
          </cell>
          <cell r="K2464">
            <v>41455</v>
          </cell>
          <cell r="L2464" t="str">
            <v>Complete</v>
          </cell>
          <cell r="M2464" t="str">
            <v>Executed</v>
          </cell>
          <cell r="N2464">
            <v>41347</v>
          </cell>
          <cell r="O2464" t="str">
            <v>Parallel_Return_to_Edit_Mode</v>
          </cell>
          <cell r="P2464" t="str">
            <v>General, Tracy</v>
          </cell>
          <cell r="R2464" t="str">
            <v>Julie Easthope</v>
          </cell>
          <cell r="S2464" t="str">
            <v>Kara Slemko</v>
          </cell>
          <cell r="T2464" t="str">
            <v>Stephanie Graham</v>
          </cell>
          <cell r="U2464" t="str">
            <v>H - Horizon</v>
          </cell>
          <cell r="V2464" t="str">
            <v>Upgrading &amp; Utilitie - Upgrading &amp; Utilities</v>
          </cell>
          <cell r="W2464" t="str">
            <v>30 Days net terms</v>
          </cell>
          <cell r="X2464">
            <v>198000</v>
          </cell>
          <cell r="Y2464">
            <v>584032</v>
          </cell>
          <cell r="Z2464">
            <v>35000</v>
          </cell>
        </row>
        <row r="2465">
          <cell r="A2465" t="str">
            <v>803408-60-1</v>
          </cell>
          <cell r="B2465" t="str">
            <v>803408-60</v>
          </cell>
          <cell r="C2465">
            <v>1</v>
          </cell>
          <cell r="D2465">
            <v>404885</v>
          </cell>
          <cell r="E2465" t="str">
            <v>Roevin Technical People, a div. of  Adecco Employment Services Limited</v>
          </cell>
          <cell r="F2465" t="str">
            <v>Paul Davidson Extension</v>
          </cell>
          <cell r="G2465" t="str">
            <v>Schedules for Master Agreements</v>
          </cell>
          <cell r="H2465" t="str">
            <v>Soriano, Loreta</v>
          </cell>
          <cell r="I2465">
            <v>41241</v>
          </cell>
          <cell r="J2465">
            <v>41244</v>
          </cell>
          <cell r="K2465">
            <v>41425</v>
          </cell>
          <cell r="L2465" t="str">
            <v>Complete</v>
          </cell>
          <cell r="M2465" t="str">
            <v>Executed</v>
          </cell>
          <cell r="N2465">
            <v>41247</v>
          </cell>
          <cell r="O2465" t="str">
            <v>Execute Contract</v>
          </cell>
          <cell r="P2465" t="str">
            <v>Pasternak, Dean</v>
          </cell>
          <cell r="Q2465" t="str">
            <v>Pasternak, Dean</v>
          </cell>
          <cell r="R2465" t="str">
            <v>Julie Easthope</v>
          </cell>
          <cell r="S2465" t="str">
            <v>Kara Slemko</v>
          </cell>
          <cell r="T2465" t="str">
            <v>Stephanie Graham</v>
          </cell>
          <cell r="U2465" t="str">
            <v>H - Horizon</v>
          </cell>
          <cell r="V2465" t="str">
            <v>Major Projects</v>
          </cell>
          <cell r="W2465" t="str">
            <v>30 Days net terms</v>
          </cell>
          <cell r="X2465">
            <v>205000</v>
          </cell>
          <cell r="Y2465">
            <v>584032</v>
          </cell>
          <cell r="Z2465">
            <v>105000</v>
          </cell>
        </row>
        <row r="2466">
          <cell r="A2466" t="str">
            <v>803408-60-1</v>
          </cell>
          <cell r="B2466" t="str">
            <v>803408-60</v>
          </cell>
          <cell r="C2466">
            <v>1</v>
          </cell>
          <cell r="D2466">
            <v>404885</v>
          </cell>
          <cell r="E2466" t="str">
            <v>Roevin Technical People, a div. of  Adecco Employment Services Limited</v>
          </cell>
          <cell r="F2466" t="str">
            <v>Paul Davidson Extension</v>
          </cell>
          <cell r="G2466" t="str">
            <v>Schedules for Master Agreements</v>
          </cell>
          <cell r="H2466" t="str">
            <v>Soriano, Loreta</v>
          </cell>
          <cell r="I2466">
            <v>41241</v>
          </cell>
          <cell r="J2466">
            <v>41244</v>
          </cell>
          <cell r="K2466">
            <v>41425</v>
          </cell>
          <cell r="L2466" t="str">
            <v>Complete</v>
          </cell>
          <cell r="M2466" t="str">
            <v>Executed</v>
          </cell>
          <cell r="N2466">
            <v>41247</v>
          </cell>
          <cell r="O2466" t="str">
            <v>Edit New Supplement</v>
          </cell>
          <cell r="P2466" t="str">
            <v>Pasternak, Dean</v>
          </cell>
          <cell r="Q2466" t="str">
            <v>Pasternak, Dean</v>
          </cell>
          <cell r="R2466" t="str">
            <v>Julie Easthope</v>
          </cell>
          <cell r="S2466" t="str">
            <v>Kara Slemko</v>
          </cell>
          <cell r="T2466" t="str">
            <v>Stephanie Graham</v>
          </cell>
          <cell r="U2466" t="str">
            <v>H - Horizon</v>
          </cell>
          <cell r="V2466" t="str">
            <v>Major Projects</v>
          </cell>
          <cell r="W2466" t="str">
            <v>30 Days net terms</v>
          </cell>
          <cell r="X2466">
            <v>205000</v>
          </cell>
          <cell r="Y2466">
            <v>584032</v>
          </cell>
          <cell r="Z2466">
            <v>105000</v>
          </cell>
        </row>
        <row r="2467">
          <cell r="A2467" t="str">
            <v>803408-6-1</v>
          </cell>
          <cell r="B2467" t="str">
            <v>803408-6</v>
          </cell>
          <cell r="C2467">
            <v>1</v>
          </cell>
          <cell r="D2467">
            <v>404195</v>
          </cell>
          <cell r="E2467" t="str">
            <v>Roevin Technical People, a div. of  Adecco Employment Services Limited</v>
          </cell>
          <cell r="F2467" t="str">
            <v>Profesional Service Agreement</v>
          </cell>
          <cell r="G2467" t="str">
            <v>Schedules for Master Agreements</v>
          </cell>
          <cell r="H2467" t="str">
            <v>Brant, Edna</v>
          </cell>
          <cell r="I2467">
            <v>40703</v>
          </cell>
          <cell r="J2467">
            <v>40679</v>
          </cell>
          <cell r="K2467">
            <v>40739</v>
          </cell>
          <cell r="L2467" t="str">
            <v>Complete</v>
          </cell>
          <cell r="M2467" t="str">
            <v>Executed</v>
          </cell>
          <cell r="N2467">
            <v>40709</v>
          </cell>
          <cell r="O2467" t="str">
            <v>Edit New Supplement</v>
          </cell>
          <cell r="P2467" t="str">
            <v>Brant, Edna</v>
          </cell>
          <cell r="Q2467" t="str">
            <v>Brant, Edna</v>
          </cell>
          <cell r="R2467" t="str">
            <v>Sudip Kumar</v>
          </cell>
          <cell r="S2467" t="str">
            <v>Ron Laing</v>
          </cell>
          <cell r="T2467" t="str">
            <v>Karen Almadi</v>
          </cell>
          <cell r="U2467" t="str">
            <v>H - Horizon</v>
          </cell>
          <cell r="V2467" t="str">
            <v>Upgrading &amp; Utilitie - Upgrading &amp; Utilities</v>
          </cell>
          <cell r="W2467" t="str">
            <v>30 Days net terms</v>
          </cell>
          <cell r="X2467">
            <v>125202.28</v>
          </cell>
          <cell r="Y2467">
            <v>584032</v>
          </cell>
          <cell r="Z2467">
            <v>70202.28</v>
          </cell>
        </row>
        <row r="2468">
          <cell r="A2468" t="str">
            <v>803408-61-1</v>
          </cell>
          <cell r="B2468" t="str">
            <v>803408-61</v>
          </cell>
          <cell r="C2468">
            <v>1</v>
          </cell>
          <cell r="D2468">
            <v>404883</v>
          </cell>
          <cell r="E2468" t="str">
            <v>Roevin Technical People, a div. of  Adecco Employment Services Limited</v>
          </cell>
          <cell r="F2468" t="str">
            <v>Gary Brown Extension</v>
          </cell>
          <cell r="G2468" t="str">
            <v>Schedules for Master Agreements</v>
          </cell>
          <cell r="H2468" t="str">
            <v>Soriano, Loreta</v>
          </cell>
          <cell r="I2468">
            <v>41241</v>
          </cell>
          <cell r="J2468">
            <v>41244</v>
          </cell>
          <cell r="K2468">
            <v>41425</v>
          </cell>
          <cell r="L2468" t="str">
            <v>Complete</v>
          </cell>
          <cell r="M2468" t="str">
            <v>Executed</v>
          </cell>
          <cell r="N2468">
            <v>41247</v>
          </cell>
          <cell r="O2468" t="str">
            <v>Approve Contract</v>
          </cell>
          <cell r="P2468" t="str">
            <v>Commercial Operations Approver</v>
          </cell>
          <cell r="Q2468" t="str">
            <v>King, Brian</v>
          </cell>
          <cell r="R2468" t="str">
            <v>Julie Easthope</v>
          </cell>
          <cell r="S2468" t="str">
            <v>Kara Slemko</v>
          </cell>
          <cell r="T2468" t="str">
            <v>Stephanie Graham</v>
          </cell>
          <cell r="U2468" t="str">
            <v>H - Horizon</v>
          </cell>
          <cell r="V2468" t="str">
            <v>Major Projects</v>
          </cell>
          <cell r="W2468" t="str">
            <v>30 Days net terms</v>
          </cell>
          <cell r="X2468">
            <v>230000</v>
          </cell>
          <cell r="Y2468">
            <v>584032</v>
          </cell>
          <cell r="Z2468">
            <v>130000</v>
          </cell>
        </row>
        <row r="2469">
          <cell r="A2469" t="str">
            <v>803408-61-1</v>
          </cell>
          <cell r="B2469" t="str">
            <v>803408-61</v>
          </cell>
          <cell r="C2469">
            <v>1</v>
          </cell>
          <cell r="D2469">
            <v>404883</v>
          </cell>
          <cell r="E2469" t="str">
            <v>Roevin Technical People, a div. of  Adecco Employment Services Limited</v>
          </cell>
          <cell r="F2469" t="str">
            <v>Gary Brown Extension</v>
          </cell>
          <cell r="G2469" t="str">
            <v>Schedules for Master Agreements</v>
          </cell>
          <cell r="H2469" t="str">
            <v>Soriano, Loreta</v>
          </cell>
          <cell r="I2469">
            <v>41241</v>
          </cell>
          <cell r="J2469">
            <v>41244</v>
          </cell>
          <cell r="K2469">
            <v>41425</v>
          </cell>
          <cell r="L2469" t="str">
            <v>Complete</v>
          </cell>
          <cell r="M2469" t="str">
            <v>Executed</v>
          </cell>
          <cell r="N2469">
            <v>41247</v>
          </cell>
          <cell r="O2469" t="str">
            <v>Parallel_Return_to_Edit_Mode</v>
          </cell>
          <cell r="P2469" t="str">
            <v>Pasternak, Dean</v>
          </cell>
          <cell r="R2469" t="str">
            <v>Julie Easthope</v>
          </cell>
          <cell r="S2469" t="str">
            <v>Kara Slemko</v>
          </cell>
          <cell r="T2469" t="str">
            <v>Stephanie Graham</v>
          </cell>
          <cell r="U2469" t="str">
            <v>H - Horizon</v>
          </cell>
          <cell r="V2469" t="str">
            <v>Major Projects</v>
          </cell>
          <cell r="W2469" t="str">
            <v>30 Days net terms</v>
          </cell>
          <cell r="X2469">
            <v>230000</v>
          </cell>
          <cell r="Y2469">
            <v>584032</v>
          </cell>
          <cell r="Z2469">
            <v>130000</v>
          </cell>
        </row>
        <row r="2470">
          <cell r="A2470" t="str">
            <v>803408-61-2</v>
          </cell>
          <cell r="B2470" t="str">
            <v>803408-61</v>
          </cell>
          <cell r="C2470">
            <v>2</v>
          </cell>
          <cell r="D2470">
            <v>404883</v>
          </cell>
          <cell r="E2470" t="str">
            <v>Roevin Technical People, a div. of  Adecco Employment Services Limited</v>
          </cell>
          <cell r="F2470" t="str">
            <v>Gary Brown- Safety Specialist TermExtension</v>
          </cell>
          <cell r="G2470" t="str">
            <v>Schedules for Master Agreements</v>
          </cell>
          <cell r="H2470" t="str">
            <v>Soriano, Loreta</v>
          </cell>
          <cell r="I2470">
            <v>41663</v>
          </cell>
          <cell r="J2470">
            <v>41648</v>
          </cell>
          <cell r="K2470">
            <v>42013</v>
          </cell>
          <cell r="L2470" t="str">
            <v>Complete</v>
          </cell>
          <cell r="M2470" t="str">
            <v>Executed</v>
          </cell>
          <cell r="N2470">
            <v>41743</v>
          </cell>
          <cell r="O2470" t="str">
            <v>Parallel_Return_to_Edit_Mode</v>
          </cell>
          <cell r="P2470" t="str">
            <v>Soriano, Loreta</v>
          </cell>
          <cell r="R2470" t="str">
            <v>Carla Salazar</v>
          </cell>
          <cell r="S2470" t="str">
            <v>Kara Slemko</v>
          </cell>
          <cell r="T2470" t="str">
            <v>Stephanie Graham</v>
          </cell>
          <cell r="U2470" t="str">
            <v>H - Horizon</v>
          </cell>
          <cell r="V2470" t="str">
            <v>Major Projects</v>
          </cell>
          <cell r="W2470" t="str">
            <v>30 Days net terms</v>
          </cell>
          <cell r="X2470">
            <v>380000</v>
          </cell>
          <cell r="Y2470">
            <v>584032</v>
          </cell>
          <cell r="Z2470">
            <v>150000</v>
          </cell>
        </row>
        <row r="2471">
          <cell r="A2471" t="str">
            <v>803408-61-2</v>
          </cell>
          <cell r="B2471" t="str">
            <v>803408-61</v>
          </cell>
          <cell r="C2471">
            <v>2</v>
          </cell>
          <cell r="D2471">
            <v>404883</v>
          </cell>
          <cell r="E2471" t="str">
            <v>Roevin Technical People, a div. of  Adecco Employment Services Limited</v>
          </cell>
          <cell r="F2471" t="str">
            <v>Gary Brown- Safety Specialist TermExtension</v>
          </cell>
          <cell r="G2471" t="str">
            <v>Schedules for Master Agreements</v>
          </cell>
          <cell r="H2471" t="str">
            <v>Soriano, Loreta</v>
          </cell>
          <cell r="I2471">
            <v>41663</v>
          </cell>
          <cell r="J2471">
            <v>41648</v>
          </cell>
          <cell r="K2471">
            <v>42013</v>
          </cell>
          <cell r="L2471" t="str">
            <v>Complete</v>
          </cell>
          <cell r="M2471" t="str">
            <v>Executed</v>
          </cell>
          <cell r="N2471">
            <v>41743</v>
          </cell>
          <cell r="O2471" t="str">
            <v>Review Contract</v>
          </cell>
          <cell r="P2471" t="str">
            <v>Supply Management Reviewer</v>
          </cell>
          <cell r="Q2471" t="str">
            <v>Salazar, Carla</v>
          </cell>
          <cell r="R2471" t="str">
            <v>Carla Salazar</v>
          </cell>
          <cell r="S2471" t="str">
            <v>Kara Slemko</v>
          </cell>
          <cell r="T2471" t="str">
            <v>Stephanie Graham</v>
          </cell>
          <cell r="U2471" t="str">
            <v>H - Horizon</v>
          </cell>
          <cell r="V2471" t="str">
            <v>Major Projects</v>
          </cell>
          <cell r="W2471" t="str">
            <v>30 Days net terms</v>
          </cell>
          <cell r="X2471">
            <v>380000</v>
          </cell>
          <cell r="Y2471">
            <v>584032</v>
          </cell>
          <cell r="Z2471">
            <v>150000</v>
          </cell>
        </row>
        <row r="2472">
          <cell r="A2472" t="str">
            <v>803408-61-3</v>
          </cell>
          <cell r="B2472" t="str">
            <v>803408-61</v>
          </cell>
          <cell r="C2472">
            <v>3</v>
          </cell>
          <cell r="D2472">
            <v>404883</v>
          </cell>
          <cell r="E2472" t="str">
            <v>Roevin Technical People, a div. of  Adecco Employment Services Limited</v>
          </cell>
          <cell r="F2472" t="str">
            <v>Gary Brown- Safety Specialist Term Extension</v>
          </cell>
          <cell r="G2472" t="str">
            <v>Schedules for Master Agreements</v>
          </cell>
          <cell r="H2472" t="str">
            <v>Soriano, Loreta</v>
          </cell>
          <cell r="I2472">
            <v>42010</v>
          </cell>
          <cell r="J2472">
            <v>42014</v>
          </cell>
          <cell r="K2472">
            <v>42378</v>
          </cell>
          <cell r="L2472" t="str">
            <v>Complete</v>
          </cell>
          <cell r="M2472" t="str">
            <v>Executed</v>
          </cell>
          <cell r="N2472">
            <v>42020</v>
          </cell>
          <cell r="O2472" t="str">
            <v>Execute Contract</v>
          </cell>
          <cell r="P2472" t="str">
            <v>Soriano, Loreta</v>
          </cell>
          <cell r="Q2472" t="str">
            <v>Soriano, Loreta</v>
          </cell>
          <cell r="R2472" t="str">
            <v>Carla Salazar</v>
          </cell>
          <cell r="S2472" t="str">
            <v>Kara Slemko</v>
          </cell>
          <cell r="T2472" t="str">
            <v>Stephanie Graham</v>
          </cell>
          <cell r="U2472" t="str">
            <v>H - Horizon</v>
          </cell>
          <cell r="V2472" t="str">
            <v>Major Projects</v>
          </cell>
          <cell r="W2472" t="str">
            <v>30 Days net terms</v>
          </cell>
          <cell r="X2472">
            <v>530000</v>
          </cell>
          <cell r="Y2472">
            <v>584032</v>
          </cell>
          <cell r="Z2472">
            <v>150000</v>
          </cell>
        </row>
        <row r="2473">
          <cell r="A2473" t="str">
            <v>803408-61-3</v>
          </cell>
          <cell r="B2473" t="str">
            <v>803408-61</v>
          </cell>
          <cell r="C2473">
            <v>3</v>
          </cell>
          <cell r="D2473">
            <v>404883</v>
          </cell>
          <cell r="E2473" t="str">
            <v>Roevin Technical People, a div. of  Adecco Employment Services Limited</v>
          </cell>
          <cell r="F2473" t="str">
            <v>Gary Brown- Safety Specialist Term Extension</v>
          </cell>
          <cell r="G2473" t="str">
            <v>Schedules for Master Agreements</v>
          </cell>
          <cell r="H2473" t="str">
            <v>Soriano, Loreta</v>
          </cell>
          <cell r="I2473">
            <v>42010</v>
          </cell>
          <cell r="J2473">
            <v>42014</v>
          </cell>
          <cell r="K2473">
            <v>42378</v>
          </cell>
          <cell r="L2473" t="str">
            <v>Complete</v>
          </cell>
          <cell r="M2473" t="str">
            <v>Executed</v>
          </cell>
          <cell r="N2473">
            <v>42020</v>
          </cell>
          <cell r="O2473" t="str">
            <v>Parallel_Return_to_Edit_Mode</v>
          </cell>
          <cell r="P2473" t="str">
            <v>Soriano, Loreta</v>
          </cell>
          <cell r="R2473" t="str">
            <v>Carla Salazar</v>
          </cell>
          <cell r="S2473" t="str">
            <v>Kara Slemko</v>
          </cell>
          <cell r="T2473" t="str">
            <v>Stephanie Graham</v>
          </cell>
          <cell r="U2473" t="str">
            <v>H - Horizon</v>
          </cell>
          <cell r="V2473" t="str">
            <v>Major Projects</v>
          </cell>
          <cell r="W2473" t="str">
            <v>30 Days net terms</v>
          </cell>
          <cell r="X2473">
            <v>530000</v>
          </cell>
          <cell r="Y2473">
            <v>584032</v>
          </cell>
          <cell r="Z2473">
            <v>150000</v>
          </cell>
        </row>
        <row r="2474">
          <cell r="A2474" t="str">
            <v>803408-6-2</v>
          </cell>
          <cell r="B2474" t="str">
            <v>803408-6</v>
          </cell>
          <cell r="C2474">
            <v>2</v>
          </cell>
          <cell r="D2474">
            <v>404195</v>
          </cell>
          <cell r="E2474" t="str">
            <v>Roevin Technical People, a div. of  Adecco Employment Services Limited</v>
          </cell>
          <cell r="F2474" t="str">
            <v>Profesional Service Agreement</v>
          </cell>
          <cell r="G2474" t="str">
            <v>Schedules for Master Agreements</v>
          </cell>
          <cell r="H2474" t="str">
            <v>General, Tracy</v>
          </cell>
          <cell r="I2474">
            <v>40755</v>
          </cell>
          <cell r="J2474">
            <v>40739</v>
          </cell>
          <cell r="K2474">
            <v>40821</v>
          </cell>
          <cell r="L2474" t="str">
            <v>Complete</v>
          </cell>
          <cell r="M2474" t="str">
            <v>Executed</v>
          </cell>
          <cell r="N2474">
            <v>40764</v>
          </cell>
          <cell r="O2474" t="str">
            <v>Approve Contract</v>
          </cell>
          <cell r="P2474" t="str">
            <v>Business Area Approver</v>
          </cell>
          <cell r="Q2474" t="str">
            <v>McClellan, James</v>
          </cell>
          <cell r="R2474" t="str">
            <v>Marina Crawford</v>
          </cell>
          <cell r="S2474" t="str">
            <v>Ron Laing</v>
          </cell>
          <cell r="T2474" t="str">
            <v>Karen Almadi</v>
          </cell>
          <cell r="U2474" t="str">
            <v>H - Horizon</v>
          </cell>
          <cell r="V2474" t="str">
            <v>Upgrading &amp; Utilitie - Upgrading &amp; Utilities</v>
          </cell>
          <cell r="W2474" t="str">
            <v>30 Days net terms</v>
          </cell>
          <cell r="X2474">
            <v>218805.32</v>
          </cell>
          <cell r="Y2474">
            <v>584032</v>
          </cell>
          <cell r="Z2474">
            <v>93603.04</v>
          </cell>
        </row>
        <row r="2475">
          <cell r="A2475" t="str">
            <v>803408-6-3</v>
          </cell>
          <cell r="B2475" t="str">
            <v>803408-6</v>
          </cell>
          <cell r="C2475">
            <v>3</v>
          </cell>
          <cell r="D2475">
            <v>404195</v>
          </cell>
          <cell r="E2475" t="str">
            <v>Roevin Technical People, a div. of  Adecco Employment Services Limited</v>
          </cell>
          <cell r="F2475" t="str">
            <v>Profesional Service Agreement</v>
          </cell>
          <cell r="G2475" t="str">
            <v>Schedules for Master Agreements</v>
          </cell>
          <cell r="H2475" t="str">
            <v>General, Tracy</v>
          </cell>
          <cell r="I2475">
            <v>40994</v>
          </cell>
          <cell r="J2475">
            <v>41005</v>
          </cell>
          <cell r="K2475">
            <v>41096</v>
          </cell>
          <cell r="L2475" t="str">
            <v>Complete</v>
          </cell>
          <cell r="M2475" t="str">
            <v>Executed</v>
          </cell>
          <cell r="N2475">
            <v>41011</v>
          </cell>
          <cell r="O2475" t="str">
            <v>Parallel_Return_to_Edit_Mode</v>
          </cell>
          <cell r="P2475" t="str">
            <v>General, Tracy</v>
          </cell>
          <cell r="R2475" t="str">
            <v>Marina Crawford</v>
          </cell>
          <cell r="S2475" t="str">
            <v>Ron Laing</v>
          </cell>
          <cell r="T2475" t="str">
            <v>Karen Almadi</v>
          </cell>
          <cell r="U2475" t="str">
            <v>H - Horizon</v>
          </cell>
          <cell r="V2475" t="str">
            <v>Upgrading &amp; Utilitie - Upgrading &amp; Utilities</v>
          </cell>
          <cell r="W2475" t="str">
            <v>30 Days net terms</v>
          </cell>
          <cell r="X2475">
            <v>278805.32</v>
          </cell>
          <cell r="Y2475">
            <v>584032</v>
          </cell>
          <cell r="Z2475">
            <v>60000</v>
          </cell>
        </row>
        <row r="2476">
          <cell r="A2476" t="str">
            <v>803408-63-1</v>
          </cell>
          <cell r="B2476" t="str">
            <v>803408-63</v>
          </cell>
          <cell r="C2476">
            <v>1</v>
          </cell>
          <cell r="D2476">
            <v>404863</v>
          </cell>
          <cell r="E2476" t="str">
            <v>Roevin Technical People, a div. of  Adecco Employment Services Limited</v>
          </cell>
          <cell r="F2476" t="str">
            <v>Surendran Kandulva - Contract Extension</v>
          </cell>
          <cell r="G2476" t="str">
            <v>Schedules for Master Agreements</v>
          </cell>
          <cell r="H2476" t="str">
            <v>Soriano, Loreta</v>
          </cell>
          <cell r="I2476">
            <v>41207</v>
          </cell>
          <cell r="J2476">
            <v>41228</v>
          </cell>
          <cell r="K2476">
            <v>41456</v>
          </cell>
          <cell r="L2476" t="str">
            <v>Complete</v>
          </cell>
          <cell r="M2476" t="str">
            <v>Executed</v>
          </cell>
          <cell r="N2476">
            <v>41226</v>
          </cell>
          <cell r="O2476" t="str">
            <v>Edit New Supplement</v>
          </cell>
          <cell r="P2476" t="str">
            <v>Spence, Adam</v>
          </cell>
          <cell r="Q2476" t="str">
            <v>Spence, Adam</v>
          </cell>
          <cell r="R2476" t="str">
            <v>Julie Easthope</v>
          </cell>
          <cell r="S2476" t="str">
            <v>Ron Laing</v>
          </cell>
          <cell r="T2476" t="str">
            <v>Stephanie Graham</v>
          </cell>
          <cell r="U2476" t="str">
            <v>H - Horizon</v>
          </cell>
          <cell r="V2476" t="str">
            <v>All</v>
          </cell>
          <cell r="W2476" t="str">
            <v>30 Days net terms</v>
          </cell>
          <cell r="X2476">
            <v>190000</v>
          </cell>
          <cell r="Y2476">
            <v>584032</v>
          </cell>
          <cell r="Z2476">
            <v>110000</v>
          </cell>
        </row>
        <row r="2477">
          <cell r="A2477" t="str">
            <v>803408-63-1</v>
          </cell>
          <cell r="B2477" t="str">
            <v>803408-63</v>
          </cell>
          <cell r="C2477">
            <v>1</v>
          </cell>
          <cell r="D2477">
            <v>404863</v>
          </cell>
          <cell r="E2477" t="str">
            <v>Roevin Technical People, a div. of  Adecco Employment Services Limited</v>
          </cell>
          <cell r="F2477" t="str">
            <v>Surendran Kandulva - Contract Extension</v>
          </cell>
          <cell r="G2477" t="str">
            <v>Schedules for Master Agreements</v>
          </cell>
          <cell r="H2477" t="str">
            <v>Soriano, Loreta</v>
          </cell>
          <cell r="I2477">
            <v>41207</v>
          </cell>
          <cell r="J2477">
            <v>41228</v>
          </cell>
          <cell r="K2477">
            <v>41456</v>
          </cell>
          <cell r="L2477" t="str">
            <v>Complete</v>
          </cell>
          <cell r="M2477" t="str">
            <v>Executed</v>
          </cell>
          <cell r="N2477">
            <v>41226</v>
          </cell>
          <cell r="O2477" t="str">
            <v>Execute Contract</v>
          </cell>
          <cell r="P2477" t="str">
            <v>Spence, Adam</v>
          </cell>
          <cell r="Q2477" t="str">
            <v>Spence, Adam</v>
          </cell>
          <cell r="R2477" t="str">
            <v>Julie Easthope</v>
          </cell>
          <cell r="S2477" t="str">
            <v>Ron Laing</v>
          </cell>
          <cell r="T2477" t="str">
            <v>Stephanie Graham</v>
          </cell>
          <cell r="U2477" t="str">
            <v>H - Horizon</v>
          </cell>
          <cell r="V2477" t="str">
            <v>All</v>
          </cell>
          <cell r="W2477" t="str">
            <v>30 Days net terms</v>
          </cell>
          <cell r="X2477">
            <v>190000</v>
          </cell>
          <cell r="Y2477">
            <v>584032</v>
          </cell>
          <cell r="Z2477">
            <v>110000</v>
          </cell>
        </row>
        <row r="2478">
          <cell r="A2478" t="str">
            <v>803408-64-1</v>
          </cell>
          <cell r="B2478" t="str">
            <v>803408-64</v>
          </cell>
          <cell r="C2478">
            <v>1</v>
          </cell>
          <cell r="D2478">
            <v>404857</v>
          </cell>
          <cell r="E2478" t="str">
            <v>Roevin Technical People, a div. of  Adecco Employment Services Limited</v>
          </cell>
          <cell r="F2478" t="str">
            <v>Uchenna Agu - Contract Extension</v>
          </cell>
          <cell r="G2478" t="str">
            <v>Schedules for Master Agreements</v>
          </cell>
          <cell r="H2478" t="str">
            <v>Soriano, Loreta</v>
          </cell>
          <cell r="I2478">
            <v>41241</v>
          </cell>
          <cell r="J2478">
            <v>41275</v>
          </cell>
          <cell r="K2478">
            <v>41455</v>
          </cell>
          <cell r="L2478" t="str">
            <v>Complete</v>
          </cell>
          <cell r="M2478" t="str">
            <v>Executed</v>
          </cell>
          <cell r="N2478">
            <v>41248</v>
          </cell>
          <cell r="O2478" t="str">
            <v>Parallel_Return_to_Edit_Mode</v>
          </cell>
          <cell r="P2478" t="str">
            <v>Spence, Adam</v>
          </cell>
          <cell r="R2478" t="str">
            <v>Julie Easthope</v>
          </cell>
          <cell r="S2478" t="str">
            <v>Kara Slemko</v>
          </cell>
          <cell r="T2478" t="str">
            <v>Stephanie Graham</v>
          </cell>
          <cell r="U2478" t="str">
            <v>H - Horizon</v>
          </cell>
          <cell r="V2478" t="str">
            <v>Bitumen Production</v>
          </cell>
          <cell r="W2478" t="str">
            <v>30 Days net terms</v>
          </cell>
          <cell r="X2478">
            <v>200000</v>
          </cell>
          <cell r="Y2478">
            <v>584032</v>
          </cell>
          <cell r="Z2478">
            <v>100000</v>
          </cell>
        </row>
        <row r="2479">
          <cell r="A2479" t="str">
            <v>803408-64-1</v>
          </cell>
          <cell r="B2479" t="str">
            <v>803408-64</v>
          </cell>
          <cell r="C2479">
            <v>1</v>
          </cell>
          <cell r="D2479">
            <v>404857</v>
          </cell>
          <cell r="E2479" t="str">
            <v>Roevin Technical People, a div. of  Adecco Employment Services Limited</v>
          </cell>
          <cell r="F2479" t="str">
            <v>Uchenna Agu - Contract Extension</v>
          </cell>
          <cell r="G2479" t="str">
            <v>Schedules for Master Agreements</v>
          </cell>
          <cell r="H2479" t="str">
            <v>Soriano, Loreta</v>
          </cell>
          <cell r="I2479">
            <v>41241</v>
          </cell>
          <cell r="J2479">
            <v>41275</v>
          </cell>
          <cell r="K2479">
            <v>41455</v>
          </cell>
          <cell r="L2479" t="str">
            <v>Complete</v>
          </cell>
          <cell r="M2479" t="str">
            <v>Executed</v>
          </cell>
          <cell r="N2479">
            <v>41248</v>
          </cell>
          <cell r="O2479" t="str">
            <v>Edit New Supplement</v>
          </cell>
          <cell r="P2479" t="str">
            <v>Spence, Adam</v>
          </cell>
          <cell r="Q2479" t="str">
            <v>Spence, Adam</v>
          </cell>
          <cell r="R2479" t="str">
            <v>Julie Easthope</v>
          </cell>
          <cell r="S2479" t="str">
            <v>Kara Slemko</v>
          </cell>
          <cell r="T2479" t="str">
            <v>Stephanie Graham</v>
          </cell>
          <cell r="U2479" t="str">
            <v>H - Horizon</v>
          </cell>
          <cell r="V2479" t="str">
            <v>Bitumen Production</v>
          </cell>
          <cell r="W2479" t="str">
            <v>30 Days net terms</v>
          </cell>
          <cell r="X2479">
            <v>200000</v>
          </cell>
          <cell r="Y2479">
            <v>584032</v>
          </cell>
          <cell r="Z2479">
            <v>100000</v>
          </cell>
        </row>
        <row r="2480">
          <cell r="A2480" t="str">
            <v>803408-65-1</v>
          </cell>
          <cell r="B2480" t="str">
            <v>803408-65</v>
          </cell>
          <cell r="C2480">
            <v>1</v>
          </cell>
          <cell r="D2480">
            <v>404892</v>
          </cell>
          <cell r="E2480" t="str">
            <v>Roevin Technical People, a div. of  Adecco Employment Services Limited</v>
          </cell>
          <cell r="F2480" t="str">
            <v>Murty Madugual -U2</v>
          </cell>
          <cell r="G2480" t="str">
            <v>Schedules for Master Agreements</v>
          </cell>
          <cell r="H2480" t="str">
            <v>Soriano, Loreta</v>
          </cell>
          <cell r="I2480">
            <v>41130</v>
          </cell>
          <cell r="J2480">
            <v>41051</v>
          </cell>
          <cell r="K2480">
            <v>41221</v>
          </cell>
          <cell r="L2480" t="str">
            <v>Complete</v>
          </cell>
          <cell r="M2480" t="str">
            <v>Executed</v>
          </cell>
          <cell r="N2480">
            <v>41148</v>
          </cell>
          <cell r="O2480" t="str">
            <v>Parallel_Return_to_Edit_Mode</v>
          </cell>
          <cell r="P2480" t="str">
            <v>Spence, Adam</v>
          </cell>
          <cell r="R2480" t="str">
            <v>Julie Easthope</v>
          </cell>
          <cell r="S2480" t="str">
            <v>Ron Laing</v>
          </cell>
          <cell r="T2480" t="str">
            <v>Stephanie Graham</v>
          </cell>
          <cell r="U2480" t="str">
            <v>H - Horizon</v>
          </cell>
          <cell r="V2480" t="str">
            <v>Upgrading &amp; Utilitie - Upgrading &amp; Utilities</v>
          </cell>
          <cell r="W2480" t="str">
            <v>30 Days net terms</v>
          </cell>
          <cell r="X2480">
            <v>122000</v>
          </cell>
          <cell r="Y2480">
            <v>584032</v>
          </cell>
          <cell r="Z2480">
            <v>62000</v>
          </cell>
        </row>
        <row r="2481">
          <cell r="A2481" t="str">
            <v>803408-65-1</v>
          </cell>
          <cell r="B2481" t="str">
            <v>803408-65</v>
          </cell>
          <cell r="C2481">
            <v>1</v>
          </cell>
          <cell r="D2481">
            <v>404892</v>
          </cell>
          <cell r="E2481" t="str">
            <v>Roevin Technical People, a div. of  Adecco Employment Services Limited</v>
          </cell>
          <cell r="F2481" t="str">
            <v>Murty Madugual -U2</v>
          </cell>
          <cell r="G2481" t="str">
            <v>Schedules for Master Agreements</v>
          </cell>
          <cell r="H2481" t="str">
            <v>Soriano, Loreta</v>
          </cell>
          <cell r="I2481">
            <v>41130</v>
          </cell>
          <cell r="J2481">
            <v>41051</v>
          </cell>
          <cell r="K2481">
            <v>41221</v>
          </cell>
          <cell r="L2481" t="str">
            <v>Complete</v>
          </cell>
          <cell r="M2481" t="str">
            <v>Executed</v>
          </cell>
          <cell r="N2481">
            <v>41148</v>
          </cell>
          <cell r="O2481" t="str">
            <v>Parallel_Return_to_Edit_Mode</v>
          </cell>
          <cell r="P2481" t="str">
            <v>Spence, Adam</v>
          </cell>
          <cell r="R2481" t="str">
            <v>Julie Easthope</v>
          </cell>
          <cell r="S2481" t="str">
            <v>Ron Laing</v>
          </cell>
          <cell r="T2481" t="str">
            <v>Stephanie Graham</v>
          </cell>
          <cell r="U2481" t="str">
            <v>H - Horizon</v>
          </cell>
          <cell r="V2481" t="str">
            <v>Upgrading &amp; Utilitie - Upgrading &amp; Utilities</v>
          </cell>
          <cell r="W2481" t="str">
            <v>30 Days net terms</v>
          </cell>
          <cell r="X2481">
            <v>122000</v>
          </cell>
          <cell r="Y2481">
            <v>584032</v>
          </cell>
          <cell r="Z2481">
            <v>62000</v>
          </cell>
        </row>
        <row r="2482">
          <cell r="A2482" t="str">
            <v>803408-65-2</v>
          </cell>
          <cell r="B2482" t="str">
            <v>803408-65</v>
          </cell>
          <cell r="C2482">
            <v>2</v>
          </cell>
          <cell r="D2482">
            <v>404892</v>
          </cell>
          <cell r="E2482" t="str">
            <v>Roevin Technical People, a div. of  Adecco Employment Services Limited</v>
          </cell>
          <cell r="F2482" t="str">
            <v>Murty Madugula -Mechanical/Civil/Structural Engineer</v>
          </cell>
          <cell r="G2482" t="str">
            <v>Schedules for Master Agreements</v>
          </cell>
          <cell r="H2482" t="str">
            <v>Soriano, Loreta</v>
          </cell>
          <cell r="I2482">
            <v>41696</v>
          </cell>
          <cell r="J2482">
            <v>41699</v>
          </cell>
          <cell r="K2482">
            <v>41951</v>
          </cell>
          <cell r="L2482" t="str">
            <v>Complete</v>
          </cell>
          <cell r="M2482" t="str">
            <v>Executed</v>
          </cell>
          <cell r="N2482">
            <v>41710</v>
          </cell>
          <cell r="O2482" t="str">
            <v>Edit New Supplement</v>
          </cell>
          <cell r="P2482" t="str">
            <v>Soriano, Loreta</v>
          </cell>
          <cell r="Q2482" t="str">
            <v>Soriano, Loreta</v>
          </cell>
          <cell r="R2482" t="str">
            <v>Carla Salazar</v>
          </cell>
          <cell r="S2482" t="str">
            <v>Kara Slemko</v>
          </cell>
          <cell r="T2482" t="str">
            <v>Stephanie Graham</v>
          </cell>
          <cell r="U2482" t="str">
            <v>H - Horizon</v>
          </cell>
          <cell r="V2482" t="str">
            <v>Upgrading &amp; Utilitie - Upgrading &amp; Utilities</v>
          </cell>
          <cell r="W2482" t="str">
            <v>30 Days net terms</v>
          </cell>
          <cell r="X2482">
            <v>322000</v>
          </cell>
          <cell r="Y2482">
            <v>584032</v>
          </cell>
          <cell r="Z2482">
            <v>200000</v>
          </cell>
        </row>
        <row r="2483">
          <cell r="A2483" t="str">
            <v>803408-65-2</v>
          </cell>
          <cell r="B2483" t="str">
            <v>803408-65</v>
          </cell>
          <cell r="C2483">
            <v>2</v>
          </cell>
          <cell r="D2483">
            <v>404892</v>
          </cell>
          <cell r="E2483" t="str">
            <v>Roevin Technical People, a div. of  Adecco Employment Services Limited</v>
          </cell>
          <cell r="F2483" t="str">
            <v>Murty Madugula -Mechanical/Civil/Structural Engineer</v>
          </cell>
          <cell r="G2483" t="str">
            <v>Schedules for Master Agreements</v>
          </cell>
          <cell r="H2483" t="str">
            <v>Soriano, Loreta</v>
          </cell>
          <cell r="I2483">
            <v>41696</v>
          </cell>
          <cell r="J2483">
            <v>41699</v>
          </cell>
          <cell r="K2483">
            <v>41951</v>
          </cell>
          <cell r="L2483" t="str">
            <v>Complete</v>
          </cell>
          <cell r="M2483" t="str">
            <v>Executed</v>
          </cell>
          <cell r="N2483">
            <v>41710</v>
          </cell>
          <cell r="O2483" t="str">
            <v>Edit New Supplement</v>
          </cell>
          <cell r="P2483" t="str">
            <v>Soriano, Loreta</v>
          </cell>
          <cell r="Q2483" t="str">
            <v>Soriano, Loreta</v>
          </cell>
          <cell r="R2483" t="str">
            <v>Carla Salazar</v>
          </cell>
          <cell r="S2483" t="str">
            <v>Kara Slemko</v>
          </cell>
          <cell r="T2483" t="str">
            <v>Stephanie Graham</v>
          </cell>
          <cell r="U2483" t="str">
            <v>H - Horizon</v>
          </cell>
          <cell r="V2483" t="str">
            <v>Upgrading &amp; Utilitie - Upgrading &amp; Utilities</v>
          </cell>
          <cell r="W2483" t="str">
            <v>30 Days net terms</v>
          </cell>
          <cell r="X2483">
            <v>322000</v>
          </cell>
          <cell r="Y2483">
            <v>584032</v>
          </cell>
          <cell r="Z2483">
            <v>200000</v>
          </cell>
        </row>
        <row r="2484">
          <cell r="A2484" t="str">
            <v>803408-66-1</v>
          </cell>
          <cell r="B2484" t="str">
            <v>803408-66</v>
          </cell>
          <cell r="C2484">
            <v>1</v>
          </cell>
          <cell r="D2484">
            <v>404893</v>
          </cell>
          <cell r="E2484" t="str">
            <v>Roevin Technical People, a div. of  Adecco Employment Services Limited</v>
          </cell>
          <cell r="F2484" t="str">
            <v>Jackie Roberts-Admin Assist BP</v>
          </cell>
          <cell r="G2484" t="str">
            <v>Schedules for Master Agreements</v>
          </cell>
          <cell r="H2484" t="str">
            <v>General, Tracy</v>
          </cell>
          <cell r="I2484">
            <v>41122</v>
          </cell>
          <cell r="J2484">
            <v>41159</v>
          </cell>
          <cell r="K2484">
            <v>41249</v>
          </cell>
          <cell r="L2484" t="str">
            <v>Complete</v>
          </cell>
          <cell r="M2484" t="str">
            <v>Executed</v>
          </cell>
          <cell r="N2484">
            <v>41144</v>
          </cell>
          <cell r="O2484" t="str">
            <v>Parallel_Return_to_Edit_Mode</v>
          </cell>
          <cell r="P2484" t="str">
            <v>Spence, Adam</v>
          </cell>
          <cell r="R2484" t="str">
            <v>Marina Crawford</v>
          </cell>
          <cell r="S2484" t="str">
            <v>Ron Laing</v>
          </cell>
          <cell r="T2484" t="str">
            <v>Karen Almadi</v>
          </cell>
          <cell r="U2484" t="str">
            <v>H - Horizon</v>
          </cell>
          <cell r="V2484" t="str">
            <v>Bitumen Production</v>
          </cell>
          <cell r="W2484" t="str">
            <v>30 Days net terms</v>
          </cell>
          <cell r="X2484">
            <v>41000</v>
          </cell>
          <cell r="Y2484">
            <v>584032</v>
          </cell>
          <cell r="Z2484">
            <v>21000</v>
          </cell>
        </row>
        <row r="2485">
          <cell r="A2485" t="str">
            <v>803408-66-1</v>
          </cell>
          <cell r="B2485" t="str">
            <v>803408-66</v>
          </cell>
          <cell r="C2485">
            <v>1</v>
          </cell>
          <cell r="D2485">
            <v>404893</v>
          </cell>
          <cell r="E2485" t="str">
            <v>Roevin Technical People, a div. of  Adecco Employment Services Limited</v>
          </cell>
          <cell r="F2485" t="str">
            <v>Jackie Roberts-Admin Assist BP</v>
          </cell>
          <cell r="G2485" t="str">
            <v>Schedules for Master Agreements</v>
          </cell>
          <cell r="H2485" t="str">
            <v>General, Tracy</v>
          </cell>
          <cell r="I2485">
            <v>41122</v>
          </cell>
          <cell r="J2485">
            <v>41159</v>
          </cell>
          <cell r="K2485">
            <v>41249</v>
          </cell>
          <cell r="L2485" t="str">
            <v>Complete</v>
          </cell>
          <cell r="M2485" t="str">
            <v>Executed</v>
          </cell>
          <cell r="N2485">
            <v>41144</v>
          </cell>
          <cell r="O2485" t="str">
            <v>Approve Contract</v>
          </cell>
          <cell r="P2485" t="str">
            <v>Business Area Approver</v>
          </cell>
          <cell r="R2485" t="str">
            <v>Marina Crawford</v>
          </cell>
          <cell r="S2485" t="str">
            <v>Ron Laing</v>
          </cell>
          <cell r="T2485" t="str">
            <v>Karen Almadi</v>
          </cell>
          <cell r="U2485" t="str">
            <v>H - Horizon</v>
          </cell>
          <cell r="V2485" t="str">
            <v>Bitumen Production</v>
          </cell>
          <cell r="W2485" t="str">
            <v>30 Days net terms</v>
          </cell>
          <cell r="X2485">
            <v>41000</v>
          </cell>
          <cell r="Y2485">
            <v>584032</v>
          </cell>
          <cell r="Z2485">
            <v>21000</v>
          </cell>
        </row>
        <row r="2486">
          <cell r="A2486" t="str">
            <v>803408-66-2</v>
          </cell>
          <cell r="B2486" t="str">
            <v>803408-66</v>
          </cell>
          <cell r="C2486">
            <v>2</v>
          </cell>
          <cell r="D2486">
            <v>404893</v>
          </cell>
          <cell r="E2486" t="str">
            <v>Roevin Technical People, a div. of  Adecco Employment Services Limited</v>
          </cell>
          <cell r="F2486" t="str">
            <v>Jackie Roberts-Admin Assist BP</v>
          </cell>
          <cell r="G2486" t="str">
            <v>Schedules for Master Agreements</v>
          </cell>
          <cell r="H2486" t="str">
            <v>General, Tracy</v>
          </cell>
          <cell r="I2486">
            <v>41281</v>
          </cell>
          <cell r="J2486">
            <v>41159</v>
          </cell>
          <cell r="K2486">
            <v>41364</v>
          </cell>
          <cell r="L2486" t="str">
            <v>Complete</v>
          </cell>
          <cell r="M2486" t="str">
            <v>Executed</v>
          </cell>
          <cell r="N2486">
            <v>41289</v>
          </cell>
          <cell r="O2486" t="str">
            <v>Parallel_Return_to_Edit_Mode</v>
          </cell>
          <cell r="P2486" t="str">
            <v>General, Tracy</v>
          </cell>
          <cell r="R2486" t="str">
            <v>Marina Crawford</v>
          </cell>
          <cell r="S2486" t="str">
            <v>Kara Slemko</v>
          </cell>
          <cell r="T2486" t="str">
            <v>Karen Almadi</v>
          </cell>
          <cell r="U2486" t="str">
            <v>H - Horizon</v>
          </cell>
          <cell r="V2486" t="str">
            <v>Bitumen Production</v>
          </cell>
          <cell r="W2486" t="str">
            <v>30 Days net terms</v>
          </cell>
          <cell r="X2486">
            <v>61000</v>
          </cell>
          <cell r="Y2486">
            <v>584032</v>
          </cell>
          <cell r="Z2486">
            <v>20000</v>
          </cell>
        </row>
        <row r="2487">
          <cell r="A2487" t="str">
            <v>803408-66-2</v>
          </cell>
          <cell r="B2487" t="str">
            <v>803408-66</v>
          </cell>
          <cell r="C2487">
            <v>2</v>
          </cell>
          <cell r="D2487">
            <v>404893</v>
          </cell>
          <cell r="E2487" t="str">
            <v>Roevin Technical People, a div. of  Adecco Employment Services Limited</v>
          </cell>
          <cell r="F2487" t="str">
            <v>Jackie Roberts-Admin Assist BP</v>
          </cell>
          <cell r="G2487" t="str">
            <v>Schedules for Master Agreements</v>
          </cell>
          <cell r="H2487" t="str">
            <v>General, Tracy</v>
          </cell>
          <cell r="I2487">
            <v>41281</v>
          </cell>
          <cell r="J2487">
            <v>41159</v>
          </cell>
          <cell r="K2487">
            <v>41364</v>
          </cell>
          <cell r="L2487" t="str">
            <v>Complete</v>
          </cell>
          <cell r="M2487" t="str">
            <v>Executed</v>
          </cell>
          <cell r="N2487">
            <v>41289</v>
          </cell>
          <cell r="O2487" t="str">
            <v>Approve Contract</v>
          </cell>
          <cell r="P2487" t="str">
            <v>Commercial Operations Approver</v>
          </cell>
          <cell r="Q2487" t="str">
            <v>King, Brian</v>
          </cell>
          <cell r="R2487" t="str">
            <v>Marina Crawford</v>
          </cell>
          <cell r="S2487" t="str">
            <v>Kara Slemko</v>
          </cell>
          <cell r="T2487" t="str">
            <v>Karen Almadi</v>
          </cell>
          <cell r="U2487" t="str">
            <v>H - Horizon</v>
          </cell>
          <cell r="V2487" t="str">
            <v>Bitumen Production</v>
          </cell>
          <cell r="W2487" t="str">
            <v>30 Days net terms</v>
          </cell>
          <cell r="X2487">
            <v>61000</v>
          </cell>
          <cell r="Y2487">
            <v>584032</v>
          </cell>
          <cell r="Z2487">
            <v>20000</v>
          </cell>
        </row>
        <row r="2488">
          <cell r="A2488" t="str">
            <v>803408-68-1</v>
          </cell>
          <cell r="B2488" t="str">
            <v>803408-68</v>
          </cell>
          <cell r="C2488">
            <v>1</v>
          </cell>
          <cell r="D2488">
            <v>404912</v>
          </cell>
          <cell r="E2488" t="str">
            <v>Roevin Technical People, a div. of  Adecco Employment Services Limited</v>
          </cell>
          <cell r="F2488" t="str">
            <v>Malathi G.K. - Tech. Development</v>
          </cell>
          <cell r="G2488" t="str">
            <v>Schedules for Master Agreements</v>
          </cell>
          <cell r="H2488" t="str">
            <v>General, Tracy</v>
          </cell>
          <cell r="I2488">
            <v>41183</v>
          </cell>
          <cell r="J2488">
            <v>41160</v>
          </cell>
          <cell r="K2488">
            <v>41364</v>
          </cell>
          <cell r="L2488" t="str">
            <v>Complete</v>
          </cell>
          <cell r="M2488" t="str">
            <v>Executed</v>
          </cell>
          <cell r="N2488">
            <v>41199</v>
          </cell>
          <cell r="O2488" t="str">
            <v>Approve Contract</v>
          </cell>
          <cell r="P2488" t="str">
            <v>Commercial Operations Approver</v>
          </cell>
          <cell r="Q2488" t="str">
            <v>King, Brian</v>
          </cell>
          <cell r="R2488" t="str">
            <v>Marina Crawford</v>
          </cell>
          <cell r="S2488" t="str">
            <v>Ron Laing</v>
          </cell>
          <cell r="T2488" t="str">
            <v>Karen Almadi</v>
          </cell>
          <cell r="U2488" t="str">
            <v>H - Horizon</v>
          </cell>
          <cell r="V2488" t="str">
            <v>Bitumen Production</v>
          </cell>
          <cell r="W2488" t="str">
            <v>30 Days net terms</v>
          </cell>
          <cell r="X2488">
            <v>116000</v>
          </cell>
          <cell r="Y2488">
            <v>584032</v>
          </cell>
          <cell r="Z2488">
            <v>16000</v>
          </cell>
        </row>
        <row r="2489">
          <cell r="A2489" t="str">
            <v>803408-68-1</v>
          </cell>
          <cell r="B2489" t="str">
            <v>803408-68</v>
          </cell>
          <cell r="C2489">
            <v>1</v>
          </cell>
          <cell r="D2489">
            <v>404912</v>
          </cell>
          <cell r="E2489" t="str">
            <v>Roevin Technical People, a div. of  Adecco Employment Services Limited</v>
          </cell>
          <cell r="F2489" t="str">
            <v>Malathi G.K. - Tech. Development</v>
          </cell>
          <cell r="G2489" t="str">
            <v>Schedules for Master Agreements</v>
          </cell>
          <cell r="H2489" t="str">
            <v>General, Tracy</v>
          </cell>
          <cell r="I2489">
            <v>41183</v>
          </cell>
          <cell r="J2489">
            <v>41160</v>
          </cell>
          <cell r="K2489">
            <v>41364</v>
          </cell>
          <cell r="L2489" t="str">
            <v>Complete</v>
          </cell>
          <cell r="M2489" t="str">
            <v>Executed</v>
          </cell>
          <cell r="N2489">
            <v>41199</v>
          </cell>
          <cell r="O2489" t="str">
            <v>Parallel_Return_to_Edit_Mode</v>
          </cell>
          <cell r="P2489" t="str">
            <v>Pasternak, Dean</v>
          </cell>
          <cell r="R2489" t="str">
            <v>Marina Crawford</v>
          </cell>
          <cell r="S2489" t="str">
            <v>Ron Laing</v>
          </cell>
          <cell r="T2489" t="str">
            <v>Karen Almadi</v>
          </cell>
          <cell r="U2489" t="str">
            <v>H - Horizon</v>
          </cell>
          <cell r="V2489" t="str">
            <v>Bitumen Production</v>
          </cell>
          <cell r="W2489" t="str">
            <v>30 Days net terms</v>
          </cell>
          <cell r="X2489">
            <v>116000</v>
          </cell>
          <cell r="Y2489">
            <v>584032</v>
          </cell>
          <cell r="Z2489">
            <v>16000</v>
          </cell>
        </row>
        <row r="2490">
          <cell r="A2490" t="str">
            <v>803408-68-2</v>
          </cell>
          <cell r="B2490" t="str">
            <v>803408-68</v>
          </cell>
          <cell r="C2490">
            <v>2</v>
          </cell>
          <cell r="D2490">
            <v>404912</v>
          </cell>
          <cell r="E2490" t="str">
            <v>Roevin Technical People, a div. of  Adecco Employment Services Limited</v>
          </cell>
          <cell r="F2490" t="str">
            <v>Malathi G.K. - Tech. Development</v>
          </cell>
          <cell r="G2490" t="str">
            <v>Schedules for Master Agreements</v>
          </cell>
          <cell r="H2490" t="str">
            <v>Brant, Edna</v>
          </cell>
          <cell r="I2490">
            <v>41410</v>
          </cell>
          <cell r="J2490">
            <v>41365</v>
          </cell>
          <cell r="K2490">
            <v>41425</v>
          </cell>
          <cell r="L2490" t="str">
            <v>Complete</v>
          </cell>
          <cell r="M2490" t="str">
            <v>Executed</v>
          </cell>
          <cell r="N2490">
            <v>41421</v>
          </cell>
          <cell r="O2490" t="str">
            <v>Approve Contract</v>
          </cell>
          <cell r="P2490" t="str">
            <v>Business Area Approver</v>
          </cell>
          <cell r="Q2490" t="str">
            <v>Babu, Ashok</v>
          </cell>
          <cell r="R2490" t="str">
            <v>Marina Crawford</v>
          </cell>
          <cell r="S2490" t="str">
            <v>Ron Laing</v>
          </cell>
          <cell r="T2490" t="str">
            <v>Karen Almadi</v>
          </cell>
          <cell r="U2490" t="str">
            <v>H - Horizon</v>
          </cell>
          <cell r="V2490" t="str">
            <v>Bitumen Production</v>
          </cell>
          <cell r="W2490" t="str">
            <v>30 Days net terms</v>
          </cell>
          <cell r="X2490">
            <v>122000</v>
          </cell>
          <cell r="Y2490">
            <v>584032</v>
          </cell>
          <cell r="Z2490">
            <v>6000</v>
          </cell>
        </row>
        <row r="2491">
          <cell r="A2491" t="str">
            <v>803408-68-2</v>
          </cell>
          <cell r="B2491" t="str">
            <v>803408-68</v>
          </cell>
          <cell r="C2491">
            <v>2</v>
          </cell>
          <cell r="D2491">
            <v>404912</v>
          </cell>
          <cell r="E2491" t="str">
            <v>Roevin Technical People, a div. of  Adecco Employment Services Limited</v>
          </cell>
          <cell r="F2491" t="str">
            <v>Malathi G.K. - Tech. Development</v>
          </cell>
          <cell r="G2491" t="str">
            <v>Schedules for Master Agreements</v>
          </cell>
          <cell r="H2491" t="str">
            <v>Brant, Edna</v>
          </cell>
          <cell r="I2491">
            <v>41410</v>
          </cell>
          <cell r="J2491">
            <v>41365</v>
          </cell>
          <cell r="K2491">
            <v>41425</v>
          </cell>
          <cell r="L2491" t="str">
            <v>Complete</v>
          </cell>
          <cell r="M2491" t="str">
            <v>Executed</v>
          </cell>
          <cell r="N2491">
            <v>41421</v>
          </cell>
          <cell r="O2491" t="str">
            <v>Parallel_Return_to_Edit_Mode</v>
          </cell>
          <cell r="P2491" t="str">
            <v>Brant, Edna</v>
          </cell>
          <cell r="R2491" t="str">
            <v>Marina Crawford</v>
          </cell>
          <cell r="S2491" t="str">
            <v>Ron Laing</v>
          </cell>
          <cell r="T2491" t="str">
            <v>Karen Almadi</v>
          </cell>
          <cell r="U2491" t="str">
            <v>H - Horizon</v>
          </cell>
          <cell r="V2491" t="str">
            <v>Bitumen Production</v>
          </cell>
          <cell r="W2491" t="str">
            <v>30 Days net terms</v>
          </cell>
          <cell r="X2491">
            <v>122000</v>
          </cell>
          <cell r="Y2491">
            <v>584032</v>
          </cell>
          <cell r="Z2491">
            <v>6000</v>
          </cell>
        </row>
        <row r="2492">
          <cell r="A2492" t="str">
            <v>803408-68-3</v>
          </cell>
          <cell r="B2492" t="str">
            <v>803408-68</v>
          </cell>
          <cell r="C2492">
            <v>3</v>
          </cell>
          <cell r="D2492">
            <v>404912</v>
          </cell>
          <cell r="E2492" t="str">
            <v>Roevin Technical People, a div. of  Adecco Employment Services Limited</v>
          </cell>
          <cell r="F2492" t="str">
            <v>Malathi G.K. - Process Coordinator</v>
          </cell>
          <cell r="G2492" t="str">
            <v>Schedules for Master Agreements</v>
          </cell>
          <cell r="H2492" t="str">
            <v>Soriano, Loreta</v>
          </cell>
          <cell r="I2492">
            <v>41429</v>
          </cell>
          <cell r="J2492">
            <v>41426</v>
          </cell>
          <cell r="K2492">
            <v>41517</v>
          </cell>
          <cell r="L2492" t="str">
            <v>Complete</v>
          </cell>
          <cell r="M2492" t="str">
            <v>Executed</v>
          </cell>
          <cell r="N2492">
            <v>41438</v>
          </cell>
          <cell r="O2492" t="str">
            <v>Parallel_Return_to_Edit_Mode</v>
          </cell>
          <cell r="P2492" t="str">
            <v>Akinnola, Praise</v>
          </cell>
          <cell r="R2492" t="str">
            <v>Julie Easthope</v>
          </cell>
          <cell r="S2492" t="str">
            <v>Ron Laing</v>
          </cell>
          <cell r="T2492" t="str">
            <v>Brenda Balog</v>
          </cell>
          <cell r="U2492" t="str">
            <v>H - Horizon</v>
          </cell>
          <cell r="V2492" t="str">
            <v>Bitumen Production</v>
          </cell>
          <cell r="W2492" t="str">
            <v>30 Days net terms</v>
          </cell>
          <cell r="X2492">
            <v>154644.79999999999</v>
          </cell>
          <cell r="Y2492">
            <v>584032</v>
          </cell>
          <cell r="Z2492">
            <v>32644.799999999999</v>
          </cell>
        </row>
        <row r="2493">
          <cell r="A2493" t="str">
            <v>803408-68-3</v>
          </cell>
          <cell r="B2493" t="str">
            <v>803408-68</v>
          </cell>
          <cell r="C2493">
            <v>3</v>
          </cell>
          <cell r="D2493">
            <v>404912</v>
          </cell>
          <cell r="E2493" t="str">
            <v>Roevin Technical People, a div. of  Adecco Employment Services Limited</v>
          </cell>
          <cell r="F2493" t="str">
            <v>Malathi G.K. - Process Coordinator</v>
          </cell>
          <cell r="G2493" t="str">
            <v>Schedules for Master Agreements</v>
          </cell>
          <cell r="H2493" t="str">
            <v>Soriano, Loreta</v>
          </cell>
          <cell r="I2493">
            <v>41429</v>
          </cell>
          <cell r="J2493">
            <v>41426</v>
          </cell>
          <cell r="K2493">
            <v>41517</v>
          </cell>
          <cell r="L2493" t="str">
            <v>Complete</v>
          </cell>
          <cell r="M2493" t="str">
            <v>Executed</v>
          </cell>
          <cell r="N2493">
            <v>41438</v>
          </cell>
          <cell r="O2493" t="str">
            <v>Approve Contract</v>
          </cell>
          <cell r="P2493" t="str">
            <v>Commercial Operations Approver</v>
          </cell>
          <cell r="Q2493" t="str">
            <v>King, Brian</v>
          </cell>
          <cell r="R2493" t="str">
            <v>Julie Easthope</v>
          </cell>
          <cell r="S2493" t="str">
            <v>Ron Laing</v>
          </cell>
          <cell r="T2493" t="str">
            <v>Brenda Balog</v>
          </cell>
          <cell r="U2493" t="str">
            <v>H - Horizon</v>
          </cell>
          <cell r="V2493" t="str">
            <v>Bitumen Production</v>
          </cell>
          <cell r="W2493" t="str">
            <v>30 Days net terms</v>
          </cell>
          <cell r="X2493">
            <v>154644.79999999999</v>
          </cell>
          <cell r="Y2493">
            <v>584032</v>
          </cell>
          <cell r="Z2493">
            <v>32644.799999999999</v>
          </cell>
        </row>
        <row r="2494">
          <cell r="A2494" t="str">
            <v>803408-68-4</v>
          </cell>
          <cell r="B2494" t="str">
            <v>803408-68</v>
          </cell>
          <cell r="C2494">
            <v>4</v>
          </cell>
          <cell r="D2494">
            <v>404912</v>
          </cell>
          <cell r="E2494" t="str">
            <v>Roevin Technical People, a div. of  Adecco Employment Services Limited</v>
          </cell>
          <cell r="F2494" t="str">
            <v>Malathi Govinsdaswamy - Process Coordinator</v>
          </cell>
          <cell r="G2494" t="str">
            <v>Schedules for Master Agreements</v>
          </cell>
          <cell r="H2494" t="str">
            <v>Soriano, Loreta</v>
          </cell>
          <cell r="I2494">
            <v>41579</v>
          </cell>
          <cell r="J2494">
            <v>41518</v>
          </cell>
          <cell r="K2494">
            <v>41882</v>
          </cell>
          <cell r="L2494" t="str">
            <v>Complete</v>
          </cell>
          <cell r="M2494" t="str">
            <v>Executed</v>
          </cell>
          <cell r="N2494">
            <v>41593</v>
          </cell>
          <cell r="O2494" t="str">
            <v>Parallel_Return_to_Edit_Mode</v>
          </cell>
          <cell r="P2494" t="str">
            <v>Soriano, Loreta</v>
          </cell>
          <cell r="R2494" t="str">
            <v>Carla Salazar</v>
          </cell>
          <cell r="S2494" t="str">
            <v>Kara Slemko</v>
          </cell>
          <cell r="T2494" t="str">
            <v>Stephanie Graham</v>
          </cell>
          <cell r="U2494" t="str">
            <v>H - Horizon</v>
          </cell>
          <cell r="V2494" t="str">
            <v>Upgrading &amp; Utilitie - Upgrading &amp; Utilities</v>
          </cell>
          <cell r="W2494" t="str">
            <v>30 Days net terms</v>
          </cell>
          <cell r="X2494">
            <v>284644.8</v>
          </cell>
          <cell r="Y2494">
            <v>584032</v>
          </cell>
          <cell r="Z2494">
            <v>130000</v>
          </cell>
        </row>
        <row r="2495">
          <cell r="A2495" t="str">
            <v>803408-68-4</v>
          </cell>
          <cell r="B2495" t="str">
            <v>803408-68</v>
          </cell>
          <cell r="C2495">
            <v>4</v>
          </cell>
          <cell r="D2495">
            <v>404912</v>
          </cell>
          <cell r="E2495" t="str">
            <v>Roevin Technical People, a div. of  Adecco Employment Services Limited</v>
          </cell>
          <cell r="F2495" t="str">
            <v>Malathi Govinsdaswamy - Process Coordinator</v>
          </cell>
          <cell r="G2495" t="str">
            <v>Schedules for Master Agreements</v>
          </cell>
          <cell r="H2495" t="str">
            <v>Soriano, Loreta</v>
          </cell>
          <cell r="I2495">
            <v>41579</v>
          </cell>
          <cell r="J2495">
            <v>41518</v>
          </cell>
          <cell r="K2495">
            <v>41882</v>
          </cell>
          <cell r="L2495" t="str">
            <v>Complete</v>
          </cell>
          <cell r="M2495" t="str">
            <v>Executed</v>
          </cell>
          <cell r="N2495">
            <v>41593</v>
          </cell>
          <cell r="O2495" t="str">
            <v>Edit New Supplement</v>
          </cell>
          <cell r="P2495" t="str">
            <v>Soriano, Loreta</v>
          </cell>
          <cell r="Q2495" t="str">
            <v>Soriano, Loreta</v>
          </cell>
          <cell r="R2495" t="str">
            <v>Carla Salazar</v>
          </cell>
          <cell r="S2495" t="str">
            <v>Kara Slemko</v>
          </cell>
          <cell r="T2495" t="str">
            <v>Stephanie Graham</v>
          </cell>
          <cell r="U2495" t="str">
            <v>H - Horizon</v>
          </cell>
          <cell r="V2495" t="str">
            <v>Upgrading &amp; Utilitie - Upgrading &amp; Utilities</v>
          </cell>
          <cell r="W2495" t="str">
            <v>30 Days net terms</v>
          </cell>
          <cell r="X2495">
            <v>284644.8</v>
          </cell>
          <cell r="Y2495">
            <v>584032</v>
          </cell>
          <cell r="Z2495">
            <v>130000</v>
          </cell>
        </row>
        <row r="2496">
          <cell r="A2496" t="str">
            <v>803408-69-1</v>
          </cell>
          <cell r="B2496" t="str">
            <v>803408-69</v>
          </cell>
          <cell r="C2496">
            <v>1</v>
          </cell>
          <cell r="D2496">
            <v>404918</v>
          </cell>
          <cell r="E2496" t="str">
            <v>Roevin Technical People, a div. of  Adecco Employment Services Limited</v>
          </cell>
          <cell r="F2496" t="str">
            <v>Stephanie Collins-Permanent Fees</v>
          </cell>
          <cell r="G2496" t="str">
            <v>Schedules for Master Agreements</v>
          </cell>
          <cell r="H2496" t="str">
            <v>General, Tracy</v>
          </cell>
          <cell r="I2496">
            <v>41192</v>
          </cell>
          <cell r="J2496">
            <v>41085</v>
          </cell>
          <cell r="K2496">
            <v>41172</v>
          </cell>
          <cell r="L2496" t="str">
            <v>Complete</v>
          </cell>
          <cell r="M2496" t="str">
            <v>Executed</v>
          </cell>
          <cell r="N2496">
            <v>41207</v>
          </cell>
          <cell r="O2496" t="str">
            <v>Parallel_Return_to_Edit_Mode</v>
          </cell>
          <cell r="P2496" t="str">
            <v>Pasternak, Dean</v>
          </cell>
          <cell r="R2496" t="str">
            <v>Marina Crawford</v>
          </cell>
          <cell r="S2496" t="str">
            <v>Ron Laing</v>
          </cell>
          <cell r="T2496" t="str">
            <v>Karen Almadi</v>
          </cell>
          <cell r="U2496" t="str">
            <v>H - Horizon</v>
          </cell>
          <cell r="V2496" t="str">
            <v>Bitumen Production</v>
          </cell>
          <cell r="W2496" t="str">
            <v>30 Days net terms</v>
          </cell>
          <cell r="X2496">
            <v>28160</v>
          </cell>
          <cell r="Y2496">
            <v>584032</v>
          </cell>
          <cell r="Z2496">
            <v>8160</v>
          </cell>
        </row>
        <row r="2497">
          <cell r="A2497" t="str">
            <v>803408-69-1</v>
          </cell>
          <cell r="B2497" t="str">
            <v>803408-69</v>
          </cell>
          <cell r="C2497">
            <v>1</v>
          </cell>
          <cell r="D2497">
            <v>404918</v>
          </cell>
          <cell r="E2497" t="str">
            <v>Roevin Technical People, a div. of  Adecco Employment Services Limited</v>
          </cell>
          <cell r="F2497" t="str">
            <v>Stephanie Collins-Permanent Fees</v>
          </cell>
          <cell r="G2497" t="str">
            <v>Schedules for Master Agreements</v>
          </cell>
          <cell r="H2497" t="str">
            <v>General, Tracy</v>
          </cell>
          <cell r="I2497">
            <v>41192</v>
          </cell>
          <cell r="J2497">
            <v>41085</v>
          </cell>
          <cell r="K2497">
            <v>41172</v>
          </cell>
          <cell r="L2497" t="str">
            <v>Complete</v>
          </cell>
          <cell r="M2497" t="str">
            <v>Executed</v>
          </cell>
          <cell r="N2497">
            <v>41207</v>
          </cell>
          <cell r="O2497" t="str">
            <v>Approve Contract</v>
          </cell>
          <cell r="P2497" t="str">
            <v>Business Area Approver</v>
          </cell>
          <cell r="Q2497" t="str">
            <v>Baddeley, Michael</v>
          </cell>
          <cell r="R2497" t="str">
            <v>Marina Crawford</v>
          </cell>
          <cell r="S2497" t="str">
            <v>Ron Laing</v>
          </cell>
          <cell r="T2497" t="str">
            <v>Karen Almadi</v>
          </cell>
          <cell r="U2497" t="str">
            <v>H - Horizon</v>
          </cell>
          <cell r="V2497" t="str">
            <v>Bitumen Production</v>
          </cell>
          <cell r="W2497" t="str">
            <v>30 Days net terms</v>
          </cell>
          <cell r="X2497">
            <v>28160</v>
          </cell>
          <cell r="Y2497">
            <v>584032</v>
          </cell>
          <cell r="Z2497">
            <v>8160</v>
          </cell>
        </row>
        <row r="2498">
          <cell r="A2498" t="str">
            <v>803408-70-1</v>
          </cell>
          <cell r="B2498" t="str">
            <v>803408-70</v>
          </cell>
          <cell r="C2498">
            <v>1</v>
          </cell>
          <cell r="D2498">
            <v>404936</v>
          </cell>
          <cell r="E2498" t="str">
            <v>Roevin Technical People, a div. of  Adecco Employment Services Limited</v>
          </cell>
          <cell r="F2498" t="str">
            <v>Donna Esk Extension</v>
          </cell>
          <cell r="G2498" t="str">
            <v>Schedules for Master Agreements</v>
          </cell>
          <cell r="H2498" t="str">
            <v>General, Tracy</v>
          </cell>
          <cell r="I2498">
            <v>41200</v>
          </cell>
          <cell r="J2498">
            <v>41201</v>
          </cell>
          <cell r="K2498">
            <v>41291</v>
          </cell>
          <cell r="L2498" t="str">
            <v>Complete</v>
          </cell>
          <cell r="M2498" t="str">
            <v>Executed</v>
          </cell>
          <cell r="N2498">
            <v>41207</v>
          </cell>
          <cell r="O2498" t="str">
            <v>Edit New Supplement</v>
          </cell>
          <cell r="P2498" t="str">
            <v>Pasternak, Dean</v>
          </cell>
          <cell r="Q2498" t="str">
            <v>Pasternak, Dean</v>
          </cell>
          <cell r="R2498" t="str">
            <v>Marina Crawford</v>
          </cell>
          <cell r="S2498" t="str">
            <v>Ron Laing</v>
          </cell>
          <cell r="T2498" t="str">
            <v>Karen Almadi</v>
          </cell>
          <cell r="U2498" t="str">
            <v>H - Horizon</v>
          </cell>
          <cell r="V2498" t="str">
            <v>Bitumen Production</v>
          </cell>
          <cell r="W2498" t="str">
            <v>30 Days net terms</v>
          </cell>
          <cell r="X2498">
            <v>46000</v>
          </cell>
          <cell r="Y2498">
            <v>584032</v>
          </cell>
          <cell r="Z2498">
            <v>21000</v>
          </cell>
        </row>
        <row r="2499">
          <cell r="A2499" t="str">
            <v>803408-70-2</v>
          </cell>
          <cell r="B2499" t="str">
            <v>803408-70</v>
          </cell>
          <cell r="C2499">
            <v>2</v>
          </cell>
          <cell r="D2499">
            <v>404936</v>
          </cell>
          <cell r="E2499" t="str">
            <v>Roevin Technical People, a div. of  Adecco Employment Services Limited</v>
          </cell>
          <cell r="F2499" t="str">
            <v>Donna Esak - Contract Extension</v>
          </cell>
          <cell r="G2499" t="str">
            <v>Schedules for Master Agreements</v>
          </cell>
          <cell r="H2499" t="str">
            <v>Soriano, Loreta</v>
          </cell>
          <cell r="I2499">
            <v>41249</v>
          </cell>
          <cell r="J2499">
            <v>41292</v>
          </cell>
          <cell r="K2499">
            <v>41382</v>
          </cell>
          <cell r="L2499" t="str">
            <v>Complete</v>
          </cell>
          <cell r="M2499" t="str">
            <v>Executed</v>
          </cell>
          <cell r="N2499">
            <v>41254</v>
          </cell>
          <cell r="O2499" t="str">
            <v>Approve Contract</v>
          </cell>
          <cell r="P2499" t="str">
            <v>Business Area Approver</v>
          </cell>
          <cell r="Q2499" t="str">
            <v>Babu, Ashok</v>
          </cell>
          <cell r="R2499" t="str">
            <v>Julie Easthope</v>
          </cell>
          <cell r="S2499" t="str">
            <v>Ron Laing</v>
          </cell>
          <cell r="T2499" t="str">
            <v>Stephanie Graham</v>
          </cell>
          <cell r="U2499" t="str">
            <v>H - Horizon</v>
          </cell>
          <cell r="V2499" t="str">
            <v>Bitumen Production</v>
          </cell>
          <cell r="W2499" t="str">
            <v>30 Days net terms</v>
          </cell>
          <cell r="X2499">
            <v>67000</v>
          </cell>
          <cell r="Y2499">
            <v>584032</v>
          </cell>
          <cell r="Z2499">
            <v>21000</v>
          </cell>
        </row>
        <row r="2500">
          <cell r="A2500" t="str">
            <v>803408-7-1</v>
          </cell>
          <cell r="B2500" t="str">
            <v>803408-7</v>
          </cell>
          <cell r="C2500">
            <v>1</v>
          </cell>
          <cell r="D2500">
            <v>40420001</v>
          </cell>
          <cell r="E2500" t="str">
            <v>Roevin Technical People, a div. of  Adecco Employment Services Limited</v>
          </cell>
          <cell r="F2500" t="str">
            <v>Profesional Service Agreement</v>
          </cell>
          <cell r="G2500" t="str">
            <v>Schedules for Master Agreements</v>
          </cell>
          <cell r="H2500" t="str">
            <v>Brant, Edna</v>
          </cell>
          <cell r="I2500">
            <v>40703</v>
          </cell>
          <cell r="J2500">
            <v>40679</v>
          </cell>
          <cell r="K2500">
            <v>40739</v>
          </cell>
          <cell r="L2500" t="str">
            <v>Complete</v>
          </cell>
          <cell r="M2500" t="str">
            <v>Executed</v>
          </cell>
          <cell r="N2500">
            <v>40723</v>
          </cell>
          <cell r="O2500" t="str">
            <v>Approve Contract</v>
          </cell>
          <cell r="P2500" t="str">
            <v>Commercial Operations Approver</v>
          </cell>
          <cell r="Q2500" t="str">
            <v>Harder, Leon</v>
          </cell>
          <cell r="R2500" t="str">
            <v>Sudip Kumar</v>
          </cell>
          <cell r="S2500" t="str">
            <v>Ron Laing</v>
          </cell>
          <cell r="T2500" t="str">
            <v>Karen Almadi</v>
          </cell>
          <cell r="U2500" t="str">
            <v>H - Horizon</v>
          </cell>
          <cell r="V2500" t="str">
            <v>Upgrading &amp; Utilitie - Upgrading &amp; Utilities</v>
          </cell>
          <cell r="W2500" t="str">
            <v>30 Days net terms</v>
          </cell>
          <cell r="X2500">
            <v>120076.6</v>
          </cell>
          <cell r="Y2500">
            <v>584032</v>
          </cell>
          <cell r="Z2500">
            <v>65076.6</v>
          </cell>
        </row>
        <row r="2501">
          <cell r="A2501" t="str">
            <v>803408-71-1</v>
          </cell>
          <cell r="B2501" t="str">
            <v>803408-71</v>
          </cell>
          <cell r="C2501">
            <v>1</v>
          </cell>
          <cell r="D2501">
            <v>404913</v>
          </cell>
          <cell r="E2501" t="str">
            <v>Roevin Technical People, a div. of  Adecco Employment Services Limited</v>
          </cell>
          <cell r="F2501" t="str">
            <v>Niki Bell, TA 2013 Administrator</v>
          </cell>
          <cell r="G2501" t="str">
            <v>Schedules for Master Agreements</v>
          </cell>
          <cell r="H2501" t="str">
            <v>Soriano, Loreta</v>
          </cell>
          <cell r="I2501">
            <v>41130</v>
          </cell>
          <cell r="J2501">
            <v>41071</v>
          </cell>
          <cell r="K2501">
            <v>41486</v>
          </cell>
          <cell r="L2501" t="str">
            <v>Complete</v>
          </cell>
          <cell r="M2501" t="str">
            <v>Executed</v>
          </cell>
          <cell r="N2501">
            <v>41148</v>
          </cell>
          <cell r="O2501" t="str">
            <v>Execute Contract</v>
          </cell>
          <cell r="P2501" t="str">
            <v>General, Tracy</v>
          </cell>
          <cell r="Q2501" t="str">
            <v>General, Tracy</v>
          </cell>
          <cell r="R2501" t="str">
            <v>Julie Easthope</v>
          </cell>
          <cell r="S2501" t="str">
            <v>Ron Laing</v>
          </cell>
          <cell r="T2501" t="str">
            <v>Stephanie Graham</v>
          </cell>
          <cell r="U2501" t="str">
            <v>H - Horizon</v>
          </cell>
          <cell r="V2501" t="str">
            <v>Upgrading &amp; Utilitie - Upgrading &amp; Utilities</v>
          </cell>
          <cell r="W2501" t="str">
            <v>30 Days net terms</v>
          </cell>
          <cell r="X2501">
            <v>93000</v>
          </cell>
          <cell r="Y2501">
            <v>584032</v>
          </cell>
          <cell r="Z2501">
            <v>73000</v>
          </cell>
        </row>
        <row r="2502">
          <cell r="A2502" t="str">
            <v>803408-71-1</v>
          </cell>
          <cell r="B2502" t="str">
            <v>803408-71</v>
          </cell>
          <cell r="C2502">
            <v>1</v>
          </cell>
          <cell r="D2502">
            <v>404913</v>
          </cell>
          <cell r="E2502" t="str">
            <v>Roevin Technical People, a div. of  Adecco Employment Services Limited</v>
          </cell>
          <cell r="F2502" t="str">
            <v>Niki Bell, TA 2013 Administrator</v>
          </cell>
          <cell r="G2502" t="str">
            <v>Schedules for Master Agreements</v>
          </cell>
          <cell r="H2502" t="str">
            <v>Soriano, Loreta</v>
          </cell>
          <cell r="I2502">
            <v>41130</v>
          </cell>
          <cell r="J2502">
            <v>41071</v>
          </cell>
          <cell r="K2502">
            <v>41486</v>
          </cell>
          <cell r="L2502" t="str">
            <v>Complete</v>
          </cell>
          <cell r="M2502" t="str">
            <v>Executed</v>
          </cell>
          <cell r="N2502">
            <v>41148</v>
          </cell>
          <cell r="O2502" t="str">
            <v>Edit New Supplement</v>
          </cell>
          <cell r="P2502" t="str">
            <v>Spence, Adam</v>
          </cell>
          <cell r="Q2502" t="str">
            <v>Spence, Adam</v>
          </cell>
          <cell r="R2502" t="str">
            <v>Julie Easthope</v>
          </cell>
          <cell r="S2502" t="str">
            <v>Ron Laing</v>
          </cell>
          <cell r="T2502" t="str">
            <v>Stephanie Graham</v>
          </cell>
          <cell r="U2502" t="str">
            <v>H - Horizon</v>
          </cell>
          <cell r="V2502" t="str">
            <v>Upgrading &amp; Utilitie - Upgrading &amp; Utilities</v>
          </cell>
          <cell r="W2502" t="str">
            <v>30 Days net terms</v>
          </cell>
          <cell r="X2502">
            <v>93000</v>
          </cell>
          <cell r="Y2502">
            <v>584032</v>
          </cell>
          <cell r="Z2502">
            <v>73000</v>
          </cell>
        </row>
        <row r="2503">
          <cell r="A2503" t="str">
            <v>803408-7-2</v>
          </cell>
          <cell r="B2503" t="str">
            <v>803408-7</v>
          </cell>
          <cell r="C2503">
            <v>2</v>
          </cell>
          <cell r="D2503">
            <v>40420002</v>
          </cell>
          <cell r="E2503" t="str">
            <v>Roevin Technical People, a div. of  Adecco Employment Services Limited</v>
          </cell>
          <cell r="F2503" t="str">
            <v>Profesional Service Agreement</v>
          </cell>
          <cell r="G2503" t="str">
            <v>Schedules for Master Agreements</v>
          </cell>
          <cell r="H2503" t="str">
            <v>Brant, Edna</v>
          </cell>
          <cell r="I2503">
            <v>40755</v>
          </cell>
          <cell r="J2503">
            <v>40739</v>
          </cell>
          <cell r="K2503">
            <v>40821</v>
          </cell>
          <cell r="L2503" t="str">
            <v>Complete</v>
          </cell>
          <cell r="M2503" t="str">
            <v>Executed</v>
          </cell>
          <cell r="N2503">
            <v>40764</v>
          </cell>
          <cell r="O2503" t="str">
            <v>Approve Contract</v>
          </cell>
          <cell r="P2503" t="str">
            <v>Business Area Approver</v>
          </cell>
          <cell r="Q2503" t="str">
            <v>McClellan, James</v>
          </cell>
          <cell r="R2503" t="str">
            <v>Marina Crawford</v>
          </cell>
          <cell r="S2503" t="str">
            <v>Ron Laing</v>
          </cell>
          <cell r="T2503" t="str">
            <v>Karen Almadi</v>
          </cell>
          <cell r="U2503" t="str">
            <v>H - Horizon</v>
          </cell>
          <cell r="V2503" t="str">
            <v>Upgrading &amp; Utilitie - Upgrading &amp; Utilities</v>
          </cell>
          <cell r="W2503" t="str">
            <v>30 Days net terms</v>
          </cell>
          <cell r="X2503">
            <v>206845.4</v>
          </cell>
          <cell r="Y2503">
            <v>584032</v>
          </cell>
          <cell r="Z2503">
            <v>86768.8</v>
          </cell>
        </row>
        <row r="2504">
          <cell r="A2504" t="str">
            <v>803408-7-3</v>
          </cell>
          <cell r="B2504" t="str">
            <v>803408-7</v>
          </cell>
          <cell r="C2504">
            <v>3</v>
          </cell>
          <cell r="D2504">
            <v>404200</v>
          </cell>
          <cell r="E2504" t="str">
            <v>Roevin Technical People, a div. of  Adecco Employment Services Limited</v>
          </cell>
          <cell r="F2504" t="str">
            <v>Profesional Service Agreement</v>
          </cell>
          <cell r="G2504" t="str">
            <v>Schedules for Master Agreements</v>
          </cell>
          <cell r="H2504" t="str">
            <v>General, Tracy</v>
          </cell>
          <cell r="I2504">
            <v>40835</v>
          </cell>
          <cell r="J2504">
            <v>40821</v>
          </cell>
          <cell r="K2504">
            <v>41004</v>
          </cell>
          <cell r="L2504" t="str">
            <v>Complete</v>
          </cell>
          <cell r="M2504" t="str">
            <v>Executed</v>
          </cell>
          <cell r="N2504">
            <v>40854</v>
          </cell>
          <cell r="O2504" t="str">
            <v>Approve Contract</v>
          </cell>
          <cell r="P2504" t="str">
            <v>Commercial Operations Approver</v>
          </cell>
          <cell r="Q2504" t="str">
            <v>Crawford, Marina</v>
          </cell>
          <cell r="R2504" t="str">
            <v>Marina Crawford</v>
          </cell>
          <cell r="S2504" t="str">
            <v>Ron Laing</v>
          </cell>
          <cell r="T2504" t="str">
            <v>Karen Almadi</v>
          </cell>
          <cell r="U2504" t="str">
            <v>H - Horizon</v>
          </cell>
          <cell r="V2504" t="str">
            <v>Upgrading &amp; Utilitie - Upgrading &amp; Utilities</v>
          </cell>
          <cell r="W2504" t="str">
            <v>30 Days net terms</v>
          </cell>
          <cell r="X2504">
            <v>383383</v>
          </cell>
          <cell r="Y2504">
            <v>584032</v>
          </cell>
          <cell r="Z2504">
            <v>176537.60000000001</v>
          </cell>
        </row>
        <row r="2505">
          <cell r="A2505" t="str">
            <v>803408-73-1</v>
          </cell>
          <cell r="B2505" t="str">
            <v>803408-73</v>
          </cell>
          <cell r="C2505">
            <v>1</v>
          </cell>
          <cell r="D2505">
            <v>404962</v>
          </cell>
          <cell r="E2505" t="str">
            <v>Roevin Technical People, a div. of  Adecco Employment Services Limited</v>
          </cell>
          <cell r="F2505" t="str">
            <v>Dwayne White - Consultant U2</v>
          </cell>
          <cell r="G2505" t="str">
            <v>Schedules for Master Agreements</v>
          </cell>
          <cell r="H2505" t="str">
            <v>General, Tracy</v>
          </cell>
          <cell r="I2505">
            <v>41144</v>
          </cell>
          <cell r="J2505">
            <v>41177</v>
          </cell>
          <cell r="K2505">
            <v>41268</v>
          </cell>
          <cell r="L2505" t="str">
            <v>Complete</v>
          </cell>
          <cell r="M2505" t="str">
            <v>Executed</v>
          </cell>
          <cell r="N2505">
            <v>41158</v>
          </cell>
          <cell r="O2505" t="str">
            <v>Approve Contract</v>
          </cell>
          <cell r="P2505" t="str">
            <v>Business Area Approver</v>
          </cell>
          <cell r="Q2505" t="str">
            <v>Doleman, Ted</v>
          </cell>
          <cell r="R2505" t="str">
            <v>Marina Crawford</v>
          </cell>
          <cell r="S2505" t="str">
            <v>Ron Laing</v>
          </cell>
          <cell r="T2505" t="str">
            <v>Karen Almadi</v>
          </cell>
          <cell r="U2505" t="str">
            <v>H - Horizon</v>
          </cell>
          <cell r="V2505" t="str">
            <v>Upgrading &amp; Utilitie - Upgrading &amp; Utilities</v>
          </cell>
          <cell r="W2505" t="str">
            <v>30 Days net terms</v>
          </cell>
          <cell r="X2505">
            <v>140000</v>
          </cell>
          <cell r="Y2505">
            <v>584032</v>
          </cell>
          <cell r="Z2505">
            <v>70000</v>
          </cell>
        </row>
        <row r="2506">
          <cell r="A2506" t="str">
            <v>803408-73-1</v>
          </cell>
          <cell r="B2506" t="str">
            <v>803408-73</v>
          </cell>
          <cell r="C2506">
            <v>1</v>
          </cell>
          <cell r="D2506">
            <v>404962</v>
          </cell>
          <cell r="E2506" t="str">
            <v>Roevin Technical People, a div. of  Adecco Employment Services Limited</v>
          </cell>
          <cell r="F2506" t="str">
            <v>Dwayne White - Consultant U2</v>
          </cell>
          <cell r="G2506" t="str">
            <v>Schedules for Master Agreements</v>
          </cell>
          <cell r="H2506" t="str">
            <v>General, Tracy</v>
          </cell>
          <cell r="I2506">
            <v>41144</v>
          </cell>
          <cell r="J2506">
            <v>41177</v>
          </cell>
          <cell r="K2506">
            <v>41268</v>
          </cell>
          <cell r="L2506" t="str">
            <v>Complete</v>
          </cell>
          <cell r="M2506" t="str">
            <v>Executed</v>
          </cell>
          <cell r="N2506">
            <v>41158</v>
          </cell>
          <cell r="O2506" t="str">
            <v>Execute Contract</v>
          </cell>
          <cell r="P2506" t="str">
            <v>General, Tracy</v>
          </cell>
          <cell r="Q2506" t="str">
            <v>General, Tracy</v>
          </cell>
          <cell r="R2506" t="str">
            <v>Marina Crawford</v>
          </cell>
          <cell r="S2506" t="str">
            <v>Ron Laing</v>
          </cell>
          <cell r="T2506" t="str">
            <v>Karen Almadi</v>
          </cell>
          <cell r="U2506" t="str">
            <v>H - Horizon</v>
          </cell>
          <cell r="V2506" t="str">
            <v>Upgrading &amp; Utilitie - Upgrading &amp; Utilities</v>
          </cell>
          <cell r="W2506" t="str">
            <v>30 Days net terms</v>
          </cell>
          <cell r="X2506">
            <v>140000</v>
          </cell>
          <cell r="Y2506">
            <v>584032</v>
          </cell>
          <cell r="Z2506">
            <v>70000</v>
          </cell>
        </row>
        <row r="2507">
          <cell r="A2507" t="str">
            <v>803408-7-4</v>
          </cell>
          <cell r="B2507" t="str">
            <v>803408-7</v>
          </cell>
          <cell r="C2507">
            <v>4</v>
          </cell>
          <cell r="D2507">
            <v>404200</v>
          </cell>
          <cell r="E2507" t="str">
            <v>Roevin Technical People, a div. of  Adecco Employment Services Limited</v>
          </cell>
          <cell r="F2507" t="str">
            <v>Profesional Service Agreement</v>
          </cell>
          <cell r="G2507" t="str">
            <v>Schedules for Master Agreements</v>
          </cell>
          <cell r="H2507" t="str">
            <v>General, Tracy</v>
          </cell>
          <cell r="I2507">
            <v>40990</v>
          </cell>
          <cell r="J2507">
            <v>41005</v>
          </cell>
          <cell r="K2507">
            <v>41096</v>
          </cell>
          <cell r="L2507" t="str">
            <v>Complete</v>
          </cell>
          <cell r="M2507" t="str">
            <v>Executed</v>
          </cell>
          <cell r="N2507">
            <v>41011</v>
          </cell>
          <cell r="O2507" t="str">
            <v>Parallel_Return_to_Edit_Mode</v>
          </cell>
          <cell r="P2507" t="str">
            <v>General, Tracy</v>
          </cell>
          <cell r="R2507" t="str">
            <v>Marina Crawford</v>
          </cell>
          <cell r="S2507" t="str">
            <v>Ron Laing</v>
          </cell>
          <cell r="T2507" t="str">
            <v>Karen Almadi</v>
          </cell>
          <cell r="U2507" t="str">
            <v>H - Horizon</v>
          </cell>
          <cell r="V2507" t="str">
            <v>Upgrading &amp; Utilitie - Upgrading &amp; Utilities</v>
          </cell>
          <cell r="W2507" t="str">
            <v>30 Days net terms</v>
          </cell>
          <cell r="X2507">
            <v>443383</v>
          </cell>
          <cell r="Y2507">
            <v>584032</v>
          </cell>
          <cell r="Z2507">
            <v>60000</v>
          </cell>
        </row>
        <row r="2508">
          <cell r="A2508" t="str">
            <v>803408-75-1</v>
          </cell>
          <cell r="B2508" t="str">
            <v>803408-75</v>
          </cell>
          <cell r="C2508">
            <v>1</v>
          </cell>
          <cell r="D2508">
            <v>404994</v>
          </cell>
          <cell r="E2508" t="str">
            <v>Roevin Technical People, a div. of  Adecco Employment Services Limited</v>
          </cell>
          <cell r="F2508" t="str">
            <v>Jody Caron - Contract Extension</v>
          </cell>
          <cell r="G2508" t="str">
            <v>Schedules for Master Agreements</v>
          </cell>
          <cell r="H2508" t="str">
            <v>General, Tracy</v>
          </cell>
          <cell r="I2508">
            <v>41254</v>
          </cell>
          <cell r="J2508">
            <v>41292</v>
          </cell>
          <cell r="K2508">
            <v>41455</v>
          </cell>
          <cell r="L2508" t="str">
            <v>Complete</v>
          </cell>
          <cell r="M2508" t="str">
            <v>Executed</v>
          </cell>
          <cell r="N2508">
            <v>41260</v>
          </cell>
          <cell r="O2508" t="str">
            <v>Parallel_Return_to_Edit_Mode</v>
          </cell>
          <cell r="P2508" t="str">
            <v>Spence, Adam</v>
          </cell>
          <cell r="R2508" t="str">
            <v>Marina Crawford</v>
          </cell>
          <cell r="S2508" t="str">
            <v>Kara Slemko</v>
          </cell>
          <cell r="T2508" t="str">
            <v>Karen Almadi</v>
          </cell>
          <cell r="U2508" t="str">
            <v>H - Horizon</v>
          </cell>
          <cell r="V2508" t="str">
            <v>All</v>
          </cell>
          <cell r="W2508" t="str">
            <v>30 Days net terms</v>
          </cell>
          <cell r="X2508">
            <v>250000</v>
          </cell>
          <cell r="Y2508">
            <v>584032</v>
          </cell>
          <cell r="Z2508">
            <v>130000</v>
          </cell>
        </row>
        <row r="2509">
          <cell r="A2509" t="str">
            <v>803408-75-1</v>
          </cell>
          <cell r="B2509" t="str">
            <v>803408-75</v>
          </cell>
          <cell r="C2509">
            <v>1</v>
          </cell>
          <cell r="D2509">
            <v>404994</v>
          </cell>
          <cell r="E2509" t="str">
            <v>Roevin Technical People, a div. of  Adecco Employment Services Limited</v>
          </cell>
          <cell r="F2509" t="str">
            <v>Jody Caron - Contract Extension</v>
          </cell>
          <cell r="G2509" t="str">
            <v>Schedules for Master Agreements</v>
          </cell>
          <cell r="H2509" t="str">
            <v>General, Tracy</v>
          </cell>
          <cell r="I2509">
            <v>41254</v>
          </cell>
          <cell r="J2509">
            <v>41292</v>
          </cell>
          <cell r="K2509">
            <v>41455</v>
          </cell>
          <cell r="L2509" t="str">
            <v>Complete</v>
          </cell>
          <cell r="M2509" t="str">
            <v>Executed</v>
          </cell>
          <cell r="N2509">
            <v>41260</v>
          </cell>
          <cell r="O2509" t="str">
            <v>Approve Contract</v>
          </cell>
          <cell r="P2509" t="str">
            <v>Business Area Approver</v>
          </cell>
          <cell r="Q2509" t="str">
            <v>Arunachalam, Bala</v>
          </cell>
          <cell r="R2509" t="str">
            <v>Marina Crawford</v>
          </cell>
          <cell r="S2509" t="str">
            <v>Kara Slemko</v>
          </cell>
          <cell r="T2509" t="str">
            <v>Karen Almadi</v>
          </cell>
          <cell r="U2509" t="str">
            <v>H - Horizon</v>
          </cell>
          <cell r="V2509" t="str">
            <v>All</v>
          </cell>
          <cell r="W2509" t="str">
            <v>30 Days net terms</v>
          </cell>
          <cell r="X2509">
            <v>250000</v>
          </cell>
          <cell r="Y2509">
            <v>584032</v>
          </cell>
          <cell r="Z2509">
            <v>130000</v>
          </cell>
        </row>
        <row r="2510">
          <cell r="A2510" t="str">
            <v>803408-75-2</v>
          </cell>
          <cell r="B2510" t="str">
            <v>803408-75</v>
          </cell>
          <cell r="C2510">
            <v>2</v>
          </cell>
          <cell r="D2510">
            <v>404994</v>
          </cell>
          <cell r="E2510" t="str">
            <v>Roevin Technical People, a div. of  Adecco Employment Services Limited</v>
          </cell>
          <cell r="F2510" t="str">
            <v>Jody Caron - Contract Extension</v>
          </cell>
          <cell r="G2510" t="str">
            <v>Schedules for Master Agreements</v>
          </cell>
          <cell r="H2510" t="str">
            <v>Soriano, Loreta</v>
          </cell>
          <cell r="I2510">
            <v>41464</v>
          </cell>
          <cell r="J2510">
            <v>41456</v>
          </cell>
          <cell r="K2510">
            <v>41547</v>
          </cell>
          <cell r="L2510" t="str">
            <v>Complete</v>
          </cell>
          <cell r="M2510" t="str">
            <v>Executed</v>
          </cell>
          <cell r="N2510">
            <v>41479</v>
          </cell>
          <cell r="O2510" t="str">
            <v>Parallel_Return_to_Edit_Mode</v>
          </cell>
          <cell r="P2510" t="str">
            <v>Akinnola, Praise</v>
          </cell>
          <cell r="R2510" t="str">
            <v>Julie Easthope</v>
          </cell>
          <cell r="S2510" t="str">
            <v>Kara Slemko</v>
          </cell>
          <cell r="T2510" t="str">
            <v>Stephanie Graham</v>
          </cell>
          <cell r="U2510" t="str">
            <v>H - Horizon</v>
          </cell>
          <cell r="V2510" t="str">
            <v>All</v>
          </cell>
          <cell r="W2510" t="str">
            <v>30 Days net terms</v>
          </cell>
          <cell r="X2510">
            <v>325000</v>
          </cell>
          <cell r="Y2510">
            <v>584032</v>
          </cell>
          <cell r="Z2510">
            <v>75000</v>
          </cell>
        </row>
        <row r="2511">
          <cell r="A2511" t="str">
            <v>803408-75-2</v>
          </cell>
          <cell r="B2511" t="str">
            <v>803408-75</v>
          </cell>
          <cell r="C2511">
            <v>2</v>
          </cell>
          <cell r="D2511">
            <v>404994</v>
          </cell>
          <cell r="E2511" t="str">
            <v>Roevin Technical People, a div. of  Adecco Employment Services Limited</v>
          </cell>
          <cell r="F2511" t="str">
            <v>Jody Caron - Contract Extension</v>
          </cell>
          <cell r="G2511" t="str">
            <v>Schedules for Master Agreements</v>
          </cell>
          <cell r="H2511" t="str">
            <v>Soriano, Loreta</v>
          </cell>
          <cell r="I2511">
            <v>41464</v>
          </cell>
          <cell r="J2511">
            <v>41456</v>
          </cell>
          <cell r="K2511">
            <v>41547</v>
          </cell>
          <cell r="L2511" t="str">
            <v>Complete</v>
          </cell>
          <cell r="M2511" t="str">
            <v>Executed</v>
          </cell>
          <cell r="N2511">
            <v>41479</v>
          </cell>
          <cell r="O2511" t="str">
            <v>Approve Contract</v>
          </cell>
          <cell r="P2511" t="str">
            <v>Commercial Operations Approver</v>
          </cell>
          <cell r="Q2511" t="str">
            <v>King, Brian</v>
          </cell>
          <cell r="R2511" t="str">
            <v>Julie Easthope</v>
          </cell>
          <cell r="S2511" t="str">
            <v>Kara Slemko</v>
          </cell>
          <cell r="T2511" t="str">
            <v>Stephanie Graham</v>
          </cell>
          <cell r="U2511" t="str">
            <v>H - Horizon</v>
          </cell>
          <cell r="V2511" t="str">
            <v>All</v>
          </cell>
          <cell r="W2511" t="str">
            <v>30 Days net terms</v>
          </cell>
          <cell r="X2511">
            <v>325000</v>
          </cell>
          <cell r="Y2511">
            <v>584032</v>
          </cell>
          <cell r="Z2511">
            <v>75000</v>
          </cell>
        </row>
        <row r="2512">
          <cell r="A2512" t="str">
            <v>803408-76-1</v>
          </cell>
          <cell r="B2512" t="str">
            <v>803408-76</v>
          </cell>
          <cell r="C2512">
            <v>1</v>
          </cell>
          <cell r="D2512">
            <v>404995</v>
          </cell>
          <cell r="E2512" t="str">
            <v>Roevin Technical People, a div. of  Adecco Employment Services Limited</v>
          </cell>
          <cell r="F2512" t="str">
            <v>Reagan Clark Extension</v>
          </cell>
          <cell r="G2512" t="str">
            <v>Schedules for Master Agreements</v>
          </cell>
          <cell r="H2512" t="str">
            <v>Soriano, Loreta</v>
          </cell>
          <cell r="I2512">
            <v>41241</v>
          </cell>
          <cell r="J2512">
            <v>41306</v>
          </cell>
          <cell r="K2512">
            <v>41486</v>
          </cell>
          <cell r="L2512" t="str">
            <v>Complete</v>
          </cell>
          <cell r="M2512" t="str">
            <v>Executed</v>
          </cell>
          <cell r="N2512">
            <v>41247</v>
          </cell>
          <cell r="O2512" t="str">
            <v>Execute Contract</v>
          </cell>
          <cell r="P2512" t="str">
            <v>Pasternak, Dean</v>
          </cell>
          <cell r="Q2512" t="str">
            <v>Pasternak, Dean</v>
          </cell>
          <cell r="R2512" t="str">
            <v>Julie Easthope</v>
          </cell>
          <cell r="S2512" t="str">
            <v>Kara Slemko</v>
          </cell>
          <cell r="T2512" t="str">
            <v>Stephanie Graham</v>
          </cell>
          <cell r="U2512" t="str">
            <v>H - Horizon</v>
          </cell>
          <cell r="V2512" t="str">
            <v>Major Projects</v>
          </cell>
          <cell r="W2512" t="str">
            <v>30 Days net terms</v>
          </cell>
          <cell r="X2512">
            <v>210000</v>
          </cell>
          <cell r="Y2512">
            <v>584032</v>
          </cell>
          <cell r="Z2512">
            <v>110000</v>
          </cell>
        </row>
        <row r="2513">
          <cell r="A2513" t="str">
            <v>803408-76-1</v>
          </cell>
          <cell r="B2513" t="str">
            <v>803408-76</v>
          </cell>
          <cell r="C2513">
            <v>1</v>
          </cell>
          <cell r="D2513">
            <v>404995</v>
          </cell>
          <cell r="E2513" t="str">
            <v>Roevin Technical People, a div. of  Adecco Employment Services Limited</v>
          </cell>
          <cell r="F2513" t="str">
            <v>Reagan Clark Extension</v>
          </cell>
          <cell r="G2513" t="str">
            <v>Schedules for Master Agreements</v>
          </cell>
          <cell r="H2513" t="str">
            <v>Soriano, Loreta</v>
          </cell>
          <cell r="I2513">
            <v>41241</v>
          </cell>
          <cell r="J2513">
            <v>41306</v>
          </cell>
          <cell r="K2513">
            <v>41486</v>
          </cell>
          <cell r="L2513" t="str">
            <v>Complete</v>
          </cell>
          <cell r="M2513" t="str">
            <v>Executed</v>
          </cell>
          <cell r="N2513">
            <v>41247</v>
          </cell>
          <cell r="O2513" t="str">
            <v>Approve Contract</v>
          </cell>
          <cell r="P2513" t="str">
            <v>Business Area Approver</v>
          </cell>
          <cell r="Q2513" t="str">
            <v>Gurin, Mike</v>
          </cell>
          <cell r="R2513" t="str">
            <v>Julie Easthope</v>
          </cell>
          <cell r="S2513" t="str">
            <v>Kara Slemko</v>
          </cell>
          <cell r="T2513" t="str">
            <v>Stephanie Graham</v>
          </cell>
          <cell r="U2513" t="str">
            <v>H - Horizon</v>
          </cell>
          <cell r="V2513" t="str">
            <v>Major Projects</v>
          </cell>
          <cell r="W2513" t="str">
            <v>30 Days net terms</v>
          </cell>
          <cell r="X2513">
            <v>210000</v>
          </cell>
          <cell r="Y2513">
            <v>584032</v>
          </cell>
          <cell r="Z2513">
            <v>110000</v>
          </cell>
        </row>
        <row r="2514">
          <cell r="A2514" t="str">
            <v>803408-76-2</v>
          </cell>
          <cell r="B2514" t="str">
            <v>803408-76</v>
          </cell>
          <cell r="C2514">
            <v>2</v>
          </cell>
          <cell r="D2514">
            <v>404995</v>
          </cell>
          <cell r="E2514" t="str">
            <v>Roevin Technical People, a div. of  Adecco Employment Services Limited</v>
          </cell>
          <cell r="F2514" t="str">
            <v>Reagan Clark- Safety Specialist Major Projects Extension</v>
          </cell>
          <cell r="G2514" t="str">
            <v>Schedules for Master Agreements</v>
          </cell>
          <cell r="H2514" t="str">
            <v>Soriano, Loreta</v>
          </cell>
          <cell r="I2514">
            <v>41667</v>
          </cell>
          <cell r="J2514">
            <v>41648</v>
          </cell>
          <cell r="K2514">
            <v>42013</v>
          </cell>
          <cell r="L2514" t="str">
            <v>Complete</v>
          </cell>
          <cell r="M2514" t="str">
            <v>Executed</v>
          </cell>
          <cell r="N2514">
            <v>41743</v>
          </cell>
          <cell r="O2514" t="str">
            <v>Parallel_Return_to_Edit_Mode</v>
          </cell>
          <cell r="P2514" t="str">
            <v>Soriano, Loreta</v>
          </cell>
          <cell r="R2514" t="str">
            <v>Julie Easthope</v>
          </cell>
          <cell r="S2514" t="str">
            <v>Kara Slemko</v>
          </cell>
          <cell r="T2514" t="str">
            <v>Stephanie Graham</v>
          </cell>
          <cell r="U2514" t="str">
            <v>H - Horizon</v>
          </cell>
          <cell r="V2514" t="str">
            <v>Major Projects</v>
          </cell>
          <cell r="W2514" t="str">
            <v>30 Days net terms</v>
          </cell>
          <cell r="X2514">
            <v>360000</v>
          </cell>
          <cell r="Y2514">
            <v>584032</v>
          </cell>
          <cell r="Z2514">
            <v>150000</v>
          </cell>
        </row>
        <row r="2515">
          <cell r="A2515" t="str">
            <v>803408-76-2</v>
          </cell>
          <cell r="B2515" t="str">
            <v>803408-76</v>
          </cell>
          <cell r="C2515">
            <v>2</v>
          </cell>
          <cell r="D2515">
            <v>404995</v>
          </cell>
          <cell r="E2515" t="str">
            <v>Roevin Technical People, a div. of  Adecco Employment Services Limited</v>
          </cell>
          <cell r="F2515" t="str">
            <v>Reagan Clark- Safety Specialist Major Projects Extension</v>
          </cell>
          <cell r="G2515" t="str">
            <v>Schedules for Master Agreements</v>
          </cell>
          <cell r="H2515" t="str">
            <v>Soriano, Loreta</v>
          </cell>
          <cell r="I2515">
            <v>41667</v>
          </cell>
          <cell r="J2515">
            <v>41648</v>
          </cell>
          <cell r="K2515">
            <v>42013</v>
          </cell>
          <cell r="L2515" t="str">
            <v>Complete</v>
          </cell>
          <cell r="M2515" t="str">
            <v>Executed</v>
          </cell>
          <cell r="N2515">
            <v>41743</v>
          </cell>
          <cell r="O2515" t="str">
            <v>Edit New Supplement</v>
          </cell>
          <cell r="P2515" t="str">
            <v>Soriano, Loreta</v>
          </cell>
          <cell r="Q2515" t="str">
            <v>Soriano, Loreta</v>
          </cell>
          <cell r="R2515" t="str">
            <v>Julie Easthope</v>
          </cell>
          <cell r="S2515" t="str">
            <v>Kara Slemko</v>
          </cell>
          <cell r="T2515" t="str">
            <v>Stephanie Graham</v>
          </cell>
          <cell r="U2515" t="str">
            <v>H - Horizon</v>
          </cell>
          <cell r="V2515" t="str">
            <v>Major Projects</v>
          </cell>
          <cell r="W2515" t="str">
            <v>30 Days net terms</v>
          </cell>
          <cell r="X2515">
            <v>360000</v>
          </cell>
          <cell r="Y2515">
            <v>584032</v>
          </cell>
          <cell r="Z2515">
            <v>150000</v>
          </cell>
        </row>
        <row r="2516">
          <cell r="A2516" t="str">
            <v>803408-76-3</v>
          </cell>
          <cell r="B2516" t="str">
            <v>803408-76</v>
          </cell>
          <cell r="C2516">
            <v>3</v>
          </cell>
          <cell r="D2516">
            <v>404995</v>
          </cell>
          <cell r="E2516" t="str">
            <v>Roevin Technical People, a div. of  Adecco Employment Services Limited</v>
          </cell>
          <cell r="F2516" t="str">
            <v>Reagan Clark- Safety Specialist Major Projects Extension</v>
          </cell>
          <cell r="G2516" t="str">
            <v>Schedules for Master Agreements</v>
          </cell>
          <cell r="H2516" t="str">
            <v>Soriano, Loreta</v>
          </cell>
          <cell r="I2516">
            <v>42010</v>
          </cell>
          <cell r="J2516">
            <v>42014</v>
          </cell>
          <cell r="K2516">
            <v>42378</v>
          </cell>
          <cell r="L2516" t="str">
            <v>Complete</v>
          </cell>
          <cell r="M2516" t="str">
            <v>Executed</v>
          </cell>
          <cell r="N2516">
            <v>42020</v>
          </cell>
          <cell r="O2516" t="str">
            <v>Parallel_Return_to_Edit_Mode</v>
          </cell>
          <cell r="P2516" t="str">
            <v>Soriano, Loreta</v>
          </cell>
          <cell r="R2516" t="str">
            <v>Carla Salazar</v>
          </cell>
          <cell r="S2516" t="str">
            <v>Kara Slemko</v>
          </cell>
          <cell r="T2516" t="str">
            <v>Stephanie Graham</v>
          </cell>
          <cell r="U2516" t="str">
            <v>H - Horizon</v>
          </cell>
          <cell r="V2516" t="str">
            <v>Major Projects</v>
          </cell>
          <cell r="W2516" t="str">
            <v>30 Days net terms</v>
          </cell>
          <cell r="X2516">
            <v>510000</v>
          </cell>
          <cell r="Y2516">
            <v>584032</v>
          </cell>
          <cell r="Z2516">
            <v>150000</v>
          </cell>
        </row>
        <row r="2517">
          <cell r="A2517" t="str">
            <v>803408-76-3</v>
          </cell>
          <cell r="B2517" t="str">
            <v>803408-76</v>
          </cell>
          <cell r="C2517">
            <v>3</v>
          </cell>
          <cell r="D2517">
            <v>404995</v>
          </cell>
          <cell r="E2517" t="str">
            <v>Roevin Technical People, a div. of  Adecco Employment Services Limited</v>
          </cell>
          <cell r="F2517" t="str">
            <v>Reagan Clark- Safety Specialist Major Projects Extension</v>
          </cell>
          <cell r="G2517" t="str">
            <v>Schedules for Master Agreements</v>
          </cell>
          <cell r="H2517" t="str">
            <v>Soriano, Loreta</v>
          </cell>
          <cell r="I2517">
            <v>42010</v>
          </cell>
          <cell r="J2517">
            <v>42014</v>
          </cell>
          <cell r="K2517">
            <v>42378</v>
          </cell>
          <cell r="L2517" t="str">
            <v>Complete</v>
          </cell>
          <cell r="M2517" t="str">
            <v>Executed</v>
          </cell>
          <cell r="N2517">
            <v>42020</v>
          </cell>
          <cell r="O2517" t="str">
            <v>Parallel_Return_to_Edit_Mode</v>
          </cell>
          <cell r="P2517" t="str">
            <v>Soriano, Loreta</v>
          </cell>
          <cell r="R2517" t="str">
            <v>Carla Salazar</v>
          </cell>
          <cell r="S2517" t="str">
            <v>Kara Slemko</v>
          </cell>
          <cell r="T2517" t="str">
            <v>Stephanie Graham</v>
          </cell>
          <cell r="U2517" t="str">
            <v>H - Horizon</v>
          </cell>
          <cell r="V2517" t="str">
            <v>Major Projects</v>
          </cell>
          <cell r="W2517" t="str">
            <v>30 Days net terms</v>
          </cell>
          <cell r="X2517">
            <v>510000</v>
          </cell>
          <cell r="Y2517">
            <v>584032</v>
          </cell>
          <cell r="Z2517">
            <v>150000</v>
          </cell>
        </row>
        <row r="2518">
          <cell r="A2518" t="str">
            <v>803408-76-4</v>
          </cell>
          <cell r="B2518" t="str">
            <v>803408-76</v>
          </cell>
          <cell r="C2518">
            <v>4</v>
          </cell>
          <cell r="D2518">
            <v>404995</v>
          </cell>
          <cell r="E2518" t="str">
            <v>Roevin Technical People, a div. of  Adecco Employment Services Limited</v>
          </cell>
          <cell r="F2518" t="str">
            <v>Reagan Clark- Safety Specialist Extension</v>
          </cell>
          <cell r="G2518" t="str">
            <v>Schedules for Master Agreements</v>
          </cell>
          <cell r="H2518" t="str">
            <v>Soriano, Loreta</v>
          </cell>
          <cell r="I2518">
            <v>42346</v>
          </cell>
          <cell r="J2518">
            <v>42379</v>
          </cell>
          <cell r="K2518">
            <v>42641</v>
          </cell>
          <cell r="L2518" t="str">
            <v>Complete</v>
          </cell>
          <cell r="M2518" t="str">
            <v>Executed</v>
          </cell>
          <cell r="N2518">
            <v>42354</v>
          </cell>
          <cell r="O2518" t="str">
            <v>Parallel_Return_to_Edit_Mode</v>
          </cell>
          <cell r="P2518" t="str">
            <v>Soriano, Loreta</v>
          </cell>
          <cell r="R2518" t="str">
            <v>Julie Easthope</v>
          </cell>
          <cell r="S2518" t="str">
            <v>Kara Slemko</v>
          </cell>
          <cell r="T2518" t="str">
            <v>Stephanie Graham</v>
          </cell>
          <cell r="U2518" t="str">
            <v>H - Horizon</v>
          </cell>
          <cell r="V2518" t="str">
            <v>Major Projects</v>
          </cell>
          <cell r="W2518" t="str">
            <v>30 Days net terms</v>
          </cell>
          <cell r="X2518">
            <v>660000</v>
          </cell>
          <cell r="Y2518">
            <v>584032</v>
          </cell>
          <cell r="Z2518">
            <v>150000</v>
          </cell>
        </row>
        <row r="2519">
          <cell r="A2519" t="str">
            <v>803408-76-4</v>
          </cell>
          <cell r="B2519" t="str">
            <v>803408-76</v>
          </cell>
          <cell r="C2519">
            <v>4</v>
          </cell>
          <cell r="D2519">
            <v>404995</v>
          </cell>
          <cell r="E2519" t="str">
            <v>Roevin Technical People, a div. of  Adecco Employment Services Limited</v>
          </cell>
          <cell r="F2519" t="str">
            <v>Reagan Clark- Safety Specialist Extension</v>
          </cell>
          <cell r="G2519" t="str">
            <v>Schedules for Master Agreements</v>
          </cell>
          <cell r="H2519" t="str">
            <v>Soriano, Loreta</v>
          </cell>
          <cell r="I2519">
            <v>42346</v>
          </cell>
          <cell r="J2519">
            <v>42379</v>
          </cell>
          <cell r="K2519">
            <v>42641</v>
          </cell>
          <cell r="L2519" t="str">
            <v>Complete</v>
          </cell>
          <cell r="M2519" t="str">
            <v>Executed</v>
          </cell>
          <cell r="N2519">
            <v>42354</v>
          </cell>
          <cell r="O2519" t="str">
            <v>Execute Contract</v>
          </cell>
          <cell r="P2519" t="str">
            <v>Soriano, Loreta</v>
          </cell>
          <cell r="Q2519" t="str">
            <v>Soriano, Loreta</v>
          </cell>
          <cell r="R2519" t="str">
            <v>Julie Easthope</v>
          </cell>
          <cell r="S2519" t="str">
            <v>Kara Slemko</v>
          </cell>
          <cell r="T2519" t="str">
            <v>Stephanie Graham</v>
          </cell>
          <cell r="U2519" t="str">
            <v>H - Horizon</v>
          </cell>
          <cell r="V2519" t="str">
            <v>Major Projects</v>
          </cell>
          <cell r="W2519" t="str">
            <v>30 Days net terms</v>
          </cell>
          <cell r="X2519">
            <v>660000</v>
          </cell>
          <cell r="Y2519">
            <v>584032</v>
          </cell>
          <cell r="Z2519">
            <v>150000</v>
          </cell>
        </row>
        <row r="2520">
          <cell r="A2520" t="str">
            <v>803408-78-1</v>
          </cell>
          <cell r="B2520" t="str">
            <v>803408-78</v>
          </cell>
          <cell r="C2520">
            <v>1</v>
          </cell>
          <cell r="D2520">
            <v>404997</v>
          </cell>
          <cell r="E2520" t="str">
            <v>Roevin Technical People, a div. of  Adecco Employment Services Limited</v>
          </cell>
          <cell r="F2520" t="str">
            <v>Mike Hammill Extension</v>
          </cell>
          <cell r="G2520" t="str">
            <v>Schedules for Master Agreements</v>
          </cell>
          <cell r="H2520" t="str">
            <v>Soriano, Loreta</v>
          </cell>
          <cell r="I2520">
            <v>41241</v>
          </cell>
          <cell r="J2520">
            <v>41306</v>
          </cell>
          <cell r="K2520">
            <v>41486</v>
          </cell>
          <cell r="L2520" t="str">
            <v>Complete</v>
          </cell>
          <cell r="M2520" t="str">
            <v>Executed</v>
          </cell>
          <cell r="N2520">
            <v>41247</v>
          </cell>
          <cell r="O2520" t="str">
            <v>Parallel_Return_to_Edit_Mode</v>
          </cell>
          <cell r="P2520" t="str">
            <v>Pasternak, Dean</v>
          </cell>
          <cell r="R2520" t="str">
            <v>Julie Easthope</v>
          </cell>
          <cell r="S2520" t="str">
            <v>Kara Slemko</v>
          </cell>
          <cell r="T2520" t="str">
            <v>Stephanie Graham</v>
          </cell>
          <cell r="U2520" t="str">
            <v>H - Horizon</v>
          </cell>
          <cell r="V2520" t="str">
            <v>Major Projects</v>
          </cell>
          <cell r="W2520" t="str">
            <v>30 Days net terms</v>
          </cell>
          <cell r="X2520">
            <v>225000</v>
          </cell>
          <cell r="Y2520">
            <v>584032</v>
          </cell>
          <cell r="Z2520">
            <v>125000</v>
          </cell>
        </row>
        <row r="2521">
          <cell r="A2521" t="str">
            <v>803408-78-1</v>
          </cell>
          <cell r="B2521" t="str">
            <v>803408-78</v>
          </cell>
          <cell r="C2521">
            <v>1</v>
          </cell>
          <cell r="D2521">
            <v>404997</v>
          </cell>
          <cell r="E2521" t="str">
            <v>Roevin Technical People, a div. of  Adecco Employment Services Limited</v>
          </cell>
          <cell r="F2521" t="str">
            <v>Mike Hammill Extension</v>
          </cell>
          <cell r="G2521" t="str">
            <v>Schedules for Master Agreements</v>
          </cell>
          <cell r="H2521" t="str">
            <v>Soriano, Loreta</v>
          </cell>
          <cell r="I2521">
            <v>41241</v>
          </cell>
          <cell r="J2521">
            <v>41306</v>
          </cell>
          <cell r="K2521">
            <v>41486</v>
          </cell>
          <cell r="L2521" t="str">
            <v>Complete</v>
          </cell>
          <cell r="M2521" t="str">
            <v>Executed</v>
          </cell>
          <cell r="N2521">
            <v>41247</v>
          </cell>
          <cell r="O2521" t="str">
            <v>Edit New Supplement</v>
          </cell>
          <cell r="P2521" t="str">
            <v>Pasternak, Dean</v>
          </cell>
          <cell r="Q2521" t="str">
            <v>Pasternak, Dean</v>
          </cell>
          <cell r="R2521" t="str">
            <v>Julie Easthope</v>
          </cell>
          <cell r="S2521" t="str">
            <v>Kara Slemko</v>
          </cell>
          <cell r="T2521" t="str">
            <v>Stephanie Graham</v>
          </cell>
          <cell r="U2521" t="str">
            <v>H - Horizon</v>
          </cell>
          <cell r="V2521" t="str">
            <v>Major Projects</v>
          </cell>
          <cell r="W2521" t="str">
            <v>30 Days net terms</v>
          </cell>
          <cell r="X2521">
            <v>225000</v>
          </cell>
          <cell r="Y2521">
            <v>584032</v>
          </cell>
          <cell r="Z2521">
            <v>125000</v>
          </cell>
        </row>
        <row r="2522">
          <cell r="A2522" t="str">
            <v>803408-78-2</v>
          </cell>
          <cell r="B2522" t="str">
            <v>803408-78</v>
          </cell>
          <cell r="C2522">
            <v>2</v>
          </cell>
          <cell r="D2522">
            <v>404997</v>
          </cell>
          <cell r="E2522" t="str">
            <v>Roevin Technical People, a div. of  Adecco Employment Services Limited</v>
          </cell>
          <cell r="F2522" t="str">
            <v>Mike Hammill - Safety Specialist Extension</v>
          </cell>
          <cell r="G2522" t="str">
            <v>Schedules for Master Agreements</v>
          </cell>
          <cell r="H2522" t="str">
            <v>Soriano, Loreta</v>
          </cell>
          <cell r="I2522">
            <v>41667</v>
          </cell>
          <cell r="J2522">
            <v>41648</v>
          </cell>
          <cell r="K2522">
            <v>42013</v>
          </cell>
          <cell r="L2522" t="str">
            <v>Complete</v>
          </cell>
          <cell r="M2522" t="str">
            <v>Executed</v>
          </cell>
          <cell r="N2522">
            <v>41743</v>
          </cell>
          <cell r="O2522" t="str">
            <v>Parallel_Return_to_Edit_Mode</v>
          </cell>
          <cell r="P2522" t="str">
            <v>Soriano, Loreta</v>
          </cell>
          <cell r="R2522" t="str">
            <v>Carla Salazar</v>
          </cell>
          <cell r="S2522" t="str">
            <v>Kara Slemko</v>
          </cell>
          <cell r="T2522" t="str">
            <v>Stephanie Graham</v>
          </cell>
          <cell r="U2522" t="str">
            <v>H - Horizon</v>
          </cell>
          <cell r="V2522" t="str">
            <v>Major Projects</v>
          </cell>
          <cell r="W2522" t="str">
            <v>30 Days net terms</v>
          </cell>
          <cell r="X2522">
            <v>375000</v>
          </cell>
          <cell r="Y2522">
            <v>584032</v>
          </cell>
          <cell r="Z2522">
            <v>150000</v>
          </cell>
        </row>
        <row r="2523">
          <cell r="A2523" t="str">
            <v>803408-78-2</v>
          </cell>
          <cell r="B2523" t="str">
            <v>803408-78</v>
          </cell>
          <cell r="C2523">
            <v>2</v>
          </cell>
          <cell r="D2523">
            <v>404997</v>
          </cell>
          <cell r="E2523" t="str">
            <v>Roevin Technical People, a div. of  Adecco Employment Services Limited</v>
          </cell>
          <cell r="F2523" t="str">
            <v>Mike Hammill - Safety Specialist Extension</v>
          </cell>
          <cell r="G2523" t="str">
            <v>Schedules for Master Agreements</v>
          </cell>
          <cell r="H2523" t="str">
            <v>Soriano, Loreta</v>
          </cell>
          <cell r="I2523">
            <v>41667</v>
          </cell>
          <cell r="J2523">
            <v>41648</v>
          </cell>
          <cell r="K2523">
            <v>42013</v>
          </cell>
          <cell r="L2523" t="str">
            <v>Complete</v>
          </cell>
          <cell r="M2523" t="str">
            <v>Executed</v>
          </cell>
          <cell r="N2523">
            <v>41743</v>
          </cell>
          <cell r="O2523" t="str">
            <v>Parallel_Return_to_Edit_Mode</v>
          </cell>
          <cell r="P2523" t="str">
            <v>Soriano, Loreta</v>
          </cell>
          <cell r="R2523" t="str">
            <v>Carla Salazar</v>
          </cell>
          <cell r="S2523" t="str">
            <v>Kara Slemko</v>
          </cell>
          <cell r="T2523" t="str">
            <v>Stephanie Graham</v>
          </cell>
          <cell r="U2523" t="str">
            <v>H - Horizon</v>
          </cell>
          <cell r="V2523" t="str">
            <v>Major Projects</v>
          </cell>
          <cell r="W2523" t="str">
            <v>30 Days net terms</v>
          </cell>
          <cell r="X2523">
            <v>375000</v>
          </cell>
          <cell r="Y2523">
            <v>584032</v>
          </cell>
          <cell r="Z2523">
            <v>150000</v>
          </cell>
        </row>
        <row r="2524">
          <cell r="A2524" t="str">
            <v>803408-78-3</v>
          </cell>
          <cell r="B2524" t="str">
            <v>803408-78</v>
          </cell>
          <cell r="C2524">
            <v>3</v>
          </cell>
          <cell r="D2524">
            <v>404997</v>
          </cell>
          <cell r="E2524" t="str">
            <v>Roevin Technical People, a div. of  Adecco Employment Services Limited</v>
          </cell>
          <cell r="F2524" t="str">
            <v>Mike Hammill - Safety Specialist Extension</v>
          </cell>
          <cell r="G2524" t="str">
            <v>Schedules for Master Agreements</v>
          </cell>
          <cell r="H2524" t="str">
            <v>Soriano, Loreta</v>
          </cell>
          <cell r="I2524">
            <v>42010</v>
          </cell>
          <cell r="J2524">
            <v>42014</v>
          </cell>
          <cell r="K2524">
            <v>42378</v>
          </cell>
          <cell r="L2524" t="str">
            <v>Complete</v>
          </cell>
          <cell r="M2524" t="str">
            <v>Executed</v>
          </cell>
          <cell r="N2524">
            <v>42020</v>
          </cell>
          <cell r="O2524" t="str">
            <v>Execute Contract</v>
          </cell>
          <cell r="P2524" t="str">
            <v>Soriano, Loreta</v>
          </cell>
          <cell r="Q2524" t="str">
            <v>Soriano, Loreta</v>
          </cell>
          <cell r="R2524" t="str">
            <v>Carla Salazar</v>
          </cell>
          <cell r="S2524" t="str">
            <v>Kara Slemko</v>
          </cell>
          <cell r="T2524" t="str">
            <v>Stephanie Graham</v>
          </cell>
          <cell r="U2524" t="str">
            <v>H - Horizon</v>
          </cell>
          <cell r="V2524" t="str">
            <v>Major Projects</v>
          </cell>
          <cell r="W2524" t="str">
            <v>30 Days net terms</v>
          </cell>
          <cell r="X2524">
            <v>525000</v>
          </cell>
          <cell r="Y2524">
            <v>584032</v>
          </cell>
          <cell r="Z2524">
            <v>150000</v>
          </cell>
        </row>
        <row r="2525">
          <cell r="A2525" t="str">
            <v>803408-78-3</v>
          </cell>
          <cell r="B2525" t="str">
            <v>803408-78</v>
          </cell>
          <cell r="C2525">
            <v>3</v>
          </cell>
          <cell r="D2525">
            <v>404997</v>
          </cell>
          <cell r="E2525" t="str">
            <v>Roevin Technical People, a div. of  Adecco Employment Services Limited</v>
          </cell>
          <cell r="F2525" t="str">
            <v>Mike Hammill - Safety Specialist Extension</v>
          </cell>
          <cell r="G2525" t="str">
            <v>Schedules for Master Agreements</v>
          </cell>
          <cell r="H2525" t="str">
            <v>Soriano, Loreta</v>
          </cell>
          <cell r="I2525">
            <v>42010</v>
          </cell>
          <cell r="J2525">
            <v>42014</v>
          </cell>
          <cell r="K2525">
            <v>42378</v>
          </cell>
          <cell r="L2525" t="str">
            <v>Complete</v>
          </cell>
          <cell r="M2525" t="str">
            <v>Executed</v>
          </cell>
          <cell r="N2525">
            <v>42020</v>
          </cell>
          <cell r="O2525" t="str">
            <v>Approve Contract</v>
          </cell>
          <cell r="P2525" t="str">
            <v>Business Area Approver</v>
          </cell>
          <cell r="Q2525" t="str">
            <v>Gurin, Mike</v>
          </cell>
          <cell r="R2525" t="str">
            <v>Carla Salazar</v>
          </cell>
          <cell r="S2525" t="str">
            <v>Kara Slemko</v>
          </cell>
          <cell r="T2525" t="str">
            <v>Stephanie Graham</v>
          </cell>
          <cell r="U2525" t="str">
            <v>H - Horizon</v>
          </cell>
          <cell r="V2525" t="str">
            <v>Major Projects</v>
          </cell>
          <cell r="W2525" t="str">
            <v>30 Days net terms</v>
          </cell>
          <cell r="X2525">
            <v>525000</v>
          </cell>
          <cell r="Y2525">
            <v>584032</v>
          </cell>
          <cell r="Z2525">
            <v>150000</v>
          </cell>
        </row>
        <row r="2526">
          <cell r="A2526" t="str">
            <v>803408-81-1</v>
          </cell>
          <cell r="B2526" t="str">
            <v>803408-81</v>
          </cell>
          <cell r="C2526">
            <v>1</v>
          </cell>
          <cell r="D2526">
            <v>405060</v>
          </cell>
          <cell r="E2526" t="str">
            <v>Roevin Technical People, a div. of  Adecco Employment Services Limited</v>
          </cell>
          <cell r="F2526" t="str">
            <v>Ognyan (Ogi) Ivanov, Logistics Coordinator, Extension</v>
          </cell>
          <cell r="G2526" t="str">
            <v>Schedules for Master Agreements</v>
          </cell>
          <cell r="H2526" t="str">
            <v>Soriano, Loreta</v>
          </cell>
          <cell r="I2526">
            <v>41191</v>
          </cell>
          <cell r="J2526">
            <v>41229</v>
          </cell>
          <cell r="K2526">
            <v>41455</v>
          </cell>
          <cell r="L2526" t="str">
            <v>Complete</v>
          </cell>
          <cell r="M2526" t="str">
            <v>Executed</v>
          </cell>
          <cell r="N2526">
            <v>41207</v>
          </cell>
          <cell r="O2526" t="str">
            <v>Approve Contract</v>
          </cell>
          <cell r="P2526" t="str">
            <v>Commercial Operations Approver</v>
          </cell>
          <cell r="Q2526" t="str">
            <v>King, Brian</v>
          </cell>
          <cell r="R2526" t="str">
            <v>Julie Easthope</v>
          </cell>
          <cell r="S2526" t="str">
            <v>Ron Laing</v>
          </cell>
          <cell r="T2526" t="str">
            <v>Stephanie Graham</v>
          </cell>
          <cell r="U2526" t="str">
            <v>H - Horizon</v>
          </cell>
          <cell r="V2526" t="str">
            <v>All</v>
          </cell>
          <cell r="W2526" t="str">
            <v>30 Days net terms</v>
          </cell>
          <cell r="X2526">
            <v>170940</v>
          </cell>
          <cell r="Y2526">
            <v>584032</v>
          </cell>
          <cell r="Z2526">
            <v>124320</v>
          </cell>
        </row>
        <row r="2527">
          <cell r="A2527" t="str">
            <v>803408-81-1</v>
          </cell>
          <cell r="B2527" t="str">
            <v>803408-81</v>
          </cell>
          <cell r="C2527">
            <v>1</v>
          </cell>
          <cell r="D2527">
            <v>405060</v>
          </cell>
          <cell r="E2527" t="str">
            <v>Roevin Technical People, a div. of  Adecco Employment Services Limited</v>
          </cell>
          <cell r="F2527" t="str">
            <v>Ognyan (Ogi) Ivanov, Logistics Coordinator, Extension</v>
          </cell>
          <cell r="G2527" t="str">
            <v>Schedules for Master Agreements</v>
          </cell>
          <cell r="H2527" t="str">
            <v>Soriano, Loreta</v>
          </cell>
          <cell r="I2527">
            <v>41191</v>
          </cell>
          <cell r="J2527">
            <v>41229</v>
          </cell>
          <cell r="K2527">
            <v>41455</v>
          </cell>
          <cell r="L2527" t="str">
            <v>Complete</v>
          </cell>
          <cell r="M2527" t="str">
            <v>Executed</v>
          </cell>
          <cell r="N2527">
            <v>41207</v>
          </cell>
          <cell r="O2527" t="str">
            <v>Edit New Supplement</v>
          </cell>
          <cell r="P2527" t="str">
            <v>Pasternak, Dean</v>
          </cell>
          <cell r="Q2527" t="str">
            <v>Pasternak, Dean</v>
          </cell>
          <cell r="R2527" t="str">
            <v>Julie Easthope</v>
          </cell>
          <cell r="S2527" t="str">
            <v>Ron Laing</v>
          </cell>
          <cell r="T2527" t="str">
            <v>Stephanie Graham</v>
          </cell>
          <cell r="U2527" t="str">
            <v>H - Horizon</v>
          </cell>
          <cell r="V2527" t="str">
            <v>All</v>
          </cell>
          <cell r="W2527" t="str">
            <v>30 Days net terms</v>
          </cell>
          <cell r="X2527">
            <v>170940</v>
          </cell>
          <cell r="Y2527">
            <v>584032</v>
          </cell>
          <cell r="Z2527">
            <v>124320</v>
          </cell>
        </row>
        <row r="2528">
          <cell r="A2528" t="str">
            <v>803408-82-1</v>
          </cell>
          <cell r="B2528" t="str">
            <v>803408-82</v>
          </cell>
          <cell r="C2528">
            <v>1</v>
          </cell>
          <cell r="D2528">
            <v>405061</v>
          </cell>
          <cell r="E2528" t="str">
            <v>Roevin Technical People, a div. of  Adecco Employment Services Limited</v>
          </cell>
          <cell r="F2528" t="str">
            <v>TA 2013  Logistics Coordinator - Gerry Extension</v>
          </cell>
          <cell r="G2528" t="str">
            <v>Schedules for Master Agreements</v>
          </cell>
          <cell r="H2528" t="str">
            <v>General, Tracy</v>
          </cell>
          <cell r="I2528">
            <v>41191</v>
          </cell>
          <cell r="J2528">
            <v>41229</v>
          </cell>
          <cell r="K2528">
            <v>41455</v>
          </cell>
          <cell r="L2528" t="str">
            <v>Complete</v>
          </cell>
          <cell r="M2528" t="str">
            <v>Executed</v>
          </cell>
          <cell r="N2528">
            <v>41207</v>
          </cell>
          <cell r="O2528" t="str">
            <v>Approve Contract</v>
          </cell>
          <cell r="P2528" t="str">
            <v>Business Area Approver</v>
          </cell>
          <cell r="Q2528" t="str">
            <v>Arunachalam, Bala</v>
          </cell>
          <cell r="R2528" t="str">
            <v>Marina Crawford</v>
          </cell>
          <cell r="S2528" t="str">
            <v>Ron Laing</v>
          </cell>
          <cell r="T2528" t="str">
            <v>Karen Almadi</v>
          </cell>
          <cell r="U2528" t="str">
            <v>H - Horizon</v>
          </cell>
          <cell r="V2528" t="str">
            <v>All</v>
          </cell>
          <cell r="W2528" t="str">
            <v>30 Days net terms</v>
          </cell>
          <cell r="X2528">
            <v>170940</v>
          </cell>
          <cell r="Y2528">
            <v>584032</v>
          </cell>
          <cell r="Z2528">
            <v>124320</v>
          </cell>
        </row>
        <row r="2529">
          <cell r="A2529" t="str">
            <v>803408-82-1</v>
          </cell>
          <cell r="B2529" t="str">
            <v>803408-82</v>
          </cell>
          <cell r="C2529">
            <v>1</v>
          </cell>
          <cell r="D2529">
            <v>405061</v>
          </cell>
          <cell r="E2529" t="str">
            <v>Roevin Technical People, a div. of  Adecco Employment Services Limited</v>
          </cell>
          <cell r="F2529" t="str">
            <v>TA 2013  Logistics Coordinator - Gerry Extension</v>
          </cell>
          <cell r="G2529" t="str">
            <v>Schedules for Master Agreements</v>
          </cell>
          <cell r="H2529" t="str">
            <v>General, Tracy</v>
          </cell>
          <cell r="I2529">
            <v>41191</v>
          </cell>
          <cell r="J2529">
            <v>41229</v>
          </cell>
          <cell r="K2529">
            <v>41455</v>
          </cell>
          <cell r="L2529" t="str">
            <v>Complete</v>
          </cell>
          <cell r="M2529" t="str">
            <v>Executed</v>
          </cell>
          <cell r="N2529">
            <v>41207</v>
          </cell>
          <cell r="O2529" t="str">
            <v>Parallel_Return_to_Edit_Mode</v>
          </cell>
          <cell r="P2529" t="str">
            <v>Pasternak, Dean</v>
          </cell>
          <cell r="R2529" t="str">
            <v>Marina Crawford</v>
          </cell>
          <cell r="S2529" t="str">
            <v>Ron Laing</v>
          </cell>
          <cell r="T2529" t="str">
            <v>Karen Almadi</v>
          </cell>
          <cell r="U2529" t="str">
            <v>H - Horizon</v>
          </cell>
          <cell r="V2529" t="str">
            <v>All</v>
          </cell>
          <cell r="W2529" t="str">
            <v>30 Days net terms</v>
          </cell>
          <cell r="X2529">
            <v>170940</v>
          </cell>
          <cell r="Y2529">
            <v>584032</v>
          </cell>
          <cell r="Z2529">
            <v>124320</v>
          </cell>
        </row>
        <row r="2530">
          <cell r="A2530" t="str">
            <v>803408-82-2</v>
          </cell>
          <cell r="B2530" t="str">
            <v>803408-82</v>
          </cell>
          <cell r="C2530">
            <v>2</v>
          </cell>
          <cell r="D2530">
            <v>405061</v>
          </cell>
          <cell r="E2530" t="str">
            <v>Roevin Technical People, a div. of  Adecco Employment Services Limited</v>
          </cell>
          <cell r="F2530" t="str">
            <v>Gerry McGuire Extend till July 31, 2013 Logistics Coordinator - Gerry Extension</v>
          </cell>
          <cell r="G2530" t="str">
            <v>Schedules for Master Agreements</v>
          </cell>
          <cell r="H2530" t="str">
            <v>Soriano, Loreta</v>
          </cell>
          <cell r="I2530">
            <v>41464</v>
          </cell>
          <cell r="J2530">
            <v>41456</v>
          </cell>
          <cell r="K2530">
            <v>41486</v>
          </cell>
          <cell r="L2530" t="str">
            <v>Complete</v>
          </cell>
          <cell r="M2530" t="str">
            <v>Executed</v>
          </cell>
          <cell r="N2530">
            <v>41479</v>
          </cell>
          <cell r="O2530" t="str">
            <v>Parallel_Return_to_Edit_Mode</v>
          </cell>
          <cell r="P2530" t="str">
            <v>Akinnola, Praise</v>
          </cell>
          <cell r="Q2530" t="str">
            <v>Akinnola, Praise</v>
          </cell>
          <cell r="R2530" t="str">
            <v>Marina Crawford</v>
          </cell>
          <cell r="S2530" t="str">
            <v>Ron Laing</v>
          </cell>
          <cell r="T2530" t="str">
            <v>Stephanie Graham</v>
          </cell>
          <cell r="U2530" t="str">
            <v>H - Horizon</v>
          </cell>
          <cell r="V2530" t="str">
            <v>All</v>
          </cell>
          <cell r="W2530" t="str">
            <v>30 Days net terms</v>
          </cell>
          <cell r="X2530">
            <v>188940</v>
          </cell>
          <cell r="Y2530">
            <v>584032</v>
          </cell>
          <cell r="Z2530">
            <v>18000</v>
          </cell>
        </row>
        <row r="2531">
          <cell r="A2531" t="str">
            <v>803408-82-2</v>
          </cell>
          <cell r="B2531" t="str">
            <v>803408-82</v>
          </cell>
          <cell r="C2531">
            <v>2</v>
          </cell>
          <cell r="D2531">
            <v>405061</v>
          </cell>
          <cell r="E2531" t="str">
            <v>Roevin Technical People, a div. of  Adecco Employment Services Limited</v>
          </cell>
          <cell r="F2531" t="str">
            <v>Gerry McGuire Extend till July 31, 2013 Logistics Coordinator - Gerry Extension</v>
          </cell>
          <cell r="G2531" t="str">
            <v>Schedules for Master Agreements</v>
          </cell>
          <cell r="H2531" t="str">
            <v>Soriano, Loreta</v>
          </cell>
          <cell r="I2531">
            <v>41464</v>
          </cell>
          <cell r="J2531">
            <v>41456</v>
          </cell>
          <cell r="K2531">
            <v>41486</v>
          </cell>
          <cell r="L2531" t="str">
            <v>Complete</v>
          </cell>
          <cell r="M2531" t="str">
            <v>Executed</v>
          </cell>
          <cell r="N2531">
            <v>41479</v>
          </cell>
          <cell r="O2531" t="str">
            <v>Parallel_Return_to_Edit_Mode</v>
          </cell>
          <cell r="P2531" t="str">
            <v>Akinnola, Praise</v>
          </cell>
          <cell r="R2531" t="str">
            <v>Marina Crawford</v>
          </cell>
          <cell r="S2531" t="str">
            <v>Ron Laing</v>
          </cell>
          <cell r="T2531" t="str">
            <v>Stephanie Graham</v>
          </cell>
          <cell r="U2531" t="str">
            <v>H - Horizon</v>
          </cell>
          <cell r="V2531" t="str">
            <v>All</v>
          </cell>
          <cell r="W2531" t="str">
            <v>30 Days net terms</v>
          </cell>
          <cell r="X2531">
            <v>188940</v>
          </cell>
          <cell r="Y2531">
            <v>584032</v>
          </cell>
          <cell r="Z2531">
            <v>18000</v>
          </cell>
        </row>
        <row r="2532">
          <cell r="A2532" t="str">
            <v>803408-84-1</v>
          </cell>
          <cell r="B2532" t="str">
            <v>803408-84</v>
          </cell>
          <cell r="C2532">
            <v>1</v>
          </cell>
          <cell r="D2532">
            <v>405086</v>
          </cell>
          <cell r="E2532" t="str">
            <v>Roevin Technical People, a div. of  Adecco Employment Services Limited</v>
          </cell>
          <cell r="F2532" t="str">
            <v>Extension Parastoo Pourrezaei - Roevin Technical People</v>
          </cell>
          <cell r="G2532" t="str">
            <v>Schedules for Master Agreements</v>
          </cell>
          <cell r="H2532" t="str">
            <v>General, Tracy</v>
          </cell>
          <cell r="I2532">
            <v>41410</v>
          </cell>
          <cell r="J2532">
            <v>41351</v>
          </cell>
          <cell r="K2532">
            <v>41425</v>
          </cell>
          <cell r="L2532" t="str">
            <v>Complete</v>
          </cell>
          <cell r="M2532" t="str">
            <v>Executed</v>
          </cell>
          <cell r="N2532">
            <v>41422</v>
          </cell>
          <cell r="O2532" t="str">
            <v>Parallel_Return_to_Edit_Mode</v>
          </cell>
          <cell r="P2532" t="str">
            <v>Brant, Edna</v>
          </cell>
          <cell r="R2532" t="str">
            <v>Marina Crawford</v>
          </cell>
          <cell r="S2532" t="str">
            <v>Ron Laing</v>
          </cell>
          <cell r="T2532" t="str">
            <v>Karen Almadi</v>
          </cell>
          <cell r="U2532" t="str">
            <v>H - Horizon</v>
          </cell>
          <cell r="V2532" t="str">
            <v>Bitumen Production</v>
          </cell>
          <cell r="W2532" t="str">
            <v>30 Days net terms</v>
          </cell>
          <cell r="X2532">
            <v>110032</v>
          </cell>
          <cell r="Y2532">
            <v>584032</v>
          </cell>
          <cell r="Z2532">
            <v>20032</v>
          </cell>
        </row>
        <row r="2533">
          <cell r="A2533" t="str">
            <v>803408-84-1</v>
          </cell>
          <cell r="B2533" t="str">
            <v>803408-84</v>
          </cell>
          <cell r="C2533">
            <v>1</v>
          </cell>
          <cell r="D2533">
            <v>405086</v>
          </cell>
          <cell r="E2533" t="str">
            <v>Roevin Technical People, a div. of  Adecco Employment Services Limited</v>
          </cell>
          <cell r="F2533" t="str">
            <v>Extension Parastoo Pourrezaei - Roevin Technical People</v>
          </cell>
          <cell r="G2533" t="str">
            <v>Schedules for Master Agreements</v>
          </cell>
          <cell r="H2533" t="str">
            <v>General, Tracy</v>
          </cell>
          <cell r="I2533">
            <v>41410</v>
          </cell>
          <cell r="J2533">
            <v>41351</v>
          </cell>
          <cell r="K2533">
            <v>41425</v>
          </cell>
          <cell r="L2533" t="str">
            <v>Complete</v>
          </cell>
          <cell r="M2533" t="str">
            <v>Executed</v>
          </cell>
          <cell r="N2533">
            <v>41422</v>
          </cell>
          <cell r="O2533" t="str">
            <v>Approve Contract</v>
          </cell>
          <cell r="P2533" t="str">
            <v>Commercial Operations Approver</v>
          </cell>
          <cell r="Q2533" t="str">
            <v>King, Brian</v>
          </cell>
          <cell r="R2533" t="str">
            <v>Marina Crawford</v>
          </cell>
          <cell r="S2533" t="str">
            <v>Ron Laing</v>
          </cell>
          <cell r="T2533" t="str">
            <v>Karen Almadi</v>
          </cell>
          <cell r="U2533" t="str">
            <v>H - Horizon</v>
          </cell>
          <cell r="V2533" t="str">
            <v>Bitumen Production</v>
          </cell>
          <cell r="W2533" t="str">
            <v>30 Days net terms</v>
          </cell>
          <cell r="X2533">
            <v>110032</v>
          </cell>
          <cell r="Y2533">
            <v>584032</v>
          </cell>
          <cell r="Z2533">
            <v>20032</v>
          </cell>
        </row>
        <row r="2534">
          <cell r="A2534" t="str">
            <v>803408-84-2</v>
          </cell>
          <cell r="B2534" t="str">
            <v>803408-84</v>
          </cell>
          <cell r="C2534">
            <v>2</v>
          </cell>
          <cell r="D2534">
            <v>405086</v>
          </cell>
          <cell r="E2534" t="str">
            <v>Roevin Technical People, a div. of  Adecco Employment Services Limited</v>
          </cell>
          <cell r="F2534" t="str">
            <v>Parastoo Pourrezaei Extension - Roevin Technical People</v>
          </cell>
          <cell r="G2534" t="str">
            <v>Schedules for Master Agreements</v>
          </cell>
          <cell r="H2534" t="str">
            <v>Akinnola, Praise</v>
          </cell>
          <cell r="I2534">
            <v>41431</v>
          </cell>
          <cell r="J2534">
            <v>41426</v>
          </cell>
          <cell r="K2534">
            <v>41517</v>
          </cell>
          <cell r="L2534" t="str">
            <v>Complete</v>
          </cell>
          <cell r="M2534" t="str">
            <v>Executed</v>
          </cell>
          <cell r="N2534">
            <v>41487</v>
          </cell>
          <cell r="O2534" t="str">
            <v>Approve Contract</v>
          </cell>
          <cell r="P2534" t="str">
            <v>Commercial Operations Approver</v>
          </cell>
          <cell r="Q2534" t="str">
            <v>King, Brian</v>
          </cell>
          <cell r="R2534" t="str">
            <v>Marina Crawford</v>
          </cell>
          <cell r="S2534" t="str">
            <v>Ron Laing</v>
          </cell>
          <cell r="T2534" t="str">
            <v>Stephanie Graham</v>
          </cell>
          <cell r="U2534" t="str">
            <v>H - Horizon</v>
          </cell>
          <cell r="V2534" t="str">
            <v>Bitumen Production</v>
          </cell>
          <cell r="W2534" t="str">
            <v>30 Days net terms</v>
          </cell>
          <cell r="X2534">
            <v>140080</v>
          </cell>
          <cell r="Y2534">
            <v>584032</v>
          </cell>
          <cell r="Z2534">
            <v>30048</v>
          </cell>
        </row>
        <row r="2535">
          <cell r="A2535" t="str">
            <v>803408-84-2</v>
          </cell>
          <cell r="B2535" t="str">
            <v>803408-84</v>
          </cell>
          <cell r="C2535">
            <v>2</v>
          </cell>
          <cell r="D2535">
            <v>405086</v>
          </cell>
          <cell r="E2535" t="str">
            <v>Roevin Technical People, a div. of  Adecco Employment Services Limited</v>
          </cell>
          <cell r="F2535" t="str">
            <v>Parastoo Pourrezaei Extension - Roevin Technical People</v>
          </cell>
          <cell r="G2535" t="str">
            <v>Schedules for Master Agreements</v>
          </cell>
          <cell r="H2535" t="str">
            <v>Akinnola, Praise</v>
          </cell>
          <cell r="I2535">
            <v>41431</v>
          </cell>
          <cell r="J2535">
            <v>41426</v>
          </cell>
          <cell r="K2535">
            <v>41517</v>
          </cell>
          <cell r="L2535" t="str">
            <v>Complete</v>
          </cell>
          <cell r="M2535" t="str">
            <v>Executed</v>
          </cell>
          <cell r="N2535">
            <v>41487</v>
          </cell>
          <cell r="O2535" t="str">
            <v>Edit New Supplement</v>
          </cell>
          <cell r="P2535" t="str">
            <v>Akinnola, Praise</v>
          </cell>
          <cell r="Q2535" t="str">
            <v>Akinnola, Praise</v>
          </cell>
          <cell r="R2535" t="str">
            <v>Marina Crawford</v>
          </cell>
          <cell r="S2535" t="str">
            <v>Ron Laing</v>
          </cell>
          <cell r="T2535" t="str">
            <v>Stephanie Graham</v>
          </cell>
          <cell r="U2535" t="str">
            <v>H - Horizon</v>
          </cell>
          <cell r="V2535" t="str">
            <v>Bitumen Production</v>
          </cell>
          <cell r="W2535" t="str">
            <v>30 Days net terms</v>
          </cell>
          <cell r="X2535">
            <v>140080</v>
          </cell>
          <cell r="Y2535">
            <v>584032</v>
          </cell>
          <cell r="Z2535">
            <v>30048</v>
          </cell>
        </row>
        <row r="2536">
          <cell r="A2536" t="str">
            <v>803408-84-3</v>
          </cell>
          <cell r="B2536" t="str">
            <v>803408-84</v>
          </cell>
          <cell r="C2536">
            <v>3</v>
          </cell>
          <cell r="D2536">
            <v>405086</v>
          </cell>
          <cell r="E2536" t="str">
            <v>Roevin Technical People, a div. of  Adecco Employment Services Limited</v>
          </cell>
          <cell r="F2536" t="str">
            <v>Parastoo Pourrezaei-Process Coordinator Term Ext.</v>
          </cell>
          <cell r="G2536" t="str">
            <v>Schedules for Master Agreements</v>
          </cell>
          <cell r="H2536" t="str">
            <v>Soriano, Loreta</v>
          </cell>
          <cell r="I2536">
            <v>41579</v>
          </cell>
          <cell r="J2536">
            <v>41518</v>
          </cell>
          <cell r="K2536">
            <v>41882</v>
          </cell>
          <cell r="L2536" t="str">
            <v>Complete</v>
          </cell>
          <cell r="M2536" t="str">
            <v>Executed</v>
          </cell>
          <cell r="N2536">
            <v>41593</v>
          </cell>
          <cell r="O2536" t="str">
            <v>Approve Contract</v>
          </cell>
          <cell r="P2536" t="str">
            <v>Business Area Approver</v>
          </cell>
          <cell r="Q2536" t="str">
            <v>Lacoste-Bouchet, Pierre</v>
          </cell>
          <cell r="R2536" t="str">
            <v>Carla Salazar</v>
          </cell>
          <cell r="S2536" t="str">
            <v>Kara Slemko</v>
          </cell>
          <cell r="T2536" t="str">
            <v>Stephanie Graham</v>
          </cell>
          <cell r="U2536" t="str">
            <v>H - Horizon</v>
          </cell>
          <cell r="V2536" t="str">
            <v>Upgrading &amp; Utilitie - Upgrading &amp; Utilities</v>
          </cell>
          <cell r="W2536" t="str">
            <v>30 Days net terms</v>
          </cell>
          <cell r="X2536">
            <v>265080</v>
          </cell>
          <cell r="Y2536">
            <v>584032</v>
          </cell>
          <cell r="Z2536">
            <v>125000</v>
          </cell>
        </row>
        <row r="2537">
          <cell r="A2537" t="str">
            <v>803408-84-3</v>
          </cell>
          <cell r="B2537" t="str">
            <v>803408-84</v>
          </cell>
          <cell r="C2537">
            <v>3</v>
          </cell>
          <cell r="D2537">
            <v>405086</v>
          </cell>
          <cell r="E2537" t="str">
            <v>Roevin Technical People, a div. of  Adecco Employment Services Limited</v>
          </cell>
          <cell r="F2537" t="str">
            <v>Parastoo Pourrezaei-Process Coordinator Term Ext.</v>
          </cell>
          <cell r="G2537" t="str">
            <v>Schedules for Master Agreements</v>
          </cell>
          <cell r="H2537" t="str">
            <v>Soriano, Loreta</v>
          </cell>
          <cell r="I2537">
            <v>41579</v>
          </cell>
          <cell r="J2537">
            <v>41518</v>
          </cell>
          <cell r="K2537">
            <v>41882</v>
          </cell>
          <cell r="L2537" t="str">
            <v>Complete</v>
          </cell>
          <cell r="M2537" t="str">
            <v>Executed</v>
          </cell>
          <cell r="N2537">
            <v>41593</v>
          </cell>
          <cell r="O2537" t="str">
            <v>Parallel_Return_to_Edit_Mode</v>
          </cell>
          <cell r="P2537" t="str">
            <v>Soriano, Loreta</v>
          </cell>
          <cell r="R2537" t="str">
            <v>Carla Salazar</v>
          </cell>
          <cell r="S2537" t="str">
            <v>Kara Slemko</v>
          </cell>
          <cell r="T2537" t="str">
            <v>Stephanie Graham</v>
          </cell>
          <cell r="U2537" t="str">
            <v>H - Horizon</v>
          </cell>
          <cell r="V2537" t="str">
            <v>Upgrading &amp; Utilitie - Upgrading &amp; Utilities</v>
          </cell>
          <cell r="W2537" t="str">
            <v>30 Days net terms</v>
          </cell>
          <cell r="X2537">
            <v>265080</v>
          </cell>
          <cell r="Y2537">
            <v>584032</v>
          </cell>
          <cell r="Z2537">
            <v>125000</v>
          </cell>
        </row>
        <row r="2538">
          <cell r="A2538" t="str">
            <v>803408-84-4</v>
          </cell>
          <cell r="B2538" t="str">
            <v>803408-84</v>
          </cell>
          <cell r="C2538">
            <v>4</v>
          </cell>
          <cell r="D2538">
            <v>405086</v>
          </cell>
          <cell r="E2538" t="str">
            <v>Roevin Technical People, a div. of  Adecco Employment Services Limited</v>
          </cell>
          <cell r="F2538" t="str">
            <v>Parastoo Pourrezaei-Process Coordinator Term Ext.</v>
          </cell>
          <cell r="G2538" t="str">
            <v>Schedules for Master Agreements</v>
          </cell>
          <cell r="H2538" t="str">
            <v>Soriano, Loreta</v>
          </cell>
          <cell r="I2538">
            <v>41862</v>
          </cell>
          <cell r="J2538">
            <v>41883</v>
          </cell>
          <cell r="K2538">
            <v>42035</v>
          </cell>
          <cell r="L2538" t="str">
            <v>Complete</v>
          </cell>
          <cell r="M2538" t="str">
            <v>Executed</v>
          </cell>
          <cell r="N2538">
            <v>41884</v>
          </cell>
          <cell r="O2538" t="str">
            <v>Edit New Supplement</v>
          </cell>
          <cell r="P2538" t="str">
            <v>Soriano, Loreta</v>
          </cell>
          <cell r="Q2538" t="str">
            <v>Soriano, Loreta</v>
          </cell>
          <cell r="R2538" t="str">
            <v>Carla Salazar</v>
          </cell>
          <cell r="S2538" t="str">
            <v>Kara Slemko</v>
          </cell>
          <cell r="T2538" t="str">
            <v>Stephanie Graham</v>
          </cell>
          <cell r="U2538" t="str">
            <v>H - Horizon</v>
          </cell>
          <cell r="V2538" t="str">
            <v>Upgrading &amp; Utilitie - Upgrading &amp; Utilities</v>
          </cell>
          <cell r="W2538" t="str">
            <v>30 Days net terms</v>
          </cell>
          <cell r="X2538">
            <v>407080</v>
          </cell>
          <cell r="Y2538">
            <v>584032</v>
          </cell>
          <cell r="Z2538">
            <v>142000</v>
          </cell>
        </row>
        <row r="2539">
          <cell r="A2539" t="str">
            <v>803408-84-4</v>
          </cell>
          <cell r="B2539" t="str">
            <v>803408-84</v>
          </cell>
          <cell r="C2539">
            <v>4</v>
          </cell>
          <cell r="D2539">
            <v>405086</v>
          </cell>
          <cell r="E2539" t="str">
            <v>Roevin Technical People, a div. of  Adecco Employment Services Limited</v>
          </cell>
          <cell r="F2539" t="str">
            <v>Parastoo Pourrezaei-Process Coordinator Term Ext.</v>
          </cell>
          <cell r="G2539" t="str">
            <v>Schedules for Master Agreements</v>
          </cell>
          <cell r="H2539" t="str">
            <v>Soriano, Loreta</v>
          </cell>
          <cell r="I2539">
            <v>41862</v>
          </cell>
          <cell r="J2539">
            <v>41883</v>
          </cell>
          <cell r="K2539">
            <v>42035</v>
          </cell>
          <cell r="L2539" t="str">
            <v>Complete</v>
          </cell>
          <cell r="M2539" t="str">
            <v>Executed</v>
          </cell>
          <cell r="N2539">
            <v>41884</v>
          </cell>
          <cell r="O2539" t="str">
            <v>Review Contract</v>
          </cell>
          <cell r="P2539" t="str">
            <v>Supply Management Reviewer</v>
          </cell>
          <cell r="Q2539" t="str">
            <v>Salazar, Carla</v>
          </cell>
          <cell r="R2539" t="str">
            <v>Carla Salazar</v>
          </cell>
          <cell r="S2539" t="str">
            <v>Kara Slemko</v>
          </cell>
          <cell r="T2539" t="str">
            <v>Stephanie Graham</v>
          </cell>
          <cell r="U2539" t="str">
            <v>H - Horizon</v>
          </cell>
          <cell r="V2539" t="str">
            <v>Upgrading &amp; Utilitie - Upgrading &amp; Utilities</v>
          </cell>
          <cell r="W2539" t="str">
            <v>30 Days net terms</v>
          </cell>
          <cell r="X2539">
            <v>407080</v>
          </cell>
          <cell r="Y2539">
            <v>584032</v>
          </cell>
          <cell r="Z2539">
            <v>142000</v>
          </cell>
        </row>
        <row r="2540">
          <cell r="A2540" t="str">
            <v>803408-86-1</v>
          </cell>
          <cell r="B2540" t="str">
            <v>803408-86</v>
          </cell>
          <cell r="C2540">
            <v>1</v>
          </cell>
          <cell r="D2540">
            <v>405115</v>
          </cell>
          <cell r="E2540" t="str">
            <v>Roevin Technical People, a div. of  Adecco Employment Services Limited</v>
          </cell>
          <cell r="F2540" t="str">
            <v>Steven Wernsdorf - TA E&amp;I Execution Coordinator</v>
          </cell>
          <cell r="G2540" t="str">
            <v>Schedules for Master Agreements</v>
          </cell>
          <cell r="H2540" t="str">
            <v>Soriano, Loreta</v>
          </cell>
          <cell r="I2540">
            <v>41442</v>
          </cell>
          <cell r="J2540">
            <v>41183</v>
          </cell>
          <cell r="K2540">
            <v>41639</v>
          </cell>
          <cell r="L2540" t="str">
            <v>Complete</v>
          </cell>
          <cell r="M2540" t="str">
            <v>Executed</v>
          </cell>
          <cell r="N2540">
            <v>41558</v>
          </cell>
          <cell r="O2540" t="str">
            <v>Edit New Supplement</v>
          </cell>
          <cell r="P2540" t="str">
            <v>Soriano, Loreta</v>
          </cell>
          <cell r="Q2540" t="str">
            <v>Soriano, Loreta</v>
          </cell>
          <cell r="R2540" t="str">
            <v>Julie Easthope</v>
          </cell>
          <cell r="S2540" t="str">
            <v>Kara Slemko</v>
          </cell>
          <cell r="T2540" t="str">
            <v>Stephanie Graham</v>
          </cell>
          <cell r="U2540" t="str">
            <v>H - Horizon</v>
          </cell>
          <cell r="V2540" t="str">
            <v>Upgrading &amp; Utilitie - Upgrading &amp; Utilities</v>
          </cell>
          <cell r="W2540" t="str">
            <v>30 Days net terms</v>
          </cell>
          <cell r="X2540">
            <v>240000</v>
          </cell>
          <cell r="Y2540">
            <v>584032</v>
          </cell>
          <cell r="Z2540">
            <v>90000</v>
          </cell>
        </row>
        <row r="2541">
          <cell r="A2541" t="str">
            <v>803408-86-1</v>
          </cell>
          <cell r="B2541" t="str">
            <v>803408-86</v>
          </cell>
          <cell r="C2541">
            <v>1</v>
          </cell>
          <cell r="D2541">
            <v>405115</v>
          </cell>
          <cell r="E2541" t="str">
            <v>Roevin Technical People, a div. of  Adecco Employment Services Limited</v>
          </cell>
          <cell r="F2541" t="str">
            <v>Steven Wernsdorf - TA E&amp;I Execution Coordinator</v>
          </cell>
          <cell r="G2541" t="str">
            <v>Schedules for Master Agreements</v>
          </cell>
          <cell r="H2541" t="str">
            <v>Soriano, Loreta</v>
          </cell>
          <cell r="I2541">
            <v>41442</v>
          </cell>
          <cell r="J2541">
            <v>41183</v>
          </cell>
          <cell r="K2541">
            <v>41639</v>
          </cell>
          <cell r="L2541" t="str">
            <v>Complete</v>
          </cell>
          <cell r="M2541" t="str">
            <v>Executed</v>
          </cell>
          <cell r="N2541">
            <v>41558</v>
          </cell>
          <cell r="O2541" t="str">
            <v>Parallel_Return_to_Edit_Mode</v>
          </cell>
          <cell r="P2541" t="str">
            <v>Soriano, Loreta</v>
          </cell>
          <cell r="R2541" t="str">
            <v>Julie Easthope</v>
          </cell>
          <cell r="S2541" t="str">
            <v>Kara Slemko</v>
          </cell>
          <cell r="T2541" t="str">
            <v>Stephanie Graham</v>
          </cell>
          <cell r="U2541" t="str">
            <v>H - Horizon</v>
          </cell>
          <cell r="V2541" t="str">
            <v>Upgrading &amp; Utilitie - Upgrading &amp; Utilities</v>
          </cell>
          <cell r="W2541" t="str">
            <v>30 Days net terms</v>
          </cell>
          <cell r="X2541">
            <v>240000</v>
          </cell>
          <cell r="Y2541">
            <v>584032</v>
          </cell>
          <cell r="Z2541">
            <v>90000</v>
          </cell>
        </row>
        <row r="2542">
          <cell r="A2542" t="str">
            <v>803408-88-1</v>
          </cell>
          <cell r="B2542" t="str">
            <v>803408-88</v>
          </cell>
          <cell r="C2542">
            <v>1</v>
          </cell>
          <cell r="D2542">
            <v>405117</v>
          </cell>
          <cell r="E2542" t="str">
            <v>Roevin Technical People, a div. of  Adecco Employment Services Limited</v>
          </cell>
          <cell r="F2542" t="str">
            <v>Kevin Cadieux - TA Execution Coordinator</v>
          </cell>
          <cell r="G2542" t="str">
            <v>Schedules for Master Agreements</v>
          </cell>
          <cell r="H2542" t="str">
            <v>Soriano, Loreta</v>
          </cell>
          <cell r="I2542">
            <v>41501</v>
          </cell>
          <cell r="J2542">
            <v>41176</v>
          </cell>
          <cell r="K2542">
            <v>41728</v>
          </cell>
          <cell r="L2542" t="str">
            <v>Complete</v>
          </cell>
          <cell r="M2542" t="str">
            <v>Executed</v>
          </cell>
          <cell r="N2542">
            <v>41547</v>
          </cell>
          <cell r="O2542" t="str">
            <v>Approve Contract</v>
          </cell>
          <cell r="P2542" t="str">
            <v>Commercial Operations Approver</v>
          </cell>
          <cell r="Q2542" t="str">
            <v>Easthope, Julie</v>
          </cell>
          <cell r="R2542" t="str">
            <v>Julie Easthope</v>
          </cell>
          <cell r="S2542" t="str">
            <v>Kara Slemko</v>
          </cell>
          <cell r="T2542" t="str">
            <v>Stephanie Graham</v>
          </cell>
          <cell r="U2542" t="str">
            <v>H - Horizon</v>
          </cell>
          <cell r="V2542" t="str">
            <v>Upgrading &amp; Utilitie - Upgrading &amp; Utilities</v>
          </cell>
          <cell r="W2542" t="str">
            <v>30 Days net terms</v>
          </cell>
          <cell r="X2542">
            <v>392800</v>
          </cell>
          <cell r="Y2542">
            <v>584032</v>
          </cell>
          <cell r="Z2542">
            <v>172800</v>
          </cell>
        </row>
        <row r="2543">
          <cell r="A2543" t="str">
            <v>803408-88-1</v>
          </cell>
          <cell r="B2543" t="str">
            <v>803408-88</v>
          </cell>
          <cell r="C2543">
            <v>1</v>
          </cell>
          <cell r="D2543">
            <v>405117</v>
          </cell>
          <cell r="E2543" t="str">
            <v>Roevin Technical People, a div. of  Adecco Employment Services Limited</v>
          </cell>
          <cell r="F2543" t="str">
            <v>Kevin Cadieux - TA Execution Coordinator</v>
          </cell>
          <cell r="G2543" t="str">
            <v>Schedules for Master Agreements</v>
          </cell>
          <cell r="H2543" t="str">
            <v>Soriano, Loreta</v>
          </cell>
          <cell r="I2543">
            <v>41501</v>
          </cell>
          <cell r="J2543">
            <v>41176</v>
          </cell>
          <cell r="K2543">
            <v>41728</v>
          </cell>
          <cell r="L2543" t="str">
            <v>Complete</v>
          </cell>
          <cell r="M2543" t="str">
            <v>Executed</v>
          </cell>
          <cell r="N2543">
            <v>41547</v>
          </cell>
          <cell r="O2543" t="str">
            <v>Approve Contract</v>
          </cell>
          <cell r="P2543" t="str">
            <v>Business Area Approver</v>
          </cell>
          <cell r="Q2543" t="str">
            <v>Barber, Leslie</v>
          </cell>
          <cell r="R2543" t="str">
            <v>Julie Easthope</v>
          </cell>
          <cell r="S2543" t="str">
            <v>Kara Slemko</v>
          </cell>
          <cell r="T2543" t="str">
            <v>Stephanie Graham</v>
          </cell>
          <cell r="U2543" t="str">
            <v>H - Horizon</v>
          </cell>
          <cell r="V2543" t="str">
            <v>Upgrading &amp; Utilitie - Upgrading &amp; Utilities</v>
          </cell>
          <cell r="W2543" t="str">
            <v>30 Days net terms</v>
          </cell>
          <cell r="X2543">
            <v>392800</v>
          </cell>
          <cell r="Y2543">
            <v>584032</v>
          </cell>
          <cell r="Z2543">
            <v>172800</v>
          </cell>
        </row>
        <row r="2544">
          <cell r="A2544" t="str">
            <v>803408-89-1</v>
          </cell>
          <cell r="B2544" t="str">
            <v>803408-89</v>
          </cell>
          <cell r="C2544">
            <v>1</v>
          </cell>
          <cell r="D2544">
            <v>405142</v>
          </cell>
          <cell r="E2544" t="str">
            <v>Roevin Technical People, a div. of  Adecco Employment Services Limited</v>
          </cell>
          <cell r="F2544" t="str">
            <v>Milen Alexandrov - Safety Projects</v>
          </cell>
          <cell r="G2544" t="str">
            <v>Schedules for Master Agreements</v>
          </cell>
          <cell r="H2544" t="str">
            <v>General, Tracy</v>
          </cell>
          <cell r="I2544">
            <v>41410</v>
          </cell>
          <cell r="J2544">
            <v>41334</v>
          </cell>
          <cell r="K2544">
            <v>41422</v>
          </cell>
          <cell r="L2544" t="str">
            <v>Complete</v>
          </cell>
          <cell r="M2544" t="str">
            <v>Executed</v>
          </cell>
          <cell r="N2544">
            <v>41424</v>
          </cell>
          <cell r="O2544" t="str">
            <v>Parallel_Return_to_Edit_Mode</v>
          </cell>
          <cell r="P2544" t="str">
            <v>Brant, Edna</v>
          </cell>
          <cell r="R2544" t="str">
            <v>Marina Crawford</v>
          </cell>
          <cell r="S2544" t="str">
            <v>Kara Slemko</v>
          </cell>
          <cell r="T2544" t="str">
            <v>Karen Almadi</v>
          </cell>
          <cell r="U2544" t="str">
            <v>H - Horizon</v>
          </cell>
          <cell r="V2544" t="str">
            <v>Major Projects</v>
          </cell>
          <cell r="W2544" t="str">
            <v>30 Days net terms</v>
          </cell>
          <cell r="X2544">
            <v>149953.60000000001</v>
          </cell>
          <cell r="Y2544">
            <v>584032</v>
          </cell>
          <cell r="Z2544">
            <v>49953.599999999999</v>
          </cell>
        </row>
        <row r="2545">
          <cell r="A2545" t="str">
            <v>803408-89-1</v>
          </cell>
          <cell r="B2545" t="str">
            <v>803408-89</v>
          </cell>
          <cell r="C2545">
            <v>1</v>
          </cell>
          <cell r="D2545">
            <v>405142</v>
          </cell>
          <cell r="E2545" t="str">
            <v>Roevin Technical People, a div. of  Adecco Employment Services Limited</v>
          </cell>
          <cell r="F2545" t="str">
            <v>Milen Alexandrov - Safety Projects</v>
          </cell>
          <cell r="G2545" t="str">
            <v>Schedules for Master Agreements</v>
          </cell>
          <cell r="H2545" t="str">
            <v>General, Tracy</v>
          </cell>
          <cell r="I2545">
            <v>41410</v>
          </cell>
          <cell r="J2545">
            <v>41334</v>
          </cell>
          <cell r="K2545">
            <v>41422</v>
          </cell>
          <cell r="L2545" t="str">
            <v>Complete</v>
          </cell>
          <cell r="M2545" t="str">
            <v>Executed</v>
          </cell>
          <cell r="N2545">
            <v>41424</v>
          </cell>
          <cell r="O2545" t="str">
            <v>Parallel_Return_to_Edit_Mode</v>
          </cell>
          <cell r="P2545" t="str">
            <v>Brant, Edna</v>
          </cell>
          <cell r="R2545" t="str">
            <v>Marina Crawford</v>
          </cell>
          <cell r="S2545" t="str">
            <v>Kara Slemko</v>
          </cell>
          <cell r="T2545" t="str">
            <v>Karen Almadi</v>
          </cell>
          <cell r="U2545" t="str">
            <v>H - Horizon</v>
          </cell>
          <cell r="V2545" t="str">
            <v>Major Projects</v>
          </cell>
          <cell r="W2545" t="str">
            <v>30 Days net terms</v>
          </cell>
          <cell r="X2545">
            <v>149953.60000000001</v>
          </cell>
          <cell r="Y2545">
            <v>584032</v>
          </cell>
          <cell r="Z2545">
            <v>49953.599999999999</v>
          </cell>
        </row>
        <row r="2546">
          <cell r="A2546" t="str">
            <v>803408-89-2</v>
          </cell>
          <cell r="B2546" t="str">
            <v>803408-89</v>
          </cell>
          <cell r="C2546">
            <v>2</v>
          </cell>
          <cell r="D2546">
            <v>405142</v>
          </cell>
          <cell r="E2546" t="str">
            <v>Roevin Technical People, a div. of  Adecco Employment Services Limited</v>
          </cell>
          <cell r="F2546" t="str">
            <v>Milen Alexandrov - Safety Projects</v>
          </cell>
          <cell r="G2546" t="str">
            <v>Schedules for Master Agreements</v>
          </cell>
          <cell r="H2546" t="str">
            <v>Soriano, Loreta</v>
          </cell>
          <cell r="I2546">
            <v>41436</v>
          </cell>
          <cell r="J2546">
            <v>41426</v>
          </cell>
          <cell r="K2546">
            <v>41516</v>
          </cell>
          <cell r="L2546" t="str">
            <v>Complete</v>
          </cell>
          <cell r="M2546" t="str">
            <v>Executed</v>
          </cell>
          <cell r="N2546">
            <v>41445</v>
          </cell>
          <cell r="O2546" t="str">
            <v>Execute Contract</v>
          </cell>
          <cell r="P2546" t="str">
            <v>Akinnola, Praise</v>
          </cell>
          <cell r="Q2546" t="str">
            <v>Akinnola, Praise</v>
          </cell>
          <cell r="R2546" t="str">
            <v>Julie Easthope</v>
          </cell>
          <cell r="S2546" t="str">
            <v>Kara Slemko</v>
          </cell>
          <cell r="T2546" t="str">
            <v>Brenda Balog</v>
          </cell>
          <cell r="U2546" t="str">
            <v>H - Horizon</v>
          </cell>
          <cell r="V2546" t="str">
            <v>Major Projects</v>
          </cell>
          <cell r="W2546" t="str">
            <v>30 Days net terms</v>
          </cell>
          <cell r="X2546">
            <v>199907.20000000001</v>
          </cell>
          <cell r="Y2546">
            <v>584032</v>
          </cell>
          <cell r="Z2546">
            <v>49953.599999999999</v>
          </cell>
        </row>
        <row r="2547">
          <cell r="A2547" t="str">
            <v>803408-89-2</v>
          </cell>
          <cell r="B2547" t="str">
            <v>803408-89</v>
          </cell>
          <cell r="C2547">
            <v>2</v>
          </cell>
          <cell r="D2547">
            <v>405142</v>
          </cell>
          <cell r="E2547" t="str">
            <v>Roevin Technical People, a div. of  Adecco Employment Services Limited</v>
          </cell>
          <cell r="F2547" t="str">
            <v>Milen Alexandrov - Safety Projects</v>
          </cell>
          <cell r="G2547" t="str">
            <v>Schedules for Master Agreements</v>
          </cell>
          <cell r="H2547" t="str">
            <v>Soriano, Loreta</v>
          </cell>
          <cell r="I2547">
            <v>41436</v>
          </cell>
          <cell r="J2547">
            <v>41426</v>
          </cell>
          <cell r="K2547">
            <v>41516</v>
          </cell>
          <cell r="L2547" t="str">
            <v>Complete</v>
          </cell>
          <cell r="M2547" t="str">
            <v>Executed</v>
          </cell>
          <cell r="N2547">
            <v>41445</v>
          </cell>
          <cell r="O2547" t="str">
            <v>Approve Contract</v>
          </cell>
          <cell r="P2547" t="str">
            <v>Business Area Approver</v>
          </cell>
          <cell r="Q2547" t="str">
            <v>Gurin, Mike</v>
          </cell>
          <cell r="R2547" t="str">
            <v>Julie Easthope</v>
          </cell>
          <cell r="S2547" t="str">
            <v>Kara Slemko</v>
          </cell>
          <cell r="T2547" t="str">
            <v>Brenda Balog</v>
          </cell>
          <cell r="U2547" t="str">
            <v>H - Horizon</v>
          </cell>
          <cell r="V2547" t="str">
            <v>Major Projects</v>
          </cell>
          <cell r="W2547" t="str">
            <v>30 Days net terms</v>
          </cell>
          <cell r="X2547">
            <v>199907.20000000001</v>
          </cell>
          <cell r="Y2547">
            <v>584032</v>
          </cell>
          <cell r="Z2547">
            <v>49953.599999999999</v>
          </cell>
        </row>
        <row r="2548">
          <cell r="A2548" t="str">
            <v>803408-9-1</v>
          </cell>
          <cell r="B2548" t="str">
            <v>803408-9</v>
          </cell>
          <cell r="C2548">
            <v>1</v>
          </cell>
          <cell r="D2548">
            <v>40422501</v>
          </cell>
          <cell r="E2548" t="str">
            <v>Roevin Technical People, a div. of  Adecco Employment Services Limited</v>
          </cell>
          <cell r="F2548" t="str">
            <v>Profesional Service Agreement</v>
          </cell>
          <cell r="G2548" t="str">
            <v>Schedules for Master Agreements</v>
          </cell>
          <cell r="H2548" t="str">
            <v>Brant, Edna</v>
          </cell>
          <cell r="I2548">
            <v>40703</v>
          </cell>
          <cell r="J2548">
            <v>40686</v>
          </cell>
          <cell r="K2548">
            <v>40739</v>
          </cell>
          <cell r="L2548" t="str">
            <v>Complete</v>
          </cell>
          <cell r="M2548" t="str">
            <v>Executed</v>
          </cell>
          <cell r="N2548">
            <v>40723</v>
          </cell>
          <cell r="O2548" t="str">
            <v>Approve Contract</v>
          </cell>
          <cell r="P2548" t="str">
            <v>Business Area Approver</v>
          </cell>
          <cell r="Q2548" t="str">
            <v>McClellan, James</v>
          </cell>
          <cell r="R2548" t="str">
            <v>Sudip Kumar</v>
          </cell>
          <cell r="S2548" t="str">
            <v>Ron Laing</v>
          </cell>
          <cell r="T2548" t="str">
            <v>Karen Almadi</v>
          </cell>
          <cell r="U2548" t="str">
            <v>H - Horizon</v>
          </cell>
          <cell r="V2548" t="str">
            <v>Upgrading &amp; Utilitie - Upgrading &amp; Utilities</v>
          </cell>
          <cell r="W2548" t="str">
            <v>30 Days net terms</v>
          </cell>
          <cell r="X2548">
            <v>125202.28</v>
          </cell>
          <cell r="Y2548">
            <v>584032</v>
          </cell>
          <cell r="Z2548">
            <v>70202.28</v>
          </cell>
        </row>
        <row r="2549">
          <cell r="A2549" t="str">
            <v>803408-9-2</v>
          </cell>
          <cell r="B2549" t="str">
            <v>803408-9</v>
          </cell>
          <cell r="C2549">
            <v>2</v>
          </cell>
          <cell r="D2549">
            <v>40422502</v>
          </cell>
          <cell r="E2549" t="str">
            <v>Roevin Technical People, a div. of  Adecco Employment Services Limited</v>
          </cell>
          <cell r="F2549" t="str">
            <v>Profesional Service Agreement</v>
          </cell>
          <cell r="G2549" t="str">
            <v>Schedules for Master Agreements</v>
          </cell>
          <cell r="H2549" t="str">
            <v>Brant, Edna</v>
          </cell>
          <cell r="I2549">
            <v>40755</v>
          </cell>
          <cell r="J2549">
            <v>40739</v>
          </cell>
          <cell r="K2549">
            <v>40821</v>
          </cell>
          <cell r="L2549" t="str">
            <v>Complete</v>
          </cell>
          <cell r="M2549" t="str">
            <v>Executed</v>
          </cell>
          <cell r="N2549">
            <v>40764</v>
          </cell>
          <cell r="O2549" t="str">
            <v>Edit New Supplement</v>
          </cell>
          <cell r="P2549" t="str">
            <v>Brant, Edna</v>
          </cell>
          <cell r="Q2549" t="str">
            <v>Brant, Edna</v>
          </cell>
          <cell r="R2549" t="str">
            <v>Marina Crawford</v>
          </cell>
          <cell r="S2549" t="str">
            <v>Ron Laing</v>
          </cell>
          <cell r="T2549" t="str">
            <v>Karen Almadi</v>
          </cell>
          <cell r="U2549" t="str">
            <v>H - Horizon</v>
          </cell>
          <cell r="V2549" t="str">
            <v>Upgrading &amp; Utilitie - Upgrading &amp; Utilities</v>
          </cell>
          <cell r="W2549" t="str">
            <v>30 Days net terms</v>
          </cell>
          <cell r="X2549">
            <v>218805.32</v>
          </cell>
          <cell r="Y2549">
            <v>584032</v>
          </cell>
          <cell r="Z2549">
            <v>93603.04</v>
          </cell>
        </row>
        <row r="2550">
          <cell r="A2550" t="str">
            <v>803408-9-3</v>
          </cell>
          <cell r="B2550" t="str">
            <v>803408-9</v>
          </cell>
          <cell r="C2550">
            <v>3</v>
          </cell>
          <cell r="D2550">
            <v>404225</v>
          </cell>
          <cell r="E2550" t="str">
            <v>Roevin Technical People, a div. of  Adecco Employment Services Limited</v>
          </cell>
          <cell r="F2550" t="str">
            <v>Profesional Service Agreement</v>
          </cell>
          <cell r="G2550" t="str">
            <v>Schedules for Master Agreements</v>
          </cell>
          <cell r="H2550" t="str">
            <v>General, Tracy</v>
          </cell>
          <cell r="I2550">
            <v>40835</v>
          </cell>
          <cell r="J2550">
            <v>40821</v>
          </cell>
          <cell r="K2550">
            <v>41004</v>
          </cell>
          <cell r="L2550" t="str">
            <v>Complete</v>
          </cell>
          <cell r="M2550" t="str">
            <v>Executed</v>
          </cell>
          <cell r="N2550">
            <v>40854</v>
          </cell>
          <cell r="O2550" t="str">
            <v>Parallel_Return_to_Edit_Mode</v>
          </cell>
          <cell r="P2550" t="str">
            <v>Brant, Edna</v>
          </cell>
          <cell r="R2550" t="str">
            <v>Marina Crawford</v>
          </cell>
          <cell r="S2550" t="str">
            <v>Ron Laing</v>
          </cell>
          <cell r="T2550" t="str">
            <v>Karen Almadi</v>
          </cell>
          <cell r="U2550" t="str">
            <v>H - Horizon</v>
          </cell>
          <cell r="V2550" t="str">
            <v>Upgrading &amp; Utilitie - Upgrading &amp; Utilities</v>
          </cell>
          <cell r="W2550" t="str">
            <v>30 Days net terms</v>
          </cell>
          <cell r="X2550">
            <v>406011.4</v>
          </cell>
          <cell r="Y2550">
            <v>584032</v>
          </cell>
          <cell r="Z2550">
            <v>187206.08</v>
          </cell>
        </row>
        <row r="2551">
          <cell r="A2551" t="str">
            <v>803408-93-1</v>
          </cell>
          <cell r="B2551" t="str">
            <v>803408-93</v>
          </cell>
          <cell r="C2551">
            <v>1</v>
          </cell>
          <cell r="D2551">
            <v>405145</v>
          </cell>
          <cell r="E2551" t="str">
            <v>Roevin Technical People, a div. of  Adecco Employment Services Limited</v>
          </cell>
          <cell r="F2551" t="str">
            <v>Chris Stewart-Safety Projects</v>
          </cell>
          <cell r="G2551" t="str">
            <v>Schedules for Master Agreements</v>
          </cell>
          <cell r="H2551" t="str">
            <v>Epps, Pamela</v>
          </cell>
          <cell r="I2551">
            <v>41311</v>
          </cell>
          <cell r="J2551">
            <v>41332</v>
          </cell>
          <cell r="K2551">
            <v>41426</v>
          </cell>
          <cell r="L2551" t="str">
            <v>Complete</v>
          </cell>
          <cell r="M2551" t="str">
            <v>Executed</v>
          </cell>
          <cell r="N2551">
            <v>41360</v>
          </cell>
          <cell r="O2551" t="str">
            <v>Approve Contract</v>
          </cell>
          <cell r="P2551" t="str">
            <v>Business Area Approver</v>
          </cell>
          <cell r="Q2551" t="str">
            <v>Gurin, Mike</v>
          </cell>
          <cell r="R2551" t="str">
            <v>Marina Crawford</v>
          </cell>
          <cell r="S2551" t="str">
            <v>Kara Slemko</v>
          </cell>
          <cell r="T2551" t="str">
            <v>Karen Almadi</v>
          </cell>
          <cell r="U2551" t="str">
            <v>H - Horizon</v>
          </cell>
          <cell r="V2551" t="str">
            <v>Major Projects</v>
          </cell>
          <cell r="W2551" t="str">
            <v>30 Days net terms</v>
          </cell>
          <cell r="X2551">
            <v>155000</v>
          </cell>
          <cell r="Y2551">
            <v>584032</v>
          </cell>
          <cell r="Z2551">
            <v>55000</v>
          </cell>
        </row>
        <row r="2552">
          <cell r="A2552" t="str">
            <v>803408-93-1</v>
          </cell>
          <cell r="B2552" t="str">
            <v>803408-93</v>
          </cell>
          <cell r="C2552">
            <v>1</v>
          </cell>
          <cell r="D2552">
            <v>405145</v>
          </cell>
          <cell r="E2552" t="str">
            <v>Roevin Technical People, a div. of  Adecco Employment Services Limited</v>
          </cell>
          <cell r="F2552" t="str">
            <v>Chris Stewart-Safety Projects</v>
          </cell>
          <cell r="G2552" t="str">
            <v>Schedules for Master Agreements</v>
          </cell>
          <cell r="H2552" t="str">
            <v>Epps, Pamela</v>
          </cell>
          <cell r="I2552">
            <v>41311</v>
          </cell>
          <cell r="J2552">
            <v>41332</v>
          </cell>
          <cell r="K2552">
            <v>41426</v>
          </cell>
          <cell r="L2552" t="str">
            <v>Complete</v>
          </cell>
          <cell r="M2552" t="str">
            <v>Executed</v>
          </cell>
          <cell r="N2552">
            <v>41360</v>
          </cell>
          <cell r="O2552" t="str">
            <v>Parallel_Return_to_Edit_Mode</v>
          </cell>
          <cell r="P2552" t="str">
            <v>Webster, Bruce</v>
          </cell>
          <cell r="R2552" t="str">
            <v>Marina Crawford</v>
          </cell>
          <cell r="S2552" t="str">
            <v>Kara Slemko</v>
          </cell>
          <cell r="T2552" t="str">
            <v>Karen Almadi</v>
          </cell>
          <cell r="U2552" t="str">
            <v>H - Horizon</v>
          </cell>
          <cell r="V2552" t="str">
            <v>Major Projects</v>
          </cell>
          <cell r="W2552" t="str">
            <v>30 Days net terms</v>
          </cell>
          <cell r="X2552">
            <v>155000</v>
          </cell>
          <cell r="Y2552">
            <v>584032</v>
          </cell>
          <cell r="Z2552">
            <v>55000</v>
          </cell>
        </row>
        <row r="2553">
          <cell r="A2553" t="str">
            <v>803408-93-2</v>
          </cell>
          <cell r="B2553" t="str">
            <v>803408-93</v>
          </cell>
          <cell r="C2553">
            <v>2</v>
          </cell>
          <cell r="D2553">
            <v>405145</v>
          </cell>
          <cell r="E2553" t="str">
            <v>Roevin Technical People, a div. of  Adecco Employment Services Limited</v>
          </cell>
          <cell r="F2553" t="str">
            <v>Chris Stewart-Safety Projects</v>
          </cell>
          <cell r="G2553" t="str">
            <v>Schedules for Master Agreements</v>
          </cell>
          <cell r="H2553" t="str">
            <v>Soriano, Loreta</v>
          </cell>
          <cell r="I2553">
            <v>41410</v>
          </cell>
          <cell r="J2553">
            <v>41426</v>
          </cell>
          <cell r="K2553">
            <v>41518</v>
          </cell>
          <cell r="L2553" t="str">
            <v>Complete</v>
          </cell>
          <cell r="M2553" t="str">
            <v>Executed</v>
          </cell>
          <cell r="N2553">
            <v>41584</v>
          </cell>
          <cell r="O2553" t="str">
            <v>Approve Contract</v>
          </cell>
          <cell r="P2553" t="str">
            <v>Business Area Approver</v>
          </cell>
          <cell r="Q2553" t="str">
            <v>Gurin, Mike</v>
          </cell>
          <cell r="R2553" t="str">
            <v>Carla Salazar</v>
          </cell>
          <cell r="S2553" t="str">
            <v>Kara Slemko</v>
          </cell>
          <cell r="T2553" t="str">
            <v>Stephanie Graham</v>
          </cell>
          <cell r="U2553" t="str">
            <v>H - Horizon</v>
          </cell>
          <cell r="V2553" t="str">
            <v>Major Projects</v>
          </cell>
          <cell r="W2553" t="str">
            <v>30 Days net terms</v>
          </cell>
          <cell r="X2553">
            <v>204953.60000000001</v>
          </cell>
          <cell r="Y2553">
            <v>584032</v>
          </cell>
          <cell r="Z2553">
            <v>49953.599999999999</v>
          </cell>
        </row>
        <row r="2554">
          <cell r="A2554" t="str">
            <v>803408-93-2</v>
          </cell>
          <cell r="B2554" t="str">
            <v>803408-93</v>
          </cell>
          <cell r="C2554">
            <v>2</v>
          </cell>
          <cell r="D2554">
            <v>405145</v>
          </cell>
          <cell r="E2554" t="str">
            <v>Roevin Technical People, a div. of  Adecco Employment Services Limited</v>
          </cell>
          <cell r="F2554" t="str">
            <v>Chris Stewart-Safety Projects</v>
          </cell>
          <cell r="G2554" t="str">
            <v>Schedules for Master Agreements</v>
          </cell>
          <cell r="H2554" t="str">
            <v>Soriano, Loreta</v>
          </cell>
          <cell r="I2554">
            <v>41410</v>
          </cell>
          <cell r="J2554">
            <v>41426</v>
          </cell>
          <cell r="K2554">
            <v>41518</v>
          </cell>
          <cell r="L2554" t="str">
            <v>Complete</v>
          </cell>
          <cell r="M2554" t="str">
            <v>Executed</v>
          </cell>
          <cell r="N2554">
            <v>41584</v>
          </cell>
          <cell r="O2554" t="str">
            <v>Execute Contract</v>
          </cell>
          <cell r="P2554" t="str">
            <v>Epps, Pamela</v>
          </cell>
          <cell r="Q2554" t="str">
            <v>Epps, Pamela</v>
          </cell>
          <cell r="R2554" t="str">
            <v>Carla Salazar</v>
          </cell>
          <cell r="S2554" t="str">
            <v>Kara Slemko</v>
          </cell>
          <cell r="T2554" t="str">
            <v>Stephanie Graham</v>
          </cell>
          <cell r="U2554" t="str">
            <v>H - Horizon</v>
          </cell>
          <cell r="V2554" t="str">
            <v>Major Projects</v>
          </cell>
          <cell r="W2554" t="str">
            <v>30 Days net terms</v>
          </cell>
          <cell r="X2554">
            <v>204953.60000000001</v>
          </cell>
          <cell r="Y2554">
            <v>584032</v>
          </cell>
          <cell r="Z2554">
            <v>49953.599999999999</v>
          </cell>
        </row>
        <row r="2555">
          <cell r="A2555" t="str">
            <v>803408-93-3</v>
          </cell>
          <cell r="B2555" t="str">
            <v>803408-93</v>
          </cell>
          <cell r="C2555">
            <v>3</v>
          </cell>
          <cell r="D2555">
            <v>405145</v>
          </cell>
          <cell r="E2555" t="str">
            <v>Roevin Technical People, a div. of  Adecco Employment Services Limited</v>
          </cell>
          <cell r="F2555" t="str">
            <v>Chris Stewart-Safety Projects</v>
          </cell>
          <cell r="G2555" t="str">
            <v>Schedules for Master Agreements</v>
          </cell>
          <cell r="H2555" t="str">
            <v>Soriano, Loreta</v>
          </cell>
          <cell r="I2555">
            <v>41715</v>
          </cell>
          <cell r="J2555">
            <v>41695</v>
          </cell>
          <cell r="K2555">
            <v>42060</v>
          </cell>
          <cell r="L2555" t="str">
            <v>Complete</v>
          </cell>
          <cell r="M2555" t="str">
            <v>Executed</v>
          </cell>
          <cell r="N2555">
            <v>41743</v>
          </cell>
          <cell r="O2555" t="str">
            <v>Review Contract</v>
          </cell>
          <cell r="P2555" t="str">
            <v>Supply Management Reviewer</v>
          </cell>
          <cell r="Q2555" t="str">
            <v>Salazar, Carla</v>
          </cell>
          <cell r="R2555" t="str">
            <v>Carla Salazar</v>
          </cell>
          <cell r="S2555" t="str">
            <v>Kara Slemko</v>
          </cell>
          <cell r="T2555" t="str">
            <v>Stephanie Graham</v>
          </cell>
          <cell r="U2555" t="str">
            <v>H - Horizon</v>
          </cell>
          <cell r="V2555" t="str">
            <v>Major Projects</v>
          </cell>
          <cell r="W2555" t="str">
            <v>30 Days net terms</v>
          </cell>
          <cell r="X2555">
            <v>354953.6</v>
          </cell>
          <cell r="Y2555">
            <v>584032</v>
          </cell>
          <cell r="Z2555">
            <v>150000</v>
          </cell>
        </row>
        <row r="2556">
          <cell r="A2556" t="str">
            <v>803408-93-3</v>
          </cell>
          <cell r="B2556" t="str">
            <v>803408-93</v>
          </cell>
          <cell r="C2556">
            <v>3</v>
          </cell>
          <cell r="D2556">
            <v>405145</v>
          </cell>
          <cell r="E2556" t="str">
            <v>Roevin Technical People, a div. of  Adecco Employment Services Limited</v>
          </cell>
          <cell r="F2556" t="str">
            <v>Chris Stewart-Safety Projects</v>
          </cell>
          <cell r="G2556" t="str">
            <v>Schedules for Master Agreements</v>
          </cell>
          <cell r="H2556" t="str">
            <v>Soriano, Loreta</v>
          </cell>
          <cell r="I2556">
            <v>41715</v>
          </cell>
          <cell r="J2556">
            <v>41695</v>
          </cell>
          <cell r="K2556">
            <v>42060</v>
          </cell>
          <cell r="L2556" t="str">
            <v>Complete</v>
          </cell>
          <cell r="M2556" t="str">
            <v>Executed</v>
          </cell>
          <cell r="N2556">
            <v>41743</v>
          </cell>
          <cell r="O2556" t="str">
            <v>Approve Contract</v>
          </cell>
          <cell r="P2556" t="str">
            <v>Commercial Operations Approver</v>
          </cell>
          <cell r="Q2556" t="str">
            <v>Easthope, Julie</v>
          </cell>
          <cell r="R2556" t="str">
            <v>Carla Salazar</v>
          </cell>
          <cell r="S2556" t="str">
            <v>Kara Slemko</v>
          </cell>
          <cell r="T2556" t="str">
            <v>Stephanie Graham</v>
          </cell>
          <cell r="U2556" t="str">
            <v>H - Horizon</v>
          </cell>
          <cell r="V2556" t="str">
            <v>Major Projects</v>
          </cell>
          <cell r="W2556" t="str">
            <v>30 Days net terms</v>
          </cell>
          <cell r="X2556">
            <v>354953.6</v>
          </cell>
          <cell r="Y2556">
            <v>584032</v>
          </cell>
          <cell r="Z2556">
            <v>150000</v>
          </cell>
        </row>
        <row r="2557">
          <cell r="A2557" t="str">
            <v>803408-9-4</v>
          </cell>
          <cell r="B2557" t="str">
            <v>803408-9</v>
          </cell>
          <cell r="C2557">
            <v>4</v>
          </cell>
          <cell r="D2557">
            <v>404225</v>
          </cell>
          <cell r="E2557" t="str">
            <v>Roevin Technical People, a div. of  Adecco Employment Services Limited</v>
          </cell>
          <cell r="F2557" t="str">
            <v>Profesional Service Agreement</v>
          </cell>
          <cell r="G2557" t="str">
            <v>Schedules for Master Agreements</v>
          </cell>
          <cell r="H2557" t="str">
            <v>General, Tracy</v>
          </cell>
          <cell r="I2557">
            <v>40994</v>
          </cell>
          <cell r="J2557">
            <v>41005</v>
          </cell>
          <cell r="K2557">
            <v>41095</v>
          </cell>
          <cell r="L2557" t="str">
            <v>Complete</v>
          </cell>
          <cell r="M2557" t="str">
            <v>Executed</v>
          </cell>
          <cell r="N2557">
            <v>41011</v>
          </cell>
          <cell r="O2557" t="str">
            <v>Parallel_Return_to_Edit_Mode</v>
          </cell>
          <cell r="P2557" t="str">
            <v>General, Tracy</v>
          </cell>
          <cell r="R2557" t="str">
            <v>Marina Crawford</v>
          </cell>
          <cell r="S2557" t="str">
            <v>Ron Laing</v>
          </cell>
          <cell r="T2557" t="str">
            <v>Karen Almadi</v>
          </cell>
          <cell r="U2557" t="str">
            <v>H - Horizon</v>
          </cell>
          <cell r="V2557" t="str">
            <v>Upgrading &amp; Utilitie - Upgrading &amp; Utilities</v>
          </cell>
          <cell r="W2557" t="str">
            <v>30 Days net terms</v>
          </cell>
          <cell r="X2557">
            <v>460011.4</v>
          </cell>
          <cell r="Y2557">
            <v>584032</v>
          </cell>
          <cell r="Z2557">
            <v>54000</v>
          </cell>
        </row>
        <row r="2558">
          <cell r="A2558" t="str">
            <v>803408-96-1</v>
          </cell>
          <cell r="B2558" t="str">
            <v>803408-96</v>
          </cell>
          <cell r="C2558">
            <v>1</v>
          </cell>
          <cell r="D2558">
            <v>405217</v>
          </cell>
          <cell r="E2558" t="str">
            <v>Roevin Technical People, a div. of  Adecco Employment Services Limited</v>
          </cell>
          <cell r="F2558" t="str">
            <v>Quinn Richards - Civil Construction Coordinator</v>
          </cell>
          <cell r="G2558" t="str">
            <v>Schedules for Master Agreements</v>
          </cell>
          <cell r="H2558" t="str">
            <v>Templeton, Cody</v>
          </cell>
          <cell r="I2558">
            <v>41304</v>
          </cell>
          <cell r="J2558">
            <v>41295</v>
          </cell>
          <cell r="K2558">
            <v>41623</v>
          </cell>
          <cell r="L2558" t="str">
            <v>Complete</v>
          </cell>
          <cell r="M2558" t="str">
            <v>Executed</v>
          </cell>
          <cell r="N2558">
            <v>41316</v>
          </cell>
          <cell r="O2558" t="str">
            <v>Approve Contract</v>
          </cell>
          <cell r="P2558" t="str">
            <v>Business Area Approver</v>
          </cell>
          <cell r="Q2558" t="str">
            <v>Gagnon, Marcel</v>
          </cell>
          <cell r="R2558" t="str">
            <v>Julie Easthope</v>
          </cell>
          <cell r="S2558" t="str">
            <v>Ron Laing</v>
          </cell>
          <cell r="T2558" t="str">
            <v>Stephanie Graham</v>
          </cell>
          <cell r="U2558" t="str">
            <v>H - Horizon</v>
          </cell>
          <cell r="V2558" t="str">
            <v>All</v>
          </cell>
          <cell r="W2558" t="str">
            <v>30 Days net terms</v>
          </cell>
          <cell r="X2558">
            <v>292000</v>
          </cell>
          <cell r="Y2558">
            <v>584032</v>
          </cell>
          <cell r="Z2558">
            <v>247000</v>
          </cell>
        </row>
        <row r="2559">
          <cell r="A2559" t="str">
            <v>803408-96-1</v>
          </cell>
          <cell r="B2559" t="str">
            <v>803408-96</v>
          </cell>
          <cell r="C2559">
            <v>1</v>
          </cell>
          <cell r="D2559">
            <v>405217</v>
          </cell>
          <cell r="E2559" t="str">
            <v>Roevin Technical People, a div. of  Adecco Employment Services Limited</v>
          </cell>
          <cell r="F2559" t="str">
            <v>Quinn Richards - Civil Construction Coordinator</v>
          </cell>
          <cell r="G2559" t="str">
            <v>Schedules for Master Agreements</v>
          </cell>
          <cell r="H2559" t="str">
            <v>Templeton, Cody</v>
          </cell>
          <cell r="I2559">
            <v>41304</v>
          </cell>
          <cell r="J2559">
            <v>41295</v>
          </cell>
          <cell r="K2559">
            <v>41623</v>
          </cell>
          <cell r="L2559" t="str">
            <v>Complete</v>
          </cell>
          <cell r="M2559" t="str">
            <v>Executed</v>
          </cell>
          <cell r="N2559">
            <v>41316</v>
          </cell>
          <cell r="O2559" t="str">
            <v>Approve Contract</v>
          </cell>
          <cell r="P2559" t="str">
            <v>Commercial Operations Approver</v>
          </cell>
          <cell r="Q2559" t="str">
            <v>Kumar, Sudip</v>
          </cell>
          <cell r="R2559" t="str">
            <v>Julie Easthope</v>
          </cell>
          <cell r="S2559" t="str">
            <v>Ron Laing</v>
          </cell>
          <cell r="T2559" t="str">
            <v>Stephanie Graham</v>
          </cell>
          <cell r="U2559" t="str">
            <v>H - Horizon</v>
          </cell>
          <cell r="V2559" t="str">
            <v>All</v>
          </cell>
          <cell r="W2559" t="str">
            <v>30 Days net terms</v>
          </cell>
          <cell r="X2559">
            <v>292000</v>
          </cell>
          <cell r="Y2559">
            <v>584032</v>
          </cell>
          <cell r="Z2559">
            <v>247000</v>
          </cell>
        </row>
        <row r="2560">
          <cell r="A2560" t="str">
            <v>803408-96-2</v>
          </cell>
          <cell r="B2560" t="str">
            <v>803408-96</v>
          </cell>
          <cell r="C2560">
            <v>2</v>
          </cell>
          <cell r="D2560">
            <v>405217</v>
          </cell>
          <cell r="E2560" t="str">
            <v>Roevin Technical People, a div. of  Adecco Employment Services Limited</v>
          </cell>
          <cell r="F2560" t="str">
            <v>Quinn Richards - Civil Construction Coordinator</v>
          </cell>
          <cell r="G2560" t="str">
            <v>Schedules for Master Agreements</v>
          </cell>
          <cell r="H2560" t="str">
            <v>Templeton, Cody</v>
          </cell>
          <cell r="I2560">
            <v>41745</v>
          </cell>
          <cell r="J2560">
            <v>41640</v>
          </cell>
          <cell r="K2560">
            <v>41851</v>
          </cell>
          <cell r="L2560" t="str">
            <v>Complete</v>
          </cell>
          <cell r="M2560" t="str">
            <v>Executed</v>
          </cell>
          <cell r="N2560">
            <v>41757</v>
          </cell>
          <cell r="O2560" t="str">
            <v>Approve Contract</v>
          </cell>
          <cell r="P2560" t="str">
            <v>Business Area Approver</v>
          </cell>
          <cell r="Q2560" t="str">
            <v>Gagnon, Marcel</v>
          </cell>
          <cell r="R2560" t="str">
            <v>Sudip Kumar</v>
          </cell>
          <cell r="S2560" t="str">
            <v>Sudip Kumar</v>
          </cell>
          <cell r="T2560" t="str">
            <v>Stephanie Graham</v>
          </cell>
          <cell r="U2560" t="str">
            <v>H - Horizon</v>
          </cell>
          <cell r="V2560" t="str">
            <v>All</v>
          </cell>
          <cell r="W2560" t="str">
            <v>30 Days net terms</v>
          </cell>
          <cell r="X2560">
            <v>494000</v>
          </cell>
          <cell r="Y2560">
            <v>584032</v>
          </cell>
          <cell r="Z2560">
            <v>202000</v>
          </cell>
        </row>
        <row r="2561">
          <cell r="A2561" t="str">
            <v>803408-96-2</v>
          </cell>
          <cell r="B2561" t="str">
            <v>803408-96</v>
          </cell>
          <cell r="C2561">
            <v>2</v>
          </cell>
          <cell r="D2561">
            <v>405217</v>
          </cell>
          <cell r="E2561" t="str">
            <v>Roevin Technical People, a div. of  Adecco Employment Services Limited</v>
          </cell>
          <cell r="F2561" t="str">
            <v>Quinn Richards - Civil Construction Coordinator</v>
          </cell>
          <cell r="G2561" t="str">
            <v>Schedules for Master Agreements</v>
          </cell>
          <cell r="H2561" t="str">
            <v>Templeton, Cody</v>
          </cell>
          <cell r="I2561">
            <v>41745</v>
          </cell>
          <cell r="J2561">
            <v>41640</v>
          </cell>
          <cell r="K2561">
            <v>41851</v>
          </cell>
          <cell r="L2561" t="str">
            <v>Complete</v>
          </cell>
          <cell r="M2561" t="str">
            <v>Executed</v>
          </cell>
          <cell r="N2561">
            <v>41757</v>
          </cell>
          <cell r="O2561" t="str">
            <v>Parallel_Return_to_Edit_Mode</v>
          </cell>
          <cell r="P2561" t="str">
            <v>Templeton, Cody</v>
          </cell>
          <cell r="R2561" t="str">
            <v>Sudip Kumar</v>
          </cell>
          <cell r="S2561" t="str">
            <v>Sudip Kumar</v>
          </cell>
          <cell r="T2561" t="str">
            <v>Stephanie Graham</v>
          </cell>
          <cell r="U2561" t="str">
            <v>H - Horizon</v>
          </cell>
          <cell r="V2561" t="str">
            <v>All</v>
          </cell>
          <cell r="W2561" t="str">
            <v>30 Days net terms</v>
          </cell>
          <cell r="X2561">
            <v>494000</v>
          </cell>
          <cell r="Y2561">
            <v>584032</v>
          </cell>
          <cell r="Z2561">
            <v>202000</v>
          </cell>
        </row>
        <row r="2562">
          <cell r="A2562" t="str">
            <v>803415-1</v>
          </cell>
          <cell r="B2562">
            <v>803415</v>
          </cell>
          <cell r="C2562">
            <v>1</v>
          </cell>
          <cell r="D2562">
            <v>404028</v>
          </cell>
          <cell r="E2562" t="str">
            <v>Revisionz Inc.</v>
          </cell>
          <cell r="F2562" t="str">
            <v>Data Processing &amp; Loading</v>
          </cell>
          <cell r="G2562" t="str">
            <v>Master Professional Services Agreement</v>
          </cell>
          <cell r="H2562" t="str">
            <v>Webster, Bruce</v>
          </cell>
          <cell r="I2562">
            <v>40589</v>
          </cell>
          <cell r="J2562">
            <v>40422</v>
          </cell>
          <cell r="K2562">
            <v>40663</v>
          </cell>
          <cell r="L2562" t="str">
            <v>Complete</v>
          </cell>
          <cell r="M2562" t="str">
            <v>Executed</v>
          </cell>
          <cell r="N2562">
            <v>40605</v>
          </cell>
          <cell r="O2562" t="str">
            <v>Approve Contract</v>
          </cell>
          <cell r="P2562" t="str">
            <v>Business Area Approver</v>
          </cell>
          <cell r="Q2562" t="str">
            <v>Chan, Alan</v>
          </cell>
          <cell r="R2562" t="str">
            <v>Marina Crawford</v>
          </cell>
          <cell r="S2562" t="str">
            <v>Ron Laing</v>
          </cell>
          <cell r="T2562" t="str">
            <v>Stephanie Graham</v>
          </cell>
          <cell r="U2562" t="str">
            <v>H - Horizon</v>
          </cell>
          <cell r="V2562" t="str">
            <v>Major Projects</v>
          </cell>
          <cell r="W2562" t="str">
            <v>45 Days net terms</v>
          </cell>
          <cell r="X2562">
            <v>2658670</v>
          </cell>
          <cell r="Y2562">
            <v>574643</v>
          </cell>
          <cell r="Z2562">
            <v>208670</v>
          </cell>
        </row>
        <row r="2563">
          <cell r="A2563" t="str">
            <v>803450-2-1</v>
          </cell>
          <cell r="B2563" t="str">
            <v>803450-2</v>
          </cell>
          <cell r="C2563">
            <v>1</v>
          </cell>
          <cell r="E2563" t="str">
            <v>Renwick Consulting Ltd.</v>
          </cell>
          <cell r="F2563" t="str">
            <v>Jason Renwick Schedule B June 2012</v>
          </cell>
          <cell r="G2563" t="str">
            <v>Schedule Bs for Consultant Agreements</v>
          </cell>
          <cell r="H2563" t="str">
            <v>Iwamoto, Jaclyn</v>
          </cell>
          <cell r="I2563">
            <v>41078</v>
          </cell>
          <cell r="J2563">
            <v>40596</v>
          </cell>
          <cell r="L2563" t="str">
            <v>Complete</v>
          </cell>
          <cell r="M2563" t="str">
            <v>Executed</v>
          </cell>
          <cell r="N2563">
            <v>41087</v>
          </cell>
          <cell r="O2563" t="str">
            <v>Approve Contract</v>
          </cell>
          <cell r="P2563" t="str">
            <v>Commercial Operations Approver</v>
          </cell>
          <cell r="Q2563" t="str">
            <v>Kumar, Sudip</v>
          </cell>
          <cell r="R2563" t="str">
            <v>Ronni Church</v>
          </cell>
          <cell r="S2563" t="str">
            <v>Ron Laing</v>
          </cell>
          <cell r="T2563" t="str">
            <v>Andrea SanVin</v>
          </cell>
          <cell r="U2563" t="str">
            <v>C - Conventional</v>
          </cell>
          <cell r="V2563" t="str">
            <v>All</v>
          </cell>
          <cell r="W2563" t="str">
            <v>45 Days net terms</v>
          </cell>
          <cell r="X2563">
            <v>300000</v>
          </cell>
          <cell r="Z2563">
            <v>35450</v>
          </cell>
        </row>
        <row r="2564">
          <cell r="A2564" t="str">
            <v>803455-1</v>
          </cell>
          <cell r="B2564">
            <v>803455</v>
          </cell>
          <cell r="C2564">
            <v>1</v>
          </cell>
          <cell r="D2564">
            <v>404228</v>
          </cell>
          <cell r="E2564" t="str">
            <v>SafeTech Consulting Group Ltd</v>
          </cell>
          <cell r="F2564" t="str">
            <v>Supply of Safety Personnel (Opportune Maintenance)</v>
          </cell>
          <cell r="G2564" t="str">
            <v>Short Form Consulting Agreement</v>
          </cell>
          <cell r="H2564" t="str">
            <v>Brant, Edna</v>
          </cell>
          <cell r="I2564">
            <v>40780</v>
          </cell>
          <cell r="J2564">
            <v>40750</v>
          </cell>
          <cell r="K2564">
            <v>40939</v>
          </cell>
          <cell r="L2564" t="str">
            <v>Complete</v>
          </cell>
          <cell r="M2564" t="str">
            <v>Executed</v>
          </cell>
          <cell r="N2564">
            <v>40983</v>
          </cell>
          <cell r="O2564" t="str">
            <v>Approve Contract</v>
          </cell>
          <cell r="P2564" t="str">
            <v>Business Area Approver</v>
          </cell>
          <cell r="Q2564" t="str">
            <v>MacDonald, Ray</v>
          </cell>
          <cell r="R2564" t="str">
            <v>Marina Crawford</v>
          </cell>
          <cell r="S2564" t="str">
            <v>Ron Laing</v>
          </cell>
          <cell r="T2564" t="str">
            <v>Karen Almadi</v>
          </cell>
          <cell r="U2564" t="str">
            <v>H - Horizon</v>
          </cell>
          <cell r="V2564" t="str">
            <v>Upgrading &amp; Utilitie - Upgrading &amp; Utilities</v>
          </cell>
          <cell r="W2564" t="str">
            <v>45 Days net terms</v>
          </cell>
          <cell r="X2564">
            <v>755584.9</v>
          </cell>
          <cell r="Y2564">
            <v>150693</v>
          </cell>
          <cell r="Z2564">
            <v>270000</v>
          </cell>
        </row>
        <row r="2565">
          <cell r="A2565" t="str">
            <v>803455-2</v>
          </cell>
          <cell r="B2565">
            <v>803455</v>
          </cell>
          <cell r="C2565">
            <v>2</v>
          </cell>
          <cell r="D2565">
            <v>404228</v>
          </cell>
          <cell r="E2565" t="str">
            <v>SafeTech Consulting Group Ltd</v>
          </cell>
          <cell r="F2565" t="str">
            <v>Supply of Safety Personnel (Opportune Maintenance)</v>
          </cell>
          <cell r="G2565" t="str">
            <v>Short Form Consulting Agreement</v>
          </cell>
          <cell r="H2565" t="str">
            <v>General, Tracy</v>
          </cell>
          <cell r="I2565">
            <v>40987</v>
          </cell>
          <cell r="J2565">
            <v>40940</v>
          </cell>
          <cell r="K2565">
            <v>41121</v>
          </cell>
          <cell r="L2565" t="str">
            <v>Complete</v>
          </cell>
          <cell r="M2565" t="str">
            <v>Executed</v>
          </cell>
          <cell r="N2565">
            <v>41038</v>
          </cell>
          <cell r="O2565" t="str">
            <v>Edit New Supplement</v>
          </cell>
          <cell r="P2565" t="str">
            <v>General, Tracy</v>
          </cell>
          <cell r="Q2565" t="str">
            <v>General, Tracy</v>
          </cell>
          <cell r="R2565" t="str">
            <v>Marina Crawford</v>
          </cell>
          <cell r="S2565" t="str">
            <v>Kara Slemko</v>
          </cell>
          <cell r="U2565" t="str">
            <v>H - Horizon</v>
          </cell>
          <cell r="V2565" t="str">
            <v>Upgrading &amp; Utilitie - Upgrading &amp; Utilities</v>
          </cell>
          <cell r="W2565" t="str">
            <v>45 Days net terms</v>
          </cell>
          <cell r="X2565">
            <v>1055584.8999999999</v>
          </cell>
          <cell r="Y2565">
            <v>150693</v>
          </cell>
          <cell r="Z2565">
            <v>300000</v>
          </cell>
        </row>
        <row r="2566">
          <cell r="A2566" t="str">
            <v>803463-10-1</v>
          </cell>
          <cell r="B2566" t="str">
            <v>803463-10</v>
          </cell>
          <cell r="C2566">
            <v>1</v>
          </cell>
          <cell r="D2566">
            <v>405568</v>
          </cell>
          <cell r="E2566" t="str">
            <v>Westburne West</v>
          </cell>
          <cell r="F2566" t="str">
            <v>TechConnect Support Renewal</v>
          </cell>
          <cell r="G2566" t="str">
            <v>Schedules for Master Agreements</v>
          </cell>
          <cell r="H2566" t="str">
            <v>Nair, Ravindra</v>
          </cell>
          <cell r="I2566">
            <v>41529</v>
          </cell>
          <cell r="J2566">
            <v>41365</v>
          </cell>
          <cell r="K2566">
            <v>42339</v>
          </cell>
          <cell r="L2566" t="str">
            <v>Complete</v>
          </cell>
          <cell r="M2566" t="str">
            <v>Executed</v>
          </cell>
          <cell r="N2566">
            <v>41540</v>
          </cell>
          <cell r="O2566" t="str">
            <v>Execute Contract</v>
          </cell>
          <cell r="P2566" t="str">
            <v>Tavassoli, Nader</v>
          </cell>
          <cell r="Q2566" t="str">
            <v>Tavassoli, Nader</v>
          </cell>
          <cell r="R2566" t="str">
            <v>Marina Crawford</v>
          </cell>
          <cell r="S2566" t="str">
            <v>Kara Slemko</v>
          </cell>
          <cell r="T2566" t="str">
            <v>Stephanie Graham</v>
          </cell>
          <cell r="U2566" t="str">
            <v>H - Horizon</v>
          </cell>
          <cell r="V2566" t="str">
            <v>Upgrading &amp; Utilitie - Upgrading &amp; Utilities</v>
          </cell>
          <cell r="W2566" t="str">
            <v>45 Days net terms</v>
          </cell>
          <cell r="X2566">
            <v>77470.64</v>
          </cell>
          <cell r="Y2566">
            <v>5172</v>
          </cell>
          <cell r="Z2566">
            <v>27470.639999999999</v>
          </cell>
        </row>
        <row r="2567">
          <cell r="A2567" t="str">
            <v>803463-10-1</v>
          </cell>
          <cell r="B2567" t="str">
            <v>803463-10</v>
          </cell>
          <cell r="C2567">
            <v>1</v>
          </cell>
          <cell r="D2567">
            <v>405568</v>
          </cell>
          <cell r="E2567" t="str">
            <v>Westburne West</v>
          </cell>
          <cell r="F2567" t="str">
            <v>TechConnect Support Renewal</v>
          </cell>
          <cell r="G2567" t="str">
            <v>Schedules for Master Agreements</v>
          </cell>
          <cell r="H2567" t="str">
            <v>Nair, Ravindra</v>
          </cell>
          <cell r="I2567">
            <v>41529</v>
          </cell>
          <cell r="J2567">
            <v>41365</v>
          </cell>
          <cell r="K2567">
            <v>42339</v>
          </cell>
          <cell r="L2567" t="str">
            <v>Complete</v>
          </cell>
          <cell r="M2567" t="str">
            <v>Executed</v>
          </cell>
          <cell r="N2567">
            <v>41540</v>
          </cell>
          <cell r="O2567" t="str">
            <v>Parallel_Return_to_Edit_Mode</v>
          </cell>
          <cell r="P2567" t="str">
            <v>Tavassoli, Nader</v>
          </cell>
          <cell r="R2567" t="str">
            <v>Marina Crawford</v>
          </cell>
          <cell r="S2567" t="str">
            <v>Kara Slemko</v>
          </cell>
          <cell r="T2567" t="str">
            <v>Stephanie Graham</v>
          </cell>
          <cell r="U2567" t="str">
            <v>H - Horizon</v>
          </cell>
          <cell r="V2567" t="str">
            <v>Upgrading &amp; Utilitie - Upgrading &amp; Utilities</v>
          </cell>
          <cell r="W2567" t="str">
            <v>45 Days net terms</v>
          </cell>
          <cell r="X2567">
            <v>77470.64</v>
          </cell>
          <cell r="Y2567">
            <v>5172</v>
          </cell>
          <cell r="Z2567">
            <v>27470.639999999999</v>
          </cell>
        </row>
        <row r="2568">
          <cell r="A2568" t="str">
            <v>803463-10-1</v>
          </cell>
          <cell r="B2568" t="str">
            <v>803463-10</v>
          </cell>
          <cell r="C2568">
            <v>1</v>
          </cell>
          <cell r="D2568">
            <v>405568</v>
          </cell>
          <cell r="E2568" t="str">
            <v>Westburne West</v>
          </cell>
          <cell r="F2568" t="str">
            <v>TechConnect Support Renewal</v>
          </cell>
          <cell r="G2568" t="str">
            <v>Schedules for Master Agreements</v>
          </cell>
          <cell r="H2568" t="str">
            <v>Nair, Ravindra</v>
          </cell>
          <cell r="I2568">
            <v>41529</v>
          </cell>
          <cell r="J2568">
            <v>41365</v>
          </cell>
          <cell r="K2568">
            <v>42339</v>
          </cell>
          <cell r="L2568" t="str">
            <v>Complete</v>
          </cell>
          <cell r="M2568" t="str">
            <v>Executed</v>
          </cell>
          <cell r="N2568">
            <v>41540</v>
          </cell>
          <cell r="O2568" t="str">
            <v>Approve Contract</v>
          </cell>
          <cell r="P2568" t="str">
            <v>Business Area Approver</v>
          </cell>
          <cell r="Q2568" t="str">
            <v>McIntyre, Blaine</v>
          </cell>
          <cell r="R2568" t="str">
            <v>Marina Crawford</v>
          </cell>
          <cell r="S2568" t="str">
            <v>Kara Slemko</v>
          </cell>
          <cell r="T2568" t="str">
            <v>Stephanie Graham</v>
          </cell>
          <cell r="U2568" t="str">
            <v>H - Horizon</v>
          </cell>
          <cell r="V2568" t="str">
            <v>Upgrading &amp; Utilitie - Upgrading &amp; Utilities</v>
          </cell>
          <cell r="W2568" t="str">
            <v>45 Days net terms</v>
          </cell>
          <cell r="X2568">
            <v>77470.64</v>
          </cell>
          <cell r="Y2568">
            <v>5172</v>
          </cell>
          <cell r="Z2568">
            <v>27470.639999999999</v>
          </cell>
        </row>
        <row r="2569">
          <cell r="A2569" t="str">
            <v>803463-10-1</v>
          </cell>
          <cell r="B2569" t="str">
            <v>803463-10</v>
          </cell>
          <cell r="C2569">
            <v>1</v>
          </cell>
          <cell r="D2569">
            <v>405568</v>
          </cell>
          <cell r="E2569" t="str">
            <v>Westburne West</v>
          </cell>
          <cell r="F2569" t="str">
            <v>TechConnect Support Renewal</v>
          </cell>
          <cell r="G2569" t="str">
            <v>Schedules for Master Agreements</v>
          </cell>
          <cell r="H2569" t="str">
            <v>Nair, Ravindra</v>
          </cell>
          <cell r="I2569">
            <v>41529</v>
          </cell>
          <cell r="J2569">
            <v>41365</v>
          </cell>
          <cell r="K2569">
            <v>42339</v>
          </cell>
          <cell r="L2569" t="str">
            <v>Complete</v>
          </cell>
          <cell r="M2569" t="str">
            <v>Executed</v>
          </cell>
          <cell r="N2569">
            <v>41540</v>
          </cell>
          <cell r="O2569" t="str">
            <v>Parallel_Return_to_Edit_Mode</v>
          </cell>
          <cell r="P2569" t="str">
            <v>Tavassoli, Nader</v>
          </cell>
          <cell r="R2569" t="str">
            <v>Marina Crawford</v>
          </cell>
          <cell r="S2569" t="str">
            <v>Kara Slemko</v>
          </cell>
          <cell r="T2569" t="str">
            <v>Stephanie Graham</v>
          </cell>
          <cell r="U2569" t="str">
            <v>H - Horizon</v>
          </cell>
          <cell r="V2569" t="str">
            <v>Upgrading &amp; Utilitie - Upgrading &amp; Utilities</v>
          </cell>
          <cell r="W2569" t="str">
            <v>45 Days net terms</v>
          </cell>
          <cell r="X2569">
            <v>77470.64</v>
          </cell>
          <cell r="Y2569">
            <v>5172</v>
          </cell>
          <cell r="Z2569">
            <v>27470.639999999999</v>
          </cell>
        </row>
        <row r="2570">
          <cell r="A2570" t="str">
            <v>803463-10-2</v>
          </cell>
          <cell r="B2570" t="str">
            <v>803463-10</v>
          </cell>
          <cell r="C2570">
            <v>2</v>
          </cell>
          <cell r="D2570">
            <v>405568</v>
          </cell>
          <cell r="E2570" t="str">
            <v>Westburne West</v>
          </cell>
          <cell r="F2570" t="str">
            <v>Studio 5000 Logix Training-Westburne</v>
          </cell>
          <cell r="G2570" t="str">
            <v>Schedules for Master Agreements</v>
          </cell>
          <cell r="H2570" t="str">
            <v>Nair, Ravindra</v>
          </cell>
          <cell r="I2570">
            <v>41946</v>
          </cell>
          <cell r="J2570">
            <v>41967</v>
          </cell>
          <cell r="K2570">
            <v>41992</v>
          </cell>
          <cell r="L2570" t="str">
            <v>Complete</v>
          </cell>
          <cell r="M2570" t="str">
            <v>Executed</v>
          </cell>
          <cell r="N2570">
            <v>41988</v>
          </cell>
          <cell r="O2570" t="str">
            <v>Approve Contract</v>
          </cell>
          <cell r="P2570" t="str">
            <v>Commercial Operations Approver</v>
          </cell>
          <cell r="Q2570" t="str">
            <v>Easthope, Julie</v>
          </cell>
          <cell r="R2570" t="str">
            <v>Carla Salazar</v>
          </cell>
          <cell r="S2570" t="str">
            <v>Kara Slemko</v>
          </cell>
          <cell r="T2570" t="str">
            <v>Stephanie Graham</v>
          </cell>
          <cell r="U2570" t="str">
            <v>H - Horizon</v>
          </cell>
          <cell r="V2570" t="str">
            <v>Upgrading &amp; Utilitie - Upgrading &amp; Utilities</v>
          </cell>
          <cell r="W2570" t="str">
            <v>45 Days net terms</v>
          </cell>
          <cell r="X2570">
            <v>99655.64</v>
          </cell>
          <cell r="Y2570">
            <v>5172</v>
          </cell>
          <cell r="Z2570">
            <v>22185</v>
          </cell>
        </row>
        <row r="2571">
          <cell r="A2571" t="str">
            <v>803463-10-2</v>
          </cell>
          <cell r="B2571" t="str">
            <v>803463-10</v>
          </cell>
          <cell r="C2571">
            <v>2</v>
          </cell>
          <cell r="D2571">
            <v>405568</v>
          </cell>
          <cell r="E2571" t="str">
            <v>Westburne West</v>
          </cell>
          <cell r="F2571" t="str">
            <v>Studio 5000 Logix Training-Westburne</v>
          </cell>
          <cell r="G2571" t="str">
            <v>Schedules for Master Agreements</v>
          </cell>
          <cell r="H2571" t="str">
            <v>Nair, Ravindra</v>
          </cell>
          <cell r="I2571">
            <v>41946</v>
          </cell>
          <cell r="J2571">
            <v>41967</v>
          </cell>
          <cell r="K2571">
            <v>41992</v>
          </cell>
          <cell r="L2571" t="str">
            <v>Complete</v>
          </cell>
          <cell r="M2571" t="str">
            <v>Executed</v>
          </cell>
          <cell r="N2571">
            <v>41988</v>
          </cell>
          <cell r="O2571" t="str">
            <v>Approve Contract</v>
          </cell>
          <cell r="P2571" t="str">
            <v>Business Area Approver</v>
          </cell>
          <cell r="Q2571" t="str">
            <v>Powell, Dave</v>
          </cell>
          <cell r="R2571" t="str">
            <v>Carla Salazar</v>
          </cell>
          <cell r="S2571" t="str">
            <v>Kara Slemko</v>
          </cell>
          <cell r="T2571" t="str">
            <v>Stephanie Graham</v>
          </cell>
          <cell r="U2571" t="str">
            <v>H - Horizon</v>
          </cell>
          <cell r="V2571" t="str">
            <v>Upgrading &amp; Utilitie - Upgrading &amp; Utilities</v>
          </cell>
          <cell r="W2571" t="str">
            <v>45 Days net terms</v>
          </cell>
          <cell r="X2571">
            <v>99655.64</v>
          </cell>
          <cell r="Y2571">
            <v>5172</v>
          </cell>
          <cell r="Z2571">
            <v>22185</v>
          </cell>
        </row>
        <row r="2572">
          <cell r="A2572" t="str">
            <v>803463-10-2</v>
          </cell>
          <cell r="B2572" t="str">
            <v>803463-10</v>
          </cell>
          <cell r="C2572">
            <v>2</v>
          </cell>
          <cell r="D2572">
            <v>405568</v>
          </cell>
          <cell r="E2572" t="str">
            <v>Westburne West</v>
          </cell>
          <cell r="F2572" t="str">
            <v>Studio 5000 Logix Training-Westburne</v>
          </cell>
          <cell r="G2572" t="str">
            <v>Schedules for Master Agreements</v>
          </cell>
          <cell r="H2572" t="str">
            <v>Nair, Ravindra</v>
          </cell>
          <cell r="I2572">
            <v>41946</v>
          </cell>
          <cell r="J2572">
            <v>41967</v>
          </cell>
          <cell r="K2572">
            <v>41992</v>
          </cell>
          <cell r="L2572" t="str">
            <v>Complete</v>
          </cell>
          <cell r="M2572" t="str">
            <v>Executed</v>
          </cell>
          <cell r="N2572">
            <v>41988</v>
          </cell>
          <cell r="O2572" t="str">
            <v>Parallel_Return_to_Edit_Mode</v>
          </cell>
          <cell r="P2572" t="str">
            <v>Nair, Ravindra</v>
          </cell>
          <cell r="R2572" t="str">
            <v>Carla Salazar</v>
          </cell>
          <cell r="S2572" t="str">
            <v>Kara Slemko</v>
          </cell>
          <cell r="T2572" t="str">
            <v>Stephanie Graham</v>
          </cell>
          <cell r="U2572" t="str">
            <v>H - Horizon</v>
          </cell>
          <cell r="V2572" t="str">
            <v>Upgrading &amp; Utilitie - Upgrading &amp; Utilities</v>
          </cell>
          <cell r="W2572" t="str">
            <v>45 Days net terms</v>
          </cell>
          <cell r="X2572">
            <v>99655.64</v>
          </cell>
          <cell r="Y2572">
            <v>5172</v>
          </cell>
          <cell r="Z2572">
            <v>22185</v>
          </cell>
        </row>
        <row r="2573">
          <cell r="A2573" t="str">
            <v>803463-10-2</v>
          </cell>
          <cell r="B2573" t="str">
            <v>803463-10</v>
          </cell>
          <cell r="C2573">
            <v>2</v>
          </cell>
          <cell r="D2573">
            <v>405568</v>
          </cell>
          <cell r="E2573" t="str">
            <v>Westburne West</v>
          </cell>
          <cell r="F2573" t="str">
            <v>Studio 5000 Logix Training-Westburne</v>
          </cell>
          <cell r="G2573" t="str">
            <v>Schedules for Master Agreements</v>
          </cell>
          <cell r="H2573" t="str">
            <v>Nair, Ravindra</v>
          </cell>
          <cell r="I2573">
            <v>41946</v>
          </cell>
          <cell r="J2573">
            <v>41967</v>
          </cell>
          <cell r="K2573">
            <v>41992</v>
          </cell>
          <cell r="L2573" t="str">
            <v>Complete</v>
          </cell>
          <cell r="M2573" t="str">
            <v>Executed</v>
          </cell>
          <cell r="N2573">
            <v>41988</v>
          </cell>
          <cell r="O2573" t="str">
            <v>Execute Contract</v>
          </cell>
          <cell r="P2573" t="str">
            <v>Nair, Ravindra</v>
          </cell>
          <cell r="Q2573" t="str">
            <v>Nair, Ravindra</v>
          </cell>
          <cell r="R2573" t="str">
            <v>Carla Salazar</v>
          </cell>
          <cell r="S2573" t="str">
            <v>Kara Slemko</v>
          </cell>
          <cell r="T2573" t="str">
            <v>Stephanie Graham</v>
          </cell>
          <cell r="U2573" t="str">
            <v>H - Horizon</v>
          </cell>
          <cell r="V2573" t="str">
            <v>Upgrading &amp; Utilitie - Upgrading &amp; Utilities</v>
          </cell>
          <cell r="W2573" t="str">
            <v>45 Days net terms</v>
          </cell>
          <cell r="X2573">
            <v>99655.64</v>
          </cell>
          <cell r="Y2573">
            <v>5172</v>
          </cell>
          <cell r="Z2573">
            <v>22185</v>
          </cell>
        </row>
        <row r="2574">
          <cell r="A2574" t="str">
            <v>803463-10-3</v>
          </cell>
          <cell r="B2574" t="str">
            <v>803463-10</v>
          </cell>
          <cell r="C2574">
            <v>3</v>
          </cell>
          <cell r="D2574">
            <v>405568</v>
          </cell>
          <cell r="E2574" t="str">
            <v>Westburne West</v>
          </cell>
          <cell r="F2574" t="str">
            <v>VFD Troubleshooting &amp; Servicing-Westburne</v>
          </cell>
          <cell r="G2574" t="str">
            <v>Schedules for Master Agreements</v>
          </cell>
          <cell r="H2574" t="str">
            <v>Nair, Ravindra</v>
          </cell>
          <cell r="I2574">
            <v>41988</v>
          </cell>
          <cell r="J2574">
            <v>41983</v>
          </cell>
          <cell r="K2574">
            <v>42033</v>
          </cell>
          <cell r="L2574" t="str">
            <v>Complete</v>
          </cell>
          <cell r="M2574" t="str">
            <v>Executed</v>
          </cell>
          <cell r="N2574">
            <v>42080</v>
          </cell>
          <cell r="O2574" t="str">
            <v>Parallel_Return_to_Edit_Mode</v>
          </cell>
          <cell r="P2574" t="str">
            <v>Nair, Ravindra</v>
          </cell>
          <cell r="R2574" t="str">
            <v>Carla Salazar</v>
          </cell>
          <cell r="S2574" t="str">
            <v>Kara Slemko</v>
          </cell>
          <cell r="T2574" t="str">
            <v>Stephanie Graham</v>
          </cell>
          <cell r="U2574" t="str">
            <v>H - Horizon</v>
          </cell>
          <cell r="V2574" t="str">
            <v>Upgrading &amp; Utilitie - Upgrading &amp; Utilities</v>
          </cell>
          <cell r="W2574" t="str">
            <v>45 Days net terms</v>
          </cell>
          <cell r="X2574">
            <v>128335.64</v>
          </cell>
          <cell r="Y2574">
            <v>5172</v>
          </cell>
          <cell r="Z2574">
            <v>28680</v>
          </cell>
        </row>
        <row r="2575">
          <cell r="A2575" t="str">
            <v>803463-10-3</v>
          </cell>
          <cell r="B2575" t="str">
            <v>803463-10</v>
          </cell>
          <cell r="C2575">
            <v>3</v>
          </cell>
          <cell r="D2575">
            <v>405568</v>
          </cell>
          <cell r="E2575" t="str">
            <v>Westburne West</v>
          </cell>
          <cell r="F2575" t="str">
            <v>VFD Troubleshooting &amp; Servicing-Westburne</v>
          </cell>
          <cell r="G2575" t="str">
            <v>Schedules for Master Agreements</v>
          </cell>
          <cell r="H2575" t="str">
            <v>Nair, Ravindra</v>
          </cell>
          <cell r="I2575">
            <v>41988</v>
          </cell>
          <cell r="J2575">
            <v>41983</v>
          </cell>
          <cell r="K2575">
            <v>42033</v>
          </cell>
          <cell r="L2575" t="str">
            <v>Complete</v>
          </cell>
          <cell r="M2575" t="str">
            <v>Executed</v>
          </cell>
          <cell r="N2575">
            <v>42080</v>
          </cell>
          <cell r="O2575" t="str">
            <v>Execute Contract</v>
          </cell>
          <cell r="P2575" t="str">
            <v>Nair, Ravindra</v>
          </cell>
          <cell r="Q2575" t="str">
            <v>Nair, Ravindra</v>
          </cell>
          <cell r="R2575" t="str">
            <v>Carla Salazar</v>
          </cell>
          <cell r="S2575" t="str">
            <v>Kara Slemko</v>
          </cell>
          <cell r="T2575" t="str">
            <v>Stephanie Graham</v>
          </cell>
          <cell r="U2575" t="str">
            <v>H - Horizon</v>
          </cell>
          <cell r="V2575" t="str">
            <v>Upgrading &amp; Utilitie - Upgrading &amp; Utilities</v>
          </cell>
          <cell r="W2575" t="str">
            <v>45 Days net terms</v>
          </cell>
          <cell r="X2575">
            <v>128335.64</v>
          </cell>
          <cell r="Y2575">
            <v>5172</v>
          </cell>
          <cell r="Z2575">
            <v>28680</v>
          </cell>
        </row>
        <row r="2576">
          <cell r="A2576" t="str">
            <v>803463-10-3</v>
          </cell>
          <cell r="B2576" t="str">
            <v>803463-10</v>
          </cell>
          <cell r="C2576">
            <v>3</v>
          </cell>
          <cell r="D2576">
            <v>405568</v>
          </cell>
          <cell r="E2576" t="str">
            <v>Westburne West</v>
          </cell>
          <cell r="F2576" t="str">
            <v>VFD Troubleshooting &amp; Servicing-Westburne</v>
          </cell>
          <cell r="G2576" t="str">
            <v>Schedules for Master Agreements</v>
          </cell>
          <cell r="H2576" t="str">
            <v>Nair, Ravindra</v>
          </cell>
          <cell r="I2576">
            <v>41988</v>
          </cell>
          <cell r="J2576">
            <v>41983</v>
          </cell>
          <cell r="K2576">
            <v>42033</v>
          </cell>
          <cell r="L2576" t="str">
            <v>Complete</v>
          </cell>
          <cell r="M2576" t="str">
            <v>Executed</v>
          </cell>
          <cell r="N2576">
            <v>42080</v>
          </cell>
          <cell r="O2576" t="str">
            <v>Review Contract</v>
          </cell>
          <cell r="P2576" t="str">
            <v>Supply Management Reviewer</v>
          </cell>
          <cell r="Q2576" t="str">
            <v>House, Gregory</v>
          </cell>
          <cell r="R2576" t="str">
            <v>Carla Salazar</v>
          </cell>
          <cell r="S2576" t="str">
            <v>Kara Slemko</v>
          </cell>
          <cell r="T2576" t="str">
            <v>Stephanie Graham</v>
          </cell>
          <cell r="U2576" t="str">
            <v>H - Horizon</v>
          </cell>
          <cell r="V2576" t="str">
            <v>Upgrading &amp; Utilitie - Upgrading &amp; Utilities</v>
          </cell>
          <cell r="W2576" t="str">
            <v>45 Days net terms</v>
          </cell>
          <cell r="X2576">
            <v>128335.64</v>
          </cell>
          <cell r="Y2576">
            <v>5172</v>
          </cell>
          <cell r="Z2576">
            <v>28680</v>
          </cell>
        </row>
        <row r="2577">
          <cell r="A2577" t="str">
            <v>803463-10-3</v>
          </cell>
          <cell r="B2577" t="str">
            <v>803463-10</v>
          </cell>
          <cell r="C2577">
            <v>3</v>
          </cell>
          <cell r="D2577">
            <v>405568</v>
          </cell>
          <cell r="E2577" t="str">
            <v>Westburne West</v>
          </cell>
          <cell r="F2577" t="str">
            <v>VFD Troubleshooting &amp; Servicing-Westburne</v>
          </cell>
          <cell r="G2577" t="str">
            <v>Schedules for Master Agreements</v>
          </cell>
          <cell r="H2577" t="str">
            <v>Nair, Ravindra</v>
          </cell>
          <cell r="I2577">
            <v>41988</v>
          </cell>
          <cell r="J2577">
            <v>41983</v>
          </cell>
          <cell r="K2577">
            <v>42033</v>
          </cell>
          <cell r="L2577" t="str">
            <v>Complete</v>
          </cell>
          <cell r="M2577" t="str">
            <v>Executed</v>
          </cell>
          <cell r="N2577">
            <v>42080</v>
          </cell>
          <cell r="O2577" t="str">
            <v>Approve Contract</v>
          </cell>
          <cell r="P2577" t="str">
            <v>Commercial Operations Approver</v>
          </cell>
          <cell r="Q2577" t="str">
            <v>Salazar, Carla</v>
          </cell>
          <cell r="R2577" t="str">
            <v>Carla Salazar</v>
          </cell>
          <cell r="S2577" t="str">
            <v>Kara Slemko</v>
          </cell>
          <cell r="T2577" t="str">
            <v>Stephanie Graham</v>
          </cell>
          <cell r="U2577" t="str">
            <v>H - Horizon</v>
          </cell>
          <cell r="V2577" t="str">
            <v>Upgrading &amp; Utilitie - Upgrading &amp; Utilities</v>
          </cell>
          <cell r="W2577" t="str">
            <v>45 Days net terms</v>
          </cell>
          <cell r="X2577">
            <v>128335.64</v>
          </cell>
          <cell r="Y2577">
            <v>5172</v>
          </cell>
          <cell r="Z2577">
            <v>28680</v>
          </cell>
        </row>
        <row r="2578">
          <cell r="A2578" t="str">
            <v>803463-10-4</v>
          </cell>
          <cell r="B2578" t="str">
            <v>803463-10</v>
          </cell>
          <cell r="C2578">
            <v>4</v>
          </cell>
          <cell r="D2578">
            <v>405568</v>
          </cell>
          <cell r="E2578" t="str">
            <v>Westburne West</v>
          </cell>
          <cell r="F2578" t="str">
            <v>Training for DeviceNet and RSNetworx-Westburne</v>
          </cell>
          <cell r="G2578" t="str">
            <v>Schedules for Master Agreements</v>
          </cell>
          <cell r="H2578" t="str">
            <v>Nair, Ravindra</v>
          </cell>
          <cell r="I2578">
            <v>42080</v>
          </cell>
          <cell r="J2578">
            <v>42121</v>
          </cell>
          <cell r="K2578">
            <v>42181</v>
          </cell>
          <cell r="L2578" t="str">
            <v>Complete</v>
          </cell>
          <cell r="M2578" t="str">
            <v>Executed</v>
          </cell>
          <cell r="N2578">
            <v>42090</v>
          </cell>
          <cell r="O2578" t="str">
            <v>Edit New Supplement</v>
          </cell>
          <cell r="P2578" t="str">
            <v>Nair, Ravindra</v>
          </cell>
          <cell r="Q2578" t="str">
            <v>Nair, Ravindra</v>
          </cell>
          <cell r="R2578" t="str">
            <v>Carla Salazar</v>
          </cell>
          <cell r="S2578" t="str">
            <v>Kara Slemko</v>
          </cell>
          <cell r="T2578" t="str">
            <v>Stephanie Graham</v>
          </cell>
          <cell r="U2578" t="str">
            <v>H - Horizon</v>
          </cell>
          <cell r="V2578" t="str">
            <v>Upgrading &amp; Utilitie - Upgrading &amp; Utilities</v>
          </cell>
          <cell r="W2578" t="str">
            <v>45 Days net terms</v>
          </cell>
          <cell r="X2578">
            <v>144870.64000000001</v>
          </cell>
          <cell r="Y2578">
            <v>5172</v>
          </cell>
          <cell r="Z2578">
            <v>16535</v>
          </cell>
        </row>
        <row r="2579">
          <cell r="A2579" t="str">
            <v>803463-10-4</v>
          </cell>
          <cell r="B2579" t="str">
            <v>803463-10</v>
          </cell>
          <cell r="C2579">
            <v>4</v>
          </cell>
          <cell r="D2579">
            <v>405568</v>
          </cell>
          <cell r="E2579" t="str">
            <v>Westburne West</v>
          </cell>
          <cell r="F2579" t="str">
            <v>Training for DeviceNet and RSNetworx-Westburne</v>
          </cell>
          <cell r="G2579" t="str">
            <v>Schedules for Master Agreements</v>
          </cell>
          <cell r="H2579" t="str">
            <v>Nair, Ravindra</v>
          </cell>
          <cell r="I2579">
            <v>42080</v>
          </cell>
          <cell r="J2579">
            <v>42121</v>
          </cell>
          <cell r="K2579">
            <v>42181</v>
          </cell>
          <cell r="L2579" t="str">
            <v>Complete</v>
          </cell>
          <cell r="M2579" t="str">
            <v>Executed</v>
          </cell>
          <cell r="N2579">
            <v>42090</v>
          </cell>
          <cell r="O2579" t="str">
            <v>Parallel_Return_to_Edit_Mode</v>
          </cell>
          <cell r="P2579" t="str">
            <v>Nair, Ravindra</v>
          </cell>
          <cell r="R2579" t="str">
            <v>Carla Salazar</v>
          </cell>
          <cell r="S2579" t="str">
            <v>Kara Slemko</v>
          </cell>
          <cell r="T2579" t="str">
            <v>Stephanie Graham</v>
          </cell>
          <cell r="U2579" t="str">
            <v>H - Horizon</v>
          </cell>
          <cell r="V2579" t="str">
            <v>Upgrading &amp; Utilitie - Upgrading &amp; Utilities</v>
          </cell>
          <cell r="W2579" t="str">
            <v>45 Days net terms</v>
          </cell>
          <cell r="X2579">
            <v>144870.64000000001</v>
          </cell>
          <cell r="Y2579">
            <v>5172</v>
          </cell>
          <cell r="Z2579">
            <v>16535</v>
          </cell>
        </row>
        <row r="2580">
          <cell r="A2580" t="str">
            <v>803463-10-4</v>
          </cell>
          <cell r="B2580" t="str">
            <v>803463-10</v>
          </cell>
          <cell r="C2580">
            <v>4</v>
          </cell>
          <cell r="D2580">
            <v>405568</v>
          </cell>
          <cell r="E2580" t="str">
            <v>Westburne West</v>
          </cell>
          <cell r="F2580" t="str">
            <v>Training for DeviceNet and RSNetworx-Westburne</v>
          </cell>
          <cell r="G2580" t="str">
            <v>Schedules for Master Agreements</v>
          </cell>
          <cell r="H2580" t="str">
            <v>Nair, Ravindra</v>
          </cell>
          <cell r="I2580">
            <v>42080</v>
          </cell>
          <cell r="J2580">
            <v>42121</v>
          </cell>
          <cell r="K2580">
            <v>42181</v>
          </cell>
          <cell r="L2580" t="str">
            <v>Complete</v>
          </cell>
          <cell r="M2580" t="str">
            <v>Executed</v>
          </cell>
          <cell r="N2580">
            <v>42090</v>
          </cell>
          <cell r="O2580" t="str">
            <v>Parallel_Return_to_Edit_Mode</v>
          </cell>
          <cell r="P2580" t="str">
            <v>Nair, Ravindra</v>
          </cell>
          <cell r="R2580" t="str">
            <v>Carla Salazar</v>
          </cell>
          <cell r="S2580" t="str">
            <v>Kara Slemko</v>
          </cell>
          <cell r="T2580" t="str">
            <v>Stephanie Graham</v>
          </cell>
          <cell r="U2580" t="str">
            <v>H - Horizon</v>
          </cell>
          <cell r="V2580" t="str">
            <v>Upgrading &amp; Utilitie - Upgrading &amp; Utilities</v>
          </cell>
          <cell r="W2580" t="str">
            <v>45 Days net terms</v>
          </cell>
          <cell r="X2580">
            <v>144870.64000000001</v>
          </cell>
          <cell r="Y2580">
            <v>5172</v>
          </cell>
          <cell r="Z2580">
            <v>16535</v>
          </cell>
        </row>
        <row r="2581">
          <cell r="A2581" t="str">
            <v>803463-10-4</v>
          </cell>
          <cell r="B2581" t="str">
            <v>803463-10</v>
          </cell>
          <cell r="C2581">
            <v>4</v>
          </cell>
          <cell r="D2581">
            <v>405568</v>
          </cell>
          <cell r="E2581" t="str">
            <v>Westburne West</v>
          </cell>
          <cell r="F2581" t="str">
            <v>Training for DeviceNet and RSNetworx-Westburne</v>
          </cell>
          <cell r="G2581" t="str">
            <v>Schedules for Master Agreements</v>
          </cell>
          <cell r="H2581" t="str">
            <v>Nair, Ravindra</v>
          </cell>
          <cell r="I2581">
            <v>42080</v>
          </cell>
          <cell r="J2581">
            <v>42121</v>
          </cell>
          <cell r="K2581">
            <v>42181</v>
          </cell>
          <cell r="L2581" t="str">
            <v>Complete</v>
          </cell>
          <cell r="M2581" t="str">
            <v>Executed</v>
          </cell>
          <cell r="N2581">
            <v>42090</v>
          </cell>
          <cell r="O2581" t="str">
            <v>Review Contract</v>
          </cell>
          <cell r="P2581" t="str">
            <v>Supply Management Reviewer</v>
          </cell>
          <cell r="Q2581" t="str">
            <v>House, Gregory</v>
          </cell>
          <cell r="R2581" t="str">
            <v>Carla Salazar</v>
          </cell>
          <cell r="S2581" t="str">
            <v>Kara Slemko</v>
          </cell>
          <cell r="T2581" t="str">
            <v>Stephanie Graham</v>
          </cell>
          <cell r="U2581" t="str">
            <v>H - Horizon</v>
          </cell>
          <cell r="V2581" t="str">
            <v>Upgrading &amp; Utilitie - Upgrading &amp; Utilities</v>
          </cell>
          <cell r="W2581" t="str">
            <v>45 Days net terms</v>
          </cell>
          <cell r="X2581">
            <v>144870.64000000001</v>
          </cell>
          <cell r="Y2581">
            <v>5172</v>
          </cell>
          <cell r="Z2581">
            <v>16535</v>
          </cell>
        </row>
        <row r="2582">
          <cell r="A2582" t="str">
            <v>803463-10-5</v>
          </cell>
          <cell r="B2582" t="str">
            <v>803463-10</v>
          </cell>
          <cell r="C2582">
            <v>5</v>
          </cell>
          <cell r="D2582">
            <v>405568</v>
          </cell>
          <cell r="E2582" t="str">
            <v>Westburne West</v>
          </cell>
          <cell r="F2582" t="str">
            <v>Training for DeviceNet and RSNetworx-Westburne</v>
          </cell>
          <cell r="G2582" t="str">
            <v>Schedules for Master Agreements</v>
          </cell>
          <cell r="H2582" t="str">
            <v>Nair, Ravindra</v>
          </cell>
          <cell r="I2582">
            <v>42153</v>
          </cell>
          <cell r="J2582">
            <v>42198</v>
          </cell>
          <cell r="K2582">
            <v>42277</v>
          </cell>
          <cell r="L2582" t="str">
            <v>Complete</v>
          </cell>
          <cell r="M2582" t="str">
            <v>Executed</v>
          </cell>
          <cell r="N2582">
            <v>42160</v>
          </cell>
          <cell r="O2582" t="str">
            <v>Parallel_Return_to_Edit_Mode</v>
          </cell>
          <cell r="P2582" t="str">
            <v>Nair, Ravindra</v>
          </cell>
          <cell r="R2582" t="str">
            <v>Carla Salazar</v>
          </cell>
          <cell r="S2582" t="str">
            <v>Kara Slemko</v>
          </cell>
          <cell r="T2582" t="str">
            <v>Stephanie Graham</v>
          </cell>
          <cell r="U2582" t="str">
            <v>H - Horizon</v>
          </cell>
          <cell r="V2582" t="str">
            <v>Upgrading &amp; Utilitie - Upgrading &amp; Utilities</v>
          </cell>
          <cell r="W2582" t="str">
            <v>45 Days net terms</v>
          </cell>
          <cell r="X2582">
            <v>163818.64000000001</v>
          </cell>
          <cell r="Y2582">
            <v>5172</v>
          </cell>
          <cell r="Z2582">
            <v>18948</v>
          </cell>
        </row>
        <row r="2583">
          <cell r="A2583" t="str">
            <v>803463-10-5</v>
          </cell>
          <cell r="B2583" t="str">
            <v>803463-10</v>
          </cell>
          <cell r="C2583">
            <v>5</v>
          </cell>
          <cell r="D2583">
            <v>405568</v>
          </cell>
          <cell r="E2583" t="str">
            <v>Westburne West</v>
          </cell>
          <cell r="F2583" t="str">
            <v>Training for DeviceNet and RSNetworx-Westburne</v>
          </cell>
          <cell r="G2583" t="str">
            <v>Schedules for Master Agreements</v>
          </cell>
          <cell r="H2583" t="str">
            <v>Nair, Ravindra</v>
          </cell>
          <cell r="I2583">
            <v>42153</v>
          </cell>
          <cell r="J2583">
            <v>42198</v>
          </cell>
          <cell r="K2583">
            <v>42277</v>
          </cell>
          <cell r="L2583" t="str">
            <v>Complete</v>
          </cell>
          <cell r="M2583" t="str">
            <v>Executed</v>
          </cell>
          <cell r="N2583">
            <v>42160</v>
          </cell>
          <cell r="O2583" t="str">
            <v>Approve Contract</v>
          </cell>
          <cell r="P2583" t="str">
            <v>Business Area Approver</v>
          </cell>
          <cell r="Q2583" t="str">
            <v>Powell, Dave</v>
          </cell>
          <cell r="R2583" t="str">
            <v>Carla Salazar</v>
          </cell>
          <cell r="S2583" t="str">
            <v>Kara Slemko</v>
          </cell>
          <cell r="T2583" t="str">
            <v>Stephanie Graham</v>
          </cell>
          <cell r="U2583" t="str">
            <v>H - Horizon</v>
          </cell>
          <cell r="V2583" t="str">
            <v>Upgrading &amp; Utilitie - Upgrading &amp; Utilities</v>
          </cell>
          <cell r="W2583" t="str">
            <v>45 Days net terms</v>
          </cell>
          <cell r="X2583">
            <v>163818.64000000001</v>
          </cell>
          <cell r="Y2583">
            <v>5172</v>
          </cell>
          <cell r="Z2583">
            <v>18948</v>
          </cell>
        </row>
        <row r="2584">
          <cell r="A2584" t="str">
            <v>803463-10-5</v>
          </cell>
          <cell r="B2584" t="str">
            <v>803463-10</v>
          </cell>
          <cell r="C2584">
            <v>5</v>
          </cell>
          <cell r="D2584">
            <v>405568</v>
          </cell>
          <cell r="E2584" t="str">
            <v>Westburne West</v>
          </cell>
          <cell r="F2584" t="str">
            <v>Training for DeviceNet and RSNetworx-Westburne</v>
          </cell>
          <cell r="G2584" t="str">
            <v>Schedules for Master Agreements</v>
          </cell>
          <cell r="H2584" t="str">
            <v>Nair, Ravindra</v>
          </cell>
          <cell r="I2584">
            <v>42153</v>
          </cell>
          <cell r="J2584">
            <v>42198</v>
          </cell>
          <cell r="K2584">
            <v>42277</v>
          </cell>
          <cell r="L2584" t="str">
            <v>Complete</v>
          </cell>
          <cell r="M2584" t="str">
            <v>Executed</v>
          </cell>
          <cell r="N2584">
            <v>42160</v>
          </cell>
          <cell r="O2584" t="str">
            <v>Parallel_Return_to_Edit_Mode</v>
          </cell>
          <cell r="P2584" t="str">
            <v>Nair, Ravindra</v>
          </cell>
          <cell r="R2584" t="str">
            <v>Carla Salazar</v>
          </cell>
          <cell r="S2584" t="str">
            <v>Kara Slemko</v>
          </cell>
          <cell r="T2584" t="str">
            <v>Stephanie Graham</v>
          </cell>
          <cell r="U2584" t="str">
            <v>H - Horizon</v>
          </cell>
          <cell r="V2584" t="str">
            <v>Upgrading &amp; Utilitie - Upgrading &amp; Utilities</v>
          </cell>
          <cell r="W2584" t="str">
            <v>45 Days net terms</v>
          </cell>
          <cell r="X2584">
            <v>163818.64000000001</v>
          </cell>
          <cell r="Y2584">
            <v>5172</v>
          </cell>
          <cell r="Z2584">
            <v>18948</v>
          </cell>
        </row>
        <row r="2585">
          <cell r="A2585" t="str">
            <v>803463-10-5</v>
          </cell>
          <cell r="B2585" t="str">
            <v>803463-10</v>
          </cell>
          <cell r="C2585">
            <v>5</v>
          </cell>
          <cell r="D2585">
            <v>405568</v>
          </cell>
          <cell r="E2585" t="str">
            <v>Westburne West</v>
          </cell>
          <cell r="F2585" t="str">
            <v>Training for DeviceNet and RSNetworx-Westburne</v>
          </cell>
          <cell r="G2585" t="str">
            <v>Schedules for Master Agreements</v>
          </cell>
          <cell r="H2585" t="str">
            <v>Nair, Ravindra</v>
          </cell>
          <cell r="I2585">
            <v>42153</v>
          </cell>
          <cell r="J2585">
            <v>42198</v>
          </cell>
          <cell r="K2585">
            <v>42277</v>
          </cell>
          <cell r="L2585" t="str">
            <v>Complete</v>
          </cell>
          <cell r="M2585" t="str">
            <v>Executed</v>
          </cell>
          <cell r="N2585">
            <v>42160</v>
          </cell>
          <cell r="O2585" t="str">
            <v>Parallel_Return_to_Edit_Mode</v>
          </cell>
          <cell r="P2585" t="str">
            <v>Nair, Ravindra</v>
          </cell>
          <cell r="R2585" t="str">
            <v>Carla Salazar</v>
          </cell>
          <cell r="S2585" t="str">
            <v>Kara Slemko</v>
          </cell>
          <cell r="T2585" t="str">
            <v>Stephanie Graham</v>
          </cell>
          <cell r="U2585" t="str">
            <v>H - Horizon</v>
          </cell>
          <cell r="V2585" t="str">
            <v>Upgrading &amp; Utilitie - Upgrading &amp; Utilities</v>
          </cell>
          <cell r="W2585" t="str">
            <v>45 Days net terms</v>
          </cell>
          <cell r="X2585">
            <v>163818.64000000001</v>
          </cell>
          <cell r="Y2585">
            <v>5172</v>
          </cell>
          <cell r="Z2585">
            <v>18948</v>
          </cell>
        </row>
        <row r="2586">
          <cell r="A2586" t="str">
            <v>803463-10-6</v>
          </cell>
          <cell r="B2586" t="str">
            <v>803463-10</v>
          </cell>
          <cell r="C2586">
            <v>6</v>
          </cell>
          <cell r="D2586">
            <v>913901</v>
          </cell>
          <cell r="E2586" t="str">
            <v>Westburne West</v>
          </cell>
          <cell r="F2586" t="str">
            <v>Training for DeviceNet and RSNetworx-Westburne</v>
          </cell>
          <cell r="G2586" t="str">
            <v>Schedules for Master Agreements</v>
          </cell>
          <cell r="H2586" t="str">
            <v>Nair, Ravindra</v>
          </cell>
          <cell r="I2586">
            <v>42884</v>
          </cell>
          <cell r="J2586">
            <v>42903</v>
          </cell>
          <cell r="K2586">
            <v>43084</v>
          </cell>
          <cell r="L2586" t="str">
            <v>Complete</v>
          </cell>
          <cell r="M2586" t="str">
            <v>Executed</v>
          </cell>
          <cell r="N2586">
            <v>42905</v>
          </cell>
          <cell r="O2586" t="str">
            <v>Parallel_Return_to_Edit_Mode</v>
          </cell>
          <cell r="P2586" t="str">
            <v>Nair, Ravindra</v>
          </cell>
          <cell r="R2586" t="str">
            <v>Carla Salazar</v>
          </cell>
          <cell r="S2586" t="str">
            <v>Kara Slemko</v>
          </cell>
          <cell r="T2586" t="str">
            <v>Stephanie Graham</v>
          </cell>
          <cell r="U2586" t="str">
            <v>H - Horizon</v>
          </cell>
          <cell r="V2586" t="str">
            <v>Upgrading &amp; Utilitie - Upgrading &amp; Utilities</v>
          </cell>
          <cell r="W2586" t="str">
            <v>45 Days net terms</v>
          </cell>
          <cell r="X2586">
            <v>201714.64</v>
          </cell>
          <cell r="Y2586">
            <v>5172</v>
          </cell>
          <cell r="Z2586">
            <v>37896</v>
          </cell>
        </row>
        <row r="2587">
          <cell r="A2587" t="str">
            <v>803463-10-6</v>
          </cell>
          <cell r="B2587" t="str">
            <v>803463-10</v>
          </cell>
          <cell r="C2587">
            <v>6</v>
          </cell>
          <cell r="D2587">
            <v>913901</v>
          </cell>
          <cell r="E2587" t="str">
            <v>Westburne West</v>
          </cell>
          <cell r="F2587" t="str">
            <v>Training for DeviceNet and RSNetworx-Westburne</v>
          </cell>
          <cell r="G2587" t="str">
            <v>Schedules for Master Agreements</v>
          </cell>
          <cell r="H2587" t="str">
            <v>Nair, Ravindra</v>
          </cell>
          <cell r="I2587">
            <v>42884</v>
          </cell>
          <cell r="J2587">
            <v>42903</v>
          </cell>
          <cell r="K2587">
            <v>43084</v>
          </cell>
          <cell r="L2587" t="str">
            <v>Complete</v>
          </cell>
          <cell r="M2587" t="str">
            <v>Executed</v>
          </cell>
          <cell r="N2587">
            <v>42905</v>
          </cell>
          <cell r="O2587" t="str">
            <v>Approve Contract</v>
          </cell>
          <cell r="P2587" t="str">
            <v>Business Area Approver</v>
          </cell>
          <cell r="Q2587" t="str">
            <v>Duda, Peter</v>
          </cell>
          <cell r="R2587" t="str">
            <v>Carla Salazar</v>
          </cell>
          <cell r="S2587" t="str">
            <v>Kara Slemko</v>
          </cell>
          <cell r="T2587" t="str">
            <v>Stephanie Graham</v>
          </cell>
          <cell r="U2587" t="str">
            <v>H - Horizon</v>
          </cell>
          <cell r="V2587" t="str">
            <v>Upgrading &amp; Utilitie - Upgrading &amp; Utilities</v>
          </cell>
          <cell r="W2587" t="str">
            <v>45 Days net terms</v>
          </cell>
          <cell r="X2587">
            <v>201714.64</v>
          </cell>
          <cell r="Y2587">
            <v>5172</v>
          </cell>
          <cell r="Z2587">
            <v>37896</v>
          </cell>
        </row>
        <row r="2588">
          <cell r="A2588" t="str">
            <v>803463-10-6</v>
          </cell>
          <cell r="B2588" t="str">
            <v>803463-10</v>
          </cell>
          <cell r="C2588">
            <v>6</v>
          </cell>
          <cell r="D2588">
            <v>913901</v>
          </cell>
          <cell r="E2588" t="str">
            <v>Westburne West</v>
          </cell>
          <cell r="F2588" t="str">
            <v>Training for DeviceNet and RSNetworx-Westburne</v>
          </cell>
          <cell r="G2588" t="str">
            <v>Schedules for Master Agreements</v>
          </cell>
          <cell r="H2588" t="str">
            <v>Nair, Ravindra</v>
          </cell>
          <cell r="I2588">
            <v>42884</v>
          </cell>
          <cell r="J2588">
            <v>42903</v>
          </cell>
          <cell r="K2588">
            <v>43084</v>
          </cell>
          <cell r="L2588" t="str">
            <v>Complete</v>
          </cell>
          <cell r="M2588" t="str">
            <v>Executed</v>
          </cell>
          <cell r="N2588">
            <v>42905</v>
          </cell>
          <cell r="O2588" t="str">
            <v>Review Contract</v>
          </cell>
          <cell r="P2588" t="str">
            <v>Supply Management Reviewer</v>
          </cell>
          <cell r="Q2588" t="str">
            <v>House, Gregory</v>
          </cell>
          <cell r="R2588" t="str">
            <v>Carla Salazar</v>
          </cell>
          <cell r="S2588" t="str">
            <v>Kara Slemko</v>
          </cell>
          <cell r="T2588" t="str">
            <v>Stephanie Graham</v>
          </cell>
          <cell r="U2588" t="str">
            <v>H - Horizon</v>
          </cell>
          <cell r="V2588" t="str">
            <v>Upgrading &amp; Utilitie - Upgrading &amp; Utilities</v>
          </cell>
          <cell r="W2588" t="str">
            <v>45 Days net terms</v>
          </cell>
          <cell r="X2588">
            <v>201714.64</v>
          </cell>
          <cell r="Y2588">
            <v>5172</v>
          </cell>
          <cell r="Z2588">
            <v>37896</v>
          </cell>
        </row>
        <row r="2589">
          <cell r="A2589" t="str">
            <v>803463-10-6</v>
          </cell>
          <cell r="B2589" t="str">
            <v>803463-10</v>
          </cell>
          <cell r="C2589">
            <v>6</v>
          </cell>
          <cell r="D2589">
            <v>913901</v>
          </cell>
          <cell r="E2589" t="str">
            <v>Westburne West</v>
          </cell>
          <cell r="F2589" t="str">
            <v>Training for DeviceNet and RSNetworx-Westburne</v>
          </cell>
          <cell r="G2589" t="str">
            <v>Schedules for Master Agreements</v>
          </cell>
          <cell r="H2589" t="str">
            <v>Nair, Ravindra</v>
          </cell>
          <cell r="I2589">
            <v>42884</v>
          </cell>
          <cell r="J2589">
            <v>42903</v>
          </cell>
          <cell r="K2589">
            <v>43084</v>
          </cell>
          <cell r="L2589" t="str">
            <v>Complete</v>
          </cell>
          <cell r="M2589" t="str">
            <v>Executed</v>
          </cell>
          <cell r="N2589">
            <v>42905</v>
          </cell>
          <cell r="O2589" t="str">
            <v>Parallel_Return_to_Edit_Mode</v>
          </cell>
          <cell r="P2589" t="str">
            <v>Nair, Ravindra</v>
          </cell>
          <cell r="R2589" t="str">
            <v>Carla Salazar</v>
          </cell>
          <cell r="S2589" t="str">
            <v>Kara Slemko</v>
          </cell>
          <cell r="T2589" t="str">
            <v>Stephanie Graham</v>
          </cell>
          <cell r="U2589" t="str">
            <v>H - Horizon</v>
          </cell>
          <cell r="V2589" t="str">
            <v>Upgrading &amp; Utilitie - Upgrading &amp; Utilities</v>
          </cell>
          <cell r="W2589" t="str">
            <v>45 Days net terms</v>
          </cell>
          <cell r="X2589">
            <v>201714.64</v>
          </cell>
          <cell r="Y2589">
            <v>5172</v>
          </cell>
          <cell r="Z2589">
            <v>37896</v>
          </cell>
        </row>
        <row r="2590">
          <cell r="A2590" t="str">
            <v>803463-1-1</v>
          </cell>
          <cell r="B2590" t="str">
            <v>803463-1</v>
          </cell>
          <cell r="C2590">
            <v>1</v>
          </cell>
          <cell r="D2590">
            <v>404788</v>
          </cell>
          <cell r="E2590" t="str">
            <v>Westburne West</v>
          </cell>
          <cell r="F2590" t="str">
            <v>EXT34-6007 600 V MCCs</v>
          </cell>
          <cell r="G2590" t="str">
            <v>Schedules for Master Agreements</v>
          </cell>
          <cell r="H2590" t="str">
            <v>Banerjee, Ritwick</v>
          </cell>
          <cell r="I2590">
            <v>41402</v>
          </cell>
          <cell r="J2590">
            <v>40968</v>
          </cell>
          <cell r="K2590">
            <v>41244</v>
          </cell>
          <cell r="L2590" t="str">
            <v>Complete</v>
          </cell>
          <cell r="M2590" t="str">
            <v>Executed</v>
          </cell>
          <cell r="N2590">
            <v>41520</v>
          </cell>
          <cell r="O2590" t="str">
            <v>Edit New Supplement</v>
          </cell>
          <cell r="P2590" t="str">
            <v>Banerjee, Ritwick</v>
          </cell>
          <cell r="Q2590" t="str">
            <v>Banerjee, Ritwick</v>
          </cell>
          <cell r="R2590" t="str">
            <v>Don Guglielmin</v>
          </cell>
          <cell r="S2590" t="str">
            <v>Ron Laing</v>
          </cell>
          <cell r="T2590" t="str">
            <v>Karen Almadi</v>
          </cell>
          <cell r="U2590" t="str">
            <v>H - Horizon</v>
          </cell>
          <cell r="V2590" t="str">
            <v>Major Projects</v>
          </cell>
          <cell r="W2590" t="str">
            <v>45 Days net terms</v>
          </cell>
          <cell r="X2590">
            <v>1964873.8</v>
          </cell>
          <cell r="Y2590">
            <v>5172</v>
          </cell>
          <cell r="Z2590">
            <v>298952.8</v>
          </cell>
        </row>
        <row r="2591">
          <cell r="A2591" t="str">
            <v>803463-1-2</v>
          </cell>
          <cell r="B2591" t="str">
            <v>803463-1</v>
          </cell>
          <cell r="C2591">
            <v>2</v>
          </cell>
          <cell r="D2591">
            <v>404788</v>
          </cell>
          <cell r="E2591" t="str">
            <v>Westburne West</v>
          </cell>
          <cell r="F2591" t="str">
            <v>EXT34-6007 600 V MCCs</v>
          </cell>
          <cell r="G2591" t="str">
            <v>Schedules for Master Agreements</v>
          </cell>
          <cell r="H2591" t="str">
            <v>Banerjee, Ritwick</v>
          </cell>
          <cell r="I2591">
            <v>41523</v>
          </cell>
          <cell r="J2591">
            <v>40968</v>
          </cell>
          <cell r="K2591">
            <v>41244</v>
          </cell>
          <cell r="L2591" t="str">
            <v>Complete</v>
          </cell>
          <cell r="M2591" t="str">
            <v>Executed</v>
          </cell>
          <cell r="N2591">
            <v>41606</v>
          </cell>
          <cell r="O2591" t="str">
            <v>Approve Contract</v>
          </cell>
          <cell r="P2591" t="str">
            <v>Commercial Operations Approver</v>
          </cell>
          <cell r="Q2591" t="str">
            <v>Silva, Ismael</v>
          </cell>
          <cell r="R2591" t="str">
            <v>Don Guglielmin</v>
          </cell>
          <cell r="S2591" t="str">
            <v>Ron Laing</v>
          </cell>
          <cell r="T2591" t="str">
            <v>Paul Mendes</v>
          </cell>
          <cell r="U2591" t="str">
            <v>H - Horizon</v>
          </cell>
          <cell r="V2591" t="str">
            <v>Major Projects</v>
          </cell>
          <cell r="W2591" t="str">
            <v>45 Days net terms</v>
          </cell>
          <cell r="X2591">
            <v>2256314.7999999998</v>
          </cell>
          <cell r="Y2591">
            <v>5172</v>
          </cell>
          <cell r="Z2591">
            <v>291441</v>
          </cell>
        </row>
        <row r="2592">
          <cell r="A2592" t="str">
            <v>803463-1-3</v>
          </cell>
          <cell r="B2592" t="str">
            <v>803463-1</v>
          </cell>
          <cell r="C2592">
            <v>3</v>
          </cell>
          <cell r="D2592">
            <v>404788</v>
          </cell>
          <cell r="E2592" t="str">
            <v>Westburne West</v>
          </cell>
          <cell r="F2592" t="str">
            <v>EXT34-6007 600 V MCCs</v>
          </cell>
          <cell r="G2592" t="str">
            <v>Schedules for Master Agreements</v>
          </cell>
          <cell r="H2592" t="str">
            <v>Banerjee, Ritwick</v>
          </cell>
          <cell r="I2592">
            <v>41606</v>
          </cell>
          <cell r="J2592">
            <v>40968</v>
          </cell>
          <cell r="K2592">
            <v>41244</v>
          </cell>
          <cell r="L2592" t="str">
            <v>Complete</v>
          </cell>
          <cell r="M2592" t="str">
            <v>Executed</v>
          </cell>
          <cell r="N2592">
            <v>41612</v>
          </cell>
          <cell r="O2592" t="str">
            <v>Parallel_Return_to_Edit_Mode</v>
          </cell>
          <cell r="P2592" t="str">
            <v>Banerjee, Ritwick</v>
          </cell>
          <cell r="R2592" t="str">
            <v>Don Guglielmin</v>
          </cell>
          <cell r="S2592" t="str">
            <v>Ron Laing</v>
          </cell>
          <cell r="T2592" t="str">
            <v>Paul Mendes</v>
          </cell>
          <cell r="U2592" t="str">
            <v>H - Horizon</v>
          </cell>
          <cell r="V2592" t="str">
            <v>Major Projects</v>
          </cell>
          <cell r="W2592" t="str">
            <v>45 Days net terms</v>
          </cell>
          <cell r="X2592">
            <v>2274314.7999999998</v>
          </cell>
          <cell r="Y2592">
            <v>5172</v>
          </cell>
          <cell r="Z2592">
            <v>18000</v>
          </cell>
        </row>
        <row r="2593">
          <cell r="A2593" t="str">
            <v>803463-13-1</v>
          </cell>
          <cell r="B2593" t="str">
            <v>803463-13</v>
          </cell>
          <cell r="C2593">
            <v>1</v>
          </cell>
          <cell r="D2593">
            <v>405828</v>
          </cell>
          <cell r="E2593" t="str">
            <v>Westburne West</v>
          </cell>
          <cell r="F2593" t="str">
            <v>Site Vendor Support - Extraction, Trains 3-4</v>
          </cell>
          <cell r="G2593" t="str">
            <v>Schedules for Master Agreements</v>
          </cell>
          <cell r="H2593" t="str">
            <v>Rodriguez, Joffre</v>
          </cell>
          <cell r="I2593">
            <v>42353</v>
          </cell>
          <cell r="J2593">
            <v>41536</v>
          </cell>
          <cell r="K2593">
            <v>41578</v>
          </cell>
          <cell r="L2593" t="str">
            <v>Complete</v>
          </cell>
          <cell r="M2593" t="str">
            <v>Executed</v>
          </cell>
          <cell r="N2593">
            <v>42382</v>
          </cell>
          <cell r="O2593" t="str">
            <v>Parallel_Return_to_Edit_Mode</v>
          </cell>
          <cell r="P2593" t="str">
            <v>Bustamante, Jose</v>
          </cell>
          <cell r="R2593" t="str">
            <v>Don Guglielmin</v>
          </cell>
          <cell r="S2593" t="str">
            <v>Ron Laing</v>
          </cell>
          <cell r="T2593" t="str">
            <v>Paul Mendes</v>
          </cell>
          <cell r="U2593" t="str">
            <v>H - Horizon</v>
          </cell>
          <cell r="V2593" t="str">
            <v>Major Projects</v>
          </cell>
          <cell r="W2593" t="str">
            <v>45 Days net terms</v>
          </cell>
          <cell r="X2593">
            <v>58836</v>
          </cell>
          <cell r="Y2593">
            <v>5172</v>
          </cell>
          <cell r="Z2593">
            <v>9416</v>
          </cell>
        </row>
        <row r="2594">
          <cell r="A2594" t="str">
            <v>803463-13-2</v>
          </cell>
          <cell r="B2594" t="str">
            <v>803463-13</v>
          </cell>
          <cell r="C2594">
            <v>2</v>
          </cell>
          <cell r="D2594">
            <v>405828</v>
          </cell>
          <cell r="E2594" t="str">
            <v>Westburne West</v>
          </cell>
          <cell r="F2594" t="str">
            <v>Site Vendor Support - Extraction, Trains 3-4</v>
          </cell>
          <cell r="G2594" t="str">
            <v>Schedules for Master Agreements</v>
          </cell>
          <cell r="H2594" t="str">
            <v>Bustamante, Jose</v>
          </cell>
          <cell r="I2594">
            <v>42382</v>
          </cell>
          <cell r="J2594">
            <v>41536</v>
          </cell>
          <cell r="K2594">
            <v>41578</v>
          </cell>
          <cell r="L2594" t="str">
            <v>Complete</v>
          </cell>
          <cell r="M2594" t="str">
            <v>Executed</v>
          </cell>
          <cell r="N2594">
            <v>42422</v>
          </cell>
          <cell r="O2594" t="str">
            <v>Parallel_Return_to_Edit_Mode</v>
          </cell>
          <cell r="P2594" t="str">
            <v>Bustamante, Jose</v>
          </cell>
          <cell r="R2594" t="str">
            <v>Don Guglielmin</v>
          </cell>
          <cell r="S2594" t="str">
            <v>Ron Laing</v>
          </cell>
          <cell r="T2594" t="str">
            <v>Paul Mendes</v>
          </cell>
          <cell r="U2594" t="str">
            <v>H - Horizon</v>
          </cell>
          <cell r="V2594" t="str">
            <v>Major Projects</v>
          </cell>
          <cell r="W2594" t="str">
            <v>45 Days net terms</v>
          </cell>
          <cell r="X2594">
            <v>90326</v>
          </cell>
          <cell r="Y2594">
            <v>5172</v>
          </cell>
          <cell r="Z2594">
            <v>31490</v>
          </cell>
        </row>
        <row r="2595">
          <cell r="A2595" t="str">
            <v>803463-13-3</v>
          </cell>
          <cell r="B2595" t="str">
            <v>803463-13</v>
          </cell>
          <cell r="C2595">
            <v>3</v>
          </cell>
          <cell r="D2595">
            <v>405828</v>
          </cell>
          <cell r="E2595" t="str">
            <v>Westburne West</v>
          </cell>
          <cell r="F2595" t="str">
            <v>Site Vendor Support - Extraction, Trains 3-4</v>
          </cell>
          <cell r="G2595" t="str">
            <v>Schedules for Master Agreements</v>
          </cell>
          <cell r="H2595" t="str">
            <v>Bustamante, Jose</v>
          </cell>
          <cell r="I2595">
            <v>42422</v>
          </cell>
          <cell r="J2595">
            <v>41536</v>
          </cell>
          <cell r="K2595">
            <v>41578</v>
          </cell>
          <cell r="L2595" t="str">
            <v>Complete</v>
          </cell>
          <cell r="M2595" t="str">
            <v>Executed</v>
          </cell>
          <cell r="N2595">
            <v>43045</v>
          </cell>
          <cell r="O2595" t="str">
            <v>Approve Contract</v>
          </cell>
          <cell r="P2595" t="str">
            <v>Business Area Approver</v>
          </cell>
          <cell r="Q2595" t="str">
            <v>Rodriguez, Joffre</v>
          </cell>
          <cell r="R2595" t="str">
            <v>Don Guglielmin</v>
          </cell>
          <cell r="S2595" t="str">
            <v>Ron Laing</v>
          </cell>
          <cell r="T2595" t="str">
            <v>Paul Mendes</v>
          </cell>
          <cell r="U2595" t="str">
            <v>H - Horizon</v>
          </cell>
          <cell r="V2595" t="str">
            <v>Major Projects</v>
          </cell>
          <cell r="W2595" t="str">
            <v>45 Days net terms</v>
          </cell>
          <cell r="X2595">
            <v>102581</v>
          </cell>
          <cell r="Y2595">
            <v>5172</v>
          </cell>
          <cell r="Z2595">
            <v>12255</v>
          </cell>
        </row>
        <row r="2596">
          <cell r="A2596" t="str">
            <v>803463-1-4</v>
          </cell>
          <cell r="B2596" t="str">
            <v>803463-1</v>
          </cell>
          <cell r="C2596">
            <v>4</v>
          </cell>
          <cell r="D2596">
            <v>404788</v>
          </cell>
          <cell r="E2596" t="str">
            <v>Westburne West</v>
          </cell>
          <cell r="F2596" t="str">
            <v>EXT34-6007 600 V MCCs</v>
          </cell>
          <cell r="G2596" t="str">
            <v>Schedules for Master Agreements</v>
          </cell>
          <cell r="H2596" t="str">
            <v>Banerjee, Ritwick</v>
          </cell>
          <cell r="I2596">
            <v>41660</v>
          </cell>
          <cell r="J2596">
            <v>40968</v>
          </cell>
          <cell r="K2596">
            <v>41244</v>
          </cell>
          <cell r="L2596" t="str">
            <v>Complete</v>
          </cell>
          <cell r="M2596" t="str">
            <v>Executed</v>
          </cell>
          <cell r="N2596">
            <v>41670</v>
          </cell>
          <cell r="O2596" t="str">
            <v>Edit New Supplement</v>
          </cell>
          <cell r="P2596" t="str">
            <v>Banerjee, Ritwick</v>
          </cell>
          <cell r="Q2596" t="str">
            <v>Banerjee, Ritwick</v>
          </cell>
          <cell r="R2596" t="str">
            <v>Don Guglielmin</v>
          </cell>
          <cell r="S2596" t="str">
            <v>Ron Laing</v>
          </cell>
          <cell r="T2596" t="str">
            <v>Paul Mendes</v>
          </cell>
          <cell r="U2596" t="str">
            <v>H - Horizon</v>
          </cell>
          <cell r="V2596" t="str">
            <v>Major Projects</v>
          </cell>
          <cell r="W2596" t="str">
            <v>45 Days net terms</v>
          </cell>
          <cell r="X2596">
            <v>2427250.61</v>
          </cell>
          <cell r="Y2596">
            <v>5172</v>
          </cell>
          <cell r="Z2596">
            <v>152935.81</v>
          </cell>
        </row>
        <row r="2597">
          <cell r="A2597" t="str">
            <v>803463-15-1</v>
          </cell>
          <cell r="B2597" t="str">
            <v>803463-15</v>
          </cell>
          <cell r="C2597">
            <v>1</v>
          </cell>
          <cell r="D2597">
            <v>405824</v>
          </cell>
          <cell r="E2597" t="str">
            <v>Westburne Electric Supply Alberta</v>
          </cell>
          <cell r="F2597" t="str">
            <v>RET12-6107 600V MCCs</v>
          </cell>
          <cell r="G2597" t="str">
            <v>Schedules for Master Agreements</v>
          </cell>
          <cell r="H2597" t="str">
            <v>Banerjee, Ritwick</v>
          </cell>
          <cell r="I2597">
            <v>43011</v>
          </cell>
          <cell r="J2597">
            <v>41535</v>
          </cell>
          <cell r="K2597">
            <v>41712</v>
          </cell>
          <cell r="L2597" t="str">
            <v>Active</v>
          </cell>
          <cell r="M2597" t="str">
            <v>Executed</v>
          </cell>
          <cell r="N2597">
            <v>43013</v>
          </cell>
          <cell r="O2597" t="str">
            <v>Approve Contract</v>
          </cell>
          <cell r="P2597" t="str">
            <v>Business Area Approver</v>
          </cell>
          <cell r="Q2597" t="str">
            <v>Silva, Ismael</v>
          </cell>
          <cell r="R2597" t="str">
            <v>Don Guglielmin</v>
          </cell>
          <cell r="S2597" t="str">
            <v>Ron Laing</v>
          </cell>
          <cell r="T2597" t="str">
            <v>Paul Mendes</v>
          </cell>
          <cell r="U2597" t="str">
            <v>H - Horizon</v>
          </cell>
          <cell r="V2597" t="str">
            <v>Major Projects</v>
          </cell>
          <cell r="W2597" t="str">
            <v>45 Days net terms</v>
          </cell>
          <cell r="X2597">
            <v>1719544.34</v>
          </cell>
          <cell r="Y2597">
            <v>646917</v>
          </cell>
          <cell r="Z2597">
            <v>4301.34</v>
          </cell>
        </row>
        <row r="2598">
          <cell r="A2598" t="str">
            <v>803463-15-2</v>
          </cell>
          <cell r="B2598" t="str">
            <v>803463-15</v>
          </cell>
          <cell r="C2598">
            <v>2</v>
          </cell>
          <cell r="D2598">
            <v>405824</v>
          </cell>
          <cell r="E2598" t="str">
            <v>Westburne Electric Supply Alberta</v>
          </cell>
          <cell r="F2598" t="str">
            <v>RET12-6107 600V MCCs</v>
          </cell>
          <cell r="G2598" t="str">
            <v>Schedules for Master Agreements</v>
          </cell>
          <cell r="H2598" t="str">
            <v>Banerjee, Ritwick</v>
          </cell>
          <cell r="I2598">
            <v>43013</v>
          </cell>
          <cell r="J2598">
            <v>41535</v>
          </cell>
          <cell r="K2598">
            <v>41712</v>
          </cell>
          <cell r="L2598" t="str">
            <v>Active</v>
          </cell>
          <cell r="M2598" t="str">
            <v>Pending Signed Copy Attachment</v>
          </cell>
          <cell r="O2598" t="str">
            <v>Parallel_Return_to_Edit_Mode</v>
          </cell>
          <cell r="P2598" t="str">
            <v>Bustamante, Jose</v>
          </cell>
          <cell r="R2598" t="str">
            <v>Don Guglielmin</v>
          </cell>
          <cell r="S2598" t="str">
            <v>Ron Laing</v>
          </cell>
          <cell r="T2598" t="str">
            <v>Paul Mendes</v>
          </cell>
          <cell r="U2598" t="str">
            <v>H - Horizon</v>
          </cell>
          <cell r="V2598" t="str">
            <v>Major Projects</v>
          </cell>
          <cell r="W2598" t="str">
            <v>45 Days net terms</v>
          </cell>
          <cell r="X2598">
            <v>1707967.34</v>
          </cell>
          <cell r="Y2598">
            <v>646917</v>
          </cell>
          <cell r="Z2598">
            <v>-11577</v>
          </cell>
        </row>
        <row r="2599">
          <cell r="A2599" t="str">
            <v>803463-20-1</v>
          </cell>
          <cell r="B2599" t="str">
            <v>803463-20</v>
          </cell>
          <cell r="C2599">
            <v>1</v>
          </cell>
          <cell r="D2599">
            <v>406370</v>
          </cell>
          <cell r="E2599" t="str">
            <v>Westburne West</v>
          </cell>
          <cell r="F2599" t="str">
            <v>MFT LV MCC's</v>
          </cell>
          <cell r="G2599" t="str">
            <v>Schedules for Master Agreements</v>
          </cell>
          <cell r="H2599" t="str">
            <v>Mills, Jeff</v>
          </cell>
          <cell r="I2599">
            <v>42333</v>
          </cell>
          <cell r="J2599">
            <v>41787</v>
          </cell>
          <cell r="K2599">
            <v>42063</v>
          </cell>
          <cell r="L2599" t="str">
            <v>Complete</v>
          </cell>
          <cell r="M2599" t="str">
            <v>Executed</v>
          </cell>
          <cell r="N2599">
            <v>42347</v>
          </cell>
          <cell r="O2599" t="str">
            <v>Approve Contract</v>
          </cell>
          <cell r="P2599" t="str">
            <v>Business Area Approver</v>
          </cell>
          <cell r="Q2599" t="str">
            <v>Murphy, John</v>
          </cell>
          <cell r="R2599" t="str">
            <v>Don Guglielmin</v>
          </cell>
          <cell r="S2599" t="str">
            <v>Don Guglielmin</v>
          </cell>
          <cell r="T2599" t="str">
            <v>Stephanie Graham</v>
          </cell>
          <cell r="U2599" t="str">
            <v>H - Horizon</v>
          </cell>
          <cell r="V2599" t="str">
            <v>Major Projects</v>
          </cell>
          <cell r="W2599" t="str">
            <v>45 Days net terms</v>
          </cell>
          <cell r="X2599">
            <v>952721.15</v>
          </cell>
          <cell r="Y2599">
            <v>5172</v>
          </cell>
          <cell r="Z2599">
            <v>59134.15</v>
          </cell>
        </row>
        <row r="2600">
          <cell r="A2600" t="str">
            <v>803463-20-2</v>
          </cell>
          <cell r="B2600" t="str">
            <v>803463-20</v>
          </cell>
          <cell r="C2600">
            <v>2</v>
          </cell>
          <cell r="D2600">
            <v>406370</v>
          </cell>
          <cell r="E2600" t="str">
            <v>Westburne West</v>
          </cell>
          <cell r="F2600" t="str">
            <v>MFT LV MCC's</v>
          </cell>
          <cell r="G2600" t="str">
            <v>Schedules for Master Agreements</v>
          </cell>
          <cell r="H2600" t="str">
            <v>Mills, Jeff</v>
          </cell>
          <cell r="I2600">
            <v>42347</v>
          </cell>
          <cell r="J2600">
            <v>41787</v>
          </cell>
          <cell r="K2600">
            <v>42063</v>
          </cell>
          <cell r="L2600" t="str">
            <v>Complete</v>
          </cell>
          <cell r="M2600" t="str">
            <v>Executed</v>
          </cell>
          <cell r="N2600">
            <v>42361</v>
          </cell>
          <cell r="O2600" t="str">
            <v>Parallel_Return_to_Edit_Mode</v>
          </cell>
          <cell r="P2600" t="str">
            <v>Mills, Jeff</v>
          </cell>
          <cell r="R2600" t="str">
            <v>Don Guglielmin</v>
          </cell>
          <cell r="S2600" t="str">
            <v>Don Guglielmin</v>
          </cell>
          <cell r="T2600" t="str">
            <v>Stephanie Graham</v>
          </cell>
          <cell r="U2600" t="str">
            <v>H - Horizon</v>
          </cell>
          <cell r="V2600" t="str">
            <v>Major Projects</v>
          </cell>
          <cell r="W2600" t="str">
            <v>45 Days net terms</v>
          </cell>
          <cell r="X2600">
            <v>957972.75</v>
          </cell>
          <cell r="Y2600">
            <v>5172</v>
          </cell>
          <cell r="Z2600">
            <v>5251.6</v>
          </cell>
        </row>
        <row r="2601">
          <cell r="A2601" t="str">
            <v>803463-2-1</v>
          </cell>
          <cell r="B2601" t="str">
            <v>803463-2</v>
          </cell>
          <cell r="C2601">
            <v>1</v>
          </cell>
          <cell r="D2601">
            <v>40496101</v>
          </cell>
          <cell r="E2601" t="str">
            <v>Westburne West</v>
          </cell>
          <cell r="F2601" t="str">
            <v>MV MCC's for TTP</v>
          </cell>
          <cell r="G2601" t="str">
            <v>Schedules for Master Agreements</v>
          </cell>
          <cell r="H2601" t="str">
            <v>Moreno, Hernan</v>
          </cell>
          <cell r="I2601">
            <v>41232</v>
          </cell>
          <cell r="J2601">
            <v>41232</v>
          </cell>
          <cell r="K2601">
            <v>41394</v>
          </cell>
          <cell r="L2601" t="str">
            <v>Complete</v>
          </cell>
          <cell r="M2601" t="str">
            <v>Executed</v>
          </cell>
          <cell r="N2601">
            <v>41233</v>
          </cell>
          <cell r="O2601" t="str">
            <v>Edit New Supplement</v>
          </cell>
          <cell r="P2601" t="str">
            <v>Moreno, Hernan</v>
          </cell>
          <cell r="Q2601" t="str">
            <v>Moreno, Hernan</v>
          </cell>
          <cell r="R2601" t="str">
            <v>Don Guglielmin</v>
          </cell>
          <cell r="S2601" t="str">
            <v>Ron Laing</v>
          </cell>
          <cell r="T2601" t="str">
            <v>Karen Almadi</v>
          </cell>
          <cell r="U2601" t="str">
            <v>H - Horizon</v>
          </cell>
          <cell r="V2601" t="str">
            <v>Major Projects</v>
          </cell>
          <cell r="W2601" t="str">
            <v>45 Days net terms</v>
          </cell>
          <cell r="X2601">
            <v>1161510</v>
          </cell>
          <cell r="Y2601">
            <v>5172</v>
          </cell>
          <cell r="Z2601">
            <v>236095</v>
          </cell>
        </row>
        <row r="2602">
          <cell r="A2602" t="str">
            <v>803463-2-2</v>
          </cell>
          <cell r="B2602" t="str">
            <v>803463-2</v>
          </cell>
          <cell r="C2602">
            <v>2</v>
          </cell>
          <cell r="D2602">
            <v>40496102</v>
          </cell>
          <cell r="E2602" t="str">
            <v>Westburne West</v>
          </cell>
          <cell r="F2602" t="str">
            <v>Add Section Cabinet 8A to MCC 6411</v>
          </cell>
          <cell r="G2602" t="str">
            <v>Schedules for Master Agreements</v>
          </cell>
          <cell r="H2602" t="str">
            <v>Moreno, Hernan</v>
          </cell>
          <cell r="I2602">
            <v>41316</v>
          </cell>
          <cell r="J2602">
            <v>41316</v>
          </cell>
          <cell r="K2602">
            <v>41394</v>
          </cell>
          <cell r="L2602" t="str">
            <v>Complete</v>
          </cell>
          <cell r="M2602" t="str">
            <v>Executed</v>
          </cell>
          <cell r="N2602">
            <v>41316</v>
          </cell>
          <cell r="O2602" t="str">
            <v>Parallel_Return_to_Edit_Mode</v>
          </cell>
          <cell r="P2602" t="str">
            <v>Moreno, Hernan</v>
          </cell>
          <cell r="R2602" t="str">
            <v>Don Guglielmin</v>
          </cell>
          <cell r="S2602" t="str">
            <v>Ron Laing</v>
          </cell>
          <cell r="T2602" t="str">
            <v>Karen Almadi</v>
          </cell>
          <cell r="U2602" t="str">
            <v>H - Horizon</v>
          </cell>
          <cell r="V2602" t="str">
            <v>Major Projects</v>
          </cell>
          <cell r="W2602" t="str">
            <v>45 Days net terms</v>
          </cell>
          <cell r="X2602">
            <v>1188742</v>
          </cell>
          <cell r="Y2602">
            <v>5172</v>
          </cell>
          <cell r="Z2602">
            <v>27232</v>
          </cell>
        </row>
        <row r="2603">
          <cell r="A2603" t="str">
            <v>803463-22-1</v>
          </cell>
          <cell r="B2603" t="str">
            <v>803463-22</v>
          </cell>
          <cell r="C2603">
            <v>1</v>
          </cell>
          <cell r="D2603">
            <v>406411</v>
          </cell>
          <cell r="E2603" t="str">
            <v>Westburne West</v>
          </cell>
          <cell r="F2603" t="str">
            <v>MFT MV MCC's</v>
          </cell>
          <cell r="G2603" t="str">
            <v>Schedules for Master Agreements</v>
          </cell>
          <cell r="H2603" t="str">
            <v>Moreno, Hernan</v>
          </cell>
          <cell r="I2603">
            <v>42698</v>
          </cell>
          <cell r="J2603">
            <v>41800</v>
          </cell>
          <cell r="K2603">
            <v>42063</v>
          </cell>
          <cell r="L2603" t="str">
            <v>Complete</v>
          </cell>
          <cell r="M2603" t="str">
            <v>Executed</v>
          </cell>
          <cell r="N2603">
            <v>42752</v>
          </cell>
          <cell r="O2603" t="str">
            <v>Parallel_Return_to_Edit_Mode</v>
          </cell>
          <cell r="P2603" t="str">
            <v>Mills, Jeff</v>
          </cell>
          <cell r="R2603" t="str">
            <v>Don Guglielmin</v>
          </cell>
          <cell r="S2603" t="str">
            <v>Don Guglielmin</v>
          </cell>
          <cell r="T2603" t="str">
            <v>Stephanie Graham</v>
          </cell>
          <cell r="U2603" t="str">
            <v>H - Horizon</v>
          </cell>
          <cell r="V2603" t="str">
            <v>Major Projects</v>
          </cell>
          <cell r="W2603" t="str">
            <v>45 Days net terms</v>
          </cell>
          <cell r="X2603">
            <v>1035877</v>
          </cell>
          <cell r="Y2603">
            <v>5172</v>
          </cell>
          <cell r="Z2603">
            <v>39284</v>
          </cell>
        </row>
        <row r="2604">
          <cell r="A2604" t="str">
            <v>803463-22-2</v>
          </cell>
          <cell r="B2604" t="str">
            <v>803463-22</v>
          </cell>
          <cell r="C2604">
            <v>2</v>
          </cell>
          <cell r="D2604">
            <v>406411</v>
          </cell>
          <cell r="E2604" t="str">
            <v>Westburne West</v>
          </cell>
          <cell r="F2604" t="str">
            <v>Devicenet re-wiring for VFD load feeder &amp; custom mechanic design work</v>
          </cell>
          <cell r="G2604" t="str">
            <v>Schedules for Master Agreements</v>
          </cell>
          <cell r="H2604" t="str">
            <v>Moreno, Hernan</v>
          </cell>
          <cell r="I2604">
            <v>42752</v>
          </cell>
          <cell r="J2604">
            <v>41800</v>
          </cell>
          <cell r="K2604">
            <v>42063</v>
          </cell>
          <cell r="L2604" t="str">
            <v>Complete</v>
          </cell>
          <cell r="M2604" t="str">
            <v>Executed</v>
          </cell>
          <cell r="N2604">
            <v>42755</v>
          </cell>
          <cell r="O2604" t="str">
            <v>Approve Contract</v>
          </cell>
          <cell r="P2604" t="str">
            <v>Commercial Operations Approver</v>
          </cell>
          <cell r="Q2604" t="str">
            <v>Tavassoli, Nader</v>
          </cell>
          <cell r="R2604" t="str">
            <v>Don Guglielmin</v>
          </cell>
          <cell r="S2604" t="str">
            <v>Don Guglielmin</v>
          </cell>
          <cell r="T2604" t="str">
            <v>Stephanie Graham</v>
          </cell>
          <cell r="U2604" t="str">
            <v>H - Horizon</v>
          </cell>
          <cell r="V2604" t="str">
            <v>Major Projects</v>
          </cell>
          <cell r="W2604" t="str">
            <v>45 Days net terms</v>
          </cell>
          <cell r="X2604">
            <v>1049280</v>
          </cell>
          <cell r="Y2604">
            <v>5172</v>
          </cell>
          <cell r="Z2604">
            <v>13403</v>
          </cell>
        </row>
        <row r="2605">
          <cell r="A2605" t="str">
            <v>803463-2-3</v>
          </cell>
          <cell r="B2605" t="str">
            <v>803463-2</v>
          </cell>
          <cell r="C2605">
            <v>3</v>
          </cell>
          <cell r="D2605">
            <v>40496103</v>
          </cell>
          <cell r="E2605" t="str">
            <v>Westburne West</v>
          </cell>
          <cell r="F2605" t="str">
            <v>Add Venting Plenums</v>
          </cell>
          <cell r="G2605" t="str">
            <v>Schedules for Master Agreements</v>
          </cell>
          <cell r="H2605" t="str">
            <v>Moreno, Hernan</v>
          </cell>
          <cell r="I2605">
            <v>41432</v>
          </cell>
          <cell r="J2605">
            <v>41432</v>
          </cell>
          <cell r="K2605">
            <v>41486</v>
          </cell>
          <cell r="L2605" t="str">
            <v>Complete</v>
          </cell>
          <cell r="M2605" t="str">
            <v>Executed</v>
          </cell>
          <cell r="N2605">
            <v>41435</v>
          </cell>
          <cell r="O2605" t="str">
            <v>Approve Contract</v>
          </cell>
          <cell r="P2605" t="str">
            <v>Business Area Approver</v>
          </cell>
          <cell r="Q2605" t="str">
            <v>Murphy, John</v>
          </cell>
          <cell r="R2605" t="str">
            <v>Don Guglielmin</v>
          </cell>
          <cell r="S2605" t="str">
            <v>Ron Laing</v>
          </cell>
          <cell r="T2605" t="str">
            <v>Stephanie Graham</v>
          </cell>
          <cell r="U2605" t="str">
            <v>H - Horizon</v>
          </cell>
          <cell r="V2605" t="str">
            <v>Major Projects</v>
          </cell>
          <cell r="W2605" t="str">
            <v>45 Days net terms</v>
          </cell>
          <cell r="X2605">
            <v>1242302.3999999999</v>
          </cell>
          <cell r="Y2605">
            <v>5172</v>
          </cell>
          <cell r="Z2605">
            <v>53560.4</v>
          </cell>
        </row>
        <row r="2606">
          <cell r="A2606" t="str">
            <v>803463-2-4</v>
          </cell>
          <cell r="B2606" t="str">
            <v>803463-2</v>
          </cell>
          <cell r="C2606">
            <v>4</v>
          </cell>
          <cell r="D2606">
            <v>40496104</v>
          </cell>
          <cell r="E2606" t="str">
            <v>Westburne West</v>
          </cell>
          <cell r="F2606" t="str">
            <v>Add Relays &amp; Onsite Supervision</v>
          </cell>
          <cell r="G2606" t="str">
            <v>Schedules for Master Agreements</v>
          </cell>
          <cell r="H2606" t="str">
            <v>Moreno, Hernan</v>
          </cell>
          <cell r="I2606">
            <v>41666</v>
          </cell>
          <cell r="J2606">
            <v>41666</v>
          </cell>
          <cell r="K2606">
            <v>41789</v>
          </cell>
          <cell r="L2606" t="str">
            <v>Complete</v>
          </cell>
          <cell r="M2606" t="str">
            <v>Executed</v>
          </cell>
          <cell r="N2606">
            <v>41666</v>
          </cell>
          <cell r="O2606" t="str">
            <v>Parallel_Return_to_Edit_Mode</v>
          </cell>
          <cell r="P2606" t="str">
            <v>Moreno, Hernan</v>
          </cell>
          <cell r="R2606" t="str">
            <v>Don Guglielmin</v>
          </cell>
          <cell r="S2606" t="str">
            <v>Ron Laing</v>
          </cell>
          <cell r="T2606" t="str">
            <v>Stephanie Graham</v>
          </cell>
          <cell r="U2606" t="str">
            <v>H - Horizon</v>
          </cell>
          <cell r="V2606" t="str">
            <v>Major Projects</v>
          </cell>
          <cell r="W2606" t="str">
            <v>45 Days net terms</v>
          </cell>
          <cell r="X2606">
            <v>1295246.1499999999</v>
          </cell>
          <cell r="Y2606">
            <v>5172</v>
          </cell>
          <cell r="Z2606">
            <v>52943.75</v>
          </cell>
        </row>
        <row r="2607">
          <cell r="A2607" t="str">
            <v>803463-2-5</v>
          </cell>
          <cell r="B2607" t="str">
            <v>803463-2</v>
          </cell>
          <cell r="C2607">
            <v>5</v>
          </cell>
          <cell r="D2607">
            <v>40496104</v>
          </cell>
          <cell r="E2607" t="str">
            <v>Westburne West</v>
          </cell>
          <cell r="F2607" t="str">
            <v>3 Sets of Arc chutes &amp; 1 Plen routing</v>
          </cell>
          <cell r="G2607" t="str">
            <v>Schedules for Master Agreements</v>
          </cell>
          <cell r="H2607" t="str">
            <v>DelMastro, Maria</v>
          </cell>
          <cell r="I2607">
            <v>42346</v>
          </cell>
          <cell r="J2607">
            <v>41775</v>
          </cell>
          <cell r="K2607">
            <v>41789</v>
          </cell>
          <cell r="L2607" t="str">
            <v>Complete</v>
          </cell>
          <cell r="M2607" t="str">
            <v>Executed</v>
          </cell>
          <cell r="N2607">
            <v>42360</v>
          </cell>
          <cell r="O2607" t="str">
            <v>Approve Contract</v>
          </cell>
          <cell r="P2607" t="str">
            <v>Business Area Approver</v>
          </cell>
          <cell r="Q2607" t="str">
            <v>Murphy, John</v>
          </cell>
          <cell r="R2607" t="str">
            <v>Don Guglielmin</v>
          </cell>
          <cell r="S2607" t="str">
            <v>Ron Laing</v>
          </cell>
          <cell r="T2607" t="str">
            <v>Stephanie Graham</v>
          </cell>
          <cell r="U2607" t="str">
            <v>H - Horizon</v>
          </cell>
          <cell r="V2607" t="str">
            <v>Major Projects</v>
          </cell>
          <cell r="W2607" t="str">
            <v>45 Days net terms</v>
          </cell>
          <cell r="X2607">
            <v>1327222.1499999999</v>
          </cell>
          <cell r="Y2607">
            <v>5172</v>
          </cell>
          <cell r="Z2607">
            <v>31976</v>
          </cell>
        </row>
        <row r="2608">
          <cell r="A2608" t="str">
            <v>803463-25-1</v>
          </cell>
          <cell r="B2608" t="str">
            <v>803463-25</v>
          </cell>
          <cell r="C2608">
            <v>1</v>
          </cell>
          <cell r="D2608">
            <v>406827</v>
          </cell>
          <cell r="E2608" t="str">
            <v>Westburne West</v>
          </cell>
          <cell r="F2608" t="str">
            <v>Tailings Tr 1-2 Retrofit 4.16Kv MCCs</v>
          </cell>
          <cell r="G2608" t="str">
            <v>Schedules for Master Agreements</v>
          </cell>
          <cell r="H2608" t="str">
            <v>Mills, Jeff</v>
          </cell>
          <cell r="I2608">
            <v>42247</v>
          </cell>
          <cell r="J2608">
            <v>41978</v>
          </cell>
          <cell r="K2608">
            <v>42247</v>
          </cell>
          <cell r="L2608" t="str">
            <v>Complete</v>
          </cell>
          <cell r="M2608" t="str">
            <v>Executed</v>
          </cell>
          <cell r="N2608">
            <v>42263</v>
          </cell>
          <cell r="O2608" t="str">
            <v>Edit New Supplement</v>
          </cell>
          <cell r="P2608" t="str">
            <v>Mills, Jeff</v>
          </cell>
          <cell r="Q2608" t="str">
            <v>Mills, Jeff</v>
          </cell>
          <cell r="R2608" t="str">
            <v>Don Guglielmin</v>
          </cell>
          <cell r="S2608" t="str">
            <v>Ron Laing</v>
          </cell>
          <cell r="T2608" t="str">
            <v>Paul Mendes</v>
          </cell>
          <cell r="U2608" t="str">
            <v>H - Horizon</v>
          </cell>
          <cell r="V2608" t="str">
            <v>Major Projects</v>
          </cell>
          <cell r="W2608" t="str">
            <v>45 Days net terms</v>
          </cell>
          <cell r="X2608">
            <v>429996.22</v>
          </cell>
          <cell r="Y2608">
            <v>5172</v>
          </cell>
          <cell r="Z2608">
            <v>-5757.78</v>
          </cell>
        </row>
        <row r="2609">
          <cell r="A2609" t="str">
            <v>803463-25-2</v>
          </cell>
          <cell r="B2609" t="str">
            <v>803463-25</v>
          </cell>
          <cell r="C2609">
            <v>2</v>
          </cell>
          <cell r="D2609">
            <v>406827</v>
          </cell>
          <cell r="E2609" t="str">
            <v>Westburne West</v>
          </cell>
          <cell r="F2609" t="str">
            <v>Tailings Tr 1-2 Retrofit 4.16Kv MCCs</v>
          </cell>
          <cell r="G2609" t="str">
            <v>Schedules for Master Agreements</v>
          </cell>
          <cell r="H2609" t="str">
            <v>Mills, Jeff</v>
          </cell>
          <cell r="I2609">
            <v>42263</v>
          </cell>
          <cell r="J2609">
            <v>41978</v>
          </cell>
          <cell r="K2609">
            <v>42247</v>
          </cell>
          <cell r="L2609" t="str">
            <v>Complete</v>
          </cell>
          <cell r="M2609" t="str">
            <v>Executed</v>
          </cell>
          <cell r="N2609">
            <v>42307</v>
          </cell>
          <cell r="O2609" t="str">
            <v>Parallel_Return_to_Edit_Mode</v>
          </cell>
          <cell r="P2609" t="str">
            <v>Mills, Jeff</v>
          </cell>
          <cell r="R2609" t="str">
            <v>Don Guglielmin</v>
          </cell>
          <cell r="S2609" t="str">
            <v>Ron Laing</v>
          </cell>
          <cell r="T2609" t="str">
            <v>Paul Mendes</v>
          </cell>
          <cell r="U2609" t="str">
            <v>H - Horizon</v>
          </cell>
          <cell r="V2609" t="str">
            <v>Major Projects</v>
          </cell>
          <cell r="W2609" t="str">
            <v>45 Days net terms</v>
          </cell>
          <cell r="X2609">
            <v>486944.11</v>
          </cell>
          <cell r="Y2609">
            <v>5172</v>
          </cell>
          <cell r="Z2609">
            <v>56947.89</v>
          </cell>
        </row>
        <row r="2610">
          <cell r="A2610" t="str">
            <v>803463-25-3</v>
          </cell>
          <cell r="B2610" t="str">
            <v>803463-25</v>
          </cell>
          <cell r="C2610">
            <v>3</v>
          </cell>
          <cell r="D2610">
            <v>406827</v>
          </cell>
          <cell r="E2610" t="str">
            <v>Westburne West</v>
          </cell>
          <cell r="F2610" t="str">
            <v>Tailings Tr 1-2 Retrofit 4.16Kv MCCs</v>
          </cell>
          <cell r="G2610" t="str">
            <v>Schedules for Master Agreements</v>
          </cell>
          <cell r="H2610" t="str">
            <v>Mills, Jeff</v>
          </cell>
          <cell r="I2610">
            <v>42307</v>
          </cell>
          <cell r="J2610">
            <v>41978</v>
          </cell>
          <cell r="K2610">
            <v>42247</v>
          </cell>
          <cell r="L2610" t="str">
            <v>Complete</v>
          </cell>
          <cell r="M2610" t="str">
            <v>Executed</v>
          </cell>
          <cell r="N2610">
            <v>42319</v>
          </cell>
          <cell r="O2610" t="str">
            <v>Execute Contract</v>
          </cell>
          <cell r="P2610" t="str">
            <v>Mills, Jeff</v>
          </cell>
          <cell r="Q2610" t="str">
            <v>Mills, Jeff</v>
          </cell>
          <cell r="R2610" t="str">
            <v>Don Guglielmin</v>
          </cell>
          <cell r="S2610" t="str">
            <v>Ron Laing</v>
          </cell>
          <cell r="T2610" t="str">
            <v>Paul Mendes</v>
          </cell>
          <cell r="U2610" t="str">
            <v>H - Horizon</v>
          </cell>
          <cell r="V2610" t="str">
            <v>Major Projects</v>
          </cell>
          <cell r="W2610" t="str">
            <v>45 Days net terms</v>
          </cell>
          <cell r="X2610">
            <v>489581.47</v>
          </cell>
          <cell r="Y2610">
            <v>5172</v>
          </cell>
          <cell r="Z2610">
            <v>2637.36</v>
          </cell>
        </row>
        <row r="2611">
          <cell r="A2611" t="str">
            <v>803463-2-6</v>
          </cell>
          <cell r="B2611" t="str">
            <v>803463-2</v>
          </cell>
          <cell r="C2611">
            <v>6</v>
          </cell>
          <cell r="D2611">
            <v>40496104</v>
          </cell>
          <cell r="E2611" t="str">
            <v>Westburne West</v>
          </cell>
          <cell r="F2611" t="str">
            <v>Additional 40 end caps and 40 boots</v>
          </cell>
          <cell r="G2611" t="str">
            <v>Schedules for Master Agreements</v>
          </cell>
          <cell r="H2611" t="str">
            <v>DelMastro, Maria</v>
          </cell>
          <cell r="I2611">
            <v>42451</v>
          </cell>
          <cell r="J2611">
            <v>41775</v>
          </cell>
          <cell r="K2611">
            <v>41789</v>
          </cell>
          <cell r="L2611" t="str">
            <v>Complete</v>
          </cell>
          <cell r="M2611" t="str">
            <v>Executed</v>
          </cell>
          <cell r="N2611">
            <v>42551</v>
          </cell>
          <cell r="O2611" t="str">
            <v>Edit New Supplement</v>
          </cell>
          <cell r="P2611" t="str">
            <v>DelMastro, Maria</v>
          </cell>
          <cell r="Q2611" t="str">
            <v>DelMastro, Maria</v>
          </cell>
          <cell r="R2611" t="str">
            <v>Don Guglielmin</v>
          </cell>
          <cell r="S2611" t="str">
            <v>Ron Laing</v>
          </cell>
          <cell r="T2611" t="str">
            <v>Stephanie Graham</v>
          </cell>
          <cell r="U2611" t="str">
            <v>H - Horizon</v>
          </cell>
          <cell r="V2611" t="str">
            <v>Major Projects</v>
          </cell>
          <cell r="W2611" t="str">
            <v>45 Days net terms</v>
          </cell>
          <cell r="X2611">
            <v>1329071.1499999999</v>
          </cell>
          <cell r="Y2611">
            <v>5172</v>
          </cell>
          <cell r="Z2611">
            <v>1849</v>
          </cell>
        </row>
        <row r="2612">
          <cell r="A2612" t="str">
            <v>803463-26-1</v>
          </cell>
          <cell r="B2612" t="str">
            <v>803463-26</v>
          </cell>
          <cell r="C2612">
            <v>1</v>
          </cell>
          <cell r="D2612">
            <v>406849</v>
          </cell>
          <cell r="E2612" t="str">
            <v>Westburne West</v>
          </cell>
          <cell r="F2612" t="str">
            <v>4.16kV MEDIUM VOLTAGE MCC</v>
          </cell>
          <cell r="G2612" t="str">
            <v>Schedules for Master Agreements</v>
          </cell>
          <cell r="H2612" t="str">
            <v>Narasimhan, Lakshmi</v>
          </cell>
          <cell r="I2612">
            <v>42657</v>
          </cell>
          <cell r="J2612">
            <v>42012</v>
          </cell>
          <cell r="K2612">
            <v>42735</v>
          </cell>
          <cell r="L2612" t="str">
            <v>Active</v>
          </cell>
          <cell r="M2612" t="str">
            <v>Executed</v>
          </cell>
          <cell r="N2612">
            <v>42662</v>
          </cell>
          <cell r="O2612" t="str">
            <v>Execute Contract</v>
          </cell>
          <cell r="P2612" t="str">
            <v>Narasimhan, Lakshmi</v>
          </cell>
          <cell r="Q2612" t="str">
            <v>Narasimhan, Lakshmi</v>
          </cell>
          <cell r="R2612" t="str">
            <v>Don Guglielmin</v>
          </cell>
          <cell r="S2612" t="str">
            <v>Don Guglielmin</v>
          </cell>
          <cell r="T2612" t="str">
            <v>Brian Bate</v>
          </cell>
          <cell r="U2612" t="str">
            <v>H - Horizon</v>
          </cell>
          <cell r="V2612" t="str">
            <v>Major Projects</v>
          </cell>
          <cell r="W2612" t="str">
            <v>45 Days net terms</v>
          </cell>
          <cell r="X2612">
            <v>1670963.7</v>
          </cell>
          <cell r="Y2612">
            <v>5172</v>
          </cell>
          <cell r="Z2612">
            <v>92228.7</v>
          </cell>
        </row>
        <row r="2613">
          <cell r="A2613" t="str">
            <v>803463-26-2</v>
          </cell>
          <cell r="B2613" t="str">
            <v>803463-26</v>
          </cell>
          <cell r="C2613">
            <v>2</v>
          </cell>
          <cell r="D2613">
            <v>406849</v>
          </cell>
          <cell r="E2613" t="str">
            <v>Westburne West</v>
          </cell>
          <cell r="F2613" t="str">
            <v>4.16kV MEDIUM VOLTAGE MCC</v>
          </cell>
          <cell r="G2613" t="str">
            <v>Schedules for Master Agreements</v>
          </cell>
          <cell r="H2613" t="str">
            <v>Narasimhan, Lakshmi</v>
          </cell>
          <cell r="I2613">
            <v>42662</v>
          </cell>
          <cell r="J2613">
            <v>42012</v>
          </cell>
          <cell r="K2613">
            <v>42735</v>
          </cell>
          <cell r="L2613" t="str">
            <v>Active</v>
          </cell>
          <cell r="M2613" t="str">
            <v>Executed</v>
          </cell>
          <cell r="N2613">
            <v>42664</v>
          </cell>
          <cell r="O2613" t="str">
            <v>Parallel_Return_to_Edit_Mode</v>
          </cell>
          <cell r="P2613" t="str">
            <v>Narasimhan, Lakshmi</v>
          </cell>
          <cell r="R2613" t="str">
            <v>Don Guglielmin</v>
          </cell>
          <cell r="S2613" t="str">
            <v>Don Guglielmin</v>
          </cell>
          <cell r="T2613" t="str">
            <v>Brian Bate</v>
          </cell>
          <cell r="U2613" t="str">
            <v>H - Horizon</v>
          </cell>
          <cell r="V2613" t="str">
            <v>Major Projects</v>
          </cell>
          <cell r="W2613" t="str">
            <v>45 Days net terms</v>
          </cell>
          <cell r="X2613">
            <v>1714125.26</v>
          </cell>
          <cell r="Y2613">
            <v>5172</v>
          </cell>
          <cell r="Z2613">
            <v>43161.56</v>
          </cell>
        </row>
        <row r="2614">
          <cell r="A2614" t="str">
            <v>803463-26-3</v>
          </cell>
          <cell r="B2614" t="str">
            <v>803463-26</v>
          </cell>
          <cell r="C2614">
            <v>3</v>
          </cell>
          <cell r="D2614">
            <v>406849</v>
          </cell>
          <cell r="E2614" t="str">
            <v>Westburne West</v>
          </cell>
          <cell r="F2614" t="str">
            <v>4.16kV MEDIUM VOLTAGE MCC</v>
          </cell>
          <cell r="G2614" t="str">
            <v>Schedules for Master Agreements</v>
          </cell>
          <cell r="H2614" t="str">
            <v>Narasimhan, Lakshmi</v>
          </cell>
          <cell r="I2614">
            <v>42664</v>
          </cell>
          <cell r="J2614">
            <v>42012</v>
          </cell>
          <cell r="K2614">
            <v>42735</v>
          </cell>
          <cell r="L2614" t="str">
            <v>Active</v>
          </cell>
          <cell r="M2614" t="str">
            <v>Executed</v>
          </cell>
          <cell r="N2614">
            <v>42671</v>
          </cell>
          <cell r="O2614" t="str">
            <v>Approve Contract</v>
          </cell>
          <cell r="P2614" t="str">
            <v>Business Area Approver</v>
          </cell>
          <cell r="Q2614" t="str">
            <v>Salmon, Ed</v>
          </cell>
          <cell r="R2614" t="str">
            <v>Don Guglielmin</v>
          </cell>
          <cell r="S2614" t="str">
            <v>Don Guglielmin</v>
          </cell>
          <cell r="T2614" t="str">
            <v>Brian Bate</v>
          </cell>
          <cell r="U2614" t="str">
            <v>H - Horizon</v>
          </cell>
          <cell r="V2614" t="str">
            <v>Major Projects</v>
          </cell>
          <cell r="W2614" t="str">
            <v>45 Days net terms</v>
          </cell>
          <cell r="X2614">
            <v>1757641.26</v>
          </cell>
          <cell r="Y2614">
            <v>5172</v>
          </cell>
          <cell r="Z2614">
            <v>43516</v>
          </cell>
        </row>
        <row r="2615">
          <cell r="A2615" t="str">
            <v>803463-26-4</v>
          </cell>
          <cell r="B2615" t="str">
            <v>803463-26</v>
          </cell>
          <cell r="C2615">
            <v>4</v>
          </cell>
          <cell r="D2615">
            <v>406849</v>
          </cell>
          <cell r="E2615" t="str">
            <v>Westburne West</v>
          </cell>
          <cell r="F2615" t="str">
            <v>4.16kV MEDIUM VOLTAGE MCC</v>
          </cell>
          <cell r="G2615" t="str">
            <v>Schedules for Master Agreements</v>
          </cell>
          <cell r="H2615" t="str">
            <v>Narasimhan, Lakshmi</v>
          </cell>
          <cell r="I2615">
            <v>42671</v>
          </cell>
          <cell r="J2615">
            <v>42012</v>
          </cell>
          <cell r="K2615">
            <v>42735</v>
          </cell>
          <cell r="L2615" t="str">
            <v>Active</v>
          </cell>
          <cell r="M2615" t="str">
            <v>Executed</v>
          </cell>
          <cell r="N2615">
            <v>42674</v>
          </cell>
          <cell r="O2615" t="str">
            <v>Edit New Supplement</v>
          </cell>
          <cell r="P2615" t="str">
            <v>Narasimhan, Lakshmi</v>
          </cell>
          <cell r="Q2615" t="str">
            <v>Narasimhan, Lakshmi</v>
          </cell>
          <cell r="R2615" t="str">
            <v>Don Guglielmin</v>
          </cell>
          <cell r="S2615" t="str">
            <v>Don Guglielmin</v>
          </cell>
          <cell r="T2615" t="str">
            <v>Brian Bate</v>
          </cell>
          <cell r="U2615" t="str">
            <v>H - Horizon</v>
          </cell>
          <cell r="V2615" t="str">
            <v>Major Projects</v>
          </cell>
          <cell r="W2615" t="str">
            <v>45 Days net terms</v>
          </cell>
          <cell r="X2615">
            <v>1765280.82</v>
          </cell>
          <cell r="Y2615">
            <v>5172</v>
          </cell>
          <cell r="Z2615">
            <v>7639.56</v>
          </cell>
        </row>
        <row r="2616">
          <cell r="A2616" t="str">
            <v>803463-26-5</v>
          </cell>
          <cell r="B2616" t="str">
            <v>803463-26</v>
          </cell>
          <cell r="C2616">
            <v>5</v>
          </cell>
          <cell r="D2616">
            <v>406849</v>
          </cell>
          <cell r="E2616" t="str">
            <v>Westburne West</v>
          </cell>
          <cell r="F2616" t="str">
            <v>4.16kV MEDIUM VOLTAGE MCC</v>
          </cell>
          <cell r="G2616" t="str">
            <v>Schedules for Master Agreements</v>
          </cell>
          <cell r="H2616" t="str">
            <v>Narasimhan, Lakshmi</v>
          </cell>
          <cell r="I2616">
            <v>42674</v>
          </cell>
          <cell r="J2616">
            <v>42012</v>
          </cell>
          <cell r="K2616">
            <v>42735</v>
          </cell>
          <cell r="L2616" t="str">
            <v>Active</v>
          </cell>
          <cell r="M2616" t="str">
            <v>Executed</v>
          </cell>
          <cell r="N2616">
            <v>42674</v>
          </cell>
          <cell r="O2616" t="str">
            <v>Execute Contract</v>
          </cell>
          <cell r="P2616" t="str">
            <v>Narasimhan, Lakshmi</v>
          </cell>
          <cell r="Q2616" t="str">
            <v>Narasimhan, Lakshmi</v>
          </cell>
          <cell r="R2616" t="str">
            <v>Don Guglielmin</v>
          </cell>
          <cell r="S2616" t="str">
            <v>Don Guglielmin</v>
          </cell>
          <cell r="T2616" t="str">
            <v>Brian Bate</v>
          </cell>
          <cell r="U2616" t="str">
            <v>H - Horizon</v>
          </cell>
          <cell r="V2616" t="str">
            <v>Major Projects</v>
          </cell>
          <cell r="W2616" t="str">
            <v>45 Days net terms</v>
          </cell>
          <cell r="X2616">
            <v>1769725.65</v>
          </cell>
          <cell r="Y2616">
            <v>5172</v>
          </cell>
          <cell r="Z2616">
            <v>4444.83</v>
          </cell>
        </row>
        <row r="2617">
          <cell r="A2617" t="str">
            <v>803463-26-6</v>
          </cell>
          <cell r="B2617" t="str">
            <v>803463-26</v>
          </cell>
          <cell r="C2617">
            <v>6</v>
          </cell>
          <cell r="D2617">
            <v>406849</v>
          </cell>
          <cell r="E2617" t="str">
            <v>Westburne West</v>
          </cell>
          <cell r="F2617" t="str">
            <v>4.16kV MEDIUM VOLTAGE MCC</v>
          </cell>
          <cell r="G2617" t="str">
            <v>Schedules for Master Agreements</v>
          </cell>
          <cell r="H2617" t="str">
            <v>Narasimhan, Lakshmi</v>
          </cell>
          <cell r="I2617">
            <v>42674</v>
          </cell>
          <cell r="J2617">
            <v>42012</v>
          </cell>
          <cell r="K2617">
            <v>42735</v>
          </cell>
          <cell r="L2617" t="str">
            <v>Active</v>
          </cell>
          <cell r="M2617" t="str">
            <v>Executed</v>
          </cell>
          <cell r="N2617">
            <v>42675</v>
          </cell>
          <cell r="O2617" t="str">
            <v>Parallel_Return_to_Edit_Mode</v>
          </cell>
          <cell r="P2617" t="str">
            <v>Narasimhan, Lakshmi</v>
          </cell>
          <cell r="R2617" t="str">
            <v>Don Guglielmin</v>
          </cell>
          <cell r="S2617" t="str">
            <v>Don Guglielmin</v>
          </cell>
          <cell r="T2617" t="str">
            <v>Brian Bate</v>
          </cell>
          <cell r="U2617" t="str">
            <v>H - Horizon</v>
          </cell>
          <cell r="V2617" t="str">
            <v>Major Projects</v>
          </cell>
          <cell r="W2617" t="str">
            <v>45 Days net terms</v>
          </cell>
          <cell r="X2617">
            <v>1785115.65</v>
          </cell>
          <cell r="Y2617">
            <v>5172</v>
          </cell>
          <cell r="Z2617">
            <v>15390</v>
          </cell>
        </row>
        <row r="2618">
          <cell r="A2618" t="str">
            <v>803463-26-7</v>
          </cell>
          <cell r="B2618" t="str">
            <v>803463-26</v>
          </cell>
          <cell r="C2618">
            <v>7</v>
          </cell>
          <cell r="D2618">
            <v>406849</v>
          </cell>
          <cell r="E2618" t="str">
            <v>Westburne West</v>
          </cell>
          <cell r="F2618" t="str">
            <v>4.16kV MEDIUM VOLTAGE MCC</v>
          </cell>
          <cell r="G2618" t="str">
            <v>Schedules for Master Agreements</v>
          </cell>
          <cell r="H2618" t="str">
            <v>Narasimhan, Lakshmi</v>
          </cell>
          <cell r="I2618">
            <v>42675</v>
          </cell>
          <cell r="J2618">
            <v>42012</v>
          </cell>
          <cell r="K2618">
            <v>42735</v>
          </cell>
          <cell r="L2618" t="str">
            <v>Active</v>
          </cell>
          <cell r="M2618" t="str">
            <v>Executed</v>
          </cell>
          <cell r="N2618">
            <v>42675</v>
          </cell>
          <cell r="O2618" t="str">
            <v>Edit New Supplement</v>
          </cell>
          <cell r="P2618" t="str">
            <v>Narasimhan, Lakshmi</v>
          </cell>
          <cell r="Q2618" t="str">
            <v>Narasimhan, Lakshmi</v>
          </cell>
          <cell r="R2618" t="str">
            <v>Don Guglielmin</v>
          </cell>
          <cell r="S2618" t="str">
            <v>Don Guglielmin</v>
          </cell>
          <cell r="T2618" t="str">
            <v>Brian Bate</v>
          </cell>
          <cell r="U2618" t="str">
            <v>H - Horizon</v>
          </cell>
          <cell r="V2618" t="str">
            <v>Major Projects</v>
          </cell>
          <cell r="W2618" t="str">
            <v>45 Days net terms</v>
          </cell>
          <cell r="X2618">
            <v>1785437.18</v>
          </cell>
          <cell r="Y2618">
            <v>5172</v>
          </cell>
          <cell r="Z2618">
            <v>321.52999999999997</v>
          </cell>
        </row>
        <row r="2619">
          <cell r="A2619" t="str">
            <v>803463-2-7</v>
          </cell>
          <cell r="B2619" t="str">
            <v>803463-2</v>
          </cell>
          <cell r="C2619">
            <v>7</v>
          </cell>
          <cell r="D2619">
            <v>404961</v>
          </cell>
          <cell r="E2619" t="str">
            <v>Westburne West</v>
          </cell>
          <cell r="F2619" t="str">
            <v>Additional Site Support</v>
          </cell>
          <cell r="G2619" t="str">
            <v>Schedules for Master Agreements</v>
          </cell>
          <cell r="H2619" t="str">
            <v>DelMastro, Maria</v>
          </cell>
          <cell r="I2619">
            <v>42551</v>
          </cell>
          <cell r="J2619">
            <v>41775</v>
          </cell>
          <cell r="K2619">
            <v>41789</v>
          </cell>
          <cell r="L2619" t="str">
            <v>Complete</v>
          </cell>
          <cell r="M2619" t="str">
            <v>Executed</v>
          </cell>
          <cell r="N2619">
            <v>42818</v>
          </cell>
          <cell r="O2619" t="str">
            <v>Execute Contract</v>
          </cell>
          <cell r="P2619" t="str">
            <v>Moorhead, Kelly</v>
          </cell>
          <cell r="Q2619" t="str">
            <v>Moorhead, Kelly</v>
          </cell>
          <cell r="R2619" t="str">
            <v>Don Guglielmin</v>
          </cell>
          <cell r="S2619" t="str">
            <v>Ron Laing</v>
          </cell>
          <cell r="T2619" t="str">
            <v>Stephanie Graham</v>
          </cell>
          <cell r="U2619" t="str">
            <v>H - Horizon</v>
          </cell>
          <cell r="V2619" t="str">
            <v>Major Projects</v>
          </cell>
          <cell r="W2619" t="str">
            <v>45 Days net terms</v>
          </cell>
          <cell r="X2619">
            <v>1353504.81</v>
          </cell>
          <cell r="Y2619">
            <v>5172</v>
          </cell>
          <cell r="Z2619">
            <v>24433.66</v>
          </cell>
        </row>
        <row r="2620">
          <cell r="A2620" t="str">
            <v>803463-27-1</v>
          </cell>
          <cell r="B2620" t="str">
            <v>803463-27</v>
          </cell>
          <cell r="C2620">
            <v>1</v>
          </cell>
          <cell r="D2620">
            <v>406881</v>
          </cell>
          <cell r="E2620" t="str">
            <v>Westburne West</v>
          </cell>
          <cell r="F2620" t="str">
            <v>HT 4&amp;5 600V LOW VOLTAGE MCC</v>
          </cell>
          <cell r="G2620" t="str">
            <v>Schedules for Master Agreements</v>
          </cell>
          <cell r="H2620" t="str">
            <v>Narasimhan, Lakshmi</v>
          </cell>
          <cell r="I2620">
            <v>42656</v>
          </cell>
          <cell r="J2620">
            <v>42041</v>
          </cell>
          <cell r="K2620">
            <v>42735</v>
          </cell>
          <cell r="L2620" t="str">
            <v>Complete</v>
          </cell>
          <cell r="M2620" t="str">
            <v>Executed</v>
          </cell>
          <cell r="N2620">
            <v>42662</v>
          </cell>
          <cell r="O2620" t="str">
            <v>Execute Contract</v>
          </cell>
          <cell r="P2620" t="str">
            <v>Narasimhan, Lakshmi</v>
          </cell>
          <cell r="Q2620" t="str">
            <v>Narasimhan, Lakshmi</v>
          </cell>
          <cell r="R2620" t="str">
            <v>Don Guglielmin</v>
          </cell>
          <cell r="S2620" t="str">
            <v>Don Guglielmin</v>
          </cell>
          <cell r="T2620" t="str">
            <v>Paul Mendes</v>
          </cell>
          <cell r="U2620" t="str">
            <v>H - Horizon</v>
          </cell>
          <cell r="V2620" t="str">
            <v>Major Projects</v>
          </cell>
          <cell r="W2620" t="str">
            <v>45 Days net terms</v>
          </cell>
          <cell r="X2620">
            <v>820773.69</v>
          </cell>
          <cell r="Y2620">
            <v>5172</v>
          </cell>
          <cell r="Z2620">
            <v>44091.69</v>
          </cell>
        </row>
        <row r="2621">
          <cell r="A2621" t="str">
            <v>803463-27-2</v>
          </cell>
          <cell r="B2621" t="str">
            <v>803463-27</v>
          </cell>
          <cell r="C2621">
            <v>2</v>
          </cell>
          <cell r="D2621">
            <v>406881</v>
          </cell>
          <cell r="E2621" t="str">
            <v>Westburne West</v>
          </cell>
          <cell r="F2621" t="str">
            <v>HT 4&amp;5 600V LOW VOLTAGE MCC</v>
          </cell>
          <cell r="G2621" t="str">
            <v>Schedules for Master Agreements</v>
          </cell>
          <cell r="H2621" t="str">
            <v>Narasimhan, Lakshmi</v>
          </cell>
          <cell r="I2621">
            <v>42662</v>
          </cell>
          <cell r="J2621">
            <v>42041</v>
          </cell>
          <cell r="K2621">
            <v>42735</v>
          </cell>
          <cell r="L2621" t="str">
            <v>Complete</v>
          </cell>
          <cell r="M2621" t="str">
            <v>Executed</v>
          </cell>
          <cell r="N2621">
            <v>42664</v>
          </cell>
          <cell r="O2621" t="str">
            <v>Edit New Supplement</v>
          </cell>
          <cell r="P2621" t="str">
            <v>Narasimhan, Lakshmi</v>
          </cell>
          <cell r="Q2621" t="str">
            <v>Narasimhan, Lakshmi</v>
          </cell>
          <cell r="R2621" t="str">
            <v>Don Guglielmin</v>
          </cell>
          <cell r="S2621" t="str">
            <v>Don Guglielmin</v>
          </cell>
          <cell r="T2621" t="str">
            <v>Paul Mendes</v>
          </cell>
          <cell r="U2621" t="str">
            <v>H - Horizon</v>
          </cell>
          <cell r="V2621" t="str">
            <v>Major Projects</v>
          </cell>
          <cell r="W2621" t="str">
            <v>45 Days net terms</v>
          </cell>
          <cell r="X2621">
            <v>920381.48</v>
          </cell>
          <cell r="Y2621">
            <v>5172</v>
          </cell>
          <cell r="Z2621">
            <v>99607.79</v>
          </cell>
        </row>
        <row r="2622">
          <cell r="A2622" t="str">
            <v>803463-27-3</v>
          </cell>
          <cell r="B2622" t="str">
            <v>803463-27</v>
          </cell>
          <cell r="C2622">
            <v>3</v>
          </cell>
          <cell r="D2622">
            <v>406881</v>
          </cell>
          <cell r="E2622" t="str">
            <v>Westburne West</v>
          </cell>
          <cell r="F2622" t="str">
            <v>HT 4&amp;5 600V LOW VOLTAGE MCC</v>
          </cell>
          <cell r="G2622" t="str">
            <v>Schedules for Master Agreements</v>
          </cell>
          <cell r="H2622" t="str">
            <v>Narasimhan, Lakshmi</v>
          </cell>
          <cell r="I2622">
            <v>42664</v>
          </cell>
          <cell r="J2622">
            <v>42041</v>
          </cell>
          <cell r="K2622">
            <v>42735</v>
          </cell>
          <cell r="L2622" t="str">
            <v>Complete</v>
          </cell>
          <cell r="M2622" t="str">
            <v>Executed</v>
          </cell>
          <cell r="N2622">
            <v>42671</v>
          </cell>
          <cell r="O2622" t="str">
            <v>Execute Contract</v>
          </cell>
          <cell r="P2622" t="str">
            <v>Narasimhan, Lakshmi</v>
          </cell>
          <cell r="Q2622" t="str">
            <v>Narasimhan, Lakshmi</v>
          </cell>
          <cell r="R2622" t="str">
            <v>Don Guglielmin</v>
          </cell>
          <cell r="S2622" t="str">
            <v>Don Guglielmin</v>
          </cell>
          <cell r="T2622" t="str">
            <v>Paul Mendes</v>
          </cell>
          <cell r="U2622" t="str">
            <v>H - Horizon</v>
          </cell>
          <cell r="V2622" t="str">
            <v>Major Projects</v>
          </cell>
          <cell r="W2622" t="str">
            <v>45 Days net terms</v>
          </cell>
          <cell r="X2622">
            <v>950244.83</v>
          </cell>
          <cell r="Y2622">
            <v>5172</v>
          </cell>
          <cell r="Z2622">
            <v>29863.35</v>
          </cell>
        </row>
        <row r="2623">
          <cell r="A2623" t="str">
            <v>803463-27-4</v>
          </cell>
          <cell r="B2623" t="str">
            <v>803463-27</v>
          </cell>
          <cell r="C2623">
            <v>4</v>
          </cell>
          <cell r="D2623">
            <v>406881</v>
          </cell>
          <cell r="E2623" t="str">
            <v>Westburne West</v>
          </cell>
          <cell r="F2623" t="str">
            <v>HT 4&amp;5 600V LOW VOLTAGE MCC</v>
          </cell>
          <cell r="G2623" t="str">
            <v>Schedules for Master Agreements</v>
          </cell>
          <cell r="H2623" t="str">
            <v>Narasimhan, Lakshmi</v>
          </cell>
          <cell r="I2623">
            <v>42671</v>
          </cell>
          <cell r="J2623">
            <v>42041</v>
          </cell>
          <cell r="K2623">
            <v>42735</v>
          </cell>
          <cell r="L2623" t="str">
            <v>Complete</v>
          </cell>
          <cell r="M2623" t="str">
            <v>Executed</v>
          </cell>
          <cell r="N2623">
            <v>42674</v>
          </cell>
          <cell r="O2623" t="str">
            <v>Parallel_Return_to_Edit_Mode</v>
          </cell>
          <cell r="P2623" t="str">
            <v>Narasimhan, Lakshmi</v>
          </cell>
          <cell r="R2623" t="str">
            <v>Don Guglielmin</v>
          </cell>
          <cell r="S2623" t="str">
            <v>Don Guglielmin</v>
          </cell>
          <cell r="T2623" t="str">
            <v>Paul Mendes</v>
          </cell>
          <cell r="U2623" t="str">
            <v>H - Horizon</v>
          </cell>
          <cell r="V2623" t="str">
            <v>Major Projects</v>
          </cell>
          <cell r="W2623" t="str">
            <v>45 Days net terms</v>
          </cell>
          <cell r="X2623">
            <v>958530.54</v>
          </cell>
          <cell r="Y2623">
            <v>5172</v>
          </cell>
          <cell r="Z2623">
            <v>8285.7099999999991</v>
          </cell>
        </row>
        <row r="2624">
          <cell r="A2624" t="str">
            <v>803463-27-5</v>
          </cell>
          <cell r="B2624" t="str">
            <v>803463-27</v>
          </cell>
          <cell r="C2624">
            <v>5</v>
          </cell>
          <cell r="D2624">
            <v>406881</v>
          </cell>
          <cell r="E2624" t="str">
            <v>Westburne West</v>
          </cell>
          <cell r="F2624" t="str">
            <v>HT 4&amp;5 600V LOW VOLTAGE MCC</v>
          </cell>
          <cell r="G2624" t="str">
            <v>Schedules for Master Agreements</v>
          </cell>
          <cell r="H2624" t="str">
            <v>Narasimhan, Lakshmi</v>
          </cell>
          <cell r="I2624">
            <v>42674</v>
          </cell>
          <cell r="J2624">
            <v>42041</v>
          </cell>
          <cell r="K2624">
            <v>42735</v>
          </cell>
          <cell r="L2624" t="str">
            <v>Complete</v>
          </cell>
          <cell r="M2624" t="str">
            <v>Executed</v>
          </cell>
          <cell r="N2624">
            <v>42674</v>
          </cell>
          <cell r="O2624" t="str">
            <v>Approve Contract</v>
          </cell>
          <cell r="P2624" t="str">
            <v>Business Area Approver</v>
          </cell>
          <cell r="Q2624" t="str">
            <v>Salmon, Ed</v>
          </cell>
          <cell r="R2624" t="str">
            <v>Don Guglielmin</v>
          </cell>
          <cell r="S2624" t="str">
            <v>Don Guglielmin</v>
          </cell>
          <cell r="T2624" t="str">
            <v>Paul Mendes</v>
          </cell>
          <cell r="U2624" t="str">
            <v>H - Horizon</v>
          </cell>
          <cell r="V2624" t="str">
            <v>Major Projects</v>
          </cell>
          <cell r="W2624" t="str">
            <v>45 Days net terms</v>
          </cell>
          <cell r="X2624">
            <v>982647.82</v>
          </cell>
          <cell r="Y2624">
            <v>5172</v>
          </cell>
          <cell r="Z2624">
            <v>24117.279999999999</v>
          </cell>
        </row>
        <row r="2625">
          <cell r="A2625" t="str">
            <v>803463-27-6</v>
          </cell>
          <cell r="B2625" t="str">
            <v>803463-27</v>
          </cell>
          <cell r="C2625">
            <v>6</v>
          </cell>
          <cell r="D2625">
            <v>406881</v>
          </cell>
          <cell r="E2625" t="str">
            <v>Westburne West</v>
          </cell>
          <cell r="F2625" t="str">
            <v>HT 4&amp;5 600V LOW VOLTAGE MCC</v>
          </cell>
          <cell r="G2625" t="str">
            <v>Schedules for Master Agreements</v>
          </cell>
          <cell r="H2625" t="str">
            <v>Narasimhan, Lakshmi</v>
          </cell>
          <cell r="I2625">
            <v>42674</v>
          </cell>
          <cell r="J2625">
            <v>42041</v>
          </cell>
          <cell r="K2625">
            <v>42735</v>
          </cell>
          <cell r="L2625" t="str">
            <v>Complete</v>
          </cell>
          <cell r="M2625" t="str">
            <v>Executed</v>
          </cell>
          <cell r="N2625">
            <v>42675</v>
          </cell>
          <cell r="O2625" t="str">
            <v>Parallel_Return_to_Edit_Mode</v>
          </cell>
          <cell r="P2625" t="str">
            <v>Narasimhan, Lakshmi</v>
          </cell>
          <cell r="R2625" t="str">
            <v>Don Guglielmin</v>
          </cell>
          <cell r="S2625" t="str">
            <v>Don Guglielmin</v>
          </cell>
          <cell r="T2625" t="str">
            <v>Paul Mendes</v>
          </cell>
          <cell r="U2625" t="str">
            <v>H - Horizon</v>
          </cell>
          <cell r="V2625" t="str">
            <v>Major Projects</v>
          </cell>
          <cell r="W2625" t="str">
            <v>45 Days net terms</v>
          </cell>
          <cell r="X2625">
            <v>1044165.82</v>
          </cell>
          <cell r="Y2625">
            <v>5172</v>
          </cell>
          <cell r="Z2625">
            <v>61518</v>
          </cell>
        </row>
        <row r="2626">
          <cell r="A2626" t="str">
            <v>803463-27-7</v>
          </cell>
          <cell r="B2626" t="str">
            <v>803463-27</v>
          </cell>
          <cell r="C2626">
            <v>7</v>
          </cell>
          <cell r="D2626">
            <v>406881</v>
          </cell>
          <cell r="E2626" t="str">
            <v>Westburne West</v>
          </cell>
          <cell r="F2626" t="str">
            <v>HT 4&amp;5 600V LOW VOLTAGE MCC</v>
          </cell>
          <cell r="G2626" t="str">
            <v>Schedules for Master Agreements</v>
          </cell>
          <cell r="H2626" t="str">
            <v>Narasimhan, Lakshmi</v>
          </cell>
          <cell r="I2626">
            <v>42675</v>
          </cell>
          <cell r="J2626">
            <v>42041</v>
          </cell>
          <cell r="K2626">
            <v>42735</v>
          </cell>
          <cell r="L2626" t="str">
            <v>Complete</v>
          </cell>
          <cell r="M2626" t="str">
            <v>Executed</v>
          </cell>
          <cell r="N2626">
            <v>42675</v>
          </cell>
          <cell r="O2626" t="str">
            <v>Edit New Supplement</v>
          </cell>
          <cell r="P2626" t="str">
            <v>Narasimhan, Lakshmi</v>
          </cell>
          <cell r="Q2626" t="str">
            <v>Narasimhan, Lakshmi</v>
          </cell>
          <cell r="R2626" t="str">
            <v>Don Guglielmin</v>
          </cell>
          <cell r="S2626" t="str">
            <v>Don Guglielmin</v>
          </cell>
          <cell r="T2626" t="str">
            <v>Paul Mendes</v>
          </cell>
          <cell r="U2626" t="str">
            <v>H - Horizon</v>
          </cell>
          <cell r="V2626" t="str">
            <v>Major Projects</v>
          </cell>
          <cell r="W2626" t="str">
            <v>45 Days net terms</v>
          </cell>
          <cell r="X2626">
            <v>1046354.95</v>
          </cell>
          <cell r="Y2626">
            <v>5172</v>
          </cell>
          <cell r="Z2626">
            <v>2189.13</v>
          </cell>
        </row>
        <row r="2627">
          <cell r="A2627" t="str">
            <v>803463-2-8</v>
          </cell>
          <cell r="B2627" t="str">
            <v>803463-2</v>
          </cell>
          <cell r="C2627">
            <v>8</v>
          </cell>
          <cell r="D2627">
            <v>404961</v>
          </cell>
          <cell r="E2627" t="str">
            <v>Westburne West</v>
          </cell>
          <cell r="F2627" t="str">
            <v>Install Block Diodes for DNS</v>
          </cell>
          <cell r="G2627" t="str">
            <v>Schedules for Master Agreements</v>
          </cell>
          <cell r="H2627" t="str">
            <v>Moorhead, Kelly</v>
          </cell>
          <cell r="I2627">
            <v>42818</v>
          </cell>
          <cell r="J2627">
            <v>41775</v>
          </cell>
          <cell r="K2627">
            <v>41789</v>
          </cell>
          <cell r="L2627" t="str">
            <v>Complete</v>
          </cell>
          <cell r="M2627" t="str">
            <v>Executed</v>
          </cell>
          <cell r="N2627">
            <v>42899</v>
          </cell>
          <cell r="O2627" t="str">
            <v>Approve Contract</v>
          </cell>
          <cell r="P2627" t="str">
            <v>Commercial Operations Approver</v>
          </cell>
          <cell r="Q2627" t="str">
            <v>Martinez, Deborah</v>
          </cell>
          <cell r="R2627" t="str">
            <v>Don Guglielmin</v>
          </cell>
          <cell r="S2627" t="str">
            <v>Ron Laing</v>
          </cell>
          <cell r="T2627" t="str">
            <v>Stephanie Graham</v>
          </cell>
          <cell r="U2627" t="str">
            <v>H - Horizon</v>
          </cell>
          <cell r="V2627" t="str">
            <v>Major Projects</v>
          </cell>
          <cell r="W2627" t="str">
            <v>45 Days net terms</v>
          </cell>
          <cell r="X2627">
            <v>1357348.07</v>
          </cell>
          <cell r="Y2627">
            <v>5172</v>
          </cell>
          <cell r="Z2627">
            <v>3843.26</v>
          </cell>
        </row>
        <row r="2628">
          <cell r="A2628" t="str">
            <v>803463-28-1</v>
          </cell>
          <cell r="B2628" t="str">
            <v>803463-28</v>
          </cell>
          <cell r="C2628">
            <v>1</v>
          </cell>
          <cell r="D2628">
            <v>407110</v>
          </cell>
          <cell r="E2628" t="str">
            <v>Westburne West</v>
          </cell>
          <cell r="F2628" t="str">
            <v>EL-2001 Low Voltage VFDs Tailings Train 1&amp;2 Retrofit</v>
          </cell>
          <cell r="G2628" t="str">
            <v>Schedules for Master Agreements</v>
          </cell>
          <cell r="H2628" t="str">
            <v>Mills, Jeff</v>
          </cell>
          <cell r="I2628">
            <v>42314</v>
          </cell>
          <cell r="J2628">
            <v>42152</v>
          </cell>
          <cell r="K2628">
            <v>42292</v>
          </cell>
          <cell r="L2628" t="str">
            <v>Complete</v>
          </cell>
          <cell r="M2628" t="str">
            <v>Executed</v>
          </cell>
          <cell r="N2628">
            <v>42319</v>
          </cell>
          <cell r="O2628" t="str">
            <v>Parallel_Return_to_Edit_Mode</v>
          </cell>
          <cell r="P2628" t="str">
            <v>Mills, Jeff</v>
          </cell>
          <cell r="R2628" t="str">
            <v>Don Guglielmin</v>
          </cell>
          <cell r="S2628" t="str">
            <v>Ron Laing</v>
          </cell>
          <cell r="T2628" t="str">
            <v>Paul Mendes</v>
          </cell>
          <cell r="U2628" t="str">
            <v>H - Horizon</v>
          </cell>
          <cell r="V2628" t="str">
            <v>Major Projects</v>
          </cell>
          <cell r="W2628" t="str">
            <v>45 Days net terms</v>
          </cell>
          <cell r="X2628">
            <v>201901</v>
          </cell>
          <cell r="Y2628">
            <v>5172</v>
          </cell>
          <cell r="Z2628">
            <v>26727</v>
          </cell>
        </row>
        <row r="2629">
          <cell r="A2629" t="str">
            <v>803463-28-2</v>
          </cell>
          <cell r="B2629" t="str">
            <v>803463-28</v>
          </cell>
          <cell r="C2629">
            <v>2</v>
          </cell>
          <cell r="D2629">
            <v>407110</v>
          </cell>
          <cell r="E2629" t="str">
            <v>Westburne West</v>
          </cell>
          <cell r="F2629" t="str">
            <v>EL-2001 Low Voltage VFDs Tailings Train 1&amp;2 Retrofit</v>
          </cell>
          <cell r="G2629" t="str">
            <v>Schedules for Master Agreements</v>
          </cell>
          <cell r="H2629" t="str">
            <v>Mills, Jeff</v>
          </cell>
          <cell r="I2629">
            <v>42453</v>
          </cell>
          <cell r="J2629">
            <v>42152</v>
          </cell>
          <cell r="K2629">
            <v>42292</v>
          </cell>
          <cell r="L2629" t="str">
            <v>Complete</v>
          </cell>
          <cell r="M2629" t="str">
            <v>Executed</v>
          </cell>
          <cell r="N2629">
            <v>42458</v>
          </cell>
          <cell r="O2629" t="str">
            <v>Parallel_Return_to_Edit_Mode</v>
          </cell>
          <cell r="P2629" t="str">
            <v>Mills, Jeff</v>
          </cell>
          <cell r="R2629" t="str">
            <v>Don Guglielmin</v>
          </cell>
          <cell r="S2629" t="str">
            <v>Ron Laing</v>
          </cell>
          <cell r="T2629" t="str">
            <v>Paul Mendes</v>
          </cell>
          <cell r="U2629" t="str">
            <v>H - Horizon</v>
          </cell>
          <cell r="V2629" t="str">
            <v>Major Projects</v>
          </cell>
          <cell r="W2629" t="str">
            <v>45 Days net terms</v>
          </cell>
          <cell r="X2629">
            <v>202401</v>
          </cell>
          <cell r="Y2629">
            <v>5172</v>
          </cell>
          <cell r="Z2629">
            <v>500</v>
          </cell>
        </row>
        <row r="2630">
          <cell r="A2630" t="str">
            <v>803463-28-3</v>
          </cell>
          <cell r="B2630" t="str">
            <v>803463-28</v>
          </cell>
          <cell r="C2630">
            <v>3</v>
          </cell>
          <cell r="D2630">
            <v>407110</v>
          </cell>
          <cell r="E2630" t="str">
            <v>Westburne West</v>
          </cell>
          <cell r="F2630" t="str">
            <v>Supplement for Closeout</v>
          </cell>
          <cell r="G2630" t="str">
            <v>Schedules for Master Agreements</v>
          </cell>
          <cell r="H2630" t="str">
            <v>Liu, Wilson</v>
          </cell>
          <cell r="I2630">
            <v>42929</v>
          </cell>
          <cell r="J2630">
            <v>42929</v>
          </cell>
          <cell r="K2630">
            <v>43294</v>
          </cell>
          <cell r="L2630" t="str">
            <v>Complete</v>
          </cell>
          <cell r="M2630" t="str">
            <v>Executed</v>
          </cell>
          <cell r="N2630">
            <v>42934</v>
          </cell>
          <cell r="O2630" t="str">
            <v>Approve Contract</v>
          </cell>
          <cell r="P2630" t="str">
            <v>Commercial Operations Approver</v>
          </cell>
          <cell r="Q2630" t="str">
            <v>Martinez, Deborah</v>
          </cell>
          <cell r="R2630" t="str">
            <v>Don Guglielmin</v>
          </cell>
          <cell r="S2630" t="str">
            <v>Ron Laing</v>
          </cell>
          <cell r="T2630" t="str">
            <v>Paul Mendes</v>
          </cell>
          <cell r="U2630" t="str">
            <v>H - Horizon</v>
          </cell>
          <cell r="V2630" t="str">
            <v>Major Projects</v>
          </cell>
          <cell r="W2630" t="str">
            <v>45 Days net terms</v>
          </cell>
          <cell r="X2630">
            <v>200351</v>
          </cell>
          <cell r="Y2630">
            <v>5172</v>
          </cell>
          <cell r="Z2630">
            <v>-2050</v>
          </cell>
        </row>
        <row r="2631">
          <cell r="A2631" t="str">
            <v>803463-2-9</v>
          </cell>
          <cell r="B2631" t="str">
            <v>803463-2</v>
          </cell>
          <cell r="C2631">
            <v>9</v>
          </cell>
          <cell r="D2631">
            <v>404961</v>
          </cell>
          <cell r="E2631" t="str">
            <v>Westburne West</v>
          </cell>
          <cell r="F2631" t="str">
            <v>Goods Returned- Account Credited</v>
          </cell>
          <cell r="G2631" t="str">
            <v>Schedules for Master Agreements</v>
          </cell>
          <cell r="H2631" t="str">
            <v>Moorhead, Kelly</v>
          </cell>
          <cell r="I2631">
            <v>42905</v>
          </cell>
          <cell r="J2631">
            <v>41775</v>
          </cell>
          <cell r="K2631">
            <v>41789</v>
          </cell>
          <cell r="L2631" t="str">
            <v>Complete</v>
          </cell>
          <cell r="M2631" t="str">
            <v>Executed</v>
          </cell>
          <cell r="N2631">
            <v>42940</v>
          </cell>
          <cell r="O2631" t="str">
            <v>Approve Contract</v>
          </cell>
          <cell r="P2631" t="str">
            <v>Commercial Operations Approver</v>
          </cell>
          <cell r="Q2631" t="str">
            <v>Martinez, Deborah</v>
          </cell>
          <cell r="R2631" t="str">
            <v>Don Guglielmin</v>
          </cell>
          <cell r="S2631" t="str">
            <v>Ron Laing</v>
          </cell>
          <cell r="T2631" t="str">
            <v>Stephanie Graham</v>
          </cell>
          <cell r="U2631" t="str">
            <v>H - Horizon</v>
          </cell>
          <cell r="V2631" t="str">
            <v>Major Projects</v>
          </cell>
          <cell r="W2631" t="str">
            <v>45 Days net terms</v>
          </cell>
          <cell r="X2631">
            <v>1355799.27</v>
          </cell>
          <cell r="Y2631">
            <v>5172</v>
          </cell>
          <cell r="Z2631">
            <v>-1548.8</v>
          </cell>
        </row>
        <row r="2632">
          <cell r="A2632" t="str">
            <v>803463-29-1</v>
          </cell>
          <cell r="B2632" t="str">
            <v>803463-29</v>
          </cell>
          <cell r="C2632">
            <v>1</v>
          </cell>
          <cell r="D2632">
            <v>407173</v>
          </cell>
          <cell r="E2632" t="str">
            <v>Westburne West</v>
          </cell>
          <cell r="F2632" t="str">
            <v>EL-0029 LV Motor Control Centers Tailings Train 1&amp;2 Retrofit</v>
          </cell>
          <cell r="G2632" t="str">
            <v>Schedules for Master Agreements</v>
          </cell>
          <cell r="H2632" t="str">
            <v>Mills, Jeff</v>
          </cell>
          <cell r="I2632">
            <v>42237</v>
          </cell>
          <cell r="J2632">
            <v>42172</v>
          </cell>
          <cell r="K2632">
            <v>42368</v>
          </cell>
          <cell r="L2632" t="str">
            <v>Complete</v>
          </cell>
          <cell r="M2632" t="str">
            <v>Executed</v>
          </cell>
          <cell r="N2632">
            <v>42242</v>
          </cell>
          <cell r="O2632" t="str">
            <v>Approve Contract</v>
          </cell>
          <cell r="P2632" t="str">
            <v>Business Area Approver</v>
          </cell>
          <cell r="Q2632" t="str">
            <v>Murphy, John</v>
          </cell>
          <cell r="R2632" t="str">
            <v>Don Guglielmin</v>
          </cell>
          <cell r="S2632" t="str">
            <v>Ron Laing</v>
          </cell>
          <cell r="T2632" t="str">
            <v>Paul Mendes</v>
          </cell>
          <cell r="U2632" t="str">
            <v>H - Horizon</v>
          </cell>
          <cell r="V2632" t="str">
            <v>Major Projects</v>
          </cell>
          <cell r="W2632" t="str">
            <v>45 Days net terms</v>
          </cell>
          <cell r="X2632">
            <v>364174.51</v>
          </cell>
          <cell r="Y2632">
            <v>5172</v>
          </cell>
          <cell r="Z2632">
            <v>-2725.28</v>
          </cell>
        </row>
        <row r="2633">
          <cell r="A2633" t="str">
            <v>803463-29-2</v>
          </cell>
          <cell r="B2633" t="str">
            <v>803463-29</v>
          </cell>
          <cell r="C2633">
            <v>2</v>
          </cell>
          <cell r="D2633">
            <v>407173</v>
          </cell>
          <cell r="E2633" t="str">
            <v>Westburne West</v>
          </cell>
          <cell r="F2633" t="str">
            <v>EL-0029 LV Motor Control Centers Tailings Train 1&amp;2 Retrofit</v>
          </cell>
          <cell r="G2633" t="str">
            <v>Schedules for Master Agreements</v>
          </cell>
          <cell r="H2633" t="str">
            <v>Mills, Jeff</v>
          </cell>
          <cell r="I2633">
            <v>42277</v>
          </cell>
          <cell r="J2633">
            <v>42172</v>
          </cell>
          <cell r="K2633">
            <v>42368</v>
          </cell>
          <cell r="L2633" t="str">
            <v>Complete</v>
          </cell>
          <cell r="M2633" t="str">
            <v>Executed</v>
          </cell>
          <cell r="N2633">
            <v>42342</v>
          </cell>
          <cell r="O2633" t="str">
            <v>Edit New Supplement</v>
          </cell>
          <cell r="P2633" t="str">
            <v>Mills, Jeff</v>
          </cell>
          <cell r="Q2633" t="str">
            <v>Mills, Jeff</v>
          </cell>
          <cell r="R2633" t="str">
            <v>Don Guglielmin</v>
          </cell>
          <cell r="S2633" t="str">
            <v>Ron Laing</v>
          </cell>
          <cell r="T2633" t="str">
            <v>Paul Mendes</v>
          </cell>
          <cell r="U2633" t="str">
            <v>H - Horizon</v>
          </cell>
          <cell r="V2633" t="str">
            <v>Major Projects</v>
          </cell>
          <cell r="W2633" t="str">
            <v>45 Days net terms</v>
          </cell>
          <cell r="X2633">
            <v>364612.83</v>
          </cell>
          <cell r="Y2633">
            <v>5172</v>
          </cell>
          <cell r="Z2633">
            <v>438.32</v>
          </cell>
        </row>
        <row r="2634">
          <cell r="A2634" t="str">
            <v>803463-29-3</v>
          </cell>
          <cell r="B2634" t="str">
            <v>803463-29</v>
          </cell>
          <cell r="C2634">
            <v>3</v>
          </cell>
          <cell r="D2634">
            <v>407173</v>
          </cell>
          <cell r="E2634" t="str">
            <v>Westburne West</v>
          </cell>
          <cell r="F2634" t="str">
            <v>EL-0029 LV Motor Control Centers Tailings Train 1&amp;2 Retrofit</v>
          </cell>
          <cell r="G2634" t="str">
            <v>Schedules for Master Agreements</v>
          </cell>
          <cell r="H2634" t="str">
            <v>Mills, Jeff</v>
          </cell>
          <cell r="I2634">
            <v>42342</v>
          </cell>
          <cell r="J2634">
            <v>42172</v>
          </cell>
          <cell r="K2634">
            <v>42368</v>
          </cell>
          <cell r="L2634" t="str">
            <v>Complete</v>
          </cell>
          <cell r="M2634" t="str">
            <v>Executed</v>
          </cell>
          <cell r="N2634">
            <v>42347</v>
          </cell>
          <cell r="O2634" t="str">
            <v>Approve Contract</v>
          </cell>
          <cell r="P2634" t="str">
            <v>Business Area Approver</v>
          </cell>
          <cell r="R2634" t="str">
            <v>Don Guglielmin</v>
          </cell>
          <cell r="S2634" t="str">
            <v>Ron Laing</v>
          </cell>
          <cell r="T2634" t="str">
            <v>Paul Mendes</v>
          </cell>
          <cell r="U2634" t="str">
            <v>H - Horizon</v>
          </cell>
          <cell r="V2634" t="str">
            <v>Major Projects</v>
          </cell>
          <cell r="W2634" t="str">
            <v>45 Days net terms</v>
          </cell>
          <cell r="X2634">
            <v>365400.33</v>
          </cell>
          <cell r="Y2634">
            <v>5172</v>
          </cell>
          <cell r="Z2634">
            <v>787.5</v>
          </cell>
        </row>
        <row r="2635">
          <cell r="A2635" t="str">
            <v>803463-29-4</v>
          </cell>
          <cell r="B2635" t="str">
            <v>803463-29</v>
          </cell>
          <cell r="C2635">
            <v>4</v>
          </cell>
          <cell r="D2635">
            <v>407173</v>
          </cell>
          <cell r="E2635" t="str">
            <v>Westburne West</v>
          </cell>
          <cell r="F2635" t="str">
            <v>EL-0029 LV Motor Control Centers Tailings Train 1&amp;2 Retrofit</v>
          </cell>
          <cell r="G2635" t="str">
            <v>Schedules for Master Agreements</v>
          </cell>
          <cell r="H2635" t="str">
            <v>Mills, Jeff</v>
          </cell>
          <cell r="I2635">
            <v>42725</v>
          </cell>
          <cell r="J2635">
            <v>42172</v>
          </cell>
          <cell r="K2635">
            <v>42368</v>
          </cell>
          <cell r="L2635" t="str">
            <v>Complete</v>
          </cell>
          <cell r="M2635" t="str">
            <v>Executed</v>
          </cell>
          <cell r="N2635">
            <v>42908</v>
          </cell>
          <cell r="O2635" t="str">
            <v>Parallel_Return_to_Edit_Mode</v>
          </cell>
          <cell r="P2635" t="str">
            <v>Liu, Wilson</v>
          </cell>
          <cell r="R2635" t="str">
            <v>Don Guglielmin</v>
          </cell>
          <cell r="S2635" t="str">
            <v>Ron Laing</v>
          </cell>
          <cell r="T2635" t="str">
            <v>Paul Mendes</v>
          </cell>
          <cell r="U2635" t="str">
            <v>H - Horizon</v>
          </cell>
          <cell r="V2635" t="str">
            <v>Major Projects</v>
          </cell>
          <cell r="W2635" t="str">
            <v>45 Days net terms</v>
          </cell>
          <cell r="X2635">
            <v>367676.98</v>
          </cell>
          <cell r="Y2635">
            <v>5172</v>
          </cell>
          <cell r="Z2635">
            <v>2276.65</v>
          </cell>
        </row>
        <row r="2636">
          <cell r="A2636" t="str">
            <v>803463-3-1</v>
          </cell>
          <cell r="B2636" t="str">
            <v>803463-3</v>
          </cell>
          <cell r="C2636">
            <v>1</v>
          </cell>
          <cell r="D2636">
            <v>40518001</v>
          </cell>
          <cell r="E2636" t="str">
            <v>Westburne West</v>
          </cell>
          <cell r="F2636" t="str">
            <v>Final As-Built Requirements</v>
          </cell>
          <cell r="G2636" t="str">
            <v>Schedules for Master Agreements</v>
          </cell>
          <cell r="H2636" t="str">
            <v>Moreno, Hernan</v>
          </cell>
          <cell r="I2636">
            <v>41374</v>
          </cell>
          <cell r="J2636">
            <v>41374</v>
          </cell>
          <cell r="K2636">
            <v>41425</v>
          </cell>
          <cell r="L2636" t="str">
            <v>Active</v>
          </cell>
          <cell r="M2636" t="str">
            <v>Executed</v>
          </cell>
          <cell r="N2636">
            <v>41379</v>
          </cell>
          <cell r="O2636" t="str">
            <v>Parallel_Return_to_Edit_Mode</v>
          </cell>
          <cell r="P2636" t="str">
            <v>Moreno, Hernan</v>
          </cell>
          <cell r="R2636" t="str">
            <v>Don Guglielmin</v>
          </cell>
          <cell r="S2636" t="str">
            <v>Don Guglielmin</v>
          </cell>
          <cell r="T2636" t="str">
            <v>Karen Almadi</v>
          </cell>
          <cell r="U2636" t="str">
            <v>H - Horizon</v>
          </cell>
          <cell r="V2636" t="str">
            <v>Major Projects</v>
          </cell>
          <cell r="W2636" t="str">
            <v>45 Days net terms</v>
          </cell>
          <cell r="X2636">
            <v>553489</v>
          </cell>
          <cell r="Y2636">
            <v>5172</v>
          </cell>
          <cell r="Z2636">
            <v>2006</v>
          </cell>
        </row>
        <row r="2637">
          <cell r="A2637" t="str">
            <v>803463-3-2</v>
          </cell>
          <cell r="B2637" t="str">
            <v>803463-3</v>
          </cell>
          <cell r="C2637">
            <v>2</v>
          </cell>
          <cell r="D2637">
            <v>40518001</v>
          </cell>
          <cell r="E2637" t="str">
            <v>Westburne West</v>
          </cell>
          <cell r="F2637" t="str">
            <v>CORA # 02 for contract Closeout</v>
          </cell>
          <cell r="G2637" t="str">
            <v>Schedules for Master Agreements</v>
          </cell>
          <cell r="H2637" t="str">
            <v>Liu, Wilson</v>
          </cell>
          <cell r="I2637">
            <v>42814</v>
          </cell>
          <cell r="J2637">
            <v>42814</v>
          </cell>
          <cell r="K2637">
            <v>42825</v>
          </cell>
          <cell r="L2637" t="str">
            <v>Active</v>
          </cell>
          <cell r="M2637" t="str">
            <v>Pending Signed Copy Attachment</v>
          </cell>
          <cell r="O2637" t="str">
            <v>Parallel_Return_to_Edit_Mode</v>
          </cell>
          <cell r="P2637" t="str">
            <v>Liu, Wilson</v>
          </cell>
          <cell r="R2637" t="str">
            <v>Don Guglielmin</v>
          </cell>
          <cell r="S2637" t="str">
            <v>Don Guglielmin</v>
          </cell>
          <cell r="T2637" t="str">
            <v>Stephanie Graham</v>
          </cell>
          <cell r="U2637" t="str">
            <v>H - Horizon</v>
          </cell>
          <cell r="V2637" t="str">
            <v>Major Projects</v>
          </cell>
          <cell r="W2637" t="str">
            <v>45 Days net terms</v>
          </cell>
          <cell r="X2637">
            <v>461807.7</v>
          </cell>
          <cell r="Y2637">
            <v>5172</v>
          </cell>
          <cell r="Z2637">
            <v>-91681.3</v>
          </cell>
        </row>
        <row r="2638">
          <cell r="A2638" t="str">
            <v>803463-32-1</v>
          </cell>
          <cell r="B2638" t="str">
            <v>803463-32</v>
          </cell>
          <cell r="C2638">
            <v>1</v>
          </cell>
          <cell r="E2638" t="str">
            <v>Westburne West</v>
          </cell>
          <cell r="F2638" t="str">
            <v>Damages/Missing MCC parts - 6007</v>
          </cell>
          <cell r="G2638" t="str">
            <v>Schedules for Master Agreements</v>
          </cell>
          <cell r="H2638" t="str">
            <v>Rodriguez, Joffre</v>
          </cell>
          <cell r="I2638">
            <v>42711</v>
          </cell>
          <cell r="J2638">
            <v>42416</v>
          </cell>
          <cell r="K2638">
            <v>42454</v>
          </cell>
          <cell r="L2638" t="str">
            <v>Active</v>
          </cell>
          <cell r="M2638" t="str">
            <v>Executed</v>
          </cell>
          <cell r="N2638">
            <v>42738</v>
          </cell>
          <cell r="O2638" t="str">
            <v>Parallel_Return_to_Edit_Mode</v>
          </cell>
          <cell r="P2638" t="str">
            <v>Bustamante, Jose</v>
          </cell>
          <cell r="R2638" t="str">
            <v>Don Guglielmin</v>
          </cell>
          <cell r="S2638" t="str">
            <v>Don Guglielmin</v>
          </cell>
          <cell r="T2638" t="str">
            <v>Paul Mendes</v>
          </cell>
          <cell r="U2638" t="str">
            <v>H - Horizon</v>
          </cell>
          <cell r="V2638" t="str">
            <v>Major Projects</v>
          </cell>
          <cell r="W2638" t="str">
            <v>45 Days net terms</v>
          </cell>
          <cell r="X2638">
            <v>20385.650000000001</v>
          </cell>
          <cell r="Y2638">
            <v>5172</v>
          </cell>
          <cell r="Z2638">
            <v>3957.33</v>
          </cell>
        </row>
        <row r="2639">
          <cell r="A2639" t="str">
            <v>803463-32-2</v>
          </cell>
          <cell r="B2639" t="str">
            <v>803463-32</v>
          </cell>
          <cell r="C2639">
            <v>2</v>
          </cell>
          <cell r="D2639">
            <v>407714</v>
          </cell>
          <cell r="E2639" t="str">
            <v>Westburne West</v>
          </cell>
          <cell r="F2639" t="str">
            <v>Damages/Missing MCC parts - 6007</v>
          </cell>
          <cell r="G2639" t="str">
            <v>Schedules for Master Agreements</v>
          </cell>
          <cell r="H2639" t="str">
            <v>Rodriguez, Joffre</v>
          </cell>
          <cell r="I2639">
            <v>42830</v>
          </cell>
          <cell r="J2639">
            <v>42416</v>
          </cell>
          <cell r="K2639">
            <v>42454</v>
          </cell>
          <cell r="L2639" t="str">
            <v>Active</v>
          </cell>
          <cell r="M2639" t="str">
            <v>Executed</v>
          </cell>
          <cell r="N2639">
            <v>42850</v>
          </cell>
          <cell r="O2639" t="str">
            <v>Execute Contract</v>
          </cell>
          <cell r="P2639" t="str">
            <v>Rodriguez, Joffre</v>
          </cell>
          <cell r="Q2639" t="str">
            <v>Rodriguez, Joffre</v>
          </cell>
          <cell r="R2639" t="str">
            <v>Don Guglielmin</v>
          </cell>
          <cell r="S2639" t="str">
            <v>Don Guglielmin</v>
          </cell>
          <cell r="T2639" t="str">
            <v>Paul Mendes</v>
          </cell>
          <cell r="U2639" t="str">
            <v>H - Horizon</v>
          </cell>
          <cell r="V2639" t="str">
            <v>Major Projects</v>
          </cell>
          <cell r="W2639" t="str">
            <v>45 Days net terms</v>
          </cell>
          <cell r="X2639">
            <v>22610.93</v>
          </cell>
          <cell r="Y2639">
            <v>5172</v>
          </cell>
          <cell r="Z2639">
            <v>2225.2800000000002</v>
          </cell>
        </row>
        <row r="2640">
          <cell r="A2640" t="str">
            <v>803463-34-1</v>
          </cell>
          <cell r="B2640" t="str">
            <v>803463-34</v>
          </cell>
          <cell r="C2640">
            <v>1</v>
          </cell>
          <cell r="D2640">
            <v>407877</v>
          </cell>
          <cell r="E2640" t="str">
            <v>Westburne West</v>
          </cell>
          <cell r="F2640" t="str">
            <v>Provision of Automation Field Service Professional</v>
          </cell>
          <cell r="G2640" t="str">
            <v>Schedules for Master Agreements</v>
          </cell>
          <cell r="H2640" t="str">
            <v>Nadarasa, Jeyakaran</v>
          </cell>
          <cell r="I2640">
            <v>42639</v>
          </cell>
          <cell r="J2640">
            <v>42537</v>
          </cell>
          <cell r="K2640">
            <v>42597</v>
          </cell>
          <cell r="L2640" t="str">
            <v>Active</v>
          </cell>
          <cell r="M2640" t="str">
            <v>Executed</v>
          </cell>
          <cell r="N2640">
            <v>42643</v>
          </cell>
          <cell r="O2640" t="str">
            <v>Edit New Supplement</v>
          </cell>
          <cell r="P2640" t="str">
            <v>Nadarasa, Jeyakaran</v>
          </cell>
          <cell r="Q2640" t="str">
            <v>Nadarasa, Jeyakaran</v>
          </cell>
          <cell r="R2640" t="str">
            <v>Ari Bronkhorst</v>
          </cell>
          <cell r="S2640" t="str">
            <v>Ari Bronkhorst</v>
          </cell>
          <cell r="T2640" t="str">
            <v>Steve Brown</v>
          </cell>
          <cell r="U2640" t="str">
            <v>H - Horizon</v>
          </cell>
          <cell r="V2640" t="str">
            <v>Major Projects</v>
          </cell>
          <cell r="W2640" t="str">
            <v>45 Days net terms</v>
          </cell>
          <cell r="X2640">
            <v>38482.5</v>
          </cell>
          <cell r="Y2640">
            <v>5172</v>
          </cell>
          <cell r="Z2640">
            <v>3482.5</v>
          </cell>
        </row>
        <row r="2641">
          <cell r="A2641" t="str">
            <v>803463-34-2</v>
          </cell>
          <cell r="B2641" t="str">
            <v>803463-34</v>
          </cell>
          <cell r="C2641">
            <v>2</v>
          </cell>
          <cell r="D2641">
            <v>407877</v>
          </cell>
          <cell r="E2641" t="str">
            <v>Westburne West</v>
          </cell>
          <cell r="F2641" t="str">
            <v>CO 02 Provision of Automation Field Service Professional</v>
          </cell>
          <cell r="G2641" t="str">
            <v>Schedules for Master Agreements</v>
          </cell>
          <cell r="H2641" t="str">
            <v>Brown, Drew</v>
          </cell>
          <cell r="I2641">
            <v>43080</v>
          </cell>
          <cell r="J2641">
            <v>42537</v>
          </cell>
          <cell r="K2641">
            <v>42962</v>
          </cell>
          <cell r="L2641" t="str">
            <v>Active</v>
          </cell>
          <cell r="M2641" t="str">
            <v>Executed</v>
          </cell>
          <cell r="N2641">
            <v>43082</v>
          </cell>
          <cell r="O2641" t="str">
            <v>Parallel_Return_to_Edit_Mode</v>
          </cell>
          <cell r="P2641" t="str">
            <v>Manuel, Racquel</v>
          </cell>
          <cell r="R2641" t="str">
            <v>Ari Bronkhorst</v>
          </cell>
          <cell r="S2641" t="str">
            <v>Ari Bronkhorst</v>
          </cell>
          <cell r="T2641" t="str">
            <v>Stephanie Graham</v>
          </cell>
          <cell r="U2641" t="str">
            <v>H - Horizon</v>
          </cell>
          <cell r="V2641" t="str">
            <v>Major Projects</v>
          </cell>
          <cell r="W2641" t="str">
            <v>45 Days net terms</v>
          </cell>
          <cell r="X2641">
            <v>75262.22</v>
          </cell>
          <cell r="Y2641">
            <v>5172</v>
          </cell>
          <cell r="Z2641">
            <v>36779.72</v>
          </cell>
        </row>
        <row r="2642">
          <cell r="A2642" t="str">
            <v>803463-35-1</v>
          </cell>
          <cell r="B2642" t="str">
            <v>803463-35</v>
          </cell>
          <cell r="C2642">
            <v>1</v>
          </cell>
          <cell r="D2642">
            <v>407919</v>
          </cell>
          <cell r="E2642" t="str">
            <v>Westburne West</v>
          </cell>
          <cell r="F2642" t="str">
            <v>CO 01:Precommissioning of Electrical Eqp. PWR 700VFD and E3</v>
          </cell>
          <cell r="G2642" t="str">
            <v>Schedules for Master Agreements</v>
          </cell>
          <cell r="H2642" t="str">
            <v>Correll, Susan</v>
          </cell>
          <cell r="I2642">
            <v>42641</v>
          </cell>
          <cell r="J2642">
            <v>42566</v>
          </cell>
          <cell r="K2642">
            <v>42674</v>
          </cell>
          <cell r="L2642" t="str">
            <v>Active</v>
          </cell>
          <cell r="M2642" t="str">
            <v>Executed</v>
          </cell>
          <cell r="N2642">
            <v>42663</v>
          </cell>
          <cell r="O2642" t="str">
            <v>Parallel_Return_to_Edit_Mode</v>
          </cell>
          <cell r="P2642" t="str">
            <v>Manuel, Racquel</v>
          </cell>
          <cell r="R2642" t="str">
            <v>Ari Bronkhorst</v>
          </cell>
          <cell r="S2642" t="str">
            <v>Ari Bronkhorst</v>
          </cell>
          <cell r="T2642" t="str">
            <v>Stephanie Graham</v>
          </cell>
          <cell r="U2642" t="str">
            <v>H - Horizon</v>
          </cell>
          <cell r="V2642" t="str">
            <v>Major Projects</v>
          </cell>
          <cell r="W2642" t="str">
            <v>45 Days net terms</v>
          </cell>
          <cell r="X2642">
            <v>24055</v>
          </cell>
          <cell r="Y2642">
            <v>5172</v>
          </cell>
          <cell r="Z2642">
            <v>11665</v>
          </cell>
        </row>
        <row r="2643">
          <cell r="A2643" t="str">
            <v>803463-35-2</v>
          </cell>
          <cell r="B2643" t="str">
            <v>803463-35</v>
          </cell>
          <cell r="C2643">
            <v>2</v>
          </cell>
          <cell r="D2643">
            <v>407919</v>
          </cell>
          <cell r="E2643" t="str">
            <v>Westburne West</v>
          </cell>
          <cell r="F2643" t="str">
            <v>CO 02:Precommissioning of Electrical Eqp. PWR 700VFD and E3</v>
          </cell>
          <cell r="G2643" t="str">
            <v>Schedules for Master Agreements</v>
          </cell>
          <cell r="H2643" t="str">
            <v>Correll, Susan</v>
          </cell>
          <cell r="I2643">
            <v>42667</v>
          </cell>
          <cell r="J2643">
            <v>42566</v>
          </cell>
          <cell r="K2643">
            <v>42719</v>
          </cell>
          <cell r="L2643" t="str">
            <v>Active</v>
          </cell>
          <cell r="M2643" t="str">
            <v>Executed</v>
          </cell>
          <cell r="N2643">
            <v>42690</v>
          </cell>
          <cell r="O2643" t="str">
            <v>Edit New Supplement</v>
          </cell>
          <cell r="P2643" t="str">
            <v>Manuel, Racquel</v>
          </cell>
          <cell r="Q2643" t="str">
            <v>Manuel, Racquel</v>
          </cell>
          <cell r="R2643" t="str">
            <v>Ari Bronkhorst</v>
          </cell>
          <cell r="S2643" t="str">
            <v>Ari Bronkhorst</v>
          </cell>
          <cell r="T2643" t="str">
            <v>Stephanie Graham</v>
          </cell>
          <cell r="U2643" t="str">
            <v>H - Horizon</v>
          </cell>
          <cell r="V2643" t="str">
            <v>Major Projects</v>
          </cell>
          <cell r="W2643" t="str">
            <v>45 Days net terms</v>
          </cell>
          <cell r="X2643">
            <v>39455</v>
          </cell>
          <cell r="Y2643">
            <v>5172</v>
          </cell>
          <cell r="Z2643">
            <v>15400</v>
          </cell>
        </row>
        <row r="2644">
          <cell r="A2644" t="str">
            <v>803463-35-3</v>
          </cell>
          <cell r="B2644" t="str">
            <v>803463-35</v>
          </cell>
          <cell r="C2644">
            <v>3</v>
          </cell>
          <cell r="D2644">
            <v>407919</v>
          </cell>
          <cell r="E2644" t="str">
            <v>Westburne West</v>
          </cell>
          <cell r="F2644" t="str">
            <v>CO 03:Field Services</v>
          </cell>
          <cell r="G2644" t="str">
            <v>Schedules for Master Agreements</v>
          </cell>
          <cell r="H2644" t="str">
            <v>Correll, Susan</v>
          </cell>
          <cell r="I2644">
            <v>42746</v>
          </cell>
          <cell r="J2644">
            <v>42566</v>
          </cell>
          <cell r="K2644">
            <v>42916</v>
          </cell>
          <cell r="L2644" t="str">
            <v>Active</v>
          </cell>
          <cell r="M2644" t="str">
            <v>Executed</v>
          </cell>
          <cell r="N2644">
            <v>42817</v>
          </cell>
          <cell r="O2644" t="str">
            <v>Parallel_Return_to_Edit_Mode</v>
          </cell>
          <cell r="P2644" t="str">
            <v>Manuel, Racquel</v>
          </cell>
          <cell r="R2644" t="str">
            <v>Ari Bronkhorst</v>
          </cell>
          <cell r="S2644" t="str">
            <v>Ari Bronkhorst</v>
          </cell>
          <cell r="T2644" t="str">
            <v>Stephanie Graham</v>
          </cell>
          <cell r="U2644" t="str">
            <v>H - Horizon</v>
          </cell>
          <cell r="V2644" t="str">
            <v>Major Projects</v>
          </cell>
          <cell r="W2644" t="str">
            <v>45 Days net terms</v>
          </cell>
          <cell r="X2644">
            <v>51152.5</v>
          </cell>
          <cell r="Y2644">
            <v>5172</v>
          </cell>
          <cell r="Z2644">
            <v>11697.5</v>
          </cell>
        </row>
        <row r="2645">
          <cell r="A2645" t="str">
            <v>803463-37-1</v>
          </cell>
          <cell r="B2645" t="str">
            <v>803463-37</v>
          </cell>
          <cell r="C2645">
            <v>1</v>
          </cell>
          <cell r="D2645">
            <v>407982</v>
          </cell>
          <cell r="E2645" t="str">
            <v>Westburne West</v>
          </cell>
          <cell r="F2645" t="str">
            <v>CO 01:Pre-com and repair VFDs Plants 61C &amp; 64</v>
          </cell>
          <cell r="G2645" t="str">
            <v>Schedules for Master Agreements</v>
          </cell>
          <cell r="H2645" t="str">
            <v>Brown, Drew</v>
          </cell>
          <cell r="I2645">
            <v>42675</v>
          </cell>
          <cell r="J2645">
            <v>42598</v>
          </cell>
          <cell r="K2645">
            <v>42704</v>
          </cell>
          <cell r="L2645" t="str">
            <v>Active</v>
          </cell>
          <cell r="M2645" t="str">
            <v>Executed</v>
          </cell>
          <cell r="N2645">
            <v>42676</v>
          </cell>
          <cell r="O2645" t="str">
            <v>Parallel_Return_to_Edit_Mode</v>
          </cell>
          <cell r="P2645" t="str">
            <v>Manuel, Racquel</v>
          </cell>
          <cell r="R2645" t="str">
            <v>Ari Bronkhorst</v>
          </cell>
          <cell r="S2645" t="str">
            <v>Ari Bronkhorst</v>
          </cell>
          <cell r="T2645" t="str">
            <v>Stephanie Graham</v>
          </cell>
          <cell r="U2645" t="str">
            <v>H - Horizon</v>
          </cell>
          <cell r="V2645" t="str">
            <v>Major Projects</v>
          </cell>
          <cell r="W2645" t="str">
            <v>45 Days net terms</v>
          </cell>
          <cell r="X2645">
            <v>65000</v>
          </cell>
          <cell r="Y2645">
            <v>5172</v>
          </cell>
          <cell r="Z2645">
            <v>30000</v>
          </cell>
        </row>
        <row r="2646">
          <cell r="A2646" t="str">
            <v>803463-37-2</v>
          </cell>
          <cell r="B2646" t="str">
            <v>803463-37</v>
          </cell>
          <cell r="C2646">
            <v>2</v>
          </cell>
          <cell r="D2646">
            <v>407982</v>
          </cell>
          <cell r="E2646" t="str">
            <v>Westburne West</v>
          </cell>
          <cell r="F2646" t="str">
            <v>CO 02:Pre-com and repair VFDs Plants 61C &amp; 64</v>
          </cell>
          <cell r="G2646" t="str">
            <v>Schedules for Master Agreements</v>
          </cell>
          <cell r="H2646" t="str">
            <v>Brown, Drew</v>
          </cell>
          <cell r="I2646">
            <v>42718</v>
          </cell>
          <cell r="J2646">
            <v>42598</v>
          </cell>
          <cell r="K2646">
            <v>42704</v>
          </cell>
          <cell r="L2646" t="str">
            <v>Active</v>
          </cell>
          <cell r="M2646" t="str">
            <v>Executed</v>
          </cell>
          <cell r="N2646">
            <v>42739</v>
          </cell>
          <cell r="O2646" t="str">
            <v>Approve Contract</v>
          </cell>
          <cell r="P2646" t="str">
            <v>Business Area Approver</v>
          </cell>
          <cell r="Q2646" t="str">
            <v>Hughes, David</v>
          </cell>
          <cell r="R2646" t="str">
            <v>Ari Bronkhorst</v>
          </cell>
          <cell r="S2646" t="str">
            <v>Ari Bronkhorst</v>
          </cell>
          <cell r="T2646" t="str">
            <v>Stephanie Graham</v>
          </cell>
          <cell r="U2646" t="str">
            <v>H - Horizon</v>
          </cell>
          <cell r="V2646" t="str">
            <v>Major Projects</v>
          </cell>
          <cell r="W2646" t="str">
            <v>45 Days net terms</v>
          </cell>
          <cell r="X2646">
            <v>139390</v>
          </cell>
          <cell r="Y2646">
            <v>5172</v>
          </cell>
          <cell r="Z2646">
            <v>74390</v>
          </cell>
        </row>
        <row r="2647">
          <cell r="A2647" t="str">
            <v>803463-40-1</v>
          </cell>
          <cell r="B2647" t="str">
            <v>803463-40</v>
          </cell>
          <cell r="C2647">
            <v>1</v>
          </cell>
          <cell r="D2647">
            <v>408104</v>
          </cell>
          <cell r="E2647" t="str">
            <v>Westburne West</v>
          </cell>
          <cell r="F2647" t="str">
            <v>Troubleshoot DeviceNet Network communcation on 28-R-18</v>
          </cell>
          <cell r="G2647" t="str">
            <v>Schedules for Master Agreements</v>
          </cell>
          <cell r="H2647" t="str">
            <v>Liu, Wilson</v>
          </cell>
          <cell r="I2647">
            <v>42863</v>
          </cell>
          <cell r="J2647">
            <v>42853</v>
          </cell>
          <cell r="K2647">
            <v>43098</v>
          </cell>
          <cell r="L2647" t="str">
            <v>Complete</v>
          </cell>
          <cell r="M2647" t="str">
            <v>Executed</v>
          </cell>
          <cell r="N2647">
            <v>43116</v>
          </cell>
          <cell r="O2647" t="str">
            <v>Parallel_Return_to_Edit_Mode</v>
          </cell>
          <cell r="P2647" t="str">
            <v>Liu, Wilson</v>
          </cell>
          <cell r="R2647" t="str">
            <v>Don Guglielmin</v>
          </cell>
          <cell r="S2647" t="str">
            <v>Don Guglielmin</v>
          </cell>
          <cell r="T2647" t="str">
            <v>Stephanie Graham</v>
          </cell>
          <cell r="U2647" t="str">
            <v>H - Horizon</v>
          </cell>
          <cell r="V2647" t="str">
            <v>Major Projects</v>
          </cell>
          <cell r="W2647" t="str">
            <v>45 Days net terms</v>
          </cell>
          <cell r="X2647">
            <v>23364.2</v>
          </cell>
          <cell r="Y2647">
            <v>5172</v>
          </cell>
          <cell r="Z2647">
            <v>15500</v>
          </cell>
        </row>
        <row r="2648">
          <cell r="A2648" t="str">
            <v>803463-40-2</v>
          </cell>
          <cell r="B2648" t="str">
            <v>803463-40</v>
          </cell>
          <cell r="C2648">
            <v>2</v>
          </cell>
          <cell r="D2648">
            <v>408104</v>
          </cell>
          <cell r="E2648" t="str">
            <v>Westburne West</v>
          </cell>
          <cell r="F2648" t="str">
            <v>Reduce contract value for closeout</v>
          </cell>
          <cell r="G2648" t="str">
            <v>Schedules for Master Agreements</v>
          </cell>
          <cell r="H2648" t="str">
            <v>Oladebo, Foluso</v>
          </cell>
          <cell r="I2648">
            <v>43117</v>
          </cell>
          <cell r="J2648">
            <v>42853</v>
          </cell>
          <cell r="K2648">
            <v>43131</v>
          </cell>
          <cell r="L2648" t="str">
            <v>Complete</v>
          </cell>
          <cell r="M2648" t="str">
            <v>Executed</v>
          </cell>
          <cell r="N2648">
            <v>43117</v>
          </cell>
          <cell r="O2648" t="str">
            <v>Approve Contract</v>
          </cell>
          <cell r="P2648" t="str">
            <v>Business Area Approver</v>
          </cell>
          <cell r="Q2648" t="str">
            <v>Guglielmin, Don</v>
          </cell>
          <cell r="R2648" t="str">
            <v>Don Guglielmin</v>
          </cell>
          <cell r="S2648" t="str">
            <v>Don Guglielmin</v>
          </cell>
          <cell r="T2648" t="str">
            <v>Stephanie Graham</v>
          </cell>
          <cell r="U2648" t="str">
            <v>H - Horizon</v>
          </cell>
          <cell r="V2648" t="str">
            <v>Major Projects</v>
          </cell>
          <cell r="W2648" t="str">
            <v>45 Days net terms</v>
          </cell>
          <cell r="X2648">
            <v>14934.2</v>
          </cell>
          <cell r="Y2648">
            <v>5172</v>
          </cell>
          <cell r="Z2648">
            <v>-8430</v>
          </cell>
        </row>
        <row r="2649">
          <cell r="A2649" t="str">
            <v>803463-4-1</v>
          </cell>
          <cell r="B2649" t="str">
            <v>803463-4</v>
          </cell>
          <cell r="C2649">
            <v>1</v>
          </cell>
          <cell r="D2649">
            <v>40526101</v>
          </cell>
          <cell r="E2649" t="str">
            <v>Westburne West</v>
          </cell>
          <cell r="F2649" t="str">
            <v>Final As-Built revisions</v>
          </cell>
          <cell r="G2649" t="str">
            <v>Schedules for Master Agreements</v>
          </cell>
          <cell r="H2649" t="str">
            <v>Moreno, Hernan</v>
          </cell>
          <cell r="I2649">
            <v>41389</v>
          </cell>
          <cell r="J2649">
            <v>41389</v>
          </cell>
          <cell r="K2649">
            <v>41425</v>
          </cell>
          <cell r="L2649" t="str">
            <v>Complete</v>
          </cell>
          <cell r="M2649" t="str">
            <v>Executed</v>
          </cell>
          <cell r="N2649">
            <v>41402</v>
          </cell>
          <cell r="O2649" t="str">
            <v>Execute Contract</v>
          </cell>
          <cell r="P2649" t="str">
            <v>Moreno, Hernan</v>
          </cell>
          <cell r="Q2649" t="str">
            <v>Moreno, Hernan</v>
          </cell>
          <cell r="R2649" t="str">
            <v>Don Guglielmin</v>
          </cell>
          <cell r="S2649" t="str">
            <v>Don Guglielmin</v>
          </cell>
          <cell r="T2649" t="str">
            <v>Karen Almadi</v>
          </cell>
          <cell r="U2649" t="str">
            <v>H - Horizon</v>
          </cell>
          <cell r="V2649" t="str">
            <v>Major Projects</v>
          </cell>
          <cell r="W2649" t="str">
            <v>45 Days net terms</v>
          </cell>
          <cell r="X2649">
            <v>338335.13</v>
          </cell>
          <cell r="Y2649">
            <v>5172</v>
          </cell>
          <cell r="Z2649">
            <v>46510.13</v>
          </cell>
        </row>
        <row r="2650">
          <cell r="A2650" t="str">
            <v>803463-41-1</v>
          </cell>
          <cell r="B2650" t="str">
            <v>803463-41</v>
          </cell>
          <cell r="C2650">
            <v>1</v>
          </cell>
          <cell r="E2650" t="str">
            <v>Westburne West</v>
          </cell>
          <cell r="F2650" t="str">
            <v>VFE Enclosures 42-G-VFD-1 &amp; 43-G-VFD-1</v>
          </cell>
          <cell r="G2650" t="str">
            <v>Schedules for Master Agreements</v>
          </cell>
          <cell r="H2650" t="str">
            <v>Thai Mullin, Linda</v>
          </cell>
          <cell r="I2650">
            <v>42975</v>
          </cell>
          <cell r="J2650">
            <v>42818</v>
          </cell>
          <cell r="K2650">
            <v>42978</v>
          </cell>
          <cell r="L2650" t="str">
            <v>Active</v>
          </cell>
          <cell r="M2650" t="str">
            <v>Executed</v>
          </cell>
          <cell r="N2650">
            <v>42976</v>
          </cell>
          <cell r="O2650" t="str">
            <v>Approve Contract</v>
          </cell>
          <cell r="P2650" t="str">
            <v>Business Area Approver</v>
          </cell>
          <cell r="Q2650" t="str">
            <v>Doleman, Ted</v>
          </cell>
          <cell r="R2650" t="str">
            <v>Ari Bronkhorst</v>
          </cell>
          <cell r="S2650" t="str">
            <v>Ari Bronkhorst</v>
          </cell>
          <cell r="T2650" t="str">
            <v>Brian Bate</v>
          </cell>
          <cell r="V2650" t="str">
            <v>Business Services - Business Services &amp; Strategic Planning</v>
          </cell>
          <cell r="W2650" t="str">
            <v>45 Days net terms</v>
          </cell>
          <cell r="X2650">
            <v>1339381.56</v>
          </cell>
          <cell r="Y2650">
            <v>5172</v>
          </cell>
          <cell r="Z2650">
            <v>21071.56</v>
          </cell>
        </row>
        <row r="2651">
          <cell r="A2651" t="str">
            <v>803463-41-2</v>
          </cell>
          <cell r="B2651" t="str">
            <v>803463-41</v>
          </cell>
          <cell r="C2651">
            <v>2</v>
          </cell>
          <cell r="E2651" t="str">
            <v>Westburne West</v>
          </cell>
          <cell r="F2651" t="str">
            <v>VFE Enclosures 42-G-VFD-1 &amp; 43-G-VFD-1</v>
          </cell>
          <cell r="G2651" t="str">
            <v>Schedules for Master Agreements</v>
          </cell>
          <cell r="H2651" t="str">
            <v>Thai Mullin, Linda</v>
          </cell>
          <cell r="I2651">
            <v>42976</v>
          </cell>
          <cell r="J2651">
            <v>42818</v>
          </cell>
          <cell r="K2651">
            <v>42978</v>
          </cell>
          <cell r="L2651" t="str">
            <v>Active</v>
          </cell>
          <cell r="M2651" t="str">
            <v>Executed</v>
          </cell>
          <cell r="N2651">
            <v>42985</v>
          </cell>
          <cell r="O2651" t="str">
            <v>Execute Contract</v>
          </cell>
          <cell r="P2651" t="str">
            <v>Thai Mullin, Linda</v>
          </cell>
          <cell r="Q2651" t="str">
            <v>Thai Mullin, Linda</v>
          </cell>
          <cell r="R2651" t="str">
            <v>Ari Bronkhorst</v>
          </cell>
          <cell r="S2651" t="str">
            <v>Ari Bronkhorst</v>
          </cell>
          <cell r="T2651" t="str">
            <v>Brian Bate</v>
          </cell>
          <cell r="V2651" t="str">
            <v>Business Services - Business Services &amp; Strategic Planning</v>
          </cell>
          <cell r="W2651" t="str">
            <v>45 Days net terms</v>
          </cell>
          <cell r="X2651">
            <v>1342233.56</v>
          </cell>
          <cell r="Y2651">
            <v>5172</v>
          </cell>
          <cell r="Z2651">
            <v>2852</v>
          </cell>
        </row>
        <row r="2652">
          <cell r="A2652" t="str">
            <v>803463-42-1</v>
          </cell>
          <cell r="B2652" t="str">
            <v>803463-42</v>
          </cell>
          <cell r="C2652">
            <v>1</v>
          </cell>
          <cell r="E2652" t="str">
            <v>Westburne Electric Supply Alberta</v>
          </cell>
          <cell r="F2652" t="str">
            <v>Add Fuse and Fuse Block</v>
          </cell>
          <cell r="G2652" t="str">
            <v>Schedules for Master Agreements</v>
          </cell>
          <cell r="H2652" t="str">
            <v>Bennett, Shane</v>
          </cell>
          <cell r="I2652">
            <v>42975</v>
          </cell>
          <cell r="J2652">
            <v>42893</v>
          </cell>
          <cell r="K2652">
            <v>43008</v>
          </cell>
          <cell r="L2652" t="str">
            <v>Active</v>
          </cell>
          <cell r="M2652" t="str">
            <v>Executed</v>
          </cell>
          <cell r="N2652">
            <v>42983</v>
          </cell>
          <cell r="O2652" t="str">
            <v>Parallel_Return_to_Edit_Mode</v>
          </cell>
          <cell r="P2652" t="str">
            <v>Bennett, Shane</v>
          </cell>
          <cell r="R2652" t="str">
            <v>Sudip Kumar</v>
          </cell>
          <cell r="S2652" t="str">
            <v>Sudip Kumar</v>
          </cell>
          <cell r="T2652" t="str">
            <v>Brian Bate</v>
          </cell>
          <cell r="U2652" t="str">
            <v>C - Conventional</v>
          </cell>
          <cell r="V2652" t="str">
            <v>Wolf Lake</v>
          </cell>
          <cell r="W2652" t="str">
            <v>45 Days net terms</v>
          </cell>
          <cell r="X2652">
            <v>168633.26</v>
          </cell>
          <cell r="Y2652">
            <v>646917</v>
          </cell>
          <cell r="Z2652">
            <v>2438.2600000000002</v>
          </cell>
        </row>
        <row r="2653">
          <cell r="A2653" t="str">
            <v>803463-48-1</v>
          </cell>
          <cell r="B2653" t="str">
            <v>803463-48</v>
          </cell>
          <cell r="C2653">
            <v>1</v>
          </cell>
          <cell r="E2653" t="str">
            <v>Westburne West</v>
          </cell>
          <cell r="F2653" t="str">
            <v>KN Well Pads 1-5 - Electrical Distribution Packages</v>
          </cell>
          <cell r="G2653" t="str">
            <v>Schedules for Master Agreements</v>
          </cell>
          <cell r="H2653" t="str">
            <v>Moon, Bryan</v>
          </cell>
          <cell r="I2653">
            <v>43139</v>
          </cell>
          <cell r="J2653">
            <v>43090</v>
          </cell>
          <cell r="K2653">
            <v>43434</v>
          </cell>
          <cell r="L2653" t="str">
            <v>Active</v>
          </cell>
          <cell r="M2653" t="str">
            <v>Pending Business Area Approval</v>
          </cell>
          <cell r="O2653" t="str">
            <v>Edit New Supplement</v>
          </cell>
          <cell r="P2653" t="str">
            <v>Moon, Bryan</v>
          </cell>
          <cell r="Q2653" t="str">
            <v>Moon, Bryan</v>
          </cell>
          <cell r="R2653" t="str">
            <v>Sudip Kumar</v>
          </cell>
          <cell r="S2653" t="str">
            <v>Sudip Kumar</v>
          </cell>
          <cell r="T2653" t="str">
            <v>Brian Bate</v>
          </cell>
          <cell r="U2653" t="str">
            <v>C - Conventional</v>
          </cell>
          <cell r="V2653" t="str">
            <v>Major Projects</v>
          </cell>
          <cell r="W2653" t="str">
            <v>45 Days net terms</v>
          </cell>
          <cell r="X2653">
            <v>4683254.25</v>
          </cell>
          <cell r="Y2653">
            <v>5172</v>
          </cell>
          <cell r="Z2653">
            <v>41944.25</v>
          </cell>
        </row>
        <row r="2654">
          <cell r="A2654" t="str">
            <v>803463-7-1</v>
          </cell>
          <cell r="B2654" t="str">
            <v>803463-7</v>
          </cell>
          <cell r="C2654">
            <v>1</v>
          </cell>
          <cell r="D2654">
            <v>405465</v>
          </cell>
          <cell r="E2654" t="str">
            <v>Westburne West</v>
          </cell>
          <cell r="F2654" t="str">
            <v>Rockwell Vendor Support</v>
          </cell>
          <cell r="G2654" t="str">
            <v>Schedules for Master Agreements</v>
          </cell>
          <cell r="H2654" t="str">
            <v>Umana, Ricardo</v>
          </cell>
          <cell r="I2654">
            <v>41890</v>
          </cell>
          <cell r="J2654">
            <v>41346</v>
          </cell>
          <cell r="K2654">
            <v>41927</v>
          </cell>
          <cell r="L2654" t="str">
            <v>Active</v>
          </cell>
          <cell r="M2654" t="str">
            <v>Executed</v>
          </cell>
          <cell r="N2654">
            <v>41892</v>
          </cell>
          <cell r="O2654" t="str">
            <v>Approve Contract</v>
          </cell>
          <cell r="P2654" t="str">
            <v>Commercial Operations Approver</v>
          </cell>
          <cell r="Q2654" t="str">
            <v>Bronkhorst, Ari</v>
          </cell>
          <cell r="R2654" t="str">
            <v>Ari Bronkhorst</v>
          </cell>
          <cell r="S2654" t="str">
            <v>Ari Bronkhorst</v>
          </cell>
          <cell r="T2654" t="str">
            <v>Eric Stearns</v>
          </cell>
          <cell r="U2654" t="str">
            <v>H - Horizon</v>
          </cell>
          <cell r="V2654" t="str">
            <v>Major Projects</v>
          </cell>
          <cell r="W2654" t="str">
            <v>45 Days net terms</v>
          </cell>
          <cell r="X2654">
            <v>51460</v>
          </cell>
          <cell r="Y2654">
            <v>5172</v>
          </cell>
          <cell r="Z2654">
            <v>26460</v>
          </cell>
        </row>
        <row r="2655">
          <cell r="A2655" t="str">
            <v>803463-7-2</v>
          </cell>
          <cell r="B2655" t="str">
            <v>803463-7</v>
          </cell>
          <cell r="C2655">
            <v>2</v>
          </cell>
          <cell r="D2655">
            <v>405465</v>
          </cell>
          <cell r="E2655" t="str">
            <v>Westburne West</v>
          </cell>
          <cell r="F2655" t="str">
            <v>Rockwell Vendor Support</v>
          </cell>
          <cell r="G2655" t="str">
            <v>Schedules for Master Agreements</v>
          </cell>
          <cell r="H2655" t="str">
            <v>Umana, Ricardo</v>
          </cell>
          <cell r="I2655">
            <v>41968</v>
          </cell>
          <cell r="J2655">
            <v>41346</v>
          </cell>
          <cell r="K2655">
            <v>42004</v>
          </cell>
          <cell r="L2655" t="str">
            <v>Active</v>
          </cell>
          <cell r="M2655" t="str">
            <v>Executed</v>
          </cell>
          <cell r="N2655">
            <v>42038</v>
          </cell>
          <cell r="O2655" t="str">
            <v>Execute Contract</v>
          </cell>
          <cell r="P2655" t="str">
            <v>Umana, Ricardo</v>
          </cell>
          <cell r="Q2655" t="str">
            <v>Umana, Ricardo</v>
          </cell>
          <cell r="R2655" t="str">
            <v>Ari Bronkhorst</v>
          </cell>
          <cell r="S2655" t="str">
            <v>Ari Bronkhorst</v>
          </cell>
          <cell r="T2655" t="str">
            <v>Eric Stearns</v>
          </cell>
          <cell r="U2655" t="str">
            <v>H - Horizon</v>
          </cell>
          <cell r="V2655" t="str">
            <v>Major Projects</v>
          </cell>
          <cell r="W2655" t="str">
            <v>45 Days net terms</v>
          </cell>
          <cell r="X2655">
            <v>53118.75</v>
          </cell>
          <cell r="Y2655">
            <v>5172</v>
          </cell>
          <cell r="Z2655">
            <v>1658.75</v>
          </cell>
        </row>
        <row r="2656">
          <cell r="A2656" t="str">
            <v>803463-7-3</v>
          </cell>
          <cell r="B2656" t="str">
            <v>803463-7</v>
          </cell>
          <cell r="C2656">
            <v>3</v>
          </cell>
          <cell r="D2656">
            <v>405465</v>
          </cell>
          <cell r="E2656" t="str">
            <v>Westburne West</v>
          </cell>
          <cell r="F2656" t="str">
            <v>Rockwell Vendor Support</v>
          </cell>
          <cell r="G2656" t="str">
            <v>Schedules for Master Agreements</v>
          </cell>
          <cell r="H2656" t="str">
            <v>Umana, Ricardo</v>
          </cell>
          <cell r="I2656">
            <v>42047</v>
          </cell>
          <cell r="J2656">
            <v>41346</v>
          </cell>
          <cell r="K2656">
            <v>42004</v>
          </cell>
          <cell r="L2656" t="str">
            <v>Active</v>
          </cell>
          <cell r="M2656" t="str">
            <v>Executed</v>
          </cell>
          <cell r="N2656">
            <v>42048</v>
          </cell>
          <cell r="O2656" t="str">
            <v>Approve Contract</v>
          </cell>
          <cell r="P2656" t="str">
            <v>Business Area Approver</v>
          </cell>
          <cell r="Q2656" t="str">
            <v>Cowley, Robert</v>
          </cell>
          <cell r="R2656" t="str">
            <v>Ari Bronkhorst</v>
          </cell>
          <cell r="S2656" t="str">
            <v>Ari Bronkhorst</v>
          </cell>
          <cell r="T2656" t="str">
            <v>Eric Stearns</v>
          </cell>
          <cell r="U2656" t="str">
            <v>H - Horizon</v>
          </cell>
          <cell r="V2656" t="str">
            <v>Major Projects</v>
          </cell>
          <cell r="W2656" t="str">
            <v>45 Days net terms</v>
          </cell>
          <cell r="X2656">
            <v>65263.75</v>
          </cell>
          <cell r="Y2656">
            <v>5172</v>
          </cell>
          <cell r="Z2656">
            <v>12145</v>
          </cell>
        </row>
        <row r="2657">
          <cell r="A2657" t="str">
            <v>803463-7-4</v>
          </cell>
          <cell r="B2657" t="str">
            <v>803463-7</v>
          </cell>
          <cell r="C2657">
            <v>4</v>
          </cell>
          <cell r="D2657">
            <v>405465</v>
          </cell>
          <cell r="E2657" t="str">
            <v>Westburne West</v>
          </cell>
          <cell r="F2657" t="str">
            <v>Rockwell Vendor Support</v>
          </cell>
          <cell r="G2657" t="str">
            <v>Schedules for Master Agreements</v>
          </cell>
          <cell r="H2657" t="str">
            <v>Umana, Ricardo</v>
          </cell>
          <cell r="I2657">
            <v>42094</v>
          </cell>
          <cell r="J2657">
            <v>41346</v>
          </cell>
          <cell r="K2657">
            <v>42004</v>
          </cell>
          <cell r="L2657" t="str">
            <v>Active</v>
          </cell>
          <cell r="M2657" t="str">
            <v>Executed</v>
          </cell>
          <cell r="N2657">
            <v>42094</v>
          </cell>
          <cell r="O2657" t="str">
            <v>Approve Contract</v>
          </cell>
          <cell r="P2657" t="str">
            <v>Commercial Operations Approver</v>
          </cell>
          <cell r="Q2657" t="str">
            <v>Bronkhorst, Ari</v>
          </cell>
          <cell r="R2657" t="str">
            <v>Ari Bronkhorst</v>
          </cell>
          <cell r="S2657" t="str">
            <v>Ari Bronkhorst</v>
          </cell>
          <cell r="T2657" t="str">
            <v>Eric Stearns</v>
          </cell>
          <cell r="U2657" t="str">
            <v>H - Horizon</v>
          </cell>
          <cell r="V2657" t="str">
            <v>Major Projects</v>
          </cell>
          <cell r="W2657" t="str">
            <v>45 Days net terms</v>
          </cell>
          <cell r="X2657">
            <v>66463.75</v>
          </cell>
          <cell r="Y2657">
            <v>5172</v>
          </cell>
          <cell r="Z2657">
            <v>1200</v>
          </cell>
        </row>
        <row r="2658">
          <cell r="A2658" t="str">
            <v>803463-8-1</v>
          </cell>
          <cell r="B2658" t="str">
            <v>803463-8</v>
          </cell>
          <cell r="C2658">
            <v>1</v>
          </cell>
          <cell r="D2658">
            <v>405461</v>
          </cell>
          <cell r="E2658" t="str">
            <v>Westburne West</v>
          </cell>
          <cell r="F2658" t="str">
            <v>Rockwell Automation Course CCP299</v>
          </cell>
          <cell r="G2658" t="str">
            <v>Schedules for Master Agreements</v>
          </cell>
          <cell r="H2658" t="str">
            <v>Nair, Ravindra</v>
          </cell>
          <cell r="I2658">
            <v>41613</v>
          </cell>
          <cell r="J2658">
            <v>41214</v>
          </cell>
          <cell r="K2658">
            <v>42339</v>
          </cell>
          <cell r="L2658" t="str">
            <v>Active</v>
          </cell>
          <cell r="M2658" t="str">
            <v>Executed</v>
          </cell>
          <cell r="N2658">
            <v>41624</v>
          </cell>
          <cell r="O2658" t="str">
            <v>Parallel_Return_to_Edit_Mode</v>
          </cell>
          <cell r="P2658" t="str">
            <v>Murphy, Alicia</v>
          </cell>
          <cell r="R2658" t="str">
            <v>Carla Salazar</v>
          </cell>
          <cell r="S2658" t="str">
            <v>Kara Slemko</v>
          </cell>
          <cell r="T2658" t="str">
            <v>Stephanie Graham</v>
          </cell>
          <cell r="U2658" t="str">
            <v>H - Horizon</v>
          </cell>
          <cell r="V2658" t="str">
            <v>Bitumen Production</v>
          </cell>
          <cell r="W2658" t="str">
            <v>45 Days net terms</v>
          </cell>
          <cell r="X2658">
            <v>273932.09999999998</v>
          </cell>
          <cell r="Y2658">
            <v>5172</v>
          </cell>
          <cell r="Z2658">
            <v>49787.1</v>
          </cell>
        </row>
        <row r="2659">
          <cell r="A2659" t="str">
            <v>803463-8-1</v>
          </cell>
          <cell r="B2659" t="str">
            <v>803463-8</v>
          </cell>
          <cell r="C2659">
            <v>1</v>
          </cell>
          <cell r="D2659">
            <v>405461</v>
          </cell>
          <cell r="E2659" t="str">
            <v>Westburne West</v>
          </cell>
          <cell r="F2659" t="str">
            <v>Rockwell Automation Course CCP299</v>
          </cell>
          <cell r="G2659" t="str">
            <v>Schedules for Master Agreements</v>
          </cell>
          <cell r="H2659" t="str">
            <v>Nair, Ravindra</v>
          </cell>
          <cell r="I2659">
            <v>41613</v>
          </cell>
          <cell r="J2659">
            <v>41214</v>
          </cell>
          <cell r="K2659">
            <v>42339</v>
          </cell>
          <cell r="L2659" t="str">
            <v>Active</v>
          </cell>
          <cell r="M2659" t="str">
            <v>Executed</v>
          </cell>
          <cell r="N2659">
            <v>41624</v>
          </cell>
          <cell r="O2659" t="str">
            <v>Approve Contract</v>
          </cell>
          <cell r="P2659" t="str">
            <v>Business Area Approver</v>
          </cell>
          <cell r="Q2659" t="str">
            <v>Baddeley, Michael</v>
          </cell>
          <cell r="R2659" t="str">
            <v>Carla Salazar</v>
          </cell>
          <cell r="S2659" t="str">
            <v>Kara Slemko</v>
          </cell>
          <cell r="T2659" t="str">
            <v>Stephanie Graham</v>
          </cell>
          <cell r="U2659" t="str">
            <v>H - Horizon</v>
          </cell>
          <cell r="V2659" t="str">
            <v>Bitumen Production</v>
          </cell>
          <cell r="W2659" t="str">
            <v>45 Days net terms</v>
          </cell>
          <cell r="X2659">
            <v>273932.09999999998</v>
          </cell>
          <cell r="Y2659">
            <v>5172</v>
          </cell>
          <cell r="Z2659">
            <v>49787.1</v>
          </cell>
        </row>
        <row r="2660">
          <cell r="A2660" t="str">
            <v>803463-8-1</v>
          </cell>
          <cell r="B2660" t="str">
            <v>803463-8</v>
          </cell>
          <cell r="C2660">
            <v>1</v>
          </cell>
          <cell r="D2660">
            <v>405461</v>
          </cell>
          <cell r="E2660" t="str">
            <v>Westburne West</v>
          </cell>
          <cell r="F2660" t="str">
            <v>Rockwell Automation Course CCP299</v>
          </cell>
          <cell r="G2660" t="str">
            <v>Schedules for Master Agreements</v>
          </cell>
          <cell r="H2660" t="str">
            <v>Nair, Ravindra</v>
          </cell>
          <cell r="I2660">
            <v>41613</v>
          </cell>
          <cell r="J2660">
            <v>41214</v>
          </cell>
          <cell r="K2660">
            <v>42339</v>
          </cell>
          <cell r="L2660" t="str">
            <v>Active</v>
          </cell>
          <cell r="M2660" t="str">
            <v>Executed</v>
          </cell>
          <cell r="N2660">
            <v>41624</v>
          </cell>
          <cell r="O2660" t="str">
            <v>Parallel_Return_to_Edit_Mode</v>
          </cell>
          <cell r="P2660" t="str">
            <v>Murphy, Alicia</v>
          </cell>
          <cell r="R2660" t="str">
            <v>Carla Salazar</v>
          </cell>
          <cell r="S2660" t="str">
            <v>Kara Slemko</v>
          </cell>
          <cell r="T2660" t="str">
            <v>Stephanie Graham</v>
          </cell>
          <cell r="U2660" t="str">
            <v>H - Horizon</v>
          </cell>
          <cell r="V2660" t="str">
            <v>Bitumen Production</v>
          </cell>
          <cell r="W2660" t="str">
            <v>45 Days net terms</v>
          </cell>
          <cell r="X2660">
            <v>273932.09999999998</v>
          </cell>
          <cell r="Y2660">
            <v>5172</v>
          </cell>
          <cell r="Z2660">
            <v>49787.1</v>
          </cell>
        </row>
        <row r="2661">
          <cell r="A2661" t="str">
            <v>803463-8-1</v>
          </cell>
          <cell r="B2661" t="str">
            <v>803463-8</v>
          </cell>
          <cell r="C2661">
            <v>1</v>
          </cell>
          <cell r="D2661">
            <v>405461</v>
          </cell>
          <cell r="E2661" t="str">
            <v>Westburne West</v>
          </cell>
          <cell r="F2661" t="str">
            <v>Rockwell Automation Course CCP299</v>
          </cell>
          <cell r="G2661" t="str">
            <v>Schedules for Master Agreements</v>
          </cell>
          <cell r="H2661" t="str">
            <v>Nair, Ravindra</v>
          </cell>
          <cell r="I2661">
            <v>41613</v>
          </cell>
          <cell r="J2661">
            <v>41214</v>
          </cell>
          <cell r="K2661">
            <v>42339</v>
          </cell>
          <cell r="L2661" t="str">
            <v>Active</v>
          </cell>
          <cell r="M2661" t="str">
            <v>Executed</v>
          </cell>
          <cell r="N2661">
            <v>41624</v>
          </cell>
          <cell r="O2661" t="str">
            <v>Execute Contract</v>
          </cell>
          <cell r="P2661" t="str">
            <v>Brant, Edna</v>
          </cell>
          <cell r="Q2661" t="str">
            <v>Brant, Edna</v>
          </cell>
          <cell r="R2661" t="str">
            <v>Carla Salazar</v>
          </cell>
          <cell r="S2661" t="str">
            <v>Kara Slemko</v>
          </cell>
          <cell r="T2661" t="str">
            <v>Stephanie Graham</v>
          </cell>
          <cell r="U2661" t="str">
            <v>H - Horizon</v>
          </cell>
          <cell r="V2661" t="str">
            <v>Bitumen Production</v>
          </cell>
          <cell r="W2661" t="str">
            <v>45 Days net terms</v>
          </cell>
          <cell r="X2661">
            <v>273932.09999999998</v>
          </cell>
          <cell r="Y2661">
            <v>5172</v>
          </cell>
          <cell r="Z2661">
            <v>49787.1</v>
          </cell>
        </row>
        <row r="2662">
          <cell r="A2662" t="str">
            <v>803463-8-1</v>
          </cell>
          <cell r="B2662" t="str">
            <v>803463-8</v>
          </cell>
          <cell r="C2662">
            <v>1</v>
          </cell>
          <cell r="D2662">
            <v>405461</v>
          </cell>
          <cell r="E2662" t="str">
            <v>Westburne West</v>
          </cell>
          <cell r="F2662" t="str">
            <v>Rockwell Automation Course CCP299</v>
          </cell>
          <cell r="G2662" t="str">
            <v>Schedules for Master Agreements</v>
          </cell>
          <cell r="H2662" t="str">
            <v>Nair, Ravindra</v>
          </cell>
          <cell r="I2662">
            <v>41613</v>
          </cell>
          <cell r="J2662">
            <v>41214</v>
          </cell>
          <cell r="K2662">
            <v>42339</v>
          </cell>
          <cell r="L2662" t="str">
            <v>Active</v>
          </cell>
          <cell r="M2662" t="str">
            <v>Executed</v>
          </cell>
          <cell r="N2662">
            <v>41624</v>
          </cell>
          <cell r="O2662" t="str">
            <v>Approve Contract</v>
          </cell>
          <cell r="P2662" t="str">
            <v>Business Area Approver</v>
          </cell>
          <cell r="R2662" t="str">
            <v>Carla Salazar</v>
          </cell>
          <cell r="S2662" t="str">
            <v>Kara Slemko</v>
          </cell>
          <cell r="T2662" t="str">
            <v>Stephanie Graham</v>
          </cell>
          <cell r="U2662" t="str">
            <v>H - Horizon</v>
          </cell>
          <cell r="V2662" t="str">
            <v>Bitumen Production</v>
          </cell>
          <cell r="W2662" t="str">
            <v>45 Days net terms</v>
          </cell>
          <cell r="X2662">
            <v>273932.09999999998</v>
          </cell>
          <cell r="Y2662">
            <v>5172</v>
          </cell>
          <cell r="Z2662">
            <v>49787.1</v>
          </cell>
        </row>
        <row r="2663">
          <cell r="A2663" t="str">
            <v>803463-9-1</v>
          </cell>
          <cell r="B2663" t="str">
            <v>803463-9</v>
          </cell>
          <cell r="C2663">
            <v>1</v>
          </cell>
          <cell r="D2663">
            <v>40556001</v>
          </cell>
          <cell r="E2663" t="str">
            <v>Westburne West</v>
          </cell>
          <cell r="F2663" t="str">
            <v>DCU Expn-600V MCC-Rockwell -2014 Pre-Comm &amp; Commissioning</v>
          </cell>
          <cell r="G2663" t="str">
            <v>Schedules for Master Agreements</v>
          </cell>
          <cell r="H2663" t="str">
            <v>Shah, Nehal</v>
          </cell>
          <cell r="I2663">
            <v>41701</v>
          </cell>
          <cell r="J2663">
            <v>41455</v>
          </cell>
          <cell r="K2663">
            <v>42004</v>
          </cell>
          <cell r="L2663" t="str">
            <v>Active</v>
          </cell>
          <cell r="M2663" t="str">
            <v>Executed</v>
          </cell>
          <cell r="N2663">
            <v>41718</v>
          </cell>
          <cell r="O2663" t="str">
            <v>Edit New Supplement</v>
          </cell>
          <cell r="P2663" t="str">
            <v>Shah, Nehal</v>
          </cell>
          <cell r="Q2663" t="str">
            <v>Shah, Nehal</v>
          </cell>
          <cell r="R2663" t="str">
            <v>Ari Bronkhorst</v>
          </cell>
          <cell r="S2663" t="str">
            <v>Ari Bronkhorst</v>
          </cell>
          <cell r="T2663" t="str">
            <v>Stephanie Graham</v>
          </cell>
          <cell r="U2663" t="str">
            <v>H - Horizon</v>
          </cell>
          <cell r="V2663" t="str">
            <v>Major Projects</v>
          </cell>
          <cell r="W2663" t="str">
            <v>45 Days net terms</v>
          </cell>
          <cell r="X2663">
            <v>41965</v>
          </cell>
          <cell r="Y2663">
            <v>5172</v>
          </cell>
          <cell r="Z2663">
            <v>19250</v>
          </cell>
        </row>
        <row r="2664">
          <cell r="A2664" t="str">
            <v>803463-9-2</v>
          </cell>
          <cell r="B2664" t="str">
            <v>803463-9</v>
          </cell>
          <cell r="C2664">
            <v>2</v>
          </cell>
          <cell r="D2664">
            <v>40556002</v>
          </cell>
          <cell r="E2664" t="str">
            <v>Westburne West</v>
          </cell>
          <cell r="F2664" t="str">
            <v>Close out of Contract - Negative change order</v>
          </cell>
          <cell r="G2664" t="str">
            <v>Schedules for Master Agreements</v>
          </cell>
          <cell r="H2664" t="str">
            <v>Shah, Nehal</v>
          </cell>
          <cell r="I2664">
            <v>42740</v>
          </cell>
          <cell r="J2664">
            <v>41455</v>
          </cell>
          <cell r="K2664">
            <v>42004</v>
          </cell>
          <cell r="L2664" t="str">
            <v>Active</v>
          </cell>
          <cell r="M2664" t="str">
            <v>Pending Signed Copy Attachment</v>
          </cell>
          <cell r="O2664" t="str">
            <v>Execute Contract</v>
          </cell>
          <cell r="P2664" t="str">
            <v>Shah, Nehal</v>
          </cell>
          <cell r="R2664" t="str">
            <v>Ari Bronkhorst</v>
          </cell>
          <cell r="S2664" t="str">
            <v>Ari Bronkhorst</v>
          </cell>
          <cell r="T2664" t="str">
            <v>Stephanie Graham</v>
          </cell>
          <cell r="U2664" t="str">
            <v>H - Horizon</v>
          </cell>
          <cell r="V2664" t="str">
            <v>Major Projects</v>
          </cell>
          <cell r="W2664" t="str">
            <v>45 Days net terms</v>
          </cell>
          <cell r="X2664">
            <v>8037.25</v>
          </cell>
          <cell r="Y2664">
            <v>5172</v>
          </cell>
          <cell r="Z2664">
            <v>-33927.75</v>
          </cell>
        </row>
        <row r="2665">
          <cell r="A2665" t="str">
            <v>803472-2-1</v>
          </cell>
          <cell r="B2665" t="str">
            <v>803472-2</v>
          </cell>
          <cell r="C2665">
            <v>1</v>
          </cell>
          <cell r="D2665">
            <v>404372</v>
          </cell>
          <cell r="E2665" t="str">
            <v>DCR Inc</v>
          </cell>
          <cell r="F2665" t="str">
            <v>Fuel Service (BP and U2)</v>
          </cell>
          <cell r="G2665" t="str">
            <v>Schedules for Master Agreements</v>
          </cell>
          <cell r="H2665" t="str">
            <v>Odeleye, Lilian</v>
          </cell>
          <cell r="I2665">
            <v>41487</v>
          </cell>
          <cell r="J2665">
            <v>40602</v>
          </cell>
          <cell r="K2665">
            <v>41820</v>
          </cell>
          <cell r="L2665" t="str">
            <v>Complete</v>
          </cell>
          <cell r="M2665" t="str">
            <v>Executed</v>
          </cell>
          <cell r="N2665">
            <v>41555</v>
          </cell>
          <cell r="O2665" t="str">
            <v>Approve Contract</v>
          </cell>
          <cell r="P2665" t="str">
            <v>Commercial Operations Approver</v>
          </cell>
          <cell r="Q2665" t="str">
            <v>King, Brian</v>
          </cell>
          <cell r="R2665" t="str">
            <v>Marina Crawford</v>
          </cell>
          <cell r="S2665" t="str">
            <v>Kara Slemko</v>
          </cell>
          <cell r="T2665" t="str">
            <v>Stephanie Graham</v>
          </cell>
          <cell r="U2665" t="str">
            <v>H - Horizon</v>
          </cell>
          <cell r="V2665" t="str">
            <v>Bitumen Production</v>
          </cell>
          <cell r="W2665" t="str">
            <v>45 Days net terms</v>
          </cell>
          <cell r="X2665">
            <v>1902683.83</v>
          </cell>
          <cell r="Y2665">
            <v>142711</v>
          </cell>
          <cell r="Z2665">
            <v>864845.83</v>
          </cell>
        </row>
        <row r="2666">
          <cell r="A2666" t="str">
            <v>803472-2-2</v>
          </cell>
          <cell r="B2666" t="str">
            <v>803472-2</v>
          </cell>
          <cell r="C2666">
            <v>2</v>
          </cell>
          <cell r="D2666">
            <v>404372</v>
          </cell>
          <cell r="E2666" t="str">
            <v>DCR Inc</v>
          </cell>
          <cell r="F2666" t="str">
            <v>Fuel Service (BP and U2)</v>
          </cell>
          <cell r="G2666" t="str">
            <v>Schedules for Master Agreements</v>
          </cell>
          <cell r="H2666" t="str">
            <v>Castillo, Hector</v>
          </cell>
          <cell r="I2666">
            <v>41886</v>
          </cell>
          <cell r="J2666">
            <v>41821</v>
          </cell>
          <cell r="K2666">
            <v>42004</v>
          </cell>
          <cell r="L2666" t="str">
            <v>Complete</v>
          </cell>
          <cell r="M2666" t="str">
            <v>Executed</v>
          </cell>
          <cell r="N2666">
            <v>41897</v>
          </cell>
          <cell r="O2666" t="str">
            <v>Parallel_Return_to_Edit_Mode</v>
          </cell>
          <cell r="P2666" t="str">
            <v>Odeleye, Lilian</v>
          </cell>
          <cell r="R2666" t="str">
            <v>Carla Salazar</v>
          </cell>
          <cell r="S2666" t="str">
            <v>Kara Slemko</v>
          </cell>
          <cell r="T2666" t="str">
            <v>Stephanie Graham</v>
          </cell>
          <cell r="U2666" t="str">
            <v>H - Horizon</v>
          </cell>
          <cell r="V2666" t="str">
            <v>Bitumen Production</v>
          </cell>
          <cell r="W2666" t="str">
            <v>45 Days net terms</v>
          </cell>
          <cell r="X2666">
            <v>3652683.83</v>
          </cell>
          <cell r="Y2666">
            <v>142711</v>
          </cell>
          <cell r="Z2666">
            <v>1750000</v>
          </cell>
        </row>
        <row r="2667">
          <cell r="A2667" t="str">
            <v>803497-1-1</v>
          </cell>
          <cell r="B2667" t="str">
            <v>803497-1</v>
          </cell>
          <cell r="C2667">
            <v>1</v>
          </cell>
          <cell r="D2667">
            <v>404204</v>
          </cell>
          <cell r="E2667" t="str">
            <v>ConeTec Investigations Ltd.</v>
          </cell>
          <cell r="F2667" t="str">
            <v>Winter Pond Investigation Program</v>
          </cell>
          <cell r="G2667" t="str">
            <v>Schedules for Master Agreements</v>
          </cell>
          <cell r="H2667" t="str">
            <v>Panya, Yowchong</v>
          </cell>
          <cell r="I2667">
            <v>40934</v>
          </cell>
          <cell r="J2667">
            <v>40954</v>
          </cell>
          <cell r="K2667">
            <v>40978</v>
          </cell>
          <cell r="L2667" t="str">
            <v>Complete</v>
          </cell>
          <cell r="M2667" t="str">
            <v>Executed</v>
          </cell>
          <cell r="N2667">
            <v>40945</v>
          </cell>
          <cell r="O2667" t="str">
            <v>Parallel_Return_to_Edit_Mode</v>
          </cell>
          <cell r="P2667" t="str">
            <v>Panya, Yowchong</v>
          </cell>
          <cell r="R2667" t="str">
            <v>Marina Crawford</v>
          </cell>
          <cell r="S2667" t="str">
            <v>Ron Laing</v>
          </cell>
          <cell r="T2667" t="str">
            <v>Karen Almadi</v>
          </cell>
          <cell r="U2667" t="str">
            <v>H - Horizon</v>
          </cell>
          <cell r="V2667" t="str">
            <v>Bitumen Production</v>
          </cell>
          <cell r="W2667" t="str">
            <v>45 Days net terms</v>
          </cell>
          <cell r="X2667">
            <v>169750</v>
          </cell>
          <cell r="Y2667">
            <v>590178</v>
          </cell>
          <cell r="Z2667">
            <v>91250</v>
          </cell>
        </row>
        <row r="2668">
          <cell r="A2668" t="str">
            <v>803497-1-2</v>
          </cell>
          <cell r="B2668" t="str">
            <v>803497-1</v>
          </cell>
          <cell r="C2668">
            <v>2</v>
          </cell>
          <cell r="D2668">
            <v>404204</v>
          </cell>
          <cell r="E2668" t="str">
            <v>ConeTec Investigations Ltd.</v>
          </cell>
          <cell r="F2668" t="str">
            <v>Winter Pond Investigation Program</v>
          </cell>
          <cell r="G2668" t="str">
            <v>Schedules for Master Agreements</v>
          </cell>
          <cell r="H2668" t="str">
            <v>Leonardo, Arlene</v>
          </cell>
          <cell r="I2668">
            <v>41031</v>
          </cell>
          <cell r="J2668">
            <v>41151</v>
          </cell>
          <cell r="K2668">
            <v>41162</v>
          </cell>
          <cell r="L2668" t="str">
            <v>Complete</v>
          </cell>
          <cell r="M2668" t="str">
            <v>Executed</v>
          </cell>
          <cell r="N2668">
            <v>41072</v>
          </cell>
          <cell r="O2668" t="str">
            <v>Edit New Supplement</v>
          </cell>
          <cell r="P2668" t="str">
            <v>Panya, Yowchong</v>
          </cell>
          <cell r="Q2668" t="str">
            <v>Panya, Yowchong</v>
          </cell>
          <cell r="R2668" t="str">
            <v>Marina Crawford</v>
          </cell>
          <cell r="S2668" t="str">
            <v>Ron Laing</v>
          </cell>
          <cell r="T2668" t="str">
            <v>Karen Almadi</v>
          </cell>
          <cell r="U2668" t="str">
            <v>H - Horizon</v>
          </cell>
          <cell r="V2668" t="str">
            <v>Bitumen Production</v>
          </cell>
          <cell r="W2668" t="str">
            <v>45 Days net terms</v>
          </cell>
          <cell r="X2668">
            <v>719750</v>
          </cell>
          <cell r="Y2668">
            <v>590178</v>
          </cell>
          <cell r="Z2668">
            <v>550000</v>
          </cell>
        </row>
        <row r="2669">
          <cell r="A2669" t="str">
            <v>803497-1-5</v>
          </cell>
          <cell r="B2669" t="str">
            <v>803497-1</v>
          </cell>
          <cell r="C2669">
            <v>5</v>
          </cell>
          <cell r="D2669">
            <v>404204</v>
          </cell>
          <cell r="E2669" t="str">
            <v>ConeTec Investigations Ltd.</v>
          </cell>
          <cell r="F2669" t="str">
            <v>2013 Tailings Pond Investigation</v>
          </cell>
          <cell r="G2669" t="str">
            <v>Schedules for Master Agreements</v>
          </cell>
          <cell r="H2669" t="str">
            <v>Leonardo, Arlene</v>
          </cell>
          <cell r="I2669">
            <v>41464</v>
          </cell>
          <cell r="J2669">
            <v>41466</v>
          </cell>
          <cell r="K2669">
            <v>41639</v>
          </cell>
          <cell r="L2669" t="str">
            <v>Complete</v>
          </cell>
          <cell r="M2669" t="str">
            <v>Executed</v>
          </cell>
          <cell r="N2669">
            <v>41466</v>
          </cell>
          <cell r="O2669" t="str">
            <v>Parallel_Return_to_Edit_Mode</v>
          </cell>
          <cell r="P2669" t="str">
            <v>Leonardo, Arlene</v>
          </cell>
          <cell r="R2669" t="str">
            <v>Marina Crawford</v>
          </cell>
          <cell r="S2669" t="str">
            <v>Ron Laing</v>
          </cell>
          <cell r="T2669" t="str">
            <v>Stephanie Graham</v>
          </cell>
          <cell r="U2669" t="str">
            <v>H - Horizon</v>
          </cell>
          <cell r="V2669" t="str">
            <v>Bitumen Production</v>
          </cell>
          <cell r="W2669" t="str">
            <v>45 Days net terms</v>
          </cell>
          <cell r="X2669">
            <v>1644750</v>
          </cell>
          <cell r="Y2669">
            <v>590178</v>
          </cell>
          <cell r="Z2669">
            <v>925000</v>
          </cell>
        </row>
        <row r="2670">
          <cell r="A2670" t="str">
            <v>803497-1-6</v>
          </cell>
          <cell r="B2670" t="str">
            <v>803497-1</v>
          </cell>
          <cell r="C2670">
            <v>6</v>
          </cell>
          <cell r="D2670">
            <v>404204</v>
          </cell>
          <cell r="E2670" t="str">
            <v>ConeTec Investigations Ltd.</v>
          </cell>
          <cell r="F2670" t="str">
            <v>MFT Spiking of Horizon Thickeners (Tech Dev)</v>
          </cell>
          <cell r="G2670" t="str">
            <v>Schedules for Master Agreements</v>
          </cell>
          <cell r="H2670" t="str">
            <v>Pritchard, Michella</v>
          </cell>
          <cell r="I2670">
            <v>41493</v>
          </cell>
          <cell r="J2670">
            <v>41466</v>
          </cell>
          <cell r="K2670">
            <v>41639</v>
          </cell>
          <cell r="L2670" t="str">
            <v>Complete</v>
          </cell>
          <cell r="M2670" t="str">
            <v>Executed</v>
          </cell>
          <cell r="N2670">
            <v>41507</v>
          </cell>
          <cell r="O2670" t="str">
            <v>Approve Contract</v>
          </cell>
          <cell r="P2670" t="str">
            <v>Commercial Operations Approver</v>
          </cell>
          <cell r="Q2670" t="str">
            <v>King, Brian</v>
          </cell>
          <cell r="R2670" t="str">
            <v>Carla Salazar</v>
          </cell>
          <cell r="S2670" t="str">
            <v>Ron Laing</v>
          </cell>
          <cell r="T2670" t="str">
            <v>Stephanie Graham</v>
          </cell>
          <cell r="U2670" t="str">
            <v>H - Horizon</v>
          </cell>
          <cell r="V2670" t="str">
            <v>Bitumen Production</v>
          </cell>
          <cell r="W2670" t="str">
            <v>45 Days net terms</v>
          </cell>
          <cell r="X2670">
            <v>1684179</v>
          </cell>
          <cell r="Y2670">
            <v>590178</v>
          </cell>
          <cell r="Z2670">
            <v>39429</v>
          </cell>
        </row>
        <row r="2671">
          <cell r="A2671" t="str">
            <v>803499-1</v>
          </cell>
          <cell r="B2671">
            <v>803499</v>
          </cell>
          <cell r="C2671">
            <v>1</v>
          </cell>
          <cell r="D2671">
            <v>402388</v>
          </cell>
          <cell r="E2671" t="str">
            <v>Kal Tire # 328</v>
          </cell>
          <cell r="F2671" t="str">
            <v>Tri party OTR Tire Agreement - Kal Tire, Bridgestone and Canadian Natural</v>
          </cell>
          <cell r="G2671" t="str">
            <v>Purchase Order</v>
          </cell>
          <cell r="H2671" t="str">
            <v>DeBona, William</v>
          </cell>
          <cell r="I2671">
            <v>40604</v>
          </cell>
          <cell r="J2671">
            <v>40544</v>
          </cell>
          <cell r="K2671">
            <v>42369</v>
          </cell>
          <cell r="L2671" t="str">
            <v>Active</v>
          </cell>
          <cell r="M2671" t="str">
            <v>Executed</v>
          </cell>
          <cell r="N2671">
            <v>41011</v>
          </cell>
          <cell r="O2671" t="str">
            <v>Edit New Supplement</v>
          </cell>
          <cell r="P2671" t="str">
            <v>Romero, Domingo</v>
          </cell>
          <cell r="Q2671" t="str">
            <v>Romero, Domingo</v>
          </cell>
          <cell r="R2671" t="str">
            <v>Carla Salazar</v>
          </cell>
          <cell r="S2671" t="str">
            <v>Ron Laing</v>
          </cell>
          <cell r="T2671" t="str">
            <v>Stephanie Graham</v>
          </cell>
          <cell r="U2671" t="str">
            <v>H - Horizon</v>
          </cell>
          <cell r="V2671" t="str">
            <v>Mining</v>
          </cell>
          <cell r="W2671" t="str">
            <v>45 Days net terms</v>
          </cell>
          <cell r="X2671">
            <v>67345974.409999996</v>
          </cell>
          <cell r="Y2671">
            <v>636805</v>
          </cell>
          <cell r="Z2671">
            <v>53841679.829999998</v>
          </cell>
        </row>
        <row r="2672">
          <cell r="A2672" t="str">
            <v>803502-1</v>
          </cell>
          <cell r="B2672">
            <v>803502</v>
          </cell>
          <cell r="C2672">
            <v>1</v>
          </cell>
          <cell r="D2672">
            <v>403602</v>
          </cell>
          <cell r="E2672" t="str">
            <v>Ludwig Associates Engineering Ltd</v>
          </cell>
          <cell r="F2672" t="str">
            <v>Engineering Analysis of Corrosion Scale</v>
          </cell>
          <cell r="G2672" t="str">
            <v>Purchase Order</v>
          </cell>
          <cell r="H2672" t="str">
            <v>Wang, Cathy</v>
          </cell>
          <cell r="I2672">
            <v>40610</v>
          </cell>
          <cell r="J2672">
            <v>40544</v>
          </cell>
          <cell r="K2672">
            <v>40939</v>
          </cell>
          <cell r="L2672" t="str">
            <v>Complete</v>
          </cell>
          <cell r="M2672" t="str">
            <v>Executed</v>
          </cell>
          <cell r="N2672">
            <v>40653</v>
          </cell>
          <cell r="O2672" t="str">
            <v>Edit New Supplement</v>
          </cell>
          <cell r="P2672" t="str">
            <v>Ortiz, Lucy</v>
          </cell>
          <cell r="Q2672" t="str">
            <v>Ortiz, Lucy</v>
          </cell>
          <cell r="R2672" t="str">
            <v>Marina Crawford</v>
          </cell>
          <cell r="S2672" t="str">
            <v>Ron Laing</v>
          </cell>
          <cell r="T2672" t="str">
            <v>Karen Almadi</v>
          </cell>
          <cell r="U2672" t="str">
            <v>H - Horizon</v>
          </cell>
          <cell r="V2672" t="str">
            <v>Bitumen Production</v>
          </cell>
          <cell r="W2672" t="str">
            <v>45 Days net terms</v>
          </cell>
          <cell r="X2672">
            <v>12985</v>
          </cell>
          <cell r="Y2672">
            <v>597307</v>
          </cell>
          <cell r="Z2672">
            <v>12985</v>
          </cell>
        </row>
        <row r="2673">
          <cell r="A2673" t="str">
            <v>803503-1</v>
          </cell>
          <cell r="B2673">
            <v>803503</v>
          </cell>
          <cell r="C2673">
            <v>1</v>
          </cell>
          <cell r="D2673">
            <v>404020</v>
          </cell>
          <cell r="E2673" t="str">
            <v>Ludwig Associates Ltd</v>
          </cell>
          <cell r="F2673" t="str">
            <v>Mechanical Testing</v>
          </cell>
          <cell r="G2673" t="str">
            <v>Purchase Order</v>
          </cell>
          <cell r="H2673" t="str">
            <v>Wang, Cathy</v>
          </cell>
          <cell r="I2673">
            <v>40610</v>
          </cell>
          <cell r="J2673">
            <v>40483</v>
          </cell>
          <cell r="K2673">
            <v>40939</v>
          </cell>
          <cell r="L2673" t="str">
            <v>Complete</v>
          </cell>
          <cell r="M2673" t="str">
            <v>Executed</v>
          </cell>
          <cell r="N2673">
            <v>40653</v>
          </cell>
          <cell r="O2673" t="str">
            <v>Approve Contract</v>
          </cell>
          <cell r="P2673" t="str">
            <v>Supply Management Approver</v>
          </cell>
          <cell r="Q2673" t="str">
            <v>Crawford, Marina</v>
          </cell>
          <cell r="R2673" t="str">
            <v>Marina Crawford</v>
          </cell>
          <cell r="S2673" t="str">
            <v>Ron Laing</v>
          </cell>
          <cell r="T2673" t="str">
            <v>Karen Almadi</v>
          </cell>
          <cell r="U2673" t="str">
            <v>H - Horizon</v>
          </cell>
          <cell r="V2673" t="str">
            <v>Bitumen Production</v>
          </cell>
          <cell r="W2673" t="str">
            <v>30 Days net terms</v>
          </cell>
          <cell r="X2673">
            <v>35500</v>
          </cell>
          <cell r="Y2673">
            <v>1811</v>
          </cell>
          <cell r="Z2673">
            <v>35500</v>
          </cell>
        </row>
        <row r="2674">
          <cell r="A2674" t="str">
            <v>803504-1</v>
          </cell>
          <cell r="B2674">
            <v>803504</v>
          </cell>
          <cell r="C2674">
            <v>1</v>
          </cell>
          <cell r="E2674" t="str">
            <v>Obsidian Petroleum Ltd</v>
          </cell>
          <cell r="F2674" t="str">
            <v>Greg Kamon SUP #1</v>
          </cell>
          <cell r="G2674" t="str">
            <v>Short Form Consulting Agreement</v>
          </cell>
          <cell r="H2674" t="str">
            <v>Iwamoto, Jaclyn</v>
          </cell>
          <cell r="I2674">
            <v>40603</v>
          </cell>
          <cell r="J2674">
            <v>40602</v>
          </cell>
          <cell r="K2674">
            <v>40966</v>
          </cell>
          <cell r="L2674" t="str">
            <v>Complete</v>
          </cell>
          <cell r="M2674" t="str">
            <v>Executed</v>
          </cell>
          <cell r="N2674">
            <v>40610</v>
          </cell>
          <cell r="O2674" t="str">
            <v>Approve Contract</v>
          </cell>
          <cell r="P2674" t="str">
            <v>Business Area Approver</v>
          </cell>
          <cell r="Q2674" t="str">
            <v>Nguyen, Tai</v>
          </cell>
          <cell r="R2674" t="str">
            <v>Ronni Church</v>
          </cell>
          <cell r="S2674" t="str">
            <v>Ron Laing</v>
          </cell>
          <cell r="T2674" t="str">
            <v>Andrea SanVin</v>
          </cell>
          <cell r="U2674" t="str">
            <v>C - Conventional</v>
          </cell>
          <cell r="V2674" t="str">
            <v>All</v>
          </cell>
          <cell r="W2674" t="str">
            <v>45 Days net terms</v>
          </cell>
          <cell r="X2674">
            <v>51870</v>
          </cell>
          <cell r="Y2674">
            <v>148104</v>
          </cell>
          <cell r="Z2674">
            <v>51870</v>
          </cell>
        </row>
        <row r="2675">
          <cell r="A2675" t="str">
            <v>803511-1</v>
          </cell>
          <cell r="B2675">
            <v>803511</v>
          </cell>
          <cell r="C2675">
            <v>1</v>
          </cell>
          <cell r="D2675">
            <v>404245</v>
          </cell>
          <cell r="E2675" t="str">
            <v>Spectral Design Ltd</v>
          </cell>
          <cell r="F2675" t="str">
            <v>SIS Proof Test Procedure Project</v>
          </cell>
          <cell r="G2675" t="str">
            <v>Purchase Order</v>
          </cell>
          <cell r="H2675" t="str">
            <v>Borsini, Erwin</v>
          </cell>
          <cell r="I2675">
            <v>40997</v>
          </cell>
          <cell r="J2675">
            <v>40603</v>
          </cell>
          <cell r="K2675">
            <v>41152</v>
          </cell>
          <cell r="L2675" t="str">
            <v>Complete</v>
          </cell>
          <cell r="M2675" t="str">
            <v>Executed</v>
          </cell>
          <cell r="N2675">
            <v>41024</v>
          </cell>
          <cell r="O2675" t="str">
            <v>Edit New Supplement</v>
          </cell>
          <cell r="P2675" t="str">
            <v>Borsini, Erwin</v>
          </cell>
          <cell r="Q2675" t="str">
            <v>Borsini, Erwin</v>
          </cell>
          <cell r="R2675" t="str">
            <v>Marina Crawford</v>
          </cell>
          <cell r="S2675" t="str">
            <v>Ron Laing</v>
          </cell>
          <cell r="T2675" t="str">
            <v>Karen Almadi</v>
          </cell>
          <cell r="U2675" t="str">
            <v>H - Horizon</v>
          </cell>
          <cell r="V2675" t="str">
            <v>Upgrading &amp; Utilitie - Upgrading &amp; Utilities</v>
          </cell>
          <cell r="W2675" t="str">
            <v>45 Days net terms</v>
          </cell>
          <cell r="X2675">
            <v>215000</v>
          </cell>
          <cell r="Y2675">
            <v>705476</v>
          </cell>
          <cell r="Z2675">
            <v>175000</v>
          </cell>
        </row>
        <row r="2676">
          <cell r="A2676" t="str">
            <v>803514-1-1</v>
          </cell>
          <cell r="B2676" t="str">
            <v>803514-1</v>
          </cell>
          <cell r="C2676">
            <v>1</v>
          </cell>
          <cell r="D2676">
            <v>404246</v>
          </cell>
          <cell r="E2676" t="str">
            <v>The Equity Engineering Group, Inc.</v>
          </cell>
          <cell r="F2676" t="str">
            <v>Schedules for Coker Rebuild - Damage Assessment of piping and equipment</v>
          </cell>
          <cell r="G2676" t="str">
            <v>Schedules for Master Agreements</v>
          </cell>
          <cell r="H2676" t="str">
            <v>Duarte, Rafael</v>
          </cell>
          <cell r="I2676">
            <v>40639</v>
          </cell>
          <cell r="J2676">
            <v>40590</v>
          </cell>
          <cell r="K2676">
            <v>40724</v>
          </cell>
          <cell r="L2676" t="str">
            <v>Complete</v>
          </cell>
          <cell r="M2676" t="str">
            <v>Executed</v>
          </cell>
          <cell r="N2676">
            <v>40674</v>
          </cell>
          <cell r="O2676" t="str">
            <v>Edit New Supplement</v>
          </cell>
          <cell r="P2676" t="str">
            <v>Duarte, Rafael</v>
          </cell>
          <cell r="Q2676" t="str">
            <v>Duarte, Rafael</v>
          </cell>
          <cell r="R2676" t="str">
            <v>Siddhartho Mukherjee</v>
          </cell>
          <cell r="S2676" t="str">
            <v>Ron Laing</v>
          </cell>
          <cell r="T2676" t="str">
            <v>Stephanie Graham</v>
          </cell>
          <cell r="U2676" t="str">
            <v>H - Horizon</v>
          </cell>
          <cell r="V2676" t="str">
            <v>Major Projects</v>
          </cell>
          <cell r="W2676" t="str">
            <v>45 Days net terms</v>
          </cell>
          <cell r="X2676">
            <v>86000</v>
          </cell>
          <cell r="Y2676">
            <v>567376</v>
          </cell>
          <cell r="Z2676">
            <v>47000</v>
          </cell>
        </row>
        <row r="2677">
          <cell r="A2677" t="str">
            <v>803514-1-2</v>
          </cell>
          <cell r="B2677" t="str">
            <v>803514-1</v>
          </cell>
          <cell r="C2677">
            <v>2</v>
          </cell>
          <cell r="D2677">
            <v>40424602</v>
          </cell>
          <cell r="E2677" t="str">
            <v>The Equity Engineering Group, Inc.</v>
          </cell>
          <cell r="F2677" t="str">
            <v>Change order #2 Coker Rebuild - Damage Assessment of piping and equipment</v>
          </cell>
          <cell r="G2677" t="str">
            <v>Schedules for Master Agreements</v>
          </cell>
          <cell r="H2677" t="str">
            <v>Duarte, Rafael</v>
          </cell>
          <cell r="I2677">
            <v>40731</v>
          </cell>
          <cell r="J2677">
            <v>40590</v>
          </cell>
          <cell r="K2677">
            <v>40724</v>
          </cell>
          <cell r="L2677" t="str">
            <v>Complete</v>
          </cell>
          <cell r="M2677" t="str">
            <v>Executed</v>
          </cell>
          <cell r="N2677">
            <v>40777</v>
          </cell>
          <cell r="O2677" t="str">
            <v>Approve Contract</v>
          </cell>
          <cell r="P2677" t="str">
            <v>Commercial Operations Approver</v>
          </cell>
          <cell r="Q2677" t="str">
            <v>Mukherjee, Siddhartho</v>
          </cell>
          <cell r="R2677" t="str">
            <v>Siddhartho Mukherjee</v>
          </cell>
          <cell r="S2677" t="str">
            <v>Ron Laing</v>
          </cell>
          <cell r="T2677" t="str">
            <v>Stephanie Graham</v>
          </cell>
          <cell r="U2677" t="str">
            <v>H - Horizon</v>
          </cell>
          <cell r="V2677" t="str">
            <v>Major Projects</v>
          </cell>
          <cell r="W2677" t="str">
            <v>45 Days net terms</v>
          </cell>
          <cell r="X2677">
            <v>177000</v>
          </cell>
          <cell r="Y2677">
            <v>567376</v>
          </cell>
          <cell r="Z2677">
            <v>91000</v>
          </cell>
        </row>
        <row r="2678">
          <cell r="A2678" t="str">
            <v>803517-1-1</v>
          </cell>
          <cell r="B2678" t="str">
            <v>803517-1</v>
          </cell>
          <cell r="C2678">
            <v>1</v>
          </cell>
          <cell r="D2678">
            <v>404248</v>
          </cell>
          <cell r="E2678" t="str">
            <v>ClearWater Energy Services LP</v>
          </cell>
          <cell r="F2678" t="str">
            <v>24-PB-3A CCO Liner Installation</v>
          </cell>
          <cell r="G2678" t="str">
            <v>Schedules for Master Agreements</v>
          </cell>
          <cell r="H2678" t="str">
            <v>Leonardo, Arlene</v>
          </cell>
          <cell r="I2678">
            <v>40666</v>
          </cell>
          <cell r="J2678">
            <v>40620</v>
          </cell>
          <cell r="K2678">
            <v>40694</v>
          </cell>
          <cell r="L2678" t="str">
            <v>Complete</v>
          </cell>
          <cell r="M2678" t="str">
            <v>Executed</v>
          </cell>
          <cell r="N2678">
            <v>40723</v>
          </cell>
          <cell r="O2678" t="str">
            <v>Edit New Supplement</v>
          </cell>
          <cell r="P2678" t="str">
            <v>Leonardo, Arlene</v>
          </cell>
          <cell r="Q2678" t="str">
            <v>Leonardo, Arlene</v>
          </cell>
          <cell r="R2678" t="str">
            <v>Marina Crawford</v>
          </cell>
          <cell r="S2678" t="str">
            <v>Ron Laing</v>
          </cell>
          <cell r="T2678" t="str">
            <v>Karen Almadi</v>
          </cell>
          <cell r="U2678" t="str">
            <v>H - Horizon</v>
          </cell>
          <cell r="V2678" t="str">
            <v>Bitumen Production</v>
          </cell>
          <cell r="W2678" t="str">
            <v>45 Days net terms</v>
          </cell>
          <cell r="X2678">
            <v>1800000</v>
          </cell>
          <cell r="Y2678">
            <v>17853</v>
          </cell>
          <cell r="Z2678">
            <v>900000</v>
          </cell>
        </row>
        <row r="2679">
          <cell r="A2679" t="str">
            <v>803517-1-2</v>
          </cell>
          <cell r="B2679" t="str">
            <v>803517-1</v>
          </cell>
          <cell r="C2679">
            <v>2</v>
          </cell>
          <cell r="D2679">
            <v>404248</v>
          </cell>
          <cell r="E2679" t="str">
            <v>ClearWater Energy Services LP</v>
          </cell>
          <cell r="F2679" t="str">
            <v>Additional Working Days for 24-PB-3A &amp; 28-PB-1</v>
          </cell>
          <cell r="G2679" t="str">
            <v>Schedules for Master Agreements</v>
          </cell>
          <cell r="H2679" t="str">
            <v>Moghul, Adnan</v>
          </cell>
          <cell r="I2679">
            <v>40723</v>
          </cell>
          <cell r="J2679">
            <v>40620</v>
          </cell>
          <cell r="K2679">
            <v>40694</v>
          </cell>
          <cell r="L2679" t="str">
            <v>Complete</v>
          </cell>
          <cell r="M2679" t="str">
            <v>Executed</v>
          </cell>
          <cell r="N2679">
            <v>40731</v>
          </cell>
          <cell r="O2679" t="str">
            <v>Approve Contract</v>
          </cell>
          <cell r="P2679" t="str">
            <v>Commercial Operations Approver</v>
          </cell>
          <cell r="Q2679" t="str">
            <v>Harder, Leon</v>
          </cell>
          <cell r="R2679" t="str">
            <v>Marina Crawford</v>
          </cell>
          <cell r="S2679" t="str">
            <v>Ron Laing</v>
          </cell>
          <cell r="T2679" t="str">
            <v>Karen Almadi</v>
          </cell>
          <cell r="U2679" t="str">
            <v>H - Horizon</v>
          </cell>
          <cell r="V2679" t="str">
            <v>Bitumen Production</v>
          </cell>
          <cell r="W2679" t="str">
            <v>45 Days net terms</v>
          </cell>
          <cell r="X2679">
            <v>3450000</v>
          </cell>
          <cell r="Y2679">
            <v>17853</v>
          </cell>
          <cell r="Z2679">
            <v>1650000</v>
          </cell>
        </row>
        <row r="2680">
          <cell r="A2680" t="str">
            <v>803517-1-3</v>
          </cell>
          <cell r="B2680" t="str">
            <v>803517-1</v>
          </cell>
          <cell r="C2680">
            <v>3</v>
          </cell>
          <cell r="D2680">
            <v>404248</v>
          </cell>
          <cell r="E2680" t="str">
            <v>ClearWater Energy Services LP</v>
          </cell>
          <cell r="F2680" t="str">
            <v>To Install Wide Return Rails</v>
          </cell>
          <cell r="G2680" t="str">
            <v>Schedules for Master Agreements</v>
          </cell>
          <cell r="H2680" t="str">
            <v>Jiang, Steve</v>
          </cell>
          <cell r="I2680">
            <v>40960</v>
          </cell>
          <cell r="J2680">
            <v>40959</v>
          </cell>
          <cell r="K2680">
            <v>41274</v>
          </cell>
          <cell r="L2680" t="str">
            <v>Complete</v>
          </cell>
          <cell r="M2680" t="str">
            <v>Executed</v>
          </cell>
          <cell r="N2680">
            <v>40961</v>
          </cell>
          <cell r="O2680" t="str">
            <v>Approve Contract</v>
          </cell>
          <cell r="P2680" t="str">
            <v>Business Area Approver</v>
          </cell>
          <cell r="R2680" t="str">
            <v>Marina Crawford</v>
          </cell>
          <cell r="S2680" t="str">
            <v>Ron Laing</v>
          </cell>
          <cell r="T2680" t="str">
            <v>Karen Almadi</v>
          </cell>
          <cell r="U2680" t="str">
            <v>H - Horizon</v>
          </cell>
          <cell r="V2680" t="str">
            <v>Bitumen Production</v>
          </cell>
          <cell r="W2680" t="str">
            <v>45 Days net terms</v>
          </cell>
          <cell r="X2680">
            <v>3600000</v>
          </cell>
          <cell r="Y2680">
            <v>17853</v>
          </cell>
          <cell r="Z2680">
            <v>150000</v>
          </cell>
        </row>
        <row r="2681">
          <cell r="A2681" t="str">
            <v>803517-1-4</v>
          </cell>
          <cell r="B2681" t="str">
            <v>803517-1</v>
          </cell>
          <cell r="C2681">
            <v>4</v>
          </cell>
          <cell r="D2681">
            <v>404248</v>
          </cell>
          <cell r="E2681" t="str">
            <v>ClearWater Energy Services LP</v>
          </cell>
          <cell r="F2681" t="str">
            <v>WO#252590 Shop Fabrication &amp; Field Work</v>
          </cell>
          <cell r="G2681" t="str">
            <v>Schedules for Master Agreements</v>
          </cell>
          <cell r="H2681" t="str">
            <v>Wagner, Courtney</v>
          </cell>
          <cell r="I2681">
            <v>40962</v>
          </cell>
          <cell r="J2681">
            <v>40959</v>
          </cell>
          <cell r="K2681">
            <v>41274</v>
          </cell>
          <cell r="L2681" t="str">
            <v>Complete</v>
          </cell>
          <cell r="M2681" t="str">
            <v>Executed</v>
          </cell>
          <cell r="N2681">
            <v>41037</v>
          </cell>
          <cell r="O2681" t="str">
            <v>Parallel_Return_to_Edit_Mode</v>
          </cell>
          <cell r="P2681" t="str">
            <v>Jiang, Steve</v>
          </cell>
          <cell r="R2681" t="str">
            <v>Marina Crawford</v>
          </cell>
          <cell r="S2681" t="str">
            <v>Ron Laing</v>
          </cell>
          <cell r="T2681" t="str">
            <v>Karen Almadi</v>
          </cell>
          <cell r="U2681" t="str">
            <v>H - Horizon</v>
          </cell>
          <cell r="V2681" t="str">
            <v>Bitumen Production</v>
          </cell>
          <cell r="W2681" t="str">
            <v>45 Days net terms</v>
          </cell>
          <cell r="X2681">
            <v>3630181</v>
          </cell>
          <cell r="Y2681">
            <v>17853</v>
          </cell>
          <cell r="Z2681">
            <v>30181</v>
          </cell>
        </row>
        <row r="2682">
          <cell r="A2682" t="str">
            <v>803517-1-5</v>
          </cell>
          <cell r="B2682" t="str">
            <v>803517-1</v>
          </cell>
          <cell r="C2682">
            <v>5</v>
          </cell>
          <cell r="D2682">
            <v>404248</v>
          </cell>
          <cell r="E2682" t="str">
            <v>ClearWater Energy Services LP</v>
          </cell>
          <cell r="F2682" t="str">
            <v>Various WO related to Installation of Spools</v>
          </cell>
          <cell r="G2682" t="str">
            <v>Schedules for Master Agreements</v>
          </cell>
          <cell r="H2682" t="str">
            <v>Padhy, Syama</v>
          </cell>
          <cell r="I2682">
            <v>41121</v>
          </cell>
          <cell r="J2682">
            <v>40959</v>
          </cell>
          <cell r="K2682">
            <v>41274</v>
          </cell>
          <cell r="L2682" t="str">
            <v>Complete</v>
          </cell>
          <cell r="M2682" t="str">
            <v>Executed</v>
          </cell>
          <cell r="N2682">
            <v>41141</v>
          </cell>
          <cell r="O2682" t="str">
            <v>Parallel_Return_to_Edit_Mode</v>
          </cell>
          <cell r="P2682" t="str">
            <v>Wagner, Courtney</v>
          </cell>
          <cell r="R2682" t="str">
            <v>Marina Crawford</v>
          </cell>
          <cell r="S2682" t="str">
            <v>Ron Laing</v>
          </cell>
          <cell r="T2682" t="str">
            <v>Karen Almadi</v>
          </cell>
          <cell r="U2682" t="str">
            <v>H - Horizon</v>
          </cell>
          <cell r="V2682" t="str">
            <v>Bitumen Production</v>
          </cell>
          <cell r="W2682" t="str">
            <v>45 Days net terms</v>
          </cell>
          <cell r="X2682">
            <v>3670181</v>
          </cell>
          <cell r="Y2682">
            <v>17853</v>
          </cell>
          <cell r="Z2682">
            <v>40000</v>
          </cell>
        </row>
        <row r="2683">
          <cell r="A2683" t="str">
            <v>803517-1-7</v>
          </cell>
          <cell r="B2683" t="str">
            <v>803517-1</v>
          </cell>
          <cell r="C2683">
            <v>7</v>
          </cell>
          <cell r="D2683">
            <v>404248</v>
          </cell>
          <cell r="E2683" t="str">
            <v>ClearWater Energy Services LP</v>
          </cell>
          <cell r="F2683" t="str">
            <v>Nov 2012-May 2013 Rates and Additional Scope for Tailings</v>
          </cell>
          <cell r="G2683" t="str">
            <v>Schedules for Master Agreements</v>
          </cell>
          <cell r="H2683" t="str">
            <v>Marshall, Selina</v>
          </cell>
          <cell r="I2683">
            <v>41366</v>
          </cell>
          <cell r="J2683">
            <v>41275</v>
          </cell>
          <cell r="K2683">
            <v>41639</v>
          </cell>
          <cell r="L2683" t="str">
            <v>Complete</v>
          </cell>
          <cell r="M2683" t="str">
            <v>Executed</v>
          </cell>
          <cell r="N2683">
            <v>41388</v>
          </cell>
          <cell r="O2683" t="str">
            <v>Parallel_Return_to_Edit_Mode</v>
          </cell>
          <cell r="P2683" t="str">
            <v>Marshall, Selina</v>
          </cell>
          <cell r="R2683" t="str">
            <v>Marina Crawford</v>
          </cell>
          <cell r="S2683" t="str">
            <v>Ron Laing</v>
          </cell>
          <cell r="T2683" t="str">
            <v>Karen Almadi</v>
          </cell>
          <cell r="U2683" t="str">
            <v>H - Horizon</v>
          </cell>
          <cell r="V2683" t="str">
            <v>Bitumen Production</v>
          </cell>
          <cell r="W2683" t="str">
            <v>45 Days net terms</v>
          </cell>
          <cell r="X2683">
            <v>5270181</v>
          </cell>
          <cell r="Y2683">
            <v>17853</v>
          </cell>
          <cell r="Z2683">
            <v>1600000</v>
          </cell>
        </row>
        <row r="2684">
          <cell r="A2684" t="str">
            <v>803517-1-8</v>
          </cell>
          <cell r="B2684" t="str">
            <v>803517-1</v>
          </cell>
          <cell r="C2684">
            <v>8</v>
          </cell>
          <cell r="D2684">
            <v>404248</v>
          </cell>
          <cell r="E2684" t="str">
            <v>ClearWater Energy Services LP</v>
          </cell>
          <cell r="F2684" t="str">
            <v>May 2013 -Nov 2013 Rates</v>
          </cell>
          <cell r="G2684" t="str">
            <v>Schedules for Master Agreements</v>
          </cell>
          <cell r="H2684" t="str">
            <v>Baldwin, Charity</v>
          </cell>
          <cell r="I2684">
            <v>41396</v>
          </cell>
          <cell r="J2684">
            <v>41275</v>
          </cell>
          <cell r="K2684">
            <v>41639</v>
          </cell>
          <cell r="L2684" t="str">
            <v>Complete</v>
          </cell>
          <cell r="M2684" t="str">
            <v>Executed</v>
          </cell>
          <cell r="N2684">
            <v>41445</v>
          </cell>
          <cell r="O2684" t="str">
            <v>Parallel_Return_to_Edit_Mode</v>
          </cell>
          <cell r="P2684" t="str">
            <v>Marshall, Selina</v>
          </cell>
          <cell r="R2684" t="str">
            <v>Carla Salazar</v>
          </cell>
          <cell r="S2684" t="str">
            <v>Ron Laing</v>
          </cell>
          <cell r="T2684" t="str">
            <v>Brian Bate</v>
          </cell>
          <cell r="U2684" t="str">
            <v>H - Horizon</v>
          </cell>
          <cell r="V2684" t="str">
            <v>Bitumen Production</v>
          </cell>
          <cell r="W2684" t="str">
            <v>45 Days net terms</v>
          </cell>
          <cell r="X2684">
            <v>5282599.5199999996</v>
          </cell>
          <cell r="Y2684">
            <v>17853</v>
          </cell>
          <cell r="Z2684">
            <v>12418.52</v>
          </cell>
        </row>
        <row r="2685">
          <cell r="A2685" t="str">
            <v>803517-2-1</v>
          </cell>
          <cell r="B2685" t="str">
            <v>803517-2</v>
          </cell>
          <cell r="C2685">
            <v>1</v>
          </cell>
          <cell r="D2685">
            <v>40510301</v>
          </cell>
          <cell r="E2685" t="str">
            <v>ClearWater Energy Services LP</v>
          </cell>
          <cell r="F2685" t="str">
            <v>Fabrication and procurement for tie-ins Type A</v>
          </cell>
          <cell r="G2685" t="str">
            <v>Schedules for Master Agreements</v>
          </cell>
          <cell r="H2685" t="str">
            <v>Bustamante, Jose</v>
          </cell>
          <cell r="I2685">
            <v>41317</v>
          </cell>
          <cell r="J2685">
            <v>41124</v>
          </cell>
          <cell r="K2685">
            <v>41213</v>
          </cell>
          <cell r="L2685" t="str">
            <v>Complete</v>
          </cell>
          <cell r="M2685" t="str">
            <v>Executed</v>
          </cell>
          <cell r="N2685">
            <v>41317</v>
          </cell>
          <cell r="O2685" t="str">
            <v>Approve Contract</v>
          </cell>
          <cell r="P2685" t="str">
            <v>Commercial Operations Approver</v>
          </cell>
          <cell r="Q2685" t="str">
            <v>Silva, Ismael</v>
          </cell>
          <cell r="R2685" t="str">
            <v>Don Guglielmin</v>
          </cell>
          <cell r="S2685" t="str">
            <v>Ron Laing</v>
          </cell>
          <cell r="T2685" t="str">
            <v>Paul Mendes</v>
          </cell>
          <cell r="U2685" t="str">
            <v>H - Horizon</v>
          </cell>
          <cell r="V2685" t="str">
            <v>Major Projects</v>
          </cell>
          <cell r="W2685" t="str">
            <v>45 Days net terms</v>
          </cell>
          <cell r="X2685">
            <v>294774</v>
          </cell>
          <cell r="Y2685">
            <v>17853</v>
          </cell>
          <cell r="Z2685">
            <v>134548</v>
          </cell>
        </row>
        <row r="2686">
          <cell r="A2686" t="str">
            <v>803517-4-1</v>
          </cell>
          <cell r="B2686" t="str">
            <v>803517-4</v>
          </cell>
          <cell r="C2686">
            <v>1</v>
          </cell>
          <cell r="D2686">
            <v>405235</v>
          </cell>
          <cell r="E2686" t="str">
            <v>ClearWater Energy Services LP</v>
          </cell>
          <cell r="F2686" t="str">
            <v>Field Installation of tie ins type A</v>
          </cell>
          <cell r="G2686" t="str">
            <v>Schedules for Master Agreements</v>
          </cell>
          <cell r="H2686" t="str">
            <v>Bustamante, Jose</v>
          </cell>
          <cell r="I2686">
            <v>42706</v>
          </cell>
          <cell r="J2686">
            <v>41194</v>
          </cell>
          <cell r="K2686">
            <v>41213</v>
          </cell>
          <cell r="L2686" t="str">
            <v>Complete</v>
          </cell>
          <cell r="M2686" t="str">
            <v>Executed</v>
          </cell>
          <cell r="N2686">
            <v>42723</v>
          </cell>
          <cell r="O2686" t="str">
            <v>Execute Contract</v>
          </cell>
          <cell r="P2686" t="str">
            <v>Bustamante, Jose</v>
          </cell>
          <cell r="Q2686" t="str">
            <v>Bustamante, Jose</v>
          </cell>
          <cell r="R2686" t="str">
            <v>Don Guglielmin</v>
          </cell>
          <cell r="S2686" t="str">
            <v>Ron Laing</v>
          </cell>
          <cell r="T2686" t="str">
            <v>Paul Mendes</v>
          </cell>
          <cell r="U2686" t="str">
            <v>H - Horizon</v>
          </cell>
          <cell r="V2686" t="str">
            <v>Major Projects</v>
          </cell>
          <cell r="W2686" t="str">
            <v>45 Days net terms</v>
          </cell>
          <cell r="X2686">
            <v>381425.05</v>
          </cell>
          <cell r="Y2686">
            <v>17853</v>
          </cell>
          <cell r="Z2686">
            <v>-118574.95</v>
          </cell>
        </row>
        <row r="2687">
          <cell r="A2687" t="str">
            <v>803517-5-2</v>
          </cell>
          <cell r="B2687" t="str">
            <v>803517-5</v>
          </cell>
          <cell r="C2687">
            <v>2</v>
          </cell>
          <cell r="D2687">
            <v>405440</v>
          </cell>
          <cell r="E2687" t="str">
            <v>ClearWater Energy Services LP</v>
          </cell>
          <cell r="F2687" t="str">
            <v>Additional Cost for Materials and Shop Time - Expedited</v>
          </cell>
          <cell r="G2687" t="str">
            <v>Schedules for Master Agreements</v>
          </cell>
          <cell r="H2687" t="str">
            <v>Murphy, Alicia</v>
          </cell>
          <cell r="I2687">
            <v>41449</v>
          </cell>
          <cell r="J2687">
            <v>41334</v>
          </cell>
          <cell r="K2687">
            <v>41455</v>
          </cell>
          <cell r="L2687" t="str">
            <v>Complete</v>
          </cell>
          <cell r="M2687" t="str">
            <v>Executed</v>
          </cell>
          <cell r="N2687">
            <v>41485</v>
          </cell>
          <cell r="O2687" t="str">
            <v>Execute Contract</v>
          </cell>
          <cell r="P2687" t="str">
            <v>Marshall, Selina</v>
          </cell>
          <cell r="Q2687" t="str">
            <v>Marshall, Selina</v>
          </cell>
          <cell r="R2687" t="str">
            <v>Kara Slemko</v>
          </cell>
          <cell r="S2687" t="str">
            <v>Kara Slemko</v>
          </cell>
          <cell r="T2687" t="str">
            <v>Stephanie Graham</v>
          </cell>
          <cell r="U2687" t="str">
            <v>H - Horizon</v>
          </cell>
          <cell r="V2687" t="str">
            <v>Bitumen Production</v>
          </cell>
          <cell r="W2687" t="str">
            <v>45 Days net terms</v>
          </cell>
          <cell r="X2687">
            <v>5043185.91</v>
          </cell>
          <cell r="Y2687">
            <v>17853</v>
          </cell>
          <cell r="Z2687">
            <v>117191</v>
          </cell>
        </row>
        <row r="2688">
          <cell r="A2688" t="str">
            <v>803517-5-2</v>
          </cell>
          <cell r="B2688" t="str">
            <v>803517-5</v>
          </cell>
          <cell r="C2688">
            <v>2</v>
          </cell>
          <cell r="D2688">
            <v>405440</v>
          </cell>
          <cell r="E2688" t="str">
            <v>ClearWater Energy Services LP</v>
          </cell>
          <cell r="F2688" t="str">
            <v>Additional Cost for Materials and Shop Time - Expedited</v>
          </cell>
          <cell r="G2688" t="str">
            <v>Schedules for Master Agreements</v>
          </cell>
          <cell r="H2688" t="str">
            <v>Murphy, Alicia</v>
          </cell>
          <cell r="I2688">
            <v>41449</v>
          </cell>
          <cell r="J2688">
            <v>41334</v>
          </cell>
          <cell r="K2688">
            <v>41455</v>
          </cell>
          <cell r="L2688" t="str">
            <v>Complete</v>
          </cell>
          <cell r="M2688" t="str">
            <v>Executed</v>
          </cell>
          <cell r="N2688">
            <v>41485</v>
          </cell>
          <cell r="O2688" t="str">
            <v>Parallel_Return_to_Edit_Mode</v>
          </cell>
          <cell r="P2688" t="str">
            <v>Marshall, Selina</v>
          </cell>
          <cell r="R2688" t="str">
            <v>Kara Slemko</v>
          </cell>
          <cell r="S2688" t="str">
            <v>Kara Slemko</v>
          </cell>
          <cell r="T2688" t="str">
            <v>Stephanie Graham</v>
          </cell>
          <cell r="U2688" t="str">
            <v>H - Horizon</v>
          </cell>
          <cell r="V2688" t="str">
            <v>Bitumen Production</v>
          </cell>
          <cell r="W2688" t="str">
            <v>45 Days net terms</v>
          </cell>
          <cell r="X2688">
            <v>5043185.91</v>
          </cell>
          <cell r="Y2688">
            <v>17853</v>
          </cell>
          <cell r="Z2688">
            <v>117191</v>
          </cell>
        </row>
        <row r="2689">
          <cell r="A2689" t="str">
            <v>803517-5-2</v>
          </cell>
          <cell r="B2689" t="str">
            <v>803517-5</v>
          </cell>
          <cell r="C2689">
            <v>2</v>
          </cell>
          <cell r="D2689">
            <v>405440</v>
          </cell>
          <cell r="E2689" t="str">
            <v>ClearWater Energy Services LP</v>
          </cell>
          <cell r="F2689" t="str">
            <v>Additional Cost for Materials and Shop Time - Expedited</v>
          </cell>
          <cell r="G2689" t="str">
            <v>Schedules for Master Agreements</v>
          </cell>
          <cell r="H2689" t="str">
            <v>Murphy, Alicia</v>
          </cell>
          <cell r="I2689">
            <v>41449</v>
          </cell>
          <cell r="J2689">
            <v>41334</v>
          </cell>
          <cell r="K2689">
            <v>41455</v>
          </cell>
          <cell r="L2689" t="str">
            <v>Complete</v>
          </cell>
          <cell r="M2689" t="str">
            <v>Executed</v>
          </cell>
          <cell r="N2689">
            <v>41485</v>
          </cell>
          <cell r="O2689" t="str">
            <v>Parallel_Return_to_Edit_Mode</v>
          </cell>
          <cell r="P2689" t="str">
            <v>Marshall, Selina</v>
          </cell>
          <cell r="R2689" t="str">
            <v>Kara Slemko</v>
          </cell>
          <cell r="S2689" t="str">
            <v>Kara Slemko</v>
          </cell>
          <cell r="T2689" t="str">
            <v>Stephanie Graham</v>
          </cell>
          <cell r="U2689" t="str">
            <v>H - Horizon</v>
          </cell>
          <cell r="V2689" t="str">
            <v>Bitumen Production</v>
          </cell>
          <cell r="W2689" t="str">
            <v>45 Days net terms</v>
          </cell>
          <cell r="X2689">
            <v>5043185.91</v>
          </cell>
          <cell r="Y2689">
            <v>17853</v>
          </cell>
          <cell r="Z2689">
            <v>117191</v>
          </cell>
        </row>
        <row r="2690">
          <cell r="A2690" t="str">
            <v>803517-5-2</v>
          </cell>
          <cell r="B2690" t="str">
            <v>803517-5</v>
          </cell>
          <cell r="C2690">
            <v>2</v>
          </cell>
          <cell r="D2690">
            <v>405440</v>
          </cell>
          <cell r="E2690" t="str">
            <v>ClearWater Energy Services LP</v>
          </cell>
          <cell r="F2690" t="str">
            <v>Additional Cost for Materials and Shop Time - Expedited</v>
          </cell>
          <cell r="G2690" t="str">
            <v>Schedules for Master Agreements</v>
          </cell>
          <cell r="H2690" t="str">
            <v>Murphy, Alicia</v>
          </cell>
          <cell r="I2690">
            <v>41449</v>
          </cell>
          <cell r="J2690">
            <v>41334</v>
          </cell>
          <cell r="K2690">
            <v>41455</v>
          </cell>
          <cell r="L2690" t="str">
            <v>Complete</v>
          </cell>
          <cell r="M2690" t="str">
            <v>Executed</v>
          </cell>
          <cell r="N2690">
            <v>41485</v>
          </cell>
          <cell r="O2690" t="str">
            <v>Edit New Supplement</v>
          </cell>
          <cell r="P2690" t="str">
            <v>Marshall, Selina</v>
          </cell>
          <cell r="Q2690" t="str">
            <v>Marshall, Selina</v>
          </cell>
          <cell r="R2690" t="str">
            <v>Kara Slemko</v>
          </cell>
          <cell r="S2690" t="str">
            <v>Kara Slemko</v>
          </cell>
          <cell r="T2690" t="str">
            <v>Stephanie Graham</v>
          </cell>
          <cell r="U2690" t="str">
            <v>H - Horizon</v>
          </cell>
          <cell r="V2690" t="str">
            <v>Bitumen Production</v>
          </cell>
          <cell r="W2690" t="str">
            <v>45 Days net terms</v>
          </cell>
          <cell r="X2690">
            <v>5043185.91</v>
          </cell>
          <cell r="Y2690">
            <v>17853</v>
          </cell>
          <cell r="Z2690">
            <v>117191</v>
          </cell>
        </row>
        <row r="2691">
          <cell r="A2691" t="str">
            <v>803518-1</v>
          </cell>
          <cell r="B2691">
            <v>803518</v>
          </cell>
          <cell r="C2691">
            <v>1</v>
          </cell>
          <cell r="D2691">
            <v>40378701</v>
          </cell>
          <cell r="E2691" t="str">
            <v>Big Eagle Limited Partnership</v>
          </cell>
          <cell r="F2691" t="str">
            <v>Nitrogen Supply to U2</v>
          </cell>
          <cell r="G2691" t="str">
            <v>Purchase Order</v>
          </cell>
          <cell r="H2691" t="str">
            <v>Baldwin, Charity</v>
          </cell>
          <cell r="I2691">
            <v>40623</v>
          </cell>
          <cell r="J2691">
            <v>40254</v>
          </cell>
          <cell r="K2691">
            <v>40633</v>
          </cell>
          <cell r="L2691" t="str">
            <v>Complete</v>
          </cell>
          <cell r="M2691" t="str">
            <v>Executed</v>
          </cell>
          <cell r="N2691">
            <v>40675</v>
          </cell>
          <cell r="O2691" t="str">
            <v>Approve Contract</v>
          </cell>
          <cell r="P2691" t="str">
            <v>Business Area Approver</v>
          </cell>
          <cell r="Q2691" t="str">
            <v>Banak, Neville</v>
          </cell>
          <cell r="R2691" t="str">
            <v>Sudip Kumar</v>
          </cell>
          <cell r="S2691" t="str">
            <v>Ron Laing</v>
          </cell>
          <cell r="T2691" t="str">
            <v>Karen Almadi</v>
          </cell>
          <cell r="U2691" t="str">
            <v>H - Horizon</v>
          </cell>
          <cell r="V2691" t="str">
            <v>Upgrading &amp; Utilitie - Upgrading &amp; Utilities</v>
          </cell>
          <cell r="W2691" t="str">
            <v>45 Days net terms</v>
          </cell>
          <cell r="X2691">
            <v>98975</v>
          </cell>
          <cell r="Y2691">
            <v>54270</v>
          </cell>
          <cell r="Z2691">
            <v>48975</v>
          </cell>
        </row>
        <row r="2692">
          <cell r="A2692" t="str">
            <v>803524-10-1</v>
          </cell>
          <cell r="B2692" t="str">
            <v>803524-10</v>
          </cell>
          <cell r="C2692">
            <v>1</v>
          </cell>
          <cell r="E2692" t="str">
            <v>Jacobs Canada Inc.</v>
          </cell>
          <cell r="F2692" t="str">
            <v>Kirby North - Construction Planning Services</v>
          </cell>
          <cell r="G2692" t="str">
            <v>Schedules for Master Agreements</v>
          </cell>
          <cell r="H2692" t="str">
            <v>Tajiri, Dorothy</v>
          </cell>
          <cell r="I2692">
            <v>41302</v>
          </cell>
          <cell r="J2692">
            <v>41176</v>
          </cell>
          <cell r="K2692">
            <v>41453</v>
          </cell>
          <cell r="L2692" t="str">
            <v>Complete</v>
          </cell>
          <cell r="M2692" t="str">
            <v>Executed</v>
          </cell>
          <cell r="N2692">
            <v>41620</v>
          </cell>
          <cell r="O2692" t="str">
            <v>Approve Contract</v>
          </cell>
          <cell r="P2692" t="str">
            <v>Business Area Approver</v>
          </cell>
          <cell r="Q2692" t="str">
            <v>Duda, Peter</v>
          </cell>
          <cell r="R2692" t="str">
            <v>Sudip Kumar</v>
          </cell>
          <cell r="S2692" t="str">
            <v>Sudip Kumar</v>
          </cell>
          <cell r="T2692" t="str">
            <v>Ronni Church</v>
          </cell>
          <cell r="U2692" t="str">
            <v>C - Conventional</v>
          </cell>
          <cell r="V2692" t="str">
            <v>Kirby</v>
          </cell>
          <cell r="W2692" t="str">
            <v>45 Days net terms</v>
          </cell>
          <cell r="X2692">
            <v>566163</v>
          </cell>
          <cell r="Y2692">
            <v>71967</v>
          </cell>
          <cell r="Z2692">
            <v>461466</v>
          </cell>
        </row>
        <row r="2693">
          <cell r="A2693" t="str">
            <v>803524-10-2</v>
          </cell>
          <cell r="B2693" t="str">
            <v>803524-10</v>
          </cell>
          <cell r="C2693">
            <v>2</v>
          </cell>
          <cell r="E2693" t="str">
            <v>Jacobs Canada Inc.</v>
          </cell>
          <cell r="F2693" t="str">
            <v>Kirby North - Construction Planning Services</v>
          </cell>
          <cell r="G2693" t="str">
            <v>Schedules for Master Agreements</v>
          </cell>
          <cell r="H2693" t="str">
            <v>Tajiri, Dorothy</v>
          </cell>
          <cell r="I2693">
            <v>41620</v>
          </cell>
          <cell r="J2693">
            <v>41176</v>
          </cell>
          <cell r="K2693">
            <v>41729</v>
          </cell>
          <cell r="L2693" t="str">
            <v>Complete</v>
          </cell>
          <cell r="M2693" t="str">
            <v>Executed</v>
          </cell>
          <cell r="N2693">
            <v>41625</v>
          </cell>
          <cell r="O2693" t="str">
            <v>Approve Contract</v>
          </cell>
          <cell r="P2693" t="str">
            <v>Business Area Approver</v>
          </cell>
          <cell r="Q2693" t="str">
            <v>Duda, Peter</v>
          </cell>
          <cell r="R2693" t="str">
            <v>Sudip Kumar</v>
          </cell>
          <cell r="S2693" t="str">
            <v>Sudip Kumar</v>
          </cell>
          <cell r="T2693" t="str">
            <v>Ronni Church</v>
          </cell>
          <cell r="U2693" t="str">
            <v>C - Conventional</v>
          </cell>
          <cell r="V2693" t="str">
            <v>Kirby</v>
          </cell>
          <cell r="W2693" t="str">
            <v>45 Days net terms</v>
          </cell>
          <cell r="X2693">
            <v>656490</v>
          </cell>
          <cell r="Y2693">
            <v>71967</v>
          </cell>
          <cell r="Z2693">
            <v>90327</v>
          </cell>
        </row>
        <row r="2694">
          <cell r="A2694" t="str">
            <v>803524-10-3</v>
          </cell>
          <cell r="B2694" t="str">
            <v>803524-10</v>
          </cell>
          <cell r="C2694">
            <v>3</v>
          </cell>
          <cell r="E2694" t="str">
            <v>Jacobs Canada Inc.</v>
          </cell>
          <cell r="F2694" t="str">
            <v>Kirby North - Construction Planning Services</v>
          </cell>
          <cell r="G2694" t="str">
            <v>Schedules for Master Agreements</v>
          </cell>
          <cell r="H2694" t="str">
            <v>Tajiri, Dorothy</v>
          </cell>
          <cell r="I2694">
            <v>41696</v>
          </cell>
          <cell r="J2694">
            <v>41176</v>
          </cell>
          <cell r="K2694">
            <v>41729</v>
          </cell>
          <cell r="L2694" t="str">
            <v>Complete</v>
          </cell>
          <cell r="M2694" t="str">
            <v>Executed</v>
          </cell>
          <cell r="N2694">
            <v>41712</v>
          </cell>
          <cell r="O2694" t="str">
            <v>Edit New Supplement</v>
          </cell>
          <cell r="P2694" t="str">
            <v>Tajiri, Dorothy</v>
          </cell>
          <cell r="Q2694" t="str">
            <v>Tajiri, Dorothy</v>
          </cell>
          <cell r="R2694" t="str">
            <v>Sudip Kumar</v>
          </cell>
          <cell r="S2694" t="str">
            <v>Sudip Kumar</v>
          </cell>
          <cell r="T2694" t="str">
            <v>Ronni Church</v>
          </cell>
          <cell r="U2694" t="str">
            <v>C - Conventional</v>
          </cell>
          <cell r="V2694" t="str">
            <v>Kirby</v>
          </cell>
          <cell r="W2694" t="str">
            <v>45 Days net terms</v>
          </cell>
          <cell r="X2694">
            <v>774230</v>
          </cell>
          <cell r="Y2694">
            <v>71967</v>
          </cell>
          <cell r="Z2694">
            <v>117740</v>
          </cell>
        </row>
        <row r="2695">
          <cell r="A2695" t="str">
            <v>803524-10-4</v>
          </cell>
          <cell r="B2695" t="str">
            <v>803524-10</v>
          </cell>
          <cell r="C2695">
            <v>4</v>
          </cell>
          <cell r="E2695" t="str">
            <v>Jacobs Canada Inc.</v>
          </cell>
          <cell r="F2695" t="str">
            <v>Kirby North - Construction Planning Services</v>
          </cell>
          <cell r="G2695" t="str">
            <v>Schedules for Master Agreements</v>
          </cell>
          <cell r="H2695" t="str">
            <v>Tajiri, Dorothy</v>
          </cell>
          <cell r="I2695">
            <v>41786</v>
          </cell>
          <cell r="J2695">
            <v>41176</v>
          </cell>
          <cell r="K2695">
            <v>41852</v>
          </cell>
          <cell r="L2695" t="str">
            <v>Complete</v>
          </cell>
          <cell r="M2695" t="str">
            <v>Executed</v>
          </cell>
          <cell r="N2695">
            <v>41849</v>
          </cell>
          <cell r="O2695" t="str">
            <v>Edit New Supplement</v>
          </cell>
          <cell r="P2695" t="str">
            <v>Tajiri, Dorothy</v>
          </cell>
          <cell r="Q2695" t="str">
            <v>Tajiri, Dorothy</v>
          </cell>
          <cell r="R2695" t="str">
            <v>Sudip Kumar</v>
          </cell>
          <cell r="S2695" t="str">
            <v>Sudip Kumar</v>
          </cell>
          <cell r="T2695" t="str">
            <v>Steve Brown</v>
          </cell>
          <cell r="U2695" t="str">
            <v>C - Conventional</v>
          </cell>
          <cell r="V2695" t="str">
            <v>Kirby</v>
          </cell>
          <cell r="W2695" t="str">
            <v>45 Days net terms</v>
          </cell>
          <cell r="X2695">
            <v>789073</v>
          </cell>
          <cell r="Y2695">
            <v>71967</v>
          </cell>
          <cell r="Z2695">
            <v>14843</v>
          </cell>
        </row>
        <row r="2696">
          <cell r="A2696" t="str">
            <v>803524-3-1</v>
          </cell>
          <cell r="B2696" t="str">
            <v>803524-3</v>
          </cell>
          <cell r="C2696">
            <v>1</v>
          </cell>
          <cell r="E2696" t="str">
            <v>Jacobs Canada Inc.</v>
          </cell>
          <cell r="F2696" t="str">
            <v>Supplement #1, EP for Utilities and Offisites Horizon Phase 2-3</v>
          </cell>
          <cell r="G2696" t="str">
            <v>Schedules for Master Agreements</v>
          </cell>
          <cell r="H2696" t="str">
            <v>Rasheed, Shahid</v>
          </cell>
          <cell r="I2696">
            <v>41365</v>
          </cell>
          <cell r="J2696">
            <v>40816</v>
          </cell>
          <cell r="K2696">
            <v>41628</v>
          </cell>
          <cell r="L2696" t="str">
            <v>Active</v>
          </cell>
          <cell r="M2696" t="str">
            <v>Executed</v>
          </cell>
          <cell r="N2696">
            <v>41613</v>
          </cell>
          <cell r="O2696" t="str">
            <v>Parallel_Return_to_Edit_Mode</v>
          </cell>
          <cell r="P2696" t="str">
            <v>Siddhanta, Indrajit</v>
          </cell>
          <cell r="R2696" t="str">
            <v>Ari Bronkhorst</v>
          </cell>
          <cell r="S2696" t="str">
            <v>Ron Laing</v>
          </cell>
          <cell r="T2696" t="str">
            <v>Stephanie Graham</v>
          </cell>
          <cell r="U2696" t="str">
            <v>H - Horizon</v>
          </cell>
          <cell r="V2696" t="str">
            <v>Major Projects</v>
          </cell>
          <cell r="W2696" t="str">
            <v>30 Days net terms</v>
          </cell>
          <cell r="X2696">
            <v>45800000</v>
          </cell>
          <cell r="Y2696">
            <v>71967</v>
          </cell>
          <cell r="Z2696">
            <v>11800000</v>
          </cell>
        </row>
        <row r="2697">
          <cell r="A2697" t="str">
            <v>803524-3-2</v>
          </cell>
          <cell r="B2697" t="str">
            <v>803524-3</v>
          </cell>
          <cell r="C2697">
            <v>2</v>
          </cell>
          <cell r="E2697" t="str">
            <v>Jacobs Canada Inc.</v>
          </cell>
          <cell r="F2697" t="str">
            <v>Supplement #2, EP for Utilities and Offisites Horizon Phase 2-3</v>
          </cell>
          <cell r="G2697" t="str">
            <v>Schedules for Master Agreements</v>
          </cell>
          <cell r="H2697" t="str">
            <v>Rasheed, Shahid</v>
          </cell>
          <cell r="I2697">
            <v>41614</v>
          </cell>
          <cell r="J2697">
            <v>41556</v>
          </cell>
          <cell r="K2697">
            <v>41713</v>
          </cell>
          <cell r="L2697" t="str">
            <v>Active</v>
          </cell>
          <cell r="M2697" t="str">
            <v>Executed</v>
          </cell>
          <cell r="N2697">
            <v>41652</v>
          </cell>
          <cell r="O2697" t="str">
            <v>Edit New Supplement</v>
          </cell>
          <cell r="P2697" t="str">
            <v>Manuel, Racquel</v>
          </cell>
          <cell r="Q2697" t="str">
            <v>Manuel, Racquel</v>
          </cell>
          <cell r="R2697" t="str">
            <v>Ari Bronkhorst</v>
          </cell>
          <cell r="S2697" t="str">
            <v>Ron Laing</v>
          </cell>
          <cell r="T2697" t="str">
            <v>Stephanie Graham</v>
          </cell>
          <cell r="U2697" t="str">
            <v>H - Horizon</v>
          </cell>
          <cell r="V2697" t="str">
            <v>Major Projects</v>
          </cell>
          <cell r="W2697" t="str">
            <v>30 Days net terms</v>
          </cell>
          <cell r="X2697">
            <v>48300000</v>
          </cell>
          <cell r="Y2697">
            <v>71967</v>
          </cell>
          <cell r="Z2697">
            <v>2500000</v>
          </cell>
        </row>
        <row r="2698">
          <cell r="A2698" t="str">
            <v>803524-3-3</v>
          </cell>
          <cell r="B2698" t="str">
            <v>803524-3</v>
          </cell>
          <cell r="C2698">
            <v>3</v>
          </cell>
          <cell r="E2698" t="str">
            <v>Jacobs Canada Inc.</v>
          </cell>
          <cell r="F2698" t="str">
            <v>Supplement #3, EP for Utilities and Offisites Horizon Phase 2-3</v>
          </cell>
          <cell r="G2698" t="str">
            <v>Schedules for Master Agreements</v>
          </cell>
          <cell r="H2698" t="str">
            <v>Rasheed, Shahid</v>
          </cell>
          <cell r="I2698">
            <v>41653</v>
          </cell>
          <cell r="J2698">
            <v>41556</v>
          </cell>
          <cell r="K2698">
            <v>41713</v>
          </cell>
          <cell r="L2698" t="str">
            <v>Active</v>
          </cell>
          <cell r="M2698" t="str">
            <v>Executed</v>
          </cell>
          <cell r="N2698">
            <v>41717</v>
          </cell>
          <cell r="O2698" t="str">
            <v>Edit New Supplement</v>
          </cell>
          <cell r="P2698" t="str">
            <v>Manuel, Racquel</v>
          </cell>
          <cell r="Q2698" t="str">
            <v>Manuel, Racquel</v>
          </cell>
          <cell r="R2698" t="str">
            <v>Ari Bronkhorst</v>
          </cell>
          <cell r="S2698" t="str">
            <v>Ron Laing</v>
          </cell>
          <cell r="T2698" t="str">
            <v>Stephanie Graham</v>
          </cell>
          <cell r="U2698" t="str">
            <v>H - Horizon</v>
          </cell>
          <cell r="V2698" t="str">
            <v>Major Projects</v>
          </cell>
          <cell r="W2698" t="str">
            <v>30 Days net terms</v>
          </cell>
          <cell r="X2698">
            <v>48354339</v>
          </cell>
          <cell r="Y2698">
            <v>71967</v>
          </cell>
          <cell r="Z2698">
            <v>54339</v>
          </cell>
        </row>
        <row r="2699">
          <cell r="A2699" t="str">
            <v>803524-4-1</v>
          </cell>
          <cell r="B2699" t="str">
            <v>803524-4</v>
          </cell>
          <cell r="C2699">
            <v>1</v>
          </cell>
          <cell r="E2699" t="str">
            <v>Jacobs Canada Inc.</v>
          </cell>
          <cell r="F2699" t="str">
            <v>Kirby North - Pre-EDS</v>
          </cell>
          <cell r="G2699" t="str">
            <v>Schedules for Master Agreements</v>
          </cell>
          <cell r="H2699" t="str">
            <v>Tajiri, Dorothy</v>
          </cell>
          <cell r="I2699">
            <v>40966</v>
          </cell>
          <cell r="J2699">
            <v>40847</v>
          </cell>
          <cell r="K2699">
            <v>41213</v>
          </cell>
          <cell r="L2699" t="str">
            <v>Active</v>
          </cell>
          <cell r="M2699" t="str">
            <v>Executed</v>
          </cell>
          <cell r="N2699">
            <v>41067</v>
          </cell>
          <cell r="O2699" t="str">
            <v>Execute Contract</v>
          </cell>
          <cell r="P2699" t="str">
            <v>Tajiri, Dorothy</v>
          </cell>
          <cell r="Q2699" t="str">
            <v>Tajiri, Dorothy</v>
          </cell>
          <cell r="R2699" t="str">
            <v>Ronni Church</v>
          </cell>
          <cell r="S2699" t="str">
            <v>Ron Laing</v>
          </cell>
          <cell r="T2699" t="str">
            <v>Ronni Church</v>
          </cell>
          <cell r="U2699" t="str">
            <v>C - Conventional</v>
          </cell>
          <cell r="V2699" t="str">
            <v>Major Projects</v>
          </cell>
          <cell r="W2699" t="str">
            <v>45 Days net terms</v>
          </cell>
          <cell r="X2699">
            <v>10068729</v>
          </cell>
          <cell r="Y2699">
            <v>71967</v>
          </cell>
          <cell r="Z2699">
            <v>8458729</v>
          </cell>
        </row>
        <row r="2700">
          <cell r="A2700" t="str">
            <v>803524-5-1</v>
          </cell>
          <cell r="B2700" t="str">
            <v>803524-5</v>
          </cell>
          <cell r="C2700">
            <v>1</v>
          </cell>
          <cell r="E2700" t="str">
            <v>Jacobs Canada Inc.</v>
          </cell>
          <cell r="F2700" t="str">
            <v>Kirby North - Early Works</v>
          </cell>
          <cell r="G2700" t="str">
            <v>Schedules for Master Agreements</v>
          </cell>
          <cell r="H2700" t="str">
            <v>Tajiri, Dorothy</v>
          </cell>
          <cell r="I2700">
            <v>41059</v>
          </cell>
          <cell r="J2700">
            <v>40847</v>
          </cell>
          <cell r="K2700">
            <v>41304</v>
          </cell>
          <cell r="L2700" t="str">
            <v>Active</v>
          </cell>
          <cell r="M2700" t="str">
            <v>Executed</v>
          </cell>
          <cell r="N2700">
            <v>41068</v>
          </cell>
          <cell r="O2700" t="str">
            <v>Parallel_Return_to_Edit_Mode</v>
          </cell>
          <cell r="P2700" t="str">
            <v>Tajiri, Dorothy</v>
          </cell>
          <cell r="R2700" t="str">
            <v>Ronni Church</v>
          </cell>
          <cell r="S2700" t="str">
            <v>Ron Laing</v>
          </cell>
          <cell r="T2700" t="str">
            <v>Ronni Church</v>
          </cell>
          <cell r="U2700" t="str">
            <v>C - Conventional</v>
          </cell>
          <cell r="V2700" t="str">
            <v>Kirby</v>
          </cell>
          <cell r="W2700" t="str">
            <v>45 Days net terms</v>
          </cell>
          <cell r="X2700">
            <v>11278659</v>
          </cell>
          <cell r="Y2700">
            <v>71967</v>
          </cell>
          <cell r="Z2700">
            <v>10502958</v>
          </cell>
        </row>
        <row r="2701">
          <cell r="A2701" t="str">
            <v>803524-5-2</v>
          </cell>
          <cell r="B2701" t="str">
            <v>803524-5</v>
          </cell>
          <cell r="C2701">
            <v>2</v>
          </cell>
          <cell r="E2701" t="str">
            <v>Jacobs Canada Inc.</v>
          </cell>
          <cell r="F2701" t="str">
            <v>Kirby North - Early Works</v>
          </cell>
          <cell r="G2701" t="str">
            <v>Schedules for Master Agreements</v>
          </cell>
          <cell r="H2701" t="str">
            <v>Tajiri, Dorothy</v>
          </cell>
          <cell r="I2701">
            <v>41262</v>
          </cell>
          <cell r="J2701">
            <v>40847</v>
          </cell>
          <cell r="K2701">
            <v>41333</v>
          </cell>
          <cell r="L2701" t="str">
            <v>Active</v>
          </cell>
          <cell r="M2701" t="str">
            <v>Executed</v>
          </cell>
          <cell r="N2701">
            <v>41295</v>
          </cell>
          <cell r="O2701" t="str">
            <v>Approve Contract</v>
          </cell>
          <cell r="P2701" t="str">
            <v>Business Area Approver</v>
          </cell>
          <cell r="Q2701" t="str">
            <v>Duda, Peter</v>
          </cell>
          <cell r="R2701" t="str">
            <v>Ronni Church</v>
          </cell>
          <cell r="S2701" t="str">
            <v>Ron Laing</v>
          </cell>
          <cell r="T2701" t="str">
            <v>Ronni Church</v>
          </cell>
          <cell r="U2701" t="str">
            <v>C - Conventional</v>
          </cell>
          <cell r="V2701" t="str">
            <v>Kirby</v>
          </cell>
          <cell r="W2701" t="str">
            <v>45 Days net terms</v>
          </cell>
          <cell r="X2701">
            <v>14778659</v>
          </cell>
          <cell r="Y2701">
            <v>71967</v>
          </cell>
          <cell r="Z2701">
            <v>3500000</v>
          </cell>
        </row>
        <row r="2702">
          <cell r="A2702" t="str">
            <v>803524-5-3</v>
          </cell>
          <cell r="B2702" t="str">
            <v>803524-5</v>
          </cell>
          <cell r="C2702">
            <v>3</v>
          </cell>
          <cell r="E2702" t="str">
            <v>Jacobs Canada Inc.</v>
          </cell>
          <cell r="F2702" t="str">
            <v>Kirby North - Early Works -Detail Design</v>
          </cell>
          <cell r="G2702" t="str">
            <v>Schedules for Master Agreements</v>
          </cell>
          <cell r="H2702" t="str">
            <v>Tajiri, Dorothy</v>
          </cell>
          <cell r="I2702">
            <v>41710</v>
          </cell>
          <cell r="J2702">
            <v>40847</v>
          </cell>
          <cell r="K2702">
            <v>41790</v>
          </cell>
          <cell r="L2702" t="str">
            <v>Active</v>
          </cell>
          <cell r="M2702" t="str">
            <v>Executed</v>
          </cell>
          <cell r="N2702">
            <v>42451</v>
          </cell>
          <cell r="O2702" t="str">
            <v>Approve Contract</v>
          </cell>
          <cell r="P2702" t="str">
            <v>Business Area Approver</v>
          </cell>
          <cell r="Q2702" t="str">
            <v>Duda, Peter</v>
          </cell>
          <cell r="R2702" t="str">
            <v>Ronni Church</v>
          </cell>
          <cell r="S2702" t="str">
            <v>Ron Laing</v>
          </cell>
          <cell r="T2702" t="str">
            <v>Ronni Church</v>
          </cell>
          <cell r="U2702" t="str">
            <v>C - Conventional</v>
          </cell>
          <cell r="V2702" t="str">
            <v>Kirby</v>
          </cell>
          <cell r="W2702" t="str">
            <v>45 Days net terms</v>
          </cell>
          <cell r="X2702">
            <v>48687068</v>
          </cell>
          <cell r="Y2702">
            <v>71967</v>
          </cell>
          <cell r="Z2702">
            <v>33908409</v>
          </cell>
        </row>
        <row r="2703">
          <cell r="A2703" t="str">
            <v>803524-8-1</v>
          </cell>
          <cell r="B2703" t="str">
            <v>803524-8</v>
          </cell>
          <cell r="C2703">
            <v>1</v>
          </cell>
          <cell r="D2703">
            <v>404998</v>
          </cell>
          <cell r="E2703" t="str">
            <v>Jacobs Canada Inc.</v>
          </cell>
          <cell r="F2703" t="str">
            <v>Jacobs Secondee Agreement</v>
          </cell>
          <cell r="G2703" t="str">
            <v>Schedules for Master Agreements</v>
          </cell>
          <cell r="H2703" t="str">
            <v>Rasheed, Shahid</v>
          </cell>
          <cell r="I2703">
            <v>41212</v>
          </cell>
          <cell r="J2703">
            <v>41183</v>
          </cell>
          <cell r="K2703">
            <v>41578</v>
          </cell>
          <cell r="L2703" t="str">
            <v>Active</v>
          </cell>
          <cell r="M2703" t="str">
            <v>Executed</v>
          </cell>
          <cell r="N2703">
            <v>41227</v>
          </cell>
          <cell r="O2703" t="str">
            <v>Parallel_Return_to_Edit_Mode</v>
          </cell>
          <cell r="P2703" t="str">
            <v>Brown, Drew</v>
          </cell>
          <cell r="R2703" t="str">
            <v>Ari Bronkhorst</v>
          </cell>
          <cell r="S2703" t="str">
            <v>Ron Laing</v>
          </cell>
          <cell r="T2703" t="str">
            <v>Stephanie Graham</v>
          </cell>
          <cell r="U2703" t="str">
            <v>H - Horizon</v>
          </cell>
          <cell r="V2703" t="str">
            <v>Major Projects</v>
          </cell>
          <cell r="W2703" t="str">
            <v>30 Days net terms</v>
          </cell>
          <cell r="X2703">
            <v>3685519.74</v>
          </cell>
          <cell r="Y2703">
            <v>71967</v>
          </cell>
          <cell r="Z2703">
            <v>938719.74</v>
          </cell>
        </row>
        <row r="2704">
          <cell r="A2704" t="str">
            <v>803524-8-2</v>
          </cell>
          <cell r="B2704" t="str">
            <v>803524-8</v>
          </cell>
          <cell r="C2704">
            <v>2</v>
          </cell>
          <cell r="D2704">
            <v>404998</v>
          </cell>
          <cell r="E2704" t="str">
            <v>Jacobs Canada Inc.</v>
          </cell>
          <cell r="F2704" t="str">
            <v>Jacobs Secondee Agreement for Material Management</v>
          </cell>
          <cell r="G2704" t="str">
            <v>Schedules for Master Agreements</v>
          </cell>
          <cell r="H2704" t="str">
            <v>Rasheed, Shahid</v>
          </cell>
          <cell r="I2704">
            <v>41283</v>
          </cell>
          <cell r="J2704">
            <v>41248</v>
          </cell>
          <cell r="K2704">
            <v>41612</v>
          </cell>
          <cell r="L2704" t="str">
            <v>Active</v>
          </cell>
          <cell r="M2704" t="str">
            <v>Executed</v>
          </cell>
          <cell r="N2704">
            <v>41284</v>
          </cell>
          <cell r="O2704" t="str">
            <v>Approve Contract</v>
          </cell>
          <cell r="P2704" t="str">
            <v>Commercial Operations Approver</v>
          </cell>
          <cell r="Q2704" t="str">
            <v>Bronkhorst, Ari</v>
          </cell>
          <cell r="R2704" t="str">
            <v>Ari Bronkhorst</v>
          </cell>
          <cell r="S2704" t="str">
            <v>Ron Laing</v>
          </cell>
          <cell r="T2704" t="str">
            <v>Stephanie Graham</v>
          </cell>
          <cell r="U2704" t="str">
            <v>H - Horizon</v>
          </cell>
          <cell r="V2704" t="str">
            <v>Major Projects</v>
          </cell>
          <cell r="W2704" t="str">
            <v>30 Days net terms</v>
          </cell>
          <cell r="X2704">
            <v>4844270.0199999996</v>
          </cell>
          <cell r="Y2704">
            <v>71967</v>
          </cell>
          <cell r="Z2704">
            <v>1158750.28</v>
          </cell>
        </row>
        <row r="2705">
          <cell r="A2705" t="str">
            <v>803524-8-3</v>
          </cell>
          <cell r="B2705" t="str">
            <v>803524-8</v>
          </cell>
          <cell r="C2705">
            <v>3</v>
          </cell>
          <cell r="D2705">
            <v>404998</v>
          </cell>
          <cell r="E2705" t="str">
            <v>Jacobs Canada Inc.</v>
          </cell>
          <cell r="F2705" t="str">
            <v>CO for Jacobs Service for Saipem Contracts</v>
          </cell>
          <cell r="G2705" t="str">
            <v>Schedules for Master Agreements</v>
          </cell>
          <cell r="H2705" t="str">
            <v>Brown, Drew</v>
          </cell>
          <cell r="I2705">
            <v>42488</v>
          </cell>
          <cell r="J2705">
            <v>41960</v>
          </cell>
          <cell r="K2705">
            <v>42185</v>
          </cell>
          <cell r="L2705" t="str">
            <v>Active</v>
          </cell>
          <cell r="M2705" t="str">
            <v>Executed</v>
          </cell>
          <cell r="N2705">
            <v>42492</v>
          </cell>
          <cell r="O2705" t="str">
            <v>Approve Contract</v>
          </cell>
          <cell r="P2705" t="str">
            <v>Business Area Approver</v>
          </cell>
          <cell r="Q2705" t="str">
            <v>Hughes, David</v>
          </cell>
          <cell r="R2705" t="str">
            <v>Ari Bronkhorst</v>
          </cell>
          <cell r="S2705" t="str">
            <v>Ron Laing</v>
          </cell>
          <cell r="T2705" t="str">
            <v>Stephanie Graham</v>
          </cell>
          <cell r="U2705" t="str">
            <v>H - Horizon</v>
          </cell>
          <cell r="V2705" t="str">
            <v>Major Projects</v>
          </cell>
          <cell r="W2705" t="str">
            <v>30 Days net terms</v>
          </cell>
          <cell r="X2705">
            <v>5844270.0199999996</v>
          </cell>
          <cell r="Y2705">
            <v>71967</v>
          </cell>
          <cell r="Z2705">
            <v>1000000</v>
          </cell>
        </row>
        <row r="2706">
          <cell r="A2706" t="str">
            <v>803526-1</v>
          </cell>
          <cell r="B2706">
            <v>803526</v>
          </cell>
          <cell r="C2706">
            <v>1</v>
          </cell>
          <cell r="D2706">
            <v>403793</v>
          </cell>
          <cell r="E2706" t="str">
            <v>Delta P Risk Inc.</v>
          </cell>
          <cell r="F2706" t="str">
            <v>Fire Hazard Analysis</v>
          </cell>
          <cell r="G2706" t="str">
            <v>Purchase Order</v>
          </cell>
          <cell r="H2706" t="str">
            <v>Baldwin, Charity</v>
          </cell>
          <cell r="I2706">
            <v>40750</v>
          </cell>
          <cell r="J2706">
            <v>40200</v>
          </cell>
          <cell r="K2706">
            <v>40908</v>
          </cell>
          <cell r="L2706" t="str">
            <v>Complete</v>
          </cell>
          <cell r="M2706" t="str">
            <v>Executed</v>
          </cell>
          <cell r="N2706">
            <v>40763</v>
          </cell>
          <cell r="O2706" t="str">
            <v>Approve Contract</v>
          </cell>
          <cell r="P2706" t="str">
            <v>Commercial Operations Approver</v>
          </cell>
          <cell r="Q2706" t="str">
            <v>Crawford, Marina</v>
          </cell>
          <cell r="R2706" t="str">
            <v>Marina Crawford</v>
          </cell>
          <cell r="S2706" t="str">
            <v>Ron Laing</v>
          </cell>
          <cell r="T2706" t="str">
            <v>Karen Almadi</v>
          </cell>
          <cell r="U2706" t="str">
            <v>H - Horizon</v>
          </cell>
          <cell r="V2706" t="str">
            <v>Upgrading &amp; Utilitie - Upgrading &amp; Utilities</v>
          </cell>
          <cell r="W2706" t="str">
            <v>45 Days net terms</v>
          </cell>
          <cell r="X2706">
            <v>115000</v>
          </cell>
          <cell r="Y2706">
            <v>144141</v>
          </cell>
          <cell r="Z2706">
            <v>65000</v>
          </cell>
        </row>
        <row r="2707">
          <cell r="A2707" t="str">
            <v>803527-2-2</v>
          </cell>
          <cell r="B2707" t="str">
            <v>803527-2</v>
          </cell>
          <cell r="C2707">
            <v>2</v>
          </cell>
          <cell r="E2707" t="str">
            <v>Andre's Heavy Wrenches Ltd.</v>
          </cell>
          <cell r="F2707" t="str">
            <v>Andre Noel Sup 2 - Sch B</v>
          </cell>
          <cell r="G2707" t="str">
            <v>Schedule Bs for Consultant Agreements</v>
          </cell>
          <cell r="H2707" t="str">
            <v>MacLean, Candice</v>
          </cell>
          <cell r="I2707">
            <v>41395</v>
          </cell>
          <cell r="J2707">
            <v>41395</v>
          </cell>
          <cell r="K2707">
            <v>41760</v>
          </cell>
          <cell r="L2707" t="str">
            <v>Complete</v>
          </cell>
          <cell r="M2707" t="str">
            <v>Executed</v>
          </cell>
          <cell r="N2707">
            <v>41466</v>
          </cell>
          <cell r="O2707" t="str">
            <v>Approve Contract</v>
          </cell>
          <cell r="P2707" t="str">
            <v>Business Area Approver</v>
          </cell>
          <cell r="Q2707" t="str">
            <v>Kinniburgh, Cam</v>
          </cell>
          <cell r="R2707" t="str">
            <v>Julie Easthope</v>
          </cell>
          <cell r="S2707" t="str">
            <v>Ron Laing</v>
          </cell>
          <cell r="T2707" t="str">
            <v>Ronni Church</v>
          </cell>
          <cell r="U2707" t="str">
            <v>C - Conventional</v>
          </cell>
          <cell r="V2707" t="str">
            <v>Bonnyville</v>
          </cell>
          <cell r="W2707" t="str">
            <v>10 Days net terms</v>
          </cell>
          <cell r="X2707">
            <v>150500</v>
          </cell>
          <cell r="Z2707">
            <v>-49500</v>
          </cell>
        </row>
        <row r="2708">
          <cell r="A2708" t="str">
            <v>803534-1</v>
          </cell>
          <cell r="B2708">
            <v>803534</v>
          </cell>
          <cell r="C2708">
            <v>1</v>
          </cell>
          <cell r="D2708">
            <v>404251</v>
          </cell>
          <cell r="E2708" t="str">
            <v>G.L. Harris Consulting and Project Manag</v>
          </cell>
          <cell r="F2708" t="str">
            <v>PSA Mechanical Coordinator</v>
          </cell>
          <cell r="G2708" t="str">
            <v>Short Form Consulting Agreement</v>
          </cell>
          <cell r="H2708" t="str">
            <v>General, Tracy</v>
          </cell>
          <cell r="I2708">
            <v>40725</v>
          </cell>
          <cell r="J2708">
            <v>40698</v>
          </cell>
          <cell r="K2708">
            <v>40754</v>
          </cell>
          <cell r="L2708" t="str">
            <v>Complete</v>
          </cell>
          <cell r="M2708" t="str">
            <v>Executed</v>
          </cell>
          <cell r="N2708">
            <v>40743</v>
          </cell>
          <cell r="O2708" t="str">
            <v>Approve Contract</v>
          </cell>
          <cell r="P2708" t="str">
            <v>Business Area Approver</v>
          </cell>
          <cell r="Q2708" t="str">
            <v>Gagnon, Marcel</v>
          </cell>
          <cell r="R2708" t="str">
            <v>Sudip Kumar</v>
          </cell>
          <cell r="S2708" t="str">
            <v>Ron Laing</v>
          </cell>
          <cell r="T2708" t="str">
            <v>Karen Almadi</v>
          </cell>
          <cell r="U2708" t="str">
            <v>H - Horizon</v>
          </cell>
          <cell r="V2708" t="str">
            <v>Upgrading &amp; Utilitie - Upgrading &amp; Utilities</v>
          </cell>
          <cell r="W2708" t="str">
            <v>30 Days net terms</v>
          </cell>
          <cell r="X2708">
            <v>164000</v>
          </cell>
          <cell r="Y2708">
            <v>151558</v>
          </cell>
          <cell r="Z2708">
            <v>84000</v>
          </cell>
        </row>
        <row r="2709">
          <cell r="A2709" t="str">
            <v>803538-2-2</v>
          </cell>
          <cell r="B2709" t="str">
            <v>803538-2</v>
          </cell>
          <cell r="C2709">
            <v>2</v>
          </cell>
          <cell r="E2709" t="str">
            <v>Gary Dodd Consulting Ltd.</v>
          </cell>
          <cell r="F2709" t="str">
            <v>Gary Dodd Schedule B - Supp2</v>
          </cell>
          <cell r="G2709" t="str">
            <v>Schedule Bs for Consultant Agreements</v>
          </cell>
          <cell r="H2709" t="str">
            <v>MacLean, Candice</v>
          </cell>
          <cell r="I2709">
            <v>41564</v>
          </cell>
          <cell r="J2709">
            <v>41334</v>
          </cell>
          <cell r="K2709">
            <v>41698</v>
          </cell>
          <cell r="L2709" t="str">
            <v>Complete</v>
          </cell>
          <cell r="M2709" t="str">
            <v>Executed</v>
          </cell>
          <cell r="N2709">
            <v>41582</v>
          </cell>
          <cell r="O2709" t="str">
            <v>Parallel_Return_to_Edit_Mode</v>
          </cell>
          <cell r="P2709" t="str">
            <v>Templeton, Cody</v>
          </cell>
          <cell r="R2709" t="str">
            <v>Sudip Kumar</v>
          </cell>
          <cell r="S2709" t="str">
            <v>Sudip Kumar</v>
          </cell>
          <cell r="T2709" t="str">
            <v>Ronni Church</v>
          </cell>
          <cell r="U2709" t="str">
            <v>C - Conventional</v>
          </cell>
          <cell r="V2709" t="str">
            <v>Lloydminster</v>
          </cell>
          <cell r="W2709" t="str">
            <v>10 Days net terms</v>
          </cell>
          <cell r="X2709">
            <v>243100</v>
          </cell>
          <cell r="Z2709">
            <v>22100</v>
          </cell>
        </row>
        <row r="2710">
          <cell r="A2710" t="str">
            <v>803548-2-1</v>
          </cell>
          <cell r="B2710" t="str">
            <v>803548-2</v>
          </cell>
          <cell r="C2710">
            <v>1</v>
          </cell>
          <cell r="E2710" t="str">
            <v>ClearStream Energy Services LP</v>
          </cell>
          <cell r="F2710" t="str">
            <v>Petrocare - Supplement Edson-Hinton 2011</v>
          </cell>
          <cell r="G2710" t="str">
            <v>Schedules for Master Agreements</v>
          </cell>
          <cell r="H2710" t="str">
            <v>Marin, Sandra</v>
          </cell>
          <cell r="I2710">
            <v>40889</v>
          </cell>
          <cell r="J2710">
            <v>40912</v>
          </cell>
          <cell r="K2710">
            <v>41060</v>
          </cell>
          <cell r="L2710" t="str">
            <v>Complete</v>
          </cell>
          <cell r="M2710" t="str">
            <v>Executed</v>
          </cell>
          <cell r="N2710">
            <v>40934</v>
          </cell>
          <cell r="O2710" t="str">
            <v>Execute Contract</v>
          </cell>
          <cell r="P2710" t="str">
            <v>Carrasco, Viri</v>
          </cell>
          <cell r="Q2710" t="str">
            <v>Carrasco, Viri</v>
          </cell>
          <cell r="R2710" t="str">
            <v>Sudip Kumar</v>
          </cell>
          <cell r="S2710" t="str">
            <v>Ron Laing</v>
          </cell>
          <cell r="T2710" t="str">
            <v>Andrea SanVin</v>
          </cell>
          <cell r="U2710" t="str">
            <v>C - Conventional</v>
          </cell>
          <cell r="V2710" t="str">
            <v>Edson</v>
          </cell>
          <cell r="W2710" t="str">
            <v>45 Days net terms</v>
          </cell>
          <cell r="X2710">
            <v>5700000</v>
          </cell>
          <cell r="Z2710">
            <v>3000000</v>
          </cell>
        </row>
        <row r="2711">
          <cell r="A2711" t="str">
            <v>803548-2-2</v>
          </cell>
          <cell r="B2711" t="str">
            <v>803548-2</v>
          </cell>
          <cell r="C2711">
            <v>2</v>
          </cell>
          <cell r="E2711" t="str">
            <v>ClearStream Energy Services LP</v>
          </cell>
          <cell r="F2711" t="str">
            <v>Petrocare - Supplement Edson-Hinton 2011</v>
          </cell>
          <cell r="G2711" t="str">
            <v>Schedules for Master Agreements</v>
          </cell>
          <cell r="H2711" t="str">
            <v>Marin, Sandra</v>
          </cell>
          <cell r="I2711">
            <v>41085</v>
          </cell>
          <cell r="J2711">
            <v>41061</v>
          </cell>
          <cell r="K2711">
            <v>41274</v>
          </cell>
          <cell r="L2711" t="str">
            <v>Complete</v>
          </cell>
          <cell r="M2711" t="str">
            <v>Executed</v>
          </cell>
          <cell r="N2711">
            <v>41170</v>
          </cell>
          <cell r="O2711" t="str">
            <v>Parallel_Return_to_Edit_Mode</v>
          </cell>
          <cell r="P2711" t="str">
            <v>Carrasco, Viri</v>
          </cell>
          <cell r="R2711" t="str">
            <v>Sudip Kumar</v>
          </cell>
          <cell r="S2711" t="str">
            <v>Ron Laing</v>
          </cell>
          <cell r="T2711" t="str">
            <v>Andrea SanVin</v>
          </cell>
          <cell r="U2711" t="str">
            <v>C - Conventional</v>
          </cell>
          <cell r="V2711" t="str">
            <v>Edson</v>
          </cell>
          <cell r="W2711" t="str">
            <v>45 Days net terms</v>
          </cell>
          <cell r="X2711">
            <v>3000000</v>
          </cell>
          <cell r="Z2711">
            <v>-2700000</v>
          </cell>
        </row>
        <row r="2712">
          <cell r="A2712" t="str">
            <v>803548-2-3</v>
          </cell>
          <cell r="B2712" t="str">
            <v>803548-2</v>
          </cell>
          <cell r="C2712">
            <v>3</v>
          </cell>
          <cell r="E2712" t="str">
            <v>ClearStream Energy Services LP</v>
          </cell>
          <cell r="F2712" t="str">
            <v>Petrocare - Supplement Edson-Hinton 2011</v>
          </cell>
          <cell r="G2712" t="str">
            <v>Schedules for Master Agreements</v>
          </cell>
          <cell r="H2712" t="str">
            <v>Marin, Sandra</v>
          </cell>
          <cell r="I2712">
            <v>41522</v>
          </cell>
          <cell r="J2712">
            <v>41523</v>
          </cell>
          <cell r="K2712">
            <v>41759</v>
          </cell>
          <cell r="L2712" t="str">
            <v>Complete</v>
          </cell>
          <cell r="M2712" t="str">
            <v>Executed</v>
          </cell>
          <cell r="N2712">
            <v>41585</v>
          </cell>
          <cell r="O2712" t="str">
            <v>Approve Contract</v>
          </cell>
          <cell r="P2712" t="str">
            <v>Commercial Operations Approver</v>
          </cell>
          <cell r="R2712" t="str">
            <v>Sudip Kumar</v>
          </cell>
          <cell r="S2712" t="str">
            <v>Ron Laing</v>
          </cell>
          <cell r="T2712" t="str">
            <v>Stephanie Graham</v>
          </cell>
          <cell r="U2712" t="str">
            <v>C - Conventional</v>
          </cell>
          <cell r="V2712" t="str">
            <v>Edson</v>
          </cell>
          <cell r="W2712" t="str">
            <v>45 Days net terms</v>
          </cell>
          <cell r="X2712">
            <v>6000000</v>
          </cell>
          <cell r="Z2712">
            <v>3000000</v>
          </cell>
        </row>
        <row r="2713">
          <cell r="A2713" t="str">
            <v>803567-1</v>
          </cell>
          <cell r="B2713">
            <v>803567</v>
          </cell>
          <cell r="C2713">
            <v>1</v>
          </cell>
          <cell r="D2713">
            <v>40423201</v>
          </cell>
          <cell r="E2713" t="str">
            <v>Sulzer Chemtech Canada Inc</v>
          </cell>
          <cell r="F2713" t="str">
            <v>54-C-6 Inspection and Repair</v>
          </cell>
          <cell r="G2713" t="str">
            <v>Purchase Order</v>
          </cell>
          <cell r="H2713" t="str">
            <v>Borsini, Erwin</v>
          </cell>
          <cell r="I2713">
            <v>40850</v>
          </cell>
          <cell r="J2713">
            <v>40597</v>
          </cell>
          <cell r="K2713">
            <v>40908</v>
          </cell>
          <cell r="L2713" t="str">
            <v>Active</v>
          </cell>
          <cell r="M2713" t="str">
            <v>Executed</v>
          </cell>
          <cell r="N2713">
            <v>40858</v>
          </cell>
          <cell r="O2713" t="str">
            <v>Execute Contract</v>
          </cell>
          <cell r="P2713" t="str">
            <v>Baldwin, Charity</v>
          </cell>
          <cell r="Q2713" t="str">
            <v>Baldwin, Charity</v>
          </cell>
          <cell r="R2713" t="str">
            <v>Marina Crawford</v>
          </cell>
          <cell r="S2713" t="str">
            <v>Ron Laing</v>
          </cell>
          <cell r="T2713" t="str">
            <v>Karen Almadi</v>
          </cell>
          <cell r="U2713" t="str">
            <v>H - Horizon</v>
          </cell>
          <cell r="V2713" t="str">
            <v>Upgrading &amp; Utilitie - Upgrading &amp; Utilities</v>
          </cell>
          <cell r="W2713" t="str">
            <v>45 Days net terms</v>
          </cell>
          <cell r="X2713">
            <v>227000</v>
          </cell>
          <cell r="Y2713">
            <v>142154</v>
          </cell>
          <cell r="Z2713">
            <v>123000</v>
          </cell>
        </row>
        <row r="2714">
          <cell r="A2714" t="str">
            <v>803567-2</v>
          </cell>
          <cell r="B2714">
            <v>803567</v>
          </cell>
          <cell r="C2714">
            <v>2</v>
          </cell>
          <cell r="D2714">
            <v>40423202</v>
          </cell>
          <cell r="E2714" t="str">
            <v>Sulzer Chemtech Canada Inc</v>
          </cell>
          <cell r="F2714" t="str">
            <v>51B-C-2 Inspection and Repair</v>
          </cell>
          <cell r="G2714" t="str">
            <v>Purchase Order</v>
          </cell>
          <cell r="H2714" t="str">
            <v>Borsini, Erwin</v>
          </cell>
          <cell r="I2714">
            <v>40896</v>
          </cell>
          <cell r="J2714">
            <v>40597</v>
          </cell>
          <cell r="K2714">
            <v>41090</v>
          </cell>
          <cell r="L2714" t="str">
            <v>Active</v>
          </cell>
          <cell r="M2714" t="str">
            <v>Executed</v>
          </cell>
          <cell r="N2714">
            <v>40919</v>
          </cell>
          <cell r="O2714" t="str">
            <v>Parallel_Return_to_Edit_Mode</v>
          </cell>
          <cell r="P2714" t="str">
            <v>Borsini, Erwin</v>
          </cell>
          <cell r="R2714" t="str">
            <v>Marina Crawford</v>
          </cell>
          <cell r="S2714" t="str">
            <v>Ron Laing</v>
          </cell>
          <cell r="T2714" t="str">
            <v>Karen Almadi</v>
          </cell>
          <cell r="U2714" t="str">
            <v>H - Horizon</v>
          </cell>
          <cell r="V2714" t="str">
            <v>Upgrading &amp; Utilitie - Upgrading &amp; Utilities</v>
          </cell>
          <cell r="W2714" t="str">
            <v>45 Days net terms</v>
          </cell>
          <cell r="X2714">
            <v>300000</v>
          </cell>
          <cell r="Y2714">
            <v>142154</v>
          </cell>
          <cell r="Z2714">
            <v>73000</v>
          </cell>
        </row>
        <row r="2715">
          <cell r="A2715" t="str">
            <v>803567-3</v>
          </cell>
          <cell r="B2715">
            <v>803567</v>
          </cell>
          <cell r="C2715">
            <v>3</v>
          </cell>
          <cell r="D2715">
            <v>40423203</v>
          </cell>
          <cell r="E2715" t="str">
            <v>Sulzer Chemtech Canada Inc</v>
          </cell>
          <cell r="F2715" t="str">
            <v>Tower Internals: 33-C-51</v>
          </cell>
          <cell r="G2715" t="str">
            <v>Purchase Order</v>
          </cell>
          <cell r="H2715" t="str">
            <v>Baldwin, Charity</v>
          </cell>
          <cell r="I2715">
            <v>40941</v>
          </cell>
          <cell r="J2715">
            <v>40597</v>
          </cell>
          <cell r="K2715">
            <v>41090</v>
          </cell>
          <cell r="L2715" t="str">
            <v>Active</v>
          </cell>
          <cell r="M2715" t="str">
            <v>Executed</v>
          </cell>
          <cell r="N2715">
            <v>40962</v>
          </cell>
          <cell r="O2715" t="str">
            <v>Parallel_Return_to_Edit_Mode</v>
          </cell>
          <cell r="P2715" t="str">
            <v>Baldwin, Charity</v>
          </cell>
          <cell r="R2715" t="str">
            <v>Marina Crawford</v>
          </cell>
          <cell r="S2715" t="str">
            <v>Ron Laing</v>
          </cell>
          <cell r="T2715" t="str">
            <v>Karen Almadi</v>
          </cell>
          <cell r="U2715" t="str">
            <v>H - Horizon</v>
          </cell>
          <cell r="V2715" t="str">
            <v>Upgrading &amp; Utilitie - Upgrading &amp; Utilities</v>
          </cell>
          <cell r="W2715" t="str">
            <v>45 Days net terms</v>
          </cell>
          <cell r="X2715">
            <v>520000</v>
          </cell>
          <cell r="Y2715">
            <v>142154</v>
          </cell>
          <cell r="Z2715">
            <v>220000</v>
          </cell>
        </row>
        <row r="2716">
          <cell r="A2716" t="str">
            <v>803567-4</v>
          </cell>
          <cell r="B2716">
            <v>803567</v>
          </cell>
          <cell r="C2716">
            <v>4</v>
          </cell>
          <cell r="D2716">
            <v>40423204</v>
          </cell>
          <cell r="E2716" t="str">
            <v>Sulzer Chemtech Canada Inc</v>
          </cell>
          <cell r="F2716" t="str">
            <v>Tower Internals: 31-C-1</v>
          </cell>
          <cell r="G2716" t="str">
            <v>Purchase Order</v>
          </cell>
          <cell r="H2716" t="str">
            <v>Baldwin, Charity</v>
          </cell>
          <cell r="I2716">
            <v>40989</v>
          </cell>
          <cell r="J2716">
            <v>40597</v>
          </cell>
          <cell r="K2716">
            <v>41090</v>
          </cell>
          <cell r="L2716" t="str">
            <v>Active</v>
          </cell>
          <cell r="M2716" t="str">
            <v>Executed</v>
          </cell>
          <cell r="N2716">
            <v>41123</v>
          </cell>
          <cell r="O2716" t="str">
            <v>Edit New Supplement</v>
          </cell>
          <cell r="P2716" t="str">
            <v>Baldwin, Charity</v>
          </cell>
          <cell r="Q2716" t="str">
            <v>Baldwin, Charity</v>
          </cell>
          <cell r="R2716" t="str">
            <v>Marina Crawford</v>
          </cell>
          <cell r="S2716" t="str">
            <v>Ron Laing</v>
          </cell>
          <cell r="T2716" t="str">
            <v>Karen Almadi</v>
          </cell>
          <cell r="U2716" t="str">
            <v>H - Horizon</v>
          </cell>
          <cell r="V2716" t="str">
            <v>Upgrading &amp; Utilitie - Upgrading &amp; Utilities</v>
          </cell>
          <cell r="W2716" t="str">
            <v>45 Days net terms</v>
          </cell>
          <cell r="X2716">
            <v>740000</v>
          </cell>
          <cell r="Y2716">
            <v>142154</v>
          </cell>
          <cell r="Z2716">
            <v>220000</v>
          </cell>
        </row>
        <row r="2717">
          <cell r="A2717" t="str">
            <v>803567-6</v>
          </cell>
          <cell r="B2717">
            <v>803567</v>
          </cell>
          <cell r="C2717">
            <v>6</v>
          </cell>
          <cell r="D2717">
            <v>40423204</v>
          </cell>
          <cell r="E2717" t="str">
            <v>Sulzer Chemtech Canada Inc</v>
          </cell>
          <cell r="F2717" t="str">
            <v>Rates for Turnaround May 2013</v>
          </cell>
          <cell r="G2717" t="str">
            <v>Purchase Order</v>
          </cell>
          <cell r="H2717" t="str">
            <v>Borsini, Erwin</v>
          </cell>
          <cell r="I2717">
            <v>41395</v>
          </cell>
          <cell r="J2717">
            <v>40597</v>
          </cell>
          <cell r="K2717">
            <v>41440</v>
          </cell>
          <cell r="L2717" t="str">
            <v>Active</v>
          </cell>
          <cell r="M2717" t="str">
            <v>Executed</v>
          </cell>
          <cell r="N2717">
            <v>41403</v>
          </cell>
          <cell r="O2717" t="str">
            <v>Parallel_Return_to_Edit_Mode</v>
          </cell>
          <cell r="P2717" t="str">
            <v>Borsini, Erwin</v>
          </cell>
          <cell r="R2717" t="str">
            <v>Marina Crawford</v>
          </cell>
          <cell r="S2717" t="str">
            <v>Ron Laing</v>
          </cell>
          <cell r="T2717" t="str">
            <v>Karen Almadi</v>
          </cell>
          <cell r="U2717" t="str">
            <v>H - Horizon</v>
          </cell>
          <cell r="V2717" t="str">
            <v>Upgrading &amp; Utilitie - Upgrading &amp; Utilities</v>
          </cell>
          <cell r="W2717" t="str">
            <v>45 Days net terms</v>
          </cell>
          <cell r="X2717">
            <v>780000</v>
          </cell>
          <cell r="Y2717">
            <v>142154</v>
          </cell>
          <cell r="Z2717">
            <v>40000</v>
          </cell>
        </row>
        <row r="2718">
          <cell r="A2718" t="str">
            <v>803567-7</v>
          </cell>
          <cell r="B2718">
            <v>803567</v>
          </cell>
          <cell r="C2718">
            <v>7</v>
          </cell>
          <cell r="D2718">
            <v>404232</v>
          </cell>
          <cell r="E2718" t="str">
            <v>Sulzer Chemtech Canada Inc</v>
          </cell>
          <cell r="F2718" t="str">
            <v>Inventory Turnaround parts and Extend until 07/15/2015</v>
          </cell>
          <cell r="G2718" t="str">
            <v>Purchase Order</v>
          </cell>
          <cell r="H2718" t="str">
            <v>Elia, Daniela</v>
          </cell>
          <cell r="I2718">
            <v>41492</v>
          </cell>
          <cell r="J2718">
            <v>40597</v>
          </cell>
          <cell r="K2718">
            <v>42200</v>
          </cell>
          <cell r="L2718" t="str">
            <v>Active</v>
          </cell>
          <cell r="M2718" t="str">
            <v>Executed</v>
          </cell>
          <cell r="N2718">
            <v>41501</v>
          </cell>
          <cell r="O2718" t="str">
            <v>Parallel_Return_to_Edit_Mode</v>
          </cell>
          <cell r="P2718" t="str">
            <v>Borsini, Erwin</v>
          </cell>
          <cell r="R2718" t="str">
            <v>Carla Salazar</v>
          </cell>
          <cell r="S2718" t="str">
            <v>Ron Laing</v>
          </cell>
          <cell r="T2718" t="str">
            <v>Stephanie Graham</v>
          </cell>
          <cell r="U2718" t="str">
            <v>H - Horizon</v>
          </cell>
          <cell r="V2718" t="str">
            <v>Upgrading &amp; Utilitie - Upgrading &amp; Utilities</v>
          </cell>
          <cell r="W2718" t="str">
            <v>45 Days net terms</v>
          </cell>
          <cell r="X2718">
            <v>825500</v>
          </cell>
          <cell r="Y2718">
            <v>142154</v>
          </cell>
          <cell r="Z2718">
            <v>45500</v>
          </cell>
        </row>
        <row r="2719">
          <cell r="A2719" t="str">
            <v>803571-1-1</v>
          </cell>
          <cell r="B2719" t="str">
            <v>803571-1</v>
          </cell>
          <cell r="C2719">
            <v>1</v>
          </cell>
          <cell r="D2719">
            <v>404201</v>
          </cell>
          <cell r="E2719" t="str">
            <v>Specialized Rigging Services Ltd.</v>
          </cell>
          <cell r="F2719" t="str">
            <v>Consultant Contract</v>
          </cell>
          <cell r="G2719" t="str">
            <v>Schedule As for Consultant Agreements</v>
          </cell>
          <cell r="H2719" t="str">
            <v>Brant, Edna</v>
          </cell>
          <cell r="I2719">
            <v>40703</v>
          </cell>
          <cell r="J2719">
            <v>40678</v>
          </cell>
          <cell r="K2719">
            <v>40739</v>
          </cell>
          <cell r="L2719" t="str">
            <v>Complete</v>
          </cell>
          <cell r="M2719" t="str">
            <v>Executed</v>
          </cell>
          <cell r="N2719">
            <v>40766</v>
          </cell>
          <cell r="O2719" t="str">
            <v>Approve Contract</v>
          </cell>
          <cell r="P2719" t="str">
            <v>Business Area Approver</v>
          </cell>
          <cell r="Q2719" t="str">
            <v>Gagnon, Marcel</v>
          </cell>
          <cell r="R2719" t="str">
            <v>Sudip Kumar</v>
          </cell>
          <cell r="S2719" t="str">
            <v>Ron Laing</v>
          </cell>
          <cell r="T2719" t="str">
            <v>Karen Almadi</v>
          </cell>
          <cell r="U2719" t="str">
            <v>H - Horizon</v>
          </cell>
          <cell r="V2719" t="str">
            <v>Upgrading &amp; Utilitie - Upgrading &amp; Utilities</v>
          </cell>
          <cell r="W2719" t="str">
            <v>30 Days net terms</v>
          </cell>
          <cell r="X2719">
            <v>150784</v>
          </cell>
          <cell r="Y2719">
            <v>139907</v>
          </cell>
          <cell r="Z2719">
            <v>80784</v>
          </cell>
        </row>
        <row r="2720">
          <cell r="A2720" t="str">
            <v>803575-1</v>
          </cell>
          <cell r="B2720">
            <v>803575</v>
          </cell>
          <cell r="C2720">
            <v>1</v>
          </cell>
          <cell r="D2720">
            <v>404223</v>
          </cell>
          <cell r="E2720" t="str">
            <v>922552 Alberta Ltd</v>
          </cell>
          <cell r="F2720" t="str">
            <v>Professional Service Agreement</v>
          </cell>
          <cell r="G2720" t="str">
            <v>Short Form Consulting Agreement</v>
          </cell>
          <cell r="H2720" t="str">
            <v>Brant, Edna</v>
          </cell>
          <cell r="I2720">
            <v>40701</v>
          </cell>
          <cell r="J2720">
            <v>40656</v>
          </cell>
          <cell r="K2720">
            <v>40749</v>
          </cell>
          <cell r="L2720" t="str">
            <v>Complete</v>
          </cell>
          <cell r="M2720" t="str">
            <v>Executed</v>
          </cell>
          <cell r="N2720">
            <v>40715</v>
          </cell>
          <cell r="O2720" t="str">
            <v>Approve Contract</v>
          </cell>
          <cell r="P2720" t="str">
            <v>Commercial Operations Approver</v>
          </cell>
          <cell r="Q2720" t="str">
            <v>Harder, Leon</v>
          </cell>
          <cell r="R2720" t="str">
            <v>Sudip Kumar</v>
          </cell>
          <cell r="S2720" t="str">
            <v>Ron Laing</v>
          </cell>
          <cell r="T2720" t="str">
            <v>Karen Almadi</v>
          </cell>
          <cell r="U2720" t="str">
            <v>H - Horizon</v>
          </cell>
          <cell r="V2720" t="str">
            <v>Upgrading &amp; Utilitie - Upgrading &amp; Utilities</v>
          </cell>
          <cell r="W2720" t="str">
            <v>30 Days net terms</v>
          </cell>
          <cell r="X2720">
            <v>103100</v>
          </cell>
          <cell r="Y2720">
            <v>151343</v>
          </cell>
          <cell r="Z2720">
            <v>53100</v>
          </cell>
        </row>
        <row r="2721">
          <cell r="A2721" t="str">
            <v>803575-2</v>
          </cell>
          <cell r="B2721">
            <v>803575</v>
          </cell>
          <cell r="C2721">
            <v>2</v>
          </cell>
          <cell r="D2721">
            <v>404223</v>
          </cell>
          <cell r="E2721" t="str">
            <v>922552 Alberta Ltd</v>
          </cell>
          <cell r="F2721" t="str">
            <v>Professional Service Agreement</v>
          </cell>
          <cell r="G2721" t="str">
            <v>Short Form Consulting Agreement</v>
          </cell>
          <cell r="H2721" t="str">
            <v>Brant, Edna</v>
          </cell>
          <cell r="I2721">
            <v>40778</v>
          </cell>
          <cell r="J2721">
            <v>40750</v>
          </cell>
          <cell r="K2721">
            <v>40770</v>
          </cell>
          <cell r="L2721" t="str">
            <v>Complete</v>
          </cell>
          <cell r="M2721" t="str">
            <v>Executed</v>
          </cell>
          <cell r="N2721">
            <v>40793</v>
          </cell>
          <cell r="O2721" t="str">
            <v>Approve Contract</v>
          </cell>
          <cell r="P2721" t="str">
            <v>Commercial Operations Approver</v>
          </cell>
          <cell r="Q2721" t="str">
            <v>Crawford, Marina</v>
          </cell>
          <cell r="R2721" t="str">
            <v>Marina Crawford</v>
          </cell>
          <cell r="S2721" t="str">
            <v>Ron Laing</v>
          </cell>
          <cell r="T2721" t="str">
            <v>Karen Almadi</v>
          </cell>
          <cell r="U2721" t="str">
            <v>H - Horizon</v>
          </cell>
          <cell r="V2721" t="str">
            <v>Upgrading &amp; Utilitie - Upgrading &amp; Utilities</v>
          </cell>
          <cell r="W2721" t="str">
            <v>30 Days net terms</v>
          </cell>
          <cell r="X2721">
            <v>129650</v>
          </cell>
          <cell r="Y2721">
            <v>151343</v>
          </cell>
          <cell r="Z2721">
            <v>26550</v>
          </cell>
        </row>
        <row r="2722">
          <cell r="A2722" t="str">
            <v>803575-3</v>
          </cell>
          <cell r="B2722">
            <v>803575</v>
          </cell>
          <cell r="C2722">
            <v>3</v>
          </cell>
          <cell r="D2722">
            <v>404223</v>
          </cell>
          <cell r="E2722" t="str">
            <v>922552 Alberta Ltd</v>
          </cell>
          <cell r="F2722" t="str">
            <v>Professional Service Agreement</v>
          </cell>
          <cell r="G2722" t="str">
            <v>Short Form Consulting Agreement</v>
          </cell>
          <cell r="H2722" t="str">
            <v>Brant, Edna</v>
          </cell>
          <cell r="I2722">
            <v>40806</v>
          </cell>
          <cell r="J2722">
            <v>40770</v>
          </cell>
          <cell r="K2722">
            <v>40954</v>
          </cell>
          <cell r="L2722" t="str">
            <v>Complete</v>
          </cell>
          <cell r="M2722" t="str">
            <v>Executed</v>
          </cell>
          <cell r="N2722">
            <v>40821</v>
          </cell>
          <cell r="O2722" t="str">
            <v>Execute Contract</v>
          </cell>
          <cell r="P2722" t="str">
            <v>Brant, Edna</v>
          </cell>
          <cell r="Q2722" t="str">
            <v>Brant, Edna</v>
          </cell>
          <cell r="R2722" t="str">
            <v>Marina Crawford</v>
          </cell>
          <cell r="S2722" t="str">
            <v>Ron Laing</v>
          </cell>
          <cell r="T2722" t="str">
            <v>Karen Almadi</v>
          </cell>
          <cell r="U2722" t="str">
            <v>H - Horizon</v>
          </cell>
          <cell r="V2722" t="str">
            <v>Upgrading &amp; Utilitie - Upgrading &amp; Utilities</v>
          </cell>
          <cell r="W2722" t="str">
            <v>30 Days net terms</v>
          </cell>
          <cell r="X2722">
            <v>249770</v>
          </cell>
          <cell r="Y2722">
            <v>151343</v>
          </cell>
          <cell r="Z2722">
            <v>120120</v>
          </cell>
        </row>
        <row r="2723">
          <cell r="A2723" t="str">
            <v>803575-4</v>
          </cell>
          <cell r="B2723">
            <v>803575</v>
          </cell>
          <cell r="C2723">
            <v>4</v>
          </cell>
          <cell r="D2723">
            <v>404223</v>
          </cell>
          <cell r="E2723" t="str">
            <v>922552 Alberta Ltd</v>
          </cell>
          <cell r="F2723" t="str">
            <v>Professional Service Agreement</v>
          </cell>
          <cell r="G2723" t="str">
            <v>Short Form Consulting Agreement</v>
          </cell>
          <cell r="H2723" t="str">
            <v>General, Tracy</v>
          </cell>
          <cell r="I2723">
            <v>40889</v>
          </cell>
          <cell r="J2723">
            <v>40954</v>
          </cell>
          <cell r="K2723">
            <v>41136</v>
          </cell>
          <cell r="L2723" t="str">
            <v>Complete</v>
          </cell>
          <cell r="M2723" t="str">
            <v>Executed</v>
          </cell>
          <cell r="N2723">
            <v>40955</v>
          </cell>
          <cell r="O2723" t="str">
            <v>Edit New Supplement</v>
          </cell>
          <cell r="P2723" t="str">
            <v>General, Tracy</v>
          </cell>
          <cell r="Q2723" t="str">
            <v>General, Tracy</v>
          </cell>
          <cell r="R2723" t="str">
            <v>Marina Crawford</v>
          </cell>
          <cell r="S2723" t="str">
            <v>Ron Laing</v>
          </cell>
          <cell r="T2723" t="str">
            <v>Karen Almadi</v>
          </cell>
          <cell r="U2723" t="str">
            <v>H - Horizon</v>
          </cell>
          <cell r="V2723" t="str">
            <v>Upgrading &amp; Utilitie - Upgrading &amp; Utilities</v>
          </cell>
          <cell r="W2723" t="str">
            <v>30 Days net terms</v>
          </cell>
          <cell r="X2723">
            <v>369890</v>
          </cell>
          <cell r="Y2723">
            <v>151343</v>
          </cell>
          <cell r="Z2723">
            <v>120120</v>
          </cell>
        </row>
        <row r="2724">
          <cell r="A2724" t="str">
            <v>803575-5</v>
          </cell>
          <cell r="B2724">
            <v>803575</v>
          </cell>
          <cell r="C2724">
            <v>5</v>
          </cell>
          <cell r="D2724">
            <v>404223</v>
          </cell>
          <cell r="E2724" t="str">
            <v>922552 Alberta Ltd</v>
          </cell>
          <cell r="F2724" t="str">
            <v>2013 Extension &amp; Rates</v>
          </cell>
          <cell r="G2724" t="str">
            <v>Short Form Consulting Agreement</v>
          </cell>
          <cell r="H2724" t="str">
            <v>Wang, Cathy</v>
          </cell>
          <cell r="I2724">
            <v>41123</v>
          </cell>
          <cell r="J2724">
            <v>41061</v>
          </cell>
          <cell r="K2724">
            <v>41517</v>
          </cell>
          <cell r="L2724" t="str">
            <v>Complete</v>
          </cell>
          <cell r="M2724" t="str">
            <v>Executed</v>
          </cell>
          <cell r="N2724">
            <v>41199</v>
          </cell>
          <cell r="O2724" t="str">
            <v>Edit New Supplement</v>
          </cell>
          <cell r="P2724" t="str">
            <v>General, Tracy</v>
          </cell>
          <cell r="Q2724" t="str">
            <v>General, Tracy</v>
          </cell>
          <cell r="R2724" t="str">
            <v>Carla Salazar</v>
          </cell>
          <cell r="S2724" t="str">
            <v>Ron Laing</v>
          </cell>
          <cell r="T2724" t="str">
            <v>Stephanie Graham</v>
          </cell>
          <cell r="U2724" t="str">
            <v>H - Horizon</v>
          </cell>
          <cell r="V2724" t="str">
            <v>Upgrading &amp; Utilitie - Upgrading &amp; Utilities</v>
          </cell>
          <cell r="W2724" t="str">
            <v>30 Days net terms</v>
          </cell>
          <cell r="X2724">
            <v>634154</v>
          </cell>
          <cell r="Y2724">
            <v>151343</v>
          </cell>
          <cell r="Z2724">
            <v>264264</v>
          </cell>
        </row>
        <row r="2725">
          <cell r="A2725" t="str">
            <v>803582-2-1</v>
          </cell>
          <cell r="B2725" t="str">
            <v>803582-2</v>
          </cell>
          <cell r="C2725">
            <v>1</v>
          </cell>
          <cell r="E2725" t="str">
            <v>Energetic Services Inc.</v>
          </cell>
          <cell r="F2725" t="str">
            <v>Energetic Services Ltd: 2013-2015 Peace Arch Fluid Haul</v>
          </cell>
          <cell r="G2725" t="str">
            <v>Schedules for Master Agreements</v>
          </cell>
          <cell r="H2725" t="str">
            <v>Miller, Ken</v>
          </cell>
          <cell r="I2725">
            <v>41432</v>
          </cell>
          <cell r="J2725">
            <v>41426</v>
          </cell>
          <cell r="K2725">
            <v>42154</v>
          </cell>
          <cell r="L2725" t="str">
            <v>Complete</v>
          </cell>
          <cell r="M2725" t="str">
            <v>Executed</v>
          </cell>
          <cell r="N2725">
            <v>41457</v>
          </cell>
          <cell r="O2725" t="str">
            <v>Execute Contract</v>
          </cell>
          <cell r="P2725" t="str">
            <v>Miller, Ken</v>
          </cell>
          <cell r="Q2725" t="str">
            <v>Miller, Ken</v>
          </cell>
          <cell r="R2725" t="str">
            <v>Kara Slemko</v>
          </cell>
          <cell r="S2725" t="str">
            <v>Kara Slemko</v>
          </cell>
          <cell r="T2725" t="str">
            <v>Stephanie Graham</v>
          </cell>
          <cell r="U2725" t="str">
            <v>C - Conventional</v>
          </cell>
          <cell r="V2725" t="str">
            <v>Grande Prairie</v>
          </cell>
          <cell r="W2725" t="str">
            <v>45 Days net terms</v>
          </cell>
          <cell r="X2725">
            <v>1000000</v>
          </cell>
          <cell r="Y2725">
            <v>11104</v>
          </cell>
          <cell r="Z2725">
            <v>525000</v>
          </cell>
        </row>
        <row r="2726">
          <cell r="A2726" t="str">
            <v>803585-1-1</v>
          </cell>
          <cell r="B2726" t="str">
            <v>803585-1</v>
          </cell>
          <cell r="C2726">
            <v>1</v>
          </cell>
          <cell r="D2726">
            <v>404266</v>
          </cell>
          <cell r="E2726" t="str">
            <v>Pacer Corporation Ltd.</v>
          </cell>
          <cell r="F2726" t="str">
            <v>Rebar Price Escalation</v>
          </cell>
          <cell r="G2726" t="str">
            <v>Schedules for Master Agreements</v>
          </cell>
          <cell r="H2726" t="str">
            <v>Wilson, Tara</v>
          </cell>
          <cell r="I2726">
            <v>40749</v>
          </cell>
          <cell r="J2726">
            <v>40611</v>
          </cell>
          <cell r="K2726">
            <v>40907</v>
          </cell>
          <cell r="L2726" t="str">
            <v>Active</v>
          </cell>
          <cell r="M2726" t="str">
            <v>Executed</v>
          </cell>
          <cell r="N2726">
            <v>40751</v>
          </cell>
          <cell r="O2726" t="str">
            <v>Edit New Supplement</v>
          </cell>
          <cell r="P2726" t="str">
            <v>Wilson, Tara</v>
          </cell>
          <cell r="Q2726" t="str">
            <v>Wilson, Tara</v>
          </cell>
          <cell r="R2726" t="str">
            <v>Siddhartho Mukherjee</v>
          </cell>
          <cell r="S2726" t="str">
            <v>Ron Laing</v>
          </cell>
          <cell r="T2726" t="str">
            <v>Stephanie Graham</v>
          </cell>
          <cell r="U2726" t="str">
            <v>H - Horizon</v>
          </cell>
          <cell r="V2726" t="str">
            <v>Major Projects</v>
          </cell>
          <cell r="W2726" t="str">
            <v>30 Days net terms</v>
          </cell>
          <cell r="X2726">
            <v>15133180</v>
          </cell>
          <cell r="Y2726">
            <v>566377</v>
          </cell>
          <cell r="Z2726">
            <v>133180</v>
          </cell>
        </row>
        <row r="2727">
          <cell r="A2727" t="str">
            <v>803585-1-10</v>
          </cell>
          <cell r="B2727" t="str">
            <v>803585-1</v>
          </cell>
          <cell r="C2727">
            <v>10</v>
          </cell>
          <cell r="D2727">
            <v>40426610</v>
          </cell>
          <cell r="E2727" t="str">
            <v>Pacer Corporation Ltd.</v>
          </cell>
          <cell r="F2727" t="str">
            <v>Temporary Warehouse Labor</v>
          </cell>
          <cell r="G2727" t="str">
            <v>Schedules for Master Agreements</v>
          </cell>
          <cell r="H2727" t="str">
            <v>Wilson, Tara</v>
          </cell>
          <cell r="I2727">
            <v>40780</v>
          </cell>
          <cell r="J2727">
            <v>40611</v>
          </cell>
          <cell r="K2727">
            <v>40907</v>
          </cell>
          <cell r="L2727" t="str">
            <v>Active</v>
          </cell>
          <cell r="M2727" t="str">
            <v>Executed</v>
          </cell>
          <cell r="N2727">
            <v>40780</v>
          </cell>
          <cell r="O2727" t="str">
            <v>Execute Contract</v>
          </cell>
          <cell r="P2727" t="str">
            <v>Wilson, Tara</v>
          </cell>
          <cell r="Q2727" t="str">
            <v>Wilson, Tara</v>
          </cell>
          <cell r="R2727" t="str">
            <v>Siddhartho Mukherjee</v>
          </cell>
          <cell r="S2727" t="str">
            <v>Ron Laing</v>
          </cell>
          <cell r="T2727" t="str">
            <v>Stephanie Graham</v>
          </cell>
          <cell r="U2727" t="str">
            <v>H - Horizon</v>
          </cell>
          <cell r="V2727" t="str">
            <v>Major Projects</v>
          </cell>
          <cell r="W2727" t="str">
            <v>30 Days net terms</v>
          </cell>
          <cell r="X2727">
            <v>15388507</v>
          </cell>
          <cell r="Y2727">
            <v>566377</v>
          </cell>
          <cell r="Z2727">
            <v>36898.379999999997</v>
          </cell>
        </row>
        <row r="2728">
          <cell r="A2728" t="str">
            <v>803585-1-11</v>
          </cell>
          <cell r="B2728" t="str">
            <v>803585-1</v>
          </cell>
          <cell r="C2728">
            <v>11</v>
          </cell>
          <cell r="D2728">
            <v>40426611</v>
          </cell>
          <cell r="E2728" t="str">
            <v>Pacer Corporation Ltd.</v>
          </cell>
          <cell r="F2728" t="str">
            <v>Ethafoam Extension per IFC Drawings</v>
          </cell>
          <cell r="G2728" t="str">
            <v>Schedules for Master Agreements</v>
          </cell>
          <cell r="H2728" t="str">
            <v>Wilson, Tara</v>
          </cell>
          <cell r="I2728">
            <v>40780</v>
          </cell>
          <cell r="J2728">
            <v>40611</v>
          </cell>
          <cell r="K2728">
            <v>40907</v>
          </cell>
          <cell r="L2728" t="str">
            <v>Active</v>
          </cell>
          <cell r="M2728" t="str">
            <v>Executed</v>
          </cell>
          <cell r="N2728">
            <v>40784</v>
          </cell>
          <cell r="O2728" t="str">
            <v>Execute Contract</v>
          </cell>
          <cell r="P2728" t="str">
            <v>Wilson, Tara</v>
          </cell>
          <cell r="Q2728" t="str">
            <v>Wilson, Tara</v>
          </cell>
          <cell r="R2728" t="str">
            <v>Siddhartho Mukherjee</v>
          </cell>
          <cell r="S2728" t="str">
            <v>Ron Laing</v>
          </cell>
          <cell r="T2728" t="str">
            <v>Stephanie Graham</v>
          </cell>
          <cell r="U2728" t="str">
            <v>H - Horizon</v>
          </cell>
          <cell r="V2728" t="str">
            <v>Major Projects</v>
          </cell>
          <cell r="W2728" t="str">
            <v>30 Days net terms</v>
          </cell>
          <cell r="X2728">
            <v>15404297.85</v>
          </cell>
          <cell r="Y2728">
            <v>566377</v>
          </cell>
          <cell r="Z2728">
            <v>15790.85</v>
          </cell>
        </row>
        <row r="2729">
          <cell r="A2729" t="str">
            <v>803585-1-12</v>
          </cell>
          <cell r="B2729" t="str">
            <v>803585-1</v>
          </cell>
          <cell r="C2729">
            <v>12</v>
          </cell>
          <cell r="D2729">
            <v>40426612</v>
          </cell>
          <cell r="E2729" t="str">
            <v>Pacer Corporation Ltd.</v>
          </cell>
          <cell r="F2729" t="str">
            <v>Geotechnical Support</v>
          </cell>
          <cell r="G2729" t="str">
            <v>Schedules for Master Agreements</v>
          </cell>
          <cell r="H2729" t="str">
            <v>Wilson, Tara</v>
          </cell>
          <cell r="I2729">
            <v>40784</v>
          </cell>
          <cell r="J2729">
            <v>40611</v>
          </cell>
          <cell r="K2729">
            <v>40907</v>
          </cell>
          <cell r="L2729" t="str">
            <v>Active</v>
          </cell>
          <cell r="M2729" t="str">
            <v>Executed</v>
          </cell>
          <cell r="N2729">
            <v>40793</v>
          </cell>
          <cell r="O2729" t="str">
            <v>Approve Contract</v>
          </cell>
          <cell r="P2729" t="str">
            <v>Business Area Approver</v>
          </cell>
          <cell r="Q2729" t="str">
            <v>Bronkhorst, Ari</v>
          </cell>
          <cell r="R2729" t="str">
            <v>Siddhartho Mukherjee</v>
          </cell>
          <cell r="S2729" t="str">
            <v>Ron Laing</v>
          </cell>
          <cell r="T2729" t="str">
            <v>Stephanie Graham</v>
          </cell>
          <cell r="U2729" t="str">
            <v>H - Horizon</v>
          </cell>
          <cell r="V2729" t="str">
            <v>Major Projects</v>
          </cell>
          <cell r="W2729" t="str">
            <v>30 Days net terms</v>
          </cell>
          <cell r="X2729">
            <v>15415513.050000001</v>
          </cell>
          <cell r="Y2729">
            <v>566377</v>
          </cell>
          <cell r="Z2729">
            <v>11215.2</v>
          </cell>
        </row>
        <row r="2730">
          <cell r="A2730" t="str">
            <v>803585-1-13</v>
          </cell>
          <cell r="B2730" t="str">
            <v>803585-1</v>
          </cell>
          <cell r="C2730">
            <v>13</v>
          </cell>
          <cell r="D2730">
            <v>40426613</v>
          </cell>
          <cell r="E2730" t="str">
            <v>Pacer Corporation Ltd.</v>
          </cell>
          <cell r="F2730" t="str">
            <v>Sulphur Pit Interior Wall Rebar</v>
          </cell>
          <cell r="G2730" t="str">
            <v>Schedules for Master Agreements</v>
          </cell>
          <cell r="H2730" t="str">
            <v>Mistecki, Shelby</v>
          </cell>
          <cell r="I2730">
            <v>40798</v>
          </cell>
          <cell r="J2730">
            <v>40611</v>
          </cell>
          <cell r="K2730">
            <v>40907</v>
          </cell>
          <cell r="L2730" t="str">
            <v>Active</v>
          </cell>
          <cell r="M2730" t="str">
            <v>Executed</v>
          </cell>
          <cell r="N2730">
            <v>40854</v>
          </cell>
          <cell r="O2730" t="str">
            <v>Edit New Supplement</v>
          </cell>
          <cell r="P2730" t="str">
            <v>Mistecki, Shelby</v>
          </cell>
          <cell r="Q2730" t="str">
            <v>Mistecki, Shelby</v>
          </cell>
          <cell r="R2730" t="str">
            <v>Siddhartho Mukherjee</v>
          </cell>
          <cell r="S2730" t="str">
            <v>Ron Laing</v>
          </cell>
          <cell r="T2730" t="str">
            <v>Stephanie Graham</v>
          </cell>
          <cell r="U2730" t="str">
            <v>H - Horizon</v>
          </cell>
          <cell r="V2730" t="str">
            <v>Major Projects</v>
          </cell>
          <cell r="W2730" t="str">
            <v>30 Days net terms</v>
          </cell>
          <cell r="X2730">
            <v>15438977.369999999</v>
          </cell>
          <cell r="Y2730">
            <v>566377</v>
          </cell>
          <cell r="Z2730">
            <v>23464.32</v>
          </cell>
        </row>
        <row r="2731">
          <cell r="A2731" t="str">
            <v>803585-1-14</v>
          </cell>
          <cell r="B2731" t="str">
            <v>803585-1</v>
          </cell>
          <cell r="C2731">
            <v>14</v>
          </cell>
          <cell r="D2731">
            <v>40426614</v>
          </cell>
          <cell r="E2731" t="str">
            <v>Pacer Corporation Ltd.</v>
          </cell>
          <cell r="F2731" t="str">
            <v>Deluge System Flooding</v>
          </cell>
          <cell r="G2731" t="str">
            <v>Schedules for Master Agreements</v>
          </cell>
          <cell r="H2731" t="str">
            <v>Mistecki, Shelby</v>
          </cell>
          <cell r="I2731">
            <v>40871</v>
          </cell>
          <cell r="J2731">
            <v>40611</v>
          </cell>
          <cell r="K2731">
            <v>41090</v>
          </cell>
          <cell r="L2731" t="str">
            <v>Active</v>
          </cell>
          <cell r="M2731" t="str">
            <v>Executed</v>
          </cell>
          <cell r="N2731">
            <v>40871</v>
          </cell>
          <cell r="O2731" t="str">
            <v>Execute Contract</v>
          </cell>
          <cell r="P2731" t="str">
            <v>Mistecki, Shelby</v>
          </cell>
          <cell r="Q2731" t="str">
            <v>Mistecki, Shelby</v>
          </cell>
          <cell r="R2731" t="str">
            <v>Siddhartho Mukherjee</v>
          </cell>
          <cell r="S2731" t="str">
            <v>Ron Laing</v>
          </cell>
          <cell r="T2731" t="str">
            <v>Stephanie Graham</v>
          </cell>
          <cell r="U2731" t="str">
            <v>H - Horizon</v>
          </cell>
          <cell r="V2731" t="str">
            <v>Major Projects</v>
          </cell>
          <cell r="W2731" t="str">
            <v>30 Days net terms</v>
          </cell>
          <cell r="X2731">
            <v>15446943.5</v>
          </cell>
          <cell r="Y2731">
            <v>566377</v>
          </cell>
          <cell r="Z2731">
            <v>7966.13</v>
          </cell>
        </row>
        <row r="2732">
          <cell r="A2732" t="str">
            <v>803585-1-15</v>
          </cell>
          <cell r="B2732" t="str">
            <v>803585-1</v>
          </cell>
          <cell r="C2732">
            <v>15</v>
          </cell>
          <cell r="D2732">
            <v>40426615</v>
          </cell>
          <cell r="E2732" t="str">
            <v>Pacer Corporation Ltd.</v>
          </cell>
          <cell r="F2732" t="str">
            <v>Schedule Recovery for Unit 53</v>
          </cell>
          <cell r="G2732" t="str">
            <v>Schedules for Master Agreements</v>
          </cell>
          <cell r="H2732" t="str">
            <v>Mistecki, Shelby</v>
          </cell>
          <cell r="I2732">
            <v>40871</v>
          </cell>
          <cell r="J2732">
            <v>40611</v>
          </cell>
          <cell r="K2732">
            <v>41090</v>
          </cell>
          <cell r="L2732" t="str">
            <v>Active</v>
          </cell>
          <cell r="M2732" t="str">
            <v>Executed</v>
          </cell>
          <cell r="N2732">
            <v>40875</v>
          </cell>
          <cell r="O2732" t="str">
            <v>Approve Contract</v>
          </cell>
          <cell r="P2732" t="str">
            <v>Business Area Approver</v>
          </cell>
          <cell r="Q2732" t="str">
            <v>Bronkhorst, Ari</v>
          </cell>
          <cell r="R2732" t="str">
            <v>Siddhartho Mukherjee</v>
          </cell>
          <cell r="S2732" t="str">
            <v>Ron Laing</v>
          </cell>
          <cell r="T2732" t="str">
            <v>Stephanie Graham</v>
          </cell>
          <cell r="U2732" t="str">
            <v>H - Horizon</v>
          </cell>
          <cell r="V2732" t="str">
            <v>Major Projects</v>
          </cell>
          <cell r="W2732" t="str">
            <v>30 Days net terms</v>
          </cell>
          <cell r="X2732">
            <v>15976943.5</v>
          </cell>
          <cell r="Y2732">
            <v>566377</v>
          </cell>
          <cell r="Z2732">
            <v>530000</v>
          </cell>
        </row>
        <row r="2733">
          <cell r="A2733" t="str">
            <v>803585-1-16</v>
          </cell>
          <cell r="B2733" t="str">
            <v>803585-1</v>
          </cell>
          <cell r="C2733">
            <v>16</v>
          </cell>
          <cell r="D2733">
            <v>40426616</v>
          </cell>
          <cell r="E2733" t="str">
            <v>Pacer Corporation Ltd.</v>
          </cell>
          <cell r="F2733" t="str">
            <v>Pile Cap Oversizing</v>
          </cell>
          <cell r="G2733" t="str">
            <v>Schedules for Master Agreements</v>
          </cell>
          <cell r="H2733" t="str">
            <v>Mistecki, Shelby</v>
          </cell>
          <cell r="I2733">
            <v>40875</v>
          </cell>
          <cell r="J2733">
            <v>40611</v>
          </cell>
          <cell r="K2733">
            <v>41090</v>
          </cell>
          <cell r="L2733" t="str">
            <v>Active</v>
          </cell>
          <cell r="M2733" t="str">
            <v>Executed</v>
          </cell>
          <cell r="N2733">
            <v>40877</v>
          </cell>
          <cell r="O2733" t="str">
            <v>Approve Contract</v>
          </cell>
          <cell r="P2733" t="str">
            <v>Business Area Approver</v>
          </cell>
          <cell r="Q2733" t="str">
            <v>Bronkhorst, Ari</v>
          </cell>
          <cell r="R2733" t="str">
            <v>Siddhartho Mukherjee</v>
          </cell>
          <cell r="S2733" t="str">
            <v>Ron Laing</v>
          </cell>
          <cell r="T2733" t="str">
            <v>Stephanie Graham</v>
          </cell>
          <cell r="U2733" t="str">
            <v>H - Horizon</v>
          </cell>
          <cell r="V2733" t="str">
            <v>Major Projects</v>
          </cell>
          <cell r="W2733" t="str">
            <v>30 Days net terms</v>
          </cell>
          <cell r="X2733">
            <v>16060908.57</v>
          </cell>
          <cell r="Y2733">
            <v>566377</v>
          </cell>
          <cell r="Z2733">
            <v>83965.07</v>
          </cell>
        </row>
        <row r="2734">
          <cell r="A2734" t="str">
            <v>803585-1-17</v>
          </cell>
          <cell r="B2734" t="str">
            <v>803585-1</v>
          </cell>
          <cell r="C2734">
            <v>17</v>
          </cell>
          <cell r="D2734">
            <v>40426617</v>
          </cell>
          <cell r="E2734" t="str">
            <v>Pacer Corporation Ltd.</v>
          </cell>
          <cell r="F2734" t="str">
            <v>Forest Fire Compensation</v>
          </cell>
          <cell r="G2734" t="str">
            <v>Schedules for Master Agreements</v>
          </cell>
          <cell r="H2734" t="str">
            <v>Mistecki, Shelby</v>
          </cell>
          <cell r="I2734">
            <v>40877</v>
          </cell>
          <cell r="J2734">
            <v>40611</v>
          </cell>
          <cell r="K2734">
            <v>41090</v>
          </cell>
          <cell r="L2734" t="str">
            <v>Active</v>
          </cell>
          <cell r="M2734" t="str">
            <v>Executed</v>
          </cell>
          <cell r="N2734">
            <v>40878</v>
          </cell>
          <cell r="O2734" t="str">
            <v>Edit New Supplement</v>
          </cell>
          <cell r="P2734" t="str">
            <v>Mistecki, Shelby</v>
          </cell>
          <cell r="Q2734" t="str">
            <v>Mistecki, Shelby</v>
          </cell>
          <cell r="R2734" t="str">
            <v>Siddhartho Mukherjee</v>
          </cell>
          <cell r="S2734" t="str">
            <v>Ron Laing</v>
          </cell>
          <cell r="T2734" t="str">
            <v>Stephanie Graham</v>
          </cell>
          <cell r="U2734" t="str">
            <v>H - Horizon</v>
          </cell>
          <cell r="V2734" t="str">
            <v>Major Projects</v>
          </cell>
          <cell r="W2734" t="str">
            <v>30 Days net terms</v>
          </cell>
          <cell r="X2734">
            <v>16360701.48</v>
          </cell>
          <cell r="Y2734">
            <v>566377</v>
          </cell>
          <cell r="Z2734">
            <v>299792.90999999997</v>
          </cell>
        </row>
        <row r="2735">
          <cell r="A2735" t="str">
            <v>803585-1-18</v>
          </cell>
          <cell r="B2735" t="str">
            <v>803585-1</v>
          </cell>
          <cell r="C2735">
            <v>18</v>
          </cell>
          <cell r="D2735">
            <v>40426618</v>
          </cell>
          <cell r="E2735" t="str">
            <v>Pacer Corporation Ltd.</v>
          </cell>
          <cell r="F2735" t="str">
            <v>Sulphur Pit Interior Wall Anchors</v>
          </cell>
          <cell r="G2735" t="str">
            <v>Schedules for Master Agreements</v>
          </cell>
          <cell r="H2735" t="str">
            <v>Mistecki, Shelby</v>
          </cell>
          <cell r="I2735">
            <v>40878</v>
          </cell>
          <cell r="J2735">
            <v>40611</v>
          </cell>
          <cell r="K2735">
            <v>41090</v>
          </cell>
          <cell r="L2735" t="str">
            <v>Active</v>
          </cell>
          <cell r="M2735" t="str">
            <v>Executed</v>
          </cell>
          <cell r="N2735">
            <v>40884</v>
          </cell>
          <cell r="O2735" t="str">
            <v>Approve Contract</v>
          </cell>
          <cell r="P2735" t="str">
            <v>Business Area Approver</v>
          </cell>
          <cell r="Q2735" t="str">
            <v>Mukherjee, Siddhartho</v>
          </cell>
          <cell r="R2735" t="str">
            <v>Siddhartho Mukherjee</v>
          </cell>
          <cell r="S2735" t="str">
            <v>Ron Laing</v>
          </cell>
          <cell r="T2735" t="str">
            <v>Stephanie Graham</v>
          </cell>
          <cell r="U2735" t="str">
            <v>H - Horizon</v>
          </cell>
          <cell r="V2735" t="str">
            <v>Major Projects</v>
          </cell>
          <cell r="W2735" t="str">
            <v>30 Days net terms</v>
          </cell>
          <cell r="X2735">
            <v>16409483.949999999</v>
          </cell>
          <cell r="Y2735">
            <v>566377</v>
          </cell>
          <cell r="Z2735">
            <v>48782.47</v>
          </cell>
        </row>
        <row r="2736">
          <cell r="A2736" t="str">
            <v>803585-1-19</v>
          </cell>
          <cell r="B2736" t="str">
            <v>803585-1</v>
          </cell>
          <cell r="C2736">
            <v>19</v>
          </cell>
          <cell r="D2736">
            <v>40426619</v>
          </cell>
          <cell r="E2736" t="str">
            <v>Pacer Corporation Ltd.</v>
          </cell>
          <cell r="F2736" t="str">
            <v>Additional Supports in Sulphur Pit</v>
          </cell>
          <cell r="G2736" t="str">
            <v>Schedules for Master Agreements</v>
          </cell>
          <cell r="H2736" t="str">
            <v>Mistecki, Shelby</v>
          </cell>
          <cell r="I2736">
            <v>40884</v>
          </cell>
          <cell r="J2736">
            <v>40611</v>
          </cell>
          <cell r="K2736">
            <v>41090</v>
          </cell>
          <cell r="L2736" t="str">
            <v>Active</v>
          </cell>
          <cell r="M2736" t="str">
            <v>Executed</v>
          </cell>
          <cell r="N2736">
            <v>40889</v>
          </cell>
          <cell r="O2736" t="str">
            <v>Approve Contract</v>
          </cell>
          <cell r="P2736" t="str">
            <v>Commercial Operations Approver</v>
          </cell>
          <cell r="Q2736" t="str">
            <v>Mukherjee, Siddhartho</v>
          </cell>
          <cell r="R2736" t="str">
            <v>Siddhartho Mukherjee</v>
          </cell>
          <cell r="S2736" t="str">
            <v>Ron Laing</v>
          </cell>
          <cell r="T2736" t="str">
            <v>Stephanie Graham</v>
          </cell>
          <cell r="U2736" t="str">
            <v>H - Horizon</v>
          </cell>
          <cell r="V2736" t="str">
            <v>Major Projects</v>
          </cell>
          <cell r="W2736" t="str">
            <v>30 Days net terms</v>
          </cell>
          <cell r="X2736">
            <v>16418863.779999999</v>
          </cell>
          <cell r="Y2736">
            <v>566377</v>
          </cell>
          <cell r="Z2736">
            <v>9379.83</v>
          </cell>
        </row>
        <row r="2737">
          <cell r="A2737" t="str">
            <v>803585-1-2</v>
          </cell>
          <cell r="B2737" t="str">
            <v>803585-1</v>
          </cell>
          <cell r="C2737">
            <v>2</v>
          </cell>
          <cell r="D2737">
            <v>40426602</v>
          </cell>
          <cell r="E2737" t="str">
            <v>Pacer Corporation Ltd.</v>
          </cell>
          <cell r="F2737" t="str">
            <v>Fire Water HDPE 4â€ TO 6â€</v>
          </cell>
          <cell r="G2737" t="str">
            <v>Schedules for Master Agreements</v>
          </cell>
          <cell r="H2737" t="str">
            <v>Wilson, Tara</v>
          </cell>
          <cell r="I2737">
            <v>40751</v>
          </cell>
          <cell r="J2737">
            <v>40611</v>
          </cell>
          <cell r="K2737">
            <v>40907</v>
          </cell>
          <cell r="L2737" t="str">
            <v>Active</v>
          </cell>
          <cell r="M2737" t="str">
            <v>Executed</v>
          </cell>
          <cell r="N2737">
            <v>40751</v>
          </cell>
          <cell r="O2737" t="str">
            <v>Edit New Supplement</v>
          </cell>
          <cell r="P2737" t="str">
            <v>Wilson, Tara</v>
          </cell>
          <cell r="Q2737" t="str">
            <v>Wilson, Tara</v>
          </cell>
          <cell r="R2737" t="str">
            <v>Siddhartho Mukherjee</v>
          </cell>
          <cell r="S2737" t="str">
            <v>Ron Laing</v>
          </cell>
          <cell r="T2737" t="str">
            <v>Stephanie Graham</v>
          </cell>
          <cell r="U2737" t="str">
            <v>H - Horizon</v>
          </cell>
          <cell r="V2737" t="str">
            <v>Major Projects</v>
          </cell>
          <cell r="W2737" t="str">
            <v>30 Days net terms</v>
          </cell>
          <cell r="X2737">
            <v>15134041.189999999</v>
          </cell>
          <cell r="Y2737">
            <v>566377</v>
          </cell>
          <cell r="Z2737">
            <v>861.19</v>
          </cell>
        </row>
        <row r="2738">
          <cell r="A2738" t="str">
            <v>803585-1-20</v>
          </cell>
          <cell r="B2738" t="str">
            <v>803585-1</v>
          </cell>
          <cell r="C2738">
            <v>20</v>
          </cell>
          <cell r="D2738">
            <v>40426620</v>
          </cell>
          <cell r="E2738" t="str">
            <v>Pacer Corporation Ltd.</v>
          </cell>
          <cell r="F2738" t="str">
            <v>Re-Work/Field Fit PCSS in Unit 41</v>
          </cell>
          <cell r="G2738" t="str">
            <v>Schedules for Master Agreements</v>
          </cell>
          <cell r="H2738" t="str">
            <v>Mistecki, Shelby</v>
          </cell>
          <cell r="I2738">
            <v>40889</v>
          </cell>
          <cell r="J2738">
            <v>40611</v>
          </cell>
          <cell r="K2738">
            <v>41090</v>
          </cell>
          <cell r="L2738" t="str">
            <v>Active</v>
          </cell>
          <cell r="M2738" t="str">
            <v>Executed</v>
          </cell>
          <cell r="N2738">
            <v>40896</v>
          </cell>
          <cell r="O2738" t="str">
            <v>Approve Contract</v>
          </cell>
          <cell r="P2738" t="str">
            <v>Business Area Approver</v>
          </cell>
          <cell r="Q2738" t="str">
            <v>Mukherjee, Siddhartho</v>
          </cell>
          <cell r="R2738" t="str">
            <v>Siddhartho Mukherjee</v>
          </cell>
          <cell r="S2738" t="str">
            <v>Ron Laing</v>
          </cell>
          <cell r="T2738" t="str">
            <v>Stephanie Graham</v>
          </cell>
          <cell r="U2738" t="str">
            <v>H - Horizon</v>
          </cell>
          <cell r="V2738" t="str">
            <v>Major Projects</v>
          </cell>
          <cell r="W2738" t="str">
            <v>30 Days net terms</v>
          </cell>
          <cell r="X2738">
            <v>16438097.23</v>
          </cell>
          <cell r="Y2738">
            <v>566377</v>
          </cell>
          <cell r="Z2738">
            <v>19233.45</v>
          </cell>
        </row>
        <row r="2739">
          <cell r="A2739" t="str">
            <v>803585-1-21</v>
          </cell>
          <cell r="B2739" t="str">
            <v>803585-1</v>
          </cell>
          <cell r="C2739">
            <v>21</v>
          </cell>
          <cell r="D2739">
            <v>40426621</v>
          </cell>
          <cell r="E2739" t="str">
            <v>Pacer Corporation Ltd.</v>
          </cell>
          <cell r="F2739" t="str">
            <v>Additional Casing Above 30%</v>
          </cell>
          <cell r="G2739" t="str">
            <v>Schedules for Master Agreements</v>
          </cell>
          <cell r="H2739" t="str">
            <v>Mistecki, Shelby</v>
          </cell>
          <cell r="I2739">
            <v>40897</v>
          </cell>
          <cell r="J2739">
            <v>40611</v>
          </cell>
          <cell r="K2739">
            <v>41090</v>
          </cell>
          <cell r="L2739" t="str">
            <v>Active</v>
          </cell>
          <cell r="M2739" t="str">
            <v>Executed</v>
          </cell>
          <cell r="N2739">
            <v>40898</v>
          </cell>
          <cell r="O2739" t="str">
            <v>Approve Contract</v>
          </cell>
          <cell r="P2739" t="str">
            <v>Business Area Approver</v>
          </cell>
          <cell r="Q2739" t="str">
            <v>Mukherjee, Siddhartho</v>
          </cell>
          <cell r="R2739" t="str">
            <v>Siddhartho Mukherjee</v>
          </cell>
          <cell r="S2739" t="str">
            <v>Ron Laing</v>
          </cell>
          <cell r="T2739" t="str">
            <v>Stephanie Graham</v>
          </cell>
          <cell r="U2739" t="str">
            <v>H - Horizon</v>
          </cell>
          <cell r="V2739" t="str">
            <v>Major Projects</v>
          </cell>
          <cell r="W2739" t="str">
            <v>30 Days net terms</v>
          </cell>
          <cell r="X2739">
            <v>16492395.630000001</v>
          </cell>
          <cell r="Y2739">
            <v>566377</v>
          </cell>
          <cell r="Z2739">
            <v>54298.400000000001</v>
          </cell>
        </row>
        <row r="2740">
          <cell r="A2740" t="str">
            <v>803585-1-22</v>
          </cell>
          <cell r="B2740" t="str">
            <v>803585-1</v>
          </cell>
          <cell r="C2740">
            <v>22</v>
          </cell>
          <cell r="D2740">
            <v>40426622</v>
          </cell>
          <cell r="E2740" t="str">
            <v>Pacer Corporation Ltd.</v>
          </cell>
          <cell r="F2740" t="str">
            <v>Additional Cost for Concrete</v>
          </cell>
          <cell r="G2740" t="str">
            <v>Schedules for Master Agreements</v>
          </cell>
          <cell r="H2740" t="str">
            <v>Mistecki, Shelby</v>
          </cell>
          <cell r="I2740">
            <v>40898</v>
          </cell>
          <cell r="J2740">
            <v>40611</v>
          </cell>
          <cell r="K2740">
            <v>41090</v>
          </cell>
          <cell r="L2740" t="str">
            <v>Active</v>
          </cell>
          <cell r="M2740" t="str">
            <v>Executed</v>
          </cell>
          <cell r="N2740">
            <v>40899</v>
          </cell>
          <cell r="O2740" t="str">
            <v>Approve Contract</v>
          </cell>
          <cell r="P2740" t="str">
            <v>Business Area Approver</v>
          </cell>
          <cell r="Q2740" t="str">
            <v>Mukherjee, Siddhartho</v>
          </cell>
          <cell r="R2740" t="str">
            <v>Siddhartho Mukherjee</v>
          </cell>
          <cell r="S2740" t="str">
            <v>Ron Laing</v>
          </cell>
          <cell r="T2740" t="str">
            <v>Stephanie Graham</v>
          </cell>
          <cell r="U2740" t="str">
            <v>H - Horizon</v>
          </cell>
          <cell r="V2740" t="str">
            <v>Major Projects</v>
          </cell>
          <cell r="W2740" t="str">
            <v>45 Days net terms</v>
          </cell>
          <cell r="X2740">
            <v>16520327.58</v>
          </cell>
          <cell r="Y2740">
            <v>566377</v>
          </cell>
          <cell r="Z2740">
            <v>27931.95</v>
          </cell>
        </row>
        <row r="2741">
          <cell r="A2741" t="str">
            <v>803585-1-23</v>
          </cell>
          <cell r="B2741" t="str">
            <v>803585-1</v>
          </cell>
          <cell r="C2741">
            <v>23</v>
          </cell>
          <cell r="D2741">
            <v>40426623</v>
          </cell>
          <cell r="E2741" t="str">
            <v>Pacer Corporation Ltd.</v>
          </cell>
          <cell r="F2741" t="str">
            <v>Concrete Trench Changes</v>
          </cell>
          <cell r="G2741" t="str">
            <v>Schedules for Master Agreements</v>
          </cell>
          <cell r="H2741" t="str">
            <v>Mistecki, Shelby</v>
          </cell>
          <cell r="I2741">
            <v>40899</v>
          </cell>
          <cell r="J2741">
            <v>40611</v>
          </cell>
          <cell r="K2741">
            <v>41090</v>
          </cell>
          <cell r="L2741" t="str">
            <v>Active</v>
          </cell>
          <cell r="M2741" t="str">
            <v>Executed</v>
          </cell>
          <cell r="N2741">
            <v>40899</v>
          </cell>
          <cell r="O2741" t="str">
            <v>Parallel_Return_to_Edit_Mode</v>
          </cell>
          <cell r="P2741" t="str">
            <v>Mistecki, Shelby</v>
          </cell>
          <cell r="R2741" t="str">
            <v>Siddhartho Mukherjee</v>
          </cell>
          <cell r="S2741" t="str">
            <v>Ron Laing</v>
          </cell>
          <cell r="T2741" t="str">
            <v>Stephanie Graham</v>
          </cell>
          <cell r="U2741" t="str">
            <v>H - Horizon</v>
          </cell>
          <cell r="V2741" t="str">
            <v>Major Projects</v>
          </cell>
          <cell r="W2741" t="str">
            <v>45 Days net terms</v>
          </cell>
          <cell r="X2741">
            <v>16549866.029999999</v>
          </cell>
          <cell r="Y2741">
            <v>566377</v>
          </cell>
          <cell r="Z2741">
            <v>29538.45</v>
          </cell>
        </row>
        <row r="2742">
          <cell r="A2742" t="str">
            <v>803585-1-24</v>
          </cell>
          <cell r="B2742" t="str">
            <v>803585-1</v>
          </cell>
          <cell r="C2742">
            <v>24</v>
          </cell>
          <cell r="D2742">
            <v>40426624</v>
          </cell>
          <cell r="E2742" t="str">
            <v>Pacer Corporation Ltd.</v>
          </cell>
          <cell r="F2742" t="str">
            <v>Installation of Bollards in Unit 53</v>
          </cell>
          <cell r="G2742" t="str">
            <v>Schedules for Master Agreements</v>
          </cell>
          <cell r="H2742" t="str">
            <v>Mistecki, Shelby</v>
          </cell>
          <cell r="I2742">
            <v>40899</v>
          </cell>
          <cell r="J2742">
            <v>40611</v>
          </cell>
          <cell r="K2742">
            <v>41090</v>
          </cell>
          <cell r="L2742" t="str">
            <v>Active</v>
          </cell>
          <cell r="M2742" t="str">
            <v>Executed</v>
          </cell>
          <cell r="N2742">
            <v>40927</v>
          </cell>
          <cell r="O2742" t="str">
            <v>Edit New Supplement</v>
          </cell>
          <cell r="P2742" t="str">
            <v>Mistecki, Shelby</v>
          </cell>
          <cell r="Q2742" t="str">
            <v>Mistecki, Shelby</v>
          </cell>
          <cell r="R2742" t="str">
            <v>Siddhartho Mukherjee</v>
          </cell>
          <cell r="S2742" t="str">
            <v>Ron Laing</v>
          </cell>
          <cell r="T2742" t="str">
            <v>Stephanie Graham</v>
          </cell>
          <cell r="U2742" t="str">
            <v>H - Horizon</v>
          </cell>
          <cell r="V2742" t="str">
            <v>Major Projects</v>
          </cell>
          <cell r="W2742" t="str">
            <v>45 Days net terms</v>
          </cell>
          <cell r="X2742">
            <v>16562456.75</v>
          </cell>
          <cell r="Y2742">
            <v>566377</v>
          </cell>
          <cell r="Z2742">
            <v>12590.72</v>
          </cell>
        </row>
        <row r="2743">
          <cell r="A2743" t="str">
            <v>803585-1-25</v>
          </cell>
          <cell r="B2743" t="str">
            <v>803585-1</v>
          </cell>
          <cell r="C2743">
            <v>25</v>
          </cell>
          <cell r="D2743">
            <v>40426625</v>
          </cell>
          <cell r="E2743" t="str">
            <v>Pacer Corporation Ltd.</v>
          </cell>
          <cell r="F2743" t="str">
            <v>Pedestal Enlarging in Unit 53</v>
          </cell>
          <cell r="G2743" t="str">
            <v>Schedules for Master Agreements</v>
          </cell>
          <cell r="H2743" t="str">
            <v>Mistecki, Shelby</v>
          </cell>
          <cell r="I2743">
            <v>40975</v>
          </cell>
          <cell r="J2743">
            <v>40611</v>
          </cell>
          <cell r="K2743">
            <v>41090</v>
          </cell>
          <cell r="L2743" t="str">
            <v>Active</v>
          </cell>
          <cell r="M2743" t="str">
            <v>Executed</v>
          </cell>
          <cell r="N2743">
            <v>40990</v>
          </cell>
          <cell r="O2743" t="str">
            <v>Approve Contract</v>
          </cell>
          <cell r="P2743" t="str">
            <v>Commercial Operations Approver</v>
          </cell>
          <cell r="Q2743" t="str">
            <v>Bronkhorst, Ari</v>
          </cell>
          <cell r="R2743" t="str">
            <v>Siddhartho Mukherjee</v>
          </cell>
          <cell r="S2743" t="str">
            <v>Ron Laing</v>
          </cell>
          <cell r="T2743" t="str">
            <v>Stephanie Graham</v>
          </cell>
          <cell r="U2743" t="str">
            <v>H - Horizon</v>
          </cell>
          <cell r="V2743" t="str">
            <v>Major Projects</v>
          </cell>
          <cell r="W2743" t="str">
            <v>45 Days net terms</v>
          </cell>
          <cell r="X2743">
            <v>16594789.630000001</v>
          </cell>
          <cell r="Y2743">
            <v>566377</v>
          </cell>
          <cell r="Z2743">
            <v>32332.880000000001</v>
          </cell>
        </row>
        <row r="2744">
          <cell r="A2744" t="str">
            <v>803585-1-26</v>
          </cell>
          <cell r="B2744" t="str">
            <v>803585-1</v>
          </cell>
          <cell r="C2744">
            <v>26</v>
          </cell>
          <cell r="D2744">
            <v>40426626</v>
          </cell>
          <cell r="E2744" t="str">
            <v>Pacer Corporation Ltd.</v>
          </cell>
          <cell r="F2744" t="str">
            <v>CFI Wall Panels for Sulphur Pit in Unit 53</v>
          </cell>
          <cell r="G2744" t="str">
            <v>Schedules for Master Agreements</v>
          </cell>
          <cell r="H2744" t="str">
            <v>Mistecki, Shelby</v>
          </cell>
          <cell r="I2744">
            <v>40990</v>
          </cell>
          <cell r="J2744">
            <v>40611</v>
          </cell>
          <cell r="K2744">
            <v>41090</v>
          </cell>
          <cell r="L2744" t="str">
            <v>Active</v>
          </cell>
          <cell r="M2744" t="str">
            <v>Executed</v>
          </cell>
          <cell r="N2744">
            <v>41074</v>
          </cell>
          <cell r="O2744" t="str">
            <v>Approve Contract</v>
          </cell>
          <cell r="P2744" t="str">
            <v>Business Area Approver</v>
          </cell>
          <cell r="Q2744" t="str">
            <v>Cowley, Robert</v>
          </cell>
          <cell r="R2744" t="str">
            <v>Ari Bronkhorst</v>
          </cell>
          <cell r="S2744" t="str">
            <v>Ron Laing</v>
          </cell>
          <cell r="T2744" t="str">
            <v>Stephanie Graham</v>
          </cell>
          <cell r="U2744" t="str">
            <v>H - Horizon</v>
          </cell>
          <cell r="V2744" t="str">
            <v>Major Projects</v>
          </cell>
          <cell r="W2744" t="str">
            <v>45 Days net terms</v>
          </cell>
          <cell r="X2744">
            <v>16603512.41</v>
          </cell>
          <cell r="Y2744">
            <v>566377</v>
          </cell>
          <cell r="Z2744">
            <v>8722.7800000000007</v>
          </cell>
        </row>
        <row r="2745">
          <cell r="A2745" t="str">
            <v>803585-1-27</v>
          </cell>
          <cell r="B2745" t="str">
            <v>803585-1</v>
          </cell>
          <cell r="C2745">
            <v>27</v>
          </cell>
          <cell r="D2745">
            <v>40426627</v>
          </cell>
          <cell r="E2745" t="str">
            <v>Pacer Corporation Ltd.</v>
          </cell>
          <cell r="F2745" t="str">
            <v>Excavation and Gravel Placement in Unit 53</v>
          </cell>
          <cell r="G2745" t="str">
            <v>Schedules for Master Agreements</v>
          </cell>
          <cell r="H2745" t="str">
            <v>Mistecki, Shelby</v>
          </cell>
          <cell r="I2745">
            <v>41080</v>
          </cell>
          <cell r="J2745">
            <v>40664</v>
          </cell>
          <cell r="K2745">
            <v>41090</v>
          </cell>
          <cell r="L2745" t="str">
            <v>Active</v>
          </cell>
          <cell r="M2745" t="str">
            <v>Executed</v>
          </cell>
          <cell r="N2745">
            <v>41107</v>
          </cell>
          <cell r="O2745" t="str">
            <v>Edit New Supplement</v>
          </cell>
          <cell r="P2745" t="str">
            <v>Mistecki, Shelby</v>
          </cell>
          <cell r="Q2745" t="str">
            <v>Mistecki, Shelby</v>
          </cell>
          <cell r="R2745" t="str">
            <v>Ari Bronkhorst</v>
          </cell>
          <cell r="S2745" t="str">
            <v>Ron Laing</v>
          </cell>
          <cell r="T2745" t="str">
            <v>Stephanie Graham</v>
          </cell>
          <cell r="U2745" t="str">
            <v>H - Horizon</v>
          </cell>
          <cell r="V2745" t="str">
            <v>Major Projects</v>
          </cell>
          <cell r="W2745" t="str">
            <v>45 Days net terms</v>
          </cell>
          <cell r="X2745">
            <v>16792162.600000001</v>
          </cell>
          <cell r="Y2745">
            <v>566377</v>
          </cell>
          <cell r="Z2745">
            <v>188650.19</v>
          </cell>
        </row>
        <row r="2746">
          <cell r="A2746" t="str">
            <v>803585-1-28</v>
          </cell>
          <cell r="B2746" t="str">
            <v>803585-1</v>
          </cell>
          <cell r="C2746">
            <v>28</v>
          </cell>
          <cell r="D2746">
            <v>40426628</v>
          </cell>
          <cell r="E2746" t="str">
            <v>Pacer Corporation Ltd.</v>
          </cell>
          <cell r="F2746" t="str">
            <v>Increase in Concrete from 2011 to 2012</v>
          </cell>
          <cell r="G2746" t="str">
            <v>Schedules for Master Agreements</v>
          </cell>
          <cell r="H2746" t="str">
            <v>Mistecki, Shelby</v>
          </cell>
          <cell r="I2746">
            <v>41107</v>
          </cell>
          <cell r="J2746">
            <v>40664</v>
          </cell>
          <cell r="K2746">
            <v>41090</v>
          </cell>
          <cell r="L2746" t="str">
            <v>Active</v>
          </cell>
          <cell r="M2746" t="str">
            <v>Executed</v>
          </cell>
          <cell r="N2746">
            <v>41121</v>
          </cell>
          <cell r="O2746" t="str">
            <v>Edit New Supplement</v>
          </cell>
          <cell r="P2746" t="str">
            <v>Mistecki, Shelby</v>
          </cell>
          <cell r="Q2746" t="str">
            <v>Mistecki, Shelby</v>
          </cell>
          <cell r="R2746" t="str">
            <v>Ari Bronkhorst</v>
          </cell>
          <cell r="S2746" t="str">
            <v>Ron Laing</v>
          </cell>
          <cell r="T2746" t="str">
            <v>Stephanie Graham</v>
          </cell>
          <cell r="U2746" t="str">
            <v>H - Horizon</v>
          </cell>
          <cell r="V2746" t="str">
            <v>Major Projects</v>
          </cell>
          <cell r="W2746" t="str">
            <v>45 Days net terms</v>
          </cell>
          <cell r="X2746">
            <v>16824442.420000002</v>
          </cell>
          <cell r="Y2746">
            <v>566377</v>
          </cell>
          <cell r="Z2746">
            <v>32279.82</v>
          </cell>
        </row>
        <row r="2747">
          <cell r="A2747" t="str">
            <v>803585-1-29</v>
          </cell>
          <cell r="B2747" t="str">
            <v>803585-1</v>
          </cell>
          <cell r="C2747">
            <v>29</v>
          </cell>
          <cell r="D2747">
            <v>40426629</v>
          </cell>
          <cell r="E2747" t="str">
            <v>Pacer Corporation Ltd.</v>
          </cell>
          <cell r="F2747" t="str">
            <v>Temporary Foundations</v>
          </cell>
          <cell r="G2747" t="str">
            <v>Schedules for Master Agreements</v>
          </cell>
          <cell r="H2747" t="str">
            <v>Shanmugam, Balaji</v>
          </cell>
          <cell r="I2747">
            <v>41152</v>
          </cell>
          <cell r="J2747">
            <v>41152</v>
          </cell>
          <cell r="K2747">
            <v>41182</v>
          </cell>
          <cell r="L2747" t="str">
            <v>Active</v>
          </cell>
          <cell r="M2747" t="str">
            <v>Executed</v>
          </cell>
          <cell r="N2747">
            <v>41163</v>
          </cell>
          <cell r="O2747" t="str">
            <v>Execute Contract</v>
          </cell>
          <cell r="P2747" t="str">
            <v>Mistecki, Shelby</v>
          </cell>
          <cell r="Q2747" t="str">
            <v>Mistecki, Shelby</v>
          </cell>
          <cell r="R2747" t="str">
            <v>Ari Bronkhorst</v>
          </cell>
          <cell r="S2747" t="str">
            <v>Ron Laing</v>
          </cell>
          <cell r="T2747" t="str">
            <v>Stephanie Graham</v>
          </cell>
          <cell r="U2747" t="str">
            <v>H - Horizon</v>
          </cell>
          <cell r="V2747" t="str">
            <v>Major Projects</v>
          </cell>
          <cell r="W2747" t="str">
            <v>45 Days net terms</v>
          </cell>
          <cell r="X2747">
            <v>17178389.670000002</v>
          </cell>
          <cell r="Y2747">
            <v>566377</v>
          </cell>
          <cell r="Z2747">
            <v>353947.25</v>
          </cell>
        </row>
        <row r="2748">
          <cell r="A2748" t="str">
            <v>803585-1-3</v>
          </cell>
          <cell r="B2748" t="str">
            <v>803585-1</v>
          </cell>
          <cell r="C2748">
            <v>3</v>
          </cell>
          <cell r="D2748">
            <v>40426603</v>
          </cell>
          <cell r="E2748" t="str">
            <v>Pacer Corporation Ltd.</v>
          </cell>
          <cell r="F2748" t="str">
            <v>Fire Water Risers</v>
          </cell>
          <cell r="G2748" t="str">
            <v>Schedules for Master Agreements</v>
          </cell>
          <cell r="H2748" t="str">
            <v>Wilson, Tara</v>
          </cell>
          <cell r="I2748">
            <v>40751</v>
          </cell>
          <cell r="J2748">
            <v>40611</v>
          </cell>
          <cell r="K2748">
            <v>40907</v>
          </cell>
          <cell r="L2748" t="str">
            <v>Active</v>
          </cell>
          <cell r="M2748" t="str">
            <v>Executed</v>
          </cell>
          <cell r="N2748">
            <v>40764</v>
          </cell>
          <cell r="O2748" t="str">
            <v>Edit New Supplement</v>
          </cell>
          <cell r="P2748" t="str">
            <v>Wilson, Tara</v>
          </cell>
          <cell r="Q2748" t="str">
            <v>Wilson, Tara</v>
          </cell>
          <cell r="R2748" t="str">
            <v>Siddhartho Mukherjee</v>
          </cell>
          <cell r="S2748" t="str">
            <v>Ron Laing</v>
          </cell>
          <cell r="T2748" t="str">
            <v>Stephanie Graham</v>
          </cell>
          <cell r="U2748" t="str">
            <v>H - Horizon</v>
          </cell>
          <cell r="V2748" t="str">
            <v>Major Projects</v>
          </cell>
          <cell r="W2748" t="str">
            <v>30 Days net terms</v>
          </cell>
          <cell r="X2748">
            <v>15145217.189999999</v>
          </cell>
          <cell r="Y2748">
            <v>566377</v>
          </cell>
          <cell r="Z2748">
            <v>11176</v>
          </cell>
        </row>
        <row r="2749">
          <cell r="A2749" t="str">
            <v>803585-1-4</v>
          </cell>
          <cell r="B2749" t="str">
            <v>803585-1</v>
          </cell>
          <cell r="C2749">
            <v>4</v>
          </cell>
          <cell r="D2749">
            <v>40426604</v>
          </cell>
          <cell r="E2749" t="str">
            <v>Pacer Corporation Ltd.</v>
          </cell>
          <cell r="F2749" t="str">
            <v>Seal Pot Piles</v>
          </cell>
          <cell r="G2749" t="str">
            <v>Schedules for Master Agreements</v>
          </cell>
          <cell r="H2749" t="str">
            <v>Wilson, Tara</v>
          </cell>
          <cell r="I2749">
            <v>40764</v>
          </cell>
          <cell r="J2749">
            <v>40611</v>
          </cell>
          <cell r="K2749">
            <v>40907</v>
          </cell>
          <cell r="L2749" t="str">
            <v>Active</v>
          </cell>
          <cell r="M2749" t="str">
            <v>Executed</v>
          </cell>
          <cell r="N2749">
            <v>40765</v>
          </cell>
          <cell r="O2749" t="str">
            <v>Execute Contract</v>
          </cell>
          <cell r="P2749" t="str">
            <v>Wilson, Tara</v>
          </cell>
          <cell r="Q2749" t="str">
            <v>Wilson, Tara</v>
          </cell>
          <cell r="R2749" t="str">
            <v>Siddhartho Mukherjee</v>
          </cell>
          <cell r="S2749" t="str">
            <v>Ron Laing</v>
          </cell>
          <cell r="T2749" t="str">
            <v>Stephanie Graham</v>
          </cell>
          <cell r="U2749" t="str">
            <v>H - Horizon</v>
          </cell>
          <cell r="V2749" t="str">
            <v>Major Projects</v>
          </cell>
          <cell r="W2749" t="str">
            <v>30 Days net terms</v>
          </cell>
          <cell r="X2749">
            <v>15194767.140000001</v>
          </cell>
          <cell r="Y2749">
            <v>566377</v>
          </cell>
          <cell r="Z2749">
            <v>49549.95</v>
          </cell>
        </row>
        <row r="2750">
          <cell r="A2750" t="str">
            <v>803585-1-5</v>
          </cell>
          <cell r="B2750" t="str">
            <v>803585-1</v>
          </cell>
          <cell r="C2750">
            <v>5</v>
          </cell>
          <cell r="D2750">
            <v>40426605</v>
          </cell>
          <cell r="E2750" t="str">
            <v>Pacer Corporation Ltd.</v>
          </cell>
          <cell r="F2750" t="str">
            <v>HDPE 12"</v>
          </cell>
          <cell r="G2750" t="str">
            <v>Schedules for Master Agreements</v>
          </cell>
          <cell r="H2750" t="str">
            <v>Wilson, Tara</v>
          </cell>
          <cell r="I2750">
            <v>40765</v>
          </cell>
          <cell r="J2750">
            <v>40611</v>
          </cell>
          <cell r="K2750">
            <v>40907</v>
          </cell>
          <cell r="L2750" t="str">
            <v>Active</v>
          </cell>
          <cell r="M2750" t="str">
            <v>Executed</v>
          </cell>
          <cell r="N2750">
            <v>40765</v>
          </cell>
          <cell r="O2750" t="str">
            <v>Approve Contract</v>
          </cell>
          <cell r="P2750" t="str">
            <v>Commercial Operations Approver</v>
          </cell>
          <cell r="Q2750" t="str">
            <v>Mukherjee, Siddhartho</v>
          </cell>
          <cell r="R2750" t="str">
            <v>Siddhartho Mukherjee</v>
          </cell>
          <cell r="S2750" t="str">
            <v>Ron Laing</v>
          </cell>
          <cell r="T2750" t="str">
            <v>Stephanie Graham</v>
          </cell>
          <cell r="U2750" t="str">
            <v>H - Horizon</v>
          </cell>
          <cell r="V2750" t="str">
            <v>Major Projects</v>
          </cell>
          <cell r="W2750" t="str">
            <v>30 Days net terms</v>
          </cell>
          <cell r="X2750">
            <v>15196930.619999999</v>
          </cell>
          <cell r="Y2750">
            <v>566377</v>
          </cell>
          <cell r="Z2750">
            <v>2163.48</v>
          </cell>
        </row>
        <row r="2751">
          <cell r="A2751" t="str">
            <v>803585-1-6</v>
          </cell>
          <cell r="B2751" t="str">
            <v>803585-1</v>
          </cell>
          <cell r="C2751">
            <v>6</v>
          </cell>
          <cell r="D2751">
            <v>40426606</v>
          </cell>
          <cell r="E2751" t="str">
            <v>Pacer Corporation Ltd.</v>
          </cell>
          <cell r="F2751" t="str">
            <v>Standby due to Crane Incident</v>
          </cell>
          <cell r="G2751" t="str">
            <v>Schedules for Master Agreements</v>
          </cell>
          <cell r="H2751" t="str">
            <v>Wilson, Tara</v>
          </cell>
          <cell r="I2751">
            <v>40765</v>
          </cell>
          <cell r="J2751">
            <v>40611</v>
          </cell>
          <cell r="K2751">
            <v>40907</v>
          </cell>
          <cell r="L2751" t="str">
            <v>Active</v>
          </cell>
          <cell r="M2751" t="str">
            <v>Executed</v>
          </cell>
          <cell r="N2751">
            <v>40771</v>
          </cell>
          <cell r="O2751" t="str">
            <v>Approve Contract</v>
          </cell>
          <cell r="P2751" t="str">
            <v>Business Area Approver</v>
          </cell>
          <cell r="Q2751" t="str">
            <v>Mukherjee, Siddhartho</v>
          </cell>
          <cell r="R2751" t="str">
            <v>Siddhartho Mukherjee</v>
          </cell>
          <cell r="S2751" t="str">
            <v>Ron Laing</v>
          </cell>
          <cell r="T2751" t="str">
            <v>Stephanie Graham</v>
          </cell>
          <cell r="U2751" t="str">
            <v>H - Horizon</v>
          </cell>
          <cell r="V2751" t="str">
            <v>Major Projects</v>
          </cell>
          <cell r="W2751" t="str">
            <v>30 Days net terms</v>
          </cell>
          <cell r="X2751">
            <v>15206185.51</v>
          </cell>
          <cell r="Y2751">
            <v>566377</v>
          </cell>
          <cell r="Z2751">
            <v>9254.89</v>
          </cell>
        </row>
        <row r="2752">
          <cell r="A2752" t="str">
            <v>803585-1-7</v>
          </cell>
          <cell r="B2752" t="str">
            <v>803585-1</v>
          </cell>
          <cell r="C2752">
            <v>7</v>
          </cell>
          <cell r="D2752">
            <v>40426607</v>
          </cell>
          <cell r="E2752" t="str">
            <v>Pacer Corporation Ltd.</v>
          </cell>
          <cell r="F2752" t="str">
            <v>Concrete Slab Removal</v>
          </cell>
          <cell r="G2752" t="str">
            <v>Schedules for Master Agreements</v>
          </cell>
          <cell r="H2752" t="str">
            <v>Wilson, Tara</v>
          </cell>
          <cell r="I2752">
            <v>40772</v>
          </cell>
          <cell r="J2752">
            <v>40611</v>
          </cell>
          <cell r="K2752">
            <v>40907</v>
          </cell>
          <cell r="L2752" t="str">
            <v>Active</v>
          </cell>
          <cell r="M2752" t="str">
            <v>Executed</v>
          </cell>
          <cell r="N2752">
            <v>40772</v>
          </cell>
          <cell r="O2752" t="str">
            <v>Approve Contract</v>
          </cell>
          <cell r="P2752" t="str">
            <v>Business Area Approver</v>
          </cell>
          <cell r="Q2752" t="str">
            <v>Mukherjee, Siddhartho</v>
          </cell>
          <cell r="R2752" t="str">
            <v>Siddhartho Mukherjee</v>
          </cell>
          <cell r="S2752" t="str">
            <v>Ron Laing</v>
          </cell>
          <cell r="T2752" t="str">
            <v>Stephanie Graham</v>
          </cell>
          <cell r="U2752" t="str">
            <v>H - Horizon</v>
          </cell>
          <cell r="V2752" t="str">
            <v>Major Projects</v>
          </cell>
          <cell r="W2752" t="str">
            <v>30 Days net terms</v>
          </cell>
          <cell r="X2752">
            <v>15215195.27</v>
          </cell>
          <cell r="Y2752">
            <v>566377</v>
          </cell>
          <cell r="Z2752">
            <v>9009.76</v>
          </cell>
        </row>
        <row r="2753">
          <cell r="A2753" t="str">
            <v>803585-1-8</v>
          </cell>
          <cell r="B2753" t="str">
            <v>803585-1</v>
          </cell>
          <cell r="C2753">
            <v>8</v>
          </cell>
          <cell r="D2753">
            <v>40426608</v>
          </cell>
          <cell r="E2753" t="str">
            <v>Pacer Corporation Ltd.</v>
          </cell>
          <cell r="F2753" t="str">
            <v>Revised PCSS ISO Unit 33 &amp; 41</v>
          </cell>
          <cell r="G2753" t="str">
            <v>Schedules for Master Agreements</v>
          </cell>
          <cell r="H2753" t="str">
            <v>Wilson, Tara</v>
          </cell>
          <cell r="I2753">
            <v>40772</v>
          </cell>
          <cell r="J2753">
            <v>40611</v>
          </cell>
          <cell r="K2753">
            <v>40907</v>
          </cell>
          <cell r="L2753" t="str">
            <v>Active</v>
          </cell>
          <cell r="M2753" t="str">
            <v>Executed</v>
          </cell>
          <cell r="N2753">
            <v>40778</v>
          </cell>
          <cell r="O2753" t="str">
            <v>Edit New Supplement</v>
          </cell>
          <cell r="P2753" t="str">
            <v>Wilson, Tara</v>
          </cell>
          <cell r="Q2753" t="str">
            <v>Wilson, Tara</v>
          </cell>
          <cell r="R2753" t="str">
            <v>Siddhartho Mukherjee</v>
          </cell>
          <cell r="S2753" t="str">
            <v>Ron Laing</v>
          </cell>
          <cell r="T2753" t="str">
            <v>Stephanie Graham</v>
          </cell>
          <cell r="U2753" t="str">
            <v>H - Horizon</v>
          </cell>
          <cell r="V2753" t="str">
            <v>Major Projects</v>
          </cell>
          <cell r="W2753" t="str">
            <v>30 Days net terms</v>
          </cell>
          <cell r="X2753">
            <v>15331888.77</v>
          </cell>
          <cell r="Y2753">
            <v>566377</v>
          </cell>
          <cell r="Z2753">
            <v>116693.5</v>
          </cell>
        </row>
        <row r="2754">
          <cell r="A2754" t="str">
            <v>803585-1-9</v>
          </cell>
          <cell r="B2754" t="str">
            <v>803585-1</v>
          </cell>
          <cell r="C2754">
            <v>9</v>
          </cell>
          <cell r="D2754">
            <v>40426609</v>
          </cell>
          <cell r="E2754" t="str">
            <v>Pacer Corporation Ltd.</v>
          </cell>
          <cell r="F2754" t="str">
            <v>PIV Barrels completion</v>
          </cell>
          <cell r="G2754" t="str">
            <v>Schedules for Master Agreements</v>
          </cell>
          <cell r="H2754" t="str">
            <v>Wilson, Tara</v>
          </cell>
          <cell r="I2754">
            <v>40778</v>
          </cell>
          <cell r="J2754">
            <v>40611</v>
          </cell>
          <cell r="K2754">
            <v>40907</v>
          </cell>
          <cell r="L2754" t="str">
            <v>Active</v>
          </cell>
          <cell r="M2754" t="str">
            <v>Executed</v>
          </cell>
          <cell r="N2754">
            <v>40780</v>
          </cell>
          <cell r="O2754" t="str">
            <v>Approve Contract</v>
          </cell>
          <cell r="P2754" t="str">
            <v>Business Area Approver</v>
          </cell>
          <cell r="Q2754" t="str">
            <v>Mukherjee, Siddhartho</v>
          </cell>
          <cell r="R2754" t="str">
            <v>Siddhartho Mukherjee</v>
          </cell>
          <cell r="S2754" t="str">
            <v>Ron Laing</v>
          </cell>
          <cell r="T2754" t="str">
            <v>Stephanie Graham</v>
          </cell>
          <cell r="U2754" t="str">
            <v>H - Horizon</v>
          </cell>
          <cell r="V2754" t="str">
            <v>Major Projects</v>
          </cell>
          <cell r="W2754" t="str">
            <v>30 Days net terms</v>
          </cell>
          <cell r="X2754">
            <v>15351608.619999999</v>
          </cell>
          <cell r="Y2754">
            <v>566377</v>
          </cell>
          <cell r="Z2754">
            <v>19719.849999999999</v>
          </cell>
        </row>
        <row r="2755">
          <cell r="A2755" t="str">
            <v>803585-2-1</v>
          </cell>
          <cell r="B2755" t="str">
            <v>803585-2</v>
          </cell>
          <cell r="C2755">
            <v>1</v>
          </cell>
          <cell r="D2755">
            <v>40450801</v>
          </cell>
          <cell r="E2755" t="str">
            <v>Pacer Corporation Ltd.</v>
          </cell>
          <cell r="F2755" t="str">
            <v>Additional Excavation &amp; Backfill Fire Water Trench</v>
          </cell>
          <cell r="G2755" t="str">
            <v>Schedules for Master Agreements</v>
          </cell>
          <cell r="H2755" t="str">
            <v>Mistecki, Shelby</v>
          </cell>
          <cell r="I2755">
            <v>40850</v>
          </cell>
          <cell r="J2755">
            <v>40792</v>
          </cell>
          <cell r="K2755">
            <v>40908</v>
          </cell>
          <cell r="L2755" t="str">
            <v>Active</v>
          </cell>
          <cell r="M2755" t="str">
            <v>Executed</v>
          </cell>
          <cell r="N2755">
            <v>40870</v>
          </cell>
          <cell r="O2755" t="str">
            <v>Parallel_Return_to_Edit_Mode</v>
          </cell>
          <cell r="P2755" t="str">
            <v>Mistecki, Shelby</v>
          </cell>
          <cell r="R2755" t="str">
            <v>Ari Bronkhorst</v>
          </cell>
          <cell r="S2755" t="str">
            <v>Ron Laing</v>
          </cell>
          <cell r="T2755" t="str">
            <v>Stephanie Graham</v>
          </cell>
          <cell r="U2755" t="str">
            <v>H - Horizon</v>
          </cell>
          <cell r="V2755" t="str">
            <v>Major Projects</v>
          </cell>
          <cell r="W2755" t="str">
            <v>45 Days net terms</v>
          </cell>
          <cell r="X2755">
            <v>2573256.5</v>
          </cell>
          <cell r="Y2755">
            <v>566377</v>
          </cell>
          <cell r="Z2755">
            <v>40178.65</v>
          </cell>
        </row>
        <row r="2756">
          <cell r="A2756" t="str">
            <v>803585-2-2</v>
          </cell>
          <cell r="B2756" t="str">
            <v>803585-2</v>
          </cell>
          <cell r="C2756">
            <v>2</v>
          </cell>
          <cell r="D2756">
            <v>40450802</v>
          </cell>
          <cell r="E2756" t="str">
            <v>Pacer Corporation Ltd.</v>
          </cell>
          <cell r="F2756" t="str">
            <v>Additional Excavation &amp; Clay Fill</v>
          </cell>
          <cell r="G2756" t="str">
            <v>Schedules for Master Agreements</v>
          </cell>
          <cell r="H2756" t="str">
            <v>Mistecki, Shelby</v>
          </cell>
          <cell r="I2756">
            <v>40878</v>
          </cell>
          <cell r="J2756">
            <v>40792</v>
          </cell>
          <cell r="K2756">
            <v>40908</v>
          </cell>
          <cell r="L2756" t="str">
            <v>Active</v>
          </cell>
          <cell r="M2756" t="str">
            <v>Executed</v>
          </cell>
          <cell r="N2756">
            <v>40878</v>
          </cell>
          <cell r="O2756" t="str">
            <v>Approve Contract</v>
          </cell>
          <cell r="P2756" t="str">
            <v>Commercial Operations Approver</v>
          </cell>
          <cell r="Q2756" t="str">
            <v>Loftsgard, Marti</v>
          </cell>
          <cell r="R2756" t="str">
            <v>Ari Bronkhorst</v>
          </cell>
          <cell r="S2756" t="str">
            <v>Ron Laing</v>
          </cell>
          <cell r="T2756" t="str">
            <v>Stephanie Graham</v>
          </cell>
          <cell r="U2756" t="str">
            <v>H - Horizon</v>
          </cell>
          <cell r="V2756" t="str">
            <v>Major Projects</v>
          </cell>
          <cell r="W2756" t="str">
            <v>45 Days net terms</v>
          </cell>
          <cell r="X2756">
            <v>2644493.64</v>
          </cell>
          <cell r="Y2756">
            <v>566377</v>
          </cell>
          <cell r="Z2756">
            <v>71237.14</v>
          </cell>
        </row>
        <row r="2757">
          <cell r="A2757" t="str">
            <v>803585-2-3</v>
          </cell>
          <cell r="B2757" t="str">
            <v>803585-2</v>
          </cell>
          <cell r="C2757">
            <v>3</v>
          </cell>
          <cell r="D2757">
            <v>40450803</v>
          </cell>
          <cell r="E2757" t="str">
            <v>Pacer Corporation Ltd.</v>
          </cell>
          <cell r="F2757" t="str">
            <v>Additional Steel Driven Piles</v>
          </cell>
          <cell r="G2757" t="str">
            <v>Schedules for Master Agreements</v>
          </cell>
          <cell r="H2757" t="str">
            <v>Mistecki, Shelby</v>
          </cell>
          <cell r="I2757">
            <v>40878</v>
          </cell>
          <cell r="J2757">
            <v>40792</v>
          </cell>
          <cell r="K2757">
            <v>40908</v>
          </cell>
          <cell r="L2757" t="str">
            <v>Active</v>
          </cell>
          <cell r="M2757" t="str">
            <v>Executed</v>
          </cell>
          <cell r="N2757">
            <v>40889</v>
          </cell>
          <cell r="O2757" t="str">
            <v>Edit New Supplement</v>
          </cell>
          <cell r="P2757" t="str">
            <v>Mistecki, Shelby</v>
          </cell>
          <cell r="Q2757" t="str">
            <v>Mistecki, Shelby</v>
          </cell>
          <cell r="R2757" t="str">
            <v>Ari Bronkhorst</v>
          </cell>
          <cell r="S2757" t="str">
            <v>Ron Laing</v>
          </cell>
          <cell r="T2757" t="str">
            <v>Stephanie Graham</v>
          </cell>
          <cell r="U2757" t="str">
            <v>H - Horizon</v>
          </cell>
          <cell r="V2757" t="str">
            <v>Major Projects</v>
          </cell>
          <cell r="W2757" t="str">
            <v>45 Days net terms</v>
          </cell>
          <cell r="X2757">
            <v>2685652</v>
          </cell>
          <cell r="Y2757">
            <v>566377</v>
          </cell>
          <cell r="Z2757">
            <v>41158.36</v>
          </cell>
        </row>
        <row r="2758">
          <cell r="A2758" t="str">
            <v>803585-2-4</v>
          </cell>
          <cell r="B2758" t="str">
            <v>803585-2</v>
          </cell>
          <cell r="C2758">
            <v>4</v>
          </cell>
          <cell r="D2758">
            <v>40450804</v>
          </cell>
          <cell r="E2758" t="str">
            <v>Pacer Corporation Ltd.</v>
          </cell>
          <cell r="F2758" t="str">
            <v>73-TK-9A Ramp &amp; Expansion of Temporary Access with Culvert</v>
          </cell>
          <cell r="G2758" t="str">
            <v>Schedules for Master Agreements</v>
          </cell>
          <cell r="H2758" t="str">
            <v>Mistecki, Shelby</v>
          </cell>
          <cell r="I2758">
            <v>40889</v>
          </cell>
          <cell r="J2758">
            <v>40792</v>
          </cell>
          <cell r="K2758">
            <v>40908</v>
          </cell>
          <cell r="L2758" t="str">
            <v>Active</v>
          </cell>
          <cell r="M2758" t="str">
            <v>Executed</v>
          </cell>
          <cell r="N2758">
            <v>40927</v>
          </cell>
          <cell r="O2758" t="str">
            <v>Approve Contract</v>
          </cell>
          <cell r="P2758" t="str">
            <v>Commercial Operations Approver</v>
          </cell>
          <cell r="Q2758" t="str">
            <v>Loftsgard, Marti</v>
          </cell>
          <cell r="R2758" t="str">
            <v>Ari Bronkhorst</v>
          </cell>
          <cell r="S2758" t="str">
            <v>Ron Laing</v>
          </cell>
          <cell r="T2758" t="str">
            <v>Stephanie Graham</v>
          </cell>
          <cell r="U2758" t="str">
            <v>H - Horizon</v>
          </cell>
          <cell r="V2758" t="str">
            <v>Major Projects</v>
          </cell>
          <cell r="W2758" t="str">
            <v>45 Days net terms</v>
          </cell>
          <cell r="X2758">
            <v>2704719</v>
          </cell>
          <cell r="Y2758">
            <v>566377</v>
          </cell>
          <cell r="Z2758">
            <v>19067</v>
          </cell>
        </row>
        <row r="2759">
          <cell r="A2759" t="str">
            <v>803585-2-5</v>
          </cell>
          <cell r="B2759" t="str">
            <v>803585-2</v>
          </cell>
          <cell r="C2759">
            <v>5</v>
          </cell>
          <cell r="D2759">
            <v>40450805</v>
          </cell>
          <cell r="E2759" t="str">
            <v>Pacer Corporation Ltd.</v>
          </cell>
          <cell r="F2759" t="str">
            <v>Supply &amp; Install of Sliding Plates</v>
          </cell>
          <cell r="G2759" t="str">
            <v>Schedules for Master Agreements</v>
          </cell>
          <cell r="H2759" t="str">
            <v>Mistecki, Shelby</v>
          </cell>
          <cell r="I2759">
            <v>40967</v>
          </cell>
          <cell r="J2759">
            <v>40792</v>
          </cell>
          <cell r="K2759">
            <v>40999</v>
          </cell>
          <cell r="L2759" t="str">
            <v>Active</v>
          </cell>
          <cell r="M2759" t="str">
            <v>Executed</v>
          </cell>
          <cell r="N2759">
            <v>40997</v>
          </cell>
          <cell r="O2759" t="str">
            <v>Execute Contract</v>
          </cell>
          <cell r="P2759" t="str">
            <v>Mistecki, Shelby</v>
          </cell>
          <cell r="Q2759" t="str">
            <v>Mistecki, Shelby</v>
          </cell>
          <cell r="R2759" t="str">
            <v>Ari Bronkhorst</v>
          </cell>
          <cell r="S2759" t="str">
            <v>Ron Laing</v>
          </cell>
          <cell r="T2759" t="str">
            <v>Stephanie Graham</v>
          </cell>
          <cell r="U2759" t="str">
            <v>H - Horizon</v>
          </cell>
          <cell r="V2759" t="str">
            <v>Major Projects</v>
          </cell>
          <cell r="W2759" t="str">
            <v>45 Days net terms</v>
          </cell>
          <cell r="X2759">
            <v>2725443.2</v>
          </cell>
          <cell r="Y2759">
            <v>566377</v>
          </cell>
          <cell r="Z2759">
            <v>20724.2</v>
          </cell>
        </row>
        <row r="2760">
          <cell r="A2760" t="str">
            <v>803585-2-6</v>
          </cell>
          <cell r="B2760" t="str">
            <v>803585-2</v>
          </cell>
          <cell r="C2760">
            <v>6</v>
          </cell>
          <cell r="D2760">
            <v>40450806</v>
          </cell>
          <cell r="E2760" t="str">
            <v>Pacer Corporation Ltd.</v>
          </cell>
          <cell r="F2760" t="str">
            <v>Hauling Waste Material from West Tank Farm</v>
          </cell>
          <cell r="G2760" t="str">
            <v>Schedules for Master Agreements</v>
          </cell>
          <cell r="H2760" t="str">
            <v>Mistecki, Shelby</v>
          </cell>
          <cell r="I2760">
            <v>41304</v>
          </cell>
          <cell r="J2760">
            <v>41061</v>
          </cell>
          <cell r="K2760">
            <v>41121</v>
          </cell>
          <cell r="L2760" t="str">
            <v>Active</v>
          </cell>
          <cell r="M2760" t="str">
            <v>Executed</v>
          </cell>
          <cell r="N2760">
            <v>41354</v>
          </cell>
          <cell r="O2760" t="str">
            <v>Edit New Supplement</v>
          </cell>
          <cell r="P2760" t="str">
            <v>Ren, Kunfeng</v>
          </cell>
          <cell r="Q2760" t="str">
            <v>Ren, Kunfeng</v>
          </cell>
          <cell r="R2760" t="str">
            <v>Ari Bronkhorst</v>
          </cell>
          <cell r="S2760" t="str">
            <v>Ron Laing</v>
          </cell>
          <cell r="T2760" t="str">
            <v>Stephanie Graham</v>
          </cell>
          <cell r="U2760" t="str">
            <v>H - Horizon</v>
          </cell>
          <cell r="V2760" t="str">
            <v>Major Projects</v>
          </cell>
          <cell r="W2760" t="str">
            <v>45 Days net terms</v>
          </cell>
          <cell r="X2760">
            <v>2751723.32</v>
          </cell>
          <cell r="Y2760">
            <v>566377</v>
          </cell>
          <cell r="Z2760">
            <v>26280.12</v>
          </cell>
        </row>
        <row r="2761">
          <cell r="A2761" t="str">
            <v>803585-2-7</v>
          </cell>
          <cell r="B2761" t="str">
            <v>803585-2</v>
          </cell>
          <cell r="C2761">
            <v>7</v>
          </cell>
          <cell r="D2761">
            <v>404508</v>
          </cell>
          <cell r="E2761" t="str">
            <v>Pacer Corporation Ltd.</v>
          </cell>
          <cell r="F2761" t="str">
            <v>Additional Hauling Quantity</v>
          </cell>
          <cell r="G2761" t="str">
            <v>Schedules for Master Agreements</v>
          </cell>
          <cell r="H2761" t="str">
            <v>Mistecki, Shelby</v>
          </cell>
          <cell r="I2761">
            <v>41483</v>
          </cell>
          <cell r="J2761">
            <v>41061</v>
          </cell>
          <cell r="K2761">
            <v>41425</v>
          </cell>
          <cell r="L2761" t="str">
            <v>Active</v>
          </cell>
          <cell r="M2761" t="str">
            <v>Executed</v>
          </cell>
          <cell r="N2761">
            <v>41498</v>
          </cell>
          <cell r="O2761" t="str">
            <v>Execute Contract</v>
          </cell>
          <cell r="P2761" t="str">
            <v>Tran, Stacey</v>
          </cell>
          <cell r="Q2761" t="str">
            <v>Tran, Stacey</v>
          </cell>
          <cell r="R2761" t="str">
            <v>Ari Bronkhorst</v>
          </cell>
          <cell r="S2761" t="str">
            <v>Ron Laing</v>
          </cell>
          <cell r="T2761" t="str">
            <v>Stephanie Graham</v>
          </cell>
          <cell r="U2761" t="str">
            <v>H - Horizon</v>
          </cell>
          <cell r="V2761" t="str">
            <v>Major Projects</v>
          </cell>
          <cell r="W2761" t="str">
            <v>45 Days net terms</v>
          </cell>
          <cell r="X2761">
            <v>3537441.74</v>
          </cell>
          <cell r="Y2761">
            <v>566377</v>
          </cell>
          <cell r="Z2761">
            <v>785718.42</v>
          </cell>
        </row>
        <row r="2762">
          <cell r="A2762" t="str">
            <v>803585-2-8</v>
          </cell>
          <cell r="B2762" t="str">
            <v>803585-2</v>
          </cell>
          <cell r="C2762">
            <v>8</v>
          </cell>
          <cell r="D2762">
            <v>404508</v>
          </cell>
          <cell r="E2762" t="str">
            <v>Pacer Corporation Ltd.</v>
          </cell>
          <cell r="F2762" t="str">
            <v>Additional Hauling Quantity</v>
          </cell>
          <cell r="G2762" t="str">
            <v>Schedules for Master Agreements</v>
          </cell>
          <cell r="H2762" t="str">
            <v>Shanmugam, Balaji</v>
          </cell>
          <cell r="I2762">
            <v>41549</v>
          </cell>
          <cell r="J2762">
            <v>41061</v>
          </cell>
          <cell r="K2762">
            <v>41425</v>
          </cell>
          <cell r="L2762" t="str">
            <v>Active</v>
          </cell>
          <cell r="M2762" t="str">
            <v>Executed</v>
          </cell>
          <cell r="N2762">
            <v>41618</v>
          </cell>
          <cell r="O2762" t="str">
            <v>Parallel_Return_to_Edit_Mode</v>
          </cell>
          <cell r="P2762" t="str">
            <v>Tran, Stacey</v>
          </cell>
          <cell r="R2762" t="str">
            <v>Ari Bronkhorst</v>
          </cell>
          <cell r="S2762" t="str">
            <v>Ron Laing</v>
          </cell>
          <cell r="T2762" t="str">
            <v>Stephanie Graham</v>
          </cell>
          <cell r="U2762" t="str">
            <v>H - Horizon</v>
          </cell>
          <cell r="V2762" t="str">
            <v>Major Projects</v>
          </cell>
          <cell r="W2762" t="str">
            <v>45 Days net terms</v>
          </cell>
          <cell r="X2762">
            <v>4967853.49</v>
          </cell>
          <cell r="Y2762">
            <v>566377</v>
          </cell>
          <cell r="Z2762">
            <v>1430411.75</v>
          </cell>
        </row>
        <row r="2763">
          <cell r="A2763" t="str">
            <v>803585-3-1</v>
          </cell>
          <cell r="B2763" t="str">
            <v>803585-3</v>
          </cell>
          <cell r="C2763">
            <v>1</v>
          </cell>
          <cell r="E2763" t="str">
            <v>Pacer Corporation Ltd.</v>
          </cell>
          <cell r="F2763" t="str">
            <v>Repair Nozzles N1A and N1B SRU 3</v>
          </cell>
          <cell r="G2763" t="str">
            <v>Schedules for Master Agreements</v>
          </cell>
          <cell r="H2763" t="str">
            <v>Umana, Ricardo</v>
          </cell>
          <cell r="I2763">
            <v>42156</v>
          </cell>
          <cell r="J2763">
            <v>42145</v>
          </cell>
          <cell r="K2763">
            <v>42200</v>
          </cell>
          <cell r="L2763" t="str">
            <v>Active</v>
          </cell>
          <cell r="M2763" t="str">
            <v>Executed</v>
          </cell>
          <cell r="N2763">
            <v>42156</v>
          </cell>
          <cell r="O2763" t="str">
            <v>Parallel_Return_to_Edit_Mode</v>
          </cell>
          <cell r="P2763" t="str">
            <v>Umana, Ricardo</v>
          </cell>
          <cell r="R2763" t="str">
            <v>Ari Bronkhorst</v>
          </cell>
          <cell r="S2763" t="str">
            <v>Ari Bronkhorst</v>
          </cell>
          <cell r="T2763" t="str">
            <v>Eric Stearns</v>
          </cell>
          <cell r="U2763" t="str">
            <v>H - Horizon</v>
          </cell>
          <cell r="V2763" t="str">
            <v>Major Projects</v>
          </cell>
          <cell r="W2763" t="str">
            <v>45 Days net terms</v>
          </cell>
          <cell r="X2763">
            <v>96111.96</v>
          </cell>
          <cell r="Y2763">
            <v>566377</v>
          </cell>
          <cell r="Z2763">
            <v>37639.33</v>
          </cell>
        </row>
        <row r="2764">
          <cell r="A2764" t="str">
            <v>803585-4-1</v>
          </cell>
          <cell r="B2764" t="str">
            <v>803585-4</v>
          </cell>
          <cell r="C2764">
            <v>1</v>
          </cell>
          <cell r="D2764">
            <v>407290</v>
          </cell>
          <cell r="E2764" t="str">
            <v>Pacer Corporation Ltd.</v>
          </cell>
          <cell r="F2764" t="str">
            <v>Excavation Backfilling 73-D-11 and 73-D-18</v>
          </cell>
          <cell r="G2764" t="str">
            <v>Schedules for Master Agreements</v>
          </cell>
          <cell r="H2764" t="str">
            <v>Umana, Ricardo</v>
          </cell>
          <cell r="I2764">
            <v>42293</v>
          </cell>
          <cell r="J2764">
            <v>42212</v>
          </cell>
          <cell r="K2764">
            <v>42323</v>
          </cell>
          <cell r="L2764" t="str">
            <v>Complete</v>
          </cell>
          <cell r="M2764" t="str">
            <v>Executed</v>
          </cell>
          <cell r="N2764">
            <v>42297</v>
          </cell>
          <cell r="O2764" t="str">
            <v>Approve Contract</v>
          </cell>
          <cell r="P2764" t="str">
            <v>Business Area Approver</v>
          </cell>
          <cell r="Q2764" t="str">
            <v>Hughes, David</v>
          </cell>
          <cell r="R2764" t="str">
            <v>Ari Bronkhorst</v>
          </cell>
          <cell r="S2764" t="str">
            <v>Ari Bronkhorst</v>
          </cell>
          <cell r="T2764" t="str">
            <v>Steve Brown</v>
          </cell>
          <cell r="U2764" t="str">
            <v>H - Horizon</v>
          </cell>
          <cell r="V2764" t="str">
            <v>Major Projects</v>
          </cell>
          <cell r="W2764" t="str">
            <v>45 Days net terms</v>
          </cell>
          <cell r="X2764">
            <v>327253.56</v>
          </cell>
          <cell r="Y2764">
            <v>566377</v>
          </cell>
          <cell r="Z2764">
            <v>176607.41</v>
          </cell>
        </row>
        <row r="2765">
          <cell r="A2765" t="str">
            <v>803585-4-2</v>
          </cell>
          <cell r="B2765" t="str">
            <v>803585-4</v>
          </cell>
          <cell r="C2765">
            <v>2</v>
          </cell>
          <cell r="D2765">
            <v>407290</v>
          </cell>
          <cell r="E2765" t="str">
            <v>Pacer Corporation Ltd.</v>
          </cell>
          <cell r="F2765" t="str">
            <v>Close Out Reconciliation</v>
          </cell>
          <cell r="G2765" t="str">
            <v>Schedules for Master Agreements</v>
          </cell>
          <cell r="H2765" t="str">
            <v>Gresch, Michelle</v>
          </cell>
          <cell r="I2765">
            <v>42414</v>
          </cell>
          <cell r="J2765">
            <v>42212</v>
          </cell>
          <cell r="K2765">
            <v>42460</v>
          </cell>
          <cell r="L2765" t="str">
            <v>Complete</v>
          </cell>
          <cell r="M2765" t="str">
            <v>Executed</v>
          </cell>
          <cell r="N2765">
            <v>42416</v>
          </cell>
          <cell r="O2765" t="str">
            <v>Parallel_Return_to_Edit_Mode</v>
          </cell>
          <cell r="P2765" t="str">
            <v>Gresch, Michelle</v>
          </cell>
          <cell r="R2765" t="str">
            <v>Ari Bronkhorst</v>
          </cell>
          <cell r="S2765" t="str">
            <v>Ari Bronkhorst</v>
          </cell>
          <cell r="T2765" t="str">
            <v>Steve Brown</v>
          </cell>
          <cell r="U2765" t="str">
            <v>H - Horizon</v>
          </cell>
          <cell r="V2765" t="str">
            <v>Major Projects</v>
          </cell>
          <cell r="W2765" t="str">
            <v>45 Days net terms</v>
          </cell>
          <cell r="X2765">
            <v>313649.65999999997</v>
          </cell>
          <cell r="Y2765">
            <v>566377</v>
          </cell>
          <cell r="Z2765">
            <v>-13603.9</v>
          </cell>
        </row>
        <row r="2766">
          <cell r="A2766" t="str">
            <v>803585-5-2</v>
          </cell>
          <cell r="B2766" t="str">
            <v>803585-5</v>
          </cell>
          <cell r="C2766">
            <v>2</v>
          </cell>
          <cell r="D2766">
            <v>407300</v>
          </cell>
          <cell r="E2766" t="str">
            <v>Pacer Corporation Ltd.</v>
          </cell>
          <cell r="F2766" t="str">
            <v>Change Order 01 - Reconciliation</v>
          </cell>
          <cell r="G2766" t="str">
            <v>Schedules for Master Agreements</v>
          </cell>
          <cell r="H2766" t="str">
            <v>Brown, Drew</v>
          </cell>
          <cell r="I2766">
            <v>42919</v>
          </cell>
          <cell r="J2766">
            <v>42214</v>
          </cell>
          <cell r="K2766">
            <v>42353</v>
          </cell>
          <cell r="L2766" t="str">
            <v>Complete</v>
          </cell>
          <cell r="M2766" t="str">
            <v>Executed</v>
          </cell>
          <cell r="N2766">
            <v>42920</v>
          </cell>
          <cell r="O2766" t="str">
            <v>Edit New Supplement</v>
          </cell>
          <cell r="P2766" t="str">
            <v>Manuel, Racquel</v>
          </cell>
          <cell r="Q2766" t="str">
            <v>Manuel, Racquel</v>
          </cell>
          <cell r="R2766" t="str">
            <v>Ari Bronkhorst</v>
          </cell>
          <cell r="S2766" t="str">
            <v>Ari Bronkhorst</v>
          </cell>
          <cell r="T2766" t="str">
            <v>Stephanie Graham</v>
          </cell>
          <cell r="U2766" t="str">
            <v>H - Horizon</v>
          </cell>
          <cell r="V2766" t="str">
            <v>Major Projects</v>
          </cell>
          <cell r="W2766" t="str">
            <v>45 Days net terms</v>
          </cell>
          <cell r="X2766">
            <v>707264.17</v>
          </cell>
          <cell r="Y2766">
            <v>566377</v>
          </cell>
          <cell r="Z2766">
            <v>-165626.79999999999</v>
          </cell>
        </row>
        <row r="2767">
          <cell r="A2767" t="str">
            <v>803585-6-1</v>
          </cell>
          <cell r="B2767" t="str">
            <v>803585-6</v>
          </cell>
          <cell r="C2767">
            <v>1</v>
          </cell>
          <cell r="D2767">
            <v>407378</v>
          </cell>
          <cell r="E2767" t="str">
            <v>Pacer Mamisiwin Corporation</v>
          </cell>
          <cell r="F2767" t="str">
            <v>Plant 73- East Tank Farm- Finished Grading for 73-TK-98</v>
          </cell>
          <cell r="G2767" t="str">
            <v>Schedules for Master Agreements</v>
          </cell>
          <cell r="H2767" t="str">
            <v>Umana, Ricardo</v>
          </cell>
          <cell r="I2767">
            <v>42277</v>
          </cell>
          <cell r="J2767">
            <v>42253</v>
          </cell>
          <cell r="K2767">
            <v>42353</v>
          </cell>
          <cell r="L2767" t="str">
            <v>Active</v>
          </cell>
          <cell r="M2767" t="str">
            <v>Executed</v>
          </cell>
          <cell r="N2767">
            <v>42285</v>
          </cell>
          <cell r="O2767" t="str">
            <v>Parallel_Return_to_Edit_Mode</v>
          </cell>
          <cell r="P2767" t="str">
            <v>Umana, Ricardo</v>
          </cell>
          <cell r="R2767" t="str">
            <v>Ari Bronkhorst</v>
          </cell>
          <cell r="S2767" t="str">
            <v>Ari Bronkhorst</v>
          </cell>
          <cell r="T2767" t="str">
            <v>Steve Brown</v>
          </cell>
          <cell r="U2767" t="str">
            <v>H - Horizon</v>
          </cell>
          <cell r="V2767" t="str">
            <v>Major Projects</v>
          </cell>
          <cell r="W2767" t="str">
            <v>45 Days net terms</v>
          </cell>
          <cell r="X2767">
            <v>2586739.92</v>
          </cell>
          <cell r="Z2767">
            <v>44042.33</v>
          </cell>
        </row>
        <row r="2768">
          <cell r="A2768" t="str">
            <v>803585-6-2</v>
          </cell>
          <cell r="B2768" t="str">
            <v>803585-6</v>
          </cell>
          <cell r="C2768">
            <v>2</v>
          </cell>
          <cell r="D2768">
            <v>407378</v>
          </cell>
          <cell r="E2768" t="str">
            <v>Pacer Mamisiwin Corporation</v>
          </cell>
          <cell r="F2768" t="str">
            <v>Plant 73- East Tank Farm- Finished Grading for 73-TK-98</v>
          </cell>
          <cell r="G2768" t="str">
            <v>Schedules for Master Agreements</v>
          </cell>
          <cell r="H2768" t="str">
            <v>Umana, Ricardo</v>
          </cell>
          <cell r="I2768">
            <v>42296</v>
          </cell>
          <cell r="J2768">
            <v>42253</v>
          </cell>
          <cell r="K2768">
            <v>42353</v>
          </cell>
          <cell r="L2768" t="str">
            <v>Active</v>
          </cell>
          <cell r="M2768" t="str">
            <v>Executed</v>
          </cell>
          <cell r="N2768">
            <v>42305</v>
          </cell>
          <cell r="O2768" t="str">
            <v>Approve Contract</v>
          </cell>
          <cell r="P2768" t="str">
            <v>Business Area Approver</v>
          </cell>
          <cell r="Q2768" t="str">
            <v>Hughes, David</v>
          </cell>
          <cell r="R2768" t="str">
            <v>Ari Bronkhorst</v>
          </cell>
          <cell r="S2768" t="str">
            <v>Ari Bronkhorst</v>
          </cell>
          <cell r="T2768" t="str">
            <v>Steve Brown</v>
          </cell>
          <cell r="U2768" t="str">
            <v>H - Horizon</v>
          </cell>
          <cell r="V2768" t="str">
            <v>Major Projects</v>
          </cell>
          <cell r="W2768" t="str">
            <v>45 Days net terms</v>
          </cell>
          <cell r="X2768">
            <v>2607859.92</v>
          </cell>
          <cell r="Z2768">
            <v>21120</v>
          </cell>
        </row>
        <row r="2769">
          <cell r="A2769" t="str">
            <v>803585-6-3</v>
          </cell>
          <cell r="B2769" t="str">
            <v>803585-6</v>
          </cell>
          <cell r="C2769">
            <v>3</v>
          </cell>
          <cell r="D2769">
            <v>407378</v>
          </cell>
          <cell r="E2769" t="str">
            <v>Pacer Mamisiwin Corporation</v>
          </cell>
          <cell r="F2769" t="str">
            <v>Acceleration of Tank 9B</v>
          </cell>
          <cell r="G2769" t="str">
            <v>Schedules for Master Agreements</v>
          </cell>
          <cell r="H2769" t="str">
            <v>Umana, Ricardo</v>
          </cell>
          <cell r="I2769">
            <v>42355</v>
          </cell>
          <cell r="J2769">
            <v>42253</v>
          </cell>
          <cell r="K2769">
            <v>42400</v>
          </cell>
          <cell r="L2769" t="str">
            <v>Active</v>
          </cell>
          <cell r="M2769" t="str">
            <v>Executed</v>
          </cell>
          <cell r="N2769">
            <v>42416</v>
          </cell>
          <cell r="O2769" t="str">
            <v>Approve Contract</v>
          </cell>
          <cell r="P2769" t="str">
            <v>Commercial Operations Approver</v>
          </cell>
          <cell r="Q2769" t="str">
            <v>Bronkhorst, Ari</v>
          </cell>
          <cell r="R2769" t="str">
            <v>Ari Bronkhorst</v>
          </cell>
          <cell r="S2769" t="str">
            <v>Ari Bronkhorst</v>
          </cell>
          <cell r="T2769" t="str">
            <v>Steve Brown</v>
          </cell>
          <cell r="U2769" t="str">
            <v>H - Horizon</v>
          </cell>
          <cell r="V2769" t="str">
            <v>Major Projects</v>
          </cell>
          <cell r="W2769" t="str">
            <v>45 Days net terms</v>
          </cell>
          <cell r="X2769">
            <v>2800791.21</v>
          </cell>
          <cell r="Z2769">
            <v>192931.29</v>
          </cell>
        </row>
        <row r="2770">
          <cell r="A2770" t="str">
            <v>803585-6-4</v>
          </cell>
          <cell r="B2770" t="str">
            <v>803585-6</v>
          </cell>
          <cell r="C2770">
            <v>4</v>
          </cell>
          <cell r="D2770">
            <v>407378</v>
          </cell>
          <cell r="E2770" t="str">
            <v>Pacer Mamisiwin Corporation</v>
          </cell>
          <cell r="F2770" t="str">
            <v>Winterization  of fire monitors</v>
          </cell>
          <cell r="G2770" t="str">
            <v>Schedules for Master Agreements</v>
          </cell>
          <cell r="H2770" t="str">
            <v>Gresch, Michelle</v>
          </cell>
          <cell r="I2770">
            <v>42418</v>
          </cell>
          <cell r="J2770">
            <v>42253</v>
          </cell>
          <cell r="K2770">
            <v>42460</v>
          </cell>
          <cell r="L2770" t="str">
            <v>Active</v>
          </cell>
          <cell r="M2770" t="str">
            <v>Executed</v>
          </cell>
          <cell r="N2770">
            <v>42418</v>
          </cell>
          <cell r="O2770" t="str">
            <v>Edit New Supplement</v>
          </cell>
          <cell r="P2770" t="str">
            <v>Gresch, Michelle</v>
          </cell>
          <cell r="Q2770" t="str">
            <v>Gresch, Michelle</v>
          </cell>
          <cell r="R2770" t="str">
            <v>Ari Bronkhorst</v>
          </cell>
          <cell r="S2770" t="str">
            <v>Ari Bronkhorst</v>
          </cell>
          <cell r="T2770" t="str">
            <v>Steve Brown</v>
          </cell>
          <cell r="U2770" t="str">
            <v>H - Horizon</v>
          </cell>
          <cell r="V2770" t="str">
            <v>Major Projects</v>
          </cell>
          <cell r="W2770" t="str">
            <v>45 Days net terms</v>
          </cell>
          <cell r="X2770">
            <v>2841521.08</v>
          </cell>
          <cell r="Z2770">
            <v>40729.870000000003</v>
          </cell>
        </row>
        <row r="2771">
          <cell r="A2771" t="str">
            <v>803585-7-1</v>
          </cell>
          <cell r="B2771" t="str">
            <v>803585-7</v>
          </cell>
          <cell r="C2771">
            <v>1</v>
          </cell>
          <cell r="D2771">
            <v>407452</v>
          </cell>
          <cell r="E2771" t="str">
            <v>Pacer Mamisiwin Corporation</v>
          </cell>
          <cell r="F2771" t="str">
            <v>Grouting Gas Compressor Skid 65-V-30 Plant 65</v>
          </cell>
          <cell r="G2771" t="str">
            <v>Schedules for Master Agreements</v>
          </cell>
          <cell r="H2771" t="str">
            <v>Gresch, Michelle</v>
          </cell>
          <cell r="I2771">
            <v>42402</v>
          </cell>
          <cell r="J2771">
            <v>42291</v>
          </cell>
          <cell r="K2771">
            <v>42460</v>
          </cell>
          <cell r="L2771" t="str">
            <v>Complete</v>
          </cell>
          <cell r="M2771" t="str">
            <v>Executed</v>
          </cell>
          <cell r="N2771">
            <v>42403</v>
          </cell>
          <cell r="O2771" t="str">
            <v>Approve Contract</v>
          </cell>
          <cell r="P2771" t="str">
            <v>Commercial Operations Approver</v>
          </cell>
          <cell r="Q2771" t="str">
            <v>Bronkhorst, Ari</v>
          </cell>
          <cell r="R2771" t="str">
            <v>Ari Bronkhorst</v>
          </cell>
          <cell r="S2771" t="str">
            <v>Ari Bronkhorst</v>
          </cell>
          <cell r="T2771" t="str">
            <v>Steve Brown</v>
          </cell>
          <cell r="U2771" t="str">
            <v>H - Horizon</v>
          </cell>
          <cell r="V2771" t="str">
            <v>Major Projects</v>
          </cell>
          <cell r="W2771" t="str">
            <v>45 Days net terms</v>
          </cell>
          <cell r="X2771">
            <v>223787.78</v>
          </cell>
          <cell r="Z2771">
            <v>8339.0400000000009</v>
          </cell>
        </row>
        <row r="2772">
          <cell r="A2772" t="str">
            <v>803585-7-2</v>
          </cell>
          <cell r="B2772" t="str">
            <v>803585-7</v>
          </cell>
          <cell r="C2772">
            <v>2</v>
          </cell>
          <cell r="D2772">
            <v>407452</v>
          </cell>
          <cell r="E2772" t="str">
            <v>Pacer Mamisiwin Corporation</v>
          </cell>
          <cell r="F2772" t="str">
            <v>Additional Grout and Vent Holes</v>
          </cell>
          <cell r="G2772" t="str">
            <v>Schedules for Master Agreements</v>
          </cell>
          <cell r="H2772" t="str">
            <v>Gresch, Michelle</v>
          </cell>
          <cell r="I2772">
            <v>42414</v>
          </cell>
          <cell r="J2772">
            <v>42291</v>
          </cell>
          <cell r="K2772">
            <v>42460</v>
          </cell>
          <cell r="L2772" t="str">
            <v>Complete</v>
          </cell>
          <cell r="M2772" t="str">
            <v>Executed</v>
          </cell>
          <cell r="N2772">
            <v>42416</v>
          </cell>
          <cell r="O2772" t="str">
            <v>Edit New Supplement</v>
          </cell>
          <cell r="P2772" t="str">
            <v>Gresch, Michelle</v>
          </cell>
          <cell r="Q2772" t="str">
            <v>Gresch, Michelle</v>
          </cell>
          <cell r="R2772" t="str">
            <v>Ari Bronkhorst</v>
          </cell>
          <cell r="S2772" t="str">
            <v>Ari Bronkhorst</v>
          </cell>
          <cell r="T2772" t="str">
            <v>Steve Brown</v>
          </cell>
          <cell r="U2772" t="str">
            <v>H - Horizon</v>
          </cell>
          <cell r="V2772" t="str">
            <v>Major Projects</v>
          </cell>
          <cell r="W2772" t="str">
            <v>45 Days net terms</v>
          </cell>
          <cell r="X2772">
            <v>253129.18</v>
          </cell>
          <cell r="Z2772">
            <v>29341.4</v>
          </cell>
        </row>
        <row r="2773">
          <cell r="A2773" t="str">
            <v>803585-7-3</v>
          </cell>
          <cell r="B2773" t="str">
            <v>803585-7</v>
          </cell>
          <cell r="C2773">
            <v>3</v>
          </cell>
          <cell r="D2773">
            <v>407452</v>
          </cell>
          <cell r="E2773" t="str">
            <v>Pacer Mamisiwin Corporation</v>
          </cell>
          <cell r="F2773" t="str">
            <v>Change Order 03: Plant 65 Gas COmpressir Skid 65-V-30</v>
          </cell>
          <cell r="G2773" t="str">
            <v>Schedules for Master Agreements</v>
          </cell>
          <cell r="H2773" t="str">
            <v>Brown, Drew</v>
          </cell>
          <cell r="I2773">
            <v>42920</v>
          </cell>
          <cell r="J2773">
            <v>42291</v>
          </cell>
          <cell r="K2773">
            <v>42460</v>
          </cell>
          <cell r="L2773" t="str">
            <v>Complete</v>
          </cell>
          <cell r="M2773" t="str">
            <v>Executed</v>
          </cell>
          <cell r="N2773">
            <v>42921</v>
          </cell>
          <cell r="O2773" t="str">
            <v>Execute Contract</v>
          </cell>
          <cell r="P2773" t="str">
            <v>Brown, Drew</v>
          </cell>
          <cell r="Q2773" t="str">
            <v>Brown, Drew</v>
          </cell>
          <cell r="R2773" t="str">
            <v>Ari Bronkhorst</v>
          </cell>
          <cell r="S2773" t="str">
            <v>Ari Bronkhorst</v>
          </cell>
          <cell r="T2773" t="str">
            <v>Stephanie Graham</v>
          </cell>
          <cell r="U2773" t="str">
            <v>H - Horizon</v>
          </cell>
          <cell r="V2773" t="str">
            <v>Major Projects</v>
          </cell>
          <cell r="W2773" t="str">
            <v>45 Days net terms</v>
          </cell>
          <cell r="X2773">
            <v>272561.40999999997</v>
          </cell>
          <cell r="Z2773">
            <v>19432.23</v>
          </cell>
        </row>
        <row r="2774">
          <cell r="A2774" t="str">
            <v>803587-2</v>
          </cell>
          <cell r="B2774">
            <v>803587</v>
          </cell>
          <cell r="C2774">
            <v>2</v>
          </cell>
          <cell r="E2774" t="str">
            <v>Michelin North America Inc</v>
          </cell>
          <cell r="F2774" t="str">
            <v>Agreement Extension and H1 2016 : Michelin OTR Tire</v>
          </cell>
          <cell r="G2774" t="str">
            <v>Purchase Order</v>
          </cell>
          <cell r="H2774" t="str">
            <v>Carrasco, Viri</v>
          </cell>
          <cell r="I2774">
            <v>42349</v>
          </cell>
          <cell r="J2774">
            <v>42370</v>
          </cell>
          <cell r="K2774">
            <v>43496</v>
          </cell>
          <cell r="L2774" t="str">
            <v>Active</v>
          </cell>
          <cell r="M2774" t="str">
            <v>Executed</v>
          </cell>
          <cell r="N2774">
            <v>42520</v>
          </cell>
          <cell r="O2774" t="str">
            <v>Execute Contract</v>
          </cell>
          <cell r="P2774" t="str">
            <v>Carrasco, Viri</v>
          </cell>
          <cell r="Q2774" t="str">
            <v>Carrasco, Viri</v>
          </cell>
          <cell r="R2774" t="str">
            <v>Leighton Storsley</v>
          </cell>
          <cell r="S2774" t="str">
            <v>Kara Slemko</v>
          </cell>
          <cell r="T2774" t="str">
            <v>Brian Bate</v>
          </cell>
          <cell r="U2774" t="str">
            <v>H - Horizon</v>
          </cell>
          <cell r="V2774" t="str">
            <v>Mining</v>
          </cell>
          <cell r="W2774" t="str">
            <v>45 Days net terms</v>
          </cell>
          <cell r="X2774">
            <v>51497932.399999999</v>
          </cell>
          <cell r="Z2774">
            <v>16666666</v>
          </cell>
        </row>
        <row r="2775">
          <cell r="A2775" t="str">
            <v>803592-1</v>
          </cell>
          <cell r="B2775">
            <v>803592</v>
          </cell>
          <cell r="C2775">
            <v>1</v>
          </cell>
          <cell r="D2775">
            <v>404224</v>
          </cell>
          <cell r="E2775" t="str">
            <v>Zest Enterprises Ltd</v>
          </cell>
          <cell r="F2775" t="str">
            <v>Professional Service Agreement</v>
          </cell>
          <cell r="G2775" t="str">
            <v>Short Form Consulting Agreement</v>
          </cell>
          <cell r="H2775" t="str">
            <v>Brant, Edna</v>
          </cell>
          <cell r="I2775">
            <v>40701</v>
          </cell>
          <cell r="J2775">
            <v>40665</v>
          </cell>
          <cell r="K2775">
            <v>40749</v>
          </cell>
          <cell r="L2775" t="str">
            <v>Complete</v>
          </cell>
          <cell r="M2775" t="str">
            <v>Executed</v>
          </cell>
          <cell r="N2775">
            <v>40715</v>
          </cell>
          <cell r="O2775" t="str">
            <v>Review Contract</v>
          </cell>
          <cell r="P2775" t="str">
            <v>Supply Management Reviewer</v>
          </cell>
          <cell r="Q2775" t="str">
            <v>Lahon, Prabal</v>
          </cell>
          <cell r="R2775" t="str">
            <v>Sudip Kumar</v>
          </cell>
          <cell r="S2775" t="str">
            <v>Ron Laing</v>
          </cell>
          <cell r="T2775" t="str">
            <v>Karen Almadi</v>
          </cell>
          <cell r="U2775" t="str">
            <v>H - Horizon</v>
          </cell>
          <cell r="V2775" t="str">
            <v>Upgrading &amp; Utilitie - Upgrading &amp; Utilities</v>
          </cell>
          <cell r="W2775" t="str">
            <v>30 Days net terms</v>
          </cell>
          <cell r="X2775">
            <v>103100</v>
          </cell>
          <cell r="Y2775">
            <v>151340</v>
          </cell>
          <cell r="Z2775">
            <v>53100</v>
          </cell>
        </row>
        <row r="2776">
          <cell r="A2776" t="str">
            <v>803592-2</v>
          </cell>
          <cell r="B2776">
            <v>803592</v>
          </cell>
          <cell r="C2776">
            <v>2</v>
          </cell>
          <cell r="D2776">
            <v>404224</v>
          </cell>
          <cell r="E2776" t="str">
            <v>Zest Enterprises Ltd</v>
          </cell>
          <cell r="F2776" t="str">
            <v>Professional Service Agreement</v>
          </cell>
          <cell r="G2776" t="str">
            <v>Short Form Consulting Agreement</v>
          </cell>
          <cell r="H2776" t="str">
            <v>Brant, Edna</v>
          </cell>
          <cell r="I2776">
            <v>40778</v>
          </cell>
          <cell r="J2776">
            <v>40749</v>
          </cell>
          <cell r="K2776">
            <v>40770</v>
          </cell>
          <cell r="L2776" t="str">
            <v>Complete</v>
          </cell>
          <cell r="M2776" t="str">
            <v>Executed</v>
          </cell>
          <cell r="N2776">
            <v>40793</v>
          </cell>
          <cell r="O2776" t="str">
            <v>Execute Contract</v>
          </cell>
          <cell r="P2776" t="str">
            <v>Brant, Edna</v>
          </cell>
          <cell r="Q2776" t="str">
            <v>Brant, Edna</v>
          </cell>
          <cell r="R2776" t="str">
            <v>Marina Crawford</v>
          </cell>
          <cell r="S2776" t="str">
            <v>Ron Laing</v>
          </cell>
          <cell r="T2776" t="str">
            <v>Karen Almadi</v>
          </cell>
          <cell r="U2776" t="str">
            <v>H - Horizon</v>
          </cell>
          <cell r="V2776" t="str">
            <v>Upgrading &amp; Utilitie - Upgrading &amp; Utilities</v>
          </cell>
          <cell r="W2776" t="str">
            <v>30 Days net terms</v>
          </cell>
          <cell r="X2776">
            <v>129650</v>
          </cell>
          <cell r="Y2776">
            <v>151340</v>
          </cell>
          <cell r="Z2776">
            <v>26550</v>
          </cell>
        </row>
        <row r="2777">
          <cell r="A2777" t="str">
            <v>803610-1</v>
          </cell>
          <cell r="B2777">
            <v>803610</v>
          </cell>
          <cell r="C2777">
            <v>1</v>
          </cell>
          <cell r="D2777">
            <v>404271</v>
          </cell>
          <cell r="E2777" t="str">
            <v>CEDA Field Services LP</v>
          </cell>
          <cell r="F2777" t="str">
            <v>Forest Fire Claim</v>
          </cell>
          <cell r="G2777" t="str">
            <v>Master Goods and Services Agreement</v>
          </cell>
          <cell r="H2777" t="str">
            <v>Baldwin, Charity</v>
          </cell>
          <cell r="I2777">
            <v>41099</v>
          </cell>
          <cell r="J2777">
            <v>40609</v>
          </cell>
          <cell r="K2777">
            <v>40877</v>
          </cell>
          <cell r="L2777" t="str">
            <v>Complete</v>
          </cell>
          <cell r="M2777" t="str">
            <v>Executed</v>
          </cell>
          <cell r="N2777">
            <v>41114</v>
          </cell>
          <cell r="O2777" t="str">
            <v>Approve Contract</v>
          </cell>
          <cell r="P2777" t="str">
            <v>Commercial Operations Approver</v>
          </cell>
          <cell r="Q2777" t="str">
            <v>King, Brian</v>
          </cell>
          <cell r="R2777" t="str">
            <v>Marina Crawford</v>
          </cell>
          <cell r="S2777" t="str">
            <v>Ron Laing</v>
          </cell>
          <cell r="T2777" t="str">
            <v>Stephanie Graham</v>
          </cell>
          <cell r="U2777" t="str">
            <v>H - Horizon</v>
          </cell>
          <cell r="V2777" t="str">
            <v>Upgrading &amp; Utilitie - Upgrading &amp; Utilities</v>
          </cell>
          <cell r="W2777" t="str">
            <v>30 Days net terms</v>
          </cell>
          <cell r="X2777">
            <v>20132543.489999998</v>
          </cell>
          <cell r="Y2777">
            <v>153288</v>
          </cell>
          <cell r="Z2777">
            <v>132543.49</v>
          </cell>
        </row>
        <row r="2778">
          <cell r="A2778" t="str">
            <v>803621-1</v>
          </cell>
          <cell r="B2778">
            <v>803621</v>
          </cell>
          <cell r="C2778">
            <v>1</v>
          </cell>
          <cell r="D2778">
            <v>404279</v>
          </cell>
          <cell r="E2778" t="str">
            <v>ESPS Electrical Safety Program Solution Inc</v>
          </cell>
          <cell r="F2778" t="str">
            <v>Extension of Contract</v>
          </cell>
          <cell r="G2778" t="str">
            <v>Master Professional Services Agreement</v>
          </cell>
          <cell r="H2778" t="str">
            <v>Tavassoli, Nader</v>
          </cell>
          <cell r="I2778">
            <v>40939</v>
          </cell>
          <cell r="J2778">
            <v>40817</v>
          </cell>
          <cell r="K2778">
            <v>41274</v>
          </cell>
          <cell r="L2778" t="str">
            <v>Complete</v>
          </cell>
          <cell r="M2778" t="str">
            <v>Executed</v>
          </cell>
          <cell r="N2778">
            <v>40946</v>
          </cell>
          <cell r="O2778" t="str">
            <v>Execute Contract</v>
          </cell>
          <cell r="P2778" t="str">
            <v>Tavassoli, Nader</v>
          </cell>
          <cell r="Q2778" t="str">
            <v>Tavassoli, Nader</v>
          </cell>
          <cell r="R2778" t="str">
            <v>Marina Crawford</v>
          </cell>
          <cell r="S2778" t="str">
            <v>Ron Laing</v>
          </cell>
          <cell r="T2778" t="str">
            <v>Karen Almadi</v>
          </cell>
          <cell r="U2778" t="str">
            <v>H - Horizon</v>
          </cell>
          <cell r="V2778" t="str">
            <v>Upgrading &amp; Utilitie - Upgrading &amp; Utilities</v>
          </cell>
          <cell r="W2778" t="str">
            <v>45 Days net terms</v>
          </cell>
          <cell r="X2778">
            <v>370000</v>
          </cell>
          <cell r="Y2778">
            <v>798737</v>
          </cell>
          <cell r="Z2778">
            <v>250000</v>
          </cell>
        </row>
        <row r="2779">
          <cell r="A2779" t="str">
            <v>803621-2</v>
          </cell>
          <cell r="B2779">
            <v>803621</v>
          </cell>
          <cell r="C2779">
            <v>2</v>
          </cell>
          <cell r="D2779">
            <v>404279</v>
          </cell>
          <cell r="E2779" t="str">
            <v>ESPS Electrical Safety Program Solution Inc</v>
          </cell>
          <cell r="F2779" t="str">
            <v>Arc Flash Training</v>
          </cell>
          <cell r="G2779" t="str">
            <v>Master Professional Services Agreement</v>
          </cell>
          <cell r="H2779" t="str">
            <v>Tavassoli, Nader</v>
          </cell>
          <cell r="I2779">
            <v>40953</v>
          </cell>
          <cell r="J2779">
            <v>40817</v>
          </cell>
          <cell r="K2779">
            <v>41274</v>
          </cell>
          <cell r="L2779" t="str">
            <v>Complete</v>
          </cell>
          <cell r="M2779" t="str">
            <v>Executed</v>
          </cell>
          <cell r="N2779">
            <v>40966</v>
          </cell>
          <cell r="O2779" t="str">
            <v>Parallel_Return_to_Edit_Mode</v>
          </cell>
          <cell r="P2779" t="str">
            <v>Tavassoli, Nader</v>
          </cell>
          <cell r="R2779" t="str">
            <v>Marina Crawford</v>
          </cell>
          <cell r="S2779" t="str">
            <v>Ron Laing</v>
          </cell>
          <cell r="T2779" t="str">
            <v>Karen Almadi</v>
          </cell>
          <cell r="U2779" t="str">
            <v>H - Horizon</v>
          </cell>
          <cell r="V2779" t="str">
            <v>Upgrading &amp; Utilitie - Upgrading &amp; Utilities</v>
          </cell>
          <cell r="W2779" t="str">
            <v>45 Days net terms</v>
          </cell>
          <cell r="X2779">
            <v>385500</v>
          </cell>
          <cell r="Y2779">
            <v>798737</v>
          </cell>
          <cell r="Z2779">
            <v>15500</v>
          </cell>
        </row>
        <row r="2780">
          <cell r="A2780" t="str">
            <v>803622-4</v>
          </cell>
          <cell r="B2780">
            <v>803622</v>
          </cell>
          <cell r="C2780">
            <v>4</v>
          </cell>
          <cell r="D2780">
            <v>404277</v>
          </cell>
          <cell r="E2780" t="str">
            <v>Alcor Facilities Management Inc.</v>
          </cell>
          <cell r="F2780" t="str">
            <v>Calumet Mattress Remove &amp; Replace</v>
          </cell>
          <cell r="G2780" t="str">
            <v>Master Goods and Services Agreement</v>
          </cell>
          <cell r="H2780" t="str">
            <v>Panya, Yowchong</v>
          </cell>
          <cell r="I2780">
            <v>41158</v>
          </cell>
          <cell r="J2780">
            <v>40603</v>
          </cell>
          <cell r="K2780">
            <v>41698</v>
          </cell>
          <cell r="L2780" t="str">
            <v>Complete</v>
          </cell>
          <cell r="M2780" t="str">
            <v>Executed</v>
          </cell>
          <cell r="N2780">
            <v>41171</v>
          </cell>
          <cell r="O2780" t="str">
            <v>Parallel_Return_to_Edit_Mode</v>
          </cell>
          <cell r="P2780" t="str">
            <v>Panya, Yowchong</v>
          </cell>
          <cell r="R2780" t="str">
            <v>Marina Crawford</v>
          </cell>
          <cell r="S2780" t="str">
            <v>Ron Laing</v>
          </cell>
          <cell r="T2780" t="str">
            <v>Karen Almadi</v>
          </cell>
          <cell r="U2780" t="str">
            <v>H - Horizon</v>
          </cell>
          <cell r="V2780" t="str">
            <v>Facilities &amp; Servic - Facilities &amp; Servics</v>
          </cell>
          <cell r="W2780" t="str">
            <v>45 Days net terms</v>
          </cell>
          <cell r="X2780">
            <v>78090000</v>
          </cell>
          <cell r="Y2780">
            <v>595077</v>
          </cell>
          <cell r="Z2780">
            <v>90000</v>
          </cell>
        </row>
        <row r="2781">
          <cell r="A2781" t="str">
            <v>803622-5</v>
          </cell>
          <cell r="B2781">
            <v>803622</v>
          </cell>
          <cell r="C2781">
            <v>5</v>
          </cell>
          <cell r="D2781">
            <v>404277</v>
          </cell>
          <cell r="E2781" t="str">
            <v>Alcor Facilities Management Inc.</v>
          </cell>
          <cell r="F2781" t="str">
            <v>Rental of one 5 unit office trailer for 14 months</v>
          </cell>
          <cell r="G2781" t="str">
            <v>Master Goods and Services Agreement</v>
          </cell>
          <cell r="H2781" t="str">
            <v>Panya, Yowchong</v>
          </cell>
          <cell r="I2781">
            <v>41171</v>
          </cell>
          <cell r="J2781">
            <v>40603</v>
          </cell>
          <cell r="K2781">
            <v>41698</v>
          </cell>
          <cell r="L2781" t="str">
            <v>Complete</v>
          </cell>
          <cell r="M2781" t="str">
            <v>Executed</v>
          </cell>
          <cell r="N2781">
            <v>41186</v>
          </cell>
          <cell r="O2781" t="str">
            <v>Execute Contract</v>
          </cell>
          <cell r="P2781" t="str">
            <v>Panya, Yowchong</v>
          </cell>
          <cell r="Q2781" t="str">
            <v>Panya, Yowchong</v>
          </cell>
          <cell r="R2781" t="str">
            <v>Marina Crawford</v>
          </cell>
          <cell r="S2781" t="str">
            <v>Ron Laing</v>
          </cell>
          <cell r="T2781" t="str">
            <v>Karen Almadi</v>
          </cell>
          <cell r="U2781" t="str">
            <v>H - Horizon</v>
          </cell>
          <cell r="V2781" t="str">
            <v>Facilities &amp; Servic - Facilities &amp; Servics</v>
          </cell>
          <cell r="W2781" t="str">
            <v>45 Days net terms</v>
          </cell>
          <cell r="X2781">
            <v>78485444</v>
          </cell>
          <cell r="Y2781">
            <v>595077</v>
          </cell>
          <cell r="Z2781">
            <v>395444</v>
          </cell>
        </row>
        <row r="2782">
          <cell r="A2782" t="str">
            <v>803622-7</v>
          </cell>
          <cell r="B2782">
            <v>803622</v>
          </cell>
          <cell r="C2782">
            <v>7</v>
          </cell>
          <cell r="D2782">
            <v>404277</v>
          </cell>
          <cell r="E2782" t="str">
            <v>Alcor Facilities Management Inc.</v>
          </cell>
          <cell r="F2782" t="str">
            <v>Additional Labour for Mattress exchange</v>
          </cell>
          <cell r="G2782" t="str">
            <v>Master Goods and Services Agreement</v>
          </cell>
          <cell r="H2782" t="str">
            <v>Panya, Yowchong</v>
          </cell>
          <cell r="I2782">
            <v>41254</v>
          </cell>
          <cell r="J2782">
            <v>40603</v>
          </cell>
          <cell r="K2782">
            <v>41698</v>
          </cell>
          <cell r="L2782" t="str">
            <v>Complete</v>
          </cell>
          <cell r="M2782" t="str">
            <v>Executed</v>
          </cell>
          <cell r="N2782">
            <v>41260</v>
          </cell>
          <cell r="O2782" t="str">
            <v>Edit New Supplement</v>
          </cell>
          <cell r="P2782" t="str">
            <v>Panya, Yowchong</v>
          </cell>
          <cell r="Q2782" t="str">
            <v>Panya, Yowchong</v>
          </cell>
          <cell r="R2782" t="str">
            <v>Marina Crawford</v>
          </cell>
          <cell r="S2782" t="str">
            <v>Ron Laing</v>
          </cell>
          <cell r="T2782" t="str">
            <v>Karen Almadi</v>
          </cell>
          <cell r="U2782" t="str">
            <v>H - Horizon</v>
          </cell>
          <cell r="V2782" t="str">
            <v>Facilities &amp; Servic - Facilities &amp; Servics</v>
          </cell>
          <cell r="W2782" t="str">
            <v>45 Days net terms</v>
          </cell>
          <cell r="X2782">
            <v>78502235.200000003</v>
          </cell>
          <cell r="Y2782">
            <v>595077</v>
          </cell>
          <cell r="Z2782">
            <v>16791.2</v>
          </cell>
        </row>
        <row r="2783">
          <cell r="A2783" t="str">
            <v>803627-10-1</v>
          </cell>
          <cell r="B2783" t="str">
            <v>803627-10</v>
          </cell>
          <cell r="C2783">
            <v>1</v>
          </cell>
          <cell r="D2783">
            <v>405337</v>
          </cell>
          <cell r="E2783" t="str">
            <v>Bradken Canada Ltd</v>
          </cell>
          <cell r="F2783" t="str">
            <v>EXT12 5105 CCO Spools</v>
          </cell>
          <cell r="G2783" t="str">
            <v>Schedules for Master Agreements</v>
          </cell>
          <cell r="H2783" t="str">
            <v>Banerjee, Ritwick</v>
          </cell>
          <cell r="I2783">
            <v>43053</v>
          </cell>
          <cell r="J2783">
            <v>40654</v>
          </cell>
          <cell r="K2783">
            <v>40848</v>
          </cell>
          <cell r="L2783" t="str">
            <v>Active</v>
          </cell>
          <cell r="M2783" t="str">
            <v>Executed</v>
          </cell>
          <cell r="N2783">
            <v>43123</v>
          </cell>
          <cell r="O2783" t="str">
            <v>Approve Contract</v>
          </cell>
          <cell r="P2783" t="str">
            <v>Commercial Operations Approver</v>
          </cell>
          <cell r="Q2783" t="str">
            <v>Silva, Ismael</v>
          </cell>
          <cell r="R2783" t="str">
            <v>Don Guglielmin</v>
          </cell>
          <cell r="S2783" t="str">
            <v>Ron Laing</v>
          </cell>
          <cell r="T2783" t="str">
            <v>Paul Mendes</v>
          </cell>
          <cell r="U2783" t="str">
            <v>H - Horizon</v>
          </cell>
          <cell r="V2783" t="str">
            <v>Major Projects</v>
          </cell>
          <cell r="W2783" t="str">
            <v>45 Days net terms</v>
          </cell>
          <cell r="X2783">
            <v>3130420</v>
          </cell>
          <cell r="Y2783">
            <v>24991</v>
          </cell>
          <cell r="Z2783">
            <v>-168420</v>
          </cell>
        </row>
        <row r="2784">
          <cell r="A2784" t="str">
            <v>803627-3-1</v>
          </cell>
          <cell r="B2784" t="str">
            <v>803627-3</v>
          </cell>
          <cell r="C2784">
            <v>1</v>
          </cell>
          <cell r="D2784">
            <v>404594</v>
          </cell>
          <cell r="E2784" t="str">
            <v>Bradken Canada Ltd</v>
          </cell>
          <cell r="F2784" t="str">
            <v>Additional Expansion Barrel for EPH</v>
          </cell>
          <cell r="G2784" t="str">
            <v>Schedules for Master Agreements</v>
          </cell>
          <cell r="H2784" t="str">
            <v>Belenky, Betty</v>
          </cell>
          <cell r="I2784">
            <v>41093</v>
          </cell>
          <cell r="J2784">
            <v>41093</v>
          </cell>
          <cell r="K2784">
            <v>41241</v>
          </cell>
          <cell r="L2784" t="str">
            <v>Complete</v>
          </cell>
          <cell r="M2784" t="str">
            <v>Executed</v>
          </cell>
          <cell r="N2784">
            <v>41108</v>
          </cell>
          <cell r="O2784" t="str">
            <v>Approve Contract</v>
          </cell>
          <cell r="P2784" t="str">
            <v>Commercial Operations Approver</v>
          </cell>
          <cell r="Q2784" t="str">
            <v>Guglielmin, Don</v>
          </cell>
          <cell r="R2784" t="str">
            <v>Don Guglielmin</v>
          </cell>
          <cell r="S2784" t="str">
            <v>Ron Laing</v>
          </cell>
          <cell r="T2784" t="str">
            <v>Karen Almadi</v>
          </cell>
          <cell r="U2784" t="str">
            <v>H - Horizon</v>
          </cell>
          <cell r="V2784" t="str">
            <v>Major Projects</v>
          </cell>
          <cell r="W2784" t="str">
            <v>45 Days net terms</v>
          </cell>
          <cell r="X2784">
            <v>591840</v>
          </cell>
          <cell r="Y2784">
            <v>24991</v>
          </cell>
          <cell r="Z2784">
            <v>32880</v>
          </cell>
        </row>
        <row r="2785">
          <cell r="A2785" t="str">
            <v>803627-6-1</v>
          </cell>
          <cell r="B2785" t="str">
            <v>803627-6</v>
          </cell>
          <cell r="C2785">
            <v>1</v>
          </cell>
          <cell r="D2785">
            <v>404715</v>
          </cell>
          <cell r="E2785" t="str">
            <v>Bradken Canada Ltd</v>
          </cell>
          <cell r="F2785" t="str">
            <v>Rev 1 Delete Spool for 28-SP-11 &amp; Correction</v>
          </cell>
          <cell r="G2785" t="str">
            <v>Schedules for Master Agreements</v>
          </cell>
          <cell r="H2785" t="str">
            <v>Belenky, Betty</v>
          </cell>
          <cell r="I2785">
            <v>41093</v>
          </cell>
          <cell r="J2785">
            <v>41093</v>
          </cell>
          <cell r="K2785">
            <v>41094</v>
          </cell>
          <cell r="L2785" t="str">
            <v>Complete</v>
          </cell>
          <cell r="M2785" t="str">
            <v>Executed</v>
          </cell>
          <cell r="N2785">
            <v>41227</v>
          </cell>
          <cell r="O2785" t="str">
            <v>Edit New Supplement</v>
          </cell>
          <cell r="P2785" t="str">
            <v>Belenky, Betty</v>
          </cell>
          <cell r="Q2785" t="str">
            <v>Belenky, Betty</v>
          </cell>
          <cell r="R2785" t="str">
            <v>Don Guglielmin</v>
          </cell>
          <cell r="S2785" t="str">
            <v>Ron Laing</v>
          </cell>
          <cell r="T2785" t="str">
            <v>Karen Almadi</v>
          </cell>
          <cell r="U2785" t="str">
            <v>H - Horizon</v>
          </cell>
          <cell r="V2785" t="str">
            <v>Major Projects</v>
          </cell>
          <cell r="W2785" t="str">
            <v>45 Days net terms</v>
          </cell>
          <cell r="X2785">
            <v>16627.2</v>
          </cell>
          <cell r="Y2785">
            <v>24991</v>
          </cell>
          <cell r="Z2785">
            <v>-13122.8</v>
          </cell>
        </row>
        <row r="2786">
          <cell r="A2786" t="str">
            <v>803627-7-1</v>
          </cell>
          <cell r="B2786" t="str">
            <v>803627-7</v>
          </cell>
          <cell r="C2786">
            <v>1</v>
          </cell>
          <cell r="E2786" t="str">
            <v>Bradken Canada Ltd</v>
          </cell>
          <cell r="F2786" t="str">
            <v>Adjustment in prices in some Spools</v>
          </cell>
          <cell r="G2786" t="str">
            <v>Schedules for Master Agreements</v>
          </cell>
          <cell r="H2786" t="str">
            <v>Hurtado, Roberto</v>
          </cell>
          <cell r="I2786">
            <v>41345</v>
          </cell>
          <cell r="J2786">
            <v>41108</v>
          </cell>
          <cell r="K2786">
            <v>41243</v>
          </cell>
          <cell r="L2786" t="str">
            <v>Active</v>
          </cell>
          <cell r="M2786" t="str">
            <v>Executed</v>
          </cell>
          <cell r="N2786">
            <v>41386</v>
          </cell>
          <cell r="O2786" t="str">
            <v>Edit New Supplement</v>
          </cell>
          <cell r="P2786" t="str">
            <v>Hurtado, Roberto</v>
          </cell>
          <cell r="Q2786" t="str">
            <v>Hurtado, Roberto</v>
          </cell>
          <cell r="R2786" t="str">
            <v>Don Guglielmin</v>
          </cell>
          <cell r="S2786" t="str">
            <v>Ron Laing</v>
          </cell>
          <cell r="T2786" t="str">
            <v>Karen Almadi</v>
          </cell>
          <cell r="U2786" t="str">
            <v>H - Horizon</v>
          </cell>
          <cell r="V2786" t="str">
            <v>Major Projects</v>
          </cell>
          <cell r="W2786" t="str">
            <v>45 Days net terms</v>
          </cell>
          <cell r="X2786">
            <v>2394953.21</v>
          </cell>
          <cell r="Y2786">
            <v>24991</v>
          </cell>
          <cell r="Z2786">
            <v>45824.61</v>
          </cell>
        </row>
        <row r="2787">
          <cell r="A2787" t="str">
            <v>803627-7-2</v>
          </cell>
          <cell r="B2787" t="str">
            <v>803627-7</v>
          </cell>
          <cell r="C2787">
            <v>2</v>
          </cell>
          <cell r="E2787" t="str">
            <v>Bradken Canada Ltd</v>
          </cell>
          <cell r="F2787" t="str">
            <v>Modify CCO Pipe Spool</v>
          </cell>
          <cell r="G2787" t="str">
            <v>Schedules for Master Agreements</v>
          </cell>
          <cell r="H2787" t="str">
            <v>Hurtado, Roberto</v>
          </cell>
          <cell r="I2787">
            <v>41906</v>
          </cell>
          <cell r="J2787">
            <v>41108</v>
          </cell>
          <cell r="K2787">
            <v>41971</v>
          </cell>
          <cell r="L2787" t="str">
            <v>Active</v>
          </cell>
          <cell r="M2787" t="str">
            <v>Edit Mode</v>
          </cell>
          <cell r="O2787" t="str">
            <v>Parallel_Return_to_Edit_Mode</v>
          </cell>
          <cell r="P2787" t="str">
            <v>Johnston, Ed</v>
          </cell>
          <cell r="R2787" t="str">
            <v>Don Guglielmin</v>
          </cell>
          <cell r="S2787" t="str">
            <v>Ron Laing</v>
          </cell>
          <cell r="T2787" t="str">
            <v>Eric Stearns</v>
          </cell>
          <cell r="U2787" t="str">
            <v>H - Horizon</v>
          </cell>
          <cell r="V2787" t="str">
            <v>Major Projects</v>
          </cell>
          <cell r="W2787" t="str">
            <v>45 Days net terms</v>
          </cell>
          <cell r="X2787">
            <v>2401281.21</v>
          </cell>
          <cell r="Y2787">
            <v>24991</v>
          </cell>
          <cell r="Z2787">
            <v>6328</v>
          </cell>
        </row>
        <row r="2788">
          <cell r="A2788" t="str">
            <v>803627-8-1</v>
          </cell>
          <cell r="B2788" t="str">
            <v>803627-8</v>
          </cell>
          <cell r="C2788">
            <v>1</v>
          </cell>
          <cell r="D2788">
            <v>40513701</v>
          </cell>
          <cell r="E2788" t="str">
            <v>Bradken Canada Ltd</v>
          </cell>
          <cell r="F2788" t="str">
            <v>Expansion Barrels for TTP</v>
          </cell>
          <cell r="G2788" t="str">
            <v>Schedules for Master Agreements</v>
          </cell>
          <cell r="H2788" t="str">
            <v>Moreno, Hernan</v>
          </cell>
          <cell r="I2788">
            <v>41346</v>
          </cell>
          <cell r="J2788">
            <v>41346</v>
          </cell>
          <cell r="K2788">
            <v>41517</v>
          </cell>
          <cell r="L2788" t="str">
            <v>Complete</v>
          </cell>
          <cell r="M2788" t="str">
            <v>Executed</v>
          </cell>
          <cell r="N2788">
            <v>41347</v>
          </cell>
          <cell r="O2788" t="str">
            <v>Approve Contract</v>
          </cell>
          <cell r="P2788" t="str">
            <v>Business Area Approver</v>
          </cell>
          <cell r="Q2788" t="str">
            <v>Murphy, John</v>
          </cell>
          <cell r="R2788" t="str">
            <v>Don Guglielmin</v>
          </cell>
          <cell r="S2788" t="str">
            <v>Don Guglielmin</v>
          </cell>
          <cell r="T2788" t="str">
            <v>Karen Almadi</v>
          </cell>
          <cell r="U2788" t="str">
            <v>H - Horizon</v>
          </cell>
          <cell r="V2788" t="str">
            <v>Major Projects</v>
          </cell>
          <cell r="W2788" t="str">
            <v>45 Days net terms</v>
          </cell>
          <cell r="X2788">
            <v>2065800</v>
          </cell>
          <cell r="Y2788">
            <v>24991</v>
          </cell>
          <cell r="Z2788">
            <v>345900</v>
          </cell>
        </row>
        <row r="2789">
          <cell r="A2789" t="str">
            <v>803627-8-2</v>
          </cell>
          <cell r="B2789" t="str">
            <v>803627-8</v>
          </cell>
          <cell r="C2789">
            <v>2</v>
          </cell>
          <cell r="D2789">
            <v>40513702</v>
          </cell>
          <cell r="E2789" t="str">
            <v>Bradken Canada Ltd</v>
          </cell>
          <cell r="F2789" t="str">
            <v>4 Barrels for TTP Ramps</v>
          </cell>
          <cell r="G2789" t="str">
            <v>Schedules for Master Agreements</v>
          </cell>
          <cell r="H2789" t="str">
            <v>Moreno, Hernan</v>
          </cell>
          <cell r="I2789">
            <v>41597</v>
          </cell>
          <cell r="J2789">
            <v>41597</v>
          </cell>
          <cell r="K2789">
            <v>41789</v>
          </cell>
          <cell r="L2789" t="str">
            <v>Complete</v>
          </cell>
          <cell r="M2789" t="str">
            <v>Executed</v>
          </cell>
          <cell r="N2789">
            <v>41598</v>
          </cell>
          <cell r="O2789" t="str">
            <v>Parallel_Return_to_Edit_Mode</v>
          </cell>
          <cell r="P2789" t="str">
            <v>Moreno, Hernan</v>
          </cell>
          <cell r="R2789" t="str">
            <v>Don Guglielmin</v>
          </cell>
          <cell r="S2789" t="str">
            <v>Don Guglielmin</v>
          </cell>
          <cell r="T2789" t="str">
            <v>Stephanie Graham</v>
          </cell>
          <cell r="U2789" t="str">
            <v>H - Horizon</v>
          </cell>
          <cell r="V2789" t="str">
            <v>Major Projects</v>
          </cell>
          <cell r="W2789" t="str">
            <v>45 Days net terms</v>
          </cell>
          <cell r="X2789">
            <v>2307100</v>
          </cell>
          <cell r="Y2789">
            <v>24991</v>
          </cell>
          <cell r="Z2789">
            <v>241300</v>
          </cell>
        </row>
        <row r="2790">
          <cell r="A2790" t="str">
            <v>803627-9-1</v>
          </cell>
          <cell r="B2790" t="str">
            <v>803627-9</v>
          </cell>
          <cell r="C2790">
            <v>1</v>
          </cell>
          <cell r="D2790">
            <v>405270</v>
          </cell>
          <cell r="E2790" t="str">
            <v>Bradken Canada Ltd</v>
          </cell>
          <cell r="F2790" t="str">
            <v>EXT34-5005 CCO Spools 2nd Release</v>
          </cell>
          <cell r="G2790" t="str">
            <v>Schedules for Master Agreements</v>
          </cell>
          <cell r="H2790" t="str">
            <v>Rodriguez, Joffre</v>
          </cell>
          <cell r="I2790">
            <v>43045</v>
          </cell>
          <cell r="J2790">
            <v>40728</v>
          </cell>
          <cell r="K2790">
            <v>40947</v>
          </cell>
          <cell r="L2790" t="str">
            <v>Active</v>
          </cell>
          <cell r="M2790" t="str">
            <v>Executed</v>
          </cell>
          <cell r="N2790">
            <v>43048</v>
          </cell>
          <cell r="O2790" t="str">
            <v>Execute Contract</v>
          </cell>
          <cell r="P2790" t="str">
            <v>Rodriguez, Joffre</v>
          </cell>
          <cell r="Q2790" t="str">
            <v>Rodriguez, Joffre</v>
          </cell>
          <cell r="R2790" t="str">
            <v>Don Guglielmin</v>
          </cell>
          <cell r="S2790" t="str">
            <v>Ron Laing</v>
          </cell>
          <cell r="T2790" t="str">
            <v>Paul Mendes</v>
          </cell>
          <cell r="U2790" t="str">
            <v>H - Horizon</v>
          </cell>
          <cell r="V2790" t="str">
            <v>Major Projects</v>
          </cell>
          <cell r="W2790" t="str">
            <v>45 Days net terms</v>
          </cell>
          <cell r="X2790">
            <v>7058505</v>
          </cell>
          <cell r="Y2790">
            <v>24991</v>
          </cell>
          <cell r="Z2790">
            <v>559651</v>
          </cell>
        </row>
        <row r="2791">
          <cell r="A2791" t="str">
            <v>803631-1</v>
          </cell>
          <cell r="B2791">
            <v>803631</v>
          </cell>
          <cell r="C2791">
            <v>1</v>
          </cell>
          <cell r="D2791">
            <v>404278</v>
          </cell>
          <cell r="E2791" t="str">
            <v>Pacer Corporation Ltd.</v>
          </cell>
          <cell r="F2791" t="str">
            <v>Woody Debris Clearance</v>
          </cell>
          <cell r="G2791" t="str">
            <v>Purchase Order</v>
          </cell>
          <cell r="H2791" t="str">
            <v>Borsini, Erwin</v>
          </cell>
          <cell r="I2791">
            <v>40792</v>
          </cell>
          <cell r="J2791">
            <v>40618</v>
          </cell>
          <cell r="K2791">
            <v>40634</v>
          </cell>
          <cell r="L2791" t="str">
            <v>Complete</v>
          </cell>
          <cell r="M2791" t="str">
            <v>Executed</v>
          </cell>
          <cell r="N2791">
            <v>40806</v>
          </cell>
          <cell r="O2791" t="str">
            <v>Approve Contract</v>
          </cell>
          <cell r="P2791" t="str">
            <v>Business Area Approver</v>
          </cell>
          <cell r="Q2791" t="str">
            <v>Duane, Calvin</v>
          </cell>
          <cell r="R2791" t="str">
            <v>Marina Crawford</v>
          </cell>
          <cell r="S2791" t="str">
            <v>Ron Laing</v>
          </cell>
          <cell r="T2791" t="str">
            <v>Brenda Balog</v>
          </cell>
          <cell r="U2791" t="str">
            <v>H - Horizon</v>
          </cell>
          <cell r="V2791" t="str">
            <v>All</v>
          </cell>
          <cell r="W2791" t="str">
            <v>45 Days net terms</v>
          </cell>
          <cell r="X2791">
            <v>127705.35</v>
          </cell>
          <cell r="Y2791">
            <v>566377</v>
          </cell>
          <cell r="Z2791">
            <v>47705.35</v>
          </cell>
        </row>
        <row r="2792">
          <cell r="A2792" t="str">
            <v>803638-1</v>
          </cell>
          <cell r="B2792">
            <v>803638</v>
          </cell>
          <cell r="C2792">
            <v>1</v>
          </cell>
          <cell r="D2792">
            <v>404259</v>
          </cell>
          <cell r="E2792" t="str">
            <v>Sodexo Canada Ltd - Edmonton - Horizon</v>
          </cell>
          <cell r="F2792" t="str">
            <v>Aerodrome Cleaning Area Increase</v>
          </cell>
          <cell r="G2792" t="str">
            <v>Master Goods and Services Agreement</v>
          </cell>
          <cell r="H2792" t="str">
            <v>Murphy, Alicia</v>
          </cell>
          <cell r="I2792">
            <v>40883</v>
          </cell>
          <cell r="J2792">
            <v>40848</v>
          </cell>
          <cell r="K2792">
            <v>41698</v>
          </cell>
          <cell r="L2792" t="str">
            <v>Complete</v>
          </cell>
          <cell r="M2792" t="str">
            <v>Executed</v>
          </cell>
          <cell r="N2792">
            <v>40890</v>
          </cell>
          <cell r="O2792" t="str">
            <v>Parallel_Return_to_Edit_Mode</v>
          </cell>
          <cell r="P2792" t="str">
            <v>Hassan, Mostafa</v>
          </cell>
          <cell r="R2792" t="str">
            <v>Jai Mehta</v>
          </cell>
          <cell r="S2792" t="str">
            <v>Ron Laing</v>
          </cell>
          <cell r="T2792" t="str">
            <v>Stephanie Graham</v>
          </cell>
          <cell r="U2792" t="str">
            <v>H - Horizon</v>
          </cell>
          <cell r="V2792" t="str">
            <v>Facilities &amp; Servic - Facilities &amp; Servics</v>
          </cell>
          <cell r="W2792" t="str">
            <v>45 Days net terms</v>
          </cell>
          <cell r="X2792">
            <v>12037348.48</v>
          </cell>
          <cell r="Y2792">
            <v>147769</v>
          </cell>
          <cell r="Z2792">
            <v>37348.480000000003</v>
          </cell>
        </row>
        <row r="2793">
          <cell r="A2793" t="str">
            <v>803638-2</v>
          </cell>
          <cell r="B2793">
            <v>803638</v>
          </cell>
          <cell r="C2793">
            <v>2</v>
          </cell>
          <cell r="D2793">
            <v>404259</v>
          </cell>
          <cell r="E2793" t="str">
            <v>Sodexo Canada Ltd - Edmonton - Horizon</v>
          </cell>
          <cell r="F2793" t="str">
            <v>Forest Fire Claim Payment</v>
          </cell>
          <cell r="G2793" t="str">
            <v>Master Goods and Services Agreement</v>
          </cell>
          <cell r="H2793" t="str">
            <v>Brant, Edna</v>
          </cell>
          <cell r="I2793">
            <v>41046</v>
          </cell>
          <cell r="J2793">
            <v>40848</v>
          </cell>
          <cell r="K2793">
            <v>41698</v>
          </cell>
          <cell r="L2793" t="str">
            <v>Complete</v>
          </cell>
          <cell r="M2793" t="str">
            <v>Executed</v>
          </cell>
          <cell r="N2793">
            <v>41129</v>
          </cell>
          <cell r="O2793" t="str">
            <v>Execute Contract</v>
          </cell>
          <cell r="P2793" t="str">
            <v>Epps, Pamela</v>
          </cell>
          <cell r="Q2793" t="str">
            <v>Epps, Pamela</v>
          </cell>
          <cell r="R2793" t="str">
            <v>Marina Crawford</v>
          </cell>
          <cell r="S2793" t="str">
            <v>Ron Laing</v>
          </cell>
          <cell r="T2793" t="str">
            <v>Stephanie Graham</v>
          </cell>
          <cell r="U2793" t="str">
            <v>H - Horizon</v>
          </cell>
          <cell r="V2793" t="str">
            <v>Facilities &amp; Servic - Facilities &amp; Servics</v>
          </cell>
          <cell r="W2793" t="str">
            <v>45 Days net terms</v>
          </cell>
          <cell r="X2793">
            <v>12075848.640000001</v>
          </cell>
          <cell r="Y2793">
            <v>147769</v>
          </cell>
          <cell r="Z2793">
            <v>38500.160000000003</v>
          </cell>
        </row>
        <row r="2794">
          <cell r="A2794" t="str">
            <v>803638-3</v>
          </cell>
          <cell r="B2794">
            <v>803638</v>
          </cell>
          <cell r="C2794">
            <v>3</v>
          </cell>
          <cell r="D2794">
            <v>404259</v>
          </cell>
          <cell r="E2794" t="str">
            <v>Sodexo Canada Ltd - Edmonton - Horizon</v>
          </cell>
          <cell r="F2794" t="str">
            <v>Increase and add areas for cleaning</v>
          </cell>
          <cell r="G2794" t="str">
            <v>Master Goods and Services Agreement</v>
          </cell>
          <cell r="H2794" t="str">
            <v>Brant, Edna</v>
          </cell>
          <cell r="I2794">
            <v>41295</v>
          </cell>
          <cell r="J2794">
            <v>41334</v>
          </cell>
          <cell r="K2794">
            <v>41698</v>
          </cell>
          <cell r="L2794" t="str">
            <v>Complete</v>
          </cell>
          <cell r="M2794" t="str">
            <v>Executed</v>
          </cell>
          <cell r="N2794">
            <v>41389</v>
          </cell>
          <cell r="O2794" t="str">
            <v>Parallel_Return_to_Edit_Mode</v>
          </cell>
          <cell r="P2794" t="str">
            <v>Brant, Edna</v>
          </cell>
          <cell r="R2794" t="str">
            <v>Marina Crawford</v>
          </cell>
          <cell r="S2794" t="str">
            <v>Ron Laing</v>
          </cell>
          <cell r="T2794" t="str">
            <v>Stephanie Graham</v>
          </cell>
          <cell r="U2794" t="str">
            <v>H - Horizon</v>
          </cell>
          <cell r="V2794" t="str">
            <v>Facilities &amp; Servic - Facilities &amp; Servics</v>
          </cell>
          <cell r="W2794" t="str">
            <v>45 Days net terms</v>
          </cell>
          <cell r="X2794">
            <v>13795394.35</v>
          </cell>
          <cell r="Y2794">
            <v>147769</v>
          </cell>
          <cell r="Z2794">
            <v>1719545.71</v>
          </cell>
        </row>
        <row r="2795">
          <cell r="A2795" t="str">
            <v>803638-5</v>
          </cell>
          <cell r="B2795">
            <v>803638</v>
          </cell>
          <cell r="C2795">
            <v>5</v>
          </cell>
          <cell r="D2795">
            <v>404259</v>
          </cell>
          <cell r="E2795" t="str">
            <v>Sodexo Canada Ltd - Edmonton - Horizon</v>
          </cell>
          <cell r="F2795" t="str">
            <v>Extend contract duration</v>
          </cell>
          <cell r="G2795" t="str">
            <v>Master Goods and Services Agreement</v>
          </cell>
          <cell r="H2795" t="str">
            <v>Brant, Edna</v>
          </cell>
          <cell r="I2795">
            <v>41745</v>
          </cell>
          <cell r="J2795">
            <v>41334</v>
          </cell>
          <cell r="K2795">
            <v>41760</v>
          </cell>
          <cell r="L2795" t="str">
            <v>Complete</v>
          </cell>
          <cell r="M2795" t="str">
            <v>Executed</v>
          </cell>
          <cell r="N2795">
            <v>41760</v>
          </cell>
          <cell r="O2795" t="str">
            <v>Approve Contract</v>
          </cell>
          <cell r="P2795" t="str">
            <v>Business Area Approver</v>
          </cell>
          <cell r="Q2795" t="str">
            <v>Beaton, Chad</v>
          </cell>
          <cell r="R2795" t="str">
            <v>Marina Crawford</v>
          </cell>
          <cell r="S2795" t="str">
            <v>Ron Laing</v>
          </cell>
          <cell r="T2795" t="str">
            <v>Stephanie Graham</v>
          </cell>
          <cell r="U2795" t="str">
            <v>H - Horizon</v>
          </cell>
          <cell r="V2795" t="str">
            <v>Facilities &amp; Servic - Facilities &amp; Servics</v>
          </cell>
          <cell r="W2795" t="str">
            <v>45 Days net terms</v>
          </cell>
          <cell r="X2795">
            <v>14595394.35</v>
          </cell>
          <cell r="Y2795">
            <v>147769</v>
          </cell>
          <cell r="Z2795">
            <v>800000</v>
          </cell>
        </row>
        <row r="2796">
          <cell r="A2796" t="str">
            <v>803638-6</v>
          </cell>
          <cell r="B2796">
            <v>803638</v>
          </cell>
          <cell r="C2796">
            <v>6</v>
          </cell>
          <cell r="D2796">
            <v>404259</v>
          </cell>
          <cell r="E2796" t="str">
            <v>Sodexo Canada Ltd - Edmonton - Horizon</v>
          </cell>
          <cell r="F2796" t="str">
            <v>added janitoral scope turnaround</v>
          </cell>
          <cell r="G2796" t="str">
            <v>Master Goods and Services Agreement</v>
          </cell>
          <cell r="H2796" t="str">
            <v>Greene, Dwana</v>
          </cell>
          <cell r="I2796">
            <v>41830</v>
          </cell>
          <cell r="J2796">
            <v>41866</v>
          </cell>
          <cell r="K2796">
            <v>41913</v>
          </cell>
          <cell r="L2796" t="str">
            <v>Complete</v>
          </cell>
          <cell r="M2796" t="str">
            <v>Executed</v>
          </cell>
          <cell r="N2796">
            <v>41932</v>
          </cell>
          <cell r="O2796" t="str">
            <v>Approve Contract</v>
          </cell>
          <cell r="P2796" t="str">
            <v>Business Area Approver</v>
          </cell>
          <cell r="Q2796" t="str">
            <v>Beaton, Chad</v>
          </cell>
          <cell r="R2796" t="str">
            <v>Marina Crawford</v>
          </cell>
          <cell r="S2796" t="str">
            <v>Ron Laing</v>
          </cell>
          <cell r="T2796" t="str">
            <v>Stephanie Graham</v>
          </cell>
          <cell r="U2796" t="str">
            <v>H - Horizon</v>
          </cell>
          <cell r="V2796" t="str">
            <v>Facilities &amp; Servic - Facilities &amp; Servics</v>
          </cell>
          <cell r="W2796" t="str">
            <v>45 Days net terms</v>
          </cell>
          <cell r="X2796">
            <v>14995394.35</v>
          </cell>
          <cell r="Y2796">
            <v>147769</v>
          </cell>
          <cell r="Z2796">
            <v>400000</v>
          </cell>
        </row>
        <row r="2797">
          <cell r="A2797" t="str">
            <v>803638-7</v>
          </cell>
          <cell r="B2797">
            <v>803638</v>
          </cell>
          <cell r="C2797">
            <v>7</v>
          </cell>
          <cell r="D2797">
            <v>404259</v>
          </cell>
          <cell r="E2797" t="str">
            <v>Sodexo Canada Ltd - Edmonton - Horizon</v>
          </cell>
          <cell r="F2797" t="str">
            <v>Contract Extension until April 30, 2015</v>
          </cell>
          <cell r="G2797" t="str">
            <v>Master Goods and Services Agreement</v>
          </cell>
          <cell r="H2797" t="str">
            <v>Greene, Dwana</v>
          </cell>
          <cell r="I2797">
            <v>42002</v>
          </cell>
          <cell r="J2797">
            <v>41865</v>
          </cell>
          <cell r="K2797">
            <v>42124</v>
          </cell>
          <cell r="L2797" t="str">
            <v>Complete</v>
          </cell>
          <cell r="M2797" t="str">
            <v>Executed</v>
          </cell>
          <cell r="N2797">
            <v>42033</v>
          </cell>
          <cell r="O2797" t="str">
            <v>Parallel_Return_to_Edit_Mode</v>
          </cell>
          <cell r="P2797" t="str">
            <v>Borsini, Erwin</v>
          </cell>
          <cell r="R2797" t="str">
            <v>Carla Salazar</v>
          </cell>
          <cell r="S2797" t="str">
            <v>Kara Slemko</v>
          </cell>
          <cell r="T2797" t="str">
            <v>Stephanie Graham</v>
          </cell>
          <cell r="U2797" t="str">
            <v>H - Horizon</v>
          </cell>
          <cell r="V2797" t="str">
            <v>Facilities &amp; Servic - Facilities &amp; Servics</v>
          </cell>
          <cell r="W2797" t="str">
            <v>45 Days net terms</v>
          </cell>
          <cell r="X2797">
            <v>19195394.350000001</v>
          </cell>
          <cell r="Y2797">
            <v>147769</v>
          </cell>
          <cell r="Z2797">
            <v>4200000</v>
          </cell>
        </row>
        <row r="2798">
          <cell r="A2798" t="str">
            <v>803638-9</v>
          </cell>
          <cell r="B2798">
            <v>803638</v>
          </cell>
          <cell r="C2798">
            <v>9</v>
          </cell>
          <cell r="D2798">
            <v>404259</v>
          </cell>
          <cell r="E2798" t="str">
            <v>Sodexo Canada Ltd - Edmonton - Horizon</v>
          </cell>
          <cell r="F2798" t="str">
            <v>Contract Extension to July 31, 2015</v>
          </cell>
          <cell r="G2798" t="str">
            <v>Master Goods and Services Agreement</v>
          </cell>
          <cell r="H2798" t="str">
            <v>Wagner, Courtney</v>
          </cell>
          <cell r="I2798">
            <v>42110</v>
          </cell>
          <cell r="J2798">
            <v>42037</v>
          </cell>
          <cell r="K2798">
            <v>42216</v>
          </cell>
          <cell r="L2798" t="str">
            <v>Complete</v>
          </cell>
          <cell r="M2798" t="str">
            <v>Executed</v>
          </cell>
          <cell r="N2798">
            <v>42137</v>
          </cell>
          <cell r="O2798" t="str">
            <v>Approve Contract</v>
          </cell>
          <cell r="P2798" t="str">
            <v>Supply Management Approver</v>
          </cell>
          <cell r="Q2798" t="str">
            <v>Easthope, Julie</v>
          </cell>
          <cell r="R2798" t="str">
            <v>Carla Salazar</v>
          </cell>
          <cell r="S2798" t="str">
            <v>Kara Slemko</v>
          </cell>
          <cell r="T2798" t="str">
            <v>Stephanie Graham</v>
          </cell>
          <cell r="U2798" t="str">
            <v>H - Horizon</v>
          </cell>
          <cell r="V2798" t="str">
            <v>Facilities &amp; Servic - Facilities &amp; Servics</v>
          </cell>
          <cell r="W2798" t="str">
            <v>45 Days net terms</v>
          </cell>
          <cell r="X2798">
            <v>20945394.350000001</v>
          </cell>
          <cell r="Y2798">
            <v>147769</v>
          </cell>
          <cell r="Z2798">
            <v>1750000</v>
          </cell>
        </row>
        <row r="2799">
          <cell r="A2799" t="str">
            <v>803639-1-1</v>
          </cell>
          <cell r="B2799" t="str">
            <v>803639-1</v>
          </cell>
          <cell r="C2799">
            <v>1</v>
          </cell>
          <cell r="D2799">
            <v>405231</v>
          </cell>
          <cell r="E2799" t="str">
            <v>Amazon Springs Water Co Ltd</v>
          </cell>
          <cell r="F2799" t="str">
            <v>Change order to close out contract matching E1 amount</v>
          </cell>
          <cell r="G2799" t="str">
            <v>Schedules for Master Agreements</v>
          </cell>
          <cell r="H2799" t="str">
            <v>Shanmugam, Balaji</v>
          </cell>
          <cell r="I2799">
            <v>42703</v>
          </cell>
          <cell r="J2799">
            <v>41226</v>
          </cell>
          <cell r="K2799">
            <v>42703</v>
          </cell>
          <cell r="L2799" t="str">
            <v>Complete</v>
          </cell>
          <cell r="M2799" t="str">
            <v>Executed</v>
          </cell>
          <cell r="N2799">
            <v>42703</v>
          </cell>
          <cell r="O2799" t="str">
            <v>Approve Contract</v>
          </cell>
          <cell r="P2799" t="str">
            <v>Commercial Operations Approver</v>
          </cell>
          <cell r="Q2799" t="str">
            <v>Bronkhorst, Ari</v>
          </cell>
          <cell r="R2799" t="str">
            <v>Sergey Korchagin</v>
          </cell>
          <cell r="S2799" t="str">
            <v>Ari Bronkhorst</v>
          </cell>
          <cell r="T2799" t="str">
            <v>Stephanie Graham</v>
          </cell>
          <cell r="U2799" t="str">
            <v>H - Horizon</v>
          </cell>
          <cell r="V2799" t="str">
            <v>Major Projects</v>
          </cell>
          <cell r="W2799" t="str">
            <v>45 Days net terms</v>
          </cell>
          <cell r="X2799">
            <v>94933.05</v>
          </cell>
          <cell r="Y2799">
            <v>139871</v>
          </cell>
          <cell r="Z2799">
            <v>-115066.95</v>
          </cell>
        </row>
        <row r="2800">
          <cell r="A2800" t="str">
            <v>803639-4</v>
          </cell>
          <cell r="B2800">
            <v>803639</v>
          </cell>
          <cell r="C2800">
            <v>4</v>
          </cell>
          <cell r="D2800">
            <v>404291</v>
          </cell>
          <cell r="E2800" t="str">
            <v>Amazon Springs Water Co Ltd</v>
          </cell>
          <cell r="F2800" t="str">
            <v>Coffee and refreshments Contract extention &amp; update rates</v>
          </cell>
          <cell r="G2800" t="str">
            <v>Master Goods and Services Agreement</v>
          </cell>
          <cell r="H2800" t="str">
            <v>Panya, Yowchong</v>
          </cell>
          <cell r="I2800">
            <v>41829</v>
          </cell>
          <cell r="J2800">
            <v>41730</v>
          </cell>
          <cell r="K2800">
            <v>42094</v>
          </cell>
          <cell r="L2800" t="str">
            <v>Active</v>
          </cell>
          <cell r="M2800" t="str">
            <v>Executed</v>
          </cell>
          <cell r="N2800">
            <v>41850</v>
          </cell>
          <cell r="O2800" t="str">
            <v>Parallel_Return_to_Edit_Mode</v>
          </cell>
          <cell r="P2800" t="str">
            <v>Brant, Edna</v>
          </cell>
          <cell r="R2800" t="str">
            <v>Carla Salazar</v>
          </cell>
          <cell r="S2800" t="str">
            <v>Ron Laing</v>
          </cell>
          <cell r="T2800" t="str">
            <v>Stephanie Graham</v>
          </cell>
          <cell r="U2800" t="str">
            <v>H - Horizon</v>
          </cell>
          <cell r="V2800" t="str">
            <v>Facilities &amp; Servic - Facilities &amp; Servics</v>
          </cell>
          <cell r="W2800" t="str">
            <v>45 Days net terms</v>
          </cell>
          <cell r="X2800">
            <v>10500000</v>
          </cell>
          <cell r="Y2800">
            <v>139871</v>
          </cell>
          <cell r="Z2800">
            <v>3000000</v>
          </cell>
        </row>
        <row r="2801">
          <cell r="A2801" t="str">
            <v>803639-5</v>
          </cell>
          <cell r="B2801">
            <v>803639</v>
          </cell>
          <cell r="C2801">
            <v>5</v>
          </cell>
          <cell r="D2801">
            <v>404291</v>
          </cell>
          <cell r="E2801" t="str">
            <v>Amazon Springs Water Co Ltd</v>
          </cell>
          <cell r="F2801" t="str">
            <v>Extend 4 months &amp; change in Tea price</v>
          </cell>
          <cell r="G2801" t="str">
            <v>Master Goods and Services Agreement</v>
          </cell>
          <cell r="H2801" t="str">
            <v>Panya, Yowchong</v>
          </cell>
          <cell r="I2801">
            <v>42089</v>
          </cell>
          <cell r="J2801">
            <v>42095</v>
          </cell>
          <cell r="K2801">
            <v>42217</v>
          </cell>
          <cell r="L2801" t="str">
            <v>Active</v>
          </cell>
          <cell r="M2801" t="str">
            <v>Executed</v>
          </cell>
          <cell r="N2801">
            <v>42156</v>
          </cell>
          <cell r="O2801" t="str">
            <v>Parallel_Return_to_Edit_Mode</v>
          </cell>
          <cell r="P2801" t="str">
            <v>Panya, Yowchong</v>
          </cell>
          <cell r="Q2801" t="str">
            <v>Panya, Yowchong</v>
          </cell>
          <cell r="R2801" t="str">
            <v>Carla Salazar</v>
          </cell>
          <cell r="S2801" t="str">
            <v>Ron Laing</v>
          </cell>
          <cell r="T2801" t="str">
            <v>Stephanie Graham</v>
          </cell>
          <cell r="U2801" t="str">
            <v>H - Horizon</v>
          </cell>
          <cell r="V2801" t="str">
            <v>Facilities &amp; Servic - Facilities &amp; Servics</v>
          </cell>
          <cell r="W2801" t="str">
            <v>45 Days net terms</v>
          </cell>
          <cell r="X2801">
            <v>11618000</v>
          </cell>
          <cell r="Y2801">
            <v>139871</v>
          </cell>
          <cell r="Z2801">
            <v>1118000</v>
          </cell>
        </row>
        <row r="2802">
          <cell r="A2802" t="str">
            <v>803639-6</v>
          </cell>
          <cell r="B2802">
            <v>803639</v>
          </cell>
          <cell r="C2802">
            <v>6</v>
          </cell>
          <cell r="D2802">
            <v>404291</v>
          </cell>
          <cell r="E2802" t="str">
            <v>Amazon Springs Water Co Ltd</v>
          </cell>
          <cell r="F2802" t="str">
            <v>Refreshment Services - 5 Month Ext.</v>
          </cell>
          <cell r="G2802" t="str">
            <v>Master Goods and Services Agreement</v>
          </cell>
          <cell r="H2802" t="str">
            <v>Bui, Kacey</v>
          </cell>
          <cell r="I2802">
            <v>42206</v>
          </cell>
          <cell r="J2802">
            <v>42217</v>
          </cell>
          <cell r="K2802">
            <v>42369</v>
          </cell>
          <cell r="L2802" t="str">
            <v>Active</v>
          </cell>
          <cell r="M2802" t="str">
            <v>Executed</v>
          </cell>
          <cell r="N2802">
            <v>42229</v>
          </cell>
          <cell r="O2802" t="str">
            <v>Review Contract</v>
          </cell>
          <cell r="P2802" t="str">
            <v>Supply Management Reviewer</v>
          </cell>
          <cell r="Q2802" t="str">
            <v>Tineo, Marines</v>
          </cell>
          <cell r="R2802" t="str">
            <v>Carla Salazar</v>
          </cell>
          <cell r="S2802" t="str">
            <v>Kara Slemko</v>
          </cell>
          <cell r="T2802" t="str">
            <v>Stephanie Graham</v>
          </cell>
          <cell r="U2802" t="str">
            <v>H - Horizon</v>
          </cell>
          <cell r="V2802" t="str">
            <v>Facilities &amp; Servic - Facilities &amp; Servics</v>
          </cell>
          <cell r="W2802" t="str">
            <v>45 Days net terms</v>
          </cell>
          <cell r="X2802">
            <v>13015500</v>
          </cell>
          <cell r="Y2802">
            <v>139871</v>
          </cell>
          <cell r="Z2802">
            <v>1397500</v>
          </cell>
        </row>
        <row r="2803">
          <cell r="A2803" t="str">
            <v>803646-2-1</v>
          </cell>
          <cell r="B2803" t="str">
            <v>803646-2</v>
          </cell>
          <cell r="C2803">
            <v>1</v>
          </cell>
          <cell r="E2803" t="str">
            <v>RLP Services Ltd.</v>
          </cell>
          <cell r="F2803" t="str">
            <v>Richard Purdy Sch B - Sup 1</v>
          </cell>
          <cell r="G2803" t="str">
            <v>Schedule Bs for Consultant Agreements</v>
          </cell>
          <cell r="H2803" t="str">
            <v>MacLean, Candice</v>
          </cell>
          <cell r="I2803">
            <v>41187</v>
          </cell>
          <cell r="J2803">
            <v>41183</v>
          </cell>
          <cell r="K2803">
            <v>41548</v>
          </cell>
          <cell r="L2803" t="str">
            <v>Complete</v>
          </cell>
          <cell r="M2803" t="str">
            <v>Executed</v>
          </cell>
          <cell r="N2803">
            <v>41199</v>
          </cell>
          <cell r="O2803" t="str">
            <v>Edit New Supplement</v>
          </cell>
          <cell r="P2803" t="str">
            <v>MacLean, Candice</v>
          </cell>
          <cell r="Q2803" t="str">
            <v>MacLean, Candice</v>
          </cell>
          <cell r="R2803" t="str">
            <v>Julie Easthope</v>
          </cell>
          <cell r="S2803" t="str">
            <v>Kara Slemko</v>
          </cell>
          <cell r="T2803" t="str">
            <v>Andrea SanVin</v>
          </cell>
          <cell r="U2803" t="str">
            <v>C - Conventional</v>
          </cell>
          <cell r="V2803" t="str">
            <v>All</v>
          </cell>
          <cell r="W2803" t="str">
            <v>45 Days net terms</v>
          </cell>
          <cell r="X2803">
            <v>260000</v>
          </cell>
          <cell r="Y2803">
            <v>12410</v>
          </cell>
          <cell r="Z2803">
            <v>13000</v>
          </cell>
        </row>
        <row r="2804">
          <cell r="A2804" t="str">
            <v>803656-2-1</v>
          </cell>
          <cell r="B2804" t="str">
            <v>803656-2</v>
          </cell>
          <cell r="C2804">
            <v>1</v>
          </cell>
          <cell r="E2804" t="str">
            <v>Silverback Seismic Services Inc.</v>
          </cell>
          <cell r="F2804" t="str">
            <v>Ron Dorward Sch B - Sup 1</v>
          </cell>
          <cell r="G2804" t="str">
            <v>Schedule Bs for Consultant Agreements</v>
          </cell>
          <cell r="H2804" t="str">
            <v>MacLean, Candice</v>
          </cell>
          <cell r="I2804">
            <v>41187</v>
          </cell>
          <cell r="J2804">
            <v>41183</v>
          </cell>
          <cell r="K2804">
            <v>41548</v>
          </cell>
          <cell r="L2804" t="str">
            <v>Complete</v>
          </cell>
          <cell r="M2804" t="str">
            <v>Executed</v>
          </cell>
          <cell r="N2804">
            <v>41199</v>
          </cell>
          <cell r="O2804" t="str">
            <v>Parallel_Return_to_Edit_Mode</v>
          </cell>
          <cell r="P2804" t="str">
            <v>MacLean, Candice</v>
          </cell>
          <cell r="R2804" t="str">
            <v>Julie Easthope</v>
          </cell>
          <cell r="S2804" t="str">
            <v>Kara Slemko</v>
          </cell>
          <cell r="T2804" t="str">
            <v>Andrea SanVin</v>
          </cell>
          <cell r="U2804" t="str">
            <v>C - Conventional</v>
          </cell>
          <cell r="V2804" t="str">
            <v>All</v>
          </cell>
          <cell r="W2804" t="str">
            <v>45 Days net terms</v>
          </cell>
          <cell r="X2804">
            <v>260000</v>
          </cell>
          <cell r="Y2804">
            <v>589441</v>
          </cell>
          <cell r="Z2804">
            <v>32500</v>
          </cell>
        </row>
        <row r="2805">
          <cell r="A2805" t="str">
            <v>803670-1</v>
          </cell>
          <cell r="B2805">
            <v>803670</v>
          </cell>
          <cell r="C2805">
            <v>1</v>
          </cell>
          <cell r="D2805">
            <v>40419801</v>
          </cell>
          <cell r="E2805" t="str">
            <v>Instrument Database Solutions Partnership</v>
          </cell>
          <cell r="F2805" t="str">
            <v>Professional Service Agreement</v>
          </cell>
          <cell r="G2805" t="str">
            <v>Short Form Consulting Agreement</v>
          </cell>
          <cell r="H2805" t="str">
            <v>Blesa, Ana</v>
          </cell>
          <cell r="I2805">
            <v>40755</v>
          </cell>
          <cell r="J2805">
            <v>40727</v>
          </cell>
          <cell r="K2805">
            <v>40908</v>
          </cell>
          <cell r="L2805" t="str">
            <v>Complete</v>
          </cell>
          <cell r="M2805" t="str">
            <v>Executed</v>
          </cell>
          <cell r="N2805">
            <v>40764</v>
          </cell>
          <cell r="O2805" t="str">
            <v>Approve Contract</v>
          </cell>
          <cell r="P2805" t="str">
            <v>Commercial Operations Approver</v>
          </cell>
          <cell r="Q2805" t="str">
            <v>Crawford, Marina</v>
          </cell>
          <cell r="R2805" t="str">
            <v>Carla Salazar</v>
          </cell>
          <cell r="S2805" t="str">
            <v>Ron Laing</v>
          </cell>
          <cell r="U2805" t="str">
            <v>H - Horizon</v>
          </cell>
          <cell r="V2805" t="str">
            <v>Upgrading &amp; Utilitie - Upgrading &amp; Utilities</v>
          </cell>
          <cell r="W2805" t="str">
            <v>30 Days net terms</v>
          </cell>
          <cell r="X2805">
            <v>161400</v>
          </cell>
          <cell r="Y2805">
            <v>151944</v>
          </cell>
          <cell r="Z2805">
            <v>101400</v>
          </cell>
        </row>
        <row r="2806">
          <cell r="A2806" t="str">
            <v>803694-1</v>
          </cell>
          <cell r="B2806">
            <v>803694</v>
          </cell>
          <cell r="C2806">
            <v>1</v>
          </cell>
          <cell r="E2806" t="str">
            <v>Kandrea Insulation (1995) Ltd</v>
          </cell>
          <cell r="F2806" t="str">
            <v>Kandrea Insulation Ltd. MA#3475</v>
          </cell>
          <cell r="G2806" t="str">
            <v>Master Goods and Services Agreement</v>
          </cell>
          <cell r="H2806" t="str">
            <v>Novinger, Kerry</v>
          </cell>
          <cell r="I2806">
            <v>42066</v>
          </cell>
          <cell r="J2806">
            <v>42036</v>
          </cell>
          <cell r="K2806">
            <v>42400</v>
          </cell>
          <cell r="L2806" t="str">
            <v>Active</v>
          </cell>
          <cell r="M2806" t="str">
            <v>Executed</v>
          </cell>
          <cell r="N2806">
            <v>42076</v>
          </cell>
          <cell r="O2806" t="str">
            <v>Parallel_Return_to_Edit_Mode</v>
          </cell>
          <cell r="P2806" t="str">
            <v>Thai Mullin, Linda</v>
          </cell>
          <cell r="R2806" t="str">
            <v>Sudip Kumar</v>
          </cell>
          <cell r="S2806" t="str">
            <v>Sudip Kumar</v>
          </cell>
          <cell r="T2806" t="str">
            <v>Brian Bate</v>
          </cell>
          <cell r="U2806" t="str">
            <v>C - Conventional</v>
          </cell>
          <cell r="V2806" t="str">
            <v>Major Projects</v>
          </cell>
          <cell r="W2806" t="str">
            <v>45 Days net terms</v>
          </cell>
          <cell r="X2806">
            <v>320000</v>
          </cell>
          <cell r="Y2806">
            <v>138448</v>
          </cell>
          <cell r="Z2806">
            <v>-1280000</v>
          </cell>
        </row>
        <row r="2807">
          <cell r="A2807" t="str">
            <v>803694-2</v>
          </cell>
          <cell r="B2807">
            <v>803694</v>
          </cell>
          <cell r="C2807">
            <v>2</v>
          </cell>
          <cell r="E2807" t="str">
            <v>Kandrea Insulation (1995) Ltd</v>
          </cell>
          <cell r="F2807" t="str">
            <v>Kandrea Insulation Ltd. MA#3475</v>
          </cell>
          <cell r="G2807" t="str">
            <v>Master Goods and Services Agreement</v>
          </cell>
          <cell r="H2807" t="str">
            <v>Thai Mullin, Linda</v>
          </cell>
          <cell r="I2807">
            <v>42116</v>
          </cell>
          <cell r="J2807">
            <v>42036</v>
          </cell>
          <cell r="K2807">
            <v>42400</v>
          </cell>
          <cell r="L2807" t="str">
            <v>Active</v>
          </cell>
          <cell r="M2807" t="str">
            <v>Executed</v>
          </cell>
          <cell r="N2807">
            <v>42157</v>
          </cell>
          <cell r="O2807" t="str">
            <v>Approve Contract</v>
          </cell>
          <cell r="P2807" t="str">
            <v>Business Area Approver</v>
          </cell>
          <cell r="R2807" t="str">
            <v>Sudip Kumar</v>
          </cell>
          <cell r="S2807" t="str">
            <v>Sudip Kumar</v>
          </cell>
          <cell r="T2807" t="str">
            <v>Brian Bate</v>
          </cell>
          <cell r="U2807" t="str">
            <v>C - Conventional</v>
          </cell>
          <cell r="V2807" t="str">
            <v>Major Projects</v>
          </cell>
          <cell r="W2807" t="str">
            <v>45 Days net terms</v>
          </cell>
          <cell r="X2807">
            <v>1600000</v>
          </cell>
          <cell r="Y2807">
            <v>138448</v>
          </cell>
          <cell r="Z2807">
            <v>1280000</v>
          </cell>
        </row>
        <row r="2808">
          <cell r="A2808" t="str">
            <v>803698-1</v>
          </cell>
          <cell r="B2808">
            <v>803698</v>
          </cell>
          <cell r="C2808">
            <v>1</v>
          </cell>
          <cell r="E2808" t="str">
            <v>SNF Inc.</v>
          </cell>
          <cell r="F2808" t="str">
            <v>NBP6 - Injection Unit Lease Agreement</v>
          </cell>
          <cell r="G2808" t="str">
            <v>Master Goods and Services Agreement</v>
          </cell>
          <cell r="H2808" t="str">
            <v>Easthope, Julie</v>
          </cell>
          <cell r="I2808">
            <v>40744</v>
          </cell>
          <cell r="J2808">
            <v>40756</v>
          </cell>
          <cell r="L2808" t="str">
            <v>Complete</v>
          </cell>
          <cell r="M2808" t="str">
            <v>Executed</v>
          </cell>
          <cell r="N2808">
            <v>40759</v>
          </cell>
          <cell r="O2808" t="str">
            <v>Execute Contract</v>
          </cell>
          <cell r="P2808" t="str">
            <v>Novinger, Kerry</v>
          </cell>
          <cell r="Q2808" t="str">
            <v>Novinger, Kerry</v>
          </cell>
          <cell r="R2808" t="str">
            <v>Ronni Church</v>
          </cell>
          <cell r="S2808" t="str">
            <v>Ron Laing</v>
          </cell>
          <cell r="T2808" t="str">
            <v>Ronni Church</v>
          </cell>
          <cell r="U2808" t="str">
            <v>C - Conventional</v>
          </cell>
          <cell r="V2808" t="str">
            <v>Slave Lake</v>
          </cell>
          <cell r="W2808" t="str">
            <v>45 Days net terms</v>
          </cell>
          <cell r="X2808">
            <v>450000</v>
          </cell>
          <cell r="Y2808">
            <v>580960</v>
          </cell>
          <cell r="Z2808">
            <v>450000</v>
          </cell>
        </row>
        <row r="2809">
          <cell r="A2809" t="str">
            <v>803698-3-1</v>
          </cell>
          <cell r="B2809" t="str">
            <v>803698-3</v>
          </cell>
          <cell r="C2809">
            <v>1</v>
          </cell>
          <cell r="D2809">
            <v>404948</v>
          </cell>
          <cell r="E2809" t="str">
            <v>SNF Inc.</v>
          </cell>
          <cell r="F2809" t="str">
            <v>EXT34-4019 Flocculant Systems</v>
          </cell>
          <cell r="G2809" t="str">
            <v>Schedules for Master Agreements</v>
          </cell>
          <cell r="H2809" t="str">
            <v>Banerjee, Ritwick</v>
          </cell>
          <cell r="I2809">
            <v>41297</v>
          </cell>
          <cell r="J2809">
            <v>40897</v>
          </cell>
          <cell r="K2809">
            <v>41136</v>
          </cell>
          <cell r="L2809" t="str">
            <v>Complete</v>
          </cell>
          <cell r="M2809" t="str">
            <v>Executed</v>
          </cell>
          <cell r="N2809">
            <v>41305</v>
          </cell>
          <cell r="O2809" t="str">
            <v>Approve Contract</v>
          </cell>
          <cell r="P2809" t="str">
            <v>Commercial Operations Approver</v>
          </cell>
          <cell r="Q2809" t="str">
            <v>Silva, Ismael</v>
          </cell>
          <cell r="R2809" t="str">
            <v>Don Guglielmin</v>
          </cell>
          <cell r="S2809" t="str">
            <v>Ron Laing</v>
          </cell>
          <cell r="T2809" t="str">
            <v>Karen Almadi</v>
          </cell>
          <cell r="U2809" t="str">
            <v>H - Horizon</v>
          </cell>
          <cell r="V2809" t="str">
            <v>Major Projects</v>
          </cell>
          <cell r="W2809" t="str">
            <v>45 Days net terms</v>
          </cell>
          <cell r="X2809">
            <v>5048829.5</v>
          </cell>
          <cell r="Y2809">
            <v>580960</v>
          </cell>
          <cell r="Z2809">
            <v>27679</v>
          </cell>
        </row>
        <row r="2810">
          <cell r="A2810" t="str">
            <v>803698-3-2</v>
          </cell>
          <cell r="B2810" t="str">
            <v>803698-3</v>
          </cell>
          <cell r="C2810">
            <v>2</v>
          </cell>
          <cell r="D2810">
            <v>404948</v>
          </cell>
          <cell r="E2810" t="str">
            <v>SNF Inc.</v>
          </cell>
          <cell r="F2810" t="str">
            <v>EXT34-4019 Flocculant Systems</v>
          </cell>
          <cell r="G2810" t="str">
            <v>Schedules for Master Agreements</v>
          </cell>
          <cell r="H2810" t="str">
            <v>Banerjee, Ritwick</v>
          </cell>
          <cell r="I2810">
            <v>41373</v>
          </cell>
          <cell r="J2810">
            <v>40897</v>
          </cell>
          <cell r="K2810">
            <v>41136</v>
          </cell>
          <cell r="L2810" t="str">
            <v>Complete</v>
          </cell>
          <cell r="M2810" t="str">
            <v>Executed</v>
          </cell>
          <cell r="N2810">
            <v>41606</v>
          </cell>
          <cell r="O2810" t="str">
            <v>Parallel_Return_to_Edit_Mode</v>
          </cell>
          <cell r="P2810" t="str">
            <v>Banerjee, Ritwick</v>
          </cell>
          <cell r="R2810" t="str">
            <v>Don Guglielmin</v>
          </cell>
          <cell r="S2810" t="str">
            <v>Ron Laing</v>
          </cell>
          <cell r="T2810" t="str">
            <v>Karen Almadi</v>
          </cell>
          <cell r="U2810" t="str">
            <v>H - Horizon</v>
          </cell>
          <cell r="V2810" t="str">
            <v>Major Projects</v>
          </cell>
          <cell r="W2810" t="str">
            <v>45 Days net terms</v>
          </cell>
          <cell r="X2810">
            <v>5039415.5</v>
          </cell>
          <cell r="Y2810">
            <v>580960</v>
          </cell>
          <cell r="Z2810">
            <v>-9414</v>
          </cell>
        </row>
        <row r="2811">
          <cell r="A2811" t="str">
            <v>803698-3-3</v>
          </cell>
          <cell r="B2811" t="str">
            <v>803698-3</v>
          </cell>
          <cell r="C2811">
            <v>3</v>
          </cell>
          <cell r="D2811">
            <v>404948</v>
          </cell>
          <cell r="E2811" t="str">
            <v>SNF Inc.</v>
          </cell>
          <cell r="F2811" t="str">
            <v>EXT34-4019 Flocculant Systems</v>
          </cell>
          <cell r="G2811" t="str">
            <v>Schedules for Master Agreements</v>
          </cell>
          <cell r="H2811" t="str">
            <v>Banerjee, Ritwick</v>
          </cell>
          <cell r="I2811">
            <v>41660</v>
          </cell>
          <cell r="J2811">
            <v>40897</v>
          </cell>
          <cell r="K2811">
            <v>41136</v>
          </cell>
          <cell r="L2811" t="str">
            <v>Complete</v>
          </cell>
          <cell r="M2811" t="str">
            <v>Executed</v>
          </cell>
          <cell r="N2811">
            <v>41670</v>
          </cell>
          <cell r="O2811" t="str">
            <v>Parallel_Return_to_Edit_Mode</v>
          </cell>
          <cell r="P2811" t="str">
            <v>Banerjee, Ritwick</v>
          </cell>
          <cell r="R2811" t="str">
            <v>Don Guglielmin</v>
          </cell>
          <cell r="S2811" t="str">
            <v>Ron Laing</v>
          </cell>
          <cell r="T2811" t="str">
            <v>Paul Mendes</v>
          </cell>
          <cell r="U2811" t="str">
            <v>H - Horizon</v>
          </cell>
          <cell r="V2811" t="str">
            <v>Major Projects</v>
          </cell>
          <cell r="W2811" t="str">
            <v>45 Days net terms</v>
          </cell>
          <cell r="X2811">
            <v>5054415.5</v>
          </cell>
          <cell r="Y2811">
            <v>580960</v>
          </cell>
          <cell r="Z2811">
            <v>15000</v>
          </cell>
        </row>
        <row r="2812">
          <cell r="A2812" t="str">
            <v>803698-3-4</v>
          </cell>
          <cell r="B2812" t="str">
            <v>803698-3</v>
          </cell>
          <cell r="C2812">
            <v>4</v>
          </cell>
          <cell r="D2812">
            <v>404948</v>
          </cell>
          <cell r="E2812" t="str">
            <v>SNF Inc.</v>
          </cell>
          <cell r="F2812" t="str">
            <v>EXT34-4019 Flocculant Systems</v>
          </cell>
          <cell r="G2812" t="str">
            <v>Schedules for Master Agreements</v>
          </cell>
          <cell r="H2812" t="str">
            <v>Moon, Bryan</v>
          </cell>
          <cell r="I2812">
            <v>42977</v>
          </cell>
          <cell r="J2812">
            <v>40897</v>
          </cell>
          <cell r="K2812">
            <v>41136</v>
          </cell>
          <cell r="L2812" t="str">
            <v>Complete</v>
          </cell>
          <cell r="M2812" t="str">
            <v>Executed</v>
          </cell>
          <cell r="N2812">
            <v>42978</v>
          </cell>
          <cell r="O2812" t="str">
            <v>Execute Contract</v>
          </cell>
          <cell r="P2812" t="str">
            <v>Moon, Bryan</v>
          </cell>
          <cell r="Q2812" t="str">
            <v>Moon, Bryan</v>
          </cell>
          <cell r="R2812" t="str">
            <v>Don Guglielmin</v>
          </cell>
          <cell r="S2812" t="str">
            <v>Ron Laing</v>
          </cell>
          <cell r="T2812" t="str">
            <v>Paul Mendes</v>
          </cell>
          <cell r="U2812" t="str">
            <v>H - Horizon</v>
          </cell>
          <cell r="V2812" t="str">
            <v>Major Projects</v>
          </cell>
          <cell r="W2812" t="str">
            <v>45 Days net terms</v>
          </cell>
          <cell r="X2812">
            <v>5455852.5</v>
          </cell>
          <cell r="Y2812">
            <v>580960</v>
          </cell>
          <cell r="Z2812">
            <v>401437</v>
          </cell>
        </row>
        <row r="2813">
          <cell r="A2813" t="str">
            <v>803698-4-1</v>
          </cell>
          <cell r="B2813" t="str">
            <v>803698-4</v>
          </cell>
          <cell r="C2813">
            <v>1</v>
          </cell>
          <cell r="D2813">
            <v>405468</v>
          </cell>
          <cell r="E2813" t="str">
            <v>SNF Inc.</v>
          </cell>
          <cell r="F2813" t="str">
            <v>EXT34-4019A - Flocculant System Bins T1&amp;2</v>
          </cell>
          <cell r="G2813" t="str">
            <v>Schedules for Master Agreements</v>
          </cell>
          <cell r="H2813" t="str">
            <v>Moon, Bryan</v>
          </cell>
          <cell r="I2813">
            <v>42832</v>
          </cell>
          <cell r="J2813">
            <v>41334</v>
          </cell>
          <cell r="K2813">
            <v>41586</v>
          </cell>
          <cell r="L2813" t="str">
            <v>Complete</v>
          </cell>
          <cell r="M2813" t="str">
            <v>Executed</v>
          </cell>
          <cell r="N2813">
            <v>42978</v>
          </cell>
          <cell r="O2813" t="str">
            <v>Parallel_Return_to_Edit_Mode</v>
          </cell>
          <cell r="P2813" t="str">
            <v>Moon, Bryan</v>
          </cell>
          <cell r="R2813" t="str">
            <v>Don Guglielmin</v>
          </cell>
          <cell r="S2813" t="str">
            <v>Ron Laing</v>
          </cell>
          <cell r="T2813" t="str">
            <v>Paul Mendes</v>
          </cell>
          <cell r="U2813" t="str">
            <v>H - Horizon</v>
          </cell>
          <cell r="V2813" t="str">
            <v>Major Projects</v>
          </cell>
          <cell r="W2813" t="str">
            <v>45 Days net terms</v>
          </cell>
          <cell r="X2813">
            <v>2941376</v>
          </cell>
          <cell r="Y2813">
            <v>580960</v>
          </cell>
          <cell r="Z2813">
            <v>8600</v>
          </cell>
        </row>
        <row r="2814">
          <cell r="A2814" t="str">
            <v>803708-2-1</v>
          </cell>
          <cell r="B2814" t="str">
            <v>803708-2</v>
          </cell>
          <cell r="C2814">
            <v>1</v>
          </cell>
          <cell r="E2814" t="str">
            <v>279941 Alberta Ltd</v>
          </cell>
          <cell r="F2814" t="str">
            <v>Glenn Little Sch B - Sup 1</v>
          </cell>
          <cell r="G2814" t="str">
            <v>Schedule Bs for Consultant Agreements</v>
          </cell>
          <cell r="H2814" t="str">
            <v>MacLean, Candice</v>
          </cell>
          <cell r="I2814">
            <v>41187</v>
          </cell>
          <cell r="J2814">
            <v>41183</v>
          </cell>
          <cell r="K2814">
            <v>41548</v>
          </cell>
          <cell r="L2814" t="str">
            <v>Complete</v>
          </cell>
          <cell r="M2814" t="str">
            <v>Executed</v>
          </cell>
          <cell r="N2814">
            <v>41213</v>
          </cell>
          <cell r="O2814" t="str">
            <v>Edit New Supplement</v>
          </cell>
          <cell r="P2814" t="str">
            <v>MacLean, Candice</v>
          </cell>
          <cell r="Q2814" t="str">
            <v>MacLean, Candice</v>
          </cell>
          <cell r="R2814" t="str">
            <v>Julie Easthope</v>
          </cell>
          <cell r="S2814" t="str">
            <v>Kara Slemko</v>
          </cell>
          <cell r="T2814" t="str">
            <v>Andrea SanVin</v>
          </cell>
          <cell r="U2814" t="str">
            <v>C - Conventional</v>
          </cell>
          <cell r="V2814" t="str">
            <v>All</v>
          </cell>
          <cell r="W2814" t="str">
            <v>45 Days net terms</v>
          </cell>
          <cell r="X2814">
            <v>260000</v>
          </cell>
          <cell r="Y2814">
            <v>8273</v>
          </cell>
          <cell r="Z2814">
            <v>32500</v>
          </cell>
        </row>
        <row r="2815">
          <cell r="A2815" t="str">
            <v>803731-1</v>
          </cell>
          <cell r="B2815">
            <v>803731</v>
          </cell>
          <cell r="C2815">
            <v>1</v>
          </cell>
          <cell r="D2815">
            <v>404284</v>
          </cell>
          <cell r="E2815" t="str">
            <v>IRISNDT Corp</v>
          </cell>
          <cell r="F2815" t="str">
            <v>Forest Fire Claim</v>
          </cell>
          <cell r="G2815" t="str">
            <v>Schedules for Master Agreements</v>
          </cell>
          <cell r="H2815" t="str">
            <v>Webster, Bruce</v>
          </cell>
          <cell r="I2815">
            <v>40947</v>
          </cell>
          <cell r="J2815">
            <v>40678</v>
          </cell>
          <cell r="K2815">
            <v>40694</v>
          </cell>
          <cell r="L2815" t="str">
            <v>Complete</v>
          </cell>
          <cell r="M2815" t="str">
            <v>Executed</v>
          </cell>
          <cell r="N2815">
            <v>40954</v>
          </cell>
          <cell r="O2815" t="str">
            <v>Execute Contract</v>
          </cell>
          <cell r="P2815" t="str">
            <v>Brant, Edna</v>
          </cell>
          <cell r="Q2815" t="str">
            <v>Brant, Edna</v>
          </cell>
          <cell r="R2815" t="str">
            <v>Marina Crawford</v>
          </cell>
          <cell r="S2815" t="str">
            <v>Ron Laing</v>
          </cell>
          <cell r="T2815" t="str">
            <v>Stephanie Graham</v>
          </cell>
          <cell r="U2815" t="str">
            <v>H - Horizon</v>
          </cell>
          <cell r="V2815" t="str">
            <v>Upgrading &amp; Utilitie - Upgrading &amp; Utilities</v>
          </cell>
          <cell r="W2815" t="str">
            <v>45 Days net terms</v>
          </cell>
          <cell r="X2815">
            <v>80970.03</v>
          </cell>
          <cell r="Y2815">
            <v>578321</v>
          </cell>
          <cell r="Z2815">
            <v>70970.03</v>
          </cell>
        </row>
        <row r="2816">
          <cell r="A2816" t="str">
            <v>803732-1</v>
          </cell>
          <cell r="B2816">
            <v>803732</v>
          </cell>
          <cell r="C2816">
            <v>1</v>
          </cell>
          <cell r="D2816">
            <v>404280</v>
          </cell>
          <cell r="E2816" t="str">
            <v>IRISNDT Corp</v>
          </cell>
          <cell r="F2816" t="str">
            <v>Forest Fire Claim</v>
          </cell>
          <cell r="G2816" t="str">
            <v>Schedules for Master Agreements</v>
          </cell>
          <cell r="H2816" t="str">
            <v>Webster, Bruce</v>
          </cell>
          <cell r="I2816">
            <v>40947</v>
          </cell>
          <cell r="J2816">
            <v>40678</v>
          </cell>
          <cell r="K2816">
            <v>40694</v>
          </cell>
          <cell r="L2816" t="str">
            <v>Complete</v>
          </cell>
          <cell r="M2816" t="str">
            <v>Executed</v>
          </cell>
          <cell r="N2816">
            <v>40954</v>
          </cell>
          <cell r="O2816" t="str">
            <v>Execute Contract</v>
          </cell>
          <cell r="P2816" t="str">
            <v>Brant, Edna</v>
          </cell>
          <cell r="Q2816" t="str">
            <v>Brant, Edna</v>
          </cell>
          <cell r="R2816" t="str">
            <v>Marina Crawford</v>
          </cell>
          <cell r="S2816" t="str">
            <v>Ron Laing</v>
          </cell>
          <cell r="T2816" t="str">
            <v>Stephanie Graham</v>
          </cell>
          <cell r="U2816" t="str">
            <v>H - Horizon</v>
          </cell>
          <cell r="V2816" t="str">
            <v>Upgrading &amp; Utilitie - Upgrading &amp; Utilities</v>
          </cell>
          <cell r="W2816" t="str">
            <v>45 Days net terms</v>
          </cell>
          <cell r="X2816">
            <v>34111.839999999997</v>
          </cell>
          <cell r="Y2816">
            <v>578321</v>
          </cell>
          <cell r="Z2816">
            <v>24111.84</v>
          </cell>
        </row>
        <row r="2817">
          <cell r="A2817" t="str">
            <v>803740-1</v>
          </cell>
          <cell r="B2817">
            <v>803740</v>
          </cell>
          <cell r="C2817">
            <v>1</v>
          </cell>
          <cell r="D2817">
            <v>404304</v>
          </cell>
          <cell r="E2817" t="str">
            <v>Cessco Fabrication &amp; Engineering Ltd.</v>
          </cell>
          <cell r="F2817" t="str">
            <v>Extend the Contract &amp; update rates</v>
          </cell>
          <cell r="G2817" t="str">
            <v>Master Goods and Services Agreement</v>
          </cell>
          <cell r="H2817" t="str">
            <v>Tavassoli, Nader</v>
          </cell>
          <cell r="I2817">
            <v>40729</v>
          </cell>
          <cell r="J2817">
            <v>40725</v>
          </cell>
          <cell r="K2817">
            <v>40801</v>
          </cell>
          <cell r="L2817" t="str">
            <v>Complete</v>
          </cell>
          <cell r="M2817" t="str">
            <v>Executed</v>
          </cell>
          <cell r="N2817">
            <v>40730</v>
          </cell>
          <cell r="O2817" t="str">
            <v>Edit New Supplement</v>
          </cell>
          <cell r="P2817" t="str">
            <v>Tavassoli, Nader</v>
          </cell>
          <cell r="Q2817" t="str">
            <v>Tavassoli, Nader</v>
          </cell>
          <cell r="R2817" t="str">
            <v>Marina Crawford</v>
          </cell>
          <cell r="S2817" t="str">
            <v>Ron Laing</v>
          </cell>
          <cell r="T2817" t="str">
            <v>Karen Almadi</v>
          </cell>
          <cell r="U2817" t="str">
            <v>H - Horizon</v>
          </cell>
          <cell r="V2817" t="str">
            <v>Upgrading &amp; Utilitie - Upgrading &amp; Utilities</v>
          </cell>
          <cell r="W2817" t="str">
            <v>30 Days net terms</v>
          </cell>
          <cell r="X2817">
            <v>925500</v>
          </cell>
          <cell r="Y2817">
            <v>2312</v>
          </cell>
          <cell r="Z2817">
            <v>25500</v>
          </cell>
        </row>
        <row r="2818">
          <cell r="A2818" t="str">
            <v>803740-2</v>
          </cell>
          <cell r="B2818">
            <v>803740</v>
          </cell>
          <cell r="C2818">
            <v>2</v>
          </cell>
          <cell r="D2818">
            <v>40430402</v>
          </cell>
          <cell r="E2818" t="str">
            <v>Cessco Fabrication &amp; Engineering Ltd.</v>
          </cell>
          <cell r="F2818" t="str">
            <v>Extend and Add Scope</v>
          </cell>
          <cell r="G2818" t="str">
            <v>Master Goods and Services Agreement</v>
          </cell>
          <cell r="H2818" t="str">
            <v>Baldwin, Charity</v>
          </cell>
          <cell r="I2818">
            <v>40969</v>
          </cell>
          <cell r="J2818">
            <v>40725</v>
          </cell>
          <cell r="K2818">
            <v>41167</v>
          </cell>
          <cell r="L2818" t="str">
            <v>Complete</v>
          </cell>
          <cell r="M2818" t="str">
            <v>Executed</v>
          </cell>
          <cell r="N2818">
            <v>40973</v>
          </cell>
          <cell r="O2818" t="str">
            <v>Edit New Supplement</v>
          </cell>
          <cell r="P2818" t="str">
            <v>Baldwin, Charity</v>
          </cell>
          <cell r="Q2818" t="str">
            <v>Baldwin, Charity</v>
          </cell>
          <cell r="R2818" t="str">
            <v>Marina Crawford</v>
          </cell>
          <cell r="S2818" t="str">
            <v>Ron Laing</v>
          </cell>
          <cell r="T2818" t="str">
            <v>Karen Almadi</v>
          </cell>
          <cell r="U2818" t="str">
            <v>H - Horizon</v>
          </cell>
          <cell r="V2818" t="str">
            <v>Upgrading &amp; Utilitie - Upgrading &amp; Utilities</v>
          </cell>
          <cell r="W2818" t="str">
            <v>30 Days net terms</v>
          </cell>
          <cell r="X2818">
            <v>1040000</v>
          </cell>
          <cell r="Y2818">
            <v>2312</v>
          </cell>
          <cell r="Z2818">
            <v>114500</v>
          </cell>
        </row>
        <row r="2819">
          <cell r="A2819" t="str">
            <v>803740-5</v>
          </cell>
          <cell r="B2819">
            <v>803740</v>
          </cell>
          <cell r="C2819">
            <v>5</v>
          </cell>
          <cell r="D2819">
            <v>404304</v>
          </cell>
          <cell r="E2819" t="str">
            <v>Cessco Fabrication &amp; Engineering Ltd.</v>
          </cell>
          <cell r="F2819" t="str">
            <v>Modification of Auxilary Boilers in U2</v>
          </cell>
          <cell r="G2819" t="str">
            <v>Master Goods and Services Agreement</v>
          </cell>
          <cell r="H2819" t="str">
            <v>Odeleye, Lilian</v>
          </cell>
          <cell r="I2819">
            <v>41200</v>
          </cell>
          <cell r="J2819">
            <v>40725</v>
          </cell>
          <cell r="K2819">
            <v>41547</v>
          </cell>
          <cell r="L2819" t="str">
            <v>Complete</v>
          </cell>
          <cell r="M2819" t="str">
            <v>Executed</v>
          </cell>
          <cell r="N2819">
            <v>41212</v>
          </cell>
          <cell r="O2819" t="str">
            <v>Parallel_Return_to_Edit_Mode</v>
          </cell>
          <cell r="P2819" t="str">
            <v>Odeleye, Lilian</v>
          </cell>
          <cell r="R2819" t="str">
            <v>Marina Crawford</v>
          </cell>
          <cell r="S2819" t="str">
            <v>Ron Laing</v>
          </cell>
          <cell r="T2819" t="str">
            <v>Karen Almadi</v>
          </cell>
          <cell r="U2819" t="str">
            <v>H - Horizon</v>
          </cell>
          <cell r="V2819" t="str">
            <v>Upgrading &amp; Utilitie - Upgrading &amp; Utilities</v>
          </cell>
          <cell r="W2819" t="str">
            <v>30 Days net terms</v>
          </cell>
          <cell r="X2819">
            <v>2235000</v>
          </cell>
          <cell r="Y2819">
            <v>2312</v>
          </cell>
          <cell r="Z2819">
            <v>1195000</v>
          </cell>
        </row>
        <row r="2820">
          <cell r="A2820" t="str">
            <v>803740-6</v>
          </cell>
          <cell r="B2820">
            <v>803740</v>
          </cell>
          <cell r="C2820">
            <v>6</v>
          </cell>
          <cell r="D2820">
            <v>404304</v>
          </cell>
          <cell r="E2820" t="str">
            <v>Cessco Fabrication &amp; Engineering Ltd.</v>
          </cell>
          <cell r="F2820" t="str">
            <v>Boiler 3001 Leak Repair</v>
          </cell>
          <cell r="G2820" t="str">
            <v>Master Goods and Services Agreement</v>
          </cell>
          <cell r="H2820" t="str">
            <v>Odeleye, Lilian</v>
          </cell>
          <cell r="I2820">
            <v>41333</v>
          </cell>
          <cell r="J2820">
            <v>40725</v>
          </cell>
          <cell r="K2820">
            <v>41547</v>
          </cell>
          <cell r="L2820" t="str">
            <v>Complete</v>
          </cell>
          <cell r="M2820" t="str">
            <v>Executed</v>
          </cell>
          <cell r="N2820">
            <v>41354</v>
          </cell>
          <cell r="O2820" t="str">
            <v>Execute Contract</v>
          </cell>
          <cell r="P2820" t="str">
            <v>Odeleye, Lilian</v>
          </cell>
          <cell r="Q2820" t="str">
            <v>Odeleye, Lilian</v>
          </cell>
          <cell r="R2820" t="str">
            <v>Marina Crawford</v>
          </cell>
          <cell r="S2820" t="str">
            <v>Ron Laing</v>
          </cell>
          <cell r="T2820" t="str">
            <v>Karen Almadi</v>
          </cell>
          <cell r="U2820" t="str">
            <v>H - Horizon</v>
          </cell>
          <cell r="V2820" t="str">
            <v>Upgrading &amp; Utilitie - Upgrading &amp; Utilities</v>
          </cell>
          <cell r="W2820" t="str">
            <v>30 Days net terms</v>
          </cell>
          <cell r="X2820">
            <v>2472979.61</v>
          </cell>
          <cell r="Y2820">
            <v>2312</v>
          </cell>
          <cell r="Z2820">
            <v>237979.61</v>
          </cell>
        </row>
        <row r="2821">
          <cell r="A2821" t="str">
            <v>803740-6-1</v>
          </cell>
          <cell r="B2821" t="str">
            <v>803740-6</v>
          </cell>
          <cell r="C2821">
            <v>1</v>
          </cell>
          <cell r="D2821">
            <v>406386</v>
          </cell>
          <cell r="E2821" t="str">
            <v>Cessco Fabrication &amp; Engineering Ltd.</v>
          </cell>
          <cell r="F2821" t="str">
            <v>Butane Storage Facility Vessel Fireproofing Work</v>
          </cell>
          <cell r="G2821" t="str">
            <v>Schedules for Master Agreements</v>
          </cell>
          <cell r="H2821" t="str">
            <v>Cowzer, Paul</v>
          </cell>
          <cell r="I2821">
            <v>42115</v>
          </cell>
          <cell r="J2821">
            <v>41793</v>
          </cell>
          <cell r="K2821">
            <v>42582</v>
          </cell>
          <cell r="L2821" t="str">
            <v>Complete</v>
          </cell>
          <cell r="M2821" t="str">
            <v>Executed</v>
          </cell>
          <cell r="N2821">
            <v>42124</v>
          </cell>
          <cell r="O2821" t="str">
            <v>Edit New Supplement</v>
          </cell>
          <cell r="P2821" t="str">
            <v>Manuel, Racquel</v>
          </cell>
          <cell r="Q2821" t="str">
            <v>Manuel, Racquel</v>
          </cell>
          <cell r="R2821" t="str">
            <v>Ari Bronkhorst</v>
          </cell>
          <cell r="S2821" t="str">
            <v>Ari Bronkhorst</v>
          </cell>
          <cell r="T2821" t="str">
            <v>Stephanie Graham</v>
          </cell>
          <cell r="U2821" t="str">
            <v>H - Horizon</v>
          </cell>
          <cell r="V2821" t="str">
            <v>Major Projects</v>
          </cell>
          <cell r="W2821" t="str">
            <v>45 Days net terms</v>
          </cell>
          <cell r="X2821">
            <v>61097.120000000003</v>
          </cell>
          <cell r="Y2821">
            <v>2312</v>
          </cell>
          <cell r="Z2821">
            <v>22722.84</v>
          </cell>
        </row>
        <row r="2822">
          <cell r="A2822" t="str">
            <v>803740-8</v>
          </cell>
          <cell r="B2822">
            <v>803740</v>
          </cell>
          <cell r="C2822">
            <v>8</v>
          </cell>
          <cell r="D2822">
            <v>404304</v>
          </cell>
          <cell r="E2822" t="str">
            <v>Cessco Fabrication &amp; Engineering Ltd.</v>
          </cell>
          <cell r="F2822" t="str">
            <v>Annual Boiler Inspections: Boilers # 62-F-5001 and 62-F-6001</v>
          </cell>
          <cell r="G2822" t="str">
            <v>Master Goods and Services Agreement</v>
          </cell>
          <cell r="H2822" t="str">
            <v>Odeleye, Lilian</v>
          </cell>
          <cell r="I2822">
            <v>41477</v>
          </cell>
          <cell r="J2822">
            <v>41389</v>
          </cell>
          <cell r="K2822">
            <v>41912</v>
          </cell>
          <cell r="L2822" t="str">
            <v>Complete</v>
          </cell>
          <cell r="M2822" t="str">
            <v>Executed</v>
          </cell>
          <cell r="N2822">
            <v>41498</v>
          </cell>
          <cell r="O2822" t="str">
            <v>Approve Contract</v>
          </cell>
          <cell r="P2822" t="str">
            <v>Business Area Approver</v>
          </cell>
          <cell r="Q2822" t="str">
            <v>Barber, Leslie</v>
          </cell>
          <cell r="R2822" t="str">
            <v>Carla Salazar</v>
          </cell>
          <cell r="S2822" t="str">
            <v>Kara Slemko</v>
          </cell>
          <cell r="T2822" t="str">
            <v>Stephanie Graham</v>
          </cell>
          <cell r="U2822" t="str">
            <v>H - Horizon</v>
          </cell>
          <cell r="V2822" t="str">
            <v>Upgrading &amp; Utilitie - Upgrading &amp; Utilities</v>
          </cell>
          <cell r="W2822" t="str">
            <v>30 Days net terms</v>
          </cell>
          <cell r="X2822">
            <v>3957979.61</v>
          </cell>
          <cell r="Y2822">
            <v>2312</v>
          </cell>
          <cell r="Z2822">
            <v>1485000</v>
          </cell>
        </row>
        <row r="2823">
          <cell r="A2823" t="str">
            <v>803767-1</v>
          </cell>
          <cell r="B2823">
            <v>803767</v>
          </cell>
          <cell r="C2823">
            <v>1</v>
          </cell>
          <cell r="D2823">
            <v>405354</v>
          </cell>
          <cell r="E2823" t="str">
            <v>Ambassador Engineering Consultants Ltd.</v>
          </cell>
          <cell r="F2823" t="str">
            <v>Sean Sharif - Horizon Supplement</v>
          </cell>
          <cell r="G2823" t="str">
            <v>Short Form Consulting Agreement</v>
          </cell>
          <cell r="H2823" t="str">
            <v>Templeton, Cody</v>
          </cell>
          <cell r="I2823">
            <v>41290</v>
          </cell>
          <cell r="J2823">
            <v>41295</v>
          </cell>
          <cell r="K2823">
            <v>41659</v>
          </cell>
          <cell r="L2823" t="str">
            <v>Complete</v>
          </cell>
          <cell r="M2823" t="str">
            <v>Executed</v>
          </cell>
          <cell r="N2823">
            <v>41298</v>
          </cell>
          <cell r="O2823" t="str">
            <v>Execute Contract</v>
          </cell>
          <cell r="P2823" t="str">
            <v>Templeton, Cody</v>
          </cell>
          <cell r="Q2823" t="str">
            <v>Templeton, Cody</v>
          </cell>
          <cell r="R2823" t="str">
            <v>Ronni Church</v>
          </cell>
          <cell r="S2823" t="str">
            <v>Sudip Kumar</v>
          </cell>
          <cell r="T2823" t="str">
            <v>Andrea SanVin</v>
          </cell>
          <cell r="U2823" t="str">
            <v>H - Horizon</v>
          </cell>
          <cell r="V2823" t="str">
            <v>Major Projects</v>
          </cell>
          <cell r="W2823" t="str">
            <v>10 Days net terms</v>
          </cell>
          <cell r="X2823">
            <v>261247</v>
          </cell>
          <cell r="Z2823">
            <v>261247</v>
          </cell>
        </row>
        <row r="2824">
          <cell r="A2824" t="str">
            <v>803787-1-1</v>
          </cell>
          <cell r="B2824" t="str">
            <v>803787-1</v>
          </cell>
          <cell r="C2824">
            <v>1</v>
          </cell>
          <cell r="E2824" t="str">
            <v>Mertex Canada Inc.</v>
          </cell>
          <cell r="F2824" t="str">
            <v>Schedules A-1 &amp; B-1 to MGSA #803787 for Mertex Canada Inc.</v>
          </cell>
          <cell r="G2824" t="str">
            <v>Schedules for Master Agreements</v>
          </cell>
          <cell r="H2824" t="str">
            <v>Woo, Cam</v>
          </cell>
          <cell r="I2824">
            <v>40984</v>
          </cell>
          <cell r="J2824">
            <v>40980</v>
          </cell>
          <cell r="K2824">
            <v>41164</v>
          </cell>
          <cell r="L2824" t="str">
            <v>Complete</v>
          </cell>
          <cell r="M2824" t="str">
            <v>Executed</v>
          </cell>
          <cell r="N2824">
            <v>41078</v>
          </cell>
          <cell r="O2824" t="str">
            <v>Edit New Supplement</v>
          </cell>
          <cell r="P2824" t="str">
            <v>Woo, Cam</v>
          </cell>
          <cell r="Q2824" t="str">
            <v>Woo, Cam</v>
          </cell>
          <cell r="R2824" t="str">
            <v>Ronni Church</v>
          </cell>
          <cell r="S2824" t="str">
            <v>Ron Laing</v>
          </cell>
          <cell r="T2824" t="str">
            <v>Andrea SanVin</v>
          </cell>
          <cell r="U2824" t="str">
            <v>C - Conventional</v>
          </cell>
          <cell r="V2824" t="str">
            <v>Slave Lake</v>
          </cell>
          <cell r="W2824" t="str">
            <v>45 Days net terms</v>
          </cell>
          <cell r="X2824">
            <v>1779800</v>
          </cell>
          <cell r="Z2824">
            <v>-11665825</v>
          </cell>
        </row>
        <row r="2825">
          <cell r="A2825" t="str">
            <v>803787-1-2</v>
          </cell>
          <cell r="B2825" t="str">
            <v>803787-1</v>
          </cell>
          <cell r="C2825">
            <v>2</v>
          </cell>
          <cell r="E2825" t="str">
            <v>Mertex Canada Inc.</v>
          </cell>
          <cell r="F2825" t="str">
            <v>Schedules A-2 &amp; B-2 to MGSA #803787 for Mertex Canada Inc.</v>
          </cell>
          <cell r="G2825" t="str">
            <v>Schedules for Master Agreements</v>
          </cell>
          <cell r="H2825" t="str">
            <v>Woo, Cam</v>
          </cell>
          <cell r="I2825">
            <v>41078</v>
          </cell>
          <cell r="J2825">
            <v>41074</v>
          </cell>
          <cell r="K2825">
            <v>41547</v>
          </cell>
          <cell r="L2825" t="str">
            <v>Complete</v>
          </cell>
          <cell r="M2825" t="str">
            <v>Executed</v>
          </cell>
          <cell r="N2825">
            <v>41142</v>
          </cell>
          <cell r="O2825" t="str">
            <v>Approve Contract</v>
          </cell>
          <cell r="P2825" t="str">
            <v>Commercial Operations Approver</v>
          </cell>
          <cell r="Q2825" t="str">
            <v>Catley, Mike</v>
          </cell>
          <cell r="R2825" t="str">
            <v>Ronni Church</v>
          </cell>
          <cell r="S2825" t="str">
            <v>Ron Laing</v>
          </cell>
          <cell r="T2825" t="str">
            <v>Andrea SanVin</v>
          </cell>
          <cell r="U2825" t="str">
            <v>C - Conventional</v>
          </cell>
          <cell r="V2825" t="str">
            <v>Slave Lake</v>
          </cell>
          <cell r="W2825" t="str">
            <v>45 Days net terms</v>
          </cell>
          <cell r="X2825">
            <v>1245860</v>
          </cell>
          <cell r="Z2825">
            <v>-533940</v>
          </cell>
        </row>
        <row r="2826">
          <cell r="A2826" t="str">
            <v>803787-1-3</v>
          </cell>
          <cell r="B2826" t="str">
            <v>803787-1</v>
          </cell>
          <cell r="C2826">
            <v>3</v>
          </cell>
          <cell r="E2826" t="str">
            <v>Mertex Canada Inc.</v>
          </cell>
          <cell r="F2826" t="str">
            <v>Schedules A-3 &amp; B-3 to MGSA #803787 for Mertex Canada Inc.</v>
          </cell>
          <cell r="G2826" t="str">
            <v>Schedules for Master Agreements</v>
          </cell>
          <cell r="H2826" t="str">
            <v>Woo, Cam</v>
          </cell>
          <cell r="I2826">
            <v>41142</v>
          </cell>
          <cell r="J2826">
            <v>41134</v>
          </cell>
          <cell r="K2826">
            <v>41274</v>
          </cell>
          <cell r="L2826" t="str">
            <v>Complete</v>
          </cell>
          <cell r="M2826" t="str">
            <v>Executed</v>
          </cell>
          <cell r="N2826">
            <v>41962</v>
          </cell>
          <cell r="O2826" t="str">
            <v>Approve Contract</v>
          </cell>
          <cell r="P2826" t="str">
            <v>Commercial Operations Approver</v>
          </cell>
          <cell r="Q2826" t="str">
            <v>Easthope, Julie</v>
          </cell>
          <cell r="R2826" t="str">
            <v>Ronni Church</v>
          </cell>
          <cell r="S2826" t="str">
            <v>Ron Laing</v>
          </cell>
          <cell r="T2826" t="str">
            <v>Andrea SanVin</v>
          </cell>
          <cell r="U2826" t="str">
            <v>C - Conventional</v>
          </cell>
          <cell r="V2826" t="str">
            <v>Slave Lake</v>
          </cell>
          <cell r="W2826" t="str">
            <v>45 Days net terms</v>
          </cell>
          <cell r="X2826">
            <v>1779800</v>
          </cell>
          <cell r="Z2826">
            <v>533940</v>
          </cell>
        </row>
        <row r="2827">
          <cell r="A2827" t="str">
            <v>803798-2</v>
          </cell>
          <cell r="B2827">
            <v>803798</v>
          </cell>
          <cell r="C2827">
            <v>2</v>
          </cell>
          <cell r="E2827" t="str">
            <v>Tuboscope Vetco Canada ULC.</v>
          </cell>
          <cell r="F2827" t="str">
            <v>Supplement #2 for MSA #3028 Tubing Inspection Pricing</v>
          </cell>
          <cell r="G2827" t="str">
            <v>Master Goods and Services Agreement</v>
          </cell>
          <cell r="H2827" t="str">
            <v>Kinnear, Stuart</v>
          </cell>
          <cell r="I2827">
            <v>41094</v>
          </cell>
          <cell r="J2827">
            <v>41109</v>
          </cell>
          <cell r="K2827">
            <v>41473</v>
          </cell>
          <cell r="L2827" t="str">
            <v>Complete</v>
          </cell>
          <cell r="M2827" t="str">
            <v>Executed</v>
          </cell>
          <cell r="N2827">
            <v>41201</v>
          </cell>
          <cell r="O2827" t="str">
            <v>Approve Contract</v>
          </cell>
          <cell r="P2827" t="str">
            <v>Commercial Operations Approver</v>
          </cell>
          <cell r="Q2827" t="str">
            <v>Sutton, Rick</v>
          </cell>
          <cell r="R2827" t="str">
            <v>Ronni Church</v>
          </cell>
          <cell r="S2827" t="str">
            <v>Ron Laing</v>
          </cell>
          <cell r="T2827" t="str">
            <v>Andrea SanVin</v>
          </cell>
          <cell r="U2827" t="str">
            <v>C - Conventional</v>
          </cell>
          <cell r="V2827" t="str">
            <v>All</v>
          </cell>
          <cell r="W2827" t="str">
            <v>45 Days net terms</v>
          </cell>
          <cell r="X2827">
            <v>4800000</v>
          </cell>
          <cell r="Y2827">
            <v>1735</v>
          </cell>
          <cell r="Z2827">
            <v>4800000</v>
          </cell>
        </row>
        <row r="2828">
          <cell r="A2828" t="str">
            <v>803799-1</v>
          </cell>
          <cell r="B2828">
            <v>803799</v>
          </cell>
          <cell r="C2828">
            <v>1</v>
          </cell>
          <cell r="D2828">
            <v>404311</v>
          </cell>
          <cell r="E2828" t="str">
            <v>1196330 Alberta Ltd</v>
          </cell>
          <cell r="F2828" t="str">
            <v>Terry Rehn Consulting Contract</v>
          </cell>
          <cell r="G2828" t="str">
            <v>Short Form Consulting Agreement</v>
          </cell>
          <cell r="H2828" t="str">
            <v>Webster, Bruce</v>
          </cell>
          <cell r="I2828">
            <v>40709</v>
          </cell>
          <cell r="J2828">
            <v>40725</v>
          </cell>
          <cell r="K2828">
            <v>40908</v>
          </cell>
          <cell r="L2828" t="str">
            <v>Complete</v>
          </cell>
          <cell r="M2828" t="str">
            <v>Executed</v>
          </cell>
          <cell r="N2828">
            <v>40723</v>
          </cell>
          <cell r="O2828" t="str">
            <v>Edit New Supplement</v>
          </cell>
          <cell r="P2828" t="str">
            <v>Leonardo, Arlene</v>
          </cell>
          <cell r="Q2828" t="str">
            <v>Leonardo, Arlene</v>
          </cell>
          <cell r="R2828" t="str">
            <v>Marina Crawford</v>
          </cell>
          <cell r="S2828" t="str">
            <v>Ron Laing</v>
          </cell>
          <cell r="U2828" t="str">
            <v>H - Horizon</v>
          </cell>
          <cell r="V2828" t="str">
            <v>Bitumen Production</v>
          </cell>
          <cell r="W2828" t="str">
            <v>45 Days net terms</v>
          </cell>
          <cell r="X2828">
            <v>100000</v>
          </cell>
          <cell r="Y2828">
            <v>152299</v>
          </cell>
          <cell r="Z2828">
            <v>80000</v>
          </cell>
        </row>
        <row r="2829">
          <cell r="A2829" t="str">
            <v>803809-1-1</v>
          </cell>
          <cell r="B2829" t="str">
            <v>803809-1</v>
          </cell>
          <cell r="C2829">
            <v>1</v>
          </cell>
          <cell r="D2829">
            <v>404316</v>
          </cell>
          <cell r="E2829" t="str">
            <v>Park Derochie Inc.</v>
          </cell>
          <cell r="F2829" t="str">
            <v>Scaffolding Labour for PSC1 &amp; PSC2</v>
          </cell>
          <cell r="G2829" t="str">
            <v>Schedules for Master Agreements</v>
          </cell>
          <cell r="H2829" t="str">
            <v>Leonardo, Arlene</v>
          </cell>
          <cell r="I2829">
            <v>40645</v>
          </cell>
          <cell r="J2829">
            <v>40647</v>
          </cell>
          <cell r="K2829">
            <v>40694</v>
          </cell>
          <cell r="L2829" t="str">
            <v>Complete</v>
          </cell>
          <cell r="M2829" t="str">
            <v>Executed</v>
          </cell>
          <cell r="N2829">
            <v>40652</v>
          </cell>
          <cell r="O2829" t="str">
            <v>Approve Contract</v>
          </cell>
          <cell r="P2829" t="str">
            <v>Commercial Operations Approver</v>
          </cell>
          <cell r="Q2829" t="str">
            <v>Harder, Leon</v>
          </cell>
          <cell r="R2829" t="str">
            <v>Marina Crawford</v>
          </cell>
          <cell r="S2829" t="str">
            <v>Ron Laing</v>
          </cell>
          <cell r="T2829" t="str">
            <v>Karen Almadi</v>
          </cell>
          <cell r="U2829" t="str">
            <v>H - Horizon</v>
          </cell>
          <cell r="V2829" t="str">
            <v>Bitumen Production</v>
          </cell>
          <cell r="W2829" t="str">
            <v>45 Days net terms</v>
          </cell>
          <cell r="X2829">
            <v>800000</v>
          </cell>
          <cell r="Y2829">
            <v>620979</v>
          </cell>
          <cell r="Z2829">
            <v>200000</v>
          </cell>
        </row>
        <row r="2830">
          <cell r="A2830" t="str">
            <v>803809-1-2</v>
          </cell>
          <cell r="B2830" t="str">
            <v>803809-1</v>
          </cell>
          <cell r="C2830">
            <v>2</v>
          </cell>
          <cell r="D2830">
            <v>404316</v>
          </cell>
          <cell r="E2830" t="str">
            <v>Park Derochie Inc.</v>
          </cell>
          <cell r="F2830" t="str">
            <v>Sandblasting of 26-D-1001 &amp; Coating of 24-TK-1</v>
          </cell>
          <cell r="G2830" t="str">
            <v>Schedules for Master Agreements</v>
          </cell>
          <cell r="H2830" t="str">
            <v>Leonardo, Arlene</v>
          </cell>
          <cell r="I2830">
            <v>40667</v>
          </cell>
          <cell r="J2830">
            <v>40660</v>
          </cell>
          <cell r="K2830">
            <v>40694</v>
          </cell>
          <cell r="L2830" t="str">
            <v>Complete</v>
          </cell>
          <cell r="M2830" t="str">
            <v>Executed</v>
          </cell>
          <cell r="N2830">
            <v>40695</v>
          </cell>
          <cell r="O2830" t="str">
            <v>Edit New Supplement</v>
          </cell>
          <cell r="P2830" t="str">
            <v>Leonardo, Arlene</v>
          </cell>
          <cell r="Q2830" t="str">
            <v>Leonardo, Arlene</v>
          </cell>
          <cell r="R2830" t="str">
            <v>Marina Crawford</v>
          </cell>
          <cell r="S2830" t="str">
            <v>Ron Laing</v>
          </cell>
          <cell r="T2830" t="str">
            <v>Karen Almadi</v>
          </cell>
          <cell r="U2830" t="str">
            <v>H - Horizon</v>
          </cell>
          <cell r="V2830" t="str">
            <v>Bitumen Production</v>
          </cell>
          <cell r="W2830" t="str">
            <v>45 Days net terms</v>
          </cell>
          <cell r="X2830">
            <v>1004000</v>
          </cell>
          <cell r="Y2830">
            <v>620979</v>
          </cell>
          <cell r="Z2830">
            <v>204000</v>
          </cell>
        </row>
        <row r="2831">
          <cell r="A2831" t="str">
            <v>803809-1-3</v>
          </cell>
          <cell r="B2831" t="str">
            <v>803809-1</v>
          </cell>
          <cell r="C2831">
            <v>3</v>
          </cell>
          <cell r="D2831">
            <v>404316</v>
          </cell>
          <cell r="E2831" t="str">
            <v>Park Derochie Inc.</v>
          </cell>
          <cell r="F2831" t="str">
            <v>Coating of 26-D-1001 &amp; Add'l hours to existing work</v>
          </cell>
          <cell r="G2831" t="str">
            <v>Schedules for Master Agreements</v>
          </cell>
          <cell r="H2831" t="str">
            <v>Moghul, Adnan</v>
          </cell>
          <cell r="I2831">
            <v>40703</v>
          </cell>
          <cell r="J2831">
            <v>40660</v>
          </cell>
          <cell r="K2831">
            <v>40700</v>
          </cell>
          <cell r="L2831" t="str">
            <v>Complete</v>
          </cell>
          <cell r="M2831" t="str">
            <v>Executed</v>
          </cell>
          <cell r="N2831">
            <v>40707</v>
          </cell>
          <cell r="O2831" t="str">
            <v>Approve Contract</v>
          </cell>
          <cell r="P2831" t="str">
            <v>Business Area Approver</v>
          </cell>
          <cell r="Q2831" t="str">
            <v>McWhan, Casey</v>
          </cell>
          <cell r="R2831" t="str">
            <v>Marina Crawford</v>
          </cell>
          <cell r="S2831" t="str">
            <v>Ron Laing</v>
          </cell>
          <cell r="T2831" t="str">
            <v>Karen Almadi</v>
          </cell>
          <cell r="U2831" t="str">
            <v>H - Horizon</v>
          </cell>
          <cell r="V2831" t="str">
            <v>Bitumen Production</v>
          </cell>
          <cell r="W2831" t="str">
            <v>45 Days net terms</v>
          </cell>
          <cell r="X2831">
            <v>1110896.3999999999</v>
          </cell>
          <cell r="Y2831">
            <v>620979</v>
          </cell>
          <cell r="Z2831">
            <v>106896.4</v>
          </cell>
        </row>
        <row r="2832">
          <cell r="A2832" t="str">
            <v>803809-1-4</v>
          </cell>
          <cell r="B2832" t="str">
            <v>803809-1</v>
          </cell>
          <cell r="C2832">
            <v>4</v>
          </cell>
          <cell r="D2832">
            <v>404316</v>
          </cell>
          <cell r="E2832" t="str">
            <v>Park Derochie Inc.</v>
          </cell>
          <cell r="F2832" t="str">
            <v>Compensation to Forest Fire Claim</v>
          </cell>
          <cell r="G2832" t="str">
            <v>Schedules for Master Agreements</v>
          </cell>
          <cell r="H2832" t="str">
            <v>Jiang, Steve</v>
          </cell>
          <cell r="I2832">
            <v>40934</v>
          </cell>
          <cell r="J2832">
            <v>40938</v>
          </cell>
          <cell r="K2832">
            <v>40999</v>
          </cell>
          <cell r="L2832" t="str">
            <v>Complete</v>
          </cell>
          <cell r="M2832" t="str">
            <v>Executed</v>
          </cell>
          <cell r="N2832">
            <v>40948</v>
          </cell>
          <cell r="O2832" t="str">
            <v>Execute Contract</v>
          </cell>
          <cell r="P2832" t="str">
            <v>Jiang, Steve</v>
          </cell>
          <cell r="Q2832" t="str">
            <v>Jiang, Steve</v>
          </cell>
          <cell r="R2832" t="str">
            <v>Marina Crawford</v>
          </cell>
          <cell r="S2832" t="str">
            <v>Ron Laing</v>
          </cell>
          <cell r="T2832" t="str">
            <v>Karen Almadi</v>
          </cell>
          <cell r="U2832" t="str">
            <v>H - Horizon</v>
          </cell>
          <cell r="V2832" t="str">
            <v>Bitumen Production</v>
          </cell>
          <cell r="W2832" t="str">
            <v>45 Days net terms</v>
          </cell>
          <cell r="X2832">
            <v>1302169.71</v>
          </cell>
          <cell r="Y2832">
            <v>620979</v>
          </cell>
          <cell r="Z2832">
            <v>191273.31</v>
          </cell>
        </row>
        <row r="2833">
          <cell r="A2833" t="str">
            <v>803809-1-5</v>
          </cell>
          <cell r="B2833" t="str">
            <v>803809-1</v>
          </cell>
          <cell r="C2833">
            <v>5</v>
          </cell>
          <cell r="D2833">
            <v>404316</v>
          </cell>
          <cell r="E2833" t="str">
            <v>Park Derochie Inc.</v>
          </cell>
          <cell r="F2833" t="str">
            <v>Fireproofing of  26-E-1</v>
          </cell>
          <cell r="G2833" t="str">
            <v>Schedules for Master Agreements</v>
          </cell>
          <cell r="H2833" t="str">
            <v>Leonardo, Arlene</v>
          </cell>
          <cell r="I2833">
            <v>41122</v>
          </cell>
          <cell r="J2833">
            <v>40637</v>
          </cell>
          <cell r="K2833">
            <v>40999</v>
          </cell>
          <cell r="L2833" t="str">
            <v>Complete</v>
          </cell>
          <cell r="M2833" t="str">
            <v>Executed</v>
          </cell>
          <cell r="N2833">
            <v>41141</v>
          </cell>
          <cell r="O2833" t="str">
            <v>Approve Contract</v>
          </cell>
          <cell r="P2833" t="str">
            <v>Commercial Operations Approver</v>
          </cell>
          <cell r="Q2833" t="str">
            <v>Ramirez, Wilbert</v>
          </cell>
          <cell r="R2833" t="str">
            <v>Marina Crawford</v>
          </cell>
          <cell r="S2833" t="str">
            <v>Ron Laing</v>
          </cell>
          <cell r="T2833" t="str">
            <v>Karen Almadi</v>
          </cell>
          <cell r="U2833" t="str">
            <v>H - Horizon</v>
          </cell>
          <cell r="V2833" t="str">
            <v>Bitumen Production</v>
          </cell>
          <cell r="W2833" t="str">
            <v>45 Days net terms</v>
          </cell>
          <cell r="X2833">
            <v>1325674.28</v>
          </cell>
          <cell r="Y2833">
            <v>620979</v>
          </cell>
          <cell r="Z2833">
            <v>23504.57</v>
          </cell>
        </row>
        <row r="2834">
          <cell r="A2834" t="str">
            <v>803811-1</v>
          </cell>
          <cell r="B2834">
            <v>803811</v>
          </cell>
          <cell r="C2834">
            <v>1</v>
          </cell>
          <cell r="D2834">
            <v>404318</v>
          </cell>
          <cell r="E2834" t="str">
            <v>Process Technical Services Inc</v>
          </cell>
          <cell r="F2834" t="str">
            <v>Performance of Gap Analysis</v>
          </cell>
          <cell r="G2834" t="str">
            <v>Short Form Consulting Agreement</v>
          </cell>
          <cell r="H2834" t="str">
            <v>General, Tracy</v>
          </cell>
          <cell r="I2834">
            <v>40815</v>
          </cell>
          <cell r="J2834">
            <v>40634</v>
          </cell>
          <cell r="K2834">
            <v>40999</v>
          </cell>
          <cell r="L2834" t="str">
            <v>Complete</v>
          </cell>
          <cell r="M2834" t="str">
            <v>Executed</v>
          </cell>
          <cell r="N2834">
            <v>40834</v>
          </cell>
          <cell r="O2834" t="str">
            <v>Parallel_Return_to_Edit_Mode</v>
          </cell>
          <cell r="P2834" t="str">
            <v>Brant, Edna</v>
          </cell>
          <cell r="R2834" t="str">
            <v>Marina Crawford</v>
          </cell>
          <cell r="S2834" t="str">
            <v>Ron Laing</v>
          </cell>
          <cell r="T2834" t="str">
            <v>Karen Almadi</v>
          </cell>
          <cell r="U2834" t="str">
            <v>H - Horizon</v>
          </cell>
          <cell r="V2834" t="str">
            <v>Upgrading &amp; Utilitie - Upgrading &amp; Utilities</v>
          </cell>
          <cell r="W2834" t="str">
            <v>30 Days net terms</v>
          </cell>
          <cell r="X2834">
            <v>240000</v>
          </cell>
          <cell r="Y2834">
            <v>724363</v>
          </cell>
          <cell r="Z2834">
            <v>140000</v>
          </cell>
        </row>
        <row r="2835">
          <cell r="A2835" t="str">
            <v>803825-1</v>
          </cell>
          <cell r="B2835">
            <v>803825</v>
          </cell>
          <cell r="C2835">
            <v>1</v>
          </cell>
          <cell r="D2835">
            <v>404327</v>
          </cell>
          <cell r="E2835" t="str">
            <v>Control Components, Inc</v>
          </cell>
          <cell r="F2835" t="str">
            <v>Valve Maintenance</v>
          </cell>
          <cell r="G2835" t="str">
            <v>Purchase Order</v>
          </cell>
          <cell r="H2835" t="str">
            <v>Jiang, Steve</v>
          </cell>
          <cell r="I2835">
            <v>40708</v>
          </cell>
          <cell r="J2835">
            <v>40702</v>
          </cell>
          <cell r="K2835">
            <v>40908</v>
          </cell>
          <cell r="L2835" t="str">
            <v>Complete</v>
          </cell>
          <cell r="M2835" t="str">
            <v>Executed</v>
          </cell>
          <cell r="N2835">
            <v>40717</v>
          </cell>
          <cell r="O2835" t="str">
            <v>Execute Contract</v>
          </cell>
          <cell r="P2835" t="str">
            <v>Jiang, Steve</v>
          </cell>
          <cell r="Q2835" t="str">
            <v>Jiang, Steve</v>
          </cell>
          <cell r="R2835" t="str">
            <v>Marina Crawford</v>
          </cell>
          <cell r="S2835" t="str">
            <v>Ron Laing</v>
          </cell>
          <cell r="T2835" t="str">
            <v>Karen Almadi</v>
          </cell>
          <cell r="U2835" t="str">
            <v>H - Horizon</v>
          </cell>
          <cell r="V2835" t="str">
            <v>Upgrading &amp; Utilitie - Upgrading &amp; Utilities</v>
          </cell>
          <cell r="W2835" t="str">
            <v>45 Days net terms</v>
          </cell>
          <cell r="X2835">
            <v>168759</v>
          </cell>
          <cell r="Y2835">
            <v>732209</v>
          </cell>
          <cell r="Z2835">
            <v>25000</v>
          </cell>
        </row>
        <row r="2836">
          <cell r="A2836" t="str">
            <v>803825-2</v>
          </cell>
          <cell r="B2836">
            <v>803825</v>
          </cell>
          <cell r="C2836">
            <v>2</v>
          </cell>
          <cell r="D2836">
            <v>404327</v>
          </cell>
          <cell r="E2836" t="str">
            <v>Control Components, Inc</v>
          </cell>
          <cell r="F2836" t="str">
            <v>Valve Maintenance</v>
          </cell>
          <cell r="G2836" t="str">
            <v>Purchase Order</v>
          </cell>
          <cell r="H2836" t="str">
            <v>Webster, Bruce</v>
          </cell>
          <cell r="I2836">
            <v>40723</v>
          </cell>
          <cell r="J2836">
            <v>40702</v>
          </cell>
          <cell r="K2836">
            <v>40908</v>
          </cell>
          <cell r="L2836" t="str">
            <v>Complete</v>
          </cell>
          <cell r="M2836" t="str">
            <v>Executed</v>
          </cell>
          <cell r="N2836">
            <v>40770</v>
          </cell>
          <cell r="O2836" t="str">
            <v>Edit New Supplement</v>
          </cell>
          <cell r="P2836" t="str">
            <v>Jiang, Steve</v>
          </cell>
          <cell r="Q2836" t="str">
            <v>Jiang, Steve</v>
          </cell>
          <cell r="R2836" t="str">
            <v>Marina Crawford</v>
          </cell>
          <cell r="S2836" t="str">
            <v>Ron Laing</v>
          </cell>
          <cell r="T2836" t="str">
            <v>Stephanie Graham</v>
          </cell>
          <cell r="U2836" t="str">
            <v>H - Horizon</v>
          </cell>
          <cell r="V2836" t="str">
            <v>Upgrading &amp; Utilitie - Upgrading &amp; Utilities</v>
          </cell>
          <cell r="W2836" t="str">
            <v>45 Days net terms</v>
          </cell>
          <cell r="X2836">
            <v>199934.76</v>
          </cell>
          <cell r="Y2836">
            <v>732209</v>
          </cell>
          <cell r="Z2836">
            <v>31175.759999999998</v>
          </cell>
        </row>
        <row r="2837">
          <cell r="A2837" t="str">
            <v>803848-1</v>
          </cell>
          <cell r="B2837">
            <v>803848</v>
          </cell>
          <cell r="C2837">
            <v>1</v>
          </cell>
          <cell r="D2837">
            <v>404237</v>
          </cell>
          <cell r="E2837" t="str">
            <v>Omicron Canada Inc.</v>
          </cell>
          <cell r="F2837" t="str">
            <v>HVAC Engineering Services</v>
          </cell>
          <cell r="G2837" t="str">
            <v>Master Professional Services Agreement</v>
          </cell>
          <cell r="H2837" t="str">
            <v>General, Tracy</v>
          </cell>
          <cell r="I2837">
            <v>40952</v>
          </cell>
          <cell r="J2837">
            <v>40952</v>
          </cell>
          <cell r="L2837" t="str">
            <v>Complete</v>
          </cell>
          <cell r="M2837" t="str">
            <v>Executed</v>
          </cell>
          <cell r="N2837">
            <v>40955</v>
          </cell>
          <cell r="O2837" t="str">
            <v>Execute Contract</v>
          </cell>
          <cell r="P2837" t="str">
            <v>General, Tracy</v>
          </cell>
          <cell r="Q2837" t="str">
            <v>General, Tracy</v>
          </cell>
          <cell r="R2837" t="str">
            <v>Jai Mehta</v>
          </cell>
          <cell r="S2837" t="str">
            <v>Ron Laing</v>
          </cell>
          <cell r="T2837" t="str">
            <v>Brenda Balog</v>
          </cell>
          <cell r="U2837" t="str">
            <v>H - Horizon</v>
          </cell>
          <cell r="V2837" t="str">
            <v>All</v>
          </cell>
          <cell r="W2837" t="str">
            <v>45 Days net terms</v>
          </cell>
          <cell r="X2837">
            <v>60000</v>
          </cell>
          <cell r="Y2837">
            <v>148340</v>
          </cell>
          <cell r="Z2837">
            <v>10000</v>
          </cell>
        </row>
        <row r="2838">
          <cell r="A2838" t="str">
            <v>803848-2</v>
          </cell>
          <cell r="B2838">
            <v>803848</v>
          </cell>
          <cell r="C2838">
            <v>2</v>
          </cell>
          <cell r="D2838">
            <v>404237</v>
          </cell>
          <cell r="E2838" t="str">
            <v>Omicron Canada Inc.</v>
          </cell>
          <cell r="F2838" t="str">
            <v>HVAC Engineering Services</v>
          </cell>
          <cell r="G2838" t="str">
            <v>Master Professional Services Agreement</v>
          </cell>
          <cell r="H2838" t="str">
            <v>Webster, Bruce</v>
          </cell>
          <cell r="I2838">
            <v>41043</v>
          </cell>
          <cell r="J2838">
            <v>41043</v>
          </cell>
          <cell r="L2838" t="str">
            <v>Complete</v>
          </cell>
          <cell r="M2838" t="str">
            <v>Executed</v>
          </cell>
          <cell r="N2838">
            <v>41046</v>
          </cell>
          <cell r="O2838" t="str">
            <v>Approve Contract</v>
          </cell>
          <cell r="P2838" t="str">
            <v>Business Area Approver</v>
          </cell>
          <cell r="Q2838" t="str">
            <v>Crawford, Michael</v>
          </cell>
          <cell r="R2838" t="str">
            <v>Marina Crawford</v>
          </cell>
          <cell r="S2838" t="str">
            <v>Ron Laing</v>
          </cell>
          <cell r="T2838" t="str">
            <v>Brenda Balog</v>
          </cell>
          <cell r="U2838" t="str">
            <v>H - Horizon</v>
          </cell>
          <cell r="V2838" t="str">
            <v>All</v>
          </cell>
          <cell r="W2838" t="str">
            <v>45 Days net terms</v>
          </cell>
          <cell r="X2838">
            <v>110000</v>
          </cell>
          <cell r="Y2838">
            <v>148340</v>
          </cell>
          <cell r="Z2838">
            <v>50000</v>
          </cell>
        </row>
        <row r="2839">
          <cell r="A2839" t="str">
            <v>803855-1</v>
          </cell>
          <cell r="B2839">
            <v>803855</v>
          </cell>
          <cell r="C2839">
            <v>1</v>
          </cell>
          <cell r="D2839">
            <v>402797</v>
          </cell>
          <cell r="E2839" t="str">
            <v>Carbon Copy Reproductions (Edmonton) Ltd</v>
          </cell>
          <cell r="F2839" t="str">
            <v>Reprographic services</v>
          </cell>
          <cell r="G2839" t="str">
            <v>Purchase Order</v>
          </cell>
          <cell r="H2839" t="str">
            <v>Lam, Chantal</v>
          </cell>
          <cell r="I2839">
            <v>40651</v>
          </cell>
          <cell r="J2839">
            <v>39902</v>
          </cell>
          <cell r="K2839">
            <v>41729</v>
          </cell>
          <cell r="L2839" t="str">
            <v>Complete</v>
          </cell>
          <cell r="M2839" t="str">
            <v>Executed</v>
          </cell>
          <cell r="N2839">
            <v>40717</v>
          </cell>
          <cell r="O2839" t="str">
            <v>Edit New Supplement</v>
          </cell>
          <cell r="P2839" t="str">
            <v>Russell, Ryan</v>
          </cell>
          <cell r="Q2839" t="str">
            <v>Russell, Ryan</v>
          </cell>
          <cell r="R2839" t="str">
            <v>Marina Crawford</v>
          </cell>
          <cell r="S2839" t="str">
            <v>Kara Slemko</v>
          </cell>
          <cell r="T2839" t="str">
            <v>Brenda Balog</v>
          </cell>
          <cell r="U2839" t="str">
            <v>H - Horizon</v>
          </cell>
          <cell r="V2839" t="str">
            <v>Human Resources - Human Resources &amp; Stakeholder Relations</v>
          </cell>
          <cell r="W2839" t="str">
            <v>45 Days net terms</v>
          </cell>
          <cell r="X2839">
            <v>200000</v>
          </cell>
          <cell r="Y2839">
            <v>657337</v>
          </cell>
          <cell r="Z2839">
            <v>150000</v>
          </cell>
        </row>
        <row r="2840">
          <cell r="A2840" t="str">
            <v>803870-1-1</v>
          </cell>
          <cell r="B2840" t="str">
            <v>803870-1</v>
          </cell>
          <cell r="C2840">
            <v>1</v>
          </cell>
          <cell r="D2840">
            <v>404117</v>
          </cell>
          <cell r="E2840" t="str">
            <v>Riddell Kurczaba Architecture Engineering Interior Design Ltd.</v>
          </cell>
          <cell r="F2840" t="str">
            <v>Price increment for complete review of CNRL Standards.</v>
          </cell>
          <cell r="G2840" t="str">
            <v>Schedules for Master Agreements</v>
          </cell>
          <cell r="H2840" t="str">
            <v>Collins, Ken</v>
          </cell>
          <cell r="I2840">
            <v>40665</v>
          </cell>
          <cell r="J2840">
            <v>40514</v>
          </cell>
          <cell r="K2840">
            <v>41061</v>
          </cell>
          <cell r="L2840" t="str">
            <v>Complete</v>
          </cell>
          <cell r="M2840" t="str">
            <v>Executed</v>
          </cell>
          <cell r="N2840">
            <v>40679</v>
          </cell>
          <cell r="O2840" t="str">
            <v>Approve Contract</v>
          </cell>
          <cell r="P2840" t="str">
            <v>Business Area Approver</v>
          </cell>
          <cell r="Q2840" t="str">
            <v>Quiring, Ron</v>
          </cell>
          <cell r="R2840" t="str">
            <v>Don Guglielmin</v>
          </cell>
          <cell r="S2840" t="str">
            <v>Ron Laing</v>
          </cell>
          <cell r="T2840" t="str">
            <v>Karen Almadi</v>
          </cell>
          <cell r="U2840" t="str">
            <v>H - Horizon</v>
          </cell>
          <cell r="V2840" t="str">
            <v>Major Projects</v>
          </cell>
          <cell r="W2840" t="str">
            <v>45 Days net terms</v>
          </cell>
          <cell r="X2840">
            <v>768506</v>
          </cell>
          <cell r="Z2840">
            <v>168852</v>
          </cell>
        </row>
        <row r="2841">
          <cell r="A2841" t="str">
            <v>803870-1-2</v>
          </cell>
          <cell r="B2841" t="str">
            <v>803870-1</v>
          </cell>
          <cell r="C2841">
            <v>2</v>
          </cell>
          <cell r="D2841">
            <v>404117</v>
          </cell>
          <cell r="E2841" t="str">
            <v>Riddell Kurczaba Architecture Engineering Interior Design Ltd.</v>
          </cell>
          <cell r="F2841" t="str">
            <v>Construction Support</v>
          </cell>
          <cell r="G2841" t="str">
            <v>Schedules for Master Agreements</v>
          </cell>
          <cell r="H2841" t="str">
            <v>Varela, Lina</v>
          </cell>
          <cell r="I2841">
            <v>41317</v>
          </cell>
          <cell r="J2841">
            <v>40514</v>
          </cell>
          <cell r="K2841">
            <v>41453</v>
          </cell>
          <cell r="L2841" t="str">
            <v>Complete</v>
          </cell>
          <cell r="M2841" t="str">
            <v>Executed</v>
          </cell>
          <cell r="N2841">
            <v>41338</v>
          </cell>
          <cell r="O2841" t="str">
            <v>Approve Contract</v>
          </cell>
          <cell r="P2841" t="str">
            <v>Commercial Operations Approver</v>
          </cell>
          <cell r="Q2841" t="str">
            <v>Salmon, Ed</v>
          </cell>
          <cell r="R2841" t="str">
            <v>Don Guglielmin</v>
          </cell>
          <cell r="S2841" t="str">
            <v>Ron Laing</v>
          </cell>
          <cell r="T2841" t="str">
            <v>Karen Almadi</v>
          </cell>
          <cell r="U2841" t="str">
            <v>H - Horizon</v>
          </cell>
          <cell r="V2841" t="str">
            <v>Major Projects</v>
          </cell>
          <cell r="W2841" t="str">
            <v>45 Days net terms</v>
          </cell>
          <cell r="X2841">
            <v>818506</v>
          </cell>
          <cell r="Z2841">
            <v>50000</v>
          </cell>
        </row>
        <row r="2842">
          <cell r="A2842" t="str">
            <v>803870-1-4</v>
          </cell>
          <cell r="B2842" t="str">
            <v>803870-1</v>
          </cell>
          <cell r="C2842">
            <v>4</v>
          </cell>
          <cell r="D2842">
            <v>404117</v>
          </cell>
          <cell r="E2842" t="str">
            <v>Riddell Kurczaba Architecture Engineering Interior Design Ltd.</v>
          </cell>
          <cell r="F2842" t="str">
            <v>Closeout Purpose</v>
          </cell>
          <cell r="G2842" t="str">
            <v>Schedules for Master Agreements</v>
          </cell>
          <cell r="H2842" t="str">
            <v>Varela, Lina</v>
          </cell>
          <cell r="I2842">
            <v>42416</v>
          </cell>
          <cell r="J2842">
            <v>41426</v>
          </cell>
          <cell r="K2842">
            <v>41791</v>
          </cell>
          <cell r="L2842" t="str">
            <v>Complete</v>
          </cell>
          <cell r="M2842" t="str">
            <v>Executed</v>
          </cell>
          <cell r="N2842">
            <v>42416</v>
          </cell>
          <cell r="O2842" t="str">
            <v>Parallel_Return_to_Edit_Mode</v>
          </cell>
          <cell r="P2842" t="str">
            <v>Varela, Lina</v>
          </cell>
          <cell r="R2842" t="str">
            <v>Don Guglielmin</v>
          </cell>
          <cell r="S2842" t="str">
            <v>Ron Laing</v>
          </cell>
          <cell r="T2842" t="str">
            <v>Steve Brown</v>
          </cell>
          <cell r="U2842" t="str">
            <v>H - Horizon</v>
          </cell>
          <cell r="V2842" t="str">
            <v>Major Projects</v>
          </cell>
          <cell r="W2842" t="str">
            <v>45 Days net terms</v>
          </cell>
          <cell r="X2842">
            <v>786904.46</v>
          </cell>
          <cell r="Z2842">
            <v>-31601.54</v>
          </cell>
        </row>
        <row r="2843">
          <cell r="A2843" t="str">
            <v>803870-3-10</v>
          </cell>
          <cell r="B2843" t="str">
            <v>803870-3</v>
          </cell>
          <cell r="C2843">
            <v>10</v>
          </cell>
          <cell r="D2843">
            <v>404566</v>
          </cell>
          <cell r="E2843" t="str">
            <v>Riddell Kurczaba Architecture Engineering Interior Design Ltd.</v>
          </cell>
          <cell r="F2843" t="str">
            <v>extended Additional funds for Eng support on Richardson Camp</v>
          </cell>
          <cell r="G2843" t="str">
            <v>Schedules for Master Agreements</v>
          </cell>
          <cell r="H2843" t="str">
            <v>Varela, Lina</v>
          </cell>
          <cell r="I2843">
            <v>41870</v>
          </cell>
          <cell r="J2843">
            <v>41662</v>
          </cell>
          <cell r="K2843">
            <v>41912</v>
          </cell>
          <cell r="L2843" t="str">
            <v>Complete</v>
          </cell>
          <cell r="M2843" t="str">
            <v>Executed</v>
          </cell>
          <cell r="N2843">
            <v>41897</v>
          </cell>
          <cell r="O2843" t="str">
            <v>Edit New Supplement</v>
          </cell>
          <cell r="P2843" t="str">
            <v>Varela, Lina</v>
          </cell>
          <cell r="Q2843" t="str">
            <v>Varela, Lina</v>
          </cell>
          <cell r="R2843" t="str">
            <v>Don Guglielmin</v>
          </cell>
          <cell r="S2843" t="str">
            <v>Ron Laing</v>
          </cell>
          <cell r="T2843" t="str">
            <v>Eric Stearns</v>
          </cell>
          <cell r="U2843" t="str">
            <v>H - Horizon</v>
          </cell>
          <cell r="V2843" t="str">
            <v>Major Projects</v>
          </cell>
          <cell r="W2843" t="str">
            <v>45 Days net terms</v>
          </cell>
          <cell r="X2843">
            <v>2478289</v>
          </cell>
          <cell r="Z2843">
            <v>41053</v>
          </cell>
        </row>
        <row r="2844">
          <cell r="A2844" t="str">
            <v>803870-3-11</v>
          </cell>
          <cell r="B2844" t="str">
            <v>803870-3</v>
          </cell>
          <cell r="C2844">
            <v>11</v>
          </cell>
          <cell r="D2844">
            <v>404566</v>
          </cell>
          <cell r="E2844" t="str">
            <v>Riddell Kurczaba Architecture Engineering Interior Design Ltd.</v>
          </cell>
          <cell r="F2844" t="str">
            <v>extended Additional funds for Eng support on Richardson Camp</v>
          </cell>
          <cell r="G2844" t="str">
            <v>Schedules for Master Agreements</v>
          </cell>
          <cell r="H2844" t="str">
            <v>Varela, Lina</v>
          </cell>
          <cell r="I2844">
            <v>42118</v>
          </cell>
          <cell r="J2844">
            <v>41662</v>
          </cell>
          <cell r="K2844">
            <v>42155</v>
          </cell>
          <cell r="L2844" t="str">
            <v>Complete</v>
          </cell>
          <cell r="M2844" t="str">
            <v>Executed</v>
          </cell>
          <cell r="N2844">
            <v>42149</v>
          </cell>
          <cell r="O2844" t="str">
            <v>Parallel_Return_to_Edit_Mode</v>
          </cell>
          <cell r="P2844" t="str">
            <v>Varela, Lina</v>
          </cell>
          <cell r="R2844" t="str">
            <v>Don Guglielmin</v>
          </cell>
          <cell r="S2844" t="str">
            <v>Kara Slemko</v>
          </cell>
          <cell r="T2844" t="str">
            <v>Eric Stearns</v>
          </cell>
          <cell r="U2844" t="str">
            <v>H - Horizon</v>
          </cell>
          <cell r="V2844" t="str">
            <v>Major Projects</v>
          </cell>
          <cell r="W2844" t="str">
            <v>45 Days net terms</v>
          </cell>
          <cell r="X2844">
            <v>2519337.98</v>
          </cell>
          <cell r="Z2844">
            <v>41048.980000000003</v>
          </cell>
        </row>
        <row r="2845">
          <cell r="A2845" t="str">
            <v>803870-3-2</v>
          </cell>
          <cell r="B2845" t="str">
            <v>803870-3</v>
          </cell>
          <cell r="C2845">
            <v>2</v>
          </cell>
          <cell r="D2845">
            <v>404566</v>
          </cell>
          <cell r="E2845" t="str">
            <v>Riddell Kurczaba Architecture Engineering Interior Design Ltd.</v>
          </cell>
          <cell r="F2845" t="str">
            <v>Continuing Camp DBM Development</v>
          </cell>
          <cell r="G2845" t="str">
            <v>Schedules for Master Agreements</v>
          </cell>
          <cell r="H2845" t="str">
            <v>Collins, Ken</v>
          </cell>
          <cell r="I2845">
            <v>41148</v>
          </cell>
          <cell r="J2845">
            <v>41099</v>
          </cell>
          <cell r="K2845">
            <v>41258</v>
          </cell>
          <cell r="L2845" t="str">
            <v>Complete</v>
          </cell>
          <cell r="M2845" t="str">
            <v>Executed</v>
          </cell>
          <cell r="N2845">
            <v>41149</v>
          </cell>
          <cell r="O2845" t="str">
            <v>Execute Contract</v>
          </cell>
          <cell r="P2845" t="str">
            <v>Varela, Lina</v>
          </cell>
          <cell r="Q2845" t="str">
            <v>Varela, Lina</v>
          </cell>
          <cell r="R2845" t="str">
            <v>Don Guglielmin</v>
          </cell>
          <cell r="S2845" t="str">
            <v>Ron Laing</v>
          </cell>
          <cell r="T2845" t="str">
            <v>Karen Almadi</v>
          </cell>
          <cell r="U2845" t="str">
            <v>H - Horizon</v>
          </cell>
          <cell r="V2845" t="str">
            <v>Major Projects</v>
          </cell>
          <cell r="W2845" t="str">
            <v>45 Days net terms</v>
          </cell>
          <cell r="X2845">
            <v>895000</v>
          </cell>
          <cell r="Z2845">
            <v>148000</v>
          </cell>
        </row>
        <row r="2846">
          <cell r="A2846" t="str">
            <v>803870-3-3</v>
          </cell>
          <cell r="B2846" t="str">
            <v>803870-3</v>
          </cell>
          <cell r="C2846">
            <v>3</v>
          </cell>
          <cell r="D2846">
            <v>404566</v>
          </cell>
          <cell r="E2846" t="str">
            <v>Riddell Kurczaba Architecture Engineering Interior Design Ltd.</v>
          </cell>
          <cell r="F2846" t="str">
            <v>Engineering hours to complete design</v>
          </cell>
          <cell r="G2846" t="str">
            <v>Schedules for Master Agreements</v>
          </cell>
          <cell r="H2846" t="str">
            <v>Collins, Ken</v>
          </cell>
          <cell r="I2846">
            <v>41149</v>
          </cell>
          <cell r="J2846">
            <v>40862</v>
          </cell>
          <cell r="K2846">
            <v>41804</v>
          </cell>
          <cell r="L2846" t="str">
            <v>Complete</v>
          </cell>
          <cell r="M2846" t="str">
            <v>Executed</v>
          </cell>
          <cell r="N2846">
            <v>41221</v>
          </cell>
          <cell r="O2846" t="str">
            <v>Execute Contract</v>
          </cell>
          <cell r="P2846" t="str">
            <v>Varela, Lina</v>
          </cell>
          <cell r="Q2846" t="str">
            <v>Varela, Lina</v>
          </cell>
          <cell r="R2846" t="str">
            <v>Don Guglielmin</v>
          </cell>
          <cell r="S2846" t="str">
            <v>Ron Laing</v>
          </cell>
          <cell r="T2846" t="str">
            <v>Karen Almadi</v>
          </cell>
          <cell r="U2846" t="str">
            <v>H - Horizon</v>
          </cell>
          <cell r="V2846" t="str">
            <v>Major Projects</v>
          </cell>
          <cell r="W2846" t="str">
            <v>45 Days net terms</v>
          </cell>
          <cell r="X2846">
            <v>1106376</v>
          </cell>
          <cell r="Z2846">
            <v>211376</v>
          </cell>
        </row>
        <row r="2847">
          <cell r="A2847" t="str">
            <v>803870-3-4</v>
          </cell>
          <cell r="B2847" t="str">
            <v>803870-3</v>
          </cell>
          <cell r="C2847">
            <v>4</v>
          </cell>
          <cell r="D2847">
            <v>404566</v>
          </cell>
          <cell r="E2847" t="str">
            <v>Riddell Kurczaba Architecture Engineering Interior Design Ltd.</v>
          </cell>
          <cell r="F2847" t="str">
            <v>Additional fees for sub-consultants</v>
          </cell>
          <cell r="G2847" t="str">
            <v>Schedules for Master Agreements</v>
          </cell>
          <cell r="H2847" t="str">
            <v>Varela, Lina</v>
          </cell>
          <cell r="I2847">
            <v>41221</v>
          </cell>
          <cell r="J2847">
            <v>40862</v>
          </cell>
          <cell r="K2847">
            <v>41804</v>
          </cell>
          <cell r="L2847" t="str">
            <v>Complete</v>
          </cell>
          <cell r="M2847" t="str">
            <v>Executed</v>
          </cell>
          <cell r="N2847">
            <v>41338</v>
          </cell>
          <cell r="O2847" t="str">
            <v>Parallel_Return_to_Edit_Mode</v>
          </cell>
          <cell r="P2847" t="str">
            <v>Varela, Lina</v>
          </cell>
          <cell r="R2847" t="str">
            <v>Don Guglielmin</v>
          </cell>
          <cell r="S2847" t="str">
            <v>Ron Laing</v>
          </cell>
          <cell r="T2847" t="str">
            <v>Karen Almadi</v>
          </cell>
          <cell r="U2847" t="str">
            <v>H - Horizon</v>
          </cell>
          <cell r="V2847" t="str">
            <v>Major Projects</v>
          </cell>
          <cell r="W2847" t="str">
            <v>45 Days net terms</v>
          </cell>
          <cell r="X2847">
            <v>1451376</v>
          </cell>
          <cell r="Z2847">
            <v>345000</v>
          </cell>
        </row>
        <row r="2848">
          <cell r="A2848" t="str">
            <v>803870-3-5</v>
          </cell>
          <cell r="B2848" t="str">
            <v>803870-3</v>
          </cell>
          <cell r="C2848">
            <v>5</v>
          </cell>
          <cell r="D2848">
            <v>404566</v>
          </cell>
          <cell r="E2848" t="str">
            <v>Riddell Kurczaba Architecture Engineering Interior Design Ltd.</v>
          </cell>
          <cell r="F2848" t="str">
            <v>Additional fees for sub-consultants</v>
          </cell>
          <cell r="G2848" t="str">
            <v>Schedules for Master Agreements</v>
          </cell>
          <cell r="H2848" t="str">
            <v>Varela, Lina</v>
          </cell>
          <cell r="I2848">
            <v>41358</v>
          </cell>
          <cell r="J2848">
            <v>40862</v>
          </cell>
          <cell r="K2848">
            <v>41804</v>
          </cell>
          <cell r="L2848" t="str">
            <v>Complete</v>
          </cell>
          <cell r="M2848" t="str">
            <v>Executed</v>
          </cell>
          <cell r="N2848">
            <v>41393</v>
          </cell>
          <cell r="O2848" t="str">
            <v>Edit New Supplement</v>
          </cell>
          <cell r="P2848" t="str">
            <v>Varela, Lina</v>
          </cell>
          <cell r="Q2848" t="str">
            <v>Varela, Lina</v>
          </cell>
          <cell r="R2848" t="str">
            <v>Don Guglielmin</v>
          </cell>
          <cell r="S2848" t="str">
            <v>Ron Laing</v>
          </cell>
          <cell r="T2848" t="str">
            <v>Karen Almadi</v>
          </cell>
          <cell r="U2848" t="str">
            <v>H - Horizon</v>
          </cell>
          <cell r="V2848" t="str">
            <v>Major Projects</v>
          </cell>
          <cell r="W2848" t="str">
            <v>45 Days net terms</v>
          </cell>
          <cell r="X2848">
            <v>1783276</v>
          </cell>
          <cell r="Z2848">
            <v>331900</v>
          </cell>
        </row>
        <row r="2849">
          <cell r="A2849" t="str">
            <v>803870-3-7</v>
          </cell>
          <cell r="B2849" t="str">
            <v>803870-3</v>
          </cell>
          <cell r="C2849">
            <v>7</v>
          </cell>
          <cell r="D2849">
            <v>404566</v>
          </cell>
          <cell r="E2849" t="str">
            <v>Riddell Kurczaba Architecture Engineering Interior Design Ltd.</v>
          </cell>
          <cell r="F2849" t="str">
            <v>Additional funds for Eng support on Richardson Camp</v>
          </cell>
          <cell r="G2849" t="str">
            <v>Schedules for Master Agreements</v>
          </cell>
          <cell r="H2849" t="str">
            <v>Varela, Lina</v>
          </cell>
          <cell r="I2849">
            <v>41510</v>
          </cell>
          <cell r="J2849">
            <v>41426</v>
          </cell>
          <cell r="K2849">
            <v>41791</v>
          </cell>
          <cell r="L2849" t="str">
            <v>Complete</v>
          </cell>
          <cell r="M2849" t="str">
            <v>Executed</v>
          </cell>
          <cell r="N2849">
            <v>41541</v>
          </cell>
          <cell r="O2849" t="str">
            <v>Approve Contract</v>
          </cell>
          <cell r="P2849" t="str">
            <v>Business Area Approver</v>
          </cell>
          <cell r="Q2849" t="str">
            <v>Quiring, Ron</v>
          </cell>
          <cell r="R2849" t="str">
            <v>Don Guglielmin</v>
          </cell>
          <cell r="S2849" t="str">
            <v>Ron Laing</v>
          </cell>
          <cell r="T2849" t="str">
            <v>Eric Stearns</v>
          </cell>
          <cell r="U2849" t="str">
            <v>H - Horizon</v>
          </cell>
          <cell r="V2849" t="str">
            <v>Major Projects</v>
          </cell>
          <cell r="W2849" t="str">
            <v>45 Days net terms</v>
          </cell>
          <cell r="X2849">
            <v>1999236</v>
          </cell>
          <cell r="Z2849">
            <v>215960</v>
          </cell>
        </row>
        <row r="2850">
          <cell r="A2850" t="str">
            <v>803870-3-8</v>
          </cell>
          <cell r="B2850" t="str">
            <v>803870-3</v>
          </cell>
          <cell r="C2850">
            <v>8</v>
          </cell>
          <cell r="D2850">
            <v>404566</v>
          </cell>
          <cell r="E2850" t="str">
            <v>Riddell Kurczaba Architecture Engineering Interior Design Ltd.</v>
          </cell>
          <cell r="F2850" t="str">
            <v>Additional funds for Eng support on Richardson Camp</v>
          </cell>
          <cell r="G2850" t="str">
            <v>Schedules for Master Agreements</v>
          </cell>
          <cell r="H2850" t="str">
            <v>Varela, Lina</v>
          </cell>
          <cell r="I2850">
            <v>41663</v>
          </cell>
          <cell r="J2850">
            <v>41662</v>
          </cell>
          <cell r="K2850">
            <v>41791</v>
          </cell>
          <cell r="L2850" t="str">
            <v>Complete</v>
          </cell>
          <cell r="M2850" t="str">
            <v>Executed</v>
          </cell>
          <cell r="N2850">
            <v>41786</v>
          </cell>
          <cell r="O2850" t="str">
            <v>Approve Contract</v>
          </cell>
          <cell r="P2850" t="str">
            <v>Commercial Operations Approver</v>
          </cell>
          <cell r="Q2850" t="str">
            <v>Salmon, Ed</v>
          </cell>
          <cell r="R2850" t="str">
            <v>Don Guglielmin</v>
          </cell>
          <cell r="S2850" t="str">
            <v>Ron Laing</v>
          </cell>
          <cell r="T2850" t="str">
            <v>Eric Stearns</v>
          </cell>
          <cell r="U2850" t="str">
            <v>H - Horizon</v>
          </cell>
          <cell r="V2850" t="str">
            <v>Major Projects</v>
          </cell>
          <cell r="W2850" t="str">
            <v>45 Days net terms</v>
          </cell>
          <cell r="X2850">
            <v>2339236</v>
          </cell>
          <cell r="Z2850">
            <v>340000</v>
          </cell>
        </row>
        <row r="2851">
          <cell r="A2851" t="str">
            <v>803870-3-9</v>
          </cell>
          <cell r="B2851" t="str">
            <v>803870-3</v>
          </cell>
          <cell r="C2851">
            <v>9</v>
          </cell>
          <cell r="D2851">
            <v>404566</v>
          </cell>
          <cell r="E2851" t="str">
            <v>Riddell Kurczaba Architecture Engineering Interior Design Ltd.</v>
          </cell>
          <cell r="F2851" t="str">
            <v>Additional funds for Eng support on Richardson Camp</v>
          </cell>
          <cell r="G2851" t="str">
            <v>Schedules for Master Agreements</v>
          </cell>
          <cell r="H2851" t="str">
            <v>Varela, Lina</v>
          </cell>
          <cell r="I2851">
            <v>41806</v>
          </cell>
          <cell r="J2851">
            <v>41662</v>
          </cell>
          <cell r="K2851">
            <v>41851</v>
          </cell>
          <cell r="L2851" t="str">
            <v>Complete</v>
          </cell>
          <cell r="M2851" t="str">
            <v>Executed</v>
          </cell>
          <cell r="N2851">
            <v>41837</v>
          </cell>
          <cell r="O2851" t="str">
            <v>Approve Contract</v>
          </cell>
          <cell r="P2851" t="str">
            <v>Business Area Approver</v>
          </cell>
          <cell r="Q2851" t="str">
            <v>Quiring, Ron</v>
          </cell>
          <cell r="R2851" t="str">
            <v>Don Guglielmin</v>
          </cell>
          <cell r="S2851" t="str">
            <v>Ron Laing</v>
          </cell>
          <cell r="T2851" t="str">
            <v>Eric Stearns</v>
          </cell>
          <cell r="U2851" t="str">
            <v>H - Horizon</v>
          </cell>
          <cell r="V2851" t="str">
            <v>Major Projects</v>
          </cell>
          <cell r="W2851" t="str">
            <v>45 Days net terms</v>
          </cell>
          <cell r="X2851">
            <v>2437236</v>
          </cell>
          <cell r="Z2851">
            <v>98000</v>
          </cell>
        </row>
        <row r="2852">
          <cell r="A2852" t="str">
            <v>803870-4-1</v>
          </cell>
          <cell r="B2852" t="str">
            <v>803870-4</v>
          </cell>
          <cell r="C2852">
            <v>1</v>
          </cell>
          <cell r="D2852">
            <v>405588</v>
          </cell>
          <cell r="E2852" t="str">
            <v>Riddell Kurczaba Architecture Engineering Interior Design Ltd.</v>
          </cell>
          <cell r="F2852" t="str">
            <v>Consult Furnishings Rich-Core</v>
          </cell>
          <cell r="G2852" t="str">
            <v>Schedules for Master Agreements</v>
          </cell>
          <cell r="H2852" t="str">
            <v>Varela, Lina</v>
          </cell>
          <cell r="I2852">
            <v>41569</v>
          </cell>
          <cell r="J2852">
            <v>41383</v>
          </cell>
          <cell r="K2852">
            <v>41730</v>
          </cell>
          <cell r="L2852" t="str">
            <v>Complete</v>
          </cell>
          <cell r="M2852" t="str">
            <v>Executed</v>
          </cell>
          <cell r="N2852">
            <v>41611</v>
          </cell>
          <cell r="O2852" t="str">
            <v>Parallel_Return_to_Edit_Mode</v>
          </cell>
          <cell r="P2852" t="str">
            <v>Varela, Lina</v>
          </cell>
          <cell r="R2852" t="str">
            <v>Don Guglielmin</v>
          </cell>
          <cell r="S2852" t="str">
            <v>Ron Laing</v>
          </cell>
          <cell r="T2852" t="str">
            <v>Stephanie Graham</v>
          </cell>
          <cell r="U2852" t="str">
            <v>H - Horizon</v>
          </cell>
          <cell r="V2852" t="str">
            <v>Major Projects</v>
          </cell>
          <cell r="W2852" t="str">
            <v>45 Days net terms</v>
          </cell>
          <cell r="X2852">
            <v>50000</v>
          </cell>
          <cell r="Z2852">
            <v>25000</v>
          </cell>
        </row>
        <row r="2853">
          <cell r="A2853" t="str">
            <v>803870-4-2</v>
          </cell>
          <cell r="B2853" t="str">
            <v>803870-4</v>
          </cell>
          <cell r="C2853">
            <v>2</v>
          </cell>
          <cell r="D2853">
            <v>405588</v>
          </cell>
          <cell r="E2853" t="str">
            <v>Riddell Kurczaba Architecture Engineering Interior Design Ltd.</v>
          </cell>
          <cell r="F2853" t="str">
            <v>Consult Furnishings Rich-Core</v>
          </cell>
          <cell r="G2853" t="str">
            <v>Schedules for Master Agreements</v>
          </cell>
          <cell r="H2853" t="str">
            <v>Varela, Lina</v>
          </cell>
          <cell r="I2853">
            <v>42390</v>
          </cell>
          <cell r="J2853">
            <v>41383</v>
          </cell>
          <cell r="K2853">
            <v>41730</v>
          </cell>
          <cell r="L2853" t="str">
            <v>Complete</v>
          </cell>
          <cell r="M2853" t="str">
            <v>Executed</v>
          </cell>
          <cell r="N2853">
            <v>42412</v>
          </cell>
          <cell r="O2853" t="str">
            <v>Edit New Supplement</v>
          </cell>
          <cell r="P2853" t="str">
            <v>Varela, Lina</v>
          </cell>
          <cell r="Q2853" t="str">
            <v>Varela, Lina</v>
          </cell>
          <cell r="R2853" t="str">
            <v>Don Guglielmin</v>
          </cell>
          <cell r="S2853" t="str">
            <v>Ron Laing</v>
          </cell>
          <cell r="T2853" t="str">
            <v>Stephanie Graham</v>
          </cell>
          <cell r="U2853" t="str">
            <v>H - Horizon</v>
          </cell>
          <cell r="V2853" t="str">
            <v>Major Projects</v>
          </cell>
          <cell r="W2853" t="str">
            <v>45 Days net terms</v>
          </cell>
          <cell r="X2853">
            <v>85000</v>
          </cell>
          <cell r="Z2853">
            <v>35000</v>
          </cell>
        </row>
        <row r="2854">
          <cell r="A2854" t="str">
            <v>803870-5-1</v>
          </cell>
          <cell r="B2854" t="str">
            <v>803870-5</v>
          </cell>
          <cell r="C2854">
            <v>1</v>
          </cell>
          <cell r="D2854">
            <v>406389</v>
          </cell>
          <cell r="E2854" t="str">
            <v>Riddell Kurczaba Architecture Engineering Interior Design Ltd.</v>
          </cell>
          <cell r="F2854" t="str">
            <v>Interrior graphic installations, artwork Richardson Lodge</v>
          </cell>
          <cell r="G2854" t="str">
            <v>Schedules for Master Agreements</v>
          </cell>
          <cell r="H2854" t="str">
            <v>Panya, Yowchong</v>
          </cell>
          <cell r="I2854">
            <v>41914</v>
          </cell>
          <cell r="J2854">
            <v>41791</v>
          </cell>
          <cell r="K2854">
            <v>42004</v>
          </cell>
          <cell r="L2854" t="str">
            <v>Active</v>
          </cell>
          <cell r="M2854" t="str">
            <v>Executed</v>
          </cell>
          <cell r="N2854">
            <v>42024</v>
          </cell>
          <cell r="O2854" t="str">
            <v>Review Contract</v>
          </cell>
          <cell r="P2854" t="str">
            <v>Supply Management Reviewer</v>
          </cell>
          <cell r="Q2854" t="str">
            <v>Salazar, Carla</v>
          </cell>
          <cell r="R2854" t="str">
            <v>Carla Salazar</v>
          </cell>
          <cell r="S2854" t="str">
            <v>Kara Slemko</v>
          </cell>
          <cell r="T2854" t="str">
            <v>Stephanie Graham</v>
          </cell>
          <cell r="U2854" t="str">
            <v>H - Horizon</v>
          </cell>
          <cell r="V2854" t="str">
            <v>Facilities &amp; Servic - Facilities &amp; Servics</v>
          </cell>
          <cell r="W2854" t="str">
            <v>45 Days net terms</v>
          </cell>
          <cell r="X2854">
            <v>1750000</v>
          </cell>
          <cell r="Z2854">
            <v>1700000</v>
          </cell>
        </row>
        <row r="2855">
          <cell r="A2855" t="str">
            <v>803870-5-1</v>
          </cell>
          <cell r="B2855" t="str">
            <v>803870-5</v>
          </cell>
          <cell r="C2855">
            <v>1</v>
          </cell>
          <cell r="D2855">
            <v>406389</v>
          </cell>
          <cell r="E2855" t="str">
            <v>Riddell Kurczaba Architecture Engineering Interior Design Ltd.</v>
          </cell>
          <cell r="F2855" t="str">
            <v>Interrior graphic installations, artwork Richardson Lodge</v>
          </cell>
          <cell r="G2855" t="str">
            <v>Schedules for Master Agreements</v>
          </cell>
          <cell r="H2855" t="str">
            <v>Panya, Yowchong</v>
          </cell>
          <cell r="I2855">
            <v>41914</v>
          </cell>
          <cell r="J2855">
            <v>41791</v>
          </cell>
          <cell r="K2855">
            <v>42004</v>
          </cell>
          <cell r="L2855" t="str">
            <v>Active</v>
          </cell>
          <cell r="M2855" t="str">
            <v>Executed</v>
          </cell>
          <cell r="N2855">
            <v>42024</v>
          </cell>
          <cell r="O2855" t="str">
            <v>Approve Contract</v>
          </cell>
          <cell r="P2855" t="str">
            <v>Commercial Operations Approver</v>
          </cell>
          <cell r="Q2855" t="str">
            <v>Slemko, Kara</v>
          </cell>
          <cell r="R2855" t="str">
            <v>Carla Salazar</v>
          </cell>
          <cell r="S2855" t="str">
            <v>Kara Slemko</v>
          </cell>
          <cell r="T2855" t="str">
            <v>Stephanie Graham</v>
          </cell>
          <cell r="U2855" t="str">
            <v>H - Horizon</v>
          </cell>
          <cell r="V2855" t="str">
            <v>Facilities &amp; Servic - Facilities &amp; Servics</v>
          </cell>
          <cell r="W2855" t="str">
            <v>45 Days net terms</v>
          </cell>
          <cell r="X2855">
            <v>1750000</v>
          </cell>
          <cell r="Z2855">
            <v>1700000</v>
          </cell>
        </row>
        <row r="2856">
          <cell r="A2856" t="str">
            <v>803870-6-1</v>
          </cell>
          <cell r="B2856" t="str">
            <v>803870-6</v>
          </cell>
          <cell r="C2856">
            <v>1</v>
          </cell>
          <cell r="D2856">
            <v>406668</v>
          </cell>
          <cell r="E2856" t="str">
            <v>Riddell Kurczaba Architecture Engineering Interior Design Ltd.</v>
          </cell>
          <cell r="F2856" t="str">
            <v>Design Services &amp; Construction Support of Mine Shop Expansion - Stage 2</v>
          </cell>
          <cell r="G2856" t="str">
            <v>Schedules for Master Agreements</v>
          </cell>
          <cell r="H2856" t="str">
            <v>Varela, Lina</v>
          </cell>
          <cell r="I2856">
            <v>42762</v>
          </cell>
          <cell r="J2856">
            <v>41904</v>
          </cell>
          <cell r="K2856">
            <v>42794</v>
          </cell>
          <cell r="L2856" t="str">
            <v>Complete</v>
          </cell>
          <cell r="M2856" t="str">
            <v>Executed</v>
          </cell>
          <cell r="N2856">
            <v>42762</v>
          </cell>
          <cell r="O2856" t="str">
            <v>Approve Contract</v>
          </cell>
          <cell r="P2856" t="str">
            <v>Commercial Operations Approver</v>
          </cell>
          <cell r="Q2856" t="str">
            <v>Guglielmin, Don</v>
          </cell>
          <cell r="R2856" t="str">
            <v>Don Guglielmin</v>
          </cell>
          <cell r="S2856" t="str">
            <v>Kara Slemko</v>
          </cell>
          <cell r="T2856" t="str">
            <v>Stephanie Graham</v>
          </cell>
          <cell r="U2856" t="str">
            <v>H - Horizon</v>
          </cell>
          <cell r="V2856" t="str">
            <v>Major Projects</v>
          </cell>
          <cell r="W2856" t="str">
            <v>45 Days net terms</v>
          </cell>
          <cell r="X2856">
            <v>834016</v>
          </cell>
          <cell r="Z2856">
            <v>8580</v>
          </cell>
        </row>
        <row r="2857">
          <cell r="A2857" t="str">
            <v>803871-10-1</v>
          </cell>
          <cell r="B2857" t="str">
            <v>803871-10</v>
          </cell>
          <cell r="C2857">
            <v>1</v>
          </cell>
          <cell r="D2857">
            <v>407350</v>
          </cell>
          <cell r="E2857" t="str">
            <v>Stantec Consulting Ltd.</v>
          </cell>
          <cell r="F2857" t="str">
            <v>Closeout adjustment</v>
          </cell>
          <cell r="G2857" t="str">
            <v>Schedules for Master Agreements</v>
          </cell>
          <cell r="H2857" t="str">
            <v>Varela, Lina</v>
          </cell>
          <cell r="I2857">
            <v>42991</v>
          </cell>
          <cell r="J2857">
            <v>41944</v>
          </cell>
          <cell r="K2857">
            <v>42369</v>
          </cell>
          <cell r="L2857" t="str">
            <v>Complete</v>
          </cell>
          <cell r="M2857" t="str">
            <v>Executed</v>
          </cell>
          <cell r="N2857">
            <v>43004</v>
          </cell>
          <cell r="O2857" t="str">
            <v>Parallel_Return_to_Edit_Mode</v>
          </cell>
          <cell r="P2857" t="str">
            <v>Varela, Lina</v>
          </cell>
          <cell r="R2857" t="str">
            <v>Don Guglielmin</v>
          </cell>
          <cell r="S2857" t="str">
            <v>Kara Slemko</v>
          </cell>
          <cell r="T2857" t="str">
            <v>Brian Bate</v>
          </cell>
          <cell r="U2857" t="str">
            <v>H - Horizon</v>
          </cell>
          <cell r="V2857" t="str">
            <v>Major Projects</v>
          </cell>
          <cell r="W2857" t="str">
            <v>45 Days net terms</v>
          </cell>
          <cell r="X2857">
            <v>123113.91</v>
          </cell>
          <cell r="Y2857">
            <v>561653</v>
          </cell>
          <cell r="Z2857">
            <v>-19636.09</v>
          </cell>
        </row>
        <row r="2858">
          <cell r="A2858" t="str">
            <v>803871-1-1</v>
          </cell>
          <cell r="B2858" t="str">
            <v>803871-1</v>
          </cell>
          <cell r="C2858">
            <v>1</v>
          </cell>
          <cell r="D2858">
            <v>404118</v>
          </cell>
          <cell r="E2858" t="str">
            <v>Stantec Consulting Ltd.</v>
          </cell>
          <cell r="F2858" t="str">
            <v>Closeout adjustment</v>
          </cell>
          <cell r="G2858" t="str">
            <v>Schedules for Master Agreements</v>
          </cell>
          <cell r="H2858" t="str">
            <v>Varela, Lina</v>
          </cell>
          <cell r="I2858">
            <v>42878</v>
          </cell>
          <cell r="J2858">
            <v>40510</v>
          </cell>
          <cell r="K2858">
            <v>42879</v>
          </cell>
          <cell r="L2858" t="str">
            <v>Complete</v>
          </cell>
          <cell r="M2858" t="str">
            <v>Executed</v>
          </cell>
          <cell r="N2858">
            <v>42879</v>
          </cell>
          <cell r="O2858" t="str">
            <v>Edit New Supplement</v>
          </cell>
          <cell r="P2858" t="str">
            <v>Varela, Lina</v>
          </cell>
          <cell r="Q2858" t="str">
            <v>Varela, Lina</v>
          </cell>
          <cell r="R2858" t="str">
            <v>Don Guglielmin</v>
          </cell>
          <cell r="S2858" t="str">
            <v>Kara Slemko</v>
          </cell>
          <cell r="T2858" t="str">
            <v>Brian Bate</v>
          </cell>
          <cell r="U2858" t="str">
            <v>H - Horizon</v>
          </cell>
          <cell r="V2858" t="str">
            <v>Major Projects</v>
          </cell>
          <cell r="W2858" t="str">
            <v>45 Days net terms</v>
          </cell>
          <cell r="X2858">
            <v>118952</v>
          </cell>
          <cell r="Y2858">
            <v>561653</v>
          </cell>
          <cell r="Z2858">
            <v>-36533</v>
          </cell>
        </row>
        <row r="2859">
          <cell r="A2859" t="str">
            <v>803871-3-1</v>
          </cell>
          <cell r="B2859" t="str">
            <v>803871-3</v>
          </cell>
          <cell r="C2859">
            <v>1</v>
          </cell>
          <cell r="D2859">
            <v>404596</v>
          </cell>
          <cell r="E2859" t="str">
            <v>Stantec Consulting Ltd.</v>
          </cell>
          <cell r="F2859" t="str">
            <v>Additional Scope - Engineering Design - Mining</v>
          </cell>
          <cell r="G2859" t="str">
            <v>Schedules for Master Agreements</v>
          </cell>
          <cell r="H2859" t="str">
            <v>Epps, Pamela</v>
          </cell>
          <cell r="I2859">
            <v>40982</v>
          </cell>
          <cell r="J2859">
            <v>40877</v>
          </cell>
          <cell r="K2859">
            <v>41243</v>
          </cell>
          <cell r="L2859" t="str">
            <v>Complete</v>
          </cell>
          <cell r="M2859" t="str">
            <v>Executed</v>
          </cell>
          <cell r="N2859">
            <v>41053</v>
          </cell>
          <cell r="O2859" t="str">
            <v>Parallel_Return_to_Edit_Mode</v>
          </cell>
          <cell r="P2859" t="str">
            <v>Souqi, Khalid</v>
          </cell>
          <cell r="R2859" t="str">
            <v>Marina Crawford</v>
          </cell>
          <cell r="S2859" t="str">
            <v>Kara Slemko</v>
          </cell>
          <cell r="T2859" t="str">
            <v>Stephanie Graham</v>
          </cell>
          <cell r="U2859" t="str">
            <v>H - Horizon</v>
          </cell>
          <cell r="V2859" t="str">
            <v>Mining</v>
          </cell>
          <cell r="W2859" t="str">
            <v>45 Days net terms</v>
          </cell>
          <cell r="X2859">
            <v>108000</v>
          </cell>
          <cell r="Y2859">
            <v>561653</v>
          </cell>
          <cell r="Z2859">
            <v>48000</v>
          </cell>
        </row>
        <row r="2860">
          <cell r="A2860" t="str">
            <v>803871-6-1</v>
          </cell>
          <cell r="B2860" t="str">
            <v>803871-6</v>
          </cell>
          <cell r="C2860">
            <v>1</v>
          </cell>
          <cell r="D2860">
            <v>405559</v>
          </cell>
          <cell r="E2860" t="str">
            <v>Stantec Consulting Ltd.</v>
          </cell>
          <cell r="F2860" t="str">
            <v>Design Services for Wash Bay Expansion</v>
          </cell>
          <cell r="G2860" t="str">
            <v>Schedules for Master Agreements</v>
          </cell>
          <cell r="H2860" t="str">
            <v>Varela, Lina</v>
          </cell>
          <cell r="I2860">
            <v>42067</v>
          </cell>
          <cell r="J2860">
            <v>41373</v>
          </cell>
          <cell r="K2860">
            <v>42369</v>
          </cell>
          <cell r="L2860" t="str">
            <v>Complete</v>
          </cell>
          <cell r="M2860" t="str">
            <v>Executed</v>
          </cell>
          <cell r="N2860">
            <v>42089</v>
          </cell>
          <cell r="O2860" t="str">
            <v>Approve Contract</v>
          </cell>
          <cell r="P2860" t="str">
            <v>Business Area Approver</v>
          </cell>
          <cell r="Q2860" t="str">
            <v>Quiring, Ron</v>
          </cell>
          <cell r="R2860" t="str">
            <v>Don Guglielmin</v>
          </cell>
          <cell r="S2860" t="str">
            <v>Kara Slemko</v>
          </cell>
          <cell r="T2860" t="str">
            <v>Steve Brown</v>
          </cell>
          <cell r="U2860" t="str">
            <v>H - Horizon</v>
          </cell>
          <cell r="V2860" t="str">
            <v>Major Projects</v>
          </cell>
          <cell r="W2860" t="str">
            <v>45 Days net terms</v>
          </cell>
          <cell r="X2860">
            <v>671900</v>
          </cell>
          <cell r="Y2860">
            <v>561653</v>
          </cell>
          <cell r="Z2860">
            <v>71900</v>
          </cell>
        </row>
        <row r="2861">
          <cell r="A2861" t="str">
            <v>803871-6-2</v>
          </cell>
          <cell r="B2861" t="str">
            <v>803871-6</v>
          </cell>
          <cell r="C2861">
            <v>2</v>
          </cell>
          <cell r="D2861">
            <v>405559</v>
          </cell>
          <cell r="E2861" t="str">
            <v>Stantec Consulting Ltd.</v>
          </cell>
          <cell r="F2861" t="str">
            <v>continue construction support and eng modifications</v>
          </cell>
          <cell r="G2861" t="str">
            <v>Schedules for Master Agreements</v>
          </cell>
          <cell r="H2861" t="str">
            <v>Varela, Lina</v>
          </cell>
          <cell r="I2861">
            <v>42439</v>
          </cell>
          <cell r="J2861">
            <v>41373</v>
          </cell>
          <cell r="K2861">
            <v>42551</v>
          </cell>
          <cell r="L2861" t="str">
            <v>Complete</v>
          </cell>
          <cell r="M2861" t="str">
            <v>Executed</v>
          </cell>
          <cell r="N2861">
            <v>42443</v>
          </cell>
          <cell r="O2861" t="str">
            <v>Edit New Supplement</v>
          </cell>
          <cell r="P2861" t="str">
            <v>Varela, Lina</v>
          </cell>
          <cell r="Q2861" t="str">
            <v>Varela, Lina</v>
          </cell>
          <cell r="R2861" t="str">
            <v>Don Guglielmin</v>
          </cell>
          <cell r="S2861" t="str">
            <v>Kara Slemko</v>
          </cell>
          <cell r="T2861" t="str">
            <v>Steve Brown</v>
          </cell>
          <cell r="U2861" t="str">
            <v>H - Horizon</v>
          </cell>
          <cell r="V2861" t="str">
            <v>Major Projects</v>
          </cell>
          <cell r="W2861" t="str">
            <v>45 Days net terms</v>
          </cell>
          <cell r="X2861">
            <v>680400</v>
          </cell>
          <cell r="Y2861">
            <v>561653</v>
          </cell>
          <cell r="Z2861">
            <v>8500</v>
          </cell>
        </row>
        <row r="2862">
          <cell r="A2862" t="str">
            <v>803871-6-3</v>
          </cell>
          <cell r="B2862" t="str">
            <v>803871-6</v>
          </cell>
          <cell r="C2862">
            <v>3</v>
          </cell>
          <cell r="D2862">
            <v>405559</v>
          </cell>
          <cell r="E2862" t="str">
            <v>Stantec Consulting Ltd.</v>
          </cell>
          <cell r="F2862" t="str">
            <v>Closeout adjustment</v>
          </cell>
          <cell r="G2862" t="str">
            <v>Schedules for Master Agreements</v>
          </cell>
          <cell r="H2862" t="str">
            <v>Varela, Lina</v>
          </cell>
          <cell r="I2862">
            <v>42881</v>
          </cell>
          <cell r="J2862">
            <v>41373</v>
          </cell>
          <cell r="K2862">
            <v>42881</v>
          </cell>
          <cell r="L2862" t="str">
            <v>Complete</v>
          </cell>
          <cell r="M2862" t="str">
            <v>Executed</v>
          </cell>
          <cell r="N2862">
            <v>42887</v>
          </cell>
          <cell r="O2862" t="str">
            <v>Parallel_Return_to_Edit_Mode</v>
          </cell>
          <cell r="P2862" t="str">
            <v>Varela, Lina</v>
          </cell>
          <cell r="R2862" t="str">
            <v>Don Guglielmin</v>
          </cell>
          <cell r="S2862" t="str">
            <v>Kara Slemko</v>
          </cell>
          <cell r="T2862" t="str">
            <v>Brian Bate</v>
          </cell>
          <cell r="U2862" t="str">
            <v>H - Horizon</v>
          </cell>
          <cell r="V2862" t="str">
            <v>Major Projects</v>
          </cell>
          <cell r="W2862" t="str">
            <v>45 Days net terms</v>
          </cell>
          <cell r="X2862">
            <v>664007.85</v>
          </cell>
          <cell r="Y2862">
            <v>561653</v>
          </cell>
          <cell r="Z2862">
            <v>-16392.150000000001</v>
          </cell>
        </row>
        <row r="2863">
          <cell r="A2863" t="str">
            <v>803878-1</v>
          </cell>
          <cell r="B2863">
            <v>803878</v>
          </cell>
          <cell r="C2863">
            <v>1</v>
          </cell>
          <cell r="D2863">
            <v>404341</v>
          </cell>
          <cell r="E2863" t="str">
            <v>Integrated Distribution Systems LP</v>
          </cell>
          <cell r="F2863" t="str">
            <v>Installation of IPS Sump Pump</v>
          </cell>
          <cell r="G2863" t="str">
            <v>Purchase Order</v>
          </cell>
          <cell r="H2863" t="str">
            <v>Panya, Yowchong</v>
          </cell>
          <cell r="I2863">
            <v>40752</v>
          </cell>
          <cell r="J2863">
            <v>40747</v>
          </cell>
          <cell r="K2863">
            <v>40999</v>
          </cell>
          <cell r="L2863" t="str">
            <v>Complete</v>
          </cell>
          <cell r="M2863" t="str">
            <v>Executed</v>
          </cell>
          <cell r="N2863">
            <v>40764</v>
          </cell>
          <cell r="O2863" t="str">
            <v>Approve Contract</v>
          </cell>
          <cell r="P2863" t="str">
            <v>Commercial Operations Approver</v>
          </cell>
          <cell r="Q2863" t="str">
            <v>Crawford, Marina</v>
          </cell>
          <cell r="R2863" t="str">
            <v>Marina Crawford</v>
          </cell>
          <cell r="S2863" t="str">
            <v>Ron Laing</v>
          </cell>
          <cell r="T2863" t="str">
            <v>Karen Almadi</v>
          </cell>
          <cell r="U2863" t="str">
            <v>H - Horizon</v>
          </cell>
          <cell r="V2863" t="str">
            <v>Bitumen Production</v>
          </cell>
          <cell r="W2863" t="str">
            <v>45 Days net terms</v>
          </cell>
          <cell r="X2863">
            <v>75960.039999999994</v>
          </cell>
          <cell r="Y2863">
            <v>4340</v>
          </cell>
          <cell r="Z2863">
            <v>75960.039999999994</v>
          </cell>
        </row>
        <row r="2864">
          <cell r="A2864" t="str">
            <v>803878-2</v>
          </cell>
          <cell r="B2864">
            <v>803878</v>
          </cell>
          <cell r="C2864">
            <v>2</v>
          </cell>
          <cell r="D2864">
            <v>404341</v>
          </cell>
          <cell r="E2864" t="str">
            <v>Integrated Distribution Systems LP</v>
          </cell>
          <cell r="F2864" t="str">
            <v>Support for 21-GA-GE-1002-04</v>
          </cell>
          <cell r="G2864" t="str">
            <v>Purchase Order</v>
          </cell>
          <cell r="H2864" t="str">
            <v>Panya, Yowchong</v>
          </cell>
          <cell r="I2864">
            <v>40764</v>
          </cell>
          <cell r="J2864">
            <v>40756</v>
          </cell>
          <cell r="K2864">
            <v>40775</v>
          </cell>
          <cell r="L2864" t="str">
            <v>Complete</v>
          </cell>
          <cell r="M2864" t="str">
            <v>Executed</v>
          </cell>
          <cell r="N2864">
            <v>40785</v>
          </cell>
          <cell r="O2864" t="str">
            <v>Edit New Supplement</v>
          </cell>
          <cell r="P2864" t="str">
            <v>Panya, Yowchong</v>
          </cell>
          <cell r="Q2864" t="str">
            <v>Panya, Yowchong</v>
          </cell>
          <cell r="R2864" t="str">
            <v>Marina Crawford</v>
          </cell>
          <cell r="S2864" t="str">
            <v>Ron Laing</v>
          </cell>
          <cell r="T2864" t="str">
            <v>Karen Almadi</v>
          </cell>
          <cell r="U2864" t="str">
            <v>H - Horizon</v>
          </cell>
          <cell r="V2864" t="str">
            <v>Bitumen Production</v>
          </cell>
          <cell r="W2864" t="str">
            <v>45 Days net terms</v>
          </cell>
          <cell r="X2864">
            <v>84360.04</v>
          </cell>
          <cell r="Y2864">
            <v>4340</v>
          </cell>
          <cell r="Z2864">
            <v>8400</v>
          </cell>
        </row>
        <row r="2865">
          <cell r="A2865" t="str">
            <v>803878-2-1</v>
          </cell>
          <cell r="B2865" t="str">
            <v>803878-2</v>
          </cell>
          <cell r="C2865">
            <v>1</v>
          </cell>
          <cell r="E2865" t="str">
            <v>Wajax Industries Limited</v>
          </cell>
          <cell r="F2865" t="str">
            <v>Secondary Crusher Repair</v>
          </cell>
          <cell r="G2865" t="str">
            <v>Schedules for Master Agreements</v>
          </cell>
          <cell r="H2865" t="str">
            <v>De Jesus, Michelle</v>
          </cell>
          <cell r="I2865">
            <v>40822</v>
          </cell>
          <cell r="J2865">
            <v>40814</v>
          </cell>
          <cell r="K2865">
            <v>40889</v>
          </cell>
          <cell r="L2865" t="str">
            <v>Complete</v>
          </cell>
          <cell r="M2865" t="str">
            <v>Executed</v>
          </cell>
          <cell r="N2865">
            <v>40850</v>
          </cell>
          <cell r="O2865" t="str">
            <v>Parallel_Return_to_Edit_Mode</v>
          </cell>
          <cell r="P2865" t="str">
            <v>De Jesus, Michelle</v>
          </cell>
          <cell r="R2865" t="str">
            <v>Marina Crawford</v>
          </cell>
          <cell r="S2865" t="str">
            <v>Ron Laing</v>
          </cell>
          <cell r="T2865" t="str">
            <v>Karen Almadi</v>
          </cell>
          <cell r="V2865" t="str">
            <v>Bitumen Production</v>
          </cell>
          <cell r="W2865" t="str">
            <v>45 Days net terms</v>
          </cell>
          <cell r="X2865">
            <v>169769.72</v>
          </cell>
          <cell r="Y2865">
            <v>581780</v>
          </cell>
          <cell r="Z2865">
            <v>93860.85</v>
          </cell>
        </row>
        <row r="2866">
          <cell r="A2866" t="str">
            <v>803878-2-2</v>
          </cell>
          <cell r="B2866" t="str">
            <v>803878-2</v>
          </cell>
          <cell r="C2866">
            <v>2</v>
          </cell>
          <cell r="D2866">
            <v>404489</v>
          </cell>
          <cell r="E2866" t="str">
            <v>Wajax Industries Limited</v>
          </cell>
          <cell r="F2866" t="str">
            <v>Secondary Crusher Repair</v>
          </cell>
          <cell r="G2866" t="str">
            <v>Schedules for Master Agreements</v>
          </cell>
          <cell r="H2866" t="str">
            <v>De Jesus, Michelle</v>
          </cell>
          <cell r="I2866">
            <v>40855</v>
          </cell>
          <cell r="J2866">
            <v>40814</v>
          </cell>
          <cell r="K2866">
            <v>40889</v>
          </cell>
          <cell r="L2866" t="str">
            <v>Complete</v>
          </cell>
          <cell r="M2866" t="str">
            <v>Executed</v>
          </cell>
          <cell r="N2866">
            <v>40899</v>
          </cell>
          <cell r="O2866" t="str">
            <v>Edit New Supplement</v>
          </cell>
          <cell r="P2866" t="str">
            <v>De Jesus, Michelle</v>
          </cell>
          <cell r="Q2866" t="str">
            <v>De Jesus, Michelle</v>
          </cell>
          <cell r="R2866" t="str">
            <v>Marina Crawford</v>
          </cell>
          <cell r="S2866" t="str">
            <v>Ron Laing</v>
          </cell>
          <cell r="T2866" t="str">
            <v>Karen Almadi</v>
          </cell>
          <cell r="V2866" t="str">
            <v>Bitumen Production</v>
          </cell>
          <cell r="W2866" t="str">
            <v>45 Days net terms</v>
          </cell>
          <cell r="X2866">
            <v>176569.72</v>
          </cell>
          <cell r="Y2866">
            <v>581780</v>
          </cell>
          <cell r="Z2866">
            <v>6800</v>
          </cell>
        </row>
        <row r="2867">
          <cell r="A2867" t="str">
            <v>803878-3</v>
          </cell>
          <cell r="B2867">
            <v>803878</v>
          </cell>
          <cell r="C2867">
            <v>3</v>
          </cell>
          <cell r="D2867">
            <v>404341</v>
          </cell>
          <cell r="E2867" t="str">
            <v>Integrated Distribution Systems LP</v>
          </cell>
          <cell r="F2867" t="str">
            <v>Reliability Engineering Services</v>
          </cell>
          <cell r="G2867" t="str">
            <v>Purchase Order</v>
          </cell>
          <cell r="H2867" t="str">
            <v>De Jesus, Michelle</v>
          </cell>
          <cell r="I2867">
            <v>40785</v>
          </cell>
          <cell r="J2867">
            <v>40785</v>
          </cell>
          <cell r="K2867">
            <v>41060</v>
          </cell>
          <cell r="L2867" t="str">
            <v>Complete</v>
          </cell>
          <cell r="M2867" t="str">
            <v>Executed</v>
          </cell>
          <cell r="N2867">
            <v>40870</v>
          </cell>
          <cell r="O2867" t="str">
            <v>Approve Contract</v>
          </cell>
          <cell r="P2867" t="str">
            <v>Commercial Operations Approver</v>
          </cell>
          <cell r="Q2867" t="str">
            <v>Crawford, Marina</v>
          </cell>
          <cell r="R2867" t="str">
            <v>Marina Crawford</v>
          </cell>
          <cell r="S2867" t="str">
            <v>Ron Laing</v>
          </cell>
          <cell r="T2867" t="str">
            <v>Karen Almadi</v>
          </cell>
          <cell r="U2867" t="str">
            <v>H - Horizon</v>
          </cell>
          <cell r="V2867" t="str">
            <v>Bitumen Production</v>
          </cell>
          <cell r="W2867" t="str">
            <v>45 Days net terms</v>
          </cell>
          <cell r="X2867">
            <v>200036</v>
          </cell>
          <cell r="Y2867">
            <v>4340</v>
          </cell>
          <cell r="Z2867">
            <v>115675.96</v>
          </cell>
        </row>
        <row r="2868">
          <cell r="A2868" t="str">
            <v>803878-5</v>
          </cell>
          <cell r="B2868">
            <v>803878</v>
          </cell>
          <cell r="C2868">
            <v>5</v>
          </cell>
          <cell r="D2868">
            <v>404341</v>
          </cell>
          <cell r="E2868" t="str">
            <v>Integrated Distribution Systems LP</v>
          </cell>
          <cell r="F2868" t="str">
            <v>Aprn Feeder Mtce.</v>
          </cell>
          <cell r="G2868" t="str">
            <v>Purchase Order</v>
          </cell>
          <cell r="H2868" t="str">
            <v>Baldwin, Charity</v>
          </cell>
          <cell r="I2868">
            <v>41129</v>
          </cell>
          <cell r="J2868">
            <v>40864</v>
          </cell>
          <cell r="K2868">
            <v>41213</v>
          </cell>
          <cell r="L2868" t="str">
            <v>Complete</v>
          </cell>
          <cell r="M2868" t="str">
            <v>Executed</v>
          </cell>
          <cell r="N2868">
            <v>41197</v>
          </cell>
          <cell r="O2868" t="str">
            <v>Parallel_Return_to_Edit_Mode</v>
          </cell>
          <cell r="P2868" t="str">
            <v>LeBlanc, Chris</v>
          </cell>
          <cell r="R2868" t="str">
            <v>Marina Crawford</v>
          </cell>
          <cell r="S2868" t="str">
            <v>Ron Laing</v>
          </cell>
          <cell r="T2868" t="str">
            <v>Stephanie Graham</v>
          </cell>
          <cell r="U2868" t="str">
            <v>H - Horizon</v>
          </cell>
          <cell r="V2868" t="str">
            <v>Bitumen Production</v>
          </cell>
          <cell r="W2868" t="str">
            <v>45 Days net terms</v>
          </cell>
          <cell r="X2868">
            <v>1440776</v>
          </cell>
          <cell r="Y2868">
            <v>4340</v>
          </cell>
          <cell r="Z2868">
            <v>1240740</v>
          </cell>
        </row>
        <row r="2869">
          <cell r="A2869" t="str">
            <v>803885-1-1</v>
          </cell>
          <cell r="B2869" t="str">
            <v>803885-1</v>
          </cell>
          <cell r="C2869">
            <v>1</v>
          </cell>
          <cell r="D2869">
            <v>404331</v>
          </cell>
          <cell r="E2869" t="str">
            <v>AECOM Maintenance Services Ltd.</v>
          </cell>
          <cell r="F2869" t="str">
            <v>Fixed Plant Maintenance &amp; Pipeline Maint. - BP</v>
          </cell>
          <cell r="G2869" t="str">
            <v>Schedules for Master Agreements</v>
          </cell>
          <cell r="H2869" t="str">
            <v>Leonardo, Arlene</v>
          </cell>
          <cell r="I2869">
            <v>41116</v>
          </cell>
          <cell r="J2869">
            <v>40725</v>
          </cell>
          <cell r="K2869">
            <v>41456</v>
          </cell>
          <cell r="L2869" t="str">
            <v>Active</v>
          </cell>
          <cell r="M2869" t="str">
            <v>Executed</v>
          </cell>
          <cell r="N2869">
            <v>41157</v>
          </cell>
          <cell r="O2869" t="str">
            <v>Approve Contract</v>
          </cell>
          <cell r="P2869" t="str">
            <v>Commercial Operations Approver</v>
          </cell>
          <cell r="Q2869" t="str">
            <v>King, Brian</v>
          </cell>
          <cell r="R2869" t="str">
            <v>Marina Crawford</v>
          </cell>
          <cell r="S2869" t="str">
            <v>Ron Laing</v>
          </cell>
          <cell r="T2869" t="str">
            <v>Karen Almadi</v>
          </cell>
          <cell r="U2869" t="str">
            <v>H - Horizon</v>
          </cell>
          <cell r="V2869" t="str">
            <v>Bitumen Production</v>
          </cell>
          <cell r="W2869" t="str">
            <v>45 Days net terms</v>
          </cell>
          <cell r="X2869">
            <v>101445488</v>
          </cell>
          <cell r="Y2869">
            <v>745732</v>
          </cell>
          <cell r="Z2869">
            <v>1445488</v>
          </cell>
        </row>
        <row r="2870">
          <cell r="A2870" t="str">
            <v>803885-1-2</v>
          </cell>
          <cell r="B2870" t="str">
            <v>803885-1</v>
          </cell>
          <cell r="C2870">
            <v>2</v>
          </cell>
          <cell r="D2870">
            <v>404331</v>
          </cell>
          <cell r="E2870" t="str">
            <v>AECOM Maintenance Services Ltd.</v>
          </cell>
          <cell r="F2870" t="str">
            <v>Reduction of Craft Codes &amp; SusCap WO's</v>
          </cell>
          <cell r="G2870" t="str">
            <v>Schedules for Master Agreements</v>
          </cell>
          <cell r="H2870" t="str">
            <v>Leonardo, Arlene</v>
          </cell>
          <cell r="I2870">
            <v>41165</v>
          </cell>
          <cell r="J2870">
            <v>41091</v>
          </cell>
          <cell r="K2870">
            <v>41456</v>
          </cell>
          <cell r="L2870" t="str">
            <v>Active</v>
          </cell>
          <cell r="M2870" t="str">
            <v>Executed</v>
          </cell>
          <cell r="N2870">
            <v>41204</v>
          </cell>
          <cell r="O2870" t="str">
            <v>Approve Contract</v>
          </cell>
          <cell r="P2870" t="str">
            <v>Business Area Approver</v>
          </cell>
          <cell r="Q2870" t="str">
            <v>Wallwork, Vince</v>
          </cell>
          <cell r="R2870" t="str">
            <v>Marina Crawford</v>
          </cell>
          <cell r="S2870" t="str">
            <v>Ron Laing</v>
          </cell>
          <cell r="T2870" t="str">
            <v>Karen Almadi</v>
          </cell>
          <cell r="U2870" t="str">
            <v>H - Horizon</v>
          </cell>
          <cell r="V2870" t="str">
            <v>Bitumen Production</v>
          </cell>
          <cell r="W2870" t="str">
            <v>45 Days net terms</v>
          </cell>
          <cell r="X2870">
            <v>101872101</v>
          </cell>
          <cell r="Y2870">
            <v>745732</v>
          </cell>
          <cell r="Z2870">
            <v>426613</v>
          </cell>
        </row>
        <row r="2871">
          <cell r="A2871" t="str">
            <v>803885-1-3</v>
          </cell>
          <cell r="B2871" t="str">
            <v>803885-1</v>
          </cell>
          <cell r="C2871">
            <v>3</v>
          </cell>
          <cell r="D2871">
            <v>404331</v>
          </cell>
          <cell r="E2871" t="str">
            <v>AECOM Maintenance Services Ltd.</v>
          </cell>
          <cell r="F2871" t="str">
            <v>Revised Rates Table/Outage OT Hours/SusCap WO's</v>
          </cell>
          <cell r="G2871" t="str">
            <v>Schedules for Master Agreements</v>
          </cell>
          <cell r="H2871" t="str">
            <v>Leonardo, Arlene</v>
          </cell>
          <cell r="I2871">
            <v>41262</v>
          </cell>
          <cell r="J2871">
            <v>41030</v>
          </cell>
          <cell r="K2871">
            <v>41456</v>
          </cell>
          <cell r="L2871" t="str">
            <v>Active</v>
          </cell>
          <cell r="M2871" t="str">
            <v>Executed</v>
          </cell>
          <cell r="N2871">
            <v>41284</v>
          </cell>
          <cell r="O2871" t="str">
            <v>Parallel_Return_to_Edit_Mode</v>
          </cell>
          <cell r="P2871" t="str">
            <v>Leonardo, Arlene</v>
          </cell>
          <cell r="R2871" t="str">
            <v>Marina Crawford</v>
          </cell>
          <cell r="S2871" t="str">
            <v>Ron Laing</v>
          </cell>
          <cell r="T2871" t="str">
            <v>Karen Almadi</v>
          </cell>
          <cell r="U2871" t="str">
            <v>H - Horizon</v>
          </cell>
          <cell r="V2871" t="str">
            <v>Bitumen Production</v>
          </cell>
          <cell r="W2871" t="str">
            <v>45 Days net terms</v>
          </cell>
          <cell r="X2871">
            <v>102426829.31</v>
          </cell>
          <cell r="Y2871">
            <v>745732</v>
          </cell>
          <cell r="Z2871">
            <v>554728.31000000006</v>
          </cell>
        </row>
        <row r="2872">
          <cell r="A2872" t="str">
            <v>803885-1-4</v>
          </cell>
          <cell r="B2872" t="str">
            <v>803885-1</v>
          </cell>
          <cell r="C2872">
            <v>4</v>
          </cell>
          <cell r="D2872">
            <v>404331</v>
          </cell>
          <cell r="E2872" t="str">
            <v>AECOM Maintenance Services Ltd.</v>
          </cell>
          <cell r="F2872" t="str">
            <v>4 Scopes for U2 Sustaining Capital</v>
          </cell>
          <cell r="G2872" t="str">
            <v>Schedules for Master Agreements</v>
          </cell>
          <cell r="H2872" t="str">
            <v>Leonardo, Arlene</v>
          </cell>
          <cell r="I2872">
            <v>41527</v>
          </cell>
          <cell r="J2872">
            <v>41487</v>
          </cell>
          <cell r="K2872">
            <v>41698</v>
          </cell>
          <cell r="L2872" t="str">
            <v>Active</v>
          </cell>
          <cell r="M2872" t="str">
            <v>Executed</v>
          </cell>
          <cell r="N2872">
            <v>41554</v>
          </cell>
          <cell r="O2872" t="str">
            <v>Edit New Supplement</v>
          </cell>
          <cell r="P2872" t="str">
            <v>Leonardo, Arlene</v>
          </cell>
          <cell r="Q2872" t="str">
            <v>Leonardo, Arlene</v>
          </cell>
          <cell r="R2872" t="str">
            <v>Marina Crawford</v>
          </cell>
          <cell r="S2872" t="str">
            <v>Kara Slemko</v>
          </cell>
          <cell r="T2872" t="str">
            <v>Stephanie Graham</v>
          </cell>
          <cell r="U2872" t="str">
            <v>H - Horizon</v>
          </cell>
          <cell r="V2872" t="str">
            <v>Upgrading &amp; Utilitie - Upgrading &amp; Utilities</v>
          </cell>
          <cell r="W2872" t="str">
            <v>45 Days net terms</v>
          </cell>
          <cell r="X2872">
            <v>103110344.97</v>
          </cell>
          <cell r="Y2872">
            <v>745732</v>
          </cell>
          <cell r="Z2872">
            <v>683515.66</v>
          </cell>
        </row>
        <row r="2873">
          <cell r="A2873" t="str">
            <v>803885-1-5</v>
          </cell>
          <cell r="B2873" t="str">
            <v>803885-1</v>
          </cell>
          <cell r="C2873">
            <v>5</v>
          </cell>
          <cell r="D2873">
            <v>404331</v>
          </cell>
          <cell r="E2873" t="str">
            <v>AECOM Maintenance Services Ltd.</v>
          </cell>
          <cell r="F2873" t="str">
            <v>2-Yr Contract Term Extension Until June 30, 2015</v>
          </cell>
          <cell r="G2873" t="str">
            <v>Schedules for Master Agreements</v>
          </cell>
          <cell r="H2873" t="str">
            <v>Leonardo, Arlene</v>
          </cell>
          <cell r="I2873">
            <v>41554</v>
          </cell>
          <cell r="J2873">
            <v>41456</v>
          </cell>
          <cell r="K2873">
            <v>42185</v>
          </cell>
          <cell r="L2873" t="str">
            <v>Active</v>
          </cell>
          <cell r="M2873" t="str">
            <v>Executed</v>
          </cell>
          <cell r="N2873">
            <v>41689</v>
          </cell>
          <cell r="O2873" t="str">
            <v>Edit New Supplement</v>
          </cell>
          <cell r="P2873" t="str">
            <v>Leonardo, Arlene</v>
          </cell>
          <cell r="Q2873" t="str">
            <v>Leonardo, Arlene</v>
          </cell>
          <cell r="R2873" t="str">
            <v>Marina Crawford</v>
          </cell>
          <cell r="S2873" t="str">
            <v>Kara Slemko</v>
          </cell>
          <cell r="T2873" t="str">
            <v>Stephanie Graham</v>
          </cell>
          <cell r="U2873" t="str">
            <v>H - Horizon</v>
          </cell>
          <cell r="V2873" t="str">
            <v>Bitumen Production</v>
          </cell>
          <cell r="W2873" t="str">
            <v>45 Days net terms</v>
          </cell>
          <cell r="X2873">
            <v>213110344.97</v>
          </cell>
          <cell r="Y2873">
            <v>745732</v>
          </cell>
          <cell r="Z2873">
            <v>110000000</v>
          </cell>
        </row>
        <row r="2874">
          <cell r="A2874" t="str">
            <v>803885-1-6</v>
          </cell>
          <cell r="B2874" t="str">
            <v>803885-1</v>
          </cell>
          <cell r="C2874">
            <v>6</v>
          </cell>
          <cell r="D2874">
            <v>404331</v>
          </cell>
          <cell r="E2874" t="str">
            <v>AECOM Maintenance Services Ltd.</v>
          </cell>
          <cell r="F2874" t="str">
            <v>2014 PitStop Non-Manual Personnel Overtime</v>
          </cell>
          <cell r="G2874" t="str">
            <v>Schedules for Master Agreements</v>
          </cell>
          <cell r="H2874" t="str">
            <v>Murphy, Alicia</v>
          </cell>
          <cell r="I2874">
            <v>41886</v>
          </cell>
          <cell r="J2874">
            <v>41861</v>
          </cell>
          <cell r="K2874">
            <v>41912</v>
          </cell>
          <cell r="L2874" t="str">
            <v>Active</v>
          </cell>
          <cell r="M2874" t="str">
            <v>Executed</v>
          </cell>
          <cell r="N2874">
            <v>41960</v>
          </cell>
          <cell r="O2874" t="str">
            <v>Approve Contract</v>
          </cell>
          <cell r="P2874" t="str">
            <v>Business Area Approver</v>
          </cell>
          <cell r="Q2874" t="str">
            <v>Pennington, Kevin</v>
          </cell>
          <cell r="R2874" t="str">
            <v>Carla Salazar</v>
          </cell>
          <cell r="S2874" t="str">
            <v>Kara Slemko</v>
          </cell>
          <cell r="T2874" t="str">
            <v>Stephanie Graham</v>
          </cell>
          <cell r="U2874" t="str">
            <v>H - Horizon</v>
          </cell>
          <cell r="V2874" t="str">
            <v>Bitumen Production</v>
          </cell>
          <cell r="W2874" t="str">
            <v>45 Days net terms</v>
          </cell>
          <cell r="X2874">
            <v>213231319.49000001</v>
          </cell>
          <cell r="Y2874">
            <v>745732</v>
          </cell>
          <cell r="Z2874">
            <v>120974.52</v>
          </cell>
        </row>
        <row r="2875">
          <cell r="A2875" t="str">
            <v>803885-1-7</v>
          </cell>
          <cell r="B2875" t="str">
            <v>803885-1</v>
          </cell>
          <cell r="C2875">
            <v>7</v>
          </cell>
          <cell r="D2875">
            <v>404331</v>
          </cell>
          <cell r="E2875" t="str">
            <v>AECOM Maintenance Services Ltd.</v>
          </cell>
          <cell r="F2875" t="str">
            <v>2014 Pit Stop - Slurry Support</v>
          </cell>
          <cell r="G2875" t="str">
            <v>Schedules for Master Agreements</v>
          </cell>
          <cell r="H2875" t="str">
            <v>Elia, Daniela</v>
          </cell>
          <cell r="I2875">
            <v>41974</v>
          </cell>
          <cell r="J2875">
            <v>41861</v>
          </cell>
          <cell r="K2875">
            <v>41912</v>
          </cell>
          <cell r="L2875" t="str">
            <v>Active</v>
          </cell>
          <cell r="M2875" t="str">
            <v>Executed</v>
          </cell>
          <cell r="N2875">
            <v>41991</v>
          </cell>
          <cell r="O2875" t="str">
            <v>Approve Contract</v>
          </cell>
          <cell r="P2875" t="str">
            <v>Business Area Approver</v>
          </cell>
          <cell r="Q2875" t="str">
            <v>Pennington, Kevin</v>
          </cell>
          <cell r="R2875" t="str">
            <v>Carla Salazar</v>
          </cell>
          <cell r="S2875" t="str">
            <v>Kara Slemko</v>
          </cell>
          <cell r="T2875" t="str">
            <v>Stephanie Graham</v>
          </cell>
          <cell r="U2875" t="str">
            <v>H - Horizon</v>
          </cell>
          <cell r="V2875" t="str">
            <v>Bitumen Production</v>
          </cell>
          <cell r="W2875" t="str">
            <v>45 Days net terms</v>
          </cell>
          <cell r="X2875">
            <v>213600694.41</v>
          </cell>
          <cell r="Y2875">
            <v>745732</v>
          </cell>
          <cell r="Z2875">
            <v>369374.92</v>
          </cell>
        </row>
        <row r="2876">
          <cell r="A2876" t="str">
            <v>803885-1-8</v>
          </cell>
          <cell r="B2876" t="str">
            <v>803885-1</v>
          </cell>
          <cell r="C2876">
            <v>8</v>
          </cell>
          <cell r="D2876">
            <v>404331</v>
          </cell>
          <cell r="E2876" t="str">
            <v>AECOM Maintenance Services Ltd.</v>
          </cell>
          <cell r="F2876" t="str">
            <v>Fixed Plant Maintenance Extension (BP)</v>
          </cell>
          <cell r="G2876" t="str">
            <v>Schedules for Master Agreements</v>
          </cell>
          <cell r="H2876" t="str">
            <v>Elia, Daniela</v>
          </cell>
          <cell r="I2876">
            <v>42086</v>
          </cell>
          <cell r="J2876">
            <v>42064</v>
          </cell>
          <cell r="K2876">
            <v>43281</v>
          </cell>
          <cell r="L2876" t="str">
            <v>Active</v>
          </cell>
          <cell r="M2876" t="str">
            <v>Executed</v>
          </cell>
          <cell r="N2876">
            <v>42152</v>
          </cell>
          <cell r="O2876" t="str">
            <v>Parallel_Return_to_Edit_Mode</v>
          </cell>
          <cell r="P2876" t="str">
            <v>Elia, Daniela</v>
          </cell>
          <cell r="R2876" t="str">
            <v>Carla Salazar</v>
          </cell>
          <cell r="S2876" t="str">
            <v>Kara Slemko</v>
          </cell>
          <cell r="T2876" t="str">
            <v>Stephanie Graham</v>
          </cell>
          <cell r="U2876" t="str">
            <v>H - Horizon</v>
          </cell>
          <cell r="V2876" t="str">
            <v>Bitumen Production</v>
          </cell>
          <cell r="W2876" t="str">
            <v>45 Days net terms</v>
          </cell>
          <cell r="X2876">
            <v>393600694.41000003</v>
          </cell>
          <cell r="Y2876">
            <v>745732</v>
          </cell>
          <cell r="Z2876">
            <v>180000000</v>
          </cell>
        </row>
        <row r="2877">
          <cell r="A2877" t="str">
            <v>803923-1-1</v>
          </cell>
          <cell r="B2877" t="str">
            <v>803923-1</v>
          </cell>
          <cell r="C2877">
            <v>1</v>
          </cell>
          <cell r="E2877" t="str">
            <v>Tansley Associates Environmental Sciences Inc</v>
          </cell>
          <cell r="F2877" t="str">
            <v>Tansley Associates - Schedules Supplement</v>
          </cell>
          <cell r="G2877" t="str">
            <v>Schedules for Master Agreements</v>
          </cell>
          <cell r="H2877" t="str">
            <v>St. Goddard, Fred</v>
          </cell>
          <cell r="I2877">
            <v>41466</v>
          </cell>
          <cell r="J2877">
            <v>41487</v>
          </cell>
          <cell r="K2877">
            <v>41852</v>
          </cell>
          <cell r="L2877" t="str">
            <v>Active</v>
          </cell>
          <cell r="M2877" t="str">
            <v>Executed</v>
          </cell>
          <cell r="N2877">
            <v>41505</v>
          </cell>
          <cell r="O2877" t="str">
            <v>Edit New Supplement</v>
          </cell>
          <cell r="P2877" t="str">
            <v>MacLean, Candice</v>
          </cell>
          <cell r="Q2877" t="str">
            <v>MacLean, Candice</v>
          </cell>
          <cell r="R2877" t="str">
            <v>Julie Easthope</v>
          </cell>
          <cell r="S2877" t="str">
            <v>Kara Slemko</v>
          </cell>
          <cell r="T2877" t="str">
            <v>Stephanie Graham</v>
          </cell>
          <cell r="U2877" t="str">
            <v>C - Conventional</v>
          </cell>
          <cell r="V2877" t="str">
            <v>Bonnyville</v>
          </cell>
          <cell r="W2877" t="str">
            <v>45 Days net terms</v>
          </cell>
          <cell r="X2877">
            <v>70000</v>
          </cell>
          <cell r="Y2877">
            <v>18713</v>
          </cell>
          <cell r="Z2877">
            <v>70000</v>
          </cell>
        </row>
        <row r="2878">
          <cell r="A2878" t="str">
            <v>803923-2-1</v>
          </cell>
          <cell r="B2878" t="str">
            <v>803923-2</v>
          </cell>
          <cell r="C2878">
            <v>1</v>
          </cell>
          <cell r="D2878">
            <v>404484</v>
          </cell>
          <cell r="E2878" t="str">
            <v>Tansley Associates Environmental Sciences Inc</v>
          </cell>
          <cell r="F2878" t="str">
            <v>Horizon Tansley Associates Scope</v>
          </cell>
          <cell r="G2878" t="str">
            <v>Schedules for Master Agreements</v>
          </cell>
          <cell r="H2878" t="str">
            <v>General, Tracy</v>
          </cell>
          <cell r="I2878">
            <v>41376</v>
          </cell>
          <cell r="J2878">
            <v>41154</v>
          </cell>
          <cell r="K2878">
            <v>41759</v>
          </cell>
          <cell r="L2878" t="str">
            <v>Active</v>
          </cell>
          <cell r="M2878" t="str">
            <v>Executed</v>
          </cell>
          <cell r="N2878">
            <v>41402</v>
          </cell>
          <cell r="O2878" t="str">
            <v>Approve Contract</v>
          </cell>
          <cell r="P2878" t="str">
            <v>Commercial Operations Approver</v>
          </cell>
          <cell r="Q2878" t="str">
            <v>King, Brian</v>
          </cell>
          <cell r="R2878" t="str">
            <v>Marina Crawford</v>
          </cell>
          <cell r="S2878" t="str">
            <v>Kara Slemko</v>
          </cell>
          <cell r="T2878" t="str">
            <v>Karen Almadi</v>
          </cell>
          <cell r="U2878" t="str">
            <v>H - Horizon</v>
          </cell>
          <cell r="V2878" t="str">
            <v>Upgrading &amp; Utilitie - Upgrading &amp; Utilities</v>
          </cell>
          <cell r="W2878" t="str">
            <v>45 Days net terms</v>
          </cell>
          <cell r="X2878">
            <v>6360.76</v>
          </cell>
          <cell r="Y2878">
            <v>18713</v>
          </cell>
          <cell r="Z2878">
            <v>3200</v>
          </cell>
        </row>
        <row r="2879">
          <cell r="A2879" t="str">
            <v>803923-2-2</v>
          </cell>
          <cell r="B2879" t="str">
            <v>803923-2</v>
          </cell>
          <cell r="C2879">
            <v>2</v>
          </cell>
          <cell r="D2879">
            <v>404484</v>
          </cell>
          <cell r="E2879" t="str">
            <v>Tansley Associates Environmental Sciences Inc</v>
          </cell>
          <cell r="F2879" t="str">
            <v>Horizon Tansley Associates Scope</v>
          </cell>
          <cell r="G2879" t="str">
            <v>Schedules for Master Agreements</v>
          </cell>
          <cell r="H2879" t="str">
            <v>Hu, Bonnie</v>
          </cell>
          <cell r="I2879">
            <v>41408</v>
          </cell>
          <cell r="J2879">
            <v>41154</v>
          </cell>
          <cell r="K2879">
            <v>41759</v>
          </cell>
          <cell r="L2879" t="str">
            <v>Active</v>
          </cell>
          <cell r="M2879" t="str">
            <v>Executed</v>
          </cell>
          <cell r="N2879">
            <v>41417</v>
          </cell>
          <cell r="O2879" t="str">
            <v>Edit New Supplement</v>
          </cell>
          <cell r="P2879" t="str">
            <v>General, Tracy</v>
          </cell>
          <cell r="Q2879" t="str">
            <v>General, Tracy</v>
          </cell>
          <cell r="R2879" t="str">
            <v>Carla Salazar</v>
          </cell>
          <cell r="S2879" t="str">
            <v>Kara Slemko</v>
          </cell>
          <cell r="T2879" t="str">
            <v>Stephanie Graham</v>
          </cell>
          <cell r="U2879" t="str">
            <v>H - Horizon</v>
          </cell>
          <cell r="V2879" t="str">
            <v>Upgrading &amp; Utilitie - Upgrading &amp; Utilities</v>
          </cell>
          <cell r="W2879" t="str">
            <v>45 Days net terms</v>
          </cell>
          <cell r="X2879">
            <v>11360.76</v>
          </cell>
          <cell r="Y2879">
            <v>18713</v>
          </cell>
          <cell r="Z2879">
            <v>5000</v>
          </cell>
        </row>
        <row r="2880">
          <cell r="A2880" t="str">
            <v>803923-2-3</v>
          </cell>
          <cell r="B2880" t="str">
            <v>803923-2</v>
          </cell>
          <cell r="C2880">
            <v>3</v>
          </cell>
          <cell r="D2880">
            <v>404484</v>
          </cell>
          <cell r="E2880" t="str">
            <v>Tansley Associates Environmental Sciences Inc</v>
          </cell>
          <cell r="F2880" t="str">
            <v>Horizon Tansley Associates Scope</v>
          </cell>
          <cell r="G2880" t="str">
            <v>Schedules for Master Agreements</v>
          </cell>
          <cell r="H2880" t="str">
            <v>Hu, Bonnie</v>
          </cell>
          <cell r="I2880">
            <v>41941</v>
          </cell>
          <cell r="J2880">
            <v>41760</v>
          </cell>
          <cell r="K2880">
            <v>42489</v>
          </cell>
          <cell r="L2880" t="str">
            <v>Active</v>
          </cell>
          <cell r="M2880" t="str">
            <v>Executed</v>
          </cell>
          <cell r="N2880">
            <v>41977</v>
          </cell>
          <cell r="O2880" t="str">
            <v>Execute Contract</v>
          </cell>
          <cell r="P2880" t="str">
            <v>Hu, Bonnie</v>
          </cell>
          <cell r="Q2880" t="str">
            <v>Hu, Bonnie</v>
          </cell>
          <cell r="R2880" t="str">
            <v>Carla Salazar</v>
          </cell>
          <cell r="S2880" t="str">
            <v>Kara Slemko</v>
          </cell>
          <cell r="T2880" t="str">
            <v>Stephanie Graham</v>
          </cell>
          <cell r="U2880" t="str">
            <v>H - Horizon</v>
          </cell>
          <cell r="V2880" t="str">
            <v>Upgrading &amp; Utilitie - Upgrading &amp; Utilities</v>
          </cell>
          <cell r="W2880" t="str">
            <v>45 Days net terms</v>
          </cell>
          <cell r="X2880">
            <v>38272.51</v>
          </cell>
          <cell r="Y2880">
            <v>18713</v>
          </cell>
          <cell r="Z2880">
            <v>26911.75</v>
          </cell>
        </row>
        <row r="2881">
          <cell r="A2881" t="str">
            <v>803925-1-1</v>
          </cell>
          <cell r="B2881" t="str">
            <v>803925-1</v>
          </cell>
          <cell r="C2881">
            <v>1</v>
          </cell>
          <cell r="E2881" t="str">
            <v>Logistics Made Simple Inc</v>
          </cell>
          <cell r="F2881" t="str">
            <v>Dale &amp; Diane Williams Schedules - Sup 1</v>
          </cell>
          <cell r="G2881" t="str">
            <v>Schedules for Master Agreements</v>
          </cell>
          <cell r="H2881" t="str">
            <v>MacLean, Candice</v>
          </cell>
          <cell r="I2881">
            <v>40947</v>
          </cell>
          <cell r="J2881">
            <v>40952</v>
          </cell>
          <cell r="K2881">
            <v>41037</v>
          </cell>
          <cell r="L2881" t="str">
            <v>Complete</v>
          </cell>
          <cell r="M2881" t="str">
            <v>Executed</v>
          </cell>
          <cell r="N2881">
            <v>40955</v>
          </cell>
          <cell r="O2881" t="str">
            <v>Execute Contract</v>
          </cell>
          <cell r="P2881" t="str">
            <v>MacLean, Candice</v>
          </cell>
          <cell r="Q2881" t="str">
            <v>MacLean, Candice</v>
          </cell>
          <cell r="R2881" t="str">
            <v>Rick Sutton</v>
          </cell>
          <cell r="S2881" t="str">
            <v>Ron Laing</v>
          </cell>
          <cell r="T2881" t="str">
            <v>Ronni Church</v>
          </cell>
          <cell r="U2881" t="str">
            <v>C - Conventional</v>
          </cell>
          <cell r="V2881" t="str">
            <v>Wolf Lake</v>
          </cell>
          <cell r="W2881" t="str">
            <v>45 Days net terms</v>
          </cell>
          <cell r="X2881">
            <v>106600</v>
          </cell>
          <cell r="Y2881">
            <v>153269</v>
          </cell>
          <cell r="Z2881">
            <v>-49400</v>
          </cell>
        </row>
        <row r="2882">
          <cell r="A2882" t="str">
            <v>803939-2-1</v>
          </cell>
          <cell r="B2882" t="str">
            <v>803939-2</v>
          </cell>
          <cell r="C2882">
            <v>1</v>
          </cell>
          <cell r="E2882" t="str">
            <v>Hayja Mechanical Consulting Ltd.</v>
          </cell>
          <cell r="F2882" t="str">
            <v>James Hay - Kirby North</v>
          </cell>
          <cell r="G2882" t="str">
            <v>Schedule Bs for Consultant Agreements</v>
          </cell>
          <cell r="H2882" t="str">
            <v>Templeton, Cody</v>
          </cell>
          <cell r="I2882">
            <v>41648</v>
          </cell>
          <cell r="J2882">
            <v>41582</v>
          </cell>
          <cell r="K2882">
            <v>42155</v>
          </cell>
          <cell r="L2882" t="str">
            <v>Complete</v>
          </cell>
          <cell r="M2882" t="str">
            <v>Executed</v>
          </cell>
          <cell r="N2882">
            <v>41716</v>
          </cell>
          <cell r="O2882" t="str">
            <v>Approve Contract</v>
          </cell>
          <cell r="P2882" t="str">
            <v>Commercial Operations Approver</v>
          </cell>
          <cell r="R2882" t="str">
            <v>Ronni Church</v>
          </cell>
          <cell r="S2882" t="str">
            <v>Ron Laing</v>
          </cell>
          <cell r="T2882" t="str">
            <v>Ronni Church</v>
          </cell>
          <cell r="U2882" t="str">
            <v>C - Conventional</v>
          </cell>
          <cell r="V2882" t="str">
            <v>Kirby</v>
          </cell>
          <cell r="W2882" t="str">
            <v>10 Days net terms</v>
          </cell>
          <cell r="X2882">
            <v>415200</v>
          </cell>
          <cell r="Z2882">
            <v>129200</v>
          </cell>
        </row>
        <row r="2883">
          <cell r="A2883" t="str">
            <v>803961-1-2</v>
          </cell>
          <cell r="B2883" t="str">
            <v>803961-1</v>
          </cell>
          <cell r="C2883">
            <v>2</v>
          </cell>
          <cell r="D2883">
            <v>404685</v>
          </cell>
          <cell r="E2883" t="str">
            <v>EBA Engineering Consultants Ltd.</v>
          </cell>
          <cell r="F2883" t="str">
            <v>Price escalation</v>
          </cell>
          <cell r="G2883" t="str">
            <v>Schedules for Master Agreements</v>
          </cell>
          <cell r="H2883" t="str">
            <v>Pritchard, Michella</v>
          </cell>
          <cell r="I2883">
            <v>41387</v>
          </cell>
          <cell r="J2883">
            <v>41365</v>
          </cell>
          <cell r="K2883">
            <v>42613</v>
          </cell>
          <cell r="L2883" t="str">
            <v>Complete</v>
          </cell>
          <cell r="M2883" t="str">
            <v>Executed</v>
          </cell>
          <cell r="N2883">
            <v>41422</v>
          </cell>
          <cell r="O2883" t="str">
            <v>Edit New Supplement</v>
          </cell>
          <cell r="P2883" t="str">
            <v>Borsini, Erwin</v>
          </cell>
          <cell r="Q2883" t="str">
            <v>Borsini, Erwin</v>
          </cell>
          <cell r="R2883" t="str">
            <v>Carla Salazar</v>
          </cell>
          <cell r="S2883" t="str">
            <v>Kara Slemko</v>
          </cell>
          <cell r="T2883" t="str">
            <v>Stephanie Graham</v>
          </cell>
          <cell r="U2883" t="str">
            <v>H - Horizon</v>
          </cell>
          <cell r="V2883" t="str">
            <v>All</v>
          </cell>
          <cell r="W2883" t="str">
            <v>45 Days net terms</v>
          </cell>
          <cell r="X2883">
            <v>20000</v>
          </cell>
          <cell r="Y2883">
            <v>15514</v>
          </cell>
          <cell r="Z2883">
            <v>20000</v>
          </cell>
        </row>
        <row r="2884">
          <cell r="A2884" t="str">
            <v>803961-2-1</v>
          </cell>
          <cell r="B2884" t="str">
            <v>803961-2</v>
          </cell>
          <cell r="C2884">
            <v>1</v>
          </cell>
          <cell r="D2884">
            <v>404685</v>
          </cell>
          <cell r="E2884" t="str">
            <v>EBA Engineering Consultants Ltd.</v>
          </cell>
          <cell r="F2884" t="str">
            <v>Extend contract</v>
          </cell>
          <cell r="G2884" t="str">
            <v>Schedules for Master Agreements</v>
          </cell>
          <cell r="H2884" t="str">
            <v>Pritchard, Michella</v>
          </cell>
          <cell r="I2884">
            <v>41395</v>
          </cell>
          <cell r="J2884">
            <v>40909</v>
          </cell>
          <cell r="K2884">
            <v>42460</v>
          </cell>
          <cell r="L2884" t="str">
            <v>Complete</v>
          </cell>
          <cell r="M2884" t="str">
            <v>Executed</v>
          </cell>
          <cell r="N2884">
            <v>41422</v>
          </cell>
          <cell r="O2884" t="str">
            <v>Parallel_Return_to_Edit_Mode</v>
          </cell>
          <cell r="P2884" t="str">
            <v>Borsini, Erwin</v>
          </cell>
          <cell r="R2884" t="str">
            <v>Carla Salazar</v>
          </cell>
          <cell r="S2884" t="str">
            <v>Kara Slemko</v>
          </cell>
          <cell r="T2884" t="str">
            <v>Stephanie Graham</v>
          </cell>
          <cell r="U2884" t="str">
            <v>H - Horizon</v>
          </cell>
          <cell r="V2884" t="str">
            <v>Mining</v>
          </cell>
          <cell r="W2884" t="str">
            <v>45 Days net terms</v>
          </cell>
          <cell r="X2884">
            <v>246000</v>
          </cell>
          <cell r="Y2884">
            <v>15514</v>
          </cell>
          <cell r="Z2884">
            <v>20000</v>
          </cell>
        </row>
        <row r="2885">
          <cell r="A2885" t="str">
            <v>803965-1</v>
          </cell>
          <cell r="B2885">
            <v>803965</v>
          </cell>
          <cell r="C2885">
            <v>1</v>
          </cell>
          <cell r="D2885">
            <v>403554</v>
          </cell>
          <cell r="E2885" t="str">
            <v>Revay and Associates Limited</v>
          </cell>
          <cell r="F2885" t="str">
            <v>Contract Extension to January 2010</v>
          </cell>
          <cell r="G2885" t="str">
            <v>Short Form Consulting Agreement</v>
          </cell>
          <cell r="H2885" t="str">
            <v>Belenky, Betty</v>
          </cell>
          <cell r="I2885">
            <v>40660</v>
          </cell>
          <cell r="J2885">
            <v>40163</v>
          </cell>
          <cell r="K2885">
            <v>40209</v>
          </cell>
          <cell r="L2885" t="str">
            <v>Complete</v>
          </cell>
          <cell r="M2885" t="str">
            <v>Executed</v>
          </cell>
          <cell r="N2885">
            <v>40660</v>
          </cell>
          <cell r="O2885" t="str">
            <v>Execute Contract</v>
          </cell>
          <cell r="P2885" t="str">
            <v>Belenky, Betty</v>
          </cell>
          <cell r="Q2885" t="str">
            <v>Belenky, Betty</v>
          </cell>
          <cell r="R2885" t="str">
            <v>Don Guglielmin</v>
          </cell>
          <cell r="S2885" t="str">
            <v>Ron Laing</v>
          </cell>
          <cell r="T2885" t="str">
            <v>Karen Almadi</v>
          </cell>
          <cell r="U2885" t="str">
            <v>H - Horizon</v>
          </cell>
          <cell r="V2885" t="str">
            <v>Major Projects</v>
          </cell>
          <cell r="W2885" t="str">
            <v>30 Days net terms</v>
          </cell>
          <cell r="X2885">
            <v>93571.5</v>
          </cell>
          <cell r="Y2885">
            <v>568474</v>
          </cell>
          <cell r="Z2885">
            <v>36190</v>
          </cell>
        </row>
        <row r="2886">
          <cell r="A2886" t="str">
            <v>803965-2</v>
          </cell>
          <cell r="B2886">
            <v>803965</v>
          </cell>
          <cell r="C2886">
            <v>2</v>
          </cell>
          <cell r="D2886">
            <v>403554</v>
          </cell>
          <cell r="E2886" t="str">
            <v>Revay and Associates Limited</v>
          </cell>
          <cell r="F2886" t="str">
            <v>Extension - Ted Finch re Altus Claims</v>
          </cell>
          <cell r="G2886" t="str">
            <v>Short Form Consulting Agreement</v>
          </cell>
          <cell r="H2886" t="str">
            <v>Belenky, Betty</v>
          </cell>
          <cell r="I2886">
            <v>40660</v>
          </cell>
          <cell r="J2886">
            <v>40274</v>
          </cell>
          <cell r="K2886">
            <v>40365</v>
          </cell>
          <cell r="L2886" t="str">
            <v>Complete</v>
          </cell>
          <cell r="M2886" t="str">
            <v>Executed</v>
          </cell>
          <cell r="N2886">
            <v>40661</v>
          </cell>
          <cell r="O2886" t="str">
            <v>Edit New Supplement</v>
          </cell>
          <cell r="P2886" t="str">
            <v>Belenky, Betty</v>
          </cell>
          <cell r="Q2886" t="str">
            <v>Belenky, Betty</v>
          </cell>
          <cell r="R2886" t="str">
            <v>Don Guglielmin</v>
          </cell>
          <cell r="S2886" t="str">
            <v>Ron Laing</v>
          </cell>
          <cell r="T2886" t="str">
            <v>Karen Almadi</v>
          </cell>
          <cell r="U2886" t="str">
            <v>H - Horizon</v>
          </cell>
          <cell r="V2886" t="str">
            <v>Major Projects</v>
          </cell>
          <cell r="W2886" t="str">
            <v>30 Days net terms</v>
          </cell>
          <cell r="X2886">
            <v>197971.5</v>
          </cell>
          <cell r="Y2886">
            <v>568474</v>
          </cell>
          <cell r="Z2886">
            <v>104400</v>
          </cell>
        </row>
        <row r="2887">
          <cell r="A2887" t="str">
            <v>803965-3</v>
          </cell>
          <cell r="B2887">
            <v>803965</v>
          </cell>
          <cell r="C2887">
            <v>3</v>
          </cell>
          <cell r="D2887">
            <v>403554</v>
          </cell>
          <cell r="E2887" t="str">
            <v>Revay and Associates Limited</v>
          </cell>
          <cell r="F2887" t="str">
            <v>Support For Zenon Claim &amp; Counter</v>
          </cell>
          <cell r="G2887" t="str">
            <v>Short Form Consulting Agreement</v>
          </cell>
          <cell r="H2887" t="str">
            <v>Belenky, Betty</v>
          </cell>
          <cell r="I2887">
            <v>40661</v>
          </cell>
          <cell r="J2887">
            <v>40365</v>
          </cell>
          <cell r="K2887">
            <v>40724</v>
          </cell>
          <cell r="L2887" t="str">
            <v>Complete</v>
          </cell>
          <cell r="M2887" t="str">
            <v>Executed</v>
          </cell>
          <cell r="N2887">
            <v>40661</v>
          </cell>
          <cell r="O2887" t="str">
            <v>Edit New Supplement</v>
          </cell>
          <cell r="P2887" t="str">
            <v>Belenky, Betty</v>
          </cell>
          <cell r="Q2887" t="str">
            <v>Belenky, Betty</v>
          </cell>
          <cell r="R2887" t="str">
            <v>Don Guglielmin</v>
          </cell>
          <cell r="S2887" t="str">
            <v>Ron Laing</v>
          </cell>
          <cell r="T2887" t="str">
            <v>Karen Almadi</v>
          </cell>
          <cell r="U2887" t="str">
            <v>H - Horizon</v>
          </cell>
          <cell r="V2887" t="str">
            <v>Major Projects</v>
          </cell>
          <cell r="W2887" t="str">
            <v>30 Days net terms</v>
          </cell>
          <cell r="X2887">
            <v>292971.5</v>
          </cell>
          <cell r="Y2887">
            <v>568474</v>
          </cell>
          <cell r="Z2887">
            <v>95000</v>
          </cell>
        </row>
        <row r="2888">
          <cell r="A2888" t="str">
            <v>803965-4</v>
          </cell>
          <cell r="B2888">
            <v>803965</v>
          </cell>
          <cell r="C2888">
            <v>4</v>
          </cell>
          <cell r="D2888">
            <v>403554</v>
          </cell>
          <cell r="E2888" t="str">
            <v>Revay and Associates Limited</v>
          </cell>
          <cell r="F2888" t="str">
            <v>Extraction Risk Identification Analysis</v>
          </cell>
          <cell r="G2888" t="str">
            <v>Short Form Consulting Agreement</v>
          </cell>
          <cell r="H2888" t="str">
            <v>Norberg, Bill</v>
          </cell>
          <cell r="I2888">
            <v>40662</v>
          </cell>
          <cell r="J2888">
            <v>40281</v>
          </cell>
          <cell r="K2888">
            <v>40694</v>
          </cell>
          <cell r="L2888" t="str">
            <v>Complete</v>
          </cell>
          <cell r="M2888" t="str">
            <v>Executed</v>
          </cell>
          <cell r="N2888">
            <v>40669</v>
          </cell>
          <cell r="O2888" t="str">
            <v>Edit New Supplement</v>
          </cell>
          <cell r="P2888" t="str">
            <v>Belenky, Betty</v>
          </cell>
          <cell r="Q2888" t="str">
            <v>Belenky, Betty</v>
          </cell>
          <cell r="R2888" t="str">
            <v>Don Guglielmin</v>
          </cell>
          <cell r="S2888" t="str">
            <v>Ron Laing</v>
          </cell>
          <cell r="T2888" t="str">
            <v>Karen Almadi</v>
          </cell>
          <cell r="U2888" t="str">
            <v>H - Horizon</v>
          </cell>
          <cell r="V2888" t="str">
            <v>Major Projects</v>
          </cell>
          <cell r="W2888" t="str">
            <v>30 Days net terms</v>
          </cell>
          <cell r="X2888">
            <v>313156.5</v>
          </cell>
          <cell r="Y2888">
            <v>568474</v>
          </cell>
          <cell r="Z2888">
            <v>20185</v>
          </cell>
        </row>
        <row r="2889">
          <cell r="A2889" t="str">
            <v>803965-5</v>
          </cell>
          <cell r="B2889">
            <v>803965</v>
          </cell>
          <cell r="C2889">
            <v>5</v>
          </cell>
          <cell r="D2889">
            <v>403554</v>
          </cell>
          <cell r="E2889" t="str">
            <v>Revay and Associates Limited</v>
          </cell>
          <cell r="F2889" t="str">
            <v>Extraction Risk Identification Analysis</v>
          </cell>
          <cell r="G2889" t="str">
            <v>Short Form Consulting Agreement</v>
          </cell>
          <cell r="H2889" t="str">
            <v>Norberg, Bill</v>
          </cell>
          <cell r="I2889">
            <v>40760</v>
          </cell>
          <cell r="J2889">
            <v>40770</v>
          </cell>
          <cell r="K2889">
            <v>41517</v>
          </cell>
          <cell r="L2889" t="str">
            <v>Complete</v>
          </cell>
          <cell r="M2889" t="str">
            <v>Executed</v>
          </cell>
          <cell r="N2889">
            <v>41683</v>
          </cell>
          <cell r="O2889" t="str">
            <v>Approve Contract</v>
          </cell>
          <cell r="P2889" t="str">
            <v>Commercial Operations Approver</v>
          </cell>
          <cell r="Q2889" t="str">
            <v>Silva, Ismael</v>
          </cell>
          <cell r="R2889" t="str">
            <v>Don Guglielmin</v>
          </cell>
          <cell r="S2889" t="str">
            <v>Ron Laing</v>
          </cell>
          <cell r="T2889" t="str">
            <v>Stephanie Graham</v>
          </cell>
          <cell r="U2889" t="str">
            <v>H - Horizon</v>
          </cell>
          <cell r="V2889" t="str">
            <v>Major Projects</v>
          </cell>
          <cell r="W2889" t="str">
            <v>30 Days net terms</v>
          </cell>
          <cell r="X2889">
            <v>464556.5</v>
          </cell>
          <cell r="Y2889">
            <v>568474</v>
          </cell>
          <cell r="Z2889">
            <v>151400</v>
          </cell>
        </row>
        <row r="2890">
          <cell r="A2890" t="str">
            <v>803965-6</v>
          </cell>
          <cell r="B2890">
            <v>803965</v>
          </cell>
          <cell r="C2890">
            <v>6</v>
          </cell>
          <cell r="D2890">
            <v>405917</v>
          </cell>
          <cell r="E2890" t="str">
            <v>Revay and Associates Limited</v>
          </cell>
          <cell r="F2890" t="str">
            <v>Revay Assoc. Support</v>
          </cell>
          <cell r="G2890" t="str">
            <v>Short Form Consulting Agreement</v>
          </cell>
          <cell r="H2890" t="str">
            <v>Norberg, Bill</v>
          </cell>
          <cell r="I2890">
            <v>41703</v>
          </cell>
          <cell r="J2890">
            <v>41582</v>
          </cell>
          <cell r="K2890">
            <v>41820</v>
          </cell>
          <cell r="L2890" t="str">
            <v>Complete</v>
          </cell>
          <cell r="M2890" t="str">
            <v>Executed</v>
          </cell>
          <cell r="N2890">
            <v>41723</v>
          </cell>
          <cell r="O2890" t="str">
            <v>Approve Contract</v>
          </cell>
          <cell r="P2890" t="str">
            <v>Business Area Approver</v>
          </cell>
          <cell r="Q2890" t="str">
            <v>Hughes, David</v>
          </cell>
          <cell r="R2890" t="str">
            <v>Don Guglielmin</v>
          </cell>
          <cell r="S2890" t="str">
            <v>Ron Laing</v>
          </cell>
          <cell r="T2890" t="str">
            <v>Stephanie Graham</v>
          </cell>
          <cell r="U2890" t="str">
            <v>H - Horizon</v>
          </cell>
          <cell r="V2890" t="str">
            <v>Major Projects</v>
          </cell>
          <cell r="W2890" t="str">
            <v>30 Days net terms</v>
          </cell>
          <cell r="X2890">
            <v>714556.5</v>
          </cell>
          <cell r="Y2890">
            <v>568474</v>
          </cell>
          <cell r="Z2890">
            <v>250000</v>
          </cell>
        </row>
        <row r="2891">
          <cell r="A2891" t="str">
            <v>803965-7</v>
          </cell>
          <cell r="B2891">
            <v>803965</v>
          </cell>
          <cell r="C2891">
            <v>7</v>
          </cell>
          <cell r="D2891">
            <v>40355407</v>
          </cell>
          <cell r="E2891" t="str">
            <v>Revay and Associates Limited</v>
          </cell>
          <cell r="F2891" t="str">
            <v>GRU Schedule Risk Review</v>
          </cell>
          <cell r="G2891" t="str">
            <v>Short Form Consulting Agreement</v>
          </cell>
          <cell r="H2891" t="str">
            <v>Shanmugam, Balaji</v>
          </cell>
          <cell r="I2891">
            <v>41731</v>
          </cell>
          <cell r="J2891">
            <v>41731</v>
          </cell>
          <cell r="K2891">
            <v>41752</v>
          </cell>
          <cell r="L2891" t="str">
            <v>Complete</v>
          </cell>
          <cell r="M2891" t="str">
            <v>Executed</v>
          </cell>
          <cell r="N2891">
            <v>41746</v>
          </cell>
          <cell r="O2891" t="str">
            <v>Execute Contract</v>
          </cell>
          <cell r="P2891" t="str">
            <v>Mistecki, Shelby</v>
          </cell>
          <cell r="Q2891" t="str">
            <v>Mistecki, Shelby</v>
          </cell>
          <cell r="R2891" t="str">
            <v>Ari Bronkhorst</v>
          </cell>
          <cell r="S2891" t="str">
            <v>Ari Bronkhorst</v>
          </cell>
          <cell r="T2891" t="str">
            <v>Eric Stearns</v>
          </cell>
          <cell r="U2891" t="str">
            <v>H - Horizon</v>
          </cell>
          <cell r="V2891" t="str">
            <v>Major Projects</v>
          </cell>
          <cell r="W2891" t="str">
            <v>30 Days net terms</v>
          </cell>
          <cell r="X2891">
            <v>729556.5</v>
          </cell>
          <cell r="Y2891">
            <v>568474</v>
          </cell>
          <cell r="Z2891">
            <v>15000</v>
          </cell>
        </row>
        <row r="2892">
          <cell r="A2892" t="str">
            <v>803997-1</v>
          </cell>
          <cell r="B2892">
            <v>803997</v>
          </cell>
          <cell r="C2892">
            <v>1</v>
          </cell>
          <cell r="D2892">
            <v>404365</v>
          </cell>
          <cell r="E2892" t="str">
            <v>Contava</v>
          </cell>
          <cell r="F2892" t="str">
            <v>CCTV Maintenance</v>
          </cell>
          <cell r="G2892" t="str">
            <v>Master Goods and Services Agreement</v>
          </cell>
          <cell r="H2892" t="str">
            <v>Hassan, Mostafa</v>
          </cell>
          <cell r="I2892">
            <v>40843</v>
          </cell>
          <cell r="J2892">
            <v>40672</v>
          </cell>
          <cell r="K2892">
            <v>41403</v>
          </cell>
          <cell r="L2892" t="str">
            <v>Complete</v>
          </cell>
          <cell r="M2892" t="str">
            <v>Executed</v>
          </cell>
          <cell r="N2892">
            <v>40868</v>
          </cell>
          <cell r="O2892" t="str">
            <v>Parallel_Return_to_Edit_Mode</v>
          </cell>
          <cell r="P2892" t="str">
            <v>Hassan, Mostafa</v>
          </cell>
          <cell r="R2892" t="str">
            <v>Marina Crawford</v>
          </cell>
          <cell r="S2892" t="str">
            <v>Ron Laing</v>
          </cell>
          <cell r="T2892" t="str">
            <v>Brenda Balog</v>
          </cell>
          <cell r="U2892" t="str">
            <v>H - Horizon</v>
          </cell>
          <cell r="V2892" t="str">
            <v>All</v>
          </cell>
          <cell r="W2892" t="str">
            <v>45 Days net terms</v>
          </cell>
          <cell r="X2892">
            <v>112076</v>
          </cell>
          <cell r="Y2892">
            <v>797091</v>
          </cell>
          <cell r="Z2892">
            <v>12076</v>
          </cell>
        </row>
        <row r="2893">
          <cell r="A2893" t="str">
            <v>803997-1-1</v>
          </cell>
          <cell r="B2893" t="str">
            <v>803997-1</v>
          </cell>
          <cell r="C2893">
            <v>1</v>
          </cell>
          <cell r="D2893">
            <v>404428</v>
          </cell>
          <cell r="E2893" t="str">
            <v>Contava</v>
          </cell>
          <cell r="F2893" t="str">
            <v>CCTV - Camps</v>
          </cell>
          <cell r="G2893" t="str">
            <v>Schedules for Master Agreements</v>
          </cell>
          <cell r="H2893" t="str">
            <v>Hassan, Mostafa</v>
          </cell>
          <cell r="I2893">
            <v>40834</v>
          </cell>
          <cell r="J2893">
            <v>40738</v>
          </cell>
          <cell r="K2893">
            <v>40891</v>
          </cell>
          <cell r="L2893" t="str">
            <v>Complete</v>
          </cell>
          <cell r="M2893" t="str">
            <v>Executed</v>
          </cell>
          <cell r="N2893">
            <v>40883</v>
          </cell>
          <cell r="O2893" t="str">
            <v>Parallel_Return_to_Edit_Mode</v>
          </cell>
          <cell r="P2893" t="str">
            <v>Druhan, Chasity</v>
          </cell>
          <cell r="R2893" t="str">
            <v>Marina Crawford</v>
          </cell>
          <cell r="S2893" t="str">
            <v>Ron Laing</v>
          </cell>
          <cell r="T2893" t="str">
            <v>Karen Almadi</v>
          </cell>
          <cell r="U2893" t="str">
            <v>H - Horizon</v>
          </cell>
          <cell r="V2893" t="str">
            <v>All</v>
          </cell>
          <cell r="W2893" t="str">
            <v>45 Days net terms</v>
          </cell>
          <cell r="X2893">
            <v>143746</v>
          </cell>
          <cell r="Y2893">
            <v>797091</v>
          </cell>
          <cell r="Z2893">
            <v>9986</v>
          </cell>
        </row>
        <row r="2894">
          <cell r="A2894" t="str">
            <v>803997-6-1</v>
          </cell>
          <cell r="B2894" t="str">
            <v>803997-6</v>
          </cell>
          <cell r="C2894">
            <v>1</v>
          </cell>
          <cell r="D2894">
            <v>405129</v>
          </cell>
          <cell r="E2894" t="str">
            <v>Contava</v>
          </cell>
          <cell r="F2894" t="str">
            <v>Final Adjusting CORA #01</v>
          </cell>
          <cell r="G2894" t="str">
            <v>Schedules for Master Agreements</v>
          </cell>
          <cell r="H2894" t="str">
            <v>Moorhead, Kelly</v>
          </cell>
          <cell r="I2894">
            <v>42849</v>
          </cell>
          <cell r="J2894">
            <v>41183</v>
          </cell>
          <cell r="K2894">
            <v>42941</v>
          </cell>
          <cell r="L2894" t="str">
            <v>Complete</v>
          </cell>
          <cell r="M2894" t="str">
            <v>Executed</v>
          </cell>
          <cell r="N2894">
            <v>42863</v>
          </cell>
          <cell r="O2894" t="str">
            <v>Execute Contract</v>
          </cell>
          <cell r="P2894" t="str">
            <v>Moorhead, Kelly</v>
          </cell>
          <cell r="Q2894" t="str">
            <v>Moorhead, Kelly</v>
          </cell>
          <cell r="R2894" t="str">
            <v>Don Guglielmin</v>
          </cell>
          <cell r="S2894" t="str">
            <v>Don Guglielmin</v>
          </cell>
          <cell r="T2894" t="str">
            <v>Jeff Johnson</v>
          </cell>
          <cell r="U2894" t="str">
            <v>H - Horizon</v>
          </cell>
          <cell r="V2894" t="str">
            <v>Major Projects</v>
          </cell>
          <cell r="W2894" t="str">
            <v>45 Days net terms</v>
          </cell>
          <cell r="X2894">
            <v>23480.43</v>
          </cell>
          <cell r="Y2894">
            <v>797091</v>
          </cell>
          <cell r="Z2894">
            <v>-8528</v>
          </cell>
        </row>
        <row r="2895">
          <cell r="A2895" t="str">
            <v>803998-1</v>
          </cell>
          <cell r="B2895">
            <v>803998</v>
          </cell>
          <cell r="C2895">
            <v>1</v>
          </cell>
          <cell r="E2895" t="str">
            <v>1604212 Alberta Ltd.</v>
          </cell>
          <cell r="F2895" t="str">
            <v>Dave McWhirter - Supplement</v>
          </cell>
          <cell r="G2895" t="str">
            <v>Short Form Consulting Agreement</v>
          </cell>
          <cell r="H2895" t="str">
            <v>Soriano, Loreta</v>
          </cell>
          <cell r="I2895">
            <v>41135</v>
          </cell>
          <cell r="J2895">
            <v>41122</v>
          </cell>
          <cell r="K2895">
            <v>41486</v>
          </cell>
          <cell r="L2895" t="str">
            <v>Complete</v>
          </cell>
          <cell r="M2895" t="str">
            <v>Executed</v>
          </cell>
          <cell r="N2895">
            <v>41157</v>
          </cell>
          <cell r="O2895" t="str">
            <v>Execute Contract</v>
          </cell>
          <cell r="P2895" t="str">
            <v>Templeton, Cody</v>
          </cell>
          <cell r="Q2895" t="str">
            <v>Templeton, Cody</v>
          </cell>
          <cell r="R2895" t="str">
            <v>Ronni Church</v>
          </cell>
          <cell r="S2895" t="str">
            <v>Jon Halford</v>
          </cell>
          <cell r="T2895" t="str">
            <v>Andrea SanVin</v>
          </cell>
          <cell r="U2895" t="str">
            <v>C - Conventional</v>
          </cell>
          <cell r="V2895" t="str">
            <v>Kirby</v>
          </cell>
          <cell r="W2895" t="str">
            <v>10 Days net terms</v>
          </cell>
          <cell r="X2895">
            <v>225000</v>
          </cell>
          <cell r="Z2895">
            <v>225000</v>
          </cell>
        </row>
        <row r="2896">
          <cell r="A2896" t="str">
            <v>803998-2</v>
          </cell>
          <cell r="B2896">
            <v>803998</v>
          </cell>
          <cell r="C2896">
            <v>2</v>
          </cell>
          <cell r="E2896" t="str">
            <v>1604212 Alberta Ltd.</v>
          </cell>
          <cell r="F2896" t="str">
            <v>Dave McWhirter - Supplement</v>
          </cell>
          <cell r="G2896" t="str">
            <v>Short Form Consulting Agreement</v>
          </cell>
          <cell r="H2896" t="str">
            <v>Soriano, Loreta</v>
          </cell>
          <cell r="I2896">
            <v>41418</v>
          </cell>
          <cell r="J2896">
            <v>41426</v>
          </cell>
          <cell r="K2896">
            <v>42521</v>
          </cell>
          <cell r="L2896" t="str">
            <v>Complete</v>
          </cell>
          <cell r="M2896" t="str">
            <v>Executed</v>
          </cell>
          <cell r="N2896">
            <v>41436</v>
          </cell>
          <cell r="O2896" t="str">
            <v>Approve Contract</v>
          </cell>
          <cell r="P2896" t="str">
            <v>Business Area Approver</v>
          </cell>
          <cell r="R2896" t="str">
            <v>Ronni Church</v>
          </cell>
          <cell r="S2896" t="str">
            <v>Jon Halford</v>
          </cell>
          <cell r="U2896" t="str">
            <v>C - Conventional</v>
          </cell>
          <cell r="V2896" t="str">
            <v>Kirby</v>
          </cell>
          <cell r="W2896" t="str">
            <v>10 Days net terms</v>
          </cell>
          <cell r="X2896">
            <v>650000</v>
          </cell>
          <cell r="Z2896">
            <v>425000</v>
          </cell>
        </row>
        <row r="2897">
          <cell r="A2897" t="str">
            <v>803998-3</v>
          </cell>
          <cell r="B2897">
            <v>803998</v>
          </cell>
          <cell r="C2897">
            <v>3</v>
          </cell>
          <cell r="E2897" t="str">
            <v>1604212 Alberta Ltd.</v>
          </cell>
          <cell r="F2897" t="str">
            <v>Dave McWhirter  Materials Coordinator- Kirby North new rates</v>
          </cell>
          <cell r="G2897" t="str">
            <v>Short Form Consulting Agreement</v>
          </cell>
          <cell r="H2897" t="str">
            <v>Soriano, Loreta</v>
          </cell>
          <cell r="I2897">
            <v>41801</v>
          </cell>
          <cell r="J2897">
            <v>41813</v>
          </cell>
          <cell r="K2897">
            <v>42473</v>
          </cell>
          <cell r="L2897" t="str">
            <v>Complete</v>
          </cell>
          <cell r="M2897" t="str">
            <v>Executed</v>
          </cell>
          <cell r="N2897">
            <v>41836</v>
          </cell>
          <cell r="O2897" t="str">
            <v>Execute Contract</v>
          </cell>
          <cell r="P2897" t="str">
            <v>Templeton, Cody</v>
          </cell>
          <cell r="Q2897" t="str">
            <v>Templeton, Cody</v>
          </cell>
          <cell r="R2897" t="str">
            <v>Sudip Kumar</v>
          </cell>
          <cell r="S2897" t="str">
            <v>Jon Halford</v>
          </cell>
          <cell r="T2897" t="str">
            <v>Brian Bate</v>
          </cell>
          <cell r="U2897" t="str">
            <v>C - Conventional</v>
          </cell>
          <cell r="V2897" t="str">
            <v>Kirby</v>
          </cell>
          <cell r="W2897" t="str">
            <v>10 Days net terms</v>
          </cell>
          <cell r="X2897">
            <v>720571</v>
          </cell>
          <cell r="Z2897">
            <v>70571</v>
          </cell>
        </row>
        <row r="2898">
          <cell r="A2898" t="str">
            <v>804008-1-1</v>
          </cell>
          <cell r="B2898" t="str">
            <v>804008-1</v>
          </cell>
          <cell r="C2898">
            <v>1</v>
          </cell>
          <cell r="E2898" t="str">
            <v>Western Manufacturing Ltd</v>
          </cell>
          <cell r="F2898" t="str">
            <v>Amendment #1 to MGSA #804008 for Westfab Manufacturing Ltd.</v>
          </cell>
          <cell r="G2898" t="str">
            <v>Schedules for Master Agreements</v>
          </cell>
          <cell r="H2898" t="str">
            <v>Kinnear, Stuart</v>
          </cell>
          <cell r="I2898">
            <v>40715</v>
          </cell>
          <cell r="J2898">
            <v>40715</v>
          </cell>
          <cell r="K2898">
            <v>40786</v>
          </cell>
          <cell r="L2898" t="str">
            <v>Active</v>
          </cell>
          <cell r="M2898" t="str">
            <v>Executed</v>
          </cell>
          <cell r="N2898">
            <v>40771</v>
          </cell>
          <cell r="O2898" t="str">
            <v>Edit New Supplement</v>
          </cell>
          <cell r="P2898" t="str">
            <v>Kinnear, Stuart</v>
          </cell>
          <cell r="Q2898" t="str">
            <v>Kinnear, Stuart</v>
          </cell>
          <cell r="R2898" t="str">
            <v>Ronni Church</v>
          </cell>
          <cell r="S2898" t="str">
            <v>Ron Laing</v>
          </cell>
          <cell r="T2898" t="str">
            <v>Andrea SanVin</v>
          </cell>
          <cell r="U2898" t="str">
            <v>C - Conventional</v>
          </cell>
          <cell r="V2898" t="str">
            <v>Facilities &amp; Servic - Facilities &amp; Servics</v>
          </cell>
          <cell r="W2898" t="str">
            <v>45 Days net terms</v>
          </cell>
          <cell r="X2898">
            <v>2578000</v>
          </cell>
          <cell r="Y2898">
            <v>145221</v>
          </cell>
          <cell r="Z2898">
            <v>983880</v>
          </cell>
        </row>
        <row r="2899">
          <cell r="A2899" t="str">
            <v>804038-1</v>
          </cell>
          <cell r="B2899">
            <v>804038</v>
          </cell>
          <cell r="C2899">
            <v>1</v>
          </cell>
          <cell r="E2899" t="str">
            <v>Four &amp; One Trucking Inc.</v>
          </cell>
          <cell r="F2899" t="str">
            <v>Darren Calliou - Supplement</v>
          </cell>
          <cell r="G2899" t="str">
            <v>Short Form Consulting Agreement</v>
          </cell>
          <cell r="H2899" t="str">
            <v>Templeton, Cody</v>
          </cell>
          <cell r="I2899">
            <v>41017</v>
          </cell>
          <cell r="J2899">
            <v>41017</v>
          </cell>
          <cell r="K2899">
            <v>41381</v>
          </cell>
          <cell r="L2899" t="str">
            <v>Complete</v>
          </cell>
          <cell r="M2899" t="str">
            <v>Executed</v>
          </cell>
          <cell r="N2899">
            <v>41036</v>
          </cell>
          <cell r="O2899" t="str">
            <v>Edit New Supplement</v>
          </cell>
          <cell r="P2899" t="str">
            <v>Templeton, Cody</v>
          </cell>
          <cell r="Q2899" t="str">
            <v>Templeton, Cody</v>
          </cell>
          <cell r="R2899" t="str">
            <v>Ronni Church</v>
          </cell>
          <cell r="S2899" t="str">
            <v>Ron Laing</v>
          </cell>
          <cell r="T2899" t="str">
            <v>Andrea SanVin</v>
          </cell>
          <cell r="U2899" t="str">
            <v>C - Conventional</v>
          </cell>
          <cell r="V2899" t="str">
            <v>Bonnyville</v>
          </cell>
          <cell r="W2899" t="str">
            <v>45 Days net terms</v>
          </cell>
          <cell r="X2899">
            <v>237000</v>
          </cell>
          <cell r="Z2899">
            <v>237000</v>
          </cell>
        </row>
        <row r="2900">
          <cell r="A2900" t="str">
            <v>804042-1-2</v>
          </cell>
          <cell r="B2900" t="str">
            <v>804042-1</v>
          </cell>
          <cell r="C2900">
            <v>2</v>
          </cell>
          <cell r="E2900" t="str">
            <v>Chileen Enterprises Ltd.</v>
          </cell>
          <cell r="F2900" t="str">
            <v>John Chileen Sup #2 - Sch B</v>
          </cell>
          <cell r="G2900" t="str">
            <v>Schedule Bs for Consultant Agreements</v>
          </cell>
          <cell r="H2900" t="str">
            <v>MacLean, Candice</v>
          </cell>
          <cell r="I2900">
            <v>41394</v>
          </cell>
          <cell r="J2900">
            <v>41395</v>
          </cell>
          <cell r="K2900">
            <v>41760</v>
          </cell>
          <cell r="L2900" t="str">
            <v>Complete</v>
          </cell>
          <cell r="M2900" t="str">
            <v>Executed</v>
          </cell>
          <cell r="N2900">
            <v>41459</v>
          </cell>
          <cell r="O2900" t="str">
            <v>Approve Contract</v>
          </cell>
          <cell r="P2900" t="str">
            <v>Commercial Operations Approver</v>
          </cell>
          <cell r="Q2900" t="str">
            <v>Easthope, Julie</v>
          </cell>
          <cell r="R2900" t="str">
            <v>Julie Easthope</v>
          </cell>
          <cell r="S2900" t="str">
            <v>Ron Laing</v>
          </cell>
          <cell r="T2900" t="str">
            <v>Ronni Church</v>
          </cell>
          <cell r="U2900" t="str">
            <v>C - Conventional</v>
          </cell>
          <cell r="V2900" t="str">
            <v>Bonnyville</v>
          </cell>
          <cell r="W2900" t="str">
            <v>10 Days net terms</v>
          </cell>
          <cell r="X2900">
            <v>150500</v>
          </cell>
          <cell r="Z2900">
            <v>4900</v>
          </cell>
        </row>
        <row r="2901">
          <cell r="A2901" t="str">
            <v>804056-2-1</v>
          </cell>
          <cell r="B2901" t="str">
            <v>804056-2</v>
          </cell>
          <cell r="C2901">
            <v>1</v>
          </cell>
          <cell r="E2901" t="str">
            <v>24/7 Compression Ltd.</v>
          </cell>
          <cell r="F2901" t="str">
            <v>24/7 Compression Ltd: Parts Supply (Engine and Compressor)</v>
          </cell>
          <cell r="G2901" t="str">
            <v>Schedules for Master Agreements</v>
          </cell>
          <cell r="H2901" t="str">
            <v>Pritchard, Michella</v>
          </cell>
          <cell r="I2901">
            <v>41803</v>
          </cell>
          <cell r="J2901">
            <v>41760</v>
          </cell>
          <cell r="K2901">
            <v>42124</v>
          </cell>
          <cell r="L2901" t="str">
            <v>Active</v>
          </cell>
          <cell r="M2901" t="str">
            <v>Executed</v>
          </cell>
          <cell r="N2901">
            <v>41834</v>
          </cell>
          <cell r="O2901" t="str">
            <v>Execute Contract</v>
          </cell>
          <cell r="P2901" t="str">
            <v>Miller, Ken</v>
          </cell>
          <cell r="Q2901" t="str">
            <v>Miller, Ken</v>
          </cell>
          <cell r="R2901" t="str">
            <v>Kara Slemko</v>
          </cell>
          <cell r="S2901" t="str">
            <v>Kara Slemko</v>
          </cell>
          <cell r="T2901" t="str">
            <v>Brian Bate</v>
          </cell>
          <cell r="U2901" t="str">
            <v>C - Conventional</v>
          </cell>
          <cell r="V2901" t="str">
            <v>All</v>
          </cell>
          <cell r="W2901" t="str">
            <v>45 Days net terms</v>
          </cell>
          <cell r="X2901">
            <v>418000</v>
          </cell>
          <cell r="Y2901">
            <v>746202</v>
          </cell>
          <cell r="Z2901">
            <v>-2082000</v>
          </cell>
        </row>
        <row r="2902">
          <cell r="A2902" t="str">
            <v>804056-2-2</v>
          </cell>
          <cell r="B2902" t="str">
            <v>804056-2</v>
          </cell>
          <cell r="C2902">
            <v>2</v>
          </cell>
          <cell r="E2902" t="str">
            <v>24/7 Compression Ltd.</v>
          </cell>
          <cell r="F2902" t="str">
            <v>24/7 Compression Ltd: Parts Supply (Engine and Compressor)</v>
          </cell>
          <cell r="G2902" t="str">
            <v>Schedules for Master Agreements</v>
          </cell>
          <cell r="H2902" t="str">
            <v>Pritchard, Michella</v>
          </cell>
          <cell r="I2902">
            <v>42125</v>
          </cell>
          <cell r="J2902">
            <v>42125</v>
          </cell>
          <cell r="K2902">
            <v>42216</v>
          </cell>
          <cell r="L2902" t="str">
            <v>Active</v>
          </cell>
          <cell r="M2902" t="str">
            <v>Executed</v>
          </cell>
          <cell r="N2902">
            <v>42150</v>
          </cell>
          <cell r="O2902" t="str">
            <v>Approve Contract</v>
          </cell>
          <cell r="P2902" t="str">
            <v>Business Area Approver</v>
          </cell>
          <cell r="Q2902" t="str">
            <v>Scarth, Brian</v>
          </cell>
          <cell r="R2902" t="str">
            <v>Kara Slemko</v>
          </cell>
          <cell r="S2902" t="str">
            <v>Kara Slemko</v>
          </cell>
          <cell r="T2902" t="str">
            <v>Brian Bate</v>
          </cell>
          <cell r="U2902" t="str">
            <v>C - Conventional</v>
          </cell>
          <cell r="V2902" t="str">
            <v>All</v>
          </cell>
          <cell r="W2902" t="str">
            <v>45 Days net terms</v>
          </cell>
          <cell r="X2902">
            <v>2500000</v>
          </cell>
          <cell r="Y2902">
            <v>746202</v>
          </cell>
          <cell r="Z2902">
            <v>2082000</v>
          </cell>
        </row>
        <row r="2903">
          <cell r="A2903" t="str">
            <v>804058-1-1</v>
          </cell>
          <cell r="B2903" t="str">
            <v>804058-1</v>
          </cell>
          <cell r="C2903">
            <v>1</v>
          </cell>
          <cell r="D2903">
            <v>404376</v>
          </cell>
          <cell r="E2903" t="str">
            <v>Tyco International of Canada Ltd</v>
          </cell>
          <cell r="F2903" t="str">
            <v>Modification of Deluge system</v>
          </cell>
          <cell r="G2903" t="str">
            <v>Schedules for Master Agreements</v>
          </cell>
          <cell r="H2903" t="str">
            <v>Borsini, Erwin</v>
          </cell>
          <cell r="I2903">
            <v>40961</v>
          </cell>
          <cell r="J2903">
            <v>40959</v>
          </cell>
          <cell r="K2903">
            <v>41639</v>
          </cell>
          <cell r="L2903" t="str">
            <v>Complete</v>
          </cell>
          <cell r="M2903" t="str">
            <v>Executed</v>
          </cell>
          <cell r="N2903">
            <v>41319</v>
          </cell>
          <cell r="O2903" t="str">
            <v>Edit New Supplement</v>
          </cell>
          <cell r="P2903" t="str">
            <v>Jiang, Steve</v>
          </cell>
          <cell r="Q2903" t="str">
            <v>Jiang, Steve</v>
          </cell>
          <cell r="R2903" t="str">
            <v>Carla Salazar</v>
          </cell>
          <cell r="S2903" t="str">
            <v>Kara Slemko</v>
          </cell>
          <cell r="T2903" t="str">
            <v>Stephanie Graham</v>
          </cell>
          <cell r="U2903" t="str">
            <v>H - Horizon</v>
          </cell>
          <cell r="V2903" t="str">
            <v>Bitumen Production</v>
          </cell>
          <cell r="W2903" t="str">
            <v>45 Days net terms</v>
          </cell>
          <cell r="X2903">
            <v>26331</v>
          </cell>
          <cell r="Y2903">
            <v>70991</v>
          </cell>
          <cell r="Z2903">
            <v>14231</v>
          </cell>
        </row>
        <row r="2904">
          <cell r="A2904" t="str">
            <v>804077-1-1</v>
          </cell>
          <cell r="B2904" t="str">
            <v>804077-1</v>
          </cell>
          <cell r="C2904">
            <v>1</v>
          </cell>
          <cell r="E2904" t="str">
            <v>Kingbird Environmental Consulting Ltd</v>
          </cell>
          <cell r="F2904" t="str">
            <v>Kingbird Consulting - Schedules</v>
          </cell>
          <cell r="G2904" t="str">
            <v>Schedules for Master Agreements</v>
          </cell>
          <cell r="H2904" t="str">
            <v>Bishop, Kathy</v>
          </cell>
          <cell r="I2904">
            <v>41262</v>
          </cell>
          <cell r="J2904">
            <v>41275</v>
          </cell>
          <cell r="K2904">
            <v>41639</v>
          </cell>
          <cell r="L2904" t="str">
            <v>Complete</v>
          </cell>
          <cell r="M2904" t="str">
            <v>Executed</v>
          </cell>
          <cell r="N2904">
            <v>41354</v>
          </cell>
          <cell r="O2904" t="str">
            <v>Parallel_Return_to_Edit_Mode</v>
          </cell>
          <cell r="P2904" t="str">
            <v>Ross, Kevin</v>
          </cell>
          <cell r="R2904" t="str">
            <v>Julie Easthope</v>
          </cell>
          <cell r="S2904" t="str">
            <v>Ron Laing</v>
          </cell>
          <cell r="T2904" t="str">
            <v>Andrea SanVin</v>
          </cell>
          <cell r="U2904" t="str">
            <v>C - Conventional</v>
          </cell>
          <cell r="V2904" t="str">
            <v>Medicine Hat</v>
          </cell>
          <cell r="W2904" t="str">
            <v>45 Days net terms</v>
          </cell>
          <cell r="X2904">
            <v>300000</v>
          </cell>
          <cell r="Y2904">
            <v>810975</v>
          </cell>
          <cell r="Z2904">
            <v>300000</v>
          </cell>
        </row>
        <row r="2905">
          <cell r="A2905" t="str">
            <v>804084-18-1</v>
          </cell>
          <cell r="B2905" t="str">
            <v>804084-18</v>
          </cell>
          <cell r="C2905">
            <v>1</v>
          </cell>
          <cell r="D2905">
            <v>40484801</v>
          </cell>
          <cell r="E2905" t="str">
            <v>Thurber Engineering Ltd.</v>
          </cell>
          <cell r="F2905" t="str">
            <v>Geotechnical Investigation TTP</v>
          </cell>
          <cell r="G2905" t="str">
            <v>Schedules for Master Agreements</v>
          </cell>
          <cell r="H2905" t="str">
            <v>Moreno, Hernan</v>
          </cell>
          <cell r="I2905">
            <v>41164</v>
          </cell>
          <cell r="J2905">
            <v>41164</v>
          </cell>
          <cell r="K2905">
            <v>41258</v>
          </cell>
          <cell r="L2905" t="str">
            <v>Complete</v>
          </cell>
          <cell r="M2905" t="str">
            <v>Executed</v>
          </cell>
          <cell r="N2905">
            <v>41170</v>
          </cell>
          <cell r="O2905" t="str">
            <v>Parallel_Return_to_Edit_Mode</v>
          </cell>
          <cell r="P2905" t="str">
            <v>Moreno, Hernan</v>
          </cell>
          <cell r="R2905" t="str">
            <v>Don Guglielmin</v>
          </cell>
          <cell r="S2905" t="str">
            <v>Ron Laing</v>
          </cell>
          <cell r="T2905" t="str">
            <v>Karen Almadi</v>
          </cell>
          <cell r="U2905" t="str">
            <v>H - Horizon</v>
          </cell>
          <cell r="V2905" t="str">
            <v>Major Projects</v>
          </cell>
          <cell r="W2905" t="str">
            <v>45 Days net terms</v>
          </cell>
          <cell r="X2905">
            <v>490360</v>
          </cell>
          <cell r="Y2905">
            <v>56690</v>
          </cell>
          <cell r="Z2905">
            <v>210360</v>
          </cell>
        </row>
        <row r="2906">
          <cell r="A2906" t="str">
            <v>804084-18-2</v>
          </cell>
          <cell r="B2906" t="str">
            <v>804084-18</v>
          </cell>
          <cell r="C2906">
            <v>2</v>
          </cell>
          <cell r="D2906">
            <v>40484802</v>
          </cell>
          <cell r="E2906" t="str">
            <v>Thurber Engineering Ltd.</v>
          </cell>
          <cell r="F2906" t="str">
            <v>Geotechnical Investigation MFT</v>
          </cell>
          <cell r="G2906" t="str">
            <v>Schedules for Master Agreements</v>
          </cell>
          <cell r="H2906" t="str">
            <v>Moreno, Hernan</v>
          </cell>
          <cell r="I2906">
            <v>41177</v>
          </cell>
          <cell r="J2906">
            <v>41173</v>
          </cell>
          <cell r="K2906">
            <v>41258</v>
          </cell>
          <cell r="L2906" t="str">
            <v>Complete</v>
          </cell>
          <cell r="M2906" t="str">
            <v>Executed</v>
          </cell>
          <cell r="N2906">
            <v>41178</v>
          </cell>
          <cell r="O2906" t="str">
            <v>Approve Contract</v>
          </cell>
          <cell r="P2906" t="str">
            <v>Commercial Operations Approver</v>
          </cell>
          <cell r="Q2906" t="str">
            <v>St-Denis, Jean-Yves</v>
          </cell>
          <cell r="R2906" t="str">
            <v>Don Guglielmin</v>
          </cell>
          <cell r="S2906" t="str">
            <v>Ron Laing</v>
          </cell>
          <cell r="T2906" t="str">
            <v>Karen Almadi</v>
          </cell>
          <cell r="U2906" t="str">
            <v>H - Horizon</v>
          </cell>
          <cell r="V2906" t="str">
            <v>Major Projects</v>
          </cell>
          <cell r="W2906" t="str">
            <v>45 Days net terms</v>
          </cell>
          <cell r="X2906">
            <v>580360</v>
          </cell>
          <cell r="Y2906">
            <v>56690</v>
          </cell>
          <cell r="Z2906">
            <v>90000</v>
          </cell>
        </row>
        <row r="2907">
          <cell r="A2907" t="str">
            <v>804084-18-3</v>
          </cell>
          <cell r="B2907" t="str">
            <v>804084-18</v>
          </cell>
          <cell r="C2907">
            <v>3</v>
          </cell>
          <cell r="D2907">
            <v>40484803</v>
          </cell>
          <cell r="E2907" t="str">
            <v>Thurber Engineering Ltd.</v>
          </cell>
          <cell r="F2907" t="str">
            <v>Geotechnical Investigation MFT</v>
          </cell>
          <cell r="G2907" t="str">
            <v>Schedules for Master Agreements</v>
          </cell>
          <cell r="H2907" t="str">
            <v>Moreno, Hernan</v>
          </cell>
          <cell r="I2907">
            <v>41246</v>
          </cell>
          <cell r="J2907">
            <v>41222</v>
          </cell>
          <cell r="K2907">
            <v>41289</v>
          </cell>
          <cell r="L2907" t="str">
            <v>Complete</v>
          </cell>
          <cell r="M2907" t="str">
            <v>Executed</v>
          </cell>
          <cell r="N2907">
            <v>41246</v>
          </cell>
          <cell r="O2907" t="str">
            <v>Approve Contract</v>
          </cell>
          <cell r="P2907" t="str">
            <v>Commercial Operations Approver</v>
          </cell>
          <cell r="Q2907" t="str">
            <v>Guglielmin, Don</v>
          </cell>
          <cell r="R2907" t="str">
            <v>Don Guglielmin</v>
          </cell>
          <cell r="S2907" t="str">
            <v>Ron Laing</v>
          </cell>
          <cell r="T2907" t="str">
            <v>Karen Almadi</v>
          </cell>
          <cell r="U2907" t="str">
            <v>H - Horizon</v>
          </cell>
          <cell r="V2907" t="str">
            <v>Major Projects</v>
          </cell>
          <cell r="W2907" t="str">
            <v>45 Days net terms</v>
          </cell>
          <cell r="X2907">
            <v>690360</v>
          </cell>
          <cell r="Y2907">
            <v>56690</v>
          </cell>
          <cell r="Z2907">
            <v>110000</v>
          </cell>
        </row>
        <row r="2908">
          <cell r="A2908" t="str">
            <v>804084-18-4</v>
          </cell>
          <cell r="B2908" t="str">
            <v>804084-18</v>
          </cell>
          <cell r="C2908">
            <v>4</v>
          </cell>
          <cell r="D2908">
            <v>40484804</v>
          </cell>
          <cell r="E2908" t="str">
            <v>Thurber Engineering Ltd.</v>
          </cell>
          <cell r="F2908" t="str">
            <v>Final costs Geotechnical TTP</v>
          </cell>
          <cell r="G2908" t="str">
            <v>Schedules for Master Agreements</v>
          </cell>
          <cell r="H2908" t="str">
            <v>Moreno, Hernan</v>
          </cell>
          <cell r="I2908">
            <v>41302</v>
          </cell>
          <cell r="J2908">
            <v>41302</v>
          </cell>
          <cell r="K2908">
            <v>41320</v>
          </cell>
          <cell r="L2908" t="str">
            <v>Complete</v>
          </cell>
          <cell r="M2908" t="str">
            <v>Executed</v>
          </cell>
          <cell r="N2908">
            <v>41302</v>
          </cell>
          <cell r="O2908" t="str">
            <v>Approve Contract</v>
          </cell>
          <cell r="P2908" t="str">
            <v>Commercial Operations Approver</v>
          </cell>
          <cell r="Q2908" t="str">
            <v>Guglielmin, Don</v>
          </cell>
          <cell r="R2908" t="str">
            <v>Don Guglielmin</v>
          </cell>
          <cell r="S2908" t="str">
            <v>Ron Laing</v>
          </cell>
          <cell r="T2908" t="str">
            <v>Karen Almadi</v>
          </cell>
          <cell r="U2908" t="str">
            <v>H - Horizon</v>
          </cell>
          <cell r="V2908" t="str">
            <v>Major Projects</v>
          </cell>
          <cell r="W2908" t="str">
            <v>45 Days net terms</v>
          </cell>
          <cell r="X2908">
            <v>718126.82</v>
          </cell>
          <cell r="Y2908">
            <v>56690</v>
          </cell>
          <cell r="Z2908">
            <v>27766.82</v>
          </cell>
        </row>
        <row r="2909">
          <cell r="A2909" t="str">
            <v>804084-18-5</v>
          </cell>
          <cell r="B2909" t="str">
            <v>804084-18</v>
          </cell>
          <cell r="C2909">
            <v>5</v>
          </cell>
          <cell r="D2909">
            <v>40484804</v>
          </cell>
          <cell r="E2909" t="str">
            <v>Thurber Engineering Ltd.</v>
          </cell>
          <cell r="F2909" t="str">
            <v>Final Adjusting CORA#5</v>
          </cell>
          <cell r="G2909" t="str">
            <v>Schedules for Master Agreements</v>
          </cell>
          <cell r="H2909" t="str">
            <v>Moorhead, Kelly</v>
          </cell>
          <cell r="I2909">
            <v>42899</v>
          </cell>
          <cell r="J2909">
            <v>41302</v>
          </cell>
          <cell r="K2909">
            <v>41320</v>
          </cell>
          <cell r="L2909" t="str">
            <v>Complete</v>
          </cell>
          <cell r="M2909" t="str">
            <v>Executed</v>
          </cell>
          <cell r="N2909">
            <v>42899</v>
          </cell>
          <cell r="O2909" t="str">
            <v>Execute Contract</v>
          </cell>
          <cell r="P2909" t="str">
            <v>Moorhead, Kelly</v>
          </cell>
          <cell r="Q2909" t="str">
            <v>Moorhead, Kelly</v>
          </cell>
          <cell r="R2909" t="str">
            <v>Don Guglielmin</v>
          </cell>
          <cell r="S2909" t="str">
            <v>Ron Laing</v>
          </cell>
          <cell r="T2909" t="str">
            <v>Jeff Johnson</v>
          </cell>
          <cell r="U2909" t="str">
            <v>H - Horizon</v>
          </cell>
          <cell r="V2909" t="str">
            <v>Major Projects</v>
          </cell>
          <cell r="W2909" t="str">
            <v>45 Days net terms</v>
          </cell>
          <cell r="X2909">
            <v>615149.05000000005</v>
          </cell>
          <cell r="Y2909">
            <v>56690</v>
          </cell>
          <cell r="Z2909">
            <v>-102977.77</v>
          </cell>
        </row>
        <row r="2910">
          <cell r="A2910" t="str">
            <v>804084-19-1</v>
          </cell>
          <cell r="B2910" t="str">
            <v>804084-19</v>
          </cell>
          <cell r="C2910">
            <v>1</v>
          </cell>
          <cell r="D2910">
            <v>404868</v>
          </cell>
          <cell r="E2910" t="str">
            <v>Thurber Engineering Ltd.</v>
          </cell>
          <cell r="G2910" t="str">
            <v>Schedules for Master Agreements</v>
          </cell>
          <cell r="H2910" t="str">
            <v>Bustamante, Jose</v>
          </cell>
          <cell r="I2910">
            <v>42181</v>
          </cell>
          <cell r="J2910">
            <v>41031</v>
          </cell>
          <cell r="K2910">
            <v>42583</v>
          </cell>
          <cell r="L2910" t="str">
            <v>Active</v>
          </cell>
          <cell r="M2910" t="str">
            <v>Executed</v>
          </cell>
          <cell r="N2910">
            <v>42202</v>
          </cell>
          <cell r="O2910" t="str">
            <v>Parallel_Return_to_Edit_Mode</v>
          </cell>
          <cell r="P2910" t="str">
            <v>Bustamante, Jose</v>
          </cell>
          <cell r="R2910" t="str">
            <v>Don Guglielmin</v>
          </cell>
          <cell r="S2910" t="str">
            <v>Ron Laing</v>
          </cell>
          <cell r="T2910" t="str">
            <v>Paul Mendes</v>
          </cell>
          <cell r="U2910" t="str">
            <v>H - Horizon</v>
          </cell>
          <cell r="V2910" t="str">
            <v>Major Projects</v>
          </cell>
          <cell r="W2910" t="str">
            <v>45 Days net terms</v>
          </cell>
          <cell r="X2910">
            <v>1960000</v>
          </cell>
          <cell r="Y2910">
            <v>56690</v>
          </cell>
          <cell r="Z2910">
            <v>1660000</v>
          </cell>
        </row>
        <row r="2911">
          <cell r="A2911" t="str">
            <v>804084-19-2</v>
          </cell>
          <cell r="B2911" t="str">
            <v>804084-19</v>
          </cell>
          <cell r="C2911">
            <v>2</v>
          </cell>
          <cell r="D2911">
            <v>404868</v>
          </cell>
          <cell r="E2911" t="str">
            <v>Thurber Engineering Ltd.</v>
          </cell>
          <cell r="G2911" t="str">
            <v>Schedules for Master Agreements</v>
          </cell>
          <cell r="H2911" t="str">
            <v>Bustamante, Jose</v>
          </cell>
          <cell r="I2911">
            <v>42202</v>
          </cell>
          <cell r="J2911">
            <v>41031</v>
          </cell>
          <cell r="K2911">
            <v>42583</v>
          </cell>
          <cell r="L2911" t="str">
            <v>Active</v>
          </cell>
          <cell r="M2911" t="str">
            <v>Executed</v>
          </cell>
          <cell r="N2911">
            <v>42205</v>
          </cell>
          <cell r="O2911" t="str">
            <v>Approve Contract</v>
          </cell>
          <cell r="P2911" t="str">
            <v>Commercial Operations Approver</v>
          </cell>
          <cell r="Q2911" t="str">
            <v>Silva, Ismael</v>
          </cell>
          <cell r="R2911" t="str">
            <v>Don Guglielmin</v>
          </cell>
          <cell r="S2911" t="str">
            <v>Ron Laing</v>
          </cell>
          <cell r="T2911" t="str">
            <v>Paul Mendes</v>
          </cell>
          <cell r="U2911" t="str">
            <v>H - Horizon</v>
          </cell>
          <cell r="V2911" t="str">
            <v>Major Projects</v>
          </cell>
          <cell r="W2911" t="str">
            <v>45 Days net terms</v>
          </cell>
          <cell r="X2911">
            <v>2410000</v>
          </cell>
          <cell r="Y2911">
            <v>56690</v>
          </cell>
          <cell r="Z2911">
            <v>450000</v>
          </cell>
        </row>
        <row r="2912">
          <cell r="A2912" t="str">
            <v>804084-19-3</v>
          </cell>
          <cell r="B2912" t="str">
            <v>804084-19</v>
          </cell>
          <cell r="C2912">
            <v>3</v>
          </cell>
          <cell r="D2912">
            <v>404868</v>
          </cell>
          <cell r="E2912" t="str">
            <v>Thurber Engineering Ltd.</v>
          </cell>
          <cell r="G2912" t="str">
            <v>Schedules for Master Agreements</v>
          </cell>
          <cell r="H2912" t="str">
            <v>Bustamante, Jose</v>
          </cell>
          <cell r="I2912">
            <v>42205</v>
          </cell>
          <cell r="J2912">
            <v>41031</v>
          </cell>
          <cell r="K2912">
            <v>42583</v>
          </cell>
          <cell r="L2912" t="str">
            <v>Active</v>
          </cell>
          <cell r="M2912" t="str">
            <v>Executed</v>
          </cell>
          <cell r="N2912">
            <v>42205</v>
          </cell>
          <cell r="O2912" t="str">
            <v>Approve Contract</v>
          </cell>
          <cell r="P2912" t="str">
            <v>Commercial Operations Approver</v>
          </cell>
          <cell r="Q2912" t="str">
            <v>Silva, Ismael</v>
          </cell>
          <cell r="R2912" t="str">
            <v>Don Guglielmin</v>
          </cell>
          <cell r="S2912" t="str">
            <v>Ron Laing</v>
          </cell>
          <cell r="T2912" t="str">
            <v>Paul Mendes</v>
          </cell>
          <cell r="U2912" t="str">
            <v>H - Horizon</v>
          </cell>
          <cell r="V2912" t="str">
            <v>Major Projects</v>
          </cell>
          <cell r="W2912" t="str">
            <v>45 Days net terms</v>
          </cell>
          <cell r="X2912">
            <v>4950142</v>
          </cell>
          <cell r="Y2912">
            <v>56690</v>
          </cell>
          <cell r="Z2912">
            <v>2540142</v>
          </cell>
        </row>
        <row r="2913">
          <cell r="A2913" t="str">
            <v>804084-19-4</v>
          </cell>
          <cell r="B2913" t="str">
            <v>804084-19</v>
          </cell>
          <cell r="C2913">
            <v>4</v>
          </cell>
          <cell r="D2913">
            <v>404868</v>
          </cell>
          <cell r="E2913" t="str">
            <v>Thurber Engineering Ltd.</v>
          </cell>
          <cell r="G2913" t="str">
            <v>Schedules for Master Agreements</v>
          </cell>
          <cell r="H2913" t="str">
            <v>Bustamante, Jose</v>
          </cell>
          <cell r="I2913">
            <v>42205</v>
          </cell>
          <cell r="J2913">
            <v>41031</v>
          </cell>
          <cell r="K2913">
            <v>42583</v>
          </cell>
          <cell r="L2913" t="str">
            <v>Active</v>
          </cell>
          <cell r="M2913" t="str">
            <v>Executed</v>
          </cell>
          <cell r="N2913">
            <v>42206</v>
          </cell>
          <cell r="O2913" t="str">
            <v>Parallel_Return_to_Edit_Mode</v>
          </cell>
          <cell r="P2913" t="str">
            <v>Bustamante, Jose</v>
          </cell>
          <cell r="R2913" t="str">
            <v>Don Guglielmin</v>
          </cell>
          <cell r="S2913" t="str">
            <v>Ron Laing</v>
          </cell>
          <cell r="T2913" t="str">
            <v>Paul Mendes</v>
          </cell>
          <cell r="U2913" t="str">
            <v>H - Horizon</v>
          </cell>
          <cell r="V2913" t="str">
            <v>Major Projects</v>
          </cell>
          <cell r="W2913" t="str">
            <v>45 Days net terms</v>
          </cell>
          <cell r="X2913">
            <v>5710142</v>
          </cell>
          <cell r="Y2913">
            <v>56690</v>
          </cell>
          <cell r="Z2913">
            <v>760000</v>
          </cell>
        </row>
        <row r="2914">
          <cell r="A2914" t="str">
            <v>804084-19-5</v>
          </cell>
          <cell r="B2914" t="str">
            <v>804084-19</v>
          </cell>
          <cell r="C2914">
            <v>5</v>
          </cell>
          <cell r="D2914">
            <v>404868</v>
          </cell>
          <cell r="E2914" t="str">
            <v>Thurber Engineering Ltd.</v>
          </cell>
          <cell r="G2914" t="str">
            <v>Schedules for Master Agreements</v>
          </cell>
          <cell r="H2914" t="str">
            <v>Bustamante, Jose</v>
          </cell>
          <cell r="I2914">
            <v>42206</v>
          </cell>
          <cell r="J2914">
            <v>41031</v>
          </cell>
          <cell r="K2914">
            <v>42583</v>
          </cell>
          <cell r="L2914" t="str">
            <v>Active</v>
          </cell>
          <cell r="M2914" t="str">
            <v>Executed</v>
          </cell>
          <cell r="N2914">
            <v>42209</v>
          </cell>
          <cell r="O2914" t="str">
            <v>Parallel_Return_to_Edit_Mode</v>
          </cell>
          <cell r="P2914" t="str">
            <v>Bustamante, Jose</v>
          </cell>
          <cell r="R2914" t="str">
            <v>Don Guglielmin</v>
          </cell>
          <cell r="S2914" t="str">
            <v>Ron Laing</v>
          </cell>
          <cell r="T2914" t="str">
            <v>Paul Mendes</v>
          </cell>
          <cell r="U2914" t="str">
            <v>H - Horizon</v>
          </cell>
          <cell r="V2914" t="str">
            <v>Major Projects</v>
          </cell>
          <cell r="W2914" t="str">
            <v>45 Days net terms</v>
          </cell>
          <cell r="X2914">
            <v>6553507</v>
          </cell>
          <cell r="Y2914">
            <v>56690</v>
          </cell>
          <cell r="Z2914">
            <v>843365</v>
          </cell>
        </row>
        <row r="2915">
          <cell r="A2915" t="str">
            <v>804084-19-6</v>
          </cell>
          <cell r="B2915" t="str">
            <v>804084-19</v>
          </cell>
          <cell r="C2915">
            <v>6</v>
          </cell>
          <cell r="D2915">
            <v>404868</v>
          </cell>
          <cell r="E2915" t="str">
            <v>Thurber Engineering Ltd.</v>
          </cell>
          <cell r="G2915" t="str">
            <v>Schedules for Master Agreements</v>
          </cell>
          <cell r="H2915" t="str">
            <v>Bustamante, Jose</v>
          </cell>
          <cell r="I2915">
            <v>42209</v>
          </cell>
          <cell r="J2915">
            <v>41031</v>
          </cell>
          <cell r="K2915">
            <v>42583</v>
          </cell>
          <cell r="L2915" t="str">
            <v>Active</v>
          </cell>
          <cell r="M2915" t="str">
            <v>Executed</v>
          </cell>
          <cell r="N2915">
            <v>42209</v>
          </cell>
          <cell r="O2915" t="str">
            <v>Approve Contract</v>
          </cell>
          <cell r="P2915" t="str">
            <v>Commercial Operations Approver</v>
          </cell>
          <cell r="Q2915" t="str">
            <v>Silva, Ismael</v>
          </cell>
          <cell r="R2915" t="str">
            <v>Don Guglielmin</v>
          </cell>
          <cell r="S2915" t="str">
            <v>Ron Laing</v>
          </cell>
          <cell r="T2915" t="str">
            <v>Paul Mendes</v>
          </cell>
          <cell r="U2915" t="str">
            <v>H - Horizon</v>
          </cell>
          <cell r="V2915" t="str">
            <v>Major Projects</v>
          </cell>
          <cell r="W2915" t="str">
            <v>45 Days net terms</v>
          </cell>
          <cell r="X2915">
            <v>6621074</v>
          </cell>
          <cell r="Y2915">
            <v>56690</v>
          </cell>
          <cell r="Z2915">
            <v>67567</v>
          </cell>
        </row>
        <row r="2916">
          <cell r="A2916" t="str">
            <v>804084-19-7</v>
          </cell>
          <cell r="B2916" t="str">
            <v>804084-19</v>
          </cell>
          <cell r="C2916">
            <v>7</v>
          </cell>
          <cell r="D2916">
            <v>404868</v>
          </cell>
          <cell r="E2916" t="str">
            <v>Thurber Engineering Ltd.</v>
          </cell>
          <cell r="G2916" t="str">
            <v>Schedules for Master Agreements</v>
          </cell>
          <cell r="H2916" t="str">
            <v>Bustamante, Jose</v>
          </cell>
          <cell r="I2916">
            <v>42209</v>
          </cell>
          <cell r="J2916">
            <v>41031</v>
          </cell>
          <cell r="K2916">
            <v>42583</v>
          </cell>
          <cell r="L2916" t="str">
            <v>Active</v>
          </cell>
          <cell r="M2916" t="str">
            <v>Executed</v>
          </cell>
          <cell r="N2916">
            <v>42213</v>
          </cell>
          <cell r="O2916" t="str">
            <v>Approve Contract</v>
          </cell>
          <cell r="P2916" t="str">
            <v>Commercial Operations Approver</v>
          </cell>
          <cell r="Q2916" t="str">
            <v>Rodriguez, Joffre</v>
          </cell>
          <cell r="R2916" t="str">
            <v>Don Guglielmin</v>
          </cell>
          <cell r="S2916" t="str">
            <v>Ron Laing</v>
          </cell>
          <cell r="T2916" t="str">
            <v>Paul Mendes</v>
          </cell>
          <cell r="U2916" t="str">
            <v>H - Horizon</v>
          </cell>
          <cell r="V2916" t="str">
            <v>Major Projects</v>
          </cell>
          <cell r="W2916" t="str">
            <v>45 Days net terms</v>
          </cell>
          <cell r="X2916">
            <v>7246074</v>
          </cell>
          <cell r="Y2916">
            <v>56690</v>
          </cell>
          <cell r="Z2916">
            <v>625000</v>
          </cell>
        </row>
        <row r="2917">
          <cell r="A2917" t="str">
            <v>804084-19-8</v>
          </cell>
          <cell r="B2917" t="str">
            <v>804084-19</v>
          </cell>
          <cell r="C2917">
            <v>8</v>
          </cell>
          <cell r="D2917">
            <v>404868</v>
          </cell>
          <cell r="E2917" t="str">
            <v>Thurber Engineering Ltd.</v>
          </cell>
          <cell r="F2917" t="str">
            <v>Change Order 008</v>
          </cell>
          <cell r="G2917" t="str">
            <v>Schedules for Master Agreements</v>
          </cell>
          <cell r="H2917" t="str">
            <v>Bustamante, Jose</v>
          </cell>
          <cell r="I2917">
            <v>42213</v>
          </cell>
          <cell r="J2917">
            <v>41031</v>
          </cell>
          <cell r="K2917">
            <v>42583</v>
          </cell>
          <cell r="L2917" t="str">
            <v>Active</v>
          </cell>
          <cell r="M2917" t="str">
            <v>Executed</v>
          </cell>
          <cell r="N2917">
            <v>42213</v>
          </cell>
          <cell r="O2917" t="str">
            <v>Parallel_Return_to_Edit_Mode</v>
          </cell>
          <cell r="P2917" t="str">
            <v>Bustamante, Jose</v>
          </cell>
          <cell r="R2917" t="str">
            <v>Don Guglielmin</v>
          </cell>
          <cell r="S2917" t="str">
            <v>Ron Laing</v>
          </cell>
          <cell r="T2917" t="str">
            <v>Paul Mendes</v>
          </cell>
          <cell r="U2917" t="str">
            <v>H - Horizon</v>
          </cell>
          <cell r="V2917" t="str">
            <v>Major Projects</v>
          </cell>
          <cell r="W2917" t="str">
            <v>45 Days net terms</v>
          </cell>
          <cell r="X2917">
            <v>9091074</v>
          </cell>
          <cell r="Y2917">
            <v>56690</v>
          </cell>
          <cell r="Z2917">
            <v>1845000</v>
          </cell>
        </row>
        <row r="2918">
          <cell r="A2918" t="str">
            <v>804084-2-1</v>
          </cell>
          <cell r="B2918" t="str">
            <v>804084-2</v>
          </cell>
          <cell r="C2918">
            <v>1</v>
          </cell>
          <cell r="D2918">
            <v>40441901</v>
          </cell>
          <cell r="E2918" t="str">
            <v>Thurber Engineering Ltd.</v>
          </cell>
          <cell r="F2918" t="str">
            <v>Geotechnical Studies</v>
          </cell>
          <cell r="G2918" t="str">
            <v>Schedules for Master Agreements</v>
          </cell>
          <cell r="H2918" t="str">
            <v>Mistecki, Shelby</v>
          </cell>
          <cell r="I2918">
            <v>40883</v>
          </cell>
          <cell r="J2918">
            <v>40696</v>
          </cell>
          <cell r="K2918">
            <v>40908</v>
          </cell>
          <cell r="L2918" t="str">
            <v>Active</v>
          </cell>
          <cell r="M2918" t="str">
            <v>Executed</v>
          </cell>
          <cell r="N2918">
            <v>40889</v>
          </cell>
          <cell r="O2918" t="str">
            <v>Execute Contract</v>
          </cell>
          <cell r="P2918" t="str">
            <v>Mistecki, Shelby</v>
          </cell>
          <cell r="Q2918" t="str">
            <v>Mistecki, Shelby</v>
          </cell>
          <cell r="R2918" t="str">
            <v>Siddhartho Mukherjee</v>
          </cell>
          <cell r="S2918" t="str">
            <v>Ron Laing</v>
          </cell>
          <cell r="T2918" t="str">
            <v>Stephanie Graham</v>
          </cell>
          <cell r="U2918" t="str">
            <v>H - Horizon</v>
          </cell>
          <cell r="V2918" t="str">
            <v>Major Projects</v>
          </cell>
          <cell r="W2918" t="str">
            <v>45 Days net terms</v>
          </cell>
          <cell r="X2918">
            <v>218600</v>
          </cell>
          <cell r="Y2918">
            <v>56690</v>
          </cell>
          <cell r="Z2918">
            <v>-81400</v>
          </cell>
        </row>
        <row r="2919">
          <cell r="A2919" t="str">
            <v>804084-2-2</v>
          </cell>
          <cell r="B2919" t="str">
            <v>804084-2</v>
          </cell>
          <cell r="C2919">
            <v>2</v>
          </cell>
          <cell r="D2919">
            <v>40441902</v>
          </cell>
          <cell r="E2919" t="str">
            <v>Thurber Engineering Ltd.</v>
          </cell>
          <cell r="F2919" t="str">
            <v>Geotechnical Studies - BSF</v>
          </cell>
          <cell r="G2919" t="str">
            <v>Schedules for Master Agreements</v>
          </cell>
          <cell r="H2919" t="str">
            <v>Mistecki, Shelby</v>
          </cell>
          <cell r="I2919">
            <v>40889</v>
          </cell>
          <cell r="J2919">
            <v>40696</v>
          </cell>
          <cell r="K2919">
            <v>40908</v>
          </cell>
          <cell r="L2919" t="str">
            <v>Active</v>
          </cell>
          <cell r="M2919" t="str">
            <v>Executed</v>
          </cell>
          <cell r="N2919">
            <v>40896</v>
          </cell>
          <cell r="O2919" t="str">
            <v>Approve Contract</v>
          </cell>
          <cell r="P2919" t="str">
            <v>Commercial Operations Approver</v>
          </cell>
          <cell r="Q2919" t="str">
            <v>Loftsgard, Marti</v>
          </cell>
          <cell r="R2919" t="str">
            <v>Ari Bronkhorst</v>
          </cell>
          <cell r="S2919" t="str">
            <v>Ron Laing</v>
          </cell>
          <cell r="T2919" t="str">
            <v>Stephanie Graham</v>
          </cell>
          <cell r="U2919" t="str">
            <v>H - Horizon</v>
          </cell>
          <cell r="V2919" t="str">
            <v>Major Projects</v>
          </cell>
          <cell r="W2919" t="str">
            <v>45 Days net terms</v>
          </cell>
          <cell r="X2919">
            <v>253600</v>
          </cell>
          <cell r="Y2919">
            <v>56690</v>
          </cell>
          <cell r="Z2919">
            <v>35000</v>
          </cell>
        </row>
        <row r="2920">
          <cell r="A2920" t="str">
            <v>804084-2-3</v>
          </cell>
          <cell r="B2920" t="str">
            <v>804084-2</v>
          </cell>
          <cell r="C2920">
            <v>3</v>
          </cell>
          <cell r="D2920">
            <v>40441903</v>
          </cell>
          <cell r="E2920" t="str">
            <v>Thurber Engineering Ltd.</v>
          </cell>
          <cell r="F2920" t="str">
            <v>Geotechnical Studies - UT2</v>
          </cell>
          <cell r="G2920" t="str">
            <v>Schedules for Master Agreements</v>
          </cell>
          <cell r="H2920" t="str">
            <v>Mistecki, Shelby</v>
          </cell>
          <cell r="I2920">
            <v>40919</v>
          </cell>
          <cell r="J2920">
            <v>40934</v>
          </cell>
          <cell r="K2920">
            <v>40968</v>
          </cell>
          <cell r="L2920" t="str">
            <v>Active</v>
          </cell>
          <cell r="M2920" t="str">
            <v>Executed</v>
          </cell>
          <cell r="N2920">
            <v>40927</v>
          </cell>
          <cell r="O2920" t="str">
            <v>Execute Contract</v>
          </cell>
          <cell r="P2920" t="str">
            <v>Mistecki, Shelby</v>
          </cell>
          <cell r="Q2920" t="str">
            <v>Mistecki, Shelby</v>
          </cell>
          <cell r="R2920" t="str">
            <v>Ari Bronkhorst</v>
          </cell>
          <cell r="S2920" t="str">
            <v>Ron Laing</v>
          </cell>
          <cell r="T2920" t="str">
            <v>Stephanie Graham</v>
          </cell>
          <cell r="U2920" t="str">
            <v>H - Horizon</v>
          </cell>
          <cell r="V2920" t="str">
            <v>Major Projects</v>
          </cell>
          <cell r="W2920" t="str">
            <v>45 Days net terms</v>
          </cell>
          <cell r="X2920">
            <v>283600</v>
          </cell>
          <cell r="Y2920">
            <v>56690</v>
          </cell>
          <cell r="Z2920">
            <v>30000</v>
          </cell>
        </row>
        <row r="2921">
          <cell r="A2921" t="str">
            <v>804084-2-4</v>
          </cell>
          <cell r="B2921" t="str">
            <v>804084-2</v>
          </cell>
          <cell r="C2921">
            <v>4</v>
          </cell>
          <cell r="D2921">
            <v>40441903</v>
          </cell>
          <cell r="E2921" t="str">
            <v>Thurber Engineering Ltd.</v>
          </cell>
          <cell r="F2921" t="str">
            <v>CO04:Reconciliation prior to close-out</v>
          </cell>
          <cell r="G2921" t="str">
            <v>Schedules for Master Agreements</v>
          </cell>
          <cell r="H2921" t="str">
            <v>Nadarasa, Jeyakaran</v>
          </cell>
          <cell r="I2921">
            <v>42604</v>
          </cell>
          <cell r="J2921">
            <v>40934</v>
          </cell>
          <cell r="K2921">
            <v>40968</v>
          </cell>
          <cell r="L2921" t="str">
            <v>Active</v>
          </cell>
          <cell r="M2921" t="str">
            <v>Executed</v>
          </cell>
          <cell r="N2921">
            <v>42605</v>
          </cell>
          <cell r="O2921" t="str">
            <v>Approve Contract</v>
          </cell>
          <cell r="P2921" t="str">
            <v>Business Area Approver</v>
          </cell>
          <cell r="Q2921" t="str">
            <v>Hughes, David</v>
          </cell>
          <cell r="R2921" t="str">
            <v>Ari Bronkhorst</v>
          </cell>
          <cell r="S2921" t="str">
            <v>Ron Laing</v>
          </cell>
          <cell r="T2921" t="str">
            <v>Stephanie Graham</v>
          </cell>
          <cell r="U2921" t="str">
            <v>H - Horizon</v>
          </cell>
          <cell r="V2921" t="str">
            <v>Major Projects</v>
          </cell>
          <cell r="W2921" t="str">
            <v>45 Days net terms</v>
          </cell>
          <cell r="X2921">
            <v>243018.96</v>
          </cell>
          <cell r="Y2921">
            <v>56690</v>
          </cell>
          <cell r="Z2921">
            <v>-40581.040000000001</v>
          </cell>
        </row>
        <row r="2922">
          <cell r="A2922" t="str">
            <v>804084-25-1</v>
          </cell>
          <cell r="B2922" t="str">
            <v>804084-25</v>
          </cell>
          <cell r="C2922">
            <v>1</v>
          </cell>
          <cell r="D2922">
            <v>405159</v>
          </cell>
          <cell r="E2922" t="str">
            <v>Thurber Engineering Ltd.</v>
          </cell>
          <cell r="F2922" t="str">
            <v>Stage 1 Sulphur Block Instrumentation Monitoring</v>
          </cell>
          <cell r="G2922" t="str">
            <v>Schedules for Master Agreements</v>
          </cell>
          <cell r="H2922" t="str">
            <v>Pritchard, Michella</v>
          </cell>
          <cell r="I2922">
            <v>41529</v>
          </cell>
          <cell r="J2922">
            <v>41521</v>
          </cell>
          <cell r="K2922">
            <v>41578</v>
          </cell>
          <cell r="L2922" t="str">
            <v>Complete</v>
          </cell>
          <cell r="M2922" t="str">
            <v>Executed</v>
          </cell>
          <cell r="N2922">
            <v>41557</v>
          </cell>
          <cell r="O2922" t="str">
            <v>Parallel_Return_to_Edit_Mode</v>
          </cell>
          <cell r="P2922" t="str">
            <v>Wang, Cathy</v>
          </cell>
          <cell r="R2922" t="str">
            <v>Carla Salazar</v>
          </cell>
          <cell r="S2922" t="str">
            <v>Kara Slemko</v>
          </cell>
          <cell r="T2922" t="str">
            <v>Stephanie Graham</v>
          </cell>
          <cell r="U2922" t="str">
            <v>H - Horizon</v>
          </cell>
          <cell r="V2922" t="str">
            <v>Upgrading &amp; Utilitie - Upgrading &amp; Utilities</v>
          </cell>
          <cell r="W2922" t="str">
            <v>45 Days net terms</v>
          </cell>
          <cell r="X2922">
            <v>58546</v>
          </cell>
          <cell r="Y2922">
            <v>56690</v>
          </cell>
          <cell r="Z2922">
            <v>20000</v>
          </cell>
        </row>
        <row r="2923">
          <cell r="A2923" t="str">
            <v>804084-25-1</v>
          </cell>
          <cell r="B2923" t="str">
            <v>804084-25</v>
          </cell>
          <cell r="C2923">
            <v>1</v>
          </cell>
          <cell r="D2923">
            <v>405159</v>
          </cell>
          <cell r="E2923" t="str">
            <v>Thurber Engineering Ltd.</v>
          </cell>
          <cell r="F2923" t="str">
            <v>Stage 1 Sulphur Block Instrumentation Monitoring</v>
          </cell>
          <cell r="G2923" t="str">
            <v>Schedules for Master Agreements</v>
          </cell>
          <cell r="H2923" t="str">
            <v>Pritchard, Michella</v>
          </cell>
          <cell r="I2923">
            <v>41529</v>
          </cell>
          <cell r="J2923">
            <v>41521</v>
          </cell>
          <cell r="K2923">
            <v>41578</v>
          </cell>
          <cell r="L2923" t="str">
            <v>Complete</v>
          </cell>
          <cell r="M2923" t="str">
            <v>Executed</v>
          </cell>
          <cell r="N2923">
            <v>41557</v>
          </cell>
          <cell r="O2923" t="str">
            <v>Approve Contract</v>
          </cell>
          <cell r="P2923" t="str">
            <v>Commercial Operations Approver</v>
          </cell>
          <cell r="Q2923" t="str">
            <v>King, Brian</v>
          </cell>
          <cell r="R2923" t="str">
            <v>Carla Salazar</v>
          </cell>
          <cell r="S2923" t="str">
            <v>Kara Slemko</v>
          </cell>
          <cell r="T2923" t="str">
            <v>Stephanie Graham</v>
          </cell>
          <cell r="U2923" t="str">
            <v>H - Horizon</v>
          </cell>
          <cell r="V2923" t="str">
            <v>Upgrading &amp; Utilitie - Upgrading &amp; Utilities</v>
          </cell>
          <cell r="W2923" t="str">
            <v>45 Days net terms</v>
          </cell>
          <cell r="X2923">
            <v>58546</v>
          </cell>
          <cell r="Y2923">
            <v>56690</v>
          </cell>
          <cell r="Z2923">
            <v>20000</v>
          </cell>
        </row>
        <row r="2924">
          <cell r="A2924" t="str">
            <v>804084-27-1</v>
          </cell>
          <cell r="B2924" t="str">
            <v>804084-27</v>
          </cell>
          <cell r="C2924">
            <v>1</v>
          </cell>
          <cell r="D2924">
            <v>405656</v>
          </cell>
          <cell r="E2924" t="str">
            <v>Thurber Engineering Ltd.</v>
          </cell>
          <cell r="F2924" t="str">
            <v>Geotechnical Report 26-RPT-GE-0021 Cla and Future Recomm for Froth Treatment Plant 2</v>
          </cell>
          <cell r="G2924" t="str">
            <v>Schedules for Master Agreements</v>
          </cell>
          <cell r="H2924" t="str">
            <v>Kosasih, Andi</v>
          </cell>
          <cell r="I2924">
            <v>42943</v>
          </cell>
          <cell r="J2924">
            <v>41421</v>
          </cell>
          <cell r="K2924">
            <v>41792</v>
          </cell>
          <cell r="L2924" t="str">
            <v>Active</v>
          </cell>
          <cell r="M2924" t="str">
            <v>Executed</v>
          </cell>
          <cell r="N2924">
            <v>42949</v>
          </cell>
          <cell r="O2924" t="str">
            <v>Approve Contract</v>
          </cell>
          <cell r="P2924" t="str">
            <v>Commercial Operations Approver</v>
          </cell>
          <cell r="Q2924" t="str">
            <v>Silva, Ismael</v>
          </cell>
          <cell r="R2924" t="str">
            <v>Don Guglielmin</v>
          </cell>
          <cell r="S2924" t="str">
            <v>Don Guglielmin</v>
          </cell>
          <cell r="T2924" t="str">
            <v>Stephanie Graham</v>
          </cell>
          <cell r="U2924" t="str">
            <v>H - Horizon</v>
          </cell>
          <cell r="V2924" t="str">
            <v>Major Projects</v>
          </cell>
          <cell r="W2924" t="str">
            <v>45 Days net terms</v>
          </cell>
          <cell r="X2924">
            <v>100000</v>
          </cell>
          <cell r="Y2924">
            <v>56690</v>
          </cell>
          <cell r="Z2924">
            <v>75000</v>
          </cell>
        </row>
        <row r="2925">
          <cell r="A2925" t="str">
            <v>804084-29-1</v>
          </cell>
          <cell r="B2925" t="str">
            <v>804084-29</v>
          </cell>
          <cell r="C2925">
            <v>1</v>
          </cell>
          <cell r="D2925">
            <v>405690</v>
          </cell>
          <cell r="E2925" t="str">
            <v>Thurber Engineering Ltd.</v>
          </cell>
          <cell r="F2925" t="str">
            <v>Extension of Monitoring of Current Piezometric Levels</v>
          </cell>
          <cell r="G2925" t="str">
            <v>Schedules for Master Agreements</v>
          </cell>
          <cell r="H2925" t="str">
            <v>Tran, Stacey</v>
          </cell>
          <cell r="I2925">
            <v>41591</v>
          </cell>
          <cell r="J2925">
            <v>41365</v>
          </cell>
          <cell r="K2925">
            <v>41729</v>
          </cell>
          <cell r="L2925" t="str">
            <v>Complete</v>
          </cell>
          <cell r="M2925" t="str">
            <v>Executed</v>
          </cell>
          <cell r="N2925">
            <v>41620</v>
          </cell>
          <cell r="O2925" t="str">
            <v>Execute Contract</v>
          </cell>
          <cell r="P2925" t="str">
            <v>Tran, Stacey</v>
          </cell>
          <cell r="Q2925" t="str">
            <v>Tran, Stacey</v>
          </cell>
          <cell r="R2925" t="str">
            <v>Ari Bronkhorst</v>
          </cell>
          <cell r="S2925" t="str">
            <v>Ari Bronkhorst</v>
          </cell>
          <cell r="T2925" t="str">
            <v>Stephanie Graham</v>
          </cell>
          <cell r="U2925" t="str">
            <v>H - Horizon</v>
          </cell>
          <cell r="V2925" t="str">
            <v>Major Projects</v>
          </cell>
          <cell r="W2925" t="str">
            <v>45 Days net terms</v>
          </cell>
          <cell r="X2925">
            <v>100000</v>
          </cell>
          <cell r="Y2925">
            <v>56690</v>
          </cell>
          <cell r="Z2925">
            <v>35000</v>
          </cell>
        </row>
        <row r="2926">
          <cell r="A2926" t="str">
            <v>804084-29-3</v>
          </cell>
          <cell r="B2926" t="str">
            <v>804084-29</v>
          </cell>
          <cell r="C2926">
            <v>3</v>
          </cell>
          <cell r="D2926">
            <v>405690</v>
          </cell>
          <cell r="E2926" t="str">
            <v>Thurber Engineering Ltd.</v>
          </cell>
          <cell r="F2926" t="str">
            <v>Close-Out</v>
          </cell>
          <cell r="G2926" t="str">
            <v>Schedules for Master Agreements</v>
          </cell>
          <cell r="H2926" t="str">
            <v>Nadarasa, Jeyakaran</v>
          </cell>
          <cell r="I2926">
            <v>42311</v>
          </cell>
          <cell r="J2926">
            <v>41365</v>
          </cell>
          <cell r="K2926">
            <v>42216</v>
          </cell>
          <cell r="L2926" t="str">
            <v>Complete</v>
          </cell>
          <cell r="M2926" t="str">
            <v>Executed</v>
          </cell>
          <cell r="N2926">
            <v>42311</v>
          </cell>
          <cell r="O2926" t="str">
            <v>Edit New Supplement</v>
          </cell>
          <cell r="P2926" t="str">
            <v>Nadarasa, Jeyakaran</v>
          </cell>
          <cell r="Q2926" t="str">
            <v>Nadarasa, Jeyakaran</v>
          </cell>
          <cell r="R2926" t="str">
            <v>Ari Bronkhorst</v>
          </cell>
          <cell r="S2926" t="str">
            <v>Ari Bronkhorst</v>
          </cell>
          <cell r="T2926" t="str">
            <v>Stephanie Graham</v>
          </cell>
          <cell r="U2926" t="str">
            <v>H - Horizon</v>
          </cell>
          <cell r="V2926" t="str">
            <v>Major Projects</v>
          </cell>
          <cell r="W2926" t="str">
            <v>45 Days net terms</v>
          </cell>
          <cell r="X2926">
            <v>71832.789999999994</v>
          </cell>
          <cell r="Y2926">
            <v>56690</v>
          </cell>
          <cell r="Z2926">
            <v>-28167.21</v>
          </cell>
        </row>
        <row r="2927">
          <cell r="A2927" t="str">
            <v>804084-30-2</v>
          </cell>
          <cell r="B2927" t="str">
            <v>804084-30</v>
          </cell>
          <cell r="C2927">
            <v>2</v>
          </cell>
          <cell r="D2927">
            <v>405899</v>
          </cell>
          <cell r="E2927" t="str">
            <v>Thurber Engineering Ltd.</v>
          </cell>
          <cell r="F2927" t="str">
            <v>Close-Out</v>
          </cell>
          <cell r="G2927" t="str">
            <v>Schedules for Master Agreements</v>
          </cell>
          <cell r="H2927" t="str">
            <v>Nadarasa, Jeyakaran</v>
          </cell>
          <cell r="I2927">
            <v>42310</v>
          </cell>
          <cell r="J2927">
            <v>41548</v>
          </cell>
          <cell r="K2927">
            <v>41912</v>
          </cell>
          <cell r="L2927" t="str">
            <v>Complete</v>
          </cell>
          <cell r="M2927" t="str">
            <v>Executed</v>
          </cell>
          <cell r="N2927">
            <v>42311</v>
          </cell>
          <cell r="O2927" t="str">
            <v>Edit New Supplement</v>
          </cell>
          <cell r="P2927" t="str">
            <v>Nadarasa, Jeyakaran</v>
          </cell>
          <cell r="Q2927" t="str">
            <v>Nadarasa, Jeyakaran</v>
          </cell>
          <cell r="R2927" t="str">
            <v>Ari Bronkhorst</v>
          </cell>
          <cell r="S2927" t="str">
            <v>Ari Bronkhorst</v>
          </cell>
          <cell r="T2927" t="str">
            <v>Stephanie Graham</v>
          </cell>
          <cell r="U2927" t="str">
            <v>H - Horizon</v>
          </cell>
          <cell r="V2927" t="str">
            <v>Major Projects</v>
          </cell>
          <cell r="W2927" t="str">
            <v>45 Days net terms</v>
          </cell>
          <cell r="X2927">
            <v>370273.3</v>
          </cell>
          <cell r="Y2927">
            <v>56690</v>
          </cell>
          <cell r="Z2927">
            <v>-69726.7</v>
          </cell>
        </row>
        <row r="2928">
          <cell r="A2928" t="str">
            <v>804084-31-1</v>
          </cell>
          <cell r="B2928" t="str">
            <v>804084-31</v>
          </cell>
          <cell r="C2928">
            <v>1</v>
          </cell>
          <cell r="D2928">
            <v>40596101</v>
          </cell>
          <cell r="E2928" t="str">
            <v>Thurber Engineering Ltd.</v>
          </cell>
          <cell r="F2928" t="str">
            <v>Geotechnical Investigations for MFT</v>
          </cell>
          <cell r="G2928" t="str">
            <v>Schedules for Master Agreements</v>
          </cell>
          <cell r="H2928" t="str">
            <v>Druhan, Chasity</v>
          </cell>
          <cell r="I2928">
            <v>41887</v>
          </cell>
          <cell r="J2928">
            <v>41603</v>
          </cell>
          <cell r="K2928">
            <v>41623</v>
          </cell>
          <cell r="L2928" t="str">
            <v>Complete</v>
          </cell>
          <cell r="M2928" t="str">
            <v>Executed</v>
          </cell>
          <cell r="N2928">
            <v>41971</v>
          </cell>
          <cell r="O2928" t="str">
            <v>Execute Contract</v>
          </cell>
          <cell r="P2928" t="str">
            <v>Druhan, Chasity</v>
          </cell>
          <cell r="Q2928" t="str">
            <v>Druhan, Chasity</v>
          </cell>
          <cell r="R2928" t="str">
            <v>Don Guglielmin</v>
          </cell>
          <cell r="S2928" t="str">
            <v>Don Guglielmin</v>
          </cell>
          <cell r="T2928" t="str">
            <v>Eric Stearns</v>
          </cell>
          <cell r="U2928" t="str">
            <v>H - Horizon</v>
          </cell>
          <cell r="V2928" t="str">
            <v>Major Projects</v>
          </cell>
          <cell r="W2928" t="str">
            <v>45 Days net terms</v>
          </cell>
          <cell r="X2928">
            <v>191500</v>
          </cell>
          <cell r="Y2928">
            <v>56690</v>
          </cell>
          <cell r="Z2928">
            <v>25500</v>
          </cell>
        </row>
        <row r="2929">
          <cell r="A2929" t="str">
            <v>804084-31-2</v>
          </cell>
          <cell r="B2929" t="str">
            <v>804084-31</v>
          </cell>
          <cell r="C2929">
            <v>2</v>
          </cell>
          <cell r="D2929">
            <v>40596101</v>
          </cell>
          <cell r="E2929" t="str">
            <v>Thurber Engineering Ltd.</v>
          </cell>
          <cell r="F2929" t="str">
            <v>Geotechnical Investigations for MFT</v>
          </cell>
          <cell r="G2929" t="str">
            <v>Schedules for Master Agreements</v>
          </cell>
          <cell r="H2929" t="str">
            <v>Greene, Dwana</v>
          </cell>
          <cell r="I2929">
            <v>42985</v>
          </cell>
          <cell r="J2929">
            <v>41603</v>
          </cell>
          <cell r="K2929">
            <v>41623</v>
          </cell>
          <cell r="L2929" t="str">
            <v>Complete</v>
          </cell>
          <cell r="M2929" t="str">
            <v>Executed</v>
          </cell>
          <cell r="N2929">
            <v>43007</v>
          </cell>
          <cell r="O2929" t="str">
            <v>Edit New Supplement</v>
          </cell>
          <cell r="P2929" t="str">
            <v>Greene, Dwana</v>
          </cell>
          <cell r="Q2929" t="str">
            <v>Greene, Dwana</v>
          </cell>
          <cell r="R2929" t="str">
            <v>Don Guglielmin</v>
          </cell>
          <cell r="S2929" t="str">
            <v>Don Guglielmin</v>
          </cell>
          <cell r="T2929" t="str">
            <v>Eric Stearns</v>
          </cell>
          <cell r="U2929" t="str">
            <v>H - Horizon</v>
          </cell>
          <cell r="V2929" t="str">
            <v>Major Projects</v>
          </cell>
          <cell r="W2929" t="str">
            <v>45 Days net terms</v>
          </cell>
          <cell r="X2929">
            <v>196500</v>
          </cell>
          <cell r="Y2929">
            <v>56690</v>
          </cell>
          <cell r="Z2929">
            <v>5000</v>
          </cell>
        </row>
        <row r="2930">
          <cell r="A2930" t="str">
            <v>804084-32-1</v>
          </cell>
          <cell r="B2930" t="str">
            <v>804084-32</v>
          </cell>
          <cell r="C2930">
            <v>1</v>
          </cell>
          <cell r="D2930">
            <v>40599901</v>
          </cell>
          <cell r="E2930" t="str">
            <v>Thurber Engineering Ltd.</v>
          </cell>
          <cell r="F2930" t="str">
            <v>Monitor Geotechnical Investigation</v>
          </cell>
          <cell r="G2930" t="str">
            <v>Schedules for Master Agreements</v>
          </cell>
          <cell r="H2930" t="str">
            <v>Murphy, Alicia</v>
          </cell>
          <cell r="I2930">
            <v>42019</v>
          </cell>
          <cell r="J2930">
            <v>41619</v>
          </cell>
          <cell r="K2930">
            <v>42094</v>
          </cell>
          <cell r="L2930" t="str">
            <v>Complete</v>
          </cell>
          <cell r="M2930" t="str">
            <v>Executed</v>
          </cell>
          <cell r="N2930">
            <v>42976</v>
          </cell>
          <cell r="O2930" t="str">
            <v>Parallel_Return_to_Edit_Mode</v>
          </cell>
          <cell r="P2930" t="str">
            <v>Gresch, Michelle</v>
          </cell>
          <cell r="R2930" t="str">
            <v>Don Guglielmin</v>
          </cell>
          <cell r="S2930" t="str">
            <v>Ron Laing</v>
          </cell>
          <cell r="T2930" t="str">
            <v>Eric Stearns</v>
          </cell>
          <cell r="U2930" t="str">
            <v>H - Horizon</v>
          </cell>
          <cell r="V2930" t="str">
            <v>Major Projects</v>
          </cell>
          <cell r="W2930" t="str">
            <v>45 Days net terms</v>
          </cell>
          <cell r="X2930">
            <v>85184</v>
          </cell>
          <cell r="Y2930">
            <v>56690</v>
          </cell>
          <cell r="Z2930">
            <v>60184</v>
          </cell>
        </row>
        <row r="2931">
          <cell r="A2931" t="str">
            <v>804084-32-2</v>
          </cell>
          <cell r="B2931" t="str">
            <v>804084-32</v>
          </cell>
          <cell r="C2931">
            <v>2</v>
          </cell>
          <cell r="D2931">
            <v>40599901</v>
          </cell>
          <cell r="E2931" t="str">
            <v>Thurber Engineering Ltd.</v>
          </cell>
          <cell r="F2931" t="str">
            <v>Reconciliation for Closeout</v>
          </cell>
          <cell r="G2931" t="str">
            <v>Schedules for Master Agreements</v>
          </cell>
          <cell r="H2931" t="str">
            <v>Murphy, Alicia</v>
          </cell>
          <cell r="I2931">
            <v>42978</v>
          </cell>
          <cell r="J2931">
            <v>41619</v>
          </cell>
          <cell r="K2931">
            <v>42094</v>
          </cell>
          <cell r="L2931" t="str">
            <v>Complete</v>
          </cell>
          <cell r="M2931" t="str">
            <v>Executed</v>
          </cell>
          <cell r="N2931">
            <v>42985</v>
          </cell>
          <cell r="O2931" t="str">
            <v>Edit New Supplement</v>
          </cell>
          <cell r="P2931" t="str">
            <v>Murphy, Alicia</v>
          </cell>
          <cell r="Q2931" t="str">
            <v>Murphy, Alicia</v>
          </cell>
          <cell r="R2931" t="str">
            <v>Don Guglielmin</v>
          </cell>
          <cell r="S2931" t="str">
            <v>Ron Laing</v>
          </cell>
          <cell r="T2931" t="str">
            <v>Eric Stearns</v>
          </cell>
          <cell r="U2931" t="str">
            <v>H - Horizon</v>
          </cell>
          <cell r="V2931" t="str">
            <v>Major Projects</v>
          </cell>
          <cell r="W2931" t="str">
            <v>45 Days net terms</v>
          </cell>
          <cell r="X2931">
            <v>68590.55</v>
          </cell>
          <cell r="Y2931">
            <v>56690</v>
          </cell>
          <cell r="Z2931">
            <v>-16593.45</v>
          </cell>
        </row>
        <row r="2932">
          <cell r="A2932" t="str">
            <v>804084-34-1</v>
          </cell>
          <cell r="B2932" t="str">
            <v>804084-34</v>
          </cell>
          <cell r="C2932">
            <v>1</v>
          </cell>
          <cell r="D2932">
            <v>405999</v>
          </cell>
          <cell r="E2932" t="str">
            <v>Thurber Engineering Ltd.</v>
          </cell>
          <cell r="F2932" t="str">
            <v>Horizon Highway geotechnical design recommendations</v>
          </cell>
          <cell r="G2932" t="str">
            <v>Schedules for Master Agreements</v>
          </cell>
          <cell r="H2932" t="str">
            <v>Murphy, Alicia</v>
          </cell>
          <cell r="I2932">
            <v>43003</v>
          </cell>
          <cell r="J2932">
            <v>41620</v>
          </cell>
          <cell r="K2932">
            <v>41639</v>
          </cell>
          <cell r="L2932" t="str">
            <v>Active</v>
          </cell>
          <cell r="M2932" t="str">
            <v>Executed</v>
          </cell>
          <cell r="N2932">
            <v>43005</v>
          </cell>
          <cell r="O2932" t="str">
            <v>Approve Contract</v>
          </cell>
          <cell r="P2932" t="str">
            <v>Business Area Approver</v>
          </cell>
          <cell r="Q2932" t="str">
            <v>Al-Kaisy, Maysaloon</v>
          </cell>
          <cell r="R2932" t="str">
            <v>Don Guglielmin</v>
          </cell>
          <cell r="S2932" t="str">
            <v>Don Guglielmin</v>
          </cell>
          <cell r="T2932" t="str">
            <v>Stephanie Graham</v>
          </cell>
          <cell r="U2932" t="str">
            <v>H - Horizon</v>
          </cell>
          <cell r="V2932" t="str">
            <v>Major Projects</v>
          </cell>
          <cell r="W2932" t="str">
            <v>45 Days net terms</v>
          </cell>
          <cell r="X2932">
            <v>85184</v>
          </cell>
          <cell r="Y2932">
            <v>56690</v>
          </cell>
          <cell r="Z2932">
            <v>60184</v>
          </cell>
        </row>
        <row r="2933">
          <cell r="A2933" t="str">
            <v>804084-36-1</v>
          </cell>
          <cell r="B2933" t="str">
            <v>804084-36</v>
          </cell>
          <cell r="C2933">
            <v>1</v>
          </cell>
          <cell r="D2933">
            <v>40622001</v>
          </cell>
          <cell r="E2933" t="str">
            <v>Thurber Engineering Ltd.</v>
          </cell>
          <cell r="F2933" t="str">
            <v>3r Party piling inspection_Reboilers&amp;Exchangers 52/54</v>
          </cell>
          <cell r="G2933" t="str">
            <v>Schedules for Master Agreements</v>
          </cell>
          <cell r="H2933" t="str">
            <v>Khoromskaya, Snezhana</v>
          </cell>
          <cell r="I2933">
            <v>41795</v>
          </cell>
          <cell r="J2933">
            <v>41733</v>
          </cell>
          <cell r="K2933">
            <v>42094</v>
          </cell>
          <cell r="L2933" t="str">
            <v>Active</v>
          </cell>
          <cell r="M2933" t="str">
            <v>Executed</v>
          </cell>
          <cell r="N2933">
            <v>41801</v>
          </cell>
          <cell r="O2933" t="str">
            <v>Approve Contract</v>
          </cell>
          <cell r="P2933" t="str">
            <v>Commercial Operations Approver</v>
          </cell>
          <cell r="Q2933" t="str">
            <v>Bronkhorst, Ari</v>
          </cell>
          <cell r="R2933" t="str">
            <v>Ari Bronkhorst</v>
          </cell>
          <cell r="S2933" t="str">
            <v>Ari Bronkhorst</v>
          </cell>
          <cell r="T2933" t="str">
            <v>Stephanie Graham</v>
          </cell>
          <cell r="U2933" t="str">
            <v>H - Horizon</v>
          </cell>
          <cell r="V2933" t="str">
            <v>Major Projects</v>
          </cell>
          <cell r="W2933" t="str">
            <v>45 Days net terms</v>
          </cell>
          <cell r="X2933">
            <v>29854.68</v>
          </cell>
          <cell r="Y2933">
            <v>56690</v>
          </cell>
          <cell r="Z2933">
            <v>13854.68</v>
          </cell>
        </row>
        <row r="2934">
          <cell r="A2934" t="str">
            <v>804084-37-1</v>
          </cell>
          <cell r="B2934" t="str">
            <v>804084-37</v>
          </cell>
          <cell r="C2934">
            <v>1</v>
          </cell>
          <cell r="D2934">
            <v>406260</v>
          </cell>
          <cell r="E2934" t="str">
            <v>Thurber Engineering Ltd.</v>
          </cell>
          <cell r="F2934" t="str">
            <v>Close out</v>
          </cell>
          <cell r="G2934" t="str">
            <v>Schedules for Master Agreements</v>
          </cell>
          <cell r="H2934" t="str">
            <v>Kosasih, Andi</v>
          </cell>
          <cell r="I2934">
            <v>42977</v>
          </cell>
          <cell r="J2934">
            <v>41768</v>
          </cell>
          <cell r="K2934">
            <v>41820</v>
          </cell>
          <cell r="L2934" t="str">
            <v>Complete</v>
          </cell>
          <cell r="M2934" t="str">
            <v>Executed</v>
          </cell>
          <cell r="N2934">
            <v>42977</v>
          </cell>
          <cell r="O2934" t="str">
            <v>Edit New Supplement</v>
          </cell>
          <cell r="P2934" t="str">
            <v>Kosasih, Andi</v>
          </cell>
          <cell r="Q2934" t="str">
            <v>Kosasih, Andi</v>
          </cell>
          <cell r="R2934" t="str">
            <v>Don Guglielmin</v>
          </cell>
          <cell r="S2934" t="str">
            <v>Ron Laing</v>
          </cell>
          <cell r="T2934" t="str">
            <v>Brian Bate</v>
          </cell>
          <cell r="U2934" t="str">
            <v>H - Horizon</v>
          </cell>
          <cell r="V2934" t="str">
            <v>Major Projects</v>
          </cell>
          <cell r="W2934" t="str">
            <v>45 Days net terms</v>
          </cell>
          <cell r="X2934">
            <v>33876.269999999997</v>
          </cell>
          <cell r="Y2934">
            <v>56690</v>
          </cell>
          <cell r="Z2934">
            <v>-66123.73</v>
          </cell>
        </row>
        <row r="2935">
          <cell r="A2935" t="str">
            <v>804084-5-1</v>
          </cell>
          <cell r="B2935" t="str">
            <v>804084-5</v>
          </cell>
          <cell r="C2935">
            <v>1</v>
          </cell>
          <cell r="D2935">
            <v>40439301</v>
          </cell>
          <cell r="E2935" t="str">
            <v>Thurber Engineering Ltd.</v>
          </cell>
          <cell r="F2935" t="str">
            <v>Geotechnical study of soil conditions at revised Dyke Shop building site</v>
          </cell>
          <cell r="G2935" t="str">
            <v>Schedules for Master Agreements</v>
          </cell>
          <cell r="H2935" t="str">
            <v>Johansen, Todd</v>
          </cell>
          <cell r="I2935">
            <v>40815</v>
          </cell>
          <cell r="J2935">
            <v>40708</v>
          </cell>
          <cell r="K2935">
            <v>40847</v>
          </cell>
          <cell r="L2935" t="str">
            <v>Active</v>
          </cell>
          <cell r="M2935" t="str">
            <v>Executed</v>
          </cell>
          <cell r="N2935">
            <v>40819</v>
          </cell>
          <cell r="O2935" t="str">
            <v>Approve Contract</v>
          </cell>
          <cell r="P2935" t="str">
            <v>Business Area Approver</v>
          </cell>
          <cell r="Q2935" t="str">
            <v>Guglielmin, Don</v>
          </cell>
          <cell r="R2935" t="str">
            <v>Don Guglielmin</v>
          </cell>
          <cell r="S2935" t="str">
            <v>Ron Laing</v>
          </cell>
          <cell r="T2935" t="str">
            <v>Karen Almadi</v>
          </cell>
          <cell r="U2935" t="str">
            <v>H - Horizon</v>
          </cell>
          <cell r="V2935" t="str">
            <v>Major Projects</v>
          </cell>
          <cell r="W2935" t="str">
            <v>45 Days net terms</v>
          </cell>
          <cell r="X2935">
            <v>69070</v>
          </cell>
          <cell r="Y2935">
            <v>56690</v>
          </cell>
          <cell r="Z2935">
            <v>36900</v>
          </cell>
        </row>
        <row r="2936">
          <cell r="A2936" t="str">
            <v>804084-6-1</v>
          </cell>
          <cell r="B2936" t="str">
            <v>804084-6</v>
          </cell>
          <cell r="C2936">
            <v>1</v>
          </cell>
          <cell r="D2936">
            <v>40439401</v>
          </cell>
          <cell r="E2936" t="str">
            <v>Thurber Engineering Ltd.</v>
          </cell>
          <cell r="F2936" t="str">
            <v>Extra costs due to permitting delays</v>
          </cell>
          <cell r="G2936" t="str">
            <v>Schedules for Master Agreements</v>
          </cell>
          <cell r="H2936" t="str">
            <v>Shakir, Aqeel</v>
          </cell>
          <cell r="I2936">
            <v>40814</v>
          </cell>
          <cell r="J2936">
            <v>40708</v>
          </cell>
          <cell r="K2936">
            <v>40847</v>
          </cell>
          <cell r="L2936" t="str">
            <v>Complete</v>
          </cell>
          <cell r="M2936" t="str">
            <v>Executed</v>
          </cell>
          <cell r="N2936">
            <v>40819</v>
          </cell>
          <cell r="O2936" t="str">
            <v>Execute Contract</v>
          </cell>
          <cell r="P2936" t="str">
            <v>Shakir, Aqeel</v>
          </cell>
          <cell r="Q2936" t="str">
            <v>Shakir, Aqeel</v>
          </cell>
          <cell r="R2936" t="str">
            <v>Don Guglielmin</v>
          </cell>
          <cell r="S2936" t="str">
            <v>Ron Laing</v>
          </cell>
          <cell r="T2936" t="str">
            <v>Karen Almadi</v>
          </cell>
          <cell r="U2936" t="str">
            <v>H - Horizon</v>
          </cell>
          <cell r="V2936" t="str">
            <v>Major Projects</v>
          </cell>
          <cell r="W2936" t="str">
            <v>45 Days net terms</v>
          </cell>
          <cell r="X2936">
            <v>16500</v>
          </cell>
          <cell r="Y2936">
            <v>56690</v>
          </cell>
          <cell r="Z2936">
            <v>2500</v>
          </cell>
        </row>
        <row r="2937">
          <cell r="A2937" t="str">
            <v>804084-7-1</v>
          </cell>
          <cell r="B2937" t="str">
            <v>804084-7</v>
          </cell>
          <cell r="C2937">
            <v>1</v>
          </cell>
          <cell r="D2937">
            <v>402539</v>
          </cell>
          <cell r="E2937" t="str">
            <v>Thurber Engineering Ltd.</v>
          </cell>
          <cell r="F2937" t="str">
            <v>2012 Dyke 10 Instrumentation Supervision</v>
          </cell>
          <cell r="G2937" t="str">
            <v>Schedules for Master Agreements</v>
          </cell>
          <cell r="H2937" t="str">
            <v>Pritchard, Michella</v>
          </cell>
          <cell r="I2937">
            <v>41088</v>
          </cell>
          <cell r="J2937">
            <v>40695</v>
          </cell>
          <cell r="K2937">
            <v>42369</v>
          </cell>
          <cell r="L2937" t="str">
            <v>Complete</v>
          </cell>
          <cell r="M2937" t="str">
            <v>Executed</v>
          </cell>
          <cell r="N2937">
            <v>41100</v>
          </cell>
          <cell r="O2937" t="str">
            <v>Parallel_Return_to_Edit_Mode</v>
          </cell>
          <cell r="P2937" t="str">
            <v>Wagner, Courtney</v>
          </cell>
          <cell r="R2937" t="str">
            <v>Carla Salazar</v>
          </cell>
          <cell r="S2937" t="str">
            <v>Ron Laing</v>
          </cell>
          <cell r="T2937" t="str">
            <v>Stephanie Graham</v>
          </cell>
          <cell r="U2937" t="str">
            <v>H - Horizon</v>
          </cell>
          <cell r="V2937" t="str">
            <v>Mining</v>
          </cell>
          <cell r="W2937" t="str">
            <v>45 Days net terms</v>
          </cell>
          <cell r="X2937">
            <v>369100</v>
          </cell>
          <cell r="Y2937">
            <v>56690</v>
          </cell>
          <cell r="Z2937">
            <v>219100</v>
          </cell>
        </row>
        <row r="2938">
          <cell r="A2938" t="str">
            <v>804093-1</v>
          </cell>
          <cell r="B2938">
            <v>804093</v>
          </cell>
          <cell r="C2938">
            <v>1</v>
          </cell>
          <cell r="D2938">
            <v>40433001</v>
          </cell>
          <cell r="E2938" t="str">
            <v>Pacer Corporation Ltd.</v>
          </cell>
          <cell r="F2938" t="str">
            <v>Piling Installation for EDP Foundation for OPP3</v>
          </cell>
          <cell r="G2938" t="str">
            <v>Construction</v>
          </cell>
          <cell r="H2938" t="str">
            <v>Mohammed, Bassam</v>
          </cell>
          <cell r="I2938">
            <v>40786</v>
          </cell>
          <cell r="J2938">
            <v>40786</v>
          </cell>
          <cell r="K2938">
            <v>41394</v>
          </cell>
          <cell r="L2938" t="str">
            <v>Complete</v>
          </cell>
          <cell r="M2938" t="str">
            <v>Executed</v>
          </cell>
          <cell r="N2938">
            <v>40806</v>
          </cell>
          <cell r="O2938" t="str">
            <v>Approve Contract</v>
          </cell>
          <cell r="P2938" t="str">
            <v>Commercial Operations Approver</v>
          </cell>
          <cell r="Q2938" t="str">
            <v>Mohammed, Bassam</v>
          </cell>
          <cell r="R2938" t="str">
            <v>Don Guglielmin</v>
          </cell>
          <cell r="S2938" t="str">
            <v>Ron Laing</v>
          </cell>
          <cell r="T2938" t="str">
            <v>Karen Almadi</v>
          </cell>
          <cell r="U2938" t="str">
            <v>H - Horizon</v>
          </cell>
          <cell r="V2938" t="str">
            <v>Major Projects</v>
          </cell>
          <cell r="W2938" t="str">
            <v>45 Days net terms</v>
          </cell>
          <cell r="X2938">
            <v>1710307</v>
          </cell>
          <cell r="Y2938">
            <v>566377</v>
          </cell>
          <cell r="Z2938">
            <v>80307</v>
          </cell>
        </row>
        <row r="2939">
          <cell r="A2939" t="str">
            <v>804093-2</v>
          </cell>
          <cell r="B2939">
            <v>804093</v>
          </cell>
          <cell r="C2939">
            <v>2</v>
          </cell>
          <cell r="D2939">
            <v>404330</v>
          </cell>
          <cell r="E2939" t="str">
            <v>Pacer Corporation Ltd.</v>
          </cell>
          <cell r="F2939" t="str">
            <v>CWP NT090-Piling Work for Shut Down Tie-in's NRU Line Tie-in's TP-015/016</v>
          </cell>
          <cell r="G2939" t="str">
            <v>Construction</v>
          </cell>
          <cell r="H2939" t="str">
            <v>Mohammed, Bassam</v>
          </cell>
          <cell r="I2939">
            <v>40812</v>
          </cell>
          <cell r="J2939">
            <v>40736</v>
          </cell>
          <cell r="K2939">
            <v>40785</v>
          </cell>
          <cell r="L2939" t="str">
            <v>Complete</v>
          </cell>
          <cell r="M2939" t="str">
            <v>Executed</v>
          </cell>
          <cell r="N2939">
            <v>42682</v>
          </cell>
          <cell r="O2939" t="str">
            <v>Execute Contract</v>
          </cell>
          <cell r="P2939" t="str">
            <v>Moon, Bryan</v>
          </cell>
          <cell r="Q2939" t="str">
            <v>Moon, Bryan</v>
          </cell>
          <cell r="R2939" t="str">
            <v>Don Guglielmin</v>
          </cell>
          <cell r="S2939" t="str">
            <v>Ron Laing</v>
          </cell>
          <cell r="T2939" t="str">
            <v>Brian Bate</v>
          </cell>
          <cell r="U2939" t="str">
            <v>H - Horizon</v>
          </cell>
          <cell r="V2939" t="str">
            <v>Major Projects</v>
          </cell>
          <cell r="W2939" t="str">
            <v>45 Days net terms</v>
          </cell>
          <cell r="X2939">
            <v>1136151.3</v>
          </cell>
          <cell r="Y2939">
            <v>566377</v>
          </cell>
          <cell r="Z2939">
            <v>-574155.69999999995</v>
          </cell>
        </row>
        <row r="2940">
          <cell r="A2940" t="str">
            <v>804095-1-1</v>
          </cell>
          <cell r="B2940" t="str">
            <v>804095-1</v>
          </cell>
          <cell r="C2940">
            <v>1</v>
          </cell>
          <cell r="E2940" t="str">
            <v>Ernst &amp; Young LLP</v>
          </cell>
          <cell r="F2940" t="str">
            <v>Warehouse Management</v>
          </cell>
          <cell r="G2940" t="str">
            <v>Schedules for Master Agreements</v>
          </cell>
          <cell r="H2940" t="str">
            <v>Ngoy, Mpinga</v>
          </cell>
          <cell r="I2940">
            <v>40766</v>
          </cell>
          <cell r="J2940">
            <v>40694</v>
          </cell>
          <cell r="L2940" t="str">
            <v>Complete</v>
          </cell>
          <cell r="M2940" t="str">
            <v>Executed</v>
          </cell>
          <cell r="N2940">
            <v>40798</v>
          </cell>
          <cell r="O2940" t="str">
            <v>Approve Contract</v>
          </cell>
          <cell r="P2940" t="str">
            <v>Commercial Operations Approver</v>
          </cell>
          <cell r="Q2940" t="str">
            <v>Catley, Mike</v>
          </cell>
          <cell r="R2940" t="str">
            <v>Carla Salazar</v>
          </cell>
          <cell r="S2940" t="str">
            <v>Ron Laing</v>
          </cell>
          <cell r="T2940" t="str">
            <v>Andrea SanVin</v>
          </cell>
          <cell r="U2940" t="str">
            <v>H - Horizon</v>
          </cell>
          <cell r="V2940" t="str">
            <v>Mining</v>
          </cell>
          <cell r="W2940" t="str">
            <v>45 Days net terms</v>
          </cell>
          <cell r="X2940">
            <v>508050</v>
          </cell>
          <cell r="Y2940">
            <v>627361</v>
          </cell>
          <cell r="Z2940">
            <v>378150</v>
          </cell>
        </row>
        <row r="2941">
          <cell r="A2941" t="str">
            <v>804107-2-2</v>
          </cell>
          <cell r="B2941" t="str">
            <v>804107-2</v>
          </cell>
          <cell r="C2941">
            <v>2</v>
          </cell>
          <cell r="E2941" t="str">
            <v>Ken Carson Consulting Ltd.</v>
          </cell>
          <cell r="F2941" t="str">
            <v>Ken Carson Schedule B - Supp2</v>
          </cell>
          <cell r="G2941" t="str">
            <v>Schedule Bs for Consultant Agreements</v>
          </cell>
          <cell r="H2941" t="str">
            <v>MacLean, Candice</v>
          </cell>
          <cell r="I2941">
            <v>41564</v>
          </cell>
          <cell r="J2941">
            <v>41334</v>
          </cell>
          <cell r="K2941">
            <v>41698</v>
          </cell>
          <cell r="L2941" t="str">
            <v>Complete</v>
          </cell>
          <cell r="M2941" t="str">
            <v>Executed</v>
          </cell>
          <cell r="N2941">
            <v>41582</v>
          </cell>
          <cell r="O2941" t="str">
            <v>Edit New Supplement</v>
          </cell>
          <cell r="P2941" t="str">
            <v>Templeton, Cody</v>
          </cell>
          <cell r="Q2941" t="str">
            <v>Templeton, Cody</v>
          </cell>
          <cell r="R2941" t="str">
            <v>Sudip Kumar</v>
          </cell>
          <cell r="S2941" t="str">
            <v>Sudip Kumar</v>
          </cell>
          <cell r="T2941" t="str">
            <v>Ronni Church</v>
          </cell>
          <cell r="U2941" t="str">
            <v>C - Conventional</v>
          </cell>
          <cell r="V2941" t="str">
            <v>All</v>
          </cell>
          <cell r="W2941" t="str">
            <v>45 Days net terms</v>
          </cell>
          <cell r="X2941">
            <v>243100</v>
          </cell>
          <cell r="Z2941">
            <v>22100</v>
          </cell>
        </row>
        <row r="2942">
          <cell r="A2942" t="str">
            <v>804116-1-3</v>
          </cell>
          <cell r="B2942" t="str">
            <v>804116-1</v>
          </cell>
          <cell r="C2942">
            <v>3</v>
          </cell>
          <cell r="E2942" t="str">
            <v>Techmation Electric &amp; Controls Ltd.</v>
          </cell>
          <cell r="F2942" t="str">
            <v>Techmation Schedules- Supplement</v>
          </cell>
          <cell r="G2942" t="str">
            <v>Schedules for Master Agreements</v>
          </cell>
          <cell r="H2942" t="str">
            <v>Kent, Darrel</v>
          </cell>
          <cell r="I2942">
            <v>41764</v>
          </cell>
          <cell r="J2942">
            <v>41791</v>
          </cell>
          <cell r="K2942">
            <v>42155</v>
          </cell>
          <cell r="L2942" t="str">
            <v>Complete</v>
          </cell>
          <cell r="M2942" t="str">
            <v>Executed</v>
          </cell>
          <cell r="N2942">
            <v>41788</v>
          </cell>
          <cell r="O2942" t="str">
            <v>Review Contract</v>
          </cell>
          <cell r="P2942" t="str">
            <v>Supply Management Reviewer</v>
          </cell>
          <cell r="Q2942" t="str">
            <v>Novinger, Kerry</v>
          </cell>
          <cell r="R2942" t="str">
            <v>Sudip Kumar</v>
          </cell>
          <cell r="S2942" t="str">
            <v>Ron Laing</v>
          </cell>
          <cell r="T2942" t="str">
            <v>Stephanie Graham</v>
          </cell>
          <cell r="U2942" t="str">
            <v>C - Conventional</v>
          </cell>
          <cell r="V2942" t="str">
            <v>All</v>
          </cell>
          <cell r="W2942" t="str">
            <v>45 Days net terms</v>
          </cell>
          <cell r="X2942">
            <v>7000000</v>
          </cell>
          <cell r="Y2942">
            <v>12023</v>
          </cell>
          <cell r="Z2942">
            <v>2200000</v>
          </cell>
        </row>
        <row r="2943">
          <cell r="A2943" t="str">
            <v>804116-7-1</v>
          </cell>
          <cell r="B2943" t="str">
            <v>804116-7</v>
          </cell>
          <cell r="C2943">
            <v>1</v>
          </cell>
          <cell r="E2943" t="str">
            <v>Techmation Electric &amp; Controls Ltd.</v>
          </cell>
          <cell r="F2943" t="str">
            <v>Kirby South ISF Addition - E&amp;I - CO #1</v>
          </cell>
          <cell r="G2943" t="str">
            <v>Schedules for Master Agreements</v>
          </cell>
          <cell r="H2943" t="str">
            <v>Charles, MoShesh</v>
          </cell>
          <cell r="I2943">
            <v>42304</v>
          </cell>
          <cell r="J2943">
            <v>42291</v>
          </cell>
          <cell r="K2943">
            <v>42321</v>
          </cell>
          <cell r="L2943" t="str">
            <v>Complete</v>
          </cell>
          <cell r="M2943" t="str">
            <v>Executed</v>
          </cell>
          <cell r="N2943">
            <v>42307</v>
          </cell>
          <cell r="O2943" t="str">
            <v>Approve Contract</v>
          </cell>
          <cell r="P2943" t="str">
            <v>Commercial Operations Approver</v>
          </cell>
          <cell r="Q2943" t="str">
            <v>Suriyanarayanan, Ramesh</v>
          </cell>
          <cell r="R2943" t="str">
            <v>Sudip Kumar</v>
          </cell>
          <cell r="S2943" t="str">
            <v>Sudip Kumar</v>
          </cell>
          <cell r="T2943" t="str">
            <v>Stephanie Graham</v>
          </cell>
          <cell r="U2943" t="str">
            <v>C - Conventional</v>
          </cell>
          <cell r="V2943" t="str">
            <v>Kirby</v>
          </cell>
          <cell r="W2943" t="str">
            <v>45 Days net terms</v>
          </cell>
          <cell r="X2943">
            <v>203377.97</v>
          </cell>
          <cell r="Y2943">
            <v>12023</v>
          </cell>
          <cell r="Z2943">
            <v>84159</v>
          </cell>
        </row>
        <row r="2944">
          <cell r="A2944" t="str">
            <v>804118-1-1</v>
          </cell>
          <cell r="B2944" t="str">
            <v>804118-1</v>
          </cell>
          <cell r="C2944">
            <v>1</v>
          </cell>
          <cell r="E2944" t="str">
            <v>Bullet Proof Systems Inc.</v>
          </cell>
          <cell r="F2944" t="str">
            <v>Mark Mercer Sup 1</v>
          </cell>
          <cell r="G2944" t="str">
            <v>Schedules for Master Agreements</v>
          </cell>
          <cell r="H2944" t="str">
            <v>MacLean, Candice</v>
          </cell>
          <cell r="I2944">
            <v>41079</v>
          </cell>
          <cell r="J2944">
            <v>41091</v>
          </cell>
          <cell r="K2944">
            <v>41456</v>
          </cell>
          <cell r="L2944" t="str">
            <v>Complete</v>
          </cell>
          <cell r="M2944" t="str">
            <v>Executed</v>
          </cell>
          <cell r="N2944">
            <v>41095</v>
          </cell>
          <cell r="O2944" t="str">
            <v>Edit New Supplement</v>
          </cell>
          <cell r="P2944" t="str">
            <v>MacLean, Candice</v>
          </cell>
          <cell r="Q2944" t="str">
            <v>MacLean, Candice</v>
          </cell>
          <cell r="R2944" t="str">
            <v>Rick Sutton</v>
          </cell>
          <cell r="S2944" t="str">
            <v>Ron Laing</v>
          </cell>
          <cell r="T2944" t="str">
            <v>Andrea SanVin</v>
          </cell>
          <cell r="U2944" t="str">
            <v>C - Conventional</v>
          </cell>
          <cell r="V2944" t="str">
            <v>All</v>
          </cell>
          <cell r="W2944" t="str">
            <v>45 Days net terms</v>
          </cell>
          <cell r="X2944">
            <v>214500</v>
          </cell>
          <cell r="Z2944">
            <v>13000</v>
          </cell>
        </row>
        <row r="2945">
          <cell r="A2945" t="str">
            <v>804118-1-2</v>
          </cell>
          <cell r="B2945" t="str">
            <v>804118-1</v>
          </cell>
          <cell r="C2945">
            <v>2</v>
          </cell>
          <cell r="E2945" t="str">
            <v>Bullet Proof Systems Inc.</v>
          </cell>
          <cell r="F2945" t="str">
            <v>Mark Mercer Sup 2</v>
          </cell>
          <cell r="G2945" t="str">
            <v>Schedules for Master Agreements</v>
          </cell>
          <cell r="H2945" t="str">
            <v>MacLean, Candice</v>
          </cell>
          <cell r="I2945">
            <v>41463</v>
          </cell>
          <cell r="J2945">
            <v>41453</v>
          </cell>
          <cell r="K2945">
            <v>41818</v>
          </cell>
          <cell r="L2945" t="str">
            <v>Complete</v>
          </cell>
          <cell r="M2945" t="str">
            <v>Executed</v>
          </cell>
          <cell r="N2945">
            <v>41466</v>
          </cell>
          <cell r="O2945" t="str">
            <v>Parallel_Return_to_Edit_Mode</v>
          </cell>
          <cell r="P2945" t="str">
            <v>MacLean, Candice</v>
          </cell>
          <cell r="R2945" t="str">
            <v>Julie Easthope</v>
          </cell>
          <cell r="S2945" t="str">
            <v>Kara Slemko</v>
          </cell>
          <cell r="T2945" t="str">
            <v>Ronni Church</v>
          </cell>
          <cell r="U2945" t="str">
            <v>C - Conventional</v>
          </cell>
          <cell r="V2945" t="str">
            <v>All</v>
          </cell>
          <cell r="W2945" t="str">
            <v>45 Days net terms</v>
          </cell>
          <cell r="X2945">
            <v>223600</v>
          </cell>
          <cell r="Z2945">
            <v>9100</v>
          </cell>
        </row>
        <row r="2946">
          <cell r="A2946" t="str">
            <v>804124-1-1</v>
          </cell>
          <cell r="B2946" t="str">
            <v>804124-1</v>
          </cell>
          <cell r="C2946">
            <v>1</v>
          </cell>
          <cell r="E2946" t="str">
            <v>954844 Alberta Ltd.</v>
          </cell>
          <cell r="F2946" t="str">
            <v>Garry Klaudt Schedule A</v>
          </cell>
          <cell r="G2946" t="str">
            <v>Schedule As for Consultant Agreements</v>
          </cell>
          <cell r="H2946" t="str">
            <v>Gerber, Laura</v>
          </cell>
          <cell r="I2946">
            <v>41955</v>
          </cell>
          <cell r="J2946">
            <v>41849</v>
          </cell>
          <cell r="K2946">
            <v>42213</v>
          </cell>
          <cell r="L2946" t="str">
            <v>Complete</v>
          </cell>
          <cell r="M2946" t="str">
            <v>Executed</v>
          </cell>
          <cell r="N2946">
            <v>41977</v>
          </cell>
          <cell r="O2946" t="str">
            <v>Edit New Supplement</v>
          </cell>
          <cell r="P2946" t="str">
            <v>Gerber, Laura</v>
          </cell>
          <cell r="Q2946" t="str">
            <v>Gerber, Laura</v>
          </cell>
          <cell r="R2946" t="str">
            <v>Julie Easthope</v>
          </cell>
          <cell r="S2946" t="str">
            <v>Kara Slemko</v>
          </cell>
          <cell r="T2946" t="str">
            <v>Stephanie Graham</v>
          </cell>
          <cell r="U2946" t="str">
            <v>C - Conventional</v>
          </cell>
          <cell r="V2946" t="str">
            <v>All</v>
          </cell>
          <cell r="W2946" t="str">
            <v>10 Days net terms</v>
          </cell>
          <cell r="X2946">
            <v>312000</v>
          </cell>
          <cell r="Y2946">
            <v>820307</v>
          </cell>
          <cell r="Z2946">
            <v>312000</v>
          </cell>
        </row>
        <row r="2947">
          <cell r="A2947" t="str">
            <v>804124-2-1</v>
          </cell>
          <cell r="B2947" t="str">
            <v>804124-2</v>
          </cell>
          <cell r="C2947">
            <v>1</v>
          </cell>
          <cell r="E2947" t="str">
            <v>954844 Alberta Ltd.</v>
          </cell>
          <cell r="F2947" t="str">
            <v>Garry Klaudt Schedule B - Supplement 1</v>
          </cell>
          <cell r="G2947" t="str">
            <v>Schedule Bs for Consultant Agreements</v>
          </cell>
          <cell r="H2947" t="str">
            <v>Su, Pan</v>
          </cell>
          <cell r="I2947">
            <v>41586</v>
          </cell>
          <cell r="J2947">
            <v>41582</v>
          </cell>
          <cell r="K2947">
            <v>41946</v>
          </cell>
          <cell r="L2947" t="str">
            <v>Complete</v>
          </cell>
          <cell r="M2947" t="str">
            <v>Executed</v>
          </cell>
          <cell r="N2947">
            <v>41677</v>
          </cell>
          <cell r="O2947" t="str">
            <v>Parallel_Return_to_Edit_Mode</v>
          </cell>
          <cell r="P2947" t="str">
            <v>Su, Pan</v>
          </cell>
          <cell r="R2947" t="str">
            <v>Julie Easthope</v>
          </cell>
          <cell r="S2947" t="str">
            <v>Kara Slemko</v>
          </cell>
          <cell r="T2947" t="str">
            <v>Stephanie Graham</v>
          </cell>
          <cell r="U2947" t="str">
            <v>C - Conventional</v>
          </cell>
          <cell r="V2947" t="str">
            <v>All</v>
          </cell>
          <cell r="W2947" t="str">
            <v>10 Days net terms</v>
          </cell>
          <cell r="X2947">
            <v>559000</v>
          </cell>
          <cell r="Y2947">
            <v>820307</v>
          </cell>
          <cell r="Z2947">
            <v>299000</v>
          </cell>
        </row>
        <row r="2948">
          <cell r="A2948" t="str">
            <v>804131-1</v>
          </cell>
          <cell r="B2948">
            <v>804131</v>
          </cell>
          <cell r="C2948">
            <v>1</v>
          </cell>
          <cell r="D2948">
            <v>40437901</v>
          </cell>
          <cell r="E2948" t="str">
            <v>Waiward Steel LP</v>
          </cell>
          <cell r="F2948" t="str">
            <v>Additional funds and labour rates</v>
          </cell>
          <cell r="G2948" t="str">
            <v>Construction Minor</v>
          </cell>
          <cell r="H2948" t="str">
            <v>Korchagin, Sergey</v>
          </cell>
          <cell r="I2948">
            <v>40815</v>
          </cell>
          <cell r="J2948">
            <v>40695</v>
          </cell>
          <cell r="L2948" t="str">
            <v>Active</v>
          </cell>
          <cell r="M2948" t="str">
            <v>Executed</v>
          </cell>
          <cell r="N2948">
            <v>40953</v>
          </cell>
          <cell r="O2948" t="str">
            <v>Execute Contract</v>
          </cell>
          <cell r="P2948" t="str">
            <v>Korchagin, Sergey</v>
          </cell>
          <cell r="Q2948" t="str">
            <v>Korchagin, Sergey</v>
          </cell>
          <cell r="R2948" t="str">
            <v>Ari Bronkhorst</v>
          </cell>
          <cell r="S2948" t="str">
            <v>Ron Laing</v>
          </cell>
          <cell r="T2948" t="str">
            <v>Stephanie Graham</v>
          </cell>
          <cell r="U2948" t="str">
            <v>H - Horizon</v>
          </cell>
          <cell r="V2948" t="str">
            <v>Major Projects</v>
          </cell>
          <cell r="W2948" t="str">
            <v>30 Days net terms</v>
          </cell>
          <cell r="X2948">
            <v>968300</v>
          </cell>
          <cell r="Y2948">
            <v>756599</v>
          </cell>
          <cell r="Z2948">
            <v>343300</v>
          </cell>
        </row>
        <row r="2949">
          <cell r="A2949" t="str">
            <v>804145-3</v>
          </cell>
          <cell r="B2949">
            <v>804145</v>
          </cell>
          <cell r="C2949">
            <v>3</v>
          </cell>
          <cell r="D2949">
            <v>403697</v>
          </cell>
          <cell r="E2949" t="str">
            <v>Fort McMurray Valve &amp; Fitting Ltd.</v>
          </cell>
          <cell r="F2949" t="str">
            <v>Ft. McMurray Valve &amp; Fitting - Instrument Fittings</v>
          </cell>
          <cell r="G2949" t="str">
            <v>Purchase Order</v>
          </cell>
          <cell r="H2949" t="str">
            <v>Panya, Yowchong</v>
          </cell>
          <cell r="I2949">
            <v>41362</v>
          </cell>
          <cell r="J2949">
            <v>41365</v>
          </cell>
          <cell r="K2949">
            <v>41730</v>
          </cell>
          <cell r="L2949" t="str">
            <v>Active</v>
          </cell>
          <cell r="M2949" t="str">
            <v>Executed</v>
          </cell>
          <cell r="N2949">
            <v>41396</v>
          </cell>
          <cell r="O2949" t="str">
            <v>Approve Contract</v>
          </cell>
          <cell r="P2949" t="str">
            <v>Business Area Approver</v>
          </cell>
          <cell r="Q2949" t="str">
            <v>King, Brian</v>
          </cell>
          <cell r="R2949" t="str">
            <v>Carla Salazar</v>
          </cell>
          <cell r="S2949" t="str">
            <v>Ron Laing</v>
          </cell>
          <cell r="T2949" t="str">
            <v>Eric Stearns</v>
          </cell>
          <cell r="U2949" t="str">
            <v>H - Horizon</v>
          </cell>
          <cell r="V2949" t="str">
            <v>Facilities &amp; Servic - Facilities &amp; Servics</v>
          </cell>
          <cell r="W2949" t="str">
            <v>30 Days net, 15 days, 2%</v>
          </cell>
          <cell r="X2949">
            <v>318848.96999999997</v>
          </cell>
          <cell r="Y2949">
            <v>81727</v>
          </cell>
          <cell r="Z2949">
            <v>318848.96999999997</v>
          </cell>
        </row>
        <row r="2950">
          <cell r="A2950" t="str">
            <v>804190-2-1</v>
          </cell>
          <cell r="B2950" t="str">
            <v>804190-2</v>
          </cell>
          <cell r="C2950">
            <v>1</v>
          </cell>
          <cell r="E2950" t="str">
            <v>K Mac Electrical Services Ltd.</v>
          </cell>
          <cell r="F2950" t="str">
            <v>Kevin McWilliam - Kirby North</v>
          </cell>
          <cell r="G2950" t="str">
            <v>Schedule Bs for Consultant Agreements</v>
          </cell>
          <cell r="H2950" t="str">
            <v>Soriano, Loreta</v>
          </cell>
          <cell r="I2950">
            <v>41647</v>
          </cell>
          <cell r="J2950">
            <v>41616</v>
          </cell>
          <cell r="K2950">
            <v>42613</v>
          </cell>
          <cell r="L2950" t="str">
            <v>Complete</v>
          </cell>
          <cell r="M2950" t="str">
            <v>Executed</v>
          </cell>
          <cell r="N2950">
            <v>41670</v>
          </cell>
          <cell r="O2950" t="str">
            <v>Approve Contract</v>
          </cell>
          <cell r="P2950" t="str">
            <v>Business Area Approver</v>
          </cell>
          <cell r="R2950" t="str">
            <v>Ronni Church</v>
          </cell>
          <cell r="S2950" t="str">
            <v>Ron Laing</v>
          </cell>
          <cell r="T2950" t="str">
            <v>Ronni Church</v>
          </cell>
          <cell r="U2950" t="str">
            <v>C - Conventional</v>
          </cell>
          <cell r="V2950" t="str">
            <v>Kirby</v>
          </cell>
          <cell r="W2950" t="str">
            <v>10 Days net terms</v>
          </cell>
          <cell r="X2950">
            <v>954800</v>
          </cell>
          <cell r="Z2950">
            <v>668800</v>
          </cell>
        </row>
        <row r="2951">
          <cell r="A2951" t="str">
            <v>804190-2-2</v>
          </cell>
          <cell r="B2951" t="str">
            <v>804190-2</v>
          </cell>
          <cell r="C2951">
            <v>2</v>
          </cell>
          <cell r="D2951">
            <v>406914</v>
          </cell>
          <cell r="E2951" t="str">
            <v>K Mac Electrical Services Ltd.</v>
          </cell>
          <cell r="F2951" t="str">
            <v>Kevin McWilliam QA Specialist - Horizon Froth</v>
          </cell>
          <cell r="G2951" t="str">
            <v>Schedule Bs for Consultant Agreements</v>
          </cell>
          <cell r="H2951" t="str">
            <v>Soriano, Loreta</v>
          </cell>
          <cell r="I2951">
            <v>42062</v>
          </cell>
          <cell r="J2951">
            <v>41616</v>
          </cell>
          <cell r="K2951">
            <v>42551</v>
          </cell>
          <cell r="L2951" t="str">
            <v>Complete</v>
          </cell>
          <cell r="M2951" t="str">
            <v>Executed</v>
          </cell>
          <cell r="N2951">
            <v>42075</v>
          </cell>
          <cell r="O2951" t="str">
            <v>Edit New Supplement</v>
          </cell>
          <cell r="P2951" t="str">
            <v>Templeton, Cody</v>
          </cell>
          <cell r="Q2951" t="str">
            <v>Templeton, Cody</v>
          </cell>
          <cell r="R2951" t="str">
            <v>Sudip Kumar</v>
          </cell>
          <cell r="S2951" t="str">
            <v>Ron Laing</v>
          </cell>
          <cell r="T2951" t="str">
            <v>Brian Bate</v>
          </cell>
          <cell r="U2951" t="str">
            <v>H - Horizon</v>
          </cell>
          <cell r="V2951" t="str">
            <v>Major Projects</v>
          </cell>
          <cell r="W2951" t="str">
            <v>10 Days net terms</v>
          </cell>
          <cell r="X2951">
            <v>405768</v>
          </cell>
          <cell r="Z2951">
            <v>-549032</v>
          </cell>
        </row>
        <row r="2952">
          <cell r="A2952" t="str">
            <v>804198-2-1</v>
          </cell>
          <cell r="B2952" t="str">
            <v>804198-2</v>
          </cell>
          <cell r="C2952">
            <v>1</v>
          </cell>
          <cell r="E2952" t="str">
            <v>MR Welding Ltd.</v>
          </cell>
          <cell r="F2952" t="str">
            <v>Michael Rak Schedule B - SUP 1</v>
          </cell>
          <cell r="G2952" t="str">
            <v>Schedule Bs for Consultant Agreements</v>
          </cell>
          <cell r="H2952" t="str">
            <v>MacLean, Candice</v>
          </cell>
          <cell r="I2952">
            <v>40980</v>
          </cell>
          <cell r="J2952">
            <v>40969</v>
          </cell>
          <cell r="K2952">
            <v>41334</v>
          </cell>
          <cell r="L2952" t="str">
            <v>Complete</v>
          </cell>
          <cell r="M2952" t="str">
            <v>Executed</v>
          </cell>
          <cell r="N2952">
            <v>40987</v>
          </cell>
          <cell r="O2952" t="str">
            <v>Execute Contract</v>
          </cell>
          <cell r="P2952" t="str">
            <v>Ross, Kevin</v>
          </cell>
          <cell r="Q2952" t="str">
            <v>Ross, Kevin</v>
          </cell>
          <cell r="R2952" t="str">
            <v>Rick Sutton</v>
          </cell>
          <cell r="S2952" t="str">
            <v>Ron Laing</v>
          </cell>
          <cell r="T2952" t="str">
            <v>Andrea SanVin</v>
          </cell>
          <cell r="U2952" t="str">
            <v>C - Conventional</v>
          </cell>
          <cell r="V2952" t="str">
            <v>Kirby</v>
          </cell>
          <cell r="W2952" t="str">
            <v>10 Days net terms</v>
          </cell>
          <cell r="X2952">
            <v>338000</v>
          </cell>
          <cell r="Z2952">
            <v>52000</v>
          </cell>
        </row>
        <row r="2953">
          <cell r="A2953" t="str">
            <v>804198-2-2</v>
          </cell>
          <cell r="B2953" t="str">
            <v>804198-2</v>
          </cell>
          <cell r="C2953">
            <v>2</v>
          </cell>
          <cell r="E2953" t="str">
            <v>MR Welding Ltd.</v>
          </cell>
          <cell r="F2953" t="str">
            <v>Michael Rak - Kirby North</v>
          </cell>
          <cell r="G2953" t="str">
            <v>Schedule Bs for Consultant Agreements</v>
          </cell>
          <cell r="H2953" t="str">
            <v>Soriano, Loreta</v>
          </cell>
          <cell r="I2953">
            <v>41647</v>
          </cell>
          <cell r="J2953">
            <v>41685</v>
          </cell>
          <cell r="K2953">
            <v>42247</v>
          </cell>
          <cell r="L2953" t="str">
            <v>Complete</v>
          </cell>
          <cell r="M2953" t="str">
            <v>Executed</v>
          </cell>
          <cell r="N2953">
            <v>41670</v>
          </cell>
          <cell r="O2953" t="str">
            <v>Edit New Supplement</v>
          </cell>
          <cell r="P2953" t="str">
            <v>Templeton, Cody</v>
          </cell>
          <cell r="Q2953" t="str">
            <v>Templeton, Cody</v>
          </cell>
          <cell r="R2953" t="str">
            <v>Sudip Kumar</v>
          </cell>
          <cell r="S2953" t="str">
            <v>Ron Laing</v>
          </cell>
          <cell r="T2953" t="str">
            <v>Ronni Church</v>
          </cell>
          <cell r="U2953" t="str">
            <v>C - Conventional</v>
          </cell>
          <cell r="V2953" t="str">
            <v>Kirby</v>
          </cell>
          <cell r="W2953" t="str">
            <v>10 Days net terms</v>
          </cell>
          <cell r="X2953">
            <v>797800</v>
          </cell>
          <cell r="Z2953">
            <v>459800</v>
          </cell>
        </row>
        <row r="2954">
          <cell r="A2954" t="str">
            <v>804230-1</v>
          </cell>
          <cell r="B2954">
            <v>804230</v>
          </cell>
          <cell r="C2954">
            <v>1</v>
          </cell>
          <cell r="E2954" t="str">
            <v>exida Canada Ltd</v>
          </cell>
          <cell r="F2954" t="str">
            <v>Layers of Protection Analysis - 0094300-0022</v>
          </cell>
          <cell r="G2954" t="str">
            <v>Short Form Consulting Agreement</v>
          </cell>
          <cell r="H2954" t="str">
            <v>Tajiri, Dorothy</v>
          </cell>
          <cell r="I2954">
            <v>41087</v>
          </cell>
          <cell r="J2954">
            <v>40490</v>
          </cell>
          <cell r="K2954">
            <v>40724</v>
          </cell>
          <cell r="L2954" t="str">
            <v>Complete</v>
          </cell>
          <cell r="M2954" t="str">
            <v>Executed</v>
          </cell>
          <cell r="N2954">
            <v>41088</v>
          </cell>
          <cell r="O2954" t="str">
            <v>Parallel_Return_to_Edit_Mode</v>
          </cell>
          <cell r="P2954" t="str">
            <v>Tajiri, Dorothy</v>
          </cell>
          <cell r="R2954" t="str">
            <v>Ronni Church</v>
          </cell>
          <cell r="S2954" t="str">
            <v>Ron Laing</v>
          </cell>
          <cell r="T2954" t="str">
            <v>Ronni Church</v>
          </cell>
          <cell r="U2954" t="str">
            <v>C - Conventional</v>
          </cell>
          <cell r="V2954" t="str">
            <v>Kirby</v>
          </cell>
          <cell r="W2954" t="str">
            <v>30 Days net terms</v>
          </cell>
          <cell r="X2954">
            <v>45591</v>
          </cell>
          <cell r="Y2954">
            <v>138016</v>
          </cell>
          <cell r="Z2954">
            <v>10406</v>
          </cell>
        </row>
        <row r="2955">
          <cell r="A2955" t="str">
            <v>804244-1</v>
          </cell>
          <cell r="B2955">
            <v>804244</v>
          </cell>
          <cell r="C2955">
            <v>1</v>
          </cell>
          <cell r="E2955" t="str">
            <v>TF Warren Group Inc</v>
          </cell>
          <cell r="F2955" t="str">
            <v>Field Erected Tanks - 0009100-0016C</v>
          </cell>
          <cell r="G2955" t="str">
            <v>Engineering, Procurement &amp; Construction Agreement</v>
          </cell>
          <cell r="H2955" t="str">
            <v>Tajiri, Dorothy</v>
          </cell>
          <cell r="I2955">
            <v>40751</v>
          </cell>
          <cell r="J2955">
            <v>40550</v>
          </cell>
          <cell r="K2955">
            <v>41394</v>
          </cell>
          <cell r="L2955" t="str">
            <v>Complete</v>
          </cell>
          <cell r="M2955" t="str">
            <v>Executed</v>
          </cell>
          <cell r="N2955">
            <v>40962</v>
          </cell>
          <cell r="O2955" t="str">
            <v>Approve Contract</v>
          </cell>
          <cell r="P2955" t="str">
            <v>Commercial Operations Approver</v>
          </cell>
          <cell r="Q2955" t="str">
            <v>Church, Ronni</v>
          </cell>
          <cell r="R2955" t="str">
            <v>Ronni Church</v>
          </cell>
          <cell r="S2955" t="str">
            <v>Ron Laing</v>
          </cell>
          <cell r="T2955" t="str">
            <v>Ronni Church</v>
          </cell>
          <cell r="U2955" t="str">
            <v>C - Conventional</v>
          </cell>
          <cell r="V2955" t="str">
            <v>Kirby</v>
          </cell>
          <cell r="W2955" t="str">
            <v>45 Days net terms</v>
          </cell>
          <cell r="X2955">
            <v>13701201</v>
          </cell>
          <cell r="Z2955">
            <v>3800000</v>
          </cell>
        </row>
        <row r="2956">
          <cell r="A2956" t="str">
            <v>804244-2</v>
          </cell>
          <cell r="B2956">
            <v>804244</v>
          </cell>
          <cell r="C2956">
            <v>2</v>
          </cell>
          <cell r="E2956" t="str">
            <v>TF Warren Group Inc</v>
          </cell>
          <cell r="F2956" t="str">
            <v>Field Erected Tanks - 0009100-0016C</v>
          </cell>
          <cell r="G2956" t="str">
            <v>Engineering, Procurement &amp; Construction Agreement</v>
          </cell>
          <cell r="H2956" t="str">
            <v>Tajiri, Dorothy</v>
          </cell>
          <cell r="I2956">
            <v>40962</v>
          </cell>
          <cell r="J2956">
            <v>40550</v>
          </cell>
          <cell r="K2956">
            <v>41394</v>
          </cell>
          <cell r="L2956" t="str">
            <v>Complete</v>
          </cell>
          <cell r="M2956" t="str">
            <v>Executed</v>
          </cell>
          <cell r="N2956">
            <v>40977</v>
          </cell>
          <cell r="O2956" t="str">
            <v>Execute Contract</v>
          </cell>
          <cell r="P2956" t="str">
            <v>Tajiri, Dorothy</v>
          </cell>
          <cell r="Q2956" t="str">
            <v>Tajiri, Dorothy</v>
          </cell>
          <cell r="R2956" t="str">
            <v>Ronni Church</v>
          </cell>
          <cell r="S2956" t="str">
            <v>Ron Laing</v>
          </cell>
          <cell r="T2956" t="str">
            <v>Ronni Church</v>
          </cell>
          <cell r="U2956" t="str">
            <v>C - Conventional</v>
          </cell>
          <cell r="V2956" t="str">
            <v>Kirby</v>
          </cell>
          <cell r="W2956" t="str">
            <v>45 Days net terms</v>
          </cell>
          <cell r="X2956">
            <v>14022772</v>
          </cell>
          <cell r="Z2956">
            <v>321571</v>
          </cell>
        </row>
        <row r="2957">
          <cell r="A2957" t="str">
            <v>804265-1-1</v>
          </cell>
          <cell r="B2957" t="str">
            <v>804265-1</v>
          </cell>
          <cell r="C2957">
            <v>1</v>
          </cell>
          <cell r="D2957">
            <v>40441101</v>
          </cell>
          <cell r="E2957" t="str">
            <v>DCM Integrated Solutions Inc.</v>
          </cell>
          <cell r="F2957" t="str">
            <v>MDP Permanent Pump Drainage System - Piping &amp; Mechanical Works</v>
          </cell>
          <cell r="G2957" t="str">
            <v>Schedules for Master Agreements</v>
          </cell>
          <cell r="H2957" t="str">
            <v>Mohammed, Bassam</v>
          </cell>
          <cell r="I2957">
            <v>40773</v>
          </cell>
          <cell r="J2957">
            <v>40731</v>
          </cell>
          <cell r="K2957">
            <v>40786</v>
          </cell>
          <cell r="L2957" t="str">
            <v>Complete</v>
          </cell>
          <cell r="M2957" t="str">
            <v>Executed</v>
          </cell>
          <cell r="N2957">
            <v>40787</v>
          </cell>
          <cell r="O2957" t="str">
            <v>Execute Contract</v>
          </cell>
          <cell r="P2957" t="str">
            <v>Shakir, Aqeel</v>
          </cell>
          <cell r="Q2957" t="str">
            <v>Shakir, Aqeel</v>
          </cell>
          <cell r="R2957" t="str">
            <v>Don Guglielmin</v>
          </cell>
          <cell r="S2957" t="str">
            <v>Ron Laing</v>
          </cell>
          <cell r="T2957" t="str">
            <v>Karen Almadi</v>
          </cell>
          <cell r="U2957" t="str">
            <v>H - Horizon</v>
          </cell>
          <cell r="V2957" t="str">
            <v>Major Projects</v>
          </cell>
          <cell r="W2957" t="str">
            <v>45 Days net terms</v>
          </cell>
          <cell r="X2957">
            <v>870576</v>
          </cell>
          <cell r="Y2957">
            <v>140770</v>
          </cell>
          <cell r="Z2957">
            <v>537488</v>
          </cell>
        </row>
        <row r="2958">
          <cell r="A2958" t="str">
            <v>804265-1-2</v>
          </cell>
          <cell r="B2958" t="str">
            <v>804265-1</v>
          </cell>
          <cell r="C2958">
            <v>2</v>
          </cell>
          <cell r="D2958">
            <v>40441102</v>
          </cell>
          <cell r="E2958" t="str">
            <v>DCM Integrated Solutions Inc.</v>
          </cell>
          <cell r="F2958" t="str">
            <v>Purchase of materials for MDP</v>
          </cell>
          <cell r="G2958" t="str">
            <v>Schedules for Master Agreements</v>
          </cell>
          <cell r="H2958" t="str">
            <v>Mohammed, Bassam</v>
          </cell>
          <cell r="I2958">
            <v>40823</v>
          </cell>
          <cell r="J2958">
            <v>40731</v>
          </cell>
          <cell r="K2958">
            <v>40847</v>
          </cell>
          <cell r="L2958" t="str">
            <v>Complete</v>
          </cell>
          <cell r="M2958" t="str">
            <v>Executed</v>
          </cell>
          <cell r="N2958">
            <v>40829</v>
          </cell>
          <cell r="O2958" t="str">
            <v>Approve Contract</v>
          </cell>
          <cell r="P2958" t="str">
            <v>Commercial Operations Approver</v>
          </cell>
          <cell r="Q2958" t="str">
            <v>Silva, Ismael</v>
          </cell>
          <cell r="R2958" t="str">
            <v>Don Guglielmin</v>
          </cell>
          <cell r="S2958" t="str">
            <v>Ron Laing</v>
          </cell>
          <cell r="T2958" t="str">
            <v>Karen Almadi</v>
          </cell>
          <cell r="U2958" t="str">
            <v>H - Horizon</v>
          </cell>
          <cell r="V2958" t="str">
            <v>Major Projects</v>
          </cell>
          <cell r="W2958" t="str">
            <v>45 Days net terms</v>
          </cell>
          <cell r="X2958">
            <v>925860.16</v>
          </cell>
          <cell r="Y2958">
            <v>140770</v>
          </cell>
          <cell r="Z2958">
            <v>55284.160000000003</v>
          </cell>
        </row>
        <row r="2959">
          <cell r="A2959" t="str">
            <v>804265-1-3</v>
          </cell>
          <cell r="B2959" t="str">
            <v>804265-1</v>
          </cell>
          <cell r="C2959">
            <v>3</v>
          </cell>
          <cell r="D2959">
            <v>40441103</v>
          </cell>
          <cell r="E2959" t="str">
            <v>DCM Integrated Solutions Inc.</v>
          </cell>
          <cell r="F2959" t="str">
            <v>CO#3 Addional Work for MDP-OPP3</v>
          </cell>
          <cell r="G2959" t="str">
            <v>Schedules for Master Agreements</v>
          </cell>
          <cell r="H2959" t="str">
            <v>Mohammed, Bassam</v>
          </cell>
          <cell r="I2959">
            <v>40835</v>
          </cell>
          <cell r="J2959">
            <v>40835</v>
          </cell>
          <cell r="K2959">
            <v>40862</v>
          </cell>
          <cell r="L2959" t="str">
            <v>Complete</v>
          </cell>
          <cell r="M2959" t="str">
            <v>Executed</v>
          </cell>
          <cell r="N2959">
            <v>40836</v>
          </cell>
          <cell r="O2959" t="str">
            <v>Edit New Supplement</v>
          </cell>
          <cell r="P2959" t="str">
            <v>Mohammed, Bassam</v>
          </cell>
          <cell r="Q2959" t="str">
            <v>Mohammed, Bassam</v>
          </cell>
          <cell r="R2959" t="str">
            <v>Don Guglielmin</v>
          </cell>
          <cell r="S2959" t="str">
            <v>Ron Laing</v>
          </cell>
          <cell r="T2959" t="str">
            <v>Karen Almadi</v>
          </cell>
          <cell r="U2959" t="str">
            <v>H - Horizon</v>
          </cell>
          <cell r="V2959" t="str">
            <v>Major Projects</v>
          </cell>
          <cell r="W2959" t="str">
            <v>45 Days net terms</v>
          </cell>
          <cell r="X2959">
            <v>945860.16</v>
          </cell>
          <cell r="Y2959">
            <v>140770</v>
          </cell>
          <cell r="Z2959">
            <v>20000</v>
          </cell>
        </row>
        <row r="2960">
          <cell r="A2960" t="str">
            <v>804265-1-4</v>
          </cell>
          <cell r="B2960" t="str">
            <v>804265-1</v>
          </cell>
          <cell r="C2960">
            <v>4</v>
          </cell>
          <cell r="D2960">
            <v>40441104</v>
          </cell>
          <cell r="E2960" t="str">
            <v>DCM Integrated Solutions Inc.</v>
          </cell>
          <cell r="F2960" t="str">
            <v>CO#4 Addional Work for OPP3</v>
          </cell>
          <cell r="G2960" t="str">
            <v>Schedules for Master Agreements</v>
          </cell>
          <cell r="H2960" t="str">
            <v>Mohammed, Bassam</v>
          </cell>
          <cell r="I2960">
            <v>40854</v>
          </cell>
          <cell r="J2960">
            <v>40854</v>
          </cell>
          <cell r="K2960">
            <v>40892</v>
          </cell>
          <cell r="L2960" t="str">
            <v>Complete</v>
          </cell>
          <cell r="M2960" t="str">
            <v>Executed</v>
          </cell>
          <cell r="N2960">
            <v>40856</v>
          </cell>
          <cell r="O2960" t="str">
            <v>Approve Contract</v>
          </cell>
          <cell r="P2960" t="str">
            <v>Business Area Approver</v>
          </cell>
          <cell r="Q2960" t="str">
            <v>Gillespie, Ron</v>
          </cell>
          <cell r="R2960" t="str">
            <v>Don Guglielmin</v>
          </cell>
          <cell r="S2960" t="str">
            <v>Ron Laing</v>
          </cell>
          <cell r="T2960" t="str">
            <v>Karen Almadi</v>
          </cell>
          <cell r="U2960" t="str">
            <v>H - Horizon</v>
          </cell>
          <cell r="V2960" t="str">
            <v>Major Projects</v>
          </cell>
          <cell r="W2960" t="str">
            <v>45 Days net terms</v>
          </cell>
          <cell r="X2960">
            <v>1035860</v>
          </cell>
          <cell r="Y2960">
            <v>140770</v>
          </cell>
          <cell r="Z2960">
            <v>89999.84</v>
          </cell>
        </row>
        <row r="2961">
          <cell r="A2961" t="str">
            <v>804265-1-5</v>
          </cell>
          <cell r="B2961" t="str">
            <v>804265-1</v>
          </cell>
          <cell r="C2961">
            <v>5</v>
          </cell>
          <cell r="D2961">
            <v>40441105</v>
          </cell>
          <cell r="E2961" t="str">
            <v>DCM Integrated Solutions Inc.</v>
          </cell>
          <cell r="F2961" t="str">
            <v>CO#5 Addional Mech-Ele Work for OPP3</v>
          </cell>
          <cell r="G2961" t="str">
            <v>Schedules for Master Agreements</v>
          </cell>
          <cell r="H2961" t="str">
            <v>Mohammed, Bassam</v>
          </cell>
          <cell r="I2961">
            <v>40892</v>
          </cell>
          <cell r="J2961">
            <v>40854</v>
          </cell>
          <cell r="K2961">
            <v>40899</v>
          </cell>
          <cell r="L2961" t="str">
            <v>Complete</v>
          </cell>
          <cell r="M2961" t="str">
            <v>Executed</v>
          </cell>
          <cell r="N2961">
            <v>40892</v>
          </cell>
          <cell r="O2961" t="str">
            <v>Execute Contract</v>
          </cell>
          <cell r="P2961" t="str">
            <v>Mohammed, Bassam</v>
          </cell>
          <cell r="Q2961" t="str">
            <v>Mohammed, Bassam</v>
          </cell>
          <cell r="R2961" t="str">
            <v>Don Guglielmin</v>
          </cell>
          <cell r="S2961" t="str">
            <v>Ron Laing</v>
          </cell>
          <cell r="T2961" t="str">
            <v>Karen Almadi</v>
          </cell>
          <cell r="U2961" t="str">
            <v>H - Horizon</v>
          </cell>
          <cell r="V2961" t="str">
            <v>Major Projects</v>
          </cell>
          <cell r="W2961" t="str">
            <v>45 Days net terms</v>
          </cell>
          <cell r="X2961">
            <v>1635860.16</v>
          </cell>
          <cell r="Y2961">
            <v>140770</v>
          </cell>
          <cell r="Z2961">
            <v>600000.16</v>
          </cell>
        </row>
        <row r="2962">
          <cell r="A2962" t="str">
            <v>804265-1-6</v>
          </cell>
          <cell r="B2962" t="str">
            <v>804265-1</v>
          </cell>
          <cell r="C2962">
            <v>6</v>
          </cell>
          <cell r="D2962">
            <v>40441106</v>
          </cell>
          <cell r="E2962" t="str">
            <v>DCM Integrated Solutions Inc.</v>
          </cell>
          <cell r="F2962" t="str">
            <v>CO#6 Relocation of Actuators and MCC Building</v>
          </cell>
          <cell r="G2962" t="str">
            <v>Schedules for Master Agreements</v>
          </cell>
          <cell r="H2962" t="str">
            <v>Mohammed, Bassam</v>
          </cell>
          <cell r="I2962">
            <v>40967</v>
          </cell>
          <cell r="J2962">
            <v>40967</v>
          </cell>
          <cell r="K2962">
            <v>41044</v>
          </cell>
          <cell r="L2962" t="str">
            <v>Complete</v>
          </cell>
          <cell r="M2962" t="str">
            <v>Executed</v>
          </cell>
          <cell r="N2962">
            <v>40968</v>
          </cell>
          <cell r="O2962" t="str">
            <v>Edit New Supplement</v>
          </cell>
          <cell r="P2962" t="str">
            <v>Mohammed, Bassam</v>
          </cell>
          <cell r="Q2962" t="str">
            <v>Mohammed, Bassam</v>
          </cell>
          <cell r="R2962" t="str">
            <v>Don Guglielmin</v>
          </cell>
          <cell r="S2962" t="str">
            <v>Ron Laing</v>
          </cell>
          <cell r="T2962" t="str">
            <v>Karen Almadi</v>
          </cell>
          <cell r="U2962" t="str">
            <v>H - Horizon</v>
          </cell>
          <cell r="V2962" t="str">
            <v>Major Projects</v>
          </cell>
          <cell r="W2962" t="str">
            <v>45 Days net terms</v>
          </cell>
          <cell r="X2962">
            <v>1654860.16</v>
          </cell>
          <cell r="Y2962">
            <v>140770</v>
          </cell>
          <cell r="Z2962">
            <v>19000</v>
          </cell>
        </row>
        <row r="2963">
          <cell r="A2963" t="str">
            <v>804265-1-7</v>
          </cell>
          <cell r="B2963" t="str">
            <v>804265-1</v>
          </cell>
          <cell r="C2963">
            <v>7</v>
          </cell>
          <cell r="D2963">
            <v>40441107</v>
          </cell>
          <cell r="E2963" t="str">
            <v>DCM Integrated Solutions Inc.</v>
          </cell>
          <cell r="F2963" t="str">
            <v>CO#7 Additional Work for OPP3/HT3</v>
          </cell>
          <cell r="G2963" t="str">
            <v>Schedules for Master Agreements</v>
          </cell>
          <cell r="H2963" t="str">
            <v>Mohammed, Bassam</v>
          </cell>
          <cell r="I2963">
            <v>41010</v>
          </cell>
          <cell r="J2963">
            <v>40967</v>
          </cell>
          <cell r="K2963">
            <v>41044</v>
          </cell>
          <cell r="L2963" t="str">
            <v>Complete</v>
          </cell>
          <cell r="M2963" t="str">
            <v>Executed</v>
          </cell>
          <cell r="N2963">
            <v>41015</v>
          </cell>
          <cell r="O2963" t="str">
            <v>Approve Contract</v>
          </cell>
          <cell r="P2963" t="str">
            <v>Business Area Approver</v>
          </cell>
          <cell r="Q2963" t="str">
            <v>Gillespie, Ron</v>
          </cell>
          <cell r="R2963" t="str">
            <v>Don Guglielmin</v>
          </cell>
          <cell r="S2963" t="str">
            <v>Ron Laing</v>
          </cell>
          <cell r="T2963" t="str">
            <v>Karen Almadi</v>
          </cell>
          <cell r="U2963" t="str">
            <v>H - Horizon</v>
          </cell>
          <cell r="V2963" t="str">
            <v>Major Projects</v>
          </cell>
          <cell r="W2963" t="str">
            <v>45 Days net terms</v>
          </cell>
          <cell r="X2963">
            <v>1729860.16</v>
          </cell>
          <cell r="Y2963">
            <v>140770</v>
          </cell>
          <cell r="Z2963">
            <v>75000</v>
          </cell>
        </row>
        <row r="2964">
          <cell r="A2964" t="str">
            <v>804265-1-8</v>
          </cell>
          <cell r="B2964" t="str">
            <v>804265-1</v>
          </cell>
          <cell r="C2964">
            <v>8</v>
          </cell>
          <cell r="D2964">
            <v>40441108</v>
          </cell>
          <cell r="E2964" t="str">
            <v>DCM Integrated Solutions Inc.</v>
          </cell>
          <cell r="F2964" t="str">
            <v>CO #8 Additional Work-EDP</v>
          </cell>
          <cell r="G2964" t="str">
            <v>Schedules for Master Agreements</v>
          </cell>
          <cell r="H2964" t="str">
            <v>Mohammed, Bassam</v>
          </cell>
          <cell r="I2964">
            <v>41051</v>
          </cell>
          <cell r="J2964">
            <v>40967</v>
          </cell>
          <cell r="K2964">
            <v>41089</v>
          </cell>
          <cell r="L2964" t="str">
            <v>Complete</v>
          </cell>
          <cell r="M2964" t="str">
            <v>Executed</v>
          </cell>
          <cell r="N2964">
            <v>41053</v>
          </cell>
          <cell r="O2964" t="str">
            <v>Approve Contract</v>
          </cell>
          <cell r="P2964" t="str">
            <v>Business Area Approver</v>
          </cell>
          <cell r="Q2964" t="str">
            <v>Ross, Ron</v>
          </cell>
          <cell r="R2964" t="str">
            <v>Don Guglielmin</v>
          </cell>
          <cell r="S2964" t="str">
            <v>Ron Laing</v>
          </cell>
          <cell r="T2964" t="str">
            <v>Karen Almadi</v>
          </cell>
          <cell r="U2964" t="str">
            <v>H - Horizon</v>
          </cell>
          <cell r="V2964" t="str">
            <v>Major Projects</v>
          </cell>
          <cell r="W2964" t="str">
            <v>45 Days net terms</v>
          </cell>
          <cell r="X2964">
            <v>1769860.16</v>
          </cell>
          <cell r="Y2964">
            <v>140770</v>
          </cell>
          <cell r="Z2964">
            <v>40000</v>
          </cell>
        </row>
        <row r="2965">
          <cell r="A2965" t="str">
            <v>804265-1-9</v>
          </cell>
          <cell r="B2965" t="str">
            <v>804265-1</v>
          </cell>
          <cell r="C2965">
            <v>9</v>
          </cell>
          <cell r="D2965">
            <v>40441109</v>
          </cell>
          <cell r="E2965" t="str">
            <v>DCM Integrated Solutions Inc.</v>
          </cell>
          <cell r="F2965" t="str">
            <v>CO #9 Additional Work-EDP</v>
          </cell>
          <cell r="G2965" t="str">
            <v>Schedules for Master Agreements</v>
          </cell>
          <cell r="H2965" t="str">
            <v>Mohammed, Bassam</v>
          </cell>
          <cell r="I2965">
            <v>41073</v>
          </cell>
          <cell r="J2965">
            <v>40967</v>
          </cell>
          <cell r="K2965">
            <v>41136</v>
          </cell>
          <cell r="L2965" t="str">
            <v>Complete</v>
          </cell>
          <cell r="M2965" t="str">
            <v>Executed</v>
          </cell>
          <cell r="N2965">
            <v>41078</v>
          </cell>
          <cell r="O2965" t="str">
            <v>Execute Contract</v>
          </cell>
          <cell r="P2965" t="str">
            <v>Mohammed, Bassam</v>
          </cell>
          <cell r="Q2965" t="str">
            <v>Mohammed, Bassam</v>
          </cell>
          <cell r="R2965" t="str">
            <v>Don Guglielmin</v>
          </cell>
          <cell r="S2965" t="str">
            <v>Ron Laing</v>
          </cell>
          <cell r="T2965" t="str">
            <v>Karen Almadi</v>
          </cell>
          <cell r="U2965" t="str">
            <v>H - Horizon</v>
          </cell>
          <cell r="V2965" t="str">
            <v>Major Projects</v>
          </cell>
          <cell r="W2965" t="str">
            <v>45 Days net terms</v>
          </cell>
          <cell r="X2965">
            <v>1869860.16</v>
          </cell>
          <cell r="Y2965">
            <v>140770</v>
          </cell>
          <cell r="Z2965">
            <v>100000</v>
          </cell>
        </row>
        <row r="2966">
          <cell r="A2966" t="str">
            <v>804266-1</v>
          </cell>
          <cell r="B2966">
            <v>804266</v>
          </cell>
          <cell r="C2966">
            <v>1</v>
          </cell>
          <cell r="D2966">
            <v>40441501</v>
          </cell>
          <cell r="E2966" t="str">
            <v>NAC Constructors Ltd.</v>
          </cell>
          <cell r="F2966" t="str">
            <v>Incorporating change requests CRX 001-0, 004-0, 005-0</v>
          </cell>
          <cell r="G2966" t="str">
            <v>Construction</v>
          </cell>
          <cell r="H2966" t="str">
            <v>Shakir, Aqeel</v>
          </cell>
          <cell r="I2966">
            <v>40808</v>
          </cell>
          <cell r="J2966">
            <v>40770</v>
          </cell>
          <cell r="K2966">
            <v>40831</v>
          </cell>
          <cell r="L2966" t="str">
            <v>Complete</v>
          </cell>
          <cell r="M2966" t="str">
            <v>Executed</v>
          </cell>
          <cell r="N2966">
            <v>40821</v>
          </cell>
          <cell r="O2966" t="str">
            <v>Parallel_Return_to_Edit_Mode</v>
          </cell>
          <cell r="P2966" t="str">
            <v>Shakir, Aqeel</v>
          </cell>
          <cell r="R2966" t="str">
            <v>Don Guglielmin</v>
          </cell>
          <cell r="S2966" t="str">
            <v>Ron Laing</v>
          </cell>
          <cell r="T2966" t="str">
            <v>Karen Almadi</v>
          </cell>
          <cell r="U2966" t="str">
            <v>H - Horizon</v>
          </cell>
          <cell r="V2966" t="str">
            <v>Major Projects</v>
          </cell>
          <cell r="W2966" t="str">
            <v>45 Days net terms</v>
          </cell>
          <cell r="X2966">
            <v>5763083.4000000004</v>
          </cell>
          <cell r="Y2966">
            <v>583732</v>
          </cell>
          <cell r="Z2966">
            <v>207173.4</v>
          </cell>
        </row>
        <row r="2967">
          <cell r="A2967" t="str">
            <v>804266-2</v>
          </cell>
          <cell r="B2967">
            <v>804266</v>
          </cell>
          <cell r="C2967">
            <v>2</v>
          </cell>
          <cell r="D2967">
            <v>40441502</v>
          </cell>
          <cell r="E2967" t="str">
            <v>NAC Constructors Ltd.</v>
          </cell>
          <cell r="F2967" t="str">
            <v>Incorporating change requests CRX 006-0 and 007-0</v>
          </cell>
          <cell r="G2967" t="str">
            <v>Construction</v>
          </cell>
          <cell r="H2967" t="str">
            <v>Shakir, Aqeel</v>
          </cell>
          <cell r="I2967">
            <v>40822</v>
          </cell>
          <cell r="J2967">
            <v>40770</v>
          </cell>
          <cell r="K2967">
            <v>40831</v>
          </cell>
          <cell r="L2967" t="str">
            <v>Complete</v>
          </cell>
          <cell r="M2967" t="str">
            <v>Executed</v>
          </cell>
          <cell r="N2967">
            <v>40830</v>
          </cell>
          <cell r="O2967" t="str">
            <v>Approve Contract</v>
          </cell>
          <cell r="P2967" t="str">
            <v>Business Area Approver</v>
          </cell>
          <cell r="Q2967" t="str">
            <v>Moreno, German</v>
          </cell>
          <cell r="R2967" t="str">
            <v>Don Guglielmin</v>
          </cell>
          <cell r="S2967" t="str">
            <v>Ron Laing</v>
          </cell>
          <cell r="T2967" t="str">
            <v>Karen Almadi</v>
          </cell>
          <cell r="U2967" t="str">
            <v>H - Horizon</v>
          </cell>
          <cell r="V2967" t="str">
            <v>Major Projects</v>
          </cell>
          <cell r="W2967" t="str">
            <v>45 Days net terms</v>
          </cell>
          <cell r="X2967">
            <v>5851709.0899999999</v>
          </cell>
          <cell r="Y2967">
            <v>583732</v>
          </cell>
          <cell r="Z2967">
            <v>88625.69</v>
          </cell>
        </row>
        <row r="2968">
          <cell r="A2968" t="str">
            <v>804266-3</v>
          </cell>
          <cell r="B2968">
            <v>804266</v>
          </cell>
          <cell r="C2968">
            <v>3</v>
          </cell>
          <cell r="D2968">
            <v>40441503</v>
          </cell>
          <cell r="E2968" t="str">
            <v>NAC Constructors Ltd.</v>
          </cell>
          <cell r="F2968" t="str">
            <v>Incorporating change requests</v>
          </cell>
          <cell r="G2968" t="str">
            <v>Construction</v>
          </cell>
          <cell r="H2968" t="str">
            <v>Shakir, Aqeel</v>
          </cell>
          <cell r="I2968">
            <v>40833</v>
          </cell>
          <cell r="J2968">
            <v>40770</v>
          </cell>
          <cell r="K2968">
            <v>40854</v>
          </cell>
          <cell r="L2968" t="str">
            <v>Complete</v>
          </cell>
          <cell r="M2968" t="str">
            <v>Executed</v>
          </cell>
          <cell r="N2968">
            <v>40856</v>
          </cell>
          <cell r="O2968" t="str">
            <v>Parallel_Return_to_Edit_Mode</v>
          </cell>
          <cell r="P2968" t="str">
            <v>Shakir, Aqeel</v>
          </cell>
          <cell r="R2968" t="str">
            <v>Don Guglielmin</v>
          </cell>
          <cell r="S2968" t="str">
            <v>Ron Laing</v>
          </cell>
          <cell r="T2968" t="str">
            <v>Karen Almadi</v>
          </cell>
          <cell r="U2968" t="str">
            <v>H - Horizon</v>
          </cell>
          <cell r="V2968" t="str">
            <v>Major Projects</v>
          </cell>
          <cell r="W2968" t="str">
            <v>45 Days net terms</v>
          </cell>
          <cell r="X2968">
            <v>5693081.4299999997</v>
          </cell>
          <cell r="Y2968">
            <v>583732</v>
          </cell>
          <cell r="Z2968">
            <v>-158627.66</v>
          </cell>
        </row>
        <row r="2969">
          <cell r="A2969" t="str">
            <v>804266-4</v>
          </cell>
          <cell r="B2969">
            <v>804266</v>
          </cell>
          <cell r="C2969">
            <v>4</v>
          </cell>
          <cell r="D2969">
            <v>40441504</v>
          </cell>
          <cell r="E2969" t="str">
            <v>NAC Constructors Ltd.</v>
          </cell>
          <cell r="F2969" t="str">
            <v>Incorporating change requests</v>
          </cell>
          <cell r="G2969" t="str">
            <v>Construction</v>
          </cell>
          <cell r="H2969" t="str">
            <v>Shakir, Aqeel</v>
          </cell>
          <cell r="I2969">
            <v>40882</v>
          </cell>
          <cell r="J2969">
            <v>40770</v>
          </cell>
          <cell r="K2969">
            <v>40887</v>
          </cell>
          <cell r="L2969" t="str">
            <v>Complete</v>
          </cell>
          <cell r="M2969" t="str">
            <v>Executed</v>
          </cell>
          <cell r="N2969">
            <v>40927</v>
          </cell>
          <cell r="O2969" t="str">
            <v>Execute Contract</v>
          </cell>
          <cell r="P2969" t="str">
            <v>Shakir, Aqeel</v>
          </cell>
          <cell r="Q2969" t="str">
            <v>Shakir, Aqeel</v>
          </cell>
          <cell r="R2969" t="str">
            <v>Don Guglielmin</v>
          </cell>
          <cell r="S2969" t="str">
            <v>Ron Laing</v>
          </cell>
          <cell r="T2969" t="str">
            <v>Karen Almadi</v>
          </cell>
          <cell r="U2969" t="str">
            <v>H - Horizon</v>
          </cell>
          <cell r="V2969" t="str">
            <v>Major Projects</v>
          </cell>
          <cell r="W2969" t="str">
            <v>45 Days net terms</v>
          </cell>
          <cell r="X2969">
            <v>5790704.4299999997</v>
          </cell>
          <cell r="Y2969">
            <v>583732</v>
          </cell>
          <cell r="Z2969">
            <v>97623</v>
          </cell>
        </row>
        <row r="2970">
          <cell r="A2970" t="str">
            <v>804269-2</v>
          </cell>
          <cell r="B2970">
            <v>804269</v>
          </cell>
          <cell r="C2970">
            <v>2</v>
          </cell>
          <cell r="E2970" t="str">
            <v>Corrpro Canada, Inc.</v>
          </cell>
          <cell r="F2970" t="str">
            <v>Cathodic Protection - 0165230-0024</v>
          </cell>
          <cell r="G2970" t="str">
            <v>Master Professional Services Agreement</v>
          </cell>
          <cell r="H2970" t="str">
            <v>Tajiri, Dorothy</v>
          </cell>
          <cell r="I2970">
            <v>41164</v>
          </cell>
          <cell r="J2970">
            <v>40669</v>
          </cell>
          <cell r="K2970">
            <v>41394</v>
          </cell>
          <cell r="L2970" t="str">
            <v>Complete</v>
          </cell>
          <cell r="M2970" t="str">
            <v>Executed</v>
          </cell>
          <cell r="N2970">
            <v>41261</v>
          </cell>
          <cell r="O2970" t="str">
            <v>Execute Contract</v>
          </cell>
          <cell r="P2970" t="str">
            <v>Tajiri, Dorothy</v>
          </cell>
          <cell r="Q2970" t="str">
            <v>Tajiri, Dorothy</v>
          </cell>
          <cell r="R2970" t="str">
            <v>Ronni Church</v>
          </cell>
          <cell r="S2970" t="str">
            <v>Ron Laing</v>
          </cell>
          <cell r="T2970" t="str">
            <v>Ronni Church</v>
          </cell>
          <cell r="U2970" t="str">
            <v>C - Conventional</v>
          </cell>
          <cell r="V2970" t="str">
            <v>Kirby</v>
          </cell>
          <cell r="W2970" t="str">
            <v>45 Days net terms</v>
          </cell>
          <cell r="X2970">
            <v>210682</v>
          </cell>
          <cell r="Y2970">
            <v>26443</v>
          </cell>
          <cell r="Z2970">
            <v>6536</v>
          </cell>
        </row>
        <row r="2971">
          <cell r="A2971" t="str">
            <v>804270-1</v>
          </cell>
          <cell r="B2971">
            <v>804270</v>
          </cell>
          <cell r="C2971">
            <v>1</v>
          </cell>
          <cell r="E2971" t="str">
            <v>Bird Construction Company</v>
          </cell>
          <cell r="F2971" t="str">
            <v>Field Erected Buildings</v>
          </cell>
          <cell r="G2971" t="str">
            <v>Engineering, Procurement &amp; Construction Agreement</v>
          </cell>
          <cell r="H2971" t="str">
            <v>Tajiri, Dorothy</v>
          </cell>
          <cell r="I2971">
            <v>40956</v>
          </cell>
          <cell r="J2971">
            <v>40654</v>
          </cell>
          <cell r="K2971">
            <v>41305</v>
          </cell>
          <cell r="L2971" t="str">
            <v>Complete</v>
          </cell>
          <cell r="M2971" t="str">
            <v>Executed</v>
          </cell>
          <cell r="N2971">
            <v>40962</v>
          </cell>
          <cell r="O2971" t="str">
            <v>Execute Contract</v>
          </cell>
          <cell r="P2971" t="str">
            <v>Tajiri, Dorothy</v>
          </cell>
          <cell r="Q2971" t="str">
            <v>Tajiri, Dorothy</v>
          </cell>
          <cell r="R2971" t="str">
            <v>Ronni Church</v>
          </cell>
          <cell r="S2971" t="str">
            <v>Ron Laing</v>
          </cell>
          <cell r="T2971" t="str">
            <v>Ronni Church</v>
          </cell>
          <cell r="U2971" t="str">
            <v>C - Conventional</v>
          </cell>
          <cell r="V2971" t="str">
            <v>Kirby</v>
          </cell>
          <cell r="W2971" t="str">
            <v>45 Days net terms</v>
          </cell>
          <cell r="X2971">
            <v>13749440.48</v>
          </cell>
          <cell r="Y2971">
            <v>577712</v>
          </cell>
          <cell r="Z2971">
            <v>129966.48</v>
          </cell>
        </row>
        <row r="2972">
          <cell r="A2972" t="str">
            <v>804270-2</v>
          </cell>
          <cell r="B2972">
            <v>804270</v>
          </cell>
          <cell r="C2972">
            <v>2</v>
          </cell>
          <cell r="E2972" t="str">
            <v>Bird Construction Company</v>
          </cell>
          <cell r="F2972" t="str">
            <v>Field Erected Buildings</v>
          </cell>
          <cell r="G2972" t="str">
            <v>Engineering, Procurement &amp; Construction Agreement</v>
          </cell>
          <cell r="H2972" t="str">
            <v>Tajiri, Dorothy</v>
          </cell>
          <cell r="I2972">
            <v>41059</v>
          </cell>
          <cell r="J2972">
            <v>40654</v>
          </cell>
          <cell r="K2972">
            <v>41305</v>
          </cell>
          <cell r="L2972" t="str">
            <v>Complete</v>
          </cell>
          <cell r="M2972" t="str">
            <v>Executed</v>
          </cell>
          <cell r="N2972">
            <v>41059</v>
          </cell>
          <cell r="O2972" t="str">
            <v>Parallel_Return_to_Edit_Mode</v>
          </cell>
          <cell r="P2972" t="str">
            <v>Tajiri, Dorothy</v>
          </cell>
          <cell r="R2972" t="str">
            <v>Ronni Church</v>
          </cell>
          <cell r="S2972" t="str">
            <v>Ron Laing</v>
          </cell>
          <cell r="T2972" t="str">
            <v>Ronni Church</v>
          </cell>
          <cell r="U2972" t="str">
            <v>C - Conventional</v>
          </cell>
          <cell r="V2972" t="str">
            <v>Kirby</v>
          </cell>
          <cell r="W2972" t="str">
            <v>45 Days net terms</v>
          </cell>
          <cell r="X2972">
            <v>13507060.33</v>
          </cell>
          <cell r="Y2972">
            <v>577712</v>
          </cell>
          <cell r="Z2972">
            <v>-242380.15</v>
          </cell>
        </row>
        <row r="2973">
          <cell r="A2973" t="str">
            <v>804270-3</v>
          </cell>
          <cell r="B2973">
            <v>804270</v>
          </cell>
          <cell r="C2973">
            <v>3</v>
          </cell>
          <cell r="E2973" t="str">
            <v>Bird Construction Company</v>
          </cell>
          <cell r="F2973" t="str">
            <v>Field Erected Buildings -0055500-0014B</v>
          </cell>
          <cell r="G2973" t="str">
            <v>Engineering, Procurement &amp; Construction Agreement</v>
          </cell>
          <cell r="H2973" t="str">
            <v>Tajiri, Dorothy</v>
          </cell>
          <cell r="I2973">
            <v>41089</v>
          </cell>
          <cell r="J2973">
            <v>40654</v>
          </cell>
          <cell r="K2973">
            <v>41305</v>
          </cell>
          <cell r="L2973" t="str">
            <v>Complete</v>
          </cell>
          <cell r="M2973" t="str">
            <v>Executed</v>
          </cell>
          <cell r="N2973">
            <v>41089</v>
          </cell>
          <cell r="O2973" t="str">
            <v>Edit New Supplement</v>
          </cell>
          <cell r="P2973" t="str">
            <v>Tajiri, Dorothy</v>
          </cell>
          <cell r="Q2973" t="str">
            <v>Tajiri, Dorothy</v>
          </cell>
          <cell r="R2973" t="str">
            <v>Ronni Church</v>
          </cell>
          <cell r="S2973" t="str">
            <v>Ron Laing</v>
          </cell>
          <cell r="T2973" t="str">
            <v>Ronni Church</v>
          </cell>
          <cell r="U2973" t="str">
            <v>C - Conventional</v>
          </cell>
          <cell r="V2973" t="str">
            <v>Kirby</v>
          </cell>
          <cell r="W2973" t="str">
            <v>45 Days net terms</v>
          </cell>
          <cell r="X2973">
            <v>0</v>
          </cell>
          <cell r="Y2973">
            <v>577712</v>
          </cell>
          <cell r="Z2973">
            <v>-13507060.33</v>
          </cell>
        </row>
        <row r="2974">
          <cell r="A2974" t="str">
            <v>804290-1</v>
          </cell>
          <cell r="B2974">
            <v>804290</v>
          </cell>
          <cell r="C2974">
            <v>1</v>
          </cell>
          <cell r="D2974">
            <v>402577</v>
          </cell>
          <cell r="E2974" t="str">
            <v>Ainsworth Communication Solutions LP</v>
          </cell>
          <cell r="F2974" t="str">
            <v>Fibre Installation</v>
          </cell>
          <cell r="G2974" t="str">
            <v>Construction Minor</v>
          </cell>
          <cell r="H2974" t="str">
            <v>Hassan, Mostafa</v>
          </cell>
          <cell r="I2974">
            <v>40723</v>
          </cell>
          <cell r="J2974">
            <v>39826</v>
          </cell>
          <cell r="K2974">
            <v>40522</v>
          </cell>
          <cell r="L2974" t="str">
            <v>Active</v>
          </cell>
          <cell r="M2974" t="str">
            <v>Executed</v>
          </cell>
          <cell r="N2974">
            <v>40731</v>
          </cell>
          <cell r="O2974" t="str">
            <v>Execute Contract</v>
          </cell>
          <cell r="P2974" t="str">
            <v>Druhan, Chasity</v>
          </cell>
          <cell r="Q2974" t="str">
            <v>Druhan, Chasity</v>
          </cell>
          <cell r="R2974" t="str">
            <v>Carla Salazar</v>
          </cell>
          <cell r="S2974" t="str">
            <v>Ron Laing</v>
          </cell>
          <cell r="T2974" t="str">
            <v>Stephanie Graham</v>
          </cell>
          <cell r="U2974" t="str">
            <v>H - Horizon</v>
          </cell>
          <cell r="V2974" t="str">
            <v>All</v>
          </cell>
          <cell r="W2974" t="str">
            <v>30 Days net terms</v>
          </cell>
          <cell r="X2974">
            <v>305412.2</v>
          </cell>
          <cell r="Y2974">
            <v>577005</v>
          </cell>
          <cell r="Z2974">
            <v>78081.279999999999</v>
          </cell>
        </row>
        <row r="2975">
          <cell r="A2975" t="str">
            <v>804290-3</v>
          </cell>
          <cell r="B2975">
            <v>804290</v>
          </cell>
          <cell r="C2975">
            <v>3</v>
          </cell>
          <cell r="D2975">
            <v>402577</v>
          </cell>
          <cell r="E2975" t="str">
            <v>Ainsworth Communication Solutions LP</v>
          </cell>
          <cell r="F2975" t="str">
            <v>Contract Extension</v>
          </cell>
          <cell r="G2975" t="str">
            <v>Construction Minor</v>
          </cell>
          <cell r="H2975" t="str">
            <v>Wang, Sofia</v>
          </cell>
          <cell r="I2975">
            <v>41904</v>
          </cell>
          <cell r="J2975">
            <v>41973</v>
          </cell>
          <cell r="K2975">
            <v>42337</v>
          </cell>
          <cell r="L2975" t="str">
            <v>Active</v>
          </cell>
          <cell r="M2975" t="str">
            <v>Executed</v>
          </cell>
          <cell r="N2975">
            <v>41968</v>
          </cell>
          <cell r="O2975" t="str">
            <v>Parallel_Return_to_Edit_Mode</v>
          </cell>
          <cell r="P2975" t="str">
            <v>Wang, Sofia</v>
          </cell>
          <cell r="Q2975" t="str">
            <v>Wang, Sofia</v>
          </cell>
          <cell r="R2975" t="str">
            <v>Carla Salazar</v>
          </cell>
          <cell r="S2975" t="str">
            <v>Kara Slemko</v>
          </cell>
          <cell r="T2975" t="str">
            <v>Stephanie Graham</v>
          </cell>
          <cell r="U2975" t="str">
            <v>H - Horizon</v>
          </cell>
          <cell r="V2975" t="str">
            <v>All</v>
          </cell>
          <cell r="W2975" t="str">
            <v>30 Days net terms</v>
          </cell>
          <cell r="X2975">
            <v>1505412.2</v>
          </cell>
          <cell r="Y2975">
            <v>577005</v>
          </cell>
          <cell r="Z2975">
            <v>1200000</v>
          </cell>
        </row>
        <row r="2976">
          <cell r="A2976" t="str">
            <v>804292-1</v>
          </cell>
          <cell r="B2976">
            <v>804292</v>
          </cell>
          <cell r="C2976">
            <v>1</v>
          </cell>
          <cell r="D2976">
            <v>40441601</v>
          </cell>
          <cell r="E2976" t="str">
            <v>Integral Energy Services Ltd</v>
          </cell>
          <cell r="F2976" t="str">
            <v>Plant 24 - Cathodic Protection</v>
          </cell>
          <cell r="G2976" t="str">
            <v>Construction Minor</v>
          </cell>
          <cell r="H2976" t="str">
            <v>Mohammed, Bassam</v>
          </cell>
          <cell r="I2976">
            <v>40751</v>
          </cell>
          <cell r="J2976">
            <v>40743</v>
          </cell>
          <cell r="K2976">
            <v>40801</v>
          </cell>
          <cell r="L2976" t="str">
            <v>Complete</v>
          </cell>
          <cell r="M2976" t="str">
            <v>Executed</v>
          </cell>
          <cell r="N2976">
            <v>40763</v>
          </cell>
          <cell r="O2976" t="str">
            <v>Approve Contract</v>
          </cell>
          <cell r="P2976" t="str">
            <v>Business Area Approver</v>
          </cell>
          <cell r="Q2976" t="str">
            <v>Gillespie, Ron</v>
          </cell>
          <cell r="R2976" t="str">
            <v>Don Guglielmin</v>
          </cell>
          <cell r="S2976" t="str">
            <v>Ron Laing</v>
          </cell>
          <cell r="T2976" t="str">
            <v>Karen Almadi</v>
          </cell>
          <cell r="U2976" t="str">
            <v>H - Horizon</v>
          </cell>
          <cell r="V2976" t="str">
            <v>Major Projects</v>
          </cell>
          <cell r="W2976" t="str">
            <v>45 Days net terms</v>
          </cell>
          <cell r="X2976">
            <v>467470</v>
          </cell>
          <cell r="Y2976">
            <v>713684</v>
          </cell>
          <cell r="Z2976">
            <v>119470</v>
          </cell>
        </row>
        <row r="2977">
          <cell r="A2977" t="str">
            <v>804292-10</v>
          </cell>
          <cell r="B2977">
            <v>804292</v>
          </cell>
          <cell r="C2977">
            <v>10</v>
          </cell>
          <cell r="D2977">
            <v>40441610</v>
          </cell>
          <cell r="E2977" t="str">
            <v>Integral Energy Services Ltd</v>
          </cell>
          <cell r="F2977" t="str">
            <v>CO #10 OPP3 - Removing 5 Power Poles</v>
          </cell>
          <cell r="G2977" t="str">
            <v>Construction Minor</v>
          </cell>
          <cell r="H2977" t="str">
            <v>Mohammed, Bassam</v>
          </cell>
          <cell r="I2977">
            <v>41163</v>
          </cell>
          <cell r="J2977">
            <v>41151</v>
          </cell>
          <cell r="K2977">
            <v>41197</v>
          </cell>
          <cell r="L2977" t="str">
            <v>Complete</v>
          </cell>
          <cell r="M2977" t="str">
            <v>Executed</v>
          </cell>
          <cell r="N2977">
            <v>41164</v>
          </cell>
          <cell r="O2977" t="str">
            <v>Parallel_Return_to_Edit_Mode</v>
          </cell>
          <cell r="P2977" t="str">
            <v>Mohammed, Bassam</v>
          </cell>
          <cell r="R2977" t="str">
            <v>Don Guglielmin</v>
          </cell>
          <cell r="S2977" t="str">
            <v>Ron Laing</v>
          </cell>
          <cell r="T2977" t="str">
            <v>Karen Almadi</v>
          </cell>
          <cell r="U2977" t="str">
            <v>H - Horizon</v>
          </cell>
          <cell r="V2977" t="str">
            <v>Major Projects</v>
          </cell>
          <cell r="W2977" t="str">
            <v>30 Days net terms</v>
          </cell>
          <cell r="X2977">
            <v>811829.67</v>
          </cell>
          <cell r="Y2977">
            <v>713684</v>
          </cell>
          <cell r="Z2977">
            <v>3279</v>
          </cell>
        </row>
        <row r="2978">
          <cell r="A2978" t="str">
            <v>804292-2</v>
          </cell>
          <cell r="B2978">
            <v>804292</v>
          </cell>
          <cell r="C2978">
            <v>2</v>
          </cell>
          <cell r="D2978">
            <v>40441602</v>
          </cell>
          <cell r="E2978" t="str">
            <v>Integral Energy Services Ltd</v>
          </cell>
          <cell r="F2978" t="str">
            <v>Caustic Injection Plant - Grounding Sys.</v>
          </cell>
          <cell r="G2978" t="str">
            <v>Construction Minor</v>
          </cell>
          <cell r="H2978" t="str">
            <v>Mohammed, Bassam</v>
          </cell>
          <cell r="I2978">
            <v>40770</v>
          </cell>
          <cell r="J2978">
            <v>40773</v>
          </cell>
          <cell r="K2978">
            <v>40808</v>
          </cell>
          <cell r="L2978" t="str">
            <v>Complete</v>
          </cell>
          <cell r="M2978" t="str">
            <v>Executed</v>
          </cell>
          <cell r="N2978">
            <v>40777</v>
          </cell>
          <cell r="O2978" t="str">
            <v>Execute Contract</v>
          </cell>
          <cell r="P2978" t="str">
            <v>Mohammed, Bassam</v>
          </cell>
          <cell r="Q2978" t="str">
            <v>Mohammed, Bassam</v>
          </cell>
          <cell r="R2978" t="str">
            <v>Don Guglielmin</v>
          </cell>
          <cell r="S2978" t="str">
            <v>Ron Laing</v>
          </cell>
          <cell r="T2978" t="str">
            <v>Karen Almadi</v>
          </cell>
          <cell r="U2978" t="str">
            <v>H - Horizon</v>
          </cell>
          <cell r="V2978" t="str">
            <v>Major Projects</v>
          </cell>
          <cell r="W2978" t="str">
            <v>45 Days net terms</v>
          </cell>
          <cell r="X2978">
            <v>534450</v>
          </cell>
          <cell r="Y2978">
            <v>713684</v>
          </cell>
          <cell r="Z2978">
            <v>66980</v>
          </cell>
        </row>
        <row r="2979">
          <cell r="A2979" t="str">
            <v>804292-3</v>
          </cell>
          <cell r="B2979">
            <v>804292</v>
          </cell>
          <cell r="C2979">
            <v>3</v>
          </cell>
          <cell r="D2979">
            <v>40441603</v>
          </cell>
          <cell r="E2979" t="str">
            <v>Integral Energy Services Ltd</v>
          </cell>
          <cell r="F2979" t="str">
            <v>Additional Trays and Cables for PS-021 to PS-008</v>
          </cell>
          <cell r="G2979" t="str">
            <v>Construction Minor</v>
          </cell>
          <cell r="H2979" t="str">
            <v>Mohammed, Bassam</v>
          </cell>
          <cell r="I2979">
            <v>40780</v>
          </cell>
          <cell r="J2979">
            <v>40780</v>
          </cell>
          <cell r="K2979">
            <v>40815</v>
          </cell>
          <cell r="L2979" t="str">
            <v>Complete</v>
          </cell>
          <cell r="M2979" t="str">
            <v>Executed</v>
          </cell>
          <cell r="N2979">
            <v>40786</v>
          </cell>
          <cell r="O2979" t="str">
            <v>Approve Contract</v>
          </cell>
          <cell r="P2979" t="str">
            <v>Commercial Operations Approver</v>
          </cell>
          <cell r="Q2979" t="str">
            <v>Silva, Ismael</v>
          </cell>
          <cell r="R2979" t="str">
            <v>Don Guglielmin</v>
          </cell>
          <cell r="S2979" t="str">
            <v>Ron Laing</v>
          </cell>
          <cell r="T2979" t="str">
            <v>Karen Almadi</v>
          </cell>
          <cell r="U2979" t="str">
            <v>H - Horizon</v>
          </cell>
          <cell r="V2979" t="str">
            <v>Major Projects</v>
          </cell>
          <cell r="W2979" t="str">
            <v>45 Days net terms</v>
          </cell>
          <cell r="X2979">
            <v>567614</v>
          </cell>
          <cell r="Y2979">
            <v>713684</v>
          </cell>
          <cell r="Z2979">
            <v>33164</v>
          </cell>
        </row>
        <row r="2980">
          <cell r="A2980" t="str">
            <v>804292-4</v>
          </cell>
          <cell r="B2980">
            <v>804292</v>
          </cell>
          <cell r="C2980">
            <v>4</v>
          </cell>
          <cell r="D2980">
            <v>40441604</v>
          </cell>
          <cell r="E2980" t="str">
            <v>Integral Energy Services Ltd</v>
          </cell>
          <cell r="F2980" t="str">
            <v>CO #4 for COR 4, 5 and 6</v>
          </cell>
          <cell r="G2980" t="str">
            <v>Construction Minor</v>
          </cell>
          <cell r="H2980" t="str">
            <v>Mohammed, Bassam</v>
          </cell>
          <cell r="I2980">
            <v>40815</v>
          </cell>
          <cell r="J2980">
            <v>40815</v>
          </cell>
          <cell r="K2980">
            <v>40862</v>
          </cell>
          <cell r="L2980" t="str">
            <v>Complete</v>
          </cell>
          <cell r="M2980" t="str">
            <v>Executed</v>
          </cell>
          <cell r="N2980">
            <v>40819</v>
          </cell>
          <cell r="O2980" t="str">
            <v>Parallel_Return_to_Edit_Mode</v>
          </cell>
          <cell r="P2980" t="str">
            <v>Mohammed, Bassam</v>
          </cell>
          <cell r="R2980" t="str">
            <v>Don Guglielmin</v>
          </cell>
          <cell r="S2980" t="str">
            <v>Ron Laing</v>
          </cell>
          <cell r="T2980" t="str">
            <v>Karen Almadi</v>
          </cell>
          <cell r="U2980" t="str">
            <v>H - Horizon</v>
          </cell>
          <cell r="V2980" t="str">
            <v>Major Projects</v>
          </cell>
          <cell r="W2980" t="str">
            <v>45 Days net terms</v>
          </cell>
          <cell r="X2980">
            <v>622462</v>
          </cell>
          <cell r="Y2980">
            <v>713684</v>
          </cell>
          <cell r="Z2980">
            <v>54848</v>
          </cell>
        </row>
        <row r="2981">
          <cell r="A2981" t="str">
            <v>804292-5</v>
          </cell>
          <cell r="B2981">
            <v>804292</v>
          </cell>
          <cell r="C2981">
            <v>5</v>
          </cell>
          <cell r="D2981">
            <v>40441605</v>
          </cell>
          <cell r="E2981" t="str">
            <v>Integral Energy Services Ltd</v>
          </cell>
          <cell r="F2981" t="str">
            <v>CO #5 for COR 1,7,8,9,10 and 11</v>
          </cell>
          <cell r="G2981" t="str">
            <v>Construction Minor</v>
          </cell>
          <cell r="H2981" t="str">
            <v>Mohammed, Bassam</v>
          </cell>
          <cell r="I2981">
            <v>40954</v>
          </cell>
          <cell r="J2981">
            <v>40815</v>
          </cell>
          <cell r="K2981">
            <v>40999</v>
          </cell>
          <cell r="L2981" t="str">
            <v>Complete</v>
          </cell>
          <cell r="M2981" t="str">
            <v>Executed</v>
          </cell>
          <cell r="N2981">
            <v>40960</v>
          </cell>
          <cell r="O2981" t="str">
            <v>Parallel_Return_to_Edit_Mode</v>
          </cell>
          <cell r="P2981" t="str">
            <v>Mohammed, Bassam</v>
          </cell>
          <cell r="R2981" t="str">
            <v>Don Guglielmin</v>
          </cell>
          <cell r="S2981" t="str">
            <v>Ron Laing</v>
          </cell>
          <cell r="T2981" t="str">
            <v>Karen Almadi</v>
          </cell>
          <cell r="U2981" t="str">
            <v>H - Horizon</v>
          </cell>
          <cell r="V2981" t="str">
            <v>Major Projects</v>
          </cell>
          <cell r="W2981" t="str">
            <v>45 Days net terms</v>
          </cell>
          <cell r="X2981">
            <v>668238</v>
          </cell>
          <cell r="Y2981">
            <v>713684</v>
          </cell>
          <cell r="Z2981">
            <v>45776</v>
          </cell>
        </row>
        <row r="2982">
          <cell r="A2982" t="str">
            <v>804292-6</v>
          </cell>
          <cell r="B2982">
            <v>804292</v>
          </cell>
          <cell r="C2982">
            <v>6</v>
          </cell>
          <cell r="D2982">
            <v>40441606</v>
          </cell>
          <cell r="E2982" t="str">
            <v>Integral Energy Services Ltd</v>
          </cell>
          <cell r="F2982" t="str">
            <v>Froth Permit Trailer Power &amp; Communications</v>
          </cell>
          <cell r="G2982" t="str">
            <v>Construction Minor</v>
          </cell>
          <cell r="H2982" t="str">
            <v>Norberg, Bill</v>
          </cell>
          <cell r="I2982">
            <v>40973</v>
          </cell>
          <cell r="J2982">
            <v>41040</v>
          </cell>
          <cell r="K2982">
            <v>41089</v>
          </cell>
          <cell r="L2982" t="str">
            <v>Complete</v>
          </cell>
          <cell r="M2982" t="str">
            <v>Executed</v>
          </cell>
          <cell r="N2982">
            <v>41095</v>
          </cell>
          <cell r="O2982" t="str">
            <v>Parallel_Return_to_Edit_Mode</v>
          </cell>
          <cell r="P2982" t="str">
            <v>Ngoy, Mpinga</v>
          </cell>
          <cell r="R2982" t="str">
            <v>Don Guglielmin</v>
          </cell>
          <cell r="S2982" t="str">
            <v>Ron Laing</v>
          </cell>
          <cell r="T2982" t="str">
            <v>Karen Almadi</v>
          </cell>
          <cell r="U2982" t="str">
            <v>H - Horizon</v>
          </cell>
          <cell r="V2982" t="str">
            <v>Major Projects</v>
          </cell>
          <cell r="W2982" t="str">
            <v>30 Days net terms</v>
          </cell>
          <cell r="X2982">
            <v>741518.96</v>
          </cell>
          <cell r="Y2982">
            <v>713684</v>
          </cell>
          <cell r="Z2982">
            <v>73280.960000000006</v>
          </cell>
        </row>
        <row r="2983">
          <cell r="A2983" t="str">
            <v>804292-7</v>
          </cell>
          <cell r="B2983">
            <v>804292</v>
          </cell>
          <cell r="C2983">
            <v>7</v>
          </cell>
          <cell r="D2983">
            <v>40441607</v>
          </cell>
          <cell r="E2983" t="str">
            <v>Integral Energy Services Ltd</v>
          </cell>
          <cell r="F2983" t="str">
            <v>Hot Process Actuators</v>
          </cell>
          <cell r="G2983" t="str">
            <v>Construction Minor</v>
          </cell>
          <cell r="H2983" t="str">
            <v>Mohammed, Bassam</v>
          </cell>
          <cell r="I2983">
            <v>41100</v>
          </cell>
          <cell r="J2983">
            <v>41040</v>
          </cell>
          <cell r="K2983">
            <v>41121</v>
          </cell>
          <cell r="L2983" t="str">
            <v>Complete</v>
          </cell>
          <cell r="M2983" t="str">
            <v>Executed</v>
          </cell>
          <cell r="N2983">
            <v>41101</v>
          </cell>
          <cell r="O2983" t="str">
            <v>Approve Contract</v>
          </cell>
          <cell r="P2983" t="str">
            <v>Business Area Approver</v>
          </cell>
          <cell r="Q2983" t="str">
            <v>Sgambaro, Gianni</v>
          </cell>
          <cell r="R2983" t="str">
            <v>Don Guglielmin</v>
          </cell>
          <cell r="S2983" t="str">
            <v>Ron Laing</v>
          </cell>
          <cell r="T2983" t="str">
            <v>Karen Almadi</v>
          </cell>
          <cell r="U2983" t="str">
            <v>H - Horizon</v>
          </cell>
          <cell r="V2983" t="str">
            <v>Major Projects</v>
          </cell>
          <cell r="W2983" t="str">
            <v>30 Days net terms</v>
          </cell>
          <cell r="X2983">
            <v>751648.37</v>
          </cell>
          <cell r="Y2983">
            <v>713684</v>
          </cell>
          <cell r="Z2983">
            <v>10129.41</v>
          </cell>
        </row>
        <row r="2984">
          <cell r="A2984" t="str">
            <v>804292-8</v>
          </cell>
          <cell r="B2984">
            <v>804292</v>
          </cell>
          <cell r="C2984">
            <v>8</v>
          </cell>
          <cell r="D2984">
            <v>40441608</v>
          </cell>
          <cell r="E2984" t="str">
            <v>Integral Energy Services Ltd</v>
          </cell>
          <cell r="F2984" t="str">
            <v>Delays in Froth area alarms</v>
          </cell>
          <cell r="G2984" t="str">
            <v>Construction Minor</v>
          </cell>
          <cell r="H2984" t="str">
            <v>Mohammed, Bassam</v>
          </cell>
          <cell r="I2984">
            <v>41102</v>
          </cell>
          <cell r="J2984">
            <v>41040</v>
          </cell>
          <cell r="K2984">
            <v>41121</v>
          </cell>
          <cell r="L2984" t="str">
            <v>Complete</v>
          </cell>
          <cell r="M2984" t="str">
            <v>Executed</v>
          </cell>
          <cell r="N2984">
            <v>41108</v>
          </cell>
          <cell r="O2984" t="str">
            <v>Approve Contract</v>
          </cell>
          <cell r="P2984" t="str">
            <v>Business Area Approver</v>
          </cell>
          <cell r="Q2984" t="str">
            <v>Gillespie, Ron</v>
          </cell>
          <cell r="R2984" t="str">
            <v>Don Guglielmin</v>
          </cell>
          <cell r="S2984" t="str">
            <v>Ron Laing</v>
          </cell>
          <cell r="T2984" t="str">
            <v>Karen Almadi</v>
          </cell>
          <cell r="U2984" t="str">
            <v>H - Horizon</v>
          </cell>
          <cell r="V2984" t="str">
            <v>Major Projects</v>
          </cell>
          <cell r="W2984" t="str">
            <v>30 Days net terms</v>
          </cell>
          <cell r="X2984">
            <v>755626.27</v>
          </cell>
          <cell r="Y2984">
            <v>713684</v>
          </cell>
          <cell r="Z2984">
            <v>3977.9</v>
          </cell>
        </row>
        <row r="2985">
          <cell r="A2985" t="str">
            <v>804292-9</v>
          </cell>
          <cell r="B2985">
            <v>804292</v>
          </cell>
          <cell r="C2985">
            <v>9</v>
          </cell>
          <cell r="D2985">
            <v>404416</v>
          </cell>
          <cell r="E2985" t="str">
            <v>Integral Energy Services Ltd</v>
          </cell>
          <cell r="F2985" t="str">
            <v>Installation of Wireless Transmitters</v>
          </cell>
          <cell r="G2985" t="str">
            <v>Construction Minor</v>
          </cell>
          <cell r="H2985" t="str">
            <v>Mohammed, Bassam</v>
          </cell>
          <cell r="I2985">
            <v>41158</v>
          </cell>
          <cell r="J2985">
            <v>41177</v>
          </cell>
          <cell r="K2985">
            <v>41197</v>
          </cell>
          <cell r="L2985" t="str">
            <v>Complete</v>
          </cell>
          <cell r="M2985" t="str">
            <v>Executed</v>
          </cell>
          <cell r="N2985">
            <v>41163</v>
          </cell>
          <cell r="O2985" t="str">
            <v>Approve Contract</v>
          </cell>
          <cell r="P2985" t="str">
            <v>Business Area Approver</v>
          </cell>
          <cell r="Q2985" t="str">
            <v>Gillespie, Ron</v>
          </cell>
          <cell r="R2985" t="str">
            <v>Don Guglielmin</v>
          </cell>
          <cell r="S2985" t="str">
            <v>Ron Laing</v>
          </cell>
          <cell r="T2985" t="str">
            <v>Karen Almadi</v>
          </cell>
          <cell r="U2985" t="str">
            <v>H - Horizon</v>
          </cell>
          <cell r="V2985" t="str">
            <v>Major Projects</v>
          </cell>
          <cell r="W2985" t="str">
            <v>30 Days net terms</v>
          </cell>
          <cell r="X2985">
            <v>808550.67</v>
          </cell>
          <cell r="Y2985">
            <v>713684</v>
          </cell>
          <cell r="Z2985">
            <v>52924.4</v>
          </cell>
        </row>
        <row r="2986">
          <cell r="A2986" t="str">
            <v>804299-1</v>
          </cell>
          <cell r="B2986">
            <v>804299</v>
          </cell>
          <cell r="C2986">
            <v>1</v>
          </cell>
          <cell r="D2986">
            <v>404417</v>
          </cell>
          <cell r="E2986" t="str">
            <v>ANDRITZ Inc</v>
          </cell>
          <cell r="F2986" t="str">
            <v>Phase 2/3 Control Room Simulator &amp; Modeling</v>
          </cell>
          <cell r="G2986" t="str">
            <v>Master Professional Services Agreement</v>
          </cell>
          <cell r="H2986" t="str">
            <v>Leonardo, Arlene</v>
          </cell>
          <cell r="I2986">
            <v>41312</v>
          </cell>
          <cell r="J2986">
            <v>41282</v>
          </cell>
          <cell r="K2986">
            <v>41841</v>
          </cell>
          <cell r="L2986" t="str">
            <v>Active</v>
          </cell>
          <cell r="M2986" t="str">
            <v>Executed</v>
          </cell>
          <cell r="N2986">
            <v>41354</v>
          </cell>
          <cell r="O2986" t="str">
            <v>Parallel_Return_to_Edit_Mode</v>
          </cell>
          <cell r="P2986" t="str">
            <v>Leonardo, Arlene</v>
          </cell>
          <cell r="R2986" t="str">
            <v>Marina Crawford</v>
          </cell>
          <cell r="S2986" t="str">
            <v>Ron Laing</v>
          </cell>
          <cell r="T2986" t="str">
            <v>Karen Almadi</v>
          </cell>
          <cell r="U2986" t="str">
            <v>H - Horizon</v>
          </cell>
          <cell r="V2986" t="str">
            <v>Bitumen Production</v>
          </cell>
          <cell r="W2986" t="str">
            <v>45 Days net terms</v>
          </cell>
          <cell r="X2986">
            <v>1470190</v>
          </cell>
          <cell r="Y2986">
            <v>565503</v>
          </cell>
          <cell r="Z2986">
            <v>986000</v>
          </cell>
        </row>
        <row r="2987">
          <cell r="A2987" t="str">
            <v>804299-2</v>
          </cell>
          <cell r="B2987">
            <v>804299</v>
          </cell>
          <cell r="C2987">
            <v>2</v>
          </cell>
          <cell r="D2987">
            <v>404417</v>
          </cell>
          <cell r="E2987" t="str">
            <v>ANDRITZ Inc</v>
          </cell>
          <cell r="F2987" t="str">
            <v>Simulator Maintenance-Contract Extension</v>
          </cell>
          <cell r="G2987" t="str">
            <v>Master Professional Services Agreement</v>
          </cell>
          <cell r="H2987" t="str">
            <v>Nair, Ravindra</v>
          </cell>
          <cell r="I2987">
            <v>41794</v>
          </cell>
          <cell r="J2987">
            <v>41841</v>
          </cell>
          <cell r="K2987">
            <v>42571</v>
          </cell>
          <cell r="L2987" t="str">
            <v>Active</v>
          </cell>
          <cell r="M2987" t="str">
            <v>Executed</v>
          </cell>
          <cell r="N2987">
            <v>41918</v>
          </cell>
          <cell r="O2987" t="str">
            <v>Review Contract</v>
          </cell>
          <cell r="P2987" t="str">
            <v>Supply Management Reviewer</v>
          </cell>
          <cell r="Q2987" t="str">
            <v>Salazar, Carla</v>
          </cell>
          <cell r="R2987" t="str">
            <v>Carla Salazar</v>
          </cell>
          <cell r="S2987" t="str">
            <v>Kara Slemko</v>
          </cell>
          <cell r="T2987" t="str">
            <v>Stephanie Graham</v>
          </cell>
          <cell r="U2987" t="str">
            <v>H - Horizon</v>
          </cell>
          <cell r="V2987" t="str">
            <v>Bitumen Production</v>
          </cell>
          <cell r="W2987" t="str">
            <v>45 Days net terms</v>
          </cell>
          <cell r="X2987">
            <v>3470190</v>
          </cell>
          <cell r="Y2987">
            <v>565503</v>
          </cell>
          <cell r="Z2987">
            <v>2000000</v>
          </cell>
        </row>
        <row r="2988">
          <cell r="A2988" t="str">
            <v>804299-3</v>
          </cell>
          <cell r="B2988">
            <v>804299</v>
          </cell>
          <cell r="C2988">
            <v>3</v>
          </cell>
          <cell r="D2988">
            <v>404417</v>
          </cell>
          <cell r="E2988" t="str">
            <v>ANDRITZ Inc</v>
          </cell>
          <cell r="F2988" t="str">
            <v>Simulator Maintenance-Contract Extension</v>
          </cell>
          <cell r="G2988" t="str">
            <v>Master Professional Services Agreement</v>
          </cell>
          <cell r="H2988" t="str">
            <v>Nair, Ravindra</v>
          </cell>
          <cell r="I2988">
            <v>42674</v>
          </cell>
          <cell r="J2988">
            <v>42572</v>
          </cell>
          <cell r="K2988">
            <v>43100</v>
          </cell>
          <cell r="L2988" t="str">
            <v>Active</v>
          </cell>
          <cell r="M2988" t="str">
            <v>Executed</v>
          </cell>
          <cell r="N2988">
            <v>42738</v>
          </cell>
          <cell r="O2988" t="str">
            <v>Approve Contract</v>
          </cell>
          <cell r="P2988" t="str">
            <v>Business Area Approver</v>
          </cell>
          <cell r="Q2988" t="str">
            <v>Salazar, Carla</v>
          </cell>
          <cell r="R2988" t="str">
            <v>Carla Salazar</v>
          </cell>
          <cell r="S2988" t="str">
            <v>Kara Slemko</v>
          </cell>
          <cell r="T2988" t="str">
            <v>Stephanie Graham</v>
          </cell>
          <cell r="U2988" t="str">
            <v>H - Horizon</v>
          </cell>
          <cell r="V2988" t="str">
            <v>Bitumen Production</v>
          </cell>
          <cell r="W2988" t="str">
            <v>45 Days net terms</v>
          </cell>
          <cell r="X2988">
            <v>3970190</v>
          </cell>
          <cell r="Y2988">
            <v>565503</v>
          </cell>
          <cell r="Z2988">
            <v>500000</v>
          </cell>
        </row>
        <row r="2989">
          <cell r="A2989" t="str">
            <v>804302-1</v>
          </cell>
          <cell r="B2989">
            <v>804302</v>
          </cell>
          <cell r="C2989">
            <v>1</v>
          </cell>
          <cell r="D2989">
            <v>403555</v>
          </cell>
          <cell r="E2989" t="str">
            <v>OCL Group Inc.</v>
          </cell>
          <cell r="F2989" t="str">
            <v>Side Boom Rental (2 583T Pipelayers)</v>
          </cell>
          <cell r="G2989" t="str">
            <v>Purchase Order</v>
          </cell>
          <cell r="H2989" t="str">
            <v>Anderson, Michael</v>
          </cell>
          <cell r="I2989">
            <v>40723</v>
          </cell>
          <cell r="J2989">
            <v>40126</v>
          </cell>
          <cell r="K2989">
            <v>40671</v>
          </cell>
          <cell r="L2989" t="str">
            <v>Complete</v>
          </cell>
          <cell r="M2989" t="str">
            <v>Executed</v>
          </cell>
          <cell r="N2989">
            <v>40730</v>
          </cell>
          <cell r="O2989" t="str">
            <v>Edit New Supplement</v>
          </cell>
          <cell r="P2989" t="str">
            <v>Leonardo, Arlene</v>
          </cell>
          <cell r="Q2989" t="str">
            <v>Leonardo, Arlene</v>
          </cell>
          <cell r="R2989" t="str">
            <v>Marina Crawford</v>
          </cell>
          <cell r="S2989" t="str">
            <v>Ron Laing</v>
          </cell>
          <cell r="T2989" t="str">
            <v>Karen Almadi</v>
          </cell>
          <cell r="U2989" t="str">
            <v>H - Horizon</v>
          </cell>
          <cell r="V2989" t="str">
            <v>Bitumen Production</v>
          </cell>
          <cell r="W2989" t="str">
            <v>30 Days net terms</v>
          </cell>
          <cell r="X2989">
            <v>865000</v>
          </cell>
          <cell r="Y2989">
            <v>142556</v>
          </cell>
          <cell r="Z2989">
            <v>110000</v>
          </cell>
        </row>
        <row r="2990">
          <cell r="A2990" t="str">
            <v>804312-1</v>
          </cell>
          <cell r="B2990">
            <v>804312</v>
          </cell>
          <cell r="C2990">
            <v>1</v>
          </cell>
          <cell r="E2990" t="str">
            <v>HPD, LLC</v>
          </cell>
          <cell r="F2990" t="str">
            <v>Evaporators - 0216200-0001-C</v>
          </cell>
          <cell r="G2990" t="str">
            <v>Engineering &amp; Procurement</v>
          </cell>
          <cell r="H2990" t="str">
            <v>Tajiri, Dorothy</v>
          </cell>
          <cell r="I2990">
            <v>40962</v>
          </cell>
          <cell r="J2990">
            <v>40483</v>
          </cell>
          <cell r="K2990">
            <v>40998</v>
          </cell>
          <cell r="L2990" t="str">
            <v>Complete</v>
          </cell>
          <cell r="M2990" t="str">
            <v>Executed</v>
          </cell>
          <cell r="N2990">
            <v>40977</v>
          </cell>
          <cell r="O2990" t="str">
            <v>Parallel_Return_to_Edit_Mode</v>
          </cell>
          <cell r="P2990" t="str">
            <v>Tajiri, Dorothy</v>
          </cell>
          <cell r="R2990" t="str">
            <v>Ronni Church</v>
          </cell>
          <cell r="S2990" t="str">
            <v>Ron Laing</v>
          </cell>
          <cell r="T2990" t="str">
            <v>Ronni Church</v>
          </cell>
          <cell r="U2990" t="str">
            <v>C - Conventional</v>
          </cell>
          <cell r="V2990" t="str">
            <v>Kirby</v>
          </cell>
          <cell r="W2990" t="str">
            <v>45 Days net terms</v>
          </cell>
          <cell r="X2990">
            <v>50504450</v>
          </cell>
          <cell r="Y2990">
            <v>810350</v>
          </cell>
          <cell r="Z2990">
            <v>913000</v>
          </cell>
        </row>
        <row r="2991">
          <cell r="A2991" t="str">
            <v>804312-2</v>
          </cell>
          <cell r="B2991">
            <v>804312</v>
          </cell>
          <cell r="C2991">
            <v>2</v>
          </cell>
          <cell r="E2991" t="str">
            <v>HPD, LLC</v>
          </cell>
          <cell r="F2991" t="str">
            <v>Evaporators - 0216200-0001-C</v>
          </cell>
          <cell r="G2991" t="str">
            <v>Engineering &amp; Procurement</v>
          </cell>
          <cell r="H2991" t="str">
            <v>Tajiri, Dorothy</v>
          </cell>
          <cell r="I2991">
            <v>41059</v>
          </cell>
          <cell r="J2991">
            <v>40483</v>
          </cell>
          <cell r="K2991">
            <v>40998</v>
          </cell>
          <cell r="L2991" t="str">
            <v>Complete</v>
          </cell>
          <cell r="M2991" t="str">
            <v>Executed</v>
          </cell>
          <cell r="N2991">
            <v>41059</v>
          </cell>
          <cell r="O2991" t="str">
            <v>Approve Contract</v>
          </cell>
          <cell r="P2991" t="str">
            <v>Business Area Approver</v>
          </cell>
          <cell r="Q2991" t="str">
            <v>Church, Ronni</v>
          </cell>
          <cell r="R2991" t="str">
            <v>Ronni Church</v>
          </cell>
          <cell r="S2991" t="str">
            <v>Ron Laing</v>
          </cell>
          <cell r="T2991" t="str">
            <v>Ronni Church</v>
          </cell>
          <cell r="U2991" t="str">
            <v>C - Conventional</v>
          </cell>
          <cell r="V2991" t="str">
            <v>Kirby</v>
          </cell>
          <cell r="W2991" t="str">
            <v>45 Days net terms</v>
          </cell>
          <cell r="X2991">
            <v>50732150</v>
          </cell>
          <cell r="Y2991">
            <v>810350</v>
          </cell>
          <cell r="Z2991">
            <v>227700</v>
          </cell>
        </row>
        <row r="2992">
          <cell r="A2992" t="str">
            <v>804312-3</v>
          </cell>
          <cell r="B2992">
            <v>804312</v>
          </cell>
          <cell r="C2992">
            <v>3</v>
          </cell>
          <cell r="E2992" t="str">
            <v>HPD, LLC</v>
          </cell>
          <cell r="F2992" t="str">
            <v>Evaporators - 0216200-0001-C</v>
          </cell>
          <cell r="G2992" t="str">
            <v>Engineering &amp; Procurement</v>
          </cell>
          <cell r="H2992" t="str">
            <v>Tajiri, Dorothy</v>
          </cell>
          <cell r="I2992">
            <v>41059</v>
          </cell>
          <cell r="J2992">
            <v>40483</v>
          </cell>
          <cell r="K2992">
            <v>40998</v>
          </cell>
          <cell r="L2992" t="str">
            <v>Complete</v>
          </cell>
          <cell r="M2992" t="str">
            <v>Executed</v>
          </cell>
          <cell r="N2992">
            <v>41060</v>
          </cell>
          <cell r="O2992" t="str">
            <v>Approve Contract</v>
          </cell>
          <cell r="P2992" t="str">
            <v>Business Area Approver</v>
          </cell>
          <cell r="Q2992" t="str">
            <v>Church, Ronni</v>
          </cell>
          <cell r="R2992" t="str">
            <v>Ronni Church</v>
          </cell>
          <cell r="S2992" t="str">
            <v>Ron Laing</v>
          </cell>
          <cell r="T2992" t="str">
            <v>Ronni Church</v>
          </cell>
          <cell r="U2992" t="str">
            <v>C - Conventional</v>
          </cell>
          <cell r="V2992" t="str">
            <v>Kirby</v>
          </cell>
          <cell r="W2992" t="str">
            <v>45 Days net terms</v>
          </cell>
          <cell r="X2992">
            <v>50783250</v>
          </cell>
          <cell r="Y2992">
            <v>810350</v>
          </cell>
          <cell r="Z2992">
            <v>51100</v>
          </cell>
        </row>
        <row r="2993">
          <cell r="A2993" t="str">
            <v>804312-4</v>
          </cell>
          <cell r="B2993">
            <v>804312</v>
          </cell>
          <cell r="C2993">
            <v>4</v>
          </cell>
          <cell r="E2993" t="str">
            <v>HPD, LLC</v>
          </cell>
          <cell r="F2993" t="str">
            <v>Evaporators - 0216200-0001-C</v>
          </cell>
          <cell r="G2993" t="str">
            <v>Engineering &amp; Procurement</v>
          </cell>
          <cell r="H2993" t="str">
            <v>Tajiri, Dorothy</v>
          </cell>
          <cell r="I2993">
            <v>41164</v>
          </cell>
          <cell r="J2993">
            <v>40483</v>
          </cell>
          <cell r="K2993">
            <v>41262</v>
          </cell>
          <cell r="L2993" t="str">
            <v>Complete</v>
          </cell>
          <cell r="M2993" t="str">
            <v>Executed</v>
          </cell>
          <cell r="N2993">
            <v>41261</v>
          </cell>
          <cell r="O2993" t="str">
            <v>Approve Contract</v>
          </cell>
          <cell r="P2993" t="str">
            <v>Business Area Approver</v>
          </cell>
          <cell r="Q2993" t="str">
            <v>Marin, Sandra</v>
          </cell>
          <cell r="R2993" t="str">
            <v>Ronni Church</v>
          </cell>
          <cell r="S2993" t="str">
            <v>Ron Laing</v>
          </cell>
          <cell r="T2993" t="str">
            <v>Ronni Church</v>
          </cell>
          <cell r="U2993" t="str">
            <v>C - Conventional</v>
          </cell>
          <cell r="V2993" t="str">
            <v>Kirby</v>
          </cell>
          <cell r="W2993" t="str">
            <v>45 Days net terms</v>
          </cell>
          <cell r="X2993">
            <v>51247900</v>
          </cell>
          <cell r="Y2993">
            <v>810350</v>
          </cell>
          <cell r="Z2993">
            <v>464650</v>
          </cell>
        </row>
        <row r="2994">
          <cell r="A2994" t="str">
            <v>804312-5</v>
          </cell>
          <cell r="B2994">
            <v>804312</v>
          </cell>
          <cell r="C2994">
            <v>5</v>
          </cell>
          <cell r="E2994" t="str">
            <v>HPD, LLC</v>
          </cell>
          <cell r="F2994" t="str">
            <v>Evaporators - 0216200-0001-C</v>
          </cell>
          <cell r="G2994" t="str">
            <v>Engineering &amp; Procurement</v>
          </cell>
          <cell r="H2994" t="str">
            <v>Tajiri, Dorothy</v>
          </cell>
          <cell r="I2994">
            <v>41261</v>
          </cell>
          <cell r="J2994">
            <v>40483</v>
          </cell>
          <cell r="K2994">
            <v>41262</v>
          </cell>
          <cell r="L2994" t="str">
            <v>Complete</v>
          </cell>
          <cell r="M2994" t="str">
            <v>Executed</v>
          </cell>
          <cell r="N2994">
            <v>41290</v>
          </cell>
          <cell r="O2994" t="str">
            <v>Parallel_Return_to_Edit_Mode</v>
          </cell>
          <cell r="P2994" t="str">
            <v>Tajiri, Dorothy</v>
          </cell>
          <cell r="R2994" t="str">
            <v>Ronni Church</v>
          </cell>
          <cell r="S2994" t="str">
            <v>Ron Laing</v>
          </cell>
          <cell r="T2994" t="str">
            <v>Ronni Church</v>
          </cell>
          <cell r="U2994" t="str">
            <v>C - Conventional</v>
          </cell>
          <cell r="V2994" t="str">
            <v>Kirby</v>
          </cell>
          <cell r="W2994" t="str">
            <v>45 Days net terms</v>
          </cell>
          <cell r="X2994">
            <v>51452623</v>
          </cell>
          <cell r="Y2994">
            <v>810350</v>
          </cell>
          <cell r="Z2994">
            <v>204723</v>
          </cell>
        </row>
        <row r="2995">
          <cell r="A2995" t="str">
            <v>804317-1</v>
          </cell>
          <cell r="B2995">
            <v>804317</v>
          </cell>
          <cell r="C2995">
            <v>1</v>
          </cell>
          <cell r="E2995" t="str">
            <v>Techmation Electric &amp; Controls Ltd.</v>
          </cell>
          <cell r="F2995" t="str">
            <v>Main Electrical Building - 0865321-0026-C</v>
          </cell>
          <cell r="G2995" t="str">
            <v>Engineering, Procurement &amp; Construction Agreement</v>
          </cell>
          <cell r="H2995" t="str">
            <v>Tajiri, Dorothy</v>
          </cell>
          <cell r="I2995">
            <v>41059</v>
          </cell>
          <cell r="J2995">
            <v>40688</v>
          </cell>
          <cell r="K2995">
            <v>41117</v>
          </cell>
          <cell r="L2995" t="str">
            <v>Complete</v>
          </cell>
          <cell r="M2995" t="str">
            <v>Executed</v>
          </cell>
          <cell r="N2995">
            <v>41059</v>
          </cell>
          <cell r="O2995" t="str">
            <v>Approve Contract</v>
          </cell>
          <cell r="P2995" t="str">
            <v>Commercial Operations Approver</v>
          </cell>
          <cell r="Q2995" t="str">
            <v>Church, Ronni</v>
          </cell>
          <cell r="R2995" t="str">
            <v>Ronni Church</v>
          </cell>
          <cell r="S2995" t="str">
            <v>Ron Laing</v>
          </cell>
          <cell r="T2995" t="str">
            <v>Ronni Church</v>
          </cell>
          <cell r="U2995" t="str">
            <v>C - Conventional</v>
          </cell>
          <cell r="V2995" t="str">
            <v>Kirby</v>
          </cell>
          <cell r="W2995" t="str">
            <v>45 Days net terms</v>
          </cell>
          <cell r="X2995">
            <v>2215111</v>
          </cell>
          <cell r="Y2995">
            <v>12023</v>
          </cell>
          <cell r="Z2995">
            <v>82066</v>
          </cell>
        </row>
        <row r="2996">
          <cell r="A2996" t="str">
            <v>804317-2</v>
          </cell>
          <cell r="B2996">
            <v>804317</v>
          </cell>
          <cell r="C2996">
            <v>2</v>
          </cell>
          <cell r="E2996" t="str">
            <v>Techmation Electric &amp; Controls Ltd.</v>
          </cell>
          <cell r="F2996" t="str">
            <v>Main Electrical Building - 0865321-0026-C</v>
          </cell>
          <cell r="G2996" t="str">
            <v>Engineering, Procurement &amp; Construction Agreement</v>
          </cell>
          <cell r="H2996" t="str">
            <v>Tajiri, Dorothy</v>
          </cell>
          <cell r="I2996">
            <v>41059</v>
          </cell>
          <cell r="J2996">
            <v>40688</v>
          </cell>
          <cell r="K2996">
            <v>41117</v>
          </cell>
          <cell r="L2996" t="str">
            <v>Complete</v>
          </cell>
          <cell r="M2996" t="str">
            <v>Executed</v>
          </cell>
          <cell r="N2996">
            <v>41059</v>
          </cell>
          <cell r="O2996" t="str">
            <v>Edit New Supplement</v>
          </cell>
          <cell r="P2996" t="str">
            <v>Tajiri, Dorothy</v>
          </cell>
          <cell r="Q2996" t="str">
            <v>Tajiri, Dorothy</v>
          </cell>
          <cell r="R2996" t="str">
            <v>Ronni Church</v>
          </cell>
          <cell r="S2996" t="str">
            <v>Ron Laing</v>
          </cell>
          <cell r="T2996" t="str">
            <v>Ronni Church</v>
          </cell>
          <cell r="U2996" t="str">
            <v>C - Conventional</v>
          </cell>
          <cell r="V2996" t="str">
            <v>Kirby</v>
          </cell>
          <cell r="W2996" t="str">
            <v>45 Days net terms</v>
          </cell>
          <cell r="X2996">
            <v>2261124.4700000002</v>
          </cell>
          <cell r="Y2996">
            <v>12023</v>
          </cell>
          <cell r="Z2996">
            <v>46013.47</v>
          </cell>
        </row>
        <row r="2997">
          <cell r="A2997" t="str">
            <v>804317-3</v>
          </cell>
          <cell r="B2997">
            <v>804317</v>
          </cell>
          <cell r="C2997">
            <v>3</v>
          </cell>
          <cell r="E2997" t="str">
            <v>Techmation Electric &amp; Controls Ltd.</v>
          </cell>
          <cell r="F2997" t="str">
            <v>Main Electrical Building - 0865321-0026-C</v>
          </cell>
          <cell r="G2997" t="str">
            <v>Engineering, Procurement &amp; Construction Agreement</v>
          </cell>
          <cell r="H2997" t="str">
            <v>Tajiri, Dorothy</v>
          </cell>
          <cell r="I2997">
            <v>41089</v>
          </cell>
          <cell r="J2997">
            <v>40688</v>
          </cell>
          <cell r="K2997">
            <v>41117</v>
          </cell>
          <cell r="L2997" t="str">
            <v>Complete</v>
          </cell>
          <cell r="M2997" t="str">
            <v>Executed</v>
          </cell>
          <cell r="N2997">
            <v>41089</v>
          </cell>
          <cell r="O2997" t="str">
            <v>Approve Contract</v>
          </cell>
          <cell r="P2997" t="str">
            <v>Commercial Operations Approver</v>
          </cell>
          <cell r="Q2997" t="str">
            <v>Church, Ronni</v>
          </cell>
          <cell r="R2997" t="str">
            <v>Ronni Church</v>
          </cell>
          <cell r="S2997" t="str">
            <v>Ron Laing</v>
          </cell>
          <cell r="T2997" t="str">
            <v>Ronni Church</v>
          </cell>
          <cell r="U2997" t="str">
            <v>C - Conventional</v>
          </cell>
          <cell r="V2997" t="str">
            <v>Kirby</v>
          </cell>
          <cell r="W2997" t="str">
            <v>45 Days net terms</v>
          </cell>
          <cell r="X2997">
            <v>2371479.4700000002</v>
          </cell>
          <cell r="Y2997">
            <v>12023</v>
          </cell>
          <cell r="Z2997">
            <v>110355</v>
          </cell>
        </row>
        <row r="2998">
          <cell r="A2998" t="str">
            <v>804323-1</v>
          </cell>
          <cell r="B2998">
            <v>804323</v>
          </cell>
          <cell r="C2998">
            <v>1</v>
          </cell>
          <cell r="D2998">
            <v>403852</v>
          </cell>
          <cell r="E2998" t="str">
            <v>Athabaskan Resource Company (Horizon)</v>
          </cell>
          <cell r="F2998" t="str">
            <v>Dimensional measurements of the head of teh coke drum 33-D-1B</v>
          </cell>
          <cell r="G2998" t="str">
            <v>Master Professional Services Agreement</v>
          </cell>
          <cell r="H2998" t="str">
            <v>Korchagin, Sergey</v>
          </cell>
          <cell r="I2998">
            <v>40731</v>
          </cell>
          <cell r="J2998">
            <v>40700</v>
          </cell>
          <cell r="K2998">
            <v>40907</v>
          </cell>
          <cell r="L2998" t="str">
            <v>Active</v>
          </cell>
          <cell r="M2998" t="str">
            <v>Executed</v>
          </cell>
          <cell r="N2998">
            <v>40731</v>
          </cell>
          <cell r="O2998" t="str">
            <v>Edit New Supplement</v>
          </cell>
          <cell r="P2998" t="str">
            <v>Korchagin, Sergey</v>
          </cell>
          <cell r="Q2998" t="str">
            <v>Korchagin, Sergey</v>
          </cell>
          <cell r="R2998" t="str">
            <v>Ari Bronkhorst</v>
          </cell>
          <cell r="S2998" t="str">
            <v>Ron Laing</v>
          </cell>
          <cell r="T2998" t="str">
            <v>Karen Almadi</v>
          </cell>
          <cell r="U2998" t="str">
            <v>H - Horizon</v>
          </cell>
          <cell r="V2998" t="str">
            <v>Major Projects</v>
          </cell>
          <cell r="W2998" t="str">
            <v>45 Days net terms</v>
          </cell>
          <cell r="X2998">
            <v>45000</v>
          </cell>
          <cell r="Y2998">
            <v>570868</v>
          </cell>
          <cell r="Z2998">
            <v>10000</v>
          </cell>
        </row>
        <row r="2999">
          <cell r="A2999" t="str">
            <v>804323-2</v>
          </cell>
          <cell r="B2999">
            <v>804323</v>
          </cell>
          <cell r="C2999">
            <v>2</v>
          </cell>
          <cell r="D2999">
            <v>403852</v>
          </cell>
          <cell r="E2999" t="str">
            <v>Athabaskan Resource Company (Horizon)</v>
          </cell>
          <cell r="F2999" t="str">
            <v>Site and structure surveys for the coker rebuild project</v>
          </cell>
          <cell r="G2999" t="str">
            <v>Master Professional Services Agreement</v>
          </cell>
          <cell r="H2999" t="str">
            <v>Korchagin, Sergey</v>
          </cell>
          <cell r="I2999">
            <v>40731</v>
          </cell>
          <cell r="J2999">
            <v>40575</v>
          </cell>
          <cell r="K2999">
            <v>40907</v>
          </cell>
          <cell r="L2999" t="str">
            <v>Active</v>
          </cell>
          <cell r="M2999" t="str">
            <v>Executed</v>
          </cell>
          <cell r="N2999">
            <v>40752</v>
          </cell>
          <cell r="O2999" t="str">
            <v>Approve Contract</v>
          </cell>
          <cell r="P2999" t="str">
            <v>Business Area Approver</v>
          </cell>
          <cell r="Q2999" t="str">
            <v>Kumar, Vikas</v>
          </cell>
          <cell r="R2999" t="str">
            <v>Ari Bronkhorst</v>
          </cell>
          <cell r="S2999" t="str">
            <v>Ron Laing</v>
          </cell>
          <cell r="T2999" t="str">
            <v>Stephanie Graham</v>
          </cell>
          <cell r="U2999" t="str">
            <v>H - Horizon</v>
          </cell>
          <cell r="V2999" t="str">
            <v>Major Projects</v>
          </cell>
          <cell r="W2999" t="str">
            <v>45 Days net terms</v>
          </cell>
          <cell r="X2999">
            <v>95000</v>
          </cell>
          <cell r="Y2999">
            <v>570868</v>
          </cell>
          <cell r="Z2999">
            <v>50000</v>
          </cell>
        </row>
        <row r="3000">
          <cell r="A3000" t="str">
            <v>804328-1</v>
          </cell>
          <cell r="B3000">
            <v>804328</v>
          </cell>
          <cell r="C3000">
            <v>1</v>
          </cell>
          <cell r="D3000">
            <v>403998</v>
          </cell>
          <cell r="E3000" t="str">
            <v>Norwesco Industries (1983) Ltd.</v>
          </cell>
          <cell r="F3000" t="str">
            <v>Airfreight and Camp Cost Compensation</v>
          </cell>
          <cell r="G3000" t="str">
            <v>Master Goods and Services Agreement</v>
          </cell>
          <cell r="H3000" t="str">
            <v>Wagner, Courtney</v>
          </cell>
          <cell r="I3000">
            <v>40983</v>
          </cell>
          <cell r="J3000">
            <v>40394</v>
          </cell>
          <cell r="K3000">
            <v>41486</v>
          </cell>
          <cell r="L3000" t="str">
            <v>Active</v>
          </cell>
          <cell r="M3000" t="str">
            <v>Executed</v>
          </cell>
          <cell r="N3000">
            <v>40994</v>
          </cell>
          <cell r="O3000" t="str">
            <v>Approve Contract</v>
          </cell>
          <cell r="P3000" t="str">
            <v>Business Area Approver</v>
          </cell>
          <cell r="Q3000" t="str">
            <v>Anstey, Greg</v>
          </cell>
          <cell r="R3000" t="str">
            <v>Marina Crawford</v>
          </cell>
          <cell r="S3000" t="str">
            <v>Ron Laing</v>
          </cell>
          <cell r="T3000" t="str">
            <v>Karen Almadi</v>
          </cell>
          <cell r="U3000" t="str">
            <v>H - Horizon</v>
          </cell>
          <cell r="V3000" t="str">
            <v>Bitumen Production</v>
          </cell>
          <cell r="W3000" t="str">
            <v>45 Days net terms</v>
          </cell>
          <cell r="X3000">
            <v>578443.42000000004</v>
          </cell>
          <cell r="Y3000">
            <v>2896</v>
          </cell>
          <cell r="Z3000">
            <v>18243.419999999998</v>
          </cell>
        </row>
        <row r="3001">
          <cell r="A3001" t="str">
            <v>804328-2</v>
          </cell>
          <cell r="B3001">
            <v>804328</v>
          </cell>
          <cell r="C3001">
            <v>2</v>
          </cell>
          <cell r="D3001">
            <v>403998</v>
          </cell>
          <cell r="E3001" t="str">
            <v>Norwesco Industries (1983) Ltd.</v>
          </cell>
          <cell r="F3001" t="str">
            <v>Add Training to Sdhedule 'A' &amp; Pay Training Invoice</v>
          </cell>
          <cell r="G3001" t="str">
            <v>Master Goods and Services Agreement</v>
          </cell>
          <cell r="H3001" t="str">
            <v>Wagner, Courtney</v>
          </cell>
          <cell r="I3001">
            <v>41151</v>
          </cell>
          <cell r="J3001">
            <v>40394</v>
          </cell>
          <cell r="K3001">
            <v>41486</v>
          </cell>
          <cell r="L3001" t="str">
            <v>Active</v>
          </cell>
          <cell r="M3001" t="str">
            <v>Executed</v>
          </cell>
          <cell r="N3001">
            <v>41158</v>
          </cell>
          <cell r="O3001" t="str">
            <v>Parallel_Return_to_Edit_Mode</v>
          </cell>
          <cell r="P3001" t="str">
            <v>Wagner, Courtney</v>
          </cell>
          <cell r="R3001" t="str">
            <v>Marina Crawford</v>
          </cell>
          <cell r="S3001" t="str">
            <v>Ron Laing</v>
          </cell>
          <cell r="T3001" t="str">
            <v>Karen Almadi</v>
          </cell>
          <cell r="U3001" t="str">
            <v>H - Horizon</v>
          </cell>
          <cell r="V3001" t="str">
            <v>Bitumen Production</v>
          </cell>
          <cell r="W3001" t="str">
            <v>45 Days net terms</v>
          </cell>
          <cell r="X3001">
            <v>582193.42000000004</v>
          </cell>
          <cell r="Y3001">
            <v>2896</v>
          </cell>
          <cell r="Z3001">
            <v>3750</v>
          </cell>
        </row>
        <row r="3002">
          <cell r="A3002" t="str">
            <v>804328-3</v>
          </cell>
          <cell r="B3002">
            <v>804328</v>
          </cell>
          <cell r="C3002">
            <v>3</v>
          </cell>
          <cell r="D3002">
            <v>403998</v>
          </cell>
          <cell r="E3002" t="str">
            <v>Norwesco Industries (1983) Ltd.</v>
          </cell>
          <cell r="F3002" t="str">
            <v>Diagnostic on eRscanning</v>
          </cell>
          <cell r="G3002" t="str">
            <v>Master Goods and Services Agreement</v>
          </cell>
          <cell r="H3002" t="str">
            <v>Marshall, Selina</v>
          </cell>
          <cell r="I3002">
            <v>41193</v>
          </cell>
          <cell r="J3002">
            <v>40394</v>
          </cell>
          <cell r="K3002">
            <v>41486</v>
          </cell>
          <cell r="L3002" t="str">
            <v>Active</v>
          </cell>
          <cell r="M3002" t="str">
            <v>Executed</v>
          </cell>
          <cell r="N3002">
            <v>41197</v>
          </cell>
          <cell r="O3002" t="str">
            <v>Execute Contract</v>
          </cell>
          <cell r="P3002" t="str">
            <v>Wagner, Courtney</v>
          </cell>
          <cell r="Q3002" t="str">
            <v>Wagner, Courtney</v>
          </cell>
          <cell r="R3002" t="str">
            <v>Marina Crawford</v>
          </cell>
          <cell r="S3002" t="str">
            <v>Ron Laing</v>
          </cell>
          <cell r="T3002" t="str">
            <v>Karen Almadi</v>
          </cell>
          <cell r="U3002" t="str">
            <v>H - Horizon</v>
          </cell>
          <cell r="V3002" t="str">
            <v>Bitumen Production</v>
          </cell>
          <cell r="W3002" t="str">
            <v>45 Days net terms</v>
          </cell>
          <cell r="X3002">
            <v>586693.42000000004</v>
          </cell>
          <cell r="Y3002">
            <v>2896</v>
          </cell>
          <cell r="Z3002">
            <v>4500</v>
          </cell>
        </row>
        <row r="3003">
          <cell r="A3003" t="str">
            <v>804328-4</v>
          </cell>
          <cell r="B3003">
            <v>804328</v>
          </cell>
          <cell r="C3003">
            <v>4</v>
          </cell>
          <cell r="D3003">
            <v>403998</v>
          </cell>
          <cell r="E3003" t="str">
            <v>Norwesco Industries (1983) Ltd.</v>
          </cell>
          <cell r="F3003" t="str">
            <v>One Year Contract Extension</v>
          </cell>
          <cell r="G3003" t="str">
            <v>Master Goods and Services Agreement</v>
          </cell>
          <cell r="H3003" t="str">
            <v>Baldwin, Charity</v>
          </cell>
          <cell r="I3003">
            <v>41452</v>
          </cell>
          <cell r="J3003">
            <v>40394</v>
          </cell>
          <cell r="K3003">
            <v>41851</v>
          </cell>
          <cell r="L3003" t="str">
            <v>Active</v>
          </cell>
          <cell r="M3003" t="str">
            <v>Executed</v>
          </cell>
          <cell r="N3003">
            <v>41463</v>
          </cell>
          <cell r="O3003" t="str">
            <v>Edit New Supplement</v>
          </cell>
          <cell r="P3003" t="str">
            <v>Marshall, Selina</v>
          </cell>
          <cell r="Q3003" t="str">
            <v>Marshall, Selina</v>
          </cell>
          <cell r="R3003" t="str">
            <v>Carla Salazar</v>
          </cell>
          <cell r="S3003" t="str">
            <v>Kara Slemko</v>
          </cell>
          <cell r="T3003" t="str">
            <v>Stephanie Graham</v>
          </cell>
          <cell r="U3003" t="str">
            <v>H - Horizon</v>
          </cell>
          <cell r="V3003" t="str">
            <v>Bitumen Production</v>
          </cell>
          <cell r="W3003" t="str">
            <v>45 Days net terms</v>
          </cell>
          <cell r="X3003">
            <v>924187.21</v>
          </cell>
          <cell r="Y3003">
            <v>2896</v>
          </cell>
          <cell r="Z3003">
            <v>337493.79</v>
          </cell>
        </row>
        <row r="3004">
          <cell r="A3004" t="str">
            <v>804339-1</v>
          </cell>
          <cell r="B3004">
            <v>804339</v>
          </cell>
          <cell r="C3004">
            <v>1</v>
          </cell>
          <cell r="D3004">
            <v>404425</v>
          </cell>
          <cell r="E3004" t="str">
            <v>West-Can Seal Coating Inc.</v>
          </cell>
          <cell r="F3004" t="str">
            <v>Horizon Highway and main Plant Site Roadway Improvements:  Supply, Repair and Install Chip Seal and/</v>
          </cell>
          <cell r="G3004" t="str">
            <v>Construction Minor</v>
          </cell>
          <cell r="H3004" t="str">
            <v>Murphy, Alicia</v>
          </cell>
          <cell r="I3004">
            <v>40821</v>
          </cell>
          <cell r="J3004">
            <v>40735</v>
          </cell>
          <cell r="K3004">
            <v>41213</v>
          </cell>
          <cell r="L3004" t="str">
            <v>Complete</v>
          </cell>
          <cell r="M3004" t="str">
            <v>Executed</v>
          </cell>
          <cell r="N3004">
            <v>41030</v>
          </cell>
          <cell r="O3004" t="str">
            <v>Parallel_Return_to_Edit_Mode</v>
          </cell>
          <cell r="P3004" t="str">
            <v>Murphy, Alicia</v>
          </cell>
          <cell r="R3004" t="str">
            <v>Marina Crawford</v>
          </cell>
          <cell r="S3004" t="str">
            <v>Ron Laing</v>
          </cell>
          <cell r="T3004" t="str">
            <v>Stephanie Graham</v>
          </cell>
          <cell r="U3004" t="str">
            <v>H - Horizon</v>
          </cell>
          <cell r="V3004" t="str">
            <v>Facilities &amp; Servic - Facilities &amp; Servics</v>
          </cell>
          <cell r="W3004" t="str">
            <v>30 Days net terms</v>
          </cell>
          <cell r="X3004">
            <v>3000000</v>
          </cell>
          <cell r="Z3004">
            <v>3000000</v>
          </cell>
        </row>
        <row r="3005">
          <cell r="A3005" t="str">
            <v>804339-1-1</v>
          </cell>
          <cell r="B3005" t="str">
            <v>804339-1</v>
          </cell>
          <cell r="C3005">
            <v>1</v>
          </cell>
          <cell r="D3005">
            <v>404425</v>
          </cell>
          <cell r="E3005" t="str">
            <v>West-Can Seal Coating Inc.</v>
          </cell>
          <cell r="F3005" t="str">
            <v>Sweeping 2012</v>
          </cell>
          <cell r="G3005" t="str">
            <v>Schedules for Master Agreements</v>
          </cell>
          <cell r="H3005" t="str">
            <v>Epps, Pamela</v>
          </cell>
          <cell r="I3005">
            <v>41030</v>
          </cell>
          <cell r="J3005">
            <v>40735</v>
          </cell>
          <cell r="K3005">
            <v>41213</v>
          </cell>
          <cell r="L3005" t="str">
            <v>Complete</v>
          </cell>
          <cell r="M3005" t="str">
            <v>Executed</v>
          </cell>
          <cell r="N3005">
            <v>41052</v>
          </cell>
          <cell r="O3005" t="str">
            <v>Approve Contract</v>
          </cell>
          <cell r="P3005" t="str">
            <v>Business Area Approver</v>
          </cell>
          <cell r="Q3005" t="str">
            <v>Crawford, Michael</v>
          </cell>
          <cell r="R3005" t="str">
            <v>Marina Crawford</v>
          </cell>
          <cell r="S3005" t="str">
            <v>Ron Laing</v>
          </cell>
          <cell r="T3005" t="str">
            <v>Andrea SanVin</v>
          </cell>
          <cell r="U3005" t="str">
            <v>H - Horizon</v>
          </cell>
          <cell r="V3005" t="str">
            <v>Facilities &amp; Servic - Facilities &amp; Servics</v>
          </cell>
          <cell r="W3005" t="str">
            <v>30 Days net terms</v>
          </cell>
          <cell r="X3005">
            <v>3060000</v>
          </cell>
          <cell r="Z3005">
            <v>60000</v>
          </cell>
        </row>
        <row r="3006">
          <cell r="A3006" t="str">
            <v>804339-1-2</v>
          </cell>
          <cell r="B3006" t="str">
            <v>804339-1</v>
          </cell>
          <cell r="C3006">
            <v>2</v>
          </cell>
          <cell r="D3006">
            <v>404425</v>
          </cell>
          <cell r="E3006" t="str">
            <v>West-Can Seal Coating Inc.</v>
          </cell>
          <cell r="F3006" t="str">
            <v>Road Repairs 2012</v>
          </cell>
          <cell r="G3006" t="str">
            <v>Schedules for Master Agreements</v>
          </cell>
          <cell r="H3006" t="str">
            <v>Epps, Pamela</v>
          </cell>
          <cell r="I3006">
            <v>41072</v>
          </cell>
          <cell r="J3006">
            <v>41086</v>
          </cell>
          <cell r="K3006">
            <v>41213</v>
          </cell>
          <cell r="L3006" t="str">
            <v>Complete</v>
          </cell>
          <cell r="M3006" t="str">
            <v>Executed</v>
          </cell>
          <cell r="N3006">
            <v>41123</v>
          </cell>
          <cell r="O3006" t="str">
            <v>Approve Contract</v>
          </cell>
          <cell r="P3006" t="str">
            <v>Commercial Operations Approver</v>
          </cell>
          <cell r="Q3006" t="str">
            <v>King, Brian</v>
          </cell>
          <cell r="R3006" t="str">
            <v>Marina Crawford</v>
          </cell>
          <cell r="S3006" t="str">
            <v>Ron Laing</v>
          </cell>
          <cell r="T3006" t="str">
            <v>Andrea SanVin</v>
          </cell>
          <cell r="U3006" t="str">
            <v>H - Horizon</v>
          </cell>
          <cell r="V3006" t="str">
            <v>Facilities &amp; Servic - Facilities &amp; Servics</v>
          </cell>
          <cell r="W3006" t="str">
            <v>30 Days net terms</v>
          </cell>
          <cell r="X3006">
            <v>4817322</v>
          </cell>
          <cell r="Z3006">
            <v>1757322</v>
          </cell>
        </row>
        <row r="3007">
          <cell r="A3007" t="str">
            <v>804339-1-4</v>
          </cell>
          <cell r="B3007" t="str">
            <v>804339-1</v>
          </cell>
          <cell r="C3007">
            <v>4</v>
          </cell>
          <cell r="D3007">
            <v>404425</v>
          </cell>
          <cell r="E3007" t="str">
            <v>West-Can Seal Coating Inc.</v>
          </cell>
          <cell r="F3007" t="str">
            <v>Aerodrome Resurfacing</v>
          </cell>
          <cell r="G3007" t="str">
            <v>Schedules for Master Agreements</v>
          </cell>
          <cell r="H3007" t="str">
            <v>Murphy, Alicia</v>
          </cell>
          <cell r="I3007">
            <v>41207</v>
          </cell>
          <cell r="J3007">
            <v>41086</v>
          </cell>
          <cell r="K3007">
            <v>41213</v>
          </cell>
          <cell r="L3007" t="str">
            <v>Complete</v>
          </cell>
          <cell r="M3007" t="str">
            <v>Executed</v>
          </cell>
          <cell r="N3007">
            <v>41262</v>
          </cell>
          <cell r="O3007" t="str">
            <v>Parallel_Return_to_Edit_Mode</v>
          </cell>
          <cell r="P3007" t="str">
            <v>Epps, Pamela</v>
          </cell>
          <cell r="R3007" t="str">
            <v>Marina Crawford</v>
          </cell>
          <cell r="S3007" t="str">
            <v>Ron Laing</v>
          </cell>
          <cell r="T3007" t="str">
            <v>Stephanie Graham</v>
          </cell>
          <cell r="U3007" t="str">
            <v>H - Horizon</v>
          </cell>
          <cell r="V3007" t="str">
            <v>Facilities &amp; Servic - Facilities &amp; Servics</v>
          </cell>
          <cell r="W3007" t="str">
            <v>30 Days net terms</v>
          </cell>
          <cell r="X3007">
            <v>5800000</v>
          </cell>
          <cell r="Z3007">
            <v>982678</v>
          </cell>
        </row>
        <row r="3008">
          <cell r="A3008" t="str">
            <v>804345-2-2</v>
          </cell>
          <cell r="B3008" t="str">
            <v>804345-2</v>
          </cell>
          <cell r="C3008">
            <v>2</v>
          </cell>
          <cell r="E3008" t="str">
            <v>Wolf Country Services Ltd.</v>
          </cell>
          <cell r="F3008" t="str">
            <v>Wayne Tkachuk Schedule B - Sup 2</v>
          </cell>
          <cell r="G3008" t="str">
            <v>Schedule Bs for Consultant Agreements</v>
          </cell>
          <cell r="H3008" t="str">
            <v>MacLean, Candice</v>
          </cell>
          <cell r="I3008">
            <v>41394</v>
          </cell>
          <cell r="J3008">
            <v>41395</v>
          </cell>
          <cell r="K3008">
            <v>41760</v>
          </cell>
          <cell r="L3008" t="str">
            <v>Complete</v>
          </cell>
          <cell r="M3008" t="str">
            <v>Executed</v>
          </cell>
          <cell r="N3008">
            <v>41459</v>
          </cell>
          <cell r="O3008" t="str">
            <v>Execute Contract</v>
          </cell>
          <cell r="P3008" t="str">
            <v>MacLean, Candice</v>
          </cell>
          <cell r="Q3008" t="str">
            <v>MacLean, Candice</v>
          </cell>
          <cell r="R3008" t="str">
            <v>Julie Easthope</v>
          </cell>
          <cell r="S3008" t="str">
            <v>Kara Slemko</v>
          </cell>
          <cell r="T3008" t="str">
            <v>Ronni Church</v>
          </cell>
          <cell r="U3008" t="str">
            <v>C - Conventional</v>
          </cell>
          <cell r="V3008" t="str">
            <v>Bonnyville</v>
          </cell>
          <cell r="W3008" t="str">
            <v>10 Days net terms</v>
          </cell>
          <cell r="X3008">
            <v>150500</v>
          </cell>
          <cell r="Z3008">
            <v>-31500</v>
          </cell>
        </row>
        <row r="3009">
          <cell r="A3009" t="str">
            <v>804349-1-1</v>
          </cell>
          <cell r="B3009" t="str">
            <v>804349-1</v>
          </cell>
          <cell r="C3009">
            <v>1</v>
          </cell>
          <cell r="D3009">
            <v>404445</v>
          </cell>
          <cell r="E3009" t="str">
            <v>Terracon Geotechnique Ltd.</v>
          </cell>
          <cell r="F3009" t="str">
            <v>Geosciences and Engineering Consulting</v>
          </cell>
          <cell r="G3009" t="str">
            <v>Schedules for Master Agreements</v>
          </cell>
          <cell r="H3009" t="str">
            <v>Lam, Chantal</v>
          </cell>
          <cell r="I3009">
            <v>41016</v>
          </cell>
          <cell r="J3009">
            <v>41000</v>
          </cell>
          <cell r="K3009">
            <v>41790</v>
          </cell>
          <cell r="L3009" t="str">
            <v>Complete</v>
          </cell>
          <cell r="M3009" t="str">
            <v>Executed</v>
          </cell>
          <cell r="N3009">
            <v>41024</v>
          </cell>
          <cell r="O3009" t="str">
            <v>Execute Contract</v>
          </cell>
          <cell r="P3009" t="str">
            <v>Zhong, Luke</v>
          </cell>
          <cell r="Q3009" t="str">
            <v>Zhong, Luke</v>
          </cell>
          <cell r="R3009" t="str">
            <v>Marina Crawford</v>
          </cell>
          <cell r="S3009" t="str">
            <v>Ron Laing</v>
          </cell>
          <cell r="T3009" t="str">
            <v>Karen Almadi</v>
          </cell>
          <cell r="U3009" t="str">
            <v>H - Horizon</v>
          </cell>
          <cell r="V3009" t="str">
            <v>Mining</v>
          </cell>
          <cell r="W3009" t="str">
            <v>45 Days net terms</v>
          </cell>
          <cell r="X3009">
            <v>49200</v>
          </cell>
          <cell r="Y3009">
            <v>20953</v>
          </cell>
          <cell r="Z3009">
            <v>49200</v>
          </cell>
        </row>
        <row r="3010">
          <cell r="A3010" t="str">
            <v>804349-2-1</v>
          </cell>
          <cell r="B3010" t="str">
            <v>804349-2</v>
          </cell>
          <cell r="C3010">
            <v>1</v>
          </cell>
          <cell r="D3010">
            <v>404855</v>
          </cell>
          <cell r="E3010" t="str">
            <v>Terracon Geotechnique Ltd.</v>
          </cell>
          <cell r="F3010" t="str">
            <v>Geosciences and Engineering Consulting</v>
          </cell>
          <cell r="G3010" t="str">
            <v>Schedules for Master Agreements</v>
          </cell>
          <cell r="H3010" t="str">
            <v>Zhong, Luke</v>
          </cell>
          <cell r="I3010">
            <v>41030</v>
          </cell>
          <cell r="J3010">
            <v>41024</v>
          </cell>
          <cell r="K3010">
            <v>41034</v>
          </cell>
          <cell r="L3010" t="str">
            <v>Complete</v>
          </cell>
          <cell r="M3010" t="str">
            <v>Executed</v>
          </cell>
          <cell r="N3010">
            <v>41045</v>
          </cell>
          <cell r="O3010" t="str">
            <v>Execute Contract</v>
          </cell>
          <cell r="P3010" t="str">
            <v>Zhong, Luke</v>
          </cell>
          <cell r="Q3010" t="str">
            <v>Zhong, Luke</v>
          </cell>
          <cell r="R3010" t="str">
            <v>Marina Crawford</v>
          </cell>
          <cell r="S3010" t="str">
            <v>Ron Laing</v>
          </cell>
          <cell r="T3010" t="str">
            <v>Karen Almadi</v>
          </cell>
          <cell r="U3010" t="str">
            <v>H - Horizon</v>
          </cell>
          <cell r="V3010" t="str">
            <v>Bitumen Production</v>
          </cell>
          <cell r="W3010" t="str">
            <v>45 Days net terms</v>
          </cell>
          <cell r="X3010">
            <v>133924</v>
          </cell>
          <cell r="Y3010">
            <v>20953</v>
          </cell>
          <cell r="Z3010">
            <v>10500</v>
          </cell>
        </row>
        <row r="3011">
          <cell r="A3011" t="str">
            <v>804349-2-2</v>
          </cell>
          <cell r="B3011" t="str">
            <v>804349-2</v>
          </cell>
          <cell r="C3011">
            <v>2</v>
          </cell>
          <cell r="D3011">
            <v>404445</v>
          </cell>
          <cell r="E3011" t="str">
            <v>Terracon Geotechnique Ltd.</v>
          </cell>
          <cell r="F3011" t="str">
            <v>instrumentation monitoring</v>
          </cell>
          <cell r="G3011" t="str">
            <v>Schedules for Master Agreements</v>
          </cell>
          <cell r="H3011" t="str">
            <v>Lam, Chantal</v>
          </cell>
          <cell r="I3011">
            <v>41303</v>
          </cell>
          <cell r="J3011">
            <v>41298</v>
          </cell>
          <cell r="K3011">
            <v>41388</v>
          </cell>
          <cell r="L3011" t="str">
            <v>Complete</v>
          </cell>
          <cell r="M3011" t="str">
            <v>Executed</v>
          </cell>
          <cell r="N3011">
            <v>41317</v>
          </cell>
          <cell r="O3011" t="str">
            <v>Approve Contract</v>
          </cell>
          <cell r="P3011" t="str">
            <v>Commercial Operations Approver</v>
          </cell>
          <cell r="Q3011" t="str">
            <v>Tavassoli, Nader</v>
          </cell>
          <cell r="R3011" t="str">
            <v>Marina Crawford</v>
          </cell>
          <cell r="S3011" t="str">
            <v>Ron Laing</v>
          </cell>
          <cell r="T3011" t="str">
            <v>Stephanie Graham</v>
          </cell>
          <cell r="U3011" t="str">
            <v>H - Horizon</v>
          </cell>
          <cell r="V3011" t="str">
            <v>Mining</v>
          </cell>
          <cell r="W3011" t="str">
            <v>45 Days net terms</v>
          </cell>
          <cell r="X3011">
            <v>223078</v>
          </cell>
          <cell r="Y3011">
            <v>20953</v>
          </cell>
          <cell r="Z3011">
            <v>89154</v>
          </cell>
        </row>
        <row r="3012">
          <cell r="A3012" t="str">
            <v>804349-3-1</v>
          </cell>
          <cell r="B3012" t="str">
            <v>804349-3</v>
          </cell>
          <cell r="C3012">
            <v>1</v>
          </cell>
          <cell r="D3012">
            <v>404535</v>
          </cell>
          <cell r="E3012" t="str">
            <v>Terracon Geotechnique Ltd.</v>
          </cell>
          <cell r="F3012" t="str">
            <v>Geotechnical field support for Early Pump Houses</v>
          </cell>
          <cell r="G3012" t="str">
            <v>Schedules for Master Agreements</v>
          </cell>
          <cell r="H3012" t="str">
            <v>Mohammed, Bassam</v>
          </cell>
          <cell r="I3012">
            <v>41157</v>
          </cell>
          <cell r="J3012">
            <v>40787</v>
          </cell>
          <cell r="K3012">
            <v>41000</v>
          </cell>
          <cell r="L3012" t="str">
            <v>Complete</v>
          </cell>
          <cell r="M3012" t="str">
            <v>Executed</v>
          </cell>
          <cell r="N3012">
            <v>41254</v>
          </cell>
          <cell r="O3012" t="str">
            <v>Edit New Supplement</v>
          </cell>
          <cell r="P3012" t="str">
            <v>Belenky, Betty</v>
          </cell>
          <cell r="Q3012" t="str">
            <v>Belenky, Betty</v>
          </cell>
          <cell r="R3012" t="str">
            <v>Don Guglielmin</v>
          </cell>
          <cell r="S3012" t="str">
            <v>Ron Laing</v>
          </cell>
          <cell r="T3012" t="str">
            <v>Karen Almadi</v>
          </cell>
          <cell r="U3012" t="str">
            <v>H - Horizon</v>
          </cell>
          <cell r="V3012" t="str">
            <v>Major Projects</v>
          </cell>
          <cell r="W3012" t="str">
            <v>45 Days net terms</v>
          </cell>
          <cell r="X3012">
            <v>91463.75</v>
          </cell>
          <cell r="Y3012">
            <v>20953</v>
          </cell>
          <cell r="Z3012">
            <v>35544.35</v>
          </cell>
        </row>
        <row r="3013">
          <cell r="A3013" t="str">
            <v>804349-4-1</v>
          </cell>
          <cell r="B3013" t="str">
            <v>804349-4</v>
          </cell>
          <cell r="C3013">
            <v>1</v>
          </cell>
          <cell r="D3013">
            <v>404573</v>
          </cell>
          <cell r="E3013" t="str">
            <v>Terracon Geotechnique Ltd.</v>
          </cell>
          <cell r="F3013" t="str">
            <v>Geotechnical services f/Laydown Access Road</v>
          </cell>
          <cell r="G3013" t="str">
            <v>Schedules for Master Agreements</v>
          </cell>
          <cell r="H3013" t="str">
            <v>Mohammed, Bassam</v>
          </cell>
          <cell r="I3013">
            <v>41157</v>
          </cell>
          <cell r="J3013">
            <v>40845</v>
          </cell>
          <cell r="K3013">
            <v>41060</v>
          </cell>
          <cell r="L3013" t="str">
            <v>Complete</v>
          </cell>
          <cell r="M3013" t="str">
            <v>Executed</v>
          </cell>
          <cell r="N3013">
            <v>41241</v>
          </cell>
          <cell r="O3013" t="str">
            <v>Edit New Supplement</v>
          </cell>
          <cell r="P3013" t="str">
            <v>Belenky, Betty</v>
          </cell>
          <cell r="Q3013" t="str">
            <v>Belenky, Betty</v>
          </cell>
          <cell r="R3013" t="str">
            <v>Don Guglielmin</v>
          </cell>
          <cell r="S3013" t="str">
            <v>Ron Laing</v>
          </cell>
          <cell r="T3013" t="str">
            <v>Karen Almadi</v>
          </cell>
          <cell r="U3013" t="str">
            <v>H - Horizon</v>
          </cell>
          <cell r="V3013" t="str">
            <v>Major Projects</v>
          </cell>
          <cell r="W3013" t="str">
            <v>45 Days net terms</v>
          </cell>
          <cell r="X3013">
            <v>22188.76</v>
          </cell>
          <cell r="Y3013">
            <v>20953</v>
          </cell>
          <cell r="Z3013">
            <v>3252.09</v>
          </cell>
        </row>
        <row r="3014">
          <cell r="A3014" t="str">
            <v>804349-5-1</v>
          </cell>
          <cell r="B3014" t="str">
            <v>804349-5</v>
          </cell>
          <cell r="C3014">
            <v>1</v>
          </cell>
          <cell r="D3014">
            <v>40487201</v>
          </cell>
          <cell r="E3014" t="str">
            <v>Terracon Geotechnique Ltd.</v>
          </cell>
          <cell r="F3014" t="str">
            <v>CO#1 Final Settlement - Excess of Payment</v>
          </cell>
          <cell r="G3014" t="str">
            <v>Schedules for Master Agreements</v>
          </cell>
          <cell r="H3014" t="str">
            <v>Mohammed, Bassam</v>
          </cell>
          <cell r="I3014">
            <v>41246</v>
          </cell>
          <cell r="J3014">
            <v>41243</v>
          </cell>
          <cell r="K3014">
            <v>41274</v>
          </cell>
          <cell r="L3014" t="str">
            <v>Complete</v>
          </cell>
          <cell r="M3014" t="str">
            <v>Executed</v>
          </cell>
          <cell r="N3014">
            <v>41249</v>
          </cell>
          <cell r="O3014" t="str">
            <v>Edit New Supplement</v>
          </cell>
          <cell r="P3014" t="str">
            <v>Mohammed, Bassam</v>
          </cell>
          <cell r="Q3014" t="str">
            <v>Mohammed, Bassam</v>
          </cell>
          <cell r="R3014" t="str">
            <v>Don Guglielmin</v>
          </cell>
          <cell r="S3014" t="str">
            <v>Ron Laing</v>
          </cell>
          <cell r="T3014" t="str">
            <v>Stephanie Graham</v>
          </cell>
          <cell r="U3014" t="str">
            <v>H - Horizon</v>
          </cell>
          <cell r="V3014" t="str">
            <v>Major Projects</v>
          </cell>
          <cell r="W3014" t="str">
            <v>45 Days net terms</v>
          </cell>
          <cell r="X3014">
            <v>186724.2</v>
          </cell>
          <cell r="Y3014">
            <v>20953</v>
          </cell>
          <cell r="Z3014">
            <v>88638.7</v>
          </cell>
        </row>
        <row r="3015">
          <cell r="A3015" t="str">
            <v>804349-7-1</v>
          </cell>
          <cell r="B3015" t="str">
            <v>804349-7</v>
          </cell>
          <cell r="C3015">
            <v>1</v>
          </cell>
          <cell r="D3015">
            <v>404977</v>
          </cell>
          <cell r="E3015" t="str">
            <v>Terracon Geotechnique Ltd.</v>
          </cell>
          <cell r="F3015" t="str">
            <v>Provide Personnel &amp; Equipment for WTF Back fill activity</v>
          </cell>
          <cell r="G3015" t="str">
            <v>Schedules for Master Agreements</v>
          </cell>
          <cell r="H3015" t="str">
            <v>Nadarasa, Jeyakaran</v>
          </cell>
          <cell r="I3015">
            <v>41337</v>
          </cell>
          <cell r="J3015">
            <v>41095</v>
          </cell>
          <cell r="K3015">
            <v>41639</v>
          </cell>
          <cell r="L3015" t="str">
            <v>Complete</v>
          </cell>
          <cell r="M3015" t="str">
            <v>Executed</v>
          </cell>
          <cell r="N3015">
            <v>42311</v>
          </cell>
          <cell r="O3015" t="str">
            <v>Approve Contract</v>
          </cell>
          <cell r="P3015" t="str">
            <v>Commercial Operations Approver</v>
          </cell>
          <cell r="Q3015" t="str">
            <v>Bronkhorst, Ari</v>
          </cell>
          <cell r="R3015" t="str">
            <v>Ari Bronkhorst</v>
          </cell>
          <cell r="S3015" t="str">
            <v>Ari Bronkhorst</v>
          </cell>
          <cell r="T3015" t="str">
            <v>Stephanie Graham</v>
          </cell>
          <cell r="U3015" t="str">
            <v>H - Horizon</v>
          </cell>
          <cell r="V3015" t="str">
            <v>Major Projects</v>
          </cell>
          <cell r="W3015" t="str">
            <v>45 Days net terms</v>
          </cell>
          <cell r="X3015">
            <v>560000</v>
          </cell>
          <cell r="Y3015">
            <v>20953</v>
          </cell>
          <cell r="Z3015">
            <v>410000</v>
          </cell>
        </row>
        <row r="3016">
          <cell r="A3016" t="str">
            <v>804349-7-2</v>
          </cell>
          <cell r="B3016" t="str">
            <v>804349-7</v>
          </cell>
          <cell r="C3016">
            <v>2</v>
          </cell>
          <cell r="D3016">
            <v>404977</v>
          </cell>
          <cell r="E3016" t="str">
            <v>Terracon Geotechnique Ltd.</v>
          </cell>
          <cell r="F3016" t="str">
            <v>Close-Out</v>
          </cell>
          <cell r="G3016" t="str">
            <v>Schedules for Master Agreements</v>
          </cell>
          <cell r="H3016" t="str">
            <v>Nadarasa, Jeyakaran</v>
          </cell>
          <cell r="I3016">
            <v>42311</v>
          </cell>
          <cell r="J3016">
            <v>41095</v>
          </cell>
          <cell r="K3016">
            <v>41639</v>
          </cell>
          <cell r="L3016" t="str">
            <v>Complete</v>
          </cell>
          <cell r="M3016" t="str">
            <v>Executed</v>
          </cell>
          <cell r="N3016">
            <v>42311</v>
          </cell>
          <cell r="O3016" t="str">
            <v>Approve Contract</v>
          </cell>
          <cell r="P3016" t="str">
            <v>Commercial Operations Approver</v>
          </cell>
          <cell r="Q3016" t="str">
            <v>Bronkhorst, Ari</v>
          </cell>
          <cell r="R3016" t="str">
            <v>Ari Bronkhorst</v>
          </cell>
          <cell r="S3016" t="str">
            <v>Ari Bronkhorst</v>
          </cell>
          <cell r="T3016" t="str">
            <v>Stephanie Graham</v>
          </cell>
          <cell r="U3016" t="str">
            <v>H - Horizon</v>
          </cell>
          <cell r="V3016" t="str">
            <v>Major Projects</v>
          </cell>
          <cell r="W3016" t="str">
            <v>45 Days net terms</v>
          </cell>
          <cell r="X3016">
            <v>443123.96</v>
          </cell>
          <cell r="Y3016">
            <v>20953</v>
          </cell>
          <cell r="Z3016">
            <v>-116876.04</v>
          </cell>
        </row>
        <row r="3017">
          <cell r="A3017" t="str">
            <v>804349-8-1</v>
          </cell>
          <cell r="B3017" t="str">
            <v>804349-8</v>
          </cell>
          <cell r="C3017">
            <v>1</v>
          </cell>
          <cell r="D3017">
            <v>405635</v>
          </cell>
          <cell r="E3017" t="str">
            <v>Terracon Geotechnique Ltd.</v>
          </cell>
          <cell r="F3017" t="str">
            <v>Extend 2 years: Instrumentation Monitor Technician for data collection.</v>
          </cell>
          <cell r="G3017" t="str">
            <v>Schedules for Master Agreements</v>
          </cell>
          <cell r="H3017" t="str">
            <v>Pritchard, Michella</v>
          </cell>
          <cell r="I3017">
            <v>41872</v>
          </cell>
          <cell r="J3017">
            <v>41791</v>
          </cell>
          <cell r="K3017">
            <v>42521</v>
          </cell>
          <cell r="L3017" t="str">
            <v>Complete</v>
          </cell>
          <cell r="M3017" t="str">
            <v>Executed</v>
          </cell>
          <cell r="N3017">
            <v>41900</v>
          </cell>
          <cell r="O3017" t="str">
            <v>Parallel_Return_to_Edit_Mode</v>
          </cell>
          <cell r="P3017" t="str">
            <v>Panya, Yowchong</v>
          </cell>
          <cell r="R3017" t="str">
            <v>Carla Salazar</v>
          </cell>
          <cell r="S3017" t="str">
            <v>Kara Slemko</v>
          </cell>
          <cell r="T3017" t="str">
            <v>Stephanie Graham</v>
          </cell>
          <cell r="U3017" t="str">
            <v>H - Horizon</v>
          </cell>
          <cell r="V3017" t="str">
            <v>Mining</v>
          </cell>
          <cell r="W3017" t="str">
            <v>45 Days net terms</v>
          </cell>
          <cell r="X3017">
            <v>289154</v>
          </cell>
          <cell r="Y3017">
            <v>20953</v>
          </cell>
          <cell r="Z3017">
            <v>200000</v>
          </cell>
        </row>
        <row r="3018">
          <cell r="A3018" t="str">
            <v>804349-8-1</v>
          </cell>
          <cell r="B3018" t="str">
            <v>804349-8</v>
          </cell>
          <cell r="C3018">
            <v>1</v>
          </cell>
          <cell r="D3018">
            <v>405635</v>
          </cell>
          <cell r="E3018" t="str">
            <v>Terracon Geotechnique Ltd.</v>
          </cell>
          <cell r="F3018" t="str">
            <v>Extend 2 years: Instrumentation Monitor Technician for data collection.</v>
          </cell>
          <cell r="G3018" t="str">
            <v>Schedules for Master Agreements</v>
          </cell>
          <cell r="H3018" t="str">
            <v>Pritchard, Michella</v>
          </cell>
          <cell r="I3018">
            <v>41872</v>
          </cell>
          <cell r="J3018">
            <v>41791</v>
          </cell>
          <cell r="K3018">
            <v>42521</v>
          </cell>
          <cell r="L3018" t="str">
            <v>Complete</v>
          </cell>
          <cell r="M3018" t="str">
            <v>Executed</v>
          </cell>
          <cell r="N3018">
            <v>41900</v>
          </cell>
          <cell r="O3018" t="str">
            <v>Review Contract</v>
          </cell>
          <cell r="P3018" t="str">
            <v>Supply Management Reviewer</v>
          </cell>
          <cell r="Q3018" t="str">
            <v>Salazar, Carla</v>
          </cell>
          <cell r="R3018" t="str">
            <v>Carla Salazar</v>
          </cell>
          <cell r="S3018" t="str">
            <v>Kara Slemko</v>
          </cell>
          <cell r="T3018" t="str">
            <v>Stephanie Graham</v>
          </cell>
          <cell r="U3018" t="str">
            <v>H - Horizon</v>
          </cell>
          <cell r="V3018" t="str">
            <v>Mining</v>
          </cell>
          <cell r="W3018" t="str">
            <v>45 Days net terms</v>
          </cell>
          <cell r="X3018">
            <v>289154</v>
          </cell>
          <cell r="Y3018">
            <v>20953</v>
          </cell>
          <cell r="Z3018">
            <v>200000</v>
          </cell>
        </row>
        <row r="3019">
          <cell r="A3019" t="str">
            <v>804349-8-1</v>
          </cell>
          <cell r="B3019" t="str">
            <v>804349-8</v>
          </cell>
          <cell r="C3019">
            <v>1</v>
          </cell>
          <cell r="D3019">
            <v>405635</v>
          </cell>
          <cell r="E3019" t="str">
            <v>Terracon Geotechnique Ltd.</v>
          </cell>
          <cell r="F3019" t="str">
            <v>Extend 2 years: Instrumentation Monitor Technician for data collection.</v>
          </cell>
          <cell r="G3019" t="str">
            <v>Schedules for Master Agreements</v>
          </cell>
          <cell r="H3019" t="str">
            <v>Pritchard, Michella</v>
          </cell>
          <cell r="I3019">
            <v>41872</v>
          </cell>
          <cell r="J3019">
            <v>41791</v>
          </cell>
          <cell r="K3019">
            <v>42521</v>
          </cell>
          <cell r="L3019" t="str">
            <v>Complete</v>
          </cell>
          <cell r="M3019" t="str">
            <v>Executed</v>
          </cell>
          <cell r="N3019">
            <v>41900</v>
          </cell>
          <cell r="O3019" t="str">
            <v>Parallel_Return_to_Edit_Mode</v>
          </cell>
          <cell r="P3019" t="str">
            <v>Panya, Yowchong</v>
          </cell>
          <cell r="R3019" t="str">
            <v>Carla Salazar</v>
          </cell>
          <cell r="S3019" t="str">
            <v>Kara Slemko</v>
          </cell>
          <cell r="T3019" t="str">
            <v>Stephanie Graham</v>
          </cell>
          <cell r="U3019" t="str">
            <v>H - Horizon</v>
          </cell>
          <cell r="V3019" t="str">
            <v>Mining</v>
          </cell>
          <cell r="W3019" t="str">
            <v>45 Days net terms</v>
          </cell>
          <cell r="X3019">
            <v>289154</v>
          </cell>
          <cell r="Y3019">
            <v>20953</v>
          </cell>
          <cell r="Z3019">
            <v>200000</v>
          </cell>
        </row>
        <row r="3020">
          <cell r="A3020" t="str">
            <v>804349-8-1</v>
          </cell>
          <cell r="B3020" t="str">
            <v>804349-8</v>
          </cell>
          <cell r="C3020">
            <v>1</v>
          </cell>
          <cell r="D3020">
            <v>405635</v>
          </cell>
          <cell r="E3020" t="str">
            <v>Terracon Geotechnique Ltd.</v>
          </cell>
          <cell r="F3020" t="str">
            <v>Extend 2 years: Instrumentation Monitor Technician for data collection.</v>
          </cell>
          <cell r="G3020" t="str">
            <v>Schedules for Master Agreements</v>
          </cell>
          <cell r="H3020" t="str">
            <v>Pritchard, Michella</v>
          </cell>
          <cell r="I3020">
            <v>41872</v>
          </cell>
          <cell r="J3020">
            <v>41791</v>
          </cell>
          <cell r="K3020">
            <v>42521</v>
          </cell>
          <cell r="L3020" t="str">
            <v>Complete</v>
          </cell>
          <cell r="M3020" t="str">
            <v>Executed</v>
          </cell>
          <cell r="N3020">
            <v>41900</v>
          </cell>
          <cell r="O3020" t="str">
            <v>Edit New Supplement</v>
          </cell>
          <cell r="P3020" t="str">
            <v>Panya, Yowchong</v>
          </cell>
          <cell r="Q3020" t="str">
            <v>Panya, Yowchong</v>
          </cell>
          <cell r="R3020" t="str">
            <v>Carla Salazar</v>
          </cell>
          <cell r="S3020" t="str">
            <v>Kara Slemko</v>
          </cell>
          <cell r="T3020" t="str">
            <v>Stephanie Graham</v>
          </cell>
          <cell r="U3020" t="str">
            <v>H - Horizon</v>
          </cell>
          <cell r="V3020" t="str">
            <v>Mining</v>
          </cell>
          <cell r="W3020" t="str">
            <v>45 Days net terms</v>
          </cell>
          <cell r="X3020">
            <v>289154</v>
          </cell>
          <cell r="Y3020">
            <v>20953</v>
          </cell>
          <cell r="Z3020">
            <v>200000</v>
          </cell>
        </row>
        <row r="3021">
          <cell r="A3021" t="str">
            <v>804378-1-2</v>
          </cell>
          <cell r="B3021" t="str">
            <v>804378-1</v>
          </cell>
          <cell r="C3021">
            <v>2</v>
          </cell>
          <cell r="E3021" t="str">
            <v>Quality Tubing (Canada) Ltd.</v>
          </cell>
          <cell r="F3021" t="str">
            <v>Coil Tubing Order</v>
          </cell>
          <cell r="G3021" t="str">
            <v>Schedules for Master Agreements</v>
          </cell>
          <cell r="H3021" t="str">
            <v>MacLean, Candice</v>
          </cell>
          <cell r="I3021">
            <v>41978</v>
          </cell>
          <cell r="J3021">
            <v>41977</v>
          </cell>
          <cell r="L3021" t="str">
            <v>Complete</v>
          </cell>
          <cell r="M3021" t="str">
            <v>Executed</v>
          </cell>
          <cell r="N3021">
            <v>41983</v>
          </cell>
          <cell r="O3021" t="str">
            <v>Parallel_Return_to_Edit_Mode</v>
          </cell>
          <cell r="P3021" t="str">
            <v>MacLean, Candice</v>
          </cell>
          <cell r="R3021" t="str">
            <v>Julie Easthope</v>
          </cell>
          <cell r="S3021" t="str">
            <v>Kara Slemko</v>
          </cell>
          <cell r="T3021" t="str">
            <v>Cathy Reyes</v>
          </cell>
          <cell r="U3021" t="str">
            <v>C - Conventional</v>
          </cell>
          <cell r="V3021" t="str">
            <v>All</v>
          </cell>
          <cell r="W3021" t="str">
            <v>45 Days net terms</v>
          </cell>
          <cell r="X3021">
            <v>508420</v>
          </cell>
          <cell r="Y3021">
            <v>20065</v>
          </cell>
          <cell r="Z3021">
            <v>508420</v>
          </cell>
        </row>
        <row r="3022">
          <cell r="A3022" t="str">
            <v>804380-1-1</v>
          </cell>
          <cell r="B3022" t="str">
            <v>804380-1</v>
          </cell>
          <cell r="C3022">
            <v>1</v>
          </cell>
          <cell r="D3022">
            <v>404431</v>
          </cell>
          <cell r="E3022" t="str">
            <v>DKI Automation Inc</v>
          </cell>
          <cell r="F3022" t="str">
            <v>Review performance of DMZ</v>
          </cell>
          <cell r="G3022" t="str">
            <v>Schedules for Master Agreements</v>
          </cell>
          <cell r="H3022" t="str">
            <v>General, Tracy</v>
          </cell>
          <cell r="I3022">
            <v>41065</v>
          </cell>
          <cell r="J3022">
            <v>40981</v>
          </cell>
          <cell r="K3022">
            <v>41346</v>
          </cell>
          <cell r="L3022" t="str">
            <v>Complete</v>
          </cell>
          <cell r="M3022" t="str">
            <v>Executed</v>
          </cell>
          <cell r="N3022">
            <v>41087</v>
          </cell>
          <cell r="O3022" t="str">
            <v>Parallel_Return_to_Edit_Mode</v>
          </cell>
          <cell r="P3022" t="str">
            <v>Kuang, Stan</v>
          </cell>
          <cell r="R3022" t="str">
            <v>Marina Crawford</v>
          </cell>
          <cell r="S3022" t="str">
            <v>Ron Laing</v>
          </cell>
          <cell r="T3022" t="str">
            <v>Andrea SanVin</v>
          </cell>
          <cell r="U3022" t="str">
            <v>H - Horizon</v>
          </cell>
          <cell r="V3022" t="str">
            <v>Upgrading &amp; Utilitie - Upgrading &amp; Utilities</v>
          </cell>
          <cell r="W3022" t="str">
            <v>45 Days net terms</v>
          </cell>
          <cell r="X3022">
            <v>45360</v>
          </cell>
          <cell r="Y3022">
            <v>152978</v>
          </cell>
          <cell r="Z3022">
            <v>22680</v>
          </cell>
        </row>
        <row r="3023">
          <cell r="A3023" t="str">
            <v>804390-2-1</v>
          </cell>
          <cell r="B3023" t="str">
            <v>804390-2</v>
          </cell>
          <cell r="C3023">
            <v>1</v>
          </cell>
          <cell r="E3023" t="str">
            <v>T.J.'s Oilfield Contracting Ltd.</v>
          </cell>
          <cell r="F3023" t="str">
            <v>T.J.'s Oilfield Contracting - Log Salvage and Clearing - Schedules for MGSA - Change Order</v>
          </cell>
          <cell r="G3023" t="str">
            <v>Schedules for Master Agreements</v>
          </cell>
          <cell r="H3023" t="str">
            <v>Marin, Sandra</v>
          </cell>
          <cell r="I3023">
            <v>41915</v>
          </cell>
          <cell r="J3023">
            <v>41869</v>
          </cell>
          <cell r="K3023">
            <v>41912</v>
          </cell>
          <cell r="L3023" t="str">
            <v>Complete</v>
          </cell>
          <cell r="M3023" t="str">
            <v>Executed</v>
          </cell>
          <cell r="N3023">
            <v>42152</v>
          </cell>
          <cell r="O3023" t="str">
            <v>Edit New Supplement</v>
          </cell>
          <cell r="P3023" t="str">
            <v>Thai Mullin, Linda</v>
          </cell>
          <cell r="Q3023" t="str">
            <v>Thai Mullin, Linda</v>
          </cell>
          <cell r="R3023" t="str">
            <v>Sudip Kumar</v>
          </cell>
          <cell r="S3023" t="str">
            <v>Sudip Kumar</v>
          </cell>
          <cell r="T3023" t="str">
            <v>Brian Bate</v>
          </cell>
          <cell r="U3023" t="str">
            <v>C - Conventional</v>
          </cell>
          <cell r="V3023" t="str">
            <v>Major Projects</v>
          </cell>
          <cell r="W3023" t="str">
            <v>45 Days net terms</v>
          </cell>
          <cell r="X3023">
            <v>269578.75</v>
          </cell>
          <cell r="Y3023">
            <v>71991</v>
          </cell>
          <cell r="Z3023">
            <v>219578.75</v>
          </cell>
        </row>
        <row r="3024">
          <cell r="A3024" t="str">
            <v>804411-2</v>
          </cell>
          <cell r="B3024">
            <v>804411</v>
          </cell>
          <cell r="C3024">
            <v>2</v>
          </cell>
          <cell r="D3024">
            <v>40443702</v>
          </cell>
          <cell r="E3024" t="str">
            <v>Bouchier Contracting Ltd.</v>
          </cell>
          <cell r="F3024" t="str">
            <v>Vegetation removal &amp; grubbing</v>
          </cell>
          <cell r="G3024" t="str">
            <v>Construction</v>
          </cell>
          <cell r="H3024" t="str">
            <v>Johansen, Todd</v>
          </cell>
          <cell r="I3024">
            <v>41053</v>
          </cell>
          <cell r="J3024">
            <v>41024</v>
          </cell>
          <cell r="K3024">
            <v>41029</v>
          </cell>
          <cell r="L3024" t="str">
            <v>Complete</v>
          </cell>
          <cell r="M3024" t="str">
            <v>Executed</v>
          </cell>
          <cell r="N3024">
            <v>41058</v>
          </cell>
          <cell r="O3024" t="str">
            <v>Approve Contract</v>
          </cell>
          <cell r="P3024" t="str">
            <v>Commercial Operations Approver</v>
          </cell>
          <cell r="Q3024" t="str">
            <v>Guglielmin, Don</v>
          </cell>
          <cell r="R3024" t="str">
            <v>Don Guglielmin</v>
          </cell>
          <cell r="S3024" t="str">
            <v>Ron Laing</v>
          </cell>
          <cell r="T3024" t="str">
            <v>Karen Almadi</v>
          </cell>
          <cell r="U3024" t="str">
            <v>H - Horizon</v>
          </cell>
          <cell r="V3024" t="str">
            <v>Major Projects</v>
          </cell>
          <cell r="W3024" t="str">
            <v>45 Days net terms</v>
          </cell>
          <cell r="X3024">
            <v>1454441.5</v>
          </cell>
          <cell r="Y3024">
            <v>572639</v>
          </cell>
          <cell r="Z3024">
            <v>4951</v>
          </cell>
        </row>
        <row r="3025">
          <cell r="A3025" t="str">
            <v>804418-1</v>
          </cell>
          <cell r="B3025">
            <v>804418</v>
          </cell>
          <cell r="C3025">
            <v>1</v>
          </cell>
          <cell r="D3025">
            <v>404441</v>
          </cell>
          <cell r="E3025" t="str">
            <v>Valard Construction Ltd</v>
          </cell>
          <cell r="F3025" t="str">
            <v>Supply, install and protect instrumentation</v>
          </cell>
          <cell r="G3025" t="str">
            <v>Purchase Order</v>
          </cell>
          <cell r="H3025" t="str">
            <v>Webster, Bruce</v>
          </cell>
          <cell r="I3025">
            <v>40840</v>
          </cell>
          <cell r="J3025">
            <v>40750</v>
          </cell>
          <cell r="K3025">
            <v>40908</v>
          </cell>
          <cell r="L3025" t="str">
            <v>Complete</v>
          </cell>
          <cell r="M3025" t="str">
            <v>Executed</v>
          </cell>
          <cell r="N3025">
            <v>40920</v>
          </cell>
          <cell r="O3025" t="str">
            <v>Approve Contract</v>
          </cell>
          <cell r="P3025" t="str">
            <v>Business Area Approver</v>
          </cell>
          <cell r="Q3025" t="str">
            <v>MacKenzie, Ken</v>
          </cell>
          <cell r="R3025" t="str">
            <v>Marina Crawford</v>
          </cell>
          <cell r="S3025" t="str">
            <v>Ron Laing</v>
          </cell>
          <cell r="T3025" t="str">
            <v>Stephanie Graham</v>
          </cell>
          <cell r="U3025" t="str">
            <v>H - Horizon</v>
          </cell>
          <cell r="V3025" t="str">
            <v>Mining</v>
          </cell>
          <cell r="W3025" t="str">
            <v>45 Days net terms</v>
          </cell>
          <cell r="X3025">
            <v>175000</v>
          </cell>
          <cell r="Y3025">
            <v>7926</v>
          </cell>
          <cell r="Z3025">
            <v>50000</v>
          </cell>
        </row>
        <row r="3026">
          <cell r="A3026" t="str">
            <v>804422-1-1</v>
          </cell>
          <cell r="B3026" t="str">
            <v>804422-1</v>
          </cell>
          <cell r="C3026">
            <v>1</v>
          </cell>
          <cell r="E3026" t="str">
            <v>ENTREC Corporation</v>
          </cell>
          <cell r="F3026" t="str">
            <v>ENTREC: SUPPLEMENT 1</v>
          </cell>
          <cell r="G3026" t="str">
            <v>Schedules for Master Agreements</v>
          </cell>
          <cell r="H3026" t="str">
            <v>Lanfranchi, Renato</v>
          </cell>
          <cell r="I3026">
            <v>41396</v>
          </cell>
          <cell r="J3026">
            <v>41365</v>
          </cell>
          <cell r="K3026">
            <v>42094</v>
          </cell>
          <cell r="L3026" t="str">
            <v>Active</v>
          </cell>
          <cell r="M3026" t="str">
            <v>Executed</v>
          </cell>
          <cell r="N3026">
            <v>42083</v>
          </cell>
          <cell r="O3026" t="str">
            <v>Approve Contract</v>
          </cell>
          <cell r="P3026" t="str">
            <v>Business Area Approver</v>
          </cell>
          <cell r="Q3026" t="str">
            <v>Stauth, Scott</v>
          </cell>
          <cell r="R3026" t="str">
            <v>Kara Slemko</v>
          </cell>
          <cell r="S3026" t="str">
            <v>Ron Laing</v>
          </cell>
          <cell r="T3026" t="str">
            <v>Andrea SanVin</v>
          </cell>
          <cell r="V3026" t="str">
            <v>All</v>
          </cell>
          <cell r="W3026" t="str">
            <v>45 Days net terms</v>
          </cell>
          <cell r="X3026">
            <v>18000000</v>
          </cell>
          <cell r="Y3026">
            <v>615901</v>
          </cell>
          <cell r="Z3026">
            <v>16000000</v>
          </cell>
        </row>
        <row r="3027">
          <cell r="A3027" t="str">
            <v>804422-1-2</v>
          </cell>
          <cell r="B3027" t="str">
            <v>804422-1</v>
          </cell>
          <cell r="C3027">
            <v>2</v>
          </cell>
          <cell r="E3027" t="str">
            <v>ENTREC Corporation</v>
          </cell>
          <cell r="F3027" t="str">
            <v>ENTREC: SUPPLEMENT 2</v>
          </cell>
          <cell r="G3027" t="str">
            <v>Schedules for Master Agreements</v>
          </cell>
          <cell r="H3027" t="str">
            <v>Williams, Trevan</v>
          </cell>
          <cell r="I3027">
            <v>42083</v>
          </cell>
          <cell r="J3027">
            <v>42017</v>
          </cell>
          <cell r="K3027">
            <v>42381</v>
          </cell>
          <cell r="L3027" t="str">
            <v>Active</v>
          </cell>
          <cell r="M3027" t="str">
            <v>Executed</v>
          </cell>
          <cell r="N3027">
            <v>42132</v>
          </cell>
          <cell r="O3027" t="str">
            <v>Execute Contract</v>
          </cell>
          <cell r="P3027" t="str">
            <v>Lanfranchi, Renato</v>
          </cell>
          <cell r="Q3027" t="str">
            <v>Lanfranchi, Renato</v>
          </cell>
          <cell r="R3027" t="str">
            <v>Kara Slemko</v>
          </cell>
          <cell r="S3027" t="str">
            <v>Kara Slemko</v>
          </cell>
          <cell r="T3027" t="str">
            <v>Brian Bate</v>
          </cell>
          <cell r="V3027" t="str">
            <v>All</v>
          </cell>
          <cell r="W3027" t="str">
            <v>45 Days net terms</v>
          </cell>
          <cell r="X3027">
            <v>21800000</v>
          </cell>
          <cell r="Y3027">
            <v>615901</v>
          </cell>
          <cell r="Z3027">
            <v>3800000</v>
          </cell>
        </row>
        <row r="3028">
          <cell r="A3028" t="str">
            <v>804422-2-1</v>
          </cell>
          <cell r="B3028" t="str">
            <v>804422-2</v>
          </cell>
          <cell r="C3028">
            <v>1</v>
          </cell>
          <cell r="D3028">
            <v>40566301</v>
          </cell>
          <cell r="E3028" t="str">
            <v>ENTREC Corporation</v>
          </cell>
          <cell r="F3028" t="str">
            <v>Reconcile 1st two shipments</v>
          </cell>
          <cell r="G3028" t="str">
            <v>Schedules for Master Agreements</v>
          </cell>
          <cell r="H3028" t="str">
            <v>Johansen, Todd</v>
          </cell>
          <cell r="I3028">
            <v>41550</v>
          </cell>
          <cell r="J3028">
            <v>41543</v>
          </cell>
          <cell r="K3028">
            <v>41882</v>
          </cell>
          <cell r="L3028" t="str">
            <v>Complete</v>
          </cell>
          <cell r="M3028" t="str">
            <v>Executed</v>
          </cell>
          <cell r="N3028">
            <v>41569</v>
          </cell>
          <cell r="O3028" t="str">
            <v>Execute Contract</v>
          </cell>
          <cell r="P3028" t="str">
            <v>Johansen, Todd</v>
          </cell>
          <cell r="Q3028" t="str">
            <v>Johansen, Todd</v>
          </cell>
          <cell r="R3028" t="str">
            <v>Don Guglielmin</v>
          </cell>
          <cell r="S3028" t="str">
            <v>Don Guglielmin</v>
          </cell>
          <cell r="T3028" t="str">
            <v>Paul Mendes</v>
          </cell>
          <cell r="U3028" t="str">
            <v>H - Horizon</v>
          </cell>
          <cell r="V3028" t="str">
            <v>Major Projects</v>
          </cell>
          <cell r="W3028" t="str">
            <v>30 Days net terms</v>
          </cell>
          <cell r="X3028">
            <v>2909147.89</v>
          </cell>
          <cell r="Y3028">
            <v>615901</v>
          </cell>
          <cell r="Z3028">
            <v>83715.89</v>
          </cell>
        </row>
        <row r="3029">
          <cell r="A3029" t="str">
            <v>804422-2-2</v>
          </cell>
          <cell r="B3029" t="str">
            <v>804422-2</v>
          </cell>
          <cell r="C3029">
            <v>2</v>
          </cell>
          <cell r="D3029">
            <v>40566302</v>
          </cell>
          <cell r="E3029" t="str">
            <v>ENTREC Corporation</v>
          </cell>
          <cell r="F3029" t="str">
            <v>3rd party costs/warning boards</v>
          </cell>
          <cell r="G3029" t="str">
            <v>Schedules for Master Agreements</v>
          </cell>
          <cell r="H3029" t="str">
            <v>Johansen, Todd</v>
          </cell>
          <cell r="I3029">
            <v>41569</v>
          </cell>
          <cell r="J3029">
            <v>41548</v>
          </cell>
          <cell r="K3029">
            <v>41882</v>
          </cell>
          <cell r="L3029" t="str">
            <v>Complete</v>
          </cell>
          <cell r="M3029" t="str">
            <v>Executed</v>
          </cell>
          <cell r="N3029">
            <v>41571</v>
          </cell>
          <cell r="O3029" t="str">
            <v>Approve Contract</v>
          </cell>
          <cell r="P3029" t="str">
            <v>Commercial Operations Approver</v>
          </cell>
          <cell r="Q3029" t="str">
            <v>Salmon, Ed</v>
          </cell>
          <cell r="R3029" t="str">
            <v>Don Guglielmin</v>
          </cell>
          <cell r="S3029" t="str">
            <v>Don Guglielmin</v>
          </cell>
          <cell r="T3029" t="str">
            <v>Eric Stearns</v>
          </cell>
          <cell r="U3029" t="str">
            <v>H - Horizon</v>
          </cell>
          <cell r="V3029" t="str">
            <v>Major Projects</v>
          </cell>
          <cell r="W3029" t="str">
            <v>30 Days net terms</v>
          </cell>
          <cell r="X3029">
            <v>2949217.89</v>
          </cell>
          <cell r="Y3029">
            <v>615901</v>
          </cell>
          <cell r="Z3029">
            <v>40070</v>
          </cell>
        </row>
        <row r="3030">
          <cell r="A3030" t="str">
            <v>804422-2-3</v>
          </cell>
          <cell r="B3030" t="str">
            <v>804422-2</v>
          </cell>
          <cell r="C3030">
            <v>3</v>
          </cell>
          <cell r="D3030">
            <v>40566303</v>
          </cell>
          <cell r="E3030" t="str">
            <v>ENTREC Corporation</v>
          </cell>
          <cell r="F3030" t="str">
            <v>Cache creek bridge &amp; standby charge</v>
          </cell>
          <cell r="G3030" t="str">
            <v>Schedules for Master Agreements</v>
          </cell>
          <cell r="H3030" t="str">
            <v>Johansen, Todd</v>
          </cell>
          <cell r="I3030">
            <v>41584</v>
          </cell>
          <cell r="J3030">
            <v>41579</v>
          </cell>
          <cell r="K3030">
            <v>41882</v>
          </cell>
          <cell r="L3030" t="str">
            <v>Complete</v>
          </cell>
          <cell r="M3030" t="str">
            <v>Executed</v>
          </cell>
          <cell r="N3030">
            <v>41590</v>
          </cell>
          <cell r="O3030" t="str">
            <v>Edit New Supplement</v>
          </cell>
          <cell r="P3030" t="str">
            <v>Johansen, Todd</v>
          </cell>
          <cell r="Q3030" t="str">
            <v>Johansen, Todd</v>
          </cell>
          <cell r="R3030" t="str">
            <v>Don Guglielmin</v>
          </cell>
          <cell r="S3030" t="str">
            <v>Don Guglielmin</v>
          </cell>
          <cell r="T3030" t="str">
            <v>Eric Stearns</v>
          </cell>
          <cell r="U3030" t="str">
            <v>H - Horizon</v>
          </cell>
          <cell r="V3030" t="str">
            <v>Major Projects</v>
          </cell>
          <cell r="W3030" t="str">
            <v>30 Days net terms</v>
          </cell>
          <cell r="X3030">
            <v>3067117.89</v>
          </cell>
          <cell r="Y3030">
            <v>615901</v>
          </cell>
          <cell r="Z3030">
            <v>117900</v>
          </cell>
        </row>
        <row r="3031">
          <cell r="A3031" t="str">
            <v>804422-2-4</v>
          </cell>
          <cell r="B3031" t="str">
            <v>804422-2</v>
          </cell>
          <cell r="C3031">
            <v>4</v>
          </cell>
          <cell r="D3031">
            <v>40566303</v>
          </cell>
          <cell r="E3031" t="str">
            <v>ENTREC Corporation</v>
          </cell>
          <cell r="F3031" t="str">
            <v>Cache creek bridge &amp; standby charge</v>
          </cell>
          <cell r="G3031" t="str">
            <v>Schedules for Master Agreements</v>
          </cell>
          <cell r="H3031" t="str">
            <v>Johansen, Todd</v>
          </cell>
          <cell r="I3031">
            <v>42550</v>
          </cell>
          <cell r="J3031">
            <v>41579</v>
          </cell>
          <cell r="K3031">
            <v>41882</v>
          </cell>
          <cell r="L3031" t="str">
            <v>Complete</v>
          </cell>
          <cell r="M3031" t="str">
            <v>Executed</v>
          </cell>
          <cell r="N3031">
            <v>42556</v>
          </cell>
          <cell r="O3031" t="str">
            <v>Approve Contract</v>
          </cell>
          <cell r="P3031" t="str">
            <v>Business Area Approver</v>
          </cell>
          <cell r="Q3031" t="str">
            <v>Johansen, Todd</v>
          </cell>
          <cell r="R3031" t="str">
            <v>Don Guglielmin</v>
          </cell>
          <cell r="S3031" t="str">
            <v>Don Guglielmin</v>
          </cell>
          <cell r="T3031" t="str">
            <v>Eric Stearns</v>
          </cell>
          <cell r="U3031" t="str">
            <v>H - Horizon</v>
          </cell>
          <cell r="V3031" t="str">
            <v>Major Projects</v>
          </cell>
          <cell r="W3031" t="str">
            <v>30 Days net terms</v>
          </cell>
          <cell r="X3031">
            <v>3082117.89</v>
          </cell>
          <cell r="Y3031">
            <v>615901</v>
          </cell>
          <cell r="Z3031">
            <v>15000</v>
          </cell>
        </row>
        <row r="3032">
          <cell r="A3032" t="str">
            <v>804422-2-5</v>
          </cell>
          <cell r="B3032" t="str">
            <v>804422-2</v>
          </cell>
          <cell r="C3032">
            <v>5</v>
          </cell>
          <cell r="D3032">
            <v>40566305</v>
          </cell>
          <cell r="E3032" t="str">
            <v>ENTREC Corporation</v>
          </cell>
          <cell r="F3032" t="str">
            <v>Cache creek bridge &amp; standby charge</v>
          </cell>
          <cell r="G3032" t="str">
            <v>Schedules for Master Agreements</v>
          </cell>
          <cell r="H3032" t="str">
            <v>Johansen, Todd</v>
          </cell>
          <cell r="I3032">
            <v>42585</v>
          </cell>
          <cell r="J3032">
            <v>41579</v>
          </cell>
          <cell r="K3032">
            <v>41882</v>
          </cell>
          <cell r="L3032" t="str">
            <v>Complete</v>
          </cell>
          <cell r="M3032" t="str">
            <v>Executed</v>
          </cell>
          <cell r="N3032">
            <v>42586</v>
          </cell>
          <cell r="O3032" t="str">
            <v>Execute Contract</v>
          </cell>
          <cell r="P3032" t="str">
            <v>Gnatovski, Ruslan</v>
          </cell>
          <cell r="Q3032" t="str">
            <v>Gnatovski, Ruslan</v>
          </cell>
          <cell r="R3032" t="str">
            <v>Don Guglielmin</v>
          </cell>
          <cell r="S3032" t="str">
            <v>Don Guglielmin</v>
          </cell>
          <cell r="T3032" t="str">
            <v>Eric Stearns</v>
          </cell>
          <cell r="U3032" t="str">
            <v>H - Horizon</v>
          </cell>
          <cell r="V3032" t="str">
            <v>Major Projects</v>
          </cell>
          <cell r="W3032" t="str">
            <v>30 Days net terms</v>
          </cell>
          <cell r="X3032">
            <v>2730224.58</v>
          </cell>
          <cell r="Y3032">
            <v>615901</v>
          </cell>
          <cell r="Z3032">
            <v>-351893.31</v>
          </cell>
        </row>
        <row r="3033">
          <cell r="A3033" t="str">
            <v>804422-3-1</v>
          </cell>
          <cell r="B3033" t="str">
            <v>804422-3</v>
          </cell>
          <cell r="C3033">
            <v>1</v>
          </cell>
          <cell r="E3033" t="str">
            <v>ENTREC Corporation</v>
          </cell>
          <cell r="F3033" t="str">
            <v>Transport Spiral Exchangers to KN Project</v>
          </cell>
          <cell r="G3033" t="str">
            <v>Schedules for Master Agreements</v>
          </cell>
          <cell r="H3033" t="str">
            <v>Bennett, Shane</v>
          </cell>
          <cell r="I3033">
            <v>41932</v>
          </cell>
          <cell r="J3033">
            <v>41891</v>
          </cell>
          <cell r="K3033">
            <v>41912</v>
          </cell>
          <cell r="L3033" t="str">
            <v>Complete</v>
          </cell>
          <cell r="M3033" t="str">
            <v>Executed</v>
          </cell>
          <cell r="N3033">
            <v>41933</v>
          </cell>
          <cell r="O3033" t="str">
            <v>Approve Contract</v>
          </cell>
          <cell r="P3033" t="str">
            <v>Business Area Approver</v>
          </cell>
          <cell r="Q3033" t="str">
            <v>Suriyanarayanan, Ramesh</v>
          </cell>
          <cell r="R3033" t="str">
            <v>Sudip Kumar</v>
          </cell>
          <cell r="S3033" t="str">
            <v>Sudip Kumar</v>
          </cell>
          <cell r="T3033" t="str">
            <v>Stephanie Graham</v>
          </cell>
          <cell r="U3033" t="str">
            <v>C - Conventional</v>
          </cell>
          <cell r="V3033" t="str">
            <v>Kirby</v>
          </cell>
          <cell r="W3033" t="str">
            <v>45 Days net terms</v>
          </cell>
          <cell r="X3033">
            <v>91310</v>
          </cell>
          <cell r="Y3033">
            <v>615901</v>
          </cell>
          <cell r="Z3033">
            <v>33630</v>
          </cell>
        </row>
        <row r="3034">
          <cell r="A3034" t="str">
            <v>804422-3-2</v>
          </cell>
          <cell r="B3034" t="str">
            <v>804422-3</v>
          </cell>
          <cell r="C3034">
            <v>2</v>
          </cell>
          <cell r="E3034" t="str">
            <v>ENTREC Corporation</v>
          </cell>
          <cell r="F3034" t="str">
            <v>Transport Butane Bullet to KN Project</v>
          </cell>
          <cell r="G3034" t="str">
            <v>Schedules for Master Agreements</v>
          </cell>
          <cell r="H3034" t="str">
            <v>Bennett, Shane</v>
          </cell>
          <cell r="I3034">
            <v>41963</v>
          </cell>
          <cell r="J3034">
            <v>41891</v>
          </cell>
          <cell r="K3034">
            <v>41912</v>
          </cell>
          <cell r="L3034" t="str">
            <v>Complete</v>
          </cell>
          <cell r="M3034" t="str">
            <v>Executed</v>
          </cell>
          <cell r="N3034">
            <v>41968</v>
          </cell>
          <cell r="O3034" t="str">
            <v>Edit New Supplement</v>
          </cell>
          <cell r="P3034" t="str">
            <v>Bennett, Shane</v>
          </cell>
          <cell r="Q3034" t="str">
            <v>Bennett, Shane</v>
          </cell>
          <cell r="R3034" t="str">
            <v>Sudip Kumar</v>
          </cell>
          <cell r="S3034" t="str">
            <v>Sudip Kumar</v>
          </cell>
          <cell r="T3034" t="str">
            <v>Stephanie Graham</v>
          </cell>
          <cell r="U3034" t="str">
            <v>C - Conventional</v>
          </cell>
          <cell r="V3034" t="str">
            <v>Kirby</v>
          </cell>
          <cell r="W3034" t="str">
            <v>45 Days net terms</v>
          </cell>
          <cell r="X3034">
            <v>261292</v>
          </cell>
          <cell r="Y3034">
            <v>615901</v>
          </cell>
          <cell r="Z3034">
            <v>169982</v>
          </cell>
        </row>
        <row r="3035">
          <cell r="A3035" t="str">
            <v>804422-3-3</v>
          </cell>
          <cell r="B3035" t="str">
            <v>804422-3</v>
          </cell>
          <cell r="C3035">
            <v>3</v>
          </cell>
          <cell r="E3035" t="str">
            <v>ENTREC Corporation</v>
          </cell>
          <cell r="F3035" t="str">
            <v>Transport Butane Bullet to KN Project</v>
          </cell>
          <cell r="G3035" t="str">
            <v>Schedules for Master Agreements</v>
          </cell>
          <cell r="H3035" t="str">
            <v>Bennett, Shane</v>
          </cell>
          <cell r="I3035">
            <v>42178</v>
          </cell>
          <cell r="J3035">
            <v>41891</v>
          </cell>
          <cell r="K3035">
            <v>41912</v>
          </cell>
          <cell r="L3035" t="str">
            <v>Complete</v>
          </cell>
          <cell r="M3035" t="str">
            <v>Executed</v>
          </cell>
          <cell r="N3035">
            <v>42181</v>
          </cell>
          <cell r="O3035" t="str">
            <v>Parallel_Return_to_Edit_Mode</v>
          </cell>
          <cell r="P3035" t="str">
            <v>Bennett, Shane</v>
          </cell>
          <cell r="R3035" t="str">
            <v>Sudip Kumar</v>
          </cell>
          <cell r="S3035" t="str">
            <v>Sudip Kumar</v>
          </cell>
          <cell r="T3035" t="str">
            <v>Stephanie Graham</v>
          </cell>
          <cell r="U3035" t="str">
            <v>C - Conventional</v>
          </cell>
          <cell r="V3035" t="str">
            <v>Kirby</v>
          </cell>
          <cell r="W3035" t="str">
            <v>45 Days net terms</v>
          </cell>
          <cell r="X3035">
            <v>265732</v>
          </cell>
          <cell r="Y3035">
            <v>615901</v>
          </cell>
          <cell r="Z3035">
            <v>4440</v>
          </cell>
        </row>
        <row r="3036">
          <cell r="A3036" t="str">
            <v>804422-3-4</v>
          </cell>
          <cell r="B3036" t="str">
            <v>804422-3</v>
          </cell>
          <cell r="C3036">
            <v>4</v>
          </cell>
          <cell r="E3036" t="str">
            <v>ENTREC Corporation</v>
          </cell>
          <cell r="F3036" t="str">
            <v>Haul convection box, transition (Petro-Tech Heaters) to KN Project</v>
          </cell>
          <cell r="G3036" t="str">
            <v>Schedules for Master Agreements</v>
          </cell>
          <cell r="H3036" t="str">
            <v>Bennett, Shane</v>
          </cell>
          <cell r="I3036">
            <v>42181</v>
          </cell>
          <cell r="J3036">
            <v>41891</v>
          </cell>
          <cell r="K3036">
            <v>41912</v>
          </cell>
          <cell r="L3036" t="str">
            <v>Complete</v>
          </cell>
          <cell r="M3036" t="str">
            <v>Executed</v>
          </cell>
          <cell r="N3036">
            <v>42193</v>
          </cell>
          <cell r="O3036" t="str">
            <v>Parallel_Return_to_Edit_Mode</v>
          </cell>
          <cell r="P3036" t="str">
            <v>Bennett, Shane</v>
          </cell>
          <cell r="R3036" t="str">
            <v>Sudip Kumar</v>
          </cell>
          <cell r="S3036" t="str">
            <v>Sudip Kumar</v>
          </cell>
          <cell r="T3036" t="str">
            <v>Stephanie Graham</v>
          </cell>
          <cell r="U3036" t="str">
            <v>C - Conventional</v>
          </cell>
          <cell r="V3036" t="str">
            <v>Kirby</v>
          </cell>
          <cell r="W3036" t="str">
            <v>45 Days net terms</v>
          </cell>
          <cell r="X3036">
            <v>300996</v>
          </cell>
          <cell r="Y3036">
            <v>615901</v>
          </cell>
          <cell r="Z3036">
            <v>35264</v>
          </cell>
        </row>
        <row r="3037">
          <cell r="A3037" t="str">
            <v>804422-3-5</v>
          </cell>
          <cell r="B3037" t="str">
            <v>804422-3</v>
          </cell>
          <cell r="C3037">
            <v>5</v>
          </cell>
          <cell r="E3037" t="str">
            <v>ENTREC Corporation</v>
          </cell>
          <cell r="F3037" t="str">
            <v>Haul module from Supreme to KN Project</v>
          </cell>
          <cell r="G3037" t="str">
            <v>Schedules for Master Agreements</v>
          </cell>
          <cell r="H3037" t="str">
            <v>Bennett, Shane</v>
          </cell>
          <cell r="I3037">
            <v>42207</v>
          </cell>
          <cell r="J3037">
            <v>41891</v>
          </cell>
          <cell r="K3037">
            <v>41912</v>
          </cell>
          <cell r="L3037" t="str">
            <v>Complete</v>
          </cell>
          <cell r="M3037" t="str">
            <v>Executed</v>
          </cell>
          <cell r="N3037">
            <v>42264</v>
          </cell>
          <cell r="O3037" t="str">
            <v>Approve Contract</v>
          </cell>
          <cell r="P3037" t="str">
            <v>Commercial Operations Approver</v>
          </cell>
          <cell r="Q3037" t="str">
            <v>Suriyanarayanan, Ramesh</v>
          </cell>
          <cell r="R3037" t="str">
            <v>Sudip Kumar</v>
          </cell>
          <cell r="S3037" t="str">
            <v>Sudip Kumar</v>
          </cell>
          <cell r="T3037" t="str">
            <v>Stephanie Graham</v>
          </cell>
          <cell r="U3037" t="str">
            <v>C - Conventional</v>
          </cell>
          <cell r="V3037" t="str">
            <v>Kirby</v>
          </cell>
          <cell r="W3037" t="str">
            <v>45 Days net terms</v>
          </cell>
          <cell r="X3037">
            <v>346141</v>
          </cell>
          <cell r="Y3037">
            <v>615901</v>
          </cell>
          <cell r="Z3037">
            <v>45145</v>
          </cell>
        </row>
        <row r="3038">
          <cell r="A3038" t="str">
            <v>804424-1</v>
          </cell>
          <cell r="B3038">
            <v>804424</v>
          </cell>
          <cell r="C3038">
            <v>1</v>
          </cell>
          <cell r="D3038">
            <v>40444201</v>
          </cell>
          <cell r="E3038" t="str">
            <v>Conpac Construction Ltd</v>
          </cell>
          <cell r="F3038" t="str">
            <v>Excavate soft spots under the design excavation</v>
          </cell>
          <cell r="G3038" t="str">
            <v>Construction</v>
          </cell>
          <cell r="H3038" t="str">
            <v>Johansen, Todd</v>
          </cell>
          <cell r="I3038">
            <v>40847</v>
          </cell>
          <cell r="J3038">
            <v>40744</v>
          </cell>
          <cell r="K3038">
            <v>40831</v>
          </cell>
          <cell r="L3038" t="str">
            <v>Complete</v>
          </cell>
          <cell r="M3038" t="str">
            <v>Executed</v>
          </cell>
          <cell r="N3038">
            <v>40876</v>
          </cell>
          <cell r="O3038" t="str">
            <v>Parallel_Return_to_Edit_Mode</v>
          </cell>
          <cell r="P3038" t="str">
            <v>Shakir, Aqeel</v>
          </cell>
          <cell r="R3038" t="str">
            <v>Don Guglielmin</v>
          </cell>
          <cell r="S3038" t="str">
            <v>Ron Laing</v>
          </cell>
          <cell r="T3038" t="str">
            <v>Karen Almadi</v>
          </cell>
          <cell r="U3038" t="str">
            <v>H - Horizon</v>
          </cell>
          <cell r="V3038" t="str">
            <v>Major Projects</v>
          </cell>
          <cell r="W3038" t="str">
            <v>45 Days net terms</v>
          </cell>
          <cell r="X3038">
            <v>1887924.12</v>
          </cell>
          <cell r="Y3038">
            <v>142880</v>
          </cell>
          <cell r="Z3038">
            <v>39271.120000000003</v>
          </cell>
        </row>
        <row r="3039">
          <cell r="A3039" t="str">
            <v>804431-2</v>
          </cell>
          <cell r="B3039">
            <v>804431</v>
          </cell>
          <cell r="C3039">
            <v>2</v>
          </cell>
          <cell r="D3039">
            <v>40450902</v>
          </cell>
          <cell r="E3039" t="str">
            <v>Saipem Canada Inc.</v>
          </cell>
          <cell r="F3039" t="str">
            <v>Unit 45 Battery Limit Piperack Module</v>
          </cell>
          <cell r="G3039" t="str">
            <v>Engineering, Procurement &amp; Construction Agreement</v>
          </cell>
          <cell r="H3039" t="str">
            <v>Korchagin, Sergey</v>
          </cell>
          <cell r="I3039">
            <v>41019</v>
          </cell>
          <cell r="J3039">
            <v>41019</v>
          </cell>
          <cell r="K3039">
            <v>42200</v>
          </cell>
          <cell r="L3039" t="str">
            <v>Active</v>
          </cell>
          <cell r="M3039" t="str">
            <v>Executed</v>
          </cell>
          <cell r="N3039">
            <v>41058</v>
          </cell>
          <cell r="O3039" t="str">
            <v>Edit New Supplement</v>
          </cell>
          <cell r="P3039" t="str">
            <v>Korchagin, Sergey</v>
          </cell>
          <cell r="Q3039" t="str">
            <v>Korchagin, Sergey</v>
          </cell>
          <cell r="R3039" t="str">
            <v>Ari Bronkhorst</v>
          </cell>
          <cell r="S3039" t="str">
            <v>Ron Laing</v>
          </cell>
          <cell r="T3039" t="str">
            <v>Andrea SanVin</v>
          </cell>
          <cell r="U3039" t="str">
            <v>H - Horizon</v>
          </cell>
          <cell r="V3039" t="str">
            <v>Major Projects</v>
          </cell>
          <cell r="W3039" t="str">
            <v>45 Days net terms</v>
          </cell>
          <cell r="X3039">
            <v>482596485</v>
          </cell>
          <cell r="Y3039">
            <v>142460</v>
          </cell>
          <cell r="Z3039">
            <v>2596485</v>
          </cell>
        </row>
        <row r="3040">
          <cell r="A3040" t="str">
            <v>804431-3</v>
          </cell>
          <cell r="B3040">
            <v>804431</v>
          </cell>
          <cell r="C3040">
            <v>3</v>
          </cell>
          <cell r="D3040">
            <v>40450904</v>
          </cell>
          <cell r="E3040" t="str">
            <v>Saipem Canada Inc.</v>
          </cell>
          <cell r="F3040" t="str">
            <v>Debottlenecking Pump 44-G-3AB</v>
          </cell>
          <cell r="G3040" t="str">
            <v>Engineering, Procurement &amp; Construction Agreement</v>
          </cell>
          <cell r="H3040" t="str">
            <v>Korchagin, Sergey</v>
          </cell>
          <cell r="I3040">
            <v>41134</v>
          </cell>
          <cell r="J3040">
            <v>41019</v>
          </cell>
          <cell r="K3040">
            <v>42200</v>
          </cell>
          <cell r="L3040" t="str">
            <v>Active</v>
          </cell>
          <cell r="M3040" t="str">
            <v>Executed</v>
          </cell>
          <cell r="N3040">
            <v>41178</v>
          </cell>
          <cell r="O3040" t="str">
            <v>Execute Contract</v>
          </cell>
          <cell r="P3040" t="str">
            <v>Korchagin, Sergey</v>
          </cell>
          <cell r="Q3040" t="str">
            <v>Korchagin, Sergey</v>
          </cell>
          <cell r="R3040" t="str">
            <v>Ari Bronkhorst</v>
          </cell>
          <cell r="S3040" t="str">
            <v>Ron Laing</v>
          </cell>
          <cell r="T3040" t="str">
            <v>Andrea SanVin</v>
          </cell>
          <cell r="U3040" t="str">
            <v>H - Horizon</v>
          </cell>
          <cell r="V3040" t="str">
            <v>Major Projects</v>
          </cell>
          <cell r="W3040" t="str">
            <v>45 Days net terms</v>
          </cell>
          <cell r="X3040">
            <v>483243835</v>
          </cell>
          <cell r="Y3040">
            <v>142460</v>
          </cell>
          <cell r="Z3040">
            <v>647350</v>
          </cell>
        </row>
        <row r="3041">
          <cell r="A3041" t="str">
            <v>804431-4</v>
          </cell>
          <cell r="B3041">
            <v>804431</v>
          </cell>
          <cell r="C3041">
            <v>4</v>
          </cell>
          <cell r="D3041">
            <v>40450904</v>
          </cell>
          <cell r="E3041" t="str">
            <v>Saipem Canada Inc.</v>
          </cell>
          <cell r="F3041" t="str">
            <v>SA COR: 003, 005, 005; CNRL COR: 005, 006</v>
          </cell>
          <cell r="G3041" t="str">
            <v>Engineering, Procurement &amp; Construction Agreement</v>
          </cell>
          <cell r="H3041" t="str">
            <v>Korchagin, Sergey</v>
          </cell>
          <cell r="I3041">
            <v>41288</v>
          </cell>
          <cell r="J3041">
            <v>41019</v>
          </cell>
          <cell r="K3041">
            <v>42200</v>
          </cell>
          <cell r="L3041" t="str">
            <v>Active</v>
          </cell>
          <cell r="M3041" t="str">
            <v>Executed</v>
          </cell>
          <cell r="N3041">
            <v>41739</v>
          </cell>
          <cell r="O3041" t="str">
            <v>Approve Contract</v>
          </cell>
          <cell r="P3041" t="str">
            <v>Commercial Operations Approver</v>
          </cell>
          <cell r="Q3041" t="str">
            <v>Bronkhorst, Ari</v>
          </cell>
          <cell r="R3041" t="str">
            <v>Ari Bronkhorst</v>
          </cell>
          <cell r="S3041" t="str">
            <v>Ron Laing</v>
          </cell>
          <cell r="T3041" t="str">
            <v>Stephanie Graham</v>
          </cell>
          <cell r="U3041" t="str">
            <v>H - Horizon</v>
          </cell>
          <cell r="V3041" t="str">
            <v>Major Projects</v>
          </cell>
          <cell r="W3041" t="str">
            <v>45 Days net terms</v>
          </cell>
          <cell r="X3041">
            <v>483352795.83999997</v>
          </cell>
          <cell r="Y3041">
            <v>142460</v>
          </cell>
          <cell r="Z3041">
            <v>108960.84</v>
          </cell>
        </row>
        <row r="3042">
          <cell r="A3042" t="str">
            <v>804431-5</v>
          </cell>
          <cell r="B3042">
            <v>804431</v>
          </cell>
          <cell r="C3042">
            <v>5</v>
          </cell>
          <cell r="D3042">
            <v>40450905</v>
          </cell>
          <cell r="E3042" t="str">
            <v>Saipem Canada Inc.</v>
          </cell>
          <cell r="F3042" t="str">
            <v>HAZOP implementation and other trend alerts</v>
          </cell>
          <cell r="G3042" t="str">
            <v>Engineering, Procurement &amp; Construction Agreement</v>
          </cell>
          <cell r="H3042" t="str">
            <v>Korchagin, Sergey</v>
          </cell>
          <cell r="I3042">
            <v>41739</v>
          </cell>
          <cell r="J3042">
            <v>41536</v>
          </cell>
          <cell r="K3042">
            <v>42582</v>
          </cell>
          <cell r="L3042" t="str">
            <v>Active</v>
          </cell>
          <cell r="M3042" t="str">
            <v>Executed</v>
          </cell>
          <cell r="N3042">
            <v>41759</v>
          </cell>
          <cell r="O3042" t="str">
            <v>Approve Contract</v>
          </cell>
          <cell r="P3042" t="str">
            <v>Business Area Approver</v>
          </cell>
          <cell r="Q3042" t="str">
            <v>Cartaya, Eduardo</v>
          </cell>
          <cell r="R3042" t="str">
            <v>Ari Bronkhorst</v>
          </cell>
          <cell r="S3042" t="str">
            <v>Ron Laing</v>
          </cell>
          <cell r="T3042" t="str">
            <v>Stephanie Graham</v>
          </cell>
          <cell r="U3042" t="str">
            <v>H - Horizon</v>
          </cell>
          <cell r="V3042" t="str">
            <v>Major Projects</v>
          </cell>
          <cell r="W3042" t="str">
            <v>45 Days net terms</v>
          </cell>
          <cell r="X3042">
            <v>488852795.83999997</v>
          </cell>
          <cell r="Y3042">
            <v>142460</v>
          </cell>
          <cell r="Z3042">
            <v>5500000</v>
          </cell>
        </row>
        <row r="3043">
          <cell r="A3043" t="str">
            <v>804431-6</v>
          </cell>
          <cell r="B3043">
            <v>804431</v>
          </cell>
          <cell r="C3043">
            <v>6</v>
          </cell>
          <cell r="D3043">
            <v>40450905</v>
          </cell>
          <cell r="E3043" t="str">
            <v>Saipem Canada Inc.</v>
          </cell>
          <cell r="F3043" t="str">
            <v>Work Stoppage May 2013 for Start up</v>
          </cell>
          <cell r="G3043" t="str">
            <v>Engineering, Procurement &amp; Construction Agreement</v>
          </cell>
          <cell r="H3043" t="str">
            <v>Korchagin, Sergey</v>
          </cell>
          <cell r="I3043">
            <v>41759</v>
          </cell>
          <cell r="J3043">
            <v>41536</v>
          </cell>
          <cell r="K3043">
            <v>42582</v>
          </cell>
          <cell r="L3043" t="str">
            <v>Active</v>
          </cell>
          <cell r="M3043" t="str">
            <v>Executed</v>
          </cell>
          <cell r="N3043">
            <v>42837</v>
          </cell>
          <cell r="O3043" t="str">
            <v>Approve Contract</v>
          </cell>
          <cell r="P3043" t="str">
            <v>Business Area Approver</v>
          </cell>
          <cell r="Q3043" t="str">
            <v>Cartaya, Eduardo</v>
          </cell>
          <cell r="R3043" t="str">
            <v>Ari Bronkhorst</v>
          </cell>
          <cell r="S3043" t="str">
            <v>Ron Laing</v>
          </cell>
          <cell r="T3043" t="str">
            <v>Stephanie Graham</v>
          </cell>
          <cell r="U3043" t="str">
            <v>H - Horizon</v>
          </cell>
          <cell r="V3043" t="str">
            <v>Major Projects</v>
          </cell>
          <cell r="W3043" t="str">
            <v>45 Days net terms</v>
          </cell>
          <cell r="X3043">
            <v>489441395.83999997</v>
          </cell>
          <cell r="Y3043">
            <v>142460</v>
          </cell>
          <cell r="Z3043">
            <v>588600</v>
          </cell>
        </row>
        <row r="3044">
          <cell r="A3044" t="str">
            <v>804431-7</v>
          </cell>
          <cell r="B3044">
            <v>804431</v>
          </cell>
          <cell r="C3044">
            <v>7</v>
          </cell>
          <cell r="D3044">
            <v>40450905</v>
          </cell>
          <cell r="E3044" t="str">
            <v>Saipem Canada Inc.</v>
          </cell>
          <cell r="F3044" t="str">
            <v>De-commit Funds</v>
          </cell>
          <cell r="G3044" t="str">
            <v>Engineering, Procurement &amp; Construction Agreement</v>
          </cell>
          <cell r="H3044" t="str">
            <v>Vagianou, Mina</v>
          </cell>
          <cell r="I3044">
            <v>42837</v>
          </cell>
          <cell r="J3044">
            <v>41536</v>
          </cell>
          <cell r="K3044">
            <v>42582</v>
          </cell>
          <cell r="L3044" t="str">
            <v>Active</v>
          </cell>
          <cell r="M3044" t="str">
            <v>Executed</v>
          </cell>
          <cell r="N3044">
            <v>42837</v>
          </cell>
          <cell r="O3044" t="str">
            <v>Edit New Supplement</v>
          </cell>
          <cell r="P3044" t="str">
            <v>Vagianou, Mina</v>
          </cell>
          <cell r="Q3044" t="str">
            <v>Vagianou, Mina</v>
          </cell>
          <cell r="R3044" t="str">
            <v>Ari Bronkhorst</v>
          </cell>
          <cell r="S3044" t="str">
            <v>Ron Laing</v>
          </cell>
          <cell r="T3044" t="str">
            <v>Stephanie Graham</v>
          </cell>
          <cell r="U3044" t="str">
            <v>H - Horizon</v>
          </cell>
          <cell r="V3044" t="str">
            <v>Major Projects</v>
          </cell>
          <cell r="W3044" t="str">
            <v>45 Days net terms</v>
          </cell>
          <cell r="X3044">
            <v>489193000.92000002</v>
          </cell>
          <cell r="Y3044">
            <v>142460</v>
          </cell>
          <cell r="Z3044">
            <v>-248394.92</v>
          </cell>
        </row>
        <row r="3045">
          <cell r="A3045" t="str">
            <v>804431-8</v>
          </cell>
          <cell r="B3045">
            <v>804431</v>
          </cell>
          <cell r="C3045">
            <v>8</v>
          </cell>
          <cell r="D3045">
            <v>40450905</v>
          </cell>
          <cell r="E3045" t="str">
            <v>Saipem Canada Inc.</v>
          </cell>
          <cell r="F3045" t="str">
            <v>De-commit Funds</v>
          </cell>
          <cell r="G3045" t="str">
            <v>Engineering, Procurement &amp; Construction Agreement</v>
          </cell>
          <cell r="H3045" t="str">
            <v>Vagianou, Mina</v>
          </cell>
          <cell r="I3045">
            <v>42837</v>
          </cell>
          <cell r="J3045">
            <v>41536</v>
          </cell>
          <cell r="K3045">
            <v>42582</v>
          </cell>
          <cell r="L3045" t="str">
            <v>Active</v>
          </cell>
          <cell r="M3045" t="str">
            <v>Executed</v>
          </cell>
          <cell r="N3045">
            <v>42837</v>
          </cell>
          <cell r="O3045" t="str">
            <v>Approve Contract</v>
          </cell>
          <cell r="P3045" t="str">
            <v>Business Area Approver</v>
          </cell>
          <cell r="Q3045" t="str">
            <v>Cartaya, Eduardo</v>
          </cell>
          <cell r="R3045" t="str">
            <v>Ari Bronkhorst</v>
          </cell>
          <cell r="S3045" t="str">
            <v>Ron Laing</v>
          </cell>
          <cell r="T3045" t="str">
            <v>Stephanie Graham</v>
          </cell>
          <cell r="U3045" t="str">
            <v>H - Horizon</v>
          </cell>
          <cell r="V3045" t="str">
            <v>Major Projects</v>
          </cell>
          <cell r="W3045" t="str">
            <v>45 Days net terms</v>
          </cell>
          <cell r="X3045">
            <v>442228275.92000002</v>
          </cell>
          <cell r="Y3045">
            <v>142460</v>
          </cell>
          <cell r="Z3045">
            <v>-46964725</v>
          </cell>
        </row>
        <row r="3046">
          <cell r="A3046" t="str">
            <v>804437-1-3</v>
          </cell>
          <cell r="B3046" t="str">
            <v>804437-1</v>
          </cell>
          <cell r="C3046">
            <v>3</v>
          </cell>
          <cell r="D3046">
            <v>404491</v>
          </cell>
          <cell r="E3046" t="str">
            <v>Northwest Hydraulic Consultants Ltd.</v>
          </cell>
          <cell r="F3046" t="str">
            <v>2016 Bathymetric Survey Intake Site Athbasca River</v>
          </cell>
          <cell r="G3046" t="str">
            <v>Schedules for Master Agreements</v>
          </cell>
          <cell r="H3046" t="str">
            <v>Pritchard, Michella</v>
          </cell>
          <cell r="I3046">
            <v>42528</v>
          </cell>
          <cell r="J3046">
            <v>42528</v>
          </cell>
          <cell r="K3046">
            <v>42735</v>
          </cell>
          <cell r="L3046" t="str">
            <v>Active</v>
          </cell>
          <cell r="M3046" t="str">
            <v>Executed</v>
          </cell>
          <cell r="N3046">
            <v>42531</v>
          </cell>
          <cell r="O3046" t="str">
            <v>Parallel_Return_to_Edit_Mode</v>
          </cell>
          <cell r="P3046" t="str">
            <v>Cantlon, Elaine</v>
          </cell>
          <cell r="R3046" t="str">
            <v>Julie Easthope</v>
          </cell>
          <cell r="S3046" t="str">
            <v>Kara Slemko</v>
          </cell>
          <cell r="T3046" t="str">
            <v>Stephanie Graham</v>
          </cell>
          <cell r="U3046" t="str">
            <v>H - Horizon</v>
          </cell>
          <cell r="V3046" t="str">
            <v>Upgrading &amp; Utilitie - Upgrading &amp; Utilities</v>
          </cell>
          <cell r="W3046" t="str">
            <v>45 Days net terms</v>
          </cell>
          <cell r="X3046">
            <v>119300</v>
          </cell>
          <cell r="Y3046">
            <v>80856</v>
          </cell>
          <cell r="Z3046">
            <v>21600</v>
          </cell>
        </row>
        <row r="3047">
          <cell r="A3047" t="str">
            <v>804442-1</v>
          </cell>
          <cell r="B3047">
            <v>804442</v>
          </cell>
          <cell r="C3047">
            <v>1</v>
          </cell>
          <cell r="D3047">
            <v>404454</v>
          </cell>
          <cell r="E3047" t="str">
            <v>Conpac Construction Ltd</v>
          </cell>
          <cell r="F3047" t="str">
            <v>New 52-E-5B/8B Exchangers Train U2</v>
          </cell>
          <cell r="G3047" t="str">
            <v>Construction</v>
          </cell>
          <cell r="H3047" t="str">
            <v>Desai, Naresh</v>
          </cell>
          <cell r="I3047">
            <v>40813</v>
          </cell>
          <cell r="J3047">
            <v>40731</v>
          </cell>
          <cell r="K3047">
            <v>40908</v>
          </cell>
          <cell r="L3047" t="str">
            <v>Complete</v>
          </cell>
          <cell r="M3047" t="str">
            <v>Executed</v>
          </cell>
          <cell r="N3047">
            <v>40822</v>
          </cell>
          <cell r="O3047" t="str">
            <v>Approve Contract</v>
          </cell>
          <cell r="P3047" t="str">
            <v>Business Area Approver</v>
          </cell>
          <cell r="Q3047" t="str">
            <v>Gagnon, Marcel</v>
          </cell>
          <cell r="R3047" t="str">
            <v>Jai Mehta</v>
          </cell>
          <cell r="S3047" t="str">
            <v>Ron Laing</v>
          </cell>
          <cell r="T3047" t="str">
            <v>Stephanie Graham</v>
          </cell>
          <cell r="U3047" t="str">
            <v>H - Horizon</v>
          </cell>
          <cell r="V3047" t="str">
            <v>Upgrading &amp; Utilitie - Upgrading &amp; Utilities</v>
          </cell>
          <cell r="W3047" t="str">
            <v>45 Days net terms</v>
          </cell>
          <cell r="X3047">
            <v>3749438.51</v>
          </cell>
          <cell r="Y3047">
            <v>142880</v>
          </cell>
          <cell r="Z3047">
            <v>25910.51</v>
          </cell>
        </row>
        <row r="3048">
          <cell r="A3048" t="str">
            <v>804442-2</v>
          </cell>
          <cell r="B3048">
            <v>804442</v>
          </cell>
          <cell r="C3048">
            <v>2</v>
          </cell>
          <cell r="D3048">
            <v>404454</v>
          </cell>
          <cell r="E3048" t="str">
            <v>Conpac Construction Ltd</v>
          </cell>
          <cell r="F3048" t="str">
            <v>New 52-E-5B/8B Exchangers Train U2</v>
          </cell>
          <cell r="G3048" t="str">
            <v>Construction</v>
          </cell>
          <cell r="H3048" t="str">
            <v>Jiang, Steve</v>
          </cell>
          <cell r="I3048">
            <v>40833</v>
          </cell>
          <cell r="J3048">
            <v>40731</v>
          </cell>
          <cell r="K3048">
            <v>40908</v>
          </cell>
          <cell r="L3048" t="str">
            <v>Complete</v>
          </cell>
          <cell r="M3048" t="str">
            <v>Executed</v>
          </cell>
          <cell r="N3048">
            <v>40869</v>
          </cell>
          <cell r="O3048" t="str">
            <v>Parallel_Return_to_Edit_Mode</v>
          </cell>
          <cell r="P3048" t="str">
            <v>Gagnon, Marcel</v>
          </cell>
          <cell r="Q3048" t="str">
            <v>Gagnon, Marcel</v>
          </cell>
          <cell r="R3048" t="str">
            <v>Marina Crawford</v>
          </cell>
          <cell r="S3048" t="str">
            <v>Ron Laing</v>
          </cell>
          <cell r="T3048" t="str">
            <v>Karen Almadi</v>
          </cell>
          <cell r="U3048" t="str">
            <v>H - Horizon</v>
          </cell>
          <cell r="V3048" t="str">
            <v>Upgrading &amp; Utilitie - Upgrading &amp; Utilities</v>
          </cell>
          <cell r="W3048" t="str">
            <v>45 Days net terms</v>
          </cell>
          <cell r="X3048">
            <v>3777185.18</v>
          </cell>
          <cell r="Y3048">
            <v>142880</v>
          </cell>
          <cell r="Z3048">
            <v>27746.67</v>
          </cell>
        </row>
        <row r="3049">
          <cell r="A3049" t="str">
            <v>804442-3</v>
          </cell>
          <cell r="B3049">
            <v>804442</v>
          </cell>
          <cell r="C3049">
            <v>3</v>
          </cell>
          <cell r="D3049">
            <v>404454</v>
          </cell>
          <cell r="E3049" t="str">
            <v>Conpac Construction Ltd</v>
          </cell>
          <cell r="F3049" t="str">
            <v>New 52-E-5B/8B Exchangers Train U2</v>
          </cell>
          <cell r="G3049" t="str">
            <v>Construction</v>
          </cell>
          <cell r="H3049" t="str">
            <v>Jiang, Steve</v>
          </cell>
          <cell r="I3049">
            <v>40884</v>
          </cell>
          <cell r="J3049">
            <v>40731</v>
          </cell>
          <cell r="K3049">
            <v>40908</v>
          </cell>
          <cell r="L3049" t="str">
            <v>Complete</v>
          </cell>
          <cell r="M3049" t="str">
            <v>Executed</v>
          </cell>
          <cell r="N3049">
            <v>40892</v>
          </cell>
          <cell r="O3049" t="str">
            <v>Edit New Supplement</v>
          </cell>
          <cell r="P3049" t="str">
            <v>Jiang, Steve</v>
          </cell>
          <cell r="Q3049" t="str">
            <v>Jiang, Steve</v>
          </cell>
          <cell r="R3049" t="str">
            <v>Marina Crawford</v>
          </cell>
          <cell r="S3049" t="str">
            <v>Ron Laing</v>
          </cell>
          <cell r="T3049" t="str">
            <v>Karen Almadi</v>
          </cell>
          <cell r="U3049" t="str">
            <v>H - Horizon</v>
          </cell>
          <cell r="V3049" t="str">
            <v>Upgrading &amp; Utilitie - Upgrading &amp; Utilities</v>
          </cell>
          <cell r="W3049" t="str">
            <v>45 Days net terms</v>
          </cell>
          <cell r="X3049">
            <v>3798773.62</v>
          </cell>
          <cell r="Y3049">
            <v>142880</v>
          </cell>
          <cell r="Z3049">
            <v>21588.44</v>
          </cell>
        </row>
        <row r="3050">
          <cell r="A3050" t="str">
            <v>804442-4</v>
          </cell>
          <cell r="B3050">
            <v>804442</v>
          </cell>
          <cell r="C3050">
            <v>4</v>
          </cell>
          <cell r="D3050">
            <v>404454</v>
          </cell>
          <cell r="E3050" t="str">
            <v>Conpac Construction Ltd</v>
          </cell>
          <cell r="F3050" t="str">
            <v>CONST:CNJ's for work already done</v>
          </cell>
          <cell r="G3050" t="str">
            <v>Construction</v>
          </cell>
          <cell r="H3050" t="str">
            <v>Borsini, Erwin</v>
          </cell>
          <cell r="I3050">
            <v>40960</v>
          </cell>
          <cell r="J3050">
            <v>40731</v>
          </cell>
          <cell r="K3050">
            <v>40908</v>
          </cell>
          <cell r="L3050" t="str">
            <v>Complete</v>
          </cell>
          <cell r="M3050" t="str">
            <v>Executed</v>
          </cell>
          <cell r="N3050">
            <v>40973</v>
          </cell>
          <cell r="O3050" t="str">
            <v>Approve Contract</v>
          </cell>
          <cell r="P3050" t="str">
            <v>Business Area Approver</v>
          </cell>
          <cell r="Q3050" t="str">
            <v>Warrell, John</v>
          </cell>
          <cell r="R3050" t="str">
            <v>Marina Crawford</v>
          </cell>
          <cell r="S3050" t="str">
            <v>Ron Laing</v>
          </cell>
          <cell r="T3050" t="str">
            <v>Stephanie Graham</v>
          </cell>
          <cell r="U3050" t="str">
            <v>H - Horizon</v>
          </cell>
          <cell r="V3050" t="str">
            <v>Upgrading &amp; Utilitie - Upgrading &amp; Utilities</v>
          </cell>
          <cell r="W3050" t="str">
            <v>45 Days net terms</v>
          </cell>
          <cell r="X3050">
            <v>3823802.97</v>
          </cell>
          <cell r="Y3050">
            <v>142880</v>
          </cell>
          <cell r="Z3050">
            <v>25029.35</v>
          </cell>
        </row>
        <row r="3051">
          <cell r="A3051" t="str">
            <v>804447-10-1</v>
          </cell>
          <cell r="B3051" t="str">
            <v>804447-10</v>
          </cell>
          <cell r="C3051">
            <v>1</v>
          </cell>
          <cell r="D3051">
            <v>408131</v>
          </cell>
          <cell r="E3051" t="str">
            <v>NCSG Crane &amp; Heavy Haul Trans Tech Inc.</v>
          </cell>
          <cell r="F3051" t="str">
            <v>CO# 01 - WO# 804447-10</v>
          </cell>
          <cell r="G3051" t="str">
            <v>Schedules for Master Agreements</v>
          </cell>
          <cell r="H3051" t="str">
            <v>Liu, Wilson</v>
          </cell>
          <cell r="I3051">
            <v>42964</v>
          </cell>
          <cell r="J3051">
            <v>42964</v>
          </cell>
          <cell r="K3051">
            <v>43098</v>
          </cell>
          <cell r="L3051" t="str">
            <v>Complete</v>
          </cell>
          <cell r="M3051" t="str">
            <v>Executed</v>
          </cell>
          <cell r="N3051">
            <v>43062</v>
          </cell>
          <cell r="O3051" t="str">
            <v>Approve Contract</v>
          </cell>
          <cell r="P3051" t="str">
            <v>Business Area Approver</v>
          </cell>
          <cell r="Q3051" t="str">
            <v>Martinez, Deborah</v>
          </cell>
          <cell r="R3051" t="str">
            <v>Don Guglielmin</v>
          </cell>
          <cell r="S3051" t="str">
            <v>Don Guglielmin</v>
          </cell>
          <cell r="T3051" t="str">
            <v>Stephanie Graham</v>
          </cell>
          <cell r="U3051" t="str">
            <v>H - Horizon</v>
          </cell>
          <cell r="V3051" t="str">
            <v>Major Projects</v>
          </cell>
          <cell r="W3051" t="str">
            <v>45 Days net terms</v>
          </cell>
          <cell r="X3051">
            <v>114284.82</v>
          </cell>
          <cell r="Y3051">
            <v>14405</v>
          </cell>
          <cell r="Z3051">
            <v>3484.82</v>
          </cell>
        </row>
        <row r="3052">
          <cell r="A3052" t="str">
            <v>804447-5-1</v>
          </cell>
          <cell r="B3052" t="str">
            <v>804447-5</v>
          </cell>
          <cell r="C3052">
            <v>1</v>
          </cell>
          <cell r="D3052">
            <v>40595601</v>
          </cell>
          <cell r="E3052" t="str">
            <v>NCSG Crane &amp; Heavy Haul Trans Tech Inc.</v>
          </cell>
          <cell r="F3052" t="str">
            <v>E-Houses Transportation for TTP</v>
          </cell>
          <cell r="G3052" t="str">
            <v>Schedules for Master Agreements</v>
          </cell>
          <cell r="H3052" t="str">
            <v>Moreno, Hernan</v>
          </cell>
          <cell r="I3052">
            <v>41936</v>
          </cell>
          <cell r="J3052">
            <v>41583</v>
          </cell>
          <cell r="K3052">
            <v>41729</v>
          </cell>
          <cell r="L3052" t="str">
            <v>Active</v>
          </cell>
          <cell r="M3052" t="str">
            <v>Edit Mode</v>
          </cell>
          <cell r="O3052" t="str">
            <v>Edit New Supplement</v>
          </cell>
          <cell r="P3052" t="str">
            <v>Banerjee, Ritwick</v>
          </cell>
          <cell r="R3052" t="str">
            <v>Don Guglielmin</v>
          </cell>
          <cell r="S3052" t="str">
            <v>Don Guglielmin</v>
          </cell>
          <cell r="T3052" t="str">
            <v>Stephanie Graham</v>
          </cell>
          <cell r="U3052" t="str">
            <v>H - Horizon</v>
          </cell>
          <cell r="V3052" t="str">
            <v>Major Projects</v>
          </cell>
          <cell r="W3052" t="str">
            <v>45 Days net terms</v>
          </cell>
          <cell r="X3052">
            <v>503280.18</v>
          </cell>
          <cell r="Y3052">
            <v>14405</v>
          </cell>
          <cell r="Z3052">
            <v>3410.18</v>
          </cell>
        </row>
        <row r="3053">
          <cell r="A3053" t="str">
            <v>804447-7-1</v>
          </cell>
          <cell r="B3053" t="str">
            <v>804447-7</v>
          </cell>
          <cell r="C3053">
            <v>1</v>
          </cell>
          <cell r="E3053" t="str">
            <v>NCSG Crane &amp; Heavy Haul Trans Tech Inc.</v>
          </cell>
          <cell r="F3053" t="str">
            <v>Haul Maclok Buildings from Nisku to Kirby North</v>
          </cell>
          <cell r="G3053" t="str">
            <v>Schedules for Master Agreements</v>
          </cell>
          <cell r="H3053" t="str">
            <v>Bennett, Shane</v>
          </cell>
          <cell r="I3053">
            <v>42011</v>
          </cell>
          <cell r="J3053">
            <v>41806</v>
          </cell>
          <cell r="K3053">
            <v>42003</v>
          </cell>
          <cell r="L3053" t="str">
            <v>Complete</v>
          </cell>
          <cell r="M3053" t="str">
            <v>Executed</v>
          </cell>
          <cell r="N3053">
            <v>42059</v>
          </cell>
          <cell r="O3053" t="str">
            <v>Parallel_Return_to_Edit_Mode</v>
          </cell>
          <cell r="P3053" t="str">
            <v>Bennett, Shane</v>
          </cell>
          <cell r="R3053" t="str">
            <v>Sudip Kumar</v>
          </cell>
          <cell r="S3053" t="str">
            <v>Sudip Kumar</v>
          </cell>
          <cell r="T3053" t="str">
            <v>Stephanie Graham</v>
          </cell>
          <cell r="U3053" t="str">
            <v>C - Conventional</v>
          </cell>
          <cell r="V3053" t="str">
            <v>Kirby</v>
          </cell>
          <cell r="W3053" t="str">
            <v>45 Days net terms</v>
          </cell>
          <cell r="X3053">
            <v>170810</v>
          </cell>
          <cell r="Y3053">
            <v>14405</v>
          </cell>
          <cell r="Z3053">
            <v>30780</v>
          </cell>
        </row>
        <row r="3054">
          <cell r="A3054" t="str">
            <v>804447-7-2</v>
          </cell>
          <cell r="B3054" t="str">
            <v>804447-7</v>
          </cell>
          <cell r="C3054">
            <v>2</v>
          </cell>
          <cell r="E3054" t="str">
            <v>NCSG Crane &amp; Heavy Haul Trans Tech Inc.</v>
          </cell>
          <cell r="F3054" t="str">
            <v>Haul Vapor Tech Equipment from Edmonton to Kirby North</v>
          </cell>
          <cell r="G3054" t="str">
            <v>Schedules for Master Agreements</v>
          </cell>
          <cell r="H3054" t="str">
            <v>Bennett, Shane</v>
          </cell>
          <cell r="I3054">
            <v>42109</v>
          </cell>
          <cell r="J3054">
            <v>41806</v>
          </cell>
          <cell r="K3054">
            <v>42003</v>
          </cell>
          <cell r="L3054" t="str">
            <v>Complete</v>
          </cell>
          <cell r="M3054" t="str">
            <v>Executed</v>
          </cell>
          <cell r="N3054">
            <v>42177</v>
          </cell>
          <cell r="O3054" t="str">
            <v>Edit New Supplement</v>
          </cell>
          <cell r="P3054" t="str">
            <v>Bennett, Shane</v>
          </cell>
          <cell r="Q3054" t="str">
            <v>Bennett, Shane</v>
          </cell>
          <cell r="R3054" t="str">
            <v>Sudip Kumar</v>
          </cell>
          <cell r="S3054" t="str">
            <v>Sudip Kumar</v>
          </cell>
          <cell r="T3054" t="str">
            <v>Stephanie Graham</v>
          </cell>
          <cell r="U3054" t="str">
            <v>C - Conventional</v>
          </cell>
          <cell r="V3054" t="str">
            <v>Kirby</v>
          </cell>
          <cell r="W3054" t="str">
            <v>45 Days net terms</v>
          </cell>
          <cell r="X3054">
            <v>41800</v>
          </cell>
          <cell r="Y3054">
            <v>14405</v>
          </cell>
          <cell r="Z3054">
            <v>-129010</v>
          </cell>
        </row>
        <row r="3055">
          <cell r="A3055" t="str">
            <v>804447-8-1</v>
          </cell>
          <cell r="B3055" t="str">
            <v>804447-8</v>
          </cell>
          <cell r="C3055">
            <v>1</v>
          </cell>
          <cell r="D3055">
            <v>406430</v>
          </cell>
          <cell r="E3055" t="str">
            <v>NCSG Crane &amp; Heavy Haul Trans Tech Inc.</v>
          </cell>
          <cell r="F3055" t="str">
            <v>Cyclopacs Transportation</v>
          </cell>
          <cell r="G3055" t="str">
            <v>Schedules for Master Agreements</v>
          </cell>
          <cell r="H3055" t="str">
            <v>Gnatovski, Ruslan</v>
          </cell>
          <cell r="I3055">
            <v>41975</v>
          </cell>
          <cell r="J3055">
            <v>41827</v>
          </cell>
          <cell r="K3055">
            <v>41851</v>
          </cell>
          <cell r="L3055" t="str">
            <v>Complete</v>
          </cell>
          <cell r="M3055" t="str">
            <v>Executed</v>
          </cell>
          <cell r="N3055">
            <v>42066</v>
          </cell>
          <cell r="O3055" t="str">
            <v>Approve Contract</v>
          </cell>
          <cell r="P3055" t="str">
            <v>Business Area Approver</v>
          </cell>
          <cell r="Q3055" t="str">
            <v>Guglielmin, Don</v>
          </cell>
          <cell r="R3055" t="str">
            <v>Don Guglielmin</v>
          </cell>
          <cell r="S3055" t="str">
            <v>Don Guglielmin</v>
          </cell>
          <cell r="T3055" t="str">
            <v>Stephanie Graham</v>
          </cell>
          <cell r="U3055" t="str">
            <v>H - Horizon</v>
          </cell>
          <cell r="V3055" t="str">
            <v>Major Projects</v>
          </cell>
          <cell r="W3055" t="str">
            <v>45 Days net terms</v>
          </cell>
          <cell r="X3055">
            <v>178976.37</v>
          </cell>
          <cell r="Y3055">
            <v>14405</v>
          </cell>
          <cell r="Z3055">
            <v>10576.37</v>
          </cell>
        </row>
        <row r="3056">
          <cell r="A3056" t="str">
            <v>804447-8-2</v>
          </cell>
          <cell r="B3056" t="str">
            <v>804447-8</v>
          </cell>
          <cell r="C3056">
            <v>2</v>
          </cell>
          <cell r="D3056">
            <v>406430</v>
          </cell>
          <cell r="E3056" t="str">
            <v>NCSG Crane &amp; Heavy Haul Trans Tech Inc.</v>
          </cell>
          <cell r="F3056" t="str">
            <v>Cyclopacs Transportation</v>
          </cell>
          <cell r="G3056" t="str">
            <v>Schedules for Master Agreements</v>
          </cell>
          <cell r="H3056" t="str">
            <v>Gnatovski, Ruslan</v>
          </cell>
          <cell r="I3056">
            <v>42321</v>
          </cell>
          <cell r="J3056">
            <v>41827</v>
          </cell>
          <cell r="K3056">
            <v>41851</v>
          </cell>
          <cell r="L3056" t="str">
            <v>Complete</v>
          </cell>
          <cell r="M3056" t="str">
            <v>Executed</v>
          </cell>
          <cell r="N3056">
            <v>42860</v>
          </cell>
          <cell r="O3056" t="str">
            <v>Parallel_Return_to_Edit_Mode</v>
          </cell>
          <cell r="P3056" t="str">
            <v>Gnatovski, Ruslan</v>
          </cell>
          <cell r="R3056" t="str">
            <v>Don Guglielmin</v>
          </cell>
          <cell r="S3056" t="str">
            <v>Don Guglielmin</v>
          </cell>
          <cell r="T3056" t="str">
            <v>Stephanie Graham</v>
          </cell>
          <cell r="U3056" t="str">
            <v>H - Horizon</v>
          </cell>
          <cell r="V3056" t="str">
            <v>Major Projects</v>
          </cell>
          <cell r="W3056" t="str">
            <v>45 Days net terms</v>
          </cell>
          <cell r="X3056">
            <v>182000.52</v>
          </cell>
          <cell r="Y3056">
            <v>14405</v>
          </cell>
          <cell r="Z3056">
            <v>3024.15</v>
          </cell>
        </row>
        <row r="3057">
          <cell r="A3057" t="str">
            <v>804447-9-1</v>
          </cell>
          <cell r="B3057" t="str">
            <v>804447-9</v>
          </cell>
          <cell r="C3057">
            <v>1</v>
          </cell>
          <cell r="E3057" t="str">
            <v>NCSG Crane &amp; Heavy Haul Trans Tech Inc.</v>
          </cell>
          <cell r="F3057" t="str">
            <v>OPP 4/5 Conveyor Spice House Shipment</v>
          </cell>
          <cell r="G3057" t="str">
            <v>Schedules for Master Agreements</v>
          </cell>
          <cell r="H3057" t="str">
            <v>Olsen, Kody</v>
          </cell>
          <cell r="I3057">
            <v>42405</v>
          </cell>
          <cell r="J3057">
            <v>42338</v>
          </cell>
          <cell r="K3057">
            <v>42342</v>
          </cell>
          <cell r="L3057" t="str">
            <v>Complete</v>
          </cell>
          <cell r="M3057" t="str">
            <v>Executed</v>
          </cell>
          <cell r="N3057">
            <v>42409</v>
          </cell>
          <cell r="O3057" t="str">
            <v>Approve Contract</v>
          </cell>
          <cell r="P3057" t="str">
            <v>Commercial Operations Approver</v>
          </cell>
          <cell r="Q3057" t="str">
            <v>Salmon, Ed</v>
          </cell>
          <cell r="R3057" t="str">
            <v>Kara Slemko</v>
          </cell>
          <cell r="S3057" t="str">
            <v>Don Guglielmin</v>
          </cell>
          <cell r="T3057" t="str">
            <v>Steve Brown</v>
          </cell>
          <cell r="U3057" t="str">
            <v>H - Horizon</v>
          </cell>
          <cell r="V3057" t="str">
            <v>Major Projects</v>
          </cell>
          <cell r="W3057" t="str">
            <v>45 Days net terms</v>
          </cell>
          <cell r="X3057">
            <v>50816.75</v>
          </cell>
          <cell r="Y3057">
            <v>14405</v>
          </cell>
          <cell r="Z3057">
            <v>8000</v>
          </cell>
        </row>
        <row r="3058">
          <cell r="A3058" t="str">
            <v>804447-9-2</v>
          </cell>
          <cell r="B3058" t="str">
            <v>804447-9</v>
          </cell>
          <cell r="C3058">
            <v>2</v>
          </cell>
          <cell r="D3058">
            <v>40757602</v>
          </cell>
          <cell r="E3058" t="str">
            <v>NCSG Crane &amp; Heavy Haul Trans Tech Inc.</v>
          </cell>
          <cell r="F3058" t="str">
            <v>Closeout CO</v>
          </cell>
          <cell r="G3058" t="str">
            <v>Schedules for Master Agreements</v>
          </cell>
          <cell r="H3058" t="str">
            <v>Olsen, Kody</v>
          </cell>
          <cell r="I3058">
            <v>42961</v>
          </cell>
          <cell r="J3058">
            <v>42338</v>
          </cell>
          <cell r="K3058">
            <v>42342</v>
          </cell>
          <cell r="L3058" t="str">
            <v>Complete</v>
          </cell>
          <cell r="M3058" t="str">
            <v>Executed</v>
          </cell>
          <cell r="N3058">
            <v>42969</v>
          </cell>
          <cell r="O3058" t="str">
            <v>Execute Contract</v>
          </cell>
          <cell r="P3058" t="str">
            <v>Al-Kaisy, Maysaloon</v>
          </cell>
          <cell r="Q3058" t="str">
            <v>Al-Kaisy, Maysaloon</v>
          </cell>
          <cell r="R3058" t="str">
            <v>Kara Slemko</v>
          </cell>
          <cell r="S3058" t="str">
            <v>Don Guglielmin</v>
          </cell>
          <cell r="T3058" t="str">
            <v>Stephanie Graham</v>
          </cell>
          <cell r="U3058" t="str">
            <v>H - Horizon</v>
          </cell>
          <cell r="V3058" t="str">
            <v>Major Projects</v>
          </cell>
          <cell r="W3058" t="str">
            <v>45 Days net terms</v>
          </cell>
          <cell r="X3058">
            <v>46466.64</v>
          </cell>
          <cell r="Y3058">
            <v>14405</v>
          </cell>
          <cell r="Z3058">
            <v>-4350.1099999999997</v>
          </cell>
        </row>
        <row r="3059">
          <cell r="A3059" t="str">
            <v>804453-1</v>
          </cell>
          <cell r="B3059">
            <v>804453</v>
          </cell>
          <cell r="C3059">
            <v>1</v>
          </cell>
          <cell r="D3059">
            <v>403508</v>
          </cell>
          <cell r="E3059" t="str">
            <v>INDUSTRIAL SCIENTIFIC CANADA ULC</v>
          </cell>
          <cell r="F3059" t="str">
            <v>Hydrogen Gas Monitor's</v>
          </cell>
          <cell r="G3059" t="str">
            <v>Master Goods and Services Agreement</v>
          </cell>
          <cell r="H3059" t="str">
            <v>Hassan, Mostafa</v>
          </cell>
          <cell r="I3059">
            <v>40759</v>
          </cell>
          <cell r="J3059">
            <v>40115</v>
          </cell>
          <cell r="K3059">
            <v>40847</v>
          </cell>
          <cell r="L3059" t="str">
            <v>Complete</v>
          </cell>
          <cell r="M3059" t="str">
            <v>Executed</v>
          </cell>
          <cell r="N3059">
            <v>40764</v>
          </cell>
          <cell r="O3059" t="str">
            <v>Approve Contract</v>
          </cell>
          <cell r="P3059" t="str">
            <v>Business Area Approver</v>
          </cell>
          <cell r="Q3059" t="str">
            <v>Wallwork, Vince</v>
          </cell>
          <cell r="R3059" t="str">
            <v>Marina Crawford</v>
          </cell>
          <cell r="S3059" t="str">
            <v>Ron Laing</v>
          </cell>
          <cell r="T3059" t="str">
            <v>Brenda Balog</v>
          </cell>
          <cell r="U3059" t="str">
            <v>H - Horizon</v>
          </cell>
          <cell r="V3059" t="str">
            <v>All</v>
          </cell>
          <cell r="W3059" t="str">
            <v>45 Days net terms</v>
          </cell>
          <cell r="X3059">
            <v>110280.64</v>
          </cell>
          <cell r="Y3059">
            <v>740080</v>
          </cell>
          <cell r="Z3059">
            <v>50262.64</v>
          </cell>
        </row>
        <row r="3060">
          <cell r="A3060" t="str">
            <v>804457-1-1</v>
          </cell>
          <cell r="B3060" t="str">
            <v>804457-1</v>
          </cell>
          <cell r="C3060">
            <v>1</v>
          </cell>
          <cell r="D3060">
            <v>404558</v>
          </cell>
          <cell r="E3060" t="str">
            <v>FLSmidth USA Inc- Salt Lake City Operati</v>
          </cell>
          <cell r="F3060" t="str">
            <v>EXT34-4001 Thickener Mechanism</v>
          </cell>
          <cell r="G3060" t="str">
            <v>Schedules for Master Agreements</v>
          </cell>
          <cell r="H3060" t="str">
            <v>Banerjee, Ritwick</v>
          </cell>
          <cell r="I3060">
            <v>41086</v>
          </cell>
          <cell r="J3060">
            <v>40828</v>
          </cell>
          <cell r="K3060">
            <v>41208</v>
          </cell>
          <cell r="L3060" t="str">
            <v>Complete</v>
          </cell>
          <cell r="M3060" t="str">
            <v>Executed</v>
          </cell>
          <cell r="N3060">
            <v>41214</v>
          </cell>
          <cell r="O3060" t="str">
            <v>Parallel_Return_to_Edit_Mode</v>
          </cell>
          <cell r="P3060" t="str">
            <v>Banerjee, Ritwick</v>
          </cell>
          <cell r="R3060" t="str">
            <v>Don Guglielmin</v>
          </cell>
          <cell r="S3060" t="str">
            <v>Ron Laing</v>
          </cell>
          <cell r="T3060" t="str">
            <v>Karen Almadi</v>
          </cell>
          <cell r="U3060" t="str">
            <v>H - Horizon</v>
          </cell>
          <cell r="V3060" t="str">
            <v>Major Projects</v>
          </cell>
          <cell r="W3060" t="str">
            <v>45 Days net terms</v>
          </cell>
          <cell r="X3060">
            <v>8981472</v>
          </cell>
          <cell r="Y3060">
            <v>156286</v>
          </cell>
          <cell r="Z3060">
            <v>184774</v>
          </cell>
        </row>
        <row r="3061">
          <cell r="A3061" t="str">
            <v>804457-1-2</v>
          </cell>
          <cell r="B3061" t="str">
            <v>804457-1</v>
          </cell>
          <cell r="C3061">
            <v>2</v>
          </cell>
          <cell r="D3061">
            <v>404558</v>
          </cell>
          <cell r="E3061" t="str">
            <v>FLSmidth USA Inc- Salt Lake City Operati</v>
          </cell>
          <cell r="F3061" t="str">
            <v>EXT34-4001 Thickener Mechanism CO#2</v>
          </cell>
          <cell r="G3061" t="str">
            <v>Schedules for Master Agreements</v>
          </cell>
          <cell r="H3061" t="str">
            <v>Banerjee, Ritwick</v>
          </cell>
          <cell r="I3061">
            <v>41291</v>
          </cell>
          <cell r="J3061">
            <v>40828</v>
          </cell>
          <cell r="K3061">
            <v>41208</v>
          </cell>
          <cell r="L3061" t="str">
            <v>Complete</v>
          </cell>
          <cell r="M3061" t="str">
            <v>Executed</v>
          </cell>
          <cell r="N3061">
            <v>41296</v>
          </cell>
          <cell r="O3061" t="str">
            <v>Parallel_Return_to_Edit_Mode</v>
          </cell>
          <cell r="P3061" t="str">
            <v>Banerjee, Ritwick</v>
          </cell>
          <cell r="R3061" t="str">
            <v>Don Guglielmin</v>
          </cell>
          <cell r="S3061" t="str">
            <v>Ron Laing</v>
          </cell>
          <cell r="T3061" t="str">
            <v>Karen Almadi</v>
          </cell>
          <cell r="U3061" t="str">
            <v>H - Horizon</v>
          </cell>
          <cell r="V3061" t="str">
            <v>Major Projects</v>
          </cell>
          <cell r="W3061" t="str">
            <v>45 Days net terms</v>
          </cell>
          <cell r="X3061">
            <v>9121036</v>
          </cell>
          <cell r="Y3061">
            <v>156286</v>
          </cell>
          <cell r="Z3061">
            <v>139564</v>
          </cell>
        </row>
        <row r="3062">
          <cell r="A3062" t="str">
            <v>804457-1-4</v>
          </cell>
          <cell r="B3062" t="str">
            <v>804457-1</v>
          </cell>
          <cell r="C3062">
            <v>4</v>
          </cell>
          <cell r="D3062">
            <v>404558</v>
          </cell>
          <cell r="E3062" t="str">
            <v>FLSmidth USA Inc- Salt Lake City Operati</v>
          </cell>
          <cell r="F3062" t="str">
            <v>EXT34-4001 Thickener Mechanism CO#2</v>
          </cell>
          <cell r="G3062" t="str">
            <v>Schedules for Master Agreements</v>
          </cell>
          <cell r="H3062" t="str">
            <v>Banerjee, Ritwick</v>
          </cell>
          <cell r="I3062">
            <v>41659</v>
          </cell>
          <cell r="J3062">
            <v>40828</v>
          </cell>
          <cell r="K3062">
            <v>41208</v>
          </cell>
          <cell r="L3062" t="str">
            <v>Complete</v>
          </cell>
          <cell r="M3062" t="str">
            <v>Executed</v>
          </cell>
          <cell r="N3062">
            <v>41670</v>
          </cell>
          <cell r="O3062" t="str">
            <v>Parallel_Return_to_Edit_Mode</v>
          </cell>
          <cell r="P3062" t="str">
            <v>Banerjee, Ritwick</v>
          </cell>
          <cell r="R3062" t="str">
            <v>Don Guglielmin</v>
          </cell>
          <cell r="S3062" t="str">
            <v>Ron Laing</v>
          </cell>
          <cell r="T3062" t="str">
            <v>Paul Mendes</v>
          </cell>
          <cell r="U3062" t="str">
            <v>H - Horizon</v>
          </cell>
          <cell r="V3062" t="str">
            <v>Major Projects</v>
          </cell>
          <cell r="W3062" t="str">
            <v>45 Days net terms</v>
          </cell>
          <cell r="X3062">
            <v>9164236</v>
          </cell>
          <cell r="Y3062">
            <v>156286</v>
          </cell>
          <cell r="Z3062">
            <v>43200</v>
          </cell>
        </row>
        <row r="3063">
          <cell r="A3063" t="str">
            <v>804457-1-5</v>
          </cell>
          <cell r="B3063" t="str">
            <v>804457-1</v>
          </cell>
          <cell r="C3063">
            <v>5</v>
          </cell>
          <cell r="D3063">
            <v>404558</v>
          </cell>
          <cell r="E3063" t="str">
            <v>FLSmidth USA Inc- Salt Lake City Operati</v>
          </cell>
          <cell r="F3063" t="str">
            <v>EXT34-4001 Thickener Mechanism CO#2</v>
          </cell>
          <cell r="G3063" t="str">
            <v>Schedules for Master Agreements</v>
          </cell>
          <cell r="H3063" t="str">
            <v>Banerjee, Ritwick</v>
          </cell>
          <cell r="I3063">
            <v>43047</v>
          </cell>
          <cell r="J3063">
            <v>40828</v>
          </cell>
          <cell r="K3063">
            <v>41208</v>
          </cell>
          <cell r="L3063" t="str">
            <v>Complete</v>
          </cell>
          <cell r="M3063" t="str">
            <v>Executed</v>
          </cell>
          <cell r="N3063">
            <v>43068</v>
          </cell>
          <cell r="O3063" t="str">
            <v>Parallel_Return_to_Edit_Mode</v>
          </cell>
          <cell r="P3063" t="str">
            <v>Hurtado, Roberto</v>
          </cell>
          <cell r="R3063" t="str">
            <v>Don Guglielmin</v>
          </cell>
          <cell r="S3063" t="str">
            <v>Ron Laing</v>
          </cell>
          <cell r="T3063" t="str">
            <v>Paul Mendes</v>
          </cell>
          <cell r="U3063" t="str">
            <v>H - Horizon</v>
          </cell>
          <cell r="V3063" t="str">
            <v>Major Projects</v>
          </cell>
          <cell r="W3063" t="str">
            <v>45 Days net terms</v>
          </cell>
          <cell r="X3063">
            <v>9199062.9000000004</v>
          </cell>
          <cell r="Y3063">
            <v>156286</v>
          </cell>
          <cell r="Z3063">
            <v>34826.9</v>
          </cell>
        </row>
        <row r="3064">
          <cell r="A3064" t="str">
            <v>804457-2-1</v>
          </cell>
          <cell r="B3064" t="str">
            <v>804457-2</v>
          </cell>
          <cell r="C3064">
            <v>1</v>
          </cell>
          <cell r="D3064">
            <v>404900</v>
          </cell>
          <cell r="E3064" t="str">
            <v>FLSmidth USA Inc- Salt Lake City Operati</v>
          </cell>
          <cell r="F3064" t="str">
            <v>EXT34-4003 Flotation Cell/Blower CO #1</v>
          </cell>
          <cell r="G3064" t="str">
            <v>Schedules for Master Agreements</v>
          </cell>
          <cell r="H3064" t="str">
            <v>Banerjee, Ritwick</v>
          </cell>
          <cell r="I3064">
            <v>41107</v>
          </cell>
          <cell r="J3064">
            <v>40996</v>
          </cell>
          <cell r="K3064">
            <v>41242</v>
          </cell>
          <cell r="L3064" t="str">
            <v>Active</v>
          </cell>
          <cell r="M3064" t="str">
            <v>Executed</v>
          </cell>
          <cell r="N3064">
            <v>41291</v>
          </cell>
          <cell r="O3064" t="str">
            <v>Approve Contract</v>
          </cell>
          <cell r="P3064" t="str">
            <v>Commercial Operations Approver</v>
          </cell>
          <cell r="Q3064" t="str">
            <v>Silva, Ismael</v>
          </cell>
          <cell r="R3064" t="str">
            <v>Don Guglielmin</v>
          </cell>
          <cell r="S3064" t="str">
            <v>Ron Laing</v>
          </cell>
          <cell r="T3064" t="str">
            <v>Karen Almadi</v>
          </cell>
          <cell r="U3064" t="str">
            <v>H - Horizon</v>
          </cell>
          <cell r="V3064" t="str">
            <v>Major Projects</v>
          </cell>
          <cell r="W3064" t="str">
            <v>45 Days net terms</v>
          </cell>
          <cell r="X3064">
            <v>13173190</v>
          </cell>
          <cell r="Y3064">
            <v>156286</v>
          </cell>
          <cell r="Z3064">
            <v>72700</v>
          </cell>
        </row>
        <row r="3065">
          <cell r="A3065" t="str">
            <v>804457-2-2</v>
          </cell>
          <cell r="B3065" t="str">
            <v>804457-2</v>
          </cell>
          <cell r="C3065">
            <v>2</v>
          </cell>
          <cell r="D3065">
            <v>404900</v>
          </cell>
          <cell r="E3065" t="str">
            <v>FLSmidth USA Inc- Salt Lake City Operati</v>
          </cell>
          <cell r="F3065" t="str">
            <v>EXT34-4003 Flotation Cell/Blower CO #2</v>
          </cell>
          <cell r="G3065" t="str">
            <v>Schedules for Master Agreements</v>
          </cell>
          <cell r="H3065" t="str">
            <v>Banerjee, Ritwick</v>
          </cell>
          <cell r="I3065">
            <v>41296</v>
          </cell>
          <cell r="J3065">
            <v>40996</v>
          </cell>
          <cell r="K3065">
            <v>41242</v>
          </cell>
          <cell r="L3065" t="str">
            <v>Active</v>
          </cell>
          <cell r="M3065" t="str">
            <v>Executed</v>
          </cell>
          <cell r="N3065">
            <v>41310</v>
          </cell>
          <cell r="O3065" t="str">
            <v>Approve Contract</v>
          </cell>
          <cell r="P3065" t="str">
            <v>Commercial Operations Approver</v>
          </cell>
          <cell r="Q3065" t="str">
            <v>Silva, Ismael</v>
          </cell>
          <cell r="R3065" t="str">
            <v>Don Guglielmin</v>
          </cell>
          <cell r="S3065" t="str">
            <v>Ron Laing</v>
          </cell>
          <cell r="T3065" t="str">
            <v>Karen Almadi</v>
          </cell>
          <cell r="U3065" t="str">
            <v>H - Horizon</v>
          </cell>
          <cell r="V3065" t="str">
            <v>Major Projects</v>
          </cell>
          <cell r="W3065" t="str">
            <v>45 Days net terms</v>
          </cell>
          <cell r="X3065">
            <v>13177890</v>
          </cell>
          <cell r="Y3065">
            <v>156286</v>
          </cell>
          <cell r="Z3065">
            <v>4700</v>
          </cell>
        </row>
        <row r="3066">
          <cell r="A3066" t="str">
            <v>804457-2-3</v>
          </cell>
          <cell r="B3066" t="str">
            <v>804457-2</v>
          </cell>
          <cell r="C3066">
            <v>3</v>
          </cell>
          <cell r="D3066">
            <v>404900</v>
          </cell>
          <cell r="E3066" t="str">
            <v>FLSmidth USA Inc- Salt Lake City Operati</v>
          </cell>
          <cell r="F3066" t="str">
            <v>EXT34-4003 Flotation Cell/Blower CO #2</v>
          </cell>
          <cell r="G3066" t="str">
            <v>Schedules for Master Agreements</v>
          </cell>
          <cell r="H3066" t="str">
            <v>Banerjee, Ritwick</v>
          </cell>
          <cell r="I3066">
            <v>41346</v>
          </cell>
          <cell r="J3066">
            <v>40996</v>
          </cell>
          <cell r="K3066">
            <v>41242</v>
          </cell>
          <cell r="L3066" t="str">
            <v>Active</v>
          </cell>
          <cell r="M3066" t="str">
            <v>Executed</v>
          </cell>
          <cell r="N3066">
            <v>41521</v>
          </cell>
          <cell r="O3066" t="str">
            <v>Parallel_Return_to_Edit_Mode</v>
          </cell>
          <cell r="P3066" t="str">
            <v>Banerjee, Ritwick</v>
          </cell>
          <cell r="R3066" t="str">
            <v>Don Guglielmin</v>
          </cell>
          <cell r="S3066" t="str">
            <v>Ron Laing</v>
          </cell>
          <cell r="T3066" t="str">
            <v>Karen Almadi</v>
          </cell>
          <cell r="U3066" t="str">
            <v>H - Horizon</v>
          </cell>
          <cell r="V3066" t="str">
            <v>Major Projects</v>
          </cell>
          <cell r="W3066" t="str">
            <v>45 Days net terms</v>
          </cell>
          <cell r="X3066">
            <v>13219570</v>
          </cell>
          <cell r="Y3066">
            <v>156286</v>
          </cell>
          <cell r="Z3066">
            <v>41680</v>
          </cell>
        </row>
        <row r="3067">
          <cell r="A3067" t="str">
            <v>804457-2-4</v>
          </cell>
          <cell r="B3067" t="str">
            <v>804457-2</v>
          </cell>
          <cell r="C3067">
            <v>4</v>
          </cell>
          <cell r="D3067">
            <v>404900</v>
          </cell>
          <cell r="E3067" t="str">
            <v>FLSmidth USA Inc- Salt Lake City Operati</v>
          </cell>
          <cell r="F3067" t="str">
            <v>EXT34-4003 Flotation Cell/Blower CO #2</v>
          </cell>
          <cell r="G3067" t="str">
            <v>Schedules for Master Agreements</v>
          </cell>
          <cell r="H3067" t="str">
            <v>Banerjee, Ritwick</v>
          </cell>
          <cell r="I3067">
            <v>41523</v>
          </cell>
          <cell r="J3067">
            <v>40996</v>
          </cell>
          <cell r="K3067">
            <v>41242</v>
          </cell>
          <cell r="L3067" t="str">
            <v>Active</v>
          </cell>
          <cell r="M3067" t="str">
            <v>Executed</v>
          </cell>
          <cell r="N3067">
            <v>41523</v>
          </cell>
          <cell r="O3067" t="str">
            <v>Approve Contract</v>
          </cell>
          <cell r="P3067" t="str">
            <v>Commercial Operations Approver</v>
          </cell>
          <cell r="Q3067" t="str">
            <v>Silva, Ismael</v>
          </cell>
          <cell r="R3067" t="str">
            <v>Don Guglielmin</v>
          </cell>
          <cell r="S3067" t="str">
            <v>Ron Laing</v>
          </cell>
          <cell r="T3067" t="str">
            <v>Paul Mendes</v>
          </cell>
          <cell r="U3067" t="str">
            <v>H - Horizon</v>
          </cell>
          <cell r="V3067" t="str">
            <v>Major Projects</v>
          </cell>
          <cell r="W3067" t="str">
            <v>45 Days net terms</v>
          </cell>
          <cell r="X3067">
            <v>13207570</v>
          </cell>
          <cell r="Y3067">
            <v>156286</v>
          </cell>
          <cell r="Z3067">
            <v>-12000</v>
          </cell>
        </row>
        <row r="3068">
          <cell r="A3068" t="str">
            <v>804457-4-1</v>
          </cell>
          <cell r="B3068" t="str">
            <v>804457-4</v>
          </cell>
          <cell r="C3068">
            <v>1</v>
          </cell>
          <cell r="D3068">
            <v>405022</v>
          </cell>
          <cell r="E3068" t="str">
            <v>FLSmidth USA Inc- Salt Lake City Operati</v>
          </cell>
          <cell r="F3068" t="str">
            <v>EXT12 4103 Flotation Cells</v>
          </cell>
          <cell r="G3068" t="str">
            <v>Schedules for Master Agreements</v>
          </cell>
          <cell r="H3068" t="str">
            <v>Banerjee, Ritwick</v>
          </cell>
          <cell r="I3068">
            <v>41389</v>
          </cell>
          <cell r="J3068">
            <v>41081</v>
          </cell>
          <cell r="K3068">
            <v>41547</v>
          </cell>
          <cell r="L3068" t="str">
            <v>Complete</v>
          </cell>
          <cell r="M3068" t="str">
            <v>Executed</v>
          </cell>
          <cell r="N3068">
            <v>41520</v>
          </cell>
          <cell r="O3068" t="str">
            <v>Parallel_Return_to_Edit_Mode</v>
          </cell>
          <cell r="P3068" t="str">
            <v>Banerjee, Ritwick</v>
          </cell>
          <cell r="R3068" t="str">
            <v>Don Guglielmin</v>
          </cell>
          <cell r="S3068" t="str">
            <v>Ron Laing</v>
          </cell>
          <cell r="T3068" t="str">
            <v>Paul Mendes</v>
          </cell>
          <cell r="U3068" t="str">
            <v>H - Horizon</v>
          </cell>
          <cell r="V3068" t="str">
            <v>Major Projects</v>
          </cell>
          <cell r="W3068" t="str">
            <v>45 Days net terms</v>
          </cell>
          <cell r="X3068">
            <v>5422532</v>
          </cell>
          <cell r="Y3068">
            <v>156286</v>
          </cell>
          <cell r="Z3068">
            <v>496774</v>
          </cell>
        </row>
        <row r="3069">
          <cell r="A3069" t="str">
            <v>804457-4-2</v>
          </cell>
          <cell r="B3069" t="str">
            <v>804457-4</v>
          </cell>
          <cell r="C3069">
            <v>2</v>
          </cell>
          <cell r="D3069">
            <v>405022</v>
          </cell>
          <cell r="E3069" t="str">
            <v>FLSmidth USA Inc- Salt Lake City Operati</v>
          </cell>
          <cell r="F3069" t="str">
            <v>EXT12 4103 Flotation Cells</v>
          </cell>
          <cell r="G3069" t="str">
            <v>Schedules for Master Agreements</v>
          </cell>
          <cell r="H3069" t="str">
            <v>Banerjee, Ritwick</v>
          </cell>
          <cell r="I3069">
            <v>43047</v>
          </cell>
          <cell r="J3069">
            <v>41081</v>
          </cell>
          <cell r="K3069">
            <v>41547</v>
          </cell>
          <cell r="L3069" t="str">
            <v>Complete</v>
          </cell>
          <cell r="M3069" t="str">
            <v>Executed</v>
          </cell>
          <cell r="N3069">
            <v>43067</v>
          </cell>
          <cell r="O3069" t="str">
            <v>Approve Contract</v>
          </cell>
          <cell r="P3069" t="str">
            <v>Business Area Approver</v>
          </cell>
          <cell r="Q3069" t="str">
            <v>Silva, Ismael</v>
          </cell>
          <cell r="R3069" t="str">
            <v>Don Guglielmin</v>
          </cell>
          <cell r="S3069" t="str">
            <v>Ron Laing</v>
          </cell>
          <cell r="T3069" t="str">
            <v>Paul Mendes</v>
          </cell>
          <cell r="U3069" t="str">
            <v>H - Horizon</v>
          </cell>
          <cell r="V3069" t="str">
            <v>Major Projects</v>
          </cell>
          <cell r="W3069" t="str">
            <v>45 Days net terms</v>
          </cell>
          <cell r="X3069">
            <v>5479811.0800000001</v>
          </cell>
          <cell r="Y3069">
            <v>156286</v>
          </cell>
          <cell r="Z3069">
            <v>57279.08</v>
          </cell>
        </row>
        <row r="3070">
          <cell r="A3070" t="str">
            <v>804457-5-1</v>
          </cell>
          <cell r="B3070" t="str">
            <v>804457-5</v>
          </cell>
          <cell r="C3070">
            <v>1</v>
          </cell>
          <cell r="D3070">
            <v>405032</v>
          </cell>
          <cell r="E3070" t="str">
            <v>FLSmidth USA Inc- Salt Lake City Operati</v>
          </cell>
          <cell r="F3070" t="str">
            <v>EXT12 4101 Thickener Mechanism</v>
          </cell>
          <cell r="G3070" t="str">
            <v>Schedules for Master Agreements</v>
          </cell>
          <cell r="H3070" t="str">
            <v>Banerjee, Ritwick</v>
          </cell>
          <cell r="I3070">
            <v>41364</v>
          </cell>
          <cell r="J3070">
            <v>41081</v>
          </cell>
          <cell r="K3070">
            <v>41608</v>
          </cell>
          <cell r="L3070" t="str">
            <v>Complete</v>
          </cell>
          <cell r="M3070" t="str">
            <v>Executed</v>
          </cell>
          <cell r="N3070">
            <v>41670</v>
          </cell>
          <cell r="O3070" t="str">
            <v>Parallel_Return_to_Edit_Mode</v>
          </cell>
          <cell r="P3070" t="str">
            <v>Banerjee, Ritwick</v>
          </cell>
          <cell r="R3070" t="str">
            <v>Don Guglielmin</v>
          </cell>
          <cell r="S3070" t="str">
            <v>Ron Laing</v>
          </cell>
          <cell r="T3070" t="str">
            <v>Paul Mendes</v>
          </cell>
          <cell r="U3070" t="str">
            <v>H - Horizon</v>
          </cell>
          <cell r="V3070" t="str">
            <v>Major Projects</v>
          </cell>
          <cell r="W3070" t="str">
            <v>45 Days net terms</v>
          </cell>
          <cell r="X3070">
            <v>9153924</v>
          </cell>
          <cell r="Y3070">
            <v>156286</v>
          </cell>
          <cell r="Z3070">
            <v>43200</v>
          </cell>
        </row>
        <row r="3071">
          <cell r="A3071" t="str">
            <v>804457-5-2</v>
          </cell>
          <cell r="B3071" t="str">
            <v>804457-5</v>
          </cell>
          <cell r="C3071">
            <v>2</v>
          </cell>
          <cell r="D3071">
            <v>405032</v>
          </cell>
          <cell r="E3071" t="str">
            <v>FLSmidth USA Inc- Salt Lake City Operati</v>
          </cell>
          <cell r="F3071" t="str">
            <v>EXT12 4101 Thickener Mechanism</v>
          </cell>
          <cell r="G3071" t="str">
            <v>Schedules for Master Agreements</v>
          </cell>
          <cell r="H3071" t="str">
            <v>Banerjee, Ritwick</v>
          </cell>
          <cell r="I3071">
            <v>41799</v>
          </cell>
          <cell r="J3071">
            <v>41081</v>
          </cell>
          <cell r="K3071">
            <v>41608</v>
          </cell>
          <cell r="L3071" t="str">
            <v>Complete</v>
          </cell>
          <cell r="M3071" t="str">
            <v>Executed</v>
          </cell>
          <cell r="N3071">
            <v>42132</v>
          </cell>
          <cell r="O3071" t="str">
            <v>Parallel_Return_to_Edit_Mode</v>
          </cell>
          <cell r="P3071" t="str">
            <v>Rodriguez, Joffre</v>
          </cell>
          <cell r="R3071" t="str">
            <v>Don Guglielmin</v>
          </cell>
          <cell r="S3071" t="str">
            <v>Ron Laing</v>
          </cell>
          <cell r="T3071" t="str">
            <v>Paul Mendes</v>
          </cell>
          <cell r="U3071" t="str">
            <v>H - Horizon</v>
          </cell>
          <cell r="V3071" t="str">
            <v>Major Projects</v>
          </cell>
          <cell r="W3071" t="str">
            <v>45 Days net terms</v>
          </cell>
          <cell r="X3071">
            <v>9165765.4000000004</v>
          </cell>
          <cell r="Y3071">
            <v>156286</v>
          </cell>
          <cell r="Z3071">
            <v>11841.4</v>
          </cell>
        </row>
        <row r="3072">
          <cell r="A3072" t="str">
            <v>804468-1-9</v>
          </cell>
          <cell r="B3072" t="str">
            <v>804468-1</v>
          </cell>
          <cell r="C3072">
            <v>9</v>
          </cell>
          <cell r="D3072">
            <v>404483</v>
          </cell>
          <cell r="E3072" t="str">
            <v>Pyramid Corporation</v>
          </cell>
          <cell r="F3072" t="str">
            <v>E&amp;I Fixed Plant Maint-Contract Extension</v>
          </cell>
          <cell r="G3072" t="str">
            <v>Schedules for Master Agreements</v>
          </cell>
          <cell r="H3072" t="str">
            <v>Nair, Ravindra</v>
          </cell>
          <cell r="I3072">
            <v>41792</v>
          </cell>
          <cell r="J3072">
            <v>41859</v>
          </cell>
          <cell r="K3072">
            <v>42223</v>
          </cell>
          <cell r="L3072" t="str">
            <v>Active</v>
          </cell>
          <cell r="M3072" t="str">
            <v>Executed</v>
          </cell>
          <cell r="N3072">
            <v>41830</v>
          </cell>
          <cell r="O3072" t="str">
            <v>Parallel_Return_to_Edit_Mode</v>
          </cell>
          <cell r="P3072" t="str">
            <v>Nair, Ravindra</v>
          </cell>
          <cell r="R3072" t="str">
            <v>Carla Salazar</v>
          </cell>
          <cell r="S3072" t="str">
            <v>Kara Slemko</v>
          </cell>
          <cell r="T3072" t="str">
            <v>Stephanie Graham</v>
          </cell>
          <cell r="U3072" t="str">
            <v>H - Horizon</v>
          </cell>
          <cell r="V3072" t="str">
            <v>Upgrading &amp; Utilitie - Upgrading &amp; Utilities</v>
          </cell>
          <cell r="W3072" t="str">
            <v>45 Days net terms</v>
          </cell>
          <cell r="X3072">
            <v>105000000</v>
          </cell>
          <cell r="Y3072">
            <v>3417</v>
          </cell>
          <cell r="Z3072">
            <v>25000000</v>
          </cell>
        </row>
        <row r="3073">
          <cell r="A3073" t="str">
            <v>804468-3-1</v>
          </cell>
          <cell r="B3073" t="str">
            <v>804468-3</v>
          </cell>
          <cell r="C3073">
            <v>1</v>
          </cell>
          <cell r="D3073">
            <v>405040</v>
          </cell>
          <cell r="E3073" t="str">
            <v>Pyramid Corporation</v>
          </cell>
          <cell r="F3073" t="str">
            <v>E&amp;I Fixed Maintenance-Contract Extension</v>
          </cell>
          <cell r="G3073" t="str">
            <v>Schedules for Master Agreements</v>
          </cell>
          <cell r="H3073" t="str">
            <v>Nair, Ravindra</v>
          </cell>
          <cell r="I3073">
            <v>41793</v>
          </cell>
          <cell r="J3073">
            <v>41760</v>
          </cell>
          <cell r="K3073">
            <v>42223</v>
          </cell>
          <cell r="L3073" t="str">
            <v>Active</v>
          </cell>
          <cell r="M3073" t="str">
            <v>Executed</v>
          </cell>
          <cell r="N3073">
            <v>41830</v>
          </cell>
          <cell r="O3073" t="str">
            <v>Parallel_Return_to_Edit_Mode</v>
          </cell>
          <cell r="P3073" t="str">
            <v>Nair, Ravindra</v>
          </cell>
          <cell r="R3073" t="str">
            <v>Carla Salazar</v>
          </cell>
          <cell r="S3073" t="str">
            <v>Kara Slemko</v>
          </cell>
          <cell r="T3073" t="str">
            <v>Stephanie Graham</v>
          </cell>
          <cell r="U3073" t="str">
            <v>H - Horizon</v>
          </cell>
          <cell r="V3073" t="str">
            <v>Mining</v>
          </cell>
          <cell r="W3073" t="str">
            <v>45 Days net terms</v>
          </cell>
          <cell r="X3073">
            <v>150000</v>
          </cell>
          <cell r="Y3073">
            <v>3417</v>
          </cell>
          <cell r="Z3073">
            <v>50000</v>
          </cell>
        </row>
        <row r="3074">
          <cell r="A3074" t="str">
            <v>804468-3-1</v>
          </cell>
          <cell r="B3074" t="str">
            <v>804468-3</v>
          </cell>
          <cell r="C3074">
            <v>1</v>
          </cell>
          <cell r="D3074">
            <v>405040</v>
          </cell>
          <cell r="E3074" t="str">
            <v>Pyramid Corporation</v>
          </cell>
          <cell r="F3074" t="str">
            <v>E&amp;I Fixed Maintenance-Contract Extension</v>
          </cell>
          <cell r="G3074" t="str">
            <v>Schedules for Master Agreements</v>
          </cell>
          <cell r="H3074" t="str">
            <v>Nair, Ravindra</v>
          </cell>
          <cell r="I3074">
            <v>41793</v>
          </cell>
          <cell r="J3074">
            <v>41760</v>
          </cell>
          <cell r="K3074">
            <v>42223</v>
          </cell>
          <cell r="L3074" t="str">
            <v>Active</v>
          </cell>
          <cell r="M3074" t="str">
            <v>Executed</v>
          </cell>
          <cell r="N3074">
            <v>41830</v>
          </cell>
          <cell r="O3074" t="str">
            <v>Parallel_Return_to_Edit_Mode</v>
          </cell>
          <cell r="P3074" t="str">
            <v>Nair, Ravindra</v>
          </cell>
          <cell r="R3074" t="str">
            <v>Carla Salazar</v>
          </cell>
          <cell r="S3074" t="str">
            <v>Kara Slemko</v>
          </cell>
          <cell r="T3074" t="str">
            <v>Stephanie Graham</v>
          </cell>
          <cell r="U3074" t="str">
            <v>H - Horizon</v>
          </cell>
          <cell r="V3074" t="str">
            <v>Mining</v>
          </cell>
          <cell r="W3074" t="str">
            <v>45 Days net terms</v>
          </cell>
          <cell r="X3074">
            <v>150000</v>
          </cell>
          <cell r="Y3074">
            <v>3417</v>
          </cell>
          <cell r="Z3074">
            <v>50000</v>
          </cell>
        </row>
        <row r="3075">
          <cell r="A3075" t="str">
            <v>804468-4-1</v>
          </cell>
          <cell r="B3075" t="str">
            <v>804468-4</v>
          </cell>
          <cell r="C3075">
            <v>1</v>
          </cell>
          <cell r="D3075">
            <v>405241</v>
          </cell>
          <cell r="E3075" t="str">
            <v>Pyramid Corporation - HORIZON A/R ONLY -</v>
          </cell>
          <cell r="F3075" t="str">
            <v>Installation of 3 additional Rigrats</v>
          </cell>
          <cell r="G3075" t="str">
            <v>Schedules for Master Agreements</v>
          </cell>
          <cell r="H3075" t="str">
            <v>Aya, Gregory</v>
          </cell>
          <cell r="I3075">
            <v>41619</v>
          </cell>
          <cell r="J3075">
            <v>41141</v>
          </cell>
          <cell r="K3075">
            <v>41274</v>
          </cell>
          <cell r="L3075" t="str">
            <v>Active</v>
          </cell>
          <cell r="M3075" t="str">
            <v>Pending Signed Copy Attachment</v>
          </cell>
          <cell r="O3075" t="str">
            <v>Execute Contract</v>
          </cell>
          <cell r="P3075" t="str">
            <v>Aya, Gregory</v>
          </cell>
          <cell r="R3075" t="str">
            <v>Ari Bronkhorst</v>
          </cell>
          <cell r="S3075" t="str">
            <v>Jon Halford</v>
          </cell>
          <cell r="T3075" t="str">
            <v>Stephanie Graham</v>
          </cell>
          <cell r="U3075" t="str">
            <v>H - Horizon</v>
          </cell>
          <cell r="V3075" t="str">
            <v>Major Projects</v>
          </cell>
          <cell r="W3075" t="str">
            <v>45 Days net terms</v>
          </cell>
          <cell r="X3075">
            <v>17248.27</v>
          </cell>
          <cell r="Y3075">
            <v>149015</v>
          </cell>
          <cell r="Z3075">
            <v>14829.91</v>
          </cell>
        </row>
        <row r="3076">
          <cell r="A3076" t="str">
            <v>804468-4-1</v>
          </cell>
          <cell r="B3076" t="str">
            <v>804468-4</v>
          </cell>
          <cell r="C3076">
            <v>1</v>
          </cell>
          <cell r="D3076">
            <v>405241</v>
          </cell>
          <cell r="E3076" t="str">
            <v>Pyramid Corporation - HORIZON A/R ONLY -</v>
          </cell>
          <cell r="F3076" t="str">
            <v>Installation of 3 additional Rigrats</v>
          </cell>
          <cell r="G3076" t="str">
            <v>Schedules for Master Agreements</v>
          </cell>
          <cell r="H3076" t="str">
            <v>Aya, Gregory</v>
          </cell>
          <cell r="I3076">
            <v>41619</v>
          </cell>
          <cell r="J3076">
            <v>41141</v>
          </cell>
          <cell r="K3076">
            <v>41274</v>
          </cell>
          <cell r="L3076" t="str">
            <v>Active</v>
          </cell>
          <cell r="M3076" t="str">
            <v>Pending Signed Copy Attachment</v>
          </cell>
          <cell r="O3076" t="str">
            <v>Approve Contract</v>
          </cell>
          <cell r="P3076" t="str">
            <v>Commercial Operations Approver</v>
          </cell>
          <cell r="Q3076" t="str">
            <v>Bronkhorst, Ari</v>
          </cell>
          <cell r="R3076" t="str">
            <v>Ari Bronkhorst</v>
          </cell>
          <cell r="S3076" t="str">
            <v>Jon Halford</v>
          </cell>
          <cell r="T3076" t="str">
            <v>Stephanie Graham</v>
          </cell>
          <cell r="U3076" t="str">
            <v>H - Horizon</v>
          </cell>
          <cell r="V3076" t="str">
            <v>Major Projects</v>
          </cell>
          <cell r="W3076" t="str">
            <v>45 Days net terms</v>
          </cell>
          <cell r="X3076">
            <v>17248.27</v>
          </cell>
          <cell r="Y3076">
            <v>149015</v>
          </cell>
          <cell r="Z3076">
            <v>14829.91</v>
          </cell>
        </row>
        <row r="3077">
          <cell r="A3077" t="str">
            <v>804468-5-1</v>
          </cell>
          <cell r="B3077" t="str">
            <v>804468-5</v>
          </cell>
          <cell r="C3077">
            <v>1</v>
          </cell>
          <cell r="D3077">
            <v>405329</v>
          </cell>
          <cell r="E3077" t="str">
            <v>Pyramid Corporation</v>
          </cell>
          <cell r="F3077" t="str">
            <v>E&amp;I Fixed Maintenance-Contract Extension</v>
          </cell>
          <cell r="G3077" t="str">
            <v>Schedules for Master Agreements</v>
          </cell>
          <cell r="H3077" t="str">
            <v>Nair, Ravindra</v>
          </cell>
          <cell r="I3077">
            <v>41792</v>
          </cell>
          <cell r="J3077">
            <v>41640</v>
          </cell>
          <cell r="K3077">
            <v>42223</v>
          </cell>
          <cell r="L3077" t="str">
            <v>Active</v>
          </cell>
          <cell r="M3077" t="str">
            <v>Executed</v>
          </cell>
          <cell r="N3077">
            <v>41830</v>
          </cell>
          <cell r="O3077" t="str">
            <v>Approve Contract</v>
          </cell>
          <cell r="P3077" t="str">
            <v>Commercial Operations Approver</v>
          </cell>
          <cell r="Q3077" t="str">
            <v>Slemko, Kara</v>
          </cell>
          <cell r="R3077" t="str">
            <v>Carla Salazar</v>
          </cell>
          <cell r="S3077" t="str">
            <v>Kara Slemko</v>
          </cell>
          <cell r="T3077" t="str">
            <v>Stephanie Graham</v>
          </cell>
          <cell r="U3077" t="str">
            <v>H - Horizon</v>
          </cell>
          <cell r="V3077" t="str">
            <v>Bitumen Production</v>
          </cell>
          <cell r="W3077" t="str">
            <v>45 Days net terms</v>
          </cell>
          <cell r="X3077">
            <v>1500000</v>
          </cell>
          <cell r="Y3077">
            <v>3417</v>
          </cell>
          <cell r="Z3077">
            <v>750000</v>
          </cell>
        </row>
        <row r="3078">
          <cell r="A3078" t="str">
            <v>804470-3-1</v>
          </cell>
          <cell r="B3078" t="str">
            <v>804470-3</v>
          </cell>
          <cell r="C3078">
            <v>1</v>
          </cell>
          <cell r="E3078" t="str">
            <v>E-Can Oilfield Services L.P.</v>
          </cell>
          <cell r="F3078" t="str">
            <v>E-Can Oilfield Services LP; Schedules for Production Services (Slave Lake)</v>
          </cell>
          <cell r="G3078" t="str">
            <v>Schedules for Master Agreements</v>
          </cell>
          <cell r="H3078" t="str">
            <v>Pritchard, Michella</v>
          </cell>
          <cell r="I3078">
            <v>41960</v>
          </cell>
          <cell r="J3078">
            <v>41974</v>
          </cell>
          <cell r="K3078">
            <v>42704</v>
          </cell>
          <cell r="L3078" t="str">
            <v>Active</v>
          </cell>
          <cell r="M3078" t="str">
            <v>Executed</v>
          </cell>
          <cell r="N3078">
            <v>41974</v>
          </cell>
          <cell r="O3078" t="str">
            <v>Approve Contract</v>
          </cell>
          <cell r="P3078" t="str">
            <v>Business Area Approver</v>
          </cell>
          <cell r="Q3078" t="str">
            <v>Harke, Ken</v>
          </cell>
          <cell r="R3078" t="str">
            <v>Kara Slemko</v>
          </cell>
          <cell r="S3078" t="str">
            <v>Kara Slemko</v>
          </cell>
          <cell r="T3078" t="str">
            <v>Brian Bate</v>
          </cell>
          <cell r="U3078" t="str">
            <v>C - Conventional</v>
          </cell>
          <cell r="V3078" t="str">
            <v>Slave Lake</v>
          </cell>
          <cell r="W3078" t="str">
            <v>45 Days net terms</v>
          </cell>
          <cell r="X3078">
            <v>34000000</v>
          </cell>
          <cell r="Y3078">
            <v>4526</v>
          </cell>
          <cell r="Z3078">
            <v>4000000</v>
          </cell>
        </row>
        <row r="3079">
          <cell r="A3079" t="str">
            <v>804485-1</v>
          </cell>
          <cell r="B3079">
            <v>804485</v>
          </cell>
          <cell r="C3079">
            <v>1</v>
          </cell>
          <cell r="D3079">
            <v>404463</v>
          </cell>
          <cell r="E3079" t="str">
            <v>Vanko Analytics Limited</v>
          </cell>
          <cell r="F3079" t="str">
            <v>Field Service</v>
          </cell>
          <cell r="G3079" t="str">
            <v>Master Goods and Services Agreement</v>
          </cell>
          <cell r="H3079" t="str">
            <v>Leonardo, Arlene</v>
          </cell>
          <cell r="I3079">
            <v>40968</v>
          </cell>
          <cell r="J3079">
            <v>40965</v>
          </cell>
          <cell r="K3079">
            <v>41055</v>
          </cell>
          <cell r="L3079" t="str">
            <v>Complete</v>
          </cell>
          <cell r="M3079" t="str">
            <v>Executed</v>
          </cell>
          <cell r="N3079">
            <v>41023</v>
          </cell>
          <cell r="O3079" t="str">
            <v>Edit New Supplement</v>
          </cell>
          <cell r="P3079" t="str">
            <v>De Jesus, Michelle</v>
          </cell>
          <cell r="Q3079" t="str">
            <v>De Jesus, Michelle</v>
          </cell>
          <cell r="R3079" t="str">
            <v>Marina Crawford</v>
          </cell>
          <cell r="S3079" t="str">
            <v>Ron Laing</v>
          </cell>
          <cell r="T3079" t="str">
            <v>Karen Almadi</v>
          </cell>
          <cell r="U3079" t="str">
            <v>H - Horizon</v>
          </cell>
          <cell r="V3079" t="str">
            <v>Bitumen Production</v>
          </cell>
          <cell r="W3079" t="str">
            <v>45 Days net terms</v>
          </cell>
          <cell r="X3079">
            <v>34470.5</v>
          </cell>
          <cell r="Y3079">
            <v>69108</v>
          </cell>
          <cell r="Z3079">
            <v>4470.5</v>
          </cell>
        </row>
        <row r="3080">
          <cell r="A3080" t="str">
            <v>804488-1</v>
          </cell>
          <cell r="B3080">
            <v>804488</v>
          </cell>
          <cell r="C3080">
            <v>1</v>
          </cell>
          <cell r="E3080" t="str">
            <v>Bayzik Oilsand Services Inc</v>
          </cell>
          <cell r="F3080" t="str">
            <v>MGSA - CCTV, Satellite Radio and Wenco Service for Heavy Haul Trucks</v>
          </cell>
          <cell r="G3080" t="str">
            <v>Master Goods and Services Agreement</v>
          </cell>
          <cell r="H3080" t="str">
            <v>Lam, Chantal</v>
          </cell>
          <cell r="I3080">
            <v>41506</v>
          </cell>
          <cell r="J3080">
            <v>40765</v>
          </cell>
          <cell r="K3080">
            <v>42247</v>
          </cell>
          <cell r="L3080" t="str">
            <v>Complete</v>
          </cell>
          <cell r="M3080" t="str">
            <v>Executed</v>
          </cell>
          <cell r="N3080">
            <v>41513</v>
          </cell>
          <cell r="O3080" t="str">
            <v>Parallel_Return_to_Edit_Mode</v>
          </cell>
          <cell r="P3080" t="str">
            <v>Lam, Chantal</v>
          </cell>
          <cell r="R3080" t="str">
            <v>Marina Crawford</v>
          </cell>
          <cell r="S3080" t="str">
            <v>Ron Laing</v>
          </cell>
          <cell r="T3080" t="str">
            <v>Stephanie Graham</v>
          </cell>
          <cell r="U3080" t="str">
            <v>H - Horizon</v>
          </cell>
          <cell r="V3080" t="str">
            <v>Mining</v>
          </cell>
          <cell r="W3080" t="str">
            <v>45 Days net terms</v>
          </cell>
          <cell r="X3080">
            <v>150000</v>
          </cell>
          <cell r="Y3080">
            <v>151494</v>
          </cell>
          <cell r="Z3080">
            <v>150000</v>
          </cell>
        </row>
        <row r="3081">
          <cell r="A3081" t="str">
            <v>804488-2</v>
          </cell>
          <cell r="B3081">
            <v>804488</v>
          </cell>
          <cell r="C3081">
            <v>2</v>
          </cell>
          <cell r="E3081" t="str">
            <v>Bayzik Oilsand Services Inc</v>
          </cell>
          <cell r="F3081" t="str">
            <v>MGSA - CCTV, Satellite Radio and Wenco Service for Heavy Haul Trucks</v>
          </cell>
          <cell r="G3081" t="str">
            <v>Master Goods and Services Agreement</v>
          </cell>
          <cell r="H3081" t="str">
            <v>DeBona, William</v>
          </cell>
          <cell r="I3081">
            <v>41513</v>
          </cell>
          <cell r="J3081">
            <v>40765</v>
          </cell>
          <cell r="K3081">
            <v>42247</v>
          </cell>
          <cell r="L3081" t="str">
            <v>Complete</v>
          </cell>
          <cell r="M3081" t="str">
            <v>Executed</v>
          </cell>
          <cell r="N3081">
            <v>41514</v>
          </cell>
          <cell r="O3081" t="str">
            <v>Parallel_Return_to_Edit_Mode</v>
          </cell>
          <cell r="P3081" t="str">
            <v>Lam, Chantal</v>
          </cell>
          <cell r="R3081" t="str">
            <v>Carla Salazar</v>
          </cell>
          <cell r="S3081" t="str">
            <v>Ron Laing</v>
          </cell>
          <cell r="T3081" t="str">
            <v>Stephanie Graham</v>
          </cell>
          <cell r="U3081" t="str">
            <v>H - Horizon</v>
          </cell>
          <cell r="V3081" t="str">
            <v>Mining</v>
          </cell>
          <cell r="W3081" t="str">
            <v>45 Days net terms</v>
          </cell>
          <cell r="X3081">
            <v>0</v>
          </cell>
          <cell r="Y3081">
            <v>151494</v>
          </cell>
          <cell r="Z3081">
            <v>-150000</v>
          </cell>
        </row>
        <row r="3082">
          <cell r="A3082" t="str">
            <v>804488-2-1</v>
          </cell>
          <cell r="B3082" t="str">
            <v>804488-2</v>
          </cell>
          <cell r="C3082">
            <v>1</v>
          </cell>
          <cell r="D3082">
            <v>404464</v>
          </cell>
          <cell r="E3082" t="str">
            <v>Bayzik Oilsand Services Inc</v>
          </cell>
          <cell r="F3082" t="str">
            <v>MGSA - 2013 Union Rate increase on Pension and RSAP</v>
          </cell>
          <cell r="G3082" t="str">
            <v>Schedules for Master Agreements</v>
          </cell>
          <cell r="H3082" t="str">
            <v>Lam, Chantal</v>
          </cell>
          <cell r="I3082">
            <v>41396</v>
          </cell>
          <cell r="J3082">
            <v>40765</v>
          </cell>
          <cell r="K3082">
            <v>41517</v>
          </cell>
          <cell r="L3082" t="str">
            <v>Complete</v>
          </cell>
          <cell r="M3082" t="str">
            <v>Executed</v>
          </cell>
          <cell r="N3082">
            <v>41403</v>
          </cell>
          <cell r="O3082" t="str">
            <v>Approve Contract</v>
          </cell>
          <cell r="P3082" t="str">
            <v>Business Area Approver</v>
          </cell>
          <cell r="Q3082" t="str">
            <v>Draper, Todd</v>
          </cell>
          <cell r="R3082" t="str">
            <v>Marina Crawford</v>
          </cell>
          <cell r="S3082" t="str">
            <v>Kara Slemko</v>
          </cell>
          <cell r="T3082" t="str">
            <v>Stephanie Graham</v>
          </cell>
          <cell r="U3082" t="str">
            <v>H - Horizon</v>
          </cell>
          <cell r="V3082" t="str">
            <v>Mining</v>
          </cell>
          <cell r="W3082" t="str">
            <v>45 Days net terms</v>
          </cell>
          <cell r="X3082">
            <v>250000</v>
          </cell>
          <cell r="Y3082">
            <v>151494</v>
          </cell>
          <cell r="Z3082">
            <v>5000</v>
          </cell>
        </row>
        <row r="3083">
          <cell r="A3083" t="str">
            <v>804488-2-2</v>
          </cell>
          <cell r="B3083" t="str">
            <v>804488-2</v>
          </cell>
          <cell r="C3083">
            <v>2</v>
          </cell>
          <cell r="D3083">
            <v>404464</v>
          </cell>
          <cell r="E3083" t="str">
            <v>Bayzik Oilsand Services Inc</v>
          </cell>
          <cell r="F3083" t="str">
            <v>MGSA - add funds and extend contract</v>
          </cell>
          <cell r="G3083" t="str">
            <v>Schedules for Master Agreements</v>
          </cell>
          <cell r="H3083" t="str">
            <v>DeBona, William</v>
          </cell>
          <cell r="I3083">
            <v>41514</v>
          </cell>
          <cell r="J3083">
            <v>40765</v>
          </cell>
          <cell r="K3083">
            <v>42247</v>
          </cell>
          <cell r="L3083" t="str">
            <v>Complete</v>
          </cell>
          <cell r="M3083" t="str">
            <v>Executed</v>
          </cell>
          <cell r="N3083">
            <v>41526</v>
          </cell>
          <cell r="O3083" t="str">
            <v>Execute Contract</v>
          </cell>
          <cell r="P3083" t="str">
            <v>Lam, Chantal</v>
          </cell>
          <cell r="Q3083" t="str">
            <v>Lam, Chantal</v>
          </cell>
          <cell r="R3083" t="str">
            <v>Carla Salazar</v>
          </cell>
          <cell r="S3083" t="str">
            <v>Kara Slemko</v>
          </cell>
          <cell r="T3083" t="str">
            <v>Stephanie Graham</v>
          </cell>
          <cell r="U3083" t="str">
            <v>H - Horizon</v>
          </cell>
          <cell r="V3083" t="str">
            <v>Mining</v>
          </cell>
          <cell r="W3083" t="str">
            <v>45 Days net terms</v>
          </cell>
          <cell r="X3083">
            <v>400000</v>
          </cell>
          <cell r="Y3083">
            <v>151494</v>
          </cell>
          <cell r="Z3083">
            <v>150000</v>
          </cell>
        </row>
        <row r="3084">
          <cell r="A3084" t="str">
            <v>804506-1</v>
          </cell>
          <cell r="B3084">
            <v>804506</v>
          </cell>
          <cell r="C3084">
            <v>1</v>
          </cell>
          <cell r="D3084">
            <v>402100</v>
          </cell>
          <cell r="E3084" t="str">
            <v>Joy Global (Canada) Ltd.</v>
          </cell>
          <cell r="F3084" t="str">
            <v>P&amp;H subcontracting Weir to work on 1001 hoist drum</v>
          </cell>
          <cell r="G3084" t="str">
            <v>Schedules for Master Agreements</v>
          </cell>
          <cell r="H3084" t="str">
            <v>Panya, Yowchong</v>
          </cell>
          <cell r="I3084">
            <v>40966</v>
          </cell>
          <cell r="J3084">
            <v>40634</v>
          </cell>
          <cell r="K3084">
            <v>41729</v>
          </cell>
          <cell r="L3084" t="str">
            <v>Active</v>
          </cell>
          <cell r="M3084" t="str">
            <v>Executed</v>
          </cell>
          <cell r="N3084">
            <v>40987</v>
          </cell>
          <cell r="O3084" t="str">
            <v>Edit New Supplement</v>
          </cell>
          <cell r="P3084" t="str">
            <v>Zhong, Luke</v>
          </cell>
          <cell r="Q3084" t="str">
            <v>Zhong, Luke</v>
          </cell>
          <cell r="R3084" t="str">
            <v>Leighton Storsley</v>
          </cell>
          <cell r="S3084" t="str">
            <v>Ron Laing</v>
          </cell>
          <cell r="T3084" t="str">
            <v>Stephanie Graham</v>
          </cell>
          <cell r="U3084" t="str">
            <v>H - Horizon</v>
          </cell>
          <cell r="V3084" t="str">
            <v>Mining</v>
          </cell>
          <cell r="W3084" t="str">
            <v>45 Days net terms</v>
          </cell>
          <cell r="X3084">
            <v>21342601.199999999</v>
          </cell>
          <cell r="Y3084">
            <v>603393</v>
          </cell>
          <cell r="Z3084">
            <v>25561.200000000001</v>
          </cell>
        </row>
        <row r="3085">
          <cell r="A3085" t="str">
            <v>804506-2</v>
          </cell>
          <cell r="B3085">
            <v>804506</v>
          </cell>
          <cell r="C3085">
            <v>2</v>
          </cell>
          <cell r="D3085">
            <v>402100</v>
          </cell>
          <cell r="E3085" t="str">
            <v>Joy Global (Canada) Ltd.</v>
          </cell>
          <cell r="F3085" t="str">
            <v>P&amp;H Contract Extension 1 year</v>
          </cell>
          <cell r="G3085" t="str">
            <v>Schedules for Master Agreements</v>
          </cell>
          <cell r="H3085" t="str">
            <v>DeBona, William</v>
          </cell>
          <cell r="I3085">
            <v>41724</v>
          </cell>
          <cell r="J3085">
            <v>41730</v>
          </cell>
          <cell r="K3085">
            <v>42095</v>
          </cell>
          <cell r="L3085" t="str">
            <v>Active</v>
          </cell>
          <cell r="M3085" t="str">
            <v>Executed</v>
          </cell>
          <cell r="N3085">
            <v>41814</v>
          </cell>
          <cell r="O3085" t="str">
            <v>Parallel_Return_to_Edit_Mode</v>
          </cell>
          <cell r="P3085" t="str">
            <v>Panya, Yowchong</v>
          </cell>
          <cell r="R3085" t="str">
            <v>Leighton Storsley</v>
          </cell>
          <cell r="S3085" t="str">
            <v>Kara Slemko</v>
          </cell>
          <cell r="T3085" t="str">
            <v>Eric Stearns</v>
          </cell>
          <cell r="U3085" t="str">
            <v>H - Horizon</v>
          </cell>
          <cell r="V3085" t="str">
            <v>Mining</v>
          </cell>
          <cell r="W3085" t="str">
            <v>30 Days net terms</v>
          </cell>
          <cell r="X3085">
            <v>24042601.199999999</v>
          </cell>
          <cell r="Y3085">
            <v>603393</v>
          </cell>
          <cell r="Z3085">
            <v>2700000</v>
          </cell>
        </row>
        <row r="3086">
          <cell r="A3086" t="str">
            <v>804506-3</v>
          </cell>
          <cell r="B3086">
            <v>804506</v>
          </cell>
          <cell r="C3086">
            <v>3</v>
          </cell>
          <cell r="D3086">
            <v>402100</v>
          </cell>
          <cell r="E3086" t="str">
            <v>Joy Global (Canada) Ltd.</v>
          </cell>
          <cell r="F3086" t="str">
            <v>P&amp;H Contract Extension 3 months</v>
          </cell>
          <cell r="G3086" t="str">
            <v>Schedules for Master Agreements</v>
          </cell>
          <cell r="H3086" t="str">
            <v>DeBona, William</v>
          </cell>
          <cell r="I3086">
            <v>42067</v>
          </cell>
          <cell r="J3086">
            <v>42095</v>
          </cell>
          <cell r="K3086">
            <v>42185</v>
          </cell>
          <cell r="L3086" t="str">
            <v>Active</v>
          </cell>
          <cell r="M3086" t="str">
            <v>Executed</v>
          </cell>
          <cell r="N3086">
            <v>42128</v>
          </cell>
          <cell r="O3086" t="str">
            <v>Parallel_Return_to_Edit_Mode</v>
          </cell>
          <cell r="P3086" t="str">
            <v>DeBona, William</v>
          </cell>
          <cell r="R3086" t="str">
            <v>Leighton Storsley</v>
          </cell>
          <cell r="S3086" t="str">
            <v>Kara Slemko</v>
          </cell>
          <cell r="T3086" t="str">
            <v>Brian Bate</v>
          </cell>
          <cell r="U3086" t="str">
            <v>H - Horizon</v>
          </cell>
          <cell r="V3086" t="str">
            <v>Mining</v>
          </cell>
          <cell r="W3086" t="str">
            <v>30 Days net terms</v>
          </cell>
          <cell r="X3086">
            <v>24294836.98</v>
          </cell>
          <cell r="Y3086">
            <v>603393</v>
          </cell>
          <cell r="Z3086">
            <v>252235.78</v>
          </cell>
        </row>
        <row r="3087">
          <cell r="A3087" t="str">
            <v>804506-4</v>
          </cell>
          <cell r="B3087">
            <v>804506</v>
          </cell>
          <cell r="C3087">
            <v>4</v>
          </cell>
          <cell r="D3087">
            <v>402100</v>
          </cell>
          <cell r="E3087" t="str">
            <v>Joy Global (Canada) Ltd.</v>
          </cell>
          <cell r="F3087" t="str">
            <v>1 year Contract Extension</v>
          </cell>
          <cell r="G3087" t="str">
            <v>Schedules for Master Agreements</v>
          </cell>
          <cell r="H3087" t="str">
            <v>DeBona, William</v>
          </cell>
          <cell r="I3087">
            <v>42160</v>
          </cell>
          <cell r="J3087">
            <v>42185</v>
          </cell>
          <cell r="K3087">
            <v>42550</v>
          </cell>
          <cell r="L3087" t="str">
            <v>Active</v>
          </cell>
          <cell r="M3087" t="str">
            <v>Executed</v>
          </cell>
          <cell r="N3087">
            <v>42174</v>
          </cell>
          <cell r="O3087" t="str">
            <v>Review Contract</v>
          </cell>
          <cell r="P3087" t="str">
            <v>Supply Management Reviewer</v>
          </cell>
          <cell r="Q3087" t="str">
            <v>Tineo, Marines</v>
          </cell>
          <cell r="R3087" t="str">
            <v>Leighton Storsley</v>
          </cell>
          <cell r="S3087" t="str">
            <v>Kara Slemko</v>
          </cell>
          <cell r="T3087" t="str">
            <v>Steve Brown</v>
          </cell>
          <cell r="U3087" t="str">
            <v>H - Horizon</v>
          </cell>
          <cell r="V3087" t="str">
            <v>Mining</v>
          </cell>
          <cell r="W3087" t="str">
            <v>30 Days net terms</v>
          </cell>
          <cell r="X3087">
            <v>24394836.98</v>
          </cell>
          <cell r="Y3087">
            <v>603393</v>
          </cell>
          <cell r="Z3087">
            <v>100000</v>
          </cell>
        </row>
        <row r="3088">
          <cell r="A3088" t="str">
            <v>804506-5</v>
          </cell>
          <cell r="B3088">
            <v>804506</v>
          </cell>
          <cell r="C3088">
            <v>5</v>
          </cell>
          <cell r="D3088">
            <v>402100</v>
          </cell>
          <cell r="E3088" t="str">
            <v>Joy Global (Canada) Ltd.</v>
          </cell>
          <cell r="F3088" t="str">
            <v>1 year Contract Extension</v>
          </cell>
          <cell r="G3088" t="str">
            <v>Schedules for Master Agreements</v>
          </cell>
          <cell r="H3088" t="str">
            <v>DeBona, William</v>
          </cell>
          <cell r="I3088">
            <v>42538</v>
          </cell>
          <cell r="J3088">
            <v>42551</v>
          </cell>
          <cell r="K3088">
            <v>42915</v>
          </cell>
          <cell r="L3088" t="str">
            <v>Active</v>
          </cell>
          <cell r="M3088" t="str">
            <v>Executed</v>
          </cell>
          <cell r="N3088">
            <v>42571</v>
          </cell>
          <cell r="O3088" t="str">
            <v>Parallel_Return_to_Edit_Mode</v>
          </cell>
          <cell r="P3088" t="str">
            <v>DeBona, William</v>
          </cell>
          <cell r="R3088" t="str">
            <v>Leighton Storsley</v>
          </cell>
          <cell r="S3088" t="str">
            <v>Kara Slemko</v>
          </cell>
          <cell r="T3088" t="str">
            <v>Steve Brown</v>
          </cell>
          <cell r="U3088" t="str">
            <v>H - Horizon</v>
          </cell>
          <cell r="V3088" t="str">
            <v>Mining</v>
          </cell>
          <cell r="W3088" t="str">
            <v>30 Days net terms</v>
          </cell>
          <cell r="X3088">
            <v>24544836.98</v>
          </cell>
          <cell r="Y3088">
            <v>603393</v>
          </cell>
          <cell r="Z3088">
            <v>150000</v>
          </cell>
        </row>
        <row r="3089">
          <cell r="A3089" t="str">
            <v>804506-6</v>
          </cell>
          <cell r="B3089">
            <v>804506</v>
          </cell>
          <cell r="C3089">
            <v>6</v>
          </cell>
          <cell r="D3089">
            <v>402100</v>
          </cell>
          <cell r="E3089" t="str">
            <v>Joy Global (Canada) Ltd.</v>
          </cell>
          <cell r="F3089" t="str">
            <v>6 month contract extension and HAMM Lift</v>
          </cell>
          <cell r="G3089" t="str">
            <v>Schedules for Master Agreements</v>
          </cell>
          <cell r="H3089" t="str">
            <v>DeBona, William</v>
          </cell>
          <cell r="I3089">
            <v>42871</v>
          </cell>
          <cell r="J3089">
            <v>42916</v>
          </cell>
          <cell r="K3089">
            <v>43054</v>
          </cell>
          <cell r="L3089" t="str">
            <v>Active</v>
          </cell>
          <cell r="M3089" t="str">
            <v>Executed</v>
          </cell>
          <cell r="N3089">
            <v>42928</v>
          </cell>
          <cell r="O3089" t="str">
            <v>Parallel_Return_to_Edit_Mode</v>
          </cell>
          <cell r="P3089" t="str">
            <v>DeBona, William</v>
          </cell>
          <cell r="R3089" t="str">
            <v>Leighton Storsley</v>
          </cell>
          <cell r="S3089" t="str">
            <v>Kara Slemko</v>
          </cell>
          <cell r="T3089" t="str">
            <v>Brian Bate</v>
          </cell>
          <cell r="U3089" t="str">
            <v>H - Horizon</v>
          </cell>
          <cell r="V3089" t="str">
            <v>Mining</v>
          </cell>
          <cell r="W3089" t="str">
            <v>30 Days net terms</v>
          </cell>
          <cell r="X3089">
            <v>25444836.98</v>
          </cell>
          <cell r="Y3089">
            <v>603393</v>
          </cell>
          <cell r="Z3089">
            <v>900000</v>
          </cell>
        </row>
        <row r="3090">
          <cell r="A3090" t="str">
            <v>804506-8</v>
          </cell>
          <cell r="B3090">
            <v>804506</v>
          </cell>
          <cell r="C3090">
            <v>8</v>
          </cell>
          <cell r="D3090">
            <v>402100</v>
          </cell>
          <cell r="E3090" t="str">
            <v>Joy Global (Canada) Ltd.</v>
          </cell>
          <cell r="F3090" t="str">
            <v>Extension to Labour Agreement</v>
          </cell>
          <cell r="G3090" t="str">
            <v>Schedules for Master Agreements</v>
          </cell>
          <cell r="H3090" t="str">
            <v>DeBona, William</v>
          </cell>
          <cell r="I3090">
            <v>43040</v>
          </cell>
          <cell r="J3090">
            <v>43055</v>
          </cell>
          <cell r="K3090">
            <v>43159</v>
          </cell>
          <cell r="L3090" t="str">
            <v>Active</v>
          </cell>
          <cell r="M3090" t="str">
            <v>Executed</v>
          </cell>
          <cell r="N3090">
            <v>43060</v>
          </cell>
          <cell r="O3090" t="str">
            <v>Approve Contract</v>
          </cell>
          <cell r="P3090" t="str">
            <v>Business Area Approver</v>
          </cell>
          <cell r="Q3090" t="str">
            <v>Bray, Neil</v>
          </cell>
          <cell r="R3090" t="str">
            <v>Leighton Storsley</v>
          </cell>
          <cell r="S3090" t="str">
            <v>Kara Slemko</v>
          </cell>
          <cell r="T3090" t="str">
            <v>Brian Bate</v>
          </cell>
          <cell r="U3090" t="str">
            <v>H - Horizon</v>
          </cell>
          <cell r="V3090" t="str">
            <v>Mining</v>
          </cell>
          <cell r="W3090" t="str">
            <v>30 Days net terms</v>
          </cell>
          <cell r="X3090">
            <v>25479836.98</v>
          </cell>
          <cell r="Y3090">
            <v>603393</v>
          </cell>
          <cell r="Z3090">
            <v>35000</v>
          </cell>
        </row>
        <row r="3091">
          <cell r="A3091" t="str">
            <v>804516-2-1</v>
          </cell>
          <cell r="B3091" t="str">
            <v>804516-2</v>
          </cell>
          <cell r="C3091">
            <v>1</v>
          </cell>
          <cell r="E3091" t="str">
            <v>WJ EARTHWORKS LTD.</v>
          </cell>
          <cell r="F3091" t="str">
            <v>Byron Soucy - Sch B Supp.1</v>
          </cell>
          <cell r="G3091" t="str">
            <v>Schedule Bs for Consultant Agreements</v>
          </cell>
          <cell r="H3091" t="str">
            <v>Su, Pan</v>
          </cell>
          <cell r="I3091">
            <v>41743</v>
          </cell>
          <cell r="J3091">
            <v>41701</v>
          </cell>
          <cell r="K3091">
            <v>42065</v>
          </cell>
          <cell r="L3091" t="str">
            <v>Complete</v>
          </cell>
          <cell r="M3091" t="str">
            <v>Executed</v>
          </cell>
          <cell r="N3091">
            <v>41764</v>
          </cell>
          <cell r="O3091" t="str">
            <v>Approve Contract</v>
          </cell>
          <cell r="P3091" t="str">
            <v>Business Area Approver</v>
          </cell>
          <cell r="Q3091" t="str">
            <v>Miiller, Marc</v>
          </cell>
          <cell r="R3091" t="str">
            <v>Julie Easthope</v>
          </cell>
          <cell r="S3091" t="str">
            <v>Kara Slemko</v>
          </cell>
          <cell r="T3091" t="str">
            <v>Stephanie Graham</v>
          </cell>
          <cell r="U3091" t="str">
            <v>C - Conventional</v>
          </cell>
          <cell r="V3091" t="str">
            <v>All</v>
          </cell>
          <cell r="W3091" t="str">
            <v>10 Days net terms</v>
          </cell>
          <cell r="X3091">
            <v>280800</v>
          </cell>
          <cell r="Z3091">
            <v>40300</v>
          </cell>
        </row>
        <row r="3092">
          <cell r="A3092" t="str">
            <v>804528-1</v>
          </cell>
          <cell r="B3092">
            <v>804528</v>
          </cell>
          <cell r="C3092">
            <v>1</v>
          </cell>
          <cell r="D3092">
            <v>404477</v>
          </cell>
          <cell r="E3092" t="str">
            <v>Ridley Engineering Limited</v>
          </cell>
          <cell r="F3092" t="str">
            <v>Contract Extension</v>
          </cell>
          <cell r="G3092" t="str">
            <v>Purchase Order</v>
          </cell>
          <cell r="H3092" t="str">
            <v>General, Tracy</v>
          </cell>
          <cell r="I3092">
            <v>40882</v>
          </cell>
          <cell r="J3092">
            <v>40908</v>
          </cell>
          <cell r="K3092">
            <v>41274</v>
          </cell>
          <cell r="L3092" t="str">
            <v>Complete</v>
          </cell>
          <cell r="M3092" t="str">
            <v>Executed</v>
          </cell>
          <cell r="N3092">
            <v>40898</v>
          </cell>
          <cell r="O3092" t="str">
            <v>Execute Contract</v>
          </cell>
          <cell r="P3092" t="str">
            <v>General, Tracy</v>
          </cell>
          <cell r="Q3092" t="str">
            <v>General, Tracy</v>
          </cell>
          <cell r="R3092" t="str">
            <v>Carla Salazar</v>
          </cell>
          <cell r="S3092" t="str">
            <v>Ron Laing</v>
          </cell>
          <cell r="T3092" t="str">
            <v>Andrea SanVin</v>
          </cell>
          <cell r="U3092" t="str">
            <v>H - Horizon</v>
          </cell>
          <cell r="V3092" t="str">
            <v>Bitumen Production</v>
          </cell>
          <cell r="W3092" t="str">
            <v>45 Days net terms</v>
          </cell>
          <cell r="X3092">
            <v>180000</v>
          </cell>
          <cell r="Y3092">
            <v>154775</v>
          </cell>
          <cell r="Z3092">
            <v>180000</v>
          </cell>
        </row>
        <row r="3093">
          <cell r="A3093" t="str">
            <v>804528-3</v>
          </cell>
          <cell r="B3093">
            <v>804528</v>
          </cell>
          <cell r="C3093">
            <v>3</v>
          </cell>
          <cell r="D3093">
            <v>404477</v>
          </cell>
          <cell r="E3093" t="str">
            <v>Ridley Engineering Limited</v>
          </cell>
          <cell r="F3093" t="str">
            <v>Contract Extension - Rodney Ridley</v>
          </cell>
          <cell r="G3093" t="str">
            <v>Purchase Order</v>
          </cell>
          <cell r="H3093" t="str">
            <v>Soriano, Loreta</v>
          </cell>
          <cell r="I3093">
            <v>41228</v>
          </cell>
          <cell r="J3093">
            <v>41275</v>
          </cell>
          <cell r="K3093">
            <v>41639</v>
          </cell>
          <cell r="L3093" t="str">
            <v>Complete</v>
          </cell>
          <cell r="M3093" t="str">
            <v>Executed</v>
          </cell>
          <cell r="N3093">
            <v>41242</v>
          </cell>
          <cell r="O3093" t="str">
            <v>Execute Contract</v>
          </cell>
          <cell r="P3093" t="str">
            <v>Spence, Adam</v>
          </cell>
          <cell r="Q3093" t="str">
            <v>Spence, Adam</v>
          </cell>
          <cell r="R3093" t="str">
            <v>Marina Crawford</v>
          </cell>
          <cell r="S3093" t="str">
            <v>Kara Slemko</v>
          </cell>
          <cell r="T3093" t="str">
            <v>Ronni Church</v>
          </cell>
          <cell r="U3093" t="str">
            <v>H - Horizon</v>
          </cell>
          <cell r="V3093" t="str">
            <v>Bitumen Production</v>
          </cell>
          <cell r="W3093" t="str">
            <v>45 Days net terms</v>
          </cell>
          <cell r="X3093">
            <v>300000</v>
          </cell>
          <cell r="Y3093">
            <v>154775</v>
          </cell>
          <cell r="Z3093">
            <v>120000</v>
          </cell>
        </row>
        <row r="3094">
          <cell r="A3094" t="str">
            <v>804553-2-1</v>
          </cell>
          <cell r="B3094" t="str">
            <v>804553-2</v>
          </cell>
          <cell r="C3094">
            <v>1</v>
          </cell>
          <cell r="E3094" t="str">
            <v>Premay Equipment LP</v>
          </cell>
          <cell r="F3094" t="str">
            <v>HT 1/2/3 Transport - BPH</v>
          </cell>
          <cell r="G3094" t="str">
            <v>Schedules for Master Agreements</v>
          </cell>
          <cell r="H3094" t="str">
            <v>Druhan, Chasity</v>
          </cell>
          <cell r="I3094">
            <v>41613</v>
          </cell>
          <cell r="J3094">
            <v>41361</v>
          </cell>
          <cell r="K3094">
            <v>41639</v>
          </cell>
          <cell r="L3094" t="str">
            <v>Active</v>
          </cell>
          <cell r="M3094" t="str">
            <v>Executed</v>
          </cell>
          <cell r="N3094">
            <v>41652</v>
          </cell>
          <cell r="O3094" t="str">
            <v>Approve Contract</v>
          </cell>
          <cell r="P3094" t="str">
            <v>Commercial Operations Approver</v>
          </cell>
          <cell r="Q3094" t="str">
            <v>Salmon, Ed</v>
          </cell>
          <cell r="R3094" t="str">
            <v>Don Guglielmin</v>
          </cell>
          <cell r="S3094" t="str">
            <v>Don Guglielmin</v>
          </cell>
          <cell r="T3094" t="str">
            <v>Eric Stearns</v>
          </cell>
          <cell r="U3094" t="str">
            <v>H - Horizon</v>
          </cell>
          <cell r="V3094" t="str">
            <v>Major Projects</v>
          </cell>
          <cell r="W3094" t="str">
            <v>45 Days net terms</v>
          </cell>
          <cell r="X3094">
            <v>642150</v>
          </cell>
          <cell r="Y3094">
            <v>2133</v>
          </cell>
          <cell r="Z3094">
            <v>112200</v>
          </cell>
        </row>
        <row r="3095">
          <cell r="A3095" t="str">
            <v>804553-2-2</v>
          </cell>
          <cell r="B3095" t="str">
            <v>804553-2</v>
          </cell>
          <cell r="C3095">
            <v>2</v>
          </cell>
          <cell r="D3095">
            <v>40551902</v>
          </cell>
          <cell r="E3095" t="str">
            <v>Premay Equipment LP</v>
          </cell>
          <cell r="F3095" t="str">
            <v>HT 1/2/3 Transport - BPH</v>
          </cell>
          <cell r="G3095" t="str">
            <v>Schedules for Master Agreements</v>
          </cell>
          <cell r="H3095" t="str">
            <v>Druhan, Chasity</v>
          </cell>
          <cell r="I3095">
            <v>42390</v>
          </cell>
          <cell r="J3095">
            <v>41361</v>
          </cell>
          <cell r="K3095">
            <v>41639</v>
          </cell>
          <cell r="L3095" t="str">
            <v>Active</v>
          </cell>
          <cell r="M3095" t="str">
            <v>Executed</v>
          </cell>
          <cell r="N3095">
            <v>42759</v>
          </cell>
          <cell r="O3095" t="str">
            <v>Parallel_Return_to_Edit_Mode</v>
          </cell>
          <cell r="P3095" t="str">
            <v>Olsen, Kody</v>
          </cell>
          <cell r="R3095" t="str">
            <v>Don Guglielmin</v>
          </cell>
          <cell r="S3095" t="str">
            <v>Don Guglielmin</v>
          </cell>
          <cell r="T3095" t="str">
            <v>Eric Stearns</v>
          </cell>
          <cell r="U3095" t="str">
            <v>H - Horizon</v>
          </cell>
          <cell r="V3095" t="str">
            <v>Major Projects</v>
          </cell>
          <cell r="W3095" t="str">
            <v>45 Days net terms</v>
          </cell>
          <cell r="X3095">
            <v>818041.98</v>
          </cell>
          <cell r="Y3095">
            <v>2133</v>
          </cell>
          <cell r="Z3095">
            <v>175891.98</v>
          </cell>
        </row>
        <row r="3096">
          <cell r="A3096" t="str">
            <v>804553-4-1</v>
          </cell>
          <cell r="B3096" t="str">
            <v>804553-4</v>
          </cell>
          <cell r="C3096">
            <v>1</v>
          </cell>
          <cell r="D3096">
            <v>406950</v>
          </cell>
          <cell r="E3096" t="str">
            <v>Premay Equipment LP</v>
          </cell>
          <cell r="F3096" t="str">
            <v>Transportation of RIB Building</v>
          </cell>
          <cell r="G3096" t="str">
            <v>Schedules for Master Agreements</v>
          </cell>
          <cell r="H3096" t="str">
            <v>Gnatovski, Ruslan</v>
          </cell>
          <cell r="I3096">
            <v>42676</v>
          </cell>
          <cell r="J3096">
            <v>42081</v>
          </cell>
          <cell r="K3096">
            <v>42094</v>
          </cell>
          <cell r="L3096" t="str">
            <v>Complete</v>
          </cell>
          <cell r="M3096" t="str">
            <v>Executed</v>
          </cell>
          <cell r="N3096">
            <v>42685</v>
          </cell>
          <cell r="O3096" t="str">
            <v>Edit New Supplement</v>
          </cell>
          <cell r="P3096" t="str">
            <v>Gnatovski, Ruslan</v>
          </cell>
          <cell r="Q3096" t="str">
            <v>Gnatovski, Ruslan</v>
          </cell>
          <cell r="R3096" t="str">
            <v>Don Guglielmin</v>
          </cell>
          <cell r="S3096" t="str">
            <v>Don Guglielmin</v>
          </cell>
          <cell r="T3096" t="str">
            <v>Stephanie Graham</v>
          </cell>
          <cell r="U3096" t="str">
            <v>H - Horizon</v>
          </cell>
          <cell r="V3096" t="str">
            <v>Major Projects</v>
          </cell>
          <cell r="W3096" t="str">
            <v>45 Days net terms</v>
          </cell>
          <cell r="X3096">
            <v>39084.959999999999</v>
          </cell>
          <cell r="Y3096">
            <v>2133</v>
          </cell>
          <cell r="Z3096">
            <v>-4760.04</v>
          </cell>
        </row>
        <row r="3097">
          <cell r="A3097" t="str">
            <v>804553-5-1</v>
          </cell>
          <cell r="B3097" t="str">
            <v>804553-5</v>
          </cell>
          <cell r="C3097">
            <v>1</v>
          </cell>
          <cell r="D3097">
            <v>407382</v>
          </cell>
          <cell r="E3097" t="str">
            <v>Premay Equipment LP</v>
          </cell>
          <cell r="F3097" t="str">
            <v>Ehouse weighing</v>
          </cell>
          <cell r="G3097" t="str">
            <v>Schedules for Master Agreements</v>
          </cell>
          <cell r="H3097" t="str">
            <v>Varela, Lina</v>
          </cell>
          <cell r="I3097">
            <v>42933</v>
          </cell>
          <cell r="J3097">
            <v>42257</v>
          </cell>
          <cell r="K3097">
            <v>42277</v>
          </cell>
          <cell r="L3097" t="str">
            <v>Complete</v>
          </cell>
          <cell r="M3097" t="str">
            <v>Executed</v>
          </cell>
          <cell r="N3097">
            <v>42935</v>
          </cell>
          <cell r="O3097" t="str">
            <v>Approve Contract</v>
          </cell>
          <cell r="P3097" t="str">
            <v>Business Area Approver</v>
          </cell>
          <cell r="Q3097" t="str">
            <v>Sgambaro, Gianni</v>
          </cell>
          <cell r="R3097" t="str">
            <v>Don Guglielmin</v>
          </cell>
          <cell r="S3097" t="str">
            <v>Kara Slemko</v>
          </cell>
          <cell r="T3097" t="str">
            <v>Stephanie Graham</v>
          </cell>
          <cell r="U3097" t="str">
            <v>H - Horizon</v>
          </cell>
          <cell r="V3097" t="str">
            <v>Major Projects</v>
          </cell>
          <cell r="W3097" t="str">
            <v>45 Days net terms</v>
          </cell>
          <cell r="X3097">
            <v>3600</v>
          </cell>
          <cell r="Y3097">
            <v>2133</v>
          </cell>
          <cell r="Z3097">
            <v>600</v>
          </cell>
        </row>
        <row r="3098">
          <cell r="A3098" t="str">
            <v>804553-6-1</v>
          </cell>
          <cell r="B3098" t="str">
            <v>804553-6</v>
          </cell>
          <cell r="C3098">
            <v>1</v>
          </cell>
          <cell r="D3098">
            <v>407649</v>
          </cell>
          <cell r="E3098" t="str">
            <v>Premay Equipment LP</v>
          </cell>
          <cell r="F3098" t="str">
            <v>Tailings Retro Tr 1&amp;2-Module Transport</v>
          </cell>
          <cell r="G3098" t="str">
            <v>Schedules for Master Agreements</v>
          </cell>
          <cell r="H3098" t="str">
            <v>Mills, Jeff</v>
          </cell>
          <cell r="I3098">
            <v>42503</v>
          </cell>
          <cell r="J3098">
            <v>42401</v>
          </cell>
          <cell r="K3098">
            <v>42551</v>
          </cell>
          <cell r="L3098" t="str">
            <v>Complete</v>
          </cell>
          <cell r="M3098" t="str">
            <v>Executed</v>
          </cell>
          <cell r="N3098">
            <v>42506</v>
          </cell>
          <cell r="O3098" t="str">
            <v>Parallel_Return_to_Edit_Mode</v>
          </cell>
          <cell r="P3098" t="str">
            <v>Mills, Jeff</v>
          </cell>
          <cell r="R3098" t="str">
            <v>Don Guglielmin</v>
          </cell>
          <cell r="S3098" t="str">
            <v>Ron Laing</v>
          </cell>
          <cell r="T3098" t="str">
            <v>Paul Mendes</v>
          </cell>
          <cell r="U3098" t="str">
            <v>H - Horizon</v>
          </cell>
          <cell r="V3098" t="str">
            <v>Major Projects</v>
          </cell>
          <cell r="W3098" t="str">
            <v>45 Days net terms</v>
          </cell>
          <cell r="X3098">
            <v>273925</v>
          </cell>
          <cell r="Y3098">
            <v>2133</v>
          </cell>
          <cell r="Z3098">
            <v>18990</v>
          </cell>
        </row>
        <row r="3099">
          <cell r="A3099" t="str">
            <v>804553-6-2</v>
          </cell>
          <cell r="B3099" t="str">
            <v>804553-6</v>
          </cell>
          <cell r="C3099">
            <v>2</v>
          </cell>
          <cell r="D3099">
            <v>407649</v>
          </cell>
          <cell r="E3099" t="str">
            <v>Premay Equipment LP</v>
          </cell>
          <cell r="F3099" t="str">
            <v>Tailings Retro Tr 1&amp;2-Module Transport</v>
          </cell>
          <cell r="G3099" t="str">
            <v>Schedules for Master Agreements</v>
          </cell>
          <cell r="H3099" t="str">
            <v>Martinez, Deborah</v>
          </cell>
          <cell r="I3099">
            <v>42909</v>
          </cell>
          <cell r="J3099">
            <v>42401</v>
          </cell>
          <cell r="K3099">
            <v>42551</v>
          </cell>
          <cell r="L3099" t="str">
            <v>Complete</v>
          </cell>
          <cell r="M3099" t="str">
            <v>Executed</v>
          </cell>
          <cell r="N3099">
            <v>42912</v>
          </cell>
          <cell r="O3099" t="str">
            <v>Edit New Supplement</v>
          </cell>
          <cell r="P3099" t="str">
            <v>Martinez, Deborah</v>
          </cell>
          <cell r="Q3099" t="str">
            <v>Martinez, Deborah</v>
          </cell>
          <cell r="R3099" t="str">
            <v>Don Guglielmin</v>
          </cell>
          <cell r="S3099" t="str">
            <v>Ron Laing</v>
          </cell>
          <cell r="T3099" t="str">
            <v>Paul Mendes</v>
          </cell>
          <cell r="U3099" t="str">
            <v>H - Horizon</v>
          </cell>
          <cell r="V3099" t="str">
            <v>Major Projects</v>
          </cell>
          <cell r="W3099" t="str">
            <v>45 Days net terms</v>
          </cell>
          <cell r="X3099">
            <v>269675.34000000003</v>
          </cell>
          <cell r="Y3099">
            <v>2133</v>
          </cell>
          <cell r="Z3099">
            <v>-4249.66</v>
          </cell>
        </row>
        <row r="3100">
          <cell r="A3100" t="str">
            <v>804553-7-1</v>
          </cell>
          <cell r="B3100" t="str">
            <v>804553-7</v>
          </cell>
          <cell r="C3100">
            <v>1</v>
          </cell>
          <cell r="D3100">
            <v>407804</v>
          </cell>
          <cell r="E3100" t="str">
            <v>Premay Equipment LP</v>
          </cell>
          <cell r="F3100" t="str">
            <v>MFT-Transportation Greenberry Modules</v>
          </cell>
          <cell r="G3100" t="str">
            <v>Schedules for Master Agreements</v>
          </cell>
          <cell r="H3100" t="str">
            <v>Mills, Jeff</v>
          </cell>
          <cell r="I3100">
            <v>42702</v>
          </cell>
          <cell r="J3100">
            <v>42491</v>
          </cell>
          <cell r="K3100">
            <v>42551</v>
          </cell>
          <cell r="L3100" t="str">
            <v>Complete</v>
          </cell>
          <cell r="M3100" t="str">
            <v>Executed</v>
          </cell>
          <cell r="N3100">
            <v>42709</v>
          </cell>
          <cell r="O3100" t="str">
            <v>Parallel_Return_to_Edit_Mode</v>
          </cell>
          <cell r="P3100" t="str">
            <v>Mills, Jeff</v>
          </cell>
          <cell r="R3100" t="str">
            <v>Don Guglielmin</v>
          </cell>
          <cell r="S3100" t="str">
            <v>Ron Laing</v>
          </cell>
          <cell r="T3100" t="str">
            <v>Paul Mendes</v>
          </cell>
          <cell r="U3100" t="str">
            <v>H - Horizon</v>
          </cell>
          <cell r="V3100" t="str">
            <v>Major Projects</v>
          </cell>
          <cell r="W3100" t="str">
            <v>45 Days net terms</v>
          </cell>
          <cell r="X3100">
            <v>204945.4</v>
          </cell>
          <cell r="Y3100">
            <v>2133</v>
          </cell>
          <cell r="Z3100">
            <v>-24904.6</v>
          </cell>
        </row>
        <row r="3101">
          <cell r="A3101" t="str">
            <v>804553-8-1</v>
          </cell>
          <cell r="B3101" t="str">
            <v>804553-8</v>
          </cell>
          <cell r="C3101">
            <v>1</v>
          </cell>
          <cell r="D3101">
            <v>408074</v>
          </cell>
          <cell r="E3101" t="str">
            <v>Premay Equipment LP</v>
          </cell>
          <cell r="F3101" t="str">
            <v>CO# 01</v>
          </cell>
          <cell r="G3101" t="str">
            <v>Schedules for Master Agreements</v>
          </cell>
          <cell r="H3101" t="str">
            <v>Liu, Wilson</v>
          </cell>
          <cell r="I3101">
            <v>42949</v>
          </cell>
          <cell r="J3101">
            <v>42817</v>
          </cell>
          <cell r="K3101">
            <v>43182</v>
          </cell>
          <cell r="L3101" t="str">
            <v>Complete</v>
          </cell>
          <cell r="M3101" t="str">
            <v>Executed</v>
          </cell>
          <cell r="N3101">
            <v>42950</v>
          </cell>
          <cell r="O3101" t="str">
            <v>Approve Contract</v>
          </cell>
          <cell r="P3101" t="str">
            <v>Business Area Approver</v>
          </cell>
          <cell r="Q3101" t="str">
            <v>Murphy, John</v>
          </cell>
          <cell r="R3101" t="str">
            <v>Don Guglielmin</v>
          </cell>
          <cell r="S3101" t="str">
            <v>Don Guglielmin</v>
          </cell>
          <cell r="T3101" t="str">
            <v>Stephanie Graham</v>
          </cell>
          <cell r="U3101" t="str">
            <v>H - Horizon</v>
          </cell>
          <cell r="V3101" t="str">
            <v>Major Projects</v>
          </cell>
          <cell r="W3101" t="str">
            <v>45 Days net terms</v>
          </cell>
          <cell r="X3101">
            <v>576580</v>
          </cell>
          <cell r="Y3101">
            <v>2133</v>
          </cell>
          <cell r="Z3101">
            <v>280520</v>
          </cell>
        </row>
        <row r="3102">
          <cell r="A3102" t="str">
            <v>804553-8-2</v>
          </cell>
          <cell r="B3102" t="str">
            <v>804553-8</v>
          </cell>
          <cell r="C3102">
            <v>2</v>
          </cell>
          <cell r="D3102">
            <v>408074</v>
          </cell>
          <cell r="E3102" t="str">
            <v>Premay Equipment LP</v>
          </cell>
          <cell r="F3102" t="str">
            <v>CORA 2 - Closeout</v>
          </cell>
          <cell r="G3102" t="str">
            <v>Schedules for Master Agreements</v>
          </cell>
          <cell r="H3102" t="str">
            <v>Oladebo, Foluso</v>
          </cell>
          <cell r="I3102">
            <v>43075</v>
          </cell>
          <cell r="J3102">
            <v>42817</v>
          </cell>
          <cell r="K3102">
            <v>43182</v>
          </cell>
          <cell r="L3102" t="str">
            <v>Complete</v>
          </cell>
          <cell r="M3102" t="str">
            <v>Executed</v>
          </cell>
          <cell r="N3102">
            <v>43076</v>
          </cell>
          <cell r="O3102" t="str">
            <v>Approve Contract</v>
          </cell>
          <cell r="P3102" t="str">
            <v>Business Area Approver</v>
          </cell>
          <cell r="Q3102" t="str">
            <v>Guglielmin, Don</v>
          </cell>
          <cell r="R3102" t="str">
            <v>Don Guglielmin</v>
          </cell>
          <cell r="S3102" t="str">
            <v>Don Guglielmin</v>
          </cell>
          <cell r="T3102" t="str">
            <v>Stephanie Graham</v>
          </cell>
          <cell r="U3102" t="str">
            <v>H - Horizon</v>
          </cell>
          <cell r="V3102" t="str">
            <v>Major Projects</v>
          </cell>
          <cell r="W3102" t="str">
            <v>45 Days net terms</v>
          </cell>
          <cell r="X3102">
            <v>560473.76</v>
          </cell>
          <cell r="Y3102">
            <v>2133</v>
          </cell>
          <cell r="Z3102">
            <v>-16106.24</v>
          </cell>
        </row>
        <row r="3103">
          <cell r="A3103" t="str">
            <v>804555-2-2</v>
          </cell>
          <cell r="B3103" t="str">
            <v>804555-2</v>
          </cell>
          <cell r="C3103">
            <v>2</v>
          </cell>
          <cell r="E3103" t="str">
            <v>Gustum Oilfield Services Ltd</v>
          </cell>
          <cell r="F3103" t="str">
            <v>Rodney Gustum Sch B - Sup 2</v>
          </cell>
          <cell r="G3103" t="str">
            <v>Schedule Bs for Consultant Agreements</v>
          </cell>
          <cell r="H3103" t="str">
            <v>MacLean, Candice</v>
          </cell>
          <cell r="I3103">
            <v>41246</v>
          </cell>
          <cell r="J3103">
            <v>41244</v>
          </cell>
          <cell r="K3103">
            <v>41609</v>
          </cell>
          <cell r="L3103" t="str">
            <v>Complete</v>
          </cell>
          <cell r="M3103" t="str">
            <v>Executed</v>
          </cell>
          <cell r="N3103">
            <v>41255</v>
          </cell>
          <cell r="O3103" t="str">
            <v>Execute Contract</v>
          </cell>
          <cell r="P3103" t="str">
            <v>MacLean, Candice</v>
          </cell>
          <cell r="Q3103" t="str">
            <v>MacLean, Candice</v>
          </cell>
          <cell r="R3103" t="str">
            <v>Julie Easthope</v>
          </cell>
          <cell r="S3103" t="str">
            <v>Kara Slemko</v>
          </cell>
          <cell r="T3103" t="str">
            <v>Andrea SanVin</v>
          </cell>
          <cell r="U3103" t="str">
            <v>C - Conventional</v>
          </cell>
          <cell r="V3103" t="str">
            <v>All</v>
          </cell>
          <cell r="W3103" t="str">
            <v>45 Days net terms</v>
          </cell>
          <cell r="X3103">
            <v>357500</v>
          </cell>
          <cell r="Y3103">
            <v>155189</v>
          </cell>
          <cell r="Z3103">
            <v>71500</v>
          </cell>
        </row>
        <row r="3104">
          <cell r="A3104" t="str">
            <v>804559-1-1</v>
          </cell>
          <cell r="B3104" t="str">
            <v>804559-1</v>
          </cell>
          <cell r="C3104">
            <v>1</v>
          </cell>
          <cell r="D3104">
            <v>404468</v>
          </cell>
          <cell r="E3104" t="str">
            <v>Midlite Construction Ltd.</v>
          </cell>
          <cell r="F3104" t="str">
            <v>OH Powerline</v>
          </cell>
          <cell r="G3104" t="str">
            <v>Schedules for Master Agreements</v>
          </cell>
          <cell r="H3104" t="str">
            <v>Ngoy, Mpinga</v>
          </cell>
          <cell r="I3104">
            <v>40919</v>
          </cell>
          <cell r="J3104">
            <v>40777</v>
          </cell>
          <cell r="K3104">
            <v>40908</v>
          </cell>
          <cell r="L3104" t="str">
            <v>Complete</v>
          </cell>
          <cell r="M3104" t="str">
            <v>Executed</v>
          </cell>
          <cell r="N3104">
            <v>41106</v>
          </cell>
          <cell r="O3104" t="str">
            <v>Parallel_Return_to_Edit_Mode</v>
          </cell>
          <cell r="P3104" t="str">
            <v>Ngoy, Mpinga</v>
          </cell>
          <cell r="R3104" t="str">
            <v>Don Guglielmin</v>
          </cell>
          <cell r="S3104" t="str">
            <v>Ron Laing</v>
          </cell>
          <cell r="T3104" t="str">
            <v>Brenda Balog</v>
          </cell>
          <cell r="U3104" t="str">
            <v>H - Horizon</v>
          </cell>
          <cell r="V3104" t="str">
            <v>Major Projects</v>
          </cell>
          <cell r="W3104" t="str">
            <v>45 Days net terms</v>
          </cell>
          <cell r="X3104">
            <v>591708</v>
          </cell>
          <cell r="Y3104">
            <v>567596</v>
          </cell>
          <cell r="Z3104">
            <v>61825</v>
          </cell>
        </row>
        <row r="3105">
          <cell r="A3105" t="str">
            <v>804559-1-2</v>
          </cell>
          <cell r="B3105" t="str">
            <v>804559-1</v>
          </cell>
          <cell r="C3105">
            <v>2</v>
          </cell>
          <cell r="D3105">
            <v>404468</v>
          </cell>
          <cell r="E3105" t="str">
            <v>Midlite Construction Ltd.</v>
          </cell>
          <cell r="F3105" t="str">
            <v>CCON'S 003, 004, 005, 006 FINAL</v>
          </cell>
          <cell r="G3105" t="str">
            <v>Schedules for Master Agreements</v>
          </cell>
          <cell r="H3105" t="str">
            <v>Belenky, Betty</v>
          </cell>
          <cell r="I3105">
            <v>41106</v>
          </cell>
          <cell r="J3105">
            <v>40858</v>
          </cell>
          <cell r="K3105">
            <v>41054</v>
          </cell>
          <cell r="L3105" t="str">
            <v>Complete</v>
          </cell>
          <cell r="M3105" t="str">
            <v>Executed</v>
          </cell>
          <cell r="N3105">
            <v>41116</v>
          </cell>
          <cell r="O3105" t="str">
            <v>Approve Contract</v>
          </cell>
          <cell r="P3105" t="str">
            <v>Commercial Operations Approver</v>
          </cell>
          <cell r="Q3105" t="str">
            <v>St-Denis, Jean-Yves</v>
          </cell>
          <cell r="R3105" t="str">
            <v>Don Guglielmin</v>
          </cell>
          <cell r="S3105" t="str">
            <v>Ron Laing</v>
          </cell>
          <cell r="T3105" t="str">
            <v>Brenda Balog</v>
          </cell>
          <cell r="U3105" t="str">
            <v>H - Horizon</v>
          </cell>
          <cell r="V3105" t="str">
            <v>Major Projects</v>
          </cell>
          <cell r="W3105" t="str">
            <v>45 Days net terms</v>
          </cell>
          <cell r="X3105">
            <v>596571</v>
          </cell>
          <cell r="Y3105">
            <v>567596</v>
          </cell>
          <cell r="Z3105">
            <v>4863</v>
          </cell>
        </row>
        <row r="3106">
          <cell r="A3106" t="str">
            <v>804584-1-1</v>
          </cell>
          <cell r="B3106" t="str">
            <v>804584-1</v>
          </cell>
          <cell r="C3106">
            <v>1</v>
          </cell>
          <cell r="D3106">
            <v>404493</v>
          </cell>
          <cell r="E3106" t="str">
            <v>Veolia ES Canada Industrial Service</v>
          </cell>
          <cell r="F3106" t="str">
            <v>Extension Provision to Flush Horizon Site Sewer System</v>
          </cell>
          <cell r="G3106" t="str">
            <v>Schedules for Master Agreements</v>
          </cell>
          <cell r="H3106" t="str">
            <v>Castillo, Hector</v>
          </cell>
          <cell r="I3106">
            <v>41436</v>
          </cell>
          <cell r="J3106">
            <v>40801</v>
          </cell>
          <cell r="K3106">
            <v>41896</v>
          </cell>
          <cell r="L3106" t="str">
            <v>Complete</v>
          </cell>
          <cell r="M3106" t="str">
            <v>Executed</v>
          </cell>
          <cell r="N3106">
            <v>41451</v>
          </cell>
          <cell r="O3106" t="str">
            <v>Parallel_Return_to_Edit_Mode</v>
          </cell>
          <cell r="P3106" t="str">
            <v>Borsini, Erwin</v>
          </cell>
          <cell r="R3106" t="str">
            <v>Carla Salazar</v>
          </cell>
          <cell r="S3106" t="str">
            <v>Ron Laing</v>
          </cell>
          <cell r="T3106" t="str">
            <v>Stephanie Graham</v>
          </cell>
          <cell r="U3106" t="str">
            <v>H - Horizon</v>
          </cell>
          <cell r="V3106" t="str">
            <v>Upgrading &amp; Utilitie - Upgrading &amp; Utilities</v>
          </cell>
          <cell r="W3106" t="str">
            <v>45 Days net terms</v>
          </cell>
          <cell r="X3106">
            <v>70000</v>
          </cell>
          <cell r="Y3106">
            <v>144474</v>
          </cell>
          <cell r="Z3106">
            <v>25000</v>
          </cell>
        </row>
        <row r="3107">
          <cell r="A3107" t="str">
            <v>804590-2</v>
          </cell>
          <cell r="B3107">
            <v>804590</v>
          </cell>
          <cell r="C3107">
            <v>2</v>
          </cell>
          <cell r="D3107">
            <v>404497</v>
          </cell>
          <cell r="E3107" t="str">
            <v>Caproco (1987) Limited</v>
          </cell>
          <cell r="F3107" t="str">
            <v>Corrosion Service - Installation of sensor</v>
          </cell>
          <cell r="G3107" t="str">
            <v>Purchase Order</v>
          </cell>
          <cell r="H3107" t="str">
            <v>Odeleye, Lilian</v>
          </cell>
          <cell r="I3107">
            <v>41382</v>
          </cell>
          <cell r="J3107">
            <v>41381</v>
          </cell>
          <cell r="K3107">
            <v>41529</v>
          </cell>
          <cell r="L3107" t="str">
            <v>Active</v>
          </cell>
          <cell r="M3107" t="str">
            <v>Executed</v>
          </cell>
          <cell r="N3107">
            <v>41389</v>
          </cell>
          <cell r="O3107" t="str">
            <v>Approve Contract</v>
          </cell>
          <cell r="P3107" t="str">
            <v>Business Area Approver</v>
          </cell>
          <cell r="Q3107" t="str">
            <v>Greenfield, Alan</v>
          </cell>
          <cell r="R3107" t="str">
            <v>Marina Crawford</v>
          </cell>
          <cell r="S3107" t="str">
            <v>Ron Laing</v>
          </cell>
          <cell r="T3107" t="str">
            <v>Stephanie Graham</v>
          </cell>
          <cell r="U3107" t="str">
            <v>H - Horizon</v>
          </cell>
          <cell r="V3107" t="str">
            <v>Upgrading &amp; Utilitie - Upgrading &amp; Utilities</v>
          </cell>
          <cell r="W3107" t="str">
            <v>45 Days net terms</v>
          </cell>
          <cell r="X3107">
            <v>92194</v>
          </cell>
          <cell r="Y3107">
            <v>7983</v>
          </cell>
          <cell r="Z3107">
            <v>67500</v>
          </cell>
        </row>
        <row r="3108">
          <cell r="A3108" t="str">
            <v>804618-2-1</v>
          </cell>
          <cell r="B3108" t="str">
            <v>804618-2</v>
          </cell>
          <cell r="C3108">
            <v>1</v>
          </cell>
          <cell r="E3108" t="str">
            <v>1623232 Alberta Ltd.</v>
          </cell>
          <cell r="F3108" t="str">
            <v>Jeff Johnstone Sch B - Sup 1</v>
          </cell>
          <cell r="G3108" t="str">
            <v>Schedule Bs for Consultant Agreements</v>
          </cell>
          <cell r="H3108" t="str">
            <v>Su, Pan</v>
          </cell>
          <cell r="I3108">
            <v>41577</v>
          </cell>
          <cell r="J3108">
            <v>41577</v>
          </cell>
          <cell r="K3108">
            <v>41941</v>
          </cell>
          <cell r="L3108" t="str">
            <v>Complete</v>
          </cell>
          <cell r="M3108" t="str">
            <v>Executed</v>
          </cell>
          <cell r="N3108">
            <v>41600</v>
          </cell>
          <cell r="O3108" t="str">
            <v>Approve Contract</v>
          </cell>
          <cell r="P3108" t="str">
            <v>Business Area Approver</v>
          </cell>
          <cell r="Q3108" t="str">
            <v>Nguyen, Tai</v>
          </cell>
          <cell r="R3108" t="str">
            <v>Julie Easthope</v>
          </cell>
          <cell r="S3108" t="str">
            <v>Kara Slemko</v>
          </cell>
          <cell r="T3108" t="str">
            <v>Stephanie Graham</v>
          </cell>
          <cell r="U3108" t="str">
            <v>C - Conventional</v>
          </cell>
          <cell r="V3108" t="str">
            <v>All</v>
          </cell>
          <cell r="W3108" t="str">
            <v>10 Days net terms</v>
          </cell>
          <cell r="X3108">
            <v>331500</v>
          </cell>
          <cell r="Z3108">
            <v>45500</v>
          </cell>
        </row>
        <row r="3109">
          <cell r="A3109" t="str">
            <v>804649-1-1</v>
          </cell>
          <cell r="B3109" t="str">
            <v>804649-1</v>
          </cell>
          <cell r="C3109">
            <v>1</v>
          </cell>
          <cell r="D3109">
            <v>40449201</v>
          </cell>
          <cell r="E3109" t="str">
            <v>Plastics Plus Fabricating Ltd</v>
          </cell>
          <cell r="F3109" t="str">
            <v>Replacing 3 and Installing 3 new flanges on tank 106</v>
          </cell>
          <cell r="G3109" t="str">
            <v>Schedules for Master Agreements</v>
          </cell>
          <cell r="H3109" t="str">
            <v>Borsini, Erwin</v>
          </cell>
          <cell r="I3109">
            <v>40931</v>
          </cell>
          <cell r="J3109">
            <v>40792</v>
          </cell>
          <cell r="K3109">
            <v>41274</v>
          </cell>
          <cell r="L3109" t="str">
            <v>Complete</v>
          </cell>
          <cell r="M3109" t="str">
            <v>Executed</v>
          </cell>
          <cell r="N3109">
            <v>40946</v>
          </cell>
          <cell r="O3109" t="str">
            <v>Parallel_Return_to_Edit_Mode</v>
          </cell>
          <cell r="P3109" t="str">
            <v>Borsini, Erwin</v>
          </cell>
          <cell r="R3109" t="str">
            <v>Marina Crawford</v>
          </cell>
          <cell r="S3109" t="str">
            <v>Ron Laing</v>
          </cell>
          <cell r="T3109" t="str">
            <v>Karen Almadi</v>
          </cell>
          <cell r="U3109" t="str">
            <v>H - Horizon</v>
          </cell>
          <cell r="V3109" t="str">
            <v>Upgrading &amp; Utilitie - Upgrading &amp; Utilities</v>
          </cell>
          <cell r="W3109" t="str">
            <v>45 Days net terms</v>
          </cell>
          <cell r="X3109">
            <v>64809.97</v>
          </cell>
          <cell r="Y3109">
            <v>155431</v>
          </cell>
          <cell r="Z3109">
            <v>39809.97</v>
          </cell>
        </row>
        <row r="3110">
          <cell r="A3110" t="str">
            <v>804649-1-2</v>
          </cell>
          <cell r="B3110" t="str">
            <v>804649-1</v>
          </cell>
          <cell r="C3110">
            <v>2</v>
          </cell>
          <cell r="D3110">
            <v>404492</v>
          </cell>
          <cell r="E3110" t="str">
            <v>Plastics Plus Fabricating Ltd</v>
          </cell>
          <cell r="F3110" t="str">
            <v>Additional Mob/Dmob and work for Replacing 3 and Installing 3 new flanges on tank 106</v>
          </cell>
          <cell r="G3110" t="str">
            <v>Schedules for Master Agreements</v>
          </cell>
          <cell r="H3110" t="str">
            <v>Borsini, Erwin</v>
          </cell>
          <cell r="I3110">
            <v>41004</v>
          </cell>
          <cell r="J3110">
            <v>40792</v>
          </cell>
          <cell r="K3110">
            <v>41274</v>
          </cell>
          <cell r="L3110" t="str">
            <v>Complete</v>
          </cell>
          <cell r="M3110" t="str">
            <v>Executed</v>
          </cell>
          <cell r="N3110">
            <v>41022</v>
          </cell>
          <cell r="O3110" t="str">
            <v>Parallel_Return_to_Edit_Mode</v>
          </cell>
          <cell r="P3110" t="str">
            <v>Borsini, Erwin</v>
          </cell>
          <cell r="R3110" t="str">
            <v>Marina Crawford</v>
          </cell>
          <cell r="S3110" t="str">
            <v>Ron Laing</v>
          </cell>
          <cell r="T3110" t="str">
            <v>Karen Almadi</v>
          </cell>
          <cell r="U3110" t="str">
            <v>H - Horizon</v>
          </cell>
          <cell r="V3110" t="str">
            <v>Upgrading &amp; Utilitie - Upgrading &amp; Utilities</v>
          </cell>
          <cell r="W3110" t="str">
            <v>45 Days net terms</v>
          </cell>
          <cell r="X3110">
            <v>87131.12</v>
          </cell>
          <cell r="Y3110">
            <v>155431</v>
          </cell>
          <cell r="Z3110">
            <v>22321.15</v>
          </cell>
        </row>
        <row r="3111">
          <cell r="A3111" t="str">
            <v>804655-2-1</v>
          </cell>
          <cell r="B3111" t="str">
            <v>804655-2</v>
          </cell>
          <cell r="C3111">
            <v>1</v>
          </cell>
          <cell r="E3111" t="str">
            <v>634152 ALBERTA LTD.</v>
          </cell>
          <cell r="F3111" t="str">
            <v>Alfred Habermeyer Sch B - Sup 1</v>
          </cell>
          <cell r="G3111" t="str">
            <v>Schedule Bs for Consultant Agreements</v>
          </cell>
          <cell r="H3111" t="str">
            <v>MacLean, Candice</v>
          </cell>
          <cell r="I3111">
            <v>41176</v>
          </cell>
          <cell r="J3111">
            <v>41183</v>
          </cell>
          <cell r="K3111">
            <v>41548</v>
          </cell>
          <cell r="L3111" t="str">
            <v>Complete</v>
          </cell>
          <cell r="M3111" t="str">
            <v>Executed</v>
          </cell>
          <cell r="N3111">
            <v>41180</v>
          </cell>
          <cell r="O3111" t="str">
            <v>Parallel_Return_to_Edit_Mode</v>
          </cell>
          <cell r="P3111" t="str">
            <v>MacLean, Candice</v>
          </cell>
          <cell r="R3111" t="str">
            <v>Julie Easthope</v>
          </cell>
          <cell r="S3111" t="str">
            <v>Ron Laing</v>
          </cell>
          <cell r="T3111" t="str">
            <v>Andrea SanVin</v>
          </cell>
          <cell r="U3111" t="str">
            <v>C - Conventional</v>
          </cell>
          <cell r="V3111" t="str">
            <v>All</v>
          </cell>
          <cell r="W3111" t="str">
            <v>10 Days net terms</v>
          </cell>
          <cell r="X3111">
            <v>247000</v>
          </cell>
          <cell r="Z3111">
            <v>247000</v>
          </cell>
        </row>
        <row r="3112">
          <cell r="A3112" t="str">
            <v>804659-2-1</v>
          </cell>
          <cell r="B3112" t="str">
            <v>804659-2</v>
          </cell>
          <cell r="C3112">
            <v>1</v>
          </cell>
          <cell r="E3112" t="str">
            <v>IB CONSULTING INC.</v>
          </cell>
          <cell r="F3112" t="str">
            <v>Ian Tomalty Sch B - Sup 1</v>
          </cell>
          <cell r="G3112" t="str">
            <v>Schedule Bs for Consultant Agreements</v>
          </cell>
          <cell r="H3112" t="str">
            <v>MacLean, Candice</v>
          </cell>
          <cell r="I3112">
            <v>41141</v>
          </cell>
          <cell r="J3112">
            <v>41153</v>
          </cell>
          <cell r="K3112">
            <v>41518</v>
          </cell>
          <cell r="L3112" t="str">
            <v>Complete</v>
          </cell>
          <cell r="M3112" t="str">
            <v>Executed</v>
          </cell>
          <cell r="N3112">
            <v>41144</v>
          </cell>
          <cell r="O3112" t="str">
            <v>Execute Contract</v>
          </cell>
          <cell r="P3112" t="str">
            <v>MacLean, Candice</v>
          </cell>
          <cell r="Q3112" t="str">
            <v>MacLean, Candice</v>
          </cell>
          <cell r="R3112" t="str">
            <v>Julie Easthope</v>
          </cell>
          <cell r="S3112" t="str">
            <v>Ron Laing</v>
          </cell>
          <cell r="T3112" t="str">
            <v>Andrea SanVin</v>
          </cell>
          <cell r="U3112" t="str">
            <v>C - Conventional</v>
          </cell>
          <cell r="V3112" t="str">
            <v>All</v>
          </cell>
          <cell r="W3112" t="str">
            <v>45 Days net terms</v>
          </cell>
          <cell r="X3112">
            <v>136500</v>
          </cell>
          <cell r="Z3112">
            <v>13000</v>
          </cell>
        </row>
        <row r="3113">
          <cell r="A3113" t="str">
            <v>804659-2-2</v>
          </cell>
          <cell r="B3113" t="str">
            <v>804659-2</v>
          </cell>
          <cell r="C3113">
            <v>2</v>
          </cell>
          <cell r="E3113" t="str">
            <v>IB CONSULTING INC.</v>
          </cell>
          <cell r="F3113" t="str">
            <v>Ian Tomalty Sch B - Sup 2</v>
          </cell>
          <cell r="G3113" t="str">
            <v>Schedule Bs for Consultant Agreements</v>
          </cell>
          <cell r="H3113" t="str">
            <v>MacLean, Candice</v>
          </cell>
          <cell r="I3113">
            <v>41521</v>
          </cell>
          <cell r="J3113">
            <v>41518</v>
          </cell>
          <cell r="K3113">
            <v>41883</v>
          </cell>
          <cell r="L3113" t="str">
            <v>Complete</v>
          </cell>
          <cell r="M3113" t="str">
            <v>Executed</v>
          </cell>
          <cell r="N3113">
            <v>41528</v>
          </cell>
          <cell r="O3113" t="str">
            <v>Execute Contract</v>
          </cell>
          <cell r="P3113" t="str">
            <v>MacLean, Candice</v>
          </cell>
          <cell r="Q3113" t="str">
            <v>MacLean, Candice</v>
          </cell>
          <cell r="R3113" t="str">
            <v>Julie Easthope</v>
          </cell>
          <cell r="S3113" t="str">
            <v>Kara Slemko</v>
          </cell>
          <cell r="T3113" t="str">
            <v>Ronni Church</v>
          </cell>
          <cell r="U3113" t="str">
            <v>C - Conventional</v>
          </cell>
          <cell r="V3113" t="str">
            <v>All</v>
          </cell>
          <cell r="W3113" t="str">
            <v>10 Days net terms</v>
          </cell>
          <cell r="X3113">
            <v>149500</v>
          </cell>
          <cell r="Z3113">
            <v>13000</v>
          </cell>
        </row>
        <row r="3114">
          <cell r="A3114" t="str">
            <v>804659-2-3</v>
          </cell>
          <cell r="B3114" t="str">
            <v>804659-2</v>
          </cell>
          <cell r="C3114">
            <v>3</v>
          </cell>
          <cell r="E3114" t="str">
            <v>IB CONSULTING INC.</v>
          </cell>
          <cell r="F3114" t="str">
            <v>Ian Tomalty Sch B - Sup 3</v>
          </cell>
          <cell r="G3114" t="str">
            <v>Schedule Bs for Consultant Agreements</v>
          </cell>
          <cell r="H3114" t="str">
            <v>Gerber, Laura</v>
          </cell>
          <cell r="I3114">
            <v>41894</v>
          </cell>
          <cell r="J3114">
            <v>41882</v>
          </cell>
          <cell r="K3114">
            <v>42246</v>
          </cell>
          <cell r="L3114" t="str">
            <v>Complete</v>
          </cell>
          <cell r="M3114" t="str">
            <v>Executed</v>
          </cell>
          <cell r="N3114">
            <v>41934</v>
          </cell>
          <cell r="O3114" t="str">
            <v>Approve Contract</v>
          </cell>
          <cell r="P3114" t="str">
            <v>Business Area Approver</v>
          </cell>
          <cell r="Q3114" t="str">
            <v>Kowbel, Kevin</v>
          </cell>
          <cell r="R3114" t="str">
            <v>Julie Easthope</v>
          </cell>
          <cell r="S3114" t="str">
            <v>Kara Slemko</v>
          </cell>
          <cell r="T3114" t="str">
            <v>Stephanie Graham</v>
          </cell>
          <cell r="U3114" t="str">
            <v>C - Conventional</v>
          </cell>
          <cell r="V3114" t="str">
            <v>All</v>
          </cell>
          <cell r="W3114" t="str">
            <v>10 Days net terms</v>
          </cell>
          <cell r="X3114">
            <v>169000</v>
          </cell>
          <cell r="Z3114">
            <v>19500</v>
          </cell>
        </row>
        <row r="3115">
          <cell r="A3115" t="str">
            <v>804671-1</v>
          </cell>
          <cell r="B3115">
            <v>804671</v>
          </cell>
          <cell r="C3115">
            <v>1</v>
          </cell>
          <cell r="D3115">
            <v>403930</v>
          </cell>
          <cell r="E3115" t="str">
            <v>CIA Inspection Inc</v>
          </cell>
          <cell r="F3115" t="str">
            <v>Coke Drum Inspection to compare with previus Inspection</v>
          </cell>
          <cell r="G3115" t="str">
            <v>Purchase Order</v>
          </cell>
          <cell r="H3115" t="str">
            <v>Borsini, Erwin</v>
          </cell>
          <cell r="I3115">
            <v>41087</v>
          </cell>
          <cell r="J3115">
            <v>40352</v>
          </cell>
          <cell r="K3115">
            <v>41274</v>
          </cell>
          <cell r="L3115" t="str">
            <v>Complete</v>
          </cell>
          <cell r="M3115" t="str">
            <v>Executed</v>
          </cell>
          <cell r="N3115">
            <v>41123</v>
          </cell>
          <cell r="O3115" t="str">
            <v>Edit New Supplement</v>
          </cell>
          <cell r="P3115" t="str">
            <v>Borsini, Erwin</v>
          </cell>
          <cell r="Q3115" t="str">
            <v>Borsini, Erwin</v>
          </cell>
          <cell r="R3115" t="str">
            <v>Marina Crawford</v>
          </cell>
          <cell r="S3115" t="str">
            <v>Ron Laing</v>
          </cell>
          <cell r="T3115" t="str">
            <v>Karen Almadi</v>
          </cell>
          <cell r="U3115" t="str">
            <v>H - Horizon</v>
          </cell>
          <cell r="V3115" t="str">
            <v>Upgrading &amp; Utilitie - Upgrading &amp; Utilities</v>
          </cell>
          <cell r="W3115" t="str">
            <v>45 Days net terms</v>
          </cell>
          <cell r="X3115">
            <v>440000</v>
          </cell>
          <cell r="Y3115">
            <v>146608</v>
          </cell>
          <cell r="Z3115">
            <v>220000</v>
          </cell>
        </row>
        <row r="3116">
          <cell r="A3116" t="str">
            <v>804674-3-1</v>
          </cell>
          <cell r="B3116" t="str">
            <v>804674-3</v>
          </cell>
          <cell r="C3116">
            <v>1</v>
          </cell>
          <cell r="E3116" t="str">
            <v>DMJ Oilfield Consulting Ltd.</v>
          </cell>
          <cell r="F3116" t="str">
            <v>Danny Johnson - Sch B - Supplement 1</v>
          </cell>
          <cell r="G3116" t="str">
            <v>Schedule Bs for Consultant Agreements</v>
          </cell>
          <cell r="H3116" t="str">
            <v>Su, Pan</v>
          </cell>
          <cell r="I3116">
            <v>41620</v>
          </cell>
          <cell r="J3116">
            <v>41640</v>
          </cell>
          <cell r="K3116">
            <v>42004</v>
          </cell>
          <cell r="L3116" t="str">
            <v>Complete</v>
          </cell>
          <cell r="M3116" t="str">
            <v>Executed</v>
          </cell>
          <cell r="N3116">
            <v>42153</v>
          </cell>
          <cell r="O3116" t="str">
            <v>Edit New Supplement</v>
          </cell>
          <cell r="P3116" t="str">
            <v>Su, Pan</v>
          </cell>
          <cell r="Q3116" t="str">
            <v>Su, Pan</v>
          </cell>
          <cell r="R3116" t="str">
            <v>Julie Easthope</v>
          </cell>
          <cell r="S3116" t="str">
            <v>Kara Slemko</v>
          </cell>
          <cell r="T3116" t="str">
            <v>Stephanie Graham</v>
          </cell>
          <cell r="U3116" t="str">
            <v>C - Conventional</v>
          </cell>
          <cell r="V3116" t="str">
            <v>All</v>
          </cell>
          <cell r="W3116" t="str">
            <v>10 Days net terms</v>
          </cell>
          <cell r="X3116">
            <v>299000</v>
          </cell>
          <cell r="Z3116">
            <v>97500</v>
          </cell>
        </row>
        <row r="3117">
          <cell r="A3117" t="str">
            <v>804681-2-1</v>
          </cell>
          <cell r="B3117" t="str">
            <v>804681-2</v>
          </cell>
          <cell r="C3117">
            <v>1</v>
          </cell>
          <cell r="E3117" t="str">
            <v>G.R.S. ENTERPRISES LTD</v>
          </cell>
          <cell r="F3117" t="str">
            <v>Greg Sudnik - Sch B - Sup 1</v>
          </cell>
          <cell r="G3117" t="str">
            <v>Schedule Bs for Consultant Agreements</v>
          </cell>
          <cell r="H3117" t="str">
            <v>MacLean, Candice</v>
          </cell>
          <cell r="I3117">
            <v>41289</v>
          </cell>
          <cell r="J3117">
            <v>41276</v>
          </cell>
          <cell r="K3117">
            <v>41641</v>
          </cell>
          <cell r="L3117" t="str">
            <v>Complete</v>
          </cell>
          <cell r="M3117" t="str">
            <v>Executed</v>
          </cell>
          <cell r="N3117">
            <v>41303</v>
          </cell>
          <cell r="O3117" t="str">
            <v>Approve Contract</v>
          </cell>
          <cell r="P3117" t="str">
            <v>Business Area Approver</v>
          </cell>
          <cell r="Q3117" t="str">
            <v>Gunst, Alan</v>
          </cell>
          <cell r="R3117" t="str">
            <v>Julie Easthope</v>
          </cell>
          <cell r="S3117" t="str">
            <v>Kara Slemko</v>
          </cell>
          <cell r="T3117" t="str">
            <v>Andrea SanVin</v>
          </cell>
          <cell r="U3117" t="str">
            <v>C - Conventional</v>
          </cell>
          <cell r="V3117" t="str">
            <v>All</v>
          </cell>
          <cell r="W3117" t="str">
            <v>45 Days net terms</v>
          </cell>
          <cell r="X3117">
            <v>260000</v>
          </cell>
          <cell r="Z3117">
            <v>39000</v>
          </cell>
        </row>
        <row r="3118">
          <cell r="A3118" t="str">
            <v>804698-2-1</v>
          </cell>
          <cell r="B3118" t="str">
            <v>804698-2</v>
          </cell>
          <cell r="C3118">
            <v>1</v>
          </cell>
          <cell r="E3118" t="str">
            <v>101170089 SASKATCHEWAN LTD</v>
          </cell>
          <cell r="F3118" t="str">
            <v>Justin Eiswerth Sch B - Sup 1</v>
          </cell>
          <cell r="G3118" t="str">
            <v>Schedule Bs for Consultant Agreements</v>
          </cell>
          <cell r="H3118" t="str">
            <v>MacLean, Candice</v>
          </cell>
          <cell r="I3118">
            <v>40941</v>
          </cell>
          <cell r="J3118">
            <v>40941</v>
          </cell>
          <cell r="K3118">
            <v>41307</v>
          </cell>
          <cell r="L3118" t="str">
            <v>Complete</v>
          </cell>
          <cell r="M3118" t="str">
            <v>Executed</v>
          </cell>
          <cell r="N3118">
            <v>40947</v>
          </cell>
          <cell r="O3118" t="str">
            <v>Edit New Supplement</v>
          </cell>
          <cell r="P3118" t="str">
            <v>MacLean, Candice</v>
          </cell>
          <cell r="Q3118" t="str">
            <v>MacLean, Candice</v>
          </cell>
          <cell r="R3118" t="str">
            <v>Rick Sutton</v>
          </cell>
          <cell r="S3118" t="str">
            <v>Ron Laing</v>
          </cell>
          <cell r="T3118" t="str">
            <v>Andrea SanVin</v>
          </cell>
          <cell r="U3118" t="str">
            <v>C - Conventional</v>
          </cell>
          <cell r="V3118" t="str">
            <v>All</v>
          </cell>
          <cell r="W3118" t="str">
            <v>45 Days net terms</v>
          </cell>
          <cell r="X3118">
            <v>357500</v>
          </cell>
          <cell r="Z3118">
            <v>357500</v>
          </cell>
        </row>
        <row r="3119">
          <cell r="A3119" t="str">
            <v>804703-1-1</v>
          </cell>
          <cell r="B3119" t="str">
            <v>804703-1</v>
          </cell>
          <cell r="C3119">
            <v>1</v>
          </cell>
          <cell r="D3119">
            <v>404478</v>
          </cell>
          <cell r="E3119" t="str">
            <v>Crane Safety Ltd.</v>
          </cell>
          <cell r="F3119" t="str">
            <v>Crane Safety Consulting Services</v>
          </cell>
          <cell r="G3119" t="str">
            <v>Schedules for Master Agreements</v>
          </cell>
          <cell r="H3119" t="str">
            <v>General, Tracy</v>
          </cell>
          <cell r="I3119">
            <v>41241</v>
          </cell>
          <cell r="J3119">
            <v>40819</v>
          </cell>
          <cell r="K3119">
            <v>41364</v>
          </cell>
          <cell r="L3119" t="str">
            <v>Complete</v>
          </cell>
          <cell r="M3119" t="str">
            <v>Executed</v>
          </cell>
          <cell r="N3119">
            <v>41316</v>
          </cell>
          <cell r="O3119" t="str">
            <v>Approve Contract</v>
          </cell>
          <cell r="P3119" t="str">
            <v>Business Area Approver</v>
          </cell>
          <cell r="R3119" t="str">
            <v>Marina Crawford</v>
          </cell>
          <cell r="S3119" t="str">
            <v>Kara Slemko</v>
          </cell>
          <cell r="T3119" t="str">
            <v>Karen Almadi</v>
          </cell>
          <cell r="U3119" t="str">
            <v>H - Horizon</v>
          </cell>
          <cell r="V3119" t="str">
            <v>Bitumen Production</v>
          </cell>
          <cell r="W3119" t="str">
            <v>45 Days net terms</v>
          </cell>
          <cell r="X3119">
            <v>250000</v>
          </cell>
          <cell r="Y3119">
            <v>57086</v>
          </cell>
          <cell r="Z3119">
            <v>200000</v>
          </cell>
        </row>
        <row r="3120">
          <cell r="A3120" t="str">
            <v>804703-1-2</v>
          </cell>
          <cell r="B3120" t="str">
            <v>804703-1</v>
          </cell>
          <cell r="C3120">
            <v>2</v>
          </cell>
          <cell r="D3120">
            <v>404478</v>
          </cell>
          <cell r="E3120" t="str">
            <v>Crane Safety Ltd.</v>
          </cell>
          <cell r="F3120" t="str">
            <v>Supplement Contract extension</v>
          </cell>
          <cell r="G3120" t="str">
            <v>Schedules for Master Agreements</v>
          </cell>
          <cell r="H3120" t="str">
            <v>DeBona, William</v>
          </cell>
          <cell r="I3120">
            <v>41366</v>
          </cell>
          <cell r="J3120">
            <v>40819</v>
          </cell>
          <cell r="K3120">
            <v>41729</v>
          </cell>
          <cell r="L3120" t="str">
            <v>Complete</v>
          </cell>
          <cell r="M3120" t="str">
            <v>Executed</v>
          </cell>
          <cell r="N3120">
            <v>41372</v>
          </cell>
          <cell r="O3120" t="str">
            <v>Edit New Supplement</v>
          </cell>
          <cell r="P3120" t="str">
            <v>General, Tracy</v>
          </cell>
          <cell r="Q3120" t="str">
            <v>General, Tracy</v>
          </cell>
          <cell r="R3120" t="str">
            <v>Marina Crawford</v>
          </cell>
          <cell r="S3120" t="str">
            <v>Kara Slemko</v>
          </cell>
          <cell r="T3120" t="str">
            <v>Stephanie Graham</v>
          </cell>
          <cell r="U3120" t="str">
            <v>H - Horizon</v>
          </cell>
          <cell r="V3120" t="str">
            <v>Bitumen Production</v>
          </cell>
          <cell r="W3120" t="str">
            <v>45 Days net terms</v>
          </cell>
          <cell r="X3120">
            <v>550000</v>
          </cell>
          <cell r="Y3120">
            <v>57086</v>
          </cell>
          <cell r="Z3120">
            <v>300000</v>
          </cell>
        </row>
        <row r="3121">
          <cell r="A3121" t="str">
            <v>804711-12-1</v>
          </cell>
          <cell r="B3121" t="str">
            <v>804711-12</v>
          </cell>
          <cell r="C3121">
            <v>1</v>
          </cell>
          <cell r="D3121">
            <v>506498</v>
          </cell>
          <cell r="E3121" t="str">
            <v>Siemens Canada Limited</v>
          </cell>
          <cell r="F3121" t="str">
            <v>34.5 KV GIS Breaker</v>
          </cell>
          <cell r="G3121" t="str">
            <v>Schedules for Master Agreements</v>
          </cell>
          <cell r="H3121" t="str">
            <v>Siddhanta, Indrajit</v>
          </cell>
          <cell r="I3121">
            <v>41907</v>
          </cell>
          <cell r="J3121">
            <v>41624</v>
          </cell>
          <cell r="K3121">
            <v>42004</v>
          </cell>
          <cell r="L3121" t="str">
            <v>Active</v>
          </cell>
          <cell r="M3121" t="str">
            <v>Pending Signed Copy Attachment</v>
          </cell>
          <cell r="O3121" t="str">
            <v>Parallel_Return_to_Edit_Mode</v>
          </cell>
          <cell r="P3121" t="str">
            <v>Manuel, Racquel</v>
          </cell>
          <cell r="R3121" t="str">
            <v>Ari Bronkhorst</v>
          </cell>
          <cell r="S3121" t="str">
            <v>Jon Halford</v>
          </cell>
          <cell r="T3121" t="str">
            <v>Stephanie Graham</v>
          </cell>
          <cell r="U3121" t="str">
            <v>H - Horizon</v>
          </cell>
          <cell r="V3121" t="str">
            <v>Major Projects</v>
          </cell>
          <cell r="W3121" t="str">
            <v>45 Days net terms</v>
          </cell>
          <cell r="X3121">
            <v>673369.64</v>
          </cell>
          <cell r="Y3121">
            <v>577848</v>
          </cell>
          <cell r="Z3121">
            <v>36872.639999999999</v>
          </cell>
        </row>
        <row r="3122">
          <cell r="A3122" t="str">
            <v>804711-13-1</v>
          </cell>
          <cell r="B3122" t="str">
            <v>804711-13</v>
          </cell>
          <cell r="C3122">
            <v>1</v>
          </cell>
          <cell r="D3122">
            <v>406248</v>
          </cell>
          <cell r="E3122" t="str">
            <v>Siemens Canada Limited - Horizon</v>
          </cell>
          <cell r="F3122" t="str">
            <v>MFT MV Switchgears</v>
          </cell>
          <cell r="G3122" t="str">
            <v>Schedules for Master Agreements</v>
          </cell>
          <cell r="H3122" t="str">
            <v>Mills, Jeff</v>
          </cell>
          <cell r="I3122">
            <v>42418</v>
          </cell>
          <cell r="J3122">
            <v>41740</v>
          </cell>
          <cell r="K3122">
            <v>42003</v>
          </cell>
          <cell r="L3122" t="str">
            <v>Active</v>
          </cell>
          <cell r="M3122" t="str">
            <v>Executed</v>
          </cell>
          <cell r="N3122">
            <v>42429</v>
          </cell>
          <cell r="O3122" t="str">
            <v>Approve Contract</v>
          </cell>
          <cell r="P3122" t="str">
            <v>Commercial Operations Approver</v>
          </cell>
          <cell r="Q3122" t="str">
            <v>Martinez, Deborah</v>
          </cell>
          <cell r="R3122" t="str">
            <v>Don Guglielmin</v>
          </cell>
          <cell r="S3122" t="str">
            <v>Don Guglielmin</v>
          </cell>
          <cell r="T3122" t="str">
            <v>Stephanie Graham</v>
          </cell>
          <cell r="U3122" t="str">
            <v>H - Horizon</v>
          </cell>
          <cell r="V3122" t="str">
            <v>Major Projects</v>
          </cell>
          <cell r="W3122" t="str">
            <v>45 Days net terms</v>
          </cell>
          <cell r="X3122">
            <v>1579854.22</v>
          </cell>
          <cell r="Y3122">
            <v>725019</v>
          </cell>
          <cell r="Z3122">
            <v>60391.22</v>
          </cell>
        </row>
        <row r="3123">
          <cell r="A3123" t="str">
            <v>804711-13-2</v>
          </cell>
          <cell r="B3123" t="str">
            <v>804711-13</v>
          </cell>
          <cell r="C3123">
            <v>2</v>
          </cell>
          <cell r="D3123">
            <v>406248</v>
          </cell>
          <cell r="E3123" t="str">
            <v>Siemens Canada Limited - Horizon</v>
          </cell>
          <cell r="F3123" t="str">
            <v>MFT MV Switchgears</v>
          </cell>
          <cell r="G3123" t="str">
            <v>Schedules for Master Agreements</v>
          </cell>
          <cell r="H3123" t="str">
            <v>Mills, Jeff</v>
          </cell>
          <cell r="I3123">
            <v>42429</v>
          </cell>
          <cell r="J3123">
            <v>41740</v>
          </cell>
          <cell r="K3123">
            <v>42003</v>
          </cell>
          <cell r="L3123" t="str">
            <v>Active</v>
          </cell>
          <cell r="M3123" t="str">
            <v>Executed</v>
          </cell>
          <cell r="N3123">
            <v>42450</v>
          </cell>
          <cell r="O3123" t="str">
            <v>Parallel_Return_to_Edit_Mode</v>
          </cell>
          <cell r="P3123" t="str">
            <v>Mills, Jeff</v>
          </cell>
          <cell r="R3123" t="str">
            <v>Don Guglielmin</v>
          </cell>
          <cell r="S3123" t="str">
            <v>Don Guglielmin</v>
          </cell>
          <cell r="T3123" t="str">
            <v>Stephanie Graham</v>
          </cell>
          <cell r="U3123" t="str">
            <v>H - Horizon</v>
          </cell>
          <cell r="V3123" t="str">
            <v>Major Projects</v>
          </cell>
          <cell r="W3123" t="str">
            <v>45 Days net terms</v>
          </cell>
          <cell r="X3123">
            <v>1602614.22</v>
          </cell>
          <cell r="Y3123">
            <v>725019</v>
          </cell>
          <cell r="Z3123">
            <v>22760</v>
          </cell>
        </row>
        <row r="3124">
          <cell r="A3124" t="str">
            <v>804711-13-3</v>
          </cell>
          <cell r="B3124" t="str">
            <v>804711-13</v>
          </cell>
          <cell r="C3124">
            <v>3</v>
          </cell>
          <cell r="D3124">
            <v>406248</v>
          </cell>
          <cell r="E3124" t="str">
            <v>Siemens Canada Limited - Horizon</v>
          </cell>
          <cell r="F3124" t="str">
            <v>MFT MV Switchgears</v>
          </cell>
          <cell r="G3124" t="str">
            <v>Schedules for Master Agreements</v>
          </cell>
          <cell r="H3124" t="str">
            <v>Mills, Jeff</v>
          </cell>
          <cell r="I3124">
            <v>42450</v>
          </cell>
          <cell r="J3124">
            <v>41740</v>
          </cell>
          <cell r="K3124">
            <v>42003</v>
          </cell>
          <cell r="L3124" t="str">
            <v>Active</v>
          </cell>
          <cell r="M3124" t="str">
            <v>Executed</v>
          </cell>
          <cell r="N3124">
            <v>42453</v>
          </cell>
          <cell r="O3124" t="str">
            <v>Parallel_Return_to_Edit_Mode</v>
          </cell>
          <cell r="P3124" t="str">
            <v>Mills, Jeff</v>
          </cell>
          <cell r="R3124" t="str">
            <v>Don Guglielmin</v>
          </cell>
          <cell r="S3124" t="str">
            <v>Don Guglielmin</v>
          </cell>
          <cell r="T3124" t="str">
            <v>Stephanie Graham</v>
          </cell>
          <cell r="U3124" t="str">
            <v>H - Horizon</v>
          </cell>
          <cell r="V3124" t="str">
            <v>Major Projects</v>
          </cell>
          <cell r="W3124" t="str">
            <v>45 Days net terms</v>
          </cell>
          <cell r="X3124">
            <v>1656892.92</v>
          </cell>
          <cell r="Y3124">
            <v>725019</v>
          </cell>
          <cell r="Z3124">
            <v>54278.7</v>
          </cell>
        </row>
        <row r="3125">
          <cell r="A3125" t="str">
            <v>804711-13-4</v>
          </cell>
          <cell r="B3125" t="str">
            <v>804711-13</v>
          </cell>
          <cell r="C3125">
            <v>4</v>
          </cell>
          <cell r="D3125">
            <v>406248</v>
          </cell>
          <cell r="E3125" t="str">
            <v>Siemens Canada Limited - Horizon</v>
          </cell>
          <cell r="F3125" t="str">
            <v>Configuration Services</v>
          </cell>
          <cell r="G3125" t="str">
            <v>Schedules for Master Agreements</v>
          </cell>
          <cell r="H3125" t="str">
            <v>Moorhead, Kelly</v>
          </cell>
          <cell r="I3125">
            <v>42887</v>
          </cell>
          <cell r="J3125">
            <v>41740</v>
          </cell>
          <cell r="K3125">
            <v>42003</v>
          </cell>
          <cell r="L3125" t="str">
            <v>Active</v>
          </cell>
          <cell r="M3125" t="str">
            <v>Executed</v>
          </cell>
          <cell r="N3125">
            <v>42899</v>
          </cell>
          <cell r="O3125" t="str">
            <v>Approve Contract</v>
          </cell>
          <cell r="P3125" t="str">
            <v>Business Area Approver</v>
          </cell>
          <cell r="Q3125" t="str">
            <v>Martinez, Deborah</v>
          </cell>
          <cell r="R3125" t="str">
            <v>Don Guglielmin</v>
          </cell>
          <cell r="S3125" t="str">
            <v>Don Guglielmin</v>
          </cell>
          <cell r="T3125" t="str">
            <v>Stephanie Graham</v>
          </cell>
          <cell r="U3125" t="str">
            <v>H - Horizon</v>
          </cell>
          <cell r="V3125" t="str">
            <v>Major Projects</v>
          </cell>
          <cell r="W3125" t="str">
            <v>45 Days net terms</v>
          </cell>
          <cell r="X3125">
            <v>1675820.96</v>
          </cell>
          <cell r="Y3125">
            <v>725019</v>
          </cell>
          <cell r="Z3125">
            <v>18928.04</v>
          </cell>
        </row>
        <row r="3126">
          <cell r="A3126" t="str">
            <v>804711-13-5</v>
          </cell>
          <cell r="B3126" t="str">
            <v>804711-13</v>
          </cell>
          <cell r="C3126">
            <v>5</v>
          </cell>
          <cell r="D3126">
            <v>406248</v>
          </cell>
          <cell r="E3126" t="str">
            <v>Siemens Canada Limited - Horizon</v>
          </cell>
          <cell r="F3126" t="str">
            <v>VFD Pre-commissioning</v>
          </cell>
          <cell r="G3126" t="str">
            <v>Schedules for Master Agreements</v>
          </cell>
          <cell r="H3126" t="str">
            <v>Moorhead, Kelly</v>
          </cell>
          <cell r="I3126">
            <v>42940</v>
          </cell>
          <cell r="J3126">
            <v>41740</v>
          </cell>
          <cell r="K3126">
            <v>43094</v>
          </cell>
          <cell r="L3126" t="str">
            <v>Active</v>
          </cell>
          <cell r="M3126" t="str">
            <v>Executed</v>
          </cell>
          <cell r="N3126">
            <v>42948</v>
          </cell>
          <cell r="O3126" t="str">
            <v>Approve Contract</v>
          </cell>
          <cell r="P3126" t="str">
            <v>Commercial Operations Approver</v>
          </cell>
          <cell r="Q3126" t="str">
            <v>Martinez, Deborah</v>
          </cell>
          <cell r="R3126" t="str">
            <v>Don Guglielmin</v>
          </cell>
          <cell r="S3126" t="str">
            <v>Don Guglielmin</v>
          </cell>
          <cell r="T3126" t="str">
            <v>Stephanie Graham</v>
          </cell>
          <cell r="U3126" t="str">
            <v>H - Horizon</v>
          </cell>
          <cell r="V3126" t="str">
            <v>Major Projects</v>
          </cell>
          <cell r="W3126" t="str">
            <v>45 Days net terms</v>
          </cell>
          <cell r="X3126">
            <v>1709209.16</v>
          </cell>
          <cell r="Y3126">
            <v>725019</v>
          </cell>
          <cell r="Z3126">
            <v>33388.199999999997</v>
          </cell>
        </row>
        <row r="3127">
          <cell r="A3127" t="str">
            <v>804711-14-1</v>
          </cell>
          <cell r="B3127" t="str">
            <v>804711-14</v>
          </cell>
          <cell r="C3127">
            <v>1</v>
          </cell>
          <cell r="D3127">
            <v>406552</v>
          </cell>
          <cell r="E3127" t="str">
            <v>Siemens Canada Limited</v>
          </cell>
          <cell r="F3127" t="str">
            <v>Vendor Support for Extraction Project</v>
          </cell>
          <cell r="G3127" t="str">
            <v>Schedules for Master Agreements</v>
          </cell>
          <cell r="H3127" t="str">
            <v>Rodriguez, Joffre</v>
          </cell>
          <cell r="I3127">
            <v>43047</v>
          </cell>
          <cell r="J3127">
            <v>42956</v>
          </cell>
          <cell r="K3127">
            <v>42965</v>
          </cell>
          <cell r="L3127" t="str">
            <v>Complete</v>
          </cell>
          <cell r="M3127" t="str">
            <v>Executed</v>
          </cell>
          <cell r="N3127">
            <v>43066</v>
          </cell>
          <cell r="O3127" t="str">
            <v>Approve Contract</v>
          </cell>
          <cell r="P3127" t="str">
            <v>Commercial Operations Approver</v>
          </cell>
          <cell r="Q3127" t="str">
            <v>Silva, Ismael</v>
          </cell>
          <cell r="R3127" t="str">
            <v>Don Guglielmin</v>
          </cell>
          <cell r="S3127" t="str">
            <v>Don Guglielmin</v>
          </cell>
          <cell r="T3127" t="str">
            <v>Paul Mendes</v>
          </cell>
          <cell r="U3127" t="str">
            <v>H - Horizon</v>
          </cell>
          <cell r="V3127" t="str">
            <v>Major Projects</v>
          </cell>
          <cell r="W3127" t="str">
            <v>45 Days net terms</v>
          </cell>
          <cell r="X3127">
            <v>57378</v>
          </cell>
          <cell r="Y3127">
            <v>595307</v>
          </cell>
          <cell r="Z3127">
            <v>11053</v>
          </cell>
        </row>
        <row r="3128">
          <cell r="A3128" t="str">
            <v>804711-16-1</v>
          </cell>
          <cell r="B3128" t="str">
            <v>804711-16</v>
          </cell>
          <cell r="C3128">
            <v>1</v>
          </cell>
          <cell r="D3128">
            <v>406829</v>
          </cell>
          <cell r="E3128" t="str">
            <v>Siemens Canada Limited - Horizon</v>
          </cell>
          <cell r="F3128" t="str">
            <v>MV Switchgear - Tailing Tr 1-2 Retrofit</v>
          </cell>
          <cell r="G3128" t="str">
            <v>Schedules for Master Agreements</v>
          </cell>
          <cell r="H3128" t="str">
            <v>Martinez, Deborah</v>
          </cell>
          <cell r="I3128">
            <v>42919</v>
          </cell>
          <cell r="J3128">
            <v>41983</v>
          </cell>
          <cell r="K3128">
            <v>42369</v>
          </cell>
          <cell r="L3128" t="str">
            <v>Complete</v>
          </cell>
          <cell r="M3128" t="str">
            <v>Executed</v>
          </cell>
          <cell r="N3128">
            <v>42919</v>
          </cell>
          <cell r="O3128" t="str">
            <v>Parallel_Return_to_Edit_Mode</v>
          </cell>
          <cell r="P3128" t="str">
            <v>Martinez, Deborah</v>
          </cell>
          <cell r="R3128" t="str">
            <v>Don Guglielmin</v>
          </cell>
          <cell r="S3128" t="str">
            <v>Don Guglielmin</v>
          </cell>
          <cell r="T3128" t="str">
            <v>Eric Stearns</v>
          </cell>
          <cell r="U3128" t="str">
            <v>H - Horizon</v>
          </cell>
          <cell r="V3128" t="str">
            <v>Major Projects</v>
          </cell>
          <cell r="W3128" t="str">
            <v>30 Days net terms</v>
          </cell>
          <cell r="X3128">
            <v>532560</v>
          </cell>
          <cell r="Y3128">
            <v>725019</v>
          </cell>
          <cell r="Z3128">
            <v>22363</v>
          </cell>
        </row>
        <row r="3129">
          <cell r="A3129" t="str">
            <v>804711-16-2</v>
          </cell>
          <cell r="B3129" t="str">
            <v>804711-16</v>
          </cell>
          <cell r="C3129">
            <v>2</v>
          </cell>
          <cell r="D3129">
            <v>406829</v>
          </cell>
          <cell r="E3129" t="str">
            <v>Siemens Canada Limited - Horizon</v>
          </cell>
          <cell r="F3129" t="str">
            <v>MV Switchgear - Tailing Tr 1-2 Retrofit</v>
          </cell>
          <cell r="G3129" t="str">
            <v>Schedules for Master Agreements</v>
          </cell>
          <cell r="H3129" t="str">
            <v>Martinez, Deborah</v>
          </cell>
          <cell r="I3129">
            <v>42919</v>
          </cell>
          <cell r="J3129">
            <v>41983</v>
          </cell>
          <cell r="K3129">
            <v>42369</v>
          </cell>
          <cell r="L3129" t="str">
            <v>Complete</v>
          </cell>
          <cell r="M3129" t="str">
            <v>Executed</v>
          </cell>
          <cell r="N3129">
            <v>42919</v>
          </cell>
          <cell r="O3129" t="str">
            <v>Edit New Supplement</v>
          </cell>
          <cell r="P3129" t="str">
            <v>Martinez, Deborah</v>
          </cell>
          <cell r="Q3129" t="str">
            <v>Martinez, Deborah</v>
          </cell>
          <cell r="R3129" t="str">
            <v>Don Guglielmin</v>
          </cell>
          <cell r="S3129" t="str">
            <v>Don Guglielmin</v>
          </cell>
          <cell r="T3129" t="str">
            <v>Eric Stearns</v>
          </cell>
          <cell r="U3129" t="str">
            <v>H - Horizon</v>
          </cell>
          <cell r="V3129" t="str">
            <v>Major Projects</v>
          </cell>
          <cell r="W3129" t="str">
            <v>30 Days net terms</v>
          </cell>
          <cell r="X3129">
            <v>521683</v>
          </cell>
          <cell r="Y3129">
            <v>725019</v>
          </cell>
          <cell r="Z3129">
            <v>-10877</v>
          </cell>
        </row>
        <row r="3130">
          <cell r="A3130" t="str">
            <v>804711-2</v>
          </cell>
          <cell r="B3130">
            <v>804711</v>
          </cell>
          <cell r="C3130">
            <v>2</v>
          </cell>
          <cell r="E3130" t="str">
            <v>Siemens Canada Limited - Horizon</v>
          </cell>
          <cell r="F3130" t="str">
            <v>Extension of Contract-Siemens Canada Limited</v>
          </cell>
          <cell r="G3130" t="str">
            <v>Master Goods and Services Agreement</v>
          </cell>
          <cell r="H3130" t="str">
            <v>Nair, Ravindra</v>
          </cell>
          <cell r="I3130">
            <v>42772</v>
          </cell>
          <cell r="J3130">
            <v>42775</v>
          </cell>
          <cell r="K3130">
            <v>43100</v>
          </cell>
          <cell r="L3130" t="str">
            <v>Active</v>
          </cell>
          <cell r="M3130" t="str">
            <v>Executed</v>
          </cell>
          <cell r="N3130">
            <v>42808</v>
          </cell>
          <cell r="O3130" t="str">
            <v>Execute Contract</v>
          </cell>
          <cell r="P3130" t="str">
            <v>Nair, Ravindra</v>
          </cell>
          <cell r="Q3130" t="str">
            <v>Nair, Ravindra</v>
          </cell>
          <cell r="R3130" t="str">
            <v>Carla Salazar</v>
          </cell>
          <cell r="S3130" t="str">
            <v>Kara Slemko</v>
          </cell>
          <cell r="T3130" t="str">
            <v>Stephanie Graham</v>
          </cell>
          <cell r="U3130" t="str">
            <v>H - Horizon</v>
          </cell>
          <cell r="V3130" t="str">
            <v>Upgrading &amp; Utilitie - Upgrading &amp; Utilities</v>
          </cell>
          <cell r="W3130" t="str">
            <v>45 Days net terms</v>
          </cell>
          <cell r="X3130">
            <v>50000</v>
          </cell>
          <cell r="Y3130">
            <v>725019</v>
          </cell>
          <cell r="Z3130">
            <v>50000</v>
          </cell>
        </row>
        <row r="3131">
          <cell r="A3131" t="str">
            <v>804711-20-1</v>
          </cell>
          <cell r="B3131" t="str">
            <v>804711-20</v>
          </cell>
          <cell r="C3131">
            <v>1</v>
          </cell>
          <cell r="D3131">
            <v>407445</v>
          </cell>
          <cell r="E3131" t="str">
            <v>Siemens Canada Limited</v>
          </cell>
          <cell r="F3131" t="str">
            <v>GSU Transformer Testing/Draining</v>
          </cell>
          <cell r="G3131" t="str">
            <v>Schedules for Master Agreements</v>
          </cell>
          <cell r="H3131" t="str">
            <v>Brown, Drew</v>
          </cell>
          <cell r="I3131">
            <v>42408</v>
          </cell>
          <cell r="J3131">
            <v>42314</v>
          </cell>
          <cell r="K3131">
            <v>42399</v>
          </cell>
          <cell r="L3131" t="str">
            <v>Active</v>
          </cell>
          <cell r="M3131" t="str">
            <v>Executed</v>
          </cell>
          <cell r="N3131">
            <v>42409</v>
          </cell>
          <cell r="O3131" t="str">
            <v>Execute Contract</v>
          </cell>
          <cell r="P3131" t="str">
            <v>Brown, Drew</v>
          </cell>
          <cell r="Q3131" t="str">
            <v>Brown, Drew</v>
          </cell>
          <cell r="R3131" t="str">
            <v>Ari Bronkhorst</v>
          </cell>
          <cell r="S3131" t="str">
            <v>Ari Bronkhorst</v>
          </cell>
          <cell r="T3131" t="str">
            <v>Stephanie Graham</v>
          </cell>
          <cell r="U3131" t="str">
            <v>H - Horizon</v>
          </cell>
          <cell r="V3131" t="str">
            <v>Major Projects</v>
          </cell>
          <cell r="W3131" t="str">
            <v>45 Days net terms</v>
          </cell>
          <cell r="X3131">
            <v>190780</v>
          </cell>
          <cell r="Y3131">
            <v>577848</v>
          </cell>
          <cell r="Z3131">
            <v>17500</v>
          </cell>
        </row>
        <row r="3132">
          <cell r="A3132" t="str">
            <v>804711-2-1</v>
          </cell>
          <cell r="B3132" t="str">
            <v>804711-2</v>
          </cell>
          <cell r="C3132">
            <v>1</v>
          </cell>
          <cell r="D3132">
            <v>404556</v>
          </cell>
          <cell r="E3132" t="str">
            <v>Siemens Canada Limited - Horizon</v>
          </cell>
          <cell r="F3132" t="str">
            <v>EXT12-6103 34.5 kV Switchgear HV</v>
          </cell>
          <cell r="G3132" t="str">
            <v>Schedules for Master Agreements</v>
          </cell>
          <cell r="H3132" t="str">
            <v>Banerjee, Ritwick</v>
          </cell>
          <cell r="I3132">
            <v>41523</v>
          </cell>
          <cell r="J3132">
            <v>41057</v>
          </cell>
          <cell r="K3132">
            <v>41182</v>
          </cell>
          <cell r="L3132" t="str">
            <v>Complete</v>
          </cell>
          <cell r="M3132" t="str">
            <v>Executed</v>
          </cell>
          <cell r="N3132">
            <v>41606</v>
          </cell>
          <cell r="O3132" t="str">
            <v>Execute Contract</v>
          </cell>
          <cell r="P3132" t="str">
            <v>Banerjee, Ritwick</v>
          </cell>
          <cell r="Q3132" t="str">
            <v>Banerjee, Ritwick</v>
          </cell>
          <cell r="R3132" t="str">
            <v>Don Guglielmin</v>
          </cell>
          <cell r="S3132" t="str">
            <v>Ron Laing</v>
          </cell>
          <cell r="T3132" t="str">
            <v>Paul Mendes</v>
          </cell>
          <cell r="U3132" t="str">
            <v>H - Horizon</v>
          </cell>
          <cell r="V3132" t="str">
            <v>Major Projects</v>
          </cell>
          <cell r="W3132" t="str">
            <v>45 Days net terms</v>
          </cell>
          <cell r="X3132">
            <v>356724</v>
          </cell>
          <cell r="Y3132">
            <v>725019</v>
          </cell>
          <cell r="Z3132">
            <v>185224</v>
          </cell>
        </row>
        <row r="3133">
          <cell r="A3133" t="str">
            <v>804711-3-1</v>
          </cell>
          <cell r="B3133" t="str">
            <v>804711-3</v>
          </cell>
          <cell r="C3133">
            <v>1</v>
          </cell>
          <cell r="D3133">
            <v>40496001</v>
          </cell>
          <cell r="E3133" t="str">
            <v>Siemens Canada Limited - Horizon</v>
          </cell>
          <cell r="F3133" t="str">
            <v>Add 3 Dummy Cells</v>
          </cell>
          <cell r="G3133" t="str">
            <v>Schedules for Master Agreements</v>
          </cell>
          <cell r="H3133" t="str">
            <v>Moreno, Hernan</v>
          </cell>
          <cell r="I3133">
            <v>41313</v>
          </cell>
          <cell r="J3133">
            <v>41313</v>
          </cell>
          <cell r="K3133">
            <v>41394</v>
          </cell>
          <cell r="L3133" t="str">
            <v>Complete</v>
          </cell>
          <cell r="M3133" t="str">
            <v>Executed</v>
          </cell>
          <cell r="N3133">
            <v>41316</v>
          </cell>
          <cell r="O3133" t="str">
            <v>Parallel_Return_to_Edit_Mode</v>
          </cell>
          <cell r="P3133" t="str">
            <v>Moreno, Hernan</v>
          </cell>
          <cell r="R3133" t="str">
            <v>Don Guglielmin</v>
          </cell>
          <cell r="S3133" t="str">
            <v>Ron Laing</v>
          </cell>
          <cell r="T3133" t="str">
            <v>Karen Almadi</v>
          </cell>
          <cell r="U3133" t="str">
            <v>H - Horizon</v>
          </cell>
          <cell r="V3133" t="str">
            <v>Major Projects</v>
          </cell>
          <cell r="W3133" t="str">
            <v>45 Days net terms</v>
          </cell>
          <cell r="X3133">
            <v>1097737</v>
          </cell>
          <cell r="Y3133">
            <v>725019</v>
          </cell>
          <cell r="Z3133">
            <v>27000</v>
          </cell>
        </row>
        <row r="3134">
          <cell r="A3134" t="str">
            <v>804711-3-2</v>
          </cell>
          <cell r="B3134" t="str">
            <v>804711-3</v>
          </cell>
          <cell r="C3134">
            <v>2</v>
          </cell>
          <cell r="D3134">
            <v>40496001</v>
          </cell>
          <cell r="E3134" t="str">
            <v>Siemens Canada Limited - Horizon</v>
          </cell>
          <cell r="F3134" t="str">
            <v>Additional funds for pre-com and testing</v>
          </cell>
          <cell r="G3134" t="str">
            <v>Schedules for Master Agreements</v>
          </cell>
          <cell r="H3134" t="str">
            <v>Tavassoli, Nader</v>
          </cell>
          <cell r="I3134">
            <v>42453</v>
          </cell>
          <cell r="J3134">
            <v>41313</v>
          </cell>
          <cell r="K3134">
            <v>41394</v>
          </cell>
          <cell r="L3134" t="str">
            <v>Complete</v>
          </cell>
          <cell r="M3134" t="str">
            <v>Executed</v>
          </cell>
          <cell r="N3134">
            <v>42458</v>
          </cell>
          <cell r="O3134" t="str">
            <v>Parallel_Return_to_Edit_Mode</v>
          </cell>
          <cell r="P3134" t="str">
            <v>Tavassoli, Nader</v>
          </cell>
          <cell r="R3134" t="str">
            <v>Don Guglielmin</v>
          </cell>
          <cell r="S3134" t="str">
            <v>Ron Laing</v>
          </cell>
          <cell r="T3134" t="str">
            <v>Stephanie Graham</v>
          </cell>
          <cell r="U3134" t="str">
            <v>H - Horizon</v>
          </cell>
          <cell r="V3134" t="str">
            <v>Major Projects</v>
          </cell>
          <cell r="W3134" t="str">
            <v>45 Days net terms</v>
          </cell>
          <cell r="X3134">
            <v>1148347.8</v>
          </cell>
          <cell r="Y3134">
            <v>725019</v>
          </cell>
          <cell r="Z3134">
            <v>50610.8</v>
          </cell>
        </row>
        <row r="3135">
          <cell r="A3135" t="str">
            <v>804711-32-2</v>
          </cell>
          <cell r="B3135" t="str">
            <v>804711-32</v>
          </cell>
          <cell r="C3135">
            <v>2</v>
          </cell>
          <cell r="D3135">
            <v>918767</v>
          </cell>
          <cell r="E3135" t="str">
            <v>Siemens Canada Limited</v>
          </cell>
          <cell r="F3135" t="str">
            <v>Contract Amendement and Scope addition-Siemens</v>
          </cell>
          <cell r="G3135" t="str">
            <v>Schedules for Master Agreements</v>
          </cell>
          <cell r="H3135" t="str">
            <v>Nair, Ravindra</v>
          </cell>
          <cell r="I3135">
            <v>43003</v>
          </cell>
          <cell r="J3135">
            <v>42901</v>
          </cell>
          <cell r="K3135">
            <v>43100</v>
          </cell>
          <cell r="L3135" t="str">
            <v>Active</v>
          </cell>
          <cell r="M3135" t="str">
            <v>Executed</v>
          </cell>
          <cell r="N3135">
            <v>43013</v>
          </cell>
          <cell r="O3135" t="str">
            <v>Edit New Supplement</v>
          </cell>
          <cell r="P3135" t="str">
            <v>Nair, Ravindra</v>
          </cell>
          <cell r="Q3135" t="str">
            <v>Nair, Ravindra</v>
          </cell>
          <cell r="R3135" t="str">
            <v>Carla Salazar</v>
          </cell>
          <cell r="S3135" t="str">
            <v>Kara Slemko</v>
          </cell>
          <cell r="T3135" t="str">
            <v>Stephanie Graham</v>
          </cell>
          <cell r="U3135" t="str">
            <v>H - Horizon</v>
          </cell>
          <cell r="V3135" t="str">
            <v>Upgrading &amp; Utilitie - Upgrading &amp; Utilities</v>
          </cell>
          <cell r="W3135" t="str">
            <v>45 Days net terms</v>
          </cell>
          <cell r="X3135">
            <v>80794.03</v>
          </cell>
          <cell r="Y3135">
            <v>577848</v>
          </cell>
          <cell r="Z3135">
            <v>43326.03</v>
          </cell>
        </row>
        <row r="3136">
          <cell r="A3136" t="str">
            <v>804711-32-3</v>
          </cell>
          <cell r="B3136" t="str">
            <v>804711-32</v>
          </cell>
          <cell r="C3136">
            <v>3</v>
          </cell>
          <cell r="D3136">
            <v>918767</v>
          </cell>
          <cell r="E3136" t="str">
            <v>Siemens Canada Limited</v>
          </cell>
          <cell r="F3136" t="str">
            <v>Siemens - Contract Scope &amp; Compensation Amendment</v>
          </cell>
          <cell r="G3136" t="str">
            <v>Schedules for Master Agreements</v>
          </cell>
          <cell r="H3136" t="str">
            <v>Boyarski, Dean</v>
          </cell>
          <cell r="I3136">
            <v>43013</v>
          </cell>
          <cell r="J3136">
            <v>43013</v>
          </cell>
          <cell r="K3136">
            <v>43100</v>
          </cell>
          <cell r="L3136" t="str">
            <v>Active</v>
          </cell>
          <cell r="M3136" t="str">
            <v>Executed</v>
          </cell>
          <cell r="N3136">
            <v>43021</v>
          </cell>
          <cell r="O3136" t="str">
            <v>Review Contract</v>
          </cell>
          <cell r="P3136" t="str">
            <v>Supply Management Reviewer</v>
          </cell>
          <cell r="Q3136" t="str">
            <v>House, Gregory</v>
          </cell>
          <cell r="R3136" t="str">
            <v>Carla Salazar</v>
          </cell>
          <cell r="S3136" t="str">
            <v>Kara Slemko</v>
          </cell>
          <cell r="T3136" t="str">
            <v>Stephanie Graham</v>
          </cell>
          <cell r="U3136" t="str">
            <v>H - Horizon</v>
          </cell>
          <cell r="V3136" t="str">
            <v>Upgrading &amp; Utilitie - Upgrading &amp; Utilities</v>
          </cell>
          <cell r="W3136" t="str">
            <v>45 Days net terms</v>
          </cell>
          <cell r="X3136">
            <v>98794.03</v>
          </cell>
          <cell r="Y3136">
            <v>577848</v>
          </cell>
          <cell r="Z3136">
            <v>18000</v>
          </cell>
        </row>
        <row r="3137">
          <cell r="A3137" t="str">
            <v>804711-6-1</v>
          </cell>
          <cell r="B3137" t="str">
            <v>804711-6</v>
          </cell>
          <cell r="C3137">
            <v>1</v>
          </cell>
          <cell r="D3137">
            <v>40503701</v>
          </cell>
          <cell r="E3137" t="str">
            <v>Siemens Canada Limited - Horizon</v>
          </cell>
          <cell r="F3137" t="str">
            <v>Modification of Switchgear TTP</v>
          </cell>
          <cell r="G3137" t="str">
            <v>Schedules for Master Agreements</v>
          </cell>
          <cell r="H3137" t="str">
            <v>Moreno, Hernan</v>
          </cell>
          <cell r="I3137">
            <v>41187</v>
          </cell>
          <cell r="J3137">
            <v>41187</v>
          </cell>
          <cell r="K3137">
            <v>41333</v>
          </cell>
          <cell r="L3137" t="str">
            <v>Complete</v>
          </cell>
          <cell r="M3137" t="str">
            <v>Executed</v>
          </cell>
          <cell r="N3137">
            <v>41191</v>
          </cell>
          <cell r="O3137" t="str">
            <v>Approve Contract</v>
          </cell>
          <cell r="P3137" t="str">
            <v>Commercial Operations Approver</v>
          </cell>
          <cell r="Q3137" t="str">
            <v>St-Denis, Jean-Yves</v>
          </cell>
          <cell r="R3137" t="str">
            <v>Don Guglielmin</v>
          </cell>
          <cell r="S3137" t="str">
            <v>Ron Laing</v>
          </cell>
          <cell r="T3137" t="str">
            <v>Karen Almadi</v>
          </cell>
          <cell r="U3137" t="str">
            <v>H - Horizon</v>
          </cell>
          <cell r="V3137" t="str">
            <v>Major Projects</v>
          </cell>
          <cell r="W3137" t="str">
            <v>45 Days net terms</v>
          </cell>
          <cell r="X3137">
            <v>531752.6</v>
          </cell>
          <cell r="Y3137">
            <v>725019</v>
          </cell>
          <cell r="Z3137">
            <v>-28381</v>
          </cell>
        </row>
        <row r="3138">
          <cell r="A3138" t="str">
            <v>804711-6-2</v>
          </cell>
          <cell r="B3138" t="str">
            <v>804711-6</v>
          </cell>
          <cell r="C3138">
            <v>2</v>
          </cell>
          <cell r="D3138">
            <v>40503702</v>
          </cell>
          <cell r="E3138" t="str">
            <v>Siemens Canada Limited - Horizon</v>
          </cell>
          <cell r="F3138" t="str">
            <v>Revise air freight &amp; add Plugs</v>
          </cell>
          <cell r="G3138" t="str">
            <v>Schedules for Master Agreements</v>
          </cell>
          <cell r="H3138" t="str">
            <v>Moreno, Hernan</v>
          </cell>
          <cell r="I3138">
            <v>41422</v>
          </cell>
          <cell r="J3138">
            <v>41422</v>
          </cell>
          <cell r="K3138">
            <v>41486</v>
          </cell>
          <cell r="L3138" t="str">
            <v>Complete</v>
          </cell>
          <cell r="M3138" t="str">
            <v>Executed</v>
          </cell>
          <cell r="N3138">
            <v>41428</v>
          </cell>
          <cell r="O3138" t="str">
            <v>Edit New Supplement</v>
          </cell>
          <cell r="P3138" t="str">
            <v>Moreno, Hernan</v>
          </cell>
          <cell r="Q3138" t="str">
            <v>Moreno, Hernan</v>
          </cell>
          <cell r="R3138" t="str">
            <v>Don Guglielmin</v>
          </cell>
          <cell r="S3138" t="str">
            <v>Ron Laing</v>
          </cell>
          <cell r="T3138" t="str">
            <v>Karen Almadi</v>
          </cell>
          <cell r="U3138" t="str">
            <v>H - Horizon</v>
          </cell>
          <cell r="V3138" t="str">
            <v>Major Projects</v>
          </cell>
          <cell r="W3138" t="str">
            <v>45 Days net terms</v>
          </cell>
          <cell r="X3138">
            <v>576633.47</v>
          </cell>
          <cell r="Y3138">
            <v>725019</v>
          </cell>
          <cell r="Z3138">
            <v>44880.87</v>
          </cell>
        </row>
        <row r="3139">
          <cell r="A3139" t="str">
            <v>804711-6-3</v>
          </cell>
          <cell r="B3139" t="str">
            <v>804711-6</v>
          </cell>
          <cell r="C3139">
            <v>3</v>
          </cell>
          <cell r="D3139">
            <v>40503703</v>
          </cell>
          <cell r="E3139" t="str">
            <v>Siemens Canada Limited - Horizon</v>
          </cell>
          <cell r="F3139" t="str">
            <v>Extra site supervision Tie-ins</v>
          </cell>
          <cell r="G3139" t="str">
            <v>Schedules for Master Agreements</v>
          </cell>
          <cell r="H3139" t="str">
            <v>Moreno, Hernan</v>
          </cell>
          <cell r="I3139">
            <v>41663</v>
          </cell>
          <cell r="J3139">
            <v>41663</v>
          </cell>
          <cell r="K3139">
            <v>41759</v>
          </cell>
          <cell r="L3139" t="str">
            <v>Complete</v>
          </cell>
          <cell r="M3139" t="str">
            <v>Executed</v>
          </cell>
          <cell r="N3139">
            <v>41666</v>
          </cell>
          <cell r="O3139" t="str">
            <v>Parallel_Return_to_Edit_Mode</v>
          </cell>
          <cell r="P3139" t="str">
            <v>Moreno, Hernan</v>
          </cell>
          <cell r="R3139" t="str">
            <v>Don Guglielmin</v>
          </cell>
          <cell r="S3139" t="str">
            <v>Ron Laing</v>
          </cell>
          <cell r="T3139" t="str">
            <v>Stephanie Graham</v>
          </cell>
          <cell r="U3139" t="str">
            <v>H - Horizon</v>
          </cell>
          <cell r="V3139" t="str">
            <v>Major Projects</v>
          </cell>
          <cell r="W3139" t="str">
            <v>45 Days net terms</v>
          </cell>
          <cell r="X3139">
            <v>686954</v>
          </cell>
          <cell r="Y3139">
            <v>725019</v>
          </cell>
          <cell r="Z3139">
            <v>110320.53</v>
          </cell>
        </row>
        <row r="3140">
          <cell r="A3140" t="str">
            <v>804711-8-1</v>
          </cell>
          <cell r="B3140" t="str">
            <v>804711-8</v>
          </cell>
          <cell r="C3140">
            <v>1</v>
          </cell>
          <cell r="D3140">
            <v>405719</v>
          </cell>
          <cell r="E3140" t="str">
            <v>Siemens Canada Limited - Horizon</v>
          </cell>
          <cell r="F3140" t="str">
            <v>Dynamic Balancing of Synchronous Motor</v>
          </cell>
          <cell r="G3140" t="str">
            <v>Schedules for Master Agreements</v>
          </cell>
          <cell r="H3140" t="str">
            <v>Odeleye, Lilian</v>
          </cell>
          <cell r="I3140">
            <v>41500</v>
          </cell>
          <cell r="J3140">
            <v>41472</v>
          </cell>
          <cell r="K3140">
            <v>42592</v>
          </cell>
          <cell r="L3140" t="str">
            <v>Active</v>
          </cell>
          <cell r="M3140" t="str">
            <v>Executed</v>
          </cell>
          <cell r="N3140">
            <v>41508</v>
          </cell>
          <cell r="O3140" t="str">
            <v>Parallel_Return_to_Edit_Mode</v>
          </cell>
          <cell r="P3140" t="str">
            <v>Odeleye, Lilian</v>
          </cell>
          <cell r="R3140" t="str">
            <v>Carla Salazar</v>
          </cell>
          <cell r="S3140" t="str">
            <v>Kara Slemko</v>
          </cell>
          <cell r="T3140" t="str">
            <v>Stephanie Graham</v>
          </cell>
          <cell r="U3140" t="str">
            <v>H - Horizon</v>
          </cell>
          <cell r="V3140" t="str">
            <v>Upgrading &amp; Utilitie - Upgrading &amp; Utilities</v>
          </cell>
          <cell r="W3140" t="str">
            <v>45 Days net terms</v>
          </cell>
          <cell r="X3140">
            <v>65960</v>
          </cell>
          <cell r="Y3140">
            <v>725019</v>
          </cell>
          <cell r="Z3140">
            <v>53960</v>
          </cell>
        </row>
        <row r="3141">
          <cell r="A3141" t="str">
            <v>804711-8-1</v>
          </cell>
          <cell r="B3141" t="str">
            <v>804711-8</v>
          </cell>
          <cell r="C3141">
            <v>1</v>
          </cell>
          <cell r="D3141">
            <v>405719</v>
          </cell>
          <cell r="E3141" t="str">
            <v>Siemens Canada Limited - Horizon</v>
          </cell>
          <cell r="F3141" t="str">
            <v>Dynamic Balancing of Synchronous Motor</v>
          </cell>
          <cell r="G3141" t="str">
            <v>Schedules for Master Agreements</v>
          </cell>
          <cell r="H3141" t="str">
            <v>Odeleye, Lilian</v>
          </cell>
          <cell r="I3141">
            <v>41500</v>
          </cell>
          <cell r="J3141">
            <v>41472</v>
          </cell>
          <cell r="K3141">
            <v>42592</v>
          </cell>
          <cell r="L3141" t="str">
            <v>Active</v>
          </cell>
          <cell r="M3141" t="str">
            <v>Executed</v>
          </cell>
          <cell r="N3141">
            <v>41508</v>
          </cell>
          <cell r="O3141" t="str">
            <v>Parallel_Return_to_Edit_Mode</v>
          </cell>
          <cell r="P3141" t="str">
            <v>Odeleye, Lilian</v>
          </cell>
          <cell r="Q3141" t="str">
            <v>Odeleye, Lilian</v>
          </cell>
          <cell r="R3141" t="str">
            <v>Carla Salazar</v>
          </cell>
          <cell r="S3141" t="str">
            <v>Kara Slemko</v>
          </cell>
          <cell r="T3141" t="str">
            <v>Stephanie Graham</v>
          </cell>
          <cell r="U3141" t="str">
            <v>H - Horizon</v>
          </cell>
          <cell r="V3141" t="str">
            <v>Upgrading &amp; Utilitie - Upgrading &amp; Utilities</v>
          </cell>
          <cell r="W3141" t="str">
            <v>45 Days net terms</v>
          </cell>
          <cell r="X3141">
            <v>65960</v>
          </cell>
          <cell r="Y3141">
            <v>725019</v>
          </cell>
          <cell r="Z3141">
            <v>53960</v>
          </cell>
        </row>
        <row r="3142">
          <cell r="A3142" t="str">
            <v>804711-8-2</v>
          </cell>
          <cell r="B3142" t="str">
            <v>804711-8</v>
          </cell>
          <cell r="C3142">
            <v>2</v>
          </cell>
          <cell r="D3142">
            <v>405719</v>
          </cell>
          <cell r="E3142" t="str">
            <v>Siemens Canada Limited - Horizon</v>
          </cell>
          <cell r="F3142" t="str">
            <v>Motor for Feed Gas and Wet Gas Compressors</v>
          </cell>
          <cell r="G3142" t="str">
            <v>Schedules for Master Agreements</v>
          </cell>
          <cell r="H3142" t="str">
            <v>Odeleye, Lilian</v>
          </cell>
          <cell r="I3142">
            <v>42675</v>
          </cell>
          <cell r="J3142">
            <v>42639</v>
          </cell>
          <cell r="K3142">
            <v>42774</v>
          </cell>
          <cell r="L3142" t="str">
            <v>Active</v>
          </cell>
          <cell r="M3142" t="str">
            <v>Executed</v>
          </cell>
          <cell r="N3142">
            <v>42684</v>
          </cell>
          <cell r="O3142" t="str">
            <v>Review Contract</v>
          </cell>
          <cell r="P3142" t="str">
            <v>Supply Management Reviewer</v>
          </cell>
          <cell r="Q3142" t="str">
            <v>House, Gregory</v>
          </cell>
          <cell r="R3142" t="str">
            <v>Carla Salazar</v>
          </cell>
          <cell r="S3142" t="str">
            <v>Kara Slemko</v>
          </cell>
          <cell r="T3142" t="str">
            <v>Stephanie Graham</v>
          </cell>
          <cell r="U3142" t="str">
            <v>H - Horizon</v>
          </cell>
          <cell r="V3142" t="str">
            <v>Upgrading &amp; Utilitie - Upgrading &amp; Utilities</v>
          </cell>
          <cell r="W3142" t="str">
            <v>45 Days net terms</v>
          </cell>
          <cell r="X3142">
            <v>85960</v>
          </cell>
          <cell r="Y3142">
            <v>725019</v>
          </cell>
          <cell r="Z3142">
            <v>20000</v>
          </cell>
        </row>
        <row r="3143">
          <cell r="A3143" t="str">
            <v>804711-8-2</v>
          </cell>
          <cell r="B3143" t="str">
            <v>804711-8</v>
          </cell>
          <cell r="C3143">
            <v>2</v>
          </cell>
          <cell r="D3143">
            <v>405719</v>
          </cell>
          <cell r="E3143" t="str">
            <v>Siemens Canada Limited - Horizon</v>
          </cell>
          <cell r="F3143" t="str">
            <v>Motor for Feed Gas and Wet Gas Compressors</v>
          </cell>
          <cell r="G3143" t="str">
            <v>Schedules for Master Agreements</v>
          </cell>
          <cell r="H3143" t="str">
            <v>Odeleye, Lilian</v>
          </cell>
          <cell r="I3143">
            <v>42675</v>
          </cell>
          <cell r="J3143">
            <v>42639</v>
          </cell>
          <cell r="K3143">
            <v>42774</v>
          </cell>
          <cell r="L3143" t="str">
            <v>Active</v>
          </cell>
          <cell r="M3143" t="str">
            <v>Executed</v>
          </cell>
          <cell r="N3143">
            <v>42684</v>
          </cell>
          <cell r="O3143" t="str">
            <v>Execute Contract</v>
          </cell>
          <cell r="P3143" t="str">
            <v>Odeleye, Lilian</v>
          </cell>
          <cell r="Q3143" t="str">
            <v>Odeleye, Lilian</v>
          </cell>
          <cell r="R3143" t="str">
            <v>Carla Salazar</v>
          </cell>
          <cell r="S3143" t="str">
            <v>Kara Slemko</v>
          </cell>
          <cell r="T3143" t="str">
            <v>Stephanie Graham</v>
          </cell>
          <cell r="U3143" t="str">
            <v>H - Horizon</v>
          </cell>
          <cell r="V3143" t="str">
            <v>Upgrading &amp; Utilitie - Upgrading &amp; Utilities</v>
          </cell>
          <cell r="W3143" t="str">
            <v>45 Days net terms</v>
          </cell>
          <cell r="X3143">
            <v>85960</v>
          </cell>
          <cell r="Y3143">
            <v>725019</v>
          </cell>
          <cell r="Z3143">
            <v>20000</v>
          </cell>
        </row>
        <row r="3144">
          <cell r="A3144" t="str">
            <v>804711-9-1</v>
          </cell>
          <cell r="B3144" t="str">
            <v>804711-9</v>
          </cell>
          <cell r="C3144">
            <v>1</v>
          </cell>
          <cell r="D3144">
            <v>405802</v>
          </cell>
          <cell r="E3144" t="str">
            <v>Siemens Canada Limited - Horizon</v>
          </cell>
          <cell r="F3144" t="str">
            <v>Third party inspection - 34.5kV GIS Switchgear for Williams Project</v>
          </cell>
          <cell r="G3144" t="str">
            <v>Schedules for Master Agreements</v>
          </cell>
          <cell r="H3144" t="str">
            <v>Sharpe, Tiffany</v>
          </cell>
          <cell r="I3144">
            <v>41864</v>
          </cell>
          <cell r="J3144">
            <v>41522</v>
          </cell>
          <cell r="K3144">
            <v>41639</v>
          </cell>
          <cell r="L3144" t="str">
            <v>Active</v>
          </cell>
          <cell r="M3144" t="str">
            <v>Pending Signed Copy Attachment</v>
          </cell>
          <cell r="O3144" t="str">
            <v>Parallel_Return_to_Edit_Mode</v>
          </cell>
          <cell r="P3144" t="str">
            <v>Sharpe, Tiffany</v>
          </cell>
          <cell r="R3144" t="str">
            <v>Ari Bronkhorst</v>
          </cell>
          <cell r="S3144" t="str">
            <v>Ari Bronkhorst</v>
          </cell>
          <cell r="T3144" t="str">
            <v>Eric Stearns</v>
          </cell>
          <cell r="U3144" t="str">
            <v>H - Horizon</v>
          </cell>
          <cell r="V3144" t="str">
            <v>Major Projects</v>
          </cell>
          <cell r="W3144" t="str">
            <v>45 Days net terms</v>
          </cell>
          <cell r="X3144">
            <v>112185</v>
          </cell>
          <cell r="Y3144">
            <v>725019</v>
          </cell>
          <cell r="Z3144">
            <v>3500</v>
          </cell>
        </row>
        <row r="3145">
          <cell r="A3145" t="str">
            <v>804723-1-1</v>
          </cell>
          <cell r="B3145" t="str">
            <v>804723-1</v>
          </cell>
          <cell r="C3145">
            <v>1</v>
          </cell>
          <cell r="D3145">
            <v>40529701</v>
          </cell>
          <cell r="E3145" t="str">
            <v>ABB Inc</v>
          </cell>
          <cell r="F3145" t="str">
            <v>MV Gas Insulated Switchgear PHV TTP</v>
          </cell>
          <cell r="G3145" t="str">
            <v>Schedules for Master Agreements</v>
          </cell>
          <cell r="H3145" t="str">
            <v>Moreno, Hernan</v>
          </cell>
          <cell r="I3145">
            <v>41361</v>
          </cell>
          <cell r="J3145">
            <v>41361</v>
          </cell>
          <cell r="K3145">
            <v>41516</v>
          </cell>
          <cell r="L3145" t="str">
            <v>Complete</v>
          </cell>
          <cell r="M3145" t="str">
            <v>Executed</v>
          </cell>
          <cell r="N3145">
            <v>41375</v>
          </cell>
          <cell r="O3145" t="str">
            <v>Execute Contract</v>
          </cell>
          <cell r="P3145" t="str">
            <v>Moreno, Hernan</v>
          </cell>
          <cell r="Q3145" t="str">
            <v>Moreno, Hernan</v>
          </cell>
          <cell r="R3145" t="str">
            <v>Don Guglielmin</v>
          </cell>
          <cell r="S3145" t="str">
            <v>Don Guglielmin</v>
          </cell>
          <cell r="T3145" t="str">
            <v>Karen Almadi</v>
          </cell>
          <cell r="U3145" t="str">
            <v>H - Horizon</v>
          </cell>
          <cell r="V3145" t="str">
            <v>Major Projects</v>
          </cell>
          <cell r="W3145" t="str">
            <v>45 Days net terms</v>
          </cell>
          <cell r="X3145">
            <v>552036</v>
          </cell>
          <cell r="Y3145">
            <v>576219</v>
          </cell>
          <cell r="Z3145">
            <v>28740</v>
          </cell>
        </row>
        <row r="3146">
          <cell r="A3146" t="str">
            <v>804723-11-1</v>
          </cell>
          <cell r="B3146" t="str">
            <v>804723-11</v>
          </cell>
          <cell r="C3146">
            <v>1</v>
          </cell>
          <cell r="D3146">
            <v>406740</v>
          </cell>
          <cell r="E3146" t="str">
            <v>ABB Inc - HORIZON ONLY</v>
          </cell>
          <cell r="F3146" t="str">
            <v>72kV Transformers for OPP 4&amp;5</v>
          </cell>
          <cell r="G3146" t="str">
            <v>Schedules for Master Agreements</v>
          </cell>
          <cell r="H3146" t="str">
            <v>Narasimhan, Lakshmi</v>
          </cell>
          <cell r="I3146">
            <v>42650</v>
          </cell>
          <cell r="J3146">
            <v>41961</v>
          </cell>
          <cell r="K3146">
            <v>42643</v>
          </cell>
          <cell r="L3146" t="str">
            <v>Complete</v>
          </cell>
          <cell r="M3146" t="str">
            <v>Executed</v>
          </cell>
          <cell r="N3146">
            <v>42654</v>
          </cell>
          <cell r="O3146" t="str">
            <v>Approve Contract</v>
          </cell>
          <cell r="P3146" t="str">
            <v>Business Area Approver</v>
          </cell>
          <cell r="Q3146" t="str">
            <v>Guglielmin, Don</v>
          </cell>
          <cell r="R3146" t="str">
            <v>Don Guglielmin</v>
          </cell>
          <cell r="S3146" t="str">
            <v>Don Guglielmin</v>
          </cell>
          <cell r="T3146" t="str">
            <v>Paul Mendes</v>
          </cell>
          <cell r="U3146" t="str">
            <v>H - Horizon</v>
          </cell>
          <cell r="V3146" t="str">
            <v>Major Projects</v>
          </cell>
          <cell r="W3146" t="str">
            <v>45 Days net terms</v>
          </cell>
          <cell r="X3146">
            <v>2144000</v>
          </cell>
          <cell r="Y3146">
            <v>7168</v>
          </cell>
          <cell r="Z3146">
            <v>5000</v>
          </cell>
        </row>
        <row r="3147">
          <cell r="A3147" t="str">
            <v>804723-1-2</v>
          </cell>
          <cell r="B3147" t="str">
            <v>804723-1</v>
          </cell>
          <cell r="C3147">
            <v>2</v>
          </cell>
          <cell r="D3147">
            <v>40529702</v>
          </cell>
          <cell r="E3147" t="str">
            <v>ABB Inc</v>
          </cell>
          <cell r="F3147" t="str">
            <v>Installation Supervision GI Switchgear TTP</v>
          </cell>
          <cell r="G3147" t="str">
            <v>Schedules for Master Agreements</v>
          </cell>
          <cell r="H3147" t="str">
            <v>Moreno, Hernan</v>
          </cell>
          <cell r="I3147">
            <v>41603</v>
          </cell>
          <cell r="J3147">
            <v>41596</v>
          </cell>
          <cell r="K3147">
            <v>41670</v>
          </cell>
          <cell r="L3147" t="str">
            <v>Complete</v>
          </cell>
          <cell r="M3147" t="str">
            <v>Executed</v>
          </cell>
          <cell r="N3147">
            <v>41604</v>
          </cell>
          <cell r="O3147" t="str">
            <v>Approve Contract</v>
          </cell>
          <cell r="P3147" t="str">
            <v>Business Area Approver</v>
          </cell>
          <cell r="Q3147" t="str">
            <v>Murphy, John</v>
          </cell>
          <cell r="R3147" t="str">
            <v>Don Guglielmin</v>
          </cell>
          <cell r="S3147" t="str">
            <v>Don Guglielmin</v>
          </cell>
          <cell r="T3147" t="str">
            <v>Stephanie Graham</v>
          </cell>
          <cell r="U3147" t="str">
            <v>H - Horizon</v>
          </cell>
          <cell r="V3147" t="str">
            <v>Major Projects</v>
          </cell>
          <cell r="W3147" t="str">
            <v>45 Days net terms</v>
          </cell>
          <cell r="X3147">
            <v>605286</v>
          </cell>
          <cell r="Y3147">
            <v>576219</v>
          </cell>
          <cell r="Z3147">
            <v>53250</v>
          </cell>
        </row>
        <row r="3148">
          <cell r="A3148" t="str">
            <v>804723-12-1</v>
          </cell>
          <cell r="B3148" t="str">
            <v>804723-12</v>
          </cell>
          <cell r="C3148">
            <v>1</v>
          </cell>
          <cell r="D3148">
            <v>406786</v>
          </cell>
          <cell r="E3148" t="str">
            <v>ABB Inc.</v>
          </cell>
          <cell r="F3148" t="str">
            <v>MV Transformers and NGRs</v>
          </cell>
          <cell r="G3148" t="str">
            <v>Schedules for Master Agreements</v>
          </cell>
          <cell r="H3148" t="str">
            <v>Liu, Wilson</v>
          </cell>
          <cell r="I3148">
            <v>42656</v>
          </cell>
          <cell r="J3148">
            <v>41962</v>
          </cell>
          <cell r="K3148">
            <v>42338</v>
          </cell>
          <cell r="L3148" t="str">
            <v>Active</v>
          </cell>
          <cell r="M3148" t="str">
            <v>Pending Signed Copy Attachment</v>
          </cell>
          <cell r="O3148" t="str">
            <v>Parallel_Return_to_Edit_Mode</v>
          </cell>
          <cell r="P3148" t="str">
            <v>Liu, Wilson</v>
          </cell>
          <cell r="R3148" t="str">
            <v>Don Guglielmin</v>
          </cell>
          <cell r="S3148" t="str">
            <v>Don Guglielmin</v>
          </cell>
          <cell r="T3148" t="str">
            <v>Eric Stearns</v>
          </cell>
          <cell r="U3148" t="str">
            <v>H - Horizon</v>
          </cell>
          <cell r="V3148" t="str">
            <v>Major Projects</v>
          </cell>
          <cell r="W3148" t="str">
            <v>45 Days net terms</v>
          </cell>
          <cell r="X3148">
            <v>350125</v>
          </cell>
          <cell r="Z3148">
            <v>34925</v>
          </cell>
        </row>
        <row r="3149">
          <cell r="A3149" t="str">
            <v>804723-1-3</v>
          </cell>
          <cell r="B3149" t="str">
            <v>804723-1</v>
          </cell>
          <cell r="C3149">
            <v>3</v>
          </cell>
          <cell r="D3149">
            <v>40529702</v>
          </cell>
          <cell r="E3149" t="str">
            <v>ABB Inc</v>
          </cell>
          <cell r="F3149" t="str">
            <v>Purchase &amp; delivery 4 Kirk Keys &amp; installation</v>
          </cell>
          <cell r="G3149" t="str">
            <v>Schedules for Master Agreements</v>
          </cell>
          <cell r="H3149" t="str">
            <v>DelMastro, Maria</v>
          </cell>
          <cell r="I3149">
            <v>42354</v>
          </cell>
          <cell r="J3149">
            <v>41596</v>
          </cell>
          <cell r="K3149">
            <v>41670</v>
          </cell>
          <cell r="L3149" t="str">
            <v>Complete</v>
          </cell>
          <cell r="M3149" t="str">
            <v>Executed</v>
          </cell>
          <cell r="N3149">
            <v>42388</v>
          </cell>
          <cell r="O3149" t="str">
            <v>Execute Contract</v>
          </cell>
          <cell r="P3149" t="str">
            <v>DelMastro, Maria</v>
          </cell>
          <cell r="Q3149" t="str">
            <v>DelMastro, Maria</v>
          </cell>
          <cell r="R3149" t="str">
            <v>Don Guglielmin</v>
          </cell>
          <cell r="S3149" t="str">
            <v>Don Guglielmin</v>
          </cell>
          <cell r="T3149" t="str">
            <v>Stephanie Graham</v>
          </cell>
          <cell r="U3149" t="str">
            <v>H - Horizon</v>
          </cell>
          <cell r="V3149" t="str">
            <v>Major Projects</v>
          </cell>
          <cell r="W3149" t="str">
            <v>45 Days net terms</v>
          </cell>
          <cell r="X3149">
            <v>634211</v>
          </cell>
          <cell r="Y3149">
            <v>576219</v>
          </cell>
          <cell r="Z3149">
            <v>28925</v>
          </cell>
        </row>
        <row r="3150">
          <cell r="A3150" t="str">
            <v>804723-13-1</v>
          </cell>
          <cell r="B3150" t="str">
            <v>804723-13</v>
          </cell>
          <cell r="C3150">
            <v>1</v>
          </cell>
          <cell r="E3150" t="str">
            <v>ABB Inc.</v>
          </cell>
          <cell r="F3150" t="str">
            <v>Dry Type Transformers TR 1&amp;2 Retrofit</v>
          </cell>
          <cell r="G3150" t="str">
            <v>Schedules for Master Agreements</v>
          </cell>
          <cell r="H3150" t="str">
            <v>Mills, Jeff</v>
          </cell>
          <cell r="I3150">
            <v>42307</v>
          </cell>
          <cell r="J3150">
            <v>41962</v>
          </cell>
          <cell r="K3150">
            <v>42338</v>
          </cell>
          <cell r="L3150" t="str">
            <v>Active</v>
          </cell>
          <cell r="M3150" t="str">
            <v>Executed</v>
          </cell>
          <cell r="N3150">
            <v>42319</v>
          </cell>
          <cell r="O3150" t="str">
            <v>Parallel_Return_to_Edit_Mode</v>
          </cell>
          <cell r="P3150" t="str">
            <v>Mills, Jeff</v>
          </cell>
          <cell r="R3150" t="str">
            <v>Don Guglielmin</v>
          </cell>
          <cell r="S3150" t="str">
            <v>Don Guglielmin</v>
          </cell>
          <cell r="T3150" t="str">
            <v>Eric Stearns</v>
          </cell>
          <cell r="U3150" t="str">
            <v>H - Horizon</v>
          </cell>
          <cell r="V3150" t="str">
            <v>Major Projects</v>
          </cell>
          <cell r="W3150" t="str">
            <v>45 Days net terms</v>
          </cell>
          <cell r="X3150">
            <v>113100</v>
          </cell>
          <cell r="Z3150">
            <v>4350</v>
          </cell>
        </row>
        <row r="3151">
          <cell r="A3151" t="str">
            <v>804723-13-2</v>
          </cell>
          <cell r="B3151" t="str">
            <v>804723-13</v>
          </cell>
          <cell r="C3151">
            <v>2</v>
          </cell>
          <cell r="E3151" t="str">
            <v>ABB Inc.</v>
          </cell>
          <cell r="F3151" t="str">
            <v>Dry Type Transformers TR 1&amp;2 Retrofit</v>
          </cell>
          <cell r="G3151" t="str">
            <v>Schedules for Master Agreements</v>
          </cell>
          <cell r="H3151" t="str">
            <v>Mills, Jeff</v>
          </cell>
          <cell r="I3151">
            <v>42319</v>
          </cell>
          <cell r="J3151">
            <v>41962</v>
          </cell>
          <cell r="K3151">
            <v>42338</v>
          </cell>
          <cell r="L3151" t="str">
            <v>Active</v>
          </cell>
          <cell r="M3151" t="str">
            <v>Executed</v>
          </cell>
          <cell r="N3151">
            <v>42333</v>
          </cell>
          <cell r="O3151" t="str">
            <v>Edit New Supplement</v>
          </cell>
          <cell r="P3151" t="str">
            <v>Mills, Jeff</v>
          </cell>
          <cell r="Q3151" t="str">
            <v>Mills, Jeff</v>
          </cell>
          <cell r="R3151" t="str">
            <v>Don Guglielmin</v>
          </cell>
          <cell r="S3151" t="str">
            <v>Don Guglielmin</v>
          </cell>
          <cell r="T3151" t="str">
            <v>Eric Stearns</v>
          </cell>
          <cell r="U3151" t="str">
            <v>H - Horizon</v>
          </cell>
          <cell r="V3151" t="str">
            <v>Major Projects</v>
          </cell>
          <cell r="W3151" t="str">
            <v>45 Days net terms</v>
          </cell>
          <cell r="X3151">
            <v>113770.2</v>
          </cell>
          <cell r="Z3151">
            <v>670.2</v>
          </cell>
        </row>
        <row r="3152">
          <cell r="A3152" t="str">
            <v>804723-1-4</v>
          </cell>
          <cell r="B3152" t="str">
            <v>804723-1</v>
          </cell>
          <cell r="C3152">
            <v>4</v>
          </cell>
          <cell r="D3152">
            <v>40529702</v>
          </cell>
          <cell r="E3152" t="str">
            <v>ABB Inc</v>
          </cell>
          <cell r="F3152" t="str">
            <v>For additional site support services. Pay inv 1800982872</v>
          </cell>
          <cell r="G3152" t="str">
            <v>Schedules for Master Agreements</v>
          </cell>
          <cell r="H3152" t="str">
            <v>DelMastro, Maria</v>
          </cell>
          <cell r="I3152">
            <v>42388</v>
          </cell>
          <cell r="J3152">
            <v>41596</v>
          </cell>
          <cell r="K3152">
            <v>41670</v>
          </cell>
          <cell r="L3152" t="str">
            <v>Complete</v>
          </cell>
          <cell r="M3152" t="str">
            <v>Executed</v>
          </cell>
          <cell r="N3152">
            <v>42394</v>
          </cell>
          <cell r="O3152" t="str">
            <v>Approve Contract</v>
          </cell>
          <cell r="P3152" t="str">
            <v>Commercial Operations Approver</v>
          </cell>
          <cell r="Q3152" t="str">
            <v>Guglielmin, Don</v>
          </cell>
          <cell r="R3152" t="str">
            <v>Don Guglielmin</v>
          </cell>
          <cell r="S3152" t="str">
            <v>Don Guglielmin</v>
          </cell>
          <cell r="T3152" t="str">
            <v>Stephanie Graham</v>
          </cell>
          <cell r="U3152" t="str">
            <v>H - Horizon</v>
          </cell>
          <cell r="V3152" t="str">
            <v>Major Projects</v>
          </cell>
          <cell r="W3152" t="str">
            <v>45 Days net terms</v>
          </cell>
          <cell r="X3152">
            <v>687406.06</v>
          </cell>
          <cell r="Y3152">
            <v>576219</v>
          </cell>
          <cell r="Z3152">
            <v>53195.06</v>
          </cell>
        </row>
        <row r="3153">
          <cell r="A3153" t="str">
            <v>804723-1-5</v>
          </cell>
          <cell r="B3153" t="str">
            <v>804723-1</v>
          </cell>
          <cell r="C3153">
            <v>5</v>
          </cell>
          <cell r="D3153">
            <v>40529702</v>
          </cell>
          <cell r="E3153" t="str">
            <v>ABB Inc</v>
          </cell>
          <cell r="F3153" t="str">
            <v>Increase commitment value to total spend-Internal only</v>
          </cell>
          <cell r="G3153" t="str">
            <v>Schedules for Master Agreements</v>
          </cell>
          <cell r="H3153" t="str">
            <v>Liu, Wilson</v>
          </cell>
          <cell r="I3153">
            <v>42446</v>
          </cell>
          <cell r="J3153">
            <v>41596</v>
          </cell>
          <cell r="K3153">
            <v>41670</v>
          </cell>
          <cell r="L3153" t="str">
            <v>Complete</v>
          </cell>
          <cell r="M3153" t="str">
            <v>Executed</v>
          </cell>
          <cell r="N3153">
            <v>42815</v>
          </cell>
          <cell r="O3153" t="str">
            <v>Approve Contract</v>
          </cell>
          <cell r="P3153" t="str">
            <v>Commercial Operations Approver</v>
          </cell>
          <cell r="Q3153" t="str">
            <v>Guglielmin, Don</v>
          </cell>
          <cell r="R3153" t="str">
            <v>Don Guglielmin</v>
          </cell>
          <cell r="S3153" t="str">
            <v>Don Guglielmin</v>
          </cell>
          <cell r="T3153" t="str">
            <v>Stephanie Graham</v>
          </cell>
          <cell r="U3153" t="str">
            <v>H - Horizon</v>
          </cell>
          <cell r="V3153" t="str">
            <v>Major Projects</v>
          </cell>
          <cell r="W3153" t="str">
            <v>45 Days net terms</v>
          </cell>
          <cell r="X3153">
            <v>696754.4</v>
          </cell>
          <cell r="Y3153">
            <v>576219</v>
          </cell>
          <cell r="Z3153">
            <v>9348.34</v>
          </cell>
        </row>
        <row r="3154">
          <cell r="A3154" t="str">
            <v>804723-15-1</v>
          </cell>
          <cell r="B3154" t="str">
            <v>804723-15</v>
          </cell>
          <cell r="C3154">
            <v>1</v>
          </cell>
          <cell r="D3154">
            <v>406894</v>
          </cell>
          <cell r="E3154" t="str">
            <v>ABB Inc.</v>
          </cell>
          <cell r="F3154" t="str">
            <v>72kV Substations for OPP/HT 4 &amp; 5</v>
          </cell>
          <cell r="G3154" t="str">
            <v>Schedules for Master Agreements</v>
          </cell>
          <cell r="H3154" t="str">
            <v>Oladebo, Foluso</v>
          </cell>
          <cell r="I3154">
            <v>42167</v>
          </cell>
          <cell r="J3154">
            <v>42053</v>
          </cell>
          <cell r="K3154">
            <v>42338</v>
          </cell>
          <cell r="L3154" t="str">
            <v>Complete</v>
          </cell>
          <cell r="M3154" t="str">
            <v>Executed</v>
          </cell>
          <cell r="N3154">
            <v>42193</v>
          </cell>
          <cell r="O3154" t="str">
            <v>Execute Contract</v>
          </cell>
          <cell r="P3154" t="str">
            <v>Oladebo, Foluso</v>
          </cell>
          <cell r="Q3154" t="str">
            <v>Oladebo, Foluso</v>
          </cell>
          <cell r="R3154" t="str">
            <v>Don Guglielmin</v>
          </cell>
          <cell r="S3154" t="str">
            <v>Kara Slemko</v>
          </cell>
          <cell r="T3154" t="str">
            <v>Stephanie Graham</v>
          </cell>
          <cell r="U3154" t="str">
            <v>H - Horizon</v>
          </cell>
          <cell r="V3154" t="str">
            <v>Major Projects</v>
          </cell>
          <cell r="W3154" t="str">
            <v>45 Days net terms</v>
          </cell>
          <cell r="X3154">
            <v>6445891.9900000002</v>
          </cell>
          <cell r="Z3154">
            <v>144391.99</v>
          </cell>
        </row>
        <row r="3155">
          <cell r="A3155" t="str">
            <v>804723-15-2</v>
          </cell>
          <cell r="B3155" t="str">
            <v>804723-15</v>
          </cell>
          <cell r="C3155">
            <v>2</v>
          </cell>
          <cell r="D3155">
            <v>406894</v>
          </cell>
          <cell r="E3155" t="str">
            <v>ABB Inc.</v>
          </cell>
          <cell r="F3155" t="str">
            <v>72kV Substations for OPP/HT 4 &amp; 5</v>
          </cell>
          <cell r="G3155" t="str">
            <v>Schedules for Master Agreements</v>
          </cell>
          <cell r="H3155" t="str">
            <v>Oladebo, Foluso</v>
          </cell>
          <cell r="I3155">
            <v>42193</v>
          </cell>
          <cell r="J3155">
            <v>42053</v>
          </cell>
          <cell r="K3155">
            <v>42338</v>
          </cell>
          <cell r="L3155" t="str">
            <v>Complete</v>
          </cell>
          <cell r="M3155" t="str">
            <v>Executed</v>
          </cell>
          <cell r="N3155">
            <v>42201</v>
          </cell>
          <cell r="O3155" t="str">
            <v>Approve Contract</v>
          </cell>
          <cell r="P3155" t="str">
            <v>Business Area Approver</v>
          </cell>
          <cell r="Q3155" t="str">
            <v>Sgambaro, Gianni</v>
          </cell>
          <cell r="R3155" t="str">
            <v>Don Guglielmin</v>
          </cell>
          <cell r="S3155" t="str">
            <v>Kara Slemko</v>
          </cell>
          <cell r="T3155" t="str">
            <v>Stephanie Graham</v>
          </cell>
          <cell r="U3155" t="str">
            <v>H - Horizon</v>
          </cell>
          <cell r="V3155" t="str">
            <v>Major Projects</v>
          </cell>
          <cell r="W3155" t="str">
            <v>45 Days net terms</v>
          </cell>
          <cell r="X3155">
            <v>6572549.54</v>
          </cell>
          <cell r="Z3155">
            <v>126657.55</v>
          </cell>
        </row>
        <row r="3156">
          <cell r="A3156" t="str">
            <v>804723-15-3</v>
          </cell>
          <cell r="B3156" t="str">
            <v>804723-15</v>
          </cell>
          <cell r="C3156">
            <v>3</v>
          </cell>
          <cell r="D3156">
            <v>406894</v>
          </cell>
          <cell r="E3156" t="str">
            <v>ABB Inc.</v>
          </cell>
          <cell r="F3156" t="str">
            <v>72kV Substations for OPP/HT 4 &amp; 5</v>
          </cell>
          <cell r="G3156" t="str">
            <v>Schedules for Master Agreements</v>
          </cell>
          <cell r="H3156" t="str">
            <v>Oladebo, Foluso</v>
          </cell>
          <cell r="I3156">
            <v>42228</v>
          </cell>
          <cell r="J3156">
            <v>42053</v>
          </cell>
          <cell r="K3156">
            <v>42338</v>
          </cell>
          <cell r="L3156" t="str">
            <v>Complete</v>
          </cell>
          <cell r="M3156" t="str">
            <v>Executed</v>
          </cell>
          <cell r="N3156">
            <v>42247</v>
          </cell>
          <cell r="O3156" t="str">
            <v>Parallel_Return_to_Edit_Mode</v>
          </cell>
          <cell r="P3156" t="str">
            <v>Oladebo, Foluso</v>
          </cell>
          <cell r="R3156" t="str">
            <v>Don Guglielmin</v>
          </cell>
          <cell r="S3156" t="str">
            <v>Kara Slemko</v>
          </cell>
          <cell r="T3156" t="str">
            <v>Stephanie Graham</v>
          </cell>
          <cell r="U3156" t="str">
            <v>H - Horizon</v>
          </cell>
          <cell r="V3156" t="str">
            <v>Major Projects</v>
          </cell>
          <cell r="W3156" t="str">
            <v>45 Days net terms</v>
          </cell>
          <cell r="X3156">
            <v>6603338.29</v>
          </cell>
          <cell r="Z3156">
            <v>30788.75</v>
          </cell>
        </row>
        <row r="3157">
          <cell r="A3157" t="str">
            <v>804723-15-4</v>
          </cell>
          <cell r="B3157" t="str">
            <v>804723-15</v>
          </cell>
          <cell r="C3157">
            <v>4</v>
          </cell>
          <cell r="D3157">
            <v>406894</v>
          </cell>
          <cell r="E3157" t="str">
            <v>ABB Inc.</v>
          </cell>
          <cell r="F3157" t="str">
            <v>72kV Substations for OPP/HT 4 &amp; 5</v>
          </cell>
          <cell r="G3157" t="str">
            <v>Schedules for Master Agreements</v>
          </cell>
          <cell r="H3157" t="str">
            <v>Oladebo, Foluso</v>
          </cell>
          <cell r="I3157">
            <v>42312</v>
          </cell>
          <cell r="J3157">
            <v>42053</v>
          </cell>
          <cell r="K3157">
            <v>42338</v>
          </cell>
          <cell r="L3157" t="str">
            <v>Complete</v>
          </cell>
          <cell r="M3157" t="str">
            <v>Executed</v>
          </cell>
          <cell r="N3157">
            <v>42317</v>
          </cell>
          <cell r="O3157" t="str">
            <v>Parallel_Return_to_Edit_Mode</v>
          </cell>
          <cell r="P3157" t="str">
            <v>Oladebo, Foluso</v>
          </cell>
          <cell r="R3157" t="str">
            <v>Don Guglielmin</v>
          </cell>
          <cell r="S3157" t="str">
            <v>Kara Slemko</v>
          </cell>
          <cell r="T3157" t="str">
            <v>Stephanie Graham</v>
          </cell>
          <cell r="U3157" t="str">
            <v>H - Horizon</v>
          </cell>
          <cell r="V3157" t="str">
            <v>Major Projects</v>
          </cell>
          <cell r="W3157" t="str">
            <v>45 Days net terms</v>
          </cell>
          <cell r="X3157">
            <v>6603338.2999999998</v>
          </cell>
          <cell r="Z3157">
            <v>0.01</v>
          </cell>
        </row>
        <row r="3158">
          <cell r="A3158" t="str">
            <v>804723-15-5</v>
          </cell>
          <cell r="B3158" t="str">
            <v>804723-15</v>
          </cell>
          <cell r="C3158">
            <v>5</v>
          </cell>
          <cell r="D3158">
            <v>406894</v>
          </cell>
          <cell r="E3158" t="str">
            <v>ABB Inc.</v>
          </cell>
          <cell r="F3158" t="str">
            <v>72kV Substations for OPP/HT 4 &amp; 5</v>
          </cell>
          <cell r="G3158" t="str">
            <v>Schedules for Master Agreements</v>
          </cell>
          <cell r="H3158" t="str">
            <v>Oladebo, Foluso</v>
          </cell>
          <cell r="I3158">
            <v>42319</v>
          </cell>
          <cell r="J3158">
            <v>42053</v>
          </cell>
          <cell r="K3158">
            <v>42338</v>
          </cell>
          <cell r="L3158" t="str">
            <v>Complete</v>
          </cell>
          <cell r="M3158" t="str">
            <v>Executed</v>
          </cell>
          <cell r="N3158">
            <v>42324</v>
          </cell>
          <cell r="O3158" t="str">
            <v>Parallel_Return_to_Edit_Mode</v>
          </cell>
          <cell r="P3158" t="str">
            <v>Oladebo, Foluso</v>
          </cell>
          <cell r="R3158" t="str">
            <v>Don Guglielmin</v>
          </cell>
          <cell r="S3158" t="str">
            <v>Kara Slemko</v>
          </cell>
          <cell r="T3158" t="str">
            <v>Stephanie Graham</v>
          </cell>
          <cell r="U3158" t="str">
            <v>H - Horizon</v>
          </cell>
          <cell r="V3158" t="str">
            <v>Major Projects</v>
          </cell>
          <cell r="W3158" t="str">
            <v>45 Days net terms</v>
          </cell>
          <cell r="X3158">
            <v>6666878.29</v>
          </cell>
          <cell r="Z3158">
            <v>63539.99</v>
          </cell>
        </row>
        <row r="3159">
          <cell r="A3159" t="str">
            <v>804723-15-6</v>
          </cell>
          <cell r="B3159" t="str">
            <v>804723-15</v>
          </cell>
          <cell r="C3159">
            <v>6</v>
          </cell>
          <cell r="D3159">
            <v>406894</v>
          </cell>
          <cell r="E3159" t="str">
            <v>ABB Inc.</v>
          </cell>
          <cell r="F3159" t="str">
            <v>72kV Substations for OPP/HT 4 &amp; 5</v>
          </cell>
          <cell r="G3159" t="str">
            <v>Schedules for Master Agreements</v>
          </cell>
          <cell r="H3159" t="str">
            <v>Oladebo, Foluso</v>
          </cell>
          <cell r="I3159">
            <v>42388</v>
          </cell>
          <cell r="J3159">
            <v>42053</v>
          </cell>
          <cell r="K3159">
            <v>42338</v>
          </cell>
          <cell r="L3159" t="str">
            <v>Complete</v>
          </cell>
          <cell r="M3159" t="str">
            <v>Executed</v>
          </cell>
          <cell r="N3159">
            <v>42389</v>
          </cell>
          <cell r="O3159" t="str">
            <v>Parallel_Return_to_Edit_Mode</v>
          </cell>
          <cell r="P3159" t="str">
            <v>Oladebo, Foluso</v>
          </cell>
          <cell r="R3159" t="str">
            <v>Don Guglielmin</v>
          </cell>
          <cell r="S3159" t="str">
            <v>Kara Slemko</v>
          </cell>
          <cell r="T3159" t="str">
            <v>Stephanie Graham</v>
          </cell>
          <cell r="U3159" t="str">
            <v>H - Horizon</v>
          </cell>
          <cell r="V3159" t="str">
            <v>Major Projects</v>
          </cell>
          <cell r="W3159" t="str">
            <v>45 Days net terms</v>
          </cell>
          <cell r="X3159">
            <v>6676478.29</v>
          </cell>
          <cell r="Z3159">
            <v>9600</v>
          </cell>
        </row>
        <row r="3160">
          <cell r="A3160" t="str">
            <v>804723-15-7</v>
          </cell>
          <cell r="B3160" t="str">
            <v>804723-15</v>
          </cell>
          <cell r="C3160">
            <v>7</v>
          </cell>
          <cell r="D3160">
            <v>406894</v>
          </cell>
          <cell r="E3160" t="str">
            <v>ABB Inc.</v>
          </cell>
          <cell r="F3160" t="str">
            <v>72kV Substations for OPP/HT 4 &amp; 5</v>
          </cell>
          <cell r="G3160" t="str">
            <v>Schedules for Master Agreements</v>
          </cell>
          <cell r="H3160" t="str">
            <v>Oladebo, Foluso</v>
          </cell>
          <cell r="I3160">
            <v>42417</v>
          </cell>
          <cell r="J3160">
            <v>42053</v>
          </cell>
          <cell r="K3160">
            <v>42338</v>
          </cell>
          <cell r="L3160" t="str">
            <v>Complete</v>
          </cell>
          <cell r="M3160" t="str">
            <v>Executed</v>
          </cell>
          <cell r="N3160">
            <v>42418</v>
          </cell>
          <cell r="O3160" t="str">
            <v>Parallel_Return_to_Edit_Mode</v>
          </cell>
          <cell r="P3160" t="str">
            <v>Oladebo, Foluso</v>
          </cell>
          <cell r="R3160" t="str">
            <v>Don Guglielmin</v>
          </cell>
          <cell r="S3160" t="str">
            <v>Kara Slemko</v>
          </cell>
          <cell r="T3160" t="str">
            <v>Stephanie Graham</v>
          </cell>
          <cell r="U3160" t="str">
            <v>H - Horizon</v>
          </cell>
          <cell r="V3160" t="str">
            <v>Major Projects</v>
          </cell>
          <cell r="W3160" t="str">
            <v>45 Days net terms</v>
          </cell>
          <cell r="X3160">
            <v>6685563.29</v>
          </cell>
          <cell r="Z3160">
            <v>9085</v>
          </cell>
        </row>
        <row r="3161">
          <cell r="A3161" t="str">
            <v>804723-15-8</v>
          </cell>
          <cell r="B3161" t="str">
            <v>804723-15</v>
          </cell>
          <cell r="C3161">
            <v>8</v>
          </cell>
          <cell r="D3161">
            <v>406894</v>
          </cell>
          <cell r="E3161" t="str">
            <v>ABB Inc.</v>
          </cell>
          <cell r="F3161" t="str">
            <v>72kV Substations for OPP/HT 4 &amp; 5</v>
          </cell>
          <cell r="G3161" t="str">
            <v>Schedules for Master Agreements</v>
          </cell>
          <cell r="H3161" t="str">
            <v>Oladebo, Foluso</v>
          </cell>
          <cell r="I3161">
            <v>42466</v>
          </cell>
          <cell r="J3161">
            <v>42053</v>
          </cell>
          <cell r="K3161">
            <v>42551</v>
          </cell>
          <cell r="L3161" t="str">
            <v>Complete</v>
          </cell>
          <cell r="M3161" t="str">
            <v>Executed</v>
          </cell>
          <cell r="N3161">
            <v>42468</v>
          </cell>
          <cell r="O3161" t="str">
            <v>Execute Contract</v>
          </cell>
          <cell r="P3161" t="str">
            <v>Oladebo, Foluso</v>
          </cell>
          <cell r="Q3161" t="str">
            <v>Oladebo, Foluso</v>
          </cell>
          <cell r="R3161" t="str">
            <v>Don Guglielmin</v>
          </cell>
          <cell r="S3161" t="str">
            <v>Kara Slemko</v>
          </cell>
          <cell r="T3161" t="str">
            <v>Stephanie Graham</v>
          </cell>
          <cell r="U3161" t="str">
            <v>H - Horizon</v>
          </cell>
          <cell r="V3161" t="str">
            <v>Major Projects</v>
          </cell>
          <cell r="W3161" t="str">
            <v>45 Days net terms</v>
          </cell>
          <cell r="X3161">
            <v>6770953.29</v>
          </cell>
          <cell r="Z3161">
            <v>85390</v>
          </cell>
        </row>
        <row r="3162">
          <cell r="A3162" t="str">
            <v>804723-15-9</v>
          </cell>
          <cell r="B3162" t="str">
            <v>804723-15</v>
          </cell>
          <cell r="C3162">
            <v>9</v>
          </cell>
          <cell r="D3162">
            <v>406894</v>
          </cell>
          <cell r="E3162" t="str">
            <v>ABB Inc.</v>
          </cell>
          <cell r="F3162" t="str">
            <v>72kV Substations for OPP/HT 4 &amp; 5</v>
          </cell>
          <cell r="G3162" t="str">
            <v>Schedules for Master Agreements</v>
          </cell>
          <cell r="H3162" t="str">
            <v>Oladebo, Foluso</v>
          </cell>
          <cell r="I3162">
            <v>42528</v>
          </cell>
          <cell r="J3162">
            <v>42053</v>
          </cell>
          <cell r="K3162">
            <v>42551</v>
          </cell>
          <cell r="L3162" t="str">
            <v>Complete</v>
          </cell>
          <cell r="M3162" t="str">
            <v>Executed</v>
          </cell>
          <cell r="N3162">
            <v>42529</v>
          </cell>
          <cell r="O3162" t="str">
            <v>Edit New Supplement</v>
          </cell>
          <cell r="P3162" t="str">
            <v>Oladebo, Foluso</v>
          </cell>
          <cell r="Q3162" t="str">
            <v>Oladebo, Foluso</v>
          </cell>
          <cell r="R3162" t="str">
            <v>Don Guglielmin</v>
          </cell>
          <cell r="S3162" t="str">
            <v>Kara Slemko</v>
          </cell>
          <cell r="T3162" t="str">
            <v>Stephanie Graham</v>
          </cell>
          <cell r="U3162" t="str">
            <v>H - Horizon</v>
          </cell>
          <cell r="V3162" t="str">
            <v>Major Projects</v>
          </cell>
          <cell r="W3162" t="str">
            <v>45 Days net terms</v>
          </cell>
          <cell r="X3162">
            <v>6785587.8499999996</v>
          </cell>
          <cell r="Z3162">
            <v>14634.56</v>
          </cell>
        </row>
        <row r="3163">
          <cell r="A3163" t="str">
            <v>804723-16-1</v>
          </cell>
          <cell r="B3163" t="str">
            <v>804723-16</v>
          </cell>
          <cell r="C3163">
            <v>1</v>
          </cell>
          <cell r="D3163">
            <v>406895</v>
          </cell>
          <cell r="E3163" t="str">
            <v>ABB Inc.</v>
          </cell>
          <cell r="F3163" t="str">
            <v>4.16kV E-Houses for HT 4 &amp; 5 Superpot</v>
          </cell>
          <cell r="G3163" t="str">
            <v>Schedules for Master Agreements</v>
          </cell>
          <cell r="H3163" t="str">
            <v>Oladebo, Foluso</v>
          </cell>
          <cell r="I3163">
            <v>42201</v>
          </cell>
          <cell r="J3163">
            <v>42055</v>
          </cell>
          <cell r="K3163">
            <v>42338</v>
          </cell>
          <cell r="L3163" t="str">
            <v>Complete</v>
          </cell>
          <cell r="M3163" t="str">
            <v>Executed</v>
          </cell>
          <cell r="N3163">
            <v>42206</v>
          </cell>
          <cell r="O3163" t="str">
            <v>Approve Contract</v>
          </cell>
          <cell r="P3163" t="str">
            <v>Business Area Approver</v>
          </cell>
          <cell r="Q3163" t="str">
            <v>Sgambaro, Gianni</v>
          </cell>
          <cell r="R3163" t="str">
            <v>Don Guglielmin</v>
          </cell>
          <cell r="S3163" t="str">
            <v>Kara Slemko</v>
          </cell>
          <cell r="T3163" t="str">
            <v>Stephanie Graham</v>
          </cell>
          <cell r="U3163" t="str">
            <v>H - Horizon</v>
          </cell>
          <cell r="V3163" t="str">
            <v>Major Projects</v>
          </cell>
          <cell r="W3163" t="str">
            <v>45 Days net terms</v>
          </cell>
          <cell r="X3163">
            <v>2062921</v>
          </cell>
          <cell r="Z3163">
            <v>16100</v>
          </cell>
        </row>
        <row r="3164">
          <cell r="A3164" t="str">
            <v>804723-16-2</v>
          </cell>
          <cell r="B3164" t="str">
            <v>804723-16</v>
          </cell>
          <cell r="C3164">
            <v>2</v>
          </cell>
          <cell r="D3164">
            <v>406895</v>
          </cell>
          <cell r="E3164" t="str">
            <v>ABB Inc.</v>
          </cell>
          <cell r="F3164" t="str">
            <v>4.16kV E-Houses for HT 4 &amp; 5 Superpot</v>
          </cell>
          <cell r="G3164" t="str">
            <v>Schedules for Master Agreements</v>
          </cell>
          <cell r="H3164" t="str">
            <v>Oladebo, Foluso</v>
          </cell>
          <cell r="I3164">
            <v>42222</v>
          </cell>
          <cell r="J3164">
            <v>42055</v>
          </cell>
          <cell r="K3164">
            <v>42338</v>
          </cell>
          <cell r="L3164" t="str">
            <v>Complete</v>
          </cell>
          <cell r="M3164" t="str">
            <v>Executed</v>
          </cell>
          <cell r="N3164">
            <v>42257</v>
          </cell>
          <cell r="O3164" t="str">
            <v>Approve Contract</v>
          </cell>
          <cell r="P3164" t="str">
            <v>Business Area Approver</v>
          </cell>
          <cell r="Q3164" t="str">
            <v>Sgambaro, Gianni</v>
          </cell>
          <cell r="R3164" t="str">
            <v>Don Guglielmin</v>
          </cell>
          <cell r="S3164" t="str">
            <v>Kara Slemko</v>
          </cell>
          <cell r="T3164" t="str">
            <v>Stephanie Graham</v>
          </cell>
          <cell r="U3164" t="str">
            <v>H - Horizon</v>
          </cell>
          <cell r="V3164" t="str">
            <v>Major Projects</v>
          </cell>
          <cell r="W3164" t="str">
            <v>45 Days net terms</v>
          </cell>
          <cell r="X3164">
            <v>2067121</v>
          </cell>
          <cell r="Z3164">
            <v>4200</v>
          </cell>
        </row>
        <row r="3165">
          <cell r="A3165" t="str">
            <v>804723-16-3</v>
          </cell>
          <cell r="B3165" t="str">
            <v>804723-16</v>
          </cell>
          <cell r="C3165">
            <v>3</v>
          </cell>
          <cell r="D3165">
            <v>406895</v>
          </cell>
          <cell r="E3165" t="str">
            <v>ABB Inc.</v>
          </cell>
          <cell r="F3165" t="str">
            <v>4.16kV E-Houses for HT 4 &amp; 5 Superpot</v>
          </cell>
          <cell r="G3165" t="str">
            <v>Schedules for Master Agreements</v>
          </cell>
          <cell r="H3165" t="str">
            <v>Oladebo, Foluso</v>
          </cell>
          <cell r="I3165">
            <v>42304</v>
          </cell>
          <cell r="J3165">
            <v>42055</v>
          </cell>
          <cell r="K3165">
            <v>42338</v>
          </cell>
          <cell r="L3165" t="str">
            <v>Complete</v>
          </cell>
          <cell r="M3165" t="str">
            <v>Executed</v>
          </cell>
          <cell r="N3165">
            <v>42312</v>
          </cell>
          <cell r="O3165" t="str">
            <v>Edit New Supplement</v>
          </cell>
          <cell r="P3165" t="str">
            <v>Oladebo, Foluso</v>
          </cell>
          <cell r="Q3165" t="str">
            <v>Oladebo, Foluso</v>
          </cell>
          <cell r="R3165" t="str">
            <v>Don Guglielmin</v>
          </cell>
          <cell r="S3165" t="str">
            <v>Kara Slemko</v>
          </cell>
          <cell r="T3165" t="str">
            <v>Stephanie Graham</v>
          </cell>
          <cell r="U3165" t="str">
            <v>H - Horizon</v>
          </cell>
          <cell r="V3165" t="str">
            <v>Major Projects</v>
          </cell>
          <cell r="W3165" t="str">
            <v>45 Days net terms</v>
          </cell>
          <cell r="X3165">
            <v>2142518</v>
          </cell>
          <cell r="Z3165">
            <v>75397</v>
          </cell>
        </row>
        <row r="3166">
          <cell r="A3166" t="str">
            <v>804723-16-4</v>
          </cell>
          <cell r="B3166" t="str">
            <v>804723-16</v>
          </cell>
          <cell r="C3166">
            <v>4</v>
          </cell>
          <cell r="D3166">
            <v>406895</v>
          </cell>
          <cell r="E3166" t="str">
            <v>ABB Inc.</v>
          </cell>
          <cell r="F3166" t="str">
            <v>4.16kV E-Houses for HT 4 &amp; 5 Superpot</v>
          </cell>
          <cell r="G3166" t="str">
            <v>Schedules for Master Agreements</v>
          </cell>
          <cell r="H3166" t="str">
            <v>Oladebo, Foluso</v>
          </cell>
          <cell r="I3166">
            <v>42313</v>
          </cell>
          <cell r="J3166">
            <v>42055</v>
          </cell>
          <cell r="K3166">
            <v>42338</v>
          </cell>
          <cell r="L3166" t="str">
            <v>Complete</v>
          </cell>
          <cell r="M3166" t="str">
            <v>Executed</v>
          </cell>
          <cell r="N3166">
            <v>42317</v>
          </cell>
          <cell r="O3166" t="str">
            <v>Approve Contract</v>
          </cell>
          <cell r="P3166" t="str">
            <v>Business Area Approver</v>
          </cell>
          <cell r="Q3166" t="str">
            <v>Sgambaro, Gianni</v>
          </cell>
          <cell r="R3166" t="str">
            <v>Don Guglielmin</v>
          </cell>
          <cell r="S3166" t="str">
            <v>Kara Slemko</v>
          </cell>
          <cell r="T3166" t="str">
            <v>Stephanie Graham</v>
          </cell>
          <cell r="U3166" t="str">
            <v>H - Horizon</v>
          </cell>
          <cell r="V3166" t="str">
            <v>Major Projects</v>
          </cell>
          <cell r="W3166" t="str">
            <v>45 Days net terms</v>
          </cell>
          <cell r="X3166">
            <v>2144162</v>
          </cell>
          <cell r="Z3166">
            <v>1644</v>
          </cell>
        </row>
        <row r="3167">
          <cell r="A3167" t="str">
            <v>804723-16-5</v>
          </cell>
          <cell r="B3167" t="str">
            <v>804723-16</v>
          </cell>
          <cell r="C3167">
            <v>5</v>
          </cell>
          <cell r="D3167">
            <v>406895</v>
          </cell>
          <cell r="E3167" t="str">
            <v>ABB Inc.</v>
          </cell>
          <cell r="F3167" t="str">
            <v>4.16kV E-Houses for HT 4 &amp; 5 Superpot</v>
          </cell>
          <cell r="G3167" t="str">
            <v>Schedules for Master Agreements</v>
          </cell>
          <cell r="H3167" t="str">
            <v>Oladebo, Foluso</v>
          </cell>
          <cell r="I3167">
            <v>42328</v>
          </cell>
          <cell r="J3167">
            <v>42055</v>
          </cell>
          <cell r="K3167">
            <v>42338</v>
          </cell>
          <cell r="L3167" t="str">
            <v>Complete</v>
          </cell>
          <cell r="M3167" t="str">
            <v>Executed</v>
          </cell>
          <cell r="N3167">
            <v>42331</v>
          </cell>
          <cell r="O3167" t="str">
            <v>Execute Contract</v>
          </cell>
          <cell r="P3167" t="str">
            <v>Oladebo, Foluso</v>
          </cell>
          <cell r="Q3167" t="str">
            <v>Oladebo, Foluso</v>
          </cell>
          <cell r="R3167" t="str">
            <v>Don Guglielmin</v>
          </cell>
          <cell r="S3167" t="str">
            <v>Kara Slemko</v>
          </cell>
          <cell r="T3167" t="str">
            <v>Stephanie Graham</v>
          </cell>
          <cell r="U3167" t="str">
            <v>H - Horizon</v>
          </cell>
          <cell r="V3167" t="str">
            <v>Major Projects</v>
          </cell>
          <cell r="W3167" t="str">
            <v>45 Days net terms</v>
          </cell>
          <cell r="X3167">
            <v>2144162.0099999998</v>
          </cell>
          <cell r="Z3167">
            <v>0.01</v>
          </cell>
        </row>
        <row r="3168">
          <cell r="A3168" t="str">
            <v>804723-16-6</v>
          </cell>
          <cell r="B3168" t="str">
            <v>804723-16</v>
          </cell>
          <cell r="C3168">
            <v>6</v>
          </cell>
          <cell r="D3168">
            <v>406895</v>
          </cell>
          <cell r="E3168" t="str">
            <v>ABB Inc.</v>
          </cell>
          <cell r="F3168" t="str">
            <v>4.16kV E-Houses for HT 4 &amp; 5 Superpot</v>
          </cell>
          <cell r="G3168" t="str">
            <v>Schedules for Master Agreements</v>
          </cell>
          <cell r="H3168" t="str">
            <v>Oladebo, Foluso</v>
          </cell>
          <cell r="I3168">
            <v>42331</v>
          </cell>
          <cell r="J3168">
            <v>42055</v>
          </cell>
          <cell r="K3168">
            <v>42338</v>
          </cell>
          <cell r="L3168" t="str">
            <v>Complete</v>
          </cell>
          <cell r="M3168" t="str">
            <v>Executed</v>
          </cell>
          <cell r="N3168">
            <v>42331</v>
          </cell>
          <cell r="O3168" t="str">
            <v>Execute Contract</v>
          </cell>
          <cell r="P3168" t="str">
            <v>Oladebo, Foluso</v>
          </cell>
          <cell r="Q3168" t="str">
            <v>Oladebo, Foluso</v>
          </cell>
          <cell r="R3168" t="str">
            <v>Don Guglielmin</v>
          </cell>
          <cell r="S3168" t="str">
            <v>Kara Slemko</v>
          </cell>
          <cell r="T3168" t="str">
            <v>Stephanie Graham</v>
          </cell>
          <cell r="U3168" t="str">
            <v>H - Horizon</v>
          </cell>
          <cell r="V3168" t="str">
            <v>Major Projects</v>
          </cell>
          <cell r="W3168" t="str">
            <v>45 Days net terms</v>
          </cell>
          <cell r="X3168">
            <v>2224095</v>
          </cell>
          <cell r="Z3168">
            <v>79932.990000000005</v>
          </cell>
        </row>
        <row r="3169">
          <cell r="A3169" t="str">
            <v>804723-16-7</v>
          </cell>
          <cell r="B3169" t="str">
            <v>804723-16</v>
          </cell>
          <cell r="C3169">
            <v>7</v>
          </cell>
          <cell r="D3169">
            <v>406895</v>
          </cell>
          <cell r="E3169" t="str">
            <v>ABB Inc.</v>
          </cell>
          <cell r="F3169" t="str">
            <v>4.16kV E-Houses for HT 4 &amp; 5 Superpot</v>
          </cell>
          <cell r="G3169" t="str">
            <v>Schedules for Master Agreements</v>
          </cell>
          <cell r="H3169" t="str">
            <v>Oladebo, Foluso</v>
          </cell>
          <cell r="I3169">
            <v>42340</v>
          </cell>
          <cell r="J3169">
            <v>42055</v>
          </cell>
          <cell r="K3169">
            <v>42369</v>
          </cell>
          <cell r="L3169" t="str">
            <v>Complete</v>
          </cell>
          <cell r="M3169" t="str">
            <v>Executed</v>
          </cell>
          <cell r="N3169">
            <v>42341</v>
          </cell>
          <cell r="O3169" t="str">
            <v>Execute Contract</v>
          </cell>
          <cell r="P3169" t="str">
            <v>Oladebo, Foluso</v>
          </cell>
          <cell r="Q3169" t="str">
            <v>Oladebo, Foluso</v>
          </cell>
          <cell r="R3169" t="str">
            <v>Don Guglielmin</v>
          </cell>
          <cell r="S3169" t="str">
            <v>Kara Slemko</v>
          </cell>
          <cell r="T3169" t="str">
            <v>Stephanie Graham</v>
          </cell>
          <cell r="U3169" t="str">
            <v>H - Horizon</v>
          </cell>
          <cell r="V3169" t="str">
            <v>Major Projects</v>
          </cell>
          <cell r="W3169" t="str">
            <v>45 Days net terms</v>
          </cell>
          <cell r="X3169">
            <v>2227033</v>
          </cell>
          <cell r="Z3169">
            <v>2938</v>
          </cell>
        </row>
        <row r="3170">
          <cell r="A3170" t="str">
            <v>804723-16-8</v>
          </cell>
          <cell r="B3170" t="str">
            <v>804723-16</v>
          </cell>
          <cell r="C3170">
            <v>8</v>
          </cell>
          <cell r="D3170">
            <v>406895</v>
          </cell>
          <cell r="E3170" t="str">
            <v>ABB Inc.</v>
          </cell>
          <cell r="F3170" t="str">
            <v>4.16kV E-Houses for HT 4 &amp; 5 Superpot</v>
          </cell>
          <cell r="G3170" t="str">
            <v>Schedules for Master Agreements</v>
          </cell>
          <cell r="H3170" t="str">
            <v>Oladebo, Foluso</v>
          </cell>
          <cell r="I3170">
            <v>42542</v>
          </cell>
          <cell r="J3170">
            <v>42055</v>
          </cell>
          <cell r="K3170">
            <v>42369</v>
          </cell>
          <cell r="L3170" t="str">
            <v>Complete</v>
          </cell>
          <cell r="M3170" t="str">
            <v>Executed</v>
          </cell>
          <cell r="N3170">
            <v>42549</v>
          </cell>
          <cell r="O3170" t="str">
            <v>Edit New Supplement</v>
          </cell>
          <cell r="P3170" t="str">
            <v>Oladebo, Foluso</v>
          </cell>
          <cell r="Q3170" t="str">
            <v>Oladebo, Foluso</v>
          </cell>
          <cell r="R3170" t="str">
            <v>Don Guglielmin</v>
          </cell>
          <cell r="S3170" t="str">
            <v>Kara Slemko</v>
          </cell>
          <cell r="T3170" t="str">
            <v>Stephanie Graham</v>
          </cell>
          <cell r="U3170" t="str">
            <v>H - Horizon</v>
          </cell>
          <cell r="V3170" t="str">
            <v>Major Projects</v>
          </cell>
          <cell r="W3170" t="str">
            <v>45 Days net terms</v>
          </cell>
          <cell r="X3170">
            <v>2280755</v>
          </cell>
          <cell r="Z3170">
            <v>53722</v>
          </cell>
        </row>
        <row r="3171">
          <cell r="A3171" t="str">
            <v>804723-16-9</v>
          </cell>
          <cell r="B3171" t="str">
            <v>804723-16</v>
          </cell>
          <cell r="C3171">
            <v>9</v>
          </cell>
          <cell r="D3171">
            <v>406895</v>
          </cell>
          <cell r="E3171" t="str">
            <v>ABB Inc.</v>
          </cell>
          <cell r="F3171" t="str">
            <v>4.16kV E-Houses for HT 4 &amp; 5 Superpot</v>
          </cell>
          <cell r="G3171" t="str">
            <v>Schedules for Master Agreements</v>
          </cell>
          <cell r="H3171" t="str">
            <v>Oladebo, Foluso</v>
          </cell>
          <cell r="I3171">
            <v>42689</v>
          </cell>
          <cell r="J3171">
            <v>42055</v>
          </cell>
          <cell r="K3171">
            <v>42735</v>
          </cell>
          <cell r="L3171" t="str">
            <v>Complete</v>
          </cell>
          <cell r="M3171" t="str">
            <v>Executed</v>
          </cell>
          <cell r="N3171">
            <v>42689</v>
          </cell>
          <cell r="O3171" t="str">
            <v>Execute Contract</v>
          </cell>
          <cell r="P3171" t="str">
            <v>Oladebo, Foluso</v>
          </cell>
          <cell r="Q3171" t="str">
            <v>Oladebo, Foluso</v>
          </cell>
          <cell r="R3171" t="str">
            <v>Don Guglielmin</v>
          </cell>
          <cell r="S3171" t="str">
            <v>Kara Slemko</v>
          </cell>
          <cell r="T3171" t="str">
            <v>Stephanie Graham</v>
          </cell>
          <cell r="U3171" t="str">
            <v>H - Horizon</v>
          </cell>
          <cell r="V3171" t="str">
            <v>Major Projects</v>
          </cell>
          <cell r="W3171" t="str">
            <v>45 Days net terms</v>
          </cell>
          <cell r="X3171">
            <v>2273549.9900000002</v>
          </cell>
          <cell r="Z3171">
            <v>-7205.01</v>
          </cell>
        </row>
        <row r="3172">
          <cell r="A3172" t="str">
            <v>804723-17-1</v>
          </cell>
          <cell r="B3172" t="str">
            <v>804723-17</v>
          </cell>
          <cell r="C3172">
            <v>1</v>
          </cell>
          <cell r="E3172" t="str">
            <v>ABB Inc - HORIZON ONLY</v>
          </cell>
          <cell r="F3172" t="str">
            <v>Medium Voltage Substations Pre-Energization Electrical Tests</v>
          </cell>
          <cell r="G3172" t="str">
            <v>Schedules for Master Agreements</v>
          </cell>
          <cell r="H3172" t="str">
            <v>Al-Kaisy, Maysaloon</v>
          </cell>
          <cell r="I3172">
            <v>42419</v>
          </cell>
          <cell r="J3172">
            <v>42307</v>
          </cell>
          <cell r="K3172">
            <v>42400</v>
          </cell>
          <cell r="L3172" t="str">
            <v>Complete</v>
          </cell>
          <cell r="M3172" t="str">
            <v>Executed</v>
          </cell>
          <cell r="N3172">
            <v>42426</v>
          </cell>
          <cell r="O3172" t="str">
            <v>Approve Contract</v>
          </cell>
          <cell r="P3172" t="str">
            <v>Commercial Operations Approver</v>
          </cell>
          <cell r="Q3172" t="str">
            <v>Salmon, Ed</v>
          </cell>
          <cell r="R3172" t="str">
            <v>Don Guglielmin</v>
          </cell>
          <cell r="S3172" t="str">
            <v>Kara Slemko</v>
          </cell>
          <cell r="T3172" t="str">
            <v>Steve Brown</v>
          </cell>
          <cell r="U3172" t="str">
            <v>H - Horizon</v>
          </cell>
          <cell r="V3172" t="str">
            <v>Major Projects</v>
          </cell>
          <cell r="W3172" t="str">
            <v>45 Days net terms</v>
          </cell>
          <cell r="X3172">
            <v>915525</v>
          </cell>
          <cell r="Y3172">
            <v>7168</v>
          </cell>
          <cell r="Z3172">
            <v>304025</v>
          </cell>
        </row>
        <row r="3173">
          <cell r="A3173" t="str">
            <v>804723-17-2</v>
          </cell>
          <cell r="B3173" t="str">
            <v>804723-17</v>
          </cell>
          <cell r="C3173">
            <v>2</v>
          </cell>
          <cell r="E3173" t="str">
            <v>ABB Inc - HORIZON ONLY</v>
          </cell>
          <cell r="F3173" t="str">
            <v>Medium Voltage Substations Pre-Energization Electrical Tests</v>
          </cell>
          <cell r="G3173" t="str">
            <v>Schedules for Master Agreements</v>
          </cell>
          <cell r="H3173" t="str">
            <v>Oladebo, Foluso</v>
          </cell>
          <cell r="I3173">
            <v>42426</v>
          </cell>
          <cell r="J3173">
            <v>42307</v>
          </cell>
          <cell r="K3173">
            <v>42400</v>
          </cell>
          <cell r="L3173" t="str">
            <v>Complete</v>
          </cell>
          <cell r="M3173" t="str">
            <v>Executed</v>
          </cell>
          <cell r="N3173">
            <v>42452</v>
          </cell>
          <cell r="O3173" t="str">
            <v>Execute Contract</v>
          </cell>
          <cell r="P3173" t="str">
            <v>Oladebo, Foluso</v>
          </cell>
          <cell r="Q3173" t="str">
            <v>Oladebo, Foluso</v>
          </cell>
          <cell r="R3173" t="str">
            <v>Don Guglielmin</v>
          </cell>
          <cell r="S3173" t="str">
            <v>Kara Slemko</v>
          </cell>
          <cell r="T3173" t="str">
            <v>Steve Brown</v>
          </cell>
          <cell r="U3173" t="str">
            <v>H - Horizon</v>
          </cell>
          <cell r="V3173" t="str">
            <v>Major Projects</v>
          </cell>
          <cell r="W3173" t="str">
            <v>45 Days net terms</v>
          </cell>
          <cell r="X3173">
            <v>928025</v>
          </cell>
          <cell r="Y3173">
            <v>7168</v>
          </cell>
          <cell r="Z3173">
            <v>12500</v>
          </cell>
        </row>
        <row r="3174">
          <cell r="A3174" t="str">
            <v>804723-17-3</v>
          </cell>
          <cell r="B3174" t="str">
            <v>804723-17</v>
          </cell>
          <cell r="C3174">
            <v>3</v>
          </cell>
          <cell r="E3174" t="str">
            <v>ABB Inc - HORIZON ONLY</v>
          </cell>
          <cell r="F3174" t="str">
            <v>Medium Voltage Substations Pre-Energization Electrical Tests</v>
          </cell>
          <cell r="G3174" t="str">
            <v>Schedules for Master Agreements</v>
          </cell>
          <cell r="H3174" t="str">
            <v>Oladebo, Foluso</v>
          </cell>
          <cell r="I3174">
            <v>42454</v>
          </cell>
          <cell r="J3174">
            <v>42307</v>
          </cell>
          <cell r="K3174">
            <v>42490</v>
          </cell>
          <cell r="L3174" t="str">
            <v>Complete</v>
          </cell>
          <cell r="M3174" t="str">
            <v>Executed</v>
          </cell>
          <cell r="N3174">
            <v>42458</v>
          </cell>
          <cell r="O3174" t="str">
            <v>Parallel_Return_to_Edit_Mode</v>
          </cell>
          <cell r="P3174" t="str">
            <v>Oladebo, Foluso</v>
          </cell>
          <cell r="R3174" t="str">
            <v>Don Guglielmin</v>
          </cell>
          <cell r="S3174" t="str">
            <v>Kara Slemko</v>
          </cell>
          <cell r="T3174" t="str">
            <v>Steve Brown</v>
          </cell>
          <cell r="U3174" t="str">
            <v>H - Horizon</v>
          </cell>
          <cell r="V3174" t="str">
            <v>Major Projects</v>
          </cell>
          <cell r="W3174" t="str">
            <v>45 Days net terms</v>
          </cell>
          <cell r="X3174">
            <v>1106127</v>
          </cell>
          <cell r="Y3174">
            <v>7168</v>
          </cell>
          <cell r="Z3174">
            <v>178102</v>
          </cell>
        </row>
        <row r="3175">
          <cell r="A3175" t="str">
            <v>804723-17-4</v>
          </cell>
          <cell r="B3175" t="str">
            <v>804723-17</v>
          </cell>
          <cell r="C3175">
            <v>4</v>
          </cell>
          <cell r="E3175" t="str">
            <v>ABB Inc - HORIZON ONLY</v>
          </cell>
          <cell r="F3175" t="str">
            <v>Medium Voltage Substations Pre-Energization Electrical Tests</v>
          </cell>
          <cell r="G3175" t="str">
            <v>Schedules for Master Agreements</v>
          </cell>
          <cell r="H3175" t="str">
            <v>Oladebo, Foluso</v>
          </cell>
          <cell r="I3175">
            <v>42472</v>
          </cell>
          <cell r="J3175">
            <v>42307</v>
          </cell>
          <cell r="K3175">
            <v>42490</v>
          </cell>
          <cell r="L3175" t="str">
            <v>Complete</v>
          </cell>
          <cell r="M3175" t="str">
            <v>Executed</v>
          </cell>
          <cell r="N3175">
            <v>42473</v>
          </cell>
          <cell r="O3175" t="str">
            <v>Approve Contract</v>
          </cell>
          <cell r="P3175" t="str">
            <v>Business Area Approver</v>
          </cell>
          <cell r="Q3175" t="str">
            <v>Sgambaro, Gianni</v>
          </cell>
          <cell r="R3175" t="str">
            <v>Don Guglielmin</v>
          </cell>
          <cell r="S3175" t="str">
            <v>Kara Slemko</v>
          </cell>
          <cell r="T3175" t="str">
            <v>Steve Brown</v>
          </cell>
          <cell r="U3175" t="str">
            <v>H - Horizon</v>
          </cell>
          <cell r="V3175" t="str">
            <v>Major Projects</v>
          </cell>
          <cell r="W3175" t="str">
            <v>45 Days net terms</v>
          </cell>
          <cell r="X3175">
            <v>1277009.44</v>
          </cell>
          <cell r="Y3175">
            <v>7168</v>
          </cell>
          <cell r="Z3175">
            <v>170882.44</v>
          </cell>
        </row>
        <row r="3176">
          <cell r="A3176" t="str">
            <v>804723-17-5</v>
          </cell>
          <cell r="B3176" t="str">
            <v>804723-17</v>
          </cell>
          <cell r="C3176">
            <v>5</v>
          </cell>
          <cell r="E3176" t="str">
            <v>ABB Inc - HORIZON ONLY</v>
          </cell>
          <cell r="F3176" t="str">
            <v>Medium Voltage Substations Pre-Energization Electrical Tests</v>
          </cell>
          <cell r="G3176" t="str">
            <v>Schedules for Master Agreements</v>
          </cell>
          <cell r="H3176" t="str">
            <v>Oladebo, Foluso</v>
          </cell>
          <cell r="I3176">
            <v>42481</v>
          </cell>
          <cell r="J3176">
            <v>42307</v>
          </cell>
          <cell r="K3176">
            <v>42490</v>
          </cell>
          <cell r="L3176" t="str">
            <v>Complete</v>
          </cell>
          <cell r="M3176" t="str">
            <v>Executed</v>
          </cell>
          <cell r="N3176">
            <v>42481</v>
          </cell>
          <cell r="O3176" t="str">
            <v>Approve Contract</v>
          </cell>
          <cell r="P3176" t="str">
            <v>Business Area Approver</v>
          </cell>
          <cell r="Q3176" t="str">
            <v>Sgambaro, Gianni</v>
          </cell>
          <cell r="R3176" t="str">
            <v>Don Guglielmin</v>
          </cell>
          <cell r="S3176" t="str">
            <v>Kara Slemko</v>
          </cell>
          <cell r="T3176" t="str">
            <v>Steve Brown</v>
          </cell>
          <cell r="U3176" t="str">
            <v>H - Horizon</v>
          </cell>
          <cell r="V3176" t="str">
            <v>Major Projects</v>
          </cell>
          <cell r="W3176" t="str">
            <v>45 Days net terms</v>
          </cell>
          <cell r="X3176">
            <v>1424631.08</v>
          </cell>
          <cell r="Y3176">
            <v>7168</v>
          </cell>
          <cell r="Z3176">
            <v>147621.64000000001</v>
          </cell>
        </row>
        <row r="3177">
          <cell r="A3177" t="str">
            <v>804723-17-6</v>
          </cell>
          <cell r="B3177" t="str">
            <v>804723-17</v>
          </cell>
          <cell r="C3177">
            <v>6</v>
          </cell>
          <cell r="E3177" t="str">
            <v>ABB Inc - HORIZON ONLY</v>
          </cell>
          <cell r="F3177" t="str">
            <v>Medium Voltage Substations Pre-Energization Electrical Tests</v>
          </cell>
          <cell r="G3177" t="str">
            <v>Schedules for Master Agreements</v>
          </cell>
          <cell r="H3177" t="str">
            <v>Oladebo, Foluso</v>
          </cell>
          <cell r="I3177">
            <v>42821</v>
          </cell>
          <cell r="J3177">
            <v>42307</v>
          </cell>
          <cell r="K3177">
            <v>42855</v>
          </cell>
          <cell r="L3177" t="str">
            <v>Complete</v>
          </cell>
          <cell r="M3177" t="str">
            <v>Executed</v>
          </cell>
          <cell r="N3177">
            <v>42836</v>
          </cell>
          <cell r="O3177" t="str">
            <v>Approve Contract</v>
          </cell>
          <cell r="P3177" t="str">
            <v>Commercial Operations Approver</v>
          </cell>
          <cell r="Q3177" t="str">
            <v>Al-Kaisy, Maysaloon</v>
          </cell>
          <cell r="R3177" t="str">
            <v>Don Guglielmin</v>
          </cell>
          <cell r="S3177" t="str">
            <v>Kara Slemko</v>
          </cell>
          <cell r="T3177" t="str">
            <v>Stephanie Graham</v>
          </cell>
          <cell r="U3177" t="str">
            <v>H - Horizon</v>
          </cell>
          <cell r="V3177" t="str">
            <v>Major Projects</v>
          </cell>
          <cell r="W3177" t="str">
            <v>45 Days net terms</v>
          </cell>
          <cell r="X3177">
            <v>1335914.6399999999</v>
          </cell>
          <cell r="Y3177">
            <v>7168</v>
          </cell>
          <cell r="Z3177">
            <v>-88716.44</v>
          </cell>
        </row>
        <row r="3178">
          <cell r="A3178" t="str">
            <v>804723-19-1</v>
          </cell>
          <cell r="B3178" t="str">
            <v>804723-19</v>
          </cell>
          <cell r="C3178">
            <v>1</v>
          </cell>
          <cell r="D3178">
            <v>407609</v>
          </cell>
          <cell r="E3178" t="str">
            <v>ABB Inc - HORIZON ONLY</v>
          </cell>
          <cell r="F3178" t="str">
            <v>WinPCS Technical Support to Hydrogen Project</v>
          </cell>
          <cell r="G3178" t="str">
            <v>Schedules for Master Agreements</v>
          </cell>
          <cell r="H3178" t="str">
            <v>Correll, Susan</v>
          </cell>
          <cell r="I3178">
            <v>42508</v>
          </cell>
          <cell r="J3178">
            <v>42346</v>
          </cell>
          <cell r="K3178">
            <v>42643</v>
          </cell>
          <cell r="L3178" t="str">
            <v>Active</v>
          </cell>
          <cell r="M3178" t="str">
            <v>Executed</v>
          </cell>
          <cell r="N3178">
            <v>42509</v>
          </cell>
          <cell r="O3178" t="str">
            <v>Edit New Supplement</v>
          </cell>
          <cell r="P3178" t="str">
            <v>Manuel, Racquel</v>
          </cell>
          <cell r="Q3178" t="str">
            <v>Manuel, Racquel</v>
          </cell>
          <cell r="R3178" t="str">
            <v>Ari Bronkhorst</v>
          </cell>
          <cell r="S3178" t="str">
            <v>Ari Bronkhorst</v>
          </cell>
          <cell r="T3178" t="str">
            <v>Stephanie Graham</v>
          </cell>
          <cell r="U3178" t="str">
            <v>H - Horizon</v>
          </cell>
          <cell r="V3178" t="str">
            <v>Major Projects</v>
          </cell>
          <cell r="W3178" t="str">
            <v>45 Days net terms</v>
          </cell>
          <cell r="X3178">
            <v>570290.56999999995</v>
          </cell>
          <cell r="Y3178">
            <v>7168</v>
          </cell>
          <cell r="Z3178">
            <v>126285.37</v>
          </cell>
        </row>
        <row r="3179">
          <cell r="A3179" t="str">
            <v>804723-19-2</v>
          </cell>
          <cell r="B3179" t="str">
            <v>804723-19</v>
          </cell>
          <cell r="C3179">
            <v>2</v>
          </cell>
          <cell r="D3179">
            <v>407609</v>
          </cell>
          <cell r="E3179" t="str">
            <v>ABB Inc - HORIZON ONLY</v>
          </cell>
          <cell r="F3179" t="str">
            <v>WinPCS Technical Support to Hydrogen Project</v>
          </cell>
          <cell r="G3179" t="str">
            <v>Schedules for Master Agreements</v>
          </cell>
          <cell r="H3179" t="str">
            <v>Correll, Susan</v>
          </cell>
          <cell r="I3179">
            <v>42565</v>
          </cell>
          <cell r="J3179">
            <v>42346</v>
          </cell>
          <cell r="K3179">
            <v>42643</v>
          </cell>
          <cell r="L3179" t="str">
            <v>Active</v>
          </cell>
          <cell r="M3179" t="str">
            <v>Executed</v>
          </cell>
          <cell r="N3179">
            <v>42571</v>
          </cell>
          <cell r="O3179" t="str">
            <v>Parallel_Return_to_Edit_Mode</v>
          </cell>
          <cell r="P3179" t="str">
            <v>Manuel, Racquel</v>
          </cell>
          <cell r="R3179" t="str">
            <v>Ari Bronkhorst</v>
          </cell>
          <cell r="S3179" t="str">
            <v>Ari Bronkhorst</v>
          </cell>
          <cell r="T3179" t="str">
            <v>Stephanie Graham</v>
          </cell>
          <cell r="U3179" t="str">
            <v>H - Horizon</v>
          </cell>
          <cell r="V3179" t="str">
            <v>Major Projects</v>
          </cell>
          <cell r="W3179" t="str">
            <v>45 Days net terms</v>
          </cell>
          <cell r="X3179">
            <v>400290.77</v>
          </cell>
          <cell r="Y3179">
            <v>7168</v>
          </cell>
          <cell r="Z3179">
            <v>-169999.8</v>
          </cell>
        </row>
        <row r="3180">
          <cell r="A3180" t="str">
            <v>804723-19-3</v>
          </cell>
          <cell r="B3180" t="str">
            <v>804723-19</v>
          </cell>
          <cell r="C3180">
            <v>3</v>
          </cell>
          <cell r="D3180">
            <v>407609</v>
          </cell>
          <cell r="E3180" t="str">
            <v>ABB Inc - HORIZON ONLY</v>
          </cell>
          <cell r="F3180" t="str">
            <v>CO03:WinPCS Technical Support to Hydrogen Project</v>
          </cell>
          <cell r="G3180" t="str">
            <v>Schedules for Master Agreements</v>
          </cell>
          <cell r="H3180" t="str">
            <v>Correll, Susan</v>
          </cell>
          <cell r="I3180">
            <v>42699</v>
          </cell>
          <cell r="J3180">
            <v>42346</v>
          </cell>
          <cell r="K3180">
            <v>42766</v>
          </cell>
          <cell r="L3180" t="str">
            <v>Active</v>
          </cell>
          <cell r="M3180" t="str">
            <v>Executed</v>
          </cell>
          <cell r="N3180">
            <v>42718</v>
          </cell>
          <cell r="O3180" t="str">
            <v>Parallel_Return_to_Edit_Mode</v>
          </cell>
          <cell r="P3180" t="str">
            <v>Manuel, Racquel</v>
          </cell>
          <cell r="R3180" t="str">
            <v>Ari Bronkhorst</v>
          </cell>
          <cell r="S3180" t="str">
            <v>Ari Bronkhorst</v>
          </cell>
          <cell r="T3180" t="str">
            <v>Stephanie Graham</v>
          </cell>
          <cell r="U3180" t="str">
            <v>H - Horizon</v>
          </cell>
          <cell r="V3180" t="str">
            <v>Major Projects</v>
          </cell>
          <cell r="W3180" t="str">
            <v>45 Days net terms</v>
          </cell>
          <cell r="X3180">
            <v>485308.15</v>
          </cell>
          <cell r="Y3180">
            <v>7168</v>
          </cell>
          <cell r="Z3180">
            <v>85017.38</v>
          </cell>
        </row>
        <row r="3181">
          <cell r="A3181" t="str">
            <v>804723-19-4</v>
          </cell>
          <cell r="B3181" t="str">
            <v>804723-19</v>
          </cell>
          <cell r="C3181">
            <v>4</v>
          </cell>
          <cell r="D3181">
            <v>407609</v>
          </cell>
          <cell r="E3181" t="str">
            <v>ABB Inc - HORIZON ONLY</v>
          </cell>
          <cell r="F3181" t="str">
            <v>CO04:WinPCS Technical Support to Hydrogen Project</v>
          </cell>
          <cell r="G3181" t="str">
            <v>Schedules for Master Agreements</v>
          </cell>
          <cell r="H3181" t="str">
            <v>Correll, Susan</v>
          </cell>
          <cell r="I3181">
            <v>42991</v>
          </cell>
          <cell r="J3181">
            <v>42346</v>
          </cell>
          <cell r="K3181">
            <v>42766</v>
          </cell>
          <cell r="L3181" t="str">
            <v>Active</v>
          </cell>
          <cell r="M3181" t="str">
            <v>Executed</v>
          </cell>
          <cell r="N3181">
            <v>42997</v>
          </cell>
          <cell r="O3181" t="str">
            <v>Execute Contract</v>
          </cell>
          <cell r="P3181" t="str">
            <v>Correll, Susan</v>
          </cell>
          <cell r="Q3181" t="str">
            <v>Correll, Susan</v>
          </cell>
          <cell r="R3181" t="str">
            <v>Ari Bronkhorst</v>
          </cell>
          <cell r="S3181" t="str">
            <v>Ari Bronkhorst</v>
          </cell>
          <cell r="T3181" t="str">
            <v>Stephanie Graham</v>
          </cell>
          <cell r="U3181" t="str">
            <v>H - Horizon</v>
          </cell>
          <cell r="V3181" t="str">
            <v>Major Projects</v>
          </cell>
          <cell r="W3181" t="str">
            <v>45 Days net terms</v>
          </cell>
          <cell r="X3181">
            <v>469974.85</v>
          </cell>
          <cell r="Y3181">
            <v>7168</v>
          </cell>
          <cell r="Z3181">
            <v>-15333.3</v>
          </cell>
        </row>
        <row r="3182">
          <cell r="A3182" t="str">
            <v>804723-20-1</v>
          </cell>
          <cell r="B3182" t="str">
            <v>804723-20</v>
          </cell>
          <cell r="C3182">
            <v>1</v>
          </cell>
          <cell r="D3182">
            <v>407729</v>
          </cell>
          <cell r="E3182" t="str">
            <v>ABB Inc</v>
          </cell>
          <cell r="F3182" t="str">
            <v>Technical Field Support for Inspection of Radiator</v>
          </cell>
          <cell r="G3182" t="str">
            <v>Schedules for Master Agreements</v>
          </cell>
          <cell r="H3182" t="str">
            <v>Correll, Susan</v>
          </cell>
          <cell r="I3182">
            <v>42509</v>
          </cell>
          <cell r="J3182">
            <v>42456</v>
          </cell>
          <cell r="K3182">
            <v>42674</v>
          </cell>
          <cell r="L3182" t="str">
            <v>Active</v>
          </cell>
          <cell r="M3182" t="str">
            <v>Executed</v>
          </cell>
          <cell r="N3182">
            <v>42817</v>
          </cell>
          <cell r="O3182" t="str">
            <v>Parallel_Return_to_Edit_Mode</v>
          </cell>
          <cell r="P3182" t="str">
            <v>Manuel, Racquel</v>
          </cell>
          <cell r="R3182" t="str">
            <v>Sergey Korchagin</v>
          </cell>
          <cell r="S3182" t="str">
            <v>Ari Bronkhorst</v>
          </cell>
          <cell r="T3182" t="str">
            <v>Stephanie Graham</v>
          </cell>
          <cell r="U3182" t="str">
            <v>H - Horizon</v>
          </cell>
          <cell r="V3182" t="str">
            <v>Major Projects</v>
          </cell>
          <cell r="W3182" t="str">
            <v>45 Days net terms</v>
          </cell>
          <cell r="X3182">
            <v>62870</v>
          </cell>
          <cell r="Y3182">
            <v>576219</v>
          </cell>
          <cell r="Z3182">
            <v>13570</v>
          </cell>
        </row>
        <row r="3183">
          <cell r="A3183" t="str">
            <v>804723-2-2</v>
          </cell>
          <cell r="B3183" t="str">
            <v>804723-2</v>
          </cell>
          <cell r="C3183">
            <v>2</v>
          </cell>
          <cell r="E3183" t="str">
            <v>ABB Inc</v>
          </cell>
          <cell r="F3183" t="str">
            <v>Kirby North CPF Fiber Install</v>
          </cell>
          <cell r="G3183" t="str">
            <v>Schedules for Master Agreements</v>
          </cell>
          <cell r="H3183" t="str">
            <v>Moon, Bryan</v>
          </cell>
          <cell r="I3183">
            <v>41921</v>
          </cell>
          <cell r="J3183">
            <v>41613</v>
          </cell>
          <cell r="K3183">
            <v>41670</v>
          </cell>
          <cell r="L3183" t="str">
            <v>Complete</v>
          </cell>
          <cell r="M3183" t="str">
            <v>Executed</v>
          </cell>
          <cell r="N3183">
            <v>41935</v>
          </cell>
          <cell r="O3183" t="str">
            <v>Parallel_Return_to_Edit_Mode</v>
          </cell>
          <cell r="P3183" t="str">
            <v>Bennett, Shane</v>
          </cell>
          <cell r="R3183" t="str">
            <v>Sudip Kumar</v>
          </cell>
          <cell r="S3183" t="str">
            <v>Jon Halford</v>
          </cell>
          <cell r="T3183" t="str">
            <v>Eric Stearns</v>
          </cell>
          <cell r="U3183" t="str">
            <v>C - Conventional</v>
          </cell>
          <cell r="V3183" t="str">
            <v>Kirby</v>
          </cell>
          <cell r="W3183" t="str">
            <v>45 Days net terms</v>
          </cell>
          <cell r="X3183">
            <v>344107</v>
          </cell>
          <cell r="Y3183">
            <v>576219</v>
          </cell>
          <cell r="Z3183">
            <v>286575</v>
          </cell>
        </row>
        <row r="3184">
          <cell r="A3184" t="str">
            <v>804723-22-1</v>
          </cell>
          <cell r="B3184" t="str">
            <v>804723-22</v>
          </cell>
          <cell r="C3184">
            <v>1</v>
          </cell>
          <cell r="D3184">
            <v>407928</v>
          </cell>
          <cell r="E3184" t="str">
            <v>ABB Inc - HORIZON ONLY</v>
          </cell>
          <cell r="F3184" t="str">
            <v>CHANGE ORDER 01: Reconciliation Prior to Close out</v>
          </cell>
          <cell r="G3184" t="str">
            <v>Schedules for Master Agreements</v>
          </cell>
          <cell r="H3184" t="str">
            <v>Brown, Drew</v>
          </cell>
          <cell r="I3184">
            <v>42815</v>
          </cell>
          <cell r="J3184">
            <v>42571</v>
          </cell>
          <cell r="K3184">
            <v>42643</v>
          </cell>
          <cell r="L3184" t="str">
            <v>Complete</v>
          </cell>
          <cell r="M3184" t="str">
            <v>Executed</v>
          </cell>
          <cell r="N3184">
            <v>42815</v>
          </cell>
          <cell r="O3184" t="str">
            <v>Parallel_Return_to_Edit_Mode</v>
          </cell>
          <cell r="P3184" t="str">
            <v>Manuel, Racquel</v>
          </cell>
          <cell r="R3184" t="str">
            <v>Ari Bronkhorst</v>
          </cell>
          <cell r="S3184" t="str">
            <v>Ari Bronkhorst</v>
          </cell>
          <cell r="T3184" t="str">
            <v>Stephanie Graham</v>
          </cell>
          <cell r="U3184" t="str">
            <v>H - Horizon</v>
          </cell>
          <cell r="V3184" t="str">
            <v>Major Projects</v>
          </cell>
          <cell r="W3184" t="str">
            <v>45 Days net terms</v>
          </cell>
          <cell r="X3184">
            <v>31561.67</v>
          </cell>
          <cell r="Y3184">
            <v>7168</v>
          </cell>
          <cell r="Z3184">
            <v>-3438.33</v>
          </cell>
        </row>
        <row r="3185">
          <cell r="A3185" t="str">
            <v>804723-3-1</v>
          </cell>
          <cell r="B3185" t="str">
            <v>804723-3</v>
          </cell>
          <cell r="C3185">
            <v>1</v>
          </cell>
          <cell r="D3185">
            <v>406196</v>
          </cell>
          <cell r="E3185" t="str">
            <v>ABB Inc - HORIZON ONLY</v>
          </cell>
          <cell r="F3185" t="str">
            <v>Vendor Representation</v>
          </cell>
          <cell r="G3185" t="str">
            <v>Schedules for Master Agreements</v>
          </cell>
          <cell r="H3185" t="str">
            <v>Bustamante, Jose</v>
          </cell>
          <cell r="I3185">
            <v>42353</v>
          </cell>
          <cell r="J3185">
            <v>41736</v>
          </cell>
          <cell r="K3185">
            <v>42502</v>
          </cell>
          <cell r="L3185" t="str">
            <v>Complete</v>
          </cell>
          <cell r="M3185" t="str">
            <v>Executed</v>
          </cell>
          <cell r="N3185">
            <v>42382</v>
          </cell>
          <cell r="O3185" t="str">
            <v>Edit New Supplement</v>
          </cell>
          <cell r="P3185" t="str">
            <v>Bustamante, Jose</v>
          </cell>
          <cell r="Q3185" t="str">
            <v>Bustamante, Jose</v>
          </cell>
          <cell r="R3185" t="str">
            <v>Don Guglielmin</v>
          </cell>
          <cell r="S3185" t="str">
            <v>Don Guglielmin</v>
          </cell>
          <cell r="T3185" t="str">
            <v>Stephanie Graham</v>
          </cell>
          <cell r="U3185" t="str">
            <v>H - Horizon</v>
          </cell>
          <cell r="V3185" t="str">
            <v>Major Projects</v>
          </cell>
          <cell r="W3185" t="str">
            <v>45 Days net terms</v>
          </cell>
          <cell r="X3185">
            <v>153472</v>
          </cell>
          <cell r="Y3185">
            <v>7168</v>
          </cell>
          <cell r="Z3185">
            <v>91408</v>
          </cell>
        </row>
        <row r="3186">
          <cell r="A3186" t="str">
            <v>804723-3-2</v>
          </cell>
          <cell r="B3186" t="str">
            <v>804723-3</v>
          </cell>
          <cell r="C3186">
            <v>2</v>
          </cell>
          <cell r="D3186">
            <v>406196</v>
          </cell>
          <cell r="E3186" t="str">
            <v>ABB Inc - HORIZON ONLY</v>
          </cell>
          <cell r="F3186" t="str">
            <v>Vendor Representation</v>
          </cell>
          <cell r="G3186" t="str">
            <v>Schedules for Master Agreements</v>
          </cell>
          <cell r="H3186" t="str">
            <v>Bustamante, Jose</v>
          </cell>
          <cell r="I3186">
            <v>42389</v>
          </cell>
          <cell r="J3186">
            <v>41736</v>
          </cell>
          <cell r="K3186">
            <v>42502</v>
          </cell>
          <cell r="L3186" t="str">
            <v>Complete</v>
          </cell>
          <cell r="M3186" t="str">
            <v>Executed</v>
          </cell>
          <cell r="N3186">
            <v>42422</v>
          </cell>
          <cell r="O3186" t="str">
            <v>Parallel_Return_to_Edit_Mode</v>
          </cell>
          <cell r="P3186" t="str">
            <v>Bustamante, Jose</v>
          </cell>
          <cell r="R3186" t="str">
            <v>Don Guglielmin</v>
          </cell>
          <cell r="S3186" t="str">
            <v>Don Guglielmin</v>
          </cell>
          <cell r="T3186" t="str">
            <v>Stephanie Graham</v>
          </cell>
          <cell r="U3186" t="str">
            <v>H - Horizon</v>
          </cell>
          <cell r="V3186" t="str">
            <v>Major Projects</v>
          </cell>
          <cell r="W3186" t="str">
            <v>45 Days net terms</v>
          </cell>
          <cell r="X3186">
            <v>265660</v>
          </cell>
          <cell r="Y3186">
            <v>7168</v>
          </cell>
          <cell r="Z3186">
            <v>112188</v>
          </cell>
        </row>
        <row r="3187">
          <cell r="A3187" t="str">
            <v>804723-3-3</v>
          </cell>
          <cell r="B3187" t="str">
            <v>804723-3</v>
          </cell>
          <cell r="C3187">
            <v>3</v>
          </cell>
          <cell r="D3187">
            <v>406196</v>
          </cell>
          <cell r="E3187" t="str">
            <v>ABB Inc - HORIZON ONLY</v>
          </cell>
          <cell r="F3187" t="str">
            <v>Vendor Representation</v>
          </cell>
          <cell r="G3187" t="str">
            <v>Schedules for Master Agreements</v>
          </cell>
          <cell r="H3187" t="str">
            <v>Bustamante, Jose</v>
          </cell>
          <cell r="I3187">
            <v>42422</v>
          </cell>
          <cell r="J3187">
            <v>41736</v>
          </cell>
          <cell r="K3187">
            <v>42502</v>
          </cell>
          <cell r="L3187" t="str">
            <v>Complete</v>
          </cell>
          <cell r="M3187" t="str">
            <v>Executed</v>
          </cell>
          <cell r="N3187">
            <v>42423</v>
          </cell>
          <cell r="O3187" t="str">
            <v>Execute Contract</v>
          </cell>
          <cell r="P3187" t="str">
            <v>Bustamante, Jose</v>
          </cell>
          <cell r="Q3187" t="str">
            <v>Bustamante, Jose</v>
          </cell>
          <cell r="R3187" t="str">
            <v>Don Guglielmin</v>
          </cell>
          <cell r="S3187" t="str">
            <v>Don Guglielmin</v>
          </cell>
          <cell r="T3187" t="str">
            <v>Stephanie Graham</v>
          </cell>
          <cell r="U3187" t="str">
            <v>H - Horizon</v>
          </cell>
          <cell r="V3187" t="str">
            <v>Major Projects</v>
          </cell>
          <cell r="W3187" t="str">
            <v>45 Days net terms</v>
          </cell>
          <cell r="X3187">
            <v>310860</v>
          </cell>
          <cell r="Y3187">
            <v>7168</v>
          </cell>
          <cell r="Z3187">
            <v>45200</v>
          </cell>
        </row>
        <row r="3188">
          <cell r="A3188" t="str">
            <v>804723-3-4</v>
          </cell>
          <cell r="B3188" t="str">
            <v>804723-3</v>
          </cell>
          <cell r="C3188">
            <v>4</v>
          </cell>
          <cell r="D3188">
            <v>406196</v>
          </cell>
          <cell r="E3188" t="str">
            <v>ABB Inc - HORIZON ONLY</v>
          </cell>
          <cell r="F3188" t="str">
            <v>Vendor Representation</v>
          </cell>
          <cell r="G3188" t="str">
            <v>Schedules for Master Agreements</v>
          </cell>
          <cell r="H3188" t="str">
            <v>Bustamante, Jose</v>
          </cell>
          <cell r="I3188">
            <v>42423</v>
          </cell>
          <cell r="J3188">
            <v>41736</v>
          </cell>
          <cell r="K3188">
            <v>42502</v>
          </cell>
          <cell r="L3188" t="str">
            <v>Complete</v>
          </cell>
          <cell r="M3188" t="str">
            <v>Executed</v>
          </cell>
          <cell r="N3188">
            <v>42425</v>
          </cell>
          <cell r="O3188" t="str">
            <v>Parallel_Return_to_Edit_Mode</v>
          </cell>
          <cell r="P3188" t="str">
            <v>Bustamante, Jose</v>
          </cell>
          <cell r="R3188" t="str">
            <v>Don Guglielmin</v>
          </cell>
          <cell r="S3188" t="str">
            <v>Don Guglielmin</v>
          </cell>
          <cell r="T3188" t="str">
            <v>Stephanie Graham</v>
          </cell>
          <cell r="U3188" t="str">
            <v>H - Horizon</v>
          </cell>
          <cell r="V3188" t="str">
            <v>Major Projects</v>
          </cell>
          <cell r="W3188" t="str">
            <v>45 Days net terms</v>
          </cell>
          <cell r="X3188">
            <v>470743.62</v>
          </cell>
          <cell r="Y3188">
            <v>7168</v>
          </cell>
          <cell r="Z3188">
            <v>159883.62</v>
          </cell>
        </row>
        <row r="3189">
          <cell r="A3189" t="str">
            <v>804723-3-5</v>
          </cell>
          <cell r="B3189" t="str">
            <v>804723-3</v>
          </cell>
          <cell r="C3189">
            <v>5</v>
          </cell>
          <cell r="D3189">
            <v>406196</v>
          </cell>
          <cell r="E3189" t="str">
            <v>ABB Inc - HORIZON ONLY</v>
          </cell>
          <cell r="F3189" t="str">
            <v>Vendor Representation</v>
          </cell>
          <cell r="G3189" t="str">
            <v>Schedules for Master Agreements</v>
          </cell>
          <cell r="H3189" t="str">
            <v>Bustamante, Jose</v>
          </cell>
          <cell r="I3189">
            <v>42425</v>
          </cell>
          <cell r="J3189">
            <v>41736</v>
          </cell>
          <cell r="K3189">
            <v>42502</v>
          </cell>
          <cell r="L3189" t="str">
            <v>Complete</v>
          </cell>
          <cell r="M3189" t="str">
            <v>Executed</v>
          </cell>
          <cell r="N3189">
            <v>42431</v>
          </cell>
          <cell r="O3189" t="str">
            <v>Approve Contract</v>
          </cell>
          <cell r="P3189" t="str">
            <v>Commercial Operations Approver</v>
          </cell>
          <cell r="Q3189" t="str">
            <v>Silva, Ismael</v>
          </cell>
          <cell r="R3189" t="str">
            <v>Don Guglielmin</v>
          </cell>
          <cell r="S3189" t="str">
            <v>Don Guglielmin</v>
          </cell>
          <cell r="T3189" t="str">
            <v>Stephanie Graham</v>
          </cell>
          <cell r="U3189" t="str">
            <v>H - Horizon</v>
          </cell>
          <cell r="V3189" t="str">
            <v>Major Projects</v>
          </cell>
          <cell r="W3189" t="str">
            <v>45 Days net terms</v>
          </cell>
          <cell r="X3189">
            <v>478498.62</v>
          </cell>
          <cell r="Y3189">
            <v>7168</v>
          </cell>
          <cell r="Z3189">
            <v>7755</v>
          </cell>
        </row>
        <row r="3190">
          <cell r="A3190" t="str">
            <v>804723-3-6</v>
          </cell>
          <cell r="B3190" t="str">
            <v>804723-3</v>
          </cell>
          <cell r="C3190">
            <v>6</v>
          </cell>
          <cell r="D3190">
            <v>406196</v>
          </cell>
          <cell r="E3190" t="str">
            <v>ABB Inc - HORIZON ONLY</v>
          </cell>
          <cell r="F3190" t="str">
            <v>Vendor Representation</v>
          </cell>
          <cell r="G3190" t="str">
            <v>Schedules for Master Agreements</v>
          </cell>
          <cell r="H3190" t="str">
            <v>Bustamante, Jose</v>
          </cell>
          <cell r="I3190">
            <v>42990</v>
          </cell>
          <cell r="J3190">
            <v>41736</v>
          </cell>
          <cell r="K3190">
            <v>42502</v>
          </cell>
          <cell r="L3190" t="str">
            <v>Complete</v>
          </cell>
          <cell r="M3190" t="str">
            <v>Executed</v>
          </cell>
          <cell r="N3190">
            <v>42990</v>
          </cell>
          <cell r="O3190" t="str">
            <v>Approve Contract</v>
          </cell>
          <cell r="P3190" t="str">
            <v>Commercial Operations Approver</v>
          </cell>
          <cell r="Q3190" t="str">
            <v>Rodriguez, Joffre</v>
          </cell>
          <cell r="R3190" t="str">
            <v>Don Guglielmin</v>
          </cell>
          <cell r="S3190" t="str">
            <v>Don Guglielmin</v>
          </cell>
          <cell r="T3190" t="str">
            <v>Stephanie Graham</v>
          </cell>
          <cell r="U3190" t="str">
            <v>H - Horizon</v>
          </cell>
          <cell r="V3190" t="str">
            <v>Major Projects</v>
          </cell>
          <cell r="W3190" t="str">
            <v>45 Days net terms</v>
          </cell>
          <cell r="X3190">
            <v>478098.6</v>
          </cell>
          <cell r="Y3190">
            <v>7168</v>
          </cell>
          <cell r="Z3190">
            <v>-400.02</v>
          </cell>
        </row>
        <row r="3191">
          <cell r="A3191" t="str">
            <v>804723-9-1</v>
          </cell>
          <cell r="B3191" t="str">
            <v>804723-9</v>
          </cell>
          <cell r="C3191">
            <v>1</v>
          </cell>
          <cell r="D3191">
            <v>406342</v>
          </cell>
          <cell r="E3191" t="str">
            <v>ABB Inc - HORIZON ONLY</v>
          </cell>
          <cell r="F3191" t="str">
            <v>Closeout adjustment</v>
          </cell>
          <cell r="G3191" t="str">
            <v>Schedules for Master Agreements</v>
          </cell>
          <cell r="H3191" t="str">
            <v>Johnston, Ed</v>
          </cell>
          <cell r="I3191">
            <v>42432</v>
          </cell>
          <cell r="J3191">
            <v>41773</v>
          </cell>
          <cell r="K3191">
            <v>42460</v>
          </cell>
          <cell r="L3191" t="str">
            <v>Complete</v>
          </cell>
          <cell r="M3191" t="str">
            <v>Executed</v>
          </cell>
          <cell r="N3191">
            <v>42437</v>
          </cell>
          <cell r="O3191" t="str">
            <v>Execute Contract</v>
          </cell>
          <cell r="P3191" t="str">
            <v>Varela, Lina</v>
          </cell>
          <cell r="Q3191" t="str">
            <v>Varela, Lina</v>
          </cell>
          <cell r="R3191" t="str">
            <v>Don Guglielmin</v>
          </cell>
          <cell r="S3191" t="str">
            <v>Kara Slemko</v>
          </cell>
          <cell r="T3191" t="str">
            <v>Steve Brown</v>
          </cell>
          <cell r="U3191" t="str">
            <v>H - Horizon</v>
          </cell>
          <cell r="V3191" t="str">
            <v>Major Projects</v>
          </cell>
          <cell r="W3191" t="str">
            <v>45 Days net terms</v>
          </cell>
          <cell r="X3191">
            <v>17765.16</v>
          </cell>
          <cell r="Y3191">
            <v>7168</v>
          </cell>
          <cell r="Z3191">
            <v>-999.84</v>
          </cell>
        </row>
        <row r="3192">
          <cell r="A3192" t="str">
            <v>804743-1</v>
          </cell>
          <cell r="B3192">
            <v>804743</v>
          </cell>
          <cell r="C3192">
            <v>1</v>
          </cell>
          <cell r="E3192" t="str">
            <v>Krupp Canada Inc</v>
          </cell>
          <cell r="F3192" t="str">
            <v>Engineering, procurement and Construction of PSCs 3&amp;4</v>
          </cell>
          <cell r="G3192" t="str">
            <v>Engineering, Procurement &amp; Construction Agreement</v>
          </cell>
          <cell r="H3192" t="str">
            <v>Rivas, Monica</v>
          </cell>
          <cell r="I3192">
            <v>42818</v>
          </cell>
          <cell r="J3192">
            <v>40743</v>
          </cell>
          <cell r="K3192">
            <v>41578</v>
          </cell>
          <cell r="L3192" t="str">
            <v>Complete</v>
          </cell>
          <cell r="M3192" t="str">
            <v>Executed</v>
          </cell>
          <cell r="N3192">
            <v>42818</v>
          </cell>
          <cell r="O3192" t="str">
            <v>Execute Contract</v>
          </cell>
          <cell r="P3192" t="str">
            <v>Moon, Bryan</v>
          </cell>
          <cell r="Q3192" t="str">
            <v>Moon, Bryan</v>
          </cell>
          <cell r="R3192" t="str">
            <v>Don Guglielmin</v>
          </cell>
          <cell r="S3192" t="str">
            <v>Ron Laing</v>
          </cell>
          <cell r="T3192" t="str">
            <v>Stephanie Graham</v>
          </cell>
          <cell r="U3192" t="str">
            <v>H - Horizon</v>
          </cell>
          <cell r="V3192" t="str">
            <v>Major Projects</v>
          </cell>
          <cell r="W3192" t="str">
            <v>45 Days net terms</v>
          </cell>
          <cell r="X3192">
            <v>58017179.5</v>
          </cell>
          <cell r="Y3192">
            <v>577589</v>
          </cell>
          <cell r="Z3192">
            <v>2328501.5</v>
          </cell>
        </row>
        <row r="3193">
          <cell r="A3193" t="str">
            <v>804743-2</v>
          </cell>
          <cell r="B3193">
            <v>804743</v>
          </cell>
          <cell r="C3193">
            <v>2</v>
          </cell>
          <cell r="E3193" t="str">
            <v>Krupp Canada Inc</v>
          </cell>
          <cell r="F3193" t="str">
            <v>Engineering, procurement and Construction of PSCs 3&amp;4</v>
          </cell>
          <cell r="G3193" t="str">
            <v>Engineering, Procurement &amp; Construction Agreement</v>
          </cell>
          <cell r="H3193" t="str">
            <v>Moon, Bryan</v>
          </cell>
          <cell r="I3193">
            <v>42818</v>
          </cell>
          <cell r="J3193">
            <v>40743</v>
          </cell>
          <cell r="K3193">
            <v>41578</v>
          </cell>
          <cell r="L3193" t="str">
            <v>Complete</v>
          </cell>
          <cell r="M3193" t="str">
            <v>Executed</v>
          </cell>
          <cell r="N3193">
            <v>42822</v>
          </cell>
          <cell r="O3193" t="str">
            <v>Approve Contract</v>
          </cell>
          <cell r="P3193" t="str">
            <v>Commercial Operations Approver</v>
          </cell>
          <cell r="Q3193" t="str">
            <v>Silva, Ismael</v>
          </cell>
          <cell r="R3193" t="str">
            <v>Don Guglielmin</v>
          </cell>
          <cell r="S3193" t="str">
            <v>Ron Laing</v>
          </cell>
          <cell r="T3193" t="str">
            <v>Stephanie Graham</v>
          </cell>
          <cell r="U3193" t="str">
            <v>H - Horizon</v>
          </cell>
          <cell r="V3193" t="str">
            <v>Major Projects</v>
          </cell>
          <cell r="W3193" t="str">
            <v>45 Days net terms</v>
          </cell>
          <cell r="X3193">
            <v>58194179.5</v>
          </cell>
          <cell r="Y3193">
            <v>577589</v>
          </cell>
          <cell r="Z3193">
            <v>177000</v>
          </cell>
        </row>
        <row r="3194">
          <cell r="A3194" t="str">
            <v>804743-3</v>
          </cell>
          <cell r="B3194">
            <v>804743</v>
          </cell>
          <cell r="C3194">
            <v>3</v>
          </cell>
          <cell r="E3194" t="str">
            <v>Krupp Canada Inc</v>
          </cell>
          <cell r="F3194" t="str">
            <v>Engineering, procurement and Construction of PSCs 3&amp;4</v>
          </cell>
          <cell r="G3194" t="str">
            <v>Engineering, Procurement &amp; Construction Agreement</v>
          </cell>
          <cell r="H3194" t="str">
            <v>Moon, Bryan</v>
          </cell>
          <cell r="I3194">
            <v>42822</v>
          </cell>
          <cell r="J3194">
            <v>40743</v>
          </cell>
          <cell r="K3194">
            <v>41578</v>
          </cell>
          <cell r="L3194" t="str">
            <v>Complete</v>
          </cell>
          <cell r="M3194" t="str">
            <v>Executed</v>
          </cell>
          <cell r="N3194">
            <v>42822</v>
          </cell>
          <cell r="O3194" t="str">
            <v>Approve Contract</v>
          </cell>
          <cell r="P3194" t="str">
            <v>Commercial Operations Approver</v>
          </cell>
          <cell r="Q3194" t="str">
            <v>Silva, Ismael</v>
          </cell>
          <cell r="R3194" t="str">
            <v>Don Guglielmin</v>
          </cell>
          <cell r="S3194" t="str">
            <v>Ron Laing</v>
          </cell>
          <cell r="T3194" t="str">
            <v>Stephanie Graham</v>
          </cell>
          <cell r="U3194" t="str">
            <v>H - Horizon</v>
          </cell>
          <cell r="V3194" t="str">
            <v>Major Projects</v>
          </cell>
          <cell r="W3194" t="str">
            <v>45 Days net terms</v>
          </cell>
          <cell r="X3194">
            <v>58494974.799999997</v>
          </cell>
          <cell r="Y3194">
            <v>577589</v>
          </cell>
          <cell r="Z3194">
            <v>300795.3</v>
          </cell>
        </row>
        <row r="3195">
          <cell r="A3195" t="str">
            <v>804753-1-1</v>
          </cell>
          <cell r="B3195" t="str">
            <v>804753-1</v>
          </cell>
          <cell r="C3195">
            <v>1</v>
          </cell>
          <cell r="D3195">
            <v>404533</v>
          </cell>
          <cell r="E3195" t="str">
            <v>Tyco International of Canada Ltd</v>
          </cell>
          <cell r="F3195" t="str">
            <v>Inspections &amp; Diagnostic Tests</v>
          </cell>
          <cell r="G3195" t="str">
            <v>Schedules for Master Agreements</v>
          </cell>
          <cell r="H3195" t="str">
            <v>Wagner, Courtney</v>
          </cell>
          <cell r="I3195">
            <v>41170</v>
          </cell>
          <cell r="J3195">
            <v>40878</v>
          </cell>
          <cell r="K3195">
            <v>42004</v>
          </cell>
          <cell r="L3195" t="str">
            <v>Complete</v>
          </cell>
          <cell r="M3195" t="str">
            <v>Executed</v>
          </cell>
          <cell r="N3195">
            <v>41176</v>
          </cell>
          <cell r="O3195" t="str">
            <v>Parallel_Return_to_Edit_Mode</v>
          </cell>
          <cell r="P3195" t="str">
            <v>Tavassoli, Nader</v>
          </cell>
          <cell r="R3195" t="str">
            <v>Marina Crawford</v>
          </cell>
          <cell r="S3195" t="str">
            <v>Jai Mehta</v>
          </cell>
          <cell r="T3195" t="str">
            <v>Karen Almadi</v>
          </cell>
          <cell r="U3195" t="str">
            <v>H - Horizon</v>
          </cell>
          <cell r="V3195" t="str">
            <v>Upgrading &amp; Utilitie - Upgrading &amp; Utilities</v>
          </cell>
          <cell r="W3195" t="str">
            <v>45 Days net terms</v>
          </cell>
          <cell r="X3195">
            <v>1523454</v>
          </cell>
          <cell r="Y3195">
            <v>70991</v>
          </cell>
          <cell r="Z3195">
            <v>319254</v>
          </cell>
        </row>
        <row r="3196">
          <cell r="A3196" t="str">
            <v>804753-11-1</v>
          </cell>
          <cell r="B3196" t="str">
            <v>804753-11</v>
          </cell>
          <cell r="C3196">
            <v>1</v>
          </cell>
          <cell r="D3196">
            <v>406107</v>
          </cell>
          <cell r="E3196" t="str">
            <v>Tyco International of Canada Ltd</v>
          </cell>
          <cell r="F3196" t="str">
            <v>Close-out adjustment</v>
          </cell>
          <cell r="G3196" t="str">
            <v>Schedules for Master Agreements</v>
          </cell>
          <cell r="H3196" t="str">
            <v>Varela, Lina</v>
          </cell>
          <cell r="I3196">
            <v>42429</v>
          </cell>
          <cell r="J3196">
            <v>41684</v>
          </cell>
          <cell r="K3196">
            <v>42429</v>
          </cell>
          <cell r="L3196" t="str">
            <v>Complete</v>
          </cell>
          <cell r="M3196" t="str">
            <v>Executed</v>
          </cell>
          <cell r="N3196">
            <v>42460</v>
          </cell>
          <cell r="O3196" t="str">
            <v>Parallel_Return_to_Edit_Mode</v>
          </cell>
          <cell r="P3196" t="str">
            <v>Varela, Lina</v>
          </cell>
          <cell r="R3196" t="str">
            <v>Don Guglielmin</v>
          </cell>
          <cell r="S3196" t="str">
            <v>Kara Slemko</v>
          </cell>
          <cell r="T3196" t="str">
            <v>Stephanie Graham</v>
          </cell>
          <cell r="U3196" t="str">
            <v>H - Horizon</v>
          </cell>
          <cell r="V3196" t="str">
            <v>Major Projects</v>
          </cell>
          <cell r="W3196" t="str">
            <v>45 Days net terms</v>
          </cell>
          <cell r="X3196">
            <v>44589.09</v>
          </cell>
          <cell r="Y3196">
            <v>70991</v>
          </cell>
          <cell r="Z3196">
            <v>-23100.91</v>
          </cell>
        </row>
        <row r="3197">
          <cell r="A3197" t="str">
            <v>804753-1-2</v>
          </cell>
          <cell r="B3197" t="str">
            <v>804753-1</v>
          </cell>
          <cell r="C3197">
            <v>2</v>
          </cell>
          <cell r="D3197">
            <v>404533</v>
          </cell>
          <cell r="E3197" t="str">
            <v>Tyco International of Canada Ltd</v>
          </cell>
          <cell r="F3197" t="str">
            <v>Annual Fire Extinguisher Inspection</v>
          </cell>
          <cell r="G3197" t="str">
            <v>Schedules for Master Agreements</v>
          </cell>
          <cell r="H3197" t="str">
            <v>Nair, Ravindra</v>
          </cell>
          <cell r="I3197">
            <v>41360</v>
          </cell>
          <cell r="J3197">
            <v>41000</v>
          </cell>
          <cell r="K3197">
            <v>42004</v>
          </cell>
          <cell r="L3197" t="str">
            <v>Complete</v>
          </cell>
          <cell r="M3197" t="str">
            <v>Executed</v>
          </cell>
          <cell r="N3197">
            <v>41396</v>
          </cell>
          <cell r="O3197" t="str">
            <v>Edit New Supplement</v>
          </cell>
          <cell r="P3197" t="str">
            <v>Wagner, Courtney</v>
          </cell>
          <cell r="Q3197" t="str">
            <v>Wagner, Courtney</v>
          </cell>
          <cell r="R3197" t="str">
            <v>Marina Crawford</v>
          </cell>
          <cell r="S3197" t="str">
            <v>Kara Slemko</v>
          </cell>
          <cell r="T3197" t="str">
            <v>Stephanie Graham</v>
          </cell>
          <cell r="U3197" t="str">
            <v>H - Horizon</v>
          </cell>
          <cell r="V3197" t="str">
            <v>Upgrading &amp; Utilitie - Upgrading &amp; Utilities</v>
          </cell>
          <cell r="W3197" t="str">
            <v>45 Days net terms</v>
          </cell>
          <cell r="X3197">
            <v>1532764</v>
          </cell>
          <cell r="Y3197">
            <v>70991</v>
          </cell>
          <cell r="Z3197">
            <v>9310</v>
          </cell>
        </row>
        <row r="3198">
          <cell r="A3198" t="str">
            <v>804753-3-1</v>
          </cell>
          <cell r="B3198" t="str">
            <v>804753-3</v>
          </cell>
          <cell r="C3198">
            <v>1</v>
          </cell>
          <cell r="D3198">
            <v>404768</v>
          </cell>
          <cell r="E3198" t="str">
            <v>Tyco International of Canada Ltd</v>
          </cell>
          <cell r="F3198" t="str">
            <v>Foam Concentrating testing</v>
          </cell>
          <cell r="G3198" t="str">
            <v>Schedules for Master Agreements</v>
          </cell>
          <cell r="H3198" t="str">
            <v>Zhong, Luke</v>
          </cell>
          <cell r="I3198">
            <v>41151</v>
          </cell>
          <cell r="J3198">
            <v>40982</v>
          </cell>
          <cell r="K3198">
            <v>41274</v>
          </cell>
          <cell r="L3198" t="str">
            <v>Complete</v>
          </cell>
          <cell r="M3198" t="str">
            <v>Executed</v>
          </cell>
          <cell r="N3198">
            <v>41157</v>
          </cell>
          <cell r="O3198" t="str">
            <v>Approve Contract</v>
          </cell>
          <cell r="P3198" t="str">
            <v>Business Area Approver</v>
          </cell>
          <cell r="Q3198" t="str">
            <v>King, Brian</v>
          </cell>
          <cell r="R3198" t="str">
            <v>Marina Crawford</v>
          </cell>
          <cell r="S3198" t="str">
            <v>Jai Mehta</v>
          </cell>
          <cell r="T3198" t="str">
            <v>Karen Almadi</v>
          </cell>
          <cell r="U3198" t="str">
            <v>H - Horizon</v>
          </cell>
          <cell r="V3198" t="str">
            <v>Facilities &amp; Servic - Facilities &amp; Servics</v>
          </cell>
          <cell r="W3198" t="str">
            <v>45 Days net terms</v>
          </cell>
          <cell r="X3198">
            <v>6182</v>
          </cell>
          <cell r="Y3198">
            <v>70991</v>
          </cell>
          <cell r="Z3198">
            <v>3012</v>
          </cell>
        </row>
        <row r="3199">
          <cell r="A3199" t="str">
            <v>804758-1-2</v>
          </cell>
          <cell r="B3199" t="str">
            <v>804758-1</v>
          </cell>
          <cell r="C3199">
            <v>2</v>
          </cell>
          <cell r="D3199">
            <v>404481</v>
          </cell>
          <cell r="E3199" t="str">
            <v>EPCOR Water (Central) Inc.</v>
          </cell>
          <cell r="F3199" t="str">
            <v>Water Treatment Pilot Plant Study</v>
          </cell>
          <cell r="G3199" t="str">
            <v>Schedules for Master Agreements</v>
          </cell>
          <cell r="H3199" t="str">
            <v>Uche-Ezeala, Ijeoma</v>
          </cell>
          <cell r="I3199">
            <v>41221</v>
          </cell>
          <cell r="J3199">
            <v>40822</v>
          </cell>
          <cell r="K3199">
            <v>41486</v>
          </cell>
          <cell r="L3199" t="str">
            <v>Complete</v>
          </cell>
          <cell r="M3199" t="str">
            <v>Executed</v>
          </cell>
          <cell r="N3199">
            <v>41227</v>
          </cell>
          <cell r="O3199" t="str">
            <v>Execute Contract</v>
          </cell>
          <cell r="P3199" t="str">
            <v>Uche-Ezeala, Ijeoma</v>
          </cell>
          <cell r="Q3199" t="str">
            <v>Uche-Ezeala, Ijeoma</v>
          </cell>
          <cell r="R3199" t="str">
            <v>Marina Crawford</v>
          </cell>
          <cell r="S3199" t="str">
            <v>Ron Laing</v>
          </cell>
          <cell r="T3199" t="str">
            <v>Karen Almadi</v>
          </cell>
          <cell r="U3199" t="str">
            <v>H - Horizon</v>
          </cell>
          <cell r="V3199" t="str">
            <v>Bitumen Production</v>
          </cell>
          <cell r="W3199" t="str">
            <v>45 Days net terms</v>
          </cell>
          <cell r="X3199">
            <v>8689419</v>
          </cell>
          <cell r="Y3199">
            <v>155500</v>
          </cell>
          <cell r="Z3199">
            <v>1512249.79</v>
          </cell>
        </row>
        <row r="3200">
          <cell r="A3200" t="str">
            <v>804760-1-1</v>
          </cell>
          <cell r="B3200" t="str">
            <v>804760-1</v>
          </cell>
          <cell r="C3200">
            <v>1</v>
          </cell>
          <cell r="D3200">
            <v>40450701</v>
          </cell>
          <cell r="E3200" t="str">
            <v>Rogowsky Engineering Ltd</v>
          </cell>
          <cell r="F3200" t="str">
            <v>Extension for 2012-2013 -Engineering Support Services</v>
          </cell>
          <cell r="G3200" t="str">
            <v>Schedules for Master Agreements</v>
          </cell>
          <cell r="H3200" t="str">
            <v>Mistecki, Shelby</v>
          </cell>
          <cell r="I3200">
            <v>41170</v>
          </cell>
          <cell r="J3200">
            <v>41149</v>
          </cell>
          <cell r="K3200">
            <v>41513</v>
          </cell>
          <cell r="L3200" t="str">
            <v>Complete</v>
          </cell>
          <cell r="M3200" t="str">
            <v>Executed</v>
          </cell>
          <cell r="N3200">
            <v>41176</v>
          </cell>
          <cell r="O3200" t="str">
            <v>Approve Contract</v>
          </cell>
          <cell r="P3200" t="str">
            <v>Commercial Operations Approver</v>
          </cell>
          <cell r="Q3200" t="str">
            <v>Bronkhorst, Ari</v>
          </cell>
          <cell r="R3200" t="str">
            <v>Ari Bronkhorst</v>
          </cell>
          <cell r="S3200" t="str">
            <v>Ron Laing</v>
          </cell>
          <cell r="T3200" t="str">
            <v>Stephanie Graham</v>
          </cell>
          <cell r="U3200" t="str">
            <v>H - Horizon</v>
          </cell>
          <cell r="V3200" t="str">
            <v>Major Projects</v>
          </cell>
          <cell r="W3200" t="str">
            <v>45 Days net terms</v>
          </cell>
          <cell r="X3200">
            <v>600000</v>
          </cell>
          <cell r="Y3200">
            <v>141407</v>
          </cell>
          <cell r="Z3200">
            <v>500000</v>
          </cell>
        </row>
        <row r="3201">
          <cell r="A3201" t="str">
            <v>804760-1-2</v>
          </cell>
          <cell r="B3201" t="str">
            <v>804760-1</v>
          </cell>
          <cell r="C3201">
            <v>2</v>
          </cell>
          <cell r="D3201">
            <v>404507</v>
          </cell>
          <cell r="E3201" t="str">
            <v>Rogowsky Engineering Ltd</v>
          </cell>
          <cell r="F3201" t="str">
            <v>Extension for 2013-2014</v>
          </cell>
          <cell r="G3201" t="str">
            <v>Schedules for Master Agreements</v>
          </cell>
          <cell r="H3201" t="str">
            <v>Soriano, Loreta</v>
          </cell>
          <cell r="I3201">
            <v>41513</v>
          </cell>
          <cell r="J3201">
            <v>41514</v>
          </cell>
          <cell r="K3201">
            <v>41881</v>
          </cell>
          <cell r="L3201" t="str">
            <v>Complete</v>
          </cell>
          <cell r="M3201" t="str">
            <v>Executed</v>
          </cell>
          <cell r="N3201">
            <v>41534</v>
          </cell>
          <cell r="O3201" t="str">
            <v>Parallel_Return_to_Edit_Mode</v>
          </cell>
          <cell r="P3201" t="str">
            <v>Templeton, Cody</v>
          </cell>
          <cell r="Q3201" t="str">
            <v>Templeton, Cody</v>
          </cell>
          <cell r="R3201" t="str">
            <v>Ari Bronkhorst</v>
          </cell>
          <cell r="S3201" t="str">
            <v>Ron Laing</v>
          </cell>
          <cell r="T3201" t="str">
            <v>Stephanie Graham</v>
          </cell>
          <cell r="U3201" t="str">
            <v>H - Horizon</v>
          </cell>
          <cell r="V3201" t="str">
            <v>Major Projects</v>
          </cell>
          <cell r="W3201" t="str">
            <v>45 Days net terms</v>
          </cell>
          <cell r="X3201">
            <v>900000</v>
          </cell>
          <cell r="Y3201">
            <v>141407</v>
          </cell>
          <cell r="Z3201">
            <v>300000</v>
          </cell>
        </row>
        <row r="3202">
          <cell r="A3202" t="str">
            <v>804760-1-3</v>
          </cell>
          <cell r="B3202" t="str">
            <v>804760-1</v>
          </cell>
          <cell r="C3202">
            <v>3</v>
          </cell>
          <cell r="D3202">
            <v>406484</v>
          </cell>
          <cell r="E3202" t="str">
            <v>Rogowsky Engineering Ltd</v>
          </cell>
          <cell r="F3202" t="str">
            <v>Dave Rogowsky Eng Advisor Extend &amp; Rate Change</v>
          </cell>
          <cell r="G3202" t="str">
            <v>Schedules for Master Agreements</v>
          </cell>
          <cell r="H3202" t="str">
            <v>Soriano, Loreta</v>
          </cell>
          <cell r="I3202">
            <v>41829</v>
          </cell>
          <cell r="J3202">
            <v>41883</v>
          </cell>
          <cell r="K3202">
            <v>42460</v>
          </cell>
          <cell r="L3202" t="str">
            <v>Complete</v>
          </cell>
          <cell r="M3202" t="str">
            <v>Executed</v>
          </cell>
          <cell r="N3202">
            <v>41865</v>
          </cell>
          <cell r="O3202" t="str">
            <v>Approve Contract</v>
          </cell>
          <cell r="P3202" t="str">
            <v>Commercial Operations Approver</v>
          </cell>
          <cell r="Q3202" t="str">
            <v>Novinger, Kerry</v>
          </cell>
          <cell r="R3202" t="str">
            <v>Ari Bronkhorst</v>
          </cell>
          <cell r="S3202" t="str">
            <v>Ron Laing</v>
          </cell>
          <cell r="T3202" t="str">
            <v>Stephanie Graham</v>
          </cell>
          <cell r="U3202" t="str">
            <v>H - Horizon</v>
          </cell>
          <cell r="V3202" t="str">
            <v>Major Projects</v>
          </cell>
          <cell r="W3202" t="str">
            <v>45 Days net terms</v>
          </cell>
          <cell r="X3202">
            <v>1200000</v>
          </cell>
          <cell r="Y3202">
            <v>141407</v>
          </cell>
          <cell r="Z3202">
            <v>300000</v>
          </cell>
        </row>
        <row r="3203">
          <cell r="A3203" t="str">
            <v>804760-1-4</v>
          </cell>
          <cell r="B3203" t="str">
            <v>804760-1</v>
          </cell>
          <cell r="C3203">
            <v>4</v>
          </cell>
          <cell r="D3203">
            <v>406484</v>
          </cell>
          <cell r="E3203" t="str">
            <v>Rogowsky Engineering Ltd</v>
          </cell>
          <cell r="F3203" t="str">
            <v>Dave Rogowsky Eng Advisor Extension</v>
          </cell>
          <cell r="G3203" t="str">
            <v>Schedules for Master Agreements</v>
          </cell>
          <cell r="H3203" t="str">
            <v>Soriano, Loreta</v>
          </cell>
          <cell r="I3203">
            <v>42438</v>
          </cell>
          <cell r="J3203">
            <v>42461</v>
          </cell>
          <cell r="K3203">
            <v>42643</v>
          </cell>
          <cell r="L3203" t="str">
            <v>Complete</v>
          </cell>
          <cell r="M3203" t="str">
            <v>Executed</v>
          </cell>
          <cell r="N3203">
            <v>42461</v>
          </cell>
          <cell r="O3203" t="str">
            <v>Approve Contract</v>
          </cell>
          <cell r="P3203" t="str">
            <v>Business Area Approver</v>
          </cell>
          <cell r="Q3203" t="str">
            <v>Lanfranchi, Raul</v>
          </cell>
          <cell r="R3203" t="str">
            <v>Ari Bronkhorst</v>
          </cell>
          <cell r="S3203" t="str">
            <v>Ron Laing</v>
          </cell>
          <cell r="T3203" t="str">
            <v>Stephanie Graham</v>
          </cell>
          <cell r="U3203" t="str">
            <v>H - Horizon</v>
          </cell>
          <cell r="V3203" t="str">
            <v>Major Projects</v>
          </cell>
          <cell r="W3203" t="str">
            <v>45 Days net terms</v>
          </cell>
          <cell r="X3203">
            <v>1404000</v>
          </cell>
          <cell r="Y3203">
            <v>141407</v>
          </cell>
          <cell r="Z3203">
            <v>204000</v>
          </cell>
        </row>
        <row r="3204">
          <cell r="A3204" t="str">
            <v>804761-1-1</v>
          </cell>
          <cell r="B3204" t="str">
            <v>804761-1</v>
          </cell>
          <cell r="C3204">
            <v>1</v>
          </cell>
          <cell r="D3204">
            <v>40451601</v>
          </cell>
          <cell r="E3204" t="str">
            <v>Vi-Spec Quality Resources Group Ltd.</v>
          </cell>
          <cell r="F3204" t="str">
            <v>Schedule for Darrel Mellot</v>
          </cell>
          <cell r="G3204" t="str">
            <v>Schedules for Master Agreements</v>
          </cell>
          <cell r="H3204" t="str">
            <v>Warring, Dalpreet</v>
          </cell>
          <cell r="I3204">
            <v>40837</v>
          </cell>
          <cell r="J3204">
            <v>40840</v>
          </cell>
          <cell r="K3204">
            <v>40932</v>
          </cell>
          <cell r="L3204" t="str">
            <v>Complete</v>
          </cell>
          <cell r="M3204" t="str">
            <v>Executed</v>
          </cell>
          <cell r="N3204">
            <v>40891</v>
          </cell>
          <cell r="O3204" t="str">
            <v>Parallel_Return_to_Edit_Mode</v>
          </cell>
          <cell r="P3204" t="str">
            <v>Warring, Dalpreet</v>
          </cell>
          <cell r="R3204" t="str">
            <v>Carla Salazar</v>
          </cell>
          <cell r="S3204" t="str">
            <v>Ron Laing</v>
          </cell>
          <cell r="T3204" t="str">
            <v>Andrea SanVin</v>
          </cell>
          <cell r="U3204" t="str">
            <v>H - Horizon</v>
          </cell>
          <cell r="V3204" t="str">
            <v>Major Projects</v>
          </cell>
          <cell r="W3204" t="str">
            <v>45 Days net terms</v>
          </cell>
          <cell r="X3204">
            <v>113150</v>
          </cell>
          <cell r="Y3204">
            <v>659000</v>
          </cell>
          <cell r="Z3204">
            <v>33150</v>
          </cell>
        </row>
        <row r="3205">
          <cell r="A3205" t="str">
            <v>804765-2</v>
          </cell>
          <cell r="B3205">
            <v>804765</v>
          </cell>
          <cell r="C3205">
            <v>2</v>
          </cell>
          <cell r="D3205">
            <v>404519</v>
          </cell>
          <cell r="E3205" t="str">
            <v>Specialized Rigging Services Ltd.</v>
          </cell>
          <cell r="F3205" t="str">
            <v>Personal Service Agreement</v>
          </cell>
          <cell r="G3205" t="str">
            <v>Short Form Consulting Agreement</v>
          </cell>
          <cell r="H3205" t="str">
            <v>General, Tracy</v>
          </cell>
          <cell r="I3205">
            <v>41029</v>
          </cell>
          <cell r="J3205">
            <v>41045</v>
          </cell>
          <cell r="K3205">
            <v>41109</v>
          </cell>
          <cell r="L3205" t="str">
            <v>Complete</v>
          </cell>
          <cell r="M3205" t="str">
            <v>Executed</v>
          </cell>
          <cell r="N3205">
            <v>41205</v>
          </cell>
          <cell r="O3205" t="str">
            <v>Execute Contract</v>
          </cell>
          <cell r="P3205" t="str">
            <v>General, Tracy</v>
          </cell>
          <cell r="Q3205" t="str">
            <v>General, Tracy</v>
          </cell>
          <cell r="R3205" t="str">
            <v>Marina Crawford</v>
          </cell>
          <cell r="S3205" t="str">
            <v>Ron Laing</v>
          </cell>
          <cell r="T3205" t="str">
            <v>Karen Almadi</v>
          </cell>
          <cell r="U3205" t="str">
            <v>H - Horizon</v>
          </cell>
          <cell r="V3205" t="str">
            <v>Upgrading &amp; Utilitie - Upgrading &amp; Utilities</v>
          </cell>
          <cell r="W3205" t="str">
            <v>30 Days net terms</v>
          </cell>
          <cell r="X3205">
            <v>386960</v>
          </cell>
          <cell r="Y3205">
            <v>139907</v>
          </cell>
          <cell r="Z3205">
            <v>136960</v>
          </cell>
        </row>
        <row r="3206">
          <cell r="A3206" t="str">
            <v>804771-1-1</v>
          </cell>
          <cell r="B3206" t="str">
            <v>804771-1</v>
          </cell>
          <cell r="C3206">
            <v>1</v>
          </cell>
          <cell r="D3206">
            <v>404901</v>
          </cell>
          <cell r="E3206" t="str">
            <v>FLSmidth Krebs Inc</v>
          </cell>
          <cell r="F3206" t="str">
            <v>EXT34-4030 Cyclones</v>
          </cell>
          <cell r="G3206" t="str">
            <v>Schedules for Master Agreements</v>
          </cell>
          <cell r="H3206" t="str">
            <v>Banerjee, Ritwick</v>
          </cell>
          <cell r="I3206">
            <v>41297</v>
          </cell>
          <cell r="J3206">
            <v>41076</v>
          </cell>
          <cell r="K3206">
            <v>41327</v>
          </cell>
          <cell r="L3206" t="str">
            <v>Complete</v>
          </cell>
          <cell r="M3206" t="str">
            <v>Executed</v>
          </cell>
          <cell r="N3206">
            <v>41305</v>
          </cell>
          <cell r="O3206" t="str">
            <v>Approve Contract</v>
          </cell>
          <cell r="P3206" t="str">
            <v>Commercial Operations Approver</v>
          </cell>
          <cell r="Q3206" t="str">
            <v>Silva, Ismael</v>
          </cell>
          <cell r="R3206" t="str">
            <v>Don Guglielmin</v>
          </cell>
          <cell r="S3206" t="str">
            <v>Ron Laing</v>
          </cell>
          <cell r="T3206" t="str">
            <v>Paul Mendes</v>
          </cell>
          <cell r="U3206" t="str">
            <v>H - Horizon</v>
          </cell>
          <cell r="V3206" t="str">
            <v>Major Projects</v>
          </cell>
          <cell r="W3206" t="str">
            <v>45 Days net terms</v>
          </cell>
          <cell r="X3206">
            <v>4208422</v>
          </cell>
          <cell r="Y3206">
            <v>146533</v>
          </cell>
          <cell r="Z3206">
            <v>-418362</v>
          </cell>
        </row>
        <row r="3207">
          <cell r="A3207" t="str">
            <v>804771-1-2</v>
          </cell>
          <cell r="B3207" t="str">
            <v>804771-1</v>
          </cell>
          <cell r="C3207">
            <v>2</v>
          </cell>
          <cell r="D3207">
            <v>404901</v>
          </cell>
          <cell r="E3207" t="str">
            <v>FLSmidth Krebs Inc</v>
          </cell>
          <cell r="F3207" t="str">
            <v>EXT34-4030 Cyclones</v>
          </cell>
          <cell r="G3207" t="str">
            <v>Schedules for Master Agreements</v>
          </cell>
          <cell r="H3207" t="str">
            <v>Banerjee, Ritwick</v>
          </cell>
          <cell r="I3207">
            <v>41401</v>
          </cell>
          <cell r="J3207">
            <v>41076</v>
          </cell>
          <cell r="K3207">
            <v>41327</v>
          </cell>
          <cell r="L3207" t="str">
            <v>Complete</v>
          </cell>
          <cell r="M3207" t="str">
            <v>Executed</v>
          </cell>
          <cell r="N3207">
            <v>41520</v>
          </cell>
          <cell r="O3207" t="str">
            <v>Approve Contract</v>
          </cell>
          <cell r="P3207" t="str">
            <v>Business Area Approver</v>
          </cell>
          <cell r="Q3207" t="str">
            <v>Cosgrove, Peter</v>
          </cell>
          <cell r="R3207" t="str">
            <v>Don Guglielmin</v>
          </cell>
          <cell r="S3207" t="str">
            <v>Ron Laing</v>
          </cell>
          <cell r="T3207" t="str">
            <v>Paul Mendes</v>
          </cell>
          <cell r="U3207" t="str">
            <v>H - Horizon</v>
          </cell>
          <cell r="V3207" t="str">
            <v>Major Projects</v>
          </cell>
          <cell r="W3207" t="str">
            <v>45 Days net terms</v>
          </cell>
          <cell r="X3207">
            <v>4233422</v>
          </cell>
          <cell r="Y3207">
            <v>146533</v>
          </cell>
          <cell r="Z3207">
            <v>25000</v>
          </cell>
        </row>
        <row r="3208">
          <cell r="A3208" t="str">
            <v>804771-1-3</v>
          </cell>
          <cell r="B3208" t="str">
            <v>804771-1</v>
          </cell>
          <cell r="C3208">
            <v>3</v>
          </cell>
          <cell r="D3208">
            <v>404554</v>
          </cell>
          <cell r="E3208" t="str">
            <v>FLSmidth Krebs Inc</v>
          </cell>
          <cell r="F3208" t="str">
            <v>EXT34-4030 Cyclones</v>
          </cell>
          <cell r="G3208" t="str">
            <v>Schedules for Master Agreements</v>
          </cell>
          <cell r="H3208" t="str">
            <v>Banerjee, Ritwick</v>
          </cell>
          <cell r="I3208">
            <v>41520</v>
          </cell>
          <cell r="J3208">
            <v>41076</v>
          </cell>
          <cell r="K3208">
            <v>41327</v>
          </cell>
          <cell r="L3208" t="str">
            <v>Complete</v>
          </cell>
          <cell r="M3208" t="str">
            <v>Executed</v>
          </cell>
          <cell r="N3208">
            <v>41523</v>
          </cell>
          <cell r="O3208" t="str">
            <v>Execute Contract</v>
          </cell>
          <cell r="P3208" t="str">
            <v>Banerjee, Ritwick</v>
          </cell>
          <cell r="Q3208" t="str">
            <v>Banerjee, Ritwick</v>
          </cell>
          <cell r="R3208" t="str">
            <v>Don Guglielmin</v>
          </cell>
          <cell r="S3208" t="str">
            <v>Ron Laing</v>
          </cell>
          <cell r="T3208" t="str">
            <v>Paul Mendes</v>
          </cell>
          <cell r="U3208" t="str">
            <v>H - Horizon</v>
          </cell>
          <cell r="V3208" t="str">
            <v>Major Projects</v>
          </cell>
          <cell r="W3208" t="str">
            <v>45 Days net terms</v>
          </cell>
          <cell r="X3208">
            <v>4268422</v>
          </cell>
          <cell r="Y3208">
            <v>146533</v>
          </cell>
          <cell r="Z3208">
            <v>35000</v>
          </cell>
        </row>
        <row r="3209">
          <cell r="A3209" t="str">
            <v>804771-1-4</v>
          </cell>
          <cell r="B3209" t="str">
            <v>804771-1</v>
          </cell>
          <cell r="C3209">
            <v>4</v>
          </cell>
          <cell r="D3209">
            <v>404554</v>
          </cell>
          <cell r="E3209" t="str">
            <v>FLSmidth Krebs Inc</v>
          </cell>
          <cell r="F3209" t="str">
            <v>EXT34-4030 Cyclones</v>
          </cell>
          <cell r="G3209" t="str">
            <v>Schedules for Master Agreements</v>
          </cell>
          <cell r="H3209" t="str">
            <v>Banerjee, Ritwick</v>
          </cell>
          <cell r="I3209">
            <v>43047</v>
          </cell>
          <cell r="J3209">
            <v>41076</v>
          </cell>
          <cell r="K3209">
            <v>41327</v>
          </cell>
          <cell r="L3209" t="str">
            <v>Complete</v>
          </cell>
          <cell r="M3209" t="str">
            <v>Executed</v>
          </cell>
          <cell r="N3209">
            <v>43069</v>
          </cell>
          <cell r="O3209" t="str">
            <v>Approve Contract</v>
          </cell>
          <cell r="P3209" t="str">
            <v>Commercial Operations Approver</v>
          </cell>
          <cell r="Q3209" t="str">
            <v>Silva, Ismael</v>
          </cell>
          <cell r="R3209" t="str">
            <v>Don Guglielmin</v>
          </cell>
          <cell r="S3209" t="str">
            <v>Ron Laing</v>
          </cell>
          <cell r="T3209" t="str">
            <v>Paul Mendes</v>
          </cell>
          <cell r="U3209" t="str">
            <v>H - Horizon</v>
          </cell>
          <cell r="V3209" t="str">
            <v>Major Projects</v>
          </cell>
          <cell r="W3209" t="str">
            <v>45 Days net terms</v>
          </cell>
          <cell r="X3209">
            <v>4208421.71</v>
          </cell>
          <cell r="Y3209">
            <v>146533</v>
          </cell>
          <cell r="Z3209">
            <v>-60000.29</v>
          </cell>
        </row>
        <row r="3210">
          <cell r="A3210" t="str">
            <v>804771-2-1</v>
          </cell>
          <cell r="B3210" t="str">
            <v>804771-2</v>
          </cell>
          <cell r="C3210">
            <v>1</v>
          </cell>
          <cell r="D3210">
            <v>405024</v>
          </cell>
          <cell r="E3210" t="str">
            <v>FLSmidth Krebs Inc</v>
          </cell>
          <cell r="F3210" t="str">
            <v>EXT12 4130 Cyclones</v>
          </cell>
          <cell r="G3210" t="str">
            <v>Schedules for Master Agreements</v>
          </cell>
          <cell r="H3210" t="str">
            <v>Banerjee, Ritwick</v>
          </cell>
          <cell r="I3210">
            <v>41666</v>
          </cell>
          <cell r="J3210">
            <v>41081</v>
          </cell>
          <cell r="K3210">
            <v>41415</v>
          </cell>
          <cell r="L3210" t="str">
            <v>Active</v>
          </cell>
          <cell r="M3210" t="str">
            <v>Executed</v>
          </cell>
          <cell r="N3210">
            <v>41697</v>
          </cell>
          <cell r="O3210" t="str">
            <v>Parallel_Return_to_Edit_Mode</v>
          </cell>
          <cell r="P3210" t="str">
            <v>Banerjee, Ritwick</v>
          </cell>
          <cell r="R3210" t="str">
            <v>Don Guglielmin</v>
          </cell>
          <cell r="S3210" t="str">
            <v>Ron Laing</v>
          </cell>
          <cell r="T3210" t="str">
            <v>Paul Mendes</v>
          </cell>
          <cell r="U3210" t="str">
            <v>H - Horizon</v>
          </cell>
          <cell r="V3210" t="str">
            <v>Major Projects</v>
          </cell>
          <cell r="W3210" t="str">
            <v>45 Days net terms</v>
          </cell>
          <cell r="X3210">
            <v>4074698</v>
          </cell>
          <cell r="Y3210">
            <v>146533</v>
          </cell>
          <cell r="Z3210">
            <v>-12480</v>
          </cell>
        </row>
        <row r="3211">
          <cell r="A3211" t="str">
            <v>804771-6-1</v>
          </cell>
          <cell r="B3211" t="str">
            <v>804771-6</v>
          </cell>
          <cell r="C3211">
            <v>1</v>
          </cell>
          <cell r="E3211" t="str">
            <v>FLSmidth Krebs Inc</v>
          </cell>
          <cell r="F3211" t="str">
            <v>Revised Cyclone Test Parts - BP Commissioning</v>
          </cell>
          <cell r="G3211" t="str">
            <v>Schedules for Master Agreements</v>
          </cell>
          <cell r="H3211" t="str">
            <v>Elia, Daniela</v>
          </cell>
          <cell r="I3211">
            <v>42661</v>
          </cell>
          <cell r="J3211">
            <v>42657</v>
          </cell>
          <cell r="K3211">
            <v>42856</v>
          </cell>
          <cell r="L3211" t="str">
            <v>Active</v>
          </cell>
          <cell r="M3211" t="str">
            <v>Executed</v>
          </cell>
          <cell r="N3211">
            <v>42795</v>
          </cell>
          <cell r="O3211" t="str">
            <v>Parallel_Return_to_Edit_Mode</v>
          </cell>
          <cell r="P3211" t="str">
            <v>Elia, Daniela</v>
          </cell>
          <cell r="R3211" t="str">
            <v>Carla Salazar</v>
          </cell>
          <cell r="S3211" t="str">
            <v>Kara Slemko</v>
          </cell>
          <cell r="T3211" t="str">
            <v>Stephanie Graham</v>
          </cell>
          <cell r="U3211" t="str">
            <v>H - Horizon</v>
          </cell>
          <cell r="V3211" t="str">
            <v>Bitumen Production</v>
          </cell>
          <cell r="W3211" t="str">
            <v>45 Days net terms</v>
          </cell>
          <cell r="X3211">
            <v>139477</v>
          </cell>
          <cell r="Y3211">
            <v>146533</v>
          </cell>
          <cell r="Z3211">
            <v>-75858</v>
          </cell>
        </row>
        <row r="3212">
          <cell r="A3212" t="str">
            <v>804772-1</v>
          </cell>
          <cell r="B3212">
            <v>804772</v>
          </cell>
          <cell r="C3212">
            <v>1</v>
          </cell>
          <cell r="D3212">
            <v>404510</v>
          </cell>
          <cell r="E3212" t="str">
            <v>Mak Rack &amp; Pinion Hoists Inc</v>
          </cell>
          <cell r="F3212" t="str">
            <v>Contract extension Dec 31, 2013</v>
          </cell>
          <cell r="G3212" t="str">
            <v>Purchase Order</v>
          </cell>
          <cell r="H3212" t="str">
            <v>Borsini, Erwin</v>
          </cell>
          <cell r="I3212">
            <v>41263</v>
          </cell>
          <cell r="J3212">
            <v>41275</v>
          </cell>
          <cell r="K3212">
            <v>41639</v>
          </cell>
          <cell r="L3212" t="str">
            <v>Complete</v>
          </cell>
          <cell r="M3212" t="str">
            <v>Executed</v>
          </cell>
          <cell r="N3212">
            <v>41337</v>
          </cell>
          <cell r="O3212" t="str">
            <v>Edit New Supplement</v>
          </cell>
          <cell r="P3212" t="str">
            <v>Borsini, Erwin</v>
          </cell>
          <cell r="Q3212" t="str">
            <v>Borsini, Erwin</v>
          </cell>
          <cell r="R3212" t="str">
            <v>Marina Crawford</v>
          </cell>
          <cell r="S3212" t="str">
            <v>Ron Laing</v>
          </cell>
          <cell r="T3212" t="str">
            <v>Stephanie Graham</v>
          </cell>
          <cell r="U3212" t="str">
            <v>H - Horizon</v>
          </cell>
          <cell r="V3212" t="str">
            <v>Upgrading &amp; Utilitie - Upgrading &amp; Utilities</v>
          </cell>
          <cell r="W3212" t="str">
            <v>45 Days net terms</v>
          </cell>
          <cell r="X3212">
            <v>534000</v>
          </cell>
          <cell r="Y3212">
            <v>155473</v>
          </cell>
          <cell r="Z3212">
            <v>334000</v>
          </cell>
        </row>
        <row r="3213">
          <cell r="A3213" t="str">
            <v>804791-1</v>
          </cell>
          <cell r="B3213">
            <v>804791</v>
          </cell>
          <cell r="C3213">
            <v>1</v>
          </cell>
          <cell r="E3213" t="str">
            <v>RAE Engineering and Inspection Ltd.</v>
          </cell>
          <cell r="F3213" t="str">
            <v>RAE Engineering Term Supplement</v>
          </cell>
          <cell r="G3213" t="str">
            <v>Master Professional Services Agreement</v>
          </cell>
          <cell r="H3213" t="str">
            <v>Lien, Hoa</v>
          </cell>
          <cell r="I3213">
            <v>42509</v>
          </cell>
          <cell r="J3213">
            <v>42746</v>
          </cell>
          <cell r="K3213">
            <v>43496</v>
          </cell>
          <cell r="L3213" t="str">
            <v>Active</v>
          </cell>
          <cell r="M3213" t="str">
            <v>Executed</v>
          </cell>
          <cell r="N3213">
            <v>42901</v>
          </cell>
          <cell r="O3213" t="str">
            <v>Parallel_Return_to_Edit_Mode</v>
          </cell>
          <cell r="P3213" t="str">
            <v>Young, Bradford</v>
          </cell>
          <cell r="Q3213" t="str">
            <v>Young, Bradford</v>
          </cell>
          <cell r="R3213" t="str">
            <v>Sudip Kumar</v>
          </cell>
          <cell r="S3213" t="str">
            <v>Sudip Kumar</v>
          </cell>
          <cell r="T3213" t="str">
            <v>Brian Bate</v>
          </cell>
          <cell r="U3213" t="str">
            <v>C - Conventional</v>
          </cell>
          <cell r="V3213" t="str">
            <v>All</v>
          </cell>
          <cell r="W3213" t="str">
            <v>45 Days net terms</v>
          </cell>
          <cell r="X3213">
            <v>563308</v>
          </cell>
          <cell r="Y3213">
            <v>2983</v>
          </cell>
          <cell r="Z3213">
            <v>250000</v>
          </cell>
        </row>
        <row r="3214">
          <cell r="A3214" t="str">
            <v>804799-1</v>
          </cell>
          <cell r="B3214">
            <v>804799</v>
          </cell>
          <cell r="C3214">
            <v>1</v>
          </cell>
          <cell r="D3214">
            <v>404511</v>
          </cell>
          <cell r="E3214" t="str">
            <v>Bear Slashing Inc</v>
          </cell>
          <cell r="F3214" t="str">
            <v>Separate &amp; Spread woody regrowth</v>
          </cell>
          <cell r="G3214" t="str">
            <v>Master Goods and Services Agreement</v>
          </cell>
          <cell r="H3214" t="str">
            <v>Moore, Norma</v>
          </cell>
          <cell r="I3214">
            <v>40863</v>
          </cell>
          <cell r="J3214">
            <v>40812</v>
          </cell>
          <cell r="K3214">
            <v>40907</v>
          </cell>
          <cell r="L3214" t="str">
            <v>Complete</v>
          </cell>
          <cell r="M3214" t="str">
            <v>Executed</v>
          </cell>
          <cell r="N3214">
            <v>40871</v>
          </cell>
          <cell r="O3214" t="str">
            <v>Parallel_Return_to_Edit_Mode</v>
          </cell>
          <cell r="P3214" t="str">
            <v>Moore, Norma</v>
          </cell>
          <cell r="R3214" t="str">
            <v>Marina Crawford</v>
          </cell>
          <cell r="S3214" t="str">
            <v>Ron Laing</v>
          </cell>
          <cell r="T3214" t="str">
            <v>Andrea SanVin</v>
          </cell>
          <cell r="U3214" t="str">
            <v>H - Horizon</v>
          </cell>
          <cell r="V3214" t="str">
            <v>Mining</v>
          </cell>
          <cell r="W3214" t="str">
            <v>45 Days net terms</v>
          </cell>
          <cell r="X3214">
            <v>400000</v>
          </cell>
          <cell r="Y3214">
            <v>151243</v>
          </cell>
          <cell r="Z3214">
            <v>85000</v>
          </cell>
        </row>
        <row r="3215">
          <cell r="A3215" t="str">
            <v>804799-2</v>
          </cell>
          <cell r="B3215">
            <v>804799</v>
          </cell>
          <cell r="C3215">
            <v>2</v>
          </cell>
          <cell r="D3215">
            <v>404511</v>
          </cell>
          <cell r="E3215" t="str">
            <v>Bear Slashing Inc</v>
          </cell>
          <cell r="F3215" t="str">
            <v>Eliminate Hazardous Woody Debris</v>
          </cell>
          <cell r="G3215" t="str">
            <v>Master Goods and Services Agreement</v>
          </cell>
          <cell r="H3215" t="str">
            <v>Baldwin, Charity</v>
          </cell>
          <cell r="I3215">
            <v>40891</v>
          </cell>
          <cell r="J3215">
            <v>40909</v>
          </cell>
          <cell r="K3215">
            <v>41000</v>
          </cell>
          <cell r="L3215" t="str">
            <v>Complete</v>
          </cell>
          <cell r="M3215" t="str">
            <v>Executed</v>
          </cell>
          <cell r="N3215">
            <v>40911</v>
          </cell>
          <cell r="O3215" t="str">
            <v>Parallel_Return_to_Edit_Mode</v>
          </cell>
          <cell r="P3215" t="str">
            <v>Anderson, Michael</v>
          </cell>
          <cell r="Q3215" t="str">
            <v>Anderson, Michael</v>
          </cell>
          <cell r="R3215" t="str">
            <v>Marina Crawford</v>
          </cell>
          <cell r="S3215" t="str">
            <v>Ron Laing</v>
          </cell>
          <cell r="U3215" t="str">
            <v>H - Horizon</v>
          </cell>
          <cell r="V3215" t="str">
            <v>Mining</v>
          </cell>
          <cell r="W3215" t="str">
            <v>45 Days net terms</v>
          </cell>
          <cell r="X3215">
            <v>1712000</v>
          </cell>
          <cell r="Y3215">
            <v>151243</v>
          </cell>
          <cell r="Z3215">
            <v>1312000</v>
          </cell>
        </row>
        <row r="3216">
          <cell r="A3216" t="str">
            <v>804802-1</v>
          </cell>
          <cell r="B3216">
            <v>804802</v>
          </cell>
          <cell r="C3216">
            <v>1</v>
          </cell>
          <cell r="D3216">
            <v>402438</v>
          </cell>
          <cell r="E3216" t="str">
            <v>Golder Construction a Division of Golder Associates</v>
          </cell>
          <cell r="F3216" t="str">
            <v>River Water Intake</v>
          </cell>
          <cell r="G3216" t="str">
            <v>Master Goods and Services Agreement</v>
          </cell>
          <cell r="H3216" t="str">
            <v>Cantlon, Elaine</v>
          </cell>
          <cell r="I3216">
            <v>40808</v>
          </cell>
          <cell r="J3216">
            <v>39812</v>
          </cell>
          <cell r="K3216">
            <v>40908</v>
          </cell>
          <cell r="L3216" t="str">
            <v>Active</v>
          </cell>
          <cell r="M3216" t="str">
            <v>Executed</v>
          </cell>
          <cell r="N3216">
            <v>40822</v>
          </cell>
          <cell r="O3216" t="str">
            <v>Approve Contract</v>
          </cell>
          <cell r="P3216" t="str">
            <v>Business Area Approver</v>
          </cell>
          <cell r="Q3216" t="str">
            <v>Keele, Phil</v>
          </cell>
          <cell r="R3216" t="str">
            <v>Marina Crawford</v>
          </cell>
          <cell r="S3216" t="str">
            <v>Ron Laing</v>
          </cell>
          <cell r="T3216" t="str">
            <v>Karen Almadi</v>
          </cell>
          <cell r="U3216" t="str">
            <v>H - Horizon</v>
          </cell>
          <cell r="V3216" t="str">
            <v>All</v>
          </cell>
          <cell r="W3216" t="str">
            <v>45 Days net terms</v>
          </cell>
          <cell r="X3216">
            <v>1061600</v>
          </cell>
          <cell r="Y3216">
            <v>821131</v>
          </cell>
          <cell r="Z3216">
            <v>600000</v>
          </cell>
        </row>
        <row r="3217">
          <cell r="A3217" t="str">
            <v>804802-2</v>
          </cell>
          <cell r="B3217">
            <v>804802</v>
          </cell>
          <cell r="C3217">
            <v>2</v>
          </cell>
          <cell r="D3217">
            <v>40243804</v>
          </cell>
          <cell r="E3217" t="str">
            <v>Golder Construction a Division of Golder Associates</v>
          </cell>
          <cell r="F3217" t="str">
            <v>River Water Intake</v>
          </cell>
          <cell r="G3217" t="str">
            <v>Master Goods and Services Agreement</v>
          </cell>
          <cell r="H3217" t="str">
            <v>Cantlon, Elaine</v>
          </cell>
          <cell r="I3217">
            <v>40829</v>
          </cell>
          <cell r="J3217">
            <v>39812</v>
          </cell>
          <cell r="K3217">
            <v>40908</v>
          </cell>
          <cell r="L3217" t="str">
            <v>Active</v>
          </cell>
          <cell r="M3217" t="str">
            <v>Executed</v>
          </cell>
          <cell r="N3217">
            <v>40847</v>
          </cell>
          <cell r="O3217" t="str">
            <v>Approve Contract</v>
          </cell>
          <cell r="P3217" t="str">
            <v>Commercial Operations Approver</v>
          </cell>
          <cell r="Q3217" t="str">
            <v>Crawford, Marina</v>
          </cell>
          <cell r="R3217" t="str">
            <v>Marina Crawford</v>
          </cell>
          <cell r="S3217" t="str">
            <v>Ron Laing</v>
          </cell>
          <cell r="T3217" t="str">
            <v>Karen Almadi</v>
          </cell>
          <cell r="U3217" t="str">
            <v>H - Horizon</v>
          </cell>
          <cell r="V3217" t="str">
            <v>All</v>
          </cell>
          <cell r="W3217" t="str">
            <v>45 Days net terms</v>
          </cell>
          <cell r="X3217">
            <v>1145000</v>
          </cell>
          <cell r="Y3217">
            <v>821131</v>
          </cell>
          <cell r="Z3217">
            <v>83400</v>
          </cell>
        </row>
        <row r="3218">
          <cell r="A3218" t="str">
            <v>804802-3</v>
          </cell>
          <cell r="B3218">
            <v>804802</v>
          </cell>
          <cell r="C3218">
            <v>3</v>
          </cell>
          <cell r="D3218">
            <v>40243805</v>
          </cell>
          <cell r="E3218" t="str">
            <v>Golder Construction a Division of Golder Associates</v>
          </cell>
          <cell r="F3218" t="str">
            <v>Additional geotubes and 10 days of dredging</v>
          </cell>
          <cell r="G3218" t="str">
            <v>Master Goods and Services Agreement</v>
          </cell>
          <cell r="H3218" t="str">
            <v>Cantlon, Elaine</v>
          </cell>
          <cell r="I3218">
            <v>40917</v>
          </cell>
          <cell r="J3218">
            <v>40817</v>
          </cell>
          <cell r="K3218">
            <v>40862</v>
          </cell>
          <cell r="L3218" t="str">
            <v>Active</v>
          </cell>
          <cell r="M3218" t="str">
            <v>Executed</v>
          </cell>
          <cell r="N3218">
            <v>40924</v>
          </cell>
          <cell r="O3218" t="str">
            <v>Execute Contract</v>
          </cell>
          <cell r="P3218" t="str">
            <v>Hassan, Mostafa</v>
          </cell>
          <cell r="Q3218" t="str">
            <v>Hassan, Mostafa</v>
          </cell>
          <cell r="R3218" t="str">
            <v>Marina Crawford</v>
          </cell>
          <cell r="S3218" t="str">
            <v>Ron Laing</v>
          </cell>
          <cell r="T3218" t="str">
            <v>Karen Almadi</v>
          </cell>
          <cell r="U3218" t="str">
            <v>H - Horizon</v>
          </cell>
          <cell r="V3218" t="str">
            <v>All</v>
          </cell>
          <cell r="W3218" t="str">
            <v>45 Days net terms</v>
          </cell>
          <cell r="X3218">
            <v>1351500</v>
          </cell>
          <cell r="Y3218">
            <v>821131</v>
          </cell>
          <cell r="Z3218">
            <v>206500</v>
          </cell>
        </row>
        <row r="3219">
          <cell r="A3219" t="str">
            <v>804802-4</v>
          </cell>
          <cell r="B3219">
            <v>804802</v>
          </cell>
          <cell r="C3219">
            <v>4</v>
          </cell>
          <cell r="D3219">
            <v>40243806</v>
          </cell>
          <cell r="E3219" t="str">
            <v>Golder Construction a Division of Golder Associates</v>
          </cell>
          <cell r="F3219" t="str">
            <v>Rock Weir</v>
          </cell>
          <cell r="G3219" t="str">
            <v>Master Goods and Services Agreement</v>
          </cell>
          <cell r="H3219" t="str">
            <v>Cantlon, Elaine</v>
          </cell>
          <cell r="I3219">
            <v>40932</v>
          </cell>
          <cell r="J3219">
            <v>40909</v>
          </cell>
          <cell r="K3219">
            <v>40999</v>
          </cell>
          <cell r="L3219" t="str">
            <v>Active</v>
          </cell>
          <cell r="M3219" t="str">
            <v>Executed</v>
          </cell>
          <cell r="N3219">
            <v>40940</v>
          </cell>
          <cell r="O3219" t="str">
            <v>Edit New Supplement</v>
          </cell>
          <cell r="P3219" t="str">
            <v>Anderson, Michael</v>
          </cell>
          <cell r="Q3219" t="str">
            <v>Anderson, Michael</v>
          </cell>
          <cell r="R3219" t="str">
            <v>Marina Crawford</v>
          </cell>
          <cell r="S3219" t="str">
            <v>Ron Laing</v>
          </cell>
          <cell r="T3219" t="str">
            <v>Karen Almadi</v>
          </cell>
          <cell r="U3219" t="str">
            <v>H - Horizon</v>
          </cell>
          <cell r="V3219" t="str">
            <v>All</v>
          </cell>
          <cell r="W3219" t="str">
            <v>45 Days net terms</v>
          </cell>
          <cell r="X3219">
            <v>1506500</v>
          </cell>
          <cell r="Y3219">
            <v>821131</v>
          </cell>
          <cell r="Z3219">
            <v>155000</v>
          </cell>
        </row>
        <row r="3220">
          <cell r="A3220" t="str">
            <v>804802-5</v>
          </cell>
          <cell r="B3220">
            <v>804802</v>
          </cell>
          <cell r="C3220">
            <v>5</v>
          </cell>
          <cell r="D3220">
            <v>404907</v>
          </cell>
          <cell r="E3220" t="str">
            <v>Golder Construction a Division of Golder Associates</v>
          </cell>
          <cell r="F3220" t="str">
            <v>MINCON/SER: Fish Exclusion Mitigation - Tar River Diversion Project</v>
          </cell>
          <cell r="G3220" t="str">
            <v>Master Goods and Services Agreement</v>
          </cell>
          <cell r="H3220" t="str">
            <v>Cantlon, Elaine</v>
          </cell>
          <cell r="I3220">
            <v>40982</v>
          </cell>
          <cell r="J3220">
            <v>41000</v>
          </cell>
          <cell r="K3220">
            <v>41060</v>
          </cell>
          <cell r="L3220" t="str">
            <v>Active</v>
          </cell>
          <cell r="M3220" t="str">
            <v>Executed</v>
          </cell>
          <cell r="N3220">
            <v>40983</v>
          </cell>
          <cell r="O3220" t="str">
            <v>Edit New Supplement</v>
          </cell>
          <cell r="P3220" t="str">
            <v>Anderson, Michael</v>
          </cell>
          <cell r="Q3220" t="str">
            <v>Anderson, Michael</v>
          </cell>
          <cell r="R3220" t="str">
            <v>Marina Crawford</v>
          </cell>
          <cell r="S3220" t="str">
            <v>Ron Laing</v>
          </cell>
          <cell r="T3220" t="str">
            <v>Karen Almadi</v>
          </cell>
          <cell r="U3220" t="str">
            <v>H - Horizon</v>
          </cell>
          <cell r="V3220" t="str">
            <v>All</v>
          </cell>
          <cell r="W3220" t="str">
            <v>45 Days net terms</v>
          </cell>
          <cell r="X3220">
            <v>1667500</v>
          </cell>
          <cell r="Y3220">
            <v>821131</v>
          </cell>
          <cell r="Z3220">
            <v>161000</v>
          </cell>
        </row>
        <row r="3221">
          <cell r="A3221" t="str">
            <v>804802-6</v>
          </cell>
          <cell r="B3221">
            <v>804802</v>
          </cell>
          <cell r="C3221">
            <v>6</v>
          </cell>
          <cell r="D3221">
            <v>404907</v>
          </cell>
          <cell r="E3221" t="str">
            <v>Golder Construction a Division of Golder Associates</v>
          </cell>
          <cell r="F3221" t="str">
            <v>MINCON/SER: Dredging</v>
          </cell>
          <cell r="G3221" t="str">
            <v>Master Goods and Services Agreement</v>
          </cell>
          <cell r="H3221" t="str">
            <v>Cantlon, Elaine</v>
          </cell>
          <cell r="I3221">
            <v>41142</v>
          </cell>
          <cell r="J3221">
            <v>41091</v>
          </cell>
          <cell r="K3221">
            <v>41274</v>
          </cell>
          <cell r="L3221" t="str">
            <v>Active</v>
          </cell>
          <cell r="M3221" t="str">
            <v>Executed</v>
          </cell>
          <cell r="N3221">
            <v>41151</v>
          </cell>
          <cell r="O3221" t="str">
            <v>Approve Contract</v>
          </cell>
          <cell r="P3221" t="str">
            <v>Commercial Operations Approver</v>
          </cell>
          <cell r="Q3221" t="str">
            <v>Crawford, Marina</v>
          </cell>
          <cell r="R3221" t="str">
            <v>Marina Crawford</v>
          </cell>
          <cell r="S3221" t="str">
            <v>Ron Laing</v>
          </cell>
          <cell r="T3221" t="str">
            <v>Karen Almadi</v>
          </cell>
          <cell r="U3221" t="str">
            <v>H - Horizon</v>
          </cell>
          <cell r="V3221" t="str">
            <v>All</v>
          </cell>
          <cell r="W3221" t="str">
            <v>45 Days net terms</v>
          </cell>
          <cell r="X3221">
            <v>3265095</v>
          </cell>
          <cell r="Y3221">
            <v>821131</v>
          </cell>
          <cell r="Z3221">
            <v>1597595</v>
          </cell>
        </row>
        <row r="3222">
          <cell r="A3222" t="str">
            <v>804802-8</v>
          </cell>
          <cell r="B3222">
            <v>804802</v>
          </cell>
          <cell r="C3222">
            <v>8</v>
          </cell>
          <cell r="D3222">
            <v>404907</v>
          </cell>
          <cell r="E3222" t="str">
            <v>Golder Construction a Division of Golder Associates</v>
          </cell>
          <cell r="F3222" t="str">
            <v>Plant 76 Intake Dredging 2013</v>
          </cell>
          <cell r="G3222" t="str">
            <v>Master Goods and Services Agreement</v>
          </cell>
          <cell r="H3222" t="str">
            <v>Cantlon, Elaine</v>
          </cell>
          <cell r="I3222">
            <v>41346</v>
          </cell>
          <cell r="J3222">
            <v>41306</v>
          </cell>
          <cell r="K3222">
            <v>41547</v>
          </cell>
          <cell r="L3222" t="str">
            <v>Active</v>
          </cell>
          <cell r="M3222" t="str">
            <v>Executed</v>
          </cell>
          <cell r="N3222">
            <v>41352</v>
          </cell>
          <cell r="O3222" t="str">
            <v>Parallel_Return_to_Edit_Mode</v>
          </cell>
          <cell r="P3222" t="str">
            <v>Hassan, Mostafa</v>
          </cell>
          <cell r="R3222" t="str">
            <v>Marina Crawford</v>
          </cell>
          <cell r="S3222" t="str">
            <v>Ron Laing</v>
          </cell>
          <cell r="U3222" t="str">
            <v>H - Horizon</v>
          </cell>
          <cell r="V3222" t="str">
            <v>All</v>
          </cell>
          <cell r="W3222" t="str">
            <v>45 Days net terms</v>
          </cell>
          <cell r="X3222">
            <v>4251095</v>
          </cell>
          <cell r="Y3222">
            <v>821131</v>
          </cell>
          <cell r="Z3222">
            <v>986000</v>
          </cell>
        </row>
        <row r="3223">
          <cell r="A3223" t="str">
            <v>804802-9</v>
          </cell>
          <cell r="B3223">
            <v>804802</v>
          </cell>
          <cell r="C3223">
            <v>9</v>
          </cell>
          <cell r="D3223">
            <v>404907</v>
          </cell>
          <cell r="E3223" t="str">
            <v>Golder Construction a Division of Golder Associates</v>
          </cell>
          <cell r="F3223" t="str">
            <v>Plant 76 Intake Dredging 2013</v>
          </cell>
          <cell r="G3223" t="str">
            <v>Master Goods and Services Agreement</v>
          </cell>
          <cell r="H3223" t="str">
            <v>Cantlon, Elaine</v>
          </cell>
          <cell r="I3223">
            <v>41705</v>
          </cell>
          <cell r="J3223">
            <v>41701</v>
          </cell>
          <cell r="K3223">
            <v>41944</v>
          </cell>
          <cell r="L3223" t="str">
            <v>Active</v>
          </cell>
          <cell r="M3223" t="str">
            <v>Executed</v>
          </cell>
          <cell r="N3223">
            <v>41828</v>
          </cell>
          <cell r="O3223" t="str">
            <v>Approve Contract</v>
          </cell>
          <cell r="P3223" t="str">
            <v>Business Area Approver</v>
          </cell>
          <cell r="Q3223" t="str">
            <v>Banak, Neville</v>
          </cell>
          <cell r="R3223" t="str">
            <v>Marina Crawford</v>
          </cell>
          <cell r="S3223" t="str">
            <v>Kara Slemko</v>
          </cell>
          <cell r="U3223" t="str">
            <v>H - Horizon</v>
          </cell>
          <cell r="V3223" t="str">
            <v>All</v>
          </cell>
          <cell r="W3223" t="str">
            <v>45 Days net terms</v>
          </cell>
          <cell r="X3223">
            <v>6531095</v>
          </cell>
          <cell r="Y3223">
            <v>821131</v>
          </cell>
          <cell r="Z3223">
            <v>2280000</v>
          </cell>
        </row>
        <row r="3224">
          <cell r="A3224" t="str">
            <v>804805-1</v>
          </cell>
          <cell r="B3224">
            <v>804805</v>
          </cell>
          <cell r="C3224">
            <v>1</v>
          </cell>
          <cell r="D3224">
            <v>404514</v>
          </cell>
          <cell r="E3224" t="str">
            <v>IHS Global Inc - Denver</v>
          </cell>
          <cell r="F3224" t="str">
            <v>Data Cleansing &amp; Standardization Services</v>
          </cell>
          <cell r="G3224" t="str">
            <v>Short Form Consulting Agreement</v>
          </cell>
          <cell r="H3224" t="str">
            <v>General, Tracy</v>
          </cell>
          <cell r="I3224">
            <v>41101</v>
          </cell>
          <cell r="J3224">
            <v>40833</v>
          </cell>
          <cell r="K3224">
            <v>41422</v>
          </cell>
          <cell r="L3224" t="str">
            <v>Complete</v>
          </cell>
          <cell r="M3224" t="str">
            <v>Executed</v>
          </cell>
          <cell r="N3224">
            <v>41123</v>
          </cell>
          <cell r="O3224" t="str">
            <v>Edit New Supplement</v>
          </cell>
          <cell r="P3224" t="str">
            <v>General, Tracy</v>
          </cell>
          <cell r="Q3224" t="str">
            <v>General, Tracy</v>
          </cell>
          <cell r="R3224" t="str">
            <v>Marina Crawford</v>
          </cell>
          <cell r="S3224" t="str">
            <v>Jai Mehta</v>
          </cell>
          <cell r="T3224" t="str">
            <v>Greg Imlah</v>
          </cell>
          <cell r="U3224" t="str">
            <v>H - Horizon</v>
          </cell>
          <cell r="V3224" t="str">
            <v>Facilities &amp; Servic - Facilities &amp; Servics</v>
          </cell>
          <cell r="W3224" t="str">
            <v>45 Days net terms</v>
          </cell>
          <cell r="X3224">
            <v>115139</v>
          </cell>
          <cell r="Y3224">
            <v>138292</v>
          </cell>
          <cell r="Z3224">
            <v>38279</v>
          </cell>
        </row>
        <row r="3225">
          <cell r="A3225" t="str">
            <v>804818-3-1</v>
          </cell>
          <cell r="B3225" t="str">
            <v>804818-3</v>
          </cell>
          <cell r="C3225">
            <v>1</v>
          </cell>
          <cell r="E3225" t="str">
            <v>Gibson Energy Partnership</v>
          </cell>
          <cell r="F3225" t="str">
            <v>Gibson Energy Partnership Schedules; GP North Fluid Hauling Services</v>
          </cell>
          <cell r="G3225" t="str">
            <v>Schedules for Master Agreements</v>
          </cell>
          <cell r="H3225" t="str">
            <v>Pritchard, Michella</v>
          </cell>
          <cell r="I3225">
            <v>42422</v>
          </cell>
          <cell r="J3225">
            <v>42053</v>
          </cell>
          <cell r="K3225">
            <v>42783</v>
          </cell>
          <cell r="L3225" t="str">
            <v>Active</v>
          </cell>
          <cell r="M3225" t="str">
            <v>Executed</v>
          </cell>
          <cell r="N3225">
            <v>42468</v>
          </cell>
          <cell r="O3225" t="str">
            <v>Execute Contract</v>
          </cell>
          <cell r="P3225" t="str">
            <v>Romero, Allan</v>
          </cell>
          <cell r="Q3225" t="str">
            <v>Romero, Allan</v>
          </cell>
          <cell r="R3225" t="str">
            <v>Julie Easthope</v>
          </cell>
          <cell r="S3225" t="str">
            <v>Kara Slemko</v>
          </cell>
          <cell r="T3225" t="str">
            <v>Brian Bate</v>
          </cell>
          <cell r="U3225" t="str">
            <v>C - Conventional</v>
          </cell>
          <cell r="V3225" t="str">
            <v>Grande Prairie</v>
          </cell>
          <cell r="W3225" t="str">
            <v>45 Days net terms</v>
          </cell>
          <cell r="X3225">
            <v>1400000</v>
          </cell>
          <cell r="Y3225">
            <v>26770</v>
          </cell>
          <cell r="Z3225">
            <v>-1000000</v>
          </cell>
        </row>
        <row r="3226">
          <cell r="A3226" t="str">
            <v>804818-3-1</v>
          </cell>
          <cell r="B3226" t="str">
            <v>804818-3</v>
          </cell>
          <cell r="C3226">
            <v>1</v>
          </cell>
          <cell r="E3226" t="str">
            <v>Gibson Energy Partnership</v>
          </cell>
          <cell r="F3226" t="str">
            <v>Gibson Energy Partnership Schedules; GP North Fluid Hauling Services</v>
          </cell>
          <cell r="G3226" t="str">
            <v>Schedules for Master Agreements</v>
          </cell>
          <cell r="H3226" t="str">
            <v>Pritchard, Michella</v>
          </cell>
          <cell r="I3226">
            <v>42422</v>
          </cell>
          <cell r="J3226">
            <v>42053</v>
          </cell>
          <cell r="K3226">
            <v>42783</v>
          </cell>
          <cell r="L3226" t="str">
            <v>Active</v>
          </cell>
          <cell r="M3226" t="str">
            <v>Executed</v>
          </cell>
          <cell r="N3226">
            <v>42468</v>
          </cell>
          <cell r="O3226" t="str">
            <v>Edit New Supplement</v>
          </cell>
          <cell r="P3226" t="str">
            <v>Romero, Allan</v>
          </cell>
          <cell r="Q3226" t="str">
            <v>Romero, Allan</v>
          </cell>
          <cell r="R3226" t="str">
            <v>Julie Easthope</v>
          </cell>
          <cell r="S3226" t="str">
            <v>Kara Slemko</v>
          </cell>
          <cell r="T3226" t="str">
            <v>Brian Bate</v>
          </cell>
          <cell r="U3226" t="str">
            <v>C - Conventional</v>
          </cell>
          <cell r="V3226" t="str">
            <v>Grande Prairie</v>
          </cell>
          <cell r="W3226" t="str">
            <v>45 Days net terms</v>
          </cell>
          <cell r="X3226">
            <v>1400000</v>
          </cell>
          <cell r="Y3226">
            <v>26770</v>
          </cell>
          <cell r="Z3226">
            <v>-1000000</v>
          </cell>
        </row>
        <row r="3227">
          <cell r="A3227" t="str">
            <v>804818-3-1</v>
          </cell>
          <cell r="B3227" t="str">
            <v>804818-3</v>
          </cell>
          <cell r="C3227">
            <v>1</v>
          </cell>
          <cell r="E3227" t="str">
            <v>Gibson Energy Partnership</v>
          </cell>
          <cell r="F3227" t="str">
            <v>Gibson Energy Partnership Schedules; GP North Fluid Hauling Services</v>
          </cell>
          <cell r="G3227" t="str">
            <v>Schedules for Master Agreements</v>
          </cell>
          <cell r="H3227" t="str">
            <v>Pritchard, Michella</v>
          </cell>
          <cell r="I3227">
            <v>42422</v>
          </cell>
          <cell r="J3227">
            <v>42053</v>
          </cell>
          <cell r="K3227">
            <v>42783</v>
          </cell>
          <cell r="L3227" t="str">
            <v>Active</v>
          </cell>
          <cell r="M3227" t="str">
            <v>Executed</v>
          </cell>
          <cell r="N3227">
            <v>42468</v>
          </cell>
          <cell r="O3227" t="str">
            <v>Parallel_Return_to_Edit_Mode</v>
          </cell>
          <cell r="P3227" t="str">
            <v>Romero, Allan</v>
          </cell>
          <cell r="R3227" t="str">
            <v>Julie Easthope</v>
          </cell>
          <cell r="S3227" t="str">
            <v>Kara Slemko</v>
          </cell>
          <cell r="T3227" t="str">
            <v>Brian Bate</v>
          </cell>
          <cell r="U3227" t="str">
            <v>C - Conventional</v>
          </cell>
          <cell r="V3227" t="str">
            <v>Grande Prairie</v>
          </cell>
          <cell r="W3227" t="str">
            <v>45 Days net terms</v>
          </cell>
          <cell r="X3227">
            <v>1400000</v>
          </cell>
          <cell r="Y3227">
            <v>26770</v>
          </cell>
          <cell r="Z3227">
            <v>-1000000</v>
          </cell>
        </row>
        <row r="3228">
          <cell r="A3228" t="str">
            <v>804818-3-1</v>
          </cell>
          <cell r="B3228" t="str">
            <v>804818-3</v>
          </cell>
          <cell r="C3228">
            <v>1</v>
          </cell>
          <cell r="E3228" t="str">
            <v>Gibson Energy Partnership</v>
          </cell>
          <cell r="F3228" t="str">
            <v>Gibson Energy Partnership Schedules; GP North Fluid Hauling Services</v>
          </cell>
          <cell r="G3228" t="str">
            <v>Schedules for Master Agreements</v>
          </cell>
          <cell r="H3228" t="str">
            <v>Pritchard, Michella</v>
          </cell>
          <cell r="I3228">
            <v>42422</v>
          </cell>
          <cell r="J3228">
            <v>42053</v>
          </cell>
          <cell r="K3228">
            <v>42783</v>
          </cell>
          <cell r="L3228" t="str">
            <v>Active</v>
          </cell>
          <cell r="M3228" t="str">
            <v>Executed</v>
          </cell>
          <cell r="N3228">
            <v>42468</v>
          </cell>
          <cell r="O3228" t="str">
            <v>Parallel_Return_to_Edit_Mode</v>
          </cell>
          <cell r="P3228" t="str">
            <v>Romero, Allan</v>
          </cell>
          <cell r="R3228" t="str">
            <v>Julie Easthope</v>
          </cell>
          <cell r="S3228" t="str">
            <v>Kara Slemko</v>
          </cell>
          <cell r="T3228" t="str">
            <v>Brian Bate</v>
          </cell>
          <cell r="U3228" t="str">
            <v>C - Conventional</v>
          </cell>
          <cell r="V3228" t="str">
            <v>Grande Prairie</v>
          </cell>
          <cell r="W3228" t="str">
            <v>45 Days net terms</v>
          </cell>
          <cell r="X3228">
            <v>1400000</v>
          </cell>
          <cell r="Y3228">
            <v>26770</v>
          </cell>
          <cell r="Z3228">
            <v>-1000000</v>
          </cell>
        </row>
        <row r="3229">
          <cell r="A3229" t="str">
            <v>804818-3-1</v>
          </cell>
          <cell r="B3229" t="str">
            <v>804818-3</v>
          </cell>
          <cell r="C3229">
            <v>1</v>
          </cell>
          <cell r="E3229" t="str">
            <v>Gibson Energy Partnership</v>
          </cell>
          <cell r="F3229" t="str">
            <v>Gibson Energy Partnership Schedules; GP North Fluid Hauling Services</v>
          </cell>
          <cell r="G3229" t="str">
            <v>Schedules for Master Agreements</v>
          </cell>
          <cell r="H3229" t="str">
            <v>Pritchard, Michella</v>
          </cell>
          <cell r="I3229">
            <v>42422</v>
          </cell>
          <cell r="J3229">
            <v>42053</v>
          </cell>
          <cell r="K3229">
            <v>42783</v>
          </cell>
          <cell r="L3229" t="str">
            <v>Active</v>
          </cell>
          <cell r="M3229" t="str">
            <v>Executed</v>
          </cell>
          <cell r="N3229">
            <v>42468</v>
          </cell>
          <cell r="O3229" t="str">
            <v>Approve Contract</v>
          </cell>
          <cell r="P3229" t="str">
            <v>Commercial Operations Approver</v>
          </cell>
          <cell r="Q3229" t="str">
            <v>Easthope, Julie</v>
          </cell>
          <cell r="R3229" t="str">
            <v>Julie Easthope</v>
          </cell>
          <cell r="S3229" t="str">
            <v>Kara Slemko</v>
          </cell>
          <cell r="T3229" t="str">
            <v>Brian Bate</v>
          </cell>
          <cell r="U3229" t="str">
            <v>C - Conventional</v>
          </cell>
          <cell r="V3229" t="str">
            <v>Grande Prairie</v>
          </cell>
          <cell r="W3229" t="str">
            <v>45 Days net terms</v>
          </cell>
          <cell r="X3229">
            <v>1400000</v>
          </cell>
          <cell r="Y3229">
            <v>26770</v>
          </cell>
          <cell r="Z3229">
            <v>-1000000</v>
          </cell>
        </row>
        <row r="3230">
          <cell r="A3230" t="str">
            <v>804818-4-1</v>
          </cell>
          <cell r="B3230" t="str">
            <v>804818-4</v>
          </cell>
          <cell r="C3230">
            <v>1</v>
          </cell>
          <cell r="E3230" t="str">
            <v>Gibson Energy Partnership</v>
          </cell>
          <cell r="F3230" t="str">
            <v>Gibson Energy Partnership; Schedules Fairview/Worsley Fluid Haul</v>
          </cell>
          <cell r="G3230" t="str">
            <v>Schedules for Master Agreements</v>
          </cell>
          <cell r="H3230" t="str">
            <v>Pritchard, Michella</v>
          </cell>
          <cell r="I3230">
            <v>42496</v>
          </cell>
          <cell r="J3230">
            <v>42100</v>
          </cell>
          <cell r="K3230">
            <v>42860</v>
          </cell>
          <cell r="L3230" t="str">
            <v>Active</v>
          </cell>
          <cell r="M3230" t="str">
            <v>Executed</v>
          </cell>
          <cell r="N3230">
            <v>42503</v>
          </cell>
          <cell r="O3230" t="str">
            <v>Parallel_Return_to_Edit_Mode</v>
          </cell>
          <cell r="P3230" t="str">
            <v>Pritchard, Michella</v>
          </cell>
          <cell r="Q3230" t="str">
            <v>Pritchard, Michella</v>
          </cell>
          <cell r="R3230" t="str">
            <v>Julie Easthope</v>
          </cell>
          <cell r="S3230" t="str">
            <v>Kara Slemko</v>
          </cell>
          <cell r="T3230" t="str">
            <v>Brian Bate</v>
          </cell>
          <cell r="U3230" t="str">
            <v>C - Conventional</v>
          </cell>
          <cell r="V3230" t="str">
            <v>Fort St. John</v>
          </cell>
          <cell r="W3230" t="str">
            <v>45 Days net terms</v>
          </cell>
          <cell r="X3230">
            <v>1046380</v>
          </cell>
          <cell r="Y3230">
            <v>26770</v>
          </cell>
          <cell r="Z3230">
            <v>296380</v>
          </cell>
        </row>
        <row r="3231">
          <cell r="A3231" t="str">
            <v>804863-2</v>
          </cell>
          <cell r="B3231">
            <v>804863</v>
          </cell>
          <cell r="C3231">
            <v>2</v>
          </cell>
          <cell r="D3231">
            <v>404543</v>
          </cell>
          <cell r="E3231" t="str">
            <v>Behavioral Science Technology Inc</v>
          </cell>
          <cell r="F3231" t="str">
            <v>BST Contract Extension &amp; Safety Review using OCDI and LDI</v>
          </cell>
          <cell r="G3231" t="str">
            <v>Short Form Consulting Agreement</v>
          </cell>
          <cell r="H3231" t="str">
            <v>DeBona, William</v>
          </cell>
          <cell r="I3231">
            <v>41477</v>
          </cell>
          <cell r="J3231">
            <v>41477</v>
          </cell>
          <cell r="K3231">
            <v>42004</v>
          </cell>
          <cell r="L3231" t="str">
            <v>Complete</v>
          </cell>
          <cell r="M3231" t="str">
            <v>Executed</v>
          </cell>
          <cell r="N3231">
            <v>41494</v>
          </cell>
          <cell r="O3231" t="str">
            <v>Execute Contract</v>
          </cell>
          <cell r="P3231" t="str">
            <v>Akinnola, Praise</v>
          </cell>
          <cell r="Q3231" t="str">
            <v>Akinnola, Praise</v>
          </cell>
          <cell r="R3231" t="str">
            <v>Marina Crawford</v>
          </cell>
          <cell r="S3231" t="str">
            <v>Ron Laing</v>
          </cell>
          <cell r="T3231" t="str">
            <v>Stephanie Graham</v>
          </cell>
          <cell r="U3231" t="str">
            <v>H - Horizon</v>
          </cell>
          <cell r="V3231" t="str">
            <v>Bitumen Production</v>
          </cell>
          <cell r="W3231" t="str">
            <v>45 Days net terms</v>
          </cell>
          <cell r="X3231">
            <v>881725</v>
          </cell>
          <cell r="Y3231">
            <v>155765</v>
          </cell>
          <cell r="Z3231">
            <v>657555</v>
          </cell>
        </row>
        <row r="3232">
          <cell r="A3232" t="str">
            <v>804863-3</v>
          </cell>
          <cell r="B3232">
            <v>804863</v>
          </cell>
          <cell r="C3232">
            <v>3</v>
          </cell>
          <cell r="D3232">
            <v>404543</v>
          </cell>
          <cell r="E3232" t="str">
            <v>Behavioral Science Technology Inc</v>
          </cell>
          <cell r="F3232" t="str">
            <v>BST Contract Extension &amp; Safety Review using OCDI and LDI</v>
          </cell>
          <cell r="G3232" t="str">
            <v>Short Form Consulting Agreement</v>
          </cell>
          <cell r="H3232" t="str">
            <v>DeBona, William</v>
          </cell>
          <cell r="I3232">
            <v>41893</v>
          </cell>
          <cell r="J3232">
            <v>41974</v>
          </cell>
          <cell r="K3232">
            <v>42156</v>
          </cell>
          <cell r="L3232" t="str">
            <v>Complete</v>
          </cell>
          <cell r="M3232" t="str">
            <v>Executed</v>
          </cell>
          <cell r="N3232">
            <v>41957</v>
          </cell>
          <cell r="O3232" t="str">
            <v>Review Contract</v>
          </cell>
          <cell r="P3232" t="str">
            <v>Supply Management Reviewer</v>
          </cell>
          <cell r="R3232" t="str">
            <v>Carla Salazar</v>
          </cell>
          <cell r="S3232" t="str">
            <v>Kara Slemko</v>
          </cell>
          <cell r="T3232" t="str">
            <v>Stephanie Graham</v>
          </cell>
          <cell r="U3232" t="str">
            <v>H - Horizon</v>
          </cell>
          <cell r="V3232" t="str">
            <v>Bitumen Production</v>
          </cell>
          <cell r="W3232" t="str">
            <v>45 Days net terms</v>
          </cell>
          <cell r="X3232">
            <v>1332945</v>
          </cell>
          <cell r="Y3232">
            <v>155765</v>
          </cell>
          <cell r="Z3232">
            <v>451220</v>
          </cell>
        </row>
        <row r="3233">
          <cell r="A3233" t="str">
            <v>804864-1</v>
          </cell>
          <cell r="B3233">
            <v>804864</v>
          </cell>
          <cell r="C3233">
            <v>1</v>
          </cell>
          <cell r="D3233">
            <v>40452101</v>
          </cell>
          <cell r="E3233" t="str">
            <v>Trellisys Technologies Inc.</v>
          </cell>
          <cell r="F3233" t="str">
            <v>OPP4 Computational Model</v>
          </cell>
          <cell r="G3233" t="str">
            <v>Master Professional Services Agreement</v>
          </cell>
          <cell r="H3233" t="str">
            <v>Banerjee, Ritwick</v>
          </cell>
          <cell r="I3233">
            <v>40891</v>
          </cell>
          <cell r="J3233">
            <v>40816</v>
          </cell>
          <cell r="K3233">
            <v>40877</v>
          </cell>
          <cell r="L3233" t="str">
            <v>Active</v>
          </cell>
          <cell r="M3233" t="str">
            <v>Executed</v>
          </cell>
          <cell r="N3233">
            <v>40927</v>
          </cell>
          <cell r="O3233" t="str">
            <v>Edit New Supplement</v>
          </cell>
          <cell r="P3233" t="str">
            <v>Ngoy, Mpinga</v>
          </cell>
          <cell r="Q3233" t="str">
            <v>Ngoy, Mpinga</v>
          </cell>
          <cell r="R3233" t="str">
            <v>Don Guglielmin</v>
          </cell>
          <cell r="S3233" t="str">
            <v>Ron Laing</v>
          </cell>
          <cell r="T3233" t="str">
            <v>Karen Almadi</v>
          </cell>
          <cell r="U3233" t="str">
            <v>H - Horizon</v>
          </cell>
          <cell r="V3233" t="str">
            <v>Major Projects</v>
          </cell>
          <cell r="W3233" t="str">
            <v>45 Days net terms</v>
          </cell>
          <cell r="X3233">
            <v>98400</v>
          </cell>
          <cell r="Y3233">
            <v>820876</v>
          </cell>
          <cell r="Z3233">
            <v>21700</v>
          </cell>
        </row>
        <row r="3234">
          <cell r="A3234" t="str">
            <v>804864-2</v>
          </cell>
          <cell r="B3234">
            <v>804864</v>
          </cell>
          <cell r="C3234">
            <v>2</v>
          </cell>
          <cell r="D3234">
            <v>40452101</v>
          </cell>
          <cell r="E3234" t="str">
            <v>Trellisys Technologies Inc.</v>
          </cell>
          <cell r="F3234" t="str">
            <v>OPP4 Computational Model</v>
          </cell>
          <cell r="G3234" t="str">
            <v>Master Professional Services Agreement</v>
          </cell>
          <cell r="H3234" t="str">
            <v>Ngoy, Mpinga</v>
          </cell>
          <cell r="I3234">
            <v>40927</v>
          </cell>
          <cell r="J3234">
            <v>40924</v>
          </cell>
          <cell r="K3234">
            <v>40942</v>
          </cell>
          <cell r="L3234" t="str">
            <v>Active</v>
          </cell>
          <cell r="M3234" t="str">
            <v>Executed</v>
          </cell>
          <cell r="N3234">
            <v>41095</v>
          </cell>
          <cell r="O3234" t="str">
            <v>Approve Contract</v>
          </cell>
          <cell r="P3234" t="str">
            <v>Business Area Approver</v>
          </cell>
          <cell r="Q3234" t="str">
            <v>Gillespie, Ron</v>
          </cell>
          <cell r="R3234" t="str">
            <v>Don Guglielmin</v>
          </cell>
          <cell r="S3234" t="str">
            <v>Ron Laing</v>
          </cell>
          <cell r="T3234" t="str">
            <v>Karen Almadi</v>
          </cell>
          <cell r="U3234" t="str">
            <v>H - Horizon</v>
          </cell>
          <cell r="V3234" t="str">
            <v>Major Projects</v>
          </cell>
          <cell r="W3234" t="str">
            <v>45 Days net terms</v>
          </cell>
          <cell r="X3234">
            <v>103400</v>
          </cell>
          <cell r="Y3234">
            <v>820876</v>
          </cell>
          <cell r="Z3234">
            <v>5000</v>
          </cell>
        </row>
        <row r="3235">
          <cell r="A3235" t="str">
            <v>804864-3</v>
          </cell>
          <cell r="B3235">
            <v>804864</v>
          </cell>
          <cell r="C3235">
            <v>3</v>
          </cell>
          <cell r="D3235">
            <v>404521</v>
          </cell>
          <cell r="E3235" t="str">
            <v>Trellisys Technologies Inc.</v>
          </cell>
          <cell r="F3235" t="str">
            <v>OPP4 Extra Risk and Scope</v>
          </cell>
          <cell r="G3235" t="str">
            <v>Master Professional Services Agreement</v>
          </cell>
          <cell r="H3235" t="str">
            <v>Belenky, Betty</v>
          </cell>
          <cell r="I3235">
            <v>41095</v>
          </cell>
          <cell r="J3235">
            <v>40980</v>
          </cell>
          <cell r="K3235">
            <v>41059</v>
          </cell>
          <cell r="L3235" t="str">
            <v>Active</v>
          </cell>
          <cell r="M3235" t="str">
            <v>Executed</v>
          </cell>
          <cell r="N3235">
            <v>41106</v>
          </cell>
          <cell r="O3235" t="str">
            <v>Approve Contract</v>
          </cell>
          <cell r="P3235" t="str">
            <v>Business Area Approver</v>
          </cell>
          <cell r="Q3235" t="str">
            <v>Gibson, Douglas</v>
          </cell>
          <cell r="R3235" t="str">
            <v>Don Guglielmin</v>
          </cell>
          <cell r="S3235" t="str">
            <v>Ron Laing</v>
          </cell>
          <cell r="T3235" t="str">
            <v>Karen Almadi</v>
          </cell>
          <cell r="U3235" t="str">
            <v>H - Horizon</v>
          </cell>
          <cell r="V3235" t="str">
            <v>Major Projects</v>
          </cell>
          <cell r="W3235" t="str">
            <v>45 Days net terms</v>
          </cell>
          <cell r="X3235">
            <v>108400</v>
          </cell>
          <cell r="Y3235">
            <v>820876</v>
          </cell>
          <cell r="Z3235">
            <v>5000</v>
          </cell>
        </row>
        <row r="3236">
          <cell r="A3236" t="str">
            <v>804864-4</v>
          </cell>
          <cell r="B3236">
            <v>804864</v>
          </cell>
          <cell r="C3236">
            <v>4</v>
          </cell>
          <cell r="D3236">
            <v>404521</v>
          </cell>
          <cell r="E3236" t="str">
            <v>Trellisys Technologies Inc.</v>
          </cell>
          <cell r="F3236" t="str">
            <v>Training June 23 - June 30, 2012</v>
          </cell>
          <cell r="G3236" t="str">
            <v>Master Professional Services Agreement</v>
          </cell>
          <cell r="H3236" t="str">
            <v>Belenky, Betty</v>
          </cell>
          <cell r="I3236">
            <v>41106</v>
          </cell>
          <cell r="J3236">
            <v>41083</v>
          </cell>
          <cell r="K3236">
            <v>41090</v>
          </cell>
          <cell r="L3236" t="str">
            <v>Active</v>
          </cell>
          <cell r="M3236" t="str">
            <v>Executed</v>
          </cell>
          <cell r="N3236">
            <v>41114</v>
          </cell>
          <cell r="O3236" t="str">
            <v>Approve Contract</v>
          </cell>
          <cell r="P3236" t="str">
            <v>Commercial Operations Approver</v>
          </cell>
          <cell r="Q3236" t="str">
            <v>Salmon, Ed</v>
          </cell>
          <cell r="R3236" t="str">
            <v>Don Guglielmin</v>
          </cell>
          <cell r="S3236" t="str">
            <v>Ron Laing</v>
          </cell>
          <cell r="T3236" t="str">
            <v>Karen Almadi</v>
          </cell>
          <cell r="U3236" t="str">
            <v>H - Horizon</v>
          </cell>
          <cell r="V3236" t="str">
            <v>Major Projects</v>
          </cell>
          <cell r="W3236" t="str">
            <v>45 Days net terms</v>
          </cell>
          <cell r="X3236">
            <v>120900</v>
          </cell>
          <cell r="Y3236">
            <v>820876</v>
          </cell>
          <cell r="Z3236">
            <v>12500</v>
          </cell>
        </row>
        <row r="3237">
          <cell r="A3237" t="str">
            <v>804864-5</v>
          </cell>
          <cell r="B3237">
            <v>804864</v>
          </cell>
          <cell r="C3237">
            <v>5</v>
          </cell>
          <cell r="D3237">
            <v>40452105</v>
          </cell>
          <cell r="E3237" t="str">
            <v>Trellisys Technologies Inc.</v>
          </cell>
          <cell r="F3237" t="str">
            <v>Training &amp; Expansion of Arena Model</v>
          </cell>
          <cell r="G3237" t="str">
            <v>Master Professional Services Agreement</v>
          </cell>
          <cell r="H3237" t="str">
            <v>Belenky, Betty</v>
          </cell>
          <cell r="I3237">
            <v>41374</v>
          </cell>
          <cell r="J3237">
            <v>41083</v>
          </cell>
          <cell r="K3237">
            <v>41090</v>
          </cell>
          <cell r="L3237" t="str">
            <v>Active</v>
          </cell>
          <cell r="M3237" t="str">
            <v>Pending Signed Copy Attachment</v>
          </cell>
          <cell r="O3237" t="str">
            <v>Parallel_Return_to_Edit_Mode</v>
          </cell>
          <cell r="P3237" t="str">
            <v>Diano, Vince</v>
          </cell>
          <cell r="R3237" t="str">
            <v>Don Guglielmin</v>
          </cell>
          <cell r="S3237" t="str">
            <v>Ron Laing</v>
          </cell>
          <cell r="T3237" t="str">
            <v>Brian Bate</v>
          </cell>
          <cell r="U3237" t="str">
            <v>H - Horizon</v>
          </cell>
          <cell r="V3237" t="str">
            <v>Major Projects</v>
          </cell>
          <cell r="W3237" t="str">
            <v>45 Days net terms</v>
          </cell>
          <cell r="X3237">
            <v>172200</v>
          </cell>
          <cell r="Y3237">
            <v>820876</v>
          </cell>
          <cell r="Z3237">
            <v>51300</v>
          </cell>
        </row>
        <row r="3238">
          <cell r="A3238" t="str">
            <v>804879-1-1</v>
          </cell>
          <cell r="B3238" t="str">
            <v>804879-1</v>
          </cell>
          <cell r="C3238">
            <v>1</v>
          </cell>
          <cell r="D3238">
            <v>404677</v>
          </cell>
          <cell r="E3238" t="str">
            <v>Tundra Process Solutions Ltd</v>
          </cell>
          <cell r="F3238" t="str">
            <v>EXT34-6023 MV VFDs</v>
          </cell>
          <cell r="G3238" t="str">
            <v>Schedules for Master Agreements</v>
          </cell>
          <cell r="H3238" t="str">
            <v>Banerjee, Ritwick</v>
          </cell>
          <cell r="I3238">
            <v>41402</v>
          </cell>
          <cell r="J3238">
            <v>40899</v>
          </cell>
          <cell r="K3238">
            <v>41121</v>
          </cell>
          <cell r="L3238" t="str">
            <v>Complete</v>
          </cell>
          <cell r="M3238" t="str">
            <v>Executed</v>
          </cell>
          <cell r="N3238">
            <v>41520</v>
          </cell>
          <cell r="O3238" t="str">
            <v>Approve Contract</v>
          </cell>
          <cell r="P3238" t="str">
            <v>Business Area Approver</v>
          </cell>
          <cell r="Q3238" t="str">
            <v>Cosgrove, Peter</v>
          </cell>
          <cell r="R3238" t="str">
            <v>Don Guglielmin</v>
          </cell>
          <cell r="S3238" t="str">
            <v>Ron Laing</v>
          </cell>
          <cell r="T3238" t="str">
            <v>Karen Almadi</v>
          </cell>
          <cell r="U3238" t="str">
            <v>H - Horizon</v>
          </cell>
          <cell r="V3238" t="str">
            <v>Major Projects</v>
          </cell>
          <cell r="W3238" t="str">
            <v>45 Days net terms</v>
          </cell>
          <cell r="X3238">
            <v>6576796.9100000001</v>
          </cell>
          <cell r="Y3238">
            <v>57399</v>
          </cell>
          <cell r="Z3238">
            <v>3773699.91</v>
          </cell>
        </row>
        <row r="3239">
          <cell r="A3239" t="str">
            <v>804879-1-2</v>
          </cell>
          <cell r="B3239" t="str">
            <v>804879-1</v>
          </cell>
          <cell r="C3239">
            <v>2</v>
          </cell>
          <cell r="D3239">
            <v>404979</v>
          </cell>
          <cell r="E3239" t="str">
            <v>Tundra Process Solutions Ltd</v>
          </cell>
          <cell r="F3239" t="str">
            <v>EXT34-6023 MV VFDs</v>
          </cell>
          <cell r="G3239" t="str">
            <v>Schedules for Master Agreements</v>
          </cell>
          <cell r="H3239" t="str">
            <v>Banerjee, Ritwick</v>
          </cell>
          <cell r="I3239">
            <v>41660</v>
          </cell>
          <cell r="J3239">
            <v>40899</v>
          </cell>
          <cell r="K3239">
            <v>41121</v>
          </cell>
          <cell r="L3239" t="str">
            <v>Complete</v>
          </cell>
          <cell r="M3239" t="str">
            <v>Executed</v>
          </cell>
          <cell r="N3239">
            <v>41670</v>
          </cell>
          <cell r="O3239" t="str">
            <v>Execute Contract</v>
          </cell>
          <cell r="P3239" t="str">
            <v>Banerjee, Ritwick</v>
          </cell>
          <cell r="Q3239" t="str">
            <v>Banerjee, Ritwick</v>
          </cell>
          <cell r="R3239" t="str">
            <v>Don Guglielmin</v>
          </cell>
          <cell r="S3239" t="str">
            <v>Ron Laing</v>
          </cell>
          <cell r="T3239" t="str">
            <v>Paul Mendes</v>
          </cell>
          <cell r="U3239" t="str">
            <v>H - Horizon</v>
          </cell>
          <cell r="V3239" t="str">
            <v>Major Projects</v>
          </cell>
          <cell r="W3239" t="str">
            <v>45 Days net terms</v>
          </cell>
          <cell r="X3239">
            <v>7178185.5700000003</v>
          </cell>
          <cell r="Y3239">
            <v>57399</v>
          </cell>
          <cell r="Z3239">
            <v>601388.66</v>
          </cell>
        </row>
        <row r="3240">
          <cell r="A3240" t="str">
            <v>804879-13-1</v>
          </cell>
          <cell r="B3240" t="str">
            <v>804879-13</v>
          </cell>
          <cell r="C3240">
            <v>1</v>
          </cell>
          <cell r="D3240">
            <v>406005</v>
          </cell>
          <cell r="E3240" t="str">
            <v>Tundra Process Solutions Ltd</v>
          </cell>
          <cell r="F3240" t="str">
            <v>Steam Traps</v>
          </cell>
          <cell r="G3240" t="str">
            <v>Schedules for Master Agreements</v>
          </cell>
          <cell r="H3240" t="str">
            <v>Gnatovski, Ruslan</v>
          </cell>
          <cell r="I3240">
            <v>42066</v>
          </cell>
          <cell r="J3240">
            <v>41792</v>
          </cell>
          <cell r="K3240">
            <v>42157</v>
          </cell>
          <cell r="L3240" t="str">
            <v>Complete</v>
          </cell>
          <cell r="M3240" t="str">
            <v>Executed</v>
          </cell>
          <cell r="N3240">
            <v>42072</v>
          </cell>
          <cell r="O3240" t="str">
            <v>Execute Contract</v>
          </cell>
          <cell r="P3240" t="str">
            <v>Gnatovski, Ruslan</v>
          </cell>
          <cell r="Q3240" t="str">
            <v>Gnatovski, Ruslan</v>
          </cell>
          <cell r="R3240" t="str">
            <v>Don Guglielmin</v>
          </cell>
          <cell r="S3240" t="str">
            <v>Don Guglielmin</v>
          </cell>
          <cell r="T3240" t="str">
            <v>Stephanie Graham</v>
          </cell>
          <cell r="U3240" t="str">
            <v>H - Horizon</v>
          </cell>
          <cell r="V3240" t="str">
            <v>Major Projects</v>
          </cell>
          <cell r="W3240" t="str">
            <v>45 Days net terms</v>
          </cell>
          <cell r="X3240">
            <v>32250</v>
          </cell>
          <cell r="Y3240">
            <v>57399</v>
          </cell>
          <cell r="Z3240">
            <v>4600</v>
          </cell>
        </row>
        <row r="3241">
          <cell r="A3241" t="str">
            <v>804879-13-2</v>
          </cell>
          <cell r="B3241" t="str">
            <v>804879-13</v>
          </cell>
          <cell r="C3241">
            <v>2</v>
          </cell>
          <cell r="D3241">
            <v>406005</v>
          </cell>
          <cell r="E3241" t="str">
            <v>Tundra Process Solutions Ltd</v>
          </cell>
          <cell r="F3241" t="str">
            <v>Steam Traps</v>
          </cell>
          <cell r="G3241" t="str">
            <v>Schedules for Master Agreements</v>
          </cell>
          <cell r="H3241" t="str">
            <v>Gnatovski, Ruslan</v>
          </cell>
          <cell r="I3241">
            <v>42072</v>
          </cell>
          <cell r="J3241">
            <v>41792</v>
          </cell>
          <cell r="K3241">
            <v>42157</v>
          </cell>
          <cell r="L3241" t="str">
            <v>Complete</v>
          </cell>
          <cell r="M3241" t="str">
            <v>Executed</v>
          </cell>
          <cell r="N3241">
            <v>42184</v>
          </cell>
          <cell r="O3241" t="str">
            <v>Edit New Supplement</v>
          </cell>
          <cell r="P3241" t="str">
            <v>Gnatovski, Ruslan</v>
          </cell>
          <cell r="Q3241" t="str">
            <v>Gnatovski, Ruslan</v>
          </cell>
          <cell r="R3241" t="str">
            <v>Don Guglielmin</v>
          </cell>
          <cell r="S3241" t="str">
            <v>Don Guglielmin</v>
          </cell>
          <cell r="T3241" t="str">
            <v>Stephanie Graham</v>
          </cell>
          <cell r="U3241" t="str">
            <v>H - Horizon</v>
          </cell>
          <cell r="V3241" t="str">
            <v>Major Projects</v>
          </cell>
          <cell r="W3241" t="str">
            <v>45 Days net terms</v>
          </cell>
          <cell r="X3241">
            <v>36020</v>
          </cell>
          <cell r="Y3241">
            <v>57399</v>
          </cell>
          <cell r="Z3241">
            <v>3770</v>
          </cell>
        </row>
        <row r="3242">
          <cell r="A3242" t="str">
            <v>804879-15-1</v>
          </cell>
          <cell r="B3242" t="str">
            <v>804879-15</v>
          </cell>
          <cell r="C3242">
            <v>1</v>
          </cell>
          <cell r="D3242">
            <v>406675</v>
          </cell>
          <cell r="E3242" t="str">
            <v>Tundra Process Solutions Ltd</v>
          </cell>
          <cell r="F3242" t="str">
            <v>Witnessed FAT test</v>
          </cell>
          <cell r="G3242" t="str">
            <v>Schedules for Master Agreements</v>
          </cell>
          <cell r="H3242" t="str">
            <v>Moreno, Hernan</v>
          </cell>
          <cell r="I3242">
            <v>42898</v>
          </cell>
          <cell r="J3242">
            <v>41914</v>
          </cell>
          <cell r="K3242">
            <v>42185</v>
          </cell>
          <cell r="L3242" t="str">
            <v>Complete</v>
          </cell>
          <cell r="M3242" t="str">
            <v>Executed</v>
          </cell>
          <cell r="N3242">
            <v>42908</v>
          </cell>
          <cell r="O3242" t="str">
            <v>Approve Contract</v>
          </cell>
          <cell r="P3242" t="str">
            <v>Commercial Operations Approver</v>
          </cell>
          <cell r="Q3242" t="str">
            <v>Martinez, Deborah</v>
          </cell>
          <cell r="R3242" t="str">
            <v>Don Guglielmin</v>
          </cell>
          <cell r="S3242" t="str">
            <v>Don Guglielmin</v>
          </cell>
          <cell r="T3242" t="str">
            <v>Stephanie Graham</v>
          </cell>
          <cell r="U3242" t="str">
            <v>H - Horizon</v>
          </cell>
          <cell r="V3242" t="str">
            <v>Major Projects</v>
          </cell>
          <cell r="W3242" t="str">
            <v>45 Days net terms</v>
          </cell>
          <cell r="X3242">
            <v>1790820.62</v>
          </cell>
          <cell r="Y3242">
            <v>57399</v>
          </cell>
          <cell r="Z3242">
            <v>-69179.38</v>
          </cell>
        </row>
        <row r="3243">
          <cell r="A3243" t="str">
            <v>804879-15-2</v>
          </cell>
          <cell r="B3243" t="str">
            <v>804879-15</v>
          </cell>
          <cell r="C3243">
            <v>2</v>
          </cell>
          <cell r="D3243">
            <v>406675</v>
          </cell>
          <cell r="E3243" t="str">
            <v>Tundra Process Solutions Ltd</v>
          </cell>
          <cell r="F3243" t="str">
            <v>Supply Card Assembly</v>
          </cell>
          <cell r="G3243" t="str">
            <v>Schedules for Master Agreements</v>
          </cell>
          <cell r="H3243" t="str">
            <v>Moorhead, Kelly</v>
          </cell>
          <cell r="I3243">
            <v>42908</v>
          </cell>
          <cell r="J3243">
            <v>41914</v>
          </cell>
          <cell r="K3243">
            <v>42972</v>
          </cell>
          <cell r="L3243" t="str">
            <v>Complete</v>
          </cell>
          <cell r="M3243" t="str">
            <v>Executed</v>
          </cell>
          <cell r="N3243">
            <v>42940</v>
          </cell>
          <cell r="O3243" t="str">
            <v>Approve Contract</v>
          </cell>
          <cell r="P3243" t="str">
            <v>Commercial Operations Approver</v>
          </cell>
          <cell r="Q3243" t="str">
            <v>Martinez, Deborah</v>
          </cell>
          <cell r="R3243" t="str">
            <v>Don Guglielmin</v>
          </cell>
          <cell r="S3243" t="str">
            <v>Don Guglielmin</v>
          </cell>
          <cell r="T3243" t="str">
            <v>Stephanie Graham</v>
          </cell>
          <cell r="U3243" t="str">
            <v>H - Horizon</v>
          </cell>
          <cell r="V3243" t="str">
            <v>Major Projects</v>
          </cell>
          <cell r="W3243" t="str">
            <v>45 Days net terms</v>
          </cell>
          <cell r="X3243">
            <v>1798453.62</v>
          </cell>
          <cell r="Y3243">
            <v>57399</v>
          </cell>
          <cell r="Z3243">
            <v>7633</v>
          </cell>
        </row>
        <row r="3244">
          <cell r="A3244" t="str">
            <v>804879-16-1</v>
          </cell>
          <cell r="B3244" t="str">
            <v>804879-16</v>
          </cell>
          <cell r="C3244">
            <v>1</v>
          </cell>
          <cell r="D3244">
            <v>406737</v>
          </cell>
          <cell r="E3244" t="str">
            <v>Tundra Process Solutions Ltd</v>
          </cell>
          <cell r="F3244" t="str">
            <v>VFD for Hydro Transport 4&amp;5 and Superpot</v>
          </cell>
          <cell r="G3244" t="str">
            <v>Schedules for Master Agreements</v>
          </cell>
          <cell r="H3244" t="str">
            <v>Narasimhan, Lakshmi</v>
          </cell>
          <cell r="I3244">
            <v>42664</v>
          </cell>
          <cell r="J3244">
            <v>41939</v>
          </cell>
          <cell r="K3244">
            <v>42735</v>
          </cell>
          <cell r="L3244" t="str">
            <v>Active</v>
          </cell>
          <cell r="M3244" t="str">
            <v>Executed</v>
          </cell>
          <cell r="N3244">
            <v>42671</v>
          </cell>
          <cell r="O3244" t="str">
            <v>Execute Contract</v>
          </cell>
          <cell r="P3244" t="str">
            <v>Narasimhan, Lakshmi</v>
          </cell>
          <cell r="Q3244" t="str">
            <v>Narasimhan, Lakshmi</v>
          </cell>
          <cell r="R3244" t="str">
            <v>Don Guglielmin</v>
          </cell>
          <cell r="S3244" t="str">
            <v>Don Guglielmin</v>
          </cell>
          <cell r="T3244" t="str">
            <v>Paul Mendes</v>
          </cell>
          <cell r="U3244" t="str">
            <v>H - Horizon</v>
          </cell>
          <cell r="V3244" t="str">
            <v>Major Projects</v>
          </cell>
          <cell r="W3244" t="str">
            <v>45 Days net terms</v>
          </cell>
          <cell r="X3244">
            <v>3774294</v>
          </cell>
          <cell r="Y3244">
            <v>57399</v>
          </cell>
          <cell r="Z3244">
            <v>217650</v>
          </cell>
        </row>
        <row r="3245">
          <cell r="A3245" t="str">
            <v>804879-16-10</v>
          </cell>
          <cell r="B3245" t="str">
            <v>804879-16</v>
          </cell>
          <cell r="C3245">
            <v>10</v>
          </cell>
          <cell r="D3245">
            <v>406737</v>
          </cell>
          <cell r="E3245" t="str">
            <v>Tundra Process Solutions Ltd</v>
          </cell>
          <cell r="F3245" t="str">
            <v>Closeout adjustment</v>
          </cell>
          <cell r="G3245" t="str">
            <v>Schedules for Master Agreements</v>
          </cell>
          <cell r="H3245" t="str">
            <v>Narasimhan, Lakshmi</v>
          </cell>
          <cell r="I3245">
            <v>42992</v>
          </cell>
          <cell r="J3245">
            <v>41939</v>
          </cell>
          <cell r="K3245">
            <v>42735</v>
          </cell>
          <cell r="L3245" t="str">
            <v>Active</v>
          </cell>
          <cell r="M3245" t="str">
            <v>Pending Signed Copy Attachment</v>
          </cell>
          <cell r="O3245" t="str">
            <v>Edit New Supplement</v>
          </cell>
          <cell r="P3245" t="str">
            <v>Varela, Lina</v>
          </cell>
          <cell r="Q3245" t="str">
            <v>Varela, Lina</v>
          </cell>
          <cell r="R3245" t="str">
            <v>Don Guglielmin</v>
          </cell>
          <cell r="S3245" t="str">
            <v>Don Guglielmin</v>
          </cell>
          <cell r="T3245" t="str">
            <v>Brian Bate</v>
          </cell>
          <cell r="U3245" t="str">
            <v>H - Horizon</v>
          </cell>
          <cell r="V3245" t="str">
            <v>Major Projects</v>
          </cell>
          <cell r="W3245" t="str">
            <v>45 Days net terms</v>
          </cell>
          <cell r="X3245">
            <v>3998168.72</v>
          </cell>
          <cell r="Y3245">
            <v>57399</v>
          </cell>
          <cell r="Z3245">
            <v>-23204.78</v>
          </cell>
        </row>
        <row r="3246">
          <cell r="A3246" t="str">
            <v>804879-16-2</v>
          </cell>
          <cell r="B3246" t="str">
            <v>804879-16</v>
          </cell>
          <cell r="C3246">
            <v>2</v>
          </cell>
          <cell r="D3246">
            <v>406737</v>
          </cell>
          <cell r="E3246" t="str">
            <v>Tundra Process Solutions Ltd</v>
          </cell>
          <cell r="F3246" t="str">
            <v>VFD for Hydro Transport 4&amp;5 and Superpot</v>
          </cell>
          <cell r="G3246" t="str">
            <v>Schedules for Master Agreements</v>
          </cell>
          <cell r="H3246" t="str">
            <v>Narasimhan, Lakshmi</v>
          </cell>
          <cell r="I3246">
            <v>42671</v>
          </cell>
          <cell r="J3246">
            <v>41939</v>
          </cell>
          <cell r="K3246">
            <v>42735</v>
          </cell>
          <cell r="L3246" t="str">
            <v>Active</v>
          </cell>
          <cell r="M3246" t="str">
            <v>Executed</v>
          </cell>
          <cell r="N3246">
            <v>42674</v>
          </cell>
          <cell r="O3246" t="str">
            <v>Parallel_Return_to_Edit_Mode</v>
          </cell>
          <cell r="P3246" t="str">
            <v>Narasimhan, Lakshmi</v>
          </cell>
          <cell r="R3246" t="str">
            <v>Don Guglielmin</v>
          </cell>
          <cell r="S3246" t="str">
            <v>Don Guglielmin</v>
          </cell>
          <cell r="T3246" t="str">
            <v>Paul Mendes</v>
          </cell>
          <cell r="U3246" t="str">
            <v>H - Horizon</v>
          </cell>
          <cell r="V3246" t="str">
            <v>Major Projects</v>
          </cell>
          <cell r="W3246" t="str">
            <v>45 Days net terms</v>
          </cell>
          <cell r="X3246">
            <v>3783542.15</v>
          </cell>
          <cell r="Y3246">
            <v>57399</v>
          </cell>
          <cell r="Z3246">
            <v>9248.15</v>
          </cell>
        </row>
        <row r="3247">
          <cell r="A3247" t="str">
            <v>804879-16-3</v>
          </cell>
          <cell r="B3247" t="str">
            <v>804879-16</v>
          </cell>
          <cell r="C3247">
            <v>3</v>
          </cell>
          <cell r="D3247">
            <v>406737</v>
          </cell>
          <cell r="E3247" t="str">
            <v>Tundra Process Solutions Ltd</v>
          </cell>
          <cell r="F3247" t="str">
            <v>VFD for Hydro Transport 4&amp;5 and Superpot</v>
          </cell>
          <cell r="G3247" t="str">
            <v>Schedules for Master Agreements</v>
          </cell>
          <cell r="H3247" t="str">
            <v>Narasimhan, Lakshmi</v>
          </cell>
          <cell r="I3247">
            <v>42674</v>
          </cell>
          <cell r="J3247">
            <v>41939</v>
          </cell>
          <cell r="K3247">
            <v>42735</v>
          </cell>
          <cell r="L3247" t="str">
            <v>Active</v>
          </cell>
          <cell r="M3247" t="str">
            <v>Executed</v>
          </cell>
          <cell r="N3247">
            <v>42674</v>
          </cell>
          <cell r="O3247" t="str">
            <v>Parallel_Return_to_Edit_Mode</v>
          </cell>
          <cell r="P3247" t="str">
            <v>Narasimhan, Lakshmi</v>
          </cell>
          <cell r="R3247" t="str">
            <v>Don Guglielmin</v>
          </cell>
          <cell r="S3247" t="str">
            <v>Don Guglielmin</v>
          </cell>
          <cell r="T3247" t="str">
            <v>Paul Mendes</v>
          </cell>
          <cell r="U3247" t="str">
            <v>H - Horizon</v>
          </cell>
          <cell r="V3247" t="str">
            <v>Major Projects</v>
          </cell>
          <cell r="W3247" t="str">
            <v>45 Days net terms</v>
          </cell>
          <cell r="X3247">
            <v>3801602.15</v>
          </cell>
          <cell r="Y3247">
            <v>57399</v>
          </cell>
          <cell r="Z3247">
            <v>18060</v>
          </cell>
        </row>
        <row r="3248">
          <cell r="A3248" t="str">
            <v>804879-16-4</v>
          </cell>
          <cell r="B3248" t="str">
            <v>804879-16</v>
          </cell>
          <cell r="C3248">
            <v>4</v>
          </cell>
          <cell r="D3248">
            <v>406737</v>
          </cell>
          <cell r="E3248" t="str">
            <v>Tundra Process Solutions Ltd</v>
          </cell>
          <cell r="F3248" t="str">
            <v>VFD for Hydro Transport 4&amp;5 and Superpot</v>
          </cell>
          <cell r="G3248" t="str">
            <v>Schedules for Master Agreements</v>
          </cell>
          <cell r="H3248" t="str">
            <v>Narasimhan, Lakshmi</v>
          </cell>
          <cell r="I3248">
            <v>42674</v>
          </cell>
          <cell r="J3248">
            <v>41939</v>
          </cell>
          <cell r="K3248">
            <v>42735</v>
          </cell>
          <cell r="L3248" t="str">
            <v>Active</v>
          </cell>
          <cell r="M3248" t="str">
            <v>Executed</v>
          </cell>
          <cell r="N3248">
            <v>42675</v>
          </cell>
          <cell r="O3248" t="str">
            <v>Approve Contract</v>
          </cell>
          <cell r="P3248" t="str">
            <v>Business Area Approver</v>
          </cell>
          <cell r="Q3248" t="str">
            <v>Salmon, Ed</v>
          </cell>
          <cell r="R3248" t="str">
            <v>Don Guglielmin</v>
          </cell>
          <cell r="S3248" t="str">
            <v>Don Guglielmin</v>
          </cell>
          <cell r="T3248" t="str">
            <v>Paul Mendes</v>
          </cell>
          <cell r="U3248" t="str">
            <v>H - Horizon</v>
          </cell>
          <cell r="V3248" t="str">
            <v>Major Projects</v>
          </cell>
          <cell r="W3248" t="str">
            <v>45 Days net terms</v>
          </cell>
          <cell r="X3248">
            <v>3819662.15</v>
          </cell>
          <cell r="Y3248">
            <v>57399</v>
          </cell>
          <cell r="Z3248">
            <v>18060</v>
          </cell>
        </row>
        <row r="3249">
          <cell r="A3249" t="str">
            <v>804879-16-5</v>
          </cell>
          <cell r="B3249" t="str">
            <v>804879-16</v>
          </cell>
          <cell r="C3249">
            <v>5</v>
          </cell>
          <cell r="D3249">
            <v>406737</v>
          </cell>
          <cell r="E3249" t="str">
            <v>Tundra Process Solutions Ltd</v>
          </cell>
          <cell r="F3249" t="str">
            <v>VFD for Hydro Transport 4&amp;5 and Superpot</v>
          </cell>
          <cell r="G3249" t="str">
            <v>Schedules for Master Agreements</v>
          </cell>
          <cell r="H3249" t="str">
            <v>Narasimhan, Lakshmi</v>
          </cell>
          <cell r="I3249">
            <v>42675</v>
          </cell>
          <cell r="J3249">
            <v>41939</v>
          </cell>
          <cell r="K3249">
            <v>42735</v>
          </cell>
          <cell r="L3249" t="str">
            <v>Active</v>
          </cell>
          <cell r="M3249" t="str">
            <v>Executed</v>
          </cell>
          <cell r="N3249">
            <v>42675</v>
          </cell>
          <cell r="O3249" t="str">
            <v>Parallel_Return_to_Edit_Mode</v>
          </cell>
          <cell r="P3249" t="str">
            <v>Narasimhan, Lakshmi</v>
          </cell>
          <cell r="R3249" t="str">
            <v>Don Guglielmin</v>
          </cell>
          <cell r="S3249" t="str">
            <v>Don Guglielmin</v>
          </cell>
          <cell r="T3249" t="str">
            <v>Paul Mendes</v>
          </cell>
          <cell r="U3249" t="str">
            <v>H - Horizon</v>
          </cell>
          <cell r="V3249" t="str">
            <v>Major Projects</v>
          </cell>
          <cell r="W3249" t="str">
            <v>45 Days net terms</v>
          </cell>
          <cell r="X3249">
            <v>3827662.15</v>
          </cell>
          <cell r="Y3249">
            <v>57399</v>
          </cell>
          <cell r="Z3249">
            <v>8000</v>
          </cell>
        </row>
        <row r="3250">
          <cell r="A3250" t="str">
            <v>804879-16-6</v>
          </cell>
          <cell r="B3250" t="str">
            <v>804879-16</v>
          </cell>
          <cell r="C3250">
            <v>6</v>
          </cell>
          <cell r="D3250">
            <v>406737</v>
          </cell>
          <cell r="E3250" t="str">
            <v>Tundra Process Solutions Ltd</v>
          </cell>
          <cell r="F3250" t="str">
            <v>VFD for Hydro Transport 4&amp;5 and Superpot</v>
          </cell>
          <cell r="G3250" t="str">
            <v>Schedules for Master Agreements</v>
          </cell>
          <cell r="H3250" t="str">
            <v>Narasimhan, Lakshmi</v>
          </cell>
          <cell r="I3250">
            <v>42675</v>
          </cell>
          <cell r="J3250">
            <v>41939</v>
          </cell>
          <cell r="K3250">
            <v>42735</v>
          </cell>
          <cell r="L3250" t="str">
            <v>Active</v>
          </cell>
          <cell r="M3250" t="str">
            <v>Executed</v>
          </cell>
          <cell r="N3250">
            <v>42675</v>
          </cell>
          <cell r="O3250" t="str">
            <v>Approve Contract</v>
          </cell>
          <cell r="P3250" t="str">
            <v>Business Area Approver</v>
          </cell>
          <cell r="Q3250" t="str">
            <v>Salmon, Ed</v>
          </cell>
          <cell r="R3250" t="str">
            <v>Don Guglielmin</v>
          </cell>
          <cell r="S3250" t="str">
            <v>Don Guglielmin</v>
          </cell>
          <cell r="T3250" t="str">
            <v>Paul Mendes</v>
          </cell>
          <cell r="U3250" t="str">
            <v>H - Horizon</v>
          </cell>
          <cell r="V3250" t="str">
            <v>Major Projects</v>
          </cell>
          <cell r="W3250" t="str">
            <v>45 Days net terms</v>
          </cell>
          <cell r="X3250">
            <v>3881662.15</v>
          </cell>
          <cell r="Y3250">
            <v>57399</v>
          </cell>
          <cell r="Z3250">
            <v>54000</v>
          </cell>
        </row>
        <row r="3251">
          <cell r="A3251" t="str">
            <v>804879-16-7</v>
          </cell>
          <cell r="B3251" t="str">
            <v>804879-16</v>
          </cell>
          <cell r="C3251">
            <v>7</v>
          </cell>
          <cell r="D3251">
            <v>406737</v>
          </cell>
          <cell r="E3251" t="str">
            <v>Tundra Process Solutions Ltd</v>
          </cell>
          <cell r="F3251" t="str">
            <v>VFD for Hydro Transport 4&amp;5 and Superpot</v>
          </cell>
          <cell r="G3251" t="str">
            <v>Schedules for Master Agreements</v>
          </cell>
          <cell r="H3251" t="str">
            <v>Narasimhan, Lakshmi</v>
          </cell>
          <cell r="I3251">
            <v>42675</v>
          </cell>
          <cell r="J3251">
            <v>41939</v>
          </cell>
          <cell r="K3251">
            <v>42735</v>
          </cell>
          <cell r="L3251" t="str">
            <v>Active</v>
          </cell>
          <cell r="M3251" t="str">
            <v>Executed</v>
          </cell>
          <cell r="N3251">
            <v>42675</v>
          </cell>
          <cell r="O3251" t="str">
            <v>Edit New Supplement</v>
          </cell>
          <cell r="P3251" t="str">
            <v>Narasimhan, Lakshmi</v>
          </cell>
          <cell r="Q3251" t="str">
            <v>Narasimhan, Lakshmi</v>
          </cell>
          <cell r="R3251" t="str">
            <v>Don Guglielmin</v>
          </cell>
          <cell r="S3251" t="str">
            <v>Don Guglielmin</v>
          </cell>
          <cell r="T3251" t="str">
            <v>Paul Mendes</v>
          </cell>
          <cell r="U3251" t="str">
            <v>H - Horizon</v>
          </cell>
          <cell r="V3251" t="str">
            <v>Major Projects</v>
          </cell>
          <cell r="W3251" t="str">
            <v>45 Days net terms</v>
          </cell>
          <cell r="X3251">
            <v>3882086.58</v>
          </cell>
          <cell r="Y3251">
            <v>57399</v>
          </cell>
          <cell r="Z3251">
            <v>424.43</v>
          </cell>
        </row>
        <row r="3252">
          <cell r="A3252" t="str">
            <v>804879-16-8</v>
          </cell>
          <cell r="B3252" t="str">
            <v>804879-16</v>
          </cell>
          <cell r="C3252">
            <v>8</v>
          </cell>
          <cell r="D3252">
            <v>406737</v>
          </cell>
          <cell r="E3252" t="str">
            <v>Tundra Process Solutions Ltd</v>
          </cell>
          <cell r="F3252" t="str">
            <v>VFD for Hydro Transport 4&amp;5 and Superpot</v>
          </cell>
          <cell r="G3252" t="str">
            <v>Schedules for Master Agreements</v>
          </cell>
          <cell r="H3252" t="str">
            <v>Narasimhan, Lakshmi</v>
          </cell>
          <cell r="I3252">
            <v>42675</v>
          </cell>
          <cell r="J3252">
            <v>41939</v>
          </cell>
          <cell r="K3252">
            <v>42735</v>
          </cell>
          <cell r="L3252" t="str">
            <v>Active</v>
          </cell>
          <cell r="M3252" t="str">
            <v>Executed</v>
          </cell>
          <cell r="N3252">
            <v>42675</v>
          </cell>
          <cell r="O3252" t="str">
            <v>Approve Contract</v>
          </cell>
          <cell r="P3252" t="str">
            <v>Commercial Operations Approver</v>
          </cell>
          <cell r="Q3252" t="str">
            <v>Salmon, Ed</v>
          </cell>
          <cell r="R3252" t="str">
            <v>Don Guglielmin</v>
          </cell>
          <cell r="S3252" t="str">
            <v>Don Guglielmin</v>
          </cell>
          <cell r="T3252" t="str">
            <v>Paul Mendes</v>
          </cell>
          <cell r="U3252" t="str">
            <v>H - Horizon</v>
          </cell>
          <cell r="V3252" t="str">
            <v>Major Projects</v>
          </cell>
          <cell r="W3252" t="str">
            <v>45 Days net terms</v>
          </cell>
          <cell r="X3252">
            <v>4021067.5</v>
          </cell>
          <cell r="Y3252">
            <v>57399</v>
          </cell>
          <cell r="Z3252">
            <v>138980.92000000001</v>
          </cell>
        </row>
        <row r="3253">
          <cell r="A3253" t="str">
            <v>804879-16-9</v>
          </cell>
          <cell r="B3253" t="str">
            <v>804879-16</v>
          </cell>
          <cell r="C3253">
            <v>9</v>
          </cell>
          <cell r="D3253">
            <v>406737</v>
          </cell>
          <cell r="E3253" t="str">
            <v>Tundra Process Solutions Ltd</v>
          </cell>
          <cell r="F3253" t="str">
            <v>VFD for Hydro Transport 4&amp;5 and Superpot</v>
          </cell>
          <cell r="G3253" t="str">
            <v>Schedules for Master Agreements</v>
          </cell>
          <cell r="H3253" t="str">
            <v>Narasimhan, Lakshmi</v>
          </cell>
          <cell r="I3253">
            <v>42675</v>
          </cell>
          <cell r="J3253">
            <v>41939</v>
          </cell>
          <cell r="K3253">
            <v>42735</v>
          </cell>
          <cell r="L3253" t="str">
            <v>Active</v>
          </cell>
          <cell r="M3253" t="str">
            <v>Executed</v>
          </cell>
          <cell r="N3253">
            <v>42675</v>
          </cell>
          <cell r="O3253" t="str">
            <v>Edit New Supplement</v>
          </cell>
          <cell r="P3253" t="str">
            <v>Narasimhan, Lakshmi</v>
          </cell>
          <cell r="Q3253" t="str">
            <v>Narasimhan, Lakshmi</v>
          </cell>
          <cell r="R3253" t="str">
            <v>Don Guglielmin</v>
          </cell>
          <cell r="S3253" t="str">
            <v>Don Guglielmin</v>
          </cell>
          <cell r="T3253" t="str">
            <v>Paul Mendes</v>
          </cell>
          <cell r="U3253" t="str">
            <v>H - Horizon</v>
          </cell>
          <cell r="V3253" t="str">
            <v>Major Projects</v>
          </cell>
          <cell r="W3253" t="str">
            <v>45 Days net terms</v>
          </cell>
          <cell r="X3253">
            <v>4021373.5</v>
          </cell>
          <cell r="Y3253">
            <v>57399</v>
          </cell>
          <cell r="Z3253">
            <v>306</v>
          </cell>
        </row>
        <row r="3254">
          <cell r="A3254" t="str">
            <v>804879-20-1</v>
          </cell>
          <cell r="B3254" t="str">
            <v>804879-20</v>
          </cell>
          <cell r="C3254">
            <v>1</v>
          </cell>
          <cell r="D3254">
            <v>407511</v>
          </cell>
          <cell r="E3254" t="str">
            <v>Tundra Process Solutions Ltd</v>
          </cell>
          <cell r="F3254" t="str">
            <v>Site Support Services</v>
          </cell>
          <cell r="G3254" t="str">
            <v>Schedules for Master Agreements</v>
          </cell>
          <cell r="H3254" t="str">
            <v>Bustamante, Jose</v>
          </cell>
          <cell r="I3254">
            <v>42711</v>
          </cell>
          <cell r="J3254">
            <v>42311</v>
          </cell>
          <cell r="K3254">
            <v>42704</v>
          </cell>
          <cell r="L3254" t="str">
            <v>Active</v>
          </cell>
          <cell r="M3254" t="str">
            <v>Executed</v>
          </cell>
          <cell r="N3254">
            <v>42767</v>
          </cell>
          <cell r="O3254" t="str">
            <v>Parallel_Return_to_Edit_Mode</v>
          </cell>
          <cell r="P3254" t="str">
            <v>Bustamante, Jose</v>
          </cell>
          <cell r="R3254" t="str">
            <v>Don Guglielmin</v>
          </cell>
          <cell r="S3254" t="str">
            <v>Don Guglielmin</v>
          </cell>
          <cell r="T3254" t="str">
            <v>Paul Mendes</v>
          </cell>
          <cell r="U3254" t="str">
            <v>H - Horizon</v>
          </cell>
          <cell r="V3254" t="str">
            <v>Major Projects</v>
          </cell>
          <cell r="W3254" t="str">
            <v>45 Days net terms</v>
          </cell>
          <cell r="X3254">
            <v>320000</v>
          </cell>
          <cell r="Y3254">
            <v>57399</v>
          </cell>
          <cell r="Z3254">
            <v>25000</v>
          </cell>
        </row>
        <row r="3255">
          <cell r="A3255" t="str">
            <v>804879-20-2</v>
          </cell>
          <cell r="B3255" t="str">
            <v>804879-20</v>
          </cell>
          <cell r="C3255">
            <v>2</v>
          </cell>
          <cell r="D3255">
            <v>407511</v>
          </cell>
          <cell r="E3255" t="str">
            <v>Tundra Process Solutions Ltd</v>
          </cell>
          <cell r="F3255" t="str">
            <v>Site Support Services</v>
          </cell>
          <cell r="G3255" t="str">
            <v>Schedules for Master Agreements</v>
          </cell>
          <cell r="H3255" t="str">
            <v>Bustamante, Jose</v>
          </cell>
          <cell r="I3255">
            <v>43028</v>
          </cell>
          <cell r="J3255">
            <v>42311</v>
          </cell>
          <cell r="K3255">
            <v>42704</v>
          </cell>
          <cell r="L3255" t="str">
            <v>Active</v>
          </cell>
          <cell r="M3255" t="str">
            <v>Executed</v>
          </cell>
          <cell r="N3255">
            <v>43045</v>
          </cell>
          <cell r="O3255" t="str">
            <v>Parallel_Return_to_Edit_Mode</v>
          </cell>
          <cell r="P3255" t="str">
            <v>Bustamante, Jose</v>
          </cell>
          <cell r="R3255" t="str">
            <v>Don Guglielmin</v>
          </cell>
          <cell r="S3255" t="str">
            <v>Don Guglielmin</v>
          </cell>
          <cell r="T3255" t="str">
            <v>Paul Mendes</v>
          </cell>
          <cell r="U3255" t="str">
            <v>H - Horizon</v>
          </cell>
          <cell r="V3255" t="str">
            <v>Major Projects</v>
          </cell>
          <cell r="W3255" t="str">
            <v>45 Days net terms</v>
          </cell>
          <cell r="X3255">
            <v>419000</v>
          </cell>
          <cell r="Y3255">
            <v>57399</v>
          </cell>
          <cell r="Z3255">
            <v>99000</v>
          </cell>
        </row>
        <row r="3256">
          <cell r="A3256" t="str">
            <v>804879-20-3</v>
          </cell>
          <cell r="B3256" t="str">
            <v>804879-20</v>
          </cell>
          <cell r="C3256">
            <v>3</v>
          </cell>
          <cell r="D3256">
            <v>407511</v>
          </cell>
          <cell r="E3256" t="str">
            <v>Tundra Process Solutions Ltd</v>
          </cell>
          <cell r="F3256" t="str">
            <v>Site Support Services</v>
          </cell>
          <cell r="G3256" t="str">
            <v>Schedules for Master Agreements</v>
          </cell>
          <cell r="H3256" t="str">
            <v>Bustamante, Jose</v>
          </cell>
          <cell r="I3256">
            <v>43045</v>
          </cell>
          <cell r="J3256">
            <v>42311</v>
          </cell>
          <cell r="K3256">
            <v>42704</v>
          </cell>
          <cell r="L3256" t="str">
            <v>Active</v>
          </cell>
          <cell r="M3256" t="str">
            <v>Executed</v>
          </cell>
          <cell r="N3256">
            <v>43053</v>
          </cell>
          <cell r="O3256" t="str">
            <v>Execute Contract</v>
          </cell>
          <cell r="P3256" t="str">
            <v>Bustamante, Jose</v>
          </cell>
          <cell r="Q3256" t="str">
            <v>Bustamante, Jose</v>
          </cell>
          <cell r="R3256" t="str">
            <v>Don Guglielmin</v>
          </cell>
          <cell r="S3256" t="str">
            <v>Don Guglielmin</v>
          </cell>
          <cell r="T3256" t="str">
            <v>Paul Mendes</v>
          </cell>
          <cell r="U3256" t="str">
            <v>H - Horizon</v>
          </cell>
          <cell r="V3256" t="str">
            <v>Major Projects</v>
          </cell>
          <cell r="W3256" t="str">
            <v>45 Days net terms</v>
          </cell>
          <cell r="X3256">
            <v>468180</v>
          </cell>
          <cell r="Y3256">
            <v>57399</v>
          </cell>
          <cell r="Z3256">
            <v>49180</v>
          </cell>
        </row>
        <row r="3257">
          <cell r="A3257" t="str">
            <v>804879-20-4</v>
          </cell>
          <cell r="B3257" t="str">
            <v>804879-20</v>
          </cell>
          <cell r="C3257">
            <v>4</v>
          </cell>
          <cell r="D3257">
            <v>407511</v>
          </cell>
          <cell r="E3257" t="str">
            <v>Tundra Process Solutions Ltd</v>
          </cell>
          <cell r="F3257" t="str">
            <v>Site Support Services</v>
          </cell>
          <cell r="G3257" t="str">
            <v>Schedules for Master Agreements</v>
          </cell>
          <cell r="H3257" t="str">
            <v>Bustamante, Jose</v>
          </cell>
          <cell r="I3257">
            <v>43053</v>
          </cell>
          <cell r="J3257">
            <v>42311</v>
          </cell>
          <cell r="K3257">
            <v>42704</v>
          </cell>
          <cell r="L3257" t="str">
            <v>Active</v>
          </cell>
          <cell r="M3257" t="str">
            <v>Executed</v>
          </cell>
          <cell r="N3257">
            <v>43062</v>
          </cell>
          <cell r="O3257" t="str">
            <v>Approve Contract</v>
          </cell>
          <cell r="P3257" t="str">
            <v>Business Area Approver</v>
          </cell>
          <cell r="Q3257" t="str">
            <v>Silva, Ismael</v>
          </cell>
          <cell r="R3257" t="str">
            <v>Don Guglielmin</v>
          </cell>
          <cell r="S3257" t="str">
            <v>Don Guglielmin</v>
          </cell>
          <cell r="T3257" t="str">
            <v>Paul Mendes</v>
          </cell>
          <cell r="U3257" t="str">
            <v>H - Horizon</v>
          </cell>
          <cell r="V3257" t="str">
            <v>Major Projects</v>
          </cell>
          <cell r="W3257" t="str">
            <v>45 Days net terms</v>
          </cell>
          <cell r="X3257">
            <v>543112</v>
          </cell>
          <cell r="Y3257">
            <v>57399</v>
          </cell>
          <cell r="Z3257">
            <v>74932</v>
          </cell>
        </row>
        <row r="3258">
          <cell r="A3258" t="str">
            <v>804879-20-5</v>
          </cell>
          <cell r="B3258" t="str">
            <v>804879-20</v>
          </cell>
          <cell r="C3258">
            <v>5</v>
          </cell>
          <cell r="D3258">
            <v>407511</v>
          </cell>
          <cell r="E3258" t="str">
            <v>Tundra Process Solutions Ltd</v>
          </cell>
          <cell r="F3258" t="str">
            <v>Site Support Services</v>
          </cell>
          <cell r="G3258" t="str">
            <v>Schedules for Master Agreements</v>
          </cell>
          <cell r="H3258" t="str">
            <v>Bustamante, Jose</v>
          </cell>
          <cell r="I3258">
            <v>43062</v>
          </cell>
          <cell r="J3258">
            <v>42311</v>
          </cell>
          <cell r="K3258">
            <v>42704</v>
          </cell>
          <cell r="L3258" t="str">
            <v>Active</v>
          </cell>
          <cell r="M3258" t="str">
            <v>Executed</v>
          </cell>
          <cell r="N3258">
            <v>43068</v>
          </cell>
          <cell r="O3258" t="str">
            <v>Approve Contract</v>
          </cell>
          <cell r="P3258" t="str">
            <v>Commercial Operations Approver</v>
          </cell>
          <cell r="Q3258" t="str">
            <v>Silva, Ismael</v>
          </cell>
          <cell r="R3258" t="str">
            <v>Don Guglielmin</v>
          </cell>
          <cell r="S3258" t="str">
            <v>Don Guglielmin</v>
          </cell>
          <cell r="T3258" t="str">
            <v>Paul Mendes</v>
          </cell>
          <cell r="U3258" t="str">
            <v>H - Horizon</v>
          </cell>
          <cell r="V3258" t="str">
            <v>Major Projects</v>
          </cell>
          <cell r="W3258" t="str">
            <v>45 Days net terms</v>
          </cell>
          <cell r="X3258">
            <v>609888</v>
          </cell>
          <cell r="Y3258">
            <v>57399</v>
          </cell>
          <cell r="Z3258">
            <v>66776</v>
          </cell>
        </row>
        <row r="3259">
          <cell r="A3259" t="str">
            <v>804879-20-6</v>
          </cell>
          <cell r="B3259" t="str">
            <v>804879-20</v>
          </cell>
          <cell r="C3259">
            <v>6</v>
          </cell>
          <cell r="D3259">
            <v>407511</v>
          </cell>
          <cell r="E3259" t="str">
            <v>Tundra Process Solutions Ltd</v>
          </cell>
          <cell r="F3259" t="str">
            <v>Site Support Services</v>
          </cell>
          <cell r="G3259" t="str">
            <v>Schedules for Master Agreements</v>
          </cell>
          <cell r="H3259" t="str">
            <v>Bustamante, Jose</v>
          </cell>
          <cell r="I3259">
            <v>43080</v>
          </cell>
          <cell r="J3259">
            <v>42311</v>
          </cell>
          <cell r="K3259">
            <v>42704</v>
          </cell>
          <cell r="L3259" t="str">
            <v>Active</v>
          </cell>
          <cell r="M3259" t="str">
            <v>Executed</v>
          </cell>
          <cell r="N3259">
            <v>43123</v>
          </cell>
          <cell r="O3259" t="str">
            <v>Approve Contract</v>
          </cell>
          <cell r="P3259" t="str">
            <v>Business Area Approver</v>
          </cell>
          <cell r="Q3259" t="str">
            <v>Rodriguez, Joffre</v>
          </cell>
          <cell r="R3259" t="str">
            <v>Don Guglielmin</v>
          </cell>
          <cell r="S3259" t="str">
            <v>Don Guglielmin</v>
          </cell>
          <cell r="T3259" t="str">
            <v>Paul Mendes</v>
          </cell>
          <cell r="U3259" t="str">
            <v>H - Horizon</v>
          </cell>
          <cell r="V3259" t="str">
            <v>Major Projects</v>
          </cell>
          <cell r="W3259" t="str">
            <v>45 Days net terms</v>
          </cell>
          <cell r="X3259">
            <v>610030</v>
          </cell>
          <cell r="Y3259">
            <v>57399</v>
          </cell>
          <cell r="Z3259">
            <v>142</v>
          </cell>
        </row>
        <row r="3260">
          <cell r="A3260" t="str">
            <v>804879-2-1</v>
          </cell>
          <cell r="B3260" t="str">
            <v>804879-2</v>
          </cell>
          <cell r="C3260">
            <v>1</v>
          </cell>
          <cell r="D3260">
            <v>404682</v>
          </cell>
          <cell r="E3260" t="str">
            <v>Tundra Boiler &amp; Instrumentation Ltd.</v>
          </cell>
          <cell r="F3260" t="str">
            <v>EXT34-6011 LV VFDs</v>
          </cell>
          <cell r="G3260" t="str">
            <v>Schedules for Master Agreements</v>
          </cell>
          <cell r="H3260" t="str">
            <v>Banerjee, Ritwick</v>
          </cell>
          <cell r="I3260">
            <v>41402</v>
          </cell>
          <cell r="J3260">
            <v>40939</v>
          </cell>
          <cell r="K3260">
            <v>41121</v>
          </cell>
          <cell r="L3260" t="str">
            <v>Complete</v>
          </cell>
          <cell r="M3260" t="str">
            <v>Executed</v>
          </cell>
          <cell r="N3260">
            <v>41520</v>
          </cell>
          <cell r="O3260" t="str">
            <v>Parallel_Return_to_Edit_Mode</v>
          </cell>
          <cell r="P3260" t="str">
            <v>Banerjee, Ritwick</v>
          </cell>
          <cell r="R3260" t="str">
            <v>Don Guglielmin</v>
          </cell>
          <cell r="S3260" t="str">
            <v>Ron Laing</v>
          </cell>
          <cell r="T3260" t="str">
            <v>Karen Almadi</v>
          </cell>
          <cell r="U3260" t="str">
            <v>H - Horizon</v>
          </cell>
          <cell r="V3260" t="str">
            <v>Major Projects</v>
          </cell>
          <cell r="W3260" t="str">
            <v>45 Days net terms</v>
          </cell>
          <cell r="X3260">
            <v>203114</v>
          </cell>
          <cell r="Y3260">
            <v>57399</v>
          </cell>
          <cell r="Z3260">
            <v>91394</v>
          </cell>
        </row>
        <row r="3261">
          <cell r="A3261" t="str">
            <v>804879-2-2</v>
          </cell>
          <cell r="B3261" t="str">
            <v>804879-2</v>
          </cell>
          <cell r="C3261">
            <v>2</v>
          </cell>
          <cell r="D3261">
            <v>404682</v>
          </cell>
          <cell r="E3261" t="str">
            <v>Tundra Boiler &amp; Instrumentation Ltd.</v>
          </cell>
          <cell r="F3261" t="str">
            <v>EXT34-6011 LV VFDs</v>
          </cell>
          <cell r="G3261" t="str">
            <v>Schedules for Master Agreements</v>
          </cell>
          <cell r="H3261" t="str">
            <v>Banerjee, Ritwick</v>
          </cell>
          <cell r="I3261">
            <v>41520</v>
          </cell>
          <cell r="J3261">
            <v>40939</v>
          </cell>
          <cell r="K3261">
            <v>41121</v>
          </cell>
          <cell r="L3261" t="str">
            <v>Complete</v>
          </cell>
          <cell r="M3261" t="str">
            <v>Executed</v>
          </cell>
          <cell r="N3261">
            <v>41523</v>
          </cell>
          <cell r="O3261" t="str">
            <v>Approve Contract</v>
          </cell>
          <cell r="P3261" t="str">
            <v>Commercial Operations Approver</v>
          </cell>
          <cell r="Q3261" t="str">
            <v>Silva, Ismael</v>
          </cell>
          <cell r="R3261" t="str">
            <v>Don Guglielmin</v>
          </cell>
          <cell r="S3261" t="str">
            <v>Ron Laing</v>
          </cell>
          <cell r="T3261" t="str">
            <v>Paul Mendes</v>
          </cell>
          <cell r="U3261" t="str">
            <v>H - Horizon</v>
          </cell>
          <cell r="V3261" t="str">
            <v>Major Projects</v>
          </cell>
          <cell r="W3261" t="str">
            <v>45 Days net terms</v>
          </cell>
          <cell r="X3261">
            <v>205764</v>
          </cell>
          <cell r="Y3261">
            <v>57399</v>
          </cell>
          <cell r="Z3261">
            <v>2650</v>
          </cell>
        </row>
        <row r="3262">
          <cell r="A3262" t="str">
            <v>804879-3-1</v>
          </cell>
          <cell r="B3262" t="str">
            <v>804879-3</v>
          </cell>
          <cell r="C3262">
            <v>1</v>
          </cell>
          <cell r="D3262">
            <v>404708</v>
          </cell>
          <cell r="E3262" t="str">
            <v>Tundra Process Solutions Ltd</v>
          </cell>
          <cell r="F3262" t="str">
            <v>VFD's Hydrotransport 1/2/3</v>
          </cell>
          <cell r="G3262" t="str">
            <v>Schedules for Master Agreements</v>
          </cell>
          <cell r="H3262" t="str">
            <v>Hurtado, Roberto</v>
          </cell>
          <cell r="I3262">
            <v>41710</v>
          </cell>
          <cell r="J3262">
            <v>40952</v>
          </cell>
          <cell r="K3262">
            <v>41789</v>
          </cell>
          <cell r="L3262" t="str">
            <v>Active</v>
          </cell>
          <cell r="M3262" t="str">
            <v>Edit Mode</v>
          </cell>
          <cell r="O3262" t="str">
            <v>Edit New Supplement</v>
          </cell>
          <cell r="P3262" t="str">
            <v>Hurtado, Roberto</v>
          </cell>
          <cell r="R3262" t="str">
            <v>Don Guglielmin</v>
          </cell>
          <cell r="S3262" t="str">
            <v>Ron Laing</v>
          </cell>
          <cell r="T3262" t="str">
            <v>Eric Stearns</v>
          </cell>
          <cell r="U3262" t="str">
            <v>H - Horizon</v>
          </cell>
          <cell r="V3262" t="str">
            <v>Major Projects</v>
          </cell>
          <cell r="W3262" t="str">
            <v>45 Days net terms</v>
          </cell>
          <cell r="X3262">
            <v>1602971</v>
          </cell>
          <cell r="Y3262">
            <v>57399</v>
          </cell>
          <cell r="Z3262">
            <v>17836</v>
          </cell>
        </row>
        <row r="3263">
          <cell r="A3263" t="str">
            <v>804879-4-1</v>
          </cell>
          <cell r="B3263" t="str">
            <v>804879-4</v>
          </cell>
          <cell r="C3263">
            <v>1</v>
          </cell>
          <cell r="D3263">
            <v>40475901</v>
          </cell>
          <cell r="E3263" t="str">
            <v>Tundra Process Solutions Ltd</v>
          </cell>
          <cell r="F3263" t="str">
            <v>MV VFDs for TTP</v>
          </cell>
          <cell r="G3263" t="str">
            <v>Schedules for Master Agreements</v>
          </cell>
          <cell r="H3263" t="str">
            <v>Moreno, Hernan</v>
          </cell>
          <cell r="I3263">
            <v>41022</v>
          </cell>
          <cell r="J3263">
            <v>40970</v>
          </cell>
          <cell r="K3263">
            <v>41364</v>
          </cell>
          <cell r="L3263" t="str">
            <v>Complete</v>
          </cell>
          <cell r="M3263" t="str">
            <v>Executed</v>
          </cell>
          <cell r="N3263">
            <v>41023</v>
          </cell>
          <cell r="O3263" t="str">
            <v>Parallel_Return_to_Edit_Mode</v>
          </cell>
          <cell r="P3263" t="str">
            <v>Moreno, Hernan</v>
          </cell>
          <cell r="R3263" t="str">
            <v>Don Guglielmin</v>
          </cell>
          <cell r="S3263" t="str">
            <v>Ron Laing</v>
          </cell>
          <cell r="T3263" t="str">
            <v>Karen Almadi</v>
          </cell>
          <cell r="U3263" t="str">
            <v>H - Horizon</v>
          </cell>
          <cell r="V3263" t="str">
            <v>Major Projects</v>
          </cell>
          <cell r="W3263" t="str">
            <v>45 Days net terms</v>
          </cell>
          <cell r="X3263">
            <v>2228682</v>
          </cell>
          <cell r="Y3263">
            <v>57399</v>
          </cell>
          <cell r="Z3263">
            <v>557170</v>
          </cell>
        </row>
        <row r="3264">
          <cell r="A3264" t="str">
            <v>804879-4-2</v>
          </cell>
          <cell r="B3264" t="str">
            <v>804879-4</v>
          </cell>
          <cell r="C3264">
            <v>2</v>
          </cell>
          <cell r="D3264">
            <v>40475902</v>
          </cell>
          <cell r="E3264" t="str">
            <v>Tundra Process Solutions Ltd</v>
          </cell>
          <cell r="F3264" t="str">
            <v>MV VFDs for TTP</v>
          </cell>
          <cell r="G3264" t="str">
            <v>Schedules for Master Agreements</v>
          </cell>
          <cell r="H3264" t="str">
            <v>Moreno, Hernan</v>
          </cell>
          <cell r="I3264">
            <v>41705</v>
          </cell>
          <cell r="J3264">
            <v>40970</v>
          </cell>
          <cell r="K3264">
            <v>41364</v>
          </cell>
          <cell r="L3264" t="str">
            <v>Complete</v>
          </cell>
          <cell r="M3264" t="str">
            <v>Executed</v>
          </cell>
          <cell r="N3264">
            <v>41708</v>
          </cell>
          <cell r="O3264" t="str">
            <v>Parallel_Return_to_Edit_Mode</v>
          </cell>
          <cell r="P3264" t="str">
            <v>Banerjee, Ritwick</v>
          </cell>
          <cell r="R3264" t="str">
            <v>Don Guglielmin</v>
          </cell>
          <cell r="S3264" t="str">
            <v>Ron Laing</v>
          </cell>
          <cell r="T3264" t="str">
            <v>Eric Stearns</v>
          </cell>
          <cell r="U3264" t="str">
            <v>H - Horizon</v>
          </cell>
          <cell r="V3264" t="str">
            <v>Major Projects</v>
          </cell>
          <cell r="W3264" t="str">
            <v>45 Days net terms</v>
          </cell>
          <cell r="X3264">
            <v>2541182</v>
          </cell>
          <cell r="Y3264">
            <v>57399</v>
          </cell>
          <cell r="Z3264">
            <v>312500</v>
          </cell>
        </row>
        <row r="3265">
          <cell r="A3265" t="str">
            <v>804879-4-3</v>
          </cell>
          <cell r="B3265" t="str">
            <v>804879-4</v>
          </cell>
          <cell r="C3265">
            <v>3</v>
          </cell>
          <cell r="D3265">
            <v>40475902</v>
          </cell>
          <cell r="E3265" t="str">
            <v>Tundra Process Solutions Ltd</v>
          </cell>
          <cell r="F3265" t="str">
            <v>Provide PreCom, site support for 9 VFDs - 3 Tlng lines</v>
          </cell>
          <cell r="G3265" t="str">
            <v>Schedules for Master Agreements</v>
          </cell>
          <cell r="H3265" t="str">
            <v>Moorhead, Kelly</v>
          </cell>
          <cell r="I3265">
            <v>42432</v>
          </cell>
          <cell r="J3265">
            <v>40970</v>
          </cell>
          <cell r="K3265">
            <v>41364</v>
          </cell>
          <cell r="L3265" t="str">
            <v>Complete</v>
          </cell>
          <cell r="M3265" t="str">
            <v>Executed</v>
          </cell>
          <cell r="N3265">
            <v>42899</v>
          </cell>
          <cell r="O3265" t="str">
            <v>Parallel_Return_to_Edit_Mode</v>
          </cell>
          <cell r="P3265" t="str">
            <v>DelMastro, Maria</v>
          </cell>
          <cell r="R3265" t="str">
            <v>Don Guglielmin</v>
          </cell>
          <cell r="S3265" t="str">
            <v>Ron Laing</v>
          </cell>
          <cell r="T3265" t="str">
            <v>Eric Stearns</v>
          </cell>
          <cell r="U3265" t="str">
            <v>H - Horizon</v>
          </cell>
          <cell r="V3265" t="str">
            <v>Major Projects</v>
          </cell>
          <cell r="W3265" t="str">
            <v>45 Days net terms</v>
          </cell>
          <cell r="X3265">
            <v>2306082</v>
          </cell>
          <cell r="Y3265">
            <v>57399</v>
          </cell>
          <cell r="Z3265">
            <v>-235100</v>
          </cell>
        </row>
        <row r="3266">
          <cell r="A3266" t="str">
            <v>804879-4-4</v>
          </cell>
          <cell r="B3266" t="str">
            <v>804879-4</v>
          </cell>
          <cell r="C3266">
            <v>4</v>
          </cell>
          <cell r="D3266">
            <v>40475902</v>
          </cell>
          <cell r="E3266" t="str">
            <v>Tundra Process Solutions Ltd</v>
          </cell>
          <cell r="F3266" t="str">
            <v>VFD Panel Unit</v>
          </cell>
          <cell r="G3266" t="str">
            <v>Schedules for Master Agreements</v>
          </cell>
          <cell r="H3266" t="str">
            <v>Moorhead, Kelly</v>
          </cell>
          <cell r="I3266">
            <v>42899</v>
          </cell>
          <cell r="J3266">
            <v>41306</v>
          </cell>
          <cell r="K3266">
            <v>42124</v>
          </cell>
          <cell r="L3266" t="str">
            <v>Complete</v>
          </cell>
          <cell r="M3266" t="str">
            <v>Executed</v>
          </cell>
          <cell r="N3266">
            <v>42900</v>
          </cell>
          <cell r="O3266" t="str">
            <v>Execute Contract</v>
          </cell>
          <cell r="P3266" t="str">
            <v>Moorhead, Kelly</v>
          </cell>
          <cell r="Q3266" t="str">
            <v>Moorhead, Kelly</v>
          </cell>
          <cell r="R3266" t="str">
            <v>Don Guglielmin</v>
          </cell>
          <cell r="S3266" t="str">
            <v>Ron Laing</v>
          </cell>
          <cell r="T3266" t="str">
            <v>Eric Stearns</v>
          </cell>
          <cell r="U3266" t="str">
            <v>H - Horizon</v>
          </cell>
          <cell r="V3266" t="str">
            <v>Major Projects</v>
          </cell>
          <cell r="W3266" t="str">
            <v>45 Days net terms</v>
          </cell>
          <cell r="X3266">
            <v>2307954</v>
          </cell>
          <cell r="Y3266">
            <v>57399</v>
          </cell>
          <cell r="Z3266">
            <v>1872</v>
          </cell>
        </row>
        <row r="3267">
          <cell r="A3267" t="str">
            <v>804879-7-2</v>
          </cell>
          <cell r="B3267" t="str">
            <v>804879-7</v>
          </cell>
          <cell r="C3267">
            <v>2</v>
          </cell>
          <cell r="D3267">
            <v>405006</v>
          </cell>
          <cell r="E3267" t="str">
            <v>Tundra Process Solutions Ltd</v>
          </cell>
          <cell r="F3267" t="str">
            <v>Commisioning TA 2016</v>
          </cell>
          <cell r="G3267" t="str">
            <v>Schedules for Master Agreements</v>
          </cell>
          <cell r="H3267" t="str">
            <v>Nair, Ravindra</v>
          </cell>
          <cell r="I3267">
            <v>42528</v>
          </cell>
          <cell r="J3267">
            <v>42521</v>
          </cell>
          <cell r="K3267">
            <v>42643</v>
          </cell>
          <cell r="L3267" t="str">
            <v>Active</v>
          </cell>
          <cell r="M3267" t="str">
            <v>Executed</v>
          </cell>
          <cell r="N3267">
            <v>42556</v>
          </cell>
          <cell r="O3267" t="str">
            <v>Edit New Supplement</v>
          </cell>
          <cell r="P3267" t="str">
            <v>Borsini, Erwin</v>
          </cell>
          <cell r="Q3267" t="str">
            <v>Borsini, Erwin</v>
          </cell>
          <cell r="R3267" t="str">
            <v>Carla Salazar</v>
          </cell>
          <cell r="S3267" t="str">
            <v>Ron Laing</v>
          </cell>
          <cell r="T3267" t="str">
            <v>Stephanie Graham</v>
          </cell>
          <cell r="U3267" t="str">
            <v>H - Horizon</v>
          </cell>
          <cell r="V3267" t="str">
            <v>Bitumen Production</v>
          </cell>
          <cell r="W3267" t="str">
            <v>45 Days net terms</v>
          </cell>
          <cell r="X3267">
            <v>100000</v>
          </cell>
          <cell r="Y3267">
            <v>57399</v>
          </cell>
          <cell r="Z3267">
            <v>20000</v>
          </cell>
        </row>
        <row r="3268">
          <cell r="A3268" t="str">
            <v>804879-7-3</v>
          </cell>
          <cell r="B3268" t="str">
            <v>804879-7</v>
          </cell>
          <cell r="C3268">
            <v>3</v>
          </cell>
          <cell r="D3268">
            <v>405006</v>
          </cell>
          <cell r="E3268" t="str">
            <v>Tundra Process Solutions Ltd</v>
          </cell>
          <cell r="F3268" t="str">
            <v>Contract Extension-Commisioning TA 2016</v>
          </cell>
          <cell r="G3268" t="str">
            <v>Schedules for Master Agreements</v>
          </cell>
          <cell r="H3268" t="str">
            <v>Nair, Ravindra</v>
          </cell>
          <cell r="I3268">
            <v>42702</v>
          </cell>
          <cell r="J3268">
            <v>42644</v>
          </cell>
          <cell r="K3268">
            <v>43008</v>
          </cell>
          <cell r="L3268" t="str">
            <v>Active</v>
          </cell>
          <cell r="M3268" t="str">
            <v>Executed</v>
          </cell>
          <cell r="N3268">
            <v>42723</v>
          </cell>
          <cell r="O3268" t="str">
            <v>Edit New Supplement</v>
          </cell>
          <cell r="P3268" t="str">
            <v>Nair, Ravindra</v>
          </cell>
          <cell r="Q3268" t="str">
            <v>Nair, Ravindra</v>
          </cell>
          <cell r="R3268" t="str">
            <v>Carla Salazar</v>
          </cell>
          <cell r="S3268" t="str">
            <v>Ron Laing</v>
          </cell>
          <cell r="T3268" t="str">
            <v>Stephanie Graham</v>
          </cell>
          <cell r="U3268" t="str">
            <v>H - Horizon</v>
          </cell>
          <cell r="V3268" t="str">
            <v>Bitumen Production</v>
          </cell>
          <cell r="W3268" t="str">
            <v>45 Days net terms</v>
          </cell>
          <cell r="X3268">
            <v>110000</v>
          </cell>
          <cell r="Y3268">
            <v>57399</v>
          </cell>
          <cell r="Z3268">
            <v>10000</v>
          </cell>
        </row>
        <row r="3269">
          <cell r="A3269" t="str">
            <v>804879-7-4</v>
          </cell>
          <cell r="B3269" t="str">
            <v>804879-7</v>
          </cell>
          <cell r="C3269">
            <v>4</v>
          </cell>
          <cell r="D3269">
            <v>405006</v>
          </cell>
          <cell r="E3269" t="str">
            <v>Tundra Process Solutions Ltd</v>
          </cell>
          <cell r="F3269" t="str">
            <v>Tundra - Contract Extension-Commisioning TA</v>
          </cell>
          <cell r="G3269" t="str">
            <v>Schedules for Master Agreements</v>
          </cell>
          <cell r="H3269" t="str">
            <v>Nair, Ravindra</v>
          </cell>
          <cell r="I3269">
            <v>42976</v>
          </cell>
          <cell r="J3269">
            <v>42979</v>
          </cell>
          <cell r="K3269">
            <v>43738</v>
          </cell>
          <cell r="L3269" t="str">
            <v>Active</v>
          </cell>
          <cell r="M3269" t="str">
            <v>Pending Signed Copy Attachment</v>
          </cell>
          <cell r="O3269" t="str">
            <v>Execute Contract</v>
          </cell>
          <cell r="P3269" t="str">
            <v>Nair, Ravindra</v>
          </cell>
          <cell r="R3269" t="str">
            <v>Carla Salazar</v>
          </cell>
          <cell r="S3269" t="str">
            <v>Ron Laing</v>
          </cell>
          <cell r="T3269" t="str">
            <v>Stephanie Graham</v>
          </cell>
          <cell r="U3269" t="str">
            <v>H - Horizon</v>
          </cell>
          <cell r="V3269" t="str">
            <v>Bitumen Production</v>
          </cell>
          <cell r="W3269" t="str">
            <v>45 Days net terms</v>
          </cell>
          <cell r="X3269">
            <v>140000</v>
          </cell>
          <cell r="Y3269">
            <v>57399</v>
          </cell>
          <cell r="Z3269">
            <v>30000</v>
          </cell>
        </row>
        <row r="3270">
          <cell r="A3270" t="str">
            <v>804879-8-1</v>
          </cell>
          <cell r="B3270" t="str">
            <v>804879-8</v>
          </cell>
          <cell r="C3270">
            <v>1</v>
          </cell>
          <cell r="D3270">
            <v>405025</v>
          </cell>
          <cell r="E3270" t="str">
            <v>Tundra Process Solutions Ltd</v>
          </cell>
          <cell r="F3270" t="str">
            <v>EXT12 6123 MV VFDs</v>
          </cell>
          <cell r="G3270" t="str">
            <v>Schedules for Master Agreements</v>
          </cell>
          <cell r="H3270" t="str">
            <v>Banerjee, Ritwick</v>
          </cell>
          <cell r="I3270">
            <v>41667</v>
          </cell>
          <cell r="J3270">
            <v>41086</v>
          </cell>
          <cell r="K3270">
            <v>41517</v>
          </cell>
          <cell r="L3270" t="str">
            <v>Complete</v>
          </cell>
          <cell r="M3270" t="str">
            <v>Executed</v>
          </cell>
          <cell r="N3270">
            <v>41716</v>
          </cell>
          <cell r="O3270" t="str">
            <v>Approve Contract</v>
          </cell>
          <cell r="P3270" t="str">
            <v>Business Area Approver</v>
          </cell>
          <cell r="Q3270" t="str">
            <v>Cosgrove, Peter</v>
          </cell>
          <cell r="R3270" t="str">
            <v>Don Guglielmin</v>
          </cell>
          <cell r="S3270" t="str">
            <v>Ron Laing</v>
          </cell>
          <cell r="T3270" t="str">
            <v>Paul Mendes</v>
          </cell>
          <cell r="U3270" t="str">
            <v>H - Horizon</v>
          </cell>
          <cell r="V3270" t="str">
            <v>Major Projects</v>
          </cell>
          <cell r="W3270" t="str">
            <v>45 Days net terms</v>
          </cell>
          <cell r="X3270">
            <v>4983678.8099999996</v>
          </cell>
          <cell r="Y3270">
            <v>57399</v>
          </cell>
          <cell r="Z3270">
            <v>235530.34</v>
          </cell>
        </row>
        <row r="3271">
          <cell r="A3271" t="str">
            <v>804880-1-1</v>
          </cell>
          <cell r="B3271" t="str">
            <v>804880-1</v>
          </cell>
          <cell r="C3271">
            <v>1</v>
          </cell>
          <cell r="E3271" t="str">
            <v>Reed Energy Group Inc.</v>
          </cell>
          <cell r="F3271" t="str">
            <v>REED Energy - Rate Reduction 2015</v>
          </cell>
          <cell r="G3271" t="str">
            <v>Schedules for Master Agreements</v>
          </cell>
          <cell r="H3271" t="str">
            <v>Budd, Tom</v>
          </cell>
          <cell r="I3271">
            <v>42114</v>
          </cell>
          <cell r="J3271">
            <v>42095</v>
          </cell>
          <cell r="K3271">
            <v>42461</v>
          </cell>
          <cell r="L3271" t="str">
            <v>Active</v>
          </cell>
          <cell r="M3271" t="str">
            <v>Executed</v>
          </cell>
          <cell r="N3271">
            <v>42205</v>
          </cell>
          <cell r="O3271" t="str">
            <v>Parallel_Return_to_Edit_Mode</v>
          </cell>
          <cell r="P3271" t="str">
            <v>Budd, Tom</v>
          </cell>
          <cell r="R3271" t="str">
            <v>Kara Slemko</v>
          </cell>
          <cell r="S3271" t="str">
            <v>Kara Slemko</v>
          </cell>
          <cell r="T3271" t="str">
            <v>Steve Brown</v>
          </cell>
          <cell r="U3271" t="str">
            <v>C - Conventional</v>
          </cell>
          <cell r="V3271" t="str">
            <v>All</v>
          </cell>
          <cell r="W3271" t="str">
            <v>45 Days net terms</v>
          </cell>
          <cell r="X3271">
            <v>6500000</v>
          </cell>
          <cell r="Y3271">
            <v>595454</v>
          </cell>
          <cell r="Z3271">
            <v>4800000</v>
          </cell>
        </row>
        <row r="3272">
          <cell r="A3272" t="str">
            <v>804888-3-1</v>
          </cell>
          <cell r="B3272" t="str">
            <v>804888-3</v>
          </cell>
          <cell r="C3272">
            <v>1</v>
          </cell>
          <cell r="D3272">
            <v>404823</v>
          </cell>
          <cell r="E3272" t="str">
            <v>E/I Mark Engineering Ltd</v>
          </cell>
          <cell r="F3272" t="str">
            <v>Sprinkler System---Design and Verification</v>
          </cell>
          <cell r="G3272" t="str">
            <v>Schedules for Master Agreements</v>
          </cell>
          <cell r="H3272" t="str">
            <v>Borsini, Erwin</v>
          </cell>
          <cell r="I3272">
            <v>41283</v>
          </cell>
          <cell r="J3272">
            <v>41197</v>
          </cell>
          <cell r="K3272">
            <v>41291</v>
          </cell>
          <cell r="L3272" t="str">
            <v>Complete</v>
          </cell>
          <cell r="M3272" t="str">
            <v>Executed</v>
          </cell>
          <cell r="N3272">
            <v>41564</v>
          </cell>
          <cell r="O3272" t="str">
            <v>Approve Contract</v>
          </cell>
          <cell r="P3272" t="str">
            <v>Business Area Approver</v>
          </cell>
          <cell r="Q3272" t="str">
            <v>Chan, Alan</v>
          </cell>
          <cell r="R3272" t="str">
            <v>Carla Salazar</v>
          </cell>
          <cell r="S3272" t="str">
            <v>Kara Slemko</v>
          </cell>
          <cell r="T3272" t="str">
            <v>Stephanie Graham</v>
          </cell>
          <cell r="U3272" t="str">
            <v>H - Horizon</v>
          </cell>
          <cell r="V3272" t="str">
            <v>Upgrading &amp; Utilitie - Upgrading &amp; Utilities</v>
          </cell>
          <cell r="W3272" t="str">
            <v>45 Days net terms</v>
          </cell>
          <cell r="X3272">
            <v>93208.97</v>
          </cell>
          <cell r="Y3272">
            <v>140636</v>
          </cell>
          <cell r="Z3272">
            <v>17474</v>
          </cell>
        </row>
        <row r="3273">
          <cell r="A3273" t="str">
            <v>804888-4-1</v>
          </cell>
          <cell r="B3273" t="str">
            <v>804888-4</v>
          </cell>
          <cell r="C3273">
            <v>1</v>
          </cell>
          <cell r="D3273">
            <v>40461001</v>
          </cell>
          <cell r="E3273" t="str">
            <v>E/I Mark Engineering Ltd</v>
          </cell>
          <cell r="F3273" t="str">
            <v>DCU Expansion Engineering Spport</v>
          </cell>
          <cell r="G3273" t="str">
            <v>Schedules for Master Agreements</v>
          </cell>
          <cell r="H3273" t="str">
            <v>Shanmugam, Balaji</v>
          </cell>
          <cell r="I3273">
            <v>41033</v>
          </cell>
          <cell r="J3273">
            <v>40878</v>
          </cell>
          <cell r="K3273">
            <v>41090</v>
          </cell>
          <cell r="L3273" t="str">
            <v>Active</v>
          </cell>
          <cell r="M3273" t="str">
            <v>Executed</v>
          </cell>
          <cell r="N3273">
            <v>41134</v>
          </cell>
          <cell r="O3273" t="str">
            <v>Execute Contract</v>
          </cell>
          <cell r="P3273" t="str">
            <v>Duarte, Rafael</v>
          </cell>
          <cell r="Q3273" t="str">
            <v>Duarte, Rafael</v>
          </cell>
          <cell r="R3273" t="str">
            <v>Ari Bronkhorst</v>
          </cell>
          <cell r="S3273" t="str">
            <v>Ron Laing</v>
          </cell>
          <cell r="T3273" t="str">
            <v>Stephanie Graham</v>
          </cell>
          <cell r="U3273" t="str">
            <v>H - Horizon</v>
          </cell>
          <cell r="V3273" t="str">
            <v>Major Projects</v>
          </cell>
          <cell r="W3273" t="str">
            <v>45 Days net terms</v>
          </cell>
          <cell r="X3273">
            <v>136690</v>
          </cell>
          <cell r="Y3273">
            <v>140636</v>
          </cell>
          <cell r="Z3273">
            <v>19080</v>
          </cell>
        </row>
        <row r="3274">
          <cell r="A3274" t="str">
            <v>804888-4-2</v>
          </cell>
          <cell r="B3274" t="str">
            <v>804888-4</v>
          </cell>
          <cell r="C3274">
            <v>2</v>
          </cell>
          <cell r="D3274">
            <v>40461002</v>
          </cell>
          <cell r="E3274" t="str">
            <v>E/I Mark Engineering Ltd</v>
          </cell>
          <cell r="F3274" t="str">
            <v>Additional Engineering, Transformer Inspection</v>
          </cell>
          <cell r="G3274" t="str">
            <v>Schedules for Master Agreements</v>
          </cell>
          <cell r="H3274" t="str">
            <v>Shanmugam, Balaji</v>
          </cell>
          <cell r="I3274">
            <v>41134</v>
          </cell>
          <cell r="J3274">
            <v>40878</v>
          </cell>
          <cell r="K3274">
            <v>41090</v>
          </cell>
          <cell r="L3274" t="str">
            <v>Active</v>
          </cell>
          <cell r="M3274" t="str">
            <v>Executed</v>
          </cell>
          <cell r="N3274">
            <v>41208</v>
          </cell>
          <cell r="O3274" t="str">
            <v>Approve Contract</v>
          </cell>
          <cell r="P3274" t="str">
            <v>Commercial Operations Approver</v>
          </cell>
          <cell r="Q3274" t="str">
            <v>Bronkhorst, Ari</v>
          </cell>
          <cell r="R3274" t="str">
            <v>Ari Bronkhorst</v>
          </cell>
          <cell r="S3274" t="str">
            <v>Ron Laing</v>
          </cell>
          <cell r="T3274" t="str">
            <v>Stephanie Graham</v>
          </cell>
          <cell r="U3274" t="str">
            <v>H - Horizon</v>
          </cell>
          <cell r="V3274" t="str">
            <v>Major Projects</v>
          </cell>
          <cell r="W3274" t="str">
            <v>45 Days net terms</v>
          </cell>
          <cell r="X3274">
            <v>158511</v>
          </cell>
          <cell r="Y3274">
            <v>140636</v>
          </cell>
          <cell r="Z3274">
            <v>21821</v>
          </cell>
        </row>
        <row r="3275">
          <cell r="A3275" t="str">
            <v>804888-4-3</v>
          </cell>
          <cell r="B3275" t="str">
            <v>804888-4</v>
          </cell>
          <cell r="C3275">
            <v>3</v>
          </cell>
          <cell r="D3275">
            <v>40461003</v>
          </cell>
          <cell r="E3275" t="str">
            <v>E/I Mark Engineering Ltd</v>
          </cell>
          <cell r="F3275" t="str">
            <v>Eng. Const. work package for 600V  &amp; 208-120V power distribution</v>
          </cell>
          <cell r="G3275" t="str">
            <v>Schedules for Master Agreements</v>
          </cell>
          <cell r="H3275" t="str">
            <v>Shanmugam, Balaji</v>
          </cell>
          <cell r="I3275">
            <v>41283</v>
          </cell>
          <cell r="J3275">
            <v>40878</v>
          </cell>
          <cell r="K3275">
            <v>41090</v>
          </cell>
          <cell r="L3275" t="str">
            <v>Active</v>
          </cell>
          <cell r="M3275" t="str">
            <v>Executed</v>
          </cell>
          <cell r="N3275">
            <v>41339</v>
          </cell>
          <cell r="O3275" t="str">
            <v>Execute Contract</v>
          </cell>
          <cell r="P3275" t="str">
            <v>Shanmugam, Balaji</v>
          </cell>
          <cell r="Q3275" t="str">
            <v>Shanmugam, Balaji</v>
          </cell>
          <cell r="R3275" t="str">
            <v>Ari Bronkhorst</v>
          </cell>
          <cell r="S3275" t="str">
            <v>Ron Laing</v>
          </cell>
          <cell r="T3275" t="str">
            <v>Stephanie Graham</v>
          </cell>
          <cell r="U3275" t="str">
            <v>H - Horizon</v>
          </cell>
          <cell r="V3275" t="str">
            <v>Major Projects</v>
          </cell>
          <cell r="W3275" t="str">
            <v>45 Days net terms</v>
          </cell>
          <cell r="X3275">
            <v>189243</v>
          </cell>
          <cell r="Y3275">
            <v>140636</v>
          </cell>
          <cell r="Z3275">
            <v>30732</v>
          </cell>
        </row>
        <row r="3276">
          <cell r="A3276" t="str">
            <v>804888-4-4</v>
          </cell>
          <cell r="B3276" t="str">
            <v>804888-4</v>
          </cell>
          <cell r="C3276">
            <v>4</v>
          </cell>
          <cell r="D3276">
            <v>40461003</v>
          </cell>
          <cell r="E3276" t="str">
            <v>E/I Mark Engineering Ltd</v>
          </cell>
          <cell r="F3276" t="str">
            <v>Eng. Const. work package for 600V  &amp; 208-120V power distribution</v>
          </cell>
          <cell r="G3276" t="str">
            <v>Schedules for Master Agreements</v>
          </cell>
          <cell r="H3276" t="str">
            <v>Shanmugam, Balaji</v>
          </cell>
          <cell r="I3276">
            <v>41381</v>
          </cell>
          <cell r="J3276">
            <v>41337</v>
          </cell>
          <cell r="K3276">
            <v>41639</v>
          </cell>
          <cell r="L3276" t="str">
            <v>Active</v>
          </cell>
          <cell r="M3276" t="str">
            <v>Executed</v>
          </cell>
          <cell r="N3276">
            <v>42557</v>
          </cell>
          <cell r="O3276" t="str">
            <v>Edit New Supplement</v>
          </cell>
          <cell r="P3276" t="str">
            <v>Shanmugam, Balaji</v>
          </cell>
          <cell r="Q3276" t="str">
            <v>Shanmugam, Balaji</v>
          </cell>
          <cell r="R3276" t="str">
            <v>Ari Bronkhorst</v>
          </cell>
          <cell r="S3276" t="str">
            <v>Ron Laing</v>
          </cell>
          <cell r="T3276" t="str">
            <v>Stephanie Graham</v>
          </cell>
          <cell r="U3276" t="str">
            <v>H - Horizon</v>
          </cell>
          <cell r="V3276" t="str">
            <v>Major Projects</v>
          </cell>
          <cell r="W3276" t="str">
            <v>45 Days net terms</v>
          </cell>
          <cell r="X3276">
            <v>214653.5</v>
          </cell>
          <cell r="Y3276">
            <v>140636</v>
          </cell>
          <cell r="Z3276">
            <v>25410.5</v>
          </cell>
        </row>
        <row r="3277">
          <cell r="A3277" t="str">
            <v>804888-5-1</v>
          </cell>
          <cell r="B3277" t="str">
            <v>804888-5</v>
          </cell>
          <cell r="C3277">
            <v>1</v>
          </cell>
          <cell r="D3277">
            <v>404970</v>
          </cell>
          <cell r="E3277" t="str">
            <v>E/I Mark Engineering Ltd</v>
          </cell>
          <cell r="F3277" t="str">
            <v>Extension for Fire Alarm Verification Plant 61 and 62</v>
          </cell>
          <cell r="G3277" t="str">
            <v>Schedules for Master Agreements</v>
          </cell>
          <cell r="H3277" t="str">
            <v>Wang, Cathy</v>
          </cell>
          <cell r="I3277">
            <v>41381</v>
          </cell>
          <cell r="J3277">
            <v>41372</v>
          </cell>
          <cell r="K3277">
            <v>41639</v>
          </cell>
          <cell r="L3277" t="str">
            <v>Complete</v>
          </cell>
          <cell r="M3277" t="str">
            <v>Executed</v>
          </cell>
          <cell r="N3277">
            <v>41386</v>
          </cell>
          <cell r="O3277" t="str">
            <v>Approve Contract</v>
          </cell>
          <cell r="P3277" t="str">
            <v>Business Area Approver</v>
          </cell>
          <cell r="Q3277" t="str">
            <v>McIntyre, Blaine</v>
          </cell>
          <cell r="R3277" t="str">
            <v>Marina Crawford</v>
          </cell>
          <cell r="S3277" t="str">
            <v>Jai Mehta</v>
          </cell>
          <cell r="T3277" t="str">
            <v>Karen Almadi</v>
          </cell>
          <cell r="U3277" t="str">
            <v>H - Horizon</v>
          </cell>
          <cell r="V3277" t="str">
            <v>Upgrading &amp; Utilitie - Upgrading &amp; Utilities</v>
          </cell>
          <cell r="W3277" t="str">
            <v>45 Days net terms</v>
          </cell>
          <cell r="X3277">
            <v>25538.5</v>
          </cell>
          <cell r="Y3277">
            <v>140636</v>
          </cell>
          <cell r="Z3277">
            <v>13538.5</v>
          </cell>
        </row>
        <row r="3278">
          <cell r="A3278" t="str">
            <v>804888-5-1</v>
          </cell>
          <cell r="B3278" t="str">
            <v>804888-5</v>
          </cell>
          <cell r="C3278">
            <v>1</v>
          </cell>
          <cell r="D3278">
            <v>404970</v>
          </cell>
          <cell r="E3278" t="str">
            <v>E/I Mark Engineering Ltd</v>
          </cell>
          <cell r="F3278" t="str">
            <v>Extension for Fire Alarm Verification Plant 61 and 62</v>
          </cell>
          <cell r="G3278" t="str">
            <v>Schedules for Master Agreements</v>
          </cell>
          <cell r="H3278" t="str">
            <v>Wang, Cathy</v>
          </cell>
          <cell r="I3278">
            <v>41381</v>
          </cell>
          <cell r="J3278">
            <v>41372</v>
          </cell>
          <cell r="K3278">
            <v>41639</v>
          </cell>
          <cell r="L3278" t="str">
            <v>Complete</v>
          </cell>
          <cell r="M3278" t="str">
            <v>Executed</v>
          </cell>
          <cell r="N3278">
            <v>41386</v>
          </cell>
          <cell r="O3278" t="str">
            <v>Approve Contract</v>
          </cell>
          <cell r="P3278" t="str">
            <v>Business Area Approver</v>
          </cell>
          <cell r="R3278" t="str">
            <v>Marina Crawford</v>
          </cell>
          <cell r="S3278" t="str">
            <v>Jai Mehta</v>
          </cell>
          <cell r="T3278" t="str">
            <v>Karen Almadi</v>
          </cell>
          <cell r="U3278" t="str">
            <v>H - Horizon</v>
          </cell>
          <cell r="V3278" t="str">
            <v>Upgrading &amp; Utilitie - Upgrading &amp; Utilities</v>
          </cell>
          <cell r="W3278" t="str">
            <v>45 Days net terms</v>
          </cell>
          <cell r="X3278">
            <v>25538.5</v>
          </cell>
          <cell r="Y3278">
            <v>140636</v>
          </cell>
          <cell r="Z3278">
            <v>13538.5</v>
          </cell>
        </row>
        <row r="3279">
          <cell r="A3279" t="str">
            <v>804888-6-1</v>
          </cell>
          <cell r="B3279" t="str">
            <v>804888-6</v>
          </cell>
          <cell r="C3279">
            <v>1</v>
          </cell>
          <cell r="D3279">
            <v>405860</v>
          </cell>
          <cell r="E3279" t="str">
            <v>E/I Mark Engineering Ltd</v>
          </cell>
          <cell r="F3279" t="str">
            <v>HV Detailed Design - MFT</v>
          </cell>
          <cell r="G3279" t="str">
            <v>Schedules for Master Agreements</v>
          </cell>
          <cell r="H3279" t="str">
            <v>Druhan, Chasity</v>
          </cell>
          <cell r="I3279">
            <v>41660</v>
          </cell>
          <cell r="J3279">
            <v>41498</v>
          </cell>
          <cell r="K3279">
            <v>41820</v>
          </cell>
          <cell r="L3279" t="str">
            <v>Complete</v>
          </cell>
          <cell r="M3279" t="str">
            <v>Executed</v>
          </cell>
          <cell r="N3279">
            <v>41668</v>
          </cell>
          <cell r="O3279" t="str">
            <v>Edit New Supplement</v>
          </cell>
          <cell r="P3279" t="str">
            <v>Druhan, Chasity</v>
          </cell>
          <cell r="Q3279" t="str">
            <v>Druhan, Chasity</v>
          </cell>
          <cell r="R3279" t="str">
            <v>Don Guglielmin</v>
          </cell>
          <cell r="S3279" t="str">
            <v>Don Guglielmin</v>
          </cell>
          <cell r="T3279" t="str">
            <v>Eric Stearns</v>
          </cell>
          <cell r="U3279" t="str">
            <v>H - Horizon</v>
          </cell>
          <cell r="V3279" t="str">
            <v>Major Projects</v>
          </cell>
          <cell r="W3279" t="str">
            <v>45 Days net terms</v>
          </cell>
          <cell r="X3279">
            <v>274832.5</v>
          </cell>
          <cell r="Y3279">
            <v>140636</v>
          </cell>
          <cell r="Z3279">
            <v>13732.5</v>
          </cell>
        </row>
        <row r="3280">
          <cell r="A3280" t="str">
            <v>804888-6-2</v>
          </cell>
          <cell r="B3280" t="str">
            <v>804888-6</v>
          </cell>
          <cell r="C3280">
            <v>2</v>
          </cell>
          <cell r="D3280">
            <v>40586002</v>
          </cell>
          <cell r="E3280" t="str">
            <v>E/I Mark Engineering Ltd</v>
          </cell>
          <cell r="F3280" t="str">
            <v>HV Detailed Design - MFT</v>
          </cell>
          <cell r="G3280" t="str">
            <v>Schedules for Master Agreements</v>
          </cell>
          <cell r="H3280" t="str">
            <v>Druhan, Chasity</v>
          </cell>
          <cell r="I3280">
            <v>41701</v>
          </cell>
          <cell r="J3280">
            <v>41498</v>
          </cell>
          <cell r="K3280">
            <v>41820</v>
          </cell>
          <cell r="L3280" t="str">
            <v>Complete</v>
          </cell>
          <cell r="M3280" t="str">
            <v>Executed</v>
          </cell>
          <cell r="N3280">
            <v>41718</v>
          </cell>
          <cell r="O3280" t="str">
            <v>Edit New Supplement</v>
          </cell>
          <cell r="P3280" t="str">
            <v>Druhan, Chasity</v>
          </cell>
          <cell r="Q3280" t="str">
            <v>Druhan, Chasity</v>
          </cell>
          <cell r="R3280" t="str">
            <v>Don Guglielmin</v>
          </cell>
          <cell r="S3280" t="str">
            <v>Don Guglielmin</v>
          </cell>
          <cell r="T3280" t="str">
            <v>Eric Stearns</v>
          </cell>
          <cell r="U3280" t="str">
            <v>H - Horizon</v>
          </cell>
          <cell r="V3280" t="str">
            <v>Major Projects</v>
          </cell>
          <cell r="W3280" t="str">
            <v>45 Days net terms</v>
          </cell>
          <cell r="X3280">
            <v>289672</v>
          </cell>
          <cell r="Y3280">
            <v>140636</v>
          </cell>
          <cell r="Z3280">
            <v>14839.5</v>
          </cell>
        </row>
        <row r="3281">
          <cell r="A3281" t="str">
            <v>804888-6-3</v>
          </cell>
          <cell r="B3281" t="str">
            <v>804888-6</v>
          </cell>
          <cell r="C3281">
            <v>3</v>
          </cell>
          <cell r="D3281">
            <v>40586003</v>
          </cell>
          <cell r="E3281" t="str">
            <v>E/I Mark Engineering Ltd</v>
          </cell>
          <cell r="F3281" t="str">
            <v>HV Detailed Design - MFT</v>
          </cell>
          <cell r="G3281" t="str">
            <v>Schedules for Master Agreements</v>
          </cell>
          <cell r="H3281" t="str">
            <v>Druhan, Chasity</v>
          </cell>
          <cell r="I3281">
            <v>41803</v>
          </cell>
          <cell r="J3281">
            <v>41498</v>
          </cell>
          <cell r="K3281">
            <v>41820</v>
          </cell>
          <cell r="L3281" t="str">
            <v>Complete</v>
          </cell>
          <cell r="M3281" t="str">
            <v>Executed</v>
          </cell>
          <cell r="N3281">
            <v>41879</v>
          </cell>
          <cell r="O3281" t="str">
            <v>Approve Contract</v>
          </cell>
          <cell r="P3281" t="str">
            <v>Business Area Approver</v>
          </cell>
          <cell r="Q3281" t="str">
            <v>Graham, Craig</v>
          </cell>
          <cell r="R3281" t="str">
            <v>Don Guglielmin</v>
          </cell>
          <cell r="S3281" t="str">
            <v>Don Guglielmin</v>
          </cell>
          <cell r="T3281" t="str">
            <v>Eric Stearns</v>
          </cell>
          <cell r="U3281" t="str">
            <v>H - Horizon</v>
          </cell>
          <cell r="V3281" t="str">
            <v>Major Projects</v>
          </cell>
          <cell r="W3281" t="str">
            <v>45 Days net terms</v>
          </cell>
          <cell r="X3281">
            <v>318378</v>
          </cell>
          <cell r="Y3281">
            <v>140636</v>
          </cell>
          <cell r="Z3281">
            <v>28706</v>
          </cell>
        </row>
        <row r="3282">
          <cell r="A3282" t="str">
            <v>804888-6-4</v>
          </cell>
          <cell r="B3282" t="str">
            <v>804888-6</v>
          </cell>
          <cell r="C3282">
            <v>4</v>
          </cell>
          <cell r="D3282">
            <v>40586004</v>
          </cell>
          <cell r="E3282" t="str">
            <v>E/I Mark Engineering Ltd</v>
          </cell>
          <cell r="F3282" t="str">
            <v>HV Detailed Design - MFT</v>
          </cell>
          <cell r="G3282" t="str">
            <v>Schedules for Master Agreements</v>
          </cell>
          <cell r="H3282" t="str">
            <v>Druhan, Chasity</v>
          </cell>
          <cell r="I3282">
            <v>41884</v>
          </cell>
          <cell r="J3282">
            <v>41498</v>
          </cell>
          <cell r="K3282">
            <v>41820</v>
          </cell>
          <cell r="L3282" t="str">
            <v>Complete</v>
          </cell>
          <cell r="M3282" t="str">
            <v>Executed</v>
          </cell>
          <cell r="N3282">
            <v>41971</v>
          </cell>
          <cell r="O3282" t="str">
            <v>Parallel_Return_to_Edit_Mode</v>
          </cell>
          <cell r="P3282" t="str">
            <v>Druhan, Chasity</v>
          </cell>
          <cell r="R3282" t="str">
            <v>Don Guglielmin</v>
          </cell>
          <cell r="S3282" t="str">
            <v>Don Guglielmin</v>
          </cell>
          <cell r="T3282" t="str">
            <v>Eric Stearns</v>
          </cell>
          <cell r="U3282" t="str">
            <v>H - Horizon</v>
          </cell>
          <cell r="V3282" t="str">
            <v>Major Projects</v>
          </cell>
          <cell r="W3282" t="str">
            <v>45 Days net terms</v>
          </cell>
          <cell r="X3282">
            <v>324750</v>
          </cell>
          <cell r="Y3282">
            <v>140636</v>
          </cell>
          <cell r="Z3282">
            <v>6372</v>
          </cell>
        </row>
        <row r="3283">
          <cell r="A3283" t="str">
            <v>804888-6-5</v>
          </cell>
          <cell r="B3283" t="str">
            <v>804888-6</v>
          </cell>
          <cell r="C3283">
            <v>5</v>
          </cell>
          <cell r="D3283">
            <v>40586005</v>
          </cell>
          <cell r="E3283" t="str">
            <v>E/I Mark Engineering Ltd</v>
          </cell>
          <cell r="F3283" t="str">
            <v>HV Detailed Design - MFT</v>
          </cell>
          <cell r="G3283" t="str">
            <v>Schedules for Master Agreements</v>
          </cell>
          <cell r="H3283" t="str">
            <v>Druhan, Chasity</v>
          </cell>
          <cell r="I3283">
            <v>41974</v>
          </cell>
          <cell r="J3283">
            <v>41498</v>
          </cell>
          <cell r="K3283">
            <v>41820</v>
          </cell>
          <cell r="L3283" t="str">
            <v>Complete</v>
          </cell>
          <cell r="M3283" t="str">
            <v>Executed</v>
          </cell>
          <cell r="N3283">
            <v>42082</v>
          </cell>
          <cell r="O3283" t="str">
            <v>Approve Contract</v>
          </cell>
          <cell r="P3283" t="str">
            <v>Business Area Approver</v>
          </cell>
          <cell r="Q3283" t="str">
            <v>Murphy, John</v>
          </cell>
          <cell r="R3283" t="str">
            <v>Don Guglielmin</v>
          </cell>
          <cell r="S3283" t="str">
            <v>Don Guglielmin</v>
          </cell>
          <cell r="T3283" t="str">
            <v>Eric Stearns</v>
          </cell>
          <cell r="U3283" t="str">
            <v>H - Horizon</v>
          </cell>
          <cell r="V3283" t="str">
            <v>Major Projects</v>
          </cell>
          <cell r="W3283" t="str">
            <v>45 Days net terms</v>
          </cell>
          <cell r="X3283">
            <v>336584.5</v>
          </cell>
          <cell r="Y3283">
            <v>140636</v>
          </cell>
          <cell r="Z3283">
            <v>11834.5</v>
          </cell>
        </row>
        <row r="3284">
          <cell r="A3284" t="str">
            <v>804888-6-7</v>
          </cell>
          <cell r="B3284" t="str">
            <v>804888-6</v>
          </cell>
          <cell r="C3284">
            <v>7</v>
          </cell>
          <cell r="D3284">
            <v>40586005</v>
          </cell>
          <cell r="E3284" t="str">
            <v>E/I Mark Engineering Ltd</v>
          </cell>
          <cell r="F3284" t="str">
            <v>HV Detailed Design - MFT</v>
          </cell>
          <cell r="G3284" t="str">
            <v>Schedules for Master Agreements</v>
          </cell>
          <cell r="H3284" t="str">
            <v>Oladebo, Foluso</v>
          </cell>
          <cell r="I3284">
            <v>42962</v>
          </cell>
          <cell r="J3284">
            <v>41498</v>
          </cell>
          <cell r="K3284">
            <v>42963</v>
          </cell>
          <cell r="L3284" t="str">
            <v>Complete</v>
          </cell>
          <cell r="M3284" t="str">
            <v>Executed</v>
          </cell>
          <cell r="N3284">
            <v>42962</v>
          </cell>
          <cell r="O3284" t="str">
            <v>Approve Contract</v>
          </cell>
          <cell r="P3284" t="str">
            <v>Business Area Approver</v>
          </cell>
          <cell r="R3284" t="str">
            <v>Don Guglielmin</v>
          </cell>
          <cell r="S3284" t="str">
            <v>Don Guglielmin</v>
          </cell>
          <cell r="T3284" t="str">
            <v>Eric Stearns</v>
          </cell>
          <cell r="U3284" t="str">
            <v>H - Horizon</v>
          </cell>
          <cell r="V3284" t="str">
            <v>Major Projects</v>
          </cell>
          <cell r="W3284" t="str">
            <v>45 Days net terms</v>
          </cell>
          <cell r="X3284">
            <v>334201.5</v>
          </cell>
          <cell r="Y3284">
            <v>140636</v>
          </cell>
          <cell r="Z3284">
            <v>-2383</v>
          </cell>
        </row>
        <row r="3285">
          <cell r="A3285" t="str">
            <v>804888-7-1</v>
          </cell>
          <cell r="B3285" t="str">
            <v>804888-7</v>
          </cell>
          <cell r="C3285">
            <v>1</v>
          </cell>
          <cell r="D3285">
            <v>405962</v>
          </cell>
          <cell r="E3285" t="str">
            <v>E/I Mark Engineering Ltd</v>
          </cell>
          <cell r="F3285" t="str">
            <v>HV Engineering Support - TTP</v>
          </cell>
          <cell r="G3285" t="str">
            <v>Schedules for Master Agreements</v>
          </cell>
          <cell r="H3285" t="str">
            <v>Druhan, Chasity</v>
          </cell>
          <cell r="I3285">
            <v>41667</v>
          </cell>
          <cell r="J3285">
            <v>41589</v>
          </cell>
          <cell r="K3285">
            <v>41670</v>
          </cell>
          <cell r="L3285" t="str">
            <v>Complete</v>
          </cell>
          <cell r="M3285" t="str">
            <v>Executed</v>
          </cell>
          <cell r="N3285">
            <v>41706</v>
          </cell>
          <cell r="O3285" t="str">
            <v>Edit New Supplement</v>
          </cell>
          <cell r="P3285" t="str">
            <v>Druhan, Chasity</v>
          </cell>
          <cell r="Q3285" t="str">
            <v>Druhan, Chasity</v>
          </cell>
          <cell r="R3285" t="str">
            <v>Don Guglielmin</v>
          </cell>
          <cell r="S3285" t="str">
            <v>Don Guglielmin</v>
          </cell>
          <cell r="T3285" t="str">
            <v>Eric Stearns</v>
          </cell>
          <cell r="U3285" t="str">
            <v>H - Horizon</v>
          </cell>
          <cell r="V3285" t="str">
            <v>Major Projects</v>
          </cell>
          <cell r="W3285" t="str">
            <v>45 Days net terms</v>
          </cell>
          <cell r="X3285">
            <v>12437.5</v>
          </cell>
          <cell r="Y3285">
            <v>140636</v>
          </cell>
          <cell r="Z3285">
            <v>8429</v>
          </cell>
        </row>
        <row r="3286">
          <cell r="A3286" t="str">
            <v>804888-7-2</v>
          </cell>
          <cell r="B3286" t="str">
            <v>804888-7</v>
          </cell>
          <cell r="C3286">
            <v>2</v>
          </cell>
          <cell r="D3286">
            <v>405962</v>
          </cell>
          <cell r="E3286" t="str">
            <v>E/I Mark Engineering Ltd</v>
          </cell>
          <cell r="F3286" t="str">
            <v>HV Engineering Support - TTP</v>
          </cell>
          <cell r="G3286" t="str">
            <v>Schedules for Master Agreements</v>
          </cell>
          <cell r="H3286" t="str">
            <v>Druhan, Chasity</v>
          </cell>
          <cell r="I3286">
            <v>41759</v>
          </cell>
          <cell r="J3286">
            <v>41589</v>
          </cell>
          <cell r="K3286">
            <v>41670</v>
          </cell>
          <cell r="L3286" t="str">
            <v>Complete</v>
          </cell>
          <cell r="M3286" t="str">
            <v>Executed</v>
          </cell>
          <cell r="N3286">
            <v>41879</v>
          </cell>
          <cell r="O3286" t="str">
            <v>Approve Contract</v>
          </cell>
          <cell r="P3286" t="str">
            <v>Business Area Approver</v>
          </cell>
          <cell r="Q3286" t="str">
            <v>Murphy, John</v>
          </cell>
          <cell r="R3286" t="str">
            <v>Don Guglielmin</v>
          </cell>
          <cell r="S3286" t="str">
            <v>Don Guglielmin</v>
          </cell>
          <cell r="T3286" t="str">
            <v>Eric Stearns</v>
          </cell>
          <cell r="U3286" t="str">
            <v>H - Horizon</v>
          </cell>
          <cell r="V3286" t="str">
            <v>Major Projects</v>
          </cell>
          <cell r="W3286" t="str">
            <v>45 Days net terms</v>
          </cell>
          <cell r="X3286">
            <v>35662</v>
          </cell>
          <cell r="Y3286">
            <v>140636</v>
          </cell>
          <cell r="Z3286">
            <v>23224.5</v>
          </cell>
        </row>
        <row r="3287">
          <cell r="A3287" t="str">
            <v>804888-7-3</v>
          </cell>
          <cell r="B3287" t="str">
            <v>804888-7</v>
          </cell>
          <cell r="C3287">
            <v>3</v>
          </cell>
          <cell r="D3287">
            <v>40596203</v>
          </cell>
          <cell r="E3287" t="str">
            <v>E/I Mark Engineering Ltd</v>
          </cell>
          <cell r="F3287" t="str">
            <v>HV Engineering Support - TTP</v>
          </cell>
          <cell r="G3287" t="str">
            <v>Schedules for Master Agreements</v>
          </cell>
          <cell r="H3287" t="str">
            <v>Druhan, Chasity</v>
          </cell>
          <cell r="I3287">
            <v>41904</v>
          </cell>
          <cell r="J3287">
            <v>41589</v>
          </cell>
          <cell r="K3287">
            <v>41670</v>
          </cell>
          <cell r="L3287" t="str">
            <v>Complete</v>
          </cell>
          <cell r="M3287" t="str">
            <v>Executed</v>
          </cell>
          <cell r="N3287">
            <v>41918</v>
          </cell>
          <cell r="O3287" t="str">
            <v>Approve Contract</v>
          </cell>
          <cell r="P3287" t="str">
            <v>Business Area Approver</v>
          </cell>
          <cell r="Q3287" t="str">
            <v>Murphy, John</v>
          </cell>
          <cell r="R3287" t="str">
            <v>Don Guglielmin</v>
          </cell>
          <cell r="S3287" t="str">
            <v>Don Guglielmin</v>
          </cell>
          <cell r="T3287" t="str">
            <v>Eric Stearns</v>
          </cell>
          <cell r="U3287" t="str">
            <v>H - Horizon</v>
          </cell>
          <cell r="V3287" t="str">
            <v>Major Projects</v>
          </cell>
          <cell r="W3287" t="str">
            <v>45 Days net terms</v>
          </cell>
          <cell r="X3287">
            <v>44600</v>
          </cell>
          <cell r="Y3287">
            <v>140636</v>
          </cell>
          <cell r="Z3287">
            <v>8938</v>
          </cell>
        </row>
        <row r="3288">
          <cell r="A3288" t="str">
            <v>804888-7-4</v>
          </cell>
          <cell r="B3288" t="str">
            <v>804888-7</v>
          </cell>
          <cell r="C3288">
            <v>4</v>
          </cell>
          <cell r="D3288">
            <v>40596203</v>
          </cell>
          <cell r="E3288" t="str">
            <v>E/I Mark Engineering Ltd</v>
          </cell>
          <cell r="F3288" t="str">
            <v>Final Adjusting</v>
          </cell>
          <cell r="G3288" t="str">
            <v>Schedules for Master Agreements</v>
          </cell>
          <cell r="H3288" t="str">
            <v>Moorhead, Kelly</v>
          </cell>
          <cell r="I3288">
            <v>42816</v>
          </cell>
          <cell r="J3288">
            <v>41589</v>
          </cell>
          <cell r="K3288">
            <v>42816</v>
          </cell>
          <cell r="L3288" t="str">
            <v>Complete</v>
          </cell>
          <cell r="M3288" t="str">
            <v>Executed</v>
          </cell>
          <cell r="N3288">
            <v>42846</v>
          </cell>
          <cell r="O3288" t="str">
            <v>Edit New Supplement</v>
          </cell>
          <cell r="P3288" t="str">
            <v>Moorhead, Kelly</v>
          </cell>
          <cell r="Q3288" t="str">
            <v>Moorhead, Kelly</v>
          </cell>
          <cell r="R3288" t="str">
            <v>Don Guglielmin</v>
          </cell>
          <cell r="S3288" t="str">
            <v>Don Guglielmin</v>
          </cell>
          <cell r="T3288" t="str">
            <v>Eric Stearns</v>
          </cell>
          <cell r="U3288" t="str">
            <v>H - Horizon</v>
          </cell>
          <cell r="V3288" t="str">
            <v>Major Projects</v>
          </cell>
          <cell r="W3288" t="str">
            <v>45 Days net terms</v>
          </cell>
          <cell r="X3288">
            <v>4008.5</v>
          </cell>
          <cell r="Y3288">
            <v>140636</v>
          </cell>
          <cell r="Z3288">
            <v>-40591.5</v>
          </cell>
        </row>
        <row r="3289">
          <cell r="A3289" t="str">
            <v>804889-1-1</v>
          </cell>
          <cell r="B3289" t="str">
            <v>804889-1</v>
          </cell>
          <cell r="C3289">
            <v>1</v>
          </cell>
          <cell r="D3289">
            <v>404572</v>
          </cell>
          <cell r="E3289" t="str">
            <v>SGS Canada Inc.</v>
          </cell>
          <cell r="F3289" t="str">
            <v>SGS Pilot - Water prep &amp; Night shift rates</v>
          </cell>
          <cell r="G3289" t="str">
            <v>Schedules for Master Agreements</v>
          </cell>
          <cell r="H3289" t="str">
            <v>Akinnola, Praise</v>
          </cell>
          <cell r="I3289">
            <v>41165</v>
          </cell>
          <cell r="J3289">
            <v>40800</v>
          </cell>
          <cell r="K3289">
            <v>41165</v>
          </cell>
          <cell r="L3289" t="str">
            <v>Complete</v>
          </cell>
          <cell r="M3289" t="str">
            <v>Executed</v>
          </cell>
          <cell r="N3289">
            <v>41199</v>
          </cell>
          <cell r="O3289" t="str">
            <v>Parallel_Return_to_Edit_Mode</v>
          </cell>
          <cell r="P3289" t="str">
            <v>Panya, Yowchong</v>
          </cell>
          <cell r="R3289" t="str">
            <v>Marina Crawford</v>
          </cell>
          <cell r="S3289" t="str">
            <v>Ron Laing</v>
          </cell>
          <cell r="T3289" t="str">
            <v>Karen Almadi</v>
          </cell>
          <cell r="U3289" t="str">
            <v>H - Horizon</v>
          </cell>
          <cell r="V3289" t="str">
            <v>Technical Services</v>
          </cell>
          <cell r="W3289" t="str">
            <v>45 Days net terms</v>
          </cell>
          <cell r="X3289">
            <v>4260000</v>
          </cell>
          <cell r="Y3289">
            <v>581209</v>
          </cell>
          <cell r="Z3289">
            <v>60000</v>
          </cell>
        </row>
        <row r="3290">
          <cell r="A3290" t="str">
            <v>804931-1</v>
          </cell>
          <cell r="B3290">
            <v>804931</v>
          </cell>
          <cell r="C3290">
            <v>1</v>
          </cell>
          <cell r="D3290">
            <v>404541</v>
          </cell>
          <cell r="E3290" t="str">
            <v>Stress Engineering Services Canada</v>
          </cell>
          <cell r="F3290" t="str">
            <v>Stress Engineering Services</v>
          </cell>
          <cell r="G3290" t="str">
            <v>Purchase Order</v>
          </cell>
          <cell r="H3290" t="str">
            <v>General, Tracy</v>
          </cell>
          <cell r="I3290">
            <v>40883</v>
          </cell>
          <cell r="J3290">
            <v>40833</v>
          </cell>
          <cell r="K3290">
            <v>40899</v>
          </cell>
          <cell r="L3290" t="str">
            <v>Complete</v>
          </cell>
          <cell r="M3290" t="str">
            <v>Executed</v>
          </cell>
          <cell r="N3290">
            <v>40925</v>
          </cell>
          <cell r="O3290" t="str">
            <v>Parallel_Return_to_Edit_Mode</v>
          </cell>
          <cell r="P3290" t="str">
            <v>General, Tracy</v>
          </cell>
          <cell r="R3290" t="str">
            <v>Carla Salazar</v>
          </cell>
          <cell r="S3290" t="str">
            <v>Ron Laing</v>
          </cell>
          <cell r="T3290" t="str">
            <v>Karen Almadi</v>
          </cell>
          <cell r="U3290" t="str">
            <v>H - Horizon</v>
          </cell>
          <cell r="V3290" t="str">
            <v>Bitumen Production</v>
          </cell>
          <cell r="W3290" t="str">
            <v>45 Days net terms</v>
          </cell>
          <cell r="X3290">
            <v>162500</v>
          </cell>
          <cell r="Y3290">
            <v>153547</v>
          </cell>
          <cell r="Z3290">
            <v>5000</v>
          </cell>
        </row>
        <row r="3291">
          <cell r="A3291" t="str">
            <v>804937-1</v>
          </cell>
          <cell r="B3291">
            <v>804937</v>
          </cell>
          <cell r="C3291">
            <v>1</v>
          </cell>
          <cell r="D3291">
            <v>404003</v>
          </cell>
          <cell r="E3291" t="str">
            <v>HSE Integrated Ltd</v>
          </cell>
          <cell r="F3291" t="str">
            <v>Consultant Agreement - Extension of term</v>
          </cell>
          <cell r="G3291" t="str">
            <v>Short Form Consulting Agreement</v>
          </cell>
          <cell r="H3291" t="str">
            <v>Epps, Pamela</v>
          </cell>
          <cell r="I3291">
            <v>40836</v>
          </cell>
          <cell r="J3291">
            <v>40512</v>
          </cell>
          <cell r="K3291">
            <v>40908</v>
          </cell>
          <cell r="L3291" t="str">
            <v>Complete</v>
          </cell>
          <cell r="M3291" t="str">
            <v>Executed</v>
          </cell>
          <cell r="N3291">
            <v>41071</v>
          </cell>
          <cell r="O3291" t="str">
            <v>Approve Contract</v>
          </cell>
          <cell r="P3291" t="str">
            <v>Commercial Operations Approver</v>
          </cell>
          <cell r="Q3291" t="str">
            <v>Crawford, Marina</v>
          </cell>
          <cell r="R3291" t="str">
            <v>Marina Crawford</v>
          </cell>
          <cell r="S3291" t="str">
            <v>Ron Laing</v>
          </cell>
          <cell r="T3291" t="str">
            <v>Stephanie Graham</v>
          </cell>
          <cell r="U3291" t="str">
            <v>H - Horizon</v>
          </cell>
          <cell r="V3291" t="str">
            <v>Business Services - Business Services &amp; Strategic Planning</v>
          </cell>
          <cell r="W3291" t="str">
            <v>30 Days net terms</v>
          </cell>
          <cell r="X3291">
            <v>261216.8</v>
          </cell>
          <cell r="Y3291">
            <v>562614</v>
          </cell>
          <cell r="Z3291">
            <v>170000</v>
          </cell>
        </row>
        <row r="3292">
          <cell r="A3292" t="str">
            <v>804941-2-1</v>
          </cell>
          <cell r="B3292" t="str">
            <v>804941-2</v>
          </cell>
          <cell r="C3292">
            <v>1</v>
          </cell>
          <cell r="D3292">
            <v>40538701</v>
          </cell>
          <cell r="E3292" t="str">
            <v>Wesco Distribution Canada LP</v>
          </cell>
          <cell r="F3292" t="str">
            <v>2 additional Disconnect Switches for TTP</v>
          </cell>
          <cell r="G3292" t="str">
            <v>Schedules for Master Agreements</v>
          </cell>
          <cell r="H3292" t="str">
            <v>Moreno, Hernan</v>
          </cell>
          <cell r="I3292">
            <v>41596</v>
          </cell>
          <cell r="J3292">
            <v>41596</v>
          </cell>
          <cell r="K3292">
            <v>41670</v>
          </cell>
          <cell r="L3292" t="str">
            <v>Complete</v>
          </cell>
          <cell r="M3292" t="str">
            <v>Executed</v>
          </cell>
          <cell r="N3292">
            <v>41598</v>
          </cell>
          <cell r="O3292" t="str">
            <v>Approve Contract</v>
          </cell>
          <cell r="P3292" t="str">
            <v>Commercial Operations Approver</v>
          </cell>
          <cell r="Q3292" t="str">
            <v>Guglielmin, Don</v>
          </cell>
          <cell r="R3292" t="str">
            <v>Don Guglielmin</v>
          </cell>
          <cell r="S3292" t="str">
            <v>Don Guglielmin</v>
          </cell>
          <cell r="T3292" t="str">
            <v>Stephanie Graham</v>
          </cell>
          <cell r="U3292" t="str">
            <v>H - Horizon</v>
          </cell>
          <cell r="V3292" t="str">
            <v>Major Projects</v>
          </cell>
          <cell r="W3292" t="str">
            <v>45 Days net terms</v>
          </cell>
          <cell r="X3292">
            <v>102954.2</v>
          </cell>
          <cell r="Y3292">
            <v>11063</v>
          </cell>
          <cell r="Z3292">
            <v>25418.240000000002</v>
          </cell>
        </row>
        <row r="3293">
          <cell r="A3293" t="str">
            <v>804941-4-1</v>
          </cell>
          <cell r="B3293" t="str">
            <v>804941-4</v>
          </cell>
          <cell r="C3293">
            <v>1</v>
          </cell>
          <cell r="D3293">
            <v>406296</v>
          </cell>
          <cell r="E3293" t="str">
            <v>Wesco Distribution Canada LP</v>
          </cell>
          <cell r="F3293" t="str">
            <v>MFT Disconnect Switches</v>
          </cell>
          <cell r="G3293" t="str">
            <v>Schedules for Master Agreements</v>
          </cell>
          <cell r="H3293" t="str">
            <v>Mills, Jeff</v>
          </cell>
          <cell r="I3293">
            <v>42538</v>
          </cell>
          <cell r="J3293">
            <v>41759</v>
          </cell>
          <cell r="K3293">
            <v>42004</v>
          </cell>
          <cell r="L3293" t="str">
            <v>Active</v>
          </cell>
          <cell r="M3293" t="str">
            <v>Executed</v>
          </cell>
          <cell r="N3293">
            <v>42538</v>
          </cell>
          <cell r="O3293" t="str">
            <v>Parallel_Return_to_Edit_Mode</v>
          </cell>
          <cell r="P3293" t="str">
            <v>Mills, Jeff</v>
          </cell>
          <cell r="R3293" t="str">
            <v>Don Guglielmin</v>
          </cell>
          <cell r="S3293" t="str">
            <v>Don Guglielmin</v>
          </cell>
          <cell r="T3293" t="str">
            <v>Stephanie Graham</v>
          </cell>
          <cell r="U3293" t="str">
            <v>H - Horizon</v>
          </cell>
          <cell r="V3293" t="str">
            <v>Major Projects</v>
          </cell>
          <cell r="W3293" t="str">
            <v>45 Days net terms</v>
          </cell>
          <cell r="X3293">
            <v>50071.199999999997</v>
          </cell>
          <cell r="Y3293">
            <v>11063</v>
          </cell>
          <cell r="Z3293">
            <v>26780</v>
          </cell>
        </row>
        <row r="3294">
          <cell r="A3294" t="str">
            <v>804941-7-1</v>
          </cell>
          <cell r="B3294" t="str">
            <v>804941-7</v>
          </cell>
          <cell r="C3294">
            <v>1</v>
          </cell>
          <cell r="D3294">
            <v>406840</v>
          </cell>
          <cell r="E3294" t="str">
            <v>Wesco Distribution Canada LP</v>
          </cell>
          <cell r="F3294" t="str">
            <v>Dry type distribution transformer</v>
          </cell>
          <cell r="G3294" t="str">
            <v>Schedules for Master Agreements</v>
          </cell>
          <cell r="H3294" t="str">
            <v>Narasimhan, Lakshmi</v>
          </cell>
          <cell r="I3294">
            <v>42660</v>
          </cell>
          <cell r="J3294">
            <v>41989</v>
          </cell>
          <cell r="K3294">
            <v>42735</v>
          </cell>
          <cell r="L3294" t="str">
            <v>Active</v>
          </cell>
          <cell r="M3294" t="str">
            <v>Executed</v>
          </cell>
          <cell r="N3294">
            <v>42663</v>
          </cell>
          <cell r="O3294" t="str">
            <v>Edit New Supplement</v>
          </cell>
          <cell r="P3294" t="str">
            <v>Narasimhan, Lakshmi</v>
          </cell>
          <cell r="Q3294" t="str">
            <v>Narasimhan, Lakshmi</v>
          </cell>
          <cell r="R3294" t="str">
            <v>Don Guglielmin</v>
          </cell>
          <cell r="S3294" t="str">
            <v>Kara Slemko</v>
          </cell>
          <cell r="T3294" t="str">
            <v>Brian Bate</v>
          </cell>
          <cell r="U3294" t="str">
            <v>H - Horizon</v>
          </cell>
          <cell r="V3294" t="str">
            <v>Major Projects</v>
          </cell>
          <cell r="W3294" t="str">
            <v>45 Days net terms</v>
          </cell>
          <cell r="X3294">
            <v>267750</v>
          </cell>
          <cell r="Y3294">
            <v>11063</v>
          </cell>
          <cell r="Z3294">
            <v>-32000</v>
          </cell>
        </row>
        <row r="3295">
          <cell r="A3295" t="str">
            <v>804941-8-1</v>
          </cell>
          <cell r="B3295" t="str">
            <v>804941-8</v>
          </cell>
          <cell r="C3295">
            <v>1</v>
          </cell>
          <cell r="D3295">
            <v>407048</v>
          </cell>
          <cell r="E3295" t="str">
            <v>Wesco Distribution - Canada Inc</v>
          </cell>
          <cell r="F3295" t="str">
            <v>Kirkkeys</v>
          </cell>
          <cell r="G3295" t="str">
            <v>Schedules for Master Agreements</v>
          </cell>
          <cell r="H3295" t="str">
            <v>Moorhead, Kelly</v>
          </cell>
          <cell r="I3295">
            <v>42935</v>
          </cell>
          <cell r="J3295">
            <v>42135</v>
          </cell>
          <cell r="K3295">
            <v>42935</v>
          </cell>
          <cell r="L3295" t="str">
            <v>Complete</v>
          </cell>
          <cell r="M3295" t="str">
            <v>Executed</v>
          </cell>
          <cell r="N3295">
            <v>42940</v>
          </cell>
          <cell r="O3295" t="str">
            <v>Edit New Supplement</v>
          </cell>
          <cell r="P3295" t="str">
            <v>Moorhead, Kelly</v>
          </cell>
          <cell r="Q3295" t="str">
            <v>Moorhead, Kelly</v>
          </cell>
          <cell r="R3295" t="str">
            <v>Don Guglielmin</v>
          </cell>
          <cell r="S3295" t="str">
            <v>Ron Laing</v>
          </cell>
          <cell r="T3295" t="str">
            <v>Paul Mendes</v>
          </cell>
          <cell r="U3295" t="str">
            <v>H - Horizon</v>
          </cell>
          <cell r="V3295" t="str">
            <v>Major Projects</v>
          </cell>
          <cell r="W3295" t="str">
            <v>45 Days net terms</v>
          </cell>
          <cell r="X3295">
            <v>91220</v>
          </cell>
          <cell r="Y3295">
            <v>105157</v>
          </cell>
          <cell r="Z3295">
            <v>1380</v>
          </cell>
        </row>
        <row r="3296">
          <cell r="A3296" t="str">
            <v>804945-1-1</v>
          </cell>
          <cell r="B3296" t="str">
            <v>804945-1</v>
          </cell>
          <cell r="C3296">
            <v>1</v>
          </cell>
          <cell r="E3296" t="str">
            <v>Canada North Camps Inc.</v>
          </cell>
          <cell r="F3296" t="str">
            <v>Canada North Camps Inc Sup #1_Early Pay</v>
          </cell>
          <cell r="G3296" t="str">
            <v>Schedules for Master Agreements</v>
          </cell>
          <cell r="H3296" t="str">
            <v>Cantlon, Elaine</v>
          </cell>
          <cell r="I3296">
            <v>41107</v>
          </cell>
          <cell r="J3296">
            <v>41122</v>
          </cell>
          <cell r="K3296">
            <v>43384</v>
          </cell>
          <cell r="L3296" t="str">
            <v>Complete</v>
          </cell>
          <cell r="M3296" t="str">
            <v>Executed</v>
          </cell>
          <cell r="N3296">
            <v>41128</v>
          </cell>
          <cell r="O3296" t="str">
            <v>Parallel_Return_to_Edit_Mode</v>
          </cell>
          <cell r="P3296" t="str">
            <v>Cantlon, Elaine</v>
          </cell>
          <cell r="R3296" t="str">
            <v>Ronni Church</v>
          </cell>
          <cell r="S3296" t="str">
            <v>Ron Laing</v>
          </cell>
          <cell r="T3296" t="str">
            <v>Andrea SanVin</v>
          </cell>
          <cell r="U3296" t="str">
            <v>C - Conventional</v>
          </cell>
          <cell r="V3296" t="str">
            <v>Slave Lake</v>
          </cell>
          <cell r="W3296" t="str">
            <v>20 Days net terms</v>
          </cell>
          <cell r="X3296">
            <v>0</v>
          </cell>
          <cell r="Y3296">
            <v>25318</v>
          </cell>
          <cell r="Z3296">
            <v>-13000000</v>
          </cell>
        </row>
        <row r="3297">
          <cell r="A3297" t="str">
            <v>804947-3-1</v>
          </cell>
          <cell r="B3297" t="str">
            <v>804947-3</v>
          </cell>
          <cell r="C3297">
            <v>1</v>
          </cell>
          <cell r="D3297">
            <v>406434</v>
          </cell>
          <cell r="E3297" t="str">
            <v>Enercore Projects Ltd.</v>
          </cell>
          <cell r="F3297" t="str">
            <v>Field Eng.&amp;Construction Support services for DBN</v>
          </cell>
          <cell r="G3297" t="str">
            <v>Schedules for Master Agreements</v>
          </cell>
          <cell r="H3297" t="str">
            <v>Khoromskaya, Snezhana</v>
          </cell>
          <cell r="I3297">
            <v>41890</v>
          </cell>
          <cell r="J3297">
            <v>41799</v>
          </cell>
          <cell r="K3297">
            <v>42262</v>
          </cell>
          <cell r="L3297" t="str">
            <v>Complete</v>
          </cell>
          <cell r="M3297" t="str">
            <v>Executed</v>
          </cell>
          <cell r="N3297">
            <v>41901</v>
          </cell>
          <cell r="O3297" t="str">
            <v>Parallel_Return_to_Edit_Mode</v>
          </cell>
          <cell r="P3297" t="str">
            <v>Khoromskaya, Snezhana</v>
          </cell>
          <cell r="R3297" t="str">
            <v>Ari Bronkhorst</v>
          </cell>
          <cell r="S3297" t="str">
            <v>Ari Bronkhorst</v>
          </cell>
          <cell r="T3297" t="str">
            <v>Stephanie Graham</v>
          </cell>
          <cell r="U3297" t="str">
            <v>H - Horizon</v>
          </cell>
          <cell r="V3297" t="str">
            <v>Major Projects</v>
          </cell>
          <cell r="W3297" t="str">
            <v>45 Days net terms</v>
          </cell>
          <cell r="X3297">
            <v>109270</v>
          </cell>
          <cell r="Y3297">
            <v>169542</v>
          </cell>
          <cell r="Z3297">
            <v>19875</v>
          </cell>
        </row>
        <row r="3298">
          <cell r="A3298" t="str">
            <v>804949-2-3</v>
          </cell>
          <cell r="B3298" t="str">
            <v>804949-2</v>
          </cell>
          <cell r="C3298">
            <v>3</v>
          </cell>
          <cell r="E3298" t="str">
            <v>616414 Alberta Ltd.</v>
          </cell>
          <cell r="F3298" t="str">
            <v>Travis Warawa - Sch B SUP 3</v>
          </cell>
          <cell r="G3298" t="str">
            <v>Schedule Bs for Consultant Agreements</v>
          </cell>
          <cell r="H3298" t="str">
            <v>Su, Pan</v>
          </cell>
          <cell r="I3298">
            <v>41743</v>
          </cell>
          <cell r="J3298">
            <v>41701</v>
          </cell>
          <cell r="K3298">
            <v>42065</v>
          </cell>
          <cell r="L3298" t="str">
            <v>Complete</v>
          </cell>
          <cell r="M3298" t="str">
            <v>Executed</v>
          </cell>
          <cell r="N3298">
            <v>41746</v>
          </cell>
          <cell r="O3298" t="str">
            <v>Approve Contract</v>
          </cell>
          <cell r="P3298" t="str">
            <v>Commercial Operations Approver</v>
          </cell>
          <cell r="Q3298" t="str">
            <v>Easthope, Julie</v>
          </cell>
          <cell r="R3298" t="str">
            <v>Julie Easthope</v>
          </cell>
          <cell r="S3298" t="str">
            <v>Kara Slemko</v>
          </cell>
          <cell r="T3298" t="str">
            <v>Stephanie Graham</v>
          </cell>
          <cell r="U3298" t="str">
            <v>C - Conventional</v>
          </cell>
          <cell r="V3298" t="str">
            <v>All</v>
          </cell>
          <cell r="W3298" t="str">
            <v>10 Days net terms</v>
          </cell>
          <cell r="X3298">
            <v>312000</v>
          </cell>
          <cell r="Y3298">
            <v>565371</v>
          </cell>
          <cell r="Z3298">
            <v>31200</v>
          </cell>
        </row>
        <row r="3299">
          <cell r="A3299" t="str">
            <v>804972-1</v>
          </cell>
          <cell r="B3299">
            <v>804972</v>
          </cell>
          <cell r="C3299">
            <v>1</v>
          </cell>
          <cell r="E3299" t="str">
            <v>GLP Consulting Ltd.</v>
          </cell>
          <cell r="F3299" t="str">
            <v>Pierre Lamy - Move to Kirby North</v>
          </cell>
          <cell r="G3299" t="str">
            <v>Short Form Consulting Agreement</v>
          </cell>
          <cell r="H3299" t="str">
            <v>MacLean, Candice</v>
          </cell>
          <cell r="I3299">
            <v>41887</v>
          </cell>
          <cell r="J3299">
            <v>41897</v>
          </cell>
          <cell r="K3299">
            <v>42444</v>
          </cell>
          <cell r="L3299" t="str">
            <v>Complete</v>
          </cell>
          <cell r="M3299" t="str">
            <v>Executed</v>
          </cell>
          <cell r="N3299">
            <v>41900</v>
          </cell>
          <cell r="O3299" t="str">
            <v>Approve Contract</v>
          </cell>
          <cell r="P3299" t="str">
            <v>Business Area Approver</v>
          </cell>
          <cell r="Q3299" t="str">
            <v>Duda, Peter</v>
          </cell>
          <cell r="R3299" t="str">
            <v>Sudip Kumar</v>
          </cell>
          <cell r="S3299" t="str">
            <v>Ron Laing</v>
          </cell>
          <cell r="T3299" t="str">
            <v>Brian Bate</v>
          </cell>
          <cell r="U3299" t="str">
            <v>C - Conventional</v>
          </cell>
          <cell r="V3299" t="str">
            <v>Kirby</v>
          </cell>
          <cell r="W3299" t="str">
            <v>10 Days net terms</v>
          </cell>
          <cell r="X3299">
            <v>586800</v>
          </cell>
          <cell r="Z3299">
            <v>586800</v>
          </cell>
        </row>
        <row r="3300">
          <cell r="A3300" t="str">
            <v>804985-2-1</v>
          </cell>
          <cell r="B3300" t="str">
            <v>804985-2</v>
          </cell>
          <cell r="C3300">
            <v>1</v>
          </cell>
          <cell r="D3300">
            <v>405987</v>
          </cell>
          <cell r="E3300" t="str">
            <v>Gaunt Mining Services Ltd</v>
          </cell>
          <cell r="F3300" t="str">
            <v>Andrew Gaunt - Mine Planning Coordination and Support</v>
          </cell>
          <cell r="G3300" t="str">
            <v>Schedules for Master Agreements</v>
          </cell>
          <cell r="H3300" t="str">
            <v>Soriano, Loreta</v>
          </cell>
          <cell r="I3300">
            <v>41894</v>
          </cell>
          <cell r="J3300">
            <v>41640</v>
          </cell>
          <cell r="K3300">
            <v>42735</v>
          </cell>
          <cell r="L3300" t="str">
            <v>Complete</v>
          </cell>
          <cell r="M3300" t="str">
            <v>Executed</v>
          </cell>
          <cell r="N3300">
            <v>41915</v>
          </cell>
          <cell r="O3300" t="str">
            <v>Parallel_Return_to_Edit_Mode</v>
          </cell>
          <cell r="P3300" t="str">
            <v>Soriano, Loreta</v>
          </cell>
          <cell r="R3300" t="str">
            <v>Carla Salazar</v>
          </cell>
          <cell r="S3300" t="str">
            <v>Kara Slemko</v>
          </cell>
          <cell r="T3300" t="str">
            <v>Stephanie Graham</v>
          </cell>
          <cell r="U3300" t="str">
            <v>H - Horizon</v>
          </cell>
          <cell r="V3300" t="str">
            <v>Major Projects</v>
          </cell>
          <cell r="W3300" t="str">
            <v>45 Days net terms</v>
          </cell>
          <cell r="X3300">
            <v>715000</v>
          </cell>
          <cell r="Y3300">
            <v>156848</v>
          </cell>
          <cell r="Z3300">
            <v>360000</v>
          </cell>
        </row>
        <row r="3301">
          <cell r="A3301" t="str">
            <v>804991-1</v>
          </cell>
          <cell r="B3301">
            <v>804991</v>
          </cell>
          <cell r="C3301">
            <v>1</v>
          </cell>
          <cell r="D3301">
            <v>404546</v>
          </cell>
          <cell r="E3301" t="str">
            <v>G.L. Harris Consulting and Project Manag</v>
          </cell>
          <cell r="F3301" t="str">
            <v>PSA Project Coordination</v>
          </cell>
          <cell r="G3301" t="str">
            <v>Short Form Consulting Agreement</v>
          </cell>
          <cell r="H3301" t="str">
            <v>General, Tracy</v>
          </cell>
          <cell r="I3301">
            <v>41043</v>
          </cell>
          <cell r="J3301">
            <v>41015</v>
          </cell>
          <cell r="K3301">
            <v>41104</v>
          </cell>
          <cell r="L3301" t="str">
            <v>Complete</v>
          </cell>
          <cell r="M3301" t="str">
            <v>Executed</v>
          </cell>
          <cell r="N3301">
            <v>41067</v>
          </cell>
          <cell r="O3301" t="str">
            <v>Approve Contract</v>
          </cell>
          <cell r="P3301" t="str">
            <v>Business Area Approver</v>
          </cell>
          <cell r="Q3301" t="str">
            <v>Warrell, John</v>
          </cell>
          <cell r="R3301" t="str">
            <v>Marina Crawford</v>
          </cell>
          <cell r="S3301" t="str">
            <v>Ron Laing</v>
          </cell>
          <cell r="T3301" t="str">
            <v>Karen Almadi</v>
          </cell>
          <cell r="U3301" t="str">
            <v>H - Horizon</v>
          </cell>
          <cell r="V3301" t="str">
            <v>Upgrading &amp; Utilitie - Upgrading &amp; Utilities</v>
          </cell>
          <cell r="W3301" t="str">
            <v>30 Days net terms</v>
          </cell>
          <cell r="X3301">
            <v>195000</v>
          </cell>
          <cell r="Y3301">
            <v>151558</v>
          </cell>
          <cell r="Z3301">
            <v>70000</v>
          </cell>
        </row>
        <row r="3302">
          <cell r="A3302" t="str">
            <v>804991-2</v>
          </cell>
          <cell r="B3302">
            <v>804991</v>
          </cell>
          <cell r="C3302">
            <v>2</v>
          </cell>
          <cell r="D3302">
            <v>404546</v>
          </cell>
          <cell r="E3302" t="str">
            <v>G.L. Harris Consulting and Project Manag</v>
          </cell>
          <cell r="F3302" t="str">
            <v>Extension</v>
          </cell>
          <cell r="G3302" t="str">
            <v>Short Form Consulting Agreement</v>
          </cell>
          <cell r="H3302" t="str">
            <v>General, Tracy</v>
          </cell>
          <cell r="I3302">
            <v>41113</v>
          </cell>
          <cell r="J3302">
            <v>41105</v>
          </cell>
          <cell r="K3302">
            <v>41393</v>
          </cell>
          <cell r="L3302" t="str">
            <v>Complete</v>
          </cell>
          <cell r="M3302" t="str">
            <v>Executed</v>
          </cell>
          <cell r="N3302">
            <v>41144</v>
          </cell>
          <cell r="O3302" t="str">
            <v>Edit New Supplement</v>
          </cell>
          <cell r="P3302" t="str">
            <v>General, Tracy</v>
          </cell>
          <cell r="Q3302" t="str">
            <v>General, Tracy</v>
          </cell>
          <cell r="R3302" t="str">
            <v>Marina Crawford</v>
          </cell>
          <cell r="S3302" t="str">
            <v>Ron Laing</v>
          </cell>
          <cell r="T3302" t="str">
            <v>Karen Almadi</v>
          </cell>
          <cell r="U3302" t="str">
            <v>H - Horizon</v>
          </cell>
          <cell r="V3302" t="str">
            <v>Upgrading &amp; Utilitie - Upgrading &amp; Utilities</v>
          </cell>
          <cell r="W3302" t="str">
            <v>30 Days net terms</v>
          </cell>
          <cell r="X3302">
            <v>265000</v>
          </cell>
          <cell r="Y3302">
            <v>151558</v>
          </cell>
          <cell r="Z3302">
            <v>70000</v>
          </cell>
        </row>
        <row r="3303">
          <cell r="A3303" t="str">
            <v>804993-3-1</v>
          </cell>
          <cell r="B3303" t="str">
            <v>804993-3</v>
          </cell>
          <cell r="C3303">
            <v>1</v>
          </cell>
          <cell r="D3303">
            <v>405598</v>
          </cell>
          <cell r="E3303" t="str">
            <v>Errington Automation Solutions Inc</v>
          </cell>
          <cell r="F3303" t="str">
            <v>Console Operations Complexity Analysis and Operator Performance Support Systems</v>
          </cell>
          <cell r="G3303" t="str">
            <v>Schedules for Master Agreements</v>
          </cell>
          <cell r="H3303" t="str">
            <v>Apit, Jessica</v>
          </cell>
          <cell r="I3303">
            <v>41457</v>
          </cell>
          <cell r="J3303">
            <v>41470</v>
          </cell>
          <cell r="K3303">
            <v>41639</v>
          </cell>
          <cell r="L3303" t="str">
            <v>Complete</v>
          </cell>
          <cell r="M3303" t="str">
            <v>Executed</v>
          </cell>
          <cell r="N3303">
            <v>41478</v>
          </cell>
          <cell r="O3303" t="str">
            <v>Approve Contract</v>
          </cell>
          <cell r="P3303" t="str">
            <v>Business Area Approver</v>
          </cell>
          <cell r="Q3303" t="str">
            <v>McIntyre, Blaine</v>
          </cell>
          <cell r="R3303" t="str">
            <v>Carla Salazar</v>
          </cell>
          <cell r="S3303" t="str">
            <v>Kara Slemko</v>
          </cell>
          <cell r="T3303" t="str">
            <v>Stephanie Graham</v>
          </cell>
          <cell r="U3303" t="str">
            <v>H - Horizon</v>
          </cell>
          <cell r="V3303" t="str">
            <v>Upgrading &amp; Utilitie - Upgrading &amp; Utilities</v>
          </cell>
          <cell r="W3303" t="str">
            <v>45 Days net terms</v>
          </cell>
          <cell r="X3303">
            <v>221000</v>
          </cell>
          <cell r="Y3303">
            <v>156784</v>
          </cell>
          <cell r="Z3303">
            <v>186000</v>
          </cell>
        </row>
        <row r="3304">
          <cell r="A3304" t="str">
            <v>804993-3-1</v>
          </cell>
          <cell r="B3304" t="str">
            <v>804993-3</v>
          </cell>
          <cell r="C3304">
            <v>1</v>
          </cell>
          <cell r="D3304">
            <v>405598</v>
          </cell>
          <cell r="E3304" t="str">
            <v>Errington Automation Solutions Inc</v>
          </cell>
          <cell r="F3304" t="str">
            <v>Console Operations Complexity Analysis and Operator Performance Support Systems</v>
          </cell>
          <cell r="G3304" t="str">
            <v>Schedules for Master Agreements</v>
          </cell>
          <cell r="H3304" t="str">
            <v>Apit, Jessica</v>
          </cell>
          <cell r="I3304">
            <v>41457</v>
          </cell>
          <cell r="J3304">
            <v>41470</v>
          </cell>
          <cell r="K3304">
            <v>41639</v>
          </cell>
          <cell r="L3304" t="str">
            <v>Complete</v>
          </cell>
          <cell r="M3304" t="str">
            <v>Executed</v>
          </cell>
          <cell r="N3304">
            <v>41478</v>
          </cell>
          <cell r="O3304" t="str">
            <v>Edit New Supplement</v>
          </cell>
          <cell r="P3304" t="str">
            <v>Wang, Cathy</v>
          </cell>
          <cell r="Q3304" t="str">
            <v>Wang, Cathy</v>
          </cell>
          <cell r="R3304" t="str">
            <v>Carla Salazar</v>
          </cell>
          <cell r="S3304" t="str">
            <v>Kara Slemko</v>
          </cell>
          <cell r="T3304" t="str">
            <v>Stephanie Graham</v>
          </cell>
          <cell r="U3304" t="str">
            <v>H - Horizon</v>
          </cell>
          <cell r="V3304" t="str">
            <v>Upgrading &amp; Utilitie - Upgrading &amp; Utilities</v>
          </cell>
          <cell r="W3304" t="str">
            <v>45 Days net terms</v>
          </cell>
          <cell r="X3304">
            <v>221000</v>
          </cell>
          <cell r="Y3304">
            <v>156784</v>
          </cell>
          <cell r="Z3304">
            <v>186000</v>
          </cell>
        </row>
        <row r="3305">
          <cell r="A3305" t="str">
            <v>804995-1</v>
          </cell>
          <cell r="B3305">
            <v>804995</v>
          </cell>
          <cell r="C3305">
            <v>1</v>
          </cell>
          <cell r="D3305">
            <v>404499</v>
          </cell>
          <cell r="E3305" t="str">
            <v>Park Derochie Inc.</v>
          </cell>
          <cell r="F3305" t="str">
            <v>Surface Prep &amp; Painting of Monorail Beam-Plant 99B</v>
          </cell>
          <cell r="G3305" t="str">
            <v>Purchase Order</v>
          </cell>
          <cell r="H3305" t="str">
            <v>Leonardo, Arlene</v>
          </cell>
          <cell r="I3305">
            <v>41165</v>
          </cell>
          <cell r="J3305">
            <v>40909</v>
          </cell>
          <cell r="K3305">
            <v>41274</v>
          </cell>
          <cell r="L3305" t="str">
            <v>Complete</v>
          </cell>
          <cell r="M3305" t="str">
            <v>Executed</v>
          </cell>
          <cell r="N3305">
            <v>41171</v>
          </cell>
          <cell r="O3305" t="str">
            <v>Parallel_Return_to_Edit_Mode</v>
          </cell>
          <cell r="P3305" t="str">
            <v>Leonardo, Arlene</v>
          </cell>
          <cell r="R3305" t="str">
            <v>Marina Crawford</v>
          </cell>
          <cell r="S3305" t="str">
            <v>Ron Laing</v>
          </cell>
          <cell r="T3305" t="str">
            <v>Stephanie Graham</v>
          </cell>
          <cell r="U3305" t="str">
            <v>H - Horizon</v>
          </cell>
          <cell r="V3305" t="str">
            <v>Upgrading &amp; Utilitie - Upgrading &amp; Utilities</v>
          </cell>
          <cell r="W3305" t="str">
            <v>45 Days net terms</v>
          </cell>
          <cell r="X3305">
            <v>109386.35</v>
          </cell>
          <cell r="Y3305">
            <v>620979</v>
          </cell>
          <cell r="Z3305">
            <v>21016.35</v>
          </cell>
        </row>
        <row r="3306">
          <cell r="A3306" t="str">
            <v>804995-2</v>
          </cell>
          <cell r="B3306">
            <v>804995</v>
          </cell>
          <cell r="C3306">
            <v>2</v>
          </cell>
          <cell r="D3306">
            <v>404499</v>
          </cell>
          <cell r="E3306" t="str">
            <v>Park Derochie Inc.</v>
          </cell>
          <cell r="F3306" t="str">
            <v>Surface Prep &amp; Painting of Monorail Beam-Plant 99B (revised)</v>
          </cell>
          <cell r="G3306" t="str">
            <v>Purchase Order</v>
          </cell>
          <cell r="H3306" t="str">
            <v>Leonardo, Arlene</v>
          </cell>
          <cell r="I3306">
            <v>41261</v>
          </cell>
          <cell r="J3306">
            <v>41246</v>
          </cell>
          <cell r="K3306">
            <v>41274</v>
          </cell>
          <cell r="L3306" t="str">
            <v>Complete</v>
          </cell>
          <cell r="M3306" t="str">
            <v>Executed</v>
          </cell>
          <cell r="N3306">
            <v>41262</v>
          </cell>
          <cell r="O3306" t="str">
            <v>Approve Contract</v>
          </cell>
          <cell r="P3306" t="str">
            <v>Business Area Approver</v>
          </cell>
          <cell r="Q3306" t="str">
            <v>Barber, Leslie</v>
          </cell>
          <cell r="R3306" t="str">
            <v>Marina Crawford</v>
          </cell>
          <cell r="S3306" t="str">
            <v>Ron Laing</v>
          </cell>
          <cell r="T3306" t="str">
            <v>Stephanie Graham</v>
          </cell>
          <cell r="U3306" t="str">
            <v>H - Horizon</v>
          </cell>
          <cell r="V3306" t="str">
            <v>Upgrading &amp; Utilitie - Upgrading &amp; Utilities</v>
          </cell>
          <cell r="W3306" t="str">
            <v>45 Days net terms</v>
          </cell>
          <cell r="X3306">
            <v>115908.85</v>
          </cell>
          <cell r="Y3306">
            <v>620979</v>
          </cell>
          <cell r="Z3306">
            <v>6522.5</v>
          </cell>
        </row>
        <row r="3307">
          <cell r="A3307" t="str">
            <v>805013-13-1</v>
          </cell>
          <cell r="B3307" t="str">
            <v>805013-13</v>
          </cell>
          <cell r="C3307">
            <v>1</v>
          </cell>
          <cell r="D3307">
            <v>40588401</v>
          </cell>
          <cell r="E3307" t="str">
            <v>SGS Canada Inc.</v>
          </cell>
          <cell r="F3307" t="str">
            <v>QA Specialist- Welding VDU/DRU/HSU Project</v>
          </cell>
          <cell r="G3307" t="str">
            <v>Schedules for Master Agreements</v>
          </cell>
          <cell r="H3307" t="str">
            <v>Duarte, Rafael</v>
          </cell>
          <cell r="I3307">
            <v>41744</v>
          </cell>
          <cell r="J3307">
            <v>41575</v>
          </cell>
          <cell r="K3307">
            <v>41851</v>
          </cell>
          <cell r="L3307" t="str">
            <v>Complete</v>
          </cell>
          <cell r="M3307" t="str">
            <v>Executed</v>
          </cell>
          <cell r="N3307">
            <v>41785</v>
          </cell>
          <cell r="O3307" t="str">
            <v>Parallel_Return_to_Edit_Mode</v>
          </cell>
          <cell r="P3307" t="str">
            <v>Duarte, Rafael</v>
          </cell>
          <cell r="R3307" t="str">
            <v>Ari Bronkhorst</v>
          </cell>
          <cell r="S3307" t="str">
            <v>Ari Bronkhorst</v>
          </cell>
          <cell r="T3307" t="str">
            <v>Eric Stearns</v>
          </cell>
          <cell r="U3307" t="str">
            <v>H - Horizon</v>
          </cell>
          <cell r="V3307" t="str">
            <v>Major Projects</v>
          </cell>
          <cell r="W3307" t="str">
            <v>45 Days net terms</v>
          </cell>
          <cell r="X3307">
            <v>160000</v>
          </cell>
          <cell r="Y3307">
            <v>581209</v>
          </cell>
          <cell r="Z3307">
            <v>80000</v>
          </cell>
        </row>
        <row r="3308">
          <cell r="A3308" t="str">
            <v>805013-15-1</v>
          </cell>
          <cell r="B3308" t="str">
            <v>805013-15</v>
          </cell>
          <cell r="C3308">
            <v>1</v>
          </cell>
          <cell r="D3308">
            <v>405974</v>
          </cell>
          <cell r="E3308" t="str">
            <v>SGS Canada Inc.</v>
          </cell>
          <cell r="F3308" t="str">
            <v>SGS Peter Stacey rate adjustment</v>
          </cell>
          <cell r="G3308" t="str">
            <v>Schedules for Master Agreements</v>
          </cell>
          <cell r="H3308" t="str">
            <v>Soriano, Loreta</v>
          </cell>
          <cell r="I3308">
            <v>41759</v>
          </cell>
          <cell r="J3308">
            <v>41641</v>
          </cell>
          <cell r="K3308">
            <v>41851</v>
          </cell>
          <cell r="L3308" t="str">
            <v>Complete</v>
          </cell>
          <cell r="M3308" t="str">
            <v>Executed</v>
          </cell>
          <cell r="N3308">
            <v>41813</v>
          </cell>
          <cell r="O3308" t="str">
            <v>Approve Contract</v>
          </cell>
          <cell r="P3308" t="str">
            <v>Business Area Approver</v>
          </cell>
          <cell r="Q3308" t="str">
            <v>Bronkhorst, Ari</v>
          </cell>
          <cell r="R3308" t="str">
            <v>Sergey Korchagin</v>
          </cell>
          <cell r="S3308" t="str">
            <v>Ari Bronkhorst</v>
          </cell>
          <cell r="T3308" t="str">
            <v>Brian Bate</v>
          </cell>
          <cell r="U3308" t="str">
            <v>H - Horizon</v>
          </cell>
          <cell r="V3308" t="str">
            <v>Major Projects</v>
          </cell>
          <cell r="W3308" t="str">
            <v>45 Days net terms</v>
          </cell>
          <cell r="X3308">
            <v>200000</v>
          </cell>
          <cell r="Y3308">
            <v>581209</v>
          </cell>
          <cell r="Z3308">
            <v>19900</v>
          </cell>
        </row>
        <row r="3309">
          <cell r="A3309" t="str">
            <v>805013-16-1</v>
          </cell>
          <cell r="B3309" t="str">
            <v>805013-16</v>
          </cell>
          <cell r="C3309">
            <v>1</v>
          </cell>
          <cell r="D3309">
            <v>40601401</v>
          </cell>
          <cell r="E3309" t="str">
            <v>SGS Canada Inc.</v>
          </cell>
          <cell r="F3309" t="str">
            <v>Extending QA Inspection Specialist from December 01, 2013 to July 01, 2014</v>
          </cell>
          <cell r="G3309" t="str">
            <v>Master Goods and Services Agreement</v>
          </cell>
          <cell r="H3309" t="str">
            <v>Korchagin, Sergey</v>
          </cell>
          <cell r="I3309">
            <v>41648</v>
          </cell>
          <cell r="J3309">
            <v>41609</v>
          </cell>
          <cell r="K3309">
            <v>42186</v>
          </cell>
          <cell r="L3309" t="str">
            <v>Complete</v>
          </cell>
          <cell r="M3309" t="str">
            <v>Executed</v>
          </cell>
          <cell r="N3309">
            <v>42404</v>
          </cell>
          <cell r="O3309" t="str">
            <v>Approve Contract</v>
          </cell>
          <cell r="P3309" t="str">
            <v>Business Area Approver</v>
          </cell>
          <cell r="R3309" t="str">
            <v>Ari Bronkhorst</v>
          </cell>
          <cell r="S3309" t="str">
            <v>Ari Bronkhorst</v>
          </cell>
          <cell r="U3309" t="str">
            <v>H - Horizon</v>
          </cell>
          <cell r="V3309" t="str">
            <v>Major Projects</v>
          </cell>
          <cell r="W3309" t="str">
            <v>45 Days net terms</v>
          </cell>
          <cell r="X3309">
            <v>544130</v>
          </cell>
          <cell r="Y3309">
            <v>581209</v>
          </cell>
          <cell r="Z3309">
            <v>368000</v>
          </cell>
        </row>
        <row r="3310">
          <cell r="A3310" t="str">
            <v>805013-16-2</v>
          </cell>
          <cell r="B3310" t="str">
            <v>805013-16</v>
          </cell>
          <cell r="C3310">
            <v>2</v>
          </cell>
          <cell r="D3310">
            <v>40601402</v>
          </cell>
          <cell r="E3310" t="str">
            <v>SGS Canada Inc.</v>
          </cell>
          <cell r="F3310" t="str">
            <v>Ravi Murugesan Mech Piping Assurance/Quality Inspector Rate Adjustment</v>
          </cell>
          <cell r="G3310" t="str">
            <v>Master Goods and Services Agreement</v>
          </cell>
          <cell r="H3310" t="str">
            <v>Ziadeh, Salam</v>
          </cell>
          <cell r="I3310">
            <v>42416</v>
          </cell>
          <cell r="J3310">
            <v>42415</v>
          </cell>
          <cell r="K3310">
            <v>42536</v>
          </cell>
          <cell r="L3310" t="str">
            <v>Complete</v>
          </cell>
          <cell r="M3310" t="str">
            <v>Executed</v>
          </cell>
          <cell r="N3310">
            <v>42418</v>
          </cell>
          <cell r="O3310" t="str">
            <v>Approve Contract</v>
          </cell>
          <cell r="P3310" t="str">
            <v>Business Area Approver</v>
          </cell>
          <cell r="Q3310" t="str">
            <v>Cartaya, Eduardo</v>
          </cell>
          <cell r="R3310" t="str">
            <v>Ari Bronkhorst</v>
          </cell>
          <cell r="S3310" t="str">
            <v>Ari Bronkhorst</v>
          </cell>
          <cell r="U3310" t="str">
            <v>H - Horizon</v>
          </cell>
          <cell r="V3310" t="str">
            <v>Major Projects</v>
          </cell>
          <cell r="W3310" t="str">
            <v>45 Days net terms</v>
          </cell>
          <cell r="X3310">
            <v>464130</v>
          </cell>
          <cell r="Y3310">
            <v>581209</v>
          </cell>
          <cell r="Z3310">
            <v>-80000</v>
          </cell>
        </row>
        <row r="3311">
          <cell r="A3311" t="str">
            <v>805013-16-3</v>
          </cell>
          <cell r="B3311" t="str">
            <v>805013-16</v>
          </cell>
          <cell r="C3311">
            <v>3</v>
          </cell>
          <cell r="D3311">
            <v>406014</v>
          </cell>
          <cell r="E3311" t="str">
            <v>SGS Canada Inc.</v>
          </cell>
          <cell r="F3311" t="str">
            <v>Ravi Murugesan Mech Piping Assurance/Quality Inspector Rate Adjustment</v>
          </cell>
          <cell r="G3311" t="str">
            <v>Master Goods and Services Agreement</v>
          </cell>
          <cell r="H3311" t="str">
            <v>Soriano, Loreta</v>
          </cell>
          <cell r="I3311">
            <v>42541</v>
          </cell>
          <cell r="J3311">
            <v>42538</v>
          </cell>
          <cell r="K3311">
            <v>42582</v>
          </cell>
          <cell r="L3311" t="str">
            <v>Complete</v>
          </cell>
          <cell r="M3311" t="str">
            <v>Executed</v>
          </cell>
          <cell r="N3311">
            <v>42545</v>
          </cell>
          <cell r="O3311" t="str">
            <v>Parallel_Return_to_Edit_Mode</v>
          </cell>
          <cell r="P3311" t="str">
            <v>Soriano, Loreta</v>
          </cell>
          <cell r="R3311" t="str">
            <v>Ari Bronkhorst</v>
          </cell>
          <cell r="S3311" t="str">
            <v>Ari Bronkhorst</v>
          </cell>
          <cell r="T3311" t="str">
            <v>Brian Bate</v>
          </cell>
          <cell r="U3311" t="str">
            <v>H - Horizon</v>
          </cell>
          <cell r="V3311" t="str">
            <v>Major Projects</v>
          </cell>
          <cell r="W3311" t="str">
            <v>45 Days net terms</v>
          </cell>
          <cell r="X3311">
            <v>480130</v>
          </cell>
          <cell r="Y3311">
            <v>581209</v>
          </cell>
          <cell r="Z3311">
            <v>16000</v>
          </cell>
        </row>
        <row r="3312">
          <cell r="A3312" t="str">
            <v>805013-20-2</v>
          </cell>
          <cell r="B3312" t="str">
            <v>805013-20</v>
          </cell>
          <cell r="C3312">
            <v>2</v>
          </cell>
          <cell r="D3312">
            <v>406148</v>
          </cell>
          <cell r="E3312" t="str">
            <v>SGS Canada Inc.</v>
          </cell>
          <cell r="F3312" t="str">
            <v>Janak Upadhyay QA/QC Extension &amp; Rate Change</v>
          </cell>
          <cell r="G3312" t="str">
            <v>Schedules for Master Agreements</v>
          </cell>
          <cell r="H3312" t="str">
            <v>Soriano, Loreta</v>
          </cell>
          <cell r="I3312">
            <v>42352</v>
          </cell>
          <cell r="J3312">
            <v>42359</v>
          </cell>
          <cell r="K3312">
            <v>42551</v>
          </cell>
          <cell r="L3312" t="str">
            <v>Complete</v>
          </cell>
          <cell r="M3312" t="str">
            <v>Executed</v>
          </cell>
          <cell r="N3312">
            <v>42360</v>
          </cell>
          <cell r="O3312" t="str">
            <v>Approve Contract</v>
          </cell>
          <cell r="P3312" t="str">
            <v>Business Area Approver</v>
          </cell>
          <cell r="R3312" t="str">
            <v>Ari Bronkhorst</v>
          </cell>
          <cell r="S3312" t="str">
            <v>Ari Bronkhorst</v>
          </cell>
          <cell r="T3312" t="str">
            <v>Brian Bate</v>
          </cell>
          <cell r="U3312" t="str">
            <v>H - Horizon</v>
          </cell>
          <cell r="V3312" t="str">
            <v>Major Projects</v>
          </cell>
          <cell r="W3312" t="str">
            <v>45 Days net terms</v>
          </cell>
          <cell r="X3312">
            <v>664905</v>
          </cell>
          <cell r="Y3312">
            <v>581209</v>
          </cell>
          <cell r="Z3312">
            <v>95150</v>
          </cell>
        </row>
        <row r="3313">
          <cell r="A3313" t="str">
            <v>805013-20-3</v>
          </cell>
          <cell r="B3313" t="str">
            <v>805013-20</v>
          </cell>
          <cell r="C3313">
            <v>3</v>
          </cell>
          <cell r="D3313">
            <v>406148</v>
          </cell>
          <cell r="E3313" t="str">
            <v>SGS Canada Inc.</v>
          </cell>
          <cell r="F3313" t="str">
            <v>Janak Upadhyay QA/QC</v>
          </cell>
          <cell r="G3313" t="str">
            <v>Schedules for Master Agreements</v>
          </cell>
          <cell r="H3313" t="str">
            <v>Soriano, Loreta</v>
          </cell>
          <cell r="I3313">
            <v>42541</v>
          </cell>
          <cell r="J3313">
            <v>42552</v>
          </cell>
          <cell r="K3313">
            <v>42582</v>
          </cell>
          <cell r="L3313" t="str">
            <v>Complete</v>
          </cell>
          <cell r="M3313" t="str">
            <v>Executed</v>
          </cell>
          <cell r="N3313">
            <v>42545</v>
          </cell>
          <cell r="O3313" t="str">
            <v>Approve Contract</v>
          </cell>
          <cell r="P3313" t="str">
            <v>Business Area Approver</v>
          </cell>
          <cell r="Q3313" t="str">
            <v>Gibson, Colleen</v>
          </cell>
          <cell r="R3313" t="str">
            <v>Ari Bronkhorst</v>
          </cell>
          <cell r="S3313" t="str">
            <v>Ari Bronkhorst</v>
          </cell>
          <cell r="T3313" t="str">
            <v>Brian Bate</v>
          </cell>
          <cell r="U3313" t="str">
            <v>H - Horizon</v>
          </cell>
          <cell r="V3313" t="str">
            <v>Major Projects</v>
          </cell>
          <cell r="W3313" t="str">
            <v>45 Days net terms</v>
          </cell>
          <cell r="X3313">
            <v>680905</v>
          </cell>
          <cell r="Y3313">
            <v>581209</v>
          </cell>
          <cell r="Z3313">
            <v>16000</v>
          </cell>
        </row>
        <row r="3314">
          <cell r="A3314" t="str">
            <v>805013-2-1</v>
          </cell>
          <cell r="B3314" t="str">
            <v>805013-2</v>
          </cell>
          <cell r="C3314">
            <v>1</v>
          </cell>
          <cell r="D3314">
            <v>404699</v>
          </cell>
          <cell r="E3314" t="str">
            <v>SGS Canada Inc.</v>
          </cell>
          <cell r="F3314" t="str">
            <v>Technology Development - Luis Pineda</v>
          </cell>
          <cell r="G3314" t="str">
            <v>Schedules for Master Agreements</v>
          </cell>
          <cell r="H3314" t="str">
            <v>Webster, Bruce</v>
          </cell>
          <cell r="I3314">
            <v>41067</v>
          </cell>
          <cell r="J3314">
            <v>41075</v>
          </cell>
          <cell r="K3314">
            <v>41167</v>
          </cell>
          <cell r="L3314" t="str">
            <v>Complete</v>
          </cell>
          <cell r="M3314" t="str">
            <v>Executed</v>
          </cell>
          <cell r="N3314">
            <v>41087</v>
          </cell>
          <cell r="O3314" t="str">
            <v>Execute Contract</v>
          </cell>
          <cell r="P3314" t="str">
            <v>General, Tracy</v>
          </cell>
          <cell r="Q3314" t="str">
            <v>General, Tracy</v>
          </cell>
          <cell r="R3314" t="str">
            <v>Marina Crawford</v>
          </cell>
          <cell r="S3314" t="str">
            <v>Kara Slemko</v>
          </cell>
          <cell r="T3314" t="str">
            <v>Stephanie Graham</v>
          </cell>
          <cell r="U3314" t="str">
            <v>H - Horizon</v>
          </cell>
          <cell r="V3314" t="str">
            <v>Bitumen Production</v>
          </cell>
          <cell r="W3314" t="str">
            <v>30 Days net terms</v>
          </cell>
          <cell r="X3314">
            <v>110000.01</v>
          </cell>
          <cell r="Y3314">
            <v>581209</v>
          </cell>
          <cell r="Z3314">
            <v>0.01</v>
          </cell>
        </row>
        <row r="3315">
          <cell r="A3315" t="str">
            <v>805013-23-3</v>
          </cell>
          <cell r="B3315" t="str">
            <v>805013-23</v>
          </cell>
          <cell r="C3315">
            <v>3</v>
          </cell>
          <cell r="D3315">
            <v>407194</v>
          </cell>
          <cell r="E3315" t="str">
            <v>SGS Canada Inc.</v>
          </cell>
          <cell r="F3315" t="str">
            <v>Extension to Sept 30, 2016</v>
          </cell>
          <cell r="G3315" t="str">
            <v>Schedules for Master Agreements</v>
          </cell>
          <cell r="H3315" t="str">
            <v>Duarte, Rafael</v>
          </cell>
          <cell r="I3315">
            <v>42544</v>
          </cell>
          <cell r="J3315">
            <v>42583</v>
          </cell>
          <cell r="K3315">
            <v>42643</v>
          </cell>
          <cell r="L3315" t="str">
            <v>Active</v>
          </cell>
          <cell r="M3315" t="str">
            <v>Executed</v>
          </cell>
          <cell r="N3315">
            <v>42608</v>
          </cell>
          <cell r="O3315" t="str">
            <v>Edit New Supplement</v>
          </cell>
          <cell r="P3315" t="str">
            <v>Duarte, Rafael</v>
          </cell>
          <cell r="Q3315" t="str">
            <v>Duarte, Rafael</v>
          </cell>
          <cell r="R3315" t="str">
            <v>Lenny Tan</v>
          </cell>
          <cell r="S3315" t="str">
            <v>Ari Bronkhorst</v>
          </cell>
          <cell r="T3315" t="str">
            <v>Steve Brown</v>
          </cell>
          <cell r="U3315" t="str">
            <v>H - Horizon</v>
          </cell>
          <cell r="V3315" t="str">
            <v>Major Projects</v>
          </cell>
          <cell r="W3315" t="str">
            <v>45 Days net terms</v>
          </cell>
          <cell r="X3315">
            <v>875000</v>
          </cell>
          <cell r="Y3315">
            <v>581209</v>
          </cell>
          <cell r="Z3315">
            <v>187000</v>
          </cell>
        </row>
        <row r="3316">
          <cell r="A3316" t="str">
            <v>805013-23-4</v>
          </cell>
          <cell r="B3316" t="str">
            <v>805013-23</v>
          </cell>
          <cell r="C3316">
            <v>4</v>
          </cell>
          <cell r="D3316">
            <v>40719404</v>
          </cell>
          <cell r="E3316" t="str">
            <v>SGS Canada Inc.</v>
          </cell>
          <cell r="F3316" t="str">
            <v>Extension to October 31, 2016</v>
          </cell>
          <cell r="G3316" t="str">
            <v>Schedules for Master Agreements</v>
          </cell>
          <cell r="H3316" t="str">
            <v>Duarte, Rafael</v>
          </cell>
          <cell r="I3316">
            <v>42669</v>
          </cell>
          <cell r="J3316">
            <v>42644</v>
          </cell>
          <cell r="K3316">
            <v>42674</v>
          </cell>
          <cell r="L3316" t="str">
            <v>Active</v>
          </cell>
          <cell r="M3316" t="str">
            <v>Executed</v>
          </cell>
          <cell r="N3316">
            <v>42705</v>
          </cell>
          <cell r="O3316" t="str">
            <v>Approve Contract</v>
          </cell>
          <cell r="P3316" t="str">
            <v>Commercial Operations Approver</v>
          </cell>
          <cell r="Q3316" t="str">
            <v>Bronkhorst, Ari</v>
          </cell>
          <cell r="R3316" t="str">
            <v>Lenny Tan</v>
          </cell>
          <cell r="S3316" t="str">
            <v>Ari Bronkhorst</v>
          </cell>
          <cell r="T3316" t="str">
            <v>Stephanie Graham</v>
          </cell>
          <cell r="U3316" t="str">
            <v>H - Horizon</v>
          </cell>
          <cell r="V3316" t="str">
            <v>Major Projects</v>
          </cell>
          <cell r="W3316" t="str">
            <v>45 Days net terms</v>
          </cell>
          <cell r="X3316">
            <v>1105000</v>
          </cell>
          <cell r="Y3316">
            <v>581209</v>
          </cell>
          <cell r="Z3316">
            <v>230000</v>
          </cell>
        </row>
        <row r="3317">
          <cell r="A3317" t="str">
            <v>805013-23-5</v>
          </cell>
          <cell r="B3317" t="str">
            <v>805013-23</v>
          </cell>
          <cell r="C3317">
            <v>5</v>
          </cell>
          <cell r="D3317">
            <v>40719405</v>
          </cell>
          <cell r="E3317" t="str">
            <v>SGS Canada Inc.</v>
          </cell>
          <cell r="F3317" t="str">
            <v>Reconciliation for completion of the work</v>
          </cell>
          <cell r="G3317" t="str">
            <v>Schedules for Master Agreements</v>
          </cell>
          <cell r="H3317" t="str">
            <v>Duarte, Rafael</v>
          </cell>
          <cell r="I3317">
            <v>42705</v>
          </cell>
          <cell r="J3317">
            <v>42644</v>
          </cell>
          <cell r="K3317">
            <v>42674</v>
          </cell>
          <cell r="L3317" t="str">
            <v>Active</v>
          </cell>
          <cell r="M3317" t="str">
            <v>Pending Business Area Approval</v>
          </cell>
          <cell r="O3317" t="str">
            <v>Approve Contract</v>
          </cell>
          <cell r="P3317" t="str">
            <v>Business Area Approver</v>
          </cell>
          <cell r="R3317" t="str">
            <v>Lenny Tan</v>
          </cell>
          <cell r="S3317" t="str">
            <v>Ari Bronkhorst</v>
          </cell>
          <cell r="T3317" t="str">
            <v>Stephanie Graham</v>
          </cell>
          <cell r="U3317" t="str">
            <v>H - Horizon</v>
          </cell>
          <cell r="V3317" t="str">
            <v>Major Projects</v>
          </cell>
          <cell r="W3317" t="str">
            <v>45 Days net terms</v>
          </cell>
          <cell r="X3317">
            <v>1125649.5</v>
          </cell>
          <cell r="Y3317">
            <v>581209</v>
          </cell>
          <cell r="Z3317">
            <v>20649.5</v>
          </cell>
        </row>
        <row r="3318">
          <cell r="A3318" t="str">
            <v>805013-24-1</v>
          </cell>
          <cell r="B3318" t="str">
            <v>805013-24</v>
          </cell>
          <cell r="C3318">
            <v>1</v>
          </cell>
          <cell r="D3318">
            <v>407303</v>
          </cell>
          <cell r="E3318" t="str">
            <v>SGS Canada Inc.</v>
          </cell>
          <cell r="F3318" t="str">
            <v>Add one more Inspector to cover for night shift</v>
          </cell>
          <cell r="G3318" t="str">
            <v>Schedules for Master Agreements</v>
          </cell>
          <cell r="H3318" t="str">
            <v>Shanmugam, Balaji</v>
          </cell>
          <cell r="I3318">
            <v>42221</v>
          </cell>
          <cell r="J3318">
            <v>42226</v>
          </cell>
          <cell r="K3318">
            <v>42307</v>
          </cell>
          <cell r="L3318" t="str">
            <v>Complete</v>
          </cell>
          <cell r="M3318" t="str">
            <v>Executed</v>
          </cell>
          <cell r="N3318">
            <v>42278</v>
          </cell>
          <cell r="O3318" t="str">
            <v>Edit New Supplement</v>
          </cell>
          <cell r="P3318" t="str">
            <v>Shanmugam, Balaji</v>
          </cell>
          <cell r="Q3318" t="str">
            <v>Shanmugam, Balaji</v>
          </cell>
          <cell r="R3318" t="str">
            <v>Sergey Korchagin</v>
          </cell>
          <cell r="S3318" t="str">
            <v>Ari Bronkhorst</v>
          </cell>
          <cell r="T3318" t="str">
            <v>Brian Bate</v>
          </cell>
          <cell r="U3318" t="str">
            <v>H - Horizon</v>
          </cell>
          <cell r="V3318" t="str">
            <v>Major Projects</v>
          </cell>
          <cell r="W3318" t="str">
            <v>45 Days net terms</v>
          </cell>
          <cell r="X3318">
            <v>181038</v>
          </cell>
          <cell r="Y3318">
            <v>581209</v>
          </cell>
          <cell r="Z3318">
            <v>33909</v>
          </cell>
        </row>
        <row r="3319">
          <cell r="A3319" t="str">
            <v>805013-25-1</v>
          </cell>
          <cell r="B3319" t="str">
            <v>805013-25</v>
          </cell>
          <cell r="C3319">
            <v>1</v>
          </cell>
          <cell r="D3319">
            <v>407817</v>
          </cell>
          <cell r="E3319" t="str">
            <v>SGS Canada Inc.</v>
          </cell>
          <cell r="F3319" t="str">
            <v>Anis Ahmad Construction Coordinator</v>
          </cell>
          <cell r="G3319" t="str">
            <v>Schedules for Master Agreements</v>
          </cell>
          <cell r="H3319" t="str">
            <v>Soriano, Loreta</v>
          </cell>
          <cell r="I3319">
            <v>42542</v>
          </cell>
          <cell r="J3319">
            <v>42552</v>
          </cell>
          <cell r="K3319">
            <v>42582</v>
          </cell>
          <cell r="L3319" t="str">
            <v>Complete</v>
          </cell>
          <cell r="M3319" t="str">
            <v>Executed</v>
          </cell>
          <cell r="N3319">
            <v>42545</v>
          </cell>
          <cell r="O3319" t="str">
            <v>Parallel_Return_to_Edit_Mode</v>
          </cell>
          <cell r="P3319" t="str">
            <v>Soriano, Loreta</v>
          </cell>
          <cell r="R3319" t="str">
            <v>Julie Easthope</v>
          </cell>
          <cell r="S3319" t="str">
            <v>Kara Slemko</v>
          </cell>
          <cell r="T3319" t="str">
            <v>Brian Bate</v>
          </cell>
          <cell r="U3319" t="str">
            <v>H - Horizon</v>
          </cell>
          <cell r="V3319" t="str">
            <v>Major Projects</v>
          </cell>
          <cell r="W3319" t="str">
            <v>45 Days net terms</v>
          </cell>
          <cell r="X3319">
            <v>51000</v>
          </cell>
          <cell r="Y3319">
            <v>581209</v>
          </cell>
          <cell r="Z3319">
            <v>16000</v>
          </cell>
        </row>
        <row r="3320">
          <cell r="A3320" t="str">
            <v>805013-29-1</v>
          </cell>
          <cell r="B3320" t="str">
            <v>805013-29</v>
          </cell>
          <cell r="C3320">
            <v>1</v>
          </cell>
          <cell r="D3320">
            <v>922962</v>
          </cell>
          <cell r="E3320" t="str">
            <v>SGS Canada Inc.</v>
          </cell>
          <cell r="F3320" t="str">
            <v>SGS - Crude Assay Analysis</v>
          </cell>
          <cell r="G3320" t="str">
            <v>Schedules for Master Agreements</v>
          </cell>
          <cell r="H3320" t="str">
            <v>Cantlon, Elaine</v>
          </cell>
          <cell r="I3320">
            <v>42928</v>
          </cell>
          <cell r="J3320">
            <v>42928</v>
          </cell>
          <cell r="K3320">
            <v>43025</v>
          </cell>
          <cell r="L3320" t="str">
            <v>Active</v>
          </cell>
          <cell r="M3320" t="str">
            <v>Executed</v>
          </cell>
          <cell r="N3320">
            <v>42929</v>
          </cell>
          <cell r="O3320" t="str">
            <v>Edit New Supplement</v>
          </cell>
          <cell r="P3320" t="str">
            <v>Cantlon, Elaine</v>
          </cell>
          <cell r="Q3320" t="str">
            <v>Cantlon, Elaine</v>
          </cell>
          <cell r="R3320" t="str">
            <v>Julie Easthope</v>
          </cell>
          <cell r="S3320" t="str">
            <v>Julie Easthope</v>
          </cell>
          <cell r="T3320" t="str">
            <v>Brian Bate</v>
          </cell>
          <cell r="U3320" t="str">
            <v>H - Horizon</v>
          </cell>
          <cell r="V3320" t="str">
            <v>Bitumen Production</v>
          </cell>
          <cell r="W3320" t="str">
            <v>45 Days net terms</v>
          </cell>
          <cell r="X3320">
            <v>21000</v>
          </cell>
          <cell r="Y3320">
            <v>581209</v>
          </cell>
          <cell r="Z3320">
            <v>16000</v>
          </cell>
        </row>
        <row r="3321">
          <cell r="A3321" t="str">
            <v>805013-29-1</v>
          </cell>
          <cell r="B3321" t="str">
            <v>805013-29</v>
          </cell>
          <cell r="C3321">
            <v>1</v>
          </cell>
          <cell r="D3321">
            <v>922962</v>
          </cell>
          <cell r="E3321" t="str">
            <v>SGS Canada Inc.</v>
          </cell>
          <cell r="F3321" t="str">
            <v>SGS - Crude Assay Analysis</v>
          </cell>
          <cell r="G3321" t="str">
            <v>Schedules for Master Agreements</v>
          </cell>
          <cell r="H3321" t="str">
            <v>Cantlon, Elaine</v>
          </cell>
          <cell r="I3321">
            <v>42928</v>
          </cell>
          <cell r="J3321">
            <v>42928</v>
          </cell>
          <cell r="K3321">
            <v>43025</v>
          </cell>
          <cell r="L3321" t="str">
            <v>Active</v>
          </cell>
          <cell r="M3321" t="str">
            <v>Executed</v>
          </cell>
          <cell r="N3321">
            <v>42929</v>
          </cell>
          <cell r="O3321" t="str">
            <v>Execute Contract</v>
          </cell>
          <cell r="P3321" t="str">
            <v>Cantlon, Elaine</v>
          </cell>
          <cell r="Q3321" t="str">
            <v>Cantlon, Elaine</v>
          </cell>
          <cell r="R3321" t="str">
            <v>Julie Easthope</v>
          </cell>
          <cell r="S3321" t="str">
            <v>Julie Easthope</v>
          </cell>
          <cell r="T3321" t="str">
            <v>Brian Bate</v>
          </cell>
          <cell r="U3321" t="str">
            <v>H - Horizon</v>
          </cell>
          <cell r="V3321" t="str">
            <v>Bitumen Production</v>
          </cell>
          <cell r="W3321" t="str">
            <v>45 Days net terms</v>
          </cell>
          <cell r="X3321">
            <v>21000</v>
          </cell>
          <cell r="Y3321">
            <v>581209</v>
          </cell>
          <cell r="Z3321">
            <v>16000</v>
          </cell>
        </row>
        <row r="3322">
          <cell r="A3322" t="str">
            <v>805020-1-1</v>
          </cell>
          <cell r="B3322" t="str">
            <v>805020-1</v>
          </cell>
          <cell r="C3322">
            <v>1</v>
          </cell>
          <cell r="E3322" t="str">
            <v>Wood Group PSN - Western Canada Ltd.</v>
          </cell>
          <cell r="F3322" t="str">
            <v>Wood Group 2015 Discount Structure</v>
          </cell>
          <cell r="G3322" t="str">
            <v>Schedules for Master Agreements</v>
          </cell>
          <cell r="H3322" t="str">
            <v>Bishop, Kathy</v>
          </cell>
          <cell r="I3322">
            <v>42087</v>
          </cell>
          <cell r="J3322">
            <v>42079</v>
          </cell>
          <cell r="K3322">
            <v>42369</v>
          </cell>
          <cell r="L3322" t="str">
            <v>Complete</v>
          </cell>
          <cell r="M3322" t="str">
            <v>Executed</v>
          </cell>
          <cell r="N3322">
            <v>42262</v>
          </cell>
          <cell r="O3322" t="str">
            <v>Approve Contract</v>
          </cell>
          <cell r="P3322" t="str">
            <v>Commercial Operations Approver</v>
          </cell>
          <cell r="Q3322" t="str">
            <v>Kumar, Sudip</v>
          </cell>
          <cell r="R3322" t="str">
            <v>Sudip Kumar</v>
          </cell>
          <cell r="S3322" t="str">
            <v>Ron Laing</v>
          </cell>
          <cell r="T3322" t="str">
            <v>Cathy Reyes</v>
          </cell>
          <cell r="U3322" t="str">
            <v>C - Conventional</v>
          </cell>
          <cell r="V3322" t="str">
            <v>All</v>
          </cell>
          <cell r="W3322" t="str">
            <v>45 Days net terms</v>
          </cell>
          <cell r="X3322">
            <v>0</v>
          </cell>
          <cell r="Z3322">
            <v>-10100000</v>
          </cell>
        </row>
        <row r="3323">
          <cell r="A3323" t="str">
            <v>805020-1-1</v>
          </cell>
          <cell r="B3323" t="str">
            <v>805020-1</v>
          </cell>
          <cell r="C3323">
            <v>1</v>
          </cell>
          <cell r="E3323" t="str">
            <v>Wood Group PSN - Western Canada Ltd.</v>
          </cell>
          <cell r="F3323" t="str">
            <v>Wood Group 2015 Discount Structure</v>
          </cell>
          <cell r="G3323" t="str">
            <v>Schedules for Master Agreements</v>
          </cell>
          <cell r="H3323" t="str">
            <v>Bishop, Kathy</v>
          </cell>
          <cell r="I3323">
            <v>42087</v>
          </cell>
          <cell r="J3323">
            <v>42079</v>
          </cell>
          <cell r="K3323">
            <v>42369</v>
          </cell>
          <cell r="L3323" t="str">
            <v>Complete</v>
          </cell>
          <cell r="M3323" t="str">
            <v>Executed</v>
          </cell>
          <cell r="N3323">
            <v>42262</v>
          </cell>
          <cell r="O3323" t="str">
            <v>Parallel_Return_to_Edit_Mode</v>
          </cell>
          <cell r="P3323" t="str">
            <v>Bishop, Kathy</v>
          </cell>
          <cell r="R3323" t="str">
            <v>Sudip Kumar</v>
          </cell>
          <cell r="S3323" t="str">
            <v>Ron Laing</v>
          </cell>
          <cell r="T3323" t="str">
            <v>Cathy Reyes</v>
          </cell>
          <cell r="U3323" t="str">
            <v>C - Conventional</v>
          </cell>
          <cell r="V3323" t="str">
            <v>All</v>
          </cell>
          <cell r="W3323" t="str">
            <v>45 Days net terms</v>
          </cell>
          <cell r="X3323">
            <v>0</v>
          </cell>
          <cell r="Z3323">
            <v>-10100000</v>
          </cell>
        </row>
        <row r="3324">
          <cell r="A3324" t="str">
            <v>805020-1-1</v>
          </cell>
          <cell r="B3324" t="str">
            <v>805020-1</v>
          </cell>
          <cell r="C3324">
            <v>1</v>
          </cell>
          <cell r="E3324" t="str">
            <v>Wood Group PSN - Western Canada Ltd.</v>
          </cell>
          <cell r="F3324" t="str">
            <v>Wood Group 2015 Discount Structure</v>
          </cell>
          <cell r="G3324" t="str">
            <v>Schedules for Master Agreements</v>
          </cell>
          <cell r="H3324" t="str">
            <v>Bishop, Kathy</v>
          </cell>
          <cell r="I3324">
            <v>42087</v>
          </cell>
          <cell r="J3324">
            <v>42079</v>
          </cell>
          <cell r="K3324">
            <v>42369</v>
          </cell>
          <cell r="L3324" t="str">
            <v>Complete</v>
          </cell>
          <cell r="M3324" t="str">
            <v>Executed</v>
          </cell>
          <cell r="N3324">
            <v>42262</v>
          </cell>
          <cell r="O3324" t="str">
            <v>Approve Contract</v>
          </cell>
          <cell r="P3324" t="str">
            <v>Commercial Operations Approver</v>
          </cell>
          <cell r="Q3324" t="str">
            <v>Kumar, Sudip</v>
          </cell>
          <cell r="R3324" t="str">
            <v>Sudip Kumar</v>
          </cell>
          <cell r="S3324" t="str">
            <v>Ron Laing</v>
          </cell>
          <cell r="T3324" t="str">
            <v>Cathy Reyes</v>
          </cell>
          <cell r="U3324" t="str">
            <v>C - Conventional</v>
          </cell>
          <cell r="V3324" t="str">
            <v>All</v>
          </cell>
          <cell r="W3324" t="str">
            <v>45 Days net terms</v>
          </cell>
          <cell r="X3324">
            <v>0</v>
          </cell>
          <cell r="Z3324">
            <v>-10100000</v>
          </cell>
        </row>
        <row r="3325">
          <cell r="A3325" t="str">
            <v>805020-1-1</v>
          </cell>
          <cell r="B3325" t="str">
            <v>805020-1</v>
          </cell>
          <cell r="C3325">
            <v>1</v>
          </cell>
          <cell r="E3325" t="str">
            <v>Wood Group PSN - Western Canada Ltd.</v>
          </cell>
          <cell r="F3325" t="str">
            <v>Wood Group 2015 Discount Structure</v>
          </cell>
          <cell r="G3325" t="str">
            <v>Schedules for Master Agreements</v>
          </cell>
          <cell r="H3325" t="str">
            <v>Bishop, Kathy</v>
          </cell>
          <cell r="I3325">
            <v>42087</v>
          </cell>
          <cell r="J3325">
            <v>42079</v>
          </cell>
          <cell r="K3325">
            <v>42369</v>
          </cell>
          <cell r="L3325" t="str">
            <v>Complete</v>
          </cell>
          <cell r="M3325" t="str">
            <v>Executed</v>
          </cell>
          <cell r="N3325">
            <v>42262</v>
          </cell>
          <cell r="O3325" t="str">
            <v>Parallel_Return_to_Edit_Mode</v>
          </cell>
          <cell r="P3325" t="str">
            <v>Bishop, Kathy</v>
          </cell>
          <cell r="R3325" t="str">
            <v>Sudip Kumar</v>
          </cell>
          <cell r="S3325" t="str">
            <v>Ron Laing</v>
          </cell>
          <cell r="T3325" t="str">
            <v>Cathy Reyes</v>
          </cell>
          <cell r="U3325" t="str">
            <v>C - Conventional</v>
          </cell>
          <cell r="V3325" t="str">
            <v>All</v>
          </cell>
          <cell r="W3325" t="str">
            <v>45 Days net terms</v>
          </cell>
          <cell r="X3325">
            <v>0</v>
          </cell>
          <cell r="Z3325">
            <v>-10100000</v>
          </cell>
        </row>
        <row r="3326">
          <cell r="A3326" t="str">
            <v>805020-1-1</v>
          </cell>
          <cell r="B3326" t="str">
            <v>805020-1</v>
          </cell>
          <cell r="C3326">
            <v>1</v>
          </cell>
          <cell r="E3326" t="str">
            <v>Wood Group PSN - Western Canada Ltd.</v>
          </cell>
          <cell r="F3326" t="str">
            <v>Wood Group 2015 Discount Structure</v>
          </cell>
          <cell r="G3326" t="str">
            <v>Schedules for Master Agreements</v>
          </cell>
          <cell r="H3326" t="str">
            <v>Bishop, Kathy</v>
          </cell>
          <cell r="I3326">
            <v>42087</v>
          </cell>
          <cell r="J3326">
            <v>42079</v>
          </cell>
          <cell r="K3326">
            <v>42369</v>
          </cell>
          <cell r="L3326" t="str">
            <v>Complete</v>
          </cell>
          <cell r="M3326" t="str">
            <v>Executed</v>
          </cell>
          <cell r="N3326">
            <v>42262</v>
          </cell>
          <cell r="O3326" t="str">
            <v>Execute Contract</v>
          </cell>
          <cell r="P3326" t="str">
            <v>Bishop, Kathy</v>
          </cell>
          <cell r="Q3326" t="str">
            <v>Bishop, Kathy</v>
          </cell>
          <cell r="R3326" t="str">
            <v>Sudip Kumar</v>
          </cell>
          <cell r="S3326" t="str">
            <v>Ron Laing</v>
          </cell>
          <cell r="T3326" t="str">
            <v>Cathy Reyes</v>
          </cell>
          <cell r="U3326" t="str">
            <v>C - Conventional</v>
          </cell>
          <cell r="V3326" t="str">
            <v>All</v>
          </cell>
          <cell r="W3326" t="str">
            <v>45 Days net terms</v>
          </cell>
          <cell r="X3326">
            <v>0</v>
          </cell>
          <cell r="Z3326">
            <v>-10100000</v>
          </cell>
        </row>
        <row r="3327">
          <cell r="A3327" t="str">
            <v>805032-1</v>
          </cell>
          <cell r="B3327">
            <v>805032</v>
          </cell>
          <cell r="C3327">
            <v>1</v>
          </cell>
          <cell r="E3327" t="str">
            <v>InnoTech Alberta Inc.</v>
          </cell>
          <cell r="F3327" t="str">
            <v>PVT Testing_AITF Agmt #HOOS 14820-2012</v>
          </cell>
          <cell r="G3327" t="str">
            <v>Purchase Order</v>
          </cell>
          <cell r="H3327" t="str">
            <v>Cantlon, Elaine</v>
          </cell>
          <cell r="I3327">
            <v>40891</v>
          </cell>
          <cell r="J3327">
            <v>40840</v>
          </cell>
          <cell r="K3327">
            <v>41090</v>
          </cell>
          <cell r="L3327" t="str">
            <v>Complete</v>
          </cell>
          <cell r="M3327" t="str">
            <v>Executed</v>
          </cell>
          <cell r="N3327">
            <v>40919</v>
          </cell>
          <cell r="O3327" t="str">
            <v>Execute Contract</v>
          </cell>
          <cell r="P3327" t="str">
            <v>Cantlon, Elaine</v>
          </cell>
          <cell r="Q3327" t="str">
            <v>Cantlon, Elaine</v>
          </cell>
          <cell r="R3327" t="str">
            <v>Ronni Church</v>
          </cell>
          <cell r="S3327" t="str">
            <v>Ron Laing</v>
          </cell>
          <cell r="T3327" t="str">
            <v>Brenda Balog</v>
          </cell>
          <cell r="U3327" t="str">
            <v>C - Conventional</v>
          </cell>
          <cell r="V3327" t="str">
            <v>Bitumen Production</v>
          </cell>
          <cell r="W3327" t="str">
            <v>45 Days net terms</v>
          </cell>
          <cell r="X3327">
            <v>211685</v>
          </cell>
          <cell r="Y3327">
            <v>53346</v>
          </cell>
          <cell r="Z3327">
            <v>115650</v>
          </cell>
        </row>
        <row r="3328">
          <cell r="A3328" t="str">
            <v>805034-1-1</v>
          </cell>
          <cell r="B3328" t="str">
            <v>805034-1</v>
          </cell>
          <cell r="C3328">
            <v>1</v>
          </cell>
          <cell r="E3328" t="str">
            <v>Cru Well Servicing Ltd.</v>
          </cell>
          <cell r="F3328" t="str">
            <v>Cru Well Servicing: 2016 Service Rig Pricing</v>
          </cell>
          <cell r="G3328" t="str">
            <v>Schedules for Master Agreements</v>
          </cell>
          <cell r="H3328" t="str">
            <v>Su, Pan</v>
          </cell>
          <cell r="I3328">
            <v>42398</v>
          </cell>
          <cell r="J3328">
            <v>42324</v>
          </cell>
          <cell r="K3328">
            <v>42705</v>
          </cell>
          <cell r="L3328" t="str">
            <v>Complete</v>
          </cell>
          <cell r="M3328" t="str">
            <v>Executed</v>
          </cell>
          <cell r="N3328">
            <v>42402</v>
          </cell>
          <cell r="O3328" t="str">
            <v>Execute Contract</v>
          </cell>
          <cell r="P3328" t="str">
            <v>Miller, Ken</v>
          </cell>
          <cell r="Q3328" t="str">
            <v>Miller, Ken</v>
          </cell>
          <cell r="R3328" t="str">
            <v>Julie Easthope</v>
          </cell>
          <cell r="S3328" t="str">
            <v>Kara Slemko</v>
          </cell>
          <cell r="T3328" t="str">
            <v>Stephanie Graham</v>
          </cell>
          <cell r="U3328" t="str">
            <v>C - Conventional</v>
          </cell>
          <cell r="V3328" t="str">
            <v>All</v>
          </cell>
          <cell r="W3328" t="str">
            <v>45 Days net terms</v>
          </cell>
          <cell r="X3328">
            <v>92000</v>
          </cell>
          <cell r="Z3328">
            <v>92000</v>
          </cell>
        </row>
        <row r="3329">
          <cell r="A3329" t="str">
            <v>805036-2-1</v>
          </cell>
          <cell r="B3329" t="str">
            <v>805036-2</v>
          </cell>
          <cell r="C3329">
            <v>1</v>
          </cell>
          <cell r="E3329" t="str">
            <v>Borets Canada Ltd.</v>
          </cell>
          <cell r="F3329" t="str">
            <v>BWDD - Horizontal Pumping System (HPS)</v>
          </cell>
          <cell r="G3329" t="str">
            <v>Schedules for Master Agreements</v>
          </cell>
          <cell r="H3329" t="str">
            <v>Charles, MoShesh</v>
          </cell>
          <cell r="I3329">
            <v>42522</v>
          </cell>
          <cell r="J3329">
            <v>42481</v>
          </cell>
          <cell r="K3329">
            <v>42629</v>
          </cell>
          <cell r="L3329" t="str">
            <v>Active</v>
          </cell>
          <cell r="M3329" t="str">
            <v>Executed</v>
          </cell>
          <cell r="N3329">
            <v>42530</v>
          </cell>
          <cell r="O3329" t="str">
            <v>Parallel_Return_to_Edit_Mode</v>
          </cell>
          <cell r="P3329" t="str">
            <v>Charles, MoShesh</v>
          </cell>
          <cell r="R3329" t="str">
            <v>Sudip Kumar</v>
          </cell>
          <cell r="S3329" t="str">
            <v>Sudip Kumar</v>
          </cell>
          <cell r="T3329" t="str">
            <v>Stephanie Graham</v>
          </cell>
          <cell r="U3329" t="str">
            <v>H - Horizon</v>
          </cell>
          <cell r="V3329" t="str">
            <v>Mining</v>
          </cell>
          <cell r="W3329" t="str">
            <v>45 Days net terms</v>
          </cell>
          <cell r="X3329">
            <v>232981.72</v>
          </cell>
          <cell r="Y3329">
            <v>821675</v>
          </cell>
          <cell r="Z3329">
            <v>-15353.28</v>
          </cell>
        </row>
        <row r="3330">
          <cell r="A3330" t="str">
            <v>805038-1-1</v>
          </cell>
          <cell r="B3330" t="str">
            <v>805038-1</v>
          </cell>
          <cell r="C3330">
            <v>1</v>
          </cell>
          <cell r="E3330" t="str">
            <v>Walker's Energy Services Ltd</v>
          </cell>
          <cell r="F3330" t="str">
            <v>Walker's Energy - Rate Reduction 2015</v>
          </cell>
          <cell r="G3330" t="str">
            <v>Schedules for Master Agreements</v>
          </cell>
          <cell r="H3330" t="str">
            <v>Budd, Tom</v>
          </cell>
          <cell r="I3330">
            <v>42222</v>
          </cell>
          <cell r="J3330">
            <v>42223</v>
          </cell>
          <cell r="K3330">
            <v>42587</v>
          </cell>
          <cell r="L3330" t="str">
            <v>Active</v>
          </cell>
          <cell r="M3330" t="str">
            <v>Executed</v>
          </cell>
          <cell r="N3330">
            <v>42256</v>
          </cell>
          <cell r="O3330" t="str">
            <v>Approve Contract</v>
          </cell>
          <cell r="P3330" t="str">
            <v>Business Area Approver</v>
          </cell>
          <cell r="Q3330" t="str">
            <v>Preece, Mike</v>
          </cell>
          <cell r="R3330" t="str">
            <v>Sudip Kumar</v>
          </cell>
          <cell r="S3330" t="str">
            <v>Sudip Kumar</v>
          </cell>
          <cell r="T3330" t="str">
            <v>Steve Brown</v>
          </cell>
          <cell r="U3330" t="str">
            <v>C - Conventional</v>
          </cell>
          <cell r="V3330" t="str">
            <v>All</v>
          </cell>
          <cell r="W3330" t="str">
            <v>45 Days net terms</v>
          </cell>
          <cell r="X3330">
            <v>3500000</v>
          </cell>
          <cell r="Y3330">
            <v>141332</v>
          </cell>
          <cell r="Z3330">
            <v>600000</v>
          </cell>
        </row>
        <row r="3331">
          <cell r="A3331" t="str">
            <v>805045-1-1</v>
          </cell>
          <cell r="B3331" t="str">
            <v>805045-1</v>
          </cell>
          <cell r="C3331">
            <v>1</v>
          </cell>
          <cell r="D3331">
            <v>404557</v>
          </cell>
          <cell r="E3331" t="str">
            <v>Norlab Laboratory Systems Inc</v>
          </cell>
          <cell r="F3331" t="str">
            <v>Fume hood base</v>
          </cell>
          <cell r="G3331" t="str">
            <v>Schedules for Master Agreements</v>
          </cell>
          <cell r="H3331" t="str">
            <v>Panya, Yowchong</v>
          </cell>
          <cell r="I3331">
            <v>41169</v>
          </cell>
          <cell r="J3331">
            <v>41215</v>
          </cell>
          <cell r="K3331">
            <v>41944</v>
          </cell>
          <cell r="L3331" t="str">
            <v>Complete</v>
          </cell>
          <cell r="M3331" t="str">
            <v>Executed</v>
          </cell>
          <cell r="N3331">
            <v>41178</v>
          </cell>
          <cell r="O3331" t="str">
            <v>Parallel_Return_to_Edit_Mode</v>
          </cell>
          <cell r="P3331" t="str">
            <v>Panya, Yowchong</v>
          </cell>
          <cell r="R3331" t="str">
            <v>Carla Salazar</v>
          </cell>
          <cell r="S3331" t="str">
            <v>Kara Slemko</v>
          </cell>
          <cell r="T3331" t="str">
            <v>Stephanie Graham</v>
          </cell>
          <cell r="U3331" t="str">
            <v>H - Horizon</v>
          </cell>
          <cell r="V3331" t="str">
            <v>Facilities &amp; Servic - Facilities &amp; Servics</v>
          </cell>
          <cell r="W3331" t="str">
            <v>45 Days net terms</v>
          </cell>
          <cell r="X3331">
            <v>25840</v>
          </cell>
          <cell r="Y3331">
            <v>143549</v>
          </cell>
          <cell r="Z3331">
            <v>20000</v>
          </cell>
        </row>
        <row r="3332">
          <cell r="A3332" t="str">
            <v>805070-1</v>
          </cell>
          <cell r="B3332">
            <v>805070</v>
          </cell>
          <cell r="C3332">
            <v>1</v>
          </cell>
          <cell r="D3332">
            <v>40456101</v>
          </cell>
          <cell r="E3332" t="str">
            <v>Pacer Corporation Ltd.</v>
          </cell>
          <cell r="F3332" t="str">
            <v>Tailing Lay-down Area Access Road</v>
          </cell>
          <cell r="G3332" t="str">
            <v>Construction Minor</v>
          </cell>
          <cell r="H3332" t="str">
            <v>Mohammed, Bassam</v>
          </cell>
          <cell r="I3332">
            <v>40891</v>
          </cell>
          <cell r="J3332">
            <v>40870</v>
          </cell>
          <cell r="K3332">
            <v>41029</v>
          </cell>
          <cell r="L3332" t="str">
            <v>Complete</v>
          </cell>
          <cell r="M3332" t="str">
            <v>Executed</v>
          </cell>
          <cell r="N3332">
            <v>40924</v>
          </cell>
          <cell r="O3332" t="str">
            <v>Approve Contract</v>
          </cell>
          <cell r="P3332" t="str">
            <v>Business Area Approver</v>
          </cell>
          <cell r="Q3332" t="str">
            <v>Murphy, John</v>
          </cell>
          <cell r="R3332" t="str">
            <v>Don Guglielmin</v>
          </cell>
          <cell r="S3332" t="str">
            <v>Ron Laing</v>
          </cell>
          <cell r="T3332" t="str">
            <v>Karen Almadi</v>
          </cell>
          <cell r="U3332" t="str">
            <v>H - Horizon</v>
          </cell>
          <cell r="V3332" t="str">
            <v>Major Projects</v>
          </cell>
          <cell r="W3332" t="str">
            <v>45 Days net terms</v>
          </cell>
          <cell r="X3332">
            <v>1742591.47</v>
          </cell>
          <cell r="Y3332">
            <v>566377</v>
          </cell>
          <cell r="Z3332">
            <v>450000</v>
          </cell>
        </row>
        <row r="3333">
          <cell r="A3333" t="str">
            <v>805070-2</v>
          </cell>
          <cell r="B3333">
            <v>805070</v>
          </cell>
          <cell r="C3333">
            <v>2</v>
          </cell>
          <cell r="D3333">
            <v>40456102</v>
          </cell>
          <cell r="E3333" t="str">
            <v>Pacer Corporation Ltd.</v>
          </cell>
          <cell r="F3333" t="str">
            <v>CO #2 Extra Work for Access Road</v>
          </cell>
          <cell r="G3333" t="str">
            <v>Construction Minor</v>
          </cell>
          <cell r="H3333" t="str">
            <v>Mohammed, Bassam</v>
          </cell>
          <cell r="I3333">
            <v>40924</v>
          </cell>
          <cell r="J3333">
            <v>40924</v>
          </cell>
          <cell r="K3333">
            <v>41029</v>
          </cell>
          <cell r="L3333" t="str">
            <v>Complete</v>
          </cell>
          <cell r="M3333" t="str">
            <v>Executed</v>
          </cell>
          <cell r="N3333">
            <v>40925</v>
          </cell>
          <cell r="O3333" t="str">
            <v>Edit New Supplement</v>
          </cell>
          <cell r="P3333" t="str">
            <v>Mohammed, Bassam</v>
          </cell>
          <cell r="Q3333" t="str">
            <v>Mohammed, Bassam</v>
          </cell>
          <cell r="R3333" t="str">
            <v>Don Guglielmin</v>
          </cell>
          <cell r="S3333" t="str">
            <v>Ron Laing</v>
          </cell>
          <cell r="T3333" t="str">
            <v>Karen Almadi</v>
          </cell>
          <cell r="U3333" t="str">
            <v>H - Horizon</v>
          </cell>
          <cell r="V3333" t="str">
            <v>Major Projects</v>
          </cell>
          <cell r="W3333" t="str">
            <v>45 Days net terms</v>
          </cell>
          <cell r="X3333">
            <v>1882854.21</v>
          </cell>
          <cell r="Y3333">
            <v>566377</v>
          </cell>
          <cell r="Z3333">
            <v>140262.74</v>
          </cell>
        </row>
        <row r="3334">
          <cell r="A3334" t="str">
            <v>805070-3</v>
          </cell>
          <cell r="B3334">
            <v>805070</v>
          </cell>
          <cell r="C3334">
            <v>3</v>
          </cell>
          <cell r="D3334">
            <v>40456103</v>
          </cell>
          <cell r="E3334" t="str">
            <v>Pacer Corporation Ltd.</v>
          </cell>
          <cell r="F3334" t="str">
            <v>CO#3 Haul Aggregate Materials</v>
          </cell>
          <cell r="G3334" t="str">
            <v>Construction Minor</v>
          </cell>
          <cell r="H3334" t="str">
            <v>Mohammed, Bassam</v>
          </cell>
          <cell r="I3334">
            <v>41180</v>
          </cell>
          <cell r="J3334">
            <v>40924</v>
          </cell>
          <cell r="K3334">
            <v>41213</v>
          </cell>
          <cell r="L3334" t="str">
            <v>Complete</v>
          </cell>
          <cell r="M3334" t="str">
            <v>Executed</v>
          </cell>
          <cell r="N3334">
            <v>41185</v>
          </cell>
          <cell r="O3334" t="str">
            <v>Parallel_Return_to_Edit_Mode</v>
          </cell>
          <cell r="P3334" t="str">
            <v>Mohammed, Bassam</v>
          </cell>
          <cell r="R3334" t="str">
            <v>Don Guglielmin</v>
          </cell>
          <cell r="S3334" t="str">
            <v>Ron Laing</v>
          </cell>
          <cell r="T3334" t="str">
            <v>Karen Almadi</v>
          </cell>
          <cell r="U3334" t="str">
            <v>H - Horizon</v>
          </cell>
          <cell r="V3334" t="str">
            <v>Major Projects</v>
          </cell>
          <cell r="W3334" t="str">
            <v>45 Days net terms</v>
          </cell>
          <cell r="X3334">
            <v>2409112.6800000002</v>
          </cell>
          <cell r="Y3334">
            <v>566377</v>
          </cell>
          <cell r="Z3334">
            <v>526258.47</v>
          </cell>
        </row>
        <row r="3335">
          <cell r="A3335" t="str">
            <v>805070-4</v>
          </cell>
          <cell r="B3335">
            <v>805070</v>
          </cell>
          <cell r="C3335">
            <v>4</v>
          </cell>
          <cell r="D3335">
            <v>40456104</v>
          </cell>
          <cell r="E3335" t="str">
            <v>Pacer Corporation Ltd.</v>
          </cell>
          <cell r="F3335" t="str">
            <v>CO#4 Ripping and Hauling Frozen Materials</v>
          </cell>
          <cell r="G3335" t="str">
            <v>Construction Minor</v>
          </cell>
          <cell r="H3335" t="str">
            <v>Mohammed, Bassam</v>
          </cell>
          <cell r="I3335">
            <v>41187</v>
          </cell>
          <cell r="J3335">
            <v>40924</v>
          </cell>
          <cell r="K3335">
            <v>41243</v>
          </cell>
          <cell r="L3335" t="str">
            <v>Complete</v>
          </cell>
          <cell r="M3335" t="str">
            <v>Executed</v>
          </cell>
          <cell r="N3335">
            <v>41194</v>
          </cell>
          <cell r="O3335" t="str">
            <v>Execute Contract</v>
          </cell>
          <cell r="P3335" t="str">
            <v>Mohammed, Bassam</v>
          </cell>
          <cell r="Q3335" t="str">
            <v>Mohammed, Bassam</v>
          </cell>
          <cell r="R3335" t="str">
            <v>Don Guglielmin</v>
          </cell>
          <cell r="S3335" t="str">
            <v>Ron Laing</v>
          </cell>
          <cell r="T3335" t="str">
            <v>Karen Almadi</v>
          </cell>
          <cell r="U3335" t="str">
            <v>H - Horizon</v>
          </cell>
          <cell r="V3335" t="str">
            <v>Major Projects</v>
          </cell>
          <cell r="W3335" t="str">
            <v>45 Days net terms</v>
          </cell>
          <cell r="X3335">
            <v>2694495.83</v>
          </cell>
          <cell r="Y3335">
            <v>566377</v>
          </cell>
          <cell r="Z3335">
            <v>285383.15000000002</v>
          </cell>
        </row>
        <row r="3336">
          <cell r="A3336" t="str">
            <v>805070-5</v>
          </cell>
          <cell r="B3336">
            <v>805070</v>
          </cell>
          <cell r="C3336">
            <v>5</v>
          </cell>
          <cell r="D3336">
            <v>40456104</v>
          </cell>
          <cell r="E3336" t="str">
            <v>Pacer Corporation Ltd.</v>
          </cell>
          <cell r="F3336" t="str">
            <v>Decommitment- Final Adjusting CORA#05</v>
          </cell>
          <cell r="G3336" t="str">
            <v>Construction Minor</v>
          </cell>
          <cell r="H3336" t="str">
            <v>Moorhead, Kelly</v>
          </cell>
          <cell r="I3336">
            <v>42886</v>
          </cell>
          <cell r="J3336">
            <v>40924</v>
          </cell>
          <cell r="K3336">
            <v>41243</v>
          </cell>
          <cell r="L3336" t="str">
            <v>Complete</v>
          </cell>
          <cell r="M3336" t="str">
            <v>Executed</v>
          </cell>
          <cell r="N3336">
            <v>42899</v>
          </cell>
          <cell r="O3336" t="str">
            <v>Edit New Supplement</v>
          </cell>
          <cell r="P3336" t="str">
            <v>Moorhead, Kelly</v>
          </cell>
          <cell r="Q3336" t="str">
            <v>Moorhead, Kelly</v>
          </cell>
          <cell r="R3336" t="str">
            <v>Don Guglielmin</v>
          </cell>
          <cell r="S3336" t="str">
            <v>Ron Laing</v>
          </cell>
          <cell r="T3336" t="str">
            <v>Stephanie Graham</v>
          </cell>
          <cell r="U3336" t="str">
            <v>H - Horizon</v>
          </cell>
          <cell r="V3336" t="str">
            <v>Major Projects</v>
          </cell>
          <cell r="W3336" t="str">
            <v>45 Days net terms</v>
          </cell>
          <cell r="X3336">
            <v>2657291.12</v>
          </cell>
          <cell r="Y3336">
            <v>566377</v>
          </cell>
          <cell r="Z3336">
            <v>-37204.71</v>
          </cell>
        </row>
        <row r="3337">
          <cell r="A3337" t="str">
            <v>805076-1-1</v>
          </cell>
          <cell r="B3337" t="str">
            <v>805076-1</v>
          </cell>
          <cell r="C3337">
            <v>1</v>
          </cell>
          <cell r="D3337">
            <v>404562</v>
          </cell>
          <cell r="E3337" t="str">
            <v>SNC-LAVALIN INC</v>
          </cell>
          <cell r="F3337" t="str">
            <v>Schedules for Froth Treatment EPC</v>
          </cell>
          <cell r="G3337" t="str">
            <v>Schedules for Master Agreements</v>
          </cell>
          <cell r="H3337" t="str">
            <v>Norberg, Bill</v>
          </cell>
          <cell r="I3337">
            <v>40955</v>
          </cell>
          <cell r="J3337">
            <v>40834</v>
          </cell>
          <cell r="K3337">
            <v>41911</v>
          </cell>
          <cell r="L3337" t="str">
            <v>Complete</v>
          </cell>
          <cell r="M3337" t="str">
            <v>Executed</v>
          </cell>
          <cell r="N3337">
            <v>41382</v>
          </cell>
          <cell r="O3337" t="str">
            <v>Approve Contract</v>
          </cell>
          <cell r="P3337" t="str">
            <v>Business Area Approver</v>
          </cell>
          <cell r="Q3337" t="str">
            <v>Gillespie, Ron</v>
          </cell>
          <cell r="R3337" t="str">
            <v>Don Guglielmin</v>
          </cell>
          <cell r="S3337" t="str">
            <v>Ron Laing</v>
          </cell>
          <cell r="T3337" t="str">
            <v>Paul Mendes</v>
          </cell>
          <cell r="U3337" t="str">
            <v>H - Horizon</v>
          </cell>
          <cell r="V3337" t="str">
            <v>Major Projects</v>
          </cell>
          <cell r="W3337" t="str">
            <v>30 Days net terms</v>
          </cell>
          <cell r="X3337">
            <v>665882352</v>
          </cell>
          <cell r="Y3337">
            <v>68406</v>
          </cell>
          <cell r="Z3337">
            <v>-16148</v>
          </cell>
        </row>
        <row r="3338">
          <cell r="A3338" t="str">
            <v>805076-1-2</v>
          </cell>
          <cell r="B3338" t="str">
            <v>805076-1</v>
          </cell>
          <cell r="C3338">
            <v>2</v>
          </cell>
          <cell r="D3338">
            <v>404562</v>
          </cell>
          <cell r="E3338" t="str">
            <v>SNC-LAVALIN INC</v>
          </cell>
          <cell r="F3338" t="str">
            <v>Schedules for Froth Treatment EPC</v>
          </cell>
          <cell r="G3338" t="str">
            <v>Schedules for Master Agreements</v>
          </cell>
          <cell r="H3338" t="str">
            <v>Varela, Lina</v>
          </cell>
          <cell r="I3338">
            <v>41382</v>
          </cell>
          <cell r="J3338">
            <v>40834</v>
          </cell>
          <cell r="K3338">
            <v>41455</v>
          </cell>
          <cell r="L3338" t="str">
            <v>Complete</v>
          </cell>
          <cell r="M3338" t="str">
            <v>Executed</v>
          </cell>
          <cell r="N3338">
            <v>41387</v>
          </cell>
          <cell r="O3338" t="str">
            <v>Parallel_Return_to_Edit_Mode</v>
          </cell>
          <cell r="P3338" t="str">
            <v>Varela, Lina</v>
          </cell>
          <cell r="R3338" t="str">
            <v>Don Guglielmin</v>
          </cell>
          <cell r="S3338" t="str">
            <v>Ron Laing</v>
          </cell>
          <cell r="T3338" t="str">
            <v>Paul Mendes</v>
          </cell>
          <cell r="U3338" t="str">
            <v>H - Horizon</v>
          </cell>
          <cell r="V3338" t="str">
            <v>Major Projects</v>
          </cell>
          <cell r="W3338" t="str">
            <v>30 Days net terms</v>
          </cell>
          <cell r="X3338">
            <v>554920407.55999994</v>
          </cell>
          <cell r="Y3338">
            <v>68406</v>
          </cell>
          <cell r="Z3338">
            <v>-110961944.44</v>
          </cell>
        </row>
        <row r="3339">
          <cell r="A3339" t="str">
            <v>805076-1-3</v>
          </cell>
          <cell r="B3339" t="str">
            <v>805076-1</v>
          </cell>
          <cell r="C3339">
            <v>3</v>
          </cell>
          <cell r="D3339">
            <v>404562</v>
          </cell>
          <cell r="E3339" t="str">
            <v>SNC-LAVALIN INC</v>
          </cell>
          <cell r="F3339" t="str">
            <v>Schedules for Froth Treatment EPC</v>
          </cell>
          <cell r="G3339" t="str">
            <v>Schedules for Master Agreements</v>
          </cell>
          <cell r="H3339" t="str">
            <v>Varela, Lina</v>
          </cell>
          <cell r="I3339">
            <v>41387</v>
          </cell>
          <cell r="J3339">
            <v>40834</v>
          </cell>
          <cell r="K3339">
            <v>41455</v>
          </cell>
          <cell r="L3339" t="str">
            <v>Complete</v>
          </cell>
          <cell r="M3339" t="str">
            <v>Executed</v>
          </cell>
          <cell r="N3339">
            <v>41387</v>
          </cell>
          <cell r="O3339" t="str">
            <v>Execute Contract</v>
          </cell>
          <cell r="P3339" t="str">
            <v>Varela, Lina</v>
          </cell>
          <cell r="Q3339" t="str">
            <v>Varela, Lina</v>
          </cell>
          <cell r="R3339" t="str">
            <v>Don Guglielmin</v>
          </cell>
          <cell r="S3339" t="str">
            <v>Ron Laing</v>
          </cell>
          <cell r="T3339" t="str">
            <v>Paul Mendes</v>
          </cell>
          <cell r="U3339" t="str">
            <v>H - Horizon</v>
          </cell>
          <cell r="V3339" t="str">
            <v>Major Projects</v>
          </cell>
          <cell r="W3339" t="str">
            <v>30 Days net terms</v>
          </cell>
          <cell r="X3339">
            <v>108900000</v>
          </cell>
          <cell r="Y3339">
            <v>68406</v>
          </cell>
          <cell r="Z3339">
            <v>-446020407.56</v>
          </cell>
        </row>
        <row r="3340">
          <cell r="A3340" t="str">
            <v>805076-1-4</v>
          </cell>
          <cell r="B3340" t="str">
            <v>805076-1</v>
          </cell>
          <cell r="C3340">
            <v>4</v>
          </cell>
          <cell r="D3340">
            <v>40456204</v>
          </cell>
          <cell r="E3340" t="str">
            <v>SNC-LAVALIN INC</v>
          </cell>
          <cell r="F3340" t="str">
            <v>Reconcile Final Value (Internal)</v>
          </cell>
          <cell r="G3340" t="str">
            <v>Schedules for Master Agreements</v>
          </cell>
          <cell r="H3340" t="str">
            <v>Johansen, Todd</v>
          </cell>
          <cell r="I3340">
            <v>41533</v>
          </cell>
          <cell r="J3340">
            <v>40834</v>
          </cell>
          <cell r="K3340">
            <v>41455</v>
          </cell>
          <cell r="L3340" t="str">
            <v>Complete</v>
          </cell>
          <cell r="M3340" t="str">
            <v>Executed</v>
          </cell>
          <cell r="N3340">
            <v>41540</v>
          </cell>
          <cell r="O3340" t="str">
            <v>Parallel_Return_to_Edit_Mode</v>
          </cell>
          <cell r="P3340" t="str">
            <v>Johansen, Todd</v>
          </cell>
          <cell r="R3340" t="str">
            <v>Don Guglielmin</v>
          </cell>
          <cell r="S3340" t="str">
            <v>Ron Laing</v>
          </cell>
          <cell r="T3340" t="str">
            <v>Paul Mendes</v>
          </cell>
          <cell r="U3340" t="str">
            <v>H - Horizon</v>
          </cell>
          <cell r="V3340" t="str">
            <v>Major Projects</v>
          </cell>
          <cell r="W3340" t="str">
            <v>30 Days net terms</v>
          </cell>
          <cell r="X3340">
            <v>72581666.090000004</v>
          </cell>
          <cell r="Y3340">
            <v>68406</v>
          </cell>
          <cell r="Z3340">
            <v>-36318333.909999996</v>
          </cell>
        </row>
        <row r="3341">
          <cell r="A3341" t="str">
            <v>805077-2-1</v>
          </cell>
          <cell r="B3341" t="str">
            <v>805077-2</v>
          </cell>
          <cell r="C3341">
            <v>1</v>
          </cell>
          <cell r="E3341" t="str">
            <v>Unlimited Resources Ltd.</v>
          </cell>
          <cell r="F3341" t="str">
            <v>Gabriel Zachoda - Sup 1 - Sch B</v>
          </cell>
          <cell r="G3341" t="str">
            <v>Schedule Bs for Consultant Agreements</v>
          </cell>
          <cell r="H3341" t="str">
            <v>MacLean, Candice</v>
          </cell>
          <cell r="I3341">
            <v>41206</v>
          </cell>
          <cell r="J3341">
            <v>41214</v>
          </cell>
          <cell r="K3341">
            <v>41579</v>
          </cell>
          <cell r="L3341" t="str">
            <v>Complete</v>
          </cell>
          <cell r="M3341" t="str">
            <v>Executed</v>
          </cell>
          <cell r="N3341">
            <v>41213</v>
          </cell>
          <cell r="O3341" t="str">
            <v>Approve Contract</v>
          </cell>
          <cell r="P3341" t="str">
            <v>Commercial Operations Approver</v>
          </cell>
          <cell r="Q3341" t="str">
            <v>Slemko, Kara</v>
          </cell>
          <cell r="R3341" t="str">
            <v>Julie Easthope</v>
          </cell>
          <cell r="S3341" t="str">
            <v>Kara Slemko</v>
          </cell>
          <cell r="T3341" t="str">
            <v>Andrea SanVin</v>
          </cell>
          <cell r="U3341" t="str">
            <v>C - Conventional</v>
          </cell>
          <cell r="V3341" t="str">
            <v>All</v>
          </cell>
          <cell r="W3341" t="str">
            <v>45 Days net terms</v>
          </cell>
          <cell r="X3341">
            <v>221000</v>
          </cell>
          <cell r="Z3341">
            <v>221000</v>
          </cell>
        </row>
        <row r="3342">
          <cell r="A3342" t="str">
            <v>805077-2-2</v>
          </cell>
          <cell r="B3342" t="str">
            <v>805077-2</v>
          </cell>
          <cell r="C3342">
            <v>2</v>
          </cell>
          <cell r="E3342" t="str">
            <v>Unlimited Resources Ltd.</v>
          </cell>
          <cell r="F3342" t="str">
            <v>Gabriel Zachoda - Sup 2 - Sch B</v>
          </cell>
          <cell r="G3342" t="str">
            <v>Schedule Bs for Consultant Agreements</v>
          </cell>
          <cell r="H3342" t="str">
            <v>MacLean, Candice</v>
          </cell>
          <cell r="I3342">
            <v>41436</v>
          </cell>
          <cell r="J3342">
            <v>41426</v>
          </cell>
          <cell r="K3342">
            <v>41791</v>
          </cell>
          <cell r="L3342" t="str">
            <v>Complete</v>
          </cell>
          <cell r="M3342" t="str">
            <v>Executed</v>
          </cell>
          <cell r="N3342">
            <v>41453</v>
          </cell>
          <cell r="O3342" t="str">
            <v>Approve Contract</v>
          </cell>
          <cell r="P3342" t="str">
            <v>Commercial Operations Approver</v>
          </cell>
          <cell r="Q3342" t="str">
            <v>Easthope, Julie</v>
          </cell>
          <cell r="R3342" t="str">
            <v>Julie Easthope</v>
          </cell>
          <cell r="S3342" t="str">
            <v>Kara Slemko</v>
          </cell>
          <cell r="T3342" t="str">
            <v>Ronni Church</v>
          </cell>
          <cell r="U3342" t="str">
            <v>C - Conventional</v>
          </cell>
          <cell r="V3342" t="str">
            <v>All</v>
          </cell>
          <cell r="W3342" t="str">
            <v>10 Days net terms</v>
          </cell>
          <cell r="X3342">
            <v>234000</v>
          </cell>
          <cell r="Z3342">
            <v>13000</v>
          </cell>
        </row>
        <row r="3343">
          <cell r="A3343" t="str">
            <v>805105-10-1</v>
          </cell>
          <cell r="B3343" t="str">
            <v>805105-10</v>
          </cell>
          <cell r="C3343">
            <v>1</v>
          </cell>
          <cell r="D3343">
            <v>406514</v>
          </cell>
          <cell r="E3343" t="str">
            <v>Summit Valve and Controls Inc.</v>
          </cell>
          <cell r="F3343" t="str">
            <v>Control valves modification</v>
          </cell>
          <cell r="G3343" t="str">
            <v>Schedules for Master Agreements</v>
          </cell>
          <cell r="H3343" t="str">
            <v>Liu, Wilson</v>
          </cell>
          <cell r="I3343">
            <v>42859</v>
          </cell>
          <cell r="J3343">
            <v>42152</v>
          </cell>
          <cell r="K3343">
            <v>42518</v>
          </cell>
          <cell r="L3343" t="str">
            <v>Complete</v>
          </cell>
          <cell r="M3343" t="str">
            <v>Executed</v>
          </cell>
          <cell r="N3343">
            <v>43011</v>
          </cell>
          <cell r="O3343" t="str">
            <v>Parallel_Return_to_Edit_Mode</v>
          </cell>
          <cell r="P3343" t="str">
            <v>Liu, Wilson</v>
          </cell>
          <cell r="R3343" t="str">
            <v>Don Guglielmin</v>
          </cell>
          <cell r="S3343" t="str">
            <v>Don Guglielmin</v>
          </cell>
          <cell r="T3343" t="str">
            <v>Stephanie Graham</v>
          </cell>
          <cell r="U3343" t="str">
            <v>H - Horizon</v>
          </cell>
          <cell r="V3343" t="str">
            <v>Major Projects</v>
          </cell>
          <cell r="W3343" t="str">
            <v>45 Days net terms</v>
          </cell>
          <cell r="X3343">
            <v>780648</v>
          </cell>
          <cell r="Y3343">
            <v>569856</v>
          </cell>
          <cell r="Z3343">
            <v>97256</v>
          </cell>
        </row>
        <row r="3344">
          <cell r="A3344" t="str">
            <v>805105-1-1</v>
          </cell>
          <cell r="B3344" t="str">
            <v>805105-1</v>
          </cell>
          <cell r="C3344">
            <v>1</v>
          </cell>
          <cell r="D3344">
            <v>404625</v>
          </cell>
          <cell r="E3344" t="str">
            <v>Summit Valve and Controls Inc.</v>
          </cell>
          <cell r="F3344" t="str">
            <v>EXT34-7002 Severe Service Valves</v>
          </cell>
          <cell r="G3344" t="str">
            <v>Schedules for Master Agreements</v>
          </cell>
          <cell r="H3344" t="str">
            <v>Banerjee, Ritwick</v>
          </cell>
          <cell r="I3344">
            <v>41415</v>
          </cell>
          <cell r="J3344">
            <v>40851</v>
          </cell>
          <cell r="K3344">
            <v>41709</v>
          </cell>
          <cell r="L3344" t="str">
            <v>Complete</v>
          </cell>
          <cell r="M3344" t="str">
            <v>Executed</v>
          </cell>
          <cell r="N3344">
            <v>41521</v>
          </cell>
          <cell r="O3344" t="str">
            <v>Approve Contract</v>
          </cell>
          <cell r="P3344" t="str">
            <v>Commercial Operations Approver</v>
          </cell>
          <cell r="Q3344" t="str">
            <v>Silva, Ismael</v>
          </cell>
          <cell r="R3344" t="str">
            <v>Don Guglielmin</v>
          </cell>
          <cell r="S3344" t="str">
            <v>Ron Laing</v>
          </cell>
          <cell r="T3344" t="str">
            <v>Karen Almadi</v>
          </cell>
          <cell r="U3344" t="str">
            <v>H - Horizon</v>
          </cell>
          <cell r="V3344" t="str">
            <v>Major Projects</v>
          </cell>
          <cell r="W3344" t="str">
            <v>45 Days net terms</v>
          </cell>
          <cell r="X3344">
            <v>2195770.4</v>
          </cell>
          <cell r="Y3344">
            <v>569856</v>
          </cell>
          <cell r="Z3344">
            <v>356860.4</v>
          </cell>
        </row>
        <row r="3345">
          <cell r="A3345" t="str">
            <v>805105-11-1</v>
          </cell>
          <cell r="B3345" t="str">
            <v>805105-11</v>
          </cell>
          <cell r="C3345">
            <v>1</v>
          </cell>
          <cell r="D3345">
            <v>406752</v>
          </cell>
          <cell r="E3345" t="str">
            <v>Summit Valve and Controls Inc.</v>
          </cell>
          <cell r="F3345" t="str">
            <v>Additional Valves</v>
          </cell>
          <cell r="G3345" t="str">
            <v>Schedules for Master Agreements</v>
          </cell>
          <cell r="H3345" t="str">
            <v>Moorhead, Kelly</v>
          </cell>
          <cell r="I3345">
            <v>42955</v>
          </cell>
          <cell r="J3345">
            <v>41943</v>
          </cell>
          <cell r="K3345">
            <v>42185</v>
          </cell>
          <cell r="L3345" t="str">
            <v>Active</v>
          </cell>
          <cell r="M3345" t="str">
            <v>Executed</v>
          </cell>
          <cell r="N3345">
            <v>42969</v>
          </cell>
          <cell r="O3345" t="str">
            <v>Parallel_Return_to_Edit_Mode</v>
          </cell>
          <cell r="P3345" t="str">
            <v>Moorhead, Kelly</v>
          </cell>
          <cell r="R3345" t="str">
            <v>Don Guglielmin</v>
          </cell>
          <cell r="S3345" t="str">
            <v>Ron Laing</v>
          </cell>
          <cell r="T3345" t="str">
            <v>Paul Mendes</v>
          </cell>
          <cell r="U3345" t="str">
            <v>H - Horizon</v>
          </cell>
          <cell r="V3345" t="str">
            <v>Major Projects</v>
          </cell>
          <cell r="W3345" t="str">
            <v>45 Days net terms</v>
          </cell>
          <cell r="X3345">
            <v>2921340</v>
          </cell>
          <cell r="Y3345">
            <v>569856</v>
          </cell>
          <cell r="Z3345">
            <v>407947</v>
          </cell>
        </row>
        <row r="3346">
          <cell r="A3346" t="str">
            <v>805105-12-1</v>
          </cell>
          <cell r="B3346" t="str">
            <v>805105-12</v>
          </cell>
          <cell r="C3346">
            <v>1</v>
          </cell>
          <cell r="E3346" t="str">
            <v>Summit Valve and Controls Inc.</v>
          </cell>
          <cell r="F3346" t="str">
            <v>Re-instatement of the HV valves in the R-9 building ext3-4</v>
          </cell>
          <cell r="G3346" t="str">
            <v>Schedules for Master Agreements</v>
          </cell>
          <cell r="H3346" t="str">
            <v>Bustamante, Jose</v>
          </cell>
          <cell r="I3346">
            <v>42978</v>
          </cell>
          <cell r="J3346">
            <v>42055</v>
          </cell>
          <cell r="K3346">
            <v>42405</v>
          </cell>
          <cell r="L3346" t="str">
            <v>Complete</v>
          </cell>
          <cell r="M3346" t="str">
            <v>Executed</v>
          </cell>
          <cell r="N3346">
            <v>42978</v>
          </cell>
          <cell r="O3346" t="str">
            <v>Execute Contract</v>
          </cell>
          <cell r="P3346" t="str">
            <v>Bustamante, Jose</v>
          </cell>
          <cell r="Q3346" t="str">
            <v>Bustamante, Jose</v>
          </cell>
          <cell r="R3346" t="str">
            <v>Don Guglielmin</v>
          </cell>
          <cell r="S3346" t="str">
            <v>Don Guglielmin</v>
          </cell>
          <cell r="T3346" t="str">
            <v>Paul Mendes</v>
          </cell>
          <cell r="U3346" t="str">
            <v>H - Horizon</v>
          </cell>
          <cell r="V3346" t="str">
            <v>Major Projects</v>
          </cell>
          <cell r="W3346" t="str">
            <v>45 Days net terms</v>
          </cell>
          <cell r="X3346">
            <v>22942</v>
          </cell>
          <cell r="Y3346">
            <v>569856</v>
          </cell>
          <cell r="Z3346">
            <v>5342</v>
          </cell>
        </row>
        <row r="3347">
          <cell r="A3347" t="str">
            <v>805105-12-2</v>
          </cell>
          <cell r="B3347" t="str">
            <v>805105-12</v>
          </cell>
          <cell r="C3347">
            <v>2</v>
          </cell>
          <cell r="E3347" t="str">
            <v>Summit Valve and Controls Inc.</v>
          </cell>
          <cell r="F3347" t="str">
            <v>Re-instatement of the HV valves in the R-9 building ext3-4</v>
          </cell>
          <cell r="G3347" t="str">
            <v>Schedules for Master Agreements</v>
          </cell>
          <cell r="H3347" t="str">
            <v>Bustamante, Jose</v>
          </cell>
          <cell r="I3347">
            <v>42978</v>
          </cell>
          <cell r="J3347">
            <v>42055</v>
          </cell>
          <cell r="K3347">
            <v>42405</v>
          </cell>
          <cell r="L3347" t="str">
            <v>Complete</v>
          </cell>
          <cell r="M3347" t="str">
            <v>Executed</v>
          </cell>
          <cell r="N3347">
            <v>42978</v>
          </cell>
          <cell r="O3347" t="str">
            <v>Parallel_Return_to_Edit_Mode</v>
          </cell>
          <cell r="P3347" t="str">
            <v>Bustamante, Jose</v>
          </cell>
          <cell r="R3347" t="str">
            <v>Don Guglielmin</v>
          </cell>
          <cell r="S3347" t="str">
            <v>Don Guglielmin</v>
          </cell>
          <cell r="T3347" t="str">
            <v>Paul Mendes</v>
          </cell>
          <cell r="U3347" t="str">
            <v>H - Horizon</v>
          </cell>
          <cell r="V3347" t="str">
            <v>Major Projects</v>
          </cell>
          <cell r="W3347" t="str">
            <v>45 Days net terms</v>
          </cell>
          <cell r="X3347">
            <v>4990.83</v>
          </cell>
          <cell r="Y3347">
            <v>569856</v>
          </cell>
          <cell r="Z3347">
            <v>-17951.169999999998</v>
          </cell>
        </row>
        <row r="3348">
          <cell r="A3348" t="str">
            <v>805105-13-1</v>
          </cell>
          <cell r="B3348" t="str">
            <v>805105-13</v>
          </cell>
          <cell r="C3348">
            <v>1</v>
          </cell>
          <cell r="D3348">
            <v>407074</v>
          </cell>
          <cell r="E3348" t="str">
            <v>Summit Valve and Controls Inc.</v>
          </cell>
          <cell r="F3348" t="str">
            <v>PI-0032 Knive Gate Valves-Tailings Trains 1&amp;2 Retrofit</v>
          </cell>
          <cell r="G3348" t="str">
            <v>Schedules for Master Agreements</v>
          </cell>
          <cell r="H3348" t="str">
            <v>Mills, Jeff</v>
          </cell>
          <cell r="I3348">
            <v>42333</v>
          </cell>
          <cell r="J3348">
            <v>42138</v>
          </cell>
          <cell r="K3348">
            <v>42338</v>
          </cell>
          <cell r="L3348" t="str">
            <v>Complete</v>
          </cell>
          <cell r="M3348" t="str">
            <v>Executed</v>
          </cell>
          <cell r="N3348">
            <v>42342</v>
          </cell>
          <cell r="O3348" t="str">
            <v>Approve Contract</v>
          </cell>
          <cell r="P3348" t="str">
            <v>Commercial Operations Approver</v>
          </cell>
          <cell r="Q3348" t="str">
            <v>Martinez, Deborah</v>
          </cell>
          <cell r="R3348" t="str">
            <v>Don Guglielmin</v>
          </cell>
          <cell r="S3348" t="str">
            <v>Ron Laing</v>
          </cell>
          <cell r="T3348" t="str">
            <v>Paul Mendes</v>
          </cell>
          <cell r="U3348" t="str">
            <v>H - Horizon</v>
          </cell>
          <cell r="V3348" t="str">
            <v>Major Projects</v>
          </cell>
          <cell r="W3348" t="str">
            <v>45 Days net terms</v>
          </cell>
          <cell r="X3348">
            <v>541479</v>
          </cell>
          <cell r="Y3348">
            <v>569856</v>
          </cell>
          <cell r="Z3348">
            <v>37696</v>
          </cell>
        </row>
        <row r="3349">
          <cell r="A3349" t="str">
            <v>805105-13-2</v>
          </cell>
          <cell r="B3349" t="str">
            <v>805105-13</v>
          </cell>
          <cell r="C3349">
            <v>2</v>
          </cell>
          <cell r="D3349">
            <v>407074</v>
          </cell>
          <cell r="E3349" t="str">
            <v>Summit Valve and Controls Inc.</v>
          </cell>
          <cell r="F3349" t="str">
            <v>Repair of Valves 28-VLV 395/396</v>
          </cell>
          <cell r="G3349" t="str">
            <v>Schedules for Master Agreements</v>
          </cell>
          <cell r="H3349" t="str">
            <v>Mills, Jeff</v>
          </cell>
          <cell r="I3349">
            <v>42551</v>
          </cell>
          <cell r="J3349">
            <v>42138</v>
          </cell>
          <cell r="K3349">
            <v>42338</v>
          </cell>
          <cell r="L3349" t="str">
            <v>Complete</v>
          </cell>
          <cell r="M3349" t="str">
            <v>Executed</v>
          </cell>
          <cell r="N3349">
            <v>42572</v>
          </cell>
          <cell r="O3349" t="str">
            <v>Parallel_Return_to_Edit_Mode</v>
          </cell>
          <cell r="P3349" t="str">
            <v>Moorhead, Kelly</v>
          </cell>
          <cell r="R3349" t="str">
            <v>Don Guglielmin</v>
          </cell>
          <cell r="S3349" t="str">
            <v>Ron Laing</v>
          </cell>
          <cell r="T3349" t="str">
            <v>Paul Mendes</v>
          </cell>
          <cell r="U3349" t="str">
            <v>H - Horizon</v>
          </cell>
          <cell r="V3349" t="str">
            <v>Major Projects</v>
          </cell>
          <cell r="W3349" t="str">
            <v>45 Days net terms</v>
          </cell>
          <cell r="X3349">
            <v>548364.54</v>
          </cell>
          <cell r="Y3349">
            <v>569856</v>
          </cell>
          <cell r="Z3349">
            <v>6885.54</v>
          </cell>
        </row>
        <row r="3350">
          <cell r="A3350" t="str">
            <v>805105-14-1</v>
          </cell>
          <cell r="B3350" t="str">
            <v>805105-14</v>
          </cell>
          <cell r="C3350">
            <v>1</v>
          </cell>
          <cell r="D3350">
            <v>407182</v>
          </cell>
          <cell r="E3350" t="str">
            <v>Summit Valve and Controls Inc.</v>
          </cell>
          <cell r="F3350" t="str">
            <v>HT 4&amp;5 KNIFE GATE VALVES</v>
          </cell>
          <cell r="G3350" t="str">
            <v>Schedules for Master Agreements</v>
          </cell>
          <cell r="H3350" t="str">
            <v>Narasimhan, Lakshmi</v>
          </cell>
          <cell r="I3350">
            <v>42650</v>
          </cell>
          <cell r="J3350">
            <v>42172</v>
          </cell>
          <cell r="K3350">
            <v>42374</v>
          </cell>
          <cell r="L3350" t="str">
            <v>Active</v>
          </cell>
          <cell r="M3350" t="str">
            <v>Executed</v>
          </cell>
          <cell r="N3350">
            <v>42656</v>
          </cell>
          <cell r="O3350" t="str">
            <v>Approve Contract</v>
          </cell>
          <cell r="P3350" t="str">
            <v>Business Area Approver</v>
          </cell>
          <cell r="Q3350" t="str">
            <v>Guglielmin, Don</v>
          </cell>
          <cell r="R3350" t="str">
            <v>Don Guglielmin</v>
          </cell>
          <cell r="S3350" t="str">
            <v>Don Guglielmin</v>
          </cell>
          <cell r="T3350" t="str">
            <v>Paul Mendes</v>
          </cell>
          <cell r="U3350" t="str">
            <v>H - Horizon</v>
          </cell>
          <cell r="V3350" t="str">
            <v>Major Projects</v>
          </cell>
          <cell r="W3350" t="str">
            <v>45 Days net terms</v>
          </cell>
          <cell r="X3350">
            <v>1383962</v>
          </cell>
          <cell r="Y3350">
            <v>569856</v>
          </cell>
          <cell r="Z3350">
            <v>29636</v>
          </cell>
        </row>
        <row r="3351">
          <cell r="A3351" t="str">
            <v>805105-14-2</v>
          </cell>
          <cell r="B3351" t="str">
            <v>805105-14</v>
          </cell>
          <cell r="C3351">
            <v>2</v>
          </cell>
          <cell r="D3351">
            <v>407182</v>
          </cell>
          <cell r="E3351" t="str">
            <v>Summit Valve and Controls Inc.</v>
          </cell>
          <cell r="F3351" t="str">
            <v>HT 4&amp;5 KNIFE GATE VALVES</v>
          </cell>
          <cell r="G3351" t="str">
            <v>Schedules for Master Agreements</v>
          </cell>
          <cell r="H3351" t="str">
            <v>Narasimhan, Lakshmi</v>
          </cell>
          <cell r="I3351">
            <v>42656</v>
          </cell>
          <cell r="J3351">
            <v>42172</v>
          </cell>
          <cell r="K3351">
            <v>42374</v>
          </cell>
          <cell r="L3351" t="str">
            <v>Active</v>
          </cell>
          <cell r="M3351" t="str">
            <v>Executed</v>
          </cell>
          <cell r="N3351">
            <v>42656</v>
          </cell>
          <cell r="O3351" t="str">
            <v>Execute Contract</v>
          </cell>
          <cell r="P3351" t="str">
            <v>Narasimhan, Lakshmi</v>
          </cell>
          <cell r="Q3351" t="str">
            <v>Narasimhan, Lakshmi</v>
          </cell>
          <cell r="R3351" t="str">
            <v>Don Guglielmin</v>
          </cell>
          <cell r="S3351" t="str">
            <v>Don Guglielmin</v>
          </cell>
          <cell r="T3351" t="str">
            <v>Paul Mendes</v>
          </cell>
          <cell r="U3351" t="str">
            <v>H - Horizon</v>
          </cell>
          <cell r="V3351" t="str">
            <v>Major Projects</v>
          </cell>
          <cell r="W3351" t="str">
            <v>45 Days net terms</v>
          </cell>
          <cell r="X3351">
            <v>1370162</v>
          </cell>
          <cell r="Y3351">
            <v>569856</v>
          </cell>
          <cell r="Z3351">
            <v>-13800</v>
          </cell>
        </row>
        <row r="3352">
          <cell r="A3352" t="str">
            <v>805105-14-3</v>
          </cell>
          <cell r="B3352" t="str">
            <v>805105-14</v>
          </cell>
          <cell r="C3352">
            <v>3</v>
          </cell>
          <cell r="D3352">
            <v>407182</v>
          </cell>
          <cell r="E3352" t="str">
            <v>Summit Valve and Controls Inc.</v>
          </cell>
          <cell r="F3352" t="str">
            <v>HT 4&amp;5 KNIFE GATE VALVES</v>
          </cell>
          <cell r="G3352" t="str">
            <v>Schedules for Master Agreements</v>
          </cell>
          <cell r="H3352" t="str">
            <v>Narasimhan, Lakshmi</v>
          </cell>
          <cell r="I3352">
            <v>42657</v>
          </cell>
          <cell r="J3352">
            <v>42172</v>
          </cell>
          <cell r="K3352">
            <v>42735</v>
          </cell>
          <cell r="L3352" t="str">
            <v>Active</v>
          </cell>
          <cell r="M3352" t="str">
            <v>Executed</v>
          </cell>
          <cell r="N3352">
            <v>42663</v>
          </cell>
          <cell r="O3352" t="str">
            <v>Execute Contract</v>
          </cell>
          <cell r="P3352" t="str">
            <v>Narasimhan, Lakshmi</v>
          </cell>
          <cell r="Q3352" t="str">
            <v>Narasimhan, Lakshmi</v>
          </cell>
          <cell r="R3352" t="str">
            <v>Don Guglielmin</v>
          </cell>
          <cell r="S3352" t="str">
            <v>Don Guglielmin</v>
          </cell>
          <cell r="T3352" t="str">
            <v>Paul Mendes</v>
          </cell>
          <cell r="U3352" t="str">
            <v>H - Horizon</v>
          </cell>
          <cell r="V3352" t="str">
            <v>Major Projects</v>
          </cell>
          <cell r="W3352" t="str">
            <v>45 Days net terms</v>
          </cell>
          <cell r="X3352">
            <v>1378418</v>
          </cell>
          <cell r="Y3352">
            <v>569856</v>
          </cell>
          <cell r="Z3352">
            <v>8256</v>
          </cell>
        </row>
        <row r="3353">
          <cell r="A3353" t="str">
            <v>805105-3-1</v>
          </cell>
          <cell r="B3353" t="str">
            <v>805105-3</v>
          </cell>
          <cell r="C3353">
            <v>1</v>
          </cell>
          <cell r="D3353">
            <v>404722</v>
          </cell>
          <cell r="E3353" t="str">
            <v>Summit Valve and Controls Inc.</v>
          </cell>
          <cell r="F3353" t="str">
            <v>EXT34-7001 On / Off Valves</v>
          </cell>
          <cell r="G3353" t="str">
            <v>Schedules for Master Agreements</v>
          </cell>
          <cell r="H3353" t="str">
            <v>Banerjee, Ritwick</v>
          </cell>
          <cell r="I3353">
            <v>41414</v>
          </cell>
          <cell r="J3353">
            <v>41121</v>
          </cell>
          <cell r="K3353">
            <v>41394</v>
          </cell>
          <cell r="L3353" t="str">
            <v>Complete</v>
          </cell>
          <cell r="M3353" t="str">
            <v>Executed</v>
          </cell>
          <cell r="N3353">
            <v>41520</v>
          </cell>
          <cell r="O3353" t="str">
            <v>Parallel_Return_to_Edit_Mode</v>
          </cell>
          <cell r="P3353" t="str">
            <v>Banerjee, Ritwick</v>
          </cell>
          <cell r="R3353" t="str">
            <v>Don Guglielmin</v>
          </cell>
          <cell r="S3353" t="str">
            <v>Ron Laing</v>
          </cell>
          <cell r="T3353" t="str">
            <v>Karen Almadi</v>
          </cell>
          <cell r="U3353" t="str">
            <v>H - Horizon</v>
          </cell>
          <cell r="V3353" t="str">
            <v>Major Projects</v>
          </cell>
          <cell r="W3353" t="str">
            <v>45 Days net terms</v>
          </cell>
          <cell r="X3353">
            <v>7605835.1900000004</v>
          </cell>
          <cell r="Y3353">
            <v>569856</v>
          </cell>
          <cell r="Z3353">
            <v>1956385.44</v>
          </cell>
        </row>
        <row r="3354">
          <cell r="A3354" t="str">
            <v>805105-3-2</v>
          </cell>
          <cell r="B3354" t="str">
            <v>805105-3</v>
          </cell>
          <cell r="C3354">
            <v>2</v>
          </cell>
          <cell r="D3354">
            <v>404722</v>
          </cell>
          <cell r="E3354" t="str">
            <v>Summit Valve and Controls Inc.</v>
          </cell>
          <cell r="F3354" t="str">
            <v>EXT34-7001 On / Off Valves</v>
          </cell>
          <cell r="G3354" t="str">
            <v>Schedules for Master Agreements</v>
          </cell>
          <cell r="H3354" t="str">
            <v>Banerjee, Ritwick</v>
          </cell>
          <cell r="I3354">
            <v>41526</v>
          </cell>
          <cell r="J3354">
            <v>41121</v>
          </cell>
          <cell r="K3354">
            <v>41394</v>
          </cell>
          <cell r="L3354" t="str">
            <v>Complete</v>
          </cell>
          <cell r="M3354" t="str">
            <v>Executed</v>
          </cell>
          <cell r="N3354">
            <v>41670</v>
          </cell>
          <cell r="O3354" t="str">
            <v>Approve Contract</v>
          </cell>
          <cell r="P3354" t="str">
            <v>Commercial Operations Approver</v>
          </cell>
          <cell r="Q3354" t="str">
            <v>Silva, Ismael</v>
          </cell>
          <cell r="R3354" t="str">
            <v>Don Guglielmin</v>
          </cell>
          <cell r="S3354" t="str">
            <v>Ron Laing</v>
          </cell>
          <cell r="T3354" t="str">
            <v>Paul Mendes</v>
          </cell>
          <cell r="U3354" t="str">
            <v>H - Horizon</v>
          </cell>
          <cell r="V3354" t="str">
            <v>Major Projects</v>
          </cell>
          <cell r="W3354" t="str">
            <v>45 Days net terms</v>
          </cell>
          <cell r="X3354">
            <v>8556099.2100000009</v>
          </cell>
          <cell r="Y3354">
            <v>569856</v>
          </cell>
          <cell r="Z3354">
            <v>950264.02</v>
          </cell>
        </row>
        <row r="3355">
          <cell r="A3355" t="str">
            <v>805105-5-1</v>
          </cell>
          <cell r="B3355" t="str">
            <v>805105-5</v>
          </cell>
          <cell r="C3355">
            <v>1</v>
          </cell>
          <cell r="D3355">
            <v>40494201</v>
          </cell>
          <cell r="E3355" t="str">
            <v>Summit Valve and Controls Inc.</v>
          </cell>
          <cell r="F3355" t="str">
            <v>Delete funds for freight</v>
          </cell>
          <cell r="G3355" t="str">
            <v>Schedules for Master Agreements</v>
          </cell>
          <cell r="H3355" t="str">
            <v>Moreno, Hernan</v>
          </cell>
          <cell r="I3355">
            <v>41285</v>
          </cell>
          <cell r="J3355">
            <v>41285</v>
          </cell>
          <cell r="K3355">
            <v>41394</v>
          </cell>
          <cell r="L3355" t="str">
            <v>Active</v>
          </cell>
          <cell r="M3355" t="str">
            <v>Executed</v>
          </cell>
          <cell r="N3355">
            <v>41285</v>
          </cell>
          <cell r="O3355" t="str">
            <v>Edit New Supplement</v>
          </cell>
          <cell r="P3355" t="str">
            <v>Moreno, Hernan</v>
          </cell>
          <cell r="Q3355" t="str">
            <v>Moreno, Hernan</v>
          </cell>
          <cell r="R3355" t="str">
            <v>Don Guglielmin</v>
          </cell>
          <cell r="S3355" t="str">
            <v>Ron Laing</v>
          </cell>
          <cell r="T3355" t="str">
            <v>Karen Almadi</v>
          </cell>
          <cell r="U3355" t="str">
            <v>H - Horizon</v>
          </cell>
          <cell r="V3355" t="str">
            <v>Major Projects</v>
          </cell>
          <cell r="W3355" t="str">
            <v>45 Days net terms</v>
          </cell>
          <cell r="X3355">
            <v>69838</v>
          </cell>
          <cell r="Y3355">
            <v>569856</v>
          </cell>
          <cell r="Z3355">
            <v>-900</v>
          </cell>
        </row>
        <row r="3356">
          <cell r="A3356" t="str">
            <v>805105-5-2</v>
          </cell>
          <cell r="B3356" t="str">
            <v>805105-5</v>
          </cell>
          <cell r="C3356">
            <v>2</v>
          </cell>
          <cell r="D3356">
            <v>40494202</v>
          </cell>
          <cell r="E3356" t="str">
            <v>Summit Valve and Controls Inc.</v>
          </cell>
          <cell r="F3356" t="str">
            <v>Addition of 9 Valves</v>
          </cell>
          <cell r="G3356" t="str">
            <v>Schedules for Master Agreements</v>
          </cell>
          <cell r="H3356" t="str">
            <v>Moreno, Hernan</v>
          </cell>
          <cell r="I3356">
            <v>41330</v>
          </cell>
          <cell r="J3356">
            <v>41330</v>
          </cell>
          <cell r="K3356">
            <v>41394</v>
          </cell>
          <cell r="L3356" t="str">
            <v>Active</v>
          </cell>
          <cell r="M3356" t="str">
            <v>Approved</v>
          </cell>
          <cell r="N3356">
            <v>41331</v>
          </cell>
          <cell r="O3356" t="str">
            <v>Parallel_Return_to_Edit_Mode</v>
          </cell>
          <cell r="P3356" t="str">
            <v>Moreno, Hernan</v>
          </cell>
          <cell r="R3356" t="str">
            <v>Don Guglielmin</v>
          </cell>
          <cell r="S3356" t="str">
            <v>Ron Laing</v>
          </cell>
          <cell r="T3356" t="str">
            <v>Karen Almadi</v>
          </cell>
          <cell r="U3356" t="str">
            <v>H - Horizon</v>
          </cell>
          <cell r="V3356" t="str">
            <v>Major Projects</v>
          </cell>
          <cell r="W3356" t="str">
            <v>45 Days net terms</v>
          </cell>
          <cell r="X3356">
            <v>199659</v>
          </cell>
          <cell r="Y3356">
            <v>569856</v>
          </cell>
          <cell r="Z3356">
            <v>129821</v>
          </cell>
        </row>
        <row r="3357">
          <cell r="A3357" t="str">
            <v>805105-6-1</v>
          </cell>
          <cell r="B3357" t="str">
            <v>805105-6</v>
          </cell>
          <cell r="C3357">
            <v>1</v>
          </cell>
          <cell r="D3357">
            <v>405325</v>
          </cell>
          <cell r="E3357" t="str">
            <v>Summit Valve and Controls Inc.</v>
          </cell>
          <cell r="F3357" t="str">
            <v>EXT12 7101 On.Off &amp; Severe Service Valves</v>
          </cell>
          <cell r="G3357" t="str">
            <v>Schedules for Master Agreements</v>
          </cell>
          <cell r="H3357" t="str">
            <v>Moon, Bryan</v>
          </cell>
          <cell r="I3357">
            <v>43006</v>
          </cell>
          <cell r="J3357">
            <v>41243</v>
          </cell>
          <cell r="K3357">
            <v>41578</v>
          </cell>
          <cell r="L3357" t="str">
            <v>Complete</v>
          </cell>
          <cell r="M3357" t="str">
            <v>Executed</v>
          </cell>
          <cell r="N3357">
            <v>43006</v>
          </cell>
          <cell r="O3357" t="str">
            <v>Parallel_Return_to_Edit_Mode</v>
          </cell>
          <cell r="P3357" t="str">
            <v>Moon, Bryan</v>
          </cell>
          <cell r="R3357" t="str">
            <v>Don Guglielmin</v>
          </cell>
          <cell r="S3357" t="str">
            <v>Ron Laing</v>
          </cell>
          <cell r="T3357" t="str">
            <v>Paul Mendes</v>
          </cell>
          <cell r="U3357" t="str">
            <v>H - Horizon</v>
          </cell>
          <cell r="V3357" t="str">
            <v>Major Projects</v>
          </cell>
          <cell r="W3357" t="str">
            <v>45 Days net terms</v>
          </cell>
          <cell r="X3357">
            <v>3542703.76</v>
          </cell>
          <cell r="Y3357">
            <v>569856</v>
          </cell>
          <cell r="Z3357">
            <v>1555</v>
          </cell>
        </row>
        <row r="3358">
          <cell r="A3358" t="str">
            <v>805105-7-1</v>
          </cell>
          <cell r="B3358" t="str">
            <v>805105-7</v>
          </cell>
          <cell r="C3358">
            <v>1</v>
          </cell>
          <cell r="D3358">
            <v>405754</v>
          </cell>
          <cell r="E3358" t="str">
            <v>Summit Valve and Controls Inc.</v>
          </cell>
          <cell r="F3358" t="str">
            <v>RET12-7101A On/Off Valves</v>
          </cell>
          <cell r="G3358" t="str">
            <v>Schedules for Master Agreements</v>
          </cell>
          <cell r="H3358" t="str">
            <v>Moon, Bryan</v>
          </cell>
          <cell r="I3358">
            <v>43010</v>
          </cell>
          <cell r="J3358">
            <v>41485</v>
          </cell>
          <cell r="K3358">
            <v>43039</v>
          </cell>
          <cell r="L3358" t="str">
            <v>Complete</v>
          </cell>
          <cell r="M3358" t="str">
            <v>Executed</v>
          </cell>
          <cell r="N3358">
            <v>43011</v>
          </cell>
          <cell r="O3358" t="str">
            <v>Edit New Supplement</v>
          </cell>
          <cell r="P3358" t="str">
            <v>Moon, Bryan</v>
          </cell>
          <cell r="Q3358" t="str">
            <v>Moon, Bryan</v>
          </cell>
          <cell r="R3358" t="str">
            <v>Don Guglielmin</v>
          </cell>
          <cell r="S3358" t="str">
            <v>Ron Laing</v>
          </cell>
          <cell r="T3358" t="str">
            <v>Paul Mendes</v>
          </cell>
          <cell r="U3358" t="str">
            <v>H - Horizon</v>
          </cell>
          <cell r="V3358" t="str">
            <v>Major Projects</v>
          </cell>
          <cell r="W3358" t="str">
            <v>45 Days net terms</v>
          </cell>
          <cell r="X3358">
            <v>2338715.96</v>
          </cell>
          <cell r="Y3358">
            <v>569856</v>
          </cell>
          <cell r="Z3358">
            <v>86138.44</v>
          </cell>
        </row>
        <row r="3359">
          <cell r="A3359" t="str">
            <v>805105-7-2</v>
          </cell>
          <cell r="B3359" t="str">
            <v>805105-7</v>
          </cell>
          <cell r="C3359">
            <v>2</v>
          </cell>
          <cell r="D3359">
            <v>405754</v>
          </cell>
          <cell r="E3359" t="str">
            <v>Summit Valve and Controls Inc.</v>
          </cell>
          <cell r="F3359" t="str">
            <v>RET12-7101A On/Off Valves</v>
          </cell>
          <cell r="G3359" t="str">
            <v>Schedules for Master Agreements</v>
          </cell>
          <cell r="H3359" t="str">
            <v>Moon, Bryan</v>
          </cell>
          <cell r="I3359">
            <v>43011</v>
          </cell>
          <cell r="J3359">
            <v>41485</v>
          </cell>
          <cell r="K3359">
            <v>43039</v>
          </cell>
          <cell r="L3359" t="str">
            <v>Complete</v>
          </cell>
          <cell r="M3359" t="str">
            <v>Executed</v>
          </cell>
          <cell r="N3359">
            <v>43012</v>
          </cell>
          <cell r="O3359" t="str">
            <v>Parallel_Return_to_Edit_Mode</v>
          </cell>
          <cell r="P3359" t="str">
            <v>Moon, Bryan</v>
          </cell>
          <cell r="R3359" t="str">
            <v>Don Guglielmin</v>
          </cell>
          <cell r="S3359" t="str">
            <v>Ron Laing</v>
          </cell>
          <cell r="T3359" t="str">
            <v>Paul Mendes</v>
          </cell>
          <cell r="U3359" t="str">
            <v>H - Horizon</v>
          </cell>
          <cell r="V3359" t="str">
            <v>Major Projects</v>
          </cell>
          <cell r="W3359" t="str">
            <v>45 Days net terms</v>
          </cell>
          <cell r="X3359">
            <v>2405615.56</v>
          </cell>
          <cell r="Y3359">
            <v>569856</v>
          </cell>
          <cell r="Z3359">
            <v>66899.600000000006</v>
          </cell>
        </row>
        <row r="3360">
          <cell r="A3360" t="str">
            <v>805105-7-3</v>
          </cell>
          <cell r="B3360" t="str">
            <v>805105-7</v>
          </cell>
          <cell r="C3360">
            <v>3</v>
          </cell>
          <cell r="D3360">
            <v>405754</v>
          </cell>
          <cell r="E3360" t="str">
            <v>Summit Valve and Controls Inc.</v>
          </cell>
          <cell r="F3360" t="str">
            <v>RET12-7101A On/Off Valves</v>
          </cell>
          <cell r="G3360" t="str">
            <v>Schedules for Master Agreements</v>
          </cell>
          <cell r="H3360" t="str">
            <v>Moon, Bryan</v>
          </cell>
          <cell r="I3360">
            <v>43012</v>
          </cell>
          <cell r="J3360">
            <v>41485</v>
          </cell>
          <cell r="K3360">
            <v>43039</v>
          </cell>
          <cell r="L3360" t="str">
            <v>Complete</v>
          </cell>
          <cell r="M3360" t="str">
            <v>Executed</v>
          </cell>
          <cell r="N3360">
            <v>43012</v>
          </cell>
          <cell r="O3360" t="str">
            <v>Parallel_Return_to_Edit_Mode</v>
          </cell>
          <cell r="P3360" t="str">
            <v>Moon, Bryan</v>
          </cell>
          <cell r="R3360" t="str">
            <v>Don Guglielmin</v>
          </cell>
          <cell r="S3360" t="str">
            <v>Ron Laing</v>
          </cell>
          <cell r="T3360" t="str">
            <v>Paul Mendes</v>
          </cell>
          <cell r="U3360" t="str">
            <v>H - Horizon</v>
          </cell>
          <cell r="V3360" t="str">
            <v>Major Projects</v>
          </cell>
          <cell r="W3360" t="str">
            <v>45 Days net terms</v>
          </cell>
          <cell r="X3360">
            <v>2409225.54</v>
          </cell>
          <cell r="Y3360">
            <v>569856</v>
          </cell>
          <cell r="Z3360">
            <v>3609.98</v>
          </cell>
        </row>
        <row r="3361">
          <cell r="A3361" t="str">
            <v>805105-7-4</v>
          </cell>
          <cell r="B3361" t="str">
            <v>805105-7</v>
          </cell>
          <cell r="C3361">
            <v>4</v>
          </cell>
          <cell r="D3361">
            <v>405754</v>
          </cell>
          <cell r="E3361" t="str">
            <v>Summit Valve and Controls Inc.</v>
          </cell>
          <cell r="F3361" t="str">
            <v>RET12-7101A On/Off Valves</v>
          </cell>
          <cell r="G3361" t="str">
            <v>Schedules for Master Agreements</v>
          </cell>
          <cell r="H3361" t="str">
            <v>Moon, Bryan</v>
          </cell>
          <cell r="I3361">
            <v>43012</v>
          </cell>
          <cell r="J3361">
            <v>41485</v>
          </cell>
          <cell r="K3361">
            <v>43039</v>
          </cell>
          <cell r="L3361" t="str">
            <v>Complete</v>
          </cell>
          <cell r="M3361" t="str">
            <v>Executed</v>
          </cell>
          <cell r="N3361">
            <v>43012</v>
          </cell>
          <cell r="O3361" t="str">
            <v>Edit New Supplement</v>
          </cell>
          <cell r="P3361" t="str">
            <v>Moon, Bryan</v>
          </cell>
          <cell r="Q3361" t="str">
            <v>Moon, Bryan</v>
          </cell>
          <cell r="R3361" t="str">
            <v>Don Guglielmin</v>
          </cell>
          <cell r="S3361" t="str">
            <v>Ron Laing</v>
          </cell>
          <cell r="T3361" t="str">
            <v>Paul Mendes</v>
          </cell>
          <cell r="U3361" t="str">
            <v>H - Horizon</v>
          </cell>
          <cell r="V3361" t="str">
            <v>Major Projects</v>
          </cell>
          <cell r="W3361" t="str">
            <v>45 Days net terms</v>
          </cell>
          <cell r="X3361">
            <v>2426050.54</v>
          </cell>
          <cell r="Y3361">
            <v>569856</v>
          </cell>
          <cell r="Z3361">
            <v>16825</v>
          </cell>
        </row>
        <row r="3362">
          <cell r="A3362" t="str">
            <v>805105-7-5</v>
          </cell>
          <cell r="B3362" t="str">
            <v>805105-7</v>
          </cell>
          <cell r="C3362">
            <v>5</v>
          </cell>
          <cell r="D3362">
            <v>405754</v>
          </cell>
          <cell r="E3362" t="str">
            <v>Summit Valve and Controls Inc.</v>
          </cell>
          <cell r="F3362" t="str">
            <v>RET12-7101A On/Off Valves</v>
          </cell>
          <cell r="G3362" t="str">
            <v>Schedules for Master Agreements</v>
          </cell>
          <cell r="H3362" t="str">
            <v>Moon, Bryan</v>
          </cell>
          <cell r="I3362">
            <v>43012</v>
          </cell>
          <cell r="J3362">
            <v>41485</v>
          </cell>
          <cell r="K3362">
            <v>43039</v>
          </cell>
          <cell r="L3362" t="str">
            <v>Complete</v>
          </cell>
          <cell r="M3362" t="str">
            <v>Executed</v>
          </cell>
          <cell r="N3362">
            <v>43012</v>
          </cell>
          <cell r="O3362" t="str">
            <v>Edit New Supplement</v>
          </cell>
          <cell r="P3362" t="str">
            <v>Moon, Bryan</v>
          </cell>
          <cell r="Q3362" t="str">
            <v>Moon, Bryan</v>
          </cell>
          <cell r="R3362" t="str">
            <v>Don Guglielmin</v>
          </cell>
          <cell r="S3362" t="str">
            <v>Ron Laing</v>
          </cell>
          <cell r="T3362" t="str">
            <v>Paul Mendes</v>
          </cell>
          <cell r="U3362" t="str">
            <v>H - Horizon</v>
          </cell>
          <cell r="V3362" t="str">
            <v>Major Projects</v>
          </cell>
          <cell r="W3362" t="str">
            <v>45 Days net terms</v>
          </cell>
          <cell r="X3362">
            <v>2432541.54</v>
          </cell>
          <cell r="Y3362">
            <v>569856</v>
          </cell>
          <cell r="Z3362">
            <v>6491</v>
          </cell>
        </row>
        <row r="3363">
          <cell r="A3363" t="str">
            <v>805105-7-6</v>
          </cell>
          <cell r="B3363" t="str">
            <v>805105-7</v>
          </cell>
          <cell r="C3363">
            <v>6</v>
          </cell>
          <cell r="D3363">
            <v>405754</v>
          </cell>
          <cell r="E3363" t="str">
            <v>Summit Valve and Controls Inc.</v>
          </cell>
          <cell r="F3363" t="str">
            <v>RET12-7101A On/Off Valves</v>
          </cell>
          <cell r="G3363" t="str">
            <v>Schedules for Master Agreements</v>
          </cell>
          <cell r="H3363" t="str">
            <v>Moon, Bryan</v>
          </cell>
          <cell r="I3363">
            <v>43012</v>
          </cell>
          <cell r="J3363">
            <v>41485</v>
          </cell>
          <cell r="K3363">
            <v>43039</v>
          </cell>
          <cell r="L3363" t="str">
            <v>Complete</v>
          </cell>
          <cell r="M3363" t="str">
            <v>Executed</v>
          </cell>
          <cell r="N3363">
            <v>43018</v>
          </cell>
          <cell r="O3363" t="str">
            <v>Approve Contract</v>
          </cell>
          <cell r="P3363" t="str">
            <v>Commercial Operations Approver</v>
          </cell>
          <cell r="Q3363" t="str">
            <v>Silva, Ismael</v>
          </cell>
          <cell r="R3363" t="str">
            <v>Don Guglielmin</v>
          </cell>
          <cell r="S3363" t="str">
            <v>Ron Laing</v>
          </cell>
          <cell r="T3363" t="str">
            <v>Paul Mendes</v>
          </cell>
          <cell r="U3363" t="str">
            <v>H - Horizon</v>
          </cell>
          <cell r="V3363" t="str">
            <v>Major Projects</v>
          </cell>
          <cell r="W3363" t="str">
            <v>45 Days net terms</v>
          </cell>
          <cell r="X3363">
            <v>2441752.65</v>
          </cell>
          <cell r="Y3363">
            <v>569856</v>
          </cell>
          <cell r="Z3363">
            <v>9211.11</v>
          </cell>
        </row>
        <row r="3364">
          <cell r="A3364" t="str">
            <v>805105-7-7</v>
          </cell>
          <cell r="B3364" t="str">
            <v>805105-7</v>
          </cell>
          <cell r="C3364">
            <v>7</v>
          </cell>
          <cell r="D3364">
            <v>405754</v>
          </cell>
          <cell r="E3364" t="str">
            <v>Summit Valve and Controls Inc.</v>
          </cell>
          <cell r="F3364" t="str">
            <v>RET12-7101A On/Off Valves</v>
          </cell>
          <cell r="G3364" t="str">
            <v>Schedules for Master Agreements</v>
          </cell>
          <cell r="H3364" t="str">
            <v>Moon, Bryan</v>
          </cell>
          <cell r="I3364">
            <v>43018</v>
          </cell>
          <cell r="J3364">
            <v>41485</v>
          </cell>
          <cell r="K3364">
            <v>43039</v>
          </cell>
          <cell r="L3364" t="str">
            <v>Complete</v>
          </cell>
          <cell r="M3364" t="str">
            <v>Executed</v>
          </cell>
          <cell r="N3364">
            <v>43018</v>
          </cell>
          <cell r="O3364" t="str">
            <v>Parallel_Return_to_Edit_Mode</v>
          </cell>
          <cell r="P3364" t="str">
            <v>Moon, Bryan</v>
          </cell>
          <cell r="R3364" t="str">
            <v>Don Guglielmin</v>
          </cell>
          <cell r="S3364" t="str">
            <v>Ron Laing</v>
          </cell>
          <cell r="T3364" t="str">
            <v>Paul Mendes</v>
          </cell>
          <cell r="U3364" t="str">
            <v>H - Horizon</v>
          </cell>
          <cell r="V3364" t="str">
            <v>Major Projects</v>
          </cell>
          <cell r="W3364" t="str">
            <v>45 Days net terms</v>
          </cell>
          <cell r="X3364">
            <v>2445362.65</v>
          </cell>
          <cell r="Y3364">
            <v>569856</v>
          </cell>
          <cell r="Z3364">
            <v>3610</v>
          </cell>
        </row>
        <row r="3365">
          <cell r="A3365" t="str">
            <v>805105-7-8</v>
          </cell>
          <cell r="B3365" t="str">
            <v>805105-7</v>
          </cell>
          <cell r="C3365">
            <v>8</v>
          </cell>
          <cell r="D3365">
            <v>405754</v>
          </cell>
          <cell r="E3365" t="str">
            <v>Summit Valve and Controls Inc.</v>
          </cell>
          <cell r="F3365" t="str">
            <v>RET12-7101A On/Off Valves</v>
          </cell>
          <cell r="G3365" t="str">
            <v>Schedules for Master Agreements</v>
          </cell>
          <cell r="H3365" t="str">
            <v>Moon, Bryan</v>
          </cell>
          <cell r="I3365">
            <v>43018</v>
          </cell>
          <cell r="J3365">
            <v>41485</v>
          </cell>
          <cell r="K3365">
            <v>43039</v>
          </cell>
          <cell r="L3365" t="str">
            <v>Complete</v>
          </cell>
          <cell r="M3365" t="str">
            <v>Executed</v>
          </cell>
          <cell r="N3365">
            <v>43018</v>
          </cell>
          <cell r="O3365" t="str">
            <v>Approve Contract</v>
          </cell>
          <cell r="P3365" t="str">
            <v>Commercial Operations Approver</v>
          </cell>
          <cell r="Q3365" t="str">
            <v>Silva, Ismael</v>
          </cell>
          <cell r="R3365" t="str">
            <v>Don Guglielmin</v>
          </cell>
          <cell r="S3365" t="str">
            <v>Ron Laing</v>
          </cell>
          <cell r="T3365" t="str">
            <v>Paul Mendes</v>
          </cell>
          <cell r="U3365" t="str">
            <v>H - Horizon</v>
          </cell>
          <cell r="V3365" t="str">
            <v>Major Projects</v>
          </cell>
          <cell r="W3365" t="str">
            <v>45 Days net terms</v>
          </cell>
          <cell r="X3365">
            <v>2458546.65</v>
          </cell>
          <cell r="Y3365">
            <v>569856</v>
          </cell>
          <cell r="Z3365">
            <v>13184</v>
          </cell>
        </row>
        <row r="3366">
          <cell r="A3366" t="str">
            <v>805105-8-1</v>
          </cell>
          <cell r="B3366" t="str">
            <v>805105-8</v>
          </cell>
          <cell r="C3366">
            <v>1</v>
          </cell>
          <cell r="D3366">
            <v>406137</v>
          </cell>
          <cell r="E3366" t="str">
            <v>Summit Valve and Controls Inc.</v>
          </cell>
          <cell r="F3366" t="str">
            <v>Additional Valves</v>
          </cell>
          <cell r="G3366" t="str">
            <v>Schedules for Master Agreements</v>
          </cell>
          <cell r="H3366" t="str">
            <v>Varela, Lina</v>
          </cell>
          <cell r="I3366">
            <v>41739</v>
          </cell>
          <cell r="J3366">
            <v>41697</v>
          </cell>
          <cell r="K3366">
            <v>41759</v>
          </cell>
          <cell r="L3366" t="str">
            <v>Complete</v>
          </cell>
          <cell r="M3366" t="str">
            <v>Executed</v>
          </cell>
          <cell r="N3366">
            <v>41795</v>
          </cell>
          <cell r="O3366" t="str">
            <v>Approve Contract</v>
          </cell>
          <cell r="P3366" t="str">
            <v>Commercial Operations Approver</v>
          </cell>
          <cell r="Q3366" t="str">
            <v>Salmon, Ed</v>
          </cell>
          <cell r="R3366" t="str">
            <v>Don Guglielmin</v>
          </cell>
          <cell r="S3366" t="str">
            <v>Ron Laing</v>
          </cell>
          <cell r="T3366" t="str">
            <v>Eric Stearns</v>
          </cell>
          <cell r="U3366" t="str">
            <v>H - Horizon</v>
          </cell>
          <cell r="V3366" t="str">
            <v>Major Projects</v>
          </cell>
          <cell r="W3366" t="str">
            <v>45 Days net terms</v>
          </cell>
          <cell r="X3366">
            <v>20765</v>
          </cell>
          <cell r="Y3366">
            <v>569856</v>
          </cell>
          <cell r="Z3366">
            <v>222</v>
          </cell>
        </row>
        <row r="3367">
          <cell r="A3367" t="str">
            <v>805105-9-1</v>
          </cell>
          <cell r="B3367" t="str">
            <v>805105-9</v>
          </cell>
          <cell r="C3367">
            <v>1</v>
          </cell>
          <cell r="D3367">
            <v>406480</v>
          </cell>
          <cell r="E3367" t="str">
            <v>Summit Valve and Controls Inc.</v>
          </cell>
          <cell r="F3367" t="str">
            <v>CO# 01</v>
          </cell>
          <cell r="G3367" t="str">
            <v>Schedules for Master Agreements</v>
          </cell>
          <cell r="H3367" t="str">
            <v>Liu, Wilson</v>
          </cell>
          <cell r="I3367">
            <v>42940</v>
          </cell>
          <cell r="J3367">
            <v>42067</v>
          </cell>
          <cell r="K3367">
            <v>42369</v>
          </cell>
          <cell r="L3367" t="str">
            <v>Active</v>
          </cell>
          <cell r="M3367" t="str">
            <v>Executed</v>
          </cell>
          <cell r="N3367">
            <v>42949</v>
          </cell>
          <cell r="O3367" t="str">
            <v>Parallel_Return_to_Edit_Mode</v>
          </cell>
          <cell r="P3367" t="str">
            <v>Liu, Wilson</v>
          </cell>
          <cell r="R3367" t="str">
            <v>Don Guglielmin</v>
          </cell>
          <cell r="S3367" t="str">
            <v>Ron Laing</v>
          </cell>
          <cell r="T3367" t="str">
            <v>Paul Mendes</v>
          </cell>
          <cell r="U3367" t="str">
            <v>H - Horizon</v>
          </cell>
          <cell r="V3367" t="str">
            <v>Major Projects</v>
          </cell>
          <cell r="W3367" t="str">
            <v>45 Days net terms</v>
          </cell>
          <cell r="X3367">
            <v>990972</v>
          </cell>
          <cell r="Y3367">
            <v>569856</v>
          </cell>
          <cell r="Z3367">
            <v>30800</v>
          </cell>
        </row>
        <row r="3368">
          <cell r="A3368" t="str">
            <v>805105-9-2</v>
          </cell>
          <cell r="B3368" t="str">
            <v>805105-9</v>
          </cell>
          <cell r="C3368">
            <v>2</v>
          </cell>
          <cell r="D3368">
            <v>406480</v>
          </cell>
          <cell r="E3368" t="str">
            <v>Summit Valve and Controls Inc.</v>
          </cell>
          <cell r="F3368" t="str">
            <v>CO# 02</v>
          </cell>
          <cell r="G3368" t="str">
            <v>Schedules for Master Agreements</v>
          </cell>
          <cell r="H3368" t="str">
            <v>Liu, Wilson</v>
          </cell>
          <cell r="I3368">
            <v>42949</v>
          </cell>
          <cell r="J3368">
            <v>42940</v>
          </cell>
          <cell r="K3368">
            <v>43100</v>
          </cell>
          <cell r="L3368" t="str">
            <v>Active</v>
          </cell>
          <cell r="M3368" t="str">
            <v>Executed</v>
          </cell>
          <cell r="N3368">
            <v>42950</v>
          </cell>
          <cell r="O3368" t="str">
            <v>Execute Contract</v>
          </cell>
          <cell r="P3368" t="str">
            <v>Liu, Wilson</v>
          </cell>
          <cell r="Q3368" t="str">
            <v>Liu, Wilson</v>
          </cell>
          <cell r="R3368" t="str">
            <v>Don Guglielmin</v>
          </cell>
          <cell r="S3368" t="str">
            <v>Ron Laing</v>
          </cell>
          <cell r="T3368" t="str">
            <v>Paul Mendes</v>
          </cell>
          <cell r="U3368" t="str">
            <v>H - Horizon</v>
          </cell>
          <cell r="V3368" t="str">
            <v>Major Projects</v>
          </cell>
          <cell r="W3368" t="str">
            <v>45 Days net terms</v>
          </cell>
          <cell r="X3368">
            <v>995738</v>
          </cell>
          <cell r="Y3368">
            <v>569856</v>
          </cell>
          <cell r="Z3368">
            <v>4766</v>
          </cell>
        </row>
        <row r="3369">
          <cell r="A3369" t="str">
            <v>805105-9-3</v>
          </cell>
          <cell r="B3369" t="str">
            <v>805105-9</v>
          </cell>
          <cell r="C3369">
            <v>3</v>
          </cell>
          <cell r="D3369">
            <v>406480</v>
          </cell>
          <cell r="E3369" t="str">
            <v>Summit Valve and Controls Inc.</v>
          </cell>
          <cell r="F3369" t="str">
            <v>CO# 03</v>
          </cell>
          <cell r="G3369" t="str">
            <v>Schedules for Master Agreements</v>
          </cell>
          <cell r="H3369" t="str">
            <v>Liu, Wilson</v>
          </cell>
          <cell r="I3369">
            <v>43005</v>
          </cell>
          <cell r="J3369">
            <v>43005</v>
          </cell>
          <cell r="K3369">
            <v>43100</v>
          </cell>
          <cell r="L3369" t="str">
            <v>Active</v>
          </cell>
          <cell r="M3369" t="str">
            <v>Pending Business Area Approval</v>
          </cell>
          <cell r="O3369" t="str">
            <v>Edit New Supplement</v>
          </cell>
          <cell r="P3369" t="str">
            <v>Liu, Wilson</v>
          </cell>
          <cell r="Q3369" t="str">
            <v>Liu, Wilson</v>
          </cell>
          <cell r="R3369" t="str">
            <v>Don Guglielmin</v>
          </cell>
          <cell r="S3369" t="str">
            <v>Ron Laing</v>
          </cell>
          <cell r="T3369" t="str">
            <v>Paul Mendes</v>
          </cell>
          <cell r="U3369" t="str">
            <v>H - Horizon</v>
          </cell>
          <cell r="V3369" t="str">
            <v>Major Projects</v>
          </cell>
          <cell r="W3369" t="str">
            <v>45 Days net terms</v>
          </cell>
          <cell r="X3369">
            <v>998888</v>
          </cell>
          <cell r="Y3369">
            <v>569856</v>
          </cell>
          <cell r="Z3369">
            <v>3150</v>
          </cell>
        </row>
        <row r="3370">
          <cell r="A3370" t="str">
            <v>805166-2-1</v>
          </cell>
          <cell r="B3370" t="str">
            <v>805166-2</v>
          </cell>
          <cell r="C3370">
            <v>1</v>
          </cell>
          <cell r="E3370" t="str">
            <v>1080381 Alberta Inc.</v>
          </cell>
          <cell r="F3370" t="str">
            <v>Derek McLeod - Sch B - Supplement 1</v>
          </cell>
          <cell r="G3370" t="str">
            <v>Schedule Bs for Consultant Agreements</v>
          </cell>
          <cell r="H3370" t="str">
            <v>Gerber, Laura</v>
          </cell>
          <cell r="I3370">
            <v>41803</v>
          </cell>
          <cell r="J3370">
            <v>41793</v>
          </cell>
          <cell r="K3370">
            <v>42157</v>
          </cell>
          <cell r="L3370" t="str">
            <v>Complete</v>
          </cell>
          <cell r="M3370" t="str">
            <v>Executed</v>
          </cell>
          <cell r="N3370">
            <v>41859</v>
          </cell>
          <cell r="O3370" t="str">
            <v>Approve Contract</v>
          </cell>
          <cell r="P3370" t="str">
            <v>Commercial Operations Approver</v>
          </cell>
          <cell r="Q3370" t="str">
            <v>Easthope, Julie</v>
          </cell>
          <cell r="R3370" t="str">
            <v>Julie Easthope</v>
          </cell>
          <cell r="S3370" t="str">
            <v>Kara Slemko</v>
          </cell>
          <cell r="T3370" t="str">
            <v>Stephanie Graham</v>
          </cell>
          <cell r="U3370" t="str">
            <v>C - Conventional</v>
          </cell>
          <cell r="V3370" t="str">
            <v>All</v>
          </cell>
          <cell r="W3370" t="str">
            <v>10 Days net terms</v>
          </cell>
          <cell r="X3370">
            <v>312000</v>
          </cell>
          <cell r="Z3370">
            <v>312000</v>
          </cell>
        </row>
        <row r="3371">
          <cell r="A3371" t="str">
            <v>805170-2-1</v>
          </cell>
          <cell r="B3371" t="str">
            <v>805170-2</v>
          </cell>
          <cell r="C3371">
            <v>1</v>
          </cell>
          <cell r="E3371" t="str">
            <v>Young Guns Contracting Ltd.</v>
          </cell>
          <cell r="F3371" t="str">
            <v>Darren Hawkes - Sch B - Sup 1</v>
          </cell>
          <cell r="G3371" t="str">
            <v>Schedule Bs for Consultant Agreements</v>
          </cell>
          <cell r="H3371" t="str">
            <v>MacLean, Candice</v>
          </cell>
          <cell r="I3371">
            <v>40966</v>
          </cell>
          <cell r="J3371">
            <v>40940</v>
          </cell>
          <cell r="K3371">
            <v>41306</v>
          </cell>
          <cell r="L3371" t="str">
            <v>Complete</v>
          </cell>
          <cell r="M3371" t="str">
            <v>Executed</v>
          </cell>
          <cell r="N3371">
            <v>40970</v>
          </cell>
          <cell r="O3371" t="str">
            <v>Execute Contract</v>
          </cell>
          <cell r="P3371" t="str">
            <v>MacLean, Candice</v>
          </cell>
          <cell r="Q3371" t="str">
            <v>MacLean, Candice</v>
          </cell>
          <cell r="R3371" t="str">
            <v>Rick Sutton</v>
          </cell>
          <cell r="S3371" t="str">
            <v>Ron Laing</v>
          </cell>
          <cell r="T3371" t="str">
            <v>Andrea SanVin</v>
          </cell>
          <cell r="U3371" t="str">
            <v>C - Conventional</v>
          </cell>
          <cell r="V3371" t="str">
            <v>All</v>
          </cell>
          <cell r="W3371" t="str">
            <v>10 Days net terms</v>
          </cell>
          <cell r="X3371">
            <v>280800</v>
          </cell>
          <cell r="Y3371">
            <v>568533</v>
          </cell>
          <cell r="Z3371">
            <v>280800</v>
          </cell>
        </row>
        <row r="3372">
          <cell r="A3372" t="str">
            <v>805177-1</v>
          </cell>
          <cell r="B3372">
            <v>805177</v>
          </cell>
          <cell r="C3372">
            <v>1</v>
          </cell>
          <cell r="D3372">
            <v>403586</v>
          </cell>
          <cell r="E3372" t="str">
            <v>NTL Pipelines Inc</v>
          </cell>
          <cell r="F3372" t="str">
            <v>Basal Pipeline Maintenance</v>
          </cell>
          <cell r="G3372" t="str">
            <v>Purchase Order</v>
          </cell>
          <cell r="H3372" t="str">
            <v>Baldwin, Charity</v>
          </cell>
          <cell r="I3372">
            <v>40856</v>
          </cell>
          <cell r="J3372">
            <v>40140</v>
          </cell>
          <cell r="K3372">
            <v>40908</v>
          </cell>
          <cell r="L3372" t="str">
            <v>Complete</v>
          </cell>
          <cell r="M3372" t="str">
            <v>Executed</v>
          </cell>
          <cell r="N3372">
            <v>40980</v>
          </cell>
          <cell r="O3372" t="str">
            <v>Execute Contract</v>
          </cell>
          <cell r="P3372" t="str">
            <v>Murphy, Alicia</v>
          </cell>
          <cell r="Q3372" t="str">
            <v>Murphy, Alicia</v>
          </cell>
          <cell r="R3372" t="str">
            <v>Marina Crawford</v>
          </cell>
          <cell r="S3372" t="str">
            <v>Ron Laing</v>
          </cell>
          <cell r="T3372" t="str">
            <v>Stephanie Graham</v>
          </cell>
          <cell r="U3372" t="str">
            <v>H - Horizon</v>
          </cell>
          <cell r="V3372" t="str">
            <v>Mining</v>
          </cell>
          <cell r="W3372" t="str">
            <v>45 Days net terms</v>
          </cell>
          <cell r="X3372">
            <v>909147.74</v>
          </cell>
          <cell r="Y3372">
            <v>143311</v>
          </cell>
          <cell r="Z3372">
            <v>1300</v>
          </cell>
        </row>
        <row r="3373">
          <cell r="A3373" t="str">
            <v>805187-1</v>
          </cell>
          <cell r="B3373">
            <v>805187</v>
          </cell>
          <cell r="C3373">
            <v>1</v>
          </cell>
          <cell r="D3373">
            <v>403904</v>
          </cell>
          <cell r="E3373" t="str">
            <v>BusCorp Inc.</v>
          </cell>
          <cell r="F3373" t="str">
            <v>Operations Trainer</v>
          </cell>
          <cell r="G3373" t="str">
            <v>Purchase Order</v>
          </cell>
          <cell r="H3373" t="str">
            <v>De Jesus, Michelle</v>
          </cell>
          <cell r="I3373">
            <v>40856</v>
          </cell>
          <cell r="J3373">
            <v>40330</v>
          </cell>
          <cell r="K3373">
            <v>40908</v>
          </cell>
          <cell r="L3373" t="str">
            <v>Active</v>
          </cell>
          <cell r="M3373" t="str">
            <v>Executed</v>
          </cell>
          <cell r="N3373">
            <v>40918</v>
          </cell>
          <cell r="O3373" t="str">
            <v>Approve Contract</v>
          </cell>
          <cell r="P3373" t="str">
            <v>Business Area Approver</v>
          </cell>
          <cell r="Q3373" t="str">
            <v>Chan, Alan</v>
          </cell>
          <cell r="R3373" t="str">
            <v>Marina Crawford</v>
          </cell>
          <cell r="S3373" t="str">
            <v>Ron Laing</v>
          </cell>
          <cell r="T3373" t="str">
            <v>Karen Almadi</v>
          </cell>
          <cell r="U3373" t="str">
            <v>H - Horizon</v>
          </cell>
          <cell r="V3373" t="str">
            <v>Upgrading &amp; Utilitie - Upgrading &amp; Utilities</v>
          </cell>
          <cell r="W3373" t="str">
            <v>45 Days net terms</v>
          </cell>
          <cell r="X3373">
            <v>30902</v>
          </cell>
          <cell r="Y3373">
            <v>569356</v>
          </cell>
          <cell r="Z3373">
            <v>20902</v>
          </cell>
        </row>
        <row r="3374">
          <cell r="A3374" t="str">
            <v>805187-3</v>
          </cell>
          <cell r="B3374">
            <v>805187</v>
          </cell>
          <cell r="C3374">
            <v>3</v>
          </cell>
          <cell r="D3374">
            <v>403904</v>
          </cell>
          <cell r="E3374" t="str">
            <v>BusCorp Inc.</v>
          </cell>
          <cell r="F3374" t="str">
            <v>Operations Trainer</v>
          </cell>
          <cell r="G3374" t="str">
            <v>Purchase Order</v>
          </cell>
          <cell r="H3374" t="str">
            <v>Parmar, Cyrus</v>
          </cell>
          <cell r="I3374">
            <v>41360</v>
          </cell>
          <cell r="J3374">
            <v>41365</v>
          </cell>
          <cell r="K3374">
            <v>41729</v>
          </cell>
          <cell r="L3374" t="str">
            <v>Active</v>
          </cell>
          <cell r="M3374" t="str">
            <v>Executed</v>
          </cell>
          <cell r="N3374">
            <v>41407</v>
          </cell>
          <cell r="O3374" t="str">
            <v>Execute Contract</v>
          </cell>
          <cell r="P3374" t="str">
            <v>Akinnola, Praise</v>
          </cell>
          <cell r="Q3374" t="str">
            <v>Akinnola, Praise</v>
          </cell>
          <cell r="R3374" t="str">
            <v>Carla Salazar</v>
          </cell>
          <cell r="S3374" t="str">
            <v>Ron Laing</v>
          </cell>
          <cell r="T3374" t="str">
            <v>Stephanie Graham</v>
          </cell>
          <cell r="U3374" t="str">
            <v>H - Horizon</v>
          </cell>
          <cell r="V3374" t="str">
            <v>Upgrading &amp; Utilitie - Upgrading &amp; Utilities</v>
          </cell>
          <cell r="W3374" t="str">
            <v>45 Days net terms</v>
          </cell>
          <cell r="X3374">
            <v>84586</v>
          </cell>
          <cell r="Y3374">
            <v>569356</v>
          </cell>
          <cell r="Z3374">
            <v>53684</v>
          </cell>
        </row>
        <row r="3375">
          <cell r="A3375" t="str">
            <v>805189-3-1</v>
          </cell>
          <cell r="B3375" t="str">
            <v>805189-3</v>
          </cell>
          <cell r="C3375">
            <v>1</v>
          </cell>
          <cell r="E3375" t="str">
            <v>Pasco Maintenance Ltd.</v>
          </cell>
          <cell r="F3375" t="str">
            <v>Pasco Maintenance - Gold/Karr SUMMER &amp; FALL 2013</v>
          </cell>
          <cell r="G3375" t="str">
            <v>Schedules for Master Agreements</v>
          </cell>
          <cell r="H3375" t="str">
            <v>Marin, Sandra</v>
          </cell>
          <cell r="I3375">
            <v>41606</v>
          </cell>
          <cell r="J3375">
            <v>41605</v>
          </cell>
          <cell r="K3375">
            <v>41729</v>
          </cell>
          <cell r="L3375" t="str">
            <v>Complete</v>
          </cell>
          <cell r="M3375" t="str">
            <v>Executed</v>
          </cell>
          <cell r="N3375">
            <v>41912</v>
          </cell>
          <cell r="O3375" t="str">
            <v>Parallel_Return_to_Edit_Mode</v>
          </cell>
          <cell r="P3375" t="str">
            <v>Carrasco, Viri</v>
          </cell>
          <cell r="R3375" t="str">
            <v>Sudip Kumar</v>
          </cell>
          <cell r="S3375" t="str">
            <v>Ron Laing</v>
          </cell>
          <cell r="T3375" t="str">
            <v>Stephanie Graham</v>
          </cell>
          <cell r="U3375" t="str">
            <v>C - Conventional</v>
          </cell>
          <cell r="V3375" t="str">
            <v>Grande Prairie</v>
          </cell>
          <cell r="W3375" t="str">
            <v>45 Days net terms</v>
          </cell>
          <cell r="X3375">
            <v>2532904</v>
          </cell>
          <cell r="Y3375">
            <v>597674</v>
          </cell>
          <cell r="Z3375">
            <v>60904</v>
          </cell>
        </row>
        <row r="3376">
          <cell r="A3376" t="str">
            <v>805206-2-1</v>
          </cell>
          <cell r="B3376" t="str">
            <v>805206-2</v>
          </cell>
          <cell r="C3376">
            <v>1</v>
          </cell>
          <cell r="E3376" t="str">
            <v>Redemption Directional Services Ltd.</v>
          </cell>
          <cell r="F3376" t="str">
            <v>Fenton Melenychuk - Sch B - Sup 1</v>
          </cell>
          <cell r="G3376" t="str">
            <v>Schedule Bs for Consultant Agreements</v>
          </cell>
          <cell r="H3376" t="str">
            <v>MacLean, Candice</v>
          </cell>
          <cell r="I3376">
            <v>41255</v>
          </cell>
          <cell r="J3376">
            <v>41244</v>
          </cell>
          <cell r="K3376">
            <v>41609</v>
          </cell>
          <cell r="L3376" t="str">
            <v>Complete</v>
          </cell>
          <cell r="M3376" t="str">
            <v>Executed</v>
          </cell>
          <cell r="N3376">
            <v>41278</v>
          </cell>
          <cell r="O3376" t="str">
            <v>Approve Contract</v>
          </cell>
          <cell r="P3376" t="str">
            <v>Business Area Approver</v>
          </cell>
          <cell r="Q3376" t="str">
            <v>Kowbel, Kevin</v>
          </cell>
          <cell r="R3376" t="str">
            <v>Julie Easthope</v>
          </cell>
          <cell r="S3376" t="str">
            <v>Kara Slemko</v>
          </cell>
          <cell r="T3376" t="str">
            <v>Andrea SanVin</v>
          </cell>
          <cell r="U3376" t="str">
            <v>C - Conventional</v>
          </cell>
          <cell r="V3376" t="str">
            <v>All</v>
          </cell>
          <cell r="W3376" t="str">
            <v>45 Days net terms</v>
          </cell>
          <cell r="X3376">
            <v>357500</v>
          </cell>
          <cell r="Z3376">
            <v>357500</v>
          </cell>
        </row>
        <row r="3377">
          <cell r="A3377" t="str">
            <v>805216-3-1</v>
          </cell>
          <cell r="B3377" t="str">
            <v>805216-3</v>
          </cell>
          <cell r="C3377">
            <v>1</v>
          </cell>
          <cell r="D3377">
            <v>404908</v>
          </cell>
          <cell r="E3377" t="str">
            <v>Stantec Consulting Ltd.</v>
          </cell>
          <cell r="F3377" t="str">
            <v>MPSA - Anna Hill - AIM Team</v>
          </cell>
          <cell r="G3377" t="str">
            <v>Schedules for Master Agreements</v>
          </cell>
          <cell r="H3377" t="str">
            <v>Epps, Pamela</v>
          </cell>
          <cell r="I3377">
            <v>41347</v>
          </cell>
          <cell r="J3377">
            <v>41064</v>
          </cell>
          <cell r="K3377">
            <v>41455</v>
          </cell>
          <cell r="L3377" t="str">
            <v>Complete</v>
          </cell>
          <cell r="M3377" t="str">
            <v>Executed</v>
          </cell>
          <cell r="N3377">
            <v>41389</v>
          </cell>
          <cell r="O3377" t="str">
            <v>Parallel_Return_to_Edit_Mode</v>
          </cell>
          <cell r="P3377" t="str">
            <v>General, Tracy</v>
          </cell>
          <cell r="R3377" t="str">
            <v>Marina Crawford</v>
          </cell>
          <cell r="S3377" t="str">
            <v>Kara Slemko</v>
          </cell>
          <cell r="T3377" t="str">
            <v>Stephanie Graham</v>
          </cell>
          <cell r="U3377" t="str">
            <v>H - Horizon</v>
          </cell>
          <cell r="V3377" t="str">
            <v>Upgrading &amp; Utilitie - Upgrading &amp; Utilities</v>
          </cell>
          <cell r="W3377" t="str">
            <v>45 Days net terms</v>
          </cell>
          <cell r="X3377">
            <v>237000</v>
          </cell>
          <cell r="Y3377">
            <v>561653</v>
          </cell>
          <cell r="Z3377">
            <v>125000</v>
          </cell>
        </row>
        <row r="3378">
          <cell r="A3378" t="str">
            <v>805216-3-1</v>
          </cell>
          <cell r="B3378" t="str">
            <v>805216-3</v>
          </cell>
          <cell r="C3378">
            <v>1</v>
          </cell>
          <cell r="D3378">
            <v>404908</v>
          </cell>
          <cell r="E3378" t="str">
            <v>Stantec Consulting Ltd.</v>
          </cell>
          <cell r="F3378" t="str">
            <v>MPSA - Anna Hill - AIM Team</v>
          </cell>
          <cell r="G3378" t="str">
            <v>Schedules for Master Agreements</v>
          </cell>
          <cell r="H3378" t="str">
            <v>Epps, Pamela</v>
          </cell>
          <cell r="I3378">
            <v>41347</v>
          </cell>
          <cell r="J3378">
            <v>41064</v>
          </cell>
          <cell r="K3378">
            <v>41455</v>
          </cell>
          <cell r="L3378" t="str">
            <v>Complete</v>
          </cell>
          <cell r="M3378" t="str">
            <v>Executed</v>
          </cell>
          <cell r="N3378">
            <v>41389</v>
          </cell>
          <cell r="O3378" t="str">
            <v>Edit New Supplement</v>
          </cell>
          <cell r="P3378" t="str">
            <v>General, Tracy</v>
          </cell>
          <cell r="Q3378" t="str">
            <v>General, Tracy</v>
          </cell>
          <cell r="R3378" t="str">
            <v>Marina Crawford</v>
          </cell>
          <cell r="S3378" t="str">
            <v>Kara Slemko</v>
          </cell>
          <cell r="T3378" t="str">
            <v>Stephanie Graham</v>
          </cell>
          <cell r="U3378" t="str">
            <v>H - Horizon</v>
          </cell>
          <cell r="V3378" t="str">
            <v>Upgrading &amp; Utilitie - Upgrading &amp; Utilities</v>
          </cell>
          <cell r="W3378" t="str">
            <v>45 Days net terms</v>
          </cell>
          <cell r="X3378">
            <v>237000</v>
          </cell>
          <cell r="Y3378">
            <v>561653</v>
          </cell>
          <cell r="Z3378">
            <v>125000</v>
          </cell>
        </row>
        <row r="3379">
          <cell r="A3379" t="str">
            <v>805216-3-1</v>
          </cell>
          <cell r="B3379" t="str">
            <v>805216-3</v>
          </cell>
          <cell r="C3379">
            <v>1</v>
          </cell>
          <cell r="D3379">
            <v>404908</v>
          </cell>
          <cell r="E3379" t="str">
            <v>Stantec Consulting Ltd.</v>
          </cell>
          <cell r="F3379" t="str">
            <v>MPSA - Anna Hill - AIM Team</v>
          </cell>
          <cell r="G3379" t="str">
            <v>Schedules for Master Agreements</v>
          </cell>
          <cell r="H3379" t="str">
            <v>Epps, Pamela</v>
          </cell>
          <cell r="I3379">
            <v>41347</v>
          </cell>
          <cell r="J3379">
            <v>41064</v>
          </cell>
          <cell r="K3379">
            <v>41455</v>
          </cell>
          <cell r="L3379" t="str">
            <v>Complete</v>
          </cell>
          <cell r="M3379" t="str">
            <v>Executed</v>
          </cell>
          <cell r="N3379">
            <v>41389</v>
          </cell>
          <cell r="O3379" t="str">
            <v>Approve Contract</v>
          </cell>
          <cell r="P3379" t="str">
            <v>Commercial Operations Approver</v>
          </cell>
          <cell r="Q3379" t="str">
            <v>King, Brian</v>
          </cell>
          <cell r="R3379" t="str">
            <v>Marina Crawford</v>
          </cell>
          <cell r="S3379" t="str">
            <v>Kara Slemko</v>
          </cell>
          <cell r="T3379" t="str">
            <v>Stephanie Graham</v>
          </cell>
          <cell r="U3379" t="str">
            <v>H - Horizon</v>
          </cell>
          <cell r="V3379" t="str">
            <v>Upgrading &amp; Utilitie - Upgrading &amp; Utilities</v>
          </cell>
          <cell r="W3379" t="str">
            <v>45 Days net terms</v>
          </cell>
          <cell r="X3379">
            <v>237000</v>
          </cell>
          <cell r="Y3379">
            <v>561653</v>
          </cell>
          <cell r="Z3379">
            <v>125000</v>
          </cell>
        </row>
        <row r="3380">
          <cell r="A3380" t="str">
            <v>805216-3-1</v>
          </cell>
          <cell r="B3380" t="str">
            <v>805216-3</v>
          </cell>
          <cell r="C3380">
            <v>1</v>
          </cell>
          <cell r="D3380">
            <v>404908</v>
          </cell>
          <cell r="E3380" t="str">
            <v>Stantec Consulting Ltd.</v>
          </cell>
          <cell r="F3380" t="str">
            <v>MPSA - Anna Hill - AIM Team</v>
          </cell>
          <cell r="G3380" t="str">
            <v>Schedules for Master Agreements</v>
          </cell>
          <cell r="H3380" t="str">
            <v>Epps, Pamela</v>
          </cell>
          <cell r="I3380">
            <v>41347</v>
          </cell>
          <cell r="J3380">
            <v>41064</v>
          </cell>
          <cell r="K3380">
            <v>41455</v>
          </cell>
          <cell r="L3380" t="str">
            <v>Complete</v>
          </cell>
          <cell r="M3380" t="str">
            <v>Executed</v>
          </cell>
          <cell r="N3380">
            <v>41389</v>
          </cell>
          <cell r="O3380" t="str">
            <v>Parallel_Return_to_Edit_Mode</v>
          </cell>
          <cell r="P3380" t="str">
            <v>General, Tracy</v>
          </cell>
          <cell r="R3380" t="str">
            <v>Marina Crawford</v>
          </cell>
          <cell r="S3380" t="str">
            <v>Kara Slemko</v>
          </cell>
          <cell r="T3380" t="str">
            <v>Stephanie Graham</v>
          </cell>
          <cell r="U3380" t="str">
            <v>H - Horizon</v>
          </cell>
          <cell r="V3380" t="str">
            <v>Upgrading &amp; Utilitie - Upgrading &amp; Utilities</v>
          </cell>
          <cell r="W3380" t="str">
            <v>45 Days net terms</v>
          </cell>
          <cell r="X3380">
            <v>237000</v>
          </cell>
          <cell r="Y3380">
            <v>561653</v>
          </cell>
          <cell r="Z3380">
            <v>125000</v>
          </cell>
        </row>
        <row r="3381">
          <cell r="A3381" t="str">
            <v>805216-3-1</v>
          </cell>
          <cell r="B3381" t="str">
            <v>805216-3</v>
          </cell>
          <cell r="C3381">
            <v>1</v>
          </cell>
          <cell r="D3381">
            <v>404908</v>
          </cell>
          <cell r="E3381" t="str">
            <v>Stantec Consulting Ltd.</v>
          </cell>
          <cell r="F3381" t="str">
            <v>MPSA - Anna Hill - AIM Team</v>
          </cell>
          <cell r="G3381" t="str">
            <v>Schedules for Master Agreements</v>
          </cell>
          <cell r="H3381" t="str">
            <v>Epps, Pamela</v>
          </cell>
          <cell r="I3381">
            <v>41347</v>
          </cell>
          <cell r="J3381">
            <v>41064</v>
          </cell>
          <cell r="K3381">
            <v>41455</v>
          </cell>
          <cell r="L3381" t="str">
            <v>Complete</v>
          </cell>
          <cell r="M3381" t="str">
            <v>Executed</v>
          </cell>
          <cell r="N3381">
            <v>41389</v>
          </cell>
          <cell r="O3381" t="str">
            <v>Execute Contract</v>
          </cell>
          <cell r="P3381" t="str">
            <v>General, Tracy</v>
          </cell>
          <cell r="Q3381" t="str">
            <v>General, Tracy</v>
          </cell>
          <cell r="R3381" t="str">
            <v>Marina Crawford</v>
          </cell>
          <cell r="S3381" t="str">
            <v>Kara Slemko</v>
          </cell>
          <cell r="T3381" t="str">
            <v>Stephanie Graham</v>
          </cell>
          <cell r="U3381" t="str">
            <v>H - Horizon</v>
          </cell>
          <cell r="V3381" t="str">
            <v>Upgrading &amp; Utilitie - Upgrading &amp; Utilities</v>
          </cell>
          <cell r="W3381" t="str">
            <v>45 Days net terms</v>
          </cell>
          <cell r="X3381">
            <v>237000</v>
          </cell>
          <cell r="Y3381">
            <v>561653</v>
          </cell>
          <cell r="Z3381">
            <v>125000</v>
          </cell>
        </row>
        <row r="3382">
          <cell r="A3382" t="str">
            <v>805216-3-1</v>
          </cell>
          <cell r="B3382" t="str">
            <v>805216-3</v>
          </cell>
          <cell r="C3382">
            <v>1</v>
          </cell>
          <cell r="D3382">
            <v>404908</v>
          </cell>
          <cell r="E3382" t="str">
            <v>Stantec Consulting Ltd.</v>
          </cell>
          <cell r="F3382" t="str">
            <v>MPSA - Anna Hill - AIM Team</v>
          </cell>
          <cell r="G3382" t="str">
            <v>Schedules for Master Agreements</v>
          </cell>
          <cell r="H3382" t="str">
            <v>Epps, Pamela</v>
          </cell>
          <cell r="I3382">
            <v>41347</v>
          </cell>
          <cell r="J3382">
            <v>41064</v>
          </cell>
          <cell r="K3382">
            <v>41455</v>
          </cell>
          <cell r="L3382" t="str">
            <v>Complete</v>
          </cell>
          <cell r="M3382" t="str">
            <v>Executed</v>
          </cell>
          <cell r="N3382">
            <v>41389</v>
          </cell>
          <cell r="O3382" t="str">
            <v>Edit New Supplement</v>
          </cell>
          <cell r="P3382" t="str">
            <v>General, Tracy</v>
          </cell>
          <cell r="Q3382" t="str">
            <v>General, Tracy</v>
          </cell>
          <cell r="R3382" t="str">
            <v>Marina Crawford</v>
          </cell>
          <cell r="S3382" t="str">
            <v>Kara Slemko</v>
          </cell>
          <cell r="T3382" t="str">
            <v>Stephanie Graham</v>
          </cell>
          <cell r="U3382" t="str">
            <v>H - Horizon</v>
          </cell>
          <cell r="V3382" t="str">
            <v>Upgrading &amp; Utilitie - Upgrading &amp; Utilities</v>
          </cell>
          <cell r="W3382" t="str">
            <v>45 Days net terms</v>
          </cell>
          <cell r="X3382">
            <v>237000</v>
          </cell>
          <cell r="Y3382">
            <v>561653</v>
          </cell>
          <cell r="Z3382">
            <v>125000</v>
          </cell>
        </row>
        <row r="3383">
          <cell r="A3383" t="str">
            <v>805222-1</v>
          </cell>
          <cell r="B3383">
            <v>805222</v>
          </cell>
          <cell r="C3383">
            <v>1</v>
          </cell>
          <cell r="D3383">
            <v>40464201</v>
          </cell>
          <cell r="E3383" t="str">
            <v>ATCO Structures &amp; Logistics Ltd.</v>
          </cell>
          <cell r="F3383" t="str">
            <v>Addition of 249 management rooms</v>
          </cell>
          <cell r="G3383" t="str">
            <v>Construction Minor</v>
          </cell>
          <cell r="H3383" t="str">
            <v>Johansen, Todd</v>
          </cell>
          <cell r="I3383">
            <v>41057</v>
          </cell>
          <cell r="J3383">
            <v>40870</v>
          </cell>
          <cell r="K3383">
            <v>42125</v>
          </cell>
          <cell r="L3383" t="str">
            <v>Active</v>
          </cell>
          <cell r="M3383" t="str">
            <v>Executed</v>
          </cell>
          <cell r="N3383">
            <v>41058</v>
          </cell>
          <cell r="O3383" t="str">
            <v>Execute Contract</v>
          </cell>
          <cell r="P3383" t="str">
            <v>Johansen, Todd</v>
          </cell>
          <cell r="Q3383" t="str">
            <v>Johansen, Todd</v>
          </cell>
          <cell r="R3383" t="str">
            <v>Don Guglielmin</v>
          </cell>
          <cell r="S3383" t="str">
            <v>Ron Laing</v>
          </cell>
          <cell r="T3383" t="str">
            <v>Karen Almadi</v>
          </cell>
          <cell r="U3383" t="str">
            <v>H - Horizon</v>
          </cell>
          <cell r="V3383" t="str">
            <v>Major Projects</v>
          </cell>
          <cell r="W3383" t="str">
            <v>45 Days net terms</v>
          </cell>
          <cell r="X3383">
            <v>18019500</v>
          </cell>
          <cell r="Y3383">
            <v>53755</v>
          </cell>
          <cell r="Z3383">
            <v>4728300</v>
          </cell>
        </row>
        <row r="3384">
          <cell r="A3384" t="str">
            <v>805222-2</v>
          </cell>
          <cell r="B3384">
            <v>805222</v>
          </cell>
          <cell r="C3384">
            <v>2</v>
          </cell>
          <cell r="D3384">
            <v>40464202</v>
          </cell>
          <cell r="E3384" t="str">
            <v>ATCO Structures &amp; Logistics Ltd.</v>
          </cell>
          <cell r="F3384" t="str">
            <v>Alternate management rooms</v>
          </cell>
          <cell r="G3384" t="str">
            <v>Construction Minor</v>
          </cell>
          <cell r="H3384" t="str">
            <v>Johansen, Todd</v>
          </cell>
          <cell r="I3384">
            <v>41135</v>
          </cell>
          <cell r="J3384">
            <v>41099</v>
          </cell>
          <cell r="K3384">
            <v>42125</v>
          </cell>
          <cell r="L3384" t="str">
            <v>Active</v>
          </cell>
          <cell r="M3384" t="str">
            <v>Executed</v>
          </cell>
          <cell r="N3384">
            <v>41137</v>
          </cell>
          <cell r="O3384" t="str">
            <v>Edit New Supplement</v>
          </cell>
          <cell r="P3384" t="str">
            <v>Johansen, Todd</v>
          </cell>
          <cell r="Q3384" t="str">
            <v>Johansen, Todd</v>
          </cell>
          <cell r="R3384" t="str">
            <v>Don Guglielmin</v>
          </cell>
          <cell r="S3384" t="str">
            <v>Ron Laing</v>
          </cell>
          <cell r="T3384" t="str">
            <v>Karen Almadi</v>
          </cell>
          <cell r="U3384" t="str">
            <v>H - Horizon</v>
          </cell>
          <cell r="V3384" t="str">
            <v>Major Projects</v>
          </cell>
          <cell r="W3384" t="str">
            <v>45 Days net terms</v>
          </cell>
          <cell r="X3384">
            <v>17919600</v>
          </cell>
          <cell r="Y3384">
            <v>53755</v>
          </cell>
          <cell r="Z3384">
            <v>-99900</v>
          </cell>
        </row>
        <row r="3385">
          <cell r="A3385" t="str">
            <v>805222-4</v>
          </cell>
          <cell r="B3385">
            <v>805222</v>
          </cell>
          <cell r="C3385">
            <v>4</v>
          </cell>
          <cell r="D3385">
            <v>40464204</v>
          </cell>
          <cell r="E3385" t="str">
            <v>ATCO Structures &amp; Logistics Ltd.</v>
          </cell>
          <cell r="F3385" t="str">
            <v>Exercise Option to Purchase</v>
          </cell>
          <cell r="G3385" t="str">
            <v>Construction Minor</v>
          </cell>
          <cell r="H3385" t="str">
            <v>Johansen, Todd</v>
          </cell>
          <cell r="I3385">
            <v>41547</v>
          </cell>
          <cell r="J3385">
            <v>41180</v>
          </cell>
          <cell r="K3385">
            <v>42125</v>
          </cell>
          <cell r="L3385" t="str">
            <v>Active</v>
          </cell>
          <cell r="M3385" t="str">
            <v>Executed</v>
          </cell>
          <cell r="N3385">
            <v>41550</v>
          </cell>
          <cell r="O3385" t="str">
            <v>Execute Contract</v>
          </cell>
          <cell r="P3385" t="str">
            <v>Johansen, Todd</v>
          </cell>
          <cell r="Q3385" t="str">
            <v>Johansen, Todd</v>
          </cell>
          <cell r="R3385" t="str">
            <v>Don Guglielmin</v>
          </cell>
          <cell r="S3385" t="str">
            <v>Ron Laing</v>
          </cell>
          <cell r="T3385" t="str">
            <v>Eric Stearns</v>
          </cell>
          <cell r="U3385" t="str">
            <v>H - Horizon</v>
          </cell>
          <cell r="V3385" t="str">
            <v>Major Projects</v>
          </cell>
          <cell r="W3385" t="str">
            <v>45 Days net terms</v>
          </cell>
          <cell r="X3385">
            <v>3857400</v>
          </cell>
          <cell r="Y3385">
            <v>53755</v>
          </cell>
          <cell r="Z3385">
            <v>-14062200</v>
          </cell>
        </row>
        <row r="3386">
          <cell r="A3386" t="str">
            <v>805222-5</v>
          </cell>
          <cell r="B3386">
            <v>805222</v>
          </cell>
          <cell r="C3386">
            <v>5</v>
          </cell>
          <cell r="D3386">
            <v>40464205</v>
          </cell>
          <cell r="E3386" t="str">
            <v>ATCO Structures &amp; Logistics Ltd.</v>
          </cell>
          <cell r="F3386" t="str">
            <v>Extend term 23-person dorms</v>
          </cell>
          <cell r="G3386" t="str">
            <v>Construction Minor</v>
          </cell>
          <cell r="H3386" t="str">
            <v>Johansen, Todd</v>
          </cell>
          <cell r="I3386">
            <v>41565</v>
          </cell>
          <cell r="J3386">
            <v>41526</v>
          </cell>
          <cell r="K3386">
            <v>42125</v>
          </cell>
          <cell r="L3386" t="str">
            <v>Active</v>
          </cell>
          <cell r="M3386" t="str">
            <v>Executed</v>
          </cell>
          <cell r="N3386">
            <v>41571</v>
          </cell>
          <cell r="O3386" t="str">
            <v>Execute Contract</v>
          </cell>
          <cell r="P3386" t="str">
            <v>Johansen, Todd</v>
          </cell>
          <cell r="Q3386" t="str">
            <v>Johansen, Todd</v>
          </cell>
          <cell r="R3386" t="str">
            <v>Don Guglielmin</v>
          </cell>
          <cell r="S3386" t="str">
            <v>Ron Laing</v>
          </cell>
          <cell r="T3386" t="str">
            <v>Eric Stearns</v>
          </cell>
          <cell r="U3386" t="str">
            <v>H - Horizon</v>
          </cell>
          <cell r="V3386" t="str">
            <v>Major Projects</v>
          </cell>
          <cell r="W3386" t="str">
            <v>45 Days net terms</v>
          </cell>
          <cell r="X3386">
            <v>3857421</v>
          </cell>
          <cell r="Y3386">
            <v>53755</v>
          </cell>
          <cell r="Z3386">
            <v>21</v>
          </cell>
        </row>
        <row r="3387">
          <cell r="A3387" t="str">
            <v>805222-6</v>
          </cell>
          <cell r="B3387">
            <v>805222</v>
          </cell>
          <cell r="C3387">
            <v>6</v>
          </cell>
          <cell r="D3387">
            <v>40464206</v>
          </cell>
          <cell r="E3387" t="str">
            <v>ATCO Structures &amp; Logistics Ltd.</v>
          </cell>
          <cell r="F3387" t="str">
            <v>Extend term 28/30 - person dorms</v>
          </cell>
          <cell r="G3387" t="str">
            <v>Construction Minor</v>
          </cell>
          <cell r="H3387" t="str">
            <v>Johansen, Todd</v>
          </cell>
          <cell r="I3387">
            <v>41571</v>
          </cell>
          <cell r="J3387">
            <v>41526</v>
          </cell>
          <cell r="K3387">
            <v>42109</v>
          </cell>
          <cell r="L3387" t="str">
            <v>Active</v>
          </cell>
          <cell r="M3387" t="str">
            <v>Executed</v>
          </cell>
          <cell r="N3387">
            <v>41572</v>
          </cell>
          <cell r="O3387" t="str">
            <v>Approve Contract</v>
          </cell>
          <cell r="P3387" t="str">
            <v>Commercial Operations Approver</v>
          </cell>
          <cell r="Q3387" t="str">
            <v>Salmon, Ed</v>
          </cell>
          <cell r="R3387" t="str">
            <v>Don Guglielmin</v>
          </cell>
          <cell r="S3387" t="str">
            <v>Ron Laing</v>
          </cell>
          <cell r="T3387" t="str">
            <v>Eric Stearns</v>
          </cell>
          <cell r="U3387" t="str">
            <v>H - Horizon</v>
          </cell>
          <cell r="V3387" t="str">
            <v>Major Projects</v>
          </cell>
          <cell r="W3387" t="str">
            <v>45 Days net terms</v>
          </cell>
          <cell r="X3387">
            <v>4531708.5</v>
          </cell>
          <cell r="Y3387">
            <v>53755</v>
          </cell>
          <cell r="Z3387">
            <v>674287.5</v>
          </cell>
        </row>
        <row r="3388">
          <cell r="A3388" t="str">
            <v>805222-7</v>
          </cell>
          <cell r="B3388">
            <v>805222</v>
          </cell>
          <cell r="C3388">
            <v>7</v>
          </cell>
          <cell r="D3388">
            <v>40464207</v>
          </cell>
          <cell r="E3388" t="str">
            <v>ATCO Structures &amp; Logistics Ltd.</v>
          </cell>
          <cell r="F3388" t="str">
            <v>Extend term 23/28/30 mgmt dorms</v>
          </cell>
          <cell r="G3388" t="str">
            <v>Construction Minor</v>
          </cell>
          <cell r="H3388" t="str">
            <v>Gresch, Michelle</v>
          </cell>
          <cell r="I3388">
            <v>41794</v>
          </cell>
          <cell r="J3388">
            <v>41526</v>
          </cell>
          <cell r="K3388">
            <v>42216</v>
          </cell>
          <cell r="L3388" t="str">
            <v>Active</v>
          </cell>
          <cell r="M3388" t="str">
            <v>Executed</v>
          </cell>
          <cell r="N3388">
            <v>41814</v>
          </cell>
          <cell r="O3388" t="str">
            <v>Parallel_Return_to_Edit_Mode</v>
          </cell>
          <cell r="P3388" t="str">
            <v>Gresch, Michelle</v>
          </cell>
          <cell r="R3388" t="str">
            <v>Don Guglielmin</v>
          </cell>
          <cell r="S3388" t="str">
            <v>Ron Laing</v>
          </cell>
          <cell r="T3388" t="str">
            <v>Eric Stearns</v>
          </cell>
          <cell r="U3388" t="str">
            <v>H - Horizon</v>
          </cell>
          <cell r="V3388" t="str">
            <v>Major Projects</v>
          </cell>
          <cell r="W3388" t="str">
            <v>45 Days net terms</v>
          </cell>
          <cell r="X3388">
            <v>5564647</v>
          </cell>
          <cell r="Y3388">
            <v>53755</v>
          </cell>
          <cell r="Z3388">
            <v>1032938.5</v>
          </cell>
        </row>
        <row r="3389">
          <cell r="A3389" t="str">
            <v>805222-8</v>
          </cell>
          <cell r="B3389">
            <v>805222</v>
          </cell>
          <cell r="C3389">
            <v>8</v>
          </cell>
          <cell r="D3389">
            <v>40464208</v>
          </cell>
          <cell r="E3389" t="str">
            <v>ATCO Structures &amp; Logistics Ltd.</v>
          </cell>
          <cell r="F3389" t="str">
            <v>Extend term 23/28/30 mgmt dorms</v>
          </cell>
          <cell r="G3389" t="str">
            <v>Construction Minor</v>
          </cell>
          <cell r="H3389" t="str">
            <v>Murphy, Alicia</v>
          </cell>
          <cell r="I3389">
            <v>41852</v>
          </cell>
          <cell r="J3389">
            <v>41526</v>
          </cell>
          <cell r="K3389">
            <v>42216</v>
          </cell>
          <cell r="L3389" t="str">
            <v>Active</v>
          </cell>
          <cell r="M3389" t="str">
            <v>Executed</v>
          </cell>
          <cell r="N3389">
            <v>41872</v>
          </cell>
          <cell r="O3389" t="str">
            <v>Approve Contract</v>
          </cell>
          <cell r="P3389" t="str">
            <v>Commercial Operations Approver</v>
          </cell>
          <cell r="Q3389" t="str">
            <v>Salmon, Ed</v>
          </cell>
          <cell r="R3389" t="str">
            <v>Don Guglielmin</v>
          </cell>
          <cell r="S3389" t="str">
            <v>Ron Laing</v>
          </cell>
          <cell r="T3389" t="str">
            <v>Eric Stearns</v>
          </cell>
          <cell r="U3389" t="str">
            <v>H - Horizon</v>
          </cell>
          <cell r="V3389" t="str">
            <v>Major Projects</v>
          </cell>
          <cell r="W3389" t="str">
            <v>45 Days net terms</v>
          </cell>
          <cell r="X3389">
            <v>6071197</v>
          </cell>
          <cell r="Y3389">
            <v>53755</v>
          </cell>
          <cell r="Z3389">
            <v>506550</v>
          </cell>
        </row>
        <row r="3390">
          <cell r="A3390" t="str">
            <v>805223-1-1</v>
          </cell>
          <cell r="B3390" t="str">
            <v>805223-1</v>
          </cell>
          <cell r="C3390">
            <v>1</v>
          </cell>
          <cell r="D3390">
            <v>40464301</v>
          </cell>
          <cell r="E3390" t="str">
            <v>ATCO Structures &amp; Logistics Ltd.</v>
          </cell>
          <cell r="F3390" t="str">
            <v>Supply/install 249 management rooms</v>
          </cell>
          <cell r="G3390" t="str">
            <v>Schedules for Master Agreements</v>
          </cell>
          <cell r="H3390" t="str">
            <v>Johansen, Todd</v>
          </cell>
          <cell r="I3390">
            <v>41057</v>
          </cell>
          <cell r="J3390">
            <v>40870</v>
          </cell>
          <cell r="K3390">
            <v>42125</v>
          </cell>
          <cell r="L3390" t="str">
            <v>Complete</v>
          </cell>
          <cell r="M3390" t="str">
            <v>Executed</v>
          </cell>
          <cell r="N3390">
            <v>41058</v>
          </cell>
          <cell r="O3390" t="str">
            <v>Approve Contract</v>
          </cell>
          <cell r="P3390" t="str">
            <v>Commercial Operations Approver</v>
          </cell>
          <cell r="Q3390" t="str">
            <v>Guglielmin, Don</v>
          </cell>
          <cell r="R3390" t="str">
            <v>Don Guglielmin</v>
          </cell>
          <cell r="S3390" t="str">
            <v>Ron Laing</v>
          </cell>
          <cell r="T3390" t="str">
            <v>Karen Almadi</v>
          </cell>
          <cell r="U3390" t="str">
            <v>H - Horizon</v>
          </cell>
          <cell r="V3390" t="str">
            <v>Major Projects</v>
          </cell>
          <cell r="W3390" t="str">
            <v>45 Days net terms</v>
          </cell>
          <cell r="X3390">
            <v>9723860</v>
          </cell>
          <cell r="Y3390">
            <v>53755</v>
          </cell>
          <cell r="Z3390">
            <v>2245825</v>
          </cell>
        </row>
        <row r="3391">
          <cell r="A3391" t="str">
            <v>805223-1-2</v>
          </cell>
          <cell r="B3391" t="str">
            <v>805223-1</v>
          </cell>
          <cell r="C3391">
            <v>2</v>
          </cell>
          <cell r="D3391">
            <v>40464302</v>
          </cell>
          <cell r="E3391" t="str">
            <v>ATCO Structures &amp; Logistics Ltd.</v>
          </cell>
          <cell r="F3391" t="str">
            <v>Option to buy 1911 mattresses</v>
          </cell>
          <cell r="G3391" t="str">
            <v>Schedules for Master Agreements</v>
          </cell>
          <cell r="H3391" t="str">
            <v>Johansen, Todd</v>
          </cell>
          <cell r="I3391">
            <v>41058</v>
          </cell>
          <cell r="J3391">
            <v>41051</v>
          </cell>
          <cell r="K3391">
            <v>41425</v>
          </cell>
          <cell r="L3391" t="str">
            <v>Complete</v>
          </cell>
          <cell r="M3391" t="str">
            <v>Executed</v>
          </cell>
          <cell r="N3391">
            <v>41059</v>
          </cell>
          <cell r="O3391" t="str">
            <v>Execute Contract</v>
          </cell>
          <cell r="P3391" t="str">
            <v>Johansen, Todd</v>
          </cell>
          <cell r="Q3391" t="str">
            <v>Johansen, Todd</v>
          </cell>
          <cell r="R3391" t="str">
            <v>Don Guglielmin</v>
          </cell>
          <cell r="S3391" t="str">
            <v>Ron Laing</v>
          </cell>
          <cell r="T3391" t="str">
            <v>Karen Almadi</v>
          </cell>
          <cell r="U3391" t="str">
            <v>H - Horizon</v>
          </cell>
          <cell r="V3391" t="str">
            <v>Major Projects</v>
          </cell>
          <cell r="W3391" t="str">
            <v>45 Days net terms</v>
          </cell>
          <cell r="X3391">
            <v>9963860</v>
          </cell>
          <cell r="Y3391">
            <v>53755</v>
          </cell>
          <cell r="Z3391">
            <v>240000</v>
          </cell>
        </row>
        <row r="3392">
          <cell r="A3392" t="str">
            <v>805223-1-4</v>
          </cell>
          <cell r="B3392" t="str">
            <v>805223-1</v>
          </cell>
          <cell r="C3392">
            <v>4</v>
          </cell>
          <cell r="D3392">
            <v>40464304</v>
          </cell>
          <cell r="E3392" t="str">
            <v>ATCO Structures &amp; Logistics Ltd.</v>
          </cell>
          <cell r="F3392" t="str">
            <v>Exercise Option to Purchase</v>
          </cell>
          <cell r="G3392" t="str">
            <v>Schedules for Master Agreements</v>
          </cell>
          <cell r="H3392" t="str">
            <v>Johansen, Todd</v>
          </cell>
          <cell r="I3392">
            <v>41318</v>
          </cell>
          <cell r="J3392">
            <v>41099</v>
          </cell>
          <cell r="K3392">
            <v>41425</v>
          </cell>
          <cell r="L3392" t="str">
            <v>Complete</v>
          </cell>
          <cell r="M3392" t="str">
            <v>Executed</v>
          </cell>
          <cell r="N3392">
            <v>41326</v>
          </cell>
          <cell r="O3392" t="str">
            <v>Approve Contract</v>
          </cell>
          <cell r="P3392" t="str">
            <v>Commercial Operations Approver</v>
          </cell>
          <cell r="Q3392" t="str">
            <v>Salmon, Ed</v>
          </cell>
          <cell r="R3392" t="str">
            <v>Don Guglielmin</v>
          </cell>
          <cell r="S3392" t="str">
            <v>Ron Laing</v>
          </cell>
          <cell r="T3392" t="str">
            <v>Karen Almadi</v>
          </cell>
          <cell r="U3392" t="str">
            <v>H - Horizon</v>
          </cell>
          <cell r="V3392" t="str">
            <v>Major Projects</v>
          </cell>
          <cell r="W3392" t="str">
            <v>45 Days net terms</v>
          </cell>
          <cell r="X3392">
            <v>7567885</v>
          </cell>
          <cell r="Y3392">
            <v>53755</v>
          </cell>
          <cell r="Z3392">
            <v>-2395975</v>
          </cell>
        </row>
        <row r="3393">
          <cell r="A3393" t="str">
            <v>805223-1-5</v>
          </cell>
          <cell r="B3393" t="str">
            <v>805223-1</v>
          </cell>
          <cell r="C3393">
            <v>5</v>
          </cell>
          <cell r="D3393">
            <v>40464305</v>
          </cell>
          <cell r="E3393" t="str">
            <v>ATCO Structures &amp; Logistics Ltd.</v>
          </cell>
          <cell r="F3393" t="str">
            <v>Exercise Option to Purchase</v>
          </cell>
          <cell r="G3393" t="str">
            <v>Schedules for Master Agreements</v>
          </cell>
          <cell r="H3393" t="str">
            <v>Johansen, Todd</v>
          </cell>
          <cell r="I3393">
            <v>41387</v>
          </cell>
          <cell r="J3393">
            <v>41099</v>
          </cell>
          <cell r="K3393">
            <v>41425</v>
          </cell>
          <cell r="L3393" t="str">
            <v>Complete</v>
          </cell>
          <cell r="M3393" t="str">
            <v>Executed</v>
          </cell>
          <cell r="N3393">
            <v>41550</v>
          </cell>
          <cell r="O3393" t="str">
            <v>Parallel_Return_to_Edit_Mode</v>
          </cell>
          <cell r="P3393" t="str">
            <v>Al-Kaisy, Maysaloon</v>
          </cell>
          <cell r="R3393" t="str">
            <v>Don Guglielmin</v>
          </cell>
          <cell r="S3393" t="str">
            <v>Ron Laing</v>
          </cell>
          <cell r="T3393" t="str">
            <v>Karen Almadi</v>
          </cell>
          <cell r="U3393" t="str">
            <v>H - Horizon</v>
          </cell>
          <cell r="V3393" t="str">
            <v>Major Projects</v>
          </cell>
          <cell r="W3393" t="str">
            <v>45 Days net terms</v>
          </cell>
          <cell r="X3393">
            <v>7574798</v>
          </cell>
          <cell r="Y3393">
            <v>53755</v>
          </cell>
          <cell r="Z3393">
            <v>6913</v>
          </cell>
        </row>
        <row r="3394">
          <cell r="A3394" t="str">
            <v>805223-1-6</v>
          </cell>
          <cell r="B3394" t="str">
            <v>805223-1</v>
          </cell>
          <cell r="C3394">
            <v>6</v>
          </cell>
          <cell r="D3394">
            <v>40464306</v>
          </cell>
          <cell r="E3394" t="str">
            <v>ATCO Structures &amp; Logistics Ltd.</v>
          </cell>
          <cell r="F3394" t="str">
            <v>Settle Construction RCOs</v>
          </cell>
          <cell r="G3394" t="str">
            <v>Schedules for Master Agreements</v>
          </cell>
          <cell r="H3394" t="str">
            <v>Johansen, Todd</v>
          </cell>
          <cell r="I3394">
            <v>41565</v>
          </cell>
          <cell r="J3394">
            <v>41526</v>
          </cell>
          <cell r="K3394">
            <v>41774</v>
          </cell>
          <cell r="L3394" t="str">
            <v>Complete</v>
          </cell>
          <cell r="M3394" t="str">
            <v>Executed</v>
          </cell>
          <cell r="N3394">
            <v>41572</v>
          </cell>
          <cell r="O3394" t="str">
            <v>Approve Contract</v>
          </cell>
          <cell r="P3394" t="str">
            <v>Commercial Operations Approver</v>
          </cell>
          <cell r="Q3394" t="str">
            <v>Salmon, Ed</v>
          </cell>
          <cell r="R3394" t="str">
            <v>Don Guglielmin</v>
          </cell>
          <cell r="S3394" t="str">
            <v>Jon Halford</v>
          </cell>
          <cell r="T3394" t="str">
            <v>Brian Bate</v>
          </cell>
          <cell r="U3394" t="str">
            <v>H - Horizon</v>
          </cell>
          <cell r="V3394" t="str">
            <v>Major Projects</v>
          </cell>
          <cell r="W3394" t="str">
            <v>45 Days net terms</v>
          </cell>
          <cell r="X3394">
            <v>7544674.5199999996</v>
          </cell>
          <cell r="Y3394">
            <v>53755</v>
          </cell>
          <cell r="Z3394">
            <v>-30123.48</v>
          </cell>
        </row>
        <row r="3395">
          <cell r="A3395" t="str">
            <v>805223-1-7</v>
          </cell>
          <cell r="B3395" t="str">
            <v>805223-1</v>
          </cell>
          <cell r="C3395">
            <v>7</v>
          </cell>
          <cell r="D3395">
            <v>40464307</v>
          </cell>
          <cell r="E3395" t="str">
            <v>ATCO Structures &amp; Logistics Ltd.</v>
          </cell>
          <cell r="F3395" t="str">
            <v>Final Closeout CO</v>
          </cell>
          <cell r="G3395" t="str">
            <v>Schedules for Master Agreements</v>
          </cell>
          <cell r="H3395" t="str">
            <v>Al-Kaisy, Maysaloon</v>
          </cell>
          <cell r="I3395">
            <v>43103</v>
          </cell>
          <cell r="J3395">
            <v>41526</v>
          </cell>
          <cell r="K3395">
            <v>41774</v>
          </cell>
          <cell r="L3395" t="str">
            <v>Complete</v>
          </cell>
          <cell r="M3395" t="str">
            <v>Executed</v>
          </cell>
          <cell r="N3395">
            <v>43104</v>
          </cell>
          <cell r="O3395" t="str">
            <v>Execute Contract</v>
          </cell>
          <cell r="P3395" t="str">
            <v>Al-Kaisy, Maysaloon</v>
          </cell>
          <cell r="Q3395" t="str">
            <v>Al-Kaisy, Maysaloon</v>
          </cell>
          <cell r="R3395" t="str">
            <v>Don Guglielmin</v>
          </cell>
          <cell r="S3395" t="str">
            <v>Jon Halford</v>
          </cell>
          <cell r="T3395" t="str">
            <v>Brian Bate</v>
          </cell>
          <cell r="U3395" t="str">
            <v>H - Horizon</v>
          </cell>
          <cell r="V3395" t="str">
            <v>Major Projects</v>
          </cell>
          <cell r="W3395" t="str">
            <v>45 Days net terms</v>
          </cell>
          <cell r="X3395">
            <v>7538498</v>
          </cell>
          <cell r="Y3395">
            <v>53755</v>
          </cell>
          <cell r="Z3395">
            <v>-6176.52</v>
          </cell>
        </row>
        <row r="3396">
          <cell r="A3396" t="str">
            <v>805252-2</v>
          </cell>
          <cell r="B3396">
            <v>805252</v>
          </cell>
          <cell r="C3396">
            <v>2</v>
          </cell>
          <cell r="D3396">
            <v>404853</v>
          </cell>
          <cell r="E3396" t="str">
            <v>International Cooling Tower Inc.</v>
          </cell>
          <cell r="F3396" t="str">
            <v>CO 02</v>
          </cell>
          <cell r="G3396" t="str">
            <v>Master Goods and Services Agreement</v>
          </cell>
          <cell r="H3396" t="str">
            <v>Brown, Drew</v>
          </cell>
          <cell r="I3396">
            <v>42808</v>
          </cell>
          <cell r="J3396">
            <v>40865</v>
          </cell>
          <cell r="K3396">
            <v>41623</v>
          </cell>
          <cell r="L3396" t="str">
            <v>Active</v>
          </cell>
          <cell r="M3396" t="str">
            <v>Executed</v>
          </cell>
          <cell r="N3396">
            <v>42809</v>
          </cell>
          <cell r="O3396" t="str">
            <v>Edit New Supplement</v>
          </cell>
          <cell r="P3396" t="str">
            <v>Manuel, Racquel</v>
          </cell>
          <cell r="Q3396" t="str">
            <v>Manuel, Racquel</v>
          </cell>
          <cell r="R3396" t="str">
            <v>Ari Bronkhorst</v>
          </cell>
          <cell r="S3396" t="str">
            <v>Ron Laing</v>
          </cell>
          <cell r="T3396" t="str">
            <v>Stephanie Graham</v>
          </cell>
          <cell r="U3396" t="str">
            <v>H - Horizon</v>
          </cell>
          <cell r="V3396" t="str">
            <v>Major Projects</v>
          </cell>
          <cell r="W3396" t="str">
            <v>45 Days net terms</v>
          </cell>
          <cell r="X3396">
            <v>5911164</v>
          </cell>
          <cell r="Y3396">
            <v>583750</v>
          </cell>
          <cell r="Z3396">
            <v>126164</v>
          </cell>
        </row>
        <row r="3397">
          <cell r="A3397" t="str">
            <v>805252-3</v>
          </cell>
          <cell r="B3397">
            <v>805252</v>
          </cell>
          <cell r="C3397">
            <v>3</v>
          </cell>
          <cell r="D3397">
            <v>404853</v>
          </cell>
          <cell r="E3397" t="str">
            <v>International Cooling Tower Inc.</v>
          </cell>
          <cell r="F3397" t="str">
            <v>CO 03</v>
          </cell>
          <cell r="G3397" t="str">
            <v>Master Goods and Services Agreement</v>
          </cell>
          <cell r="H3397" t="str">
            <v>Brown, Drew</v>
          </cell>
          <cell r="I3397">
            <v>42809</v>
          </cell>
          <cell r="J3397">
            <v>40865</v>
          </cell>
          <cell r="K3397">
            <v>41623</v>
          </cell>
          <cell r="L3397" t="str">
            <v>Active</v>
          </cell>
          <cell r="M3397" t="str">
            <v>Executed</v>
          </cell>
          <cell r="N3397">
            <v>42809</v>
          </cell>
          <cell r="O3397" t="str">
            <v>Approve Contract</v>
          </cell>
          <cell r="P3397" t="str">
            <v>Commercial Operations Approver</v>
          </cell>
          <cell r="Q3397" t="str">
            <v>Bronkhorst, Ari</v>
          </cell>
          <cell r="R3397" t="str">
            <v>Ari Bronkhorst</v>
          </cell>
          <cell r="S3397" t="str">
            <v>Ron Laing</v>
          </cell>
          <cell r="T3397" t="str">
            <v>Stephanie Graham</v>
          </cell>
          <cell r="U3397" t="str">
            <v>H - Horizon</v>
          </cell>
          <cell r="V3397" t="str">
            <v>Major Projects</v>
          </cell>
          <cell r="W3397" t="str">
            <v>45 Days net terms</v>
          </cell>
          <cell r="X3397">
            <v>5967046.5</v>
          </cell>
          <cell r="Y3397">
            <v>583750</v>
          </cell>
          <cell r="Z3397">
            <v>55882.5</v>
          </cell>
        </row>
        <row r="3398">
          <cell r="A3398" t="str">
            <v>805252-4</v>
          </cell>
          <cell r="B3398">
            <v>805252</v>
          </cell>
          <cell r="C3398">
            <v>4</v>
          </cell>
          <cell r="D3398">
            <v>404853</v>
          </cell>
          <cell r="E3398" t="str">
            <v>International Cooling Tower Inc.</v>
          </cell>
          <cell r="F3398" t="str">
            <v>CHANGE ORDER 04</v>
          </cell>
          <cell r="G3398" t="str">
            <v>Master Goods and Services Agreement</v>
          </cell>
          <cell r="H3398" t="str">
            <v>Brown, Drew</v>
          </cell>
          <cell r="I3398">
            <v>42814</v>
          </cell>
          <cell r="J3398">
            <v>40865</v>
          </cell>
          <cell r="K3398">
            <v>41623</v>
          </cell>
          <cell r="L3398" t="str">
            <v>Active</v>
          </cell>
          <cell r="M3398" t="str">
            <v>Executed</v>
          </cell>
          <cell r="N3398">
            <v>42814</v>
          </cell>
          <cell r="O3398" t="str">
            <v>Parallel_Return_to_Edit_Mode</v>
          </cell>
          <cell r="P3398" t="str">
            <v>Manuel, Racquel</v>
          </cell>
          <cell r="R3398" t="str">
            <v>Ari Bronkhorst</v>
          </cell>
          <cell r="S3398" t="str">
            <v>Ron Laing</v>
          </cell>
          <cell r="T3398" t="str">
            <v>Stephanie Graham</v>
          </cell>
          <cell r="U3398" t="str">
            <v>H - Horizon</v>
          </cell>
          <cell r="V3398" t="str">
            <v>Major Projects</v>
          </cell>
          <cell r="W3398" t="str">
            <v>45 Days net terms</v>
          </cell>
          <cell r="X3398">
            <v>5995439.6399999997</v>
          </cell>
          <cell r="Y3398">
            <v>583750</v>
          </cell>
          <cell r="Z3398">
            <v>28393.14</v>
          </cell>
        </row>
        <row r="3399">
          <cell r="A3399" t="str">
            <v>805252-5</v>
          </cell>
          <cell r="B3399">
            <v>805252</v>
          </cell>
          <cell r="C3399">
            <v>5</v>
          </cell>
          <cell r="D3399">
            <v>404853</v>
          </cell>
          <cell r="E3399" t="str">
            <v>International Cooling Tower Inc.</v>
          </cell>
          <cell r="F3399" t="str">
            <v>CHANGE ORDER 05</v>
          </cell>
          <cell r="G3399" t="str">
            <v>Master Goods and Services Agreement</v>
          </cell>
          <cell r="H3399" t="str">
            <v>Brown, Drew</v>
          </cell>
          <cell r="I3399">
            <v>42816</v>
          </cell>
          <cell r="J3399">
            <v>40865</v>
          </cell>
          <cell r="K3399">
            <v>41623</v>
          </cell>
          <cell r="L3399" t="str">
            <v>Active</v>
          </cell>
          <cell r="M3399" t="str">
            <v>Executed</v>
          </cell>
          <cell r="N3399">
            <v>42821</v>
          </cell>
          <cell r="O3399" t="str">
            <v>Edit New Supplement</v>
          </cell>
          <cell r="P3399" t="str">
            <v>Manuel, Racquel</v>
          </cell>
          <cell r="Q3399" t="str">
            <v>Manuel, Racquel</v>
          </cell>
          <cell r="R3399" t="str">
            <v>Ari Bronkhorst</v>
          </cell>
          <cell r="S3399" t="str">
            <v>Ron Laing</v>
          </cell>
          <cell r="T3399" t="str">
            <v>Stephanie Graham</v>
          </cell>
          <cell r="U3399" t="str">
            <v>H - Horizon</v>
          </cell>
          <cell r="V3399" t="str">
            <v>Major Projects</v>
          </cell>
          <cell r="W3399" t="str">
            <v>45 Days net terms</v>
          </cell>
          <cell r="X3399">
            <v>6007731</v>
          </cell>
          <cell r="Y3399">
            <v>583750</v>
          </cell>
          <cell r="Z3399">
            <v>12291.36</v>
          </cell>
        </row>
        <row r="3400">
          <cell r="A3400" t="str">
            <v>805252-6</v>
          </cell>
          <cell r="B3400">
            <v>805252</v>
          </cell>
          <cell r="C3400">
            <v>6</v>
          </cell>
          <cell r="D3400">
            <v>404853</v>
          </cell>
          <cell r="E3400" t="str">
            <v>International Cooling Tower Inc.</v>
          </cell>
          <cell r="F3400" t="str">
            <v>CHANGE ORDER 06</v>
          </cell>
          <cell r="G3400" t="str">
            <v>Master Goods and Services Agreement</v>
          </cell>
          <cell r="H3400" t="str">
            <v>Brown, Drew</v>
          </cell>
          <cell r="I3400">
            <v>42821</v>
          </cell>
          <cell r="J3400">
            <v>40865</v>
          </cell>
          <cell r="K3400">
            <v>41623</v>
          </cell>
          <cell r="L3400" t="str">
            <v>Active</v>
          </cell>
          <cell r="M3400" t="str">
            <v>Executed</v>
          </cell>
          <cell r="N3400">
            <v>42821</v>
          </cell>
          <cell r="O3400" t="str">
            <v>Edit New Supplement</v>
          </cell>
          <cell r="P3400" t="str">
            <v>Manuel, Racquel</v>
          </cell>
          <cell r="Q3400" t="str">
            <v>Manuel, Racquel</v>
          </cell>
          <cell r="R3400" t="str">
            <v>Ari Bronkhorst</v>
          </cell>
          <cell r="S3400" t="str">
            <v>Ron Laing</v>
          </cell>
          <cell r="T3400" t="str">
            <v>Stephanie Graham</v>
          </cell>
          <cell r="U3400" t="str">
            <v>H - Horizon</v>
          </cell>
          <cell r="V3400" t="str">
            <v>Major Projects</v>
          </cell>
          <cell r="W3400" t="str">
            <v>45 Days net terms</v>
          </cell>
          <cell r="X3400">
            <v>6023146.1299999999</v>
          </cell>
          <cell r="Y3400">
            <v>583750</v>
          </cell>
          <cell r="Z3400">
            <v>15415.13</v>
          </cell>
        </row>
        <row r="3401">
          <cell r="A3401" t="str">
            <v>805252-7</v>
          </cell>
          <cell r="B3401">
            <v>805252</v>
          </cell>
          <cell r="C3401">
            <v>7</v>
          </cell>
          <cell r="D3401">
            <v>404853</v>
          </cell>
          <cell r="E3401" t="str">
            <v>International Cooling Tower Inc.</v>
          </cell>
          <cell r="F3401" t="str">
            <v>CHANGE ORDER 07</v>
          </cell>
          <cell r="G3401" t="str">
            <v>Master Goods and Services Agreement</v>
          </cell>
          <cell r="H3401" t="str">
            <v>Brown, Drew</v>
          </cell>
          <cell r="I3401">
            <v>42821</v>
          </cell>
          <cell r="J3401">
            <v>40865</v>
          </cell>
          <cell r="K3401">
            <v>41988</v>
          </cell>
          <cell r="L3401" t="str">
            <v>Active</v>
          </cell>
          <cell r="M3401" t="str">
            <v>Executed</v>
          </cell>
          <cell r="N3401">
            <v>42821</v>
          </cell>
          <cell r="O3401" t="str">
            <v>Execute Contract</v>
          </cell>
          <cell r="P3401" t="str">
            <v>Brown, Drew</v>
          </cell>
          <cell r="Q3401" t="str">
            <v>Brown, Drew</v>
          </cell>
          <cell r="R3401" t="str">
            <v>Ari Bronkhorst</v>
          </cell>
          <cell r="S3401" t="str">
            <v>Ron Laing</v>
          </cell>
          <cell r="T3401" t="str">
            <v>Stephanie Graham</v>
          </cell>
          <cell r="U3401" t="str">
            <v>H - Horizon</v>
          </cell>
          <cell r="V3401" t="str">
            <v>Major Projects</v>
          </cell>
          <cell r="W3401" t="str">
            <v>45 Days net terms</v>
          </cell>
          <cell r="X3401">
            <v>6037036.6900000004</v>
          </cell>
          <cell r="Y3401">
            <v>583750</v>
          </cell>
          <cell r="Z3401">
            <v>13890.56</v>
          </cell>
        </row>
        <row r="3402">
          <cell r="A3402" t="str">
            <v>805276-1</v>
          </cell>
          <cell r="B3402">
            <v>805276</v>
          </cell>
          <cell r="C3402">
            <v>1</v>
          </cell>
          <cell r="D3402">
            <v>404689</v>
          </cell>
          <cell r="E3402" t="str">
            <v>Matrix Service Canada ULC</v>
          </cell>
          <cell r="F3402" t="str">
            <v>Field Erected Tanks Phase 2-3 Horizon</v>
          </cell>
          <cell r="G3402" t="str">
            <v>Master Goods and Services Agreement</v>
          </cell>
          <cell r="H3402" t="str">
            <v>Rasheed, Shahid</v>
          </cell>
          <cell r="I3402">
            <v>41198</v>
          </cell>
          <cell r="J3402">
            <v>41198</v>
          </cell>
          <cell r="K3402">
            <v>41913</v>
          </cell>
          <cell r="L3402" t="str">
            <v>Complete</v>
          </cell>
          <cell r="M3402" t="str">
            <v>Executed</v>
          </cell>
          <cell r="N3402">
            <v>41410</v>
          </cell>
          <cell r="O3402" t="str">
            <v>Approve Contract</v>
          </cell>
          <cell r="P3402" t="str">
            <v>Business Area Approver</v>
          </cell>
          <cell r="Q3402" t="str">
            <v>Hughes, David</v>
          </cell>
          <cell r="R3402" t="str">
            <v>Ari Bronkhorst</v>
          </cell>
          <cell r="S3402" t="str">
            <v>Ron Laing</v>
          </cell>
          <cell r="T3402" t="str">
            <v>Stephanie Graham</v>
          </cell>
          <cell r="U3402" t="str">
            <v>H - Horizon</v>
          </cell>
          <cell r="V3402" t="str">
            <v>Major Projects</v>
          </cell>
          <cell r="W3402" t="str">
            <v>45 Days net terms</v>
          </cell>
          <cell r="X3402">
            <v>36448785</v>
          </cell>
          <cell r="Y3402">
            <v>159341</v>
          </cell>
          <cell r="Z3402">
            <v>100000</v>
          </cell>
        </row>
        <row r="3403">
          <cell r="A3403" t="str">
            <v>805276-10</v>
          </cell>
          <cell r="B3403">
            <v>805276</v>
          </cell>
          <cell r="C3403">
            <v>10</v>
          </cell>
          <cell r="D3403">
            <v>404689</v>
          </cell>
          <cell r="E3403" t="str">
            <v>Matrix Service Canada ULC</v>
          </cell>
          <cell r="F3403" t="str">
            <v>Flight Cost</v>
          </cell>
          <cell r="G3403" t="str">
            <v>Master Goods and Services Agreement</v>
          </cell>
          <cell r="H3403" t="str">
            <v>Nadarasa, Jeyakaran</v>
          </cell>
          <cell r="I3403">
            <v>42597</v>
          </cell>
          <cell r="J3403">
            <v>41122</v>
          </cell>
          <cell r="K3403">
            <v>42156</v>
          </cell>
          <cell r="L3403" t="str">
            <v>Complete</v>
          </cell>
          <cell r="M3403" t="str">
            <v>Executed</v>
          </cell>
          <cell r="N3403">
            <v>42599</v>
          </cell>
          <cell r="O3403" t="str">
            <v>Approve Contract</v>
          </cell>
          <cell r="P3403" t="str">
            <v>Commercial Operations Approver</v>
          </cell>
          <cell r="Q3403" t="str">
            <v>Bronkhorst, Ari</v>
          </cell>
          <cell r="R3403" t="str">
            <v>Ari Bronkhorst</v>
          </cell>
          <cell r="S3403" t="str">
            <v>Ron Laing</v>
          </cell>
          <cell r="T3403" t="str">
            <v>Stephanie Graham</v>
          </cell>
          <cell r="U3403" t="str">
            <v>H - Horizon</v>
          </cell>
          <cell r="V3403" t="str">
            <v>Major Projects</v>
          </cell>
          <cell r="W3403" t="str">
            <v>45 Days net terms</v>
          </cell>
          <cell r="X3403">
            <v>37545898.689999998</v>
          </cell>
          <cell r="Y3403">
            <v>159341</v>
          </cell>
          <cell r="Z3403">
            <v>-99887.95</v>
          </cell>
        </row>
        <row r="3404">
          <cell r="A3404" t="str">
            <v>805276-11</v>
          </cell>
          <cell r="B3404">
            <v>805276</v>
          </cell>
          <cell r="C3404">
            <v>11</v>
          </cell>
          <cell r="D3404">
            <v>404689</v>
          </cell>
          <cell r="E3404" t="str">
            <v>Matrix Service Canada ULC</v>
          </cell>
          <cell r="F3404" t="str">
            <v>CO #11</v>
          </cell>
          <cell r="G3404" t="str">
            <v>Master Goods and Services Agreement</v>
          </cell>
          <cell r="H3404" t="str">
            <v>Nadarasa, Jeyakaran</v>
          </cell>
          <cell r="I3404">
            <v>42599</v>
          </cell>
          <cell r="J3404">
            <v>41122</v>
          </cell>
          <cell r="K3404">
            <v>42156</v>
          </cell>
          <cell r="L3404" t="str">
            <v>Complete</v>
          </cell>
          <cell r="M3404" t="str">
            <v>Executed</v>
          </cell>
          <cell r="N3404">
            <v>42600</v>
          </cell>
          <cell r="O3404" t="str">
            <v>Approve Contract</v>
          </cell>
          <cell r="P3404" t="str">
            <v>Commercial Operations Approver</v>
          </cell>
          <cell r="Q3404" t="str">
            <v>Bronkhorst, Ari</v>
          </cell>
          <cell r="R3404" t="str">
            <v>Ari Bronkhorst</v>
          </cell>
          <cell r="S3404" t="str">
            <v>Ron Laing</v>
          </cell>
          <cell r="T3404" t="str">
            <v>Stephanie Graham</v>
          </cell>
          <cell r="U3404" t="str">
            <v>H - Horizon</v>
          </cell>
          <cell r="V3404" t="str">
            <v>Major Projects</v>
          </cell>
          <cell r="W3404" t="str">
            <v>45 Days net terms</v>
          </cell>
          <cell r="X3404">
            <v>40395879.689999998</v>
          </cell>
          <cell r="Y3404">
            <v>159341</v>
          </cell>
          <cell r="Z3404">
            <v>2849981</v>
          </cell>
        </row>
        <row r="3405">
          <cell r="A3405" t="str">
            <v>805276-12</v>
          </cell>
          <cell r="B3405">
            <v>805276</v>
          </cell>
          <cell r="C3405">
            <v>12</v>
          </cell>
          <cell r="D3405">
            <v>404689</v>
          </cell>
          <cell r="E3405" t="str">
            <v>Matrix Service Canada ULC</v>
          </cell>
          <cell r="F3405" t="str">
            <v>CO #12</v>
          </cell>
          <cell r="G3405" t="str">
            <v>Master Goods and Services Agreement</v>
          </cell>
          <cell r="H3405" t="str">
            <v>Nadarasa, Jeyakaran</v>
          </cell>
          <cell r="I3405">
            <v>42604</v>
          </cell>
          <cell r="J3405">
            <v>41122</v>
          </cell>
          <cell r="K3405">
            <v>42156</v>
          </cell>
          <cell r="L3405" t="str">
            <v>Complete</v>
          </cell>
          <cell r="M3405" t="str">
            <v>Executed</v>
          </cell>
          <cell r="N3405">
            <v>42605</v>
          </cell>
          <cell r="O3405" t="str">
            <v>Execute Contract</v>
          </cell>
          <cell r="P3405" t="str">
            <v>Nadarasa, Jeyakaran</v>
          </cell>
          <cell r="Q3405" t="str">
            <v>Nadarasa, Jeyakaran</v>
          </cell>
          <cell r="R3405" t="str">
            <v>Ari Bronkhorst</v>
          </cell>
          <cell r="S3405" t="str">
            <v>Ron Laing</v>
          </cell>
          <cell r="T3405" t="str">
            <v>Stephanie Graham</v>
          </cell>
          <cell r="U3405" t="str">
            <v>H - Horizon</v>
          </cell>
          <cell r="V3405" t="str">
            <v>Major Projects</v>
          </cell>
          <cell r="W3405" t="str">
            <v>45 Days net terms</v>
          </cell>
          <cell r="X3405">
            <v>40460769.119999997</v>
          </cell>
          <cell r="Y3405">
            <v>159341</v>
          </cell>
          <cell r="Z3405">
            <v>64889.43</v>
          </cell>
        </row>
        <row r="3406">
          <cell r="A3406" t="str">
            <v>805276-13</v>
          </cell>
          <cell r="B3406">
            <v>805276</v>
          </cell>
          <cell r="C3406">
            <v>13</v>
          </cell>
          <cell r="D3406">
            <v>404689</v>
          </cell>
          <cell r="E3406" t="str">
            <v>Matrix Service Canada ULC</v>
          </cell>
          <cell r="F3406" t="str">
            <v>CO #13 - Reconciliation Prior to Close out</v>
          </cell>
          <cell r="G3406" t="str">
            <v>Master Goods and Services Agreement</v>
          </cell>
          <cell r="H3406" t="str">
            <v>Nadarasa, Jeyakaran</v>
          </cell>
          <cell r="I3406">
            <v>42605</v>
          </cell>
          <cell r="J3406">
            <v>41122</v>
          </cell>
          <cell r="K3406">
            <v>42156</v>
          </cell>
          <cell r="L3406" t="str">
            <v>Complete</v>
          </cell>
          <cell r="M3406" t="str">
            <v>Executed</v>
          </cell>
          <cell r="N3406">
            <v>42607</v>
          </cell>
          <cell r="O3406" t="str">
            <v>Parallel_Return_to_Edit_Mode</v>
          </cell>
          <cell r="P3406" t="str">
            <v>Manuel, Racquel</v>
          </cell>
          <cell r="R3406" t="str">
            <v>Ari Bronkhorst</v>
          </cell>
          <cell r="S3406" t="str">
            <v>Ron Laing</v>
          </cell>
          <cell r="T3406" t="str">
            <v>Stephanie Graham</v>
          </cell>
          <cell r="U3406" t="str">
            <v>H - Horizon</v>
          </cell>
          <cell r="V3406" t="str">
            <v>Major Projects</v>
          </cell>
          <cell r="W3406" t="str">
            <v>45 Days net terms</v>
          </cell>
          <cell r="X3406">
            <v>40459594.159999996</v>
          </cell>
          <cell r="Y3406">
            <v>159341</v>
          </cell>
          <cell r="Z3406">
            <v>-1174.96</v>
          </cell>
        </row>
        <row r="3407">
          <cell r="A3407" t="str">
            <v>805276-2</v>
          </cell>
          <cell r="B3407">
            <v>805276</v>
          </cell>
          <cell r="C3407">
            <v>2</v>
          </cell>
          <cell r="D3407">
            <v>404689</v>
          </cell>
          <cell r="E3407" t="str">
            <v>Matrix Service Canada ULC</v>
          </cell>
          <cell r="F3407" t="str">
            <v>Field Erected Tanks Phase 2-3 Horizon</v>
          </cell>
          <cell r="G3407" t="str">
            <v>Master Goods and Services Agreement</v>
          </cell>
          <cell r="H3407" t="str">
            <v>Rasheed, Shahid</v>
          </cell>
          <cell r="I3407">
            <v>41425</v>
          </cell>
          <cell r="J3407">
            <v>41122</v>
          </cell>
          <cell r="K3407">
            <v>41395</v>
          </cell>
          <cell r="L3407" t="str">
            <v>Complete</v>
          </cell>
          <cell r="M3407" t="str">
            <v>Executed</v>
          </cell>
          <cell r="N3407">
            <v>41463</v>
          </cell>
          <cell r="O3407" t="str">
            <v>Parallel_Return_to_Edit_Mode</v>
          </cell>
          <cell r="P3407" t="str">
            <v>Rasheed, Shahid</v>
          </cell>
          <cell r="R3407" t="str">
            <v>Ari Bronkhorst</v>
          </cell>
          <cell r="S3407" t="str">
            <v>Ron Laing</v>
          </cell>
          <cell r="T3407" t="str">
            <v>Stephanie Graham</v>
          </cell>
          <cell r="U3407" t="str">
            <v>H - Horizon</v>
          </cell>
          <cell r="V3407" t="str">
            <v>Major Projects</v>
          </cell>
          <cell r="W3407" t="str">
            <v>45 Days net terms</v>
          </cell>
          <cell r="X3407">
            <v>36521894</v>
          </cell>
          <cell r="Y3407">
            <v>159341</v>
          </cell>
          <cell r="Z3407">
            <v>73109</v>
          </cell>
        </row>
        <row r="3408">
          <cell r="A3408" t="str">
            <v>805276-3</v>
          </cell>
          <cell r="B3408">
            <v>805276</v>
          </cell>
          <cell r="C3408">
            <v>3</v>
          </cell>
          <cell r="D3408">
            <v>404689</v>
          </cell>
          <cell r="E3408" t="str">
            <v>Matrix Service Canada ULC</v>
          </cell>
          <cell r="F3408" t="str">
            <v>Field Erected Tanks Phase 2-3 Horizon</v>
          </cell>
          <cell r="G3408" t="str">
            <v>Master Goods and Services Agreement</v>
          </cell>
          <cell r="H3408" t="str">
            <v>Rasheed, Shahid</v>
          </cell>
          <cell r="I3408">
            <v>41463</v>
          </cell>
          <cell r="J3408">
            <v>41122</v>
          </cell>
          <cell r="K3408">
            <v>41395</v>
          </cell>
          <cell r="L3408" t="str">
            <v>Complete</v>
          </cell>
          <cell r="M3408" t="str">
            <v>Executed</v>
          </cell>
          <cell r="N3408">
            <v>41465</v>
          </cell>
          <cell r="O3408" t="str">
            <v>Execute Contract</v>
          </cell>
          <cell r="P3408" t="str">
            <v>Rasheed, Shahid</v>
          </cell>
          <cell r="Q3408" t="str">
            <v>Rasheed, Shahid</v>
          </cell>
          <cell r="R3408" t="str">
            <v>Ari Bronkhorst</v>
          </cell>
          <cell r="S3408" t="str">
            <v>Ron Laing</v>
          </cell>
          <cell r="T3408" t="str">
            <v>Stephanie Graham</v>
          </cell>
          <cell r="U3408" t="str">
            <v>H - Horizon</v>
          </cell>
          <cell r="V3408" t="str">
            <v>Major Projects</v>
          </cell>
          <cell r="W3408" t="str">
            <v>45 Days net terms</v>
          </cell>
          <cell r="X3408">
            <v>36547139.299999997</v>
          </cell>
          <cell r="Y3408">
            <v>159341</v>
          </cell>
          <cell r="Z3408">
            <v>25245.3</v>
          </cell>
        </row>
        <row r="3409">
          <cell r="A3409" t="str">
            <v>805276-4</v>
          </cell>
          <cell r="B3409">
            <v>805276</v>
          </cell>
          <cell r="C3409">
            <v>4</v>
          </cell>
          <cell r="D3409">
            <v>404689</v>
          </cell>
          <cell r="E3409" t="str">
            <v>Matrix Service Canada ULC</v>
          </cell>
          <cell r="F3409" t="str">
            <v>Field Erected Tanks Phase 2-3 Horizon</v>
          </cell>
          <cell r="G3409" t="str">
            <v>Master Goods and Services Agreement</v>
          </cell>
          <cell r="H3409" t="str">
            <v>Rasheed, Shahid</v>
          </cell>
          <cell r="I3409">
            <v>41557</v>
          </cell>
          <cell r="J3409">
            <v>41122</v>
          </cell>
          <cell r="K3409">
            <v>41395</v>
          </cell>
          <cell r="L3409" t="str">
            <v>Complete</v>
          </cell>
          <cell r="M3409" t="str">
            <v>Executed</v>
          </cell>
          <cell r="N3409">
            <v>41583</v>
          </cell>
          <cell r="O3409" t="str">
            <v>Edit New Supplement</v>
          </cell>
          <cell r="P3409" t="str">
            <v>Tran, Stacey</v>
          </cell>
          <cell r="Q3409" t="str">
            <v>Tran, Stacey</v>
          </cell>
          <cell r="R3409" t="str">
            <v>Ari Bronkhorst</v>
          </cell>
          <cell r="S3409" t="str">
            <v>Ron Laing</v>
          </cell>
          <cell r="T3409" t="str">
            <v>Stephanie Graham</v>
          </cell>
          <cell r="U3409" t="str">
            <v>H - Horizon</v>
          </cell>
          <cell r="V3409" t="str">
            <v>Major Projects</v>
          </cell>
          <cell r="W3409" t="str">
            <v>45 Days net terms</v>
          </cell>
          <cell r="X3409">
            <v>36644959.299999997</v>
          </cell>
          <cell r="Y3409">
            <v>159341</v>
          </cell>
          <cell r="Z3409">
            <v>97820</v>
          </cell>
        </row>
        <row r="3410">
          <cell r="A3410" t="str">
            <v>805276-5</v>
          </cell>
          <cell r="B3410">
            <v>805276</v>
          </cell>
          <cell r="C3410">
            <v>5</v>
          </cell>
          <cell r="D3410">
            <v>404689</v>
          </cell>
          <cell r="E3410" t="str">
            <v>Matrix Service Canada ULC</v>
          </cell>
          <cell r="F3410" t="str">
            <v>Field Erected Tanks Phase 2-3 Horizon</v>
          </cell>
          <cell r="G3410" t="str">
            <v>Master Goods and Services Agreement</v>
          </cell>
          <cell r="H3410" t="str">
            <v>Rasheed, Shahid</v>
          </cell>
          <cell r="I3410">
            <v>41583</v>
          </cell>
          <cell r="J3410">
            <v>41122</v>
          </cell>
          <cell r="K3410">
            <v>41395</v>
          </cell>
          <cell r="L3410" t="str">
            <v>Complete</v>
          </cell>
          <cell r="M3410" t="str">
            <v>Executed</v>
          </cell>
          <cell r="N3410">
            <v>41589</v>
          </cell>
          <cell r="O3410" t="str">
            <v>Execute Contract</v>
          </cell>
          <cell r="P3410" t="str">
            <v>Rasheed, Shahid</v>
          </cell>
          <cell r="Q3410" t="str">
            <v>Rasheed, Shahid</v>
          </cell>
          <cell r="R3410" t="str">
            <v>Ari Bronkhorst</v>
          </cell>
          <cell r="S3410" t="str">
            <v>Ron Laing</v>
          </cell>
          <cell r="T3410" t="str">
            <v>Stephanie Graham</v>
          </cell>
          <cell r="U3410" t="str">
            <v>H - Horizon</v>
          </cell>
          <cell r="V3410" t="str">
            <v>Major Projects</v>
          </cell>
          <cell r="W3410" t="str">
            <v>45 Days net terms</v>
          </cell>
          <cell r="X3410">
            <v>37291668.439999998</v>
          </cell>
          <cell r="Y3410">
            <v>159341</v>
          </cell>
          <cell r="Z3410">
            <v>646709.14</v>
          </cell>
        </row>
        <row r="3411">
          <cell r="A3411" t="str">
            <v>805276-6</v>
          </cell>
          <cell r="B3411">
            <v>805276</v>
          </cell>
          <cell r="C3411">
            <v>6</v>
          </cell>
          <cell r="D3411">
            <v>404689</v>
          </cell>
          <cell r="E3411" t="str">
            <v>Matrix Service Canada ULC</v>
          </cell>
          <cell r="F3411" t="str">
            <v>Rental of Digital Radios</v>
          </cell>
          <cell r="G3411" t="str">
            <v>Master Goods and Services Agreement</v>
          </cell>
          <cell r="H3411" t="str">
            <v>Rasheed, Shahid</v>
          </cell>
          <cell r="I3411">
            <v>41590</v>
          </cell>
          <cell r="J3411">
            <v>41122</v>
          </cell>
          <cell r="K3411">
            <v>42156</v>
          </cell>
          <cell r="L3411" t="str">
            <v>Complete</v>
          </cell>
          <cell r="M3411" t="str">
            <v>Executed</v>
          </cell>
          <cell r="N3411">
            <v>41612</v>
          </cell>
          <cell r="O3411" t="str">
            <v>Review Contract</v>
          </cell>
          <cell r="P3411" t="str">
            <v>Supply Management Reviewer</v>
          </cell>
          <cell r="Q3411" t="str">
            <v>Bronkhorst, Ari</v>
          </cell>
          <cell r="R3411" t="str">
            <v>Ari Bronkhorst</v>
          </cell>
          <cell r="S3411" t="str">
            <v>Ron Laing</v>
          </cell>
          <cell r="T3411" t="str">
            <v>Stephanie Graham</v>
          </cell>
          <cell r="U3411" t="str">
            <v>H - Horizon</v>
          </cell>
          <cell r="V3411" t="str">
            <v>Major Projects</v>
          </cell>
          <cell r="W3411" t="str">
            <v>45 Days net terms</v>
          </cell>
          <cell r="X3411">
            <v>37329385.439999998</v>
          </cell>
          <cell r="Y3411">
            <v>159341</v>
          </cell>
          <cell r="Z3411">
            <v>37717</v>
          </cell>
        </row>
        <row r="3412">
          <cell r="A3412" t="str">
            <v>805276-7</v>
          </cell>
          <cell r="B3412">
            <v>805276</v>
          </cell>
          <cell r="C3412">
            <v>7</v>
          </cell>
          <cell r="D3412">
            <v>404689</v>
          </cell>
          <cell r="E3412" t="str">
            <v>Matrix Service Canada ULC</v>
          </cell>
          <cell r="F3412" t="str">
            <v>Engineering Work Completion</v>
          </cell>
          <cell r="G3412" t="str">
            <v>Master Goods and Services Agreement</v>
          </cell>
          <cell r="H3412" t="str">
            <v>Rasheed, Shahid</v>
          </cell>
          <cell r="I3412">
            <v>41612</v>
          </cell>
          <cell r="J3412">
            <v>41122</v>
          </cell>
          <cell r="K3412">
            <v>42156</v>
          </cell>
          <cell r="L3412" t="str">
            <v>Complete</v>
          </cell>
          <cell r="M3412" t="str">
            <v>Executed</v>
          </cell>
          <cell r="N3412">
            <v>41618</v>
          </cell>
          <cell r="O3412" t="str">
            <v>Parallel_Return_to_Edit_Mode</v>
          </cell>
          <cell r="P3412" t="str">
            <v>Tran, Stacey</v>
          </cell>
          <cell r="R3412" t="str">
            <v>Ari Bronkhorst</v>
          </cell>
          <cell r="S3412" t="str">
            <v>Ron Laing</v>
          </cell>
          <cell r="T3412" t="str">
            <v>Stephanie Graham</v>
          </cell>
          <cell r="U3412" t="str">
            <v>H - Horizon</v>
          </cell>
          <cell r="V3412" t="str">
            <v>Major Projects</v>
          </cell>
          <cell r="W3412" t="str">
            <v>45 Days net terms</v>
          </cell>
          <cell r="X3412">
            <v>37615352.939999998</v>
          </cell>
          <cell r="Y3412">
            <v>159341</v>
          </cell>
          <cell r="Z3412">
            <v>285967.5</v>
          </cell>
        </row>
        <row r="3413">
          <cell r="A3413" t="str">
            <v>805276-8</v>
          </cell>
          <cell r="B3413">
            <v>805276</v>
          </cell>
          <cell r="C3413">
            <v>8</v>
          </cell>
          <cell r="D3413">
            <v>404689</v>
          </cell>
          <cell r="E3413" t="str">
            <v>Matrix Service Canada ULC</v>
          </cell>
          <cell r="F3413" t="str">
            <v>Recovery Cost of Hotel and Meals</v>
          </cell>
          <cell r="G3413" t="str">
            <v>Master Goods and Services Agreement</v>
          </cell>
          <cell r="H3413" t="str">
            <v>Rasheed, Shahid</v>
          </cell>
          <cell r="I3413">
            <v>41618</v>
          </cell>
          <cell r="J3413">
            <v>41122</v>
          </cell>
          <cell r="K3413">
            <v>42156</v>
          </cell>
          <cell r="L3413" t="str">
            <v>Complete</v>
          </cell>
          <cell r="M3413" t="str">
            <v>Executed</v>
          </cell>
          <cell r="N3413">
            <v>41619</v>
          </cell>
          <cell r="O3413" t="str">
            <v>Parallel_Return_to_Edit_Mode</v>
          </cell>
          <cell r="P3413" t="str">
            <v>Tran, Stacey</v>
          </cell>
          <cell r="R3413" t="str">
            <v>Ari Bronkhorst</v>
          </cell>
          <cell r="S3413" t="str">
            <v>Ron Laing</v>
          </cell>
          <cell r="T3413" t="str">
            <v>Stephanie Graham</v>
          </cell>
          <cell r="U3413" t="str">
            <v>H - Horizon</v>
          </cell>
          <cell r="V3413" t="str">
            <v>Major Projects</v>
          </cell>
          <cell r="W3413" t="str">
            <v>45 Days net terms</v>
          </cell>
          <cell r="X3413">
            <v>37616374.140000001</v>
          </cell>
          <cell r="Y3413">
            <v>159341</v>
          </cell>
          <cell r="Z3413">
            <v>1021.2</v>
          </cell>
        </row>
        <row r="3414">
          <cell r="A3414" t="str">
            <v>805276-9</v>
          </cell>
          <cell r="B3414">
            <v>805276</v>
          </cell>
          <cell r="C3414">
            <v>9</v>
          </cell>
          <cell r="D3414">
            <v>404689</v>
          </cell>
          <cell r="E3414" t="str">
            <v>Matrix Service Canada ULC</v>
          </cell>
          <cell r="F3414" t="str">
            <v>Flight Cost</v>
          </cell>
          <cell r="G3414" t="str">
            <v>Master Goods and Services Agreement</v>
          </cell>
          <cell r="H3414" t="str">
            <v>De Jong, Karel</v>
          </cell>
          <cell r="I3414">
            <v>41619</v>
          </cell>
          <cell r="J3414">
            <v>41122</v>
          </cell>
          <cell r="K3414">
            <v>42156</v>
          </cell>
          <cell r="L3414" t="str">
            <v>Complete</v>
          </cell>
          <cell r="M3414" t="str">
            <v>Executed</v>
          </cell>
          <cell r="N3414">
            <v>41620</v>
          </cell>
          <cell r="O3414" t="str">
            <v>Edit New Supplement</v>
          </cell>
          <cell r="P3414" t="str">
            <v>Tran, Stacey</v>
          </cell>
          <cell r="Q3414" t="str">
            <v>Tran, Stacey</v>
          </cell>
          <cell r="R3414" t="str">
            <v>Ari Bronkhorst</v>
          </cell>
          <cell r="S3414" t="str">
            <v>Ron Laing</v>
          </cell>
          <cell r="T3414" t="str">
            <v>Stephanie Graham</v>
          </cell>
          <cell r="U3414" t="str">
            <v>H - Horizon</v>
          </cell>
          <cell r="V3414" t="str">
            <v>Major Projects</v>
          </cell>
          <cell r="W3414" t="str">
            <v>45 Days net terms</v>
          </cell>
          <cell r="X3414">
            <v>37645786.640000001</v>
          </cell>
          <cell r="Y3414">
            <v>159341</v>
          </cell>
          <cell r="Z3414">
            <v>29412.5</v>
          </cell>
        </row>
        <row r="3415">
          <cell r="A3415" t="str">
            <v>805280-1</v>
          </cell>
          <cell r="B3415">
            <v>805280</v>
          </cell>
          <cell r="C3415">
            <v>1</v>
          </cell>
          <cell r="D3415">
            <v>504496</v>
          </cell>
          <cell r="E3415" t="str">
            <v>GE Water &amp; Process Technologies Canada</v>
          </cell>
          <cell r="F3415" t="str">
            <v>Boiler Feedwater System (CO 01 $111,500 + LOC Charge of $26,000)</v>
          </cell>
          <cell r="G3415" t="str">
            <v>Purchase Order</v>
          </cell>
          <cell r="H3415" t="str">
            <v>Brown, Drew</v>
          </cell>
          <cell r="I3415">
            <v>42597</v>
          </cell>
          <cell r="J3415">
            <v>40877</v>
          </cell>
          <cell r="K3415">
            <v>42369</v>
          </cell>
          <cell r="L3415" t="str">
            <v>Active</v>
          </cell>
          <cell r="M3415" t="str">
            <v>Executed</v>
          </cell>
          <cell r="N3415">
            <v>42598</v>
          </cell>
          <cell r="O3415" t="str">
            <v>Parallel_Return_to_Edit_Mode</v>
          </cell>
          <cell r="P3415" t="str">
            <v>Manuel, Racquel</v>
          </cell>
          <cell r="R3415" t="str">
            <v>Ari Bronkhorst</v>
          </cell>
          <cell r="S3415" t="str">
            <v>Ron Laing</v>
          </cell>
          <cell r="T3415" t="str">
            <v>Stephanie Graham</v>
          </cell>
          <cell r="U3415" t="str">
            <v>H - Horizon</v>
          </cell>
          <cell r="V3415" t="str">
            <v>Major Projects</v>
          </cell>
          <cell r="W3415" t="str">
            <v>45 Days net terms</v>
          </cell>
          <cell r="X3415">
            <v>6568500</v>
          </cell>
          <cell r="Y3415">
            <v>821300</v>
          </cell>
          <cell r="Z3415">
            <v>137500</v>
          </cell>
        </row>
        <row r="3416">
          <cell r="A3416" t="str">
            <v>805280-2</v>
          </cell>
          <cell r="B3416">
            <v>805280</v>
          </cell>
          <cell r="C3416">
            <v>2</v>
          </cell>
          <cell r="D3416">
            <v>504496</v>
          </cell>
          <cell r="E3416" t="str">
            <v>GE Water &amp; Process Technologies Canada</v>
          </cell>
          <cell r="F3416" t="str">
            <v>Co02: Technical Advisory Services for BFW Train D</v>
          </cell>
          <cell r="G3416" t="str">
            <v>Purchase Order</v>
          </cell>
          <cell r="H3416" t="str">
            <v>Brown, Drew</v>
          </cell>
          <cell r="I3416">
            <v>42614</v>
          </cell>
          <cell r="J3416">
            <v>41372</v>
          </cell>
          <cell r="K3416">
            <v>41547</v>
          </cell>
          <cell r="L3416" t="str">
            <v>Active</v>
          </cell>
          <cell r="M3416" t="str">
            <v>Executed</v>
          </cell>
          <cell r="N3416">
            <v>42649</v>
          </cell>
          <cell r="O3416" t="str">
            <v>Execute Contract</v>
          </cell>
          <cell r="P3416" t="str">
            <v>Brown, Drew</v>
          </cell>
          <cell r="Q3416" t="str">
            <v>Brown, Drew</v>
          </cell>
          <cell r="R3416" t="str">
            <v>Ari Bronkhorst</v>
          </cell>
          <cell r="S3416" t="str">
            <v>Ron Laing</v>
          </cell>
          <cell r="T3416" t="str">
            <v>Stephanie Graham</v>
          </cell>
          <cell r="U3416" t="str">
            <v>H - Horizon</v>
          </cell>
          <cell r="V3416" t="str">
            <v>Major Projects</v>
          </cell>
          <cell r="W3416" t="str">
            <v>45 Days net terms</v>
          </cell>
          <cell r="X3416">
            <v>6822140.5</v>
          </cell>
          <cell r="Y3416">
            <v>821300</v>
          </cell>
          <cell r="Z3416">
            <v>253640.5</v>
          </cell>
        </row>
        <row r="3417">
          <cell r="A3417" t="str">
            <v>805280-3</v>
          </cell>
          <cell r="B3417">
            <v>805280</v>
          </cell>
          <cell r="C3417">
            <v>3</v>
          </cell>
          <cell r="D3417">
            <v>504496</v>
          </cell>
          <cell r="E3417" t="str">
            <v>GE Water &amp; Process Technologies Canada</v>
          </cell>
          <cell r="F3417" t="str">
            <v>CO03: Technical Advisory Services for BFW Train D</v>
          </cell>
          <cell r="G3417" t="str">
            <v>Purchase Order</v>
          </cell>
          <cell r="H3417" t="str">
            <v>Brown, Drew</v>
          </cell>
          <cell r="I3417">
            <v>42669</v>
          </cell>
          <cell r="J3417">
            <v>41372</v>
          </cell>
          <cell r="K3417">
            <v>41547</v>
          </cell>
          <cell r="L3417" t="str">
            <v>Active</v>
          </cell>
          <cell r="M3417" t="str">
            <v>Executed</v>
          </cell>
          <cell r="N3417">
            <v>42670</v>
          </cell>
          <cell r="O3417" t="str">
            <v>Edit New Supplement</v>
          </cell>
          <cell r="P3417" t="str">
            <v>Manuel, Racquel</v>
          </cell>
          <cell r="Q3417" t="str">
            <v>Manuel, Racquel</v>
          </cell>
          <cell r="R3417" t="str">
            <v>Ari Bronkhorst</v>
          </cell>
          <cell r="S3417" t="str">
            <v>Ron Laing</v>
          </cell>
          <cell r="T3417" t="str">
            <v>Stephanie Graham</v>
          </cell>
          <cell r="U3417" t="str">
            <v>H - Horizon</v>
          </cell>
          <cell r="V3417" t="str">
            <v>Major Projects</v>
          </cell>
          <cell r="W3417" t="str">
            <v>45 Days net terms</v>
          </cell>
          <cell r="X3417">
            <v>6936840.5</v>
          </cell>
          <cell r="Y3417">
            <v>821300</v>
          </cell>
          <cell r="Z3417">
            <v>114700</v>
          </cell>
        </row>
        <row r="3418">
          <cell r="A3418" t="str">
            <v>805280-4</v>
          </cell>
          <cell r="B3418">
            <v>805280</v>
          </cell>
          <cell r="C3418">
            <v>4</v>
          </cell>
          <cell r="D3418">
            <v>504496</v>
          </cell>
          <cell r="E3418" t="str">
            <v>GE Water &amp; Process Technologies Canada</v>
          </cell>
          <cell r="F3418" t="str">
            <v>CO04: Technical Advisory Services for BFW Train D</v>
          </cell>
          <cell r="G3418" t="str">
            <v>Purchase Order</v>
          </cell>
          <cell r="H3418" t="str">
            <v>Brown, Drew</v>
          </cell>
          <cell r="I3418">
            <v>42671</v>
          </cell>
          <cell r="J3418">
            <v>41372</v>
          </cell>
          <cell r="K3418">
            <v>41547</v>
          </cell>
          <cell r="L3418" t="str">
            <v>Active</v>
          </cell>
          <cell r="M3418" t="str">
            <v>Executed</v>
          </cell>
          <cell r="N3418">
            <v>42671</v>
          </cell>
          <cell r="O3418" t="str">
            <v>Parallel_Return_to_Edit_Mode</v>
          </cell>
          <cell r="P3418" t="str">
            <v>Manuel, Racquel</v>
          </cell>
          <cell r="R3418" t="str">
            <v>Ari Bronkhorst</v>
          </cell>
          <cell r="S3418" t="str">
            <v>Ron Laing</v>
          </cell>
          <cell r="T3418" t="str">
            <v>Stephanie Graham</v>
          </cell>
          <cell r="U3418" t="str">
            <v>H - Horizon</v>
          </cell>
          <cell r="V3418" t="str">
            <v>Major Projects</v>
          </cell>
          <cell r="W3418" t="str">
            <v>45 Days net terms</v>
          </cell>
          <cell r="X3418">
            <v>6943640.5</v>
          </cell>
          <cell r="Y3418">
            <v>821300</v>
          </cell>
          <cell r="Z3418">
            <v>6800</v>
          </cell>
        </row>
        <row r="3419">
          <cell r="A3419" t="str">
            <v>805280-5</v>
          </cell>
          <cell r="B3419">
            <v>805280</v>
          </cell>
          <cell r="C3419">
            <v>5</v>
          </cell>
          <cell r="D3419">
            <v>504496</v>
          </cell>
          <cell r="E3419" t="str">
            <v>GE Water &amp; Process Technologies Canada</v>
          </cell>
          <cell r="F3419" t="str">
            <v>CO05: Technical Advisory Services for BFW Train D</v>
          </cell>
          <cell r="G3419" t="str">
            <v>Purchase Order</v>
          </cell>
          <cell r="H3419" t="str">
            <v>Brown, Drew</v>
          </cell>
          <cell r="I3419">
            <v>42671</v>
          </cell>
          <cell r="J3419">
            <v>41372</v>
          </cell>
          <cell r="K3419">
            <v>41882</v>
          </cell>
          <cell r="L3419" t="str">
            <v>Active</v>
          </cell>
          <cell r="M3419" t="str">
            <v>Executed</v>
          </cell>
          <cell r="N3419">
            <v>42671</v>
          </cell>
          <cell r="O3419" t="str">
            <v>Approve Contract</v>
          </cell>
          <cell r="P3419" t="str">
            <v>Commercial Operations Approver</v>
          </cell>
          <cell r="Q3419" t="str">
            <v>Bronkhorst, Ari</v>
          </cell>
          <cell r="R3419" t="str">
            <v>Ari Bronkhorst</v>
          </cell>
          <cell r="S3419" t="str">
            <v>Ron Laing</v>
          </cell>
          <cell r="T3419" t="str">
            <v>Stephanie Graham</v>
          </cell>
          <cell r="U3419" t="str">
            <v>H - Horizon</v>
          </cell>
          <cell r="V3419" t="str">
            <v>Major Projects</v>
          </cell>
          <cell r="W3419" t="str">
            <v>45 Days net terms</v>
          </cell>
          <cell r="X3419">
            <v>7124823.7199999997</v>
          </cell>
          <cell r="Y3419">
            <v>821300</v>
          </cell>
          <cell r="Z3419">
            <v>181183.22</v>
          </cell>
        </row>
        <row r="3420">
          <cell r="A3420" t="str">
            <v>805280-6</v>
          </cell>
          <cell r="B3420">
            <v>805280</v>
          </cell>
          <cell r="C3420">
            <v>6</v>
          </cell>
          <cell r="D3420">
            <v>504496</v>
          </cell>
          <cell r="E3420" t="str">
            <v>GE Water &amp; Process Technologies Canada</v>
          </cell>
          <cell r="F3420" t="str">
            <v>CO06: Technical Advisory Services for BFW Train D</v>
          </cell>
          <cell r="G3420" t="str">
            <v>Purchase Order</v>
          </cell>
          <cell r="H3420" t="str">
            <v>Brown, Drew</v>
          </cell>
          <cell r="I3420">
            <v>42793</v>
          </cell>
          <cell r="J3420">
            <v>41372</v>
          </cell>
          <cell r="K3420">
            <v>42735</v>
          </cell>
          <cell r="L3420" t="str">
            <v>Active</v>
          </cell>
          <cell r="M3420" t="str">
            <v>Executed</v>
          </cell>
          <cell r="N3420">
            <v>42793</v>
          </cell>
          <cell r="O3420" t="str">
            <v>Parallel_Return_to_Edit_Mode</v>
          </cell>
          <cell r="P3420" t="str">
            <v>Manuel, Racquel</v>
          </cell>
          <cell r="R3420" t="str">
            <v>Ari Bronkhorst</v>
          </cell>
          <cell r="S3420" t="str">
            <v>Ron Laing</v>
          </cell>
          <cell r="T3420" t="str">
            <v>Stephanie Graham</v>
          </cell>
          <cell r="U3420" t="str">
            <v>H - Horizon</v>
          </cell>
          <cell r="V3420" t="str">
            <v>Major Projects</v>
          </cell>
          <cell r="W3420" t="str">
            <v>45 Days net terms</v>
          </cell>
          <cell r="X3420">
            <v>7331760.2300000004</v>
          </cell>
          <cell r="Y3420">
            <v>821300</v>
          </cell>
          <cell r="Z3420">
            <v>206936.51</v>
          </cell>
        </row>
        <row r="3421">
          <cell r="A3421" t="str">
            <v>805280-7</v>
          </cell>
          <cell r="B3421">
            <v>805280</v>
          </cell>
          <cell r="C3421">
            <v>7</v>
          </cell>
          <cell r="D3421">
            <v>504496</v>
          </cell>
          <cell r="E3421" t="str">
            <v>GE Water &amp; Process Technologies Canada</v>
          </cell>
          <cell r="F3421" t="str">
            <v>CO07: Technical Advisory Services for BFW Train D</v>
          </cell>
          <cell r="G3421" t="str">
            <v>Purchase Order</v>
          </cell>
          <cell r="H3421" t="str">
            <v>Brown, Drew</v>
          </cell>
          <cell r="I3421">
            <v>42873</v>
          </cell>
          <cell r="J3421">
            <v>41372</v>
          </cell>
          <cell r="K3421">
            <v>42735</v>
          </cell>
          <cell r="L3421" t="str">
            <v>Active</v>
          </cell>
          <cell r="M3421" t="str">
            <v>Executed</v>
          </cell>
          <cell r="N3421">
            <v>42879</v>
          </cell>
          <cell r="O3421" t="str">
            <v>Parallel_Return_to_Edit_Mode</v>
          </cell>
          <cell r="P3421" t="str">
            <v>Manuel, Racquel</v>
          </cell>
          <cell r="R3421" t="str">
            <v>Ari Bronkhorst</v>
          </cell>
          <cell r="S3421" t="str">
            <v>Ron Laing</v>
          </cell>
          <cell r="T3421" t="str">
            <v>Stephanie Graham</v>
          </cell>
          <cell r="U3421" t="str">
            <v>H - Horizon</v>
          </cell>
          <cell r="V3421" t="str">
            <v>Major Projects</v>
          </cell>
          <cell r="W3421" t="str">
            <v>45 Days net terms</v>
          </cell>
          <cell r="X3421">
            <v>7360485.25</v>
          </cell>
          <cell r="Y3421">
            <v>821300</v>
          </cell>
          <cell r="Z3421">
            <v>28725.02</v>
          </cell>
        </row>
        <row r="3422">
          <cell r="A3422" t="str">
            <v>805289-1</v>
          </cell>
          <cell r="B3422">
            <v>805289</v>
          </cell>
          <cell r="C3422">
            <v>1</v>
          </cell>
          <cell r="D3422">
            <v>404696</v>
          </cell>
          <cell r="E3422" t="str">
            <v>Bay Ltd, A Berry Limited Partnership</v>
          </cell>
          <cell r="F3422" t="str">
            <v>Off Site Modularization SRU-3-GRU-BTU</v>
          </cell>
          <cell r="G3422" t="str">
            <v>Construction</v>
          </cell>
          <cell r="H3422" t="str">
            <v>Ghods-Esfahani, Reza</v>
          </cell>
          <cell r="I3422">
            <v>41162</v>
          </cell>
          <cell r="J3422">
            <v>40864</v>
          </cell>
          <cell r="K3422">
            <v>41274</v>
          </cell>
          <cell r="L3422" t="str">
            <v>Active</v>
          </cell>
          <cell r="M3422" t="str">
            <v>Executed</v>
          </cell>
          <cell r="N3422">
            <v>41169</v>
          </cell>
          <cell r="O3422" t="str">
            <v>Approve Contract</v>
          </cell>
          <cell r="P3422" t="str">
            <v>Business Area Approver</v>
          </cell>
          <cell r="Q3422" t="str">
            <v>Cowley, Robert</v>
          </cell>
          <cell r="R3422" t="str">
            <v>Ari Bronkhorst</v>
          </cell>
          <cell r="S3422" t="str">
            <v>Ron Laing</v>
          </cell>
          <cell r="T3422" t="str">
            <v>Stephanie Graham</v>
          </cell>
          <cell r="U3422" t="str">
            <v>H - Horizon</v>
          </cell>
          <cell r="V3422" t="str">
            <v>Major Projects</v>
          </cell>
          <cell r="W3422" t="str">
            <v>30 Days net terms</v>
          </cell>
          <cell r="X3422">
            <v>25649727.140000001</v>
          </cell>
          <cell r="Y3422">
            <v>159061</v>
          </cell>
          <cell r="Z3422">
            <v>60044.14</v>
          </cell>
        </row>
        <row r="3423">
          <cell r="A3423" t="str">
            <v>805289-2</v>
          </cell>
          <cell r="B3423">
            <v>805289</v>
          </cell>
          <cell r="C3423">
            <v>2</v>
          </cell>
          <cell r="D3423">
            <v>404696</v>
          </cell>
          <cell r="E3423" t="str">
            <v>Bay Ltd, A Berry Limited Partnership</v>
          </cell>
          <cell r="F3423" t="str">
            <v>Off Site Modularization SRU-3-GRU-BTU</v>
          </cell>
          <cell r="G3423" t="str">
            <v>Construction</v>
          </cell>
          <cell r="H3423" t="str">
            <v>Ghods-Esfahani, Reza</v>
          </cell>
          <cell r="I3423">
            <v>41211</v>
          </cell>
          <cell r="J3423">
            <v>40864</v>
          </cell>
          <cell r="K3423">
            <v>41274</v>
          </cell>
          <cell r="L3423" t="str">
            <v>Active</v>
          </cell>
          <cell r="M3423" t="str">
            <v>Executed</v>
          </cell>
          <cell r="N3423">
            <v>41213</v>
          </cell>
          <cell r="O3423" t="str">
            <v>Parallel_Return_to_Edit_Mode</v>
          </cell>
          <cell r="P3423" t="str">
            <v>Ghods-Esfahani, Reza</v>
          </cell>
          <cell r="R3423" t="str">
            <v>Ari Bronkhorst</v>
          </cell>
          <cell r="S3423" t="str">
            <v>Ron Laing</v>
          </cell>
          <cell r="T3423" t="str">
            <v>Stephanie Graham</v>
          </cell>
          <cell r="U3423" t="str">
            <v>H - Horizon</v>
          </cell>
          <cell r="V3423" t="str">
            <v>Major Projects</v>
          </cell>
          <cell r="W3423" t="str">
            <v>30 Days net terms</v>
          </cell>
          <cell r="X3423">
            <v>25698780.32</v>
          </cell>
          <cell r="Y3423">
            <v>159061</v>
          </cell>
          <cell r="Z3423">
            <v>49053.18</v>
          </cell>
        </row>
        <row r="3424">
          <cell r="A3424" t="str">
            <v>805289-3</v>
          </cell>
          <cell r="B3424">
            <v>805289</v>
          </cell>
          <cell r="C3424">
            <v>3</v>
          </cell>
          <cell r="D3424">
            <v>40469603</v>
          </cell>
          <cell r="E3424" t="str">
            <v>Bay Ltd, A Berry Limited Partnership</v>
          </cell>
          <cell r="F3424" t="str">
            <v>Shipment of Surplus material</v>
          </cell>
          <cell r="G3424" t="str">
            <v>Construction</v>
          </cell>
          <cell r="H3424" t="str">
            <v>Ghods-Esfahani, Reza</v>
          </cell>
          <cell r="I3424">
            <v>41372</v>
          </cell>
          <cell r="J3424">
            <v>41372</v>
          </cell>
          <cell r="K3424">
            <v>41486</v>
          </cell>
          <cell r="L3424" t="str">
            <v>Active</v>
          </cell>
          <cell r="M3424" t="str">
            <v>Pending Signed Copy Attachment</v>
          </cell>
          <cell r="O3424" t="str">
            <v>Execute Contract</v>
          </cell>
          <cell r="P3424" t="str">
            <v>Ghods-Esfahani, Reza</v>
          </cell>
          <cell r="R3424" t="str">
            <v>Ari Bronkhorst</v>
          </cell>
          <cell r="S3424" t="str">
            <v>Ron Laing</v>
          </cell>
          <cell r="T3424" t="str">
            <v>Stephanie Graham</v>
          </cell>
          <cell r="U3424" t="str">
            <v>H - Horizon</v>
          </cell>
          <cell r="V3424" t="str">
            <v>Major Projects</v>
          </cell>
          <cell r="W3424" t="str">
            <v>30 Days net terms</v>
          </cell>
          <cell r="X3424">
            <v>25970187.32</v>
          </cell>
          <cell r="Y3424">
            <v>159061</v>
          </cell>
          <cell r="Z3424">
            <v>271407</v>
          </cell>
        </row>
        <row r="3425">
          <cell r="A3425" t="str">
            <v>805308-2-1</v>
          </cell>
          <cell r="B3425" t="str">
            <v>805308-2</v>
          </cell>
          <cell r="C3425">
            <v>1</v>
          </cell>
          <cell r="E3425" t="str">
            <v>1638011 Alberta Incorporated</v>
          </cell>
          <cell r="F3425" t="str">
            <v>Bryce MacDermott - Sch B - Sup 1</v>
          </cell>
          <cell r="G3425" t="str">
            <v>Schedule Bs for Consultant Agreements</v>
          </cell>
          <cell r="H3425" t="str">
            <v>MacLean, Candice</v>
          </cell>
          <cell r="I3425">
            <v>41554</v>
          </cell>
          <cell r="J3425">
            <v>41548</v>
          </cell>
          <cell r="K3425">
            <v>41913</v>
          </cell>
          <cell r="L3425" t="str">
            <v>Complete</v>
          </cell>
          <cell r="M3425" t="str">
            <v>Executed</v>
          </cell>
          <cell r="N3425">
            <v>41584</v>
          </cell>
          <cell r="O3425" t="str">
            <v>Execute Contract</v>
          </cell>
          <cell r="P3425" t="str">
            <v>MacLean, Candice</v>
          </cell>
          <cell r="Q3425" t="str">
            <v>MacLean, Candice</v>
          </cell>
          <cell r="R3425" t="str">
            <v>Julie Easthope</v>
          </cell>
          <cell r="S3425" t="str">
            <v>Kara Slemko</v>
          </cell>
          <cell r="T3425" t="str">
            <v>Ronni Church</v>
          </cell>
          <cell r="U3425" t="str">
            <v>C - Conventional</v>
          </cell>
          <cell r="V3425" t="str">
            <v>All</v>
          </cell>
          <cell r="W3425" t="str">
            <v>10 Days net terms</v>
          </cell>
          <cell r="X3425">
            <v>156000</v>
          </cell>
          <cell r="Z3425">
            <v>156000</v>
          </cell>
        </row>
        <row r="3426">
          <cell r="A3426" t="str">
            <v>805308-2-2</v>
          </cell>
          <cell r="B3426" t="str">
            <v>805308-2</v>
          </cell>
          <cell r="C3426">
            <v>2</v>
          </cell>
          <cell r="E3426" t="str">
            <v>1638011 Alberta Incorporated</v>
          </cell>
          <cell r="F3426" t="str">
            <v>Bryce MacDermott - Sch B - Sup 2</v>
          </cell>
          <cell r="G3426" t="str">
            <v>Schedule Bs for Consultant Agreements</v>
          </cell>
          <cell r="H3426" t="str">
            <v>Su, Pan</v>
          </cell>
          <cell r="I3426">
            <v>41740</v>
          </cell>
          <cell r="J3426">
            <v>41730</v>
          </cell>
          <cell r="K3426">
            <v>42094</v>
          </cell>
          <cell r="L3426" t="str">
            <v>Complete</v>
          </cell>
          <cell r="M3426" t="str">
            <v>Executed</v>
          </cell>
          <cell r="N3426">
            <v>41782</v>
          </cell>
          <cell r="O3426" t="str">
            <v>Execute Contract</v>
          </cell>
          <cell r="P3426" t="str">
            <v>Su, Pan</v>
          </cell>
          <cell r="Q3426" t="str">
            <v>Su, Pan</v>
          </cell>
          <cell r="R3426" t="str">
            <v>Julie Easthope</v>
          </cell>
          <cell r="S3426" t="str">
            <v>Kara Slemko</v>
          </cell>
          <cell r="T3426" t="str">
            <v>Stephanie Graham</v>
          </cell>
          <cell r="U3426" t="str">
            <v>C - Conventional</v>
          </cell>
          <cell r="V3426" t="str">
            <v>All</v>
          </cell>
          <cell r="W3426" t="str">
            <v>10 Days net terms</v>
          </cell>
          <cell r="X3426">
            <v>182000</v>
          </cell>
          <cell r="Z3426">
            <v>26000</v>
          </cell>
        </row>
        <row r="3427">
          <cell r="A3427" t="str">
            <v>805315-2</v>
          </cell>
          <cell r="B3427">
            <v>805315</v>
          </cell>
          <cell r="C3427">
            <v>2</v>
          </cell>
          <cell r="D3427">
            <v>404589</v>
          </cell>
          <cell r="E3427" t="str">
            <v>Asset Performance Canada ULC</v>
          </cell>
          <cell r="F3427" t="str">
            <v>T-AP4 Program-Post 2013 Spring TA Evaluation</v>
          </cell>
          <cell r="G3427" t="str">
            <v>Purchase Order</v>
          </cell>
          <cell r="H3427" t="str">
            <v>Epps, Pamela</v>
          </cell>
          <cell r="I3427">
            <v>41430</v>
          </cell>
          <cell r="J3427">
            <v>41428</v>
          </cell>
          <cell r="K3427">
            <v>41435</v>
          </cell>
          <cell r="L3427" t="str">
            <v>Complete</v>
          </cell>
          <cell r="M3427" t="str">
            <v>Executed</v>
          </cell>
          <cell r="N3427">
            <v>41435</v>
          </cell>
          <cell r="O3427" t="str">
            <v>Approve Contract</v>
          </cell>
          <cell r="P3427" t="str">
            <v>Business Area Approver</v>
          </cell>
          <cell r="Q3427" t="str">
            <v>Barber, Leslie</v>
          </cell>
          <cell r="R3427" t="str">
            <v>Marina Crawford</v>
          </cell>
          <cell r="S3427" t="str">
            <v>Ron Laing</v>
          </cell>
          <cell r="T3427" t="str">
            <v>Stephanie Graham</v>
          </cell>
          <cell r="U3427" t="str">
            <v>H - Horizon</v>
          </cell>
          <cell r="V3427" t="str">
            <v>Upgrading &amp; Utilitie - Upgrading &amp; Utilities</v>
          </cell>
          <cell r="W3427" t="str">
            <v>45 Days net terms</v>
          </cell>
          <cell r="X3427">
            <v>171600</v>
          </cell>
          <cell r="Y3427">
            <v>157312</v>
          </cell>
          <cell r="Z3427">
            <v>44600</v>
          </cell>
        </row>
        <row r="3428">
          <cell r="A3428" t="str">
            <v>805327-1</v>
          </cell>
          <cell r="B3428">
            <v>805327</v>
          </cell>
          <cell r="C3428">
            <v>1</v>
          </cell>
          <cell r="D3428">
            <v>404588</v>
          </cell>
          <cell r="E3428" t="str">
            <v>Continuum Environmental LLC</v>
          </cell>
          <cell r="F3428" t="str">
            <v>Method for recovering Hydrocarbons from tar sands and oil shales</v>
          </cell>
          <cell r="G3428" t="str">
            <v>Short Form Consulting Agreement</v>
          </cell>
          <cell r="H3428" t="str">
            <v>Webster, Bruce</v>
          </cell>
          <cell r="I3428">
            <v>40964</v>
          </cell>
          <cell r="J3428">
            <v>40812</v>
          </cell>
          <cell r="K3428">
            <v>41177</v>
          </cell>
          <cell r="L3428" t="str">
            <v>Complete</v>
          </cell>
          <cell r="M3428" t="str">
            <v>Executed</v>
          </cell>
          <cell r="N3428">
            <v>40975</v>
          </cell>
          <cell r="O3428" t="str">
            <v>Parallel_Return_to_Edit_Mode</v>
          </cell>
          <cell r="P3428" t="str">
            <v>Brant, Edna</v>
          </cell>
          <cell r="R3428" t="str">
            <v>Marina Crawford</v>
          </cell>
          <cell r="S3428" t="str">
            <v>Ron Laing</v>
          </cell>
          <cell r="T3428" t="str">
            <v>Stephanie Graham</v>
          </cell>
          <cell r="U3428" t="str">
            <v>H - Horizon</v>
          </cell>
          <cell r="V3428" t="str">
            <v>Technical Services</v>
          </cell>
          <cell r="W3428" t="str">
            <v>30 Days net terms</v>
          </cell>
          <cell r="X3428">
            <v>142866</v>
          </cell>
          <cell r="Y3428">
            <v>157599</v>
          </cell>
          <cell r="Z3428">
            <v>52866</v>
          </cell>
        </row>
        <row r="3429">
          <cell r="A3429" t="str">
            <v>805388-2-1</v>
          </cell>
          <cell r="B3429" t="str">
            <v>805388-2</v>
          </cell>
          <cell r="C3429">
            <v>1</v>
          </cell>
          <cell r="E3429" t="str">
            <v>Kerogen Energy Ltd.</v>
          </cell>
          <cell r="F3429" t="str">
            <v>Kerogen Energy Ltd. - Sup 1 - Sch B</v>
          </cell>
          <cell r="G3429" t="str">
            <v>Schedule Bs for Consultant Agreements</v>
          </cell>
          <cell r="H3429" t="str">
            <v>MacLean, Candice</v>
          </cell>
          <cell r="I3429">
            <v>41247</v>
          </cell>
          <cell r="J3429">
            <v>41239</v>
          </cell>
          <cell r="K3429">
            <v>41603</v>
          </cell>
          <cell r="L3429" t="str">
            <v>Complete</v>
          </cell>
          <cell r="M3429" t="str">
            <v>Executed</v>
          </cell>
          <cell r="N3429">
            <v>41289</v>
          </cell>
          <cell r="O3429" t="str">
            <v>Parallel_Return_to_Edit_Mode</v>
          </cell>
          <cell r="P3429" t="str">
            <v>MacLean, Candice</v>
          </cell>
          <cell r="R3429" t="str">
            <v>Julie Easthope</v>
          </cell>
          <cell r="S3429" t="str">
            <v>Kara Slemko</v>
          </cell>
          <cell r="T3429" t="str">
            <v>Andrea SanVin</v>
          </cell>
          <cell r="U3429" t="str">
            <v>C - Conventional</v>
          </cell>
          <cell r="V3429" t="str">
            <v>All</v>
          </cell>
          <cell r="W3429" t="str">
            <v>45 Days net terms</v>
          </cell>
          <cell r="X3429">
            <v>331500</v>
          </cell>
          <cell r="Z3429">
            <v>331500</v>
          </cell>
        </row>
        <row r="3430">
          <cell r="A3430" t="str">
            <v>805394-2-1</v>
          </cell>
          <cell r="B3430" t="str">
            <v>805394-2</v>
          </cell>
          <cell r="C3430">
            <v>1</v>
          </cell>
          <cell r="D3430">
            <v>405601</v>
          </cell>
          <cell r="E3430" t="str">
            <v>2H Engineering</v>
          </cell>
          <cell r="F3430" t="str">
            <v>Transport Dwgs for Froth Train 2</v>
          </cell>
          <cell r="G3430" t="str">
            <v>Schedules for Master Agreements</v>
          </cell>
          <cell r="H3430" t="str">
            <v>Johansen, Todd</v>
          </cell>
          <cell r="I3430">
            <v>42642</v>
          </cell>
          <cell r="J3430">
            <v>41383</v>
          </cell>
          <cell r="K3430">
            <v>41852</v>
          </cell>
          <cell r="L3430" t="str">
            <v>Complete</v>
          </cell>
          <cell r="M3430" t="str">
            <v>Executed</v>
          </cell>
          <cell r="N3430">
            <v>42769</v>
          </cell>
          <cell r="O3430" t="str">
            <v>Parallel_Return_to_Edit_Mode</v>
          </cell>
          <cell r="P3430" t="str">
            <v>Gnatovski, Ruslan</v>
          </cell>
          <cell r="R3430" t="str">
            <v>Don Guglielmin</v>
          </cell>
          <cell r="S3430" t="str">
            <v>Don Guglielmin</v>
          </cell>
          <cell r="T3430" t="str">
            <v>Stephanie Graham</v>
          </cell>
          <cell r="U3430" t="str">
            <v>H - Horizon</v>
          </cell>
          <cell r="V3430" t="str">
            <v>Major Projects</v>
          </cell>
          <cell r="W3430" t="str">
            <v>45 Days net terms</v>
          </cell>
          <cell r="X3430">
            <v>2875</v>
          </cell>
          <cell r="Y3430">
            <v>715331</v>
          </cell>
          <cell r="Z3430">
            <v>-7125</v>
          </cell>
        </row>
        <row r="3431">
          <cell r="A3431" t="str">
            <v>805394-3-1</v>
          </cell>
          <cell r="B3431" t="str">
            <v>805394-3</v>
          </cell>
          <cell r="C3431">
            <v>1</v>
          </cell>
          <cell r="D3431">
            <v>406832</v>
          </cell>
          <cell r="E3431" t="str">
            <v>2H Engineering</v>
          </cell>
          <cell r="F3431" t="str">
            <v>Closeout adjustment</v>
          </cell>
          <cell r="G3431" t="str">
            <v>Schedules for Master Agreements</v>
          </cell>
          <cell r="H3431" t="str">
            <v>Varela, Lina</v>
          </cell>
          <cell r="I3431">
            <v>42895</v>
          </cell>
          <cell r="J3431">
            <v>41984</v>
          </cell>
          <cell r="K3431">
            <v>42895</v>
          </cell>
          <cell r="L3431" t="str">
            <v>Complete</v>
          </cell>
          <cell r="M3431" t="str">
            <v>Executed</v>
          </cell>
          <cell r="N3431">
            <v>42914</v>
          </cell>
          <cell r="O3431" t="str">
            <v>Parallel_Return_to_Edit_Mode</v>
          </cell>
          <cell r="P3431" t="str">
            <v>Varela, Lina</v>
          </cell>
          <cell r="R3431" t="str">
            <v>Don Guglielmin</v>
          </cell>
          <cell r="S3431" t="str">
            <v>Kara Slemko</v>
          </cell>
          <cell r="T3431" t="str">
            <v>Brian Bate</v>
          </cell>
          <cell r="U3431" t="str">
            <v>H - Horizon</v>
          </cell>
          <cell r="V3431" t="str">
            <v>Major Projects</v>
          </cell>
          <cell r="W3431" t="str">
            <v>45 Days net terms</v>
          </cell>
          <cell r="X3431">
            <v>9150</v>
          </cell>
          <cell r="Y3431">
            <v>715331</v>
          </cell>
          <cell r="Z3431">
            <v>-20850</v>
          </cell>
        </row>
        <row r="3432">
          <cell r="A3432" t="str">
            <v>805397-1</v>
          </cell>
          <cell r="B3432">
            <v>805397</v>
          </cell>
          <cell r="C3432">
            <v>1</v>
          </cell>
          <cell r="D3432">
            <v>40460701</v>
          </cell>
          <cell r="E3432" t="str">
            <v>Pacer Corporation Ltd.</v>
          </cell>
          <cell r="F3432" t="str">
            <v>CO #1 Pipe Sleeves for 2-NRU Tailings Lines</v>
          </cell>
          <cell r="G3432" t="str">
            <v>Construction</v>
          </cell>
          <cell r="H3432" t="str">
            <v>Mohammed, Bassam</v>
          </cell>
          <cell r="I3432">
            <v>40989</v>
          </cell>
          <cell r="J3432">
            <v>40945</v>
          </cell>
          <cell r="K3432">
            <v>41602</v>
          </cell>
          <cell r="L3432" t="str">
            <v>Complete</v>
          </cell>
          <cell r="M3432" t="str">
            <v>Executed</v>
          </cell>
          <cell r="N3432">
            <v>41009</v>
          </cell>
          <cell r="O3432" t="str">
            <v>Parallel_Return_to_Edit_Mode</v>
          </cell>
          <cell r="P3432" t="str">
            <v>Mohammed, Bassam</v>
          </cell>
          <cell r="R3432" t="str">
            <v>Don Guglielmin</v>
          </cell>
          <cell r="S3432" t="str">
            <v>Ron Laing</v>
          </cell>
          <cell r="T3432" t="str">
            <v>Karen Almadi</v>
          </cell>
          <cell r="U3432" t="str">
            <v>H - Horizon</v>
          </cell>
          <cell r="V3432" t="str">
            <v>Major Projects</v>
          </cell>
          <cell r="W3432" t="str">
            <v>45 Days net terms</v>
          </cell>
          <cell r="X3432">
            <v>2342137</v>
          </cell>
          <cell r="Y3432">
            <v>566377</v>
          </cell>
          <cell r="Z3432">
            <v>407077</v>
          </cell>
        </row>
        <row r="3433">
          <cell r="A3433" t="str">
            <v>805397-2</v>
          </cell>
          <cell r="B3433">
            <v>805397</v>
          </cell>
          <cell r="C3433">
            <v>2</v>
          </cell>
          <cell r="D3433">
            <v>40460702</v>
          </cell>
          <cell r="E3433" t="str">
            <v>Pacer Corporation Ltd.</v>
          </cell>
          <cell r="F3433" t="str">
            <v>CO#2 for RCO #2,3,4</v>
          </cell>
          <cell r="G3433" t="str">
            <v>Construction</v>
          </cell>
          <cell r="H3433" t="str">
            <v>Mohammed, Bassam</v>
          </cell>
          <cell r="I3433">
            <v>41240</v>
          </cell>
          <cell r="J3433">
            <v>41240</v>
          </cell>
          <cell r="K3433">
            <v>41274</v>
          </cell>
          <cell r="L3433" t="str">
            <v>Complete</v>
          </cell>
          <cell r="M3433" t="str">
            <v>Executed</v>
          </cell>
          <cell r="N3433">
            <v>41241</v>
          </cell>
          <cell r="O3433" t="str">
            <v>Approve Contract</v>
          </cell>
          <cell r="P3433" t="str">
            <v>Commercial Operations Approver</v>
          </cell>
          <cell r="Q3433" t="str">
            <v>Guglielmin, Don</v>
          </cell>
          <cell r="R3433" t="str">
            <v>Don Guglielmin</v>
          </cell>
          <cell r="S3433" t="str">
            <v>Ron Laing</v>
          </cell>
          <cell r="T3433" t="str">
            <v>Karen Almadi</v>
          </cell>
          <cell r="U3433" t="str">
            <v>H - Horizon</v>
          </cell>
          <cell r="V3433" t="str">
            <v>Major Projects</v>
          </cell>
          <cell r="W3433" t="str">
            <v>45 Days net terms</v>
          </cell>
          <cell r="X3433">
            <v>2398424</v>
          </cell>
          <cell r="Y3433">
            <v>566377</v>
          </cell>
          <cell r="Z3433">
            <v>56287</v>
          </cell>
        </row>
        <row r="3434">
          <cell r="A3434" t="str">
            <v>805397-3</v>
          </cell>
          <cell r="B3434">
            <v>805397</v>
          </cell>
          <cell r="C3434">
            <v>3</v>
          </cell>
          <cell r="D3434">
            <v>40460703</v>
          </cell>
          <cell r="E3434" t="str">
            <v>Pacer Corporation Ltd.</v>
          </cell>
          <cell r="F3434" t="str">
            <v>CO#3 for RCO#5 and RCO#6</v>
          </cell>
          <cell r="G3434" t="str">
            <v>Construction</v>
          </cell>
          <cell r="H3434" t="str">
            <v>Mohammed, Bassam</v>
          </cell>
          <cell r="I3434">
            <v>41255</v>
          </cell>
          <cell r="J3434">
            <v>41255</v>
          </cell>
          <cell r="K3434">
            <v>41305</v>
          </cell>
          <cell r="L3434" t="str">
            <v>Complete</v>
          </cell>
          <cell r="M3434" t="str">
            <v>Executed</v>
          </cell>
          <cell r="N3434">
            <v>41256</v>
          </cell>
          <cell r="O3434" t="str">
            <v>Approve Contract</v>
          </cell>
          <cell r="P3434" t="str">
            <v>Business Area Approver</v>
          </cell>
          <cell r="Q3434" t="str">
            <v>Murphy, John</v>
          </cell>
          <cell r="R3434" t="str">
            <v>Don Guglielmin</v>
          </cell>
          <cell r="S3434" t="str">
            <v>Ron Laing</v>
          </cell>
          <cell r="T3434" t="str">
            <v>Karen Almadi</v>
          </cell>
          <cell r="U3434" t="str">
            <v>H - Horizon</v>
          </cell>
          <cell r="V3434" t="str">
            <v>Major Projects</v>
          </cell>
          <cell r="W3434" t="str">
            <v>45 Days net terms</v>
          </cell>
          <cell r="X3434">
            <v>2419469.7999999998</v>
          </cell>
          <cell r="Y3434">
            <v>566377</v>
          </cell>
          <cell r="Z3434">
            <v>21045.8</v>
          </cell>
        </row>
        <row r="3435">
          <cell r="A3435" t="str">
            <v>805397-4</v>
          </cell>
          <cell r="B3435">
            <v>805397</v>
          </cell>
          <cell r="C3435">
            <v>4</v>
          </cell>
          <cell r="D3435">
            <v>40460704</v>
          </cell>
          <cell r="E3435" t="str">
            <v>Pacer Corporation Ltd.</v>
          </cell>
          <cell r="F3435" t="str">
            <v>CO#4 Nitrogen Purge</v>
          </cell>
          <cell r="G3435" t="str">
            <v>Construction</v>
          </cell>
          <cell r="H3435" t="str">
            <v>Mohammed, Bassam</v>
          </cell>
          <cell r="I3435">
            <v>41276</v>
          </cell>
          <cell r="J3435">
            <v>41276</v>
          </cell>
          <cell r="K3435">
            <v>41305</v>
          </cell>
          <cell r="L3435" t="str">
            <v>Complete</v>
          </cell>
          <cell r="M3435" t="str">
            <v>Executed</v>
          </cell>
          <cell r="N3435">
            <v>41282</v>
          </cell>
          <cell r="O3435" t="str">
            <v>Approve Contract</v>
          </cell>
          <cell r="P3435" t="str">
            <v>Business Area Approver</v>
          </cell>
          <cell r="Q3435" t="str">
            <v>Murphy, John</v>
          </cell>
          <cell r="R3435" t="str">
            <v>Don Guglielmin</v>
          </cell>
          <cell r="S3435" t="str">
            <v>Ron Laing</v>
          </cell>
          <cell r="T3435" t="str">
            <v>Karen Almadi</v>
          </cell>
          <cell r="U3435" t="str">
            <v>H - Horizon</v>
          </cell>
          <cell r="V3435" t="str">
            <v>Major Projects</v>
          </cell>
          <cell r="W3435" t="str">
            <v>45 Days net terms</v>
          </cell>
          <cell r="X3435">
            <v>2443571.7200000002</v>
          </cell>
          <cell r="Y3435">
            <v>566377</v>
          </cell>
          <cell r="Z3435">
            <v>24101.919999999998</v>
          </cell>
        </row>
        <row r="3436">
          <cell r="A3436" t="str">
            <v>805414-1-1</v>
          </cell>
          <cell r="B3436" t="str">
            <v>805414-1</v>
          </cell>
          <cell r="C3436">
            <v>1</v>
          </cell>
          <cell r="D3436">
            <v>404829</v>
          </cell>
          <cell r="E3436" t="str">
            <v>Brican Associates Consulting Ltd.</v>
          </cell>
          <cell r="F3436" t="str">
            <v>SMP Stan Wasiukow</v>
          </cell>
          <cell r="G3436" t="str">
            <v>Schedules for Master Agreements</v>
          </cell>
          <cell r="H3436" t="str">
            <v>Moreno, Hernan</v>
          </cell>
          <cell r="I3436">
            <v>41018</v>
          </cell>
          <cell r="J3436">
            <v>41008</v>
          </cell>
          <cell r="K3436">
            <v>41372</v>
          </cell>
          <cell r="L3436" t="str">
            <v>Complete</v>
          </cell>
          <cell r="M3436" t="str">
            <v>Executed</v>
          </cell>
          <cell r="N3436">
            <v>41019</v>
          </cell>
          <cell r="O3436" t="str">
            <v>Approve Contract</v>
          </cell>
          <cell r="P3436" t="str">
            <v>Commercial Operations Approver</v>
          </cell>
          <cell r="Q3436" t="str">
            <v>Guglielmin, Don</v>
          </cell>
          <cell r="R3436" t="str">
            <v>Don Guglielmin</v>
          </cell>
          <cell r="S3436" t="str">
            <v>Ron Laing</v>
          </cell>
          <cell r="T3436" t="str">
            <v>Andrea SanVin</v>
          </cell>
          <cell r="U3436" t="str">
            <v>H - Horizon</v>
          </cell>
          <cell r="V3436" t="str">
            <v>Major Projects</v>
          </cell>
          <cell r="W3436" t="str">
            <v>30 Days net terms</v>
          </cell>
          <cell r="X3436">
            <v>929400</v>
          </cell>
          <cell r="Y3436">
            <v>566347</v>
          </cell>
          <cell r="Z3436">
            <v>315000</v>
          </cell>
        </row>
        <row r="3437">
          <cell r="A3437" t="str">
            <v>805414-1-3</v>
          </cell>
          <cell r="B3437" t="str">
            <v>805414-1</v>
          </cell>
          <cell r="C3437">
            <v>3</v>
          </cell>
          <cell r="D3437">
            <v>404829</v>
          </cell>
          <cell r="E3437" t="str">
            <v>Brican Associates Consulting Ltd.</v>
          </cell>
          <cell r="F3437" t="str">
            <v>SchB Supplement - Extension</v>
          </cell>
          <cell r="G3437" t="str">
            <v>Schedules for Master Agreements</v>
          </cell>
          <cell r="H3437" t="str">
            <v>Soriano, Loreta</v>
          </cell>
          <cell r="I3437">
            <v>41359</v>
          </cell>
          <cell r="J3437">
            <v>41197</v>
          </cell>
          <cell r="K3437">
            <v>41737</v>
          </cell>
          <cell r="L3437" t="str">
            <v>Complete</v>
          </cell>
          <cell r="M3437" t="str">
            <v>Executed</v>
          </cell>
          <cell r="N3437">
            <v>41372</v>
          </cell>
          <cell r="O3437" t="str">
            <v>Execute Contract</v>
          </cell>
          <cell r="P3437" t="str">
            <v>Templeton, Cody</v>
          </cell>
          <cell r="Q3437" t="str">
            <v>Templeton, Cody</v>
          </cell>
          <cell r="R3437" t="str">
            <v>Don Guglielmin</v>
          </cell>
          <cell r="S3437" t="str">
            <v>Ron Laing</v>
          </cell>
          <cell r="T3437" t="str">
            <v>Andrea SanVin</v>
          </cell>
          <cell r="U3437" t="str">
            <v>H - Horizon</v>
          </cell>
          <cell r="V3437" t="str">
            <v>Major Projects</v>
          </cell>
          <cell r="W3437" t="str">
            <v>30 Days net terms</v>
          </cell>
          <cell r="X3437">
            <v>1199908</v>
          </cell>
          <cell r="Y3437">
            <v>566347</v>
          </cell>
          <cell r="Z3437">
            <v>270508</v>
          </cell>
        </row>
        <row r="3438">
          <cell r="A3438" t="str">
            <v>805414-1-4</v>
          </cell>
          <cell r="B3438" t="str">
            <v>805414-1</v>
          </cell>
          <cell r="C3438">
            <v>4</v>
          </cell>
          <cell r="D3438">
            <v>404829</v>
          </cell>
          <cell r="E3438" t="str">
            <v>Brican Associates Consulting Ltd.</v>
          </cell>
          <cell r="F3438" t="str">
            <v>SchB Supplement - Extension</v>
          </cell>
          <cell r="G3438" t="str">
            <v>Schedules for Master Agreements</v>
          </cell>
          <cell r="H3438" t="str">
            <v>Soriano, Loreta</v>
          </cell>
          <cell r="I3438">
            <v>41758</v>
          </cell>
          <cell r="J3438">
            <v>41738</v>
          </cell>
          <cell r="K3438">
            <v>42102</v>
          </cell>
          <cell r="L3438" t="str">
            <v>Complete</v>
          </cell>
          <cell r="M3438" t="str">
            <v>Executed</v>
          </cell>
          <cell r="N3438">
            <v>41766</v>
          </cell>
          <cell r="O3438" t="str">
            <v>Execute Contract</v>
          </cell>
          <cell r="P3438" t="str">
            <v>Templeton, Cody</v>
          </cell>
          <cell r="Q3438" t="str">
            <v>Templeton, Cody</v>
          </cell>
          <cell r="R3438" t="str">
            <v>Don Guglielmin</v>
          </cell>
          <cell r="S3438" t="str">
            <v>Ron Laing</v>
          </cell>
          <cell r="T3438" t="str">
            <v>Brian Bate</v>
          </cell>
          <cell r="U3438" t="str">
            <v>H - Horizon</v>
          </cell>
          <cell r="V3438" t="str">
            <v>Major Projects</v>
          </cell>
          <cell r="W3438" t="str">
            <v>30 Days net terms</v>
          </cell>
          <cell r="X3438">
            <v>1480608</v>
          </cell>
          <cell r="Y3438">
            <v>566347</v>
          </cell>
          <cell r="Z3438">
            <v>280700</v>
          </cell>
        </row>
        <row r="3439">
          <cell r="A3439" t="str">
            <v>805414-2-1</v>
          </cell>
          <cell r="B3439" t="str">
            <v>805414-2</v>
          </cell>
          <cell r="C3439">
            <v>1</v>
          </cell>
          <cell r="D3439">
            <v>405006</v>
          </cell>
          <cell r="E3439" t="str">
            <v>Brican Associates Consulting Ltd.</v>
          </cell>
          <cell r="F3439" t="str">
            <v>Phil Polutnik Extension &amp; Rate Decrease</v>
          </cell>
          <cell r="G3439" t="str">
            <v>Schedules for Master Agreements</v>
          </cell>
          <cell r="H3439" t="str">
            <v>Soriano, Loreta</v>
          </cell>
          <cell r="I3439">
            <v>41996</v>
          </cell>
          <cell r="J3439">
            <v>41989</v>
          </cell>
          <cell r="K3439">
            <v>42246</v>
          </cell>
          <cell r="L3439" t="str">
            <v>Complete</v>
          </cell>
          <cell r="M3439" t="str">
            <v>Executed</v>
          </cell>
          <cell r="N3439">
            <v>42016</v>
          </cell>
          <cell r="O3439" t="str">
            <v>Parallel_Return_to_Edit_Mode</v>
          </cell>
          <cell r="P3439" t="str">
            <v>Templeton, Cody</v>
          </cell>
          <cell r="R3439" t="str">
            <v>Sudip Kumar</v>
          </cell>
          <cell r="S3439" t="str">
            <v>Sudip Kumar</v>
          </cell>
          <cell r="T3439" t="str">
            <v>Brian Bate</v>
          </cell>
          <cell r="U3439" t="str">
            <v>H - Horizon</v>
          </cell>
          <cell r="V3439" t="str">
            <v>Major Projects</v>
          </cell>
          <cell r="W3439" t="str">
            <v>45 Days net terms</v>
          </cell>
          <cell r="X3439">
            <v>515200</v>
          </cell>
          <cell r="Y3439">
            <v>566347</v>
          </cell>
          <cell r="Z3439">
            <v>211200</v>
          </cell>
        </row>
        <row r="3440">
          <cell r="A3440" t="str">
            <v>805414-2-1</v>
          </cell>
          <cell r="B3440" t="str">
            <v>805414-2</v>
          </cell>
          <cell r="C3440">
            <v>1</v>
          </cell>
          <cell r="D3440">
            <v>405006</v>
          </cell>
          <cell r="E3440" t="str">
            <v>Brican Associates Consulting Ltd.</v>
          </cell>
          <cell r="F3440" t="str">
            <v>Phil Polutnik Extension &amp; Rate Decrease</v>
          </cell>
          <cell r="G3440" t="str">
            <v>Schedules for Master Agreements</v>
          </cell>
          <cell r="H3440" t="str">
            <v>Soriano, Loreta</v>
          </cell>
          <cell r="I3440">
            <v>41996</v>
          </cell>
          <cell r="J3440">
            <v>41989</v>
          </cell>
          <cell r="K3440">
            <v>42246</v>
          </cell>
          <cell r="L3440" t="str">
            <v>Complete</v>
          </cell>
          <cell r="M3440" t="str">
            <v>Executed</v>
          </cell>
          <cell r="N3440">
            <v>42016</v>
          </cell>
          <cell r="O3440" t="str">
            <v>Approve Contract</v>
          </cell>
          <cell r="P3440" t="str">
            <v>Business Area Approver</v>
          </cell>
          <cell r="Q3440" t="str">
            <v>Guglielmin, Don</v>
          </cell>
          <cell r="R3440" t="str">
            <v>Sudip Kumar</v>
          </cell>
          <cell r="S3440" t="str">
            <v>Sudip Kumar</v>
          </cell>
          <cell r="T3440" t="str">
            <v>Brian Bate</v>
          </cell>
          <cell r="U3440" t="str">
            <v>H - Horizon</v>
          </cell>
          <cell r="V3440" t="str">
            <v>Major Projects</v>
          </cell>
          <cell r="W3440" t="str">
            <v>45 Days net terms</v>
          </cell>
          <cell r="X3440">
            <v>515200</v>
          </cell>
          <cell r="Y3440">
            <v>566347</v>
          </cell>
          <cell r="Z3440">
            <v>211200</v>
          </cell>
        </row>
        <row r="3441">
          <cell r="A3441" t="str">
            <v>805414-2-2</v>
          </cell>
          <cell r="B3441" t="str">
            <v>805414-2</v>
          </cell>
          <cell r="C3441">
            <v>2</v>
          </cell>
          <cell r="D3441">
            <v>406006</v>
          </cell>
          <cell r="E3441" t="str">
            <v>Brican Associates Consulting Ltd.</v>
          </cell>
          <cell r="F3441" t="str">
            <v>Phil Polutnik Contract Administrator Extension</v>
          </cell>
          <cell r="G3441" t="str">
            <v>Schedules for Master Agreements</v>
          </cell>
          <cell r="H3441" t="str">
            <v>Soriano, Loreta</v>
          </cell>
          <cell r="I3441">
            <v>42227</v>
          </cell>
          <cell r="J3441">
            <v>42247</v>
          </cell>
          <cell r="K3441">
            <v>42356</v>
          </cell>
          <cell r="L3441" t="str">
            <v>Complete</v>
          </cell>
          <cell r="M3441" t="str">
            <v>Executed</v>
          </cell>
          <cell r="N3441">
            <v>42236</v>
          </cell>
          <cell r="O3441" t="str">
            <v>Approve Contract</v>
          </cell>
          <cell r="P3441" t="str">
            <v>Business Area Approver</v>
          </cell>
          <cell r="Q3441" t="str">
            <v>Guglielmin, Don</v>
          </cell>
          <cell r="R3441" t="str">
            <v>Sudip Kumar</v>
          </cell>
          <cell r="S3441" t="str">
            <v>Sudip Kumar</v>
          </cell>
          <cell r="T3441" t="str">
            <v>Brian Bate</v>
          </cell>
          <cell r="U3441" t="str">
            <v>H - Horizon</v>
          </cell>
          <cell r="V3441" t="str">
            <v>Major Projects</v>
          </cell>
          <cell r="W3441" t="str">
            <v>45 Days net terms</v>
          </cell>
          <cell r="X3441">
            <v>598200</v>
          </cell>
          <cell r="Y3441">
            <v>566347</v>
          </cell>
          <cell r="Z3441">
            <v>83000</v>
          </cell>
        </row>
        <row r="3442">
          <cell r="A3442" t="str">
            <v>805414-2-2</v>
          </cell>
          <cell r="B3442" t="str">
            <v>805414-2</v>
          </cell>
          <cell r="C3442">
            <v>2</v>
          </cell>
          <cell r="D3442">
            <v>406006</v>
          </cell>
          <cell r="E3442" t="str">
            <v>Brican Associates Consulting Ltd.</v>
          </cell>
          <cell r="F3442" t="str">
            <v>Phil Polutnik Contract Administrator Extension</v>
          </cell>
          <cell r="G3442" t="str">
            <v>Schedules for Master Agreements</v>
          </cell>
          <cell r="H3442" t="str">
            <v>Soriano, Loreta</v>
          </cell>
          <cell r="I3442">
            <v>42227</v>
          </cell>
          <cell r="J3442">
            <v>42247</v>
          </cell>
          <cell r="K3442">
            <v>42356</v>
          </cell>
          <cell r="L3442" t="str">
            <v>Complete</v>
          </cell>
          <cell r="M3442" t="str">
            <v>Executed</v>
          </cell>
          <cell r="N3442">
            <v>42236</v>
          </cell>
          <cell r="O3442" t="str">
            <v>Edit New Supplement</v>
          </cell>
          <cell r="P3442" t="str">
            <v>Templeton, Cody</v>
          </cell>
          <cell r="Q3442" t="str">
            <v>Templeton, Cody</v>
          </cell>
          <cell r="R3442" t="str">
            <v>Sudip Kumar</v>
          </cell>
          <cell r="S3442" t="str">
            <v>Sudip Kumar</v>
          </cell>
          <cell r="T3442" t="str">
            <v>Brian Bate</v>
          </cell>
          <cell r="U3442" t="str">
            <v>H - Horizon</v>
          </cell>
          <cell r="V3442" t="str">
            <v>Major Projects</v>
          </cell>
          <cell r="W3442" t="str">
            <v>45 Days net terms</v>
          </cell>
          <cell r="X3442">
            <v>598200</v>
          </cell>
          <cell r="Y3442">
            <v>566347</v>
          </cell>
          <cell r="Z3442">
            <v>83000</v>
          </cell>
        </row>
        <row r="3443">
          <cell r="A3443" t="str">
            <v>805414-2-3</v>
          </cell>
          <cell r="B3443" t="str">
            <v>805414-2</v>
          </cell>
          <cell r="C3443">
            <v>3</v>
          </cell>
          <cell r="D3443">
            <v>406006</v>
          </cell>
          <cell r="E3443" t="str">
            <v>Brican Associates Consulting Ltd.</v>
          </cell>
          <cell r="F3443" t="str">
            <v>Phil Polutnik SM Specialist Rate change &amp; Extension</v>
          </cell>
          <cell r="G3443" t="str">
            <v>Schedules for Master Agreements</v>
          </cell>
          <cell r="H3443" t="str">
            <v>Soriano, Loreta</v>
          </cell>
          <cell r="I3443">
            <v>42345</v>
          </cell>
          <cell r="J3443">
            <v>42357</v>
          </cell>
          <cell r="K3443">
            <v>42426</v>
          </cell>
          <cell r="L3443" t="str">
            <v>Complete</v>
          </cell>
          <cell r="M3443" t="str">
            <v>Executed</v>
          </cell>
          <cell r="N3443">
            <v>42348</v>
          </cell>
          <cell r="O3443" t="str">
            <v>Execute Contract</v>
          </cell>
          <cell r="P3443" t="str">
            <v>Soriano, Loreta</v>
          </cell>
          <cell r="Q3443" t="str">
            <v>Soriano, Loreta</v>
          </cell>
          <cell r="R3443" t="str">
            <v>Sudip Kumar</v>
          </cell>
          <cell r="S3443" t="str">
            <v>Sudip Kumar</v>
          </cell>
          <cell r="T3443" t="str">
            <v>Brian Bate</v>
          </cell>
          <cell r="U3443" t="str">
            <v>H - Horizon</v>
          </cell>
          <cell r="V3443" t="str">
            <v>Major Projects</v>
          </cell>
          <cell r="W3443" t="str">
            <v>45 Days net terms</v>
          </cell>
          <cell r="X3443">
            <v>649200</v>
          </cell>
          <cell r="Y3443">
            <v>566347</v>
          </cell>
          <cell r="Z3443">
            <v>51000</v>
          </cell>
        </row>
        <row r="3444">
          <cell r="A3444" t="str">
            <v>805414-2-3</v>
          </cell>
          <cell r="B3444" t="str">
            <v>805414-2</v>
          </cell>
          <cell r="C3444">
            <v>3</v>
          </cell>
          <cell r="D3444">
            <v>406006</v>
          </cell>
          <cell r="E3444" t="str">
            <v>Brican Associates Consulting Ltd.</v>
          </cell>
          <cell r="F3444" t="str">
            <v>Phil Polutnik SM Specialist Rate change &amp; Extension</v>
          </cell>
          <cell r="G3444" t="str">
            <v>Schedules for Master Agreements</v>
          </cell>
          <cell r="H3444" t="str">
            <v>Soriano, Loreta</v>
          </cell>
          <cell r="I3444">
            <v>42345</v>
          </cell>
          <cell r="J3444">
            <v>42357</v>
          </cell>
          <cell r="K3444">
            <v>42426</v>
          </cell>
          <cell r="L3444" t="str">
            <v>Complete</v>
          </cell>
          <cell r="M3444" t="str">
            <v>Executed</v>
          </cell>
          <cell r="N3444">
            <v>42348</v>
          </cell>
          <cell r="O3444" t="str">
            <v>Approve Contract</v>
          </cell>
          <cell r="P3444" t="str">
            <v>Business Area Approver</v>
          </cell>
          <cell r="Q3444" t="str">
            <v>Guglielmin, Don</v>
          </cell>
          <cell r="R3444" t="str">
            <v>Sudip Kumar</v>
          </cell>
          <cell r="S3444" t="str">
            <v>Sudip Kumar</v>
          </cell>
          <cell r="T3444" t="str">
            <v>Brian Bate</v>
          </cell>
          <cell r="U3444" t="str">
            <v>H - Horizon</v>
          </cell>
          <cell r="V3444" t="str">
            <v>Major Projects</v>
          </cell>
          <cell r="W3444" t="str">
            <v>45 Days net terms</v>
          </cell>
          <cell r="X3444">
            <v>649200</v>
          </cell>
          <cell r="Y3444">
            <v>566347</v>
          </cell>
          <cell r="Z3444">
            <v>51000</v>
          </cell>
        </row>
        <row r="3445">
          <cell r="A3445" t="str">
            <v>805414-3-1</v>
          </cell>
          <cell r="B3445" t="str">
            <v>805414-3</v>
          </cell>
          <cell r="C3445">
            <v>1</v>
          </cell>
          <cell r="D3445">
            <v>406496</v>
          </cell>
          <cell r="E3445" t="str">
            <v>Brican Associates Consulting Ltd.</v>
          </cell>
          <cell r="F3445" t="str">
            <v>Gary Homeniuk Contract Adminstrator Extension</v>
          </cell>
          <cell r="G3445" t="str">
            <v>Schedules for Master Agreements</v>
          </cell>
          <cell r="H3445" t="str">
            <v>Soriano, Loreta</v>
          </cell>
          <cell r="I3445">
            <v>42198</v>
          </cell>
          <cell r="J3445">
            <v>42199</v>
          </cell>
          <cell r="K3445">
            <v>42361</v>
          </cell>
          <cell r="L3445" t="str">
            <v>Complete</v>
          </cell>
          <cell r="M3445" t="str">
            <v>Executed</v>
          </cell>
          <cell r="N3445">
            <v>42213</v>
          </cell>
          <cell r="O3445" t="str">
            <v>Edit New Supplement</v>
          </cell>
          <cell r="P3445" t="str">
            <v>Templeton, Cody</v>
          </cell>
          <cell r="Q3445" t="str">
            <v>Templeton, Cody</v>
          </cell>
          <cell r="R3445" t="str">
            <v>Sudip Kumar</v>
          </cell>
          <cell r="S3445" t="str">
            <v>Sudip Kumar</v>
          </cell>
          <cell r="T3445" t="str">
            <v>Brian Bate</v>
          </cell>
          <cell r="U3445" t="str">
            <v>H - Horizon</v>
          </cell>
          <cell r="V3445" t="str">
            <v>Major Projects</v>
          </cell>
          <cell r="W3445" t="str">
            <v>45 Days net terms</v>
          </cell>
          <cell r="X3445">
            <v>396000</v>
          </cell>
          <cell r="Y3445">
            <v>566347</v>
          </cell>
          <cell r="Z3445">
            <v>108000</v>
          </cell>
        </row>
        <row r="3446">
          <cell r="A3446" t="str">
            <v>805414-3-2</v>
          </cell>
          <cell r="B3446" t="str">
            <v>805414-3</v>
          </cell>
          <cell r="C3446">
            <v>2</v>
          </cell>
          <cell r="D3446">
            <v>406496</v>
          </cell>
          <cell r="E3446" t="str">
            <v>Brican Associates Consulting Ltd.</v>
          </cell>
          <cell r="F3446" t="str">
            <v>Gary Homeniuk SMP Extension &amp; Rate change</v>
          </cell>
          <cell r="G3446" t="str">
            <v>Schedules for Master Agreements</v>
          </cell>
          <cell r="H3446" t="str">
            <v>Soriano, Loreta</v>
          </cell>
          <cell r="I3446">
            <v>42345</v>
          </cell>
          <cell r="J3446">
            <v>42362</v>
          </cell>
          <cell r="K3446">
            <v>42551</v>
          </cell>
          <cell r="L3446" t="str">
            <v>Complete</v>
          </cell>
          <cell r="M3446" t="str">
            <v>Executed</v>
          </cell>
          <cell r="N3446">
            <v>42348</v>
          </cell>
          <cell r="O3446" t="str">
            <v>Approve Contract</v>
          </cell>
          <cell r="P3446" t="str">
            <v>Commercial Operations Approver</v>
          </cell>
          <cell r="Q3446" t="str">
            <v>Gibson, Colleen</v>
          </cell>
          <cell r="R3446" t="str">
            <v>Sudip Kumar</v>
          </cell>
          <cell r="S3446" t="str">
            <v>Sudip Kumar</v>
          </cell>
          <cell r="T3446" t="str">
            <v>Brian Bate</v>
          </cell>
          <cell r="U3446" t="str">
            <v>H - Horizon</v>
          </cell>
          <cell r="V3446" t="str">
            <v>Major Projects</v>
          </cell>
          <cell r="W3446" t="str">
            <v>45 Days net terms</v>
          </cell>
          <cell r="X3446">
            <v>528000</v>
          </cell>
          <cell r="Y3446">
            <v>566347</v>
          </cell>
          <cell r="Z3446">
            <v>132000</v>
          </cell>
        </row>
        <row r="3447">
          <cell r="A3447" t="str">
            <v>805416-2-1</v>
          </cell>
          <cell r="B3447" t="str">
            <v>805416-2</v>
          </cell>
          <cell r="C3447">
            <v>1</v>
          </cell>
          <cell r="E3447" t="str">
            <v>AM Field Services Ltd.</v>
          </cell>
          <cell r="F3447" t="str">
            <v>Mike Arsenault - Sup #1 - Sch B</v>
          </cell>
          <cell r="G3447" t="str">
            <v>Schedule Bs for Consultant Agreements</v>
          </cell>
          <cell r="H3447" t="str">
            <v>MacLean, Candice</v>
          </cell>
          <cell r="I3447">
            <v>41394</v>
          </cell>
          <cell r="J3447">
            <v>41395</v>
          </cell>
          <cell r="K3447">
            <v>41760</v>
          </cell>
          <cell r="L3447" t="str">
            <v>Complete</v>
          </cell>
          <cell r="M3447" t="str">
            <v>Executed</v>
          </cell>
          <cell r="N3447">
            <v>41459</v>
          </cell>
          <cell r="O3447" t="str">
            <v>Parallel_Return_to_Edit_Mode</v>
          </cell>
          <cell r="P3447" t="str">
            <v>MacLean, Candice</v>
          </cell>
          <cell r="R3447" t="str">
            <v>Julie Easthope</v>
          </cell>
          <cell r="S3447" t="str">
            <v>Kara Slemko</v>
          </cell>
          <cell r="T3447" t="str">
            <v>Ronni Church</v>
          </cell>
          <cell r="U3447" t="str">
            <v>C - Conventional</v>
          </cell>
          <cell r="V3447" t="str">
            <v>Bonnyville</v>
          </cell>
          <cell r="W3447" t="str">
            <v>10 Days net terms</v>
          </cell>
          <cell r="X3447">
            <v>150500</v>
          </cell>
          <cell r="Z3447">
            <v>150500</v>
          </cell>
        </row>
        <row r="3448">
          <cell r="A3448" t="str">
            <v>805441-2-1</v>
          </cell>
          <cell r="B3448" t="str">
            <v>805441-2</v>
          </cell>
          <cell r="C3448">
            <v>1</v>
          </cell>
          <cell r="D3448">
            <v>404612</v>
          </cell>
          <cell r="E3448" t="str">
            <v>966772 Alberta Ltd o/a MS Logistics Ltd</v>
          </cell>
          <cell r="F3448" t="str">
            <v>Rent of Racking for Warehouse in Fort Saskatchewan</v>
          </cell>
          <cell r="G3448" t="str">
            <v>Schedules for Master Agreements</v>
          </cell>
          <cell r="H3448" t="str">
            <v>Duarte, Rafael</v>
          </cell>
          <cell r="I3448">
            <v>41089</v>
          </cell>
          <cell r="J3448">
            <v>41061</v>
          </cell>
          <cell r="K3448">
            <v>41639</v>
          </cell>
          <cell r="L3448" t="str">
            <v>Active</v>
          </cell>
          <cell r="M3448" t="str">
            <v>Executed</v>
          </cell>
          <cell r="N3448">
            <v>41099</v>
          </cell>
          <cell r="O3448" t="str">
            <v>Parallel_Return_to_Edit_Mode</v>
          </cell>
          <cell r="P3448" t="str">
            <v>Duarte, Rafael</v>
          </cell>
          <cell r="R3448" t="str">
            <v>Ari Bronkhorst</v>
          </cell>
          <cell r="S3448" t="str">
            <v>Ron Laing</v>
          </cell>
          <cell r="T3448" t="str">
            <v>Stephanie Graham</v>
          </cell>
          <cell r="U3448" t="str">
            <v>H - Horizon</v>
          </cell>
          <cell r="V3448" t="str">
            <v>Major Projects</v>
          </cell>
          <cell r="W3448" t="str">
            <v>30 Days net terms</v>
          </cell>
          <cell r="X3448">
            <v>207000</v>
          </cell>
          <cell r="Y3448">
            <v>158010</v>
          </cell>
          <cell r="Z3448">
            <v>95000</v>
          </cell>
        </row>
        <row r="3449">
          <cell r="A3449" t="str">
            <v>805441-4-1</v>
          </cell>
          <cell r="B3449" t="str">
            <v>805441-4</v>
          </cell>
          <cell r="C3449">
            <v>1</v>
          </cell>
          <cell r="D3449">
            <v>405497</v>
          </cell>
          <cell r="E3449" t="str">
            <v>966772 Alberta LTD.</v>
          </cell>
          <cell r="F3449" t="str">
            <v>Edmonton indoor/outdoor Storage Space for U&amp;O Project</v>
          </cell>
          <cell r="G3449" t="str">
            <v>Schedules for Master Agreements</v>
          </cell>
          <cell r="H3449" t="str">
            <v>Sharpe, Tiffany</v>
          </cell>
          <cell r="I3449">
            <v>42376</v>
          </cell>
          <cell r="J3449">
            <v>41334</v>
          </cell>
          <cell r="K3449">
            <v>41577</v>
          </cell>
          <cell r="L3449" t="str">
            <v>Active</v>
          </cell>
          <cell r="M3449" t="str">
            <v>Executed</v>
          </cell>
          <cell r="N3449">
            <v>42380</v>
          </cell>
          <cell r="O3449" t="str">
            <v>Edit New Supplement</v>
          </cell>
          <cell r="P3449" t="str">
            <v>Manuel, Racquel</v>
          </cell>
          <cell r="Q3449" t="str">
            <v>Manuel, Racquel</v>
          </cell>
          <cell r="R3449" t="str">
            <v>Ari Bronkhorst</v>
          </cell>
          <cell r="S3449" t="str">
            <v>Ari Bronkhorst</v>
          </cell>
          <cell r="T3449" t="str">
            <v>Eric Stearns</v>
          </cell>
          <cell r="U3449" t="str">
            <v>H - Horizon</v>
          </cell>
          <cell r="V3449" t="str">
            <v>Major Projects</v>
          </cell>
          <cell r="W3449" t="str">
            <v>45 Days net terms</v>
          </cell>
          <cell r="X3449">
            <v>3430654</v>
          </cell>
          <cell r="Y3449">
            <v>158010</v>
          </cell>
          <cell r="Z3449">
            <v>36454</v>
          </cell>
        </row>
        <row r="3450">
          <cell r="A3450" t="str">
            <v>805441-4-2</v>
          </cell>
          <cell r="B3450" t="str">
            <v>805441-4</v>
          </cell>
          <cell r="C3450">
            <v>2</v>
          </cell>
          <cell r="D3450">
            <v>405497</v>
          </cell>
          <cell r="E3450" t="str">
            <v>966772 Alberta LTD.</v>
          </cell>
          <cell r="F3450" t="str">
            <v>Edmonton indoor/outdoor Storage Space for U&amp;O Project</v>
          </cell>
          <cell r="G3450" t="str">
            <v>Schedules for Master Agreements</v>
          </cell>
          <cell r="H3450" t="str">
            <v>Sharpe, Tiffany</v>
          </cell>
          <cell r="I3450">
            <v>42380</v>
          </cell>
          <cell r="J3450">
            <v>41334</v>
          </cell>
          <cell r="K3450">
            <v>41577</v>
          </cell>
          <cell r="L3450" t="str">
            <v>Active</v>
          </cell>
          <cell r="M3450" t="str">
            <v>Executed</v>
          </cell>
          <cell r="N3450">
            <v>42382</v>
          </cell>
          <cell r="O3450" t="str">
            <v>Edit New Supplement</v>
          </cell>
          <cell r="P3450" t="str">
            <v>Manuel, Racquel</v>
          </cell>
          <cell r="Q3450" t="str">
            <v>Manuel, Racquel</v>
          </cell>
          <cell r="R3450" t="str">
            <v>Ari Bronkhorst</v>
          </cell>
          <cell r="S3450" t="str">
            <v>Ari Bronkhorst</v>
          </cell>
          <cell r="T3450" t="str">
            <v>Eric Stearns</v>
          </cell>
          <cell r="U3450" t="str">
            <v>H - Horizon</v>
          </cell>
          <cell r="V3450" t="str">
            <v>Major Projects</v>
          </cell>
          <cell r="W3450" t="str">
            <v>45 Days net terms</v>
          </cell>
          <cell r="X3450">
            <v>5127754</v>
          </cell>
          <cell r="Y3450">
            <v>158010</v>
          </cell>
          <cell r="Z3450">
            <v>1697100</v>
          </cell>
        </row>
        <row r="3451">
          <cell r="A3451" t="str">
            <v>805441-4-3</v>
          </cell>
          <cell r="B3451" t="str">
            <v>805441-4</v>
          </cell>
          <cell r="C3451">
            <v>3</v>
          </cell>
          <cell r="D3451">
            <v>405497</v>
          </cell>
          <cell r="E3451" t="str">
            <v>966772 Alberta LTD.</v>
          </cell>
          <cell r="F3451" t="str">
            <v>Edmonton indoor/outdoor Storage Space for U&amp;O Project</v>
          </cell>
          <cell r="G3451" t="str">
            <v>Schedules for Master Agreements</v>
          </cell>
          <cell r="H3451" t="str">
            <v>Sharpe, Tiffany</v>
          </cell>
          <cell r="I3451">
            <v>42382</v>
          </cell>
          <cell r="J3451">
            <v>41883</v>
          </cell>
          <cell r="K3451">
            <v>42063</v>
          </cell>
          <cell r="L3451" t="str">
            <v>Active</v>
          </cell>
          <cell r="M3451" t="str">
            <v>Executed</v>
          </cell>
          <cell r="N3451">
            <v>42383</v>
          </cell>
          <cell r="O3451" t="str">
            <v>Execute Contract</v>
          </cell>
          <cell r="P3451" t="str">
            <v>Manuel, Racquel</v>
          </cell>
          <cell r="Q3451" t="str">
            <v>Manuel, Racquel</v>
          </cell>
          <cell r="R3451" t="str">
            <v>Ari Bronkhorst</v>
          </cell>
          <cell r="S3451" t="str">
            <v>Ari Bronkhorst</v>
          </cell>
          <cell r="T3451" t="str">
            <v>Eric Stearns</v>
          </cell>
          <cell r="U3451" t="str">
            <v>H - Horizon</v>
          </cell>
          <cell r="V3451" t="str">
            <v>Major Projects</v>
          </cell>
          <cell r="W3451" t="str">
            <v>45 Days net terms</v>
          </cell>
          <cell r="X3451">
            <v>6824854</v>
          </cell>
          <cell r="Y3451">
            <v>158010</v>
          </cell>
          <cell r="Z3451">
            <v>1697100</v>
          </cell>
        </row>
        <row r="3452">
          <cell r="A3452" t="str">
            <v>805441-4-4</v>
          </cell>
          <cell r="B3452" t="str">
            <v>805441-4</v>
          </cell>
          <cell r="C3452">
            <v>4</v>
          </cell>
          <cell r="D3452">
            <v>405497</v>
          </cell>
          <cell r="E3452" t="str">
            <v>966772 Alberta LTD.</v>
          </cell>
          <cell r="F3452" t="str">
            <v>Edmonton indoor/outdoor Storage Space for U&amp;O Project</v>
          </cell>
          <cell r="G3452" t="str">
            <v>Schedules for Master Agreements</v>
          </cell>
          <cell r="H3452" t="str">
            <v>Sharpe, Tiffany</v>
          </cell>
          <cell r="I3452">
            <v>42383</v>
          </cell>
          <cell r="J3452">
            <v>42064</v>
          </cell>
          <cell r="K3452">
            <v>42277</v>
          </cell>
          <cell r="L3452" t="str">
            <v>Active</v>
          </cell>
          <cell r="M3452" t="str">
            <v>Executed</v>
          </cell>
          <cell r="N3452">
            <v>42384</v>
          </cell>
          <cell r="O3452" t="str">
            <v>Execute Contract</v>
          </cell>
          <cell r="P3452" t="str">
            <v>Manuel, Racquel</v>
          </cell>
          <cell r="Q3452" t="str">
            <v>Manuel, Racquel</v>
          </cell>
          <cell r="R3452" t="str">
            <v>Ari Bronkhorst</v>
          </cell>
          <cell r="S3452" t="str">
            <v>Ari Bronkhorst</v>
          </cell>
          <cell r="T3452" t="str">
            <v>Eric Stearns</v>
          </cell>
          <cell r="U3452" t="str">
            <v>H - Horizon</v>
          </cell>
          <cell r="V3452" t="str">
            <v>Major Projects</v>
          </cell>
          <cell r="W3452" t="str">
            <v>45 Days net terms</v>
          </cell>
          <cell r="X3452">
            <v>8745405.5</v>
          </cell>
          <cell r="Y3452">
            <v>158010</v>
          </cell>
          <cell r="Z3452">
            <v>1920551.5</v>
          </cell>
        </row>
        <row r="3453">
          <cell r="A3453" t="str">
            <v>805441-4-5</v>
          </cell>
          <cell r="B3453" t="str">
            <v>805441-4</v>
          </cell>
          <cell r="C3453">
            <v>5</v>
          </cell>
          <cell r="D3453">
            <v>405497</v>
          </cell>
          <cell r="E3453" t="str">
            <v>966772 Alberta LTD.</v>
          </cell>
          <cell r="F3453" t="str">
            <v>Edmonton indoor/outdoor Storage Space for U&amp;O Project</v>
          </cell>
          <cell r="G3453" t="str">
            <v>Schedules for Master Agreements</v>
          </cell>
          <cell r="H3453" t="str">
            <v>Sharpe, Tiffany</v>
          </cell>
          <cell r="I3453">
            <v>42384</v>
          </cell>
          <cell r="J3453">
            <v>42278</v>
          </cell>
          <cell r="K3453">
            <v>42369</v>
          </cell>
          <cell r="L3453" t="str">
            <v>Active</v>
          </cell>
          <cell r="M3453" t="str">
            <v>Executed</v>
          </cell>
          <cell r="N3453">
            <v>42387</v>
          </cell>
          <cell r="O3453" t="str">
            <v>Approve Contract</v>
          </cell>
          <cell r="P3453" t="str">
            <v>Commercial Operations Approver</v>
          </cell>
          <cell r="Q3453" t="str">
            <v>Bronkhorst, Ari</v>
          </cell>
          <cell r="R3453" t="str">
            <v>Ari Bronkhorst</v>
          </cell>
          <cell r="S3453" t="str">
            <v>Ari Bronkhorst</v>
          </cell>
          <cell r="T3453" t="str">
            <v>Eric Stearns</v>
          </cell>
          <cell r="U3453" t="str">
            <v>H - Horizon</v>
          </cell>
          <cell r="V3453" t="str">
            <v>Major Projects</v>
          </cell>
          <cell r="W3453" t="str">
            <v>45 Days net terms</v>
          </cell>
          <cell r="X3453">
            <v>9210223</v>
          </cell>
          <cell r="Y3453">
            <v>158010</v>
          </cell>
          <cell r="Z3453">
            <v>464817.5</v>
          </cell>
        </row>
        <row r="3454">
          <cell r="A3454" t="str">
            <v>805441-4-6</v>
          </cell>
          <cell r="B3454" t="str">
            <v>805441-4</v>
          </cell>
          <cell r="C3454">
            <v>6</v>
          </cell>
          <cell r="D3454">
            <v>405497</v>
          </cell>
          <cell r="E3454" t="str">
            <v>966772 Alberta LTD.</v>
          </cell>
          <cell r="F3454" t="str">
            <v>Edmonton indoor/outdoor Storage Space for U&amp;O Project</v>
          </cell>
          <cell r="G3454" t="str">
            <v>Schedules for Master Agreements</v>
          </cell>
          <cell r="H3454" t="str">
            <v>Brown, Drew</v>
          </cell>
          <cell r="I3454">
            <v>42387</v>
          </cell>
          <cell r="J3454">
            <v>42370</v>
          </cell>
          <cell r="K3454">
            <v>42429</v>
          </cell>
          <cell r="L3454" t="str">
            <v>Active</v>
          </cell>
          <cell r="M3454" t="str">
            <v>Executed</v>
          </cell>
          <cell r="N3454">
            <v>42387</v>
          </cell>
          <cell r="O3454" t="str">
            <v>Edit New Supplement</v>
          </cell>
          <cell r="P3454" t="str">
            <v>Manuel, Racquel</v>
          </cell>
          <cell r="Q3454" t="str">
            <v>Manuel, Racquel</v>
          </cell>
          <cell r="R3454" t="str">
            <v>Ari Bronkhorst</v>
          </cell>
          <cell r="S3454" t="str">
            <v>Ari Bronkhorst</v>
          </cell>
          <cell r="T3454" t="str">
            <v>Eric Stearns</v>
          </cell>
          <cell r="U3454" t="str">
            <v>H - Horizon</v>
          </cell>
          <cell r="V3454" t="str">
            <v>Major Projects</v>
          </cell>
          <cell r="W3454" t="str">
            <v>45 Days net terms</v>
          </cell>
          <cell r="X3454">
            <v>9456215</v>
          </cell>
          <cell r="Y3454">
            <v>158010</v>
          </cell>
          <cell r="Z3454">
            <v>245992</v>
          </cell>
        </row>
        <row r="3455">
          <cell r="A3455" t="str">
            <v>805441-4-7</v>
          </cell>
          <cell r="B3455" t="str">
            <v>805441-4</v>
          </cell>
          <cell r="C3455">
            <v>7</v>
          </cell>
          <cell r="D3455">
            <v>405497</v>
          </cell>
          <cell r="E3455" t="str">
            <v>966772 Alberta LTD.</v>
          </cell>
          <cell r="F3455" t="str">
            <v>Edmonton indoor/outdoor Storage Space for U&amp;O Project</v>
          </cell>
          <cell r="G3455" t="str">
            <v>Schedules for Master Agreements</v>
          </cell>
          <cell r="H3455" t="str">
            <v>Manuel, Racquel</v>
          </cell>
          <cell r="I3455">
            <v>42426</v>
          </cell>
          <cell r="J3455">
            <v>42370</v>
          </cell>
          <cell r="K3455">
            <v>42429</v>
          </cell>
          <cell r="L3455" t="str">
            <v>Active</v>
          </cell>
          <cell r="M3455" t="str">
            <v>Executed</v>
          </cell>
          <cell r="N3455">
            <v>42571</v>
          </cell>
          <cell r="O3455" t="str">
            <v>Approve Contract</v>
          </cell>
          <cell r="P3455" t="str">
            <v>Business Area Approver</v>
          </cell>
          <cell r="Q3455" t="str">
            <v>Hughes, David</v>
          </cell>
          <cell r="R3455" t="str">
            <v>Ari Bronkhorst</v>
          </cell>
          <cell r="S3455" t="str">
            <v>Ari Bronkhorst</v>
          </cell>
          <cell r="T3455" t="str">
            <v>Eric Stearns</v>
          </cell>
          <cell r="U3455" t="str">
            <v>H - Horizon</v>
          </cell>
          <cell r="V3455" t="str">
            <v>Major Projects</v>
          </cell>
          <cell r="W3455" t="str">
            <v>45 Days net terms</v>
          </cell>
          <cell r="X3455">
            <v>9579211</v>
          </cell>
          <cell r="Y3455">
            <v>158010</v>
          </cell>
          <cell r="Z3455">
            <v>122996</v>
          </cell>
        </row>
        <row r="3456">
          <cell r="A3456" t="str">
            <v>805441-5-2</v>
          </cell>
          <cell r="B3456" t="str">
            <v>805441-5</v>
          </cell>
          <cell r="C3456">
            <v>2</v>
          </cell>
          <cell r="D3456">
            <v>405946</v>
          </cell>
          <cell r="E3456" t="str">
            <v>966772 Alberta LTD.</v>
          </cell>
          <cell r="F3456" t="str">
            <v>Additional indor/outdoor storage space (Edmonton)</v>
          </cell>
          <cell r="G3456" t="str">
            <v>Schedules for Master Agreements</v>
          </cell>
          <cell r="H3456" t="str">
            <v>Manuel, Racquel</v>
          </cell>
          <cell r="I3456">
            <v>41807</v>
          </cell>
          <cell r="J3456">
            <v>41593</v>
          </cell>
          <cell r="K3456">
            <v>41957</v>
          </cell>
          <cell r="L3456" t="str">
            <v>Active</v>
          </cell>
          <cell r="M3456" t="str">
            <v>Executed</v>
          </cell>
          <cell r="N3456">
            <v>42572</v>
          </cell>
          <cell r="O3456" t="str">
            <v>Parallel_Return_to_Edit_Mode</v>
          </cell>
          <cell r="P3456" t="str">
            <v>Manuel, Racquel</v>
          </cell>
          <cell r="R3456" t="str">
            <v>Ari Bronkhorst</v>
          </cell>
          <cell r="S3456" t="str">
            <v>Ari Bronkhorst</v>
          </cell>
          <cell r="T3456" t="str">
            <v>Stephanie Graham</v>
          </cell>
          <cell r="U3456" t="str">
            <v>H - Horizon</v>
          </cell>
          <cell r="V3456" t="str">
            <v>Major Projects</v>
          </cell>
          <cell r="W3456" t="str">
            <v>45 Days net terms</v>
          </cell>
          <cell r="X3456">
            <v>1563160</v>
          </cell>
          <cell r="Y3456">
            <v>158010</v>
          </cell>
          <cell r="Z3456">
            <v>683760</v>
          </cell>
        </row>
        <row r="3457">
          <cell r="A3457" t="str">
            <v>805441-5-3</v>
          </cell>
          <cell r="B3457" t="str">
            <v>805441-5</v>
          </cell>
          <cell r="C3457">
            <v>3</v>
          </cell>
          <cell r="D3457">
            <v>405946</v>
          </cell>
          <cell r="E3457" t="str">
            <v>966772 Alberta LTD.</v>
          </cell>
          <cell r="F3457" t="str">
            <v>Additional indor/outdoor storage space (Edmonton)</v>
          </cell>
          <cell r="G3457" t="str">
            <v>Schedules for Master Agreements</v>
          </cell>
          <cell r="H3457" t="str">
            <v>Manuel, Racquel</v>
          </cell>
          <cell r="I3457">
            <v>41864</v>
          </cell>
          <cell r="J3457">
            <v>41593</v>
          </cell>
          <cell r="K3457">
            <v>41957</v>
          </cell>
          <cell r="L3457" t="str">
            <v>Active</v>
          </cell>
          <cell r="M3457" t="str">
            <v>Executed</v>
          </cell>
          <cell r="N3457">
            <v>42009</v>
          </cell>
          <cell r="O3457" t="str">
            <v>Approve Contract</v>
          </cell>
          <cell r="P3457" t="str">
            <v>Commercial Operations Approver</v>
          </cell>
          <cell r="Q3457" t="str">
            <v>Bronkhorst, Ari</v>
          </cell>
          <cell r="R3457" t="str">
            <v>Ari Bronkhorst</v>
          </cell>
          <cell r="S3457" t="str">
            <v>Ari Bronkhorst</v>
          </cell>
          <cell r="T3457" t="str">
            <v>Stephanie Graham</v>
          </cell>
          <cell r="U3457" t="str">
            <v>H - Horizon</v>
          </cell>
          <cell r="V3457" t="str">
            <v>Major Projects</v>
          </cell>
          <cell r="W3457" t="str">
            <v>45 Days net terms</v>
          </cell>
          <cell r="X3457">
            <v>1303340</v>
          </cell>
          <cell r="Y3457">
            <v>158010</v>
          </cell>
          <cell r="Z3457">
            <v>-259820</v>
          </cell>
        </row>
        <row r="3458">
          <cell r="A3458" t="str">
            <v>805441-5-4</v>
          </cell>
          <cell r="B3458" t="str">
            <v>805441-5</v>
          </cell>
          <cell r="C3458">
            <v>4</v>
          </cell>
          <cell r="D3458">
            <v>405946</v>
          </cell>
          <cell r="E3458" t="str">
            <v>966772 Alberta LTD.</v>
          </cell>
          <cell r="F3458" t="str">
            <v>Additional indor/outdoor storage space (Edmonton)</v>
          </cell>
          <cell r="G3458" t="str">
            <v>Schedules for Master Agreements</v>
          </cell>
          <cell r="H3458" t="str">
            <v>Brown, Drew</v>
          </cell>
          <cell r="I3458">
            <v>42009</v>
          </cell>
          <cell r="J3458">
            <v>41958</v>
          </cell>
          <cell r="K3458">
            <v>42138</v>
          </cell>
          <cell r="L3458" t="str">
            <v>Active</v>
          </cell>
          <cell r="M3458" t="str">
            <v>Executed</v>
          </cell>
          <cell r="N3458">
            <v>42163</v>
          </cell>
          <cell r="O3458" t="str">
            <v>Approve Contract</v>
          </cell>
          <cell r="P3458" t="str">
            <v>Commercial Operations Approver</v>
          </cell>
          <cell r="Q3458" t="str">
            <v>Bronkhorst, Ari</v>
          </cell>
          <cell r="R3458" t="str">
            <v>Ari Bronkhorst</v>
          </cell>
          <cell r="S3458" t="str">
            <v>Ari Bronkhorst</v>
          </cell>
          <cell r="T3458" t="str">
            <v>Stephanie Graham</v>
          </cell>
          <cell r="U3458" t="str">
            <v>H - Horizon</v>
          </cell>
          <cell r="V3458" t="str">
            <v>Major Projects</v>
          </cell>
          <cell r="W3458" t="str">
            <v>45 Days net terms</v>
          </cell>
          <cell r="X3458">
            <v>1987100</v>
          </cell>
          <cell r="Y3458">
            <v>158010</v>
          </cell>
          <cell r="Z3458">
            <v>683760</v>
          </cell>
        </row>
        <row r="3459">
          <cell r="A3459" t="str">
            <v>805441-5-5</v>
          </cell>
          <cell r="B3459" t="str">
            <v>805441-5</v>
          </cell>
          <cell r="C3459">
            <v>5</v>
          </cell>
          <cell r="D3459">
            <v>405946</v>
          </cell>
          <cell r="E3459" t="str">
            <v>966772 Alberta LTD.</v>
          </cell>
          <cell r="F3459" t="str">
            <v>Additional indor/outdoor storage space (Edmonton)</v>
          </cell>
          <cell r="G3459" t="str">
            <v>Schedules for Master Agreements</v>
          </cell>
          <cell r="H3459" t="str">
            <v>Brown, Drew</v>
          </cell>
          <cell r="I3459">
            <v>42171</v>
          </cell>
          <cell r="J3459">
            <v>42139</v>
          </cell>
          <cell r="K3459">
            <v>42185</v>
          </cell>
          <cell r="L3459" t="str">
            <v>Active</v>
          </cell>
          <cell r="M3459" t="str">
            <v>Executed</v>
          </cell>
          <cell r="N3459">
            <v>42172</v>
          </cell>
          <cell r="O3459" t="str">
            <v>Parallel_Return_to_Edit_Mode</v>
          </cell>
          <cell r="P3459" t="str">
            <v>Manuel, Racquel</v>
          </cell>
          <cell r="R3459" t="str">
            <v>Ari Bronkhorst</v>
          </cell>
          <cell r="S3459" t="str">
            <v>Ari Bronkhorst</v>
          </cell>
          <cell r="T3459" t="str">
            <v>Stephanie Graham</v>
          </cell>
          <cell r="U3459" t="str">
            <v>H - Horizon</v>
          </cell>
          <cell r="V3459" t="str">
            <v>Major Projects</v>
          </cell>
          <cell r="W3459" t="str">
            <v>45 Days net terms</v>
          </cell>
          <cell r="X3459">
            <v>2098334.75</v>
          </cell>
          <cell r="Y3459">
            <v>158010</v>
          </cell>
          <cell r="Z3459">
            <v>111234.75</v>
          </cell>
        </row>
        <row r="3460">
          <cell r="A3460" t="str">
            <v>805441-5-6</v>
          </cell>
          <cell r="B3460" t="str">
            <v>805441-5</v>
          </cell>
          <cell r="C3460">
            <v>6</v>
          </cell>
          <cell r="D3460">
            <v>405946</v>
          </cell>
          <cell r="E3460" t="str">
            <v>966772 Alberta LTD.</v>
          </cell>
          <cell r="F3460" t="str">
            <v>CO06:Additional indor/outdoor storage space (Edmonton)</v>
          </cell>
          <cell r="G3460" t="str">
            <v>Schedules for Master Agreements</v>
          </cell>
          <cell r="H3460" t="str">
            <v>Brown, Drew</v>
          </cell>
          <cell r="I3460">
            <v>42683</v>
          </cell>
          <cell r="J3460">
            <v>42139</v>
          </cell>
          <cell r="K3460">
            <v>42679</v>
          </cell>
          <cell r="L3460" t="str">
            <v>Active</v>
          </cell>
          <cell r="M3460" t="str">
            <v>Pending Signed Copy Attachment</v>
          </cell>
          <cell r="O3460" t="str">
            <v>Execute Contract</v>
          </cell>
          <cell r="P3460" t="str">
            <v>Brown, Drew</v>
          </cell>
          <cell r="R3460" t="str">
            <v>Ari Bronkhorst</v>
          </cell>
          <cell r="S3460" t="str">
            <v>Ari Bronkhorst</v>
          </cell>
          <cell r="T3460" t="str">
            <v>Stephanie Graham</v>
          </cell>
          <cell r="U3460" t="str">
            <v>H - Horizon</v>
          </cell>
          <cell r="V3460" t="str">
            <v>Major Projects</v>
          </cell>
          <cell r="W3460" t="str">
            <v>45 Days net terms</v>
          </cell>
          <cell r="X3460">
            <v>2012733.52</v>
          </cell>
          <cell r="Y3460">
            <v>158010</v>
          </cell>
          <cell r="Z3460">
            <v>-85601.23</v>
          </cell>
        </row>
        <row r="3461">
          <cell r="A3461" t="str">
            <v>805441-6-4</v>
          </cell>
          <cell r="B3461" t="str">
            <v>805441-6</v>
          </cell>
          <cell r="C3461">
            <v>4</v>
          </cell>
          <cell r="D3461">
            <v>406540</v>
          </cell>
          <cell r="E3461" t="str">
            <v>966772 Alberta LTD.</v>
          </cell>
          <cell r="F3461" t="str">
            <v>Transportation Services for U&amp;O</v>
          </cell>
          <cell r="G3461" t="str">
            <v>Schedules for Master Agreements</v>
          </cell>
          <cell r="H3461" t="str">
            <v>Brown, Drew</v>
          </cell>
          <cell r="I3461">
            <v>42429</v>
          </cell>
          <cell r="J3461">
            <v>42423</v>
          </cell>
          <cell r="K3461">
            <v>42735</v>
          </cell>
          <cell r="L3461" t="str">
            <v>Active</v>
          </cell>
          <cell r="M3461" t="str">
            <v>Executed</v>
          </cell>
          <cell r="N3461">
            <v>42430</v>
          </cell>
          <cell r="O3461" t="str">
            <v>Approve Contract</v>
          </cell>
          <cell r="P3461" t="str">
            <v>Business Area Approver</v>
          </cell>
          <cell r="Q3461" t="str">
            <v>Hughes, David</v>
          </cell>
          <cell r="R3461" t="str">
            <v>Ari Bronkhorst</v>
          </cell>
          <cell r="S3461" t="str">
            <v>Ari Bronkhorst</v>
          </cell>
          <cell r="T3461" t="str">
            <v>Stephanie Graham</v>
          </cell>
          <cell r="U3461" t="str">
            <v>H - Horizon</v>
          </cell>
          <cell r="V3461" t="str">
            <v>Major Projects</v>
          </cell>
          <cell r="W3461" t="str">
            <v>45 Days net terms</v>
          </cell>
          <cell r="X3461">
            <v>1131591</v>
          </cell>
          <cell r="Y3461">
            <v>158010</v>
          </cell>
          <cell r="Z3461">
            <v>150000</v>
          </cell>
        </row>
        <row r="3462">
          <cell r="A3462" t="str">
            <v>805441-6-5</v>
          </cell>
          <cell r="B3462" t="str">
            <v>805441-6</v>
          </cell>
          <cell r="C3462">
            <v>5</v>
          </cell>
          <cell r="D3462">
            <v>406540</v>
          </cell>
          <cell r="E3462" t="str">
            <v>966772 Alberta LTD.</v>
          </cell>
          <cell r="F3462" t="str">
            <v>Transportation Services for U&amp;O</v>
          </cell>
          <cell r="G3462" t="str">
            <v>Schedules for Master Agreements</v>
          </cell>
          <cell r="H3462" t="str">
            <v>Brown, Drew</v>
          </cell>
          <cell r="I3462">
            <v>42482</v>
          </cell>
          <cell r="J3462">
            <v>42423</v>
          </cell>
          <cell r="K3462">
            <v>42735</v>
          </cell>
          <cell r="L3462" t="str">
            <v>Active</v>
          </cell>
          <cell r="M3462" t="str">
            <v>Executed</v>
          </cell>
          <cell r="N3462">
            <v>42485</v>
          </cell>
          <cell r="O3462" t="str">
            <v>Approve Contract</v>
          </cell>
          <cell r="P3462" t="str">
            <v>Commercial Operations Approver</v>
          </cell>
          <cell r="Q3462" t="str">
            <v>Bronkhorst, Ari</v>
          </cell>
          <cell r="R3462" t="str">
            <v>Ari Bronkhorst</v>
          </cell>
          <cell r="S3462" t="str">
            <v>Ari Bronkhorst</v>
          </cell>
          <cell r="T3462" t="str">
            <v>Stephanie Graham</v>
          </cell>
          <cell r="U3462" t="str">
            <v>H - Horizon</v>
          </cell>
          <cell r="V3462" t="str">
            <v>Major Projects</v>
          </cell>
          <cell r="W3462" t="str">
            <v>45 Days net terms</v>
          </cell>
          <cell r="X3462">
            <v>1132891</v>
          </cell>
          <cell r="Y3462">
            <v>158010</v>
          </cell>
          <cell r="Z3462">
            <v>1300</v>
          </cell>
        </row>
        <row r="3463">
          <cell r="A3463" t="str">
            <v>805447-1-1</v>
          </cell>
          <cell r="B3463" t="str">
            <v>805447-1</v>
          </cell>
          <cell r="C3463">
            <v>1</v>
          </cell>
          <cell r="E3463" t="str">
            <v>1642034 Alberta Ltd.</v>
          </cell>
          <cell r="F3463" t="str">
            <v>1642034 Alberta Ltd. (Cody Miskelly) Schedules</v>
          </cell>
          <cell r="G3463" t="str">
            <v>Contract Operating Agreement</v>
          </cell>
          <cell r="H3463" t="str">
            <v>Bennett, Tyson</v>
          </cell>
          <cell r="I3463">
            <v>41887</v>
          </cell>
          <cell r="J3463">
            <v>41852</v>
          </cell>
          <cell r="K3463">
            <v>42216</v>
          </cell>
          <cell r="L3463" t="str">
            <v>Complete</v>
          </cell>
          <cell r="M3463" t="str">
            <v>Executed</v>
          </cell>
          <cell r="N3463">
            <v>41943</v>
          </cell>
          <cell r="O3463" t="str">
            <v>Approve Contract</v>
          </cell>
          <cell r="P3463" t="str">
            <v>Commercial Operations Approver</v>
          </cell>
          <cell r="Q3463" t="str">
            <v>Easthope, Julie</v>
          </cell>
          <cell r="R3463" t="str">
            <v>Julie Easthope</v>
          </cell>
          <cell r="S3463" t="str">
            <v>Kara Slemko</v>
          </cell>
          <cell r="U3463" t="str">
            <v>C - Conventional</v>
          </cell>
          <cell r="V3463" t="str">
            <v>All</v>
          </cell>
          <cell r="W3463" t="str">
            <v>45 Days net terms</v>
          </cell>
          <cell r="X3463">
            <v>140000</v>
          </cell>
          <cell r="Z3463">
            <v>10000</v>
          </cell>
        </row>
        <row r="3464">
          <cell r="A3464" t="str">
            <v>805449-1-1</v>
          </cell>
          <cell r="B3464" t="str">
            <v>805449-1</v>
          </cell>
          <cell r="C3464">
            <v>1</v>
          </cell>
          <cell r="E3464" t="str">
            <v>Secure Energy Services Inc.</v>
          </cell>
          <cell r="F3464" t="str">
            <v>SECURE ENERGY SERVICES: RATE CHANGE</v>
          </cell>
          <cell r="G3464" t="str">
            <v>Schedules for Master Agreements</v>
          </cell>
          <cell r="H3464" t="str">
            <v>St. Goddard, Fred</v>
          </cell>
          <cell r="I3464">
            <v>41247</v>
          </cell>
          <cell r="J3464">
            <v>41275</v>
          </cell>
          <cell r="K3464">
            <v>41639</v>
          </cell>
          <cell r="L3464" t="str">
            <v>Active</v>
          </cell>
          <cell r="M3464" t="str">
            <v>Executed</v>
          </cell>
          <cell r="N3464">
            <v>41257</v>
          </cell>
          <cell r="O3464" t="str">
            <v>Parallel_Return_to_Edit_Mode</v>
          </cell>
          <cell r="P3464" t="str">
            <v>Crellin, Paul</v>
          </cell>
          <cell r="R3464" t="str">
            <v>Ronni Church</v>
          </cell>
          <cell r="S3464" t="str">
            <v>Ron Laing</v>
          </cell>
          <cell r="T3464" t="str">
            <v>Andrea SanVin</v>
          </cell>
          <cell r="U3464" t="str">
            <v>C - Conventional</v>
          </cell>
          <cell r="V3464" t="str">
            <v>All</v>
          </cell>
          <cell r="W3464" t="str">
            <v>45 Days net terms</v>
          </cell>
          <cell r="X3464">
            <v>20000</v>
          </cell>
          <cell r="Y3464">
            <v>775665</v>
          </cell>
          <cell r="Z3464">
            <v>20000</v>
          </cell>
        </row>
        <row r="3465">
          <cell r="A3465" t="str">
            <v>805449-1-2</v>
          </cell>
          <cell r="B3465" t="str">
            <v>805449-1</v>
          </cell>
          <cell r="C3465">
            <v>2</v>
          </cell>
          <cell r="E3465" t="str">
            <v>Secure Energy Services Inc.</v>
          </cell>
          <cell r="F3465" t="str">
            <v>SECURE ENERGY SERVICES: FST RATE CHANGE</v>
          </cell>
          <cell r="G3465" t="str">
            <v>Schedules for Master Agreements</v>
          </cell>
          <cell r="H3465" t="str">
            <v>St. Goddard, Fred</v>
          </cell>
          <cell r="I3465">
            <v>42152</v>
          </cell>
          <cell r="J3465">
            <v>42156</v>
          </cell>
          <cell r="K3465">
            <v>42887</v>
          </cell>
          <cell r="L3465" t="str">
            <v>Active</v>
          </cell>
          <cell r="M3465" t="str">
            <v>Executed</v>
          </cell>
          <cell r="N3465">
            <v>42165</v>
          </cell>
          <cell r="O3465" t="str">
            <v>Parallel_Return_to_Edit_Mode</v>
          </cell>
          <cell r="P3465" t="str">
            <v>Ross, Kevin</v>
          </cell>
          <cell r="R3465" t="str">
            <v>Julie Easthope</v>
          </cell>
          <cell r="S3465" t="str">
            <v>Kara Slemko</v>
          </cell>
          <cell r="T3465" t="str">
            <v>Steve Brown</v>
          </cell>
          <cell r="U3465" t="str">
            <v>C - Conventional</v>
          </cell>
          <cell r="V3465" t="str">
            <v>All</v>
          </cell>
          <cell r="W3465" t="str">
            <v>45 Days net terms</v>
          </cell>
          <cell r="X3465">
            <v>12000001.5</v>
          </cell>
          <cell r="Y3465">
            <v>775665</v>
          </cell>
          <cell r="Z3465">
            <v>11980001.5</v>
          </cell>
        </row>
        <row r="3466">
          <cell r="A3466" t="str">
            <v>805451-1</v>
          </cell>
          <cell r="B3466">
            <v>805451</v>
          </cell>
          <cell r="C3466">
            <v>1</v>
          </cell>
          <cell r="D3466">
            <v>404613</v>
          </cell>
          <cell r="E3466" t="str">
            <v>Rider Hunt International (Alberta) Inc</v>
          </cell>
          <cell r="F3466" t="str">
            <v>Two-year Extension for Quantity Surveying Services</v>
          </cell>
          <cell r="G3466" t="str">
            <v>Master Professional Services Agreement</v>
          </cell>
          <cell r="H3466" t="str">
            <v>Hu, Bonnie</v>
          </cell>
          <cell r="I3466">
            <v>41901</v>
          </cell>
          <cell r="J3466">
            <v>41950</v>
          </cell>
          <cell r="K3466">
            <v>42678</v>
          </cell>
          <cell r="L3466" t="str">
            <v>Complete</v>
          </cell>
          <cell r="M3466" t="str">
            <v>Executed</v>
          </cell>
          <cell r="N3466">
            <v>41950</v>
          </cell>
          <cell r="O3466" t="str">
            <v>Parallel_Return_to_Edit_Mode</v>
          </cell>
          <cell r="P3466" t="str">
            <v>Hu, Bonnie</v>
          </cell>
          <cell r="R3466" t="str">
            <v>Carla Salazar</v>
          </cell>
          <cell r="S3466" t="str">
            <v>Kara Slemko</v>
          </cell>
          <cell r="T3466" t="str">
            <v>Stephanie Graham</v>
          </cell>
          <cell r="U3466" t="str">
            <v>H - Horizon</v>
          </cell>
          <cell r="V3466" t="str">
            <v>Technical Services</v>
          </cell>
          <cell r="W3466" t="str">
            <v>45 Days net terms</v>
          </cell>
          <cell r="X3466">
            <v>717600</v>
          </cell>
          <cell r="Y3466">
            <v>157970</v>
          </cell>
          <cell r="Z3466">
            <v>660000</v>
          </cell>
        </row>
        <row r="3467">
          <cell r="A3467" t="str">
            <v>805451-1-1</v>
          </cell>
          <cell r="B3467" t="str">
            <v>805451-1</v>
          </cell>
          <cell r="C3467">
            <v>1</v>
          </cell>
          <cell r="D3467">
            <v>40461301</v>
          </cell>
          <cell r="E3467" t="str">
            <v>Rider Hunt International (Alberta) Inc</v>
          </cell>
          <cell r="F3467" t="str">
            <v>Change Order 001 - additional funding for Gary Amass</v>
          </cell>
          <cell r="G3467" t="str">
            <v>Schedules for Master Agreements</v>
          </cell>
          <cell r="H3467" t="str">
            <v>Aranas, David</v>
          </cell>
          <cell r="I3467">
            <v>41716</v>
          </cell>
          <cell r="J3467">
            <v>40854</v>
          </cell>
          <cell r="K3467">
            <v>41950</v>
          </cell>
          <cell r="L3467" t="str">
            <v>Complete</v>
          </cell>
          <cell r="M3467" t="str">
            <v>Executed</v>
          </cell>
          <cell r="N3467">
            <v>41724</v>
          </cell>
          <cell r="O3467" t="str">
            <v>Approve Contract</v>
          </cell>
          <cell r="P3467" t="str">
            <v>Commercial Operations Approver</v>
          </cell>
          <cell r="Q3467" t="str">
            <v>Guglielmin, Don</v>
          </cell>
          <cell r="R3467" t="str">
            <v>Carla Salazar</v>
          </cell>
          <cell r="S3467" t="str">
            <v>Kara Slemko</v>
          </cell>
          <cell r="T3467" t="str">
            <v>Stephanie Graham</v>
          </cell>
          <cell r="U3467" t="str">
            <v>H - Horizon</v>
          </cell>
          <cell r="V3467" t="str">
            <v>Technical Services</v>
          </cell>
          <cell r="W3467" t="str">
            <v>45 Days net terms</v>
          </cell>
          <cell r="X3467">
            <v>62600</v>
          </cell>
          <cell r="Y3467">
            <v>157970</v>
          </cell>
          <cell r="Z3467">
            <v>5000</v>
          </cell>
        </row>
        <row r="3468">
          <cell r="A3468" t="str">
            <v>805451-1-2</v>
          </cell>
          <cell r="B3468" t="str">
            <v>805451-1</v>
          </cell>
          <cell r="C3468">
            <v>2</v>
          </cell>
          <cell r="D3468">
            <v>40461302</v>
          </cell>
          <cell r="E3468" t="str">
            <v>Rider Hunt International (Alberta) Inc</v>
          </cell>
          <cell r="F3468" t="str">
            <v>Change Order 002 - additional funding for Mark Mabao</v>
          </cell>
          <cell r="G3468" t="str">
            <v>Schedules for Master Agreements</v>
          </cell>
          <cell r="H3468" t="str">
            <v>Aranas, David</v>
          </cell>
          <cell r="I3468">
            <v>41744</v>
          </cell>
          <cell r="J3468">
            <v>40854</v>
          </cell>
          <cell r="K3468">
            <v>41950</v>
          </cell>
          <cell r="L3468" t="str">
            <v>Complete</v>
          </cell>
          <cell r="M3468" t="str">
            <v>Executed</v>
          </cell>
          <cell r="N3468">
            <v>41751</v>
          </cell>
          <cell r="O3468" t="str">
            <v>Parallel_Return_to_Edit_Mode</v>
          </cell>
          <cell r="P3468" t="str">
            <v>Aranas, David</v>
          </cell>
          <cell r="R3468" t="str">
            <v>Don Guglielmin</v>
          </cell>
          <cell r="S3468" t="str">
            <v>Don Guglielmin</v>
          </cell>
          <cell r="T3468" t="str">
            <v>Stephanie Graham</v>
          </cell>
          <cell r="U3468" t="str">
            <v>H - Horizon</v>
          </cell>
          <cell r="V3468" t="str">
            <v>Technical Services</v>
          </cell>
          <cell r="W3468" t="str">
            <v>45 Days net terms</v>
          </cell>
          <cell r="X3468">
            <v>202600</v>
          </cell>
          <cell r="Y3468">
            <v>157970</v>
          </cell>
          <cell r="Z3468">
            <v>140000</v>
          </cell>
        </row>
        <row r="3469">
          <cell r="A3469" t="str">
            <v>805451-1-3</v>
          </cell>
          <cell r="B3469" t="str">
            <v>805451-1</v>
          </cell>
          <cell r="C3469">
            <v>3</v>
          </cell>
          <cell r="D3469">
            <v>40461303</v>
          </cell>
          <cell r="E3469" t="str">
            <v>Rider Hunt International (Alberta) Inc</v>
          </cell>
          <cell r="F3469" t="str">
            <v>Change Order 003 - additional funding for Gary Amass</v>
          </cell>
          <cell r="G3469" t="str">
            <v>Schedules for Master Agreements</v>
          </cell>
          <cell r="H3469" t="str">
            <v>Hu, Bonnie</v>
          </cell>
          <cell r="I3469">
            <v>41842</v>
          </cell>
          <cell r="J3469">
            <v>40854</v>
          </cell>
          <cell r="K3469">
            <v>41950</v>
          </cell>
          <cell r="L3469" t="str">
            <v>Complete</v>
          </cell>
          <cell r="M3469" t="str">
            <v>Executed</v>
          </cell>
          <cell r="N3469">
            <v>41849</v>
          </cell>
          <cell r="O3469" t="str">
            <v>Approve Contract</v>
          </cell>
          <cell r="P3469" t="str">
            <v>Commercial Operations Approver</v>
          </cell>
          <cell r="Q3469" t="str">
            <v>Guglielmin, Don</v>
          </cell>
          <cell r="R3469" t="str">
            <v>Don Guglielmin</v>
          </cell>
          <cell r="S3469" t="str">
            <v>Don Guglielmin</v>
          </cell>
          <cell r="T3469" t="str">
            <v>Stephanie Graham</v>
          </cell>
          <cell r="U3469" t="str">
            <v>H - Horizon</v>
          </cell>
          <cell r="V3469" t="str">
            <v>Technical Services</v>
          </cell>
          <cell r="W3469" t="str">
            <v>45 Days net terms</v>
          </cell>
          <cell r="X3469">
            <v>247600</v>
          </cell>
          <cell r="Y3469">
            <v>157970</v>
          </cell>
          <cell r="Z3469">
            <v>45000</v>
          </cell>
        </row>
        <row r="3470">
          <cell r="A3470" t="str">
            <v>805451-1-4</v>
          </cell>
          <cell r="B3470" t="str">
            <v>805451-1</v>
          </cell>
          <cell r="C3470">
            <v>4</v>
          </cell>
          <cell r="D3470">
            <v>40461303</v>
          </cell>
          <cell r="E3470" t="str">
            <v>Rider Hunt International (Alberta) Inc</v>
          </cell>
          <cell r="F3470" t="str">
            <v>Gary Amass - Extension until Dec 2014</v>
          </cell>
          <cell r="G3470" t="str">
            <v>Schedules for Master Agreements</v>
          </cell>
          <cell r="H3470" t="str">
            <v>Hu, Bonnie</v>
          </cell>
          <cell r="I3470">
            <v>41901</v>
          </cell>
          <cell r="J3470">
            <v>41917</v>
          </cell>
          <cell r="K3470">
            <v>41994</v>
          </cell>
          <cell r="L3470" t="str">
            <v>Complete</v>
          </cell>
          <cell r="M3470" t="str">
            <v>Executed</v>
          </cell>
          <cell r="N3470">
            <v>41941</v>
          </cell>
          <cell r="O3470" t="str">
            <v>Execute Contract</v>
          </cell>
          <cell r="P3470" t="str">
            <v>Hu, Bonnie</v>
          </cell>
          <cell r="Q3470" t="str">
            <v>Hu, Bonnie</v>
          </cell>
          <cell r="R3470" t="str">
            <v>Carla Salazar</v>
          </cell>
          <cell r="S3470" t="str">
            <v>Kara Slemko</v>
          </cell>
          <cell r="T3470" t="str">
            <v>Stephanie Graham</v>
          </cell>
          <cell r="U3470" t="str">
            <v>H - Horizon</v>
          </cell>
          <cell r="V3470" t="str">
            <v>Technical Services</v>
          </cell>
          <cell r="W3470" t="str">
            <v>45 Days net terms</v>
          </cell>
          <cell r="X3470">
            <v>328200</v>
          </cell>
          <cell r="Y3470">
            <v>157970</v>
          </cell>
          <cell r="Z3470">
            <v>80600</v>
          </cell>
        </row>
        <row r="3471">
          <cell r="A3471" t="str">
            <v>805460-2-1</v>
          </cell>
          <cell r="B3471" t="str">
            <v>805460-2</v>
          </cell>
          <cell r="C3471">
            <v>1</v>
          </cell>
          <cell r="E3471" t="str">
            <v>Highmark Oilfield Services Ltd</v>
          </cell>
          <cell r="F3471" t="str">
            <v>HIGHMARK OILFIELD SERVICES LTD: 2014/2015 MAINT CREW RATES</v>
          </cell>
          <cell r="G3471" t="str">
            <v>Schedules for Master Agreements</v>
          </cell>
          <cell r="H3471" t="str">
            <v>Pritchard, Michella</v>
          </cell>
          <cell r="I3471">
            <v>41920</v>
          </cell>
          <cell r="J3471">
            <v>41913</v>
          </cell>
          <cell r="K3471">
            <v>42643</v>
          </cell>
          <cell r="L3471" t="str">
            <v>Active</v>
          </cell>
          <cell r="M3471" t="str">
            <v>Executed</v>
          </cell>
          <cell r="N3471">
            <v>41942</v>
          </cell>
          <cell r="O3471" t="str">
            <v>Parallel_Return_to_Edit_Mode</v>
          </cell>
          <cell r="P3471" t="str">
            <v>Miller, Ken</v>
          </cell>
          <cell r="R3471" t="str">
            <v>Kara Slemko</v>
          </cell>
          <cell r="S3471" t="str">
            <v>Kara Slemko</v>
          </cell>
          <cell r="T3471" t="str">
            <v>Stephanie Graham</v>
          </cell>
          <cell r="U3471" t="str">
            <v>C - Conventional</v>
          </cell>
          <cell r="V3471" t="str">
            <v>Fort St. John</v>
          </cell>
          <cell r="W3471" t="str">
            <v>45 Days net terms</v>
          </cell>
          <cell r="X3471">
            <v>1200000</v>
          </cell>
          <cell r="Y3471">
            <v>759844</v>
          </cell>
          <cell r="Z3471">
            <v>-500000</v>
          </cell>
        </row>
        <row r="3472">
          <cell r="A3472" t="str">
            <v>805460-2-1</v>
          </cell>
          <cell r="B3472" t="str">
            <v>805460-2</v>
          </cell>
          <cell r="C3472">
            <v>1</v>
          </cell>
          <cell r="E3472" t="str">
            <v>Highmark Oilfield Services Ltd</v>
          </cell>
          <cell r="F3472" t="str">
            <v>HIGHMARK OILFIELD SERVICES LTD: 2014/2015 MAINT CREW RATES</v>
          </cell>
          <cell r="G3472" t="str">
            <v>Schedules for Master Agreements</v>
          </cell>
          <cell r="H3472" t="str">
            <v>Pritchard, Michella</v>
          </cell>
          <cell r="I3472">
            <v>41920</v>
          </cell>
          <cell r="J3472">
            <v>41913</v>
          </cell>
          <cell r="K3472">
            <v>42643</v>
          </cell>
          <cell r="L3472" t="str">
            <v>Active</v>
          </cell>
          <cell r="M3472" t="str">
            <v>Executed</v>
          </cell>
          <cell r="N3472">
            <v>41942</v>
          </cell>
          <cell r="O3472" t="str">
            <v>Approve Contract</v>
          </cell>
          <cell r="P3472" t="str">
            <v>Commercial Operations Approver</v>
          </cell>
          <cell r="Q3472" t="str">
            <v>Slemko, Kara</v>
          </cell>
          <cell r="R3472" t="str">
            <v>Kara Slemko</v>
          </cell>
          <cell r="S3472" t="str">
            <v>Kara Slemko</v>
          </cell>
          <cell r="T3472" t="str">
            <v>Stephanie Graham</v>
          </cell>
          <cell r="U3472" t="str">
            <v>C - Conventional</v>
          </cell>
          <cell r="V3472" t="str">
            <v>Fort St. John</v>
          </cell>
          <cell r="W3472" t="str">
            <v>45 Days net terms</v>
          </cell>
          <cell r="X3472">
            <v>1200000</v>
          </cell>
          <cell r="Y3472">
            <v>759844</v>
          </cell>
          <cell r="Z3472">
            <v>-500000</v>
          </cell>
        </row>
        <row r="3473">
          <cell r="A3473" t="str">
            <v>805460-2-1</v>
          </cell>
          <cell r="B3473" t="str">
            <v>805460-2</v>
          </cell>
          <cell r="C3473">
            <v>1</v>
          </cell>
          <cell r="E3473" t="str">
            <v>Highmark Oilfield Services Ltd</v>
          </cell>
          <cell r="F3473" t="str">
            <v>HIGHMARK OILFIELD SERVICES LTD: 2014/2015 MAINT CREW RATES</v>
          </cell>
          <cell r="G3473" t="str">
            <v>Schedules for Master Agreements</v>
          </cell>
          <cell r="H3473" t="str">
            <v>Pritchard, Michella</v>
          </cell>
          <cell r="I3473">
            <v>41920</v>
          </cell>
          <cell r="J3473">
            <v>41913</v>
          </cell>
          <cell r="K3473">
            <v>42643</v>
          </cell>
          <cell r="L3473" t="str">
            <v>Active</v>
          </cell>
          <cell r="M3473" t="str">
            <v>Executed</v>
          </cell>
          <cell r="N3473">
            <v>41942</v>
          </cell>
          <cell r="O3473" t="str">
            <v>Execute Contract</v>
          </cell>
          <cell r="P3473" t="str">
            <v>Miller, Ken</v>
          </cell>
          <cell r="Q3473" t="str">
            <v>Miller, Ken</v>
          </cell>
          <cell r="R3473" t="str">
            <v>Kara Slemko</v>
          </cell>
          <cell r="S3473" t="str">
            <v>Kara Slemko</v>
          </cell>
          <cell r="T3473" t="str">
            <v>Stephanie Graham</v>
          </cell>
          <cell r="U3473" t="str">
            <v>C - Conventional</v>
          </cell>
          <cell r="V3473" t="str">
            <v>Fort St. John</v>
          </cell>
          <cell r="W3473" t="str">
            <v>45 Days net terms</v>
          </cell>
          <cell r="X3473">
            <v>1200000</v>
          </cell>
          <cell r="Y3473">
            <v>759844</v>
          </cell>
          <cell r="Z3473">
            <v>-500000</v>
          </cell>
        </row>
        <row r="3474">
          <cell r="A3474" t="str">
            <v>805460-2-1</v>
          </cell>
          <cell r="B3474" t="str">
            <v>805460-2</v>
          </cell>
          <cell r="C3474">
            <v>1</v>
          </cell>
          <cell r="E3474" t="str">
            <v>Highmark Oilfield Services Ltd</v>
          </cell>
          <cell r="F3474" t="str">
            <v>HIGHMARK OILFIELD SERVICES LTD: 2014/2015 MAINT CREW RATES</v>
          </cell>
          <cell r="G3474" t="str">
            <v>Schedules for Master Agreements</v>
          </cell>
          <cell r="H3474" t="str">
            <v>Pritchard, Michella</v>
          </cell>
          <cell r="I3474">
            <v>41920</v>
          </cell>
          <cell r="J3474">
            <v>41913</v>
          </cell>
          <cell r="K3474">
            <v>42643</v>
          </cell>
          <cell r="L3474" t="str">
            <v>Active</v>
          </cell>
          <cell r="M3474" t="str">
            <v>Executed</v>
          </cell>
          <cell r="N3474">
            <v>41942</v>
          </cell>
          <cell r="O3474" t="str">
            <v>Approve Contract</v>
          </cell>
          <cell r="P3474" t="str">
            <v>Business Area Approver</v>
          </cell>
          <cell r="Q3474" t="str">
            <v>Andersen, Troy</v>
          </cell>
          <cell r="R3474" t="str">
            <v>Kara Slemko</v>
          </cell>
          <cell r="S3474" t="str">
            <v>Kara Slemko</v>
          </cell>
          <cell r="T3474" t="str">
            <v>Stephanie Graham</v>
          </cell>
          <cell r="U3474" t="str">
            <v>C - Conventional</v>
          </cell>
          <cell r="V3474" t="str">
            <v>Fort St. John</v>
          </cell>
          <cell r="W3474" t="str">
            <v>45 Days net terms</v>
          </cell>
          <cell r="X3474">
            <v>1200000</v>
          </cell>
          <cell r="Y3474">
            <v>759844</v>
          </cell>
          <cell r="Z3474">
            <v>-500000</v>
          </cell>
        </row>
        <row r="3475">
          <cell r="A3475" t="str">
            <v>805462-1-1</v>
          </cell>
          <cell r="B3475" t="str">
            <v>805462-1</v>
          </cell>
          <cell r="C3475">
            <v>1</v>
          </cell>
          <cell r="E3475" t="str">
            <v>D-W Wilson Services Ltd.</v>
          </cell>
          <cell r="F3475" t="str">
            <v>D-W WILSON SERVICES LTD: 2014/2015 MAINT CREW RATES</v>
          </cell>
          <cell r="G3475" t="str">
            <v>Schedules for Master Agreements</v>
          </cell>
          <cell r="H3475" t="str">
            <v>Pritchard, Michella</v>
          </cell>
          <cell r="I3475">
            <v>41920</v>
          </cell>
          <cell r="J3475">
            <v>41913</v>
          </cell>
          <cell r="K3475">
            <v>42643</v>
          </cell>
          <cell r="L3475" t="str">
            <v>Active</v>
          </cell>
          <cell r="M3475" t="str">
            <v>Executed</v>
          </cell>
          <cell r="N3475">
            <v>41942</v>
          </cell>
          <cell r="O3475" t="str">
            <v>Edit New Supplement</v>
          </cell>
          <cell r="P3475" t="str">
            <v>Miller, Ken</v>
          </cell>
          <cell r="Q3475" t="str">
            <v>Miller, Ken</v>
          </cell>
          <cell r="R3475" t="str">
            <v>Kara Slemko</v>
          </cell>
          <cell r="S3475" t="str">
            <v>Kara Slemko</v>
          </cell>
          <cell r="T3475" t="str">
            <v>Stephanie Graham</v>
          </cell>
          <cell r="U3475" t="str">
            <v>C - Conventional</v>
          </cell>
          <cell r="V3475" t="str">
            <v>Fort St. John</v>
          </cell>
          <cell r="W3475" t="str">
            <v>45 Days net terms</v>
          </cell>
          <cell r="X3475">
            <v>1200000</v>
          </cell>
          <cell r="Y3475">
            <v>4515</v>
          </cell>
          <cell r="Z3475">
            <v>-100000</v>
          </cell>
        </row>
        <row r="3476">
          <cell r="A3476" t="str">
            <v>805462-1-1</v>
          </cell>
          <cell r="B3476" t="str">
            <v>805462-1</v>
          </cell>
          <cell r="C3476">
            <v>1</v>
          </cell>
          <cell r="E3476" t="str">
            <v>D-W Wilson Services Ltd.</v>
          </cell>
          <cell r="F3476" t="str">
            <v>D-W WILSON SERVICES LTD: 2014/2015 MAINT CREW RATES</v>
          </cell>
          <cell r="G3476" t="str">
            <v>Schedules for Master Agreements</v>
          </cell>
          <cell r="H3476" t="str">
            <v>Pritchard, Michella</v>
          </cell>
          <cell r="I3476">
            <v>41920</v>
          </cell>
          <cell r="J3476">
            <v>41913</v>
          </cell>
          <cell r="K3476">
            <v>42643</v>
          </cell>
          <cell r="L3476" t="str">
            <v>Active</v>
          </cell>
          <cell r="M3476" t="str">
            <v>Executed</v>
          </cell>
          <cell r="N3476">
            <v>41942</v>
          </cell>
          <cell r="O3476" t="str">
            <v>Parallel_Return_to_Edit_Mode</v>
          </cell>
          <cell r="P3476" t="str">
            <v>Miller, Ken</v>
          </cell>
          <cell r="R3476" t="str">
            <v>Kara Slemko</v>
          </cell>
          <cell r="S3476" t="str">
            <v>Kara Slemko</v>
          </cell>
          <cell r="T3476" t="str">
            <v>Stephanie Graham</v>
          </cell>
          <cell r="U3476" t="str">
            <v>C - Conventional</v>
          </cell>
          <cell r="V3476" t="str">
            <v>Fort St. John</v>
          </cell>
          <cell r="W3476" t="str">
            <v>45 Days net terms</v>
          </cell>
          <cell r="X3476">
            <v>1200000</v>
          </cell>
          <cell r="Y3476">
            <v>4515</v>
          </cell>
          <cell r="Z3476">
            <v>-100000</v>
          </cell>
        </row>
        <row r="3477">
          <cell r="A3477" t="str">
            <v>805462-1-1</v>
          </cell>
          <cell r="B3477" t="str">
            <v>805462-1</v>
          </cell>
          <cell r="C3477">
            <v>1</v>
          </cell>
          <cell r="E3477" t="str">
            <v>D-W Wilson Services Ltd.</v>
          </cell>
          <cell r="F3477" t="str">
            <v>D-W WILSON SERVICES LTD: 2014/2015 MAINT CREW RATES</v>
          </cell>
          <cell r="G3477" t="str">
            <v>Schedules for Master Agreements</v>
          </cell>
          <cell r="H3477" t="str">
            <v>Pritchard, Michella</v>
          </cell>
          <cell r="I3477">
            <v>41920</v>
          </cell>
          <cell r="J3477">
            <v>41913</v>
          </cell>
          <cell r="K3477">
            <v>42643</v>
          </cell>
          <cell r="L3477" t="str">
            <v>Active</v>
          </cell>
          <cell r="M3477" t="str">
            <v>Executed</v>
          </cell>
          <cell r="N3477">
            <v>41942</v>
          </cell>
          <cell r="O3477" t="str">
            <v>Parallel_Return_to_Edit_Mode</v>
          </cell>
          <cell r="P3477" t="str">
            <v>Miller, Ken</v>
          </cell>
          <cell r="R3477" t="str">
            <v>Kara Slemko</v>
          </cell>
          <cell r="S3477" t="str">
            <v>Kara Slemko</v>
          </cell>
          <cell r="T3477" t="str">
            <v>Stephanie Graham</v>
          </cell>
          <cell r="U3477" t="str">
            <v>C - Conventional</v>
          </cell>
          <cell r="V3477" t="str">
            <v>Fort St. John</v>
          </cell>
          <cell r="W3477" t="str">
            <v>45 Days net terms</v>
          </cell>
          <cell r="X3477">
            <v>1200000</v>
          </cell>
          <cell r="Y3477">
            <v>4515</v>
          </cell>
          <cell r="Z3477">
            <v>-100000</v>
          </cell>
        </row>
        <row r="3478">
          <cell r="A3478" t="str">
            <v>805462-1-1</v>
          </cell>
          <cell r="B3478" t="str">
            <v>805462-1</v>
          </cell>
          <cell r="C3478">
            <v>1</v>
          </cell>
          <cell r="E3478" t="str">
            <v>D-W Wilson Services Ltd.</v>
          </cell>
          <cell r="F3478" t="str">
            <v>D-W WILSON SERVICES LTD: 2014/2015 MAINT CREW RATES</v>
          </cell>
          <cell r="G3478" t="str">
            <v>Schedules for Master Agreements</v>
          </cell>
          <cell r="H3478" t="str">
            <v>Pritchard, Michella</v>
          </cell>
          <cell r="I3478">
            <v>41920</v>
          </cell>
          <cell r="J3478">
            <v>41913</v>
          </cell>
          <cell r="K3478">
            <v>42643</v>
          </cell>
          <cell r="L3478" t="str">
            <v>Active</v>
          </cell>
          <cell r="M3478" t="str">
            <v>Executed</v>
          </cell>
          <cell r="N3478">
            <v>41942</v>
          </cell>
          <cell r="O3478" t="str">
            <v>Execute Contract</v>
          </cell>
          <cell r="P3478" t="str">
            <v>Miller, Ken</v>
          </cell>
          <cell r="Q3478" t="str">
            <v>Miller, Ken</v>
          </cell>
          <cell r="R3478" t="str">
            <v>Kara Slemko</v>
          </cell>
          <cell r="S3478" t="str">
            <v>Kara Slemko</v>
          </cell>
          <cell r="T3478" t="str">
            <v>Stephanie Graham</v>
          </cell>
          <cell r="U3478" t="str">
            <v>C - Conventional</v>
          </cell>
          <cell r="V3478" t="str">
            <v>Fort St. John</v>
          </cell>
          <cell r="W3478" t="str">
            <v>45 Days net terms</v>
          </cell>
          <cell r="X3478">
            <v>1200000</v>
          </cell>
          <cell r="Y3478">
            <v>4515</v>
          </cell>
          <cell r="Z3478">
            <v>-100000</v>
          </cell>
        </row>
        <row r="3479">
          <cell r="A3479" t="str">
            <v>805490-1</v>
          </cell>
          <cell r="B3479">
            <v>805490</v>
          </cell>
          <cell r="C3479">
            <v>1</v>
          </cell>
          <cell r="D3479">
            <v>404611</v>
          </cell>
          <cell r="E3479" t="str">
            <v>Hanscomb Limited</v>
          </cell>
          <cell r="F3479" t="str">
            <v>Two Year Extension for Quantity Surveying Services</v>
          </cell>
          <cell r="G3479" t="str">
            <v>Master Professional Services Agreement</v>
          </cell>
          <cell r="H3479" t="str">
            <v>Hu, Bonnie</v>
          </cell>
          <cell r="I3479">
            <v>41915</v>
          </cell>
          <cell r="J3479">
            <v>41950</v>
          </cell>
          <cell r="K3479">
            <v>42678</v>
          </cell>
          <cell r="L3479" t="str">
            <v>Active</v>
          </cell>
          <cell r="M3479" t="str">
            <v>Executed</v>
          </cell>
          <cell r="N3479">
            <v>41950</v>
          </cell>
          <cell r="O3479" t="str">
            <v>Execute Contract</v>
          </cell>
          <cell r="P3479" t="str">
            <v>Hu, Bonnie</v>
          </cell>
          <cell r="Q3479" t="str">
            <v>Hu, Bonnie</v>
          </cell>
          <cell r="R3479" t="str">
            <v>Carla Salazar</v>
          </cell>
          <cell r="S3479" t="str">
            <v>Kara Slemko</v>
          </cell>
          <cell r="T3479" t="str">
            <v>Stephanie Graham</v>
          </cell>
          <cell r="U3479" t="str">
            <v>H - Horizon</v>
          </cell>
          <cell r="V3479" t="str">
            <v>Technical Services</v>
          </cell>
          <cell r="W3479" t="str">
            <v>45 Days net terms</v>
          </cell>
          <cell r="X3479">
            <v>717600</v>
          </cell>
          <cell r="Y3479">
            <v>158188</v>
          </cell>
          <cell r="Z3479">
            <v>660000</v>
          </cell>
        </row>
        <row r="3480">
          <cell r="A3480" t="str">
            <v>805490-1-1</v>
          </cell>
          <cell r="B3480" t="str">
            <v>805490-1</v>
          </cell>
          <cell r="C3480">
            <v>1</v>
          </cell>
          <cell r="D3480">
            <v>404611</v>
          </cell>
          <cell r="E3480" t="str">
            <v>Hanscomb Limited</v>
          </cell>
          <cell r="F3480" t="str">
            <v>Additional quantity surveying services for Central Project Controls</v>
          </cell>
          <cell r="G3480" t="str">
            <v>Schedules for Master Agreements</v>
          </cell>
          <cell r="H3480" t="str">
            <v>Aranas, David</v>
          </cell>
          <cell r="I3480">
            <v>41149</v>
          </cell>
          <cell r="J3480">
            <v>41149</v>
          </cell>
          <cell r="L3480" t="str">
            <v>Active</v>
          </cell>
          <cell r="M3480" t="str">
            <v>Executed</v>
          </cell>
          <cell r="N3480">
            <v>41156</v>
          </cell>
          <cell r="O3480" t="str">
            <v>Approve Contract</v>
          </cell>
          <cell r="P3480" t="str">
            <v>Commercial Operations Approver</v>
          </cell>
          <cell r="Q3480" t="str">
            <v>St-Denis, Jean-Yves</v>
          </cell>
          <cell r="R3480" t="str">
            <v>Ari Bronkhorst</v>
          </cell>
          <cell r="S3480" t="str">
            <v>Jai Mehta</v>
          </cell>
          <cell r="T3480" t="str">
            <v>Stephanie Graham</v>
          </cell>
          <cell r="U3480" t="str">
            <v>H - Horizon</v>
          </cell>
          <cell r="V3480" t="str">
            <v>Technical Services</v>
          </cell>
          <cell r="W3480" t="str">
            <v>45 Days net terms</v>
          </cell>
          <cell r="X3480">
            <v>257600</v>
          </cell>
          <cell r="Y3480">
            <v>158188</v>
          </cell>
          <cell r="Z3480">
            <v>200000</v>
          </cell>
        </row>
        <row r="3481">
          <cell r="A3481" t="str">
            <v>805490-1-2</v>
          </cell>
          <cell r="B3481" t="str">
            <v>805490-1</v>
          </cell>
          <cell r="C3481">
            <v>2</v>
          </cell>
          <cell r="D3481">
            <v>404611</v>
          </cell>
          <cell r="E3481" t="str">
            <v>Hanscomb Limited</v>
          </cell>
          <cell r="F3481" t="str">
            <v>Additional quantity surveying services for Central Project Controls</v>
          </cell>
          <cell r="G3481" t="str">
            <v>Schedules for Master Agreements</v>
          </cell>
          <cell r="H3481" t="str">
            <v>Hu, Bonnie</v>
          </cell>
          <cell r="I3481">
            <v>41320</v>
          </cell>
          <cell r="J3481">
            <v>40854</v>
          </cell>
          <cell r="L3481" t="str">
            <v>Active</v>
          </cell>
          <cell r="M3481" t="str">
            <v>Executed</v>
          </cell>
          <cell r="N3481">
            <v>41341</v>
          </cell>
          <cell r="O3481" t="str">
            <v>Parallel_Return_to_Edit_Mode</v>
          </cell>
          <cell r="P3481" t="str">
            <v>General, Tracy</v>
          </cell>
          <cell r="R3481" t="str">
            <v>Ari Bronkhorst</v>
          </cell>
          <cell r="S3481" t="str">
            <v>Kara Slemko</v>
          </cell>
          <cell r="T3481" t="str">
            <v>Stephanie Graham</v>
          </cell>
          <cell r="U3481" t="str">
            <v>H - Horizon</v>
          </cell>
          <cell r="V3481" t="str">
            <v>Technical Services</v>
          </cell>
          <cell r="W3481" t="str">
            <v>45 Days net terms</v>
          </cell>
          <cell r="X3481">
            <v>349562</v>
          </cell>
          <cell r="Y3481">
            <v>158188</v>
          </cell>
          <cell r="Z3481">
            <v>91962</v>
          </cell>
        </row>
        <row r="3482">
          <cell r="A3482" t="str">
            <v>805518-1-3</v>
          </cell>
          <cell r="B3482" t="str">
            <v>805518-1</v>
          </cell>
          <cell r="C3482">
            <v>3</v>
          </cell>
          <cell r="D3482">
            <v>404718</v>
          </cell>
          <cell r="E3482" t="str">
            <v>RedLine Technical Inc</v>
          </cell>
          <cell r="F3482" t="str">
            <v>Technical Application Support - Extension + Discount</v>
          </cell>
          <cell r="G3482" t="str">
            <v>Schedules for Master Agreements</v>
          </cell>
          <cell r="H3482" t="str">
            <v>Lanfranchi, Renato</v>
          </cell>
          <cell r="I3482">
            <v>42073</v>
          </cell>
          <cell r="J3482">
            <v>42005</v>
          </cell>
          <cell r="K3482">
            <v>42369</v>
          </cell>
          <cell r="L3482" t="str">
            <v>Complete</v>
          </cell>
          <cell r="M3482" t="str">
            <v>Executed</v>
          </cell>
          <cell r="N3482">
            <v>42100</v>
          </cell>
          <cell r="O3482" t="str">
            <v>Approve Contract</v>
          </cell>
          <cell r="P3482" t="str">
            <v>Commercial Operations Approver</v>
          </cell>
          <cell r="Q3482" t="str">
            <v>Salazar, Carla</v>
          </cell>
          <cell r="R3482" t="str">
            <v>Carla Salazar</v>
          </cell>
          <cell r="S3482" t="str">
            <v>Kara Slemko</v>
          </cell>
          <cell r="T3482" t="str">
            <v>Stephanie Graham</v>
          </cell>
          <cell r="U3482" t="str">
            <v>H - Horizon</v>
          </cell>
          <cell r="V3482" t="str">
            <v>All</v>
          </cell>
          <cell r="W3482" t="str">
            <v>45 Days net terms</v>
          </cell>
          <cell r="X3482">
            <v>2900000</v>
          </cell>
          <cell r="Y3482">
            <v>147515</v>
          </cell>
          <cell r="Z3482">
            <v>2400000</v>
          </cell>
        </row>
        <row r="3483">
          <cell r="A3483" t="str">
            <v>805518-2-1</v>
          </cell>
          <cell r="B3483" t="str">
            <v>805518-2</v>
          </cell>
          <cell r="C3483">
            <v>1</v>
          </cell>
          <cell r="D3483">
            <v>407043</v>
          </cell>
          <cell r="E3483" t="str">
            <v>RedLine Technical Inc</v>
          </cell>
          <cell r="F3483" t="str">
            <v>Drafting and 3D Modeling Services</v>
          </cell>
          <cell r="G3483" t="str">
            <v>Schedules for Master Agreements</v>
          </cell>
          <cell r="H3483" t="str">
            <v>Correll, Susan</v>
          </cell>
          <cell r="I3483">
            <v>42321</v>
          </cell>
          <cell r="J3483">
            <v>42309</v>
          </cell>
          <cell r="K3483">
            <v>42735</v>
          </cell>
          <cell r="L3483" t="str">
            <v>Complete</v>
          </cell>
          <cell r="M3483" t="str">
            <v>Executed</v>
          </cell>
          <cell r="N3483">
            <v>42355</v>
          </cell>
          <cell r="O3483" t="str">
            <v>Approve Contract</v>
          </cell>
          <cell r="P3483" t="str">
            <v>Commercial Operations Approver</v>
          </cell>
          <cell r="Q3483" t="str">
            <v>Bronkhorst, Ari</v>
          </cell>
          <cell r="R3483" t="str">
            <v>Ari Bronkhorst</v>
          </cell>
          <cell r="S3483" t="str">
            <v>Ari Bronkhorst</v>
          </cell>
          <cell r="T3483" t="str">
            <v>Stephanie Graham</v>
          </cell>
          <cell r="U3483" t="str">
            <v>H - Horizon</v>
          </cell>
          <cell r="V3483" t="str">
            <v>Major Projects</v>
          </cell>
          <cell r="W3483" t="str">
            <v>45 Days net terms</v>
          </cell>
          <cell r="X3483">
            <v>22000</v>
          </cell>
          <cell r="Y3483">
            <v>147515</v>
          </cell>
          <cell r="Z3483">
            <v>10000</v>
          </cell>
        </row>
        <row r="3484">
          <cell r="A3484" t="str">
            <v>805518-2-2</v>
          </cell>
          <cell r="B3484" t="str">
            <v>805518-2</v>
          </cell>
          <cell r="C3484">
            <v>2</v>
          </cell>
          <cell r="D3484">
            <v>407043</v>
          </cell>
          <cell r="E3484" t="str">
            <v>RedLine Technical Inc</v>
          </cell>
          <cell r="F3484" t="str">
            <v>Drafting and 3D Modeling Services</v>
          </cell>
          <cell r="G3484" t="str">
            <v>Schedules for Master Agreements</v>
          </cell>
          <cell r="H3484" t="str">
            <v>Correll, Susan</v>
          </cell>
          <cell r="I3484">
            <v>42521</v>
          </cell>
          <cell r="J3484">
            <v>42309</v>
          </cell>
          <cell r="K3484">
            <v>42521</v>
          </cell>
          <cell r="L3484" t="str">
            <v>Complete</v>
          </cell>
          <cell r="M3484" t="str">
            <v>Executed</v>
          </cell>
          <cell r="N3484">
            <v>42538</v>
          </cell>
          <cell r="O3484" t="str">
            <v>Execute Contract</v>
          </cell>
          <cell r="P3484" t="str">
            <v>Correll, Susan</v>
          </cell>
          <cell r="Q3484" t="str">
            <v>Correll, Susan</v>
          </cell>
          <cell r="R3484" t="str">
            <v>Ari Bronkhorst</v>
          </cell>
          <cell r="S3484" t="str">
            <v>Ari Bronkhorst</v>
          </cell>
          <cell r="T3484" t="str">
            <v>Stephanie Graham</v>
          </cell>
          <cell r="U3484" t="str">
            <v>H - Horizon</v>
          </cell>
          <cell r="V3484" t="str">
            <v>Major Projects</v>
          </cell>
          <cell r="W3484" t="str">
            <v>45 Days net terms</v>
          </cell>
          <cell r="X3484">
            <v>8617.5</v>
          </cell>
          <cell r="Y3484">
            <v>147515</v>
          </cell>
          <cell r="Z3484">
            <v>-13382.5</v>
          </cell>
        </row>
        <row r="3485">
          <cell r="A3485" t="str">
            <v>805521-1-1</v>
          </cell>
          <cell r="B3485" t="str">
            <v>805521-1</v>
          </cell>
          <cell r="C3485">
            <v>1</v>
          </cell>
          <cell r="D3485">
            <v>404710</v>
          </cell>
          <cell r="E3485" t="str">
            <v>Klohn Crippen Berger Ltd</v>
          </cell>
          <cell r="F3485" t="str">
            <v>Add Rates and Dam Safety Review Scope</v>
          </cell>
          <cell r="G3485" t="str">
            <v>Schedules for Master Agreements</v>
          </cell>
          <cell r="H3485" t="str">
            <v>Cantlon, Elaine</v>
          </cell>
          <cell r="I3485">
            <v>41347</v>
          </cell>
          <cell r="J3485">
            <v>40891</v>
          </cell>
          <cell r="K3485">
            <v>41987</v>
          </cell>
          <cell r="L3485" t="str">
            <v>Active</v>
          </cell>
          <cell r="M3485" t="str">
            <v>Executed</v>
          </cell>
          <cell r="N3485">
            <v>41387</v>
          </cell>
          <cell r="O3485" t="str">
            <v>Parallel_Return_to_Edit_Mode</v>
          </cell>
          <cell r="P3485" t="str">
            <v>Wagner, Courtney</v>
          </cell>
          <cell r="R3485" t="str">
            <v>Julie Easthope</v>
          </cell>
          <cell r="S3485" t="str">
            <v>Kara Slemko</v>
          </cell>
          <cell r="T3485" t="str">
            <v>Karen Almadi</v>
          </cell>
          <cell r="U3485" t="str">
            <v>H - Horizon</v>
          </cell>
          <cell r="V3485" t="str">
            <v>Mining</v>
          </cell>
          <cell r="W3485" t="str">
            <v>45 Days net terms</v>
          </cell>
          <cell r="X3485">
            <v>172283.56</v>
          </cell>
          <cell r="Y3485">
            <v>138457</v>
          </cell>
          <cell r="Z3485">
            <v>106964.56</v>
          </cell>
        </row>
        <row r="3486">
          <cell r="A3486" t="str">
            <v>805521-1-2</v>
          </cell>
          <cell r="B3486" t="str">
            <v>805521-1</v>
          </cell>
          <cell r="C3486">
            <v>2</v>
          </cell>
          <cell r="D3486">
            <v>404710</v>
          </cell>
          <cell r="E3486" t="str">
            <v>Klohn Crippen Berger Ltd</v>
          </cell>
          <cell r="F3486" t="str">
            <v>Scope for Dyke 10 and Pond 1</v>
          </cell>
          <cell r="G3486" t="str">
            <v>Schedules for Master Agreements</v>
          </cell>
          <cell r="H3486" t="str">
            <v>Cantlon, Elaine</v>
          </cell>
          <cell r="I3486">
            <v>41417</v>
          </cell>
          <cell r="J3486">
            <v>41426</v>
          </cell>
          <cell r="K3486">
            <v>42520</v>
          </cell>
          <cell r="L3486" t="str">
            <v>Active</v>
          </cell>
          <cell r="M3486" t="str">
            <v>Executed</v>
          </cell>
          <cell r="N3486">
            <v>41424</v>
          </cell>
          <cell r="O3486" t="str">
            <v>Approve Contract</v>
          </cell>
          <cell r="P3486" t="str">
            <v>Business Area Approver</v>
          </cell>
          <cell r="Q3486" t="str">
            <v>MacKenzie, Ken</v>
          </cell>
          <cell r="R3486" t="str">
            <v>Julie Easthope</v>
          </cell>
          <cell r="S3486" t="str">
            <v>Kara Slemko</v>
          </cell>
          <cell r="T3486" t="str">
            <v>Stephanie Graham</v>
          </cell>
          <cell r="U3486" t="str">
            <v>H - Horizon</v>
          </cell>
          <cell r="V3486" t="str">
            <v>Mining</v>
          </cell>
          <cell r="W3486" t="str">
            <v>45 Days net terms</v>
          </cell>
          <cell r="X3486">
            <v>357753.56</v>
          </cell>
          <cell r="Y3486">
            <v>138457</v>
          </cell>
          <cell r="Z3486">
            <v>185470</v>
          </cell>
        </row>
        <row r="3487">
          <cell r="A3487" t="str">
            <v>805521-2-1</v>
          </cell>
          <cell r="B3487" t="str">
            <v>805521-2</v>
          </cell>
          <cell r="C3487">
            <v>1</v>
          </cell>
          <cell r="D3487">
            <v>405585</v>
          </cell>
          <cell r="E3487" t="str">
            <v>Klohn Crippen Berger Ltd</v>
          </cell>
          <cell r="F3487" t="str">
            <v>Ext -  Design of Dyke 21</v>
          </cell>
          <cell r="G3487" t="str">
            <v>Schedules for Master Agreements</v>
          </cell>
          <cell r="H3487" t="str">
            <v>Cantlon, Elaine</v>
          </cell>
          <cell r="I3487">
            <v>41718</v>
          </cell>
          <cell r="J3487">
            <v>41730</v>
          </cell>
          <cell r="K3487">
            <v>41974</v>
          </cell>
          <cell r="L3487" t="str">
            <v>Active</v>
          </cell>
          <cell r="M3487" t="str">
            <v>Executed</v>
          </cell>
          <cell r="N3487">
            <v>41732</v>
          </cell>
          <cell r="O3487" t="str">
            <v>Approve Contract</v>
          </cell>
          <cell r="P3487" t="str">
            <v>Supply Management Approver</v>
          </cell>
          <cell r="Q3487" t="str">
            <v>Easthope, Julie</v>
          </cell>
          <cell r="R3487" t="str">
            <v>Julie Easthope</v>
          </cell>
          <cell r="S3487" t="str">
            <v>Kara Slemko</v>
          </cell>
          <cell r="T3487" t="str">
            <v>Stephanie Graham</v>
          </cell>
          <cell r="U3487" t="str">
            <v>H - Horizon</v>
          </cell>
          <cell r="V3487" t="str">
            <v>Mining</v>
          </cell>
          <cell r="W3487" t="str">
            <v>45 Days net terms</v>
          </cell>
          <cell r="X3487">
            <v>780000</v>
          </cell>
          <cell r="Y3487">
            <v>138457</v>
          </cell>
          <cell r="Z3487">
            <v>130000</v>
          </cell>
        </row>
        <row r="3488">
          <cell r="A3488" t="str">
            <v>805521-2-2</v>
          </cell>
          <cell r="B3488" t="str">
            <v>805521-2</v>
          </cell>
          <cell r="C3488">
            <v>2</v>
          </cell>
          <cell r="D3488">
            <v>405585</v>
          </cell>
          <cell r="E3488" t="str">
            <v>Klohn Crippen Berger Ltd</v>
          </cell>
          <cell r="F3488" t="str">
            <v>Design &amp; Testing of Dyke 21</v>
          </cell>
          <cell r="G3488" t="str">
            <v>Schedules for Master Agreements</v>
          </cell>
          <cell r="H3488" t="str">
            <v>Cantlon, Elaine</v>
          </cell>
          <cell r="I3488">
            <v>41739</v>
          </cell>
          <cell r="J3488">
            <v>41730</v>
          </cell>
          <cell r="K3488">
            <v>41974</v>
          </cell>
          <cell r="L3488" t="str">
            <v>Active</v>
          </cell>
          <cell r="M3488" t="str">
            <v>Executed</v>
          </cell>
          <cell r="N3488">
            <v>41764</v>
          </cell>
          <cell r="O3488" t="str">
            <v>Edit New Supplement</v>
          </cell>
          <cell r="P3488" t="str">
            <v>DeBona, William</v>
          </cell>
          <cell r="Q3488" t="str">
            <v>DeBona, William</v>
          </cell>
          <cell r="R3488" t="str">
            <v>Julie Easthope</v>
          </cell>
          <cell r="S3488" t="str">
            <v>Kara Slemko</v>
          </cell>
          <cell r="T3488" t="str">
            <v>Stephanie Graham</v>
          </cell>
          <cell r="U3488" t="str">
            <v>H - Horizon</v>
          </cell>
          <cell r="V3488" t="str">
            <v>Mining</v>
          </cell>
          <cell r="W3488" t="str">
            <v>45 Days net terms</v>
          </cell>
          <cell r="X3488">
            <v>795580</v>
          </cell>
          <cell r="Y3488">
            <v>138457</v>
          </cell>
          <cell r="Z3488">
            <v>15580</v>
          </cell>
        </row>
        <row r="3489">
          <cell r="A3489" t="str">
            <v>805521-2-3</v>
          </cell>
          <cell r="B3489" t="str">
            <v>805521-2</v>
          </cell>
          <cell r="C3489">
            <v>3</v>
          </cell>
          <cell r="D3489">
            <v>405585</v>
          </cell>
          <cell r="E3489" t="str">
            <v>Klohn Crippen Berger Ltd</v>
          </cell>
          <cell r="F3489" t="str">
            <v>Ext. and rate decrease Design &amp; Testing of Dyke 20, 21, 22</v>
          </cell>
          <cell r="G3489" t="str">
            <v>Schedules for Master Agreements</v>
          </cell>
          <cell r="H3489" t="str">
            <v>Cantlon, Elaine</v>
          </cell>
          <cell r="I3489">
            <v>41939</v>
          </cell>
          <cell r="J3489">
            <v>41730</v>
          </cell>
          <cell r="K3489">
            <v>43190</v>
          </cell>
          <cell r="L3489" t="str">
            <v>Active</v>
          </cell>
          <cell r="M3489" t="str">
            <v>Executed</v>
          </cell>
          <cell r="N3489">
            <v>42038</v>
          </cell>
          <cell r="O3489" t="str">
            <v>Review Contract</v>
          </cell>
          <cell r="P3489" t="str">
            <v>Supply Management Reviewer</v>
          </cell>
          <cell r="Q3489" t="str">
            <v>Salazar, Carla</v>
          </cell>
          <cell r="R3489" t="str">
            <v>Julie Easthope</v>
          </cell>
          <cell r="S3489" t="str">
            <v>Kara Slemko</v>
          </cell>
          <cell r="T3489" t="str">
            <v>Stephanie Graham</v>
          </cell>
          <cell r="U3489" t="str">
            <v>H - Horizon</v>
          </cell>
          <cell r="V3489" t="str">
            <v>Mining</v>
          </cell>
          <cell r="W3489" t="str">
            <v>45 Days net terms</v>
          </cell>
          <cell r="X3489">
            <v>2395580</v>
          </cell>
          <cell r="Y3489">
            <v>138457</v>
          </cell>
          <cell r="Z3489">
            <v>1600000</v>
          </cell>
        </row>
        <row r="3490">
          <cell r="A3490" t="str">
            <v>805525-1-1</v>
          </cell>
          <cell r="B3490" t="str">
            <v>805525-1</v>
          </cell>
          <cell r="C3490">
            <v>1</v>
          </cell>
          <cell r="D3490">
            <v>40464001</v>
          </cell>
          <cell r="E3490" t="str">
            <v>INK Technical Services Inc.</v>
          </cell>
          <cell r="F3490" t="str">
            <v>To add funds for use of Executive Lodge</v>
          </cell>
          <cell r="G3490" t="str">
            <v>Schedules for Master Agreements</v>
          </cell>
          <cell r="H3490" t="str">
            <v>Moreno, Hernan</v>
          </cell>
          <cell r="I3490">
            <v>41061</v>
          </cell>
          <cell r="J3490">
            <v>41061</v>
          </cell>
          <cell r="K3490">
            <v>41152</v>
          </cell>
          <cell r="L3490" t="str">
            <v>Complete</v>
          </cell>
          <cell r="M3490" t="str">
            <v>Executed</v>
          </cell>
          <cell r="N3490">
            <v>41064</v>
          </cell>
          <cell r="O3490" t="str">
            <v>Parallel_Return_to_Edit_Mode</v>
          </cell>
          <cell r="P3490" t="str">
            <v>Moreno, Hernan</v>
          </cell>
          <cell r="R3490" t="str">
            <v>Don Guglielmin</v>
          </cell>
          <cell r="S3490" t="str">
            <v>Ron Laing</v>
          </cell>
          <cell r="T3490" t="str">
            <v>Andrea SanVin</v>
          </cell>
          <cell r="U3490" t="str">
            <v>H - Horizon</v>
          </cell>
          <cell r="V3490" t="str">
            <v>Major Projects</v>
          </cell>
          <cell r="W3490" t="str">
            <v>45 Days net terms</v>
          </cell>
          <cell r="X3490">
            <v>987518</v>
          </cell>
          <cell r="Z3490">
            <v>15008</v>
          </cell>
        </row>
        <row r="3491">
          <cell r="A3491" t="str">
            <v>805546-1</v>
          </cell>
          <cell r="B3491">
            <v>805546</v>
          </cell>
          <cell r="C3491">
            <v>1</v>
          </cell>
          <cell r="E3491" t="str">
            <v>HPD, LLC</v>
          </cell>
          <cell r="F3491" t="str">
            <v>Engineering and Procurement Frame Agreement</v>
          </cell>
          <cell r="G3491" t="str">
            <v>Engineering &amp; Procurement</v>
          </cell>
          <cell r="H3491" t="str">
            <v>Tajiri, Dorothy</v>
          </cell>
          <cell r="I3491">
            <v>42592</v>
          </cell>
          <cell r="J3491">
            <v>40909</v>
          </cell>
          <cell r="K3491">
            <v>43100</v>
          </cell>
          <cell r="L3491" t="str">
            <v>Active</v>
          </cell>
          <cell r="M3491" t="str">
            <v>Executed</v>
          </cell>
          <cell r="N3491">
            <v>42592</v>
          </cell>
          <cell r="O3491" t="str">
            <v>Approve Contract</v>
          </cell>
          <cell r="P3491" t="str">
            <v>Business Area Approver</v>
          </cell>
          <cell r="Q3491" t="str">
            <v>Kumar, Sudip</v>
          </cell>
          <cell r="R3491" t="str">
            <v>Sudip Kumar</v>
          </cell>
          <cell r="S3491" t="str">
            <v>Ron Laing</v>
          </cell>
          <cell r="T3491" t="str">
            <v>Steve Brown</v>
          </cell>
          <cell r="U3491" t="str">
            <v>C - Conventional</v>
          </cell>
          <cell r="V3491" t="str">
            <v>Major Projects</v>
          </cell>
          <cell r="W3491" t="str">
            <v>45 Days net terms</v>
          </cell>
          <cell r="X3491">
            <v>56711173</v>
          </cell>
          <cell r="Y3491">
            <v>810350</v>
          </cell>
          <cell r="Z3491">
            <v>-712827</v>
          </cell>
        </row>
        <row r="3492">
          <cell r="A3492" t="str">
            <v>805546-2</v>
          </cell>
          <cell r="B3492">
            <v>805546</v>
          </cell>
          <cell r="C3492">
            <v>2</v>
          </cell>
          <cell r="E3492" t="str">
            <v>HPD, LLC</v>
          </cell>
          <cell r="F3492" t="str">
            <v>Engineering and Procurement Frame Agreement</v>
          </cell>
          <cell r="G3492" t="str">
            <v>Engineering &amp; Procurement</v>
          </cell>
          <cell r="H3492" t="str">
            <v>Tajiri, Dorothy</v>
          </cell>
          <cell r="I3492">
            <v>42592</v>
          </cell>
          <cell r="J3492">
            <v>40909</v>
          </cell>
          <cell r="K3492">
            <v>43100</v>
          </cell>
          <cell r="L3492" t="str">
            <v>Active</v>
          </cell>
          <cell r="M3492" t="str">
            <v>Executed</v>
          </cell>
          <cell r="N3492">
            <v>42593</v>
          </cell>
          <cell r="O3492" t="str">
            <v>Parallel_Return_to_Edit_Mode</v>
          </cell>
          <cell r="P3492" t="str">
            <v>Tajiri, Dorothy</v>
          </cell>
          <cell r="R3492" t="str">
            <v>Sudip Kumar</v>
          </cell>
          <cell r="S3492" t="str">
            <v>Ron Laing</v>
          </cell>
          <cell r="T3492" t="str">
            <v>Steve Brown</v>
          </cell>
          <cell r="U3492" t="str">
            <v>C - Conventional</v>
          </cell>
          <cell r="V3492" t="str">
            <v>Major Projects</v>
          </cell>
          <cell r="W3492" t="str">
            <v>45 Days net terms</v>
          </cell>
          <cell r="X3492">
            <v>56727973</v>
          </cell>
          <cell r="Y3492">
            <v>810350</v>
          </cell>
          <cell r="Z3492">
            <v>16800</v>
          </cell>
        </row>
        <row r="3493">
          <cell r="A3493" t="str">
            <v>805546-3</v>
          </cell>
          <cell r="B3493">
            <v>805546</v>
          </cell>
          <cell r="C3493">
            <v>3</v>
          </cell>
          <cell r="E3493" t="str">
            <v>HPD, LLC</v>
          </cell>
          <cell r="F3493" t="str">
            <v>Engineering and Procurement Frame Agreement</v>
          </cell>
          <cell r="G3493" t="str">
            <v>Engineering &amp; Procurement</v>
          </cell>
          <cell r="H3493" t="str">
            <v>Tajiri, Dorothy</v>
          </cell>
          <cell r="I3493">
            <v>42593</v>
          </cell>
          <cell r="J3493">
            <v>40909</v>
          </cell>
          <cell r="K3493">
            <v>43100</v>
          </cell>
          <cell r="L3493" t="str">
            <v>Active</v>
          </cell>
          <cell r="M3493" t="str">
            <v>Executed</v>
          </cell>
          <cell r="N3493">
            <v>42593</v>
          </cell>
          <cell r="O3493" t="str">
            <v>Execute Contract</v>
          </cell>
          <cell r="P3493" t="str">
            <v>Tajiri, Dorothy</v>
          </cell>
          <cell r="Q3493" t="str">
            <v>Tajiri, Dorothy</v>
          </cell>
          <cell r="R3493" t="str">
            <v>Sudip Kumar</v>
          </cell>
          <cell r="S3493" t="str">
            <v>Ron Laing</v>
          </cell>
          <cell r="T3493" t="str">
            <v>Steve Brown</v>
          </cell>
          <cell r="U3493" t="str">
            <v>C - Conventional</v>
          </cell>
          <cell r="V3493" t="str">
            <v>Major Projects</v>
          </cell>
          <cell r="W3493" t="str">
            <v>45 Days net terms</v>
          </cell>
          <cell r="X3493">
            <v>56660073</v>
          </cell>
          <cell r="Y3493">
            <v>810350</v>
          </cell>
          <cell r="Z3493">
            <v>-67900</v>
          </cell>
        </row>
        <row r="3494">
          <cell r="A3494" t="str">
            <v>805546-4</v>
          </cell>
          <cell r="B3494">
            <v>805546</v>
          </cell>
          <cell r="C3494">
            <v>4</v>
          </cell>
          <cell r="E3494" t="str">
            <v>HPD, LLC</v>
          </cell>
          <cell r="F3494" t="str">
            <v>Engineering and Procurement Frame Agreement</v>
          </cell>
          <cell r="G3494" t="str">
            <v>Engineering &amp; Procurement</v>
          </cell>
          <cell r="H3494" t="str">
            <v>Tajiri, Dorothy</v>
          </cell>
          <cell r="I3494">
            <v>42593</v>
          </cell>
          <cell r="J3494">
            <v>40909</v>
          </cell>
          <cell r="K3494">
            <v>43828</v>
          </cell>
          <cell r="L3494" t="str">
            <v>Active</v>
          </cell>
          <cell r="M3494" t="str">
            <v>Executed</v>
          </cell>
          <cell r="N3494">
            <v>42597</v>
          </cell>
          <cell r="O3494" t="str">
            <v>Approve Contract</v>
          </cell>
          <cell r="P3494" t="str">
            <v>Commercial Operations Approver</v>
          </cell>
          <cell r="Q3494" t="str">
            <v>Kumar, Sudip</v>
          </cell>
          <cell r="R3494" t="str">
            <v>Sudip Kumar</v>
          </cell>
          <cell r="S3494" t="str">
            <v>Ron Laing</v>
          </cell>
          <cell r="T3494" t="str">
            <v>Brian Bate</v>
          </cell>
          <cell r="U3494" t="str">
            <v>C - Conventional</v>
          </cell>
          <cell r="V3494" t="str">
            <v>Major Projects</v>
          </cell>
          <cell r="W3494" t="str">
            <v>45 Days net terms</v>
          </cell>
          <cell r="X3494">
            <v>56529703</v>
          </cell>
          <cell r="Y3494">
            <v>810350</v>
          </cell>
          <cell r="Z3494">
            <v>-130370</v>
          </cell>
        </row>
        <row r="3495">
          <cell r="A3495" t="str">
            <v>805547-3-1</v>
          </cell>
          <cell r="B3495" t="str">
            <v>805547-3</v>
          </cell>
          <cell r="C3495">
            <v>1</v>
          </cell>
          <cell r="D3495">
            <v>407892</v>
          </cell>
          <cell r="E3495" t="str">
            <v>Simark Controls Ltd.</v>
          </cell>
          <cell r="F3495" t="str">
            <v>Vendor Support - Extraction Retrofit Thickener</v>
          </cell>
          <cell r="G3495" t="str">
            <v>Schedules for Master Agreements</v>
          </cell>
          <cell r="H3495" t="str">
            <v>Rodriguez, Joffre</v>
          </cell>
          <cell r="I3495">
            <v>42669</v>
          </cell>
          <cell r="J3495">
            <v>42522</v>
          </cell>
          <cell r="K3495">
            <v>42643</v>
          </cell>
          <cell r="L3495" t="str">
            <v>Complete</v>
          </cell>
          <cell r="M3495" t="str">
            <v>Executed</v>
          </cell>
          <cell r="N3495">
            <v>42683</v>
          </cell>
          <cell r="O3495" t="str">
            <v>Edit New Supplement</v>
          </cell>
          <cell r="P3495" t="str">
            <v>Rodriguez, Joffre</v>
          </cell>
          <cell r="Q3495" t="str">
            <v>Rodriguez, Joffre</v>
          </cell>
          <cell r="R3495" t="str">
            <v>Don Guglielmin</v>
          </cell>
          <cell r="S3495" t="str">
            <v>Don Guglielmin</v>
          </cell>
          <cell r="T3495" t="str">
            <v>Stephanie Graham</v>
          </cell>
          <cell r="U3495" t="str">
            <v>H - Horizon</v>
          </cell>
          <cell r="V3495" t="str">
            <v>Major Projects</v>
          </cell>
          <cell r="W3495" t="str">
            <v>45 Days net terms</v>
          </cell>
          <cell r="X3495">
            <v>12364.26</v>
          </cell>
          <cell r="Y3495">
            <v>2834</v>
          </cell>
          <cell r="Z3495">
            <v>4864.26</v>
          </cell>
        </row>
        <row r="3496">
          <cell r="A3496" t="str">
            <v>805549-1</v>
          </cell>
          <cell r="B3496">
            <v>805549</v>
          </cell>
          <cell r="C3496">
            <v>1</v>
          </cell>
          <cell r="D3496">
            <v>40466201</v>
          </cell>
          <cell r="E3496" t="str">
            <v>PFI Project Consultants Canada, ULC</v>
          </cell>
          <cell r="F3496" t="str">
            <v>Additional services for consultancy support</v>
          </cell>
          <cell r="G3496" t="str">
            <v>Short Form Consulting Agreement</v>
          </cell>
          <cell r="H3496" t="str">
            <v>Duarte, Rafael</v>
          </cell>
          <cell r="I3496">
            <v>41046</v>
          </cell>
          <cell r="J3496">
            <v>40945</v>
          </cell>
          <cell r="K3496">
            <v>41029</v>
          </cell>
          <cell r="L3496" t="str">
            <v>Complete</v>
          </cell>
          <cell r="M3496" t="str">
            <v>Executed</v>
          </cell>
          <cell r="N3496">
            <v>41059</v>
          </cell>
          <cell r="O3496" t="str">
            <v>Approve Contract</v>
          </cell>
          <cell r="P3496" t="str">
            <v>Business Area Approver</v>
          </cell>
          <cell r="Q3496" t="str">
            <v>Miura, Leon</v>
          </cell>
          <cell r="R3496" t="str">
            <v>Ari Bronkhorst</v>
          </cell>
          <cell r="S3496" t="str">
            <v>Ron Laing</v>
          </cell>
          <cell r="T3496" t="str">
            <v>Andrea SanVin</v>
          </cell>
          <cell r="U3496" t="str">
            <v>H - Horizon</v>
          </cell>
          <cell r="V3496" t="str">
            <v>Major Projects</v>
          </cell>
          <cell r="W3496" t="str">
            <v>30 Days net terms</v>
          </cell>
          <cell r="X3496">
            <v>783000</v>
          </cell>
          <cell r="Y3496">
            <v>567829</v>
          </cell>
          <cell r="Z3496">
            <v>553000</v>
          </cell>
        </row>
        <row r="3497">
          <cell r="A3497" t="str">
            <v>805570-1</v>
          </cell>
          <cell r="B3497">
            <v>805570</v>
          </cell>
          <cell r="C3497">
            <v>1</v>
          </cell>
          <cell r="D3497">
            <v>40463301</v>
          </cell>
          <cell r="E3497" t="str">
            <v>Air Liquide E&amp;C Canada LP</v>
          </cell>
          <cell r="F3497" t="str">
            <v>H2CO2 PROJECT - BURNER MANAGEMENT SYSTEM</v>
          </cell>
          <cell r="G3497" t="str">
            <v>Engineering, Procurement &amp; Construction Agreement</v>
          </cell>
          <cell r="H3497" t="str">
            <v>Hernandez, Pedro</v>
          </cell>
          <cell r="I3497">
            <v>41225</v>
          </cell>
          <cell r="J3497">
            <v>40931</v>
          </cell>
          <cell r="K3497">
            <v>41119</v>
          </cell>
          <cell r="L3497" t="str">
            <v>Active</v>
          </cell>
          <cell r="M3497" t="str">
            <v>Executed</v>
          </cell>
          <cell r="N3497">
            <v>41246</v>
          </cell>
          <cell r="O3497" t="str">
            <v>Edit New Supplement</v>
          </cell>
          <cell r="P3497" t="str">
            <v>Hernandez, Pedro</v>
          </cell>
          <cell r="Q3497" t="str">
            <v>Hernandez, Pedro</v>
          </cell>
          <cell r="R3497" t="str">
            <v>Ari Bronkhorst</v>
          </cell>
          <cell r="S3497" t="str">
            <v>Ron Laing</v>
          </cell>
          <cell r="T3497" t="str">
            <v>Stephanie Graham</v>
          </cell>
          <cell r="U3497" t="str">
            <v>H - Horizon</v>
          </cell>
          <cell r="V3497" t="str">
            <v>Major Projects</v>
          </cell>
          <cell r="W3497" t="str">
            <v>30 Days net terms</v>
          </cell>
          <cell r="X3497">
            <v>492520350</v>
          </cell>
          <cell r="Y3497">
            <v>158951</v>
          </cell>
          <cell r="Z3497">
            <v>20350</v>
          </cell>
        </row>
        <row r="3498">
          <cell r="A3498" t="str">
            <v>805570-10</v>
          </cell>
          <cell r="B3498">
            <v>805570</v>
          </cell>
          <cell r="C3498">
            <v>10</v>
          </cell>
          <cell r="D3498">
            <v>40463310</v>
          </cell>
          <cell r="E3498" t="str">
            <v>Air Liquide E&amp;C Canada LP</v>
          </cell>
          <cell r="F3498" t="str">
            <v>H2CO2 PROJECT - PSA UNIT ADDITIONAL VALVES</v>
          </cell>
          <cell r="G3498" t="str">
            <v>Engineering, Procurement &amp; Construction Agreement</v>
          </cell>
          <cell r="H3498" t="str">
            <v>Hernandez, Pedro</v>
          </cell>
          <cell r="I3498">
            <v>41788</v>
          </cell>
          <cell r="J3498">
            <v>41764</v>
          </cell>
          <cell r="K3498">
            <v>42582</v>
          </cell>
          <cell r="L3498" t="str">
            <v>Active</v>
          </cell>
          <cell r="M3498" t="str">
            <v>Executed</v>
          </cell>
          <cell r="N3498">
            <v>41806</v>
          </cell>
          <cell r="O3498" t="str">
            <v>Parallel_Return_to_Edit_Mode</v>
          </cell>
          <cell r="P3498" t="str">
            <v>Hernandez, Pedro</v>
          </cell>
          <cell r="R3498" t="str">
            <v>Ari Bronkhorst</v>
          </cell>
          <cell r="S3498" t="str">
            <v>Ron Laing</v>
          </cell>
          <cell r="T3498" t="str">
            <v>Stephanie Graham</v>
          </cell>
          <cell r="U3498" t="str">
            <v>H - Horizon</v>
          </cell>
          <cell r="V3498" t="str">
            <v>Major Projects</v>
          </cell>
          <cell r="W3498" t="str">
            <v>30 Days net terms</v>
          </cell>
          <cell r="X3498">
            <v>497153256.95999998</v>
          </cell>
          <cell r="Y3498">
            <v>158951</v>
          </cell>
          <cell r="Z3498">
            <v>637114</v>
          </cell>
        </row>
        <row r="3499">
          <cell r="A3499" t="str">
            <v>805570-11</v>
          </cell>
          <cell r="B3499">
            <v>805570</v>
          </cell>
          <cell r="C3499">
            <v>11</v>
          </cell>
          <cell r="D3499">
            <v>40463311</v>
          </cell>
          <cell r="E3499" t="str">
            <v>Air Liquide E&amp;C Canada LP</v>
          </cell>
          <cell r="F3499" t="str">
            <v>H2CO2 PROJECT - RELEASE OF FIRE WATER</v>
          </cell>
          <cell r="G3499" t="str">
            <v>Engineering, Procurement &amp; Construction Agreement</v>
          </cell>
          <cell r="H3499" t="str">
            <v>Hernandez, Pedro</v>
          </cell>
          <cell r="I3499">
            <v>41807</v>
          </cell>
          <cell r="J3499">
            <v>41764</v>
          </cell>
          <cell r="K3499">
            <v>42582</v>
          </cell>
          <cell r="L3499" t="str">
            <v>Active</v>
          </cell>
          <cell r="M3499" t="str">
            <v>Executed</v>
          </cell>
          <cell r="N3499">
            <v>41921</v>
          </cell>
          <cell r="O3499" t="str">
            <v>Execute Contract</v>
          </cell>
          <cell r="P3499" t="str">
            <v>Hernandez, Pedro</v>
          </cell>
          <cell r="Q3499" t="str">
            <v>Hernandez, Pedro</v>
          </cell>
          <cell r="R3499" t="str">
            <v>Ari Bronkhorst</v>
          </cell>
          <cell r="S3499" t="str">
            <v>Ron Laing</v>
          </cell>
          <cell r="T3499" t="str">
            <v>Stephanie Graham</v>
          </cell>
          <cell r="U3499" t="str">
            <v>H - Horizon</v>
          </cell>
          <cell r="V3499" t="str">
            <v>Major Projects</v>
          </cell>
          <cell r="W3499" t="str">
            <v>30 Days net terms</v>
          </cell>
          <cell r="X3499">
            <v>497168756.95999998</v>
          </cell>
          <cell r="Y3499">
            <v>158951</v>
          </cell>
          <cell r="Z3499">
            <v>15500</v>
          </cell>
        </row>
        <row r="3500">
          <cell r="A3500" t="str">
            <v>805570-17</v>
          </cell>
          <cell r="B3500">
            <v>805570</v>
          </cell>
          <cell r="C3500">
            <v>17</v>
          </cell>
          <cell r="D3500">
            <v>40463317</v>
          </cell>
          <cell r="E3500" t="str">
            <v>Air Liquide E&amp;C Canada LP</v>
          </cell>
          <cell r="F3500" t="str">
            <v>H2CO2 PROJECT - CREDIT FROM AIR LIQUIDE CHEMICALS</v>
          </cell>
          <cell r="G3500" t="str">
            <v>Engineering, Procurement &amp; Construction Agreement</v>
          </cell>
          <cell r="H3500" t="str">
            <v>Hernandez, Pedro</v>
          </cell>
          <cell r="I3500">
            <v>42522</v>
          </cell>
          <cell r="J3500">
            <v>42339</v>
          </cell>
          <cell r="K3500">
            <v>42613</v>
          </cell>
          <cell r="L3500" t="str">
            <v>Active</v>
          </cell>
          <cell r="M3500" t="str">
            <v>Executed</v>
          </cell>
          <cell r="N3500">
            <v>42591</v>
          </cell>
          <cell r="O3500" t="str">
            <v>Execute Contract</v>
          </cell>
          <cell r="P3500" t="str">
            <v>Hernandez, Pedro</v>
          </cell>
          <cell r="Q3500" t="str">
            <v>Hernandez, Pedro</v>
          </cell>
          <cell r="R3500" t="str">
            <v>Ari Bronkhorst</v>
          </cell>
          <cell r="S3500" t="str">
            <v>Ron Laing</v>
          </cell>
          <cell r="T3500" t="str">
            <v>Stephanie Graham</v>
          </cell>
          <cell r="U3500" t="str">
            <v>H - Horizon</v>
          </cell>
          <cell r="V3500" t="str">
            <v>Major Projects</v>
          </cell>
          <cell r="W3500" t="str">
            <v>30 Days net terms</v>
          </cell>
          <cell r="X3500">
            <v>495799821.88</v>
          </cell>
          <cell r="Y3500">
            <v>158951</v>
          </cell>
          <cell r="Z3500">
            <v>-1368935.08</v>
          </cell>
        </row>
        <row r="3501">
          <cell r="A3501" t="str">
            <v>805570-19</v>
          </cell>
          <cell r="B3501">
            <v>805570</v>
          </cell>
          <cell r="C3501">
            <v>19</v>
          </cell>
          <cell r="D3501">
            <v>40463319</v>
          </cell>
          <cell r="E3501" t="str">
            <v>Air Liquide E&amp;C Canada LP</v>
          </cell>
          <cell r="F3501" t="str">
            <v>H2CO2 PROJECT - transfer of Proc Scope Nalco Chemicals</v>
          </cell>
          <cell r="G3501" t="str">
            <v>Engineering, Procurement &amp; Construction Agreement</v>
          </cell>
          <cell r="H3501" t="str">
            <v>Hernandez, Pedro</v>
          </cell>
          <cell r="I3501">
            <v>42613</v>
          </cell>
          <cell r="J3501">
            <v>42339</v>
          </cell>
          <cell r="K3501">
            <v>42674</v>
          </cell>
          <cell r="L3501" t="str">
            <v>Active</v>
          </cell>
          <cell r="M3501" t="str">
            <v>Executed</v>
          </cell>
          <cell r="N3501">
            <v>42619</v>
          </cell>
          <cell r="O3501" t="str">
            <v>Parallel_Return_to_Edit_Mode</v>
          </cell>
          <cell r="P3501" t="str">
            <v>Hernandez, Pedro</v>
          </cell>
          <cell r="R3501" t="str">
            <v>Ari Bronkhorst</v>
          </cell>
          <cell r="S3501" t="str">
            <v>Ron Laing</v>
          </cell>
          <cell r="T3501" t="str">
            <v>Stephanie Graham</v>
          </cell>
          <cell r="U3501" t="str">
            <v>H - Horizon</v>
          </cell>
          <cell r="V3501" t="str">
            <v>Major Projects</v>
          </cell>
          <cell r="W3501" t="str">
            <v>30 Days net terms</v>
          </cell>
          <cell r="X3501">
            <v>495789153.02999997</v>
          </cell>
          <cell r="Y3501">
            <v>158951</v>
          </cell>
          <cell r="Z3501">
            <v>-10668.85</v>
          </cell>
        </row>
        <row r="3502">
          <cell r="A3502" t="str">
            <v>805570-2</v>
          </cell>
          <cell r="B3502">
            <v>805570</v>
          </cell>
          <cell r="C3502">
            <v>2</v>
          </cell>
          <cell r="D3502">
            <v>40463302</v>
          </cell>
          <cell r="E3502" t="str">
            <v>Air Liquide E&amp;C Canada LP</v>
          </cell>
          <cell r="F3502" t="str">
            <v>H2CO2 PROJECT - REMOVAL OF OBSTACLES</v>
          </cell>
          <cell r="G3502" t="str">
            <v>Engineering, Procurement &amp; Construction Agreement</v>
          </cell>
          <cell r="H3502" t="str">
            <v>Hernandez, Pedro</v>
          </cell>
          <cell r="I3502">
            <v>41246</v>
          </cell>
          <cell r="J3502">
            <v>41214</v>
          </cell>
          <cell r="K3502">
            <v>41274</v>
          </cell>
          <cell r="L3502" t="str">
            <v>Active</v>
          </cell>
          <cell r="M3502" t="str">
            <v>Executed</v>
          </cell>
          <cell r="N3502">
            <v>41330</v>
          </cell>
          <cell r="O3502" t="str">
            <v>Parallel_Return_to_Edit_Mode</v>
          </cell>
          <cell r="P3502" t="str">
            <v>Hernandez, Pedro</v>
          </cell>
          <cell r="R3502" t="str">
            <v>Ari Bronkhorst</v>
          </cell>
          <cell r="S3502" t="str">
            <v>Ron Laing</v>
          </cell>
          <cell r="T3502" t="str">
            <v>Stephanie Graham</v>
          </cell>
          <cell r="U3502" t="str">
            <v>H - Horizon</v>
          </cell>
          <cell r="V3502" t="str">
            <v>Major Projects</v>
          </cell>
          <cell r="W3502" t="str">
            <v>30 Days net terms</v>
          </cell>
          <cell r="X3502">
            <v>492546412.95999998</v>
          </cell>
          <cell r="Y3502">
            <v>158951</v>
          </cell>
          <cell r="Z3502">
            <v>26062.959999999999</v>
          </cell>
        </row>
        <row r="3503">
          <cell r="A3503" t="str">
            <v>805570-20</v>
          </cell>
          <cell r="B3503">
            <v>805570</v>
          </cell>
          <cell r="C3503">
            <v>20</v>
          </cell>
          <cell r="D3503">
            <v>40463320</v>
          </cell>
          <cell r="E3503" t="str">
            <v>Air Liquide E&amp;C Canada LP</v>
          </cell>
          <cell r="F3503" t="str">
            <v>H2CO2 PROJECT - Contract Price Change (C-TOD)</v>
          </cell>
          <cell r="G3503" t="str">
            <v>Engineering, Procurement &amp; Construction Agreement</v>
          </cell>
          <cell r="H3503" t="str">
            <v>Hernandez, Pedro</v>
          </cell>
          <cell r="I3503">
            <v>42619</v>
          </cell>
          <cell r="J3503">
            <v>42339</v>
          </cell>
          <cell r="K3503">
            <v>42704</v>
          </cell>
          <cell r="L3503" t="str">
            <v>Active</v>
          </cell>
          <cell r="M3503" t="str">
            <v>Executed</v>
          </cell>
          <cell r="N3503">
            <v>42648</v>
          </cell>
          <cell r="O3503" t="str">
            <v>Parallel_Return_to_Edit_Mode</v>
          </cell>
          <cell r="P3503" t="str">
            <v>Hernandez, Pedro</v>
          </cell>
          <cell r="R3503" t="str">
            <v>Ari Bronkhorst</v>
          </cell>
          <cell r="S3503" t="str">
            <v>Ron Laing</v>
          </cell>
          <cell r="T3503" t="str">
            <v>Stephanie Graham</v>
          </cell>
          <cell r="U3503" t="str">
            <v>H - Horizon</v>
          </cell>
          <cell r="V3503" t="str">
            <v>Major Projects</v>
          </cell>
          <cell r="W3503" t="str">
            <v>30 Days net terms</v>
          </cell>
          <cell r="X3503">
            <v>433790794.32999998</v>
          </cell>
          <cell r="Y3503">
            <v>158951</v>
          </cell>
          <cell r="Z3503">
            <v>-61998358.700000003</v>
          </cell>
        </row>
        <row r="3504">
          <cell r="A3504" t="str">
            <v>805570-21</v>
          </cell>
          <cell r="B3504">
            <v>805570</v>
          </cell>
          <cell r="C3504">
            <v>21</v>
          </cell>
          <cell r="D3504">
            <v>40463321</v>
          </cell>
          <cell r="E3504" t="str">
            <v>Air Liquide E&amp;C Canada LP</v>
          </cell>
          <cell r="F3504" t="str">
            <v>H2CO2 PROJECT - Excluded Change Order Fuel Supply</v>
          </cell>
          <cell r="G3504" t="str">
            <v>Engineering, Procurement &amp; Construction Agreement</v>
          </cell>
          <cell r="H3504" t="str">
            <v>Hernandez, Pedro</v>
          </cell>
          <cell r="I3504">
            <v>42650</v>
          </cell>
          <cell r="J3504">
            <v>42339</v>
          </cell>
          <cell r="K3504">
            <v>42704</v>
          </cell>
          <cell r="L3504" t="str">
            <v>Active</v>
          </cell>
          <cell r="M3504" t="str">
            <v>Pending Business Area Approval</v>
          </cell>
          <cell r="O3504" t="str">
            <v>Parallel_Return_to_Edit_Mode</v>
          </cell>
          <cell r="P3504" t="str">
            <v>Hernandez, Pedro</v>
          </cell>
          <cell r="R3504" t="str">
            <v>Ari Bronkhorst</v>
          </cell>
          <cell r="S3504" t="str">
            <v>Ron Laing</v>
          </cell>
          <cell r="T3504" t="str">
            <v>Stephanie Graham</v>
          </cell>
          <cell r="U3504" t="str">
            <v>H - Horizon</v>
          </cell>
          <cell r="V3504" t="str">
            <v>Major Projects</v>
          </cell>
          <cell r="W3504" t="str">
            <v>30 Days net terms</v>
          </cell>
          <cell r="X3504">
            <v>434377302.54000002</v>
          </cell>
          <cell r="Y3504">
            <v>158951</v>
          </cell>
          <cell r="Z3504">
            <v>586508.21</v>
          </cell>
        </row>
        <row r="3505">
          <cell r="A3505" t="str">
            <v>805570-3</v>
          </cell>
          <cell r="B3505">
            <v>805570</v>
          </cell>
          <cell r="C3505">
            <v>3</v>
          </cell>
          <cell r="D3505">
            <v>40463303</v>
          </cell>
          <cell r="E3505" t="str">
            <v>Air Liquide E&amp;C Canada LP</v>
          </cell>
          <cell r="F3505" t="str">
            <v>H2CO2 PROJECT - ANTI SURGE CONTROLLER</v>
          </cell>
          <cell r="G3505" t="str">
            <v>Engineering, Procurement &amp; Construction Agreement</v>
          </cell>
          <cell r="H3505" t="str">
            <v>Hernandez, Pedro</v>
          </cell>
          <cell r="I3505">
            <v>41389</v>
          </cell>
          <cell r="J3505">
            <v>41379</v>
          </cell>
          <cell r="K3505">
            <v>42571</v>
          </cell>
          <cell r="L3505" t="str">
            <v>Active</v>
          </cell>
          <cell r="M3505" t="str">
            <v>Executed</v>
          </cell>
          <cell r="N3505">
            <v>41408</v>
          </cell>
          <cell r="O3505" t="str">
            <v>Parallel_Return_to_Edit_Mode</v>
          </cell>
          <cell r="P3505" t="str">
            <v>Hernandez, Pedro</v>
          </cell>
          <cell r="Q3505" t="str">
            <v>Hernandez, Pedro</v>
          </cell>
          <cell r="R3505" t="str">
            <v>Ari Bronkhorst</v>
          </cell>
          <cell r="S3505" t="str">
            <v>Ron Laing</v>
          </cell>
          <cell r="T3505" t="str">
            <v>Stephanie Graham</v>
          </cell>
          <cell r="U3505" t="str">
            <v>H - Horizon</v>
          </cell>
          <cell r="V3505" t="str">
            <v>Major Projects</v>
          </cell>
          <cell r="W3505" t="str">
            <v>30 Days net terms</v>
          </cell>
          <cell r="X3505">
            <v>492721362.95999998</v>
          </cell>
          <cell r="Y3505">
            <v>158951</v>
          </cell>
          <cell r="Z3505">
            <v>174950</v>
          </cell>
        </row>
        <row r="3506">
          <cell r="A3506" t="str">
            <v>805570-4</v>
          </cell>
          <cell r="B3506">
            <v>805570</v>
          </cell>
          <cell r="C3506">
            <v>4</v>
          </cell>
          <cell r="D3506">
            <v>40463304</v>
          </cell>
          <cell r="E3506" t="str">
            <v>Air Liquide E&amp;C Canada LP</v>
          </cell>
          <cell r="F3506" t="str">
            <v>H2CO2 PROJECT - DOUBLE BLOCK &amp; BLEED VALVES</v>
          </cell>
          <cell r="G3506" t="str">
            <v>Engineering, Procurement &amp; Construction Agreement</v>
          </cell>
          <cell r="H3506" t="str">
            <v>Hernandez, Pedro</v>
          </cell>
          <cell r="I3506">
            <v>41408</v>
          </cell>
          <cell r="J3506">
            <v>41367</v>
          </cell>
          <cell r="K3506">
            <v>42571</v>
          </cell>
          <cell r="L3506" t="str">
            <v>Active</v>
          </cell>
          <cell r="M3506" t="str">
            <v>Executed</v>
          </cell>
          <cell r="N3506">
            <v>41442</v>
          </cell>
          <cell r="O3506" t="str">
            <v>Edit New Supplement</v>
          </cell>
          <cell r="P3506" t="str">
            <v>Hernandez, Pedro</v>
          </cell>
          <cell r="Q3506" t="str">
            <v>Hernandez, Pedro</v>
          </cell>
          <cell r="R3506" t="str">
            <v>Ari Bronkhorst</v>
          </cell>
          <cell r="S3506" t="str">
            <v>Ron Laing</v>
          </cell>
          <cell r="T3506" t="str">
            <v>Stephanie Graham</v>
          </cell>
          <cell r="U3506" t="str">
            <v>H - Horizon</v>
          </cell>
          <cell r="V3506" t="str">
            <v>Major Projects</v>
          </cell>
          <cell r="W3506" t="str">
            <v>30 Days net terms</v>
          </cell>
          <cell r="X3506">
            <v>493076822.95999998</v>
          </cell>
          <cell r="Y3506">
            <v>158951</v>
          </cell>
          <cell r="Z3506">
            <v>355460</v>
          </cell>
        </row>
        <row r="3507">
          <cell r="A3507" t="str">
            <v>805570-5</v>
          </cell>
          <cell r="B3507">
            <v>805570</v>
          </cell>
          <cell r="C3507">
            <v>5</v>
          </cell>
          <cell r="D3507">
            <v>40463305</v>
          </cell>
          <cell r="E3507" t="str">
            <v>Air Liquide E&amp;C Canada LP</v>
          </cell>
          <cell r="F3507" t="str">
            <v>H2CO2 PROJECT - PCSS</v>
          </cell>
          <cell r="G3507" t="str">
            <v>Engineering, Procurement &amp; Construction Agreement</v>
          </cell>
          <cell r="H3507" t="str">
            <v>Hernandez, Pedro</v>
          </cell>
          <cell r="I3507">
            <v>41442</v>
          </cell>
          <cell r="J3507">
            <v>41367</v>
          </cell>
          <cell r="K3507">
            <v>42571</v>
          </cell>
          <cell r="L3507" t="str">
            <v>Active</v>
          </cell>
          <cell r="M3507" t="str">
            <v>Executed</v>
          </cell>
          <cell r="N3507">
            <v>41521</v>
          </cell>
          <cell r="O3507" t="str">
            <v>Parallel_Return_to_Edit_Mode</v>
          </cell>
          <cell r="P3507" t="str">
            <v>Hernandez, Pedro</v>
          </cell>
          <cell r="R3507" t="str">
            <v>Ari Bronkhorst</v>
          </cell>
          <cell r="S3507" t="str">
            <v>Ron Laing</v>
          </cell>
          <cell r="T3507" t="str">
            <v>Stephanie Graham</v>
          </cell>
          <cell r="U3507" t="str">
            <v>H - Horizon</v>
          </cell>
          <cell r="V3507" t="str">
            <v>Major Projects</v>
          </cell>
          <cell r="W3507" t="str">
            <v>30 Days net terms</v>
          </cell>
          <cell r="X3507">
            <v>493144772.95999998</v>
          </cell>
          <cell r="Y3507">
            <v>158951</v>
          </cell>
          <cell r="Z3507">
            <v>67950</v>
          </cell>
        </row>
        <row r="3508">
          <cell r="A3508" t="str">
            <v>805570-6</v>
          </cell>
          <cell r="B3508">
            <v>805570</v>
          </cell>
          <cell r="C3508">
            <v>6</v>
          </cell>
          <cell r="D3508">
            <v>40463306</v>
          </cell>
          <cell r="E3508" t="str">
            <v>Air Liquide E&amp;C Canada LP</v>
          </cell>
          <cell r="F3508" t="str">
            <v>H2CO2 PROJECT - ELECTRICAL TIE-IN PLANT 48A TO PLANT 49</v>
          </cell>
          <cell r="G3508" t="str">
            <v>Engineering, Procurement &amp; Construction Agreement</v>
          </cell>
          <cell r="H3508" t="str">
            <v>Hernandez, Pedro</v>
          </cell>
          <cell r="I3508">
            <v>41521</v>
          </cell>
          <cell r="J3508">
            <v>41367</v>
          </cell>
          <cell r="K3508">
            <v>42571</v>
          </cell>
          <cell r="L3508" t="str">
            <v>Active</v>
          </cell>
          <cell r="M3508" t="str">
            <v>Executed</v>
          </cell>
          <cell r="N3508">
            <v>41521</v>
          </cell>
          <cell r="O3508" t="str">
            <v>Parallel_Return_to_Edit_Mode</v>
          </cell>
          <cell r="P3508" t="str">
            <v>Hernandez, Pedro</v>
          </cell>
          <cell r="R3508" t="str">
            <v>Ari Bronkhorst</v>
          </cell>
          <cell r="S3508" t="str">
            <v>Ron Laing</v>
          </cell>
          <cell r="T3508" t="str">
            <v>Stephanie Graham</v>
          </cell>
          <cell r="U3508" t="str">
            <v>H - Horizon</v>
          </cell>
          <cell r="V3508" t="str">
            <v>Major Projects</v>
          </cell>
          <cell r="W3508" t="str">
            <v>30 Days net terms</v>
          </cell>
          <cell r="X3508">
            <v>493250442.95999998</v>
          </cell>
          <cell r="Y3508">
            <v>158951</v>
          </cell>
          <cell r="Z3508">
            <v>105670</v>
          </cell>
        </row>
        <row r="3509">
          <cell r="A3509" t="str">
            <v>805570-7</v>
          </cell>
          <cell r="B3509">
            <v>805570</v>
          </cell>
          <cell r="C3509">
            <v>7</v>
          </cell>
          <cell r="D3509">
            <v>40463307</v>
          </cell>
          <cell r="E3509" t="str">
            <v>Air Liquide E&amp;C Canada LP</v>
          </cell>
          <cell r="F3509" t="str">
            <v>H2CO2 PROJECT - CHANGE FROM FLARE TO VENT SYSTEM</v>
          </cell>
          <cell r="G3509" t="str">
            <v>Engineering, Procurement &amp; Construction Agreement</v>
          </cell>
          <cell r="H3509" t="str">
            <v>Hernandez, Pedro</v>
          </cell>
          <cell r="I3509">
            <v>41521</v>
          </cell>
          <cell r="J3509">
            <v>41367</v>
          </cell>
          <cell r="K3509">
            <v>42571</v>
          </cell>
          <cell r="L3509" t="str">
            <v>Active</v>
          </cell>
          <cell r="M3509" t="str">
            <v>Executed</v>
          </cell>
          <cell r="N3509">
            <v>41570</v>
          </cell>
          <cell r="O3509" t="str">
            <v>Approve Contract</v>
          </cell>
          <cell r="P3509" t="str">
            <v>Commercial Operations Approver</v>
          </cell>
          <cell r="Q3509" t="str">
            <v>Bronkhorst, Ari</v>
          </cell>
          <cell r="R3509" t="str">
            <v>Ari Bronkhorst</v>
          </cell>
          <cell r="S3509" t="str">
            <v>Ron Laing</v>
          </cell>
          <cell r="T3509" t="str">
            <v>Stephanie Graham</v>
          </cell>
          <cell r="U3509" t="str">
            <v>H - Horizon</v>
          </cell>
          <cell r="V3509" t="str">
            <v>Major Projects</v>
          </cell>
          <cell r="W3509" t="str">
            <v>30 Days net terms</v>
          </cell>
          <cell r="X3509">
            <v>495609948.95999998</v>
          </cell>
          <cell r="Y3509">
            <v>158951</v>
          </cell>
          <cell r="Z3509">
            <v>2359506</v>
          </cell>
        </row>
        <row r="3510">
          <cell r="A3510" t="str">
            <v>805570-9</v>
          </cell>
          <cell r="B3510">
            <v>805570</v>
          </cell>
          <cell r="C3510">
            <v>9</v>
          </cell>
          <cell r="D3510">
            <v>40463309</v>
          </cell>
          <cell r="E3510" t="str">
            <v>Air Liquide E&amp;C Canada LP</v>
          </cell>
          <cell r="F3510" t="str">
            <v>H2CO2 PROJECT - DIFFERENTIAL MANDATORY SUPPLIERS DCS/BMS/SIS</v>
          </cell>
          <cell r="G3510" t="str">
            <v>Engineering, Procurement &amp; Construction Agreement</v>
          </cell>
          <cell r="H3510" t="str">
            <v>Hernandez, Pedro</v>
          </cell>
          <cell r="I3510">
            <v>41740</v>
          </cell>
          <cell r="J3510">
            <v>41729</v>
          </cell>
          <cell r="K3510">
            <v>42582</v>
          </cell>
          <cell r="L3510" t="str">
            <v>Active</v>
          </cell>
          <cell r="M3510" t="str">
            <v>Executed</v>
          </cell>
          <cell r="N3510">
            <v>41788</v>
          </cell>
          <cell r="O3510" t="str">
            <v>Parallel_Return_to_Edit_Mode</v>
          </cell>
          <cell r="P3510" t="str">
            <v>Hernandez, Pedro</v>
          </cell>
          <cell r="R3510" t="str">
            <v>Ari Bronkhorst</v>
          </cell>
          <cell r="S3510" t="str">
            <v>Ron Laing</v>
          </cell>
          <cell r="T3510" t="str">
            <v>Stephanie Graham</v>
          </cell>
          <cell r="U3510" t="str">
            <v>H - Horizon</v>
          </cell>
          <cell r="V3510" t="str">
            <v>Major Projects</v>
          </cell>
          <cell r="W3510" t="str">
            <v>30 Days net terms</v>
          </cell>
          <cell r="X3510">
            <v>496516142.95999998</v>
          </cell>
          <cell r="Y3510">
            <v>158951</v>
          </cell>
          <cell r="Z3510">
            <v>906194</v>
          </cell>
        </row>
        <row r="3511">
          <cell r="A3511" t="str">
            <v>805606-1</v>
          </cell>
          <cell r="B3511">
            <v>805606</v>
          </cell>
          <cell r="C3511">
            <v>1</v>
          </cell>
          <cell r="D3511">
            <v>404630</v>
          </cell>
          <cell r="E3511" t="str">
            <v>Alberta-Pacific Forest Industries Inc.</v>
          </cell>
          <cell r="F3511" t="str">
            <v>MFT Dewatering - Tree Clearing</v>
          </cell>
          <cell r="G3511" t="str">
            <v>Construction</v>
          </cell>
          <cell r="H3511" t="str">
            <v>Druhan, Chasity</v>
          </cell>
          <cell r="I3511">
            <v>40974</v>
          </cell>
          <cell r="J3511">
            <v>40896</v>
          </cell>
          <cell r="K3511">
            <v>41333</v>
          </cell>
          <cell r="L3511" t="str">
            <v>Complete</v>
          </cell>
          <cell r="M3511" t="str">
            <v>Executed</v>
          </cell>
          <cell r="N3511">
            <v>40981</v>
          </cell>
          <cell r="O3511" t="str">
            <v>Approve Contract</v>
          </cell>
          <cell r="P3511" t="str">
            <v>Business Area Approver</v>
          </cell>
          <cell r="Q3511" t="str">
            <v>Murphy, John</v>
          </cell>
          <cell r="R3511" t="str">
            <v>Don Guglielmin</v>
          </cell>
          <cell r="S3511" t="str">
            <v>Ron Laing</v>
          </cell>
          <cell r="T3511" t="str">
            <v>Paul Mendes</v>
          </cell>
          <cell r="U3511" t="str">
            <v>H - Horizon</v>
          </cell>
          <cell r="V3511" t="str">
            <v>Major Projects</v>
          </cell>
          <cell r="W3511" t="str">
            <v>45 Days net terms</v>
          </cell>
          <cell r="X3511">
            <v>16984665</v>
          </cell>
          <cell r="Y3511">
            <v>3481</v>
          </cell>
          <cell r="Z3511">
            <v>147395</v>
          </cell>
        </row>
        <row r="3512">
          <cell r="A3512" t="str">
            <v>805606-2</v>
          </cell>
          <cell r="B3512">
            <v>805606</v>
          </cell>
          <cell r="C3512">
            <v>2</v>
          </cell>
          <cell r="D3512">
            <v>404630</v>
          </cell>
          <cell r="E3512" t="str">
            <v>Alberta-Pacific Forest Industries Inc.</v>
          </cell>
          <cell r="F3512" t="str">
            <v>MFT Dewatering - Tree Clearing</v>
          </cell>
          <cell r="G3512" t="str">
            <v>Construction</v>
          </cell>
          <cell r="H3512" t="str">
            <v>Druhan, Chasity</v>
          </cell>
          <cell r="I3512">
            <v>41003</v>
          </cell>
          <cell r="J3512">
            <v>40896</v>
          </cell>
          <cell r="K3512">
            <v>41333</v>
          </cell>
          <cell r="L3512" t="str">
            <v>Complete</v>
          </cell>
          <cell r="M3512" t="str">
            <v>Executed</v>
          </cell>
          <cell r="N3512">
            <v>41017</v>
          </cell>
          <cell r="O3512" t="str">
            <v>Edit New Supplement</v>
          </cell>
          <cell r="P3512" t="str">
            <v>Druhan, Chasity</v>
          </cell>
          <cell r="Q3512" t="str">
            <v>Druhan, Chasity</v>
          </cell>
          <cell r="R3512" t="str">
            <v>Don Guglielmin</v>
          </cell>
          <cell r="S3512" t="str">
            <v>Ron Laing</v>
          </cell>
          <cell r="T3512" t="str">
            <v>Paul Mendes</v>
          </cell>
          <cell r="U3512" t="str">
            <v>H - Horizon</v>
          </cell>
          <cell r="V3512" t="str">
            <v>Major Projects</v>
          </cell>
          <cell r="W3512" t="str">
            <v>45 Days net terms</v>
          </cell>
          <cell r="X3512">
            <v>17046621</v>
          </cell>
          <cell r="Y3512">
            <v>3481</v>
          </cell>
          <cell r="Z3512">
            <v>61956</v>
          </cell>
        </row>
        <row r="3513">
          <cell r="A3513" t="str">
            <v>805606-3</v>
          </cell>
          <cell r="B3513">
            <v>805606</v>
          </cell>
          <cell r="C3513">
            <v>3</v>
          </cell>
          <cell r="D3513">
            <v>404630</v>
          </cell>
          <cell r="E3513" t="str">
            <v>Alberta-Pacific Forest Industries Inc.</v>
          </cell>
          <cell r="F3513" t="str">
            <v>MFT Dewatering - Tree Clearing</v>
          </cell>
          <cell r="G3513" t="str">
            <v>Construction</v>
          </cell>
          <cell r="H3513" t="str">
            <v>Druhan, Chasity</v>
          </cell>
          <cell r="I3513">
            <v>41017</v>
          </cell>
          <cell r="J3513">
            <v>40896</v>
          </cell>
          <cell r="K3513">
            <v>41333</v>
          </cell>
          <cell r="L3513" t="str">
            <v>Complete</v>
          </cell>
          <cell r="M3513" t="str">
            <v>Executed</v>
          </cell>
          <cell r="N3513">
            <v>41023</v>
          </cell>
          <cell r="O3513" t="str">
            <v>Approve Contract</v>
          </cell>
          <cell r="P3513" t="str">
            <v>Business Area Approver</v>
          </cell>
          <cell r="Q3513" t="str">
            <v>Murphy, John</v>
          </cell>
          <cell r="R3513" t="str">
            <v>Don Guglielmin</v>
          </cell>
          <cell r="S3513" t="str">
            <v>Ron Laing</v>
          </cell>
          <cell r="T3513" t="str">
            <v>Paul Mendes</v>
          </cell>
          <cell r="U3513" t="str">
            <v>H - Horizon</v>
          </cell>
          <cell r="V3513" t="str">
            <v>Major Projects</v>
          </cell>
          <cell r="W3513" t="str">
            <v>45 Days net terms</v>
          </cell>
          <cell r="X3513">
            <v>19948084.5</v>
          </cell>
          <cell r="Y3513">
            <v>3481</v>
          </cell>
          <cell r="Z3513">
            <v>2901463.5</v>
          </cell>
        </row>
        <row r="3514">
          <cell r="A3514" t="str">
            <v>805606-4</v>
          </cell>
          <cell r="B3514">
            <v>805606</v>
          </cell>
          <cell r="C3514">
            <v>4</v>
          </cell>
          <cell r="D3514">
            <v>404630</v>
          </cell>
          <cell r="E3514" t="str">
            <v>Alberta-Pacific Forest Industries Inc.</v>
          </cell>
          <cell r="F3514" t="str">
            <v>MFT Dewatering - Tree Clearing</v>
          </cell>
          <cell r="G3514" t="str">
            <v>Construction</v>
          </cell>
          <cell r="H3514" t="str">
            <v>Aranas, David</v>
          </cell>
          <cell r="I3514">
            <v>41163</v>
          </cell>
          <cell r="J3514">
            <v>41156</v>
          </cell>
          <cell r="K3514">
            <v>41333</v>
          </cell>
          <cell r="L3514" t="str">
            <v>Complete</v>
          </cell>
          <cell r="M3514" t="str">
            <v>Executed</v>
          </cell>
          <cell r="N3514">
            <v>41171</v>
          </cell>
          <cell r="O3514" t="str">
            <v>Approve Contract</v>
          </cell>
          <cell r="P3514" t="str">
            <v>Business Area Approver</v>
          </cell>
          <cell r="Q3514" t="str">
            <v>Murphy, John</v>
          </cell>
          <cell r="R3514" t="str">
            <v>Don Guglielmin</v>
          </cell>
          <cell r="S3514" t="str">
            <v>Ron Laing</v>
          </cell>
          <cell r="T3514" t="str">
            <v>Paul Mendes</v>
          </cell>
          <cell r="U3514" t="str">
            <v>H - Horizon</v>
          </cell>
          <cell r="V3514" t="str">
            <v>Major Projects</v>
          </cell>
          <cell r="W3514" t="str">
            <v>45 Days net terms</v>
          </cell>
          <cell r="X3514">
            <v>20027580.5</v>
          </cell>
          <cell r="Y3514">
            <v>3481</v>
          </cell>
          <cell r="Z3514">
            <v>79496</v>
          </cell>
        </row>
        <row r="3515">
          <cell r="A3515" t="str">
            <v>805606-5</v>
          </cell>
          <cell r="B3515">
            <v>805606</v>
          </cell>
          <cell r="C3515">
            <v>5</v>
          </cell>
          <cell r="D3515">
            <v>404630</v>
          </cell>
          <cell r="E3515" t="str">
            <v>Alberta-Pacific Forest Industries Inc.</v>
          </cell>
          <cell r="F3515" t="str">
            <v>MFT Dewatering - Tree Clearing</v>
          </cell>
          <cell r="G3515" t="str">
            <v>Construction</v>
          </cell>
          <cell r="H3515" t="str">
            <v>Aranas, David</v>
          </cell>
          <cell r="I3515">
            <v>41178</v>
          </cell>
          <cell r="J3515">
            <v>41149</v>
          </cell>
          <cell r="K3515">
            <v>41333</v>
          </cell>
          <cell r="L3515" t="str">
            <v>Complete</v>
          </cell>
          <cell r="M3515" t="str">
            <v>Executed</v>
          </cell>
          <cell r="N3515">
            <v>41233</v>
          </cell>
          <cell r="O3515" t="str">
            <v>Edit New Supplement</v>
          </cell>
          <cell r="P3515" t="str">
            <v>Aranas, David</v>
          </cell>
          <cell r="Q3515" t="str">
            <v>Aranas, David</v>
          </cell>
          <cell r="R3515" t="str">
            <v>Don Guglielmin</v>
          </cell>
          <cell r="S3515" t="str">
            <v>Ron Laing</v>
          </cell>
          <cell r="T3515" t="str">
            <v>Paul Mendes</v>
          </cell>
          <cell r="U3515" t="str">
            <v>H - Horizon</v>
          </cell>
          <cell r="V3515" t="str">
            <v>Major Projects</v>
          </cell>
          <cell r="W3515" t="str">
            <v>45 Days net terms</v>
          </cell>
          <cell r="X3515">
            <v>18394686.5</v>
          </cell>
          <cell r="Y3515">
            <v>3481</v>
          </cell>
          <cell r="Z3515">
            <v>-1632894</v>
          </cell>
        </row>
        <row r="3516">
          <cell r="A3516" t="str">
            <v>805606-6</v>
          </cell>
          <cell r="B3516">
            <v>805606</v>
          </cell>
          <cell r="C3516">
            <v>6</v>
          </cell>
          <cell r="D3516">
            <v>40463006</v>
          </cell>
          <cell r="E3516" t="str">
            <v>Alberta-Pacific Forest Industries Inc.</v>
          </cell>
          <cell r="F3516" t="str">
            <v>MFT Dewatering - Tree Clearing</v>
          </cell>
          <cell r="G3516" t="str">
            <v>Construction</v>
          </cell>
          <cell r="H3516" t="str">
            <v>Aranas, David</v>
          </cell>
          <cell r="I3516">
            <v>41253</v>
          </cell>
          <cell r="J3516">
            <v>41149</v>
          </cell>
          <cell r="K3516">
            <v>41333</v>
          </cell>
          <cell r="L3516" t="str">
            <v>Complete</v>
          </cell>
          <cell r="M3516" t="str">
            <v>Executed</v>
          </cell>
          <cell r="N3516">
            <v>41254</v>
          </cell>
          <cell r="O3516" t="str">
            <v>Execute Contract</v>
          </cell>
          <cell r="P3516" t="str">
            <v>Aranas, David</v>
          </cell>
          <cell r="Q3516" t="str">
            <v>Aranas, David</v>
          </cell>
          <cell r="R3516" t="str">
            <v>Don Guglielmin</v>
          </cell>
          <cell r="S3516" t="str">
            <v>Ron Laing</v>
          </cell>
          <cell r="T3516" t="str">
            <v>Paul Mendes</v>
          </cell>
          <cell r="U3516" t="str">
            <v>H - Horizon</v>
          </cell>
          <cell r="V3516" t="str">
            <v>Major Projects</v>
          </cell>
          <cell r="W3516" t="str">
            <v>45 Days net terms</v>
          </cell>
          <cell r="X3516">
            <v>18419788.5</v>
          </cell>
          <cell r="Y3516">
            <v>3481</v>
          </cell>
          <cell r="Z3516">
            <v>25102</v>
          </cell>
        </row>
        <row r="3517">
          <cell r="A3517" t="str">
            <v>805606-7</v>
          </cell>
          <cell r="B3517">
            <v>805606</v>
          </cell>
          <cell r="C3517">
            <v>7</v>
          </cell>
          <cell r="D3517">
            <v>40463006</v>
          </cell>
          <cell r="E3517" t="str">
            <v>Alberta-Pacific Forest Industries Inc.</v>
          </cell>
          <cell r="F3517" t="str">
            <v>MFT Dewatering - Tree Clearing</v>
          </cell>
          <cell r="G3517" t="str">
            <v>Construction</v>
          </cell>
          <cell r="H3517" t="str">
            <v>Greene, Dwana</v>
          </cell>
          <cell r="I3517">
            <v>42950</v>
          </cell>
          <cell r="J3517">
            <v>41149</v>
          </cell>
          <cell r="K3517">
            <v>41333</v>
          </cell>
          <cell r="L3517" t="str">
            <v>Complete</v>
          </cell>
          <cell r="M3517" t="str">
            <v>Executed</v>
          </cell>
          <cell r="N3517">
            <v>42950</v>
          </cell>
          <cell r="O3517" t="str">
            <v>Edit New Supplement</v>
          </cell>
          <cell r="P3517" t="str">
            <v>Greene, Dwana</v>
          </cell>
          <cell r="Q3517" t="str">
            <v>Greene, Dwana</v>
          </cell>
          <cell r="R3517" t="str">
            <v>Don Guglielmin</v>
          </cell>
          <cell r="S3517" t="str">
            <v>Ron Laing</v>
          </cell>
          <cell r="T3517" t="str">
            <v>Paul Mendes</v>
          </cell>
          <cell r="U3517" t="str">
            <v>H - Horizon</v>
          </cell>
          <cell r="V3517" t="str">
            <v>Major Projects</v>
          </cell>
          <cell r="W3517" t="str">
            <v>45 Days net terms</v>
          </cell>
          <cell r="X3517">
            <v>18357799.300000001</v>
          </cell>
          <cell r="Y3517">
            <v>3481</v>
          </cell>
          <cell r="Z3517">
            <v>-61989.2</v>
          </cell>
        </row>
        <row r="3518">
          <cell r="A3518" t="str">
            <v>805623-3</v>
          </cell>
          <cell r="B3518">
            <v>805623</v>
          </cell>
          <cell r="C3518">
            <v>3</v>
          </cell>
          <cell r="D3518">
            <v>404890</v>
          </cell>
          <cell r="E3518" t="str">
            <v>Revisionz Inc.</v>
          </cell>
          <cell r="F3518" t="str">
            <v>Technical Application Support - Extension + Rate Change</v>
          </cell>
          <cell r="G3518" t="str">
            <v>Master Professional Services Agreement</v>
          </cell>
          <cell r="H3518" t="str">
            <v>Hassan, Mostafa</v>
          </cell>
          <cell r="I3518">
            <v>42073</v>
          </cell>
          <cell r="J3518">
            <v>42064</v>
          </cell>
          <cell r="K3518">
            <v>42429</v>
          </cell>
          <cell r="L3518" t="str">
            <v>Active</v>
          </cell>
          <cell r="M3518" t="str">
            <v>Executed</v>
          </cell>
          <cell r="N3518">
            <v>42101</v>
          </cell>
          <cell r="O3518" t="str">
            <v>Parallel_Return_to_Edit_Mode</v>
          </cell>
          <cell r="P3518" t="str">
            <v>Blesa, Ana</v>
          </cell>
          <cell r="R3518" t="str">
            <v>Carla Salazar</v>
          </cell>
          <cell r="S3518" t="str">
            <v>Kara Slemko</v>
          </cell>
          <cell r="T3518" t="str">
            <v>Stephanie Graham</v>
          </cell>
          <cell r="U3518" t="str">
            <v>H - Horizon</v>
          </cell>
          <cell r="V3518" t="str">
            <v>All</v>
          </cell>
          <cell r="W3518" t="str">
            <v>45 Days net terms</v>
          </cell>
          <cell r="X3518">
            <v>5400000</v>
          </cell>
          <cell r="Y3518">
            <v>574643</v>
          </cell>
          <cell r="Z3518">
            <v>3400000</v>
          </cell>
        </row>
        <row r="3519">
          <cell r="A3519" t="str">
            <v>805627-1-1</v>
          </cell>
          <cell r="B3519" t="str">
            <v>805627-1</v>
          </cell>
          <cell r="C3519">
            <v>1</v>
          </cell>
          <cell r="E3519" t="str">
            <v>Guardian A Shawcor Company</v>
          </cell>
          <cell r="F3519" t="str">
            <v>Supplement - Guardian A Shawcor Company</v>
          </cell>
          <cell r="G3519" t="str">
            <v>Schedules for Master Agreements</v>
          </cell>
          <cell r="H3519" t="str">
            <v>Robinson, David</v>
          </cell>
          <cell r="I3519">
            <v>42440</v>
          </cell>
          <cell r="J3519">
            <v>42370</v>
          </cell>
          <cell r="K3519">
            <v>42735</v>
          </cell>
          <cell r="L3519" t="str">
            <v>Active</v>
          </cell>
          <cell r="M3519" t="str">
            <v>Executed</v>
          </cell>
          <cell r="N3519">
            <v>42585</v>
          </cell>
          <cell r="O3519" t="str">
            <v>Approve Contract</v>
          </cell>
          <cell r="P3519" t="str">
            <v>Commercial Operations Approver</v>
          </cell>
          <cell r="Q3519" t="str">
            <v>Easthope, Julie</v>
          </cell>
          <cell r="R3519" t="str">
            <v>Julie Easthope</v>
          </cell>
          <cell r="S3519" t="str">
            <v>Kara Slemko</v>
          </cell>
          <cell r="T3519" t="str">
            <v>Brian Bate</v>
          </cell>
          <cell r="U3519" t="str">
            <v>C - Conventional</v>
          </cell>
          <cell r="V3519" t="str">
            <v>All</v>
          </cell>
          <cell r="W3519" t="str">
            <v>45 Days net terms</v>
          </cell>
          <cell r="X3519">
            <v>500000</v>
          </cell>
          <cell r="Y3519">
            <v>1512</v>
          </cell>
          <cell r="Z3519">
            <v>100000</v>
          </cell>
        </row>
        <row r="3520">
          <cell r="A3520" t="str">
            <v>805627-1-2</v>
          </cell>
          <cell r="B3520" t="str">
            <v>805627-1</v>
          </cell>
          <cell r="C3520">
            <v>2</v>
          </cell>
          <cell r="E3520" t="str">
            <v>Guardian A Shawcor Company</v>
          </cell>
          <cell r="F3520" t="str">
            <v>Extend, add new rates and scope</v>
          </cell>
          <cell r="G3520" t="str">
            <v>Schedules for Master Agreements</v>
          </cell>
          <cell r="H3520" t="str">
            <v>Robinson, David</v>
          </cell>
          <cell r="I3520">
            <v>42587</v>
          </cell>
          <cell r="J3520">
            <v>42570</v>
          </cell>
          <cell r="K3520">
            <v>42736</v>
          </cell>
          <cell r="L3520" t="str">
            <v>Active</v>
          </cell>
          <cell r="M3520" t="str">
            <v>Edit Mode</v>
          </cell>
          <cell r="O3520" t="str">
            <v>Edit New Supplement</v>
          </cell>
          <cell r="P3520" t="str">
            <v>Hassan, Mostafa</v>
          </cell>
          <cell r="R3520" t="str">
            <v>Julie Easthope</v>
          </cell>
          <cell r="S3520" t="str">
            <v>Kara Slemko</v>
          </cell>
          <cell r="T3520" t="str">
            <v>Brian Bate</v>
          </cell>
          <cell r="U3520" t="str">
            <v>C - Conventional</v>
          </cell>
          <cell r="V3520" t="str">
            <v>All</v>
          </cell>
          <cell r="W3520" t="str">
            <v>45 Days net terms</v>
          </cell>
          <cell r="X3520">
            <v>800000</v>
          </cell>
          <cell r="Y3520">
            <v>1512</v>
          </cell>
          <cell r="Z3520">
            <v>300000</v>
          </cell>
        </row>
        <row r="3521">
          <cell r="A3521" t="str">
            <v>805645-1-1</v>
          </cell>
          <cell r="B3521" t="str">
            <v>805645-1</v>
          </cell>
          <cell r="C3521">
            <v>1</v>
          </cell>
          <cell r="D3521">
            <v>404770</v>
          </cell>
          <cell r="E3521" t="str">
            <v>Barr Engineering and Environmental Science Canada Ltd</v>
          </cell>
          <cell r="F3521" t="str">
            <v>Geotechnical Review Board Presentation &amp; Strategic Planning Discussions/Meetings</v>
          </cell>
          <cell r="G3521" t="str">
            <v>Schedules for Master Agreements</v>
          </cell>
          <cell r="H3521" t="str">
            <v>Brant, Edna</v>
          </cell>
          <cell r="I3521">
            <v>40976</v>
          </cell>
          <cell r="J3521">
            <v>40909</v>
          </cell>
          <cell r="K3521">
            <v>41425</v>
          </cell>
          <cell r="L3521" t="str">
            <v>Complete</v>
          </cell>
          <cell r="M3521" t="str">
            <v>Executed</v>
          </cell>
          <cell r="N3521">
            <v>41001</v>
          </cell>
          <cell r="O3521" t="str">
            <v>Execute Contract</v>
          </cell>
          <cell r="P3521" t="str">
            <v>Souqi, Khalid</v>
          </cell>
          <cell r="Q3521" t="str">
            <v>Souqi, Khalid</v>
          </cell>
          <cell r="R3521" t="str">
            <v>Carla Salazar</v>
          </cell>
          <cell r="S3521" t="str">
            <v>Ron Laing</v>
          </cell>
          <cell r="T3521" t="str">
            <v>Brian Bate</v>
          </cell>
          <cell r="U3521" t="str">
            <v>H - Horizon</v>
          </cell>
          <cell r="V3521" t="str">
            <v>Bitumen Production</v>
          </cell>
          <cell r="W3521" t="str">
            <v>45 Days net terms</v>
          </cell>
          <cell r="X3521">
            <v>97075</v>
          </cell>
          <cell r="Z3521">
            <v>97075</v>
          </cell>
        </row>
        <row r="3522">
          <cell r="A3522" t="str">
            <v>805645-5-1</v>
          </cell>
          <cell r="B3522" t="str">
            <v>805645-5</v>
          </cell>
          <cell r="C3522">
            <v>1</v>
          </cell>
          <cell r="D3522">
            <v>405285</v>
          </cell>
          <cell r="E3522" t="str">
            <v>Barr Engineering and Environmental Science Canada Ltd</v>
          </cell>
          <cell r="F3522" t="str">
            <v>Geotechnical work on sampling ETF</v>
          </cell>
          <cell r="G3522" t="str">
            <v>Schedules for Master Agreements</v>
          </cell>
          <cell r="H3522" t="str">
            <v>Pritchard, Michella</v>
          </cell>
          <cell r="I3522">
            <v>41407</v>
          </cell>
          <cell r="J3522">
            <v>41486</v>
          </cell>
          <cell r="K3522">
            <v>41851</v>
          </cell>
          <cell r="L3522" t="str">
            <v>Active</v>
          </cell>
          <cell r="M3522" t="str">
            <v>Executed</v>
          </cell>
          <cell r="N3522">
            <v>41480</v>
          </cell>
          <cell r="O3522" t="str">
            <v>Approve Contract</v>
          </cell>
          <cell r="P3522" t="str">
            <v>Business Area Approver</v>
          </cell>
          <cell r="Q3522" t="str">
            <v>McWhan, Casey</v>
          </cell>
          <cell r="R3522" t="str">
            <v>Carla Salazar</v>
          </cell>
          <cell r="S3522" t="str">
            <v>Kara Slemko</v>
          </cell>
          <cell r="T3522" t="str">
            <v>Stephanie Graham</v>
          </cell>
          <cell r="U3522" t="str">
            <v>H - Horizon</v>
          </cell>
          <cell r="V3522" t="str">
            <v>All</v>
          </cell>
          <cell r="W3522" t="str">
            <v>45 Days net terms</v>
          </cell>
          <cell r="X3522">
            <v>235000</v>
          </cell>
          <cell r="Z3522">
            <v>83000</v>
          </cell>
        </row>
        <row r="3523">
          <cell r="A3523" t="str">
            <v>805645-5-1</v>
          </cell>
          <cell r="B3523" t="str">
            <v>805645-5</v>
          </cell>
          <cell r="C3523">
            <v>1</v>
          </cell>
          <cell r="D3523">
            <v>405285</v>
          </cell>
          <cell r="E3523" t="str">
            <v>Barr Engineering and Environmental Science Canada Ltd</v>
          </cell>
          <cell r="F3523" t="str">
            <v>Geotechnical work on sampling ETF</v>
          </cell>
          <cell r="G3523" t="str">
            <v>Schedules for Master Agreements</v>
          </cell>
          <cell r="H3523" t="str">
            <v>Pritchard, Michella</v>
          </cell>
          <cell r="I3523">
            <v>41407</v>
          </cell>
          <cell r="J3523">
            <v>41486</v>
          </cell>
          <cell r="K3523">
            <v>41851</v>
          </cell>
          <cell r="L3523" t="str">
            <v>Active</v>
          </cell>
          <cell r="M3523" t="str">
            <v>Executed</v>
          </cell>
          <cell r="N3523">
            <v>41480</v>
          </cell>
          <cell r="O3523" t="str">
            <v>Approve Contract</v>
          </cell>
          <cell r="P3523" t="str">
            <v>Business Area Approver</v>
          </cell>
          <cell r="R3523" t="str">
            <v>Carla Salazar</v>
          </cell>
          <cell r="S3523" t="str">
            <v>Kara Slemko</v>
          </cell>
          <cell r="T3523" t="str">
            <v>Stephanie Graham</v>
          </cell>
          <cell r="U3523" t="str">
            <v>H - Horizon</v>
          </cell>
          <cell r="V3523" t="str">
            <v>All</v>
          </cell>
          <cell r="W3523" t="str">
            <v>45 Days net terms</v>
          </cell>
          <cell r="X3523">
            <v>235000</v>
          </cell>
          <cell r="Z3523">
            <v>83000</v>
          </cell>
        </row>
        <row r="3524">
          <cell r="A3524" t="str">
            <v>805645-6-1</v>
          </cell>
          <cell r="B3524" t="str">
            <v>805645-6</v>
          </cell>
          <cell r="C3524">
            <v>1</v>
          </cell>
          <cell r="E3524" t="str">
            <v>Barr Engineering and Environmental Science Canada Ltd</v>
          </cell>
          <cell r="F3524" t="str">
            <v>Contract value adjustment</v>
          </cell>
          <cell r="G3524" t="str">
            <v>Schedules for Master Agreements</v>
          </cell>
          <cell r="H3524" t="str">
            <v>Correll, Susan</v>
          </cell>
          <cell r="I3524">
            <v>42069</v>
          </cell>
          <cell r="J3524">
            <v>41395</v>
          </cell>
          <cell r="K3524">
            <v>42369</v>
          </cell>
          <cell r="L3524" t="str">
            <v>Complete</v>
          </cell>
          <cell r="M3524" t="str">
            <v>Executed</v>
          </cell>
          <cell r="N3524">
            <v>42076</v>
          </cell>
          <cell r="O3524" t="str">
            <v>Execute Contract</v>
          </cell>
          <cell r="P3524" t="str">
            <v>Correll, Susan</v>
          </cell>
          <cell r="Q3524" t="str">
            <v>Correll, Susan</v>
          </cell>
          <cell r="R3524" t="str">
            <v>Ari Bronkhorst</v>
          </cell>
          <cell r="S3524" t="str">
            <v>Ari Bronkhorst</v>
          </cell>
          <cell r="T3524" t="str">
            <v>Stephanie Graham</v>
          </cell>
          <cell r="U3524" t="str">
            <v>H - Horizon</v>
          </cell>
          <cell r="V3524" t="str">
            <v>All</v>
          </cell>
          <cell r="W3524" t="str">
            <v>45 Days net terms</v>
          </cell>
          <cell r="X3524">
            <v>44950.91</v>
          </cell>
          <cell r="Z3524">
            <v>-55049.09</v>
          </cell>
        </row>
        <row r="3525">
          <cell r="A3525" t="str">
            <v>805645-8-2</v>
          </cell>
          <cell r="B3525" t="str">
            <v>805645-8</v>
          </cell>
          <cell r="C3525">
            <v>2</v>
          </cell>
          <cell r="D3525">
            <v>406507</v>
          </cell>
          <cell r="E3525" t="str">
            <v>Barr Engineering and Environmental Science Canada Ltd</v>
          </cell>
          <cell r="F3525" t="str">
            <v>2015 Rates and extension</v>
          </cell>
          <cell r="G3525" t="str">
            <v>Schedules for Master Agreements</v>
          </cell>
          <cell r="H3525" t="str">
            <v>Correll, Susan</v>
          </cell>
          <cell r="I3525">
            <v>42187</v>
          </cell>
          <cell r="J3525">
            <v>41859</v>
          </cell>
          <cell r="K3525">
            <v>42185</v>
          </cell>
          <cell r="L3525" t="str">
            <v>Complete</v>
          </cell>
          <cell r="M3525" t="str">
            <v>Executed</v>
          </cell>
          <cell r="N3525">
            <v>42192</v>
          </cell>
          <cell r="O3525" t="str">
            <v>Approve Contract</v>
          </cell>
          <cell r="P3525" t="str">
            <v>Business Area Approver</v>
          </cell>
          <cell r="Q3525" t="str">
            <v>Gibson, Douglas</v>
          </cell>
          <cell r="R3525" t="str">
            <v>Ari Bronkhorst</v>
          </cell>
          <cell r="S3525" t="str">
            <v>Ari Bronkhorst</v>
          </cell>
          <cell r="T3525" t="str">
            <v>Stephanie Graham</v>
          </cell>
          <cell r="U3525" t="str">
            <v>H - Horizon</v>
          </cell>
          <cell r="V3525" t="str">
            <v>Major Projects</v>
          </cell>
          <cell r="W3525" t="str">
            <v>45 Days net terms</v>
          </cell>
          <cell r="X3525">
            <v>95858.11</v>
          </cell>
          <cell r="Z3525">
            <v>-4141.8900000000003</v>
          </cell>
        </row>
        <row r="3526">
          <cell r="A3526" t="str">
            <v>805659-2-1</v>
          </cell>
          <cell r="B3526" t="str">
            <v>805659-2</v>
          </cell>
          <cell r="C3526">
            <v>1</v>
          </cell>
          <cell r="E3526" t="str">
            <v>Tuboscope Vetco Canada ULC.</v>
          </cell>
          <cell r="F3526" t="str">
            <v>Tuboscope Schedules to MGSA #805659</v>
          </cell>
          <cell r="G3526" t="str">
            <v>Schedules for Master Agreements</v>
          </cell>
          <cell r="H3526" t="str">
            <v>Hassan, Mostafa</v>
          </cell>
          <cell r="I3526">
            <v>42398</v>
          </cell>
          <cell r="J3526">
            <v>42370</v>
          </cell>
          <cell r="K3526">
            <v>42751</v>
          </cell>
          <cell r="L3526" t="str">
            <v>Active</v>
          </cell>
          <cell r="M3526" t="str">
            <v>Executed</v>
          </cell>
          <cell r="N3526">
            <v>42452</v>
          </cell>
          <cell r="O3526" t="str">
            <v>Parallel_Return_to_Edit_Mode</v>
          </cell>
          <cell r="P3526" t="str">
            <v>MacLean, Candice</v>
          </cell>
          <cell r="R3526" t="str">
            <v>Julie Easthope</v>
          </cell>
          <cell r="S3526" t="str">
            <v>Kara Slemko</v>
          </cell>
          <cell r="T3526" t="str">
            <v>Stephanie Graham</v>
          </cell>
          <cell r="U3526" t="str">
            <v>C - Conventional</v>
          </cell>
          <cell r="V3526" t="str">
            <v>All</v>
          </cell>
          <cell r="W3526" t="str">
            <v>45 Days net terms</v>
          </cell>
          <cell r="X3526">
            <v>5000000</v>
          </cell>
          <cell r="Y3526">
            <v>1735</v>
          </cell>
          <cell r="Z3526">
            <v>5000000</v>
          </cell>
        </row>
        <row r="3527">
          <cell r="A3527" t="str">
            <v>805659-2-2</v>
          </cell>
          <cell r="B3527" t="str">
            <v>805659-2</v>
          </cell>
          <cell r="C3527">
            <v>2</v>
          </cell>
          <cell r="E3527" t="str">
            <v>Tuboscope Vetco Canada ULC.</v>
          </cell>
          <cell r="F3527" t="str">
            <v>Extend, add new rates, rebate &amp; scope</v>
          </cell>
          <cell r="G3527" t="str">
            <v>Schedules for Master Agreements</v>
          </cell>
          <cell r="H3527" t="str">
            <v>Hassan, Mostafa</v>
          </cell>
          <cell r="I3527">
            <v>42584</v>
          </cell>
          <cell r="J3527">
            <v>42570</v>
          </cell>
          <cell r="K3527">
            <v>43664</v>
          </cell>
          <cell r="L3527" t="str">
            <v>Active</v>
          </cell>
          <cell r="M3527" t="str">
            <v>Executed</v>
          </cell>
          <cell r="N3527">
            <v>42823</v>
          </cell>
          <cell r="O3527" t="str">
            <v>Parallel_Return_to_Edit_Mode</v>
          </cell>
          <cell r="P3527" t="str">
            <v>Hassan, Mostafa</v>
          </cell>
          <cell r="R3527" t="str">
            <v>Julie Easthope</v>
          </cell>
          <cell r="S3527" t="str">
            <v>Kara Slemko</v>
          </cell>
          <cell r="T3527" t="str">
            <v>Stephanie Graham</v>
          </cell>
          <cell r="U3527" t="str">
            <v>C - Conventional</v>
          </cell>
          <cell r="V3527" t="str">
            <v>All</v>
          </cell>
          <cell r="W3527" t="str">
            <v>45 Days net terms</v>
          </cell>
          <cell r="X3527">
            <v>25000000</v>
          </cell>
          <cell r="Y3527">
            <v>1735</v>
          </cell>
          <cell r="Z3527">
            <v>20000000</v>
          </cell>
        </row>
        <row r="3528">
          <cell r="A3528" t="str">
            <v>805664-1</v>
          </cell>
          <cell r="B3528">
            <v>805664</v>
          </cell>
          <cell r="C3528">
            <v>1</v>
          </cell>
          <cell r="D3528">
            <v>40466501</v>
          </cell>
          <cell r="E3528" t="str">
            <v>Graham Industrial Services Ltd</v>
          </cell>
          <cell r="F3528" t="str">
            <v>MFT - Soil salvaging</v>
          </cell>
          <cell r="G3528" t="str">
            <v>Construction</v>
          </cell>
          <cell r="H3528" t="str">
            <v>Druhan, Chasity</v>
          </cell>
          <cell r="I3528">
            <v>40998</v>
          </cell>
          <cell r="J3528">
            <v>40899</v>
          </cell>
          <cell r="K3528">
            <v>41033</v>
          </cell>
          <cell r="L3528" t="str">
            <v>Complete</v>
          </cell>
          <cell r="M3528" t="str">
            <v>Executed</v>
          </cell>
          <cell r="N3528">
            <v>41023</v>
          </cell>
          <cell r="O3528" t="str">
            <v>Parallel_Return_to_Edit_Mode</v>
          </cell>
          <cell r="P3528" t="str">
            <v>Druhan, Chasity</v>
          </cell>
          <cell r="R3528" t="str">
            <v>Don Guglielmin</v>
          </cell>
          <cell r="S3528" t="str">
            <v>Ron Laing</v>
          </cell>
          <cell r="T3528" t="str">
            <v>Paul Mendes</v>
          </cell>
          <cell r="U3528" t="str">
            <v>H - Horizon</v>
          </cell>
          <cell r="V3528" t="str">
            <v>Major Projects</v>
          </cell>
          <cell r="W3528" t="str">
            <v>45 Days net terms</v>
          </cell>
          <cell r="X3528">
            <v>30591202</v>
          </cell>
          <cell r="Y3528">
            <v>725639</v>
          </cell>
          <cell r="Z3528">
            <v>2280945</v>
          </cell>
        </row>
        <row r="3529">
          <cell r="A3529" t="str">
            <v>805664-2</v>
          </cell>
          <cell r="B3529">
            <v>805664</v>
          </cell>
          <cell r="C3529">
            <v>2</v>
          </cell>
          <cell r="D3529">
            <v>40466502</v>
          </cell>
          <cell r="E3529" t="str">
            <v>Graham Industrial Services Ltd</v>
          </cell>
          <cell r="F3529" t="str">
            <v>MFT - Soil salvaging - Internal CO for final Contract price</v>
          </cell>
          <cell r="G3529" t="str">
            <v>Construction</v>
          </cell>
          <cell r="H3529" t="str">
            <v>Aranas, David</v>
          </cell>
          <cell r="I3529">
            <v>41194</v>
          </cell>
          <cell r="J3529">
            <v>41194</v>
          </cell>
          <cell r="K3529">
            <v>41194</v>
          </cell>
          <cell r="L3529" t="str">
            <v>Complete</v>
          </cell>
          <cell r="M3529" t="str">
            <v>Executed</v>
          </cell>
          <cell r="N3529">
            <v>41226</v>
          </cell>
          <cell r="O3529" t="str">
            <v>Execute Contract</v>
          </cell>
          <cell r="P3529" t="str">
            <v>Aranas, David</v>
          </cell>
          <cell r="Q3529" t="str">
            <v>Aranas, David</v>
          </cell>
          <cell r="R3529" t="str">
            <v>Don Guglielmin</v>
          </cell>
          <cell r="S3529" t="str">
            <v>Ron Laing</v>
          </cell>
          <cell r="T3529" t="str">
            <v>Paul Mendes</v>
          </cell>
          <cell r="U3529" t="str">
            <v>H - Horizon</v>
          </cell>
          <cell r="V3529" t="str">
            <v>Major Projects</v>
          </cell>
          <cell r="W3529" t="str">
            <v>45 Days net terms</v>
          </cell>
          <cell r="X3529">
            <v>29652735.219999999</v>
          </cell>
          <cell r="Y3529">
            <v>725639</v>
          </cell>
          <cell r="Z3529">
            <v>-938466.78</v>
          </cell>
        </row>
        <row r="3530">
          <cell r="A3530" t="str">
            <v>805676-2-1</v>
          </cell>
          <cell r="B3530" t="str">
            <v>805676-2</v>
          </cell>
          <cell r="C3530">
            <v>1</v>
          </cell>
          <cell r="E3530" t="str">
            <v>1627358 Alberta Ltd o/a Tim Pasquino Con</v>
          </cell>
          <cell r="F3530" t="str">
            <v>Tim Pasquino - Sch B - Sup 1</v>
          </cell>
          <cell r="G3530" t="str">
            <v>Schedule Bs for Consultant Agreements</v>
          </cell>
          <cell r="H3530" t="str">
            <v>MacLean, Candice</v>
          </cell>
          <cell r="I3530">
            <v>41361</v>
          </cell>
          <cell r="J3530">
            <v>41347</v>
          </cell>
          <cell r="K3530">
            <v>41712</v>
          </cell>
          <cell r="L3530" t="str">
            <v>Complete</v>
          </cell>
          <cell r="M3530" t="str">
            <v>Executed</v>
          </cell>
          <cell r="N3530">
            <v>41373</v>
          </cell>
          <cell r="O3530" t="str">
            <v>Approve Contract</v>
          </cell>
          <cell r="P3530" t="str">
            <v>Commercial Operations Approver</v>
          </cell>
          <cell r="Q3530" t="str">
            <v>Easthope, Julie</v>
          </cell>
          <cell r="R3530" t="str">
            <v>Julie Easthope</v>
          </cell>
          <cell r="S3530" t="str">
            <v>Kara Slemko</v>
          </cell>
          <cell r="T3530" t="str">
            <v>Andrea SanVin</v>
          </cell>
          <cell r="U3530" t="str">
            <v>C - Conventional</v>
          </cell>
          <cell r="V3530" t="str">
            <v>All</v>
          </cell>
          <cell r="W3530" t="str">
            <v>10 Days net terms</v>
          </cell>
          <cell r="X3530">
            <v>331500</v>
          </cell>
          <cell r="Y3530">
            <v>156485</v>
          </cell>
          <cell r="Z3530">
            <v>32500</v>
          </cell>
        </row>
        <row r="3531">
          <cell r="A3531" t="str">
            <v>805677-1</v>
          </cell>
          <cell r="B3531">
            <v>805677</v>
          </cell>
          <cell r="C3531">
            <v>1</v>
          </cell>
          <cell r="D3531">
            <v>404634</v>
          </cell>
          <cell r="E3531" t="str">
            <v>GE Water &amp; Process Technologies Canada</v>
          </cell>
          <cell r="F3531" t="str">
            <v>Technical Advisory Services for Installation &amp; Commissioning of Membrane  at WWTP</v>
          </cell>
          <cell r="G3531" t="str">
            <v>Purchase Order</v>
          </cell>
          <cell r="H3531" t="str">
            <v>Odeleye, Lilian</v>
          </cell>
          <cell r="I3531">
            <v>41213</v>
          </cell>
          <cell r="J3531">
            <v>40939</v>
          </cell>
          <cell r="K3531">
            <v>41305</v>
          </cell>
          <cell r="L3531" t="str">
            <v>Active</v>
          </cell>
          <cell r="M3531" t="str">
            <v>Executed</v>
          </cell>
          <cell r="N3531">
            <v>41246</v>
          </cell>
          <cell r="O3531" t="str">
            <v>Parallel_Return_to_Edit_Mode</v>
          </cell>
          <cell r="P3531" t="str">
            <v>Odeleye, Lilian</v>
          </cell>
          <cell r="Q3531" t="str">
            <v>Odeleye, Lilian</v>
          </cell>
          <cell r="R3531" t="str">
            <v>Carla Salazar</v>
          </cell>
          <cell r="S3531" t="str">
            <v>Jai Mehta</v>
          </cell>
          <cell r="T3531" t="str">
            <v>Andrea SanVin</v>
          </cell>
          <cell r="U3531" t="str">
            <v>H - Horizon</v>
          </cell>
          <cell r="V3531" t="str">
            <v>All</v>
          </cell>
          <cell r="W3531" t="str">
            <v>30 Days net terms</v>
          </cell>
          <cell r="X3531">
            <v>66710.19</v>
          </cell>
          <cell r="Y3531">
            <v>649185</v>
          </cell>
          <cell r="Z3531">
            <v>16710.189999999999</v>
          </cell>
        </row>
        <row r="3532">
          <cell r="A3532" t="str">
            <v>805677-3</v>
          </cell>
          <cell r="B3532">
            <v>805677</v>
          </cell>
          <cell r="C3532">
            <v>3</v>
          </cell>
          <cell r="D3532">
            <v>404634</v>
          </cell>
          <cell r="E3532" t="str">
            <v>GE Water &amp; Process Technologies Canada</v>
          </cell>
          <cell r="F3532" t="str">
            <v>Operator Training and Troubleshooting of the Boiler Feed Water system upgrade.</v>
          </cell>
          <cell r="G3532" t="str">
            <v>Purchase Order</v>
          </cell>
          <cell r="H3532" t="str">
            <v>Odeleye, Lilian</v>
          </cell>
          <cell r="I3532">
            <v>41808</v>
          </cell>
          <cell r="J3532">
            <v>41808</v>
          </cell>
          <cell r="K3532">
            <v>42538</v>
          </cell>
          <cell r="L3532" t="str">
            <v>Active</v>
          </cell>
          <cell r="M3532" t="str">
            <v>Executed</v>
          </cell>
          <cell r="N3532">
            <v>41870</v>
          </cell>
          <cell r="O3532" t="str">
            <v>Parallel_Return_to_Edit_Mode</v>
          </cell>
          <cell r="P3532" t="str">
            <v>Odeleye, Lilian</v>
          </cell>
          <cell r="R3532" t="str">
            <v>Marina Crawford</v>
          </cell>
          <cell r="S3532" t="str">
            <v>Kara Slemko</v>
          </cell>
          <cell r="T3532" t="str">
            <v>Stephanie Graham</v>
          </cell>
          <cell r="U3532" t="str">
            <v>H - Horizon</v>
          </cell>
          <cell r="V3532" t="str">
            <v>All</v>
          </cell>
          <cell r="W3532" t="str">
            <v>30 Days net terms</v>
          </cell>
          <cell r="X3532">
            <v>93110.19</v>
          </cell>
          <cell r="Y3532">
            <v>649185</v>
          </cell>
          <cell r="Z3532">
            <v>26400</v>
          </cell>
        </row>
        <row r="3533">
          <cell r="A3533" t="str">
            <v>805677-4</v>
          </cell>
          <cell r="B3533">
            <v>805677</v>
          </cell>
          <cell r="C3533">
            <v>4</v>
          </cell>
          <cell r="D3533">
            <v>404634</v>
          </cell>
          <cell r="E3533" t="str">
            <v>GE Water &amp; Process Technologies Canada</v>
          </cell>
          <cell r="F3533" t="str">
            <v>Membrane Replacement &amp; Expansion</v>
          </cell>
          <cell r="G3533" t="str">
            <v>Purchase Order</v>
          </cell>
          <cell r="H3533" t="str">
            <v>Odeleye, Lilian</v>
          </cell>
          <cell r="I3533">
            <v>41983</v>
          </cell>
          <cell r="J3533">
            <v>42005</v>
          </cell>
          <cell r="K3533">
            <v>42538</v>
          </cell>
          <cell r="L3533" t="str">
            <v>Active</v>
          </cell>
          <cell r="M3533" t="str">
            <v>Executed</v>
          </cell>
          <cell r="N3533">
            <v>42020</v>
          </cell>
          <cell r="O3533" t="str">
            <v>Review Contract</v>
          </cell>
          <cell r="P3533" t="str">
            <v>Supply Management Reviewer</v>
          </cell>
          <cell r="Q3533" t="str">
            <v>House, Gregory</v>
          </cell>
          <cell r="R3533" t="str">
            <v>Carla Salazar</v>
          </cell>
          <cell r="S3533" t="str">
            <v>Kara Slemko</v>
          </cell>
          <cell r="T3533" t="str">
            <v>Stephanie Graham</v>
          </cell>
          <cell r="U3533" t="str">
            <v>H - Horizon</v>
          </cell>
          <cell r="V3533" t="str">
            <v>All</v>
          </cell>
          <cell r="W3533" t="str">
            <v>30 Days net terms</v>
          </cell>
          <cell r="X3533">
            <v>249136.19</v>
          </cell>
          <cell r="Y3533">
            <v>649185</v>
          </cell>
          <cell r="Z3533">
            <v>156026</v>
          </cell>
        </row>
        <row r="3534">
          <cell r="A3534" t="str">
            <v>805698-2</v>
          </cell>
          <cell r="B3534">
            <v>805698</v>
          </cell>
          <cell r="C3534">
            <v>2</v>
          </cell>
          <cell r="D3534">
            <v>404644</v>
          </cell>
          <cell r="E3534" t="str">
            <v>Boyd Technical Services Inc</v>
          </cell>
          <cell r="F3534" t="str">
            <v>Desirae Boyd, Assistant Turnaround Planner</v>
          </cell>
          <cell r="G3534" t="str">
            <v>Short Form Consulting Agreement</v>
          </cell>
          <cell r="H3534" t="str">
            <v>Wang, Cathy</v>
          </cell>
          <cell r="I3534">
            <v>41344</v>
          </cell>
          <cell r="J3534">
            <v>40983</v>
          </cell>
          <cell r="K3534">
            <v>41608</v>
          </cell>
          <cell r="L3534" t="str">
            <v>Complete</v>
          </cell>
          <cell r="M3534" t="str">
            <v>Executed</v>
          </cell>
          <cell r="N3534">
            <v>41347</v>
          </cell>
          <cell r="O3534" t="str">
            <v>Edit New Supplement</v>
          </cell>
          <cell r="P3534" t="str">
            <v>General, Tracy</v>
          </cell>
          <cell r="Q3534" t="str">
            <v>General, Tracy</v>
          </cell>
          <cell r="R3534" t="str">
            <v>Carla Salazar</v>
          </cell>
          <cell r="S3534" t="str">
            <v>Kara Slemko</v>
          </cell>
          <cell r="T3534" t="str">
            <v>Stephanie Graham</v>
          </cell>
          <cell r="U3534" t="str">
            <v>H - Horizon</v>
          </cell>
          <cell r="V3534" t="str">
            <v>Upgrading &amp; Utilitie - Upgrading &amp; Utilities</v>
          </cell>
          <cell r="W3534" t="str">
            <v>30 Days net terms</v>
          </cell>
          <cell r="X3534">
            <v>205000</v>
          </cell>
          <cell r="Y3534">
            <v>159128</v>
          </cell>
          <cell r="Z3534">
            <v>115000</v>
          </cell>
        </row>
        <row r="3535">
          <cell r="A3535" t="str">
            <v>805710-1</v>
          </cell>
          <cell r="B3535">
            <v>805710</v>
          </cell>
          <cell r="C3535">
            <v>1</v>
          </cell>
          <cell r="E3535" t="str">
            <v>United Safety Ltd.</v>
          </cell>
          <cell r="F3535" t="str">
            <v>United Safety Contract Extension</v>
          </cell>
          <cell r="G3535" t="str">
            <v>Master Goods and Services Agreement</v>
          </cell>
          <cell r="H3535" t="str">
            <v>Panokarren, Clifford</v>
          </cell>
          <cell r="I3535">
            <v>42023</v>
          </cell>
          <cell r="J3535">
            <v>42027</v>
          </cell>
          <cell r="K3535">
            <v>42086</v>
          </cell>
          <cell r="L3535" t="str">
            <v>Active</v>
          </cell>
          <cell r="M3535" t="str">
            <v>Executed</v>
          </cell>
          <cell r="N3535">
            <v>42027</v>
          </cell>
          <cell r="O3535" t="str">
            <v>Approve Contract</v>
          </cell>
          <cell r="P3535" t="str">
            <v>Business Area Approver</v>
          </cell>
          <cell r="Q3535" t="str">
            <v>MacDonald, David</v>
          </cell>
          <cell r="R3535" t="str">
            <v>Leighton Storsley</v>
          </cell>
          <cell r="S3535" t="str">
            <v>Kara Slemko</v>
          </cell>
          <cell r="T3535" t="str">
            <v>Brian Bate</v>
          </cell>
          <cell r="U3535" t="str">
            <v>H - Horizon</v>
          </cell>
          <cell r="V3535" t="str">
            <v>All</v>
          </cell>
          <cell r="W3535" t="str">
            <v>45 Days net terms</v>
          </cell>
          <cell r="X3535">
            <v>626504.38</v>
          </cell>
          <cell r="Y3535">
            <v>2050</v>
          </cell>
          <cell r="Z3535">
            <v>626504.38</v>
          </cell>
        </row>
        <row r="3536">
          <cell r="A3536" t="str">
            <v>805710-2</v>
          </cell>
          <cell r="B3536">
            <v>805710</v>
          </cell>
          <cell r="C3536">
            <v>2</v>
          </cell>
          <cell r="E3536" t="str">
            <v>United Safety Ltd.</v>
          </cell>
          <cell r="F3536" t="str">
            <v>Contract Extension + Rates - December 2016</v>
          </cell>
          <cell r="G3536" t="str">
            <v>Master Goods and Services Agreement</v>
          </cell>
          <cell r="H3536" t="str">
            <v>Panokarren, Clifford</v>
          </cell>
          <cell r="I3536">
            <v>42081</v>
          </cell>
          <cell r="J3536">
            <v>42086</v>
          </cell>
          <cell r="K3536">
            <v>42735</v>
          </cell>
          <cell r="L3536" t="str">
            <v>Active</v>
          </cell>
          <cell r="M3536" t="str">
            <v>Executed</v>
          </cell>
          <cell r="N3536">
            <v>42082</v>
          </cell>
          <cell r="O3536" t="str">
            <v>Approve Contract</v>
          </cell>
          <cell r="P3536" t="str">
            <v>Business Area Approver</v>
          </cell>
          <cell r="Q3536" t="str">
            <v>MacDonald, David</v>
          </cell>
          <cell r="R3536" t="str">
            <v>Leighton Storsley</v>
          </cell>
          <cell r="S3536" t="str">
            <v>Kara Slemko</v>
          </cell>
          <cell r="T3536" t="str">
            <v>Brian Bate</v>
          </cell>
          <cell r="U3536" t="str">
            <v>H - Horizon</v>
          </cell>
          <cell r="V3536" t="str">
            <v>All</v>
          </cell>
          <cell r="W3536" t="str">
            <v>45 Days net terms</v>
          </cell>
          <cell r="X3536">
            <v>6095321.75</v>
          </cell>
          <cell r="Y3536">
            <v>2050</v>
          </cell>
          <cell r="Z3536">
            <v>5468817.3700000001</v>
          </cell>
        </row>
        <row r="3537">
          <cell r="A3537" t="str">
            <v>805710-2-1</v>
          </cell>
          <cell r="B3537" t="str">
            <v>805710-2</v>
          </cell>
          <cell r="C3537">
            <v>1</v>
          </cell>
          <cell r="D3537">
            <v>405045</v>
          </cell>
          <cell r="E3537" t="str">
            <v>United Safety Ltd.</v>
          </cell>
          <cell r="F3537" t="str">
            <v>2013 TA SABA support</v>
          </cell>
          <cell r="G3537" t="str">
            <v>Schedules for Master Agreements</v>
          </cell>
          <cell r="H3537" t="str">
            <v>Panokarren, Clifford</v>
          </cell>
          <cell r="I3537">
            <v>41358</v>
          </cell>
          <cell r="J3537">
            <v>41122</v>
          </cell>
          <cell r="K3537">
            <v>42004</v>
          </cell>
          <cell r="L3537" t="str">
            <v>Complete</v>
          </cell>
          <cell r="M3537" t="str">
            <v>Executed</v>
          </cell>
          <cell r="N3537">
            <v>41375</v>
          </cell>
          <cell r="O3537" t="str">
            <v>Parallel_Return_to_Edit_Mode</v>
          </cell>
          <cell r="P3537" t="str">
            <v>Panya, Yowchong</v>
          </cell>
          <cell r="R3537" t="str">
            <v>Carla Salazar</v>
          </cell>
          <cell r="S3537" t="str">
            <v>Ron Laing</v>
          </cell>
          <cell r="T3537" t="str">
            <v>Brian Bate</v>
          </cell>
          <cell r="U3537" t="str">
            <v>H - Horizon</v>
          </cell>
          <cell r="V3537" t="str">
            <v>Upgrading &amp; Utilitie - Upgrading &amp; Utilities</v>
          </cell>
          <cell r="W3537" t="str">
            <v>45 Days net terms</v>
          </cell>
          <cell r="X3537">
            <v>1569054.96</v>
          </cell>
          <cell r="Y3537">
            <v>2050</v>
          </cell>
          <cell r="Z3537">
            <v>1560054.96</v>
          </cell>
        </row>
        <row r="3538">
          <cell r="A3538" t="str">
            <v>805710-3-1</v>
          </cell>
          <cell r="B3538" t="str">
            <v>805710-3</v>
          </cell>
          <cell r="C3538">
            <v>1</v>
          </cell>
          <cell r="D3538">
            <v>405139</v>
          </cell>
          <cell r="E3538" t="str">
            <v>United Safety Ltd.</v>
          </cell>
          <cell r="F3538" t="str">
            <v>2013 H2s Training and RPE development</v>
          </cell>
          <cell r="G3538" t="str">
            <v>Schedules for Master Agreements</v>
          </cell>
          <cell r="H3538" t="str">
            <v>Panya, Yowchong</v>
          </cell>
          <cell r="I3538">
            <v>41325</v>
          </cell>
          <cell r="J3538">
            <v>41275</v>
          </cell>
          <cell r="K3538">
            <v>41669</v>
          </cell>
          <cell r="L3538" t="str">
            <v>Complete</v>
          </cell>
          <cell r="M3538" t="str">
            <v>Executed</v>
          </cell>
          <cell r="N3538">
            <v>41344</v>
          </cell>
          <cell r="O3538" t="str">
            <v>Approve Contract</v>
          </cell>
          <cell r="P3538" t="str">
            <v>Business Area Approver</v>
          </cell>
          <cell r="Q3538" t="str">
            <v>Baddeley, Michael</v>
          </cell>
          <cell r="R3538" t="str">
            <v>Marina Crawford</v>
          </cell>
          <cell r="S3538" t="str">
            <v>Ron Laing</v>
          </cell>
          <cell r="T3538" t="str">
            <v>Karen Almadi</v>
          </cell>
          <cell r="U3538" t="str">
            <v>H - Horizon</v>
          </cell>
          <cell r="V3538" t="str">
            <v>All</v>
          </cell>
          <cell r="W3538" t="str">
            <v>45 Days net terms</v>
          </cell>
          <cell r="X3538">
            <v>159000</v>
          </cell>
          <cell r="Y3538">
            <v>2050</v>
          </cell>
          <cell r="Z3538">
            <v>51000</v>
          </cell>
        </row>
        <row r="3539">
          <cell r="A3539" t="str">
            <v>805710-3-2</v>
          </cell>
          <cell r="B3539" t="str">
            <v>805710-3</v>
          </cell>
          <cell r="C3539">
            <v>2</v>
          </cell>
          <cell r="D3539">
            <v>405139</v>
          </cell>
          <cell r="E3539" t="str">
            <v>United Safety Ltd.</v>
          </cell>
          <cell r="F3539" t="str">
            <v>2013 SABA Training</v>
          </cell>
          <cell r="G3539" t="str">
            <v>Schedules for Master Agreements</v>
          </cell>
          <cell r="H3539" t="str">
            <v>Panya, Yowchong</v>
          </cell>
          <cell r="I3539">
            <v>41367</v>
          </cell>
          <cell r="J3539">
            <v>41275</v>
          </cell>
          <cell r="K3539">
            <v>41669</v>
          </cell>
          <cell r="L3539" t="str">
            <v>Complete</v>
          </cell>
          <cell r="M3539" t="str">
            <v>Executed</v>
          </cell>
          <cell r="N3539">
            <v>41376</v>
          </cell>
          <cell r="O3539" t="str">
            <v>Approve Contract</v>
          </cell>
          <cell r="P3539" t="str">
            <v>Commercial Operations Approver</v>
          </cell>
          <cell r="Q3539" t="str">
            <v>King, Brian</v>
          </cell>
          <cell r="R3539" t="str">
            <v>Marina Crawford</v>
          </cell>
          <cell r="S3539" t="str">
            <v>Ron Laing</v>
          </cell>
          <cell r="T3539" t="str">
            <v>Karen Almadi</v>
          </cell>
          <cell r="U3539" t="str">
            <v>H - Horizon</v>
          </cell>
          <cell r="V3539" t="str">
            <v>All</v>
          </cell>
          <cell r="W3539" t="str">
            <v>45 Days net terms</v>
          </cell>
          <cell r="X3539">
            <v>402600</v>
          </cell>
          <cell r="Y3539">
            <v>2050</v>
          </cell>
          <cell r="Z3539">
            <v>243600</v>
          </cell>
        </row>
        <row r="3540">
          <cell r="A3540" t="str">
            <v>805710-3-3</v>
          </cell>
          <cell r="B3540" t="str">
            <v>805710-3</v>
          </cell>
          <cell r="C3540">
            <v>3</v>
          </cell>
          <cell r="D3540">
            <v>405139</v>
          </cell>
          <cell r="E3540" t="str">
            <v>United Safety Ltd.</v>
          </cell>
          <cell r="F3540" t="str">
            <v>2013 July - RPE/SCBA Training</v>
          </cell>
          <cell r="G3540" t="str">
            <v>Schedules for Master Agreements</v>
          </cell>
          <cell r="H3540" t="str">
            <v>Panya, Yowchong</v>
          </cell>
          <cell r="I3540">
            <v>41457</v>
          </cell>
          <cell r="J3540">
            <v>41275</v>
          </cell>
          <cell r="K3540">
            <v>42735</v>
          </cell>
          <cell r="L3540" t="str">
            <v>Complete</v>
          </cell>
          <cell r="M3540" t="str">
            <v>Executed</v>
          </cell>
          <cell r="N3540">
            <v>41471</v>
          </cell>
          <cell r="O3540" t="str">
            <v>Edit New Supplement</v>
          </cell>
          <cell r="P3540" t="str">
            <v>Panya, Yowchong</v>
          </cell>
          <cell r="Q3540" t="str">
            <v>Panya, Yowchong</v>
          </cell>
          <cell r="R3540" t="str">
            <v>Carla Salazar</v>
          </cell>
          <cell r="S3540" t="str">
            <v>Ron Laing</v>
          </cell>
          <cell r="T3540" t="str">
            <v>Eric Stearns</v>
          </cell>
          <cell r="U3540" t="str">
            <v>H - Horizon</v>
          </cell>
          <cell r="V3540" t="str">
            <v>All</v>
          </cell>
          <cell r="W3540" t="str">
            <v>45 Days net terms</v>
          </cell>
          <cell r="X3540">
            <v>433250</v>
          </cell>
          <cell r="Y3540">
            <v>2050</v>
          </cell>
          <cell r="Z3540">
            <v>30650</v>
          </cell>
        </row>
        <row r="3541">
          <cell r="A3541" t="str">
            <v>805710-6</v>
          </cell>
          <cell r="B3541">
            <v>805710</v>
          </cell>
          <cell r="C3541">
            <v>6</v>
          </cell>
          <cell r="E3541" t="str">
            <v>United Safety Ltd.</v>
          </cell>
          <cell r="F3541" t="str">
            <v>Add United Safety IH Rates</v>
          </cell>
          <cell r="G3541" t="str">
            <v>Master Goods and Services Agreement</v>
          </cell>
          <cell r="H3541" t="str">
            <v>Joseph, Varghese</v>
          </cell>
          <cell r="I3541">
            <v>43004</v>
          </cell>
          <cell r="J3541">
            <v>42979</v>
          </cell>
          <cell r="K3541">
            <v>43465</v>
          </cell>
          <cell r="L3541" t="str">
            <v>Active</v>
          </cell>
          <cell r="M3541" t="str">
            <v>Executed</v>
          </cell>
          <cell r="N3541">
            <v>43006</v>
          </cell>
          <cell r="O3541" t="str">
            <v>Approve Contract</v>
          </cell>
          <cell r="P3541" t="str">
            <v>Commercial Operations Approver</v>
          </cell>
          <cell r="Q3541" t="str">
            <v>Storsley, Leighton</v>
          </cell>
          <cell r="R3541" t="str">
            <v>Leighton Storsley</v>
          </cell>
          <cell r="S3541" t="str">
            <v>Kara Slemko</v>
          </cell>
          <cell r="T3541" t="str">
            <v>Brian Bate</v>
          </cell>
          <cell r="U3541" t="str">
            <v>H - Horizon</v>
          </cell>
          <cell r="V3541" t="str">
            <v>All</v>
          </cell>
          <cell r="W3541" t="str">
            <v>45 Days net terms</v>
          </cell>
          <cell r="X3541">
            <v>6195321.75</v>
          </cell>
          <cell r="Y3541">
            <v>2050</v>
          </cell>
          <cell r="Z3541">
            <v>100000</v>
          </cell>
        </row>
        <row r="3542">
          <cell r="A3542" t="str">
            <v>805745-1</v>
          </cell>
          <cell r="B3542">
            <v>805745</v>
          </cell>
          <cell r="C3542">
            <v>1</v>
          </cell>
          <cell r="E3542" t="str">
            <v>Mustang Well Services Ltd.</v>
          </cell>
          <cell r="F3542" t="str">
            <v>Mustang Well Services - Stettler Project Pricing</v>
          </cell>
          <cell r="G3542" t="str">
            <v>CAODC</v>
          </cell>
          <cell r="H3542" t="str">
            <v>MacLean, Candice</v>
          </cell>
          <cell r="I3542">
            <v>42198</v>
          </cell>
          <cell r="J3542">
            <v>42200</v>
          </cell>
          <cell r="L3542" t="str">
            <v>Complete</v>
          </cell>
          <cell r="M3542" t="str">
            <v>Executed</v>
          </cell>
          <cell r="N3542">
            <v>42199</v>
          </cell>
          <cell r="O3542" t="str">
            <v>Edit New Supplement</v>
          </cell>
          <cell r="P3542" t="str">
            <v>MacLean, Candice</v>
          </cell>
          <cell r="Q3542" t="str">
            <v>MacLean, Candice</v>
          </cell>
          <cell r="U3542" t="str">
            <v>C - Conventional</v>
          </cell>
          <cell r="V3542" t="str">
            <v>All</v>
          </cell>
          <cell r="W3542" t="str">
            <v>45 Days net terms</v>
          </cell>
          <cell r="X3542">
            <v>5375</v>
          </cell>
          <cell r="Z3542">
            <v>-1794625</v>
          </cell>
        </row>
        <row r="3543">
          <cell r="A3543" t="str">
            <v>805747-1</v>
          </cell>
          <cell r="B3543">
            <v>805747</v>
          </cell>
          <cell r="C3543">
            <v>1</v>
          </cell>
          <cell r="D3543">
            <v>404660</v>
          </cell>
          <cell r="E3543" t="str">
            <v>University of Alberta</v>
          </cell>
          <cell r="F3543" t="str">
            <v>Biodensification Process MFT R&amp;D Project</v>
          </cell>
          <cell r="G3543" t="str">
            <v>Master Goods and Services Agreement</v>
          </cell>
          <cell r="H3543" t="str">
            <v>Blesa, Ana</v>
          </cell>
          <cell r="I3543">
            <v>41653</v>
          </cell>
          <cell r="J3543">
            <v>41650</v>
          </cell>
          <cell r="K3543">
            <v>41882</v>
          </cell>
          <cell r="L3543" t="str">
            <v>Complete</v>
          </cell>
          <cell r="M3543" t="str">
            <v>Executed</v>
          </cell>
          <cell r="N3543">
            <v>41688</v>
          </cell>
          <cell r="O3543" t="str">
            <v>Parallel_Return_to_Edit_Mode</v>
          </cell>
          <cell r="P3543" t="str">
            <v>Brant, Edna</v>
          </cell>
          <cell r="R3543" t="str">
            <v>Carla Salazar</v>
          </cell>
          <cell r="S3543" t="str">
            <v>Kara Slemko</v>
          </cell>
          <cell r="T3543" t="str">
            <v>Stephanie Graham</v>
          </cell>
          <cell r="U3543" t="str">
            <v>H - Horizon</v>
          </cell>
          <cell r="V3543" t="str">
            <v>Bitumen Production</v>
          </cell>
          <cell r="W3543" t="str">
            <v>30 Days net terms</v>
          </cell>
          <cell r="X3543">
            <v>187200</v>
          </cell>
          <cell r="Y3543">
            <v>7689</v>
          </cell>
          <cell r="Z3543">
            <v>-3125</v>
          </cell>
        </row>
        <row r="3544">
          <cell r="A3544" t="str">
            <v>805754-3</v>
          </cell>
          <cell r="B3544">
            <v>805754</v>
          </cell>
          <cell r="C3544">
            <v>3</v>
          </cell>
          <cell r="E3544" t="str">
            <v>Gmack Oilfield Services Ltd</v>
          </cell>
          <cell r="F3544" t="str">
            <v>Schedule B-1 Amendment 1 - Drill Bits - June 7, 2012</v>
          </cell>
          <cell r="G3544" t="str">
            <v>Master Goods and Services Agreement</v>
          </cell>
          <cell r="H3544" t="str">
            <v>Withers, Naomi</v>
          </cell>
          <cell r="I3544">
            <v>41071</v>
          </cell>
          <cell r="J3544">
            <v>41067</v>
          </cell>
          <cell r="K3544">
            <v>41820</v>
          </cell>
          <cell r="L3544" t="str">
            <v>Complete</v>
          </cell>
          <cell r="M3544" t="str">
            <v>Executed</v>
          </cell>
          <cell r="N3544">
            <v>41078</v>
          </cell>
          <cell r="O3544" t="str">
            <v>Parallel_Return_to_Edit_Mode</v>
          </cell>
          <cell r="P3544" t="str">
            <v>Gibson, Colleen</v>
          </cell>
          <cell r="Q3544" t="str">
            <v>Gibson, Colleen</v>
          </cell>
          <cell r="R3544" t="str">
            <v>Rick Sutton</v>
          </cell>
          <cell r="S3544" t="str">
            <v>Ron Laing</v>
          </cell>
          <cell r="T3544" t="str">
            <v>Andrea SanVin</v>
          </cell>
          <cell r="U3544" t="str">
            <v>C - Conventional</v>
          </cell>
          <cell r="V3544" t="str">
            <v>All</v>
          </cell>
          <cell r="W3544" t="str">
            <v>20 Days net terms</v>
          </cell>
          <cell r="X3544">
            <v>0</v>
          </cell>
          <cell r="Y3544">
            <v>583766</v>
          </cell>
          <cell r="Z3544">
            <v>-4500000</v>
          </cell>
        </row>
        <row r="3545">
          <cell r="A3545" t="str">
            <v>805754-6</v>
          </cell>
          <cell r="B3545">
            <v>805754</v>
          </cell>
          <cell r="C3545">
            <v>6</v>
          </cell>
          <cell r="E3545" t="str">
            <v>Gmack Oilfield Services Ltd</v>
          </cell>
          <cell r="F3545" t="str">
            <v>Schedule A1 and B1 Amendment 1 - July 1, 2014</v>
          </cell>
          <cell r="G3545" t="str">
            <v>Master Goods and Services Agreement</v>
          </cell>
          <cell r="H3545" t="str">
            <v>Withers, Naomi</v>
          </cell>
          <cell r="I3545">
            <v>41785</v>
          </cell>
          <cell r="J3545">
            <v>41821</v>
          </cell>
          <cell r="K3545">
            <v>42551</v>
          </cell>
          <cell r="L3545" t="str">
            <v>Complete</v>
          </cell>
          <cell r="M3545" t="str">
            <v>Executed</v>
          </cell>
          <cell r="N3545">
            <v>41802</v>
          </cell>
          <cell r="O3545" t="str">
            <v>Parallel_Return_to_Edit_Mode</v>
          </cell>
          <cell r="P3545" t="str">
            <v>Gibson, Colleen</v>
          </cell>
          <cell r="R3545" t="str">
            <v>Julie Easthope</v>
          </cell>
          <cell r="S3545" t="str">
            <v>Ron Laing</v>
          </cell>
          <cell r="U3545" t="str">
            <v>C - Conventional</v>
          </cell>
          <cell r="V3545" t="str">
            <v>All</v>
          </cell>
          <cell r="W3545" t="str">
            <v>20 Days net terms</v>
          </cell>
          <cell r="X3545">
            <v>2500000</v>
          </cell>
          <cell r="Y3545">
            <v>583766</v>
          </cell>
          <cell r="Z3545">
            <v>2500000</v>
          </cell>
        </row>
        <row r="3546">
          <cell r="A3546" t="str">
            <v>805755-1</v>
          </cell>
          <cell r="B3546">
            <v>805755</v>
          </cell>
          <cell r="C3546">
            <v>1</v>
          </cell>
          <cell r="E3546" t="str">
            <v>3D Controls Ltd.</v>
          </cell>
          <cell r="F3546" t="str">
            <v>3D Controls Price Decrease</v>
          </cell>
          <cell r="G3546" t="str">
            <v>Master Goods and Services Agreement</v>
          </cell>
          <cell r="H3546" t="str">
            <v>Kent, Darrel</v>
          </cell>
          <cell r="I3546">
            <v>42408</v>
          </cell>
          <cell r="J3546">
            <v>42410</v>
          </cell>
          <cell r="K3546">
            <v>42776</v>
          </cell>
          <cell r="L3546" t="str">
            <v>Active</v>
          </cell>
          <cell r="M3546" t="str">
            <v>Executed</v>
          </cell>
          <cell r="N3546">
            <v>42412</v>
          </cell>
          <cell r="O3546" t="str">
            <v>Approve Contract</v>
          </cell>
          <cell r="P3546" t="str">
            <v>Commercial Operations Approver</v>
          </cell>
          <cell r="Q3546" t="str">
            <v>Novinger, Kerry</v>
          </cell>
          <cell r="R3546" t="str">
            <v>Sudip Kumar</v>
          </cell>
          <cell r="S3546" t="str">
            <v>Sudip Kumar</v>
          </cell>
          <cell r="T3546" t="str">
            <v>Brian Bate</v>
          </cell>
          <cell r="U3546" t="str">
            <v>C - Conventional</v>
          </cell>
          <cell r="V3546" t="str">
            <v>All</v>
          </cell>
          <cell r="W3546" t="str">
            <v>45 Days net terms</v>
          </cell>
          <cell r="X3546">
            <v>600000</v>
          </cell>
          <cell r="Y3546">
            <v>21603</v>
          </cell>
          <cell r="Z3546">
            <v>-742149</v>
          </cell>
        </row>
        <row r="3547">
          <cell r="A3547" t="str">
            <v>805759-1-1</v>
          </cell>
          <cell r="B3547" t="str">
            <v>805759-1</v>
          </cell>
          <cell r="C3547">
            <v>1</v>
          </cell>
          <cell r="D3547">
            <v>404652</v>
          </cell>
          <cell r="E3547" t="str">
            <v>JNE Welding</v>
          </cell>
          <cell r="F3547" t="str">
            <v>EXT34-4010 Pumpboxes</v>
          </cell>
          <cell r="G3547" t="str">
            <v>Schedules for Master Agreements</v>
          </cell>
          <cell r="H3547" t="str">
            <v>Banerjee, Ritwick</v>
          </cell>
          <cell r="I3547">
            <v>41291</v>
          </cell>
          <cell r="J3547">
            <v>40878</v>
          </cell>
          <cell r="K3547">
            <v>41394</v>
          </cell>
          <cell r="L3547" t="str">
            <v>Complete</v>
          </cell>
          <cell r="M3547" t="str">
            <v>Executed</v>
          </cell>
          <cell r="N3547">
            <v>41296</v>
          </cell>
          <cell r="O3547" t="str">
            <v>Execute Contract</v>
          </cell>
          <cell r="P3547" t="str">
            <v>Banerjee, Ritwick</v>
          </cell>
          <cell r="Q3547" t="str">
            <v>Banerjee, Ritwick</v>
          </cell>
          <cell r="R3547" t="str">
            <v>Don Guglielmin</v>
          </cell>
          <cell r="S3547" t="str">
            <v>Ron Laing</v>
          </cell>
          <cell r="T3547" t="str">
            <v>Karen Almadi</v>
          </cell>
          <cell r="U3547" t="str">
            <v>H - Horizon</v>
          </cell>
          <cell r="V3547" t="str">
            <v>Major Projects</v>
          </cell>
          <cell r="W3547" t="str">
            <v>45 Days net terms</v>
          </cell>
          <cell r="X3547">
            <v>5777894.2599999998</v>
          </cell>
          <cell r="Y3547">
            <v>159661</v>
          </cell>
          <cell r="Z3547">
            <v>24640</v>
          </cell>
        </row>
        <row r="3548">
          <cell r="A3548" t="str">
            <v>805759-1-2</v>
          </cell>
          <cell r="B3548" t="str">
            <v>805759-1</v>
          </cell>
          <cell r="C3548">
            <v>2</v>
          </cell>
          <cell r="D3548">
            <v>404652</v>
          </cell>
          <cell r="E3548" t="str">
            <v>JNE Welding</v>
          </cell>
          <cell r="F3548" t="str">
            <v>EXT34-4010 Pumpboxes</v>
          </cell>
          <cell r="G3548" t="str">
            <v>Schedules for Master Agreements</v>
          </cell>
          <cell r="H3548" t="str">
            <v>Banerjee, Ritwick</v>
          </cell>
          <cell r="I3548">
            <v>41297</v>
          </cell>
          <cell r="J3548">
            <v>40878</v>
          </cell>
          <cell r="K3548">
            <v>41394</v>
          </cell>
          <cell r="L3548" t="str">
            <v>Complete</v>
          </cell>
          <cell r="M3548" t="str">
            <v>Executed</v>
          </cell>
          <cell r="N3548">
            <v>41305</v>
          </cell>
          <cell r="O3548" t="str">
            <v>Approve Contract</v>
          </cell>
          <cell r="P3548" t="str">
            <v>Business Area Approver</v>
          </cell>
          <cell r="Q3548" t="str">
            <v>Cosgrove, Peter</v>
          </cell>
          <cell r="R3548" t="str">
            <v>Don Guglielmin</v>
          </cell>
          <cell r="S3548" t="str">
            <v>Ron Laing</v>
          </cell>
          <cell r="T3548" t="str">
            <v>Karen Almadi</v>
          </cell>
          <cell r="U3548" t="str">
            <v>H - Horizon</v>
          </cell>
          <cell r="V3548" t="str">
            <v>Major Projects</v>
          </cell>
          <cell r="W3548" t="str">
            <v>45 Days net terms</v>
          </cell>
          <cell r="X3548">
            <v>5822449.2599999998</v>
          </cell>
          <cell r="Y3548">
            <v>159661</v>
          </cell>
          <cell r="Z3548">
            <v>44555</v>
          </cell>
        </row>
        <row r="3549">
          <cell r="A3549" t="str">
            <v>805759-1-3</v>
          </cell>
          <cell r="B3549" t="str">
            <v>805759-1</v>
          </cell>
          <cell r="C3549">
            <v>3</v>
          </cell>
          <cell r="D3549">
            <v>404652</v>
          </cell>
          <cell r="E3549" t="str">
            <v>JNE Welding</v>
          </cell>
          <cell r="F3549" t="str">
            <v>EXT34-4010 Pumpboxes</v>
          </cell>
          <cell r="G3549" t="str">
            <v>Schedules for Master Agreements</v>
          </cell>
          <cell r="H3549" t="str">
            <v>Banerjee, Ritwick</v>
          </cell>
          <cell r="I3549">
            <v>41317</v>
          </cell>
          <cell r="J3549">
            <v>40878</v>
          </cell>
          <cell r="K3549">
            <v>41365</v>
          </cell>
          <cell r="L3549" t="str">
            <v>Complete</v>
          </cell>
          <cell r="M3549" t="str">
            <v>Executed</v>
          </cell>
          <cell r="N3549">
            <v>41326</v>
          </cell>
          <cell r="O3549" t="str">
            <v>Parallel_Return_to_Edit_Mode</v>
          </cell>
          <cell r="P3549" t="str">
            <v>Banerjee, Ritwick</v>
          </cell>
          <cell r="R3549" t="str">
            <v>Don Guglielmin</v>
          </cell>
          <cell r="S3549" t="str">
            <v>Ron Laing</v>
          </cell>
          <cell r="T3549" t="str">
            <v>Karen Almadi</v>
          </cell>
          <cell r="U3549" t="str">
            <v>H - Horizon</v>
          </cell>
          <cell r="V3549" t="str">
            <v>Major Projects</v>
          </cell>
          <cell r="W3549" t="str">
            <v>45 Days net terms</v>
          </cell>
          <cell r="X3549">
            <v>5947671.2599999998</v>
          </cell>
          <cell r="Y3549">
            <v>159661</v>
          </cell>
          <cell r="Z3549">
            <v>125222</v>
          </cell>
        </row>
        <row r="3550">
          <cell r="A3550" t="str">
            <v>805759-1-4</v>
          </cell>
          <cell r="B3550" t="str">
            <v>805759-1</v>
          </cell>
          <cell r="C3550">
            <v>4</v>
          </cell>
          <cell r="D3550">
            <v>404652</v>
          </cell>
          <cell r="E3550" t="str">
            <v>JNE Welding</v>
          </cell>
          <cell r="F3550" t="str">
            <v>EXT34-4010 Pumpboxes</v>
          </cell>
          <cell r="G3550" t="str">
            <v>Schedules for Master Agreements</v>
          </cell>
          <cell r="H3550" t="str">
            <v>Banerjee, Ritwick</v>
          </cell>
          <cell r="I3550">
            <v>41348</v>
          </cell>
          <cell r="J3550">
            <v>40878</v>
          </cell>
          <cell r="K3550">
            <v>41365</v>
          </cell>
          <cell r="L3550" t="str">
            <v>Complete</v>
          </cell>
          <cell r="M3550" t="str">
            <v>Executed</v>
          </cell>
          <cell r="N3550">
            <v>41521</v>
          </cell>
          <cell r="O3550" t="str">
            <v>Parallel_Return_to_Edit_Mode</v>
          </cell>
          <cell r="P3550" t="str">
            <v>Banerjee, Ritwick</v>
          </cell>
          <cell r="R3550" t="str">
            <v>Don Guglielmin</v>
          </cell>
          <cell r="S3550" t="str">
            <v>Ron Laing</v>
          </cell>
          <cell r="T3550" t="str">
            <v>Karen Almadi</v>
          </cell>
          <cell r="U3550" t="str">
            <v>H - Horizon</v>
          </cell>
          <cell r="V3550" t="str">
            <v>Major Projects</v>
          </cell>
          <cell r="W3550" t="str">
            <v>45 Days net terms</v>
          </cell>
          <cell r="X3550">
            <v>5962501.6600000001</v>
          </cell>
          <cell r="Y3550">
            <v>159661</v>
          </cell>
          <cell r="Z3550">
            <v>14830.4</v>
          </cell>
        </row>
        <row r="3551">
          <cell r="A3551" t="str">
            <v>805759-1-5</v>
          </cell>
          <cell r="B3551" t="str">
            <v>805759-1</v>
          </cell>
          <cell r="C3551">
            <v>5</v>
          </cell>
          <cell r="D3551">
            <v>404652</v>
          </cell>
          <cell r="E3551" t="str">
            <v>JNE Welding</v>
          </cell>
          <cell r="F3551" t="str">
            <v>EXT34-4010 Pumpboxes</v>
          </cell>
          <cell r="G3551" t="str">
            <v>Schedules for Master Agreements</v>
          </cell>
          <cell r="H3551" t="str">
            <v>Banerjee, Ritwick</v>
          </cell>
          <cell r="I3551">
            <v>41523</v>
          </cell>
          <cell r="J3551">
            <v>40878</v>
          </cell>
          <cell r="K3551">
            <v>41365</v>
          </cell>
          <cell r="L3551" t="str">
            <v>Complete</v>
          </cell>
          <cell r="M3551" t="str">
            <v>Executed</v>
          </cell>
          <cell r="N3551">
            <v>41523</v>
          </cell>
          <cell r="O3551" t="str">
            <v>Parallel_Return_to_Edit_Mode</v>
          </cell>
          <cell r="P3551" t="str">
            <v>Banerjee, Ritwick</v>
          </cell>
          <cell r="R3551" t="str">
            <v>Don Guglielmin</v>
          </cell>
          <cell r="S3551" t="str">
            <v>Ron Laing</v>
          </cell>
          <cell r="T3551" t="str">
            <v>Paul Mendes</v>
          </cell>
          <cell r="U3551" t="str">
            <v>H - Horizon</v>
          </cell>
          <cell r="V3551" t="str">
            <v>Major Projects</v>
          </cell>
          <cell r="W3551" t="str">
            <v>45 Days net terms</v>
          </cell>
          <cell r="X3551">
            <v>5978766.6600000001</v>
          </cell>
          <cell r="Y3551">
            <v>159661</v>
          </cell>
          <cell r="Z3551">
            <v>16265</v>
          </cell>
        </row>
        <row r="3552">
          <cell r="A3552" t="str">
            <v>805759-2-1</v>
          </cell>
          <cell r="B3552" t="str">
            <v>805759-2</v>
          </cell>
          <cell r="C3552">
            <v>1</v>
          </cell>
          <cell r="D3552">
            <v>405023</v>
          </cell>
          <cell r="E3552" t="str">
            <v>JNE Welding</v>
          </cell>
          <cell r="F3552" t="str">
            <v>EXT12 4110 Pumpboxes</v>
          </cell>
          <cell r="G3552" t="str">
            <v>Schedules for Master Agreements</v>
          </cell>
          <cell r="H3552" t="str">
            <v>Hurtado, Roberto</v>
          </cell>
          <cell r="I3552">
            <v>41364</v>
          </cell>
          <cell r="J3552">
            <v>41081</v>
          </cell>
          <cell r="K3552">
            <v>41386</v>
          </cell>
          <cell r="L3552" t="str">
            <v>Complete</v>
          </cell>
          <cell r="M3552" t="str">
            <v>Executed</v>
          </cell>
          <cell r="N3552">
            <v>41521</v>
          </cell>
          <cell r="O3552" t="str">
            <v>Execute Contract</v>
          </cell>
          <cell r="P3552" t="str">
            <v>Banerjee, Ritwick</v>
          </cell>
          <cell r="Q3552" t="str">
            <v>Banerjee, Ritwick</v>
          </cell>
          <cell r="R3552" t="str">
            <v>Don Guglielmin</v>
          </cell>
          <cell r="S3552" t="str">
            <v>Ron Laing</v>
          </cell>
          <cell r="T3552" t="str">
            <v>Paul Mendes</v>
          </cell>
          <cell r="U3552" t="str">
            <v>H - Horizon</v>
          </cell>
          <cell r="V3552" t="str">
            <v>Major Projects</v>
          </cell>
          <cell r="W3552" t="str">
            <v>45 Days net terms</v>
          </cell>
          <cell r="X3552">
            <v>4615633.0199999996</v>
          </cell>
          <cell r="Y3552">
            <v>159661</v>
          </cell>
          <cell r="Z3552">
            <v>99981</v>
          </cell>
        </row>
        <row r="3553">
          <cell r="A3553" t="str">
            <v>805762-1-1</v>
          </cell>
          <cell r="B3553" t="str">
            <v>805762-1</v>
          </cell>
          <cell r="C3553">
            <v>1</v>
          </cell>
          <cell r="D3553">
            <v>404651</v>
          </cell>
          <cell r="E3553" t="str">
            <v>Eriez Minerals Flotation Group Canada</v>
          </cell>
          <cell r="F3553" t="str">
            <v>EXT34-4021 Thickener Overflow</v>
          </cell>
          <cell r="G3553" t="str">
            <v>Schedules for Master Agreements</v>
          </cell>
          <cell r="H3553" t="str">
            <v>Banerjee, Ritwick</v>
          </cell>
          <cell r="I3553">
            <v>41107</v>
          </cell>
          <cell r="J3553">
            <v>40898</v>
          </cell>
          <cell r="K3553">
            <v>41180</v>
          </cell>
          <cell r="L3553" t="str">
            <v>Active</v>
          </cell>
          <cell r="M3553" t="str">
            <v>Executed</v>
          </cell>
          <cell r="N3553">
            <v>41305</v>
          </cell>
          <cell r="O3553" t="str">
            <v>Edit New Supplement</v>
          </cell>
          <cell r="P3553" t="str">
            <v>Banerjee, Ritwick</v>
          </cell>
          <cell r="Q3553" t="str">
            <v>Banerjee, Ritwick</v>
          </cell>
          <cell r="R3553" t="str">
            <v>Don Guglielmin</v>
          </cell>
          <cell r="S3553" t="str">
            <v>Ron Laing</v>
          </cell>
          <cell r="T3553" t="str">
            <v>Karen Almadi</v>
          </cell>
          <cell r="U3553" t="str">
            <v>H - Horizon</v>
          </cell>
          <cell r="V3553" t="str">
            <v>Major Projects</v>
          </cell>
          <cell r="W3553" t="str">
            <v>45 Days net terms</v>
          </cell>
          <cell r="X3553">
            <v>2500343</v>
          </cell>
          <cell r="Y3553">
            <v>151123</v>
          </cell>
          <cell r="Z3553">
            <v>319606</v>
          </cell>
        </row>
        <row r="3554">
          <cell r="A3554" t="str">
            <v>805762-1-2</v>
          </cell>
          <cell r="B3554" t="str">
            <v>805762-1</v>
          </cell>
          <cell r="C3554">
            <v>2</v>
          </cell>
          <cell r="D3554">
            <v>404651</v>
          </cell>
          <cell r="E3554" t="str">
            <v>Eriez Minerals Flotation Group Canada</v>
          </cell>
          <cell r="F3554" t="str">
            <v>EXT34-4021 Thickener Overflow</v>
          </cell>
          <cell r="G3554" t="str">
            <v>Schedules for Master Agreements</v>
          </cell>
          <cell r="H3554" t="str">
            <v>Banerjee, Ritwick</v>
          </cell>
          <cell r="I3554">
            <v>41401</v>
          </cell>
          <cell r="J3554">
            <v>40898</v>
          </cell>
          <cell r="K3554">
            <v>41180</v>
          </cell>
          <cell r="L3554" t="str">
            <v>Active</v>
          </cell>
          <cell r="M3554" t="str">
            <v>Executed</v>
          </cell>
          <cell r="N3554">
            <v>41521</v>
          </cell>
          <cell r="O3554" t="str">
            <v>Approve Contract</v>
          </cell>
          <cell r="P3554" t="str">
            <v>Commercial Operations Approver</v>
          </cell>
          <cell r="Q3554" t="str">
            <v>Silva, Ismael</v>
          </cell>
          <cell r="R3554" t="str">
            <v>Don Guglielmin</v>
          </cell>
          <cell r="S3554" t="str">
            <v>Ron Laing</v>
          </cell>
          <cell r="T3554" t="str">
            <v>Karen Almadi</v>
          </cell>
          <cell r="U3554" t="str">
            <v>H - Horizon</v>
          </cell>
          <cell r="V3554" t="str">
            <v>Major Projects</v>
          </cell>
          <cell r="W3554" t="str">
            <v>45 Days net terms</v>
          </cell>
          <cell r="X3554">
            <v>2840903.06</v>
          </cell>
          <cell r="Y3554">
            <v>151123</v>
          </cell>
          <cell r="Z3554">
            <v>340560.06</v>
          </cell>
        </row>
        <row r="3555">
          <cell r="A3555" t="str">
            <v>805762-1-3</v>
          </cell>
          <cell r="B3555" t="str">
            <v>805762-1</v>
          </cell>
          <cell r="C3555">
            <v>3</v>
          </cell>
          <cell r="D3555">
            <v>404651</v>
          </cell>
          <cell r="E3555" t="str">
            <v>Eriez Minerals Flotation Group Canada</v>
          </cell>
          <cell r="F3555" t="str">
            <v>EXT34-4021 Thickener Overflow</v>
          </cell>
          <cell r="G3555" t="str">
            <v>Schedules for Master Agreements</v>
          </cell>
          <cell r="H3555" t="str">
            <v>Banerjee, Ritwick</v>
          </cell>
          <cell r="I3555">
            <v>41523</v>
          </cell>
          <cell r="J3555">
            <v>40898</v>
          </cell>
          <cell r="K3555">
            <v>41180</v>
          </cell>
          <cell r="L3555" t="str">
            <v>Active</v>
          </cell>
          <cell r="M3555" t="str">
            <v>Executed</v>
          </cell>
          <cell r="N3555">
            <v>41523</v>
          </cell>
          <cell r="O3555" t="str">
            <v>Execute Contract</v>
          </cell>
          <cell r="P3555" t="str">
            <v>Banerjee, Ritwick</v>
          </cell>
          <cell r="Q3555" t="str">
            <v>Banerjee, Ritwick</v>
          </cell>
          <cell r="R3555" t="str">
            <v>Don Guglielmin</v>
          </cell>
          <cell r="S3555" t="str">
            <v>Ron Laing</v>
          </cell>
          <cell r="T3555" t="str">
            <v>Paul Mendes</v>
          </cell>
          <cell r="U3555" t="str">
            <v>H - Horizon</v>
          </cell>
          <cell r="V3555" t="str">
            <v>Major Projects</v>
          </cell>
          <cell r="W3555" t="str">
            <v>45 Days net terms</v>
          </cell>
          <cell r="X3555">
            <v>2895749.06</v>
          </cell>
          <cell r="Y3555">
            <v>151123</v>
          </cell>
          <cell r="Z3555">
            <v>54846</v>
          </cell>
        </row>
        <row r="3556">
          <cell r="A3556" t="str">
            <v>805768-1-2</v>
          </cell>
          <cell r="B3556" t="str">
            <v>805768-1</v>
          </cell>
          <cell r="C3556">
            <v>2</v>
          </cell>
          <cell r="E3556" t="str">
            <v>Intertek Inspection Services Ltd.</v>
          </cell>
          <cell r="F3556" t="str">
            <v>Third Party Vendor Inspection Services</v>
          </cell>
          <cell r="G3556" t="str">
            <v>Schedules for Master Agreements</v>
          </cell>
          <cell r="H3556" t="str">
            <v>Lam, Chantal</v>
          </cell>
          <cell r="I3556">
            <v>42073</v>
          </cell>
          <cell r="J3556">
            <v>42028</v>
          </cell>
          <cell r="K3556">
            <v>42760</v>
          </cell>
          <cell r="L3556" t="str">
            <v>Active</v>
          </cell>
          <cell r="M3556" t="str">
            <v>Executed</v>
          </cell>
          <cell r="N3556">
            <v>42118</v>
          </cell>
          <cell r="O3556" t="str">
            <v>Parallel_Return_to_Edit_Mode</v>
          </cell>
          <cell r="P3556" t="str">
            <v>Mehta, Rucha</v>
          </cell>
          <cell r="R3556" t="str">
            <v>Carla Salazar</v>
          </cell>
          <cell r="S3556" t="str">
            <v>Kara Slemko</v>
          </cell>
          <cell r="T3556" t="str">
            <v>Stephanie Graham</v>
          </cell>
          <cell r="U3556" t="str">
            <v>H - Horizon</v>
          </cell>
          <cell r="V3556" t="str">
            <v>Technical Services</v>
          </cell>
          <cell r="W3556" t="str">
            <v>45 Days net terms</v>
          </cell>
          <cell r="X3556">
            <v>1000000</v>
          </cell>
          <cell r="Y3556">
            <v>576218</v>
          </cell>
          <cell r="Z3556">
            <v>1000000</v>
          </cell>
        </row>
        <row r="3557">
          <cell r="A3557" t="str">
            <v>805768-1-2</v>
          </cell>
          <cell r="B3557" t="str">
            <v>805768-1</v>
          </cell>
          <cell r="C3557">
            <v>2</v>
          </cell>
          <cell r="E3557" t="str">
            <v>Intertek Inspection Services Ltd.</v>
          </cell>
          <cell r="F3557" t="str">
            <v>Third Party Vendor Inspection Services</v>
          </cell>
          <cell r="G3557" t="str">
            <v>Schedules for Master Agreements</v>
          </cell>
          <cell r="H3557" t="str">
            <v>Lam, Chantal</v>
          </cell>
          <cell r="I3557">
            <v>42073</v>
          </cell>
          <cell r="J3557">
            <v>42028</v>
          </cell>
          <cell r="K3557">
            <v>42760</v>
          </cell>
          <cell r="L3557" t="str">
            <v>Active</v>
          </cell>
          <cell r="M3557" t="str">
            <v>Executed</v>
          </cell>
          <cell r="N3557">
            <v>42118</v>
          </cell>
          <cell r="O3557" t="str">
            <v>Execute Contract</v>
          </cell>
          <cell r="P3557" t="str">
            <v>Mehta, Rucha</v>
          </cell>
          <cell r="Q3557" t="str">
            <v>Mehta, Rucha</v>
          </cell>
          <cell r="R3557" t="str">
            <v>Carla Salazar</v>
          </cell>
          <cell r="S3557" t="str">
            <v>Kara Slemko</v>
          </cell>
          <cell r="T3557" t="str">
            <v>Stephanie Graham</v>
          </cell>
          <cell r="U3557" t="str">
            <v>H - Horizon</v>
          </cell>
          <cell r="V3557" t="str">
            <v>Technical Services</v>
          </cell>
          <cell r="W3557" t="str">
            <v>45 Days net terms</v>
          </cell>
          <cell r="X3557">
            <v>1000000</v>
          </cell>
          <cell r="Y3557">
            <v>576218</v>
          </cell>
          <cell r="Z3557">
            <v>1000000</v>
          </cell>
        </row>
        <row r="3558">
          <cell r="A3558" t="str">
            <v>805768-12-1</v>
          </cell>
          <cell r="B3558" t="str">
            <v>805768-12</v>
          </cell>
          <cell r="C3558">
            <v>1</v>
          </cell>
          <cell r="E3558" t="str">
            <v>Intertek Inspection Services Ltd.</v>
          </cell>
          <cell r="F3558" t="str">
            <v>BWDD - 3rd Party Inspection of Motor for HPS package</v>
          </cell>
          <cell r="G3558" t="str">
            <v>Schedules for Master Agreements</v>
          </cell>
          <cell r="H3558" t="str">
            <v>Charles, MoShesh</v>
          </cell>
          <cell r="I3558">
            <v>42664</v>
          </cell>
          <cell r="J3558">
            <v>42593</v>
          </cell>
          <cell r="K3558">
            <v>42688</v>
          </cell>
          <cell r="L3558" t="str">
            <v>Active</v>
          </cell>
          <cell r="M3558" t="str">
            <v>Executed</v>
          </cell>
          <cell r="N3558">
            <v>42835</v>
          </cell>
          <cell r="O3558" t="str">
            <v>Parallel_Return_to_Edit_Mode</v>
          </cell>
          <cell r="P3558" t="str">
            <v>Charles, MoShesh</v>
          </cell>
          <cell r="R3558" t="str">
            <v>Sudip Kumar</v>
          </cell>
          <cell r="S3558" t="str">
            <v>Sudip Kumar</v>
          </cell>
          <cell r="T3558" t="str">
            <v>Stephanie Graham</v>
          </cell>
          <cell r="U3558" t="str">
            <v>H - Horizon</v>
          </cell>
          <cell r="V3558" t="str">
            <v>Mining</v>
          </cell>
          <cell r="W3558" t="str">
            <v>45 Days net terms</v>
          </cell>
          <cell r="X3558">
            <v>3862.98</v>
          </cell>
          <cell r="Y3558">
            <v>576218</v>
          </cell>
          <cell r="Z3558">
            <v>1489.8</v>
          </cell>
        </row>
        <row r="3559">
          <cell r="A3559" t="str">
            <v>805768-12-2</v>
          </cell>
          <cell r="B3559" t="str">
            <v>805768-12</v>
          </cell>
          <cell r="C3559">
            <v>2</v>
          </cell>
          <cell r="E3559" t="str">
            <v>Intertek Inspection Services Ltd.</v>
          </cell>
          <cell r="F3559" t="str">
            <v>BWDD - 3rd Party Inspection of Motor for HPS package</v>
          </cell>
          <cell r="G3559" t="str">
            <v>Schedules for Master Agreements</v>
          </cell>
          <cell r="H3559" t="str">
            <v>Charles, MoShesh</v>
          </cell>
          <cell r="I3559">
            <v>42836</v>
          </cell>
          <cell r="J3559">
            <v>42593</v>
          </cell>
          <cell r="K3559">
            <v>42762</v>
          </cell>
          <cell r="L3559" t="str">
            <v>Active</v>
          </cell>
          <cell r="M3559" t="str">
            <v>Executed</v>
          </cell>
          <cell r="N3559">
            <v>42850</v>
          </cell>
          <cell r="O3559" t="str">
            <v>Approve Contract</v>
          </cell>
          <cell r="P3559" t="str">
            <v>Business Area Approver</v>
          </cell>
          <cell r="Q3559" t="str">
            <v>Abeda, Walday</v>
          </cell>
          <cell r="R3559" t="str">
            <v>Sudip Kumar</v>
          </cell>
          <cell r="S3559" t="str">
            <v>Sudip Kumar</v>
          </cell>
          <cell r="T3559" t="str">
            <v>Stephanie Graham</v>
          </cell>
          <cell r="U3559" t="str">
            <v>H - Horizon</v>
          </cell>
          <cell r="V3559" t="str">
            <v>Mining</v>
          </cell>
          <cell r="W3559" t="str">
            <v>45 Days net terms</v>
          </cell>
          <cell r="X3559">
            <v>6731.98</v>
          </cell>
          <cell r="Y3559">
            <v>576218</v>
          </cell>
          <cell r="Z3559">
            <v>2869</v>
          </cell>
        </row>
        <row r="3560">
          <cell r="A3560" t="str">
            <v>805768-5-1</v>
          </cell>
          <cell r="B3560" t="str">
            <v>805768-5</v>
          </cell>
          <cell r="C3560">
            <v>1</v>
          </cell>
          <cell r="D3560">
            <v>404790</v>
          </cell>
          <cell r="E3560" t="str">
            <v>Intertek Inspection Services Ltd.</v>
          </cell>
          <cell r="F3560" t="str">
            <v>Extension of QA Inspection Services at Bay Ltd</v>
          </cell>
          <cell r="G3560" t="str">
            <v>Schedules for Master Agreements</v>
          </cell>
          <cell r="H3560" t="str">
            <v>Hassenrueck, Courtney</v>
          </cell>
          <cell r="I3560">
            <v>41233</v>
          </cell>
          <cell r="J3560">
            <v>41002</v>
          </cell>
          <cell r="K3560">
            <v>41274</v>
          </cell>
          <cell r="L3560" t="str">
            <v>Active</v>
          </cell>
          <cell r="M3560" t="str">
            <v>Executed</v>
          </cell>
          <cell r="N3560">
            <v>41382</v>
          </cell>
          <cell r="O3560" t="str">
            <v>Approve Contract</v>
          </cell>
          <cell r="P3560" t="str">
            <v>Business Area Approver</v>
          </cell>
          <cell r="Q3560" t="str">
            <v>Cowley, Robert</v>
          </cell>
          <cell r="R3560" t="str">
            <v>Jai Mehta</v>
          </cell>
          <cell r="S3560" t="str">
            <v>Ari Bronkhorst</v>
          </cell>
          <cell r="T3560" t="str">
            <v>Stephanie Graham</v>
          </cell>
          <cell r="U3560" t="str">
            <v>H - Horizon</v>
          </cell>
          <cell r="V3560" t="str">
            <v>Major Projects</v>
          </cell>
          <cell r="W3560" t="str">
            <v>45 Days net terms</v>
          </cell>
          <cell r="X3560">
            <v>580000</v>
          </cell>
          <cell r="Y3560">
            <v>576218</v>
          </cell>
          <cell r="Z3560">
            <v>440000</v>
          </cell>
        </row>
        <row r="3561">
          <cell r="A3561" t="str">
            <v>805768-9-1</v>
          </cell>
          <cell r="B3561" t="str">
            <v>805768-9</v>
          </cell>
          <cell r="C3561">
            <v>1</v>
          </cell>
          <cell r="E3561" t="str">
            <v>Intertek Inspection Services Ltd.</v>
          </cell>
          <cell r="F3561" t="str">
            <v>3rd party inspection services - Spiral Heat Exchanger (8-E-109X) WLP</v>
          </cell>
          <cell r="G3561" t="str">
            <v>Schedules for Master Agreements</v>
          </cell>
          <cell r="H3561" t="str">
            <v>Nikitina, Ekaterina</v>
          </cell>
          <cell r="I3561">
            <v>42356</v>
          </cell>
          <cell r="J3561">
            <v>42355</v>
          </cell>
          <cell r="K3561">
            <v>42444</v>
          </cell>
          <cell r="L3561" t="str">
            <v>Active</v>
          </cell>
          <cell r="M3561" t="str">
            <v>Executed</v>
          </cell>
          <cell r="N3561">
            <v>42390</v>
          </cell>
          <cell r="O3561" t="str">
            <v>Parallel_Return_to_Edit_Mode</v>
          </cell>
          <cell r="P3561" t="str">
            <v>Nikitina, Ekaterina</v>
          </cell>
          <cell r="R3561" t="str">
            <v>Sudip Kumar</v>
          </cell>
          <cell r="S3561" t="str">
            <v>Sudip Kumar</v>
          </cell>
          <cell r="T3561" t="str">
            <v>Cathy Tearoe</v>
          </cell>
          <cell r="U3561" t="str">
            <v>C - Conventional</v>
          </cell>
          <cell r="V3561" t="str">
            <v>Wolf Lake</v>
          </cell>
          <cell r="W3561" t="str">
            <v>45 Days net terms</v>
          </cell>
          <cell r="X3561">
            <v>8014.68</v>
          </cell>
          <cell r="Y3561">
            <v>576218</v>
          </cell>
          <cell r="Z3561">
            <v>4007.34</v>
          </cell>
        </row>
        <row r="3562">
          <cell r="A3562" t="str">
            <v>805775-2</v>
          </cell>
          <cell r="B3562">
            <v>805775</v>
          </cell>
          <cell r="C3562">
            <v>2</v>
          </cell>
          <cell r="E3562" t="str">
            <v>Control Tech 2011 Ltd.</v>
          </cell>
          <cell r="F3562" t="str">
            <v>Control Tech- Supplement</v>
          </cell>
          <cell r="G3562" t="str">
            <v>Master Goods and Services Agreement</v>
          </cell>
          <cell r="H3562" t="str">
            <v>Kent, Darrel</v>
          </cell>
          <cell r="I3562">
            <v>41955</v>
          </cell>
          <cell r="J3562">
            <v>41974</v>
          </cell>
          <cell r="K3562">
            <v>43100</v>
          </cell>
          <cell r="L3562" t="str">
            <v>Active</v>
          </cell>
          <cell r="M3562" t="str">
            <v>Executed</v>
          </cell>
          <cell r="N3562">
            <v>41985</v>
          </cell>
          <cell r="O3562" t="str">
            <v>Edit New Supplement</v>
          </cell>
          <cell r="P3562" t="str">
            <v>Kent, Darrel</v>
          </cell>
          <cell r="Q3562" t="str">
            <v>Kent, Darrel</v>
          </cell>
          <cell r="R3562" t="str">
            <v>Sudip Kumar</v>
          </cell>
          <cell r="S3562" t="str">
            <v>Sudip Kumar</v>
          </cell>
          <cell r="T3562" t="str">
            <v>Brian Bate</v>
          </cell>
          <cell r="U3562" t="str">
            <v>C - Conventional</v>
          </cell>
          <cell r="V3562" t="str">
            <v>All</v>
          </cell>
          <cell r="W3562" t="str">
            <v>45 Days net terms</v>
          </cell>
          <cell r="X3562">
            <v>0</v>
          </cell>
          <cell r="Z3562">
            <v>-4639113</v>
          </cell>
        </row>
        <row r="3563">
          <cell r="A3563" t="str">
            <v>805781-1-2</v>
          </cell>
          <cell r="B3563" t="str">
            <v>805781-1</v>
          </cell>
          <cell r="C3563">
            <v>2</v>
          </cell>
          <cell r="D3563">
            <v>40489902</v>
          </cell>
          <cell r="E3563" t="str">
            <v>Brock Canada Industrial Ltd.</v>
          </cell>
          <cell r="F3563" t="str">
            <v>Extend Contract &amp; Final Settlement</v>
          </cell>
          <cell r="G3563" t="str">
            <v>Schedules for Master Agreements</v>
          </cell>
          <cell r="H3563" t="str">
            <v>Ritch, Greg</v>
          </cell>
          <cell r="I3563">
            <v>42465</v>
          </cell>
          <cell r="J3563">
            <v>41275</v>
          </cell>
          <cell r="K3563">
            <v>41973</v>
          </cell>
          <cell r="L3563" t="str">
            <v>Complete</v>
          </cell>
          <cell r="M3563" t="str">
            <v>Executed</v>
          </cell>
          <cell r="N3563">
            <v>42604</v>
          </cell>
          <cell r="O3563" t="str">
            <v>Approve Contract</v>
          </cell>
          <cell r="P3563" t="str">
            <v>Commercial Operations Approver</v>
          </cell>
          <cell r="Q3563" t="str">
            <v>Bronkhorst, Ari</v>
          </cell>
          <cell r="R3563" t="str">
            <v>Ari Bronkhorst</v>
          </cell>
          <cell r="S3563" t="str">
            <v>Ari Bronkhorst</v>
          </cell>
          <cell r="T3563" t="str">
            <v>Steve Brown</v>
          </cell>
          <cell r="U3563" t="str">
            <v>H - Horizon</v>
          </cell>
          <cell r="V3563" t="str">
            <v>Major Projects</v>
          </cell>
          <cell r="W3563" t="str">
            <v>45 Days net terms</v>
          </cell>
          <cell r="X3563">
            <v>1477622.07</v>
          </cell>
          <cell r="Y3563">
            <v>562009</v>
          </cell>
          <cell r="Z3563">
            <v>-854707.93</v>
          </cell>
        </row>
        <row r="3564">
          <cell r="A3564" t="str">
            <v>805781-2</v>
          </cell>
          <cell r="B3564">
            <v>805781</v>
          </cell>
          <cell r="C3564">
            <v>2</v>
          </cell>
          <cell r="D3564">
            <v>402136</v>
          </cell>
          <cell r="E3564" t="str">
            <v>Brock Canada Industrial Ltd.</v>
          </cell>
          <cell r="F3564" t="str">
            <v>Extend contract</v>
          </cell>
          <cell r="G3564" t="str">
            <v>Master Goods and Services Agreement</v>
          </cell>
          <cell r="H3564" t="str">
            <v>Borsini, Erwin</v>
          </cell>
          <cell r="I3564">
            <v>41603</v>
          </cell>
          <cell r="J3564">
            <v>39753</v>
          </cell>
          <cell r="K3564">
            <v>42215</v>
          </cell>
          <cell r="L3564" t="str">
            <v>Active</v>
          </cell>
          <cell r="M3564" t="str">
            <v>Executed</v>
          </cell>
          <cell r="N3564">
            <v>41675</v>
          </cell>
          <cell r="O3564" t="str">
            <v>Approve Contract</v>
          </cell>
          <cell r="P3564" t="str">
            <v>Business Area Approver</v>
          </cell>
          <cell r="Q3564" t="str">
            <v>Reed, David</v>
          </cell>
          <cell r="R3564" t="str">
            <v>Carla Salazar</v>
          </cell>
          <cell r="S3564" t="str">
            <v>Kara Slemko</v>
          </cell>
          <cell r="T3564" t="str">
            <v>Stephanie Graham</v>
          </cell>
          <cell r="U3564" t="str">
            <v>H - Horizon</v>
          </cell>
          <cell r="V3564" t="str">
            <v>Upgrading &amp; Utilitie - Upgrading &amp; Utilities</v>
          </cell>
          <cell r="W3564" t="str">
            <v>30 Days net terms</v>
          </cell>
          <cell r="X3564">
            <v>12450000</v>
          </cell>
          <cell r="Y3564">
            <v>562009</v>
          </cell>
          <cell r="Z3564">
            <v>6200000</v>
          </cell>
        </row>
        <row r="3565">
          <cell r="A3565" t="str">
            <v>805781-2-1</v>
          </cell>
          <cell r="B3565" t="str">
            <v>805781-2</v>
          </cell>
          <cell r="C3565">
            <v>1</v>
          </cell>
          <cell r="D3565">
            <v>40544101</v>
          </cell>
          <cell r="E3565" t="str">
            <v>Brock Canada Industrial Ltd.</v>
          </cell>
          <cell r="F3565" t="str">
            <v>Contract Extension</v>
          </cell>
          <cell r="G3565" t="str">
            <v>Schedules for Master Agreements</v>
          </cell>
          <cell r="H3565" t="str">
            <v>Mistecki, Shelby</v>
          </cell>
          <cell r="I3565">
            <v>41535</v>
          </cell>
          <cell r="J3565">
            <v>41518</v>
          </cell>
          <cell r="K3565">
            <v>41623</v>
          </cell>
          <cell r="L3565" t="str">
            <v>Active</v>
          </cell>
          <cell r="M3565" t="str">
            <v>Executed</v>
          </cell>
          <cell r="N3565">
            <v>41670</v>
          </cell>
          <cell r="O3565" t="str">
            <v>Execute Contract</v>
          </cell>
          <cell r="P3565" t="str">
            <v>Mistecki, Shelby</v>
          </cell>
          <cell r="Q3565" t="str">
            <v>Mistecki, Shelby</v>
          </cell>
          <cell r="R3565" t="str">
            <v>Ari Bronkhorst</v>
          </cell>
          <cell r="S3565" t="str">
            <v>Ari Bronkhorst</v>
          </cell>
          <cell r="T3565" t="str">
            <v>Eric Stearns</v>
          </cell>
          <cell r="U3565" t="str">
            <v>H - Horizon</v>
          </cell>
          <cell r="V3565" t="str">
            <v>Major Projects</v>
          </cell>
          <cell r="W3565" t="str">
            <v>45 Days net terms</v>
          </cell>
          <cell r="X3565">
            <v>150000</v>
          </cell>
          <cell r="Y3565">
            <v>562009</v>
          </cell>
          <cell r="Z3565">
            <v>100000</v>
          </cell>
        </row>
        <row r="3566">
          <cell r="A3566" t="str">
            <v>805781-2-2</v>
          </cell>
          <cell r="B3566" t="str">
            <v>805781-2</v>
          </cell>
          <cell r="C3566">
            <v>2</v>
          </cell>
          <cell r="D3566">
            <v>40544102</v>
          </cell>
          <cell r="E3566" t="str">
            <v>Brock Canada Industrial Ltd.</v>
          </cell>
          <cell r="F3566" t="str">
            <v>Contract Extension</v>
          </cell>
          <cell r="G3566" t="str">
            <v>Schedules for Master Agreements</v>
          </cell>
          <cell r="H3566" t="str">
            <v>Mistecki, Shelby</v>
          </cell>
          <cell r="I3566">
            <v>41674</v>
          </cell>
          <cell r="J3566">
            <v>41624</v>
          </cell>
          <cell r="K3566">
            <v>41759</v>
          </cell>
          <cell r="L3566" t="str">
            <v>Active</v>
          </cell>
          <cell r="M3566" t="str">
            <v>Executed</v>
          </cell>
          <cell r="N3566">
            <v>41800</v>
          </cell>
          <cell r="O3566" t="str">
            <v>Parallel_Return_to_Edit_Mode</v>
          </cell>
          <cell r="P3566" t="str">
            <v>Mistecki, Shelby</v>
          </cell>
          <cell r="R3566" t="str">
            <v>Ari Bronkhorst</v>
          </cell>
          <cell r="S3566" t="str">
            <v>Ari Bronkhorst</v>
          </cell>
          <cell r="T3566" t="str">
            <v>Eric Stearns</v>
          </cell>
          <cell r="U3566" t="str">
            <v>H - Horizon</v>
          </cell>
          <cell r="V3566" t="str">
            <v>Major Projects</v>
          </cell>
          <cell r="W3566" t="str">
            <v>45 Days net terms</v>
          </cell>
          <cell r="X3566">
            <v>200000</v>
          </cell>
          <cell r="Y3566">
            <v>562009</v>
          </cell>
          <cell r="Z3566">
            <v>50000</v>
          </cell>
        </row>
        <row r="3567">
          <cell r="A3567" t="str">
            <v>805781-2-3</v>
          </cell>
          <cell r="B3567" t="str">
            <v>805781-2</v>
          </cell>
          <cell r="C3567">
            <v>3</v>
          </cell>
          <cell r="D3567">
            <v>40544103</v>
          </cell>
          <cell r="E3567" t="str">
            <v>Brock Canada Industrial Ltd.</v>
          </cell>
          <cell r="F3567" t="str">
            <v>Contract Extension</v>
          </cell>
          <cell r="G3567" t="str">
            <v>Schedules for Master Agreements</v>
          </cell>
          <cell r="H3567" t="str">
            <v>Shanmugam, Balaji</v>
          </cell>
          <cell r="I3567">
            <v>41837</v>
          </cell>
          <cell r="J3567">
            <v>41760</v>
          </cell>
          <cell r="K3567">
            <v>41851</v>
          </cell>
          <cell r="L3567" t="str">
            <v>Active</v>
          </cell>
          <cell r="M3567" t="str">
            <v>Executed</v>
          </cell>
          <cell r="N3567">
            <v>41904</v>
          </cell>
          <cell r="O3567" t="str">
            <v>Execute Contract</v>
          </cell>
          <cell r="P3567" t="str">
            <v>Mistecki, Shelby</v>
          </cell>
          <cell r="Q3567" t="str">
            <v>Mistecki, Shelby</v>
          </cell>
          <cell r="R3567" t="str">
            <v>Ari Bronkhorst</v>
          </cell>
          <cell r="S3567" t="str">
            <v>Ari Bronkhorst</v>
          </cell>
          <cell r="T3567" t="str">
            <v>Eric Stearns</v>
          </cell>
          <cell r="U3567" t="str">
            <v>H - Horizon</v>
          </cell>
          <cell r="V3567" t="str">
            <v>Major Projects</v>
          </cell>
          <cell r="W3567" t="str">
            <v>45 Days net terms</v>
          </cell>
          <cell r="X3567">
            <v>310000</v>
          </cell>
          <cell r="Y3567">
            <v>562009</v>
          </cell>
          <cell r="Z3567">
            <v>110000</v>
          </cell>
        </row>
        <row r="3568">
          <cell r="A3568" t="str">
            <v>805781-3</v>
          </cell>
          <cell r="B3568">
            <v>805781</v>
          </cell>
          <cell r="C3568">
            <v>3</v>
          </cell>
          <cell r="D3568">
            <v>402136</v>
          </cell>
          <cell r="E3568" t="str">
            <v>Brock Canada Industrial Ltd.</v>
          </cell>
          <cell r="F3568" t="str">
            <v>Steeplejack 2 year extension</v>
          </cell>
          <cell r="G3568" t="str">
            <v>Master Goods and Services Agreement</v>
          </cell>
          <cell r="H3568" t="str">
            <v>Borsini, Erwin</v>
          </cell>
          <cell r="I3568">
            <v>42198</v>
          </cell>
          <cell r="J3568">
            <v>42156</v>
          </cell>
          <cell r="K3568">
            <v>42945</v>
          </cell>
          <cell r="L3568" t="str">
            <v>Active</v>
          </cell>
          <cell r="M3568" t="str">
            <v>Executed</v>
          </cell>
          <cell r="N3568">
            <v>42352</v>
          </cell>
          <cell r="O3568" t="str">
            <v>Parallel_Return_to_Edit_Mode</v>
          </cell>
          <cell r="P3568" t="str">
            <v>Borsini, Erwin</v>
          </cell>
          <cell r="R3568" t="str">
            <v>Carla Salazar</v>
          </cell>
          <cell r="S3568" t="str">
            <v>Kara Slemko</v>
          </cell>
          <cell r="T3568" t="str">
            <v>Stephanie Graham</v>
          </cell>
          <cell r="U3568" t="str">
            <v>H - Horizon</v>
          </cell>
          <cell r="V3568" t="str">
            <v>Upgrading &amp; Utilitie - Upgrading &amp; Utilities</v>
          </cell>
          <cell r="W3568" t="str">
            <v>30 Days net terms</v>
          </cell>
          <cell r="X3568">
            <v>12650000</v>
          </cell>
          <cell r="Y3568">
            <v>562009</v>
          </cell>
          <cell r="Z3568">
            <v>200000</v>
          </cell>
        </row>
        <row r="3569">
          <cell r="A3569" t="str">
            <v>805781-3-1</v>
          </cell>
          <cell r="B3569" t="str">
            <v>805781-3</v>
          </cell>
          <cell r="C3569">
            <v>1</v>
          </cell>
          <cell r="D3569">
            <v>405800</v>
          </cell>
          <cell r="E3569" t="str">
            <v>Brock Canada Industrial Ltd.</v>
          </cell>
          <cell r="F3569" t="str">
            <v>Rental and Dismantling of Scaffolding</v>
          </cell>
          <cell r="G3569" t="str">
            <v>Schedules for Master Agreements</v>
          </cell>
          <cell r="H3569" t="str">
            <v>Cowzer, Paul</v>
          </cell>
          <cell r="I3569">
            <v>41918</v>
          </cell>
          <cell r="J3569">
            <v>41608</v>
          </cell>
          <cell r="K3569">
            <v>42216</v>
          </cell>
          <cell r="L3569" t="str">
            <v>Active</v>
          </cell>
          <cell r="M3569" t="str">
            <v>Executed</v>
          </cell>
          <cell r="N3569">
            <v>42143</v>
          </cell>
          <cell r="O3569" t="str">
            <v>Approve Contract</v>
          </cell>
          <cell r="P3569" t="str">
            <v>Business Area Approver</v>
          </cell>
          <cell r="Q3569" t="str">
            <v>Hughes, David</v>
          </cell>
          <cell r="R3569" t="str">
            <v>Ari Bronkhorst</v>
          </cell>
          <cell r="S3569" t="str">
            <v>Ari Bronkhorst</v>
          </cell>
          <cell r="T3569" t="str">
            <v>Stephanie Graham</v>
          </cell>
          <cell r="U3569" t="str">
            <v>H - Horizon</v>
          </cell>
          <cell r="V3569" t="str">
            <v>Major Projects</v>
          </cell>
          <cell r="W3569" t="str">
            <v>45 Days net terms</v>
          </cell>
          <cell r="X3569">
            <v>370414.12</v>
          </cell>
          <cell r="Y3569">
            <v>562009</v>
          </cell>
          <cell r="Z3569">
            <v>170643</v>
          </cell>
        </row>
        <row r="3570">
          <cell r="A3570" t="str">
            <v>805781-3-2</v>
          </cell>
          <cell r="B3570" t="str">
            <v>805781-3</v>
          </cell>
          <cell r="C3570">
            <v>2</v>
          </cell>
          <cell r="D3570">
            <v>405800</v>
          </cell>
          <cell r="E3570" t="str">
            <v>Brock Canada Industrial Ltd.</v>
          </cell>
          <cell r="F3570" t="str">
            <v>Rental of Scaffolding</v>
          </cell>
          <cell r="G3570" t="str">
            <v>Schedules for Master Agreements</v>
          </cell>
          <cell r="H3570" t="str">
            <v>Nadarasa, Jeyakaran</v>
          </cell>
          <cell r="I3570">
            <v>42457</v>
          </cell>
          <cell r="J3570">
            <v>41609</v>
          </cell>
          <cell r="K3570">
            <v>42277</v>
          </cell>
          <cell r="L3570" t="str">
            <v>Active</v>
          </cell>
          <cell r="M3570" t="str">
            <v>Executed</v>
          </cell>
          <cell r="N3570">
            <v>42458</v>
          </cell>
          <cell r="O3570" t="str">
            <v>Execute Contract</v>
          </cell>
          <cell r="P3570" t="str">
            <v>Nadarasa, Jeyakaran</v>
          </cell>
          <cell r="Q3570" t="str">
            <v>Nadarasa, Jeyakaran</v>
          </cell>
          <cell r="R3570" t="str">
            <v>Ari Bronkhorst</v>
          </cell>
          <cell r="S3570" t="str">
            <v>Ari Bronkhorst</v>
          </cell>
          <cell r="T3570" t="str">
            <v>Stephanie Graham</v>
          </cell>
          <cell r="U3570" t="str">
            <v>H - Horizon</v>
          </cell>
          <cell r="V3570" t="str">
            <v>Major Projects</v>
          </cell>
          <cell r="W3570" t="str">
            <v>45 Days net terms</v>
          </cell>
          <cell r="X3570">
            <v>440414.12</v>
          </cell>
          <cell r="Y3570">
            <v>562009</v>
          </cell>
          <cell r="Z3570">
            <v>70000</v>
          </cell>
        </row>
        <row r="3571">
          <cell r="A3571" t="str">
            <v>805781-3-3</v>
          </cell>
          <cell r="B3571" t="str">
            <v>805781-3</v>
          </cell>
          <cell r="C3571">
            <v>3</v>
          </cell>
          <cell r="D3571">
            <v>405800</v>
          </cell>
          <cell r="E3571" t="str">
            <v>Brock Canada Industrial Ltd.</v>
          </cell>
          <cell r="F3571" t="str">
            <v>Rental of Scaffolding</v>
          </cell>
          <cell r="G3571" t="str">
            <v>Schedules for Master Agreements</v>
          </cell>
          <cell r="H3571" t="str">
            <v>Nadarasa, Jeyakaran</v>
          </cell>
          <cell r="I3571">
            <v>42458</v>
          </cell>
          <cell r="J3571">
            <v>41487</v>
          </cell>
          <cell r="K3571">
            <v>42429</v>
          </cell>
          <cell r="L3571" t="str">
            <v>Active</v>
          </cell>
          <cell r="M3571" t="str">
            <v>Executed</v>
          </cell>
          <cell r="N3571">
            <v>42460</v>
          </cell>
          <cell r="O3571" t="str">
            <v>Approve Contract</v>
          </cell>
          <cell r="P3571" t="str">
            <v>Business Area Approver</v>
          </cell>
          <cell r="Q3571" t="str">
            <v>Hughes, David</v>
          </cell>
          <cell r="R3571" t="str">
            <v>Ari Bronkhorst</v>
          </cell>
          <cell r="S3571" t="str">
            <v>Ari Bronkhorst</v>
          </cell>
          <cell r="T3571" t="str">
            <v>Stephanie Graham</v>
          </cell>
          <cell r="U3571" t="str">
            <v>H - Horizon</v>
          </cell>
          <cell r="V3571" t="str">
            <v>Major Projects</v>
          </cell>
          <cell r="W3571" t="str">
            <v>45 Days net terms</v>
          </cell>
          <cell r="X3571">
            <v>465046.24</v>
          </cell>
          <cell r="Y3571">
            <v>562009</v>
          </cell>
          <cell r="Z3571">
            <v>24632.12</v>
          </cell>
        </row>
        <row r="3572">
          <cell r="A3572" t="str">
            <v>805781-4-1</v>
          </cell>
          <cell r="B3572" t="str">
            <v>805781-4</v>
          </cell>
          <cell r="C3572">
            <v>1</v>
          </cell>
          <cell r="D3572">
            <v>406909</v>
          </cell>
          <cell r="E3572" t="str">
            <v>Brock Canada Industrial Ltd.</v>
          </cell>
          <cell r="F3572" t="str">
            <v>Scaffolding Equipment - Hydrotreater</v>
          </cell>
          <cell r="G3572" t="str">
            <v>Schedules for Master Agreements</v>
          </cell>
          <cell r="H3572" t="str">
            <v>Ziadeh, Salam</v>
          </cell>
          <cell r="I3572">
            <v>42556</v>
          </cell>
          <cell r="J3572">
            <v>42066</v>
          </cell>
          <cell r="K3572">
            <v>42582</v>
          </cell>
          <cell r="L3572" t="str">
            <v>Active</v>
          </cell>
          <cell r="M3572" t="str">
            <v>Executed</v>
          </cell>
          <cell r="N3572">
            <v>42850</v>
          </cell>
          <cell r="O3572" t="str">
            <v>Parallel_Return_to_Edit_Mode</v>
          </cell>
          <cell r="P3572" t="str">
            <v>Woo, Cam</v>
          </cell>
          <cell r="R3572" t="str">
            <v>Ari Bronkhorst</v>
          </cell>
          <cell r="S3572" t="str">
            <v>Ari Bronkhorst</v>
          </cell>
          <cell r="T3572" t="str">
            <v>Steve Brown</v>
          </cell>
          <cell r="U3572" t="str">
            <v>H - Horizon</v>
          </cell>
          <cell r="V3572" t="str">
            <v>Major Projects</v>
          </cell>
          <cell r="W3572" t="str">
            <v>45 Days net terms</v>
          </cell>
          <cell r="X3572">
            <v>2144262.83</v>
          </cell>
          <cell r="Y3572">
            <v>562009</v>
          </cell>
          <cell r="Z3572">
            <v>428262.83</v>
          </cell>
        </row>
        <row r="3573">
          <cell r="A3573" t="str">
            <v>805781-5</v>
          </cell>
          <cell r="B3573">
            <v>805781</v>
          </cell>
          <cell r="C3573">
            <v>5</v>
          </cell>
          <cell r="D3573">
            <v>402136</v>
          </cell>
          <cell r="E3573" t="str">
            <v>Brock Canada Industrial Ltd.</v>
          </cell>
          <cell r="F3573" t="str">
            <v>Brock - Add Rates for TA 2017</v>
          </cell>
          <cell r="G3573" t="str">
            <v>Master Goods and Services Agreement</v>
          </cell>
          <cell r="H3573" t="str">
            <v>Borsini, Erwin</v>
          </cell>
          <cell r="I3573">
            <v>42968</v>
          </cell>
          <cell r="J3573">
            <v>42968</v>
          </cell>
          <cell r="K3573">
            <v>43068</v>
          </cell>
          <cell r="L3573" t="str">
            <v>Active</v>
          </cell>
          <cell r="M3573" t="str">
            <v>Executed</v>
          </cell>
          <cell r="N3573">
            <v>43080</v>
          </cell>
          <cell r="O3573" t="str">
            <v>Parallel_Return_to_Edit_Mode</v>
          </cell>
          <cell r="P3573" t="str">
            <v>Borsini, Erwin</v>
          </cell>
          <cell r="R3573" t="str">
            <v>Carla Salazar</v>
          </cell>
          <cell r="S3573" t="str">
            <v>Kara Slemko</v>
          </cell>
          <cell r="T3573" t="str">
            <v>Stephanie Graham</v>
          </cell>
          <cell r="U3573" t="str">
            <v>H - Horizon</v>
          </cell>
          <cell r="V3573" t="str">
            <v>Upgrading &amp; Utilitie - Upgrading &amp; Utilities</v>
          </cell>
          <cell r="W3573" t="str">
            <v>30 Days net terms</v>
          </cell>
          <cell r="X3573">
            <v>12660000</v>
          </cell>
          <cell r="Y3573">
            <v>562009</v>
          </cell>
          <cell r="Z3573">
            <v>10000</v>
          </cell>
        </row>
        <row r="3574">
          <cell r="A3574" t="str">
            <v>805783-2</v>
          </cell>
          <cell r="B3574">
            <v>805783</v>
          </cell>
          <cell r="C3574">
            <v>2</v>
          </cell>
          <cell r="E3574" t="str">
            <v>J &amp; L Supply Co. Ltd.</v>
          </cell>
          <cell r="F3574" t="str">
            <v>Schedule A-1 and B-1 - Drill Bits - July 1, 2014</v>
          </cell>
          <cell r="G3574" t="str">
            <v>Master Goods and Services Agreement</v>
          </cell>
          <cell r="H3574" t="str">
            <v>Withers, Naomi</v>
          </cell>
          <cell r="I3574">
            <v>41785</v>
          </cell>
          <cell r="J3574">
            <v>41821</v>
          </cell>
          <cell r="K3574">
            <v>42551</v>
          </cell>
          <cell r="L3574" t="str">
            <v>Active</v>
          </cell>
          <cell r="M3574" t="str">
            <v>Executed</v>
          </cell>
          <cell r="N3574">
            <v>41813</v>
          </cell>
          <cell r="O3574" t="str">
            <v>Approve Contract</v>
          </cell>
          <cell r="P3574" t="str">
            <v>Business Area Approver</v>
          </cell>
          <cell r="R3574" t="str">
            <v>Julie Easthope</v>
          </cell>
          <cell r="S3574" t="str">
            <v>Ron Laing</v>
          </cell>
          <cell r="U3574" t="str">
            <v>C - Conventional</v>
          </cell>
          <cell r="V3574" t="str">
            <v>All</v>
          </cell>
          <cell r="W3574" t="str">
            <v>45 Days net terms</v>
          </cell>
          <cell r="X3574">
            <v>2000000</v>
          </cell>
          <cell r="Y3574">
            <v>3749</v>
          </cell>
          <cell r="Z3574">
            <v>2000000</v>
          </cell>
        </row>
        <row r="3575">
          <cell r="A3575" t="str">
            <v>805785-2-1</v>
          </cell>
          <cell r="B3575" t="str">
            <v>805785-2</v>
          </cell>
          <cell r="C3575">
            <v>1</v>
          </cell>
          <cell r="E3575" t="str">
            <v>6398104 Manitoba Ltd.</v>
          </cell>
          <cell r="F3575" t="str">
            <v>Steve Champion - Sch B</v>
          </cell>
          <cell r="G3575" t="str">
            <v>Schedule Bs for Consultant Agreements</v>
          </cell>
          <cell r="H3575" t="str">
            <v>MacLean, Candice</v>
          </cell>
          <cell r="I3575">
            <v>41176</v>
          </cell>
          <cell r="J3575">
            <v>40932</v>
          </cell>
          <cell r="K3575">
            <v>41298</v>
          </cell>
          <cell r="L3575" t="str">
            <v>Complete</v>
          </cell>
          <cell r="M3575" t="str">
            <v>Executed</v>
          </cell>
          <cell r="N3575">
            <v>41193</v>
          </cell>
          <cell r="O3575" t="str">
            <v>Approve Contract</v>
          </cell>
          <cell r="P3575" t="str">
            <v>Business Area Approver</v>
          </cell>
          <cell r="Q3575" t="str">
            <v>Gunst, Alan</v>
          </cell>
          <cell r="R3575" t="str">
            <v>Sudip Kumar</v>
          </cell>
          <cell r="S3575" t="str">
            <v>Ron Laing</v>
          </cell>
          <cell r="T3575" t="str">
            <v>Andrea SanVin</v>
          </cell>
          <cell r="U3575" t="str">
            <v>C - Conventional</v>
          </cell>
          <cell r="V3575" t="str">
            <v>All</v>
          </cell>
          <cell r="W3575" t="str">
            <v>45 Days net terms</v>
          </cell>
          <cell r="X3575">
            <v>250000</v>
          </cell>
          <cell r="Z3575">
            <v>16000</v>
          </cell>
        </row>
        <row r="3576">
          <cell r="A3576" t="str">
            <v>805793-1-1</v>
          </cell>
          <cell r="B3576" t="str">
            <v>805793-1</v>
          </cell>
          <cell r="C3576">
            <v>1</v>
          </cell>
          <cell r="D3576">
            <v>40467501</v>
          </cell>
          <cell r="E3576" t="str">
            <v>Stuart Olson Dominion Industrial</v>
          </cell>
          <cell r="F3576" t="str">
            <v>Supply &amp; Install Transformer</v>
          </cell>
          <cell r="G3576" t="str">
            <v>Schedules for Master Agreements</v>
          </cell>
          <cell r="H3576" t="str">
            <v>Diano, Vince</v>
          </cell>
          <cell r="I3576">
            <v>41213</v>
          </cell>
          <cell r="J3576">
            <v>40932</v>
          </cell>
          <cell r="K3576">
            <v>41374</v>
          </cell>
          <cell r="L3576" t="str">
            <v>Complete</v>
          </cell>
          <cell r="M3576" t="str">
            <v>Executed</v>
          </cell>
          <cell r="N3576">
            <v>41221</v>
          </cell>
          <cell r="O3576" t="str">
            <v>Approve Contract</v>
          </cell>
          <cell r="P3576" t="str">
            <v>Business Area Approver</v>
          </cell>
          <cell r="Q3576" t="str">
            <v>Quiring, Ron</v>
          </cell>
          <cell r="R3576" t="str">
            <v>Don Guglielmin</v>
          </cell>
          <cell r="S3576" t="str">
            <v>Ron Laing</v>
          </cell>
          <cell r="T3576" t="str">
            <v>Paul Mendes</v>
          </cell>
          <cell r="U3576" t="str">
            <v>H - Horizon</v>
          </cell>
          <cell r="V3576" t="str">
            <v>Major Projects</v>
          </cell>
          <cell r="W3576" t="str">
            <v>45 Days net terms</v>
          </cell>
          <cell r="X3576">
            <v>16462715.59</v>
          </cell>
          <cell r="Y3576">
            <v>163181</v>
          </cell>
          <cell r="Z3576">
            <v>12779.59</v>
          </cell>
        </row>
        <row r="3577">
          <cell r="A3577" t="str">
            <v>805793-1-10</v>
          </cell>
          <cell r="B3577" t="str">
            <v>805793-1</v>
          </cell>
          <cell r="C3577">
            <v>10</v>
          </cell>
          <cell r="D3577">
            <v>40467510</v>
          </cell>
          <cell r="E3577" t="str">
            <v>Stuart Olson Dominion Industrial</v>
          </cell>
          <cell r="F3577" t="str">
            <v>Install Transformer Unit TX-X</v>
          </cell>
          <cell r="G3577" t="str">
            <v>Schedules for Master Agreements</v>
          </cell>
          <cell r="H3577" t="str">
            <v>Diano, Vince</v>
          </cell>
          <cell r="I3577">
            <v>41579</v>
          </cell>
          <cell r="J3577">
            <v>40932</v>
          </cell>
          <cell r="K3577">
            <v>41374</v>
          </cell>
          <cell r="L3577" t="str">
            <v>Complete</v>
          </cell>
          <cell r="M3577" t="str">
            <v>Executed</v>
          </cell>
          <cell r="N3577">
            <v>41583</v>
          </cell>
          <cell r="O3577" t="str">
            <v>Parallel_Return_to_Edit_Mode</v>
          </cell>
          <cell r="P3577" t="str">
            <v>Diano, Vince</v>
          </cell>
          <cell r="R3577" t="str">
            <v>Don Guglielmin</v>
          </cell>
          <cell r="S3577" t="str">
            <v>Ron Laing</v>
          </cell>
          <cell r="T3577" t="str">
            <v>Paul Mendes</v>
          </cell>
          <cell r="U3577" t="str">
            <v>H - Horizon</v>
          </cell>
          <cell r="V3577" t="str">
            <v>Major Projects</v>
          </cell>
          <cell r="W3577" t="str">
            <v>45 Days net terms</v>
          </cell>
          <cell r="X3577">
            <v>16620087.1</v>
          </cell>
          <cell r="Y3577">
            <v>163181</v>
          </cell>
          <cell r="Z3577">
            <v>6806.66</v>
          </cell>
        </row>
        <row r="3578">
          <cell r="A3578" t="str">
            <v>805793-1-2</v>
          </cell>
          <cell r="B3578" t="str">
            <v>805793-1</v>
          </cell>
          <cell r="C3578">
            <v>2</v>
          </cell>
          <cell r="D3578">
            <v>40467502</v>
          </cell>
          <cell r="E3578" t="str">
            <v>Stuart Olson Dominion Industrial</v>
          </cell>
          <cell r="F3578" t="str">
            <v>Supply &amp; Install Wall Hydrants</v>
          </cell>
          <cell r="G3578" t="str">
            <v>Schedules for Master Agreements</v>
          </cell>
          <cell r="H3578" t="str">
            <v>Diano, Vince</v>
          </cell>
          <cell r="I3578">
            <v>41225</v>
          </cell>
          <cell r="J3578">
            <v>40932</v>
          </cell>
          <cell r="K3578">
            <v>41374</v>
          </cell>
          <cell r="L3578" t="str">
            <v>Complete</v>
          </cell>
          <cell r="M3578" t="str">
            <v>Executed</v>
          </cell>
          <cell r="N3578">
            <v>41226</v>
          </cell>
          <cell r="O3578" t="str">
            <v>Parallel_Return_to_Edit_Mode</v>
          </cell>
          <cell r="P3578" t="str">
            <v>Diano, Vince</v>
          </cell>
          <cell r="R3578" t="str">
            <v>Don Guglielmin</v>
          </cell>
          <cell r="S3578" t="str">
            <v>Ron Laing</v>
          </cell>
          <cell r="T3578" t="str">
            <v>Paul Mendes</v>
          </cell>
          <cell r="U3578" t="str">
            <v>H - Horizon</v>
          </cell>
          <cell r="V3578" t="str">
            <v>Major Projects</v>
          </cell>
          <cell r="W3578" t="str">
            <v>45 Days net terms</v>
          </cell>
          <cell r="X3578">
            <v>16507400.77</v>
          </cell>
          <cell r="Y3578">
            <v>163181</v>
          </cell>
          <cell r="Z3578">
            <v>44685.18</v>
          </cell>
        </row>
        <row r="3579">
          <cell r="A3579" t="str">
            <v>805793-1-3</v>
          </cell>
          <cell r="B3579" t="str">
            <v>805793-1</v>
          </cell>
          <cell r="C3579">
            <v>3</v>
          </cell>
          <cell r="D3579">
            <v>40467503</v>
          </cell>
          <cell r="E3579" t="str">
            <v>Stuart Olson Dominion Industrial</v>
          </cell>
          <cell r="F3579" t="str">
            <v>Supply &amp; Install Overhead Cranes Power Supply Upgrades</v>
          </cell>
          <cell r="G3579" t="str">
            <v>Schedules for Master Agreements</v>
          </cell>
          <cell r="H3579" t="str">
            <v>Diano, Vince</v>
          </cell>
          <cell r="I3579">
            <v>41320</v>
          </cell>
          <cell r="J3579">
            <v>40932</v>
          </cell>
          <cell r="K3579">
            <v>41374</v>
          </cell>
          <cell r="L3579" t="str">
            <v>Complete</v>
          </cell>
          <cell r="M3579" t="str">
            <v>Executed</v>
          </cell>
          <cell r="N3579">
            <v>41325</v>
          </cell>
          <cell r="O3579" t="str">
            <v>Edit New Supplement</v>
          </cell>
          <cell r="P3579" t="str">
            <v>Diano, Vince</v>
          </cell>
          <cell r="Q3579" t="str">
            <v>Diano, Vince</v>
          </cell>
          <cell r="R3579" t="str">
            <v>Don Guglielmin</v>
          </cell>
          <cell r="S3579" t="str">
            <v>Ron Laing</v>
          </cell>
          <cell r="T3579" t="str">
            <v>Paul Mendes</v>
          </cell>
          <cell r="U3579" t="str">
            <v>H - Horizon</v>
          </cell>
          <cell r="V3579" t="str">
            <v>Major Projects</v>
          </cell>
          <cell r="W3579" t="str">
            <v>45 Days net terms</v>
          </cell>
          <cell r="X3579">
            <v>16560161.699999999</v>
          </cell>
          <cell r="Y3579">
            <v>163181</v>
          </cell>
          <cell r="Z3579">
            <v>52760.93</v>
          </cell>
        </row>
        <row r="3580">
          <cell r="A3580" t="str">
            <v>805793-1-4</v>
          </cell>
          <cell r="B3580" t="str">
            <v>805793-1</v>
          </cell>
          <cell r="C3580">
            <v>4</v>
          </cell>
          <cell r="D3580">
            <v>40467504</v>
          </cell>
          <cell r="E3580" t="str">
            <v>Stuart Olson Dominion Industrial</v>
          </cell>
          <cell r="F3580" t="str">
            <v>Supply &amp; Install Additional Isolation Valves</v>
          </cell>
          <cell r="G3580" t="str">
            <v>Schedules for Master Agreements</v>
          </cell>
          <cell r="H3580" t="str">
            <v>Diano, Vince</v>
          </cell>
          <cell r="I3580">
            <v>41438</v>
          </cell>
          <cell r="J3580">
            <v>40932</v>
          </cell>
          <cell r="K3580">
            <v>41374</v>
          </cell>
          <cell r="L3580" t="str">
            <v>Complete</v>
          </cell>
          <cell r="M3580" t="str">
            <v>Executed</v>
          </cell>
          <cell r="N3580">
            <v>41458</v>
          </cell>
          <cell r="O3580" t="str">
            <v>Execute Contract</v>
          </cell>
          <cell r="P3580" t="str">
            <v>Diano, Vince</v>
          </cell>
          <cell r="Q3580" t="str">
            <v>Diano, Vince</v>
          </cell>
          <cell r="R3580" t="str">
            <v>Don Guglielmin</v>
          </cell>
          <cell r="S3580" t="str">
            <v>Ron Laing</v>
          </cell>
          <cell r="T3580" t="str">
            <v>Paul Mendes</v>
          </cell>
          <cell r="U3580" t="str">
            <v>H - Horizon</v>
          </cell>
          <cell r="V3580" t="str">
            <v>Major Projects</v>
          </cell>
          <cell r="W3580" t="str">
            <v>45 Days net terms</v>
          </cell>
          <cell r="X3580">
            <v>16584384.09</v>
          </cell>
          <cell r="Y3580">
            <v>163181</v>
          </cell>
          <cell r="Z3580">
            <v>24222.39</v>
          </cell>
        </row>
        <row r="3581">
          <cell r="A3581" t="str">
            <v>805793-1-5</v>
          </cell>
          <cell r="B3581" t="str">
            <v>805793-1</v>
          </cell>
          <cell r="C3581">
            <v>5</v>
          </cell>
          <cell r="D3581">
            <v>40467505</v>
          </cell>
          <cell r="E3581" t="str">
            <v>Stuart Olson Dominion Industrial</v>
          </cell>
          <cell r="F3581" t="str">
            <v>Supply &amp; Install 45' Head Condensate Pumps</v>
          </cell>
          <cell r="G3581" t="str">
            <v>Schedules for Master Agreements</v>
          </cell>
          <cell r="H3581" t="str">
            <v>Diano, Vince</v>
          </cell>
          <cell r="I3581">
            <v>41458</v>
          </cell>
          <cell r="J3581">
            <v>40932</v>
          </cell>
          <cell r="K3581">
            <v>41374</v>
          </cell>
          <cell r="L3581" t="str">
            <v>Complete</v>
          </cell>
          <cell r="M3581" t="str">
            <v>Executed</v>
          </cell>
          <cell r="N3581">
            <v>41459</v>
          </cell>
          <cell r="O3581" t="str">
            <v>Parallel_Return_to_Edit_Mode</v>
          </cell>
          <cell r="P3581" t="str">
            <v>Diano, Vince</v>
          </cell>
          <cell r="R3581" t="str">
            <v>Don Guglielmin</v>
          </cell>
          <cell r="S3581" t="str">
            <v>Ron Laing</v>
          </cell>
          <cell r="T3581" t="str">
            <v>Paul Mendes</v>
          </cell>
          <cell r="U3581" t="str">
            <v>H - Horizon</v>
          </cell>
          <cell r="V3581" t="str">
            <v>Major Projects</v>
          </cell>
          <cell r="W3581" t="str">
            <v>45 Days net terms</v>
          </cell>
          <cell r="X3581">
            <v>16587553</v>
          </cell>
          <cell r="Y3581">
            <v>163181</v>
          </cell>
          <cell r="Z3581">
            <v>3168.91</v>
          </cell>
        </row>
        <row r="3582">
          <cell r="A3582" t="str">
            <v>805793-1-6</v>
          </cell>
          <cell r="B3582" t="str">
            <v>805793-1</v>
          </cell>
          <cell r="C3582">
            <v>6</v>
          </cell>
          <cell r="D3582">
            <v>40467506</v>
          </cell>
          <cell r="E3582" t="str">
            <v>Stuart Olson Dominion Industrial</v>
          </cell>
          <cell r="F3582" t="str">
            <v>Relocate Existing 120V and Welding Receptacles</v>
          </cell>
          <cell r="G3582" t="str">
            <v>Schedules for Master Agreements</v>
          </cell>
          <cell r="H3582" t="str">
            <v>Diano, Vince</v>
          </cell>
          <cell r="I3582">
            <v>41459</v>
          </cell>
          <cell r="J3582">
            <v>40932</v>
          </cell>
          <cell r="K3582">
            <v>41374</v>
          </cell>
          <cell r="L3582" t="str">
            <v>Complete</v>
          </cell>
          <cell r="M3582" t="str">
            <v>Executed</v>
          </cell>
          <cell r="N3582">
            <v>41464</v>
          </cell>
          <cell r="O3582" t="str">
            <v>Execute Contract</v>
          </cell>
          <cell r="P3582" t="str">
            <v>Diano, Vince</v>
          </cell>
          <cell r="Q3582" t="str">
            <v>Diano, Vince</v>
          </cell>
          <cell r="R3582" t="str">
            <v>Don Guglielmin</v>
          </cell>
          <cell r="S3582" t="str">
            <v>Ron Laing</v>
          </cell>
          <cell r="T3582" t="str">
            <v>Paul Mendes</v>
          </cell>
          <cell r="U3582" t="str">
            <v>H - Horizon</v>
          </cell>
          <cell r="V3582" t="str">
            <v>Major Projects</v>
          </cell>
          <cell r="W3582" t="str">
            <v>45 Days net terms</v>
          </cell>
          <cell r="X3582">
            <v>16592052.35</v>
          </cell>
          <cell r="Y3582">
            <v>163181</v>
          </cell>
          <cell r="Z3582">
            <v>4499.3500000000004</v>
          </cell>
        </row>
        <row r="3583">
          <cell r="A3583" t="str">
            <v>805793-1-7</v>
          </cell>
          <cell r="B3583" t="str">
            <v>805793-1</v>
          </cell>
          <cell r="C3583">
            <v>7</v>
          </cell>
          <cell r="D3583">
            <v>40467507</v>
          </cell>
          <cell r="E3583" t="str">
            <v>Stuart Olson Dominion Industrial</v>
          </cell>
          <cell r="F3583" t="str">
            <v>Supply &amp; Install New Secondary 2/0 Transformer TX-W Cable</v>
          </cell>
          <cell r="G3583" t="str">
            <v>Schedules for Master Agreements</v>
          </cell>
          <cell r="H3583" t="str">
            <v>Diano, Vince</v>
          </cell>
          <cell r="I3583">
            <v>41556</v>
          </cell>
          <cell r="J3583">
            <v>40932</v>
          </cell>
          <cell r="K3583">
            <v>41374</v>
          </cell>
          <cell r="L3583" t="str">
            <v>Complete</v>
          </cell>
          <cell r="M3583" t="str">
            <v>Executed</v>
          </cell>
          <cell r="N3583">
            <v>41570</v>
          </cell>
          <cell r="O3583" t="str">
            <v>Approve Contract</v>
          </cell>
          <cell r="P3583" t="str">
            <v>Business Area Approver</v>
          </cell>
          <cell r="Q3583" t="str">
            <v>Quiring, Ron</v>
          </cell>
          <cell r="R3583" t="str">
            <v>Don Guglielmin</v>
          </cell>
          <cell r="S3583" t="str">
            <v>Ron Laing</v>
          </cell>
          <cell r="T3583" t="str">
            <v>Paul Mendes</v>
          </cell>
          <cell r="U3583" t="str">
            <v>H - Horizon</v>
          </cell>
          <cell r="V3583" t="str">
            <v>Major Projects</v>
          </cell>
          <cell r="W3583" t="str">
            <v>45 Days net terms</v>
          </cell>
          <cell r="X3583">
            <v>16594971.09</v>
          </cell>
          <cell r="Y3583">
            <v>163181</v>
          </cell>
          <cell r="Z3583">
            <v>2918.74</v>
          </cell>
        </row>
        <row r="3584">
          <cell r="A3584" t="str">
            <v>805793-1-8</v>
          </cell>
          <cell r="B3584" t="str">
            <v>805793-1</v>
          </cell>
          <cell r="C3584">
            <v>8</v>
          </cell>
          <cell r="D3584">
            <v>40467508</v>
          </cell>
          <cell r="E3584" t="str">
            <v>Stuart Olson Dominion Industrial</v>
          </cell>
          <cell r="F3584" t="str">
            <v>Sump Pump Replacement</v>
          </cell>
          <cell r="G3584" t="str">
            <v>Schedules for Master Agreements</v>
          </cell>
          <cell r="H3584" t="str">
            <v>Diano, Vince</v>
          </cell>
          <cell r="I3584">
            <v>41571</v>
          </cell>
          <cell r="J3584">
            <v>40932</v>
          </cell>
          <cell r="K3584">
            <v>41374</v>
          </cell>
          <cell r="L3584" t="str">
            <v>Complete</v>
          </cell>
          <cell r="M3584" t="str">
            <v>Executed</v>
          </cell>
          <cell r="N3584">
            <v>41572</v>
          </cell>
          <cell r="O3584" t="str">
            <v>Approve Contract</v>
          </cell>
          <cell r="P3584" t="str">
            <v>Commercial Operations Approver</v>
          </cell>
          <cell r="Q3584" t="str">
            <v>Salmon, Ed</v>
          </cell>
          <cell r="R3584" t="str">
            <v>Don Guglielmin</v>
          </cell>
          <cell r="S3584" t="str">
            <v>Ron Laing</v>
          </cell>
          <cell r="T3584" t="str">
            <v>Paul Mendes</v>
          </cell>
          <cell r="U3584" t="str">
            <v>H - Horizon</v>
          </cell>
          <cell r="V3584" t="str">
            <v>Major Projects</v>
          </cell>
          <cell r="W3584" t="str">
            <v>45 Days net terms</v>
          </cell>
          <cell r="X3584">
            <v>16601692.24</v>
          </cell>
          <cell r="Y3584">
            <v>163181</v>
          </cell>
          <cell r="Z3584">
            <v>6721.15</v>
          </cell>
        </row>
        <row r="3585">
          <cell r="A3585" t="str">
            <v>805793-1-9</v>
          </cell>
          <cell r="B3585" t="str">
            <v>805793-1</v>
          </cell>
          <cell r="C3585">
            <v>9</v>
          </cell>
          <cell r="D3585">
            <v>40467509</v>
          </cell>
          <cell r="E3585" t="str">
            <v>Stuart Olson Dominion Industrial</v>
          </cell>
          <cell r="F3585" t="str">
            <v>Supply/Install Pressure Washing Venting HS3</v>
          </cell>
          <cell r="G3585" t="str">
            <v>Schedules for Master Agreements</v>
          </cell>
          <cell r="H3585" t="str">
            <v>Diano, Vince</v>
          </cell>
          <cell r="I3585">
            <v>41572</v>
          </cell>
          <cell r="J3585">
            <v>40932</v>
          </cell>
          <cell r="K3585">
            <v>41374</v>
          </cell>
          <cell r="L3585" t="str">
            <v>Complete</v>
          </cell>
          <cell r="M3585" t="str">
            <v>Executed</v>
          </cell>
          <cell r="N3585">
            <v>41579</v>
          </cell>
          <cell r="O3585" t="str">
            <v>Approve Contract</v>
          </cell>
          <cell r="P3585" t="str">
            <v>Commercial Operations Approver</v>
          </cell>
          <cell r="Q3585" t="str">
            <v>Salmon, Ed</v>
          </cell>
          <cell r="R3585" t="str">
            <v>Don Guglielmin</v>
          </cell>
          <cell r="S3585" t="str">
            <v>Ron Laing</v>
          </cell>
          <cell r="T3585" t="str">
            <v>Paul Mendes</v>
          </cell>
          <cell r="U3585" t="str">
            <v>H - Horizon</v>
          </cell>
          <cell r="V3585" t="str">
            <v>Major Projects</v>
          </cell>
          <cell r="W3585" t="str">
            <v>45 Days net terms</v>
          </cell>
          <cell r="X3585">
            <v>16613280.439999999</v>
          </cell>
          <cell r="Y3585">
            <v>163181</v>
          </cell>
          <cell r="Z3585">
            <v>11588.2</v>
          </cell>
        </row>
        <row r="3586">
          <cell r="A3586" t="str">
            <v>805796-1</v>
          </cell>
          <cell r="B3586">
            <v>805796</v>
          </cell>
          <cell r="C3586">
            <v>1</v>
          </cell>
          <cell r="D3586">
            <v>404670</v>
          </cell>
          <cell r="E3586" t="str">
            <v>MPR Services, Inc</v>
          </cell>
          <cell r="F3586" t="str">
            <v>Amine Contamination Removal Services</v>
          </cell>
          <cell r="G3586" t="str">
            <v>Purchase Order</v>
          </cell>
          <cell r="H3586" t="str">
            <v>Borsini, Erwin</v>
          </cell>
          <cell r="I3586">
            <v>41032</v>
          </cell>
          <cell r="J3586">
            <v>40959</v>
          </cell>
          <cell r="K3586">
            <v>41324</v>
          </cell>
          <cell r="L3586" t="str">
            <v>Complete</v>
          </cell>
          <cell r="M3586" t="str">
            <v>Executed</v>
          </cell>
          <cell r="N3586">
            <v>41067</v>
          </cell>
          <cell r="O3586" t="str">
            <v>Parallel_Return_to_Edit_Mode</v>
          </cell>
          <cell r="P3586" t="str">
            <v>Borsini, Erwin</v>
          </cell>
          <cell r="R3586" t="str">
            <v>Marina Crawford</v>
          </cell>
          <cell r="S3586" t="str">
            <v>Jai Mehta</v>
          </cell>
          <cell r="T3586" t="str">
            <v>Karen Almadi</v>
          </cell>
          <cell r="U3586" t="str">
            <v>H - Horizon</v>
          </cell>
          <cell r="V3586" t="str">
            <v>Upgrading &amp; Utilitie - Upgrading &amp; Utilities</v>
          </cell>
          <cell r="W3586" t="str">
            <v>45 Days net terms</v>
          </cell>
          <cell r="X3586">
            <v>351400</v>
          </cell>
          <cell r="Y3586">
            <v>159758</v>
          </cell>
          <cell r="Z3586">
            <v>6900</v>
          </cell>
        </row>
        <row r="3587">
          <cell r="A3587" t="str">
            <v>805804-2-1</v>
          </cell>
          <cell r="B3587" t="str">
            <v>805804-2</v>
          </cell>
          <cell r="C3587">
            <v>1</v>
          </cell>
          <cell r="E3587" t="str">
            <v>Mad Dog Slashing Ltd.</v>
          </cell>
          <cell r="F3587" t="str">
            <v>Michael Vasseur - Sch B - Sup 1</v>
          </cell>
          <cell r="G3587" t="str">
            <v>Schedule Bs for Consultant Agreements</v>
          </cell>
          <cell r="H3587" t="str">
            <v>MacLean, Candice</v>
          </cell>
          <cell r="I3587">
            <v>41187</v>
          </cell>
          <cell r="J3587">
            <v>41183</v>
          </cell>
          <cell r="K3587">
            <v>41548</v>
          </cell>
          <cell r="L3587" t="str">
            <v>Complete</v>
          </cell>
          <cell r="M3587" t="str">
            <v>Executed</v>
          </cell>
          <cell r="N3587">
            <v>41199</v>
          </cell>
          <cell r="O3587" t="str">
            <v>Approve Contract</v>
          </cell>
          <cell r="P3587" t="str">
            <v>Business Area Approver</v>
          </cell>
          <cell r="Q3587" t="str">
            <v>Nergaard, Mark</v>
          </cell>
          <cell r="R3587" t="str">
            <v>Julie Easthope</v>
          </cell>
          <cell r="S3587" t="str">
            <v>Kara Slemko</v>
          </cell>
          <cell r="T3587" t="str">
            <v>Andrea SanVin</v>
          </cell>
          <cell r="U3587" t="str">
            <v>C - Conventional</v>
          </cell>
          <cell r="V3587" t="str">
            <v>All</v>
          </cell>
          <cell r="W3587" t="str">
            <v>45 Days net terms</v>
          </cell>
          <cell r="X3587">
            <v>260000</v>
          </cell>
          <cell r="Z3587">
            <v>13000</v>
          </cell>
        </row>
        <row r="3588">
          <cell r="A3588" t="str">
            <v>805815-1-2</v>
          </cell>
          <cell r="B3588" t="str">
            <v>805815-1</v>
          </cell>
          <cell r="C3588">
            <v>2</v>
          </cell>
          <cell r="D3588">
            <v>404703</v>
          </cell>
          <cell r="E3588" t="str">
            <v>Oily Abe's Oilfield Maintenance Ltd</v>
          </cell>
          <cell r="F3588" t="str">
            <v>Steam Truck Dry Rental and Lead Hand Rate</v>
          </cell>
          <cell r="G3588" t="str">
            <v>Schedules for Master Agreements</v>
          </cell>
          <cell r="H3588" t="str">
            <v>Elia, Daniela</v>
          </cell>
          <cell r="I3588">
            <v>41752</v>
          </cell>
          <cell r="J3588">
            <v>40909</v>
          </cell>
          <cell r="K3588">
            <v>42369</v>
          </cell>
          <cell r="L3588" t="str">
            <v>Active</v>
          </cell>
          <cell r="M3588" t="str">
            <v>Executed</v>
          </cell>
          <cell r="N3588">
            <v>41764</v>
          </cell>
          <cell r="O3588" t="str">
            <v>Execute Contract</v>
          </cell>
          <cell r="P3588" t="str">
            <v>Elia, Daniela</v>
          </cell>
          <cell r="Q3588" t="str">
            <v>Elia, Daniela</v>
          </cell>
          <cell r="R3588" t="str">
            <v>Leighton Storsley</v>
          </cell>
          <cell r="S3588" t="str">
            <v>Kara Slemko</v>
          </cell>
          <cell r="T3588" t="str">
            <v>Stephanie Graham</v>
          </cell>
          <cell r="U3588" t="str">
            <v>H - Horizon</v>
          </cell>
          <cell r="V3588" t="str">
            <v>Mining</v>
          </cell>
          <cell r="W3588" t="str">
            <v>45 Days net terms</v>
          </cell>
          <cell r="X3588">
            <v>1956000</v>
          </cell>
          <cell r="Y3588">
            <v>159078</v>
          </cell>
          <cell r="Z3588">
            <v>1236000</v>
          </cell>
        </row>
        <row r="3589">
          <cell r="A3589" t="str">
            <v>805815-1-4</v>
          </cell>
          <cell r="B3589" t="str">
            <v>805815-1</v>
          </cell>
          <cell r="C3589">
            <v>4</v>
          </cell>
          <cell r="D3589">
            <v>404703</v>
          </cell>
          <cell r="E3589" t="str">
            <v>Oily Abe's Oilfield Maintenance Ltd</v>
          </cell>
          <cell r="F3589" t="str">
            <v>2016 F/A rate  - Oily Abe's</v>
          </cell>
          <cell r="G3589" t="str">
            <v>Schedules for Master Agreements</v>
          </cell>
          <cell r="H3589" t="str">
            <v>Carrasco, Viri</v>
          </cell>
          <cell r="I3589">
            <v>42338</v>
          </cell>
          <cell r="J3589">
            <v>42370</v>
          </cell>
          <cell r="K3589">
            <v>43465</v>
          </cell>
          <cell r="L3589" t="str">
            <v>Active</v>
          </cell>
          <cell r="M3589" t="str">
            <v>Executed</v>
          </cell>
          <cell r="N3589">
            <v>42360</v>
          </cell>
          <cell r="O3589" t="str">
            <v>Edit New Supplement</v>
          </cell>
          <cell r="P3589" t="str">
            <v>Carrasco, Viri</v>
          </cell>
          <cell r="Q3589" t="str">
            <v>Carrasco, Viri</v>
          </cell>
          <cell r="R3589" t="str">
            <v>Leighton Storsley</v>
          </cell>
          <cell r="S3589" t="str">
            <v>Kara Slemko</v>
          </cell>
          <cell r="T3589" t="str">
            <v>Stephanie Graham</v>
          </cell>
          <cell r="U3589" t="str">
            <v>H - Horizon</v>
          </cell>
          <cell r="V3589" t="str">
            <v>Mining</v>
          </cell>
          <cell r="W3589" t="str">
            <v>45 Days net terms</v>
          </cell>
          <cell r="X3589">
            <v>3356000</v>
          </cell>
          <cell r="Y3589">
            <v>159078</v>
          </cell>
          <cell r="Z3589">
            <v>1400000</v>
          </cell>
        </row>
        <row r="3590">
          <cell r="A3590" t="str">
            <v>805825-1-1</v>
          </cell>
          <cell r="B3590" t="str">
            <v>805825-1</v>
          </cell>
          <cell r="C3590">
            <v>1</v>
          </cell>
          <cell r="D3590">
            <v>404650</v>
          </cell>
          <cell r="E3590" t="str">
            <v>Motion Metrics International Corp</v>
          </cell>
          <cell r="F3590" t="str">
            <v>Maintenance and Upgrade of Metrics Products</v>
          </cell>
          <cell r="G3590" t="str">
            <v>Schedules for Master Agreements</v>
          </cell>
          <cell r="H3590" t="str">
            <v>Carrasco, Viri</v>
          </cell>
          <cell r="I3590">
            <v>42040</v>
          </cell>
          <cell r="J3590">
            <v>42004</v>
          </cell>
          <cell r="K3590">
            <v>42735</v>
          </cell>
          <cell r="L3590" t="str">
            <v>Active</v>
          </cell>
          <cell r="M3590" t="str">
            <v>Executed</v>
          </cell>
          <cell r="N3590">
            <v>42124</v>
          </cell>
          <cell r="O3590" t="str">
            <v>Edit New Supplement</v>
          </cell>
          <cell r="P3590" t="str">
            <v>Elia, Daniela</v>
          </cell>
          <cell r="Q3590" t="str">
            <v>Elia, Daniela</v>
          </cell>
          <cell r="R3590" t="str">
            <v>Carla Salazar</v>
          </cell>
          <cell r="S3590" t="str">
            <v>Kara Slemko</v>
          </cell>
          <cell r="T3590" t="str">
            <v>Stephanie Graham</v>
          </cell>
          <cell r="U3590" t="str">
            <v>H - Horizon</v>
          </cell>
          <cell r="V3590" t="str">
            <v>Mining</v>
          </cell>
          <cell r="W3590" t="str">
            <v>45 Days net terms</v>
          </cell>
          <cell r="X3590">
            <v>111600</v>
          </cell>
          <cell r="Y3590">
            <v>155754</v>
          </cell>
          <cell r="Z3590">
            <v>31600</v>
          </cell>
        </row>
        <row r="3591">
          <cell r="A3591" t="str">
            <v>805875-1</v>
          </cell>
          <cell r="B3591">
            <v>805875</v>
          </cell>
          <cell r="C3591">
            <v>1</v>
          </cell>
          <cell r="D3591">
            <v>404761</v>
          </cell>
          <cell r="E3591" t="str">
            <v>OCL Group Inc.</v>
          </cell>
          <cell r="F3591" t="str">
            <v>Tailings Line #3 Installation</v>
          </cell>
          <cell r="G3591" t="str">
            <v>Construction Minor</v>
          </cell>
          <cell r="H3591" t="str">
            <v>Anderson, Michael</v>
          </cell>
          <cell r="I3591">
            <v>41025</v>
          </cell>
          <cell r="J3591">
            <v>40941</v>
          </cell>
          <cell r="K3591">
            <v>41307</v>
          </cell>
          <cell r="L3591" t="str">
            <v>Complete</v>
          </cell>
          <cell r="M3591" t="str">
            <v>Executed</v>
          </cell>
          <cell r="N3591">
            <v>41044</v>
          </cell>
          <cell r="O3591" t="str">
            <v>Parallel_Return_to_Edit_Mode</v>
          </cell>
          <cell r="P3591" t="str">
            <v>Anderson, Michael</v>
          </cell>
          <cell r="R3591" t="str">
            <v>Marina Crawford</v>
          </cell>
          <cell r="S3591" t="str">
            <v>Jai Mehta</v>
          </cell>
          <cell r="T3591" t="str">
            <v>Stephanie Graham</v>
          </cell>
          <cell r="U3591" t="str">
            <v>H - Horizon</v>
          </cell>
          <cell r="V3591" t="str">
            <v>Bitumen Production</v>
          </cell>
          <cell r="W3591" t="str">
            <v>45 Days net terms</v>
          </cell>
          <cell r="X3591">
            <v>1716751.35</v>
          </cell>
          <cell r="Y3591">
            <v>142556</v>
          </cell>
          <cell r="Z3591">
            <v>43700</v>
          </cell>
        </row>
        <row r="3592">
          <cell r="A3592" t="str">
            <v>805876-1-1</v>
          </cell>
          <cell r="B3592" t="str">
            <v>805876-1</v>
          </cell>
          <cell r="C3592">
            <v>1</v>
          </cell>
          <cell r="D3592">
            <v>40472501</v>
          </cell>
          <cell r="E3592" t="str">
            <v>PACER MAMISIWIN CORPORATION</v>
          </cell>
          <cell r="F3592" t="str">
            <v>Various field changes</v>
          </cell>
          <cell r="G3592" t="str">
            <v>Schedules for Master Agreements</v>
          </cell>
          <cell r="H3592" t="str">
            <v>Collins, Ken</v>
          </cell>
          <cell r="I3592">
            <v>41085</v>
          </cell>
          <cell r="J3592">
            <v>40925</v>
          </cell>
          <cell r="K3592">
            <v>41183</v>
          </cell>
          <cell r="L3592" t="str">
            <v>Complete</v>
          </cell>
          <cell r="M3592" t="str">
            <v>Executed</v>
          </cell>
          <cell r="N3592">
            <v>41430</v>
          </cell>
          <cell r="O3592" t="str">
            <v>Edit New Supplement</v>
          </cell>
          <cell r="P3592" t="str">
            <v>Collins, Ken</v>
          </cell>
          <cell r="Q3592" t="str">
            <v>Collins, Ken</v>
          </cell>
          <cell r="R3592" t="str">
            <v>Don Guglielmin</v>
          </cell>
          <cell r="S3592" t="str">
            <v>Ron Laing</v>
          </cell>
          <cell r="T3592" t="str">
            <v>Karen Almadi</v>
          </cell>
          <cell r="U3592" t="str">
            <v>H - Horizon</v>
          </cell>
          <cell r="V3592" t="str">
            <v>Major Projects</v>
          </cell>
          <cell r="W3592" t="str">
            <v>45 Days net terms</v>
          </cell>
          <cell r="X3592">
            <v>6382397.7999999998</v>
          </cell>
          <cell r="Y3592">
            <v>566377</v>
          </cell>
          <cell r="Z3592">
            <v>61032.800000000003</v>
          </cell>
        </row>
        <row r="3593">
          <cell r="A3593" t="str">
            <v>805876-1-2</v>
          </cell>
          <cell r="B3593" t="str">
            <v>805876-1</v>
          </cell>
          <cell r="C3593">
            <v>2</v>
          </cell>
          <cell r="D3593">
            <v>40472502</v>
          </cell>
          <cell r="E3593" t="str">
            <v>PACER MAMISIWIN CORPORATION</v>
          </cell>
          <cell r="F3593" t="str">
            <v>Various field changes</v>
          </cell>
          <cell r="G3593" t="str">
            <v>Schedules for Master Agreements</v>
          </cell>
          <cell r="H3593" t="str">
            <v>Collins, Ken</v>
          </cell>
          <cell r="I3593">
            <v>41430</v>
          </cell>
          <cell r="J3593">
            <v>40925</v>
          </cell>
          <cell r="K3593">
            <v>41183</v>
          </cell>
          <cell r="L3593" t="str">
            <v>Complete</v>
          </cell>
          <cell r="M3593" t="str">
            <v>Executed</v>
          </cell>
          <cell r="N3593">
            <v>41435</v>
          </cell>
          <cell r="O3593" t="str">
            <v>Execute Contract</v>
          </cell>
          <cell r="P3593" t="str">
            <v>Collins, Ken</v>
          </cell>
          <cell r="Q3593" t="str">
            <v>Collins, Ken</v>
          </cell>
          <cell r="R3593" t="str">
            <v>Don Guglielmin</v>
          </cell>
          <cell r="S3593" t="str">
            <v>Ron Laing</v>
          </cell>
          <cell r="T3593" t="str">
            <v>Stephanie Graham</v>
          </cell>
          <cell r="U3593" t="str">
            <v>H - Horizon</v>
          </cell>
          <cell r="V3593" t="str">
            <v>Major Projects</v>
          </cell>
          <cell r="W3593" t="str">
            <v>45 Days net terms</v>
          </cell>
          <cell r="X3593">
            <v>6447114.7999999998</v>
          </cell>
          <cell r="Y3593">
            <v>566377</v>
          </cell>
          <cell r="Z3593">
            <v>64717</v>
          </cell>
        </row>
        <row r="3594">
          <cell r="A3594" t="str">
            <v>805876-1-3</v>
          </cell>
          <cell r="B3594" t="str">
            <v>805876-1</v>
          </cell>
          <cell r="C3594">
            <v>3</v>
          </cell>
          <cell r="D3594">
            <v>40472503</v>
          </cell>
          <cell r="E3594" t="str">
            <v>PACER MAMISIWIN CORPORATION</v>
          </cell>
          <cell r="F3594" t="str">
            <v>Various field changes</v>
          </cell>
          <cell r="G3594" t="str">
            <v>Schedules for Master Agreements</v>
          </cell>
          <cell r="H3594" t="str">
            <v>Varela, Lina</v>
          </cell>
          <cell r="I3594">
            <v>41435</v>
          </cell>
          <cell r="J3594">
            <v>40925</v>
          </cell>
          <cell r="K3594">
            <v>41183</v>
          </cell>
          <cell r="L3594" t="str">
            <v>Complete</v>
          </cell>
          <cell r="M3594" t="str">
            <v>Executed</v>
          </cell>
          <cell r="N3594">
            <v>41471</v>
          </cell>
          <cell r="O3594" t="str">
            <v>Approve Contract</v>
          </cell>
          <cell r="P3594" t="str">
            <v>Commercial Operations Approver</v>
          </cell>
          <cell r="Q3594" t="str">
            <v>Guglielmin, Don</v>
          </cell>
          <cell r="R3594" t="str">
            <v>Don Guglielmin</v>
          </cell>
          <cell r="S3594" t="str">
            <v>Ron Laing</v>
          </cell>
          <cell r="T3594" t="str">
            <v>Stephanie Graham</v>
          </cell>
          <cell r="U3594" t="str">
            <v>H - Horizon</v>
          </cell>
          <cell r="V3594" t="str">
            <v>Major Projects</v>
          </cell>
          <cell r="W3594" t="str">
            <v>45 Days net terms</v>
          </cell>
          <cell r="X3594">
            <v>6614540</v>
          </cell>
          <cell r="Y3594">
            <v>566377</v>
          </cell>
          <cell r="Z3594">
            <v>167425.20000000001</v>
          </cell>
        </row>
        <row r="3595">
          <cell r="A3595" t="str">
            <v>805876-1-4</v>
          </cell>
          <cell r="B3595" t="str">
            <v>805876-1</v>
          </cell>
          <cell r="C3595">
            <v>4</v>
          </cell>
          <cell r="D3595">
            <v>40472504</v>
          </cell>
          <cell r="E3595" t="str">
            <v>PACER MAMISIWIN CORPORATION</v>
          </cell>
          <cell r="F3595" t="str">
            <v>Various field changes</v>
          </cell>
          <cell r="G3595" t="str">
            <v>Schedules for Master Agreements</v>
          </cell>
          <cell r="H3595" t="str">
            <v>Varela, Lina</v>
          </cell>
          <cell r="I3595">
            <v>41471</v>
          </cell>
          <cell r="J3595">
            <v>40925</v>
          </cell>
          <cell r="K3595">
            <v>41441</v>
          </cell>
          <cell r="L3595" t="str">
            <v>Complete</v>
          </cell>
          <cell r="M3595" t="str">
            <v>Executed</v>
          </cell>
          <cell r="N3595">
            <v>41477</v>
          </cell>
          <cell r="O3595" t="str">
            <v>Edit New Supplement</v>
          </cell>
          <cell r="P3595" t="str">
            <v>Varela, Lina</v>
          </cell>
          <cell r="Q3595" t="str">
            <v>Varela, Lina</v>
          </cell>
          <cell r="R3595" t="str">
            <v>Don Guglielmin</v>
          </cell>
          <cell r="S3595" t="str">
            <v>Ron Laing</v>
          </cell>
          <cell r="T3595" t="str">
            <v>Stephanie Graham</v>
          </cell>
          <cell r="U3595" t="str">
            <v>H - Horizon</v>
          </cell>
          <cell r="V3595" t="str">
            <v>Major Projects</v>
          </cell>
          <cell r="W3595" t="str">
            <v>45 Days net terms</v>
          </cell>
          <cell r="X3595">
            <v>6729118.6500000004</v>
          </cell>
          <cell r="Y3595">
            <v>566377</v>
          </cell>
          <cell r="Z3595">
            <v>114578.65</v>
          </cell>
        </row>
        <row r="3596">
          <cell r="A3596" t="str">
            <v>805876-1-5</v>
          </cell>
          <cell r="B3596" t="str">
            <v>805876-1</v>
          </cell>
          <cell r="C3596">
            <v>5</v>
          </cell>
          <cell r="D3596">
            <v>40472504</v>
          </cell>
          <cell r="E3596" t="str">
            <v>PACER MAMISIWIN CORPORATION</v>
          </cell>
          <cell r="F3596" t="str">
            <v>Various field changes</v>
          </cell>
          <cell r="G3596" t="str">
            <v>Schedules for Master Agreements</v>
          </cell>
          <cell r="H3596" t="str">
            <v>Varela, Lina</v>
          </cell>
          <cell r="I3596">
            <v>41477</v>
          </cell>
          <cell r="J3596">
            <v>40925</v>
          </cell>
          <cell r="K3596">
            <v>41441</v>
          </cell>
          <cell r="L3596" t="str">
            <v>Complete</v>
          </cell>
          <cell r="M3596" t="str">
            <v>Executed</v>
          </cell>
          <cell r="N3596">
            <v>41478</v>
          </cell>
          <cell r="O3596" t="str">
            <v>Approve Contract</v>
          </cell>
          <cell r="P3596" t="str">
            <v>Business Area Approver</v>
          </cell>
          <cell r="Q3596" t="str">
            <v>Quiring, Ron</v>
          </cell>
          <cell r="R3596" t="str">
            <v>Don Guglielmin</v>
          </cell>
          <cell r="S3596" t="str">
            <v>Ron Laing</v>
          </cell>
          <cell r="T3596" t="str">
            <v>Stephanie Graham</v>
          </cell>
          <cell r="U3596" t="str">
            <v>H - Horizon</v>
          </cell>
          <cell r="V3596" t="str">
            <v>Major Projects</v>
          </cell>
          <cell r="W3596" t="str">
            <v>45 Days net terms</v>
          </cell>
          <cell r="X3596">
            <v>6742823.6900000004</v>
          </cell>
          <cell r="Y3596">
            <v>566377</v>
          </cell>
          <cell r="Z3596">
            <v>13705.04</v>
          </cell>
        </row>
        <row r="3597">
          <cell r="A3597" t="str">
            <v>805878-1</v>
          </cell>
          <cell r="B3597">
            <v>805878</v>
          </cell>
          <cell r="C3597">
            <v>1</v>
          </cell>
          <cell r="D3597">
            <v>404684</v>
          </cell>
          <cell r="E3597" t="str">
            <v>Apple Fitness Store Ltd.</v>
          </cell>
          <cell r="F3597" t="str">
            <v>Preventive Maintenace of Equipments</v>
          </cell>
          <cell r="G3597" t="str">
            <v>Purchase Order</v>
          </cell>
          <cell r="H3597" t="str">
            <v>Panya, Yowchong</v>
          </cell>
          <cell r="I3597">
            <v>41289</v>
          </cell>
          <cell r="J3597">
            <v>40969</v>
          </cell>
          <cell r="K3597">
            <v>42064</v>
          </cell>
          <cell r="L3597" t="str">
            <v>Active</v>
          </cell>
          <cell r="M3597" t="str">
            <v>Executed</v>
          </cell>
          <cell r="N3597">
            <v>41305</v>
          </cell>
          <cell r="O3597" t="str">
            <v>Execute Contract</v>
          </cell>
          <cell r="P3597" t="str">
            <v>Brant, Edna</v>
          </cell>
          <cell r="Q3597" t="str">
            <v>Brant, Edna</v>
          </cell>
          <cell r="R3597" t="str">
            <v>Carla Salazar</v>
          </cell>
          <cell r="S3597" t="str">
            <v>Kara Slemko</v>
          </cell>
          <cell r="T3597" t="str">
            <v>Brian Bate</v>
          </cell>
          <cell r="U3597" t="str">
            <v>H - Horizon</v>
          </cell>
          <cell r="V3597" t="str">
            <v>Facilities &amp; Servic - Facilities &amp; Servics</v>
          </cell>
          <cell r="W3597" t="str">
            <v>45 Days net terms</v>
          </cell>
          <cell r="X3597">
            <v>163139.4</v>
          </cell>
          <cell r="Y3597">
            <v>58826</v>
          </cell>
          <cell r="Z3597">
            <v>1139.4000000000001</v>
          </cell>
        </row>
        <row r="3598">
          <cell r="A3598" t="str">
            <v>805891-5-1</v>
          </cell>
          <cell r="B3598" t="str">
            <v>805891-5</v>
          </cell>
          <cell r="C3598">
            <v>1</v>
          </cell>
          <cell r="E3598" t="str">
            <v>CVS Controls Ltd.</v>
          </cell>
          <cell r="F3598" t="str">
            <v>Control Valves for WLPW Phase 3D.2</v>
          </cell>
          <cell r="G3598" t="str">
            <v>Schedules for Master Agreements</v>
          </cell>
          <cell r="H3598" t="str">
            <v>Bennett, Shane</v>
          </cell>
          <cell r="I3598">
            <v>42891</v>
          </cell>
          <cell r="J3598">
            <v>42739</v>
          </cell>
          <cell r="K3598">
            <v>42751</v>
          </cell>
          <cell r="L3598" t="str">
            <v>Active</v>
          </cell>
          <cell r="M3598" t="str">
            <v>Executed</v>
          </cell>
          <cell r="N3598">
            <v>42905</v>
          </cell>
          <cell r="O3598" t="str">
            <v>Edit New Supplement</v>
          </cell>
          <cell r="P3598" t="str">
            <v>Bennett, Shane</v>
          </cell>
          <cell r="Q3598" t="str">
            <v>Bennett, Shane</v>
          </cell>
          <cell r="R3598" t="str">
            <v>Sudip Kumar</v>
          </cell>
          <cell r="S3598" t="str">
            <v>Sudip Kumar</v>
          </cell>
          <cell r="T3598" t="str">
            <v>Brian Bate</v>
          </cell>
          <cell r="U3598" t="str">
            <v>C - Conventional</v>
          </cell>
          <cell r="V3598" t="str">
            <v>Wolf Lake</v>
          </cell>
          <cell r="W3598" t="str">
            <v>45 Days net terms</v>
          </cell>
          <cell r="X3598">
            <v>87096</v>
          </cell>
          <cell r="Y3598">
            <v>26822</v>
          </cell>
          <cell r="Z3598">
            <v>38664</v>
          </cell>
        </row>
        <row r="3599">
          <cell r="A3599" t="str">
            <v>805891-5-2</v>
          </cell>
          <cell r="B3599" t="str">
            <v>805891-5</v>
          </cell>
          <cell r="C3599">
            <v>2</v>
          </cell>
          <cell r="E3599" t="str">
            <v>CVS Controls Ltd.</v>
          </cell>
          <cell r="F3599" t="str">
            <v>Control Valves for WLPW Phase 3D.2</v>
          </cell>
          <cell r="G3599" t="str">
            <v>Schedules for Master Agreements</v>
          </cell>
          <cell r="H3599" t="str">
            <v>Bennett, Shane</v>
          </cell>
          <cell r="I3599">
            <v>43081</v>
          </cell>
          <cell r="J3599">
            <v>42739</v>
          </cell>
          <cell r="K3599">
            <v>42751</v>
          </cell>
          <cell r="L3599" t="str">
            <v>Active</v>
          </cell>
          <cell r="M3599" t="str">
            <v>Executed</v>
          </cell>
          <cell r="N3599">
            <v>43132</v>
          </cell>
          <cell r="O3599" t="str">
            <v>Approve Contract</v>
          </cell>
          <cell r="P3599" t="str">
            <v>Business Area Approver</v>
          </cell>
          <cell r="Q3599" t="str">
            <v>Rostad, Jason</v>
          </cell>
          <cell r="R3599" t="str">
            <v>Sudip Kumar</v>
          </cell>
          <cell r="S3599" t="str">
            <v>Sudip Kumar</v>
          </cell>
          <cell r="T3599" t="str">
            <v>Brian Bate</v>
          </cell>
          <cell r="U3599" t="str">
            <v>C - Conventional</v>
          </cell>
          <cell r="V3599" t="str">
            <v>Wolf Lake</v>
          </cell>
          <cell r="W3599" t="str">
            <v>45 Days net terms</v>
          </cell>
          <cell r="X3599">
            <v>102232</v>
          </cell>
          <cell r="Y3599">
            <v>26822</v>
          </cell>
          <cell r="Z3599">
            <v>15136</v>
          </cell>
        </row>
        <row r="3600">
          <cell r="A3600" t="str">
            <v>805893-1-1</v>
          </cell>
          <cell r="B3600" t="str">
            <v>805893-1</v>
          </cell>
          <cell r="C3600">
            <v>1</v>
          </cell>
          <cell r="D3600">
            <v>404646</v>
          </cell>
          <cell r="E3600" t="str">
            <v>Midwest Engineering (AB) Ltd</v>
          </cell>
          <cell r="F3600" t="str">
            <v>EXT34-4012 Air Handling Units Supplement</v>
          </cell>
          <cell r="G3600" t="str">
            <v>Schedules for Master Agreements</v>
          </cell>
          <cell r="H3600" t="str">
            <v>Banerjee, Ritwick</v>
          </cell>
          <cell r="I3600">
            <v>41292</v>
          </cell>
          <cell r="J3600">
            <v>40899</v>
          </cell>
          <cell r="K3600">
            <v>41227</v>
          </cell>
          <cell r="L3600" t="str">
            <v>Complete</v>
          </cell>
          <cell r="M3600" t="str">
            <v>Executed</v>
          </cell>
          <cell r="N3600">
            <v>41296</v>
          </cell>
          <cell r="O3600" t="str">
            <v>Parallel_Return_to_Edit_Mode</v>
          </cell>
          <cell r="P3600" t="str">
            <v>Banerjee, Ritwick</v>
          </cell>
          <cell r="R3600" t="str">
            <v>Don Guglielmin</v>
          </cell>
          <cell r="S3600" t="str">
            <v>Ron Laing</v>
          </cell>
          <cell r="T3600" t="str">
            <v>Karen Almadi</v>
          </cell>
          <cell r="U3600" t="str">
            <v>H - Horizon</v>
          </cell>
          <cell r="V3600" t="str">
            <v>Major Projects</v>
          </cell>
          <cell r="W3600" t="str">
            <v>45 Days net terms</v>
          </cell>
          <cell r="X3600">
            <v>1450407</v>
          </cell>
          <cell r="Y3600">
            <v>159600</v>
          </cell>
          <cell r="Z3600">
            <v>617378</v>
          </cell>
        </row>
        <row r="3601">
          <cell r="A3601" t="str">
            <v>805893-11-1</v>
          </cell>
          <cell r="B3601" t="str">
            <v>805893-11</v>
          </cell>
          <cell r="C3601">
            <v>1</v>
          </cell>
          <cell r="E3601" t="str">
            <v>Midwest Engineering (AB) Ltd</v>
          </cell>
          <cell r="F3601" t="str">
            <v>Vendor Rep for Retrofit 12</v>
          </cell>
          <cell r="G3601" t="str">
            <v>Schedules for Master Agreements</v>
          </cell>
          <cell r="H3601" t="str">
            <v>Bustamante, Jose</v>
          </cell>
          <cell r="I3601">
            <v>42985</v>
          </cell>
          <cell r="J3601">
            <v>42409</v>
          </cell>
          <cell r="K3601">
            <v>42628</v>
          </cell>
          <cell r="L3601" t="str">
            <v>Complete</v>
          </cell>
          <cell r="M3601" t="str">
            <v>Executed</v>
          </cell>
          <cell r="N3601">
            <v>42990</v>
          </cell>
          <cell r="O3601" t="str">
            <v>Parallel_Return_to_Edit_Mode</v>
          </cell>
          <cell r="P3601" t="str">
            <v>Bustamante, Jose</v>
          </cell>
          <cell r="Q3601" t="str">
            <v>Bustamante, Jose</v>
          </cell>
          <cell r="R3601" t="str">
            <v>Don Guglielmin</v>
          </cell>
          <cell r="S3601" t="str">
            <v>Don Guglielmin</v>
          </cell>
          <cell r="T3601" t="str">
            <v>Paul Mendes</v>
          </cell>
          <cell r="U3601" t="str">
            <v>H - Horizon</v>
          </cell>
          <cell r="V3601" t="str">
            <v>Major Projects</v>
          </cell>
          <cell r="W3601" t="str">
            <v>45 Days net terms</v>
          </cell>
          <cell r="X3601">
            <v>789748.29</v>
          </cell>
          <cell r="Y3601">
            <v>159600</v>
          </cell>
          <cell r="Z3601">
            <v>468785.79</v>
          </cell>
        </row>
        <row r="3602">
          <cell r="A3602" t="str">
            <v>805893-11-2</v>
          </cell>
          <cell r="B3602" t="str">
            <v>805893-11</v>
          </cell>
          <cell r="C3602">
            <v>2</v>
          </cell>
          <cell r="E3602" t="str">
            <v>Midwest Engineering (AB) Ltd</v>
          </cell>
          <cell r="F3602" t="str">
            <v>Vendor Rep for Retrofit 12</v>
          </cell>
          <cell r="G3602" t="str">
            <v>Schedules for Master Agreements</v>
          </cell>
          <cell r="H3602" t="str">
            <v>Bustamante, Jose</v>
          </cell>
          <cell r="I3602">
            <v>42996</v>
          </cell>
          <cell r="J3602">
            <v>42409</v>
          </cell>
          <cell r="K3602">
            <v>42628</v>
          </cell>
          <cell r="L3602" t="str">
            <v>Complete</v>
          </cell>
          <cell r="M3602" t="str">
            <v>Executed</v>
          </cell>
          <cell r="N3602">
            <v>43004</v>
          </cell>
          <cell r="O3602" t="str">
            <v>Parallel_Return_to_Edit_Mode</v>
          </cell>
          <cell r="P3602" t="str">
            <v>Bustamante, Jose</v>
          </cell>
          <cell r="R3602" t="str">
            <v>Don Guglielmin</v>
          </cell>
          <cell r="S3602" t="str">
            <v>Don Guglielmin</v>
          </cell>
          <cell r="T3602" t="str">
            <v>Paul Mendes</v>
          </cell>
          <cell r="U3602" t="str">
            <v>H - Horizon</v>
          </cell>
          <cell r="V3602" t="str">
            <v>Major Projects</v>
          </cell>
          <cell r="W3602" t="str">
            <v>45 Days net terms</v>
          </cell>
          <cell r="X3602">
            <v>816574</v>
          </cell>
          <cell r="Y3602">
            <v>159600</v>
          </cell>
          <cell r="Z3602">
            <v>26825.71</v>
          </cell>
        </row>
        <row r="3603">
          <cell r="A3603" t="str">
            <v>805893-11-3</v>
          </cell>
          <cell r="B3603" t="str">
            <v>805893-11</v>
          </cell>
          <cell r="C3603">
            <v>3</v>
          </cell>
          <cell r="E3603" t="str">
            <v>Midwest Engineering (AB) Ltd</v>
          </cell>
          <cell r="F3603" t="str">
            <v>Vendor Rep for Retrofit 12</v>
          </cell>
          <cell r="G3603" t="str">
            <v>Schedules for Master Agreements</v>
          </cell>
          <cell r="H3603" t="str">
            <v>Bustamante, Jose</v>
          </cell>
          <cell r="I3603">
            <v>43053</v>
          </cell>
          <cell r="J3603">
            <v>42409</v>
          </cell>
          <cell r="K3603">
            <v>42628</v>
          </cell>
          <cell r="L3603" t="str">
            <v>Complete</v>
          </cell>
          <cell r="M3603" t="str">
            <v>Executed</v>
          </cell>
          <cell r="N3603">
            <v>43062</v>
          </cell>
          <cell r="O3603" t="str">
            <v>Parallel_Return_to_Edit_Mode</v>
          </cell>
          <cell r="P3603" t="str">
            <v>Bustamante, Jose</v>
          </cell>
          <cell r="R3603" t="str">
            <v>Don Guglielmin</v>
          </cell>
          <cell r="S3603" t="str">
            <v>Don Guglielmin</v>
          </cell>
          <cell r="T3603" t="str">
            <v>Paul Mendes</v>
          </cell>
          <cell r="U3603" t="str">
            <v>H - Horizon</v>
          </cell>
          <cell r="V3603" t="str">
            <v>Major Projects</v>
          </cell>
          <cell r="W3603" t="str">
            <v>45 Days net terms</v>
          </cell>
          <cell r="X3603">
            <v>816536.5</v>
          </cell>
          <cell r="Y3603">
            <v>159600</v>
          </cell>
          <cell r="Z3603">
            <v>-37.5</v>
          </cell>
        </row>
        <row r="3604">
          <cell r="A3604" t="str">
            <v>805893-12-1</v>
          </cell>
          <cell r="B3604" t="str">
            <v>805893-12</v>
          </cell>
          <cell r="C3604">
            <v>1</v>
          </cell>
          <cell r="D3604">
            <v>407780</v>
          </cell>
          <cell r="E3604" t="str">
            <v>Midwest Engineering (AB) Ltd</v>
          </cell>
          <cell r="F3604" t="str">
            <v>HVAC Unit Commissioning</v>
          </cell>
          <cell r="G3604" t="str">
            <v>Schedules for Master Agreements</v>
          </cell>
          <cell r="H3604" t="str">
            <v>Varela, Lina</v>
          </cell>
          <cell r="I3604">
            <v>42555</v>
          </cell>
          <cell r="J3604">
            <v>42474</v>
          </cell>
          <cell r="K3604">
            <v>42582</v>
          </cell>
          <cell r="L3604" t="str">
            <v>Complete</v>
          </cell>
          <cell r="M3604" t="str">
            <v>Executed</v>
          </cell>
          <cell r="N3604">
            <v>42557</v>
          </cell>
          <cell r="O3604" t="str">
            <v>Parallel_Return_to_Edit_Mode</v>
          </cell>
          <cell r="P3604" t="str">
            <v>Varela, Lina</v>
          </cell>
          <cell r="R3604" t="str">
            <v>Don Guglielmin</v>
          </cell>
          <cell r="S3604" t="str">
            <v>Kara Slemko</v>
          </cell>
          <cell r="T3604" t="str">
            <v>Steve Brown</v>
          </cell>
          <cell r="U3604" t="str">
            <v>H - Horizon</v>
          </cell>
          <cell r="V3604" t="str">
            <v>Major Projects</v>
          </cell>
          <cell r="W3604" t="str">
            <v>45 Days net terms</v>
          </cell>
          <cell r="X3604">
            <v>261425.33</v>
          </cell>
          <cell r="Y3604">
            <v>159600</v>
          </cell>
          <cell r="Z3604">
            <v>124974.95</v>
          </cell>
        </row>
        <row r="3605">
          <cell r="A3605" t="str">
            <v>805893-12-2</v>
          </cell>
          <cell r="B3605" t="str">
            <v>805893-12</v>
          </cell>
          <cell r="C3605">
            <v>2</v>
          </cell>
          <cell r="D3605">
            <v>407780</v>
          </cell>
          <cell r="E3605" t="str">
            <v>Midwest Engineering (AB) Ltd</v>
          </cell>
          <cell r="F3605" t="str">
            <v>HVAC Unit Commissioning</v>
          </cell>
          <cell r="G3605" t="str">
            <v>Schedules for Master Agreements</v>
          </cell>
          <cell r="H3605" t="str">
            <v>Varela, Lina</v>
          </cell>
          <cell r="I3605">
            <v>42625</v>
          </cell>
          <cell r="J3605">
            <v>42474</v>
          </cell>
          <cell r="K3605">
            <v>42643</v>
          </cell>
          <cell r="L3605" t="str">
            <v>Complete</v>
          </cell>
          <cell r="M3605" t="str">
            <v>Executed</v>
          </cell>
          <cell r="N3605">
            <v>42635</v>
          </cell>
          <cell r="O3605" t="str">
            <v>Approve Contract</v>
          </cell>
          <cell r="P3605" t="str">
            <v>Commercial Operations Approver</v>
          </cell>
          <cell r="Q3605" t="str">
            <v>Salmon, Ed</v>
          </cell>
          <cell r="R3605" t="str">
            <v>Don Guglielmin</v>
          </cell>
          <cell r="S3605" t="str">
            <v>Kara Slemko</v>
          </cell>
          <cell r="T3605" t="str">
            <v>Steve Brown</v>
          </cell>
          <cell r="U3605" t="str">
            <v>H - Horizon</v>
          </cell>
          <cell r="V3605" t="str">
            <v>Major Projects</v>
          </cell>
          <cell r="W3605" t="str">
            <v>45 Days net terms</v>
          </cell>
          <cell r="X3605">
            <v>319036.69</v>
          </cell>
          <cell r="Y3605">
            <v>159600</v>
          </cell>
          <cell r="Z3605">
            <v>57611.360000000001</v>
          </cell>
        </row>
        <row r="3606">
          <cell r="A3606" t="str">
            <v>805893-12-3</v>
          </cell>
          <cell r="B3606" t="str">
            <v>805893-12</v>
          </cell>
          <cell r="C3606">
            <v>3</v>
          </cell>
          <cell r="D3606">
            <v>407780</v>
          </cell>
          <cell r="E3606" t="str">
            <v>Midwest Engineering (AB) Ltd</v>
          </cell>
          <cell r="F3606" t="str">
            <v>HVAC Unit Commissioning</v>
          </cell>
          <cell r="G3606" t="str">
            <v>Schedules for Master Agreements</v>
          </cell>
          <cell r="H3606" t="str">
            <v>Varela, Lina</v>
          </cell>
          <cell r="I3606">
            <v>43005</v>
          </cell>
          <cell r="J3606">
            <v>42474</v>
          </cell>
          <cell r="K3606">
            <v>42643</v>
          </cell>
          <cell r="L3606" t="str">
            <v>Complete</v>
          </cell>
          <cell r="M3606" t="str">
            <v>Executed</v>
          </cell>
          <cell r="N3606">
            <v>43025</v>
          </cell>
          <cell r="O3606" t="str">
            <v>Edit New Supplement</v>
          </cell>
          <cell r="P3606" t="str">
            <v>Varela, Lina</v>
          </cell>
          <cell r="Q3606" t="str">
            <v>Varela, Lina</v>
          </cell>
          <cell r="R3606" t="str">
            <v>Don Guglielmin</v>
          </cell>
          <cell r="S3606" t="str">
            <v>Kara Slemko</v>
          </cell>
          <cell r="T3606" t="str">
            <v>Brian Bate</v>
          </cell>
          <cell r="U3606" t="str">
            <v>H - Horizon</v>
          </cell>
          <cell r="V3606" t="str">
            <v>Major Projects</v>
          </cell>
          <cell r="W3606" t="str">
            <v>45 Days net terms</v>
          </cell>
          <cell r="X3606">
            <v>332409.71999999997</v>
          </cell>
          <cell r="Y3606">
            <v>159600</v>
          </cell>
          <cell r="Z3606">
            <v>13373.03</v>
          </cell>
        </row>
        <row r="3607">
          <cell r="A3607" t="str">
            <v>805893-2-1</v>
          </cell>
          <cell r="B3607" t="str">
            <v>805893-2</v>
          </cell>
          <cell r="C3607">
            <v>1</v>
          </cell>
          <cell r="D3607">
            <v>405054</v>
          </cell>
          <cell r="E3607" t="str">
            <v>Midwest Engineering (AB) Ltd</v>
          </cell>
          <cell r="F3607" t="str">
            <v>EXT34-4012A</v>
          </cell>
          <cell r="G3607" t="str">
            <v>Schedules for Master Agreements</v>
          </cell>
          <cell r="H3607" t="str">
            <v>Banerjee, Ritwick</v>
          </cell>
          <cell r="I3607">
            <v>41606</v>
          </cell>
          <cell r="J3607">
            <v>41123</v>
          </cell>
          <cell r="K3607">
            <v>41227</v>
          </cell>
          <cell r="L3607" t="str">
            <v>Complete</v>
          </cell>
          <cell r="M3607" t="str">
            <v>Executed</v>
          </cell>
          <cell r="N3607">
            <v>41612</v>
          </cell>
          <cell r="O3607" t="str">
            <v>Execute Contract</v>
          </cell>
          <cell r="P3607" t="str">
            <v>Banerjee, Ritwick</v>
          </cell>
          <cell r="Q3607" t="str">
            <v>Banerjee, Ritwick</v>
          </cell>
          <cell r="R3607" t="str">
            <v>Don Guglielmin</v>
          </cell>
          <cell r="S3607" t="str">
            <v>Ron Laing</v>
          </cell>
          <cell r="T3607" t="str">
            <v>Paul Mendes</v>
          </cell>
          <cell r="U3607" t="str">
            <v>H - Horizon</v>
          </cell>
          <cell r="V3607" t="str">
            <v>Major Projects</v>
          </cell>
          <cell r="W3607" t="str">
            <v>45 Days net terms</v>
          </cell>
          <cell r="X3607">
            <v>5744190.2000000002</v>
          </cell>
          <cell r="Y3607">
            <v>159600</v>
          </cell>
          <cell r="Z3607">
            <v>2551981.34</v>
          </cell>
        </row>
        <row r="3608">
          <cell r="A3608" t="str">
            <v>805893-3-1</v>
          </cell>
          <cell r="B3608" t="str">
            <v>805893-3</v>
          </cell>
          <cell r="C3608">
            <v>1</v>
          </cell>
          <cell r="D3608">
            <v>405324</v>
          </cell>
          <cell r="E3608" t="str">
            <v>Midwest Engineering (AB) Ltd</v>
          </cell>
          <cell r="F3608" t="str">
            <v>EXT12 4112 Air Handling Unit Work Order</v>
          </cell>
          <cell r="G3608" t="str">
            <v>Schedules for Master Agreements</v>
          </cell>
          <cell r="H3608" t="str">
            <v>Banerjee, Ritwick</v>
          </cell>
          <cell r="I3608">
            <v>41364</v>
          </cell>
          <cell r="J3608">
            <v>41243</v>
          </cell>
          <cell r="K3608">
            <v>41971</v>
          </cell>
          <cell r="L3608" t="str">
            <v>Active</v>
          </cell>
          <cell r="M3608" t="str">
            <v>Executed</v>
          </cell>
          <cell r="N3608">
            <v>41521</v>
          </cell>
          <cell r="O3608" t="str">
            <v>Edit New Supplement</v>
          </cell>
          <cell r="P3608" t="str">
            <v>Banerjee, Ritwick</v>
          </cell>
          <cell r="Q3608" t="str">
            <v>Banerjee, Ritwick</v>
          </cell>
          <cell r="R3608" t="str">
            <v>Don Guglielmin</v>
          </cell>
          <cell r="S3608" t="str">
            <v>Ron Laing</v>
          </cell>
          <cell r="T3608" t="str">
            <v>Paul Mendes</v>
          </cell>
          <cell r="U3608" t="str">
            <v>H - Horizon</v>
          </cell>
          <cell r="V3608" t="str">
            <v>Major Projects</v>
          </cell>
          <cell r="W3608" t="str">
            <v>45 Days net terms</v>
          </cell>
          <cell r="X3608">
            <v>2479809</v>
          </cell>
          <cell r="Y3608">
            <v>159600</v>
          </cell>
          <cell r="Z3608">
            <v>218089</v>
          </cell>
        </row>
        <row r="3609">
          <cell r="A3609" t="str">
            <v>805893-6-1</v>
          </cell>
          <cell r="B3609" t="str">
            <v>805893-6</v>
          </cell>
          <cell r="C3609">
            <v>1</v>
          </cell>
          <cell r="D3609">
            <v>506494</v>
          </cell>
          <cell r="E3609" t="str">
            <v>Midwest Engineering (AB) Ltd</v>
          </cell>
          <cell r="F3609" t="str">
            <v>Air Handling Units</v>
          </cell>
          <cell r="G3609" t="str">
            <v>Schedules for Master Agreements</v>
          </cell>
          <cell r="H3609" t="str">
            <v>Gnatovski, Ruslan</v>
          </cell>
          <cell r="I3609">
            <v>42181</v>
          </cell>
          <cell r="J3609">
            <v>41625</v>
          </cell>
          <cell r="K3609">
            <v>42003</v>
          </cell>
          <cell r="L3609" t="str">
            <v>Active</v>
          </cell>
          <cell r="M3609" t="str">
            <v>Executed</v>
          </cell>
          <cell r="N3609">
            <v>42184</v>
          </cell>
          <cell r="O3609" t="str">
            <v>Parallel_Return_to_Edit_Mode</v>
          </cell>
          <cell r="P3609" t="str">
            <v>Gnatovski, Ruslan</v>
          </cell>
          <cell r="R3609" t="str">
            <v>Don Guglielmin</v>
          </cell>
          <cell r="S3609" t="str">
            <v>Don Guglielmin</v>
          </cell>
          <cell r="T3609" t="str">
            <v>Stephanie Graham</v>
          </cell>
          <cell r="U3609" t="str">
            <v>H - Horizon</v>
          </cell>
          <cell r="V3609" t="str">
            <v>Major Projects</v>
          </cell>
          <cell r="W3609" t="str">
            <v>45 Days net terms</v>
          </cell>
          <cell r="X3609">
            <v>1519544</v>
          </cell>
          <cell r="Y3609">
            <v>159600</v>
          </cell>
          <cell r="Z3609">
            <v>199632</v>
          </cell>
        </row>
        <row r="3610">
          <cell r="A3610" t="str">
            <v>805893-6-2</v>
          </cell>
          <cell r="B3610" t="str">
            <v>805893-6</v>
          </cell>
          <cell r="C3610">
            <v>2</v>
          </cell>
          <cell r="D3610">
            <v>506494</v>
          </cell>
          <cell r="E3610" t="str">
            <v>Midwest Engineering (AB) Ltd</v>
          </cell>
          <cell r="F3610" t="str">
            <v>Air Handling Units</v>
          </cell>
          <cell r="G3610" t="str">
            <v>Schedules for Master Agreements</v>
          </cell>
          <cell r="H3610" t="str">
            <v>Gnatovski, Ruslan</v>
          </cell>
          <cell r="I3610">
            <v>42184</v>
          </cell>
          <cell r="J3610">
            <v>41625</v>
          </cell>
          <cell r="K3610">
            <v>42003</v>
          </cell>
          <cell r="L3610" t="str">
            <v>Active</v>
          </cell>
          <cell r="M3610" t="str">
            <v>Executed</v>
          </cell>
          <cell r="N3610">
            <v>42185</v>
          </cell>
          <cell r="O3610" t="str">
            <v>Parallel_Return_to_Edit_Mode</v>
          </cell>
          <cell r="P3610" t="str">
            <v>Gnatovski, Ruslan</v>
          </cell>
          <cell r="R3610" t="str">
            <v>Don Guglielmin</v>
          </cell>
          <cell r="S3610" t="str">
            <v>Don Guglielmin</v>
          </cell>
          <cell r="T3610" t="str">
            <v>Stephanie Graham</v>
          </cell>
          <cell r="U3610" t="str">
            <v>H - Horizon</v>
          </cell>
          <cell r="V3610" t="str">
            <v>Major Projects</v>
          </cell>
          <cell r="W3610" t="str">
            <v>45 Days net terms</v>
          </cell>
          <cell r="X3610">
            <v>1522044</v>
          </cell>
          <cell r="Y3610">
            <v>159600</v>
          </cell>
          <cell r="Z3610">
            <v>2500</v>
          </cell>
        </row>
        <row r="3611">
          <cell r="A3611" t="str">
            <v>805893-6-3</v>
          </cell>
          <cell r="B3611" t="str">
            <v>805893-6</v>
          </cell>
          <cell r="C3611">
            <v>3</v>
          </cell>
          <cell r="D3611">
            <v>506494</v>
          </cell>
          <cell r="E3611" t="str">
            <v>Midwest Engineering (AB) Ltd</v>
          </cell>
          <cell r="F3611" t="str">
            <v>Air Handling Units</v>
          </cell>
          <cell r="G3611" t="str">
            <v>Schedules for Master Agreements</v>
          </cell>
          <cell r="H3611" t="str">
            <v>Gnatovski, Ruslan</v>
          </cell>
          <cell r="I3611">
            <v>42185</v>
          </cell>
          <cell r="J3611">
            <v>41625</v>
          </cell>
          <cell r="K3611">
            <v>42003</v>
          </cell>
          <cell r="L3611" t="str">
            <v>Active</v>
          </cell>
          <cell r="M3611" t="str">
            <v>Executed</v>
          </cell>
          <cell r="N3611">
            <v>42207</v>
          </cell>
          <cell r="O3611" t="str">
            <v>Parallel_Return_to_Edit_Mode</v>
          </cell>
          <cell r="P3611" t="str">
            <v>Gnatovski, Ruslan</v>
          </cell>
          <cell r="R3611" t="str">
            <v>Don Guglielmin</v>
          </cell>
          <cell r="S3611" t="str">
            <v>Don Guglielmin</v>
          </cell>
          <cell r="T3611" t="str">
            <v>Stephanie Graham</v>
          </cell>
          <cell r="U3611" t="str">
            <v>H - Horizon</v>
          </cell>
          <cell r="V3611" t="str">
            <v>Major Projects</v>
          </cell>
          <cell r="W3611" t="str">
            <v>45 Days net terms</v>
          </cell>
          <cell r="X3611">
            <v>1525544</v>
          </cell>
          <cell r="Y3611">
            <v>159600</v>
          </cell>
          <cell r="Z3611">
            <v>3500</v>
          </cell>
        </row>
        <row r="3612">
          <cell r="A3612" t="str">
            <v>805893-7-1</v>
          </cell>
          <cell r="B3612" t="str">
            <v>805893-7</v>
          </cell>
          <cell r="C3612">
            <v>1</v>
          </cell>
          <cell r="E3612" t="str">
            <v>Midwest Engineering (AB) Ltd</v>
          </cell>
          <cell r="F3612" t="str">
            <v>HVAC Controls</v>
          </cell>
          <cell r="G3612" t="str">
            <v>Schedules for Master Agreements</v>
          </cell>
          <cell r="H3612" t="str">
            <v>Gnatovski, Ruslan</v>
          </cell>
          <cell r="I3612">
            <v>42069</v>
          </cell>
          <cell r="J3612">
            <v>41822</v>
          </cell>
          <cell r="K3612">
            <v>42187</v>
          </cell>
          <cell r="L3612" t="str">
            <v>Complete</v>
          </cell>
          <cell r="M3612" t="str">
            <v>Executed</v>
          </cell>
          <cell r="N3612">
            <v>42178</v>
          </cell>
          <cell r="O3612" t="str">
            <v>Approve Contract</v>
          </cell>
          <cell r="P3612" t="str">
            <v>Business Area Approver</v>
          </cell>
          <cell r="Q3612" t="str">
            <v>Johansen, Todd</v>
          </cell>
          <cell r="R3612" t="str">
            <v>Don Guglielmin</v>
          </cell>
          <cell r="S3612" t="str">
            <v>Don Guglielmin</v>
          </cell>
          <cell r="T3612" t="str">
            <v>Stephanie Graham</v>
          </cell>
          <cell r="U3612" t="str">
            <v>H - Horizon</v>
          </cell>
          <cell r="V3612" t="str">
            <v>Major Projects</v>
          </cell>
          <cell r="W3612" t="str">
            <v>45 Days net terms</v>
          </cell>
          <cell r="X3612">
            <v>1550865</v>
          </cell>
          <cell r="Y3612">
            <v>159600</v>
          </cell>
          <cell r="Z3612">
            <v>20625</v>
          </cell>
        </row>
        <row r="3613">
          <cell r="A3613" t="str">
            <v>805893-7-2</v>
          </cell>
          <cell r="B3613" t="str">
            <v>805893-7</v>
          </cell>
          <cell r="C3613">
            <v>2</v>
          </cell>
          <cell r="E3613" t="str">
            <v>Midwest Engineering (AB) Ltd</v>
          </cell>
          <cell r="F3613" t="str">
            <v>HVAC Controls</v>
          </cell>
          <cell r="G3613" t="str">
            <v>Schedules for Master Agreements</v>
          </cell>
          <cell r="H3613" t="str">
            <v>Gnatovski, Ruslan</v>
          </cell>
          <cell r="I3613">
            <v>42181</v>
          </cell>
          <cell r="J3613">
            <v>41822</v>
          </cell>
          <cell r="K3613">
            <v>42187</v>
          </cell>
          <cell r="L3613" t="str">
            <v>Complete</v>
          </cell>
          <cell r="M3613" t="str">
            <v>Executed</v>
          </cell>
          <cell r="N3613">
            <v>42181</v>
          </cell>
          <cell r="O3613" t="str">
            <v>Approve Contract</v>
          </cell>
          <cell r="P3613" t="str">
            <v>Commercial Operations Approver</v>
          </cell>
          <cell r="Q3613" t="str">
            <v>Johansen, Todd</v>
          </cell>
          <cell r="R3613" t="str">
            <v>Don Guglielmin</v>
          </cell>
          <cell r="S3613" t="str">
            <v>Don Guglielmin</v>
          </cell>
          <cell r="T3613" t="str">
            <v>Stephanie Graham</v>
          </cell>
          <cell r="U3613" t="str">
            <v>H - Horizon</v>
          </cell>
          <cell r="V3613" t="str">
            <v>Major Projects</v>
          </cell>
          <cell r="W3613" t="str">
            <v>45 Days net terms</v>
          </cell>
          <cell r="X3613">
            <v>1597269.5</v>
          </cell>
          <cell r="Y3613">
            <v>159600</v>
          </cell>
          <cell r="Z3613">
            <v>46404.5</v>
          </cell>
        </row>
        <row r="3614">
          <cell r="A3614" t="str">
            <v>805893-7-3</v>
          </cell>
          <cell r="B3614" t="str">
            <v>805893-7</v>
          </cell>
          <cell r="C3614">
            <v>3</v>
          </cell>
          <cell r="E3614" t="str">
            <v>Midwest Engineering (AB) Ltd</v>
          </cell>
          <cell r="F3614" t="str">
            <v>HVAC Controls</v>
          </cell>
          <cell r="G3614" t="str">
            <v>Schedules for Master Agreements</v>
          </cell>
          <cell r="H3614" t="str">
            <v>Gnatovski, Ruslan</v>
          </cell>
          <cell r="I3614">
            <v>42181</v>
          </cell>
          <cell r="J3614">
            <v>41822</v>
          </cell>
          <cell r="K3614">
            <v>42187</v>
          </cell>
          <cell r="L3614" t="str">
            <v>Complete</v>
          </cell>
          <cell r="M3614" t="str">
            <v>Executed</v>
          </cell>
          <cell r="N3614">
            <v>42184</v>
          </cell>
          <cell r="O3614" t="str">
            <v>Parallel_Return_to_Edit_Mode</v>
          </cell>
          <cell r="P3614" t="str">
            <v>Gnatovski, Ruslan</v>
          </cell>
          <cell r="R3614" t="str">
            <v>Don Guglielmin</v>
          </cell>
          <cell r="S3614" t="str">
            <v>Don Guglielmin</v>
          </cell>
          <cell r="T3614" t="str">
            <v>Stephanie Graham</v>
          </cell>
          <cell r="U3614" t="str">
            <v>H - Horizon</v>
          </cell>
          <cell r="V3614" t="str">
            <v>Major Projects</v>
          </cell>
          <cell r="W3614" t="str">
            <v>45 Days net terms</v>
          </cell>
          <cell r="X3614">
            <v>1622394.5</v>
          </cell>
          <cell r="Y3614">
            <v>159600</v>
          </cell>
          <cell r="Z3614">
            <v>25125</v>
          </cell>
        </row>
        <row r="3615">
          <cell r="A3615" t="str">
            <v>805893-8-1</v>
          </cell>
          <cell r="B3615" t="str">
            <v>805893-8</v>
          </cell>
          <cell r="C3615">
            <v>1</v>
          </cell>
          <cell r="D3615">
            <v>407222</v>
          </cell>
          <cell r="E3615" t="str">
            <v>Midwest Engineering (AB) Ltd</v>
          </cell>
          <cell r="F3615" t="str">
            <v>Vendor Rep for Extraction Projetc 34</v>
          </cell>
          <cell r="G3615" t="str">
            <v>Schedules for Master Agreements</v>
          </cell>
          <cell r="H3615" t="str">
            <v>Bustamante, Jose</v>
          </cell>
          <cell r="I3615">
            <v>42422</v>
          </cell>
          <cell r="J3615">
            <v>42172</v>
          </cell>
          <cell r="K3615">
            <v>42551</v>
          </cell>
          <cell r="L3615" t="str">
            <v>Active</v>
          </cell>
          <cell r="M3615" t="str">
            <v>Executed</v>
          </cell>
          <cell r="N3615">
            <v>42423</v>
          </cell>
          <cell r="O3615" t="str">
            <v>Parallel_Return_to_Edit_Mode</v>
          </cell>
          <cell r="P3615" t="str">
            <v>Bustamante, Jose</v>
          </cell>
          <cell r="R3615" t="str">
            <v>Don Guglielmin</v>
          </cell>
          <cell r="S3615" t="str">
            <v>Don Guglielmin</v>
          </cell>
          <cell r="T3615" t="str">
            <v>Paul Mendes</v>
          </cell>
          <cell r="U3615" t="str">
            <v>H - Horizon</v>
          </cell>
          <cell r="V3615" t="str">
            <v>Major Projects</v>
          </cell>
          <cell r="W3615" t="str">
            <v>45 Days net terms</v>
          </cell>
          <cell r="X3615">
            <v>1113887.7</v>
          </cell>
          <cell r="Y3615">
            <v>159600</v>
          </cell>
          <cell r="Z3615">
            <v>763887.7</v>
          </cell>
        </row>
        <row r="3616">
          <cell r="A3616" t="str">
            <v>805893-9-1</v>
          </cell>
          <cell r="B3616" t="str">
            <v>805893-9</v>
          </cell>
          <cell r="C3616">
            <v>1</v>
          </cell>
          <cell r="D3616">
            <v>407207</v>
          </cell>
          <cell r="E3616" t="str">
            <v>Midwest Engineering (AB) Ltd</v>
          </cell>
          <cell r="F3616" t="str">
            <v>HVAC EQUIPMENT (FANS, LOUVERS, HEATERS) FOR HT 4&amp;5</v>
          </cell>
          <cell r="G3616" t="str">
            <v>Schedules for Master Agreements</v>
          </cell>
          <cell r="H3616" t="str">
            <v>Narasimhan, Lakshmi</v>
          </cell>
          <cell r="I3616">
            <v>42656</v>
          </cell>
          <cell r="J3616">
            <v>42179</v>
          </cell>
          <cell r="K3616">
            <v>42735</v>
          </cell>
          <cell r="L3616" t="str">
            <v>Active</v>
          </cell>
          <cell r="M3616" t="str">
            <v>Executed</v>
          </cell>
          <cell r="N3616">
            <v>42656</v>
          </cell>
          <cell r="O3616" t="str">
            <v>Approve Contract</v>
          </cell>
          <cell r="P3616" t="str">
            <v>Business Area Approver</v>
          </cell>
          <cell r="Q3616" t="str">
            <v>Guglielmin, Don</v>
          </cell>
          <cell r="R3616" t="str">
            <v>Don Guglielmin</v>
          </cell>
          <cell r="S3616" t="str">
            <v>Don Guglielmin</v>
          </cell>
          <cell r="T3616" t="str">
            <v>Paul Mendes</v>
          </cell>
          <cell r="U3616" t="str">
            <v>H - Horizon</v>
          </cell>
          <cell r="V3616" t="str">
            <v>Major Projects</v>
          </cell>
          <cell r="W3616" t="str">
            <v>45 Days net terms</v>
          </cell>
          <cell r="X3616">
            <v>255556</v>
          </cell>
          <cell r="Y3616">
            <v>159600</v>
          </cell>
          <cell r="Z3616">
            <v>-13000</v>
          </cell>
        </row>
        <row r="3617">
          <cell r="A3617" t="str">
            <v>805899-3-1</v>
          </cell>
          <cell r="B3617" t="str">
            <v>805899-3</v>
          </cell>
          <cell r="C3617">
            <v>1</v>
          </cell>
          <cell r="D3617">
            <v>40631501</v>
          </cell>
          <cell r="E3617" t="str">
            <v>Rotork Controls (Canada) Ltd.</v>
          </cell>
          <cell r="F3617" t="str">
            <v>DCU-Rotork Vendor Rep- Pre-comm-MOV Actuators</v>
          </cell>
          <cell r="G3617" t="str">
            <v>Schedules for Master Agreements</v>
          </cell>
          <cell r="H3617" t="str">
            <v>Shah, Nehal</v>
          </cell>
          <cell r="I3617">
            <v>42032</v>
          </cell>
          <cell r="J3617">
            <v>41779</v>
          </cell>
          <cell r="K3617">
            <v>42004</v>
          </cell>
          <cell r="L3617" t="str">
            <v>Active</v>
          </cell>
          <cell r="M3617" t="str">
            <v>Executed</v>
          </cell>
          <cell r="N3617">
            <v>42038</v>
          </cell>
          <cell r="O3617" t="str">
            <v>Execute Contract</v>
          </cell>
          <cell r="P3617" t="str">
            <v>Shah, Nehal</v>
          </cell>
          <cell r="Q3617" t="str">
            <v>Shah, Nehal</v>
          </cell>
          <cell r="R3617" t="str">
            <v>Ari Bronkhorst</v>
          </cell>
          <cell r="S3617" t="str">
            <v>Ari Bronkhorst</v>
          </cell>
          <cell r="T3617" t="str">
            <v>Steve Brown</v>
          </cell>
          <cell r="U3617" t="str">
            <v>H - Horizon</v>
          </cell>
          <cell r="V3617" t="str">
            <v>Major Projects</v>
          </cell>
          <cell r="W3617" t="str">
            <v>45 Days net terms</v>
          </cell>
          <cell r="X3617">
            <v>38582</v>
          </cell>
          <cell r="Y3617">
            <v>24914</v>
          </cell>
          <cell r="Z3617">
            <v>27542</v>
          </cell>
        </row>
        <row r="3618">
          <cell r="A3618" t="str">
            <v>805899-4-1</v>
          </cell>
          <cell r="B3618" t="str">
            <v>805899-4</v>
          </cell>
          <cell r="C3618">
            <v>1</v>
          </cell>
          <cell r="D3618">
            <v>406543</v>
          </cell>
          <cell r="E3618" t="str">
            <v>Rotork Controls (Canada) Ltd.</v>
          </cell>
          <cell r="F3618" t="str">
            <v>Technical support and assistance in motorized actuators</v>
          </cell>
          <cell r="G3618" t="str">
            <v>Schedules for Master Agreements</v>
          </cell>
          <cell r="H3618" t="str">
            <v>Umana, Ricardo</v>
          </cell>
          <cell r="I3618">
            <v>41964</v>
          </cell>
          <cell r="J3618">
            <v>41848</v>
          </cell>
          <cell r="K3618">
            <v>41943</v>
          </cell>
          <cell r="L3618" t="str">
            <v>Active</v>
          </cell>
          <cell r="M3618" t="str">
            <v>Executed</v>
          </cell>
          <cell r="N3618">
            <v>41968</v>
          </cell>
          <cell r="O3618" t="str">
            <v>Parallel_Return_to_Edit_Mode</v>
          </cell>
          <cell r="P3618" t="str">
            <v>Umana, Ricardo</v>
          </cell>
          <cell r="R3618" t="str">
            <v>Ari Bronkhorst</v>
          </cell>
          <cell r="S3618" t="str">
            <v>Ari Bronkhorst</v>
          </cell>
          <cell r="T3618" t="str">
            <v>Eric Stearns</v>
          </cell>
          <cell r="U3618" t="str">
            <v>H - Horizon</v>
          </cell>
          <cell r="V3618" t="str">
            <v>Major Projects</v>
          </cell>
          <cell r="W3618" t="str">
            <v>45 Days net terms</v>
          </cell>
          <cell r="X3618">
            <v>15504.35</v>
          </cell>
          <cell r="Y3618">
            <v>24914</v>
          </cell>
          <cell r="Z3618">
            <v>5454.35</v>
          </cell>
        </row>
        <row r="3619">
          <cell r="A3619" t="str">
            <v>805899-6-1</v>
          </cell>
          <cell r="B3619" t="str">
            <v>805899-6</v>
          </cell>
          <cell r="C3619">
            <v>1</v>
          </cell>
          <cell r="D3619">
            <v>407930</v>
          </cell>
          <cell r="E3619" t="str">
            <v>Rotork Controls (Canada) Ltd.</v>
          </cell>
          <cell r="F3619" t="str">
            <v>CO 01: Reconciliation prior to close out</v>
          </cell>
          <cell r="G3619" t="str">
            <v>Schedules for Master Agreements</v>
          </cell>
          <cell r="H3619" t="str">
            <v>Brown, Drew</v>
          </cell>
          <cell r="I3619">
            <v>42902</v>
          </cell>
          <cell r="J3619">
            <v>42573</v>
          </cell>
          <cell r="K3619">
            <v>42613</v>
          </cell>
          <cell r="L3619" t="str">
            <v>Complete</v>
          </cell>
          <cell r="M3619" t="str">
            <v>Executed</v>
          </cell>
          <cell r="N3619">
            <v>42908</v>
          </cell>
          <cell r="O3619" t="str">
            <v>Parallel_Return_to_Edit_Mode</v>
          </cell>
          <cell r="P3619" t="str">
            <v>Manuel, Racquel</v>
          </cell>
          <cell r="R3619" t="str">
            <v>Ari Bronkhorst</v>
          </cell>
          <cell r="S3619" t="str">
            <v>Ari Bronkhorst</v>
          </cell>
          <cell r="T3619" t="str">
            <v>Stephanie Graham</v>
          </cell>
          <cell r="U3619" t="str">
            <v>H - Horizon</v>
          </cell>
          <cell r="V3619" t="str">
            <v>Major Projects</v>
          </cell>
          <cell r="W3619" t="str">
            <v>45 Days net terms</v>
          </cell>
          <cell r="X3619">
            <v>6092.5</v>
          </cell>
          <cell r="Y3619">
            <v>24914</v>
          </cell>
          <cell r="Z3619">
            <v>-757.5</v>
          </cell>
        </row>
        <row r="3620">
          <cell r="A3620" t="str">
            <v>805926-1</v>
          </cell>
          <cell r="B3620">
            <v>805926</v>
          </cell>
          <cell r="C3620">
            <v>1</v>
          </cell>
          <cell r="D3620">
            <v>404782</v>
          </cell>
          <cell r="E3620" t="str">
            <v>Envirotech Engineering</v>
          </cell>
          <cell r="F3620" t="str">
            <v>Contract Extension</v>
          </cell>
          <cell r="G3620" t="str">
            <v>Short Form Consulting Agreement</v>
          </cell>
          <cell r="H3620" t="str">
            <v>Hassan, Mostafa</v>
          </cell>
          <cell r="I3620">
            <v>41249</v>
          </cell>
          <cell r="J3620">
            <v>40878</v>
          </cell>
          <cell r="K3620">
            <v>41455</v>
          </cell>
          <cell r="L3620" t="str">
            <v>Complete</v>
          </cell>
          <cell r="M3620" t="str">
            <v>Executed</v>
          </cell>
          <cell r="N3620">
            <v>41277</v>
          </cell>
          <cell r="O3620" t="str">
            <v>Execute Contract</v>
          </cell>
          <cell r="P3620" t="str">
            <v>Hassan, Mostafa</v>
          </cell>
          <cell r="Q3620" t="str">
            <v>Hassan, Mostafa</v>
          </cell>
          <cell r="R3620" t="str">
            <v>Marina Crawford</v>
          </cell>
          <cell r="S3620" t="str">
            <v>Jai Mehta</v>
          </cell>
          <cell r="T3620" t="str">
            <v>Karen Almadi</v>
          </cell>
          <cell r="U3620" t="str">
            <v>H - Horizon</v>
          </cell>
          <cell r="V3620" t="str">
            <v>All</v>
          </cell>
          <cell r="X3620">
            <v>90000</v>
          </cell>
          <cell r="Y3620">
            <v>142385</v>
          </cell>
          <cell r="Z3620">
            <v>32833</v>
          </cell>
        </row>
        <row r="3621">
          <cell r="A3621" t="str">
            <v>805926-2</v>
          </cell>
          <cell r="B3621">
            <v>805926</v>
          </cell>
          <cell r="C3621">
            <v>2</v>
          </cell>
          <cell r="D3621">
            <v>404782</v>
          </cell>
          <cell r="E3621" t="str">
            <v>Envirotech Engineering</v>
          </cell>
          <cell r="F3621" t="str">
            <v>Contract Extension &amp; 2012 NPRI Reporting</v>
          </cell>
          <cell r="G3621" t="str">
            <v>Short Form Consulting Agreement</v>
          </cell>
          <cell r="H3621" t="str">
            <v>Hassan, Mostafa</v>
          </cell>
          <cell r="I3621">
            <v>41339</v>
          </cell>
          <cell r="J3621">
            <v>41455</v>
          </cell>
          <cell r="K3621">
            <v>42551</v>
          </cell>
          <cell r="L3621" t="str">
            <v>Complete</v>
          </cell>
          <cell r="M3621" t="str">
            <v>Executed</v>
          </cell>
          <cell r="N3621">
            <v>41340</v>
          </cell>
          <cell r="O3621" t="str">
            <v>Approve Contract</v>
          </cell>
          <cell r="P3621" t="str">
            <v>Commercial Operations Approver</v>
          </cell>
          <cell r="Q3621" t="str">
            <v>King, Brian</v>
          </cell>
          <cell r="R3621" t="str">
            <v>Carla Salazar</v>
          </cell>
          <cell r="S3621" t="str">
            <v>Ron Laing</v>
          </cell>
          <cell r="T3621" t="str">
            <v>Stephanie Graham</v>
          </cell>
          <cell r="U3621" t="str">
            <v>H - Horizon</v>
          </cell>
          <cell r="V3621" t="str">
            <v>All</v>
          </cell>
          <cell r="X3621">
            <v>111095</v>
          </cell>
          <cell r="Y3621">
            <v>142385</v>
          </cell>
          <cell r="Z3621">
            <v>21095</v>
          </cell>
        </row>
        <row r="3622">
          <cell r="A3622" t="str">
            <v>805935-1-1</v>
          </cell>
          <cell r="B3622" t="str">
            <v>805935-1</v>
          </cell>
          <cell r="C3622">
            <v>1</v>
          </cell>
          <cell r="E3622" t="str">
            <v>MinCon International Ltd.</v>
          </cell>
          <cell r="F3622" t="str">
            <v>Risto Rasku April 9 Supplement</v>
          </cell>
          <cell r="G3622" t="str">
            <v>Schedules for Master Agreements</v>
          </cell>
          <cell r="H3622" t="str">
            <v>Iwamoto, Jaclyn</v>
          </cell>
          <cell r="I3622">
            <v>41008</v>
          </cell>
          <cell r="J3622">
            <v>40987</v>
          </cell>
          <cell r="K3622">
            <v>41262</v>
          </cell>
          <cell r="L3622" t="str">
            <v>Complete</v>
          </cell>
          <cell r="M3622" t="str">
            <v>Executed</v>
          </cell>
          <cell r="N3622">
            <v>41033</v>
          </cell>
          <cell r="O3622" t="str">
            <v>Parallel_Return_to_Edit_Mode</v>
          </cell>
          <cell r="P3622" t="str">
            <v>Templeton, Cody</v>
          </cell>
          <cell r="R3622" t="str">
            <v>Sudip Kumar</v>
          </cell>
          <cell r="S3622" t="str">
            <v>Ron Laing</v>
          </cell>
          <cell r="T3622" t="str">
            <v>Karen Almadi</v>
          </cell>
          <cell r="U3622" t="str">
            <v>H - Horizon</v>
          </cell>
          <cell r="V3622" t="str">
            <v>Major Projects</v>
          </cell>
          <cell r="W3622" t="str">
            <v>30 Days net terms</v>
          </cell>
          <cell r="X3622">
            <v>100000</v>
          </cell>
          <cell r="Z3622">
            <v>60000</v>
          </cell>
        </row>
        <row r="3623">
          <cell r="A3623" t="str">
            <v>805935-1-2</v>
          </cell>
          <cell r="B3623" t="str">
            <v>805935-1</v>
          </cell>
          <cell r="C3623">
            <v>2</v>
          </cell>
          <cell r="D3623">
            <v>404843</v>
          </cell>
          <cell r="E3623" t="str">
            <v>MinCon International Ltd.</v>
          </cell>
          <cell r="F3623" t="str">
            <v>Risto Rasku March 26 Supplement</v>
          </cell>
          <cell r="G3623" t="str">
            <v>Schedules for Master Agreements</v>
          </cell>
          <cell r="H3623" t="str">
            <v>Iwamoto, Jaclyn</v>
          </cell>
          <cell r="I3623">
            <v>41359</v>
          </cell>
          <cell r="J3623">
            <v>40987</v>
          </cell>
          <cell r="K3623">
            <v>41639</v>
          </cell>
          <cell r="L3623" t="str">
            <v>Complete</v>
          </cell>
          <cell r="M3623" t="str">
            <v>Executed</v>
          </cell>
          <cell r="N3623">
            <v>41418</v>
          </cell>
          <cell r="O3623" t="str">
            <v>Parallel_Return_to_Edit_Mode</v>
          </cell>
          <cell r="P3623" t="str">
            <v>Templeton, Cody</v>
          </cell>
          <cell r="R3623" t="str">
            <v>Sudip Kumar</v>
          </cell>
          <cell r="S3623" t="str">
            <v>Ron Laing</v>
          </cell>
          <cell r="T3623" t="str">
            <v>Karen Almadi</v>
          </cell>
          <cell r="U3623" t="str">
            <v>H - Horizon</v>
          </cell>
          <cell r="V3623" t="str">
            <v>Major Projects</v>
          </cell>
          <cell r="W3623" t="str">
            <v>30 Days net terms</v>
          </cell>
          <cell r="X3623">
            <v>510980</v>
          </cell>
          <cell r="Z3623">
            <v>410980</v>
          </cell>
        </row>
        <row r="3624">
          <cell r="A3624" t="str">
            <v>805935-1-3</v>
          </cell>
          <cell r="B3624" t="str">
            <v>805935-1</v>
          </cell>
          <cell r="C3624">
            <v>3</v>
          </cell>
          <cell r="D3624">
            <v>404843</v>
          </cell>
          <cell r="E3624" t="str">
            <v>MinCon International Ltd.</v>
          </cell>
          <cell r="F3624" t="str">
            <v>Risto Rasku 2014 Extension</v>
          </cell>
          <cell r="G3624" t="str">
            <v>Schedules for Master Agreements</v>
          </cell>
          <cell r="H3624" t="str">
            <v>Soriano, Loreta</v>
          </cell>
          <cell r="I3624">
            <v>41607</v>
          </cell>
          <cell r="J3624">
            <v>41640</v>
          </cell>
          <cell r="K3624">
            <v>42004</v>
          </cell>
          <cell r="L3624" t="str">
            <v>Complete</v>
          </cell>
          <cell r="M3624" t="str">
            <v>Executed</v>
          </cell>
          <cell r="N3624">
            <v>41673</v>
          </cell>
          <cell r="O3624" t="str">
            <v>Parallel_Return_to_Edit_Mode</v>
          </cell>
          <cell r="P3624" t="str">
            <v>Templeton, Cody</v>
          </cell>
          <cell r="R3624" t="str">
            <v>Sudip Kumar</v>
          </cell>
          <cell r="S3624" t="str">
            <v>Ron Laing</v>
          </cell>
          <cell r="T3624" t="str">
            <v>Ronni Church</v>
          </cell>
          <cell r="U3624" t="str">
            <v>H - Horizon</v>
          </cell>
          <cell r="V3624" t="str">
            <v>Major Projects</v>
          </cell>
          <cell r="W3624" t="str">
            <v>30 Days net terms</v>
          </cell>
          <cell r="X3624">
            <v>810980</v>
          </cell>
          <cell r="Z3624">
            <v>300000</v>
          </cell>
        </row>
        <row r="3625">
          <cell r="A3625" t="str">
            <v>805935-1-4</v>
          </cell>
          <cell r="B3625" t="str">
            <v>805935-1</v>
          </cell>
          <cell r="C3625">
            <v>4</v>
          </cell>
          <cell r="D3625">
            <v>404843</v>
          </cell>
          <cell r="E3625" t="str">
            <v>MinCon International Ltd.</v>
          </cell>
          <cell r="F3625" t="str">
            <v>Risto Rasku 2015 Extension</v>
          </cell>
          <cell r="G3625" t="str">
            <v>Schedules for Master Agreements</v>
          </cell>
          <cell r="H3625" t="str">
            <v>Soriano, Loreta</v>
          </cell>
          <cell r="I3625">
            <v>41976</v>
          </cell>
          <cell r="J3625">
            <v>42005</v>
          </cell>
          <cell r="K3625">
            <v>42369</v>
          </cell>
          <cell r="L3625" t="str">
            <v>Complete</v>
          </cell>
          <cell r="M3625" t="str">
            <v>Executed</v>
          </cell>
          <cell r="N3625">
            <v>42046</v>
          </cell>
          <cell r="O3625" t="str">
            <v>Parallel_Return_to_Edit_Mode</v>
          </cell>
          <cell r="P3625" t="str">
            <v>Templeton, Cody</v>
          </cell>
          <cell r="R3625" t="str">
            <v>Sudip Kumar</v>
          </cell>
          <cell r="S3625" t="str">
            <v>Ron Laing</v>
          </cell>
          <cell r="T3625" t="str">
            <v>Brian Bate</v>
          </cell>
          <cell r="U3625" t="str">
            <v>H - Horizon</v>
          </cell>
          <cell r="V3625" t="str">
            <v>Major Projects</v>
          </cell>
          <cell r="W3625" t="str">
            <v>30 Days net terms</v>
          </cell>
          <cell r="X3625">
            <v>1110980</v>
          </cell>
          <cell r="Z3625">
            <v>300000</v>
          </cell>
        </row>
        <row r="3626">
          <cell r="A3626" t="str">
            <v>806041-1-1</v>
          </cell>
          <cell r="B3626" t="str">
            <v>806041-1</v>
          </cell>
          <cell r="C3626">
            <v>1</v>
          </cell>
          <cell r="D3626">
            <v>40614901</v>
          </cell>
          <cell r="E3626" t="str">
            <v>Clayburn Services Ltd.</v>
          </cell>
          <cell r="F3626" t="str">
            <v>Waste Heat Boiler Refractory Repair - SRU3</v>
          </cell>
          <cell r="G3626" t="str">
            <v>Schedules for Master Agreements</v>
          </cell>
          <cell r="H3626" t="str">
            <v>Shanmugam, Balaji</v>
          </cell>
          <cell r="I3626">
            <v>41856</v>
          </cell>
          <cell r="J3626">
            <v>41708</v>
          </cell>
          <cell r="K3626">
            <v>41851</v>
          </cell>
          <cell r="L3626" t="str">
            <v>Active</v>
          </cell>
          <cell r="M3626" t="str">
            <v>Executed</v>
          </cell>
          <cell r="N3626">
            <v>41891</v>
          </cell>
          <cell r="O3626" t="str">
            <v>Execute Contract</v>
          </cell>
          <cell r="P3626" t="str">
            <v>Mistecki, Shelby</v>
          </cell>
          <cell r="Q3626" t="str">
            <v>Mistecki, Shelby</v>
          </cell>
          <cell r="R3626" t="str">
            <v>Ari Bronkhorst</v>
          </cell>
          <cell r="S3626" t="str">
            <v>Ari Bronkhorst</v>
          </cell>
          <cell r="T3626" t="str">
            <v>Eric Stearns</v>
          </cell>
          <cell r="U3626" t="str">
            <v>H - Horizon</v>
          </cell>
          <cell r="V3626" t="str">
            <v>Major Projects</v>
          </cell>
          <cell r="W3626" t="str">
            <v>40 Days net terms</v>
          </cell>
          <cell r="X3626">
            <v>173719.87</v>
          </cell>
          <cell r="Y3626">
            <v>55540</v>
          </cell>
          <cell r="Z3626">
            <v>93219.87</v>
          </cell>
        </row>
        <row r="3627">
          <cell r="A3627" t="str">
            <v>806041-1-1</v>
          </cell>
          <cell r="B3627" t="str">
            <v>806041-1</v>
          </cell>
          <cell r="C3627">
            <v>1</v>
          </cell>
          <cell r="D3627">
            <v>40614901</v>
          </cell>
          <cell r="E3627" t="str">
            <v>Clayburn Services Ltd.</v>
          </cell>
          <cell r="F3627" t="str">
            <v>Waste Heat Boiler Refractory Repair - SRU3</v>
          </cell>
          <cell r="G3627" t="str">
            <v>Schedules for Master Agreements</v>
          </cell>
          <cell r="H3627" t="str">
            <v>Shanmugam, Balaji</v>
          </cell>
          <cell r="I3627">
            <v>41856</v>
          </cell>
          <cell r="J3627">
            <v>41708</v>
          </cell>
          <cell r="K3627">
            <v>41851</v>
          </cell>
          <cell r="L3627" t="str">
            <v>Active</v>
          </cell>
          <cell r="M3627" t="str">
            <v>Executed</v>
          </cell>
          <cell r="N3627">
            <v>41891</v>
          </cell>
          <cell r="O3627" t="str">
            <v>Edit New Supplement</v>
          </cell>
          <cell r="P3627" t="str">
            <v>Mistecki, Shelby</v>
          </cell>
          <cell r="Q3627" t="str">
            <v>Mistecki, Shelby</v>
          </cell>
          <cell r="R3627" t="str">
            <v>Ari Bronkhorst</v>
          </cell>
          <cell r="S3627" t="str">
            <v>Ari Bronkhorst</v>
          </cell>
          <cell r="T3627" t="str">
            <v>Eric Stearns</v>
          </cell>
          <cell r="U3627" t="str">
            <v>H - Horizon</v>
          </cell>
          <cell r="V3627" t="str">
            <v>Major Projects</v>
          </cell>
          <cell r="W3627" t="str">
            <v>40 Days net terms</v>
          </cell>
          <cell r="X3627">
            <v>173719.87</v>
          </cell>
          <cell r="Y3627">
            <v>55540</v>
          </cell>
          <cell r="Z3627">
            <v>93219.87</v>
          </cell>
        </row>
        <row r="3628">
          <cell r="A3628" t="str">
            <v>806041-4</v>
          </cell>
          <cell r="B3628">
            <v>806041</v>
          </cell>
          <cell r="C3628">
            <v>4</v>
          </cell>
          <cell r="D3628">
            <v>404717</v>
          </cell>
          <cell r="E3628" t="str">
            <v>Clayburn Services Ltd.</v>
          </cell>
          <cell r="F3628" t="str">
            <v>Update Material list</v>
          </cell>
          <cell r="G3628" t="str">
            <v>Master Goods and Services Agreement</v>
          </cell>
          <cell r="H3628" t="str">
            <v>Boyarski, Dean</v>
          </cell>
          <cell r="I3628">
            <v>42248</v>
          </cell>
          <cell r="J3628">
            <v>41464</v>
          </cell>
          <cell r="K3628">
            <v>42369</v>
          </cell>
          <cell r="L3628" t="str">
            <v>Active</v>
          </cell>
          <cell r="M3628" t="str">
            <v>Executed</v>
          </cell>
          <cell r="N3628">
            <v>42319</v>
          </cell>
          <cell r="O3628" t="str">
            <v>Parallel_Return_to_Edit_Mode</v>
          </cell>
          <cell r="P3628" t="str">
            <v>Borsini, Erwin</v>
          </cell>
          <cell r="R3628" t="str">
            <v>Carla Salazar</v>
          </cell>
          <cell r="S3628" t="str">
            <v>Kara Slemko</v>
          </cell>
          <cell r="T3628" t="str">
            <v>Stephanie Graham</v>
          </cell>
          <cell r="U3628" t="str">
            <v>H - Horizon</v>
          </cell>
          <cell r="V3628" t="str">
            <v>Upgrading &amp; Utilitie - Upgrading &amp; Utilities</v>
          </cell>
          <cell r="W3628" t="str">
            <v>40 Days net terms</v>
          </cell>
          <cell r="X3628">
            <v>505000</v>
          </cell>
          <cell r="Y3628">
            <v>55540</v>
          </cell>
          <cell r="Z3628">
            <v>5000</v>
          </cell>
        </row>
        <row r="3629">
          <cell r="A3629" t="str">
            <v>806041-5</v>
          </cell>
          <cell r="B3629">
            <v>806041</v>
          </cell>
          <cell r="C3629">
            <v>5</v>
          </cell>
          <cell r="D3629">
            <v>404717</v>
          </cell>
          <cell r="E3629" t="str">
            <v>Clayburn Services Ltd.</v>
          </cell>
          <cell r="F3629" t="str">
            <v>Clayburn: Extend dec 2017- new OH and Profit</v>
          </cell>
          <cell r="G3629" t="str">
            <v>Master Goods and Services Agreement</v>
          </cell>
          <cell r="H3629" t="str">
            <v>Lam, Chantal</v>
          </cell>
          <cell r="I3629">
            <v>42360</v>
          </cell>
          <cell r="J3629">
            <v>42370</v>
          </cell>
          <cell r="K3629">
            <v>43100</v>
          </cell>
          <cell r="L3629" t="str">
            <v>Active</v>
          </cell>
          <cell r="M3629" t="str">
            <v>Executed</v>
          </cell>
          <cell r="N3629">
            <v>42436</v>
          </cell>
          <cell r="O3629" t="str">
            <v>Edit New Supplement</v>
          </cell>
          <cell r="P3629" t="str">
            <v>Borsini, Erwin</v>
          </cell>
          <cell r="Q3629" t="str">
            <v>Borsini, Erwin</v>
          </cell>
          <cell r="R3629" t="str">
            <v>Carla Salazar</v>
          </cell>
          <cell r="S3629" t="str">
            <v>Kara Slemko</v>
          </cell>
          <cell r="T3629" t="str">
            <v>Stephanie Graham</v>
          </cell>
          <cell r="U3629" t="str">
            <v>H - Horizon</v>
          </cell>
          <cell r="V3629" t="str">
            <v>Upgrading &amp; Utilitie - Upgrading &amp; Utilities</v>
          </cell>
          <cell r="W3629" t="str">
            <v>40 Days net terms</v>
          </cell>
          <cell r="X3629">
            <v>2000000</v>
          </cell>
          <cell r="Y3629">
            <v>55540</v>
          </cell>
          <cell r="Z3629">
            <v>1495000</v>
          </cell>
        </row>
        <row r="3630">
          <cell r="A3630" t="str">
            <v>806042-1</v>
          </cell>
          <cell r="B3630">
            <v>806042</v>
          </cell>
          <cell r="C3630">
            <v>1</v>
          </cell>
          <cell r="D3630">
            <v>404165</v>
          </cell>
          <cell r="E3630" t="str">
            <v>IRISNDT Corp</v>
          </cell>
          <cell r="F3630" t="str">
            <v>Forest Fire Claim</v>
          </cell>
          <cell r="G3630" t="str">
            <v>Schedules for Master Agreements</v>
          </cell>
          <cell r="H3630" t="str">
            <v>Webster, Bruce</v>
          </cell>
          <cell r="I3630">
            <v>40955</v>
          </cell>
          <cell r="J3630">
            <v>40668</v>
          </cell>
          <cell r="K3630">
            <v>40678</v>
          </cell>
          <cell r="L3630" t="str">
            <v>Complete</v>
          </cell>
          <cell r="M3630" t="str">
            <v>Executed</v>
          </cell>
          <cell r="N3630">
            <v>40961</v>
          </cell>
          <cell r="O3630" t="str">
            <v>Parallel_Return_to_Edit_Mode</v>
          </cell>
          <cell r="P3630" t="str">
            <v>Tavassoli, Nader</v>
          </cell>
          <cell r="R3630" t="str">
            <v>Marina Crawford</v>
          </cell>
          <cell r="S3630" t="str">
            <v>Kara Slemko</v>
          </cell>
          <cell r="T3630" t="str">
            <v>Stephanie Graham</v>
          </cell>
          <cell r="U3630" t="str">
            <v>H - Horizon</v>
          </cell>
          <cell r="V3630" t="str">
            <v>Upgrading &amp; Utilitie - Upgrading &amp; Utilities</v>
          </cell>
          <cell r="W3630" t="str">
            <v>45 Days net terms</v>
          </cell>
          <cell r="X3630">
            <v>185909.86</v>
          </cell>
          <cell r="Y3630">
            <v>578321</v>
          </cell>
          <cell r="Z3630">
            <v>80909.86</v>
          </cell>
        </row>
        <row r="3631">
          <cell r="A3631" t="str">
            <v>806044-1</v>
          </cell>
          <cell r="B3631">
            <v>806044</v>
          </cell>
          <cell r="C3631">
            <v>1</v>
          </cell>
          <cell r="D3631">
            <v>404716</v>
          </cell>
          <cell r="E3631" t="str">
            <v>BRT CONSULTING LIMITED</v>
          </cell>
          <cell r="F3631" t="str">
            <v>Supply of Blast Trailer</v>
          </cell>
          <cell r="G3631" t="str">
            <v>Purchase Order</v>
          </cell>
          <cell r="H3631" t="str">
            <v>Brant, Edna</v>
          </cell>
          <cell r="I3631">
            <v>40955</v>
          </cell>
          <cell r="J3631">
            <v>40694</v>
          </cell>
          <cell r="K3631">
            <v>41060</v>
          </cell>
          <cell r="L3631" t="str">
            <v>Complete</v>
          </cell>
          <cell r="M3631" t="str">
            <v>Executed</v>
          </cell>
          <cell r="N3631">
            <v>41137</v>
          </cell>
          <cell r="O3631" t="str">
            <v>Parallel_Return_to_Edit_Mode</v>
          </cell>
          <cell r="P3631" t="str">
            <v>Brant, Edna</v>
          </cell>
          <cell r="R3631" t="str">
            <v>Marina Crawford</v>
          </cell>
          <cell r="S3631" t="str">
            <v>Ron Laing</v>
          </cell>
          <cell r="T3631" t="str">
            <v>Karen Almadi</v>
          </cell>
          <cell r="U3631" t="str">
            <v>H - Horizon</v>
          </cell>
          <cell r="V3631" t="str">
            <v>Upgrading &amp; Utilitie - Upgrading &amp; Utilities</v>
          </cell>
          <cell r="W3631" t="str">
            <v>45 Days net terms</v>
          </cell>
          <cell r="X3631">
            <v>5356500</v>
          </cell>
          <cell r="Y3631">
            <v>593351</v>
          </cell>
          <cell r="Z3631">
            <v>269000</v>
          </cell>
        </row>
        <row r="3632">
          <cell r="A3632" t="str">
            <v>806047-1-1</v>
          </cell>
          <cell r="B3632" t="str">
            <v>806047-1</v>
          </cell>
          <cell r="C3632">
            <v>1</v>
          </cell>
          <cell r="E3632" t="str">
            <v>ASI Tech Ltd.</v>
          </cell>
          <cell r="F3632" t="str">
            <v>ASI Tech - 4th camera addition</v>
          </cell>
          <cell r="G3632" t="str">
            <v>Schedules for Master Agreements</v>
          </cell>
          <cell r="H3632" t="str">
            <v>Iwamoto, Jaclyn</v>
          </cell>
          <cell r="I3632">
            <v>41073</v>
          </cell>
          <cell r="J3632">
            <v>41017</v>
          </cell>
          <cell r="K3632">
            <v>41121</v>
          </cell>
          <cell r="L3632" t="str">
            <v>Active</v>
          </cell>
          <cell r="M3632" t="str">
            <v>Executed</v>
          </cell>
          <cell r="N3632">
            <v>41088</v>
          </cell>
          <cell r="O3632" t="str">
            <v>Approve Contract</v>
          </cell>
          <cell r="P3632" t="str">
            <v>Business Area Approver</v>
          </cell>
          <cell r="Q3632" t="str">
            <v>Wilson, Don</v>
          </cell>
          <cell r="R3632" t="str">
            <v>Ronni Church</v>
          </cell>
          <cell r="S3632" t="str">
            <v>Ron Laing</v>
          </cell>
          <cell r="T3632" t="str">
            <v>Ronni Church</v>
          </cell>
          <cell r="U3632" t="str">
            <v>C - Conventional</v>
          </cell>
          <cell r="V3632" t="str">
            <v>Slave Lake</v>
          </cell>
          <cell r="W3632" t="str">
            <v>45 Days net terms</v>
          </cell>
          <cell r="X3632">
            <v>76757.13</v>
          </cell>
          <cell r="Z3632">
            <v>13765.53</v>
          </cell>
        </row>
        <row r="3633">
          <cell r="A3633" t="str">
            <v>806052-3-1</v>
          </cell>
          <cell r="B3633" t="str">
            <v>806052-3</v>
          </cell>
          <cell r="C3633">
            <v>1</v>
          </cell>
          <cell r="D3633">
            <v>405483</v>
          </cell>
          <cell r="E3633" t="str">
            <v>Owl Moon Environmental Inc</v>
          </cell>
          <cell r="F3633" t="str">
            <v>Extension, rate &amp; term change</v>
          </cell>
          <cell r="G3633" t="str">
            <v>Schedules for Master Agreements</v>
          </cell>
          <cell r="H3633" t="str">
            <v>St. Goddard, Fred</v>
          </cell>
          <cell r="I3633">
            <v>41759</v>
          </cell>
          <cell r="J3633">
            <v>41608</v>
          </cell>
          <cell r="K3633">
            <v>42704</v>
          </cell>
          <cell r="L3633" t="str">
            <v>Complete</v>
          </cell>
          <cell r="M3633" t="str">
            <v>Executed</v>
          </cell>
          <cell r="N3633">
            <v>41774</v>
          </cell>
          <cell r="O3633" t="str">
            <v>Parallel_Return_to_Edit_Mode</v>
          </cell>
          <cell r="P3633" t="str">
            <v>Hassan, Mostafa</v>
          </cell>
          <cell r="R3633" t="str">
            <v>Carla Salazar</v>
          </cell>
          <cell r="S3633" t="str">
            <v>Ron Laing</v>
          </cell>
          <cell r="T3633" t="str">
            <v>Stephanie Graham</v>
          </cell>
          <cell r="U3633" t="str">
            <v>H - Horizon</v>
          </cell>
          <cell r="V3633" t="str">
            <v>All</v>
          </cell>
          <cell r="W3633" t="str">
            <v>45 Days net terms</v>
          </cell>
          <cell r="X3633">
            <v>2466775</v>
          </cell>
          <cell r="Y3633">
            <v>141705</v>
          </cell>
          <cell r="Z3633">
            <v>1915950</v>
          </cell>
        </row>
        <row r="3634">
          <cell r="A3634" t="str">
            <v>806052-5-1</v>
          </cell>
          <cell r="B3634" t="str">
            <v>806052-5</v>
          </cell>
          <cell r="C3634">
            <v>1</v>
          </cell>
          <cell r="D3634">
            <v>813456</v>
          </cell>
          <cell r="E3634" t="str">
            <v>Owl Moon Environmental Inc</v>
          </cell>
          <cell r="F3634" t="str">
            <v>Schedules - Owl Moon 2016 OSBCMP Program Management</v>
          </cell>
          <cell r="G3634" t="str">
            <v>Schedules for Master Agreements</v>
          </cell>
          <cell r="H3634" t="str">
            <v>St. Goddard, Fred</v>
          </cell>
          <cell r="I3634">
            <v>42751</v>
          </cell>
          <cell r="J3634">
            <v>42461</v>
          </cell>
          <cell r="K3634">
            <v>42916</v>
          </cell>
          <cell r="L3634" t="str">
            <v>Complete</v>
          </cell>
          <cell r="M3634" t="str">
            <v>Executed</v>
          </cell>
          <cell r="N3634">
            <v>42759</v>
          </cell>
          <cell r="O3634" t="str">
            <v>Parallel_Return_to_Edit_Mode</v>
          </cell>
          <cell r="P3634" t="str">
            <v>St. Goddard, Fred</v>
          </cell>
          <cell r="R3634" t="str">
            <v>Julie Easthope</v>
          </cell>
          <cell r="S3634" t="str">
            <v>Kara Slemko</v>
          </cell>
          <cell r="T3634" t="str">
            <v>Brian Bate</v>
          </cell>
          <cell r="U3634" t="str">
            <v>H - Horizon</v>
          </cell>
          <cell r="V3634" t="str">
            <v>All</v>
          </cell>
          <cell r="W3634" t="str">
            <v>45 Days net terms</v>
          </cell>
          <cell r="X3634">
            <v>70804</v>
          </cell>
          <cell r="Y3634">
            <v>141705</v>
          </cell>
          <cell r="Z3634">
            <v>5804</v>
          </cell>
        </row>
        <row r="3635">
          <cell r="A3635" t="str">
            <v>806052-5-1</v>
          </cell>
          <cell r="B3635" t="str">
            <v>806052-5</v>
          </cell>
          <cell r="C3635">
            <v>1</v>
          </cell>
          <cell r="D3635">
            <v>813456</v>
          </cell>
          <cell r="E3635" t="str">
            <v>Owl Moon Environmental Inc</v>
          </cell>
          <cell r="F3635" t="str">
            <v>Schedules - Owl Moon 2016 OSBCMP Program Management</v>
          </cell>
          <cell r="G3635" t="str">
            <v>Schedules for Master Agreements</v>
          </cell>
          <cell r="H3635" t="str">
            <v>St. Goddard, Fred</v>
          </cell>
          <cell r="I3635">
            <v>42751</v>
          </cell>
          <cell r="J3635">
            <v>42461</v>
          </cell>
          <cell r="K3635">
            <v>42916</v>
          </cell>
          <cell r="L3635" t="str">
            <v>Complete</v>
          </cell>
          <cell r="M3635" t="str">
            <v>Executed</v>
          </cell>
          <cell r="N3635">
            <v>42759</v>
          </cell>
          <cell r="O3635" t="str">
            <v>Approve Contract</v>
          </cell>
          <cell r="P3635" t="str">
            <v>Commercial Operations Approver</v>
          </cell>
          <cell r="Q3635" t="str">
            <v>Easthope, Julie</v>
          </cell>
          <cell r="R3635" t="str">
            <v>Julie Easthope</v>
          </cell>
          <cell r="S3635" t="str">
            <v>Kara Slemko</v>
          </cell>
          <cell r="T3635" t="str">
            <v>Brian Bate</v>
          </cell>
          <cell r="U3635" t="str">
            <v>H - Horizon</v>
          </cell>
          <cell r="V3635" t="str">
            <v>All</v>
          </cell>
          <cell r="W3635" t="str">
            <v>45 Days net terms</v>
          </cell>
          <cell r="X3635">
            <v>70804</v>
          </cell>
          <cell r="Y3635">
            <v>141705</v>
          </cell>
          <cell r="Z3635">
            <v>5804</v>
          </cell>
        </row>
        <row r="3636">
          <cell r="A3636" t="str">
            <v>806054-2-1</v>
          </cell>
          <cell r="B3636" t="str">
            <v>806054-2</v>
          </cell>
          <cell r="C3636">
            <v>1</v>
          </cell>
          <cell r="E3636" t="str">
            <v>Ecodyne Limited</v>
          </cell>
          <cell r="F3636" t="str">
            <v>Grand Forks Pilot - Filtration Pkg - Ecodyne</v>
          </cell>
          <cell r="G3636" t="str">
            <v>Schedules for Master Agreements</v>
          </cell>
          <cell r="H3636" t="str">
            <v>Budd, Tom</v>
          </cell>
          <cell r="I3636">
            <v>41431</v>
          </cell>
          <cell r="J3636">
            <v>41432</v>
          </cell>
          <cell r="K3636">
            <v>41547</v>
          </cell>
          <cell r="L3636" t="str">
            <v>Complete</v>
          </cell>
          <cell r="M3636" t="str">
            <v>Executed</v>
          </cell>
          <cell r="N3636">
            <v>41479</v>
          </cell>
          <cell r="O3636" t="str">
            <v>Edit New Supplement</v>
          </cell>
          <cell r="P3636" t="str">
            <v>Budd, Tom</v>
          </cell>
          <cell r="Q3636" t="str">
            <v>Budd, Tom</v>
          </cell>
          <cell r="R3636" t="str">
            <v>Ronni Church</v>
          </cell>
          <cell r="S3636" t="str">
            <v>Sudip Kumar</v>
          </cell>
          <cell r="T3636" t="str">
            <v>Ronni Church</v>
          </cell>
          <cell r="U3636" t="str">
            <v>C - Conventional</v>
          </cell>
          <cell r="V3636" t="str">
            <v>Facilities &amp; Servic - Facilities &amp; Servics</v>
          </cell>
          <cell r="W3636" t="str">
            <v>45 Days net terms</v>
          </cell>
          <cell r="X3636">
            <v>373000</v>
          </cell>
          <cell r="Y3636">
            <v>51448</v>
          </cell>
          <cell r="Z3636">
            <v>3500</v>
          </cell>
        </row>
        <row r="3637">
          <cell r="A3637" t="str">
            <v>806054-2-1</v>
          </cell>
          <cell r="B3637" t="str">
            <v>806054-2</v>
          </cell>
          <cell r="C3637">
            <v>1</v>
          </cell>
          <cell r="E3637" t="str">
            <v>Ecodyne Limited</v>
          </cell>
          <cell r="F3637" t="str">
            <v>Grand Forks Pilot - Filtration Pkg - Ecodyne</v>
          </cell>
          <cell r="G3637" t="str">
            <v>Schedules for Master Agreements</v>
          </cell>
          <cell r="H3637" t="str">
            <v>Budd, Tom</v>
          </cell>
          <cell r="I3637">
            <v>41431</v>
          </cell>
          <cell r="J3637">
            <v>41432</v>
          </cell>
          <cell r="K3637">
            <v>41547</v>
          </cell>
          <cell r="L3637" t="str">
            <v>Complete</v>
          </cell>
          <cell r="M3637" t="str">
            <v>Executed</v>
          </cell>
          <cell r="N3637">
            <v>41479</v>
          </cell>
          <cell r="O3637" t="str">
            <v>Execute Contract</v>
          </cell>
          <cell r="P3637" t="str">
            <v>Budd, Tom</v>
          </cell>
          <cell r="Q3637" t="str">
            <v>Budd, Tom</v>
          </cell>
          <cell r="R3637" t="str">
            <v>Ronni Church</v>
          </cell>
          <cell r="S3637" t="str">
            <v>Sudip Kumar</v>
          </cell>
          <cell r="T3637" t="str">
            <v>Ronni Church</v>
          </cell>
          <cell r="U3637" t="str">
            <v>C - Conventional</v>
          </cell>
          <cell r="V3637" t="str">
            <v>Facilities &amp; Servic - Facilities &amp; Servics</v>
          </cell>
          <cell r="W3637" t="str">
            <v>45 Days net terms</v>
          </cell>
          <cell r="X3637">
            <v>373000</v>
          </cell>
          <cell r="Y3637">
            <v>51448</v>
          </cell>
          <cell r="Z3637">
            <v>3500</v>
          </cell>
        </row>
        <row r="3638">
          <cell r="A3638" t="str">
            <v>806054-4-1</v>
          </cell>
          <cell r="B3638" t="str">
            <v>806054-4</v>
          </cell>
          <cell r="C3638">
            <v>1</v>
          </cell>
          <cell r="E3638" t="str">
            <v>Ecodyne Limited</v>
          </cell>
          <cell r="F3638" t="str">
            <v>CO#01 Supply &amp; Install 2 Globe Valves</v>
          </cell>
          <cell r="G3638" t="str">
            <v>Schedules for Master Agreements</v>
          </cell>
          <cell r="H3638" t="str">
            <v>Calder, Brian</v>
          </cell>
          <cell r="I3638">
            <v>43007</v>
          </cell>
          <cell r="J3638">
            <v>42688</v>
          </cell>
          <cell r="K3638">
            <v>43039</v>
          </cell>
          <cell r="L3638" t="str">
            <v>Active</v>
          </cell>
          <cell r="M3638" t="str">
            <v>Pending Signed Copy Attachment</v>
          </cell>
          <cell r="O3638" t="str">
            <v>Edit New Supplement</v>
          </cell>
          <cell r="P3638" t="str">
            <v>Calder, Brian</v>
          </cell>
          <cell r="Q3638" t="str">
            <v>Calder, Brian</v>
          </cell>
          <cell r="R3638" t="str">
            <v>Sudip Kumar</v>
          </cell>
          <cell r="S3638" t="str">
            <v>Sudip Kumar</v>
          </cell>
          <cell r="T3638" t="str">
            <v>Brian Bate</v>
          </cell>
          <cell r="U3638" t="str">
            <v>C - Conventional</v>
          </cell>
          <cell r="V3638" t="str">
            <v>Wolf Lake</v>
          </cell>
          <cell r="W3638" t="str">
            <v>45 Days net terms</v>
          </cell>
          <cell r="X3638">
            <v>1171790</v>
          </cell>
          <cell r="Y3638">
            <v>51448</v>
          </cell>
          <cell r="Z3638">
            <v>67790</v>
          </cell>
        </row>
        <row r="3639">
          <cell r="A3639" t="str">
            <v>806073-1</v>
          </cell>
          <cell r="B3639">
            <v>806073</v>
          </cell>
          <cell r="C3639">
            <v>1</v>
          </cell>
          <cell r="D3639">
            <v>40472301</v>
          </cell>
          <cell r="E3639" t="str">
            <v>PACER MAMISIWIN CORPORATION</v>
          </cell>
          <cell r="F3639" t="str">
            <v>CO#1 Drawings and Scope Changes</v>
          </cell>
          <cell r="G3639" t="str">
            <v>Construction</v>
          </cell>
          <cell r="H3639" t="str">
            <v>Mohammed, Bassam</v>
          </cell>
          <cell r="I3639">
            <v>41233</v>
          </cell>
          <cell r="J3639">
            <v>41233</v>
          </cell>
          <cell r="K3639">
            <v>41274</v>
          </cell>
          <cell r="L3639" t="str">
            <v>Complete</v>
          </cell>
          <cell r="M3639" t="str">
            <v>Executed</v>
          </cell>
          <cell r="N3639">
            <v>41233</v>
          </cell>
          <cell r="O3639" t="str">
            <v>Approve Contract</v>
          </cell>
          <cell r="P3639" t="str">
            <v>Business Area Approver</v>
          </cell>
          <cell r="Q3639" t="str">
            <v>Murphy, John</v>
          </cell>
          <cell r="R3639" t="str">
            <v>Don Guglielmin</v>
          </cell>
          <cell r="S3639" t="str">
            <v>Jai Mehta</v>
          </cell>
          <cell r="T3639" t="str">
            <v>Karen Almadi</v>
          </cell>
          <cell r="U3639" t="str">
            <v>H - Horizon</v>
          </cell>
          <cell r="V3639" t="str">
            <v>Major Projects</v>
          </cell>
          <cell r="W3639" t="str">
            <v>45 Days net terms</v>
          </cell>
          <cell r="X3639">
            <v>6498518</v>
          </cell>
          <cell r="Y3639">
            <v>566377</v>
          </cell>
          <cell r="Z3639">
            <v>-400000</v>
          </cell>
        </row>
        <row r="3640">
          <cell r="A3640" t="str">
            <v>806075-1-1</v>
          </cell>
          <cell r="B3640" t="str">
            <v>806075-1</v>
          </cell>
          <cell r="C3640">
            <v>1</v>
          </cell>
          <cell r="D3640">
            <v>40483501</v>
          </cell>
          <cell r="E3640" t="str">
            <v>PFI Project Consultants Canada, ULC</v>
          </cell>
          <cell r="F3640" t="str">
            <v>Update 4 Project Execution Plans</v>
          </cell>
          <cell r="G3640" t="str">
            <v>Schedules for Master Agreements</v>
          </cell>
          <cell r="H3640" t="str">
            <v>Duarte, Rafael</v>
          </cell>
          <cell r="I3640">
            <v>41080</v>
          </cell>
          <cell r="J3640">
            <v>41083</v>
          </cell>
          <cell r="K3640">
            <v>41090</v>
          </cell>
          <cell r="L3640" t="str">
            <v>Active</v>
          </cell>
          <cell r="M3640" t="str">
            <v>Executed</v>
          </cell>
          <cell r="N3640">
            <v>41142</v>
          </cell>
          <cell r="O3640" t="str">
            <v>Approve Contract</v>
          </cell>
          <cell r="P3640" t="str">
            <v>Commercial Operations Approver</v>
          </cell>
          <cell r="Q3640" t="str">
            <v>Bronkhorst, Ari</v>
          </cell>
          <cell r="R3640" t="str">
            <v>Ari Bronkhorst</v>
          </cell>
          <cell r="S3640" t="str">
            <v>Ron Laing</v>
          </cell>
          <cell r="T3640" t="str">
            <v>Andrea SanVin</v>
          </cell>
          <cell r="U3640" t="str">
            <v>H - Horizon</v>
          </cell>
          <cell r="V3640" t="str">
            <v>Major Projects</v>
          </cell>
          <cell r="W3640" t="str">
            <v>45 Days net terms</v>
          </cell>
          <cell r="X3640">
            <v>345500</v>
          </cell>
          <cell r="Y3640">
            <v>567829</v>
          </cell>
          <cell r="Z3640">
            <v>10500</v>
          </cell>
        </row>
        <row r="3641">
          <cell r="A3641" t="str">
            <v>806075-3-1</v>
          </cell>
          <cell r="B3641" t="str">
            <v>806075-3</v>
          </cell>
          <cell r="C3641">
            <v>1</v>
          </cell>
          <cell r="D3641">
            <v>40516601</v>
          </cell>
          <cell r="E3641" t="str">
            <v>PFI Project Consultants Canada, ULC</v>
          </cell>
          <cell r="F3641" t="str">
            <v>Project Controls Management Assistance</v>
          </cell>
          <cell r="G3641" t="str">
            <v>Schedules for Master Agreements</v>
          </cell>
          <cell r="H3641" t="str">
            <v>Duarte, Rafael</v>
          </cell>
          <cell r="I3641">
            <v>41236</v>
          </cell>
          <cell r="J3641">
            <v>41190</v>
          </cell>
          <cell r="K3641">
            <v>41221</v>
          </cell>
          <cell r="L3641" t="str">
            <v>Active</v>
          </cell>
          <cell r="M3641" t="str">
            <v>Executed</v>
          </cell>
          <cell r="N3641">
            <v>41254</v>
          </cell>
          <cell r="O3641" t="str">
            <v>Edit New Supplement</v>
          </cell>
          <cell r="P3641" t="str">
            <v>Shah, Nehal</v>
          </cell>
          <cell r="Q3641" t="str">
            <v>Shah, Nehal</v>
          </cell>
          <cell r="R3641" t="str">
            <v>Ari Bronkhorst</v>
          </cell>
          <cell r="S3641" t="str">
            <v>Ari Bronkhorst</v>
          </cell>
          <cell r="T3641" t="str">
            <v>Andrea SanVin</v>
          </cell>
          <cell r="U3641" t="str">
            <v>H - Horizon</v>
          </cell>
          <cell r="V3641" t="str">
            <v>Major Projects</v>
          </cell>
          <cell r="W3641" t="str">
            <v>45 Days net terms</v>
          </cell>
          <cell r="X3641">
            <v>29800</v>
          </cell>
          <cell r="Y3641">
            <v>567829</v>
          </cell>
          <cell r="Z3641">
            <v>8200</v>
          </cell>
        </row>
        <row r="3642">
          <cell r="A3642" t="str">
            <v>806075-4-1</v>
          </cell>
          <cell r="B3642" t="str">
            <v>806075-4</v>
          </cell>
          <cell r="C3642">
            <v>1</v>
          </cell>
          <cell r="D3642">
            <v>40516801</v>
          </cell>
          <cell r="E3642" t="str">
            <v>PFI Project Consultants Canada, ULC</v>
          </cell>
          <cell r="F3642" t="str">
            <v>Independent Project Review, Hydrotreater Project</v>
          </cell>
          <cell r="G3642" t="str">
            <v>Schedules for Master Agreements</v>
          </cell>
          <cell r="H3642" t="str">
            <v>Shah, Nehal</v>
          </cell>
          <cell r="I3642">
            <v>41428</v>
          </cell>
          <cell r="J3642">
            <v>41428</v>
          </cell>
          <cell r="K3642">
            <v>41517</v>
          </cell>
          <cell r="L3642" t="str">
            <v>Active</v>
          </cell>
          <cell r="M3642" t="str">
            <v>Executed</v>
          </cell>
          <cell r="N3642">
            <v>41431</v>
          </cell>
          <cell r="O3642" t="str">
            <v>Parallel_Return_to_Edit_Mode</v>
          </cell>
          <cell r="P3642" t="str">
            <v>Shah, Nehal</v>
          </cell>
          <cell r="R3642" t="str">
            <v>Ari Bronkhorst</v>
          </cell>
          <cell r="S3642" t="str">
            <v>Ari Bronkhorst</v>
          </cell>
          <cell r="T3642" t="str">
            <v>Stephanie Graham</v>
          </cell>
          <cell r="U3642" t="str">
            <v>H - Horizon</v>
          </cell>
          <cell r="V3642" t="str">
            <v>Major Projects</v>
          </cell>
          <cell r="W3642" t="str">
            <v>45 Days net terms</v>
          </cell>
          <cell r="X3642">
            <v>400000</v>
          </cell>
          <cell r="Y3642">
            <v>567829</v>
          </cell>
          <cell r="Z3642">
            <v>200000</v>
          </cell>
        </row>
        <row r="3643">
          <cell r="A3643" t="str">
            <v>806075-5-1</v>
          </cell>
          <cell r="B3643" t="str">
            <v>806075-5</v>
          </cell>
          <cell r="C3643">
            <v>1</v>
          </cell>
          <cell r="D3643">
            <v>40516901</v>
          </cell>
          <cell r="E3643" t="str">
            <v>PFI Project Consultants Canada, ULC</v>
          </cell>
          <cell r="F3643" t="str">
            <v>Project Controls Support Services for Downstream Projects</v>
          </cell>
          <cell r="G3643" t="str">
            <v>Schedules for Master Agreements</v>
          </cell>
          <cell r="H3643" t="str">
            <v>Shah, Nehal</v>
          </cell>
          <cell r="I3643">
            <v>41303</v>
          </cell>
          <cell r="J3643">
            <v>41183</v>
          </cell>
          <cell r="K3643">
            <v>41305</v>
          </cell>
          <cell r="L3643" t="str">
            <v>Active</v>
          </cell>
          <cell r="M3643" t="str">
            <v>Executed</v>
          </cell>
          <cell r="N3643">
            <v>41320</v>
          </cell>
          <cell r="O3643" t="str">
            <v>Parallel_Return_to_Edit_Mode</v>
          </cell>
          <cell r="P3643" t="str">
            <v>Shah, Nehal</v>
          </cell>
          <cell r="R3643" t="str">
            <v>Ari Bronkhorst</v>
          </cell>
          <cell r="S3643" t="str">
            <v>Ari Bronkhorst</v>
          </cell>
          <cell r="T3643" t="str">
            <v>Andrea SanVin</v>
          </cell>
          <cell r="U3643" t="str">
            <v>H - Horizon</v>
          </cell>
          <cell r="V3643" t="str">
            <v>Major Projects</v>
          </cell>
          <cell r="W3643" t="str">
            <v>45 Days net terms</v>
          </cell>
          <cell r="X3643">
            <v>84877.51</v>
          </cell>
          <cell r="Y3643">
            <v>567829</v>
          </cell>
          <cell r="Z3643">
            <v>32037.51</v>
          </cell>
        </row>
        <row r="3644">
          <cell r="A3644" t="str">
            <v>806075-9-1</v>
          </cell>
          <cell r="B3644" t="str">
            <v>806075-9</v>
          </cell>
          <cell r="C3644">
            <v>1</v>
          </cell>
          <cell r="D3644">
            <v>40654901</v>
          </cell>
          <cell r="E3644" t="str">
            <v>PFI Project Consultants Canada, ULC</v>
          </cell>
          <cell r="F3644" t="str">
            <v>DownStream-IPR Review -Saipem 2014 Projects</v>
          </cell>
          <cell r="G3644" t="str">
            <v>Schedules for Master Agreements</v>
          </cell>
          <cell r="H3644" t="str">
            <v>Shah, Nehal</v>
          </cell>
          <cell r="I3644">
            <v>41939</v>
          </cell>
          <cell r="J3644">
            <v>41849</v>
          </cell>
          <cell r="K3644">
            <v>41943</v>
          </cell>
          <cell r="L3644" t="str">
            <v>Active</v>
          </cell>
          <cell r="M3644" t="str">
            <v>Executed</v>
          </cell>
          <cell r="N3644">
            <v>42019</v>
          </cell>
          <cell r="O3644" t="str">
            <v>Edit New Supplement</v>
          </cell>
          <cell r="P3644" t="str">
            <v>Shah, Nehal</v>
          </cell>
          <cell r="Q3644" t="str">
            <v>Shah, Nehal</v>
          </cell>
          <cell r="R3644" t="str">
            <v>Ari Bronkhorst</v>
          </cell>
          <cell r="S3644" t="str">
            <v>Ari Bronkhorst</v>
          </cell>
          <cell r="T3644" t="str">
            <v>Eric Stearns</v>
          </cell>
          <cell r="U3644" t="str">
            <v>H - Horizon</v>
          </cell>
          <cell r="V3644" t="str">
            <v>Major Projects</v>
          </cell>
          <cell r="W3644" t="str">
            <v>45 Days net terms</v>
          </cell>
          <cell r="X3644">
            <v>356545.29</v>
          </cell>
          <cell r="Y3644">
            <v>567829</v>
          </cell>
          <cell r="Z3644">
            <v>6545.29</v>
          </cell>
        </row>
        <row r="3645">
          <cell r="A3645" t="str">
            <v>806075-9-2</v>
          </cell>
          <cell r="B3645" t="str">
            <v>806075-9</v>
          </cell>
          <cell r="C3645">
            <v>2</v>
          </cell>
          <cell r="D3645">
            <v>40654902</v>
          </cell>
          <cell r="E3645" t="str">
            <v>PFI Project Consultants Canada, ULC</v>
          </cell>
          <cell r="F3645" t="str">
            <v>DownStream-IPR Review -Saipem 2014 Projects</v>
          </cell>
          <cell r="G3645" t="str">
            <v>Schedules for Master Agreements</v>
          </cell>
          <cell r="H3645" t="str">
            <v>Shah, Nehal</v>
          </cell>
          <cell r="I3645">
            <v>42019</v>
          </cell>
          <cell r="J3645">
            <v>41849</v>
          </cell>
          <cell r="K3645">
            <v>41988</v>
          </cell>
          <cell r="L3645" t="str">
            <v>Active</v>
          </cell>
          <cell r="M3645" t="str">
            <v>Executed</v>
          </cell>
          <cell r="N3645">
            <v>42020</v>
          </cell>
          <cell r="O3645" t="str">
            <v>Edit New Supplement</v>
          </cell>
          <cell r="P3645" t="str">
            <v>Shah, Nehal</v>
          </cell>
          <cell r="Q3645" t="str">
            <v>Shah, Nehal</v>
          </cell>
          <cell r="R3645" t="str">
            <v>Ari Bronkhorst</v>
          </cell>
          <cell r="S3645" t="str">
            <v>Ari Bronkhorst</v>
          </cell>
          <cell r="T3645" t="str">
            <v>Eric Stearns</v>
          </cell>
          <cell r="U3645" t="str">
            <v>H - Horizon</v>
          </cell>
          <cell r="V3645" t="str">
            <v>Major Projects</v>
          </cell>
          <cell r="W3645" t="str">
            <v>45 Days net terms</v>
          </cell>
          <cell r="X3645">
            <v>366345.29</v>
          </cell>
          <cell r="Y3645">
            <v>567829</v>
          </cell>
          <cell r="Z3645">
            <v>9800</v>
          </cell>
        </row>
        <row r="3646">
          <cell r="A3646" t="str">
            <v>806077-1</v>
          </cell>
          <cell r="B3646">
            <v>806077</v>
          </cell>
          <cell r="C3646">
            <v>1</v>
          </cell>
          <cell r="D3646">
            <v>404726</v>
          </cell>
          <cell r="E3646" t="str">
            <v>Rev Engineering Ltd</v>
          </cell>
          <cell r="F3646" t="str">
            <v>Supply and Commissioning of Skid Mounted Substation</v>
          </cell>
          <cell r="G3646" t="str">
            <v>Construction Minor</v>
          </cell>
          <cell r="H3646" t="str">
            <v>Castillo, Hector</v>
          </cell>
          <cell r="I3646">
            <v>41262</v>
          </cell>
          <cell r="J3646">
            <v>40962</v>
          </cell>
          <cell r="K3646">
            <v>41639</v>
          </cell>
          <cell r="L3646" t="str">
            <v>Active</v>
          </cell>
          <cell r="M3646" t="str">
            <v>Executed</v>
          </cell>
          <cell r="N3646">
            <v>41284</v>
          </cell>
          <cell r="O3646" t="str">
            <v>Approve Contract</v>
          </cell>
          <cell r="P3646" t="str">
            <v>Commercial Operations Approver</v>
          </cell>
          <cell r="Q3646" t="str">
            <v>Tavassoli, Nader</v>
          </cell>
          <cell r="R3646" t="str">
            <v>Marina Crawford</v>
          </cell>
          <cell r="S3646" t="str">
            <v>Ron Laing</v>
          </cell>
          <cell r="T3646" t="str">
            <v>Stephanie Graham</v>
          </cell>
          <cell r="U3646" t="str">
            <v>H - Horizon</v>
          </cell>
          <cell r="V3646" t="str">
            <v>Mining</v>
          </cell>
          <cell r="W3646" t="str">
            <v>45 Days net terms</v>
          </cell>
          <cell r="X3646">
            <v>964563</v>
          </cell>
          <cell r="Y3646">
            <v>802835</v>
          </cell>
          <cell r="Z3646">
            <v>27400</v>
          </cell>
        </row>
        <row r="3647">
          <cell r="A3647" t="str">
            <v>806077-2</v>
          </cell>
          <cell r="B3647">
            <v>806077</v>
          </cell>
          <cell r="C3647">
            <v>2</v>
          </cell>
          <cell r="D3647">
            <v>404726</v>
          </cell>
          <cell r="E3647" t="str">
            <v>Rev Engineering Ltd</v>
          </cell>
          <cell r="F3647" t="str">
            <v>Supply and Commissioning of Skid Mounted Substation</v>
          </cell>
          <cell r="G3647" t="str">
            <v>Construction Minor</v>
          </cell>
          <cell r="H3647" t="str">
            <v>Wang, Sofia</v>
          </cell>
          <cell r="I3647">
            <v>41697</v>
          </cell>
          <cell r="J3647">
            <v>40962</v>
          </cell>
          <cell r="K3647">
            <v>41820</v>
          </cell>
          <cell r="L3647" t="str">
            <v>Active</v>
          </cell>
          <cell r="M3647" t="str">
            <v>Executed</v>
          </cell>
          <cell r="N3647">
            <v>41704</v>
          </cell>
          <cell r="O3647" t="str">
            <v>Parallel_Return_to_Edit_Mode</v>
          </cell>
          <cell r="P3647" t="str">
            <v>Castillo, Hector</v>
          </cell>
          <cell r="R3647" t="str">
            <v>Carla Salazar</v>
          </cell>
          <cell r="S3647" t="str">
            <v>Ron Laing</v>
          </cell>
          <cell r="T3647" t="str">
            <v>Stephanie Graham</v>
          </cell>
          <cell r="U3647" t="str">
            <v>H - Horizon</v>
          </cell>
          <cell r="V3647" t="str">
            <v>Mining</v>
          </cell>
          <cell r="W3647" t="str">
            <v>45 Days net terms</v>
          </cell>
          <cell r="X3647">
            <v>1014563</v>
          </cell>
          <cell r="Y3647">
            <v>802835</v>
          </cell>
          <cell r="Z3647">
            <v>50000</v>
          </cell>
        </row>
        <row r="3648">
          <cell r="A3648" t="str">
            <v>806091-2-1</v>
          </cell>
          <cell r="B3648" t="str">
            <v>806091-2</v>
          </cell>
          <cell r="C3648">
            <v>1</v>
          </cell>
          <cell r="D3648">
            <v>406138</v>
          </cell>
          <cell r="E3648" t="str">
            <v>Exile Automation Corp</v>
          </cell>
          <cell r="F3648" t="str">
            <v>Programming VFD and PLC Panel Electrical Materials</v>
          </cell>
          <cell r="G3648" t="str">
            <v>Schedules for Master Agreements</v>
          </cell>
          <cell r="H3648" t="str">
            <v>Varela, Lina</v>
          </cell>
          <cell r="I3648">
            <v>41738</v>
          </cell>
          <cell r="J3648">
            <v>41697</v>
          </cell>
          <cell r="K3648">
            <v>41790</v>
          </cell>
          <cell r="L3648" t="str">
            <v>Complete</v>
          </cell>
          <cell r="M3648" t="str">
            <v>Executed</v>
          </cell>
          <cell r="N3648">
            <v>41782</v>
          </cell>
          <cell r="O3648" t="str">
            <v>Approve Contract</v>
          </cell>
          <cell r="P3648" t="str">
            <v>Business Area Approver</v>
          </cell>
          <cell r="Q3648" t="str">
            <v>Quiring, Ron</v>
          </cell>
          <cell r="R3648" t="str">
            <v>Don Guglielmin</v>
          </cell>
          <cell r="S3648" t="str">
            <v>Ron Laing</v>
          </cell>
          <cell r="T3648" t="str">
            <v>Eric Stearns</v>
          </cell>
          <cell r="U3648" t="str">
            <v>H - Horizon</v>
          </cell>
          <cell r="V3648" t="str">
            <v>Major Projects</v>
          </cell>
          <cell r="W3648" t="str">
            <v>45 Days net terms</v>
          </cell>
          <cell r="X3648">
            <v>59350.720000000001</v>
          </cell>
          <cell r="Y3648">
            <v>138460</v>
          </cell>
          <cell r="Z3648">
            <v>5880</v>
          </cell>
        </row>
        <row r="3649">
          <cell r="A3649" t="str">
            <v>806091-2-2</v>
          </cell>
          <cell r="B3649" t="str">
            <v>806091-2</v>
          </cell>
          <cell r="C3649">
            <v>2</v>
          </cell>
          <cell r="D3649">
            <v>406138</v>
          </cell>
          <cell r="E3649" t="str">
            <v>Exile Automation Corp</v>
          </cell>
          <cell r="F3649" t="str">
            <v>On-site commisioning</v>
          </cell>
          <cell r="G3649" t="str">
            <v>Schedules for Master Agreements</v>
          </cell>
          <cell r="H3649" t="str">
            <v>Varela, Lina</v>
          </cell>
          <cell r="I3649">
            <v>41795</v>
          </cell>
          <cell r="J3649">
            <v>41697</v>
          </cell>
          <cell r="K3649">
            <v>41820</v>
          </cell>
          <cell r="L3649" t="str">
            <v>Complete</v>
          </cell>
          <cell r="M3649" t="str">
            <v>Executed</v>
          </cell>
          <cell r="N3649">
            <v>41806</v>
          </cell>
          <cell r="O3649" t="str">
            <v>Approve Contract</v>
          </cell>
          <cell r="P3649" t="str">
            <v>Commercial Operations Approver</v>
          </cell>
          <cell r="Q3649" t="str">
            <v>Salmon, Ed</v>
          </cell>
          <cell r="R3649" t="str">
            <v>Don Guglielmin</v>
          </cell>
          <cell r="S3649" t="str">
            <v>Ron Laing</v>
          </cell>
          <cell r="T3649" t="str">
            <v>Eric Stearns</v>
          </cell>
          <cell r="U3649" t="str">
            <v>H - Horizon</v>
          </cell>
          <cell r="V3649" t="str">
            <v>Major Projects</v>
          </cell>
          <cell r="W3649" t="str">
            <v>45 Days net terms</v>
          </cell>
          <cell r="X3649">
            <v>63738</v>
          </cell>
          <cell r="Y3649">
            <v>138460</v>
          </cell>
          <cell r="Z3649">
            <v>4387.28</v>
          </cell>
        </row>
        <row r="3650">
          <cell r="A3650" t="str">
            <v>806091-2-3</v>
          </cell>
          <cell r="B3650" t="str">
            <v>806091-2</v>
          </cell>
          <cell r="C3650">
            <v>3</v>
          </cell>
          <cell r="D3650">
            <v>406138</v>
          </cell>
          <cell r="E3650" t="str">
            <v>Exile Automation Corp</v>
          </cell>
          <cell r="F3650" t="str">
            <v>Extra Freight Charges</v>
          </cell>
          <cell r="G3650" t="str">
            <v>Schedules for Master Agreements</v>
          </cell>
          <cell r="H3650" t="str">
            <v>Varela, Lina</v>
          </cell>
          <cell r="I3650">
            <v>41856</v>
          </cell>
          <cell r="J3650">
            <v>41697</v>
          </cell>
          <cell r="K3650">
            <v>41820</v>
          </cell>
          <cell r="L3650" t="str">
            <v>Complete</v>
          </cell>
          <cell r="M3650" t="str">
            <v>Executed</v>
          </cell>
          <cell r="N3650">
            <v>41863</v>
          </cell>
          <cell r="O3650" t="str">
            <v>Parallel_Return_to_Edit_Mode</v>
          </cell>
          <cell r="P3650" t="str">
            <v>Varela, Lina</v>
          </cell>
          <cell r="R3650" t="str">
            <v>Don Guglielmin</v>
          </cell>
          <cell r="S3650" t="str">
            <v>Ron Laing</v>
          </cell>
          <cell r="T3650" t="str">
            <v>Eric Stearns</v>
          </cell>
          <cell r="U3650" t="str">
            <v>H - Horizon</v>
          </cell>
          <cell r="V3650" t="str">
            <v>Major Projects</v>
          </cell>
          <cell r="W3650" t="str">
            <v>45 Days net terms</v>
          </cell>
          <cell r="X3650">
            <v>64306.49</v>
          </cell>
          <cell r="Y3650">
            <v>138460</v>
          </cell>
          <cell r="Z3650">
            <v>568.49</v>
          </cell>
        </row>
        <row r="3651">
          <cell r="A3651" t="str">
            <v>806091-2-4</v>
          </cell>
          <cell r="B3651" t="str">
            <v>806091-2</v>
          </cell>
          <cell r="C3651">
            <v>4</v>
          </cell>
          <cell r="D3651">
            <v>406138</v>
          </cell>
          <cell r="E3651" t="str">
            <v>Exile Automation Corp</v>
          </cell>
          <cell r="F3651" t="str">
            <v>PLC/HMI programming -Data logging</v>
          </cell>
          <cell r="G3651" t="str">
            <v>Schedules for Master Agreements</v>
          </cell>
          <cell r="H3651" t="str">
            <v>Varela, Lina</v>
          </cell>
          <cell r="I3651">
            <v>41864</v>
          </cell>
          <cell r="J3651">
            <v>41697</v>
          </cell>
          <cell r="K3651">
            <v>41912</v>
          </cell>
          <cell r="L3651" t="str">
            <v>Complete</v>
          </cell>
          <cell r="M3651" t="str">
            <v>Executed</v>
          </cell>
          <cell r="N3651">
            <v>41897</v>
          </cell>
          <cell r="O3651" t="str">
            <v>Parallel_Return_to_Edit_Mode</v>
          </cell>
          <cell r="P3651" t="str">
            <v>Varela, Lina</v>
          </cell>
          <cell r="R3651" t="str">
            <v>Don Guglielmin</v>
          </cell>
          <cell r="S3651" t="str">
            <v>Ron Laing</v>
          </cell>
          <cell r="T3651" t="str">
            <v>Eric Stearns</v>
          </cell>
          <cell r="U3651" t="str">
            <v>H - Horizon</v>
          </cell>
          <cell r="V3651" t="str">
            <v>Major Projects</v>
          </cell>
          <cell r="W3651" t="str">
            <v>45 Days net terms</v>
          </cell>
          <cell r="X3651">
            <v>66927.490000000005</v>
          </cell>
          <cell r="Y3651">
            <v>138460</v>
          </cell>
          <cell r="Z3651">
            <v>2621</v>
          </cell>
        </row>
        <row r="3652">
          <cell r="A3652" t="str">
            <v>806091-3-1</v>
          </cell>
          <cell r="B3652" t="str">
            <v>806091-3</v>
          </cell>
          <cell r="C3652">
            <v>1</v>
          </cell>
          <cell r="D3652">
            <v>406246</v>
          </cell>
          <cell r="E3652" t="str">
            <v>Exile Automation Corp</v>
          </cell>
          <cell r="F3652" t="str">
            <v>PLC programming and comissioning</v>
          </cell>
          <cell r="G3652" t="str">
            <v>Schedules for Master Agreements</v>
          </cell>
          <cell r="H3652" t="str">
            <v>Varela, Lina</v>
          </cell>
          <cell r="I3652">
            <v>41864</v>
          </cell>
          <cell r="J3652">
            <v>41733</v>
          </cell>
          <cell r="K3652">
            <v>41912</v>
          </cell>
          <cell r="L3652" t="str">
            <v>Active</v>
          </cell>
          <cell r="M3652" t="str">
            <v>Executed</v>
          </cell>
          <cell r="N3652">
            <v>41897</v>
          </cell>
          <cell r="O3652" t="str">
            <v>Approve Contract</v>
          </cell>
          <cell r="P3652" t="str">
            <v>Business Area Approver</v>
          </cell>
          <cell r="Q3652" t="str">
            <v>Quiring, Ron</v>
          </cell>
          <cell r="R3652" t="str">
            <v>Don Guglielmin</v>
          </cell>
          <cell r="S3652" t="str">
            <v>Ron Laing</v>
          </cell>
          <cell r="T3652" t="str">
            <v>Eric Stearns</v>
          </cell>
          <cell r="U3652" t="str">
            <v>H - Horizon</v>
          </cell>
          <cell r="V3652" t="str">
            <v>Major Projects</v>
          </cell>
          <cell r="W3652" t="str">
            <v>45 Days net terms</v>
          </cell>
          <cell r="X3652">
            <v>35567</v>
          </cell>
          <cell r="Y3652">
            <v>138460</v>
          </cell>
          <cell r="Z3652">
            <v>10992</v>
          </cell>
        </row>
        <row r="3653">
          <cell r="A3653" t="str">
            <v>806117-1</v>
          </cell>
          <cell r="B3653">
            <v>806117</v>
          </cell>
          <cell r="C3653">
            <v>1</v>
          </cell>
          <cell r="D3653">
            <v>40476201</v>
          </cell>
          <cell r="E3653" t="str">
            <v>Comstock Canada Ltd.</v>
          </cell>
          <cell r="F3653" t="str">
            <v>CO #1 Design Changes for PHB</v>
          </cell>
          <cell r="G3653" t="str">
            <v>Construction</v>
          </cell>
          <cell r="H3653" t="str">
            <v>Mohammed, Bassam</v>
          </cell>
          <cell r="I3653">
            <v>41030</v>
          </cell>
          <cell r="J3653">
            <v>41025</v>
          </cell>
          <cell r="K3653">
            <v>41169</v>
          </cell>
          <cell r="L3653" t="str">
            <v>Complete</v>
          </cell>
          <cell r="M3653" t="str">
            <v>Executed</v>
          </cell>
          <cell r="N3653">
            <v>41038</v>
          </cell>
          <cell r="O3653" t="str">
            <v>Execute Contract</v>
          </cell>
          <cell r="P3653" t="str">
            <v>Mohammed, Bassam</v>
          </cell>
          <cell r="Q3653" t="str">
            <v>Mohammed, Bassam</v>
          </cell>
          <cell r="R3653" t="str">
            <v>Don Guglielmin</v>
          </cell>
          <cell r="S3653" t="str">
            <v>Jai Mehta</v>
          </cell>
          <cell r="T3653" t="str">
            <v>Karen Almadi</v>
          </cell>
          <cell r="U3653" t="str">
            <v>H - Horizon</v>
          </cell>
          <cell r="V3653" t="str">
            <v>Major Projects</v>
          </cell>
          <cell r="W3653" t="str">
            <v>45 Days net terms</v>
          </cell>
          <cell r="X3653">
            <v>3755178</v>
          </cell>
          <cell r="Y3653">
            <v>160889</v>
          </cell>
          <cell r="Z3653">
            <v>186660</v>
          </cell>
        </row>
        <row r="3654">
          <cell r="A3654" t="str">
            <v>806117-10</v>
          </cell>
          <cell r="B3654">
            <v>806117</v>
          </cell>
          <cell r="C3654">
            <v>10</v>
          </cell>
          <cell r="D3654">
            <v>40476210</v>
          </cell>
          <cell r="E3654" t="str">
            <v>Comstock Canada Ltd.</v>
          </cell>
          <cell r="F3654" t="str">
            <v>CO#10 Additional Crane Cost for Grids 5-10</v>
          </cell>
          <cell r="G3654" t="str">
            <v>Construction</v>
          </cell>
          <cell r="H3654" t="str">
            <v>Mohammed, Bassam</v>
          </cell>
          <cell r="I3654">
            <v>41201</v>
          </cell>
          <cell r="J3654">
            <v>41201</v>
          </cell>
          <cell r="K3654">
            <v>41243</v>
          </cell>
          <cell r="L3654" t="str">
            <v>Complete</v>
          </cell>
          <cell r="M3654" t="str">
            <v>Executed</v>
          </cell>
          <cell r="N3654">
            <v>41205</v>
          </cell>
          <cell r="O3654" t="str">
            <v>Execute Contract</v>
          </cell>
          <cell r="P3654" t="str">
            <v>Mohammed, Bassam</v>
          </cell>
          <cell r="Q3654" t="str">
            <v>Mohammed, Bassam</v>
          </cell>
          <cell r="R3654" t="str">
            <v>Don Guglielmin</v>
          </cell>
          <cell r="S3654" t="str">
            <v>Jai Mehta</v>
          </cell>
          <cell r="T3654" t="str">
            <v>Karen Almadi</v>
          </cell>
          <cell r="U3654" t="str">
            <v>H - Horizon</v>
          </cell>
          <cell r="V3654" t="str">
            <v>Major Projects</v>
          </cell>
          <cell r="W3654" t="str">
            <v>45 Days net terms</v>
          </cell>
          <cell r="X3654">
            <v>4103283</v>
          </cell>
          <cell r="Y3654">
            <v>160889</v>
          </cell>
          <cell r="Z3654">
            <v>23136</v>
          </cell>
        </row>
        <row r="3655">
          <cell r="A3655" t="str">
            <v>806117-11</v>
          </cell>
          <cell r="B3655">
            <v>806117</v>
          </cell>
          <cell r="C3655">
            <v>11</v>
          </cell>
          <cell r="D3655">
            <v>40476211</v>
          </cell>
          <cell r="E3655" t="str">
            <v>Comstock Canada Ltd.</v>
          </cell>
          <cell r="F3655" t="str">
            <v>CO#11 Modify Door Jambs</v>
          </cell>
          <cell r="G3655" t="str">
            <v>Construction</v>
          </cell>
          <cell r="H3655" t="str">
            <v>Mohammed, Bassam</v>
          </cell>
          <cell r="I3655">
            <v>41228</v>
          </cell>
          <cell r="J3655">
            <v>41228</v>
          </cell>
          <cell r="K3655">
            <v>41264</v>
          </cell>
          <cell r="L3655" t="str">
            <v>Complete</v>
          </cell>
          <cell r="M3655" t="str">
            <v>Executed</v>
          </cell>
          <cell r="N3655">
            <v>41233</v>
          </cell>
          <cell r="O3655" t="str">
            <v>Execute Contract</v>
          </cell>
          <cell r="P3655" t="str">
            <v>Mohammed, Bassam</v>
          </cell>
          <cell r="Q3655" t="str">
            <v>Mohammed, Bassam</v>
          </cell>
          <cell r="R3655" t="str">
            <v>Don Guglielmin</v>
          </cell>
          <cell r="S3655" t="str">
            <v>Jai Mehta</v>
          </cell>
          <cell r="T3655" t="str">
            <v>Karen Almadi</v>
          </cell>
          <cell r="U3655" t="str">
            <v>H - Horizon</v>
          </cell>
          <cell r="V3655" t="str">
            <v>Major Projects</v>
          </cell>
          <cell r="W3655" t="str">
            <v>45 Days net terms</v>
          </cell>
          <cell r="X3655">
            <v>4126454</v>
          </cell>
          <cell r="Y3655">
            <v>160889</v>
          </cell>
          <cell r="Z3655">
            <v>23171</v>
          </cell>
        </row>
        <row r="3656">
          <cell r="A3656" t="str">
            <v>806117-12</v>
          </cell>
          <cell r="B3656">
            <v>806117</v>
          </cell>
          <cell r="C3656">
            <v>12</v>
          </cell>
          <cell r="D3656">
            <v>40476212</v>
          </cell>
          <cell r="E3656" t="str">
            <v>Comstock Canada Ltd.</v>
          </cell>
          <cell r="F3656" t="str">
            <v>CO#12 Modification on Cladding</v>
          </cell>
          <cell r="G3656" t="str">
            <v>Construction</v>
          </cell>
          <cell r="H3656" t="str">
            <v>Mohammed, Bassam</v>
          </cell>
          <cell r="I3656">
            <v>41236</v>
          </cell>
          <cell r="J3656">
            <v>41236</v>
          </cell>
          <cell r="K3656">
            <v>41274</v>
          </cell>
          <cell r="L3656" t="str">
            <v>Complete</v>
          </cell>
          <cell r="M3656" t="str">
            <v>Executed</v>
          </cell>
          <cell r="N3656">
            <v>41240</v>
          </cell>
          <cell r="O3656" t="str">
            <v>Approve Contract</v>
          </cell>
          <cell r="P3656" t="str">
            <v>Business Area Approver</v>
          </cell>
          <cell r="R3656" t="str">
            <v>Don Guglielmin</v>
          </cell>
          <cell r="S3656" t="str">
            <v>Jai Mehta</v>
          </cell>
          <cell r="T3656" t="str">
            <v>Karen Almadi</v>
          </cell>
          <cell r="U3656" t="str">
            <v>H - Horizon</v>
          </cell>
          <cell r="V3656" t="str">
            <v>Major Projects</v>
          </cell>
          <cell r="W3656" t="str">
            <v>45 Days net terms</v>
          </cell>
          <cell r="X3656">
            <v>4136273</v>
          </cell>
          <cell r="Y3656">
            <v>160889</v>
          </cell>
          <cell r="Z3656">
            <v>9819</v>
          </cell>
        </row>
        <row r="3657">
          <cell r="A3657" t="str">
            <v>806117-13</v>
          </cell>
          <cell r="B3657">
            <v>806117</v>
          </cell>
          <cell r="C3657">
            <v>13</v>
          </cell>
          <cell r="D3657">
            <v>40476213</v>
          </cell>
          <cell r="E3657" t="str">
            <v>Comstock Canada Ltd.</v>
          </cell>
          <cell r="F3657" t="str">
            <v>CO#13 Additional Cost for Crane 165 Ton for Grids 10-15</v>
          </cell>
          <cell r="G3657" t="str">
            <v>Construction</v>
          </cell>
          <cell r="H3657" t="str">
            <v>Mohammed, Bassam</v>
          </cell>
          <cell r="I3657">
            <v>41243</v>
          </cell>
          <cell r="J3657">
            <v>41243</v>
          </cell>
          <cell r="K3657">
            <v>41274</v>
          </cell>
          <cell r="L3657" t="str">
            <v>Complete</v>
          </cell>
          <cell r="M3657" t="str">
            <v>Executed</v>
          </cell>
          <cell r="N3657">
            <v>41247</v>
          </cell>
          <cell r="O3657" t="str">
            <v>Approve Contract</v>
          </cell>
          <cell r="P3657" t="str">
            <v>Business Area Approver</v>
          </cell>
          <cell r="Q3657" t="str">
            <v>Murphy, John</v>
          </cell>
          <cell r="R3657" t="str">
            <v>Don Guglielmin</v>
          </cell>
          <cell r="S3657" t="str">
            <v>Jai Mehta</v>
          </cell>
          <cell r="T3657" t="str">
            <v>Karen Almadi</v>
          </cell>
          <cell r="U3657" t="str">
            <v>H - Horizon</v>
          </cell>
          <cell r="V3657" t="str">
            <v>Major Projects</v>
          </cell>
          <cell r="W3657" t="str">
            <v>45 Days net terms</v>
          </cell>
          <cell r="X3657">
            <v>4161618</v>
          </cell>
          <cell r="Y3657">
            <v>160889</v>
          </cell>
          <cell r="Z3657">
            <v>25345</v>
          </cell>
        </row>
        <row r="3658">
          <cell r="A3658" t="str">
            <v>806117-14</v>
          </cell>
          <cell r="B3658">
            <v>806117</v>
          </cell>
          <cell r="C3658">
            <v>14</v>
          </cell>
          <cell r="D3658">
            <v>40476214</v>
          </cell>
          <cell r="E3658" t="str">
            <v>Comstock Canada Ltd.</v>
          </cell>
          <cell r="F3658" t="str">
            <v>CO#14 Additional Cost for Installation Overhead Crane 17 Ton</v>
          </cell>
          <cell r="G3658" t="str">
            <v>Construction</v>
          </cell>
          <cell r="H3658" t="str">
            <v>Mohammed, Bassam</v>
          </cell>
          <cell r="I3658">
            <v>41299</v>
          </cell>
          <cell r="J3658">
            <v>41299</v>
          </cell>
          <cell r="K3658">
            <v>41333</v>
          </cell>
          <cell r="L3658" t="str">
            <v>Complete</v>
          </cell>
          <cell r="M3658" t="str">
            <v>Executed</v>
          </cell>
          <cell r="N3658">
            <v>41302</v>
          </cell>
          <cell r="O3658" t="str">
            <v>Parallel_Return_to_Edit_Mode</v>
          </cell>
          <cell r="P3658" t="str">
            <v>Mohammed, Bassam</v>
          </cell>
          <cell r="R3658" t="str">
            <v>Don Guglielmin</v>
          </cell>
          <cell r="S3658" t="str">
            <v>Jai Mehta</v>
          </cell>
          <cell r="T3658" t="str">
            <v>Karen Almadi</v>
          </cell>
          <cell r="U3658" t="str">
            <v>H - Horizon</v>
          </cell>
          <cell r="V3658" t="str">
            <v>Major Projects</v>
          </cell>
          <cell r="W3658" t="str">
            <v>45 Days net terms</v>
          </cell>
          <cell r="X3658">
            <v>4179818</v>
          </cell>
          <cell r="Y3658">
            <v>160889</v>
          </cell>
          <cell r="Z3658">
            <v>18200</v>
          </cell>
        </row>
        <row r="3659">
          <cell r="A3659" t="str">
            <v>806117-15</v>
          </cell>
          <cell r="B3659">
            <v>806117</v>
          </cell>
          <cell r="C3659">
            <v>15</v>
          </cell>
          <cell r="D3659">
            <v>40476215</v>
          </cell>
          <cell r="E3659" t="str">
            <v>Comstock Canada Ltd.</v>
          </cell>
          <cell r="F3659" t="str">
            <v>CO#15 for RCO15&amp;16</v>
          </cell>
          <cell r="G3659" t="str">
            <v>Construction</v>
          </cell>
          <cell r="H3659" t="str">
            <v>Mohammed, Bassam</v>
          </cell>
          <cell r="I3659">
            <v>41318</v>
          </cell>
          <cell r="J3659">
            <v>41318</v>
          </cell>
          <cell r="K3659">
            <v>41362</v>
          </cell>
          <cell r="L3659" t="str">
            <v>Complete</v>
          </cell>
          <cell r="M3659" t="str">
            <v>Executed</v>
          </cell>
          <cell r="N3659">
            <v>41325</v>
          </cell>
          <cell r="O3659" t="str">
            <v>Parallel_Return_to_Edit_Mode</v>
          </cell>
          <cell r="P3659" t="str">
            <v>Mohammed, Bassam</v>
          </cell>
          <cell r="R3659" t="str">
            <v>Don Guglielmin</v>
          </cell>
          <cell r="S3659" t="str">
            <v>Jai Mehta</v>
          </cell>
          <cell r="T3659" t="str">
            <v>Karen Almadi</v>
          </cell>
          <cell r="U3659" t="str">
            <v>H - Horizon</v>
          </cell>
          <cell r="V3659" t="str">
            <v>Major Projects</v>
          </cell>
          <cell r="W3659" t="str">
            <v>45 Days net terms</v>
          </cell>
          <cell r="X3659">
            <v>4283564</v>
          </cell>
          <cell r="Y3659">
            <v>160889</v>
          </cell>
          <cell r="Z3659">
            <v>103746</v>
          </cell>
        </row>
        <row r="3660">
          <cell r="A3660" t="str">
            <v>806117-16</v>
          </cell>
          <cell r="B3660">
            <v>806117</v>
          </cell>
          <cell r="C3660">
            <v>16</v>
          </cell>
          <cell r="D3660">
            <v>40476216</v>
          </cell>
          <cell r="E3660" t="str">
            <v>Comstock Canada Ltd.</v>
          </cell>
          <cell r="F3660" t="str">
            <v>CO#16 for RCO#24 Rupture Disc Repairs</v>
          </cell>
          <cell r="G3660" t="str">
            <v>Construction</v>
          </cell>
          <cell r="H3660" t="str">
            <v>Mohammed, Bassam</v>
          </cell>
          <cell r="I3660">
            <v>41452</v>
          </cell>
          <cell r="J3660">
            <v>41452</v>
          </cell>
          <cell r="K3660">
            <v>41491</v>
          </cell>
          <cell r="L3660" t="str">
            <v>Complete</v>
          </cell>
          <cell r="M3660" t="str">
            <v>Executed</v>
          </cell>
          <cell r="N3660">
            <v>41457</v>
          </cell>
          <cell r="O3660" t="str">
            <v>Approve Contract</v>
          </cell>
          <cell r="P3660" t="str">
            <v>Commercial Operations Approver</v>
          </cell>
          <cell r="Q3660" t="str">
            <v>Guglielmin, Don</v>
          </cell>
          <cell r="R3660" t="str">
            <v>Don Guglielmin</v>
          </cell>
          <cell r="S3660" t="str">
            <v>Don Guglielmin</v>
          </cell>
          <cell r="T3660" t="str">
            <v>Stephanie Graham</v>
          </cell>
          <cell r="U3660" t="str">
            <v>H - Horizon</v>
          </cell>
          <cell r="V3660" t="str">
            <v>Major Projects</v>
          </cell>
          <cell r="W3660" t="str">
            <v>45 Days net terms</v>
          </cell>
          <cell r="X3660">
            <v>4304974</v>
          </cell>
          <cell r="Y3660">
            <v>160889</v>
          </cell>
          <cell r="Z3660">
            <v>21410</v>
          </cell>
        </row>
        <row r="3661">
          <cell r="A3661" t="str">
            <v>806117-17</v>
          </cell>
          <cell r="B3661">
            <v>806117</v>
          </cell>
          <cell r="C3661">
            <v>17</v>
          </cell>
          <cell r="D3661">
            <v>40476217</v>
          </cell>
          <cell r="E3661" t="str">
            <v>Comstock Canada Ltd.</v>
          </cell>
          <cell r="F3661" t="str">
            <v>CO#17 for RCO#25 Removing 14-Dampers</v>
          </cell>
          <cell r="G3661" t="str">
            <v>Construction</v>
          </cell>
          <cell r="H3661" t="str">
            <v>Mohammed, Bassam</v>
          </cell>
          <cell r="I3661">
            <v>41459</v>
          </cell>
          <cell r="J3661">
            <v>41459</v>
          </cell>
          <cell r="K3661">
            <v>41517</v>
          </cell>
          <cell r="L3661" t="str">
            <v>Complete</v>
          </cell>
          <cell r="M3661" t="str">
            <v>Executed</v>
          </cell>
          <cell r="N3661">
            <v>41470</v>
          </cell>
          <cell r="O3661" t="str">
            <v>Parallel_Return_to_Edit_Mode</v>
          </cell>
          <cell r="P3661" t="str">
            <v>Mohammed, Bassam</v>
          </cell>
          <cell r="R3661" t="str">
            <v>Don Guglielmin</v>
          </cell>
          <cell r="S3661" t="str">
            <v>Don Guglielmin</v>
          </cell>
          <cell r="T3661" t="str">
            <v>Stephanie Graham</v>
          </cell>
          <cell r="U3661" t="str">
            <v>H - Horizon</v>
          </cell>
          <cell r="V3661" t="str">
            <v>Major Projects</v>
          </cell>
          <cell r="W3661" t="str">
            <v>45 Days net terms</v>
          </cell>
          <cell r="X3661">
            <v>4360054</v>
          </cell>
          <cell r="Y3661">
            <v>160889</v>
          </cell>
          <cell r="Z3661">
            <v>55080</v>
          </cell>
        </row>
        <row r="3662">
          <cell r="A3662" t="str">
            <v>806117-18</v>
          </cell>
          <cell r="B3662">
            <v>806117</v>
          </cell>
          <cell r="C3662">
            <v>18</v>
          </cell>
          <cell r="D3662">
            <v>40476217</v>
          </cell>
          <cell r="E3662" t="str">
            <v>Comstock Canada Ltd.</v>
          </cell>
          <cell r="F3662" t="str">
            <v>CO#18 - Final Settlement</v>
          </cell>
          <cell r="G3662" t="str">
            <v>Construction</v>
          </cell>
          <cell r="H3662" t="str">
            <v>Tavassoli, Nader</v>
          </cell>
          <cell r="I3662">
            <v>42291</v>
          </cell>
          <cell r="J3662">
            <v>41459</v>
          </cell>
          <cell r="K3662">
            <v>41517</v>
          </cell>
          <cell r="L3662" t="str">
            <v>Complete</v>
          </cell>
          <cell r="M3662" t="str">
            <v>Executed</v>
          </cell>
          <cell r="N3662">
            <v>42291</v>
          </cell>
          <cell r="O3662" t="str">
            <v>Approve Contract</v>
          </cell>
          <cell r="P3662" t="str">
            <v>Business Area Approver</v>
          </cell>
          <cell r="Q3662" t="str">
            <v>Murphy, John</v>
          </cell>
          <cell r="R3662" t="str">
            <v>Don Guglielmin</v>
          </cell>
          <cell r="S3662" t="str">
            <v>Don Guglielmin</v>
          </cell>
          <cell r="T3662" t="str">
            <v>Stephanie Graham</v>
          </cell>
          <cell r="U3662" t="str">
            <v>H - Horizon</v>
          </cell>
          <cell r="V3662" t="str">
            <v>Major Projects</v>
          </cell>
          <cell r="W3662" t="str">
            <v>45 Days net terms</v>
          </cell>
          <cell r="X3662">
            <v>4578924.41</v>
          </cell>
          <cell r="Y3662">
            <v>160889</v>
          </cell>
          <cell r="Z3662">
            <v>218870.41</v>
          </cell>
        </row>
        <row r="3663">
          <cell r="A3663" t="str">
            <v>806117-2</v>
          </cell>
          <cell r="B3663">
            <v>806117</v>
          </cell>
          <cell r="C3663">
            <v>2</v>
          </cell>
          <cell r="D3663">
            <v>40476202</v>
          </cell>
          <cell r="E3663" t="str">
            <v>Comstock Canada Ltd.</v>
          </cell>
          <cell r="F3663" t="str">
            <v>CO #2 Design Changes for Tailings Rack Module</v>
          </cell>
          <cell r="G3663" t="str">
            <v>Construction</v>
          </cell>
          <cell r="H3663" t="str">
            <v>Mohammed, Bassam</v>
          </cell>
          <cell r="I3663">
            <v>41038</v>
          </cell>
          <cell r="J3663">
            <v>41002</v>
          </cell>
          <cell r="K3663">
            <v>41169</v>
          </cell>
          <cell r="L3663" t="str">
            <v>Complete</v>
          </cell>
          <cell r="M3663" t="str">
            <v>Executed</v>
          </cell>
          <cell r="N3663">
            <v>41051</v>
          </cell>
          <cell r="O3663" t="str">
            <v>Approve Contract</v>
          </cell>
          <cell r="P3663" t="str">
            <v>Business Area Approver</v>
          </cell>
          <cell r="Q3663" t="str">
            <v>Murphy, John</v>
          </cell>
          <cell r="R3663" t="str">
            <v>Don Guglielmin</v>
          </cell>
          <cell r="S3663" t="str">
            <v>Jai Mehta</v>
          </cell>
          <cell r="T3663" t="str">
            <v>Karen Almadi</v>
          </cell>
          <cell r="U3663" t="str">
            <v>H - Horizon</v>
          </cell>
          <cell r="V3663" t="str">
            <v>Major Projects</v>
          </cell>
          <cell r="W3663" t="str">
            <v>45 Days net terms</v>
          </cell>
          <cell r="X3663">
            <v>3791540</v>
          </cell>
          <cell r="Y3663">
            <v>160889</v>
          </cell>
          <cell r="Z3663">
            <v>36362</v>
          </cell>
        </row>
        <row r="3664">
          <cell r="A3664" t="str">
            <v>806117-3</v>
          </cell>
          <cell r="B3664">
            <v>806117</v>
          </cell>
          <cell r="C3664">
            <v>3</v>
          </cell>
          <cell r="D3664">
            <v>40476203</v>
          </cell>
          <cell r="E3664" t="str">
            <v>Comstock Canada Ltd.</v>
          </cell>
          <cell r="F3664" t="str">
            <v>CO #3 Additional Pipe Racking</v>
          </cell>
          <cell r="G3664" t="str">
            <v>Construction</v>
          </cell>
          <cell r="H3664" t="str">
            <v>Mohammed, Bassam</v>
          </cell>
          <cell r="I3664">
            <v>41071</v>
          </cell>
          <cell r="J3664">
            <v>41060</v>
          </cell>
          <cell r="K3664">
            <v>41169</v>
          </cell>
          <cell r="L3664" t="str">
            <v>Complete</v>
          </cell>
          <cell r="M3664" t="str">
            <v>Executed</v>
          </cell>
          <cell r="N3664">
            <v>41072</v>
          </cell>
          <cell r="O3664" t="str">
            <v>Parallel_Return_to_Edit_Mode</v>
          </cell>
          <cell r="P3664" t="str">
            <v>Mohammed, Bassam</v>
          </cell>
          <cell r="R3664" t="str">
            <v>Don Guglielmin</v>
          </cell>
          <cell r="S3664" t="str">
            <v>Jai Mehta</v>
          </cell>
          <cell r="T3664" t="str">
            <v>Karen Almadi</v>
          </cell>
          <cell r="U3664" t="str">
            <v>H - Horizon</v>
          </cell>
          <cell r="V3664" t="str">
            <v>Major Projects</v>
          </cell>
          <cell r="W3664" t="str">
            <v>45 Days net terms</v>
          </cell>
          <cell r="X3664">
            <v>3867226</v>
          </cell>
          <cell r="Y3664">
            <v>160889</v>
          </cell>
          <cell r="Z3664">
            <v>75686</v>
          </cell>
        </row>
        <row r="3665">
          <cell r="A3665" t="str">
            <v>806117-4</v>
          </cell>
          <cell r="B3665">
            <v>806117</v>
          </cell>
          <cell r="C3665">
            <v>4</v>
          </cell>
          <cell r="D3665">
            <v>40476204</v>
          </cell>
          <cell r="E3665" t="str">
            <v>Comstock Canada Ltd.</v>
          </cell>
          <cell r="F3665" t="str">
            <v>CO #4 Bracing Added to Pump &amp; Rupture Disc Platforms</v>
          </cell>
          <cell r="G3665" t="str">
            <v>Construction</v>
          </cell>
          <cell r="H3665" t="str">
            <v>Mohammed, Bassam</v>
          </cell>
          <cell r="I3665">
            <v>41072</v>
          </cell>
          <cell r="J3665">
            <v>41060</v>
          </cell>
          <cell r="K3665">
            <v>41169</v>
          </cell>
          <cell r="L3665" t="str">
            <v>Complete</v>
          </cell>
          <cell r="M3665" t="str">
            <v>Executed</v>
          </cell>
          <cell r="N3665">
            <v>41080</v>
          </cell>
          <cell r="O3665" t="str">
            <v>Approve Contract</v>
          </cell>
          <cell r="P3665" t="str">
            <v>Commercial Operations Approver</v>
          </cell>
          <cell r="Q3665" t="str">
            <v>St-Denis, Jean-Yves</v>
          </cell>
          <cell r="R3665" t="str">
            <v>Don Guglielmin</v>
          </cell>
          <cell r="S3665" t="str">
            <v>Jai Mehta</v>
          </cell>
          <cell r="T3665" t="str">
            <v>Karen Almadi</v>
          </cell>
          <cell r="U3665" t="str">
            <v>H - Horizon</v>
          </cell>
          <cell r="V3665" t="str">
            <v>Major Projects</v>
          </cell>
          <cell r="W3665" t="str">
            <v>45 Days net terms</v>
          </cell>
          <cell r="X3665">
            <v>3875086</v>
          </cell>
          <cell r="Y3665">
            <v>160889</v>
          </cell>
          <cell r="Z3665">
            <v>7860</v>
          </cell>
        </row>
        <row r="3666">
          <cell r="A3666" t="str">
            <v>806117-5</v>
          </cell>
          <cell r="B3666">
            <v>806117</v>
          </cell>
          <cell r="C3666">
            <v>5</v>
          </cell>
          <cell r="D3666">
            <v>40476205</v>
          </cell>
          <cell r="E3666" t="str">
            <v>Comstock Canada Ltd.</v>
          </cell>
          <cell r="F3666" t="str">
            <v>CO #5 Bracings added to Pump Platforms due to reviewed shop drawings</v>
          </cell>
          <cell r="G3666" t="str">
            <v>Construction</v>
          </cell>
          <cell r="H3666" t="str">
            <v>Mohammed, Bassam</v>
          </cell>
          <cell r="I3666">
            <v>41100</v>
          </cell>
          <cell r="J3666">
            <v>41060</v>
          </cell>
          <cell r="K3666">
            <v>41169</v>
          </cell>
          <cell r="L3666" t="str">
            <v>Complete</v>
          </cell>
          <cell r="M3666" t="str">
            <v>Executed</v>
          </cell>
          <cell r="N3666">
            <v>41114</v>
          </cell>
          <cell r="O3666" t="str">
            <v>Parallel_Return_to_Edit_Mode</v>
          </cell>
          <cell r="P3666" t="str">
            <v>Wiseman, Lynn</v>
          </cell>
          <cell r="R3666" t="str">
            <v>Don Guglielmin</v>
          </cell>
          <cell r="S3666" t="str">
            <v>Jai Mehta</v>
          </cell>
          <cell r="T3666" t="str">
            <v>Karen Almadi</v>
          </cell>
          <cell r="U3666" t="str">
            <v>H - Horizon</v>
          </cell>
          <cell r="V3666" t="str">
            <v>Major Projects</v>
          </cell>
          <cell r="W3666" t="str">
            <v>45 Days net terms</v>
          </cell>
          <cell r="X3666">
            <v>3905097</v>
          </cell>
          <cell r="Y3666">
            <v>160889</v>
          </cell>
          <cell r="Z3666">
            <v>30011</v>
          </cell>
        </row>
        <row r="3667">
          <cell r="A3667" t="str">
            <v>806117-6</v>
          </cell>
          <cell r="B3667">
            <v>806117</v>
          </cell>
          <cell r="C3667">
            <v>6</v>
          </cell>
          <cell r="D3667">
            <v>40476206</v>
          </cell>
          <cell r="E3667" t="str">
            <v>Comstock Canada Ltd.</v>
          </cell>
          <cell r="F3667" t="str">
            <v>CO #6 Additional Design Changes</v>
          </cell>
          <cell r="G3667" t="str">
            <v>Construction</v>
          </cell>
          <cell r="H3667" t="str">
            <v>Mohammed, Bassam</v>
          </cell>
          <cell r="I3667">
            <v>41130</v>
          </cell>
          <cell r="J3667">
            <v>41129</v>
          </cell>
          <cell r="K3667">
            <v>41207</v>
          </cell>
          <cell r="L3667" t="str">
            <v>Complete</v>
          </cell>
          <cell r="M3667" t="str">
            <v>Executed</v>
          </cell>
          <cell r="N3667">
            <v>41134</v>
          </cell>
          <cell r="O3667" t="str">
            <v>Parallel_Return_to_Edit_Mode</v>
          </cell>
          <cell r="P3667" t="str">
            <v>Mohammed, Bassam</v>
          </cell>
          <cell r="R3667" t="str">
            <v>Don Guglielmin</v>
          </cell>
          <cell r="S3667" t="str">
            <v>Jai Mehta</v>
          </cell>
          <cell r="T3667" t="str">
            <v>Karen Almadi</v>
          </cell>
          <cell r="U3667" t="str">
            <v>H - Horizon</v>
          </cell>
          <cell r="V3667" t="str">
            <v>Major Projects</v>
          </cell>
          <cell r="W3667" t="str">
            <v>45 Days net terms</v>
          </cell>
          <cell r="X3667">
            <v>3929357</v>
          </cell>
          <cell r="Y3667">
            <v>160889</v>
          </cell>
          <cell r="Z3667">
            <v>24260</v>
          </cell>
        </row>
        <row r="3668">
          <cell r="A3668" t="str">
            <v>806117-7</v>
          </cell>
          <cell r="B3668">
            <v>806117</v>
          </cell>
          <cell r="C3668">
            <v>7</v>
          </cell>
          <cell r="D3668">
            <v>40476207</v>
          </cell>
          <cell r="E3668" t="str">
            <v>Comstock Canada Ltd.</v>
          </cell>
          <cell r="F3668" t="str">
            <v>CO #7 OH Crane Installation</v>
          </cell>
          <cell r="G3668" t="str">
            <v>Construction</v>
          </cell>
          <cell r="H3668" t="str">
            <v>Mohammed, Bassam</v>
          </cell>
          <cell r="I3668">
            <v>41137</v>
          </cell>
          <cell r="J3668">
            <v>41129</v>
          </cell>
          <cell r="K3668">
            <v>41207</v>
          </cell>
          <cell r="L3668" t="str">
            <v>Complete</v>
          </cell>
          <cell r="M3668" t="str">
            <v>Executed</v>
          </cell>
          <cell r="N3668">
            <v>41141</v>
          </cell>
          <cell r="O3668" t="str">
            <v>Parallel_Return_to_Edit_Mode</v>
          </cell>
          <cell r="P3668" t="str">
            <v>Mohammed, Bassam</v>
          </cell>
          <cell r="R3668" t="str">
            <v>Don Guglielmin</v>
          </cell>
          <cell r="S3668" t="str">
            <v>Jai Mehta</v>
          </cell>
          <cell r="T3668" t="str">
            <v>Karen Almadi</v>
          </cell>
          <cell r="U3668" t="str">
            <v>H - Horizon</v>
          </cell>
          <cell r="V3668" t="str">
            <v>Major Projects</v>
          </cell>
          <cell r="W3668" t="str">
            <v>45 Days net terms</v>
          </cell>
          <cell r="X3668">
            <v>4050232</v>
          </cell>
          <cell r="Y3668">
            <v>160889</v>
          </cell>
          <cell r="Z3668">
            <v>120875</v>
          </cell>
        </row>
        <row r="3669">
          <cell r="A3669" t="str">
            <v>806117-8</v>
          </cell>
          <cell r="B3669">
            <v>806117</v>
          </cell>
          <cell r="C3669">
            <v>8</v>
          </cell>
          <cell r="D3669">
            <v>40476208</v>
          </cell>
          <cell r="E3669" t="str">
            <v>Comstock Canada Ltd.</v>
          </cell>
          <cell r="F3669" t="str">
            <v>CO #8 Change in Execution Plan</v>
          </cell>
          <cell r="G3669" t="str">
            <v>Construction</v>
          </cell>
          <cell r="H3669" t="str">
            <v>Mohammed, Bassam</v>
          </cell>
          <cell r="I3669">
            <v>41144</v>
          </cell>
          <cell r="J3669">
            <v>41137</v>
          </cell>
          <cell r="K3669">
            <v>41213</v>
          </cell>
          <cell r="L3669" t="str">
            <v>Complete</v>
          </cell>
          <cell r="M3669" t="str">
            <v>Executed</v>
          </cell>
          <cell r="N3669">
            <v>41144</v>
          </cell>
          <cell r="O3669" t="str">
            <v>Approve Contract</v>
          </cell>
          <cell r="P3669" t="str">
            <v>Business Area Approver</v>
          </cell>
          <cell r="Q3669" t="str">
            <v>Murphy, John</v>
          </cell>
          <cell r="R3669" t="str">
            <v>Don Guglielmin</v>
          </cell>
          <cell r="S3669" t="str">
            <v>Jai Mehta</v>
          </cell>
          <cell r="T3669" t="str">
            <v>Karen Almadi</v>
          </cell>
          <cell r="U3669" t="str">
            <v>H - Horizon</v>
          </cell>
          <cell r="V3669" t="str">
            <v>Major Projects</v>
          </cell>
          <cell r="W3669" t="str">
            <v>45 Days net terms</v>
          </cell>
          <cell r="X3669">
            <v>4073227</v>
          </cell>
          <cell r="Y3669">
            <v>160889</v>
          </cell>
          <cell r="Z3669">
            <v>22995</v>
          </cell>
        </row>
        <row r="3670">
          <cell r="A3670" t="str">
            <v>806117-9</v>
          </cell>
          <cell r="B3670">
            <v>806117</v>
          </cell>
          <cell r="C3670">
            <v>9</v>
          </cell>
          <cell r="D3670">
            <v>40476209</v>
          </cell>
          <cell r="E3670" t="str">
            <v>Comstock Canada Ltd.</v>
          </cell>
          <cell r="F3670" t="str">
            <v>CO #9 Panic Bars on Personnel Doors</v>
          </cell>
          <cell r="G3670" t="str">
            <v>Construction</v>
          </cell>
          <cell r="H3670" t="str">
            <v>Mohammed, Bassam</v>
          </cell>
          <cell r="I3670">
            <v>41164</v>
          </cell>
          <cell r="J3670">
            <v>41137</v>
          </cell>
          <cell r="K3670">
            <v>41243</v>
          </cell>
          <cell r="L3670" t="str">
            <v>Complete</v>
          </cell>
          <cell r="M3670" t="str">
            <v>Executed</v>
          </cell>
          <cell r="N3670">
            <v>41169</v>
          </cell>
          <cell r="O3670" t="str">
            <v>Parallel_Return_to_Edit_Mode</v>
          </cell>
          <cell r="P3670" t="str">
            <v>Mohammed, Bassam</v>
          </cell>
          <cell r="R3670" t="str">
            <v>Don Guglielmin</v>
          </cell>
          <cell r="S3670" t="str">
            <v>Jai Mehta</v>
          </cell>
          <cell r="T3670" t="str">
            <v>Karen Almadi</v>
          </cell>
          <cell r="U3670" t="str">
            <v>H - Horizon</v>
          </cell>
          <cell r="V3670" t="str">
            <v>Major Projects</v>
          </cell>
          <cell r="W3670" t="str">
            <v>45 Days net terms</v>
          </cell>
          <cell r="X3670">
            <v>4080147</v>
          </cell>
          <cell r="Y3670">
            <v>160889</v>
          </cell>
          <cell r="Z3670">
            <v>6920</v>
          </cell>
        </row>
        <row r="3671">
          <cell r="A3671" t="str">
            <v>806121-2-1</v>
          </cell>
          <cell r="B3671" t="str">
            <v>806121-2</v>
          </cell>
          <cell r="C3671">
            <v>1</v>
          </cell>
          <cell r="E3671" t="str">
            <v>V &amp; M Compression Ltd.</v>
          </cell>
          <cell r="F3671" t="str">
            <v>Vince Brisebois - Sup 1 - Sch B</v>
          </cell>
          <cell r="G3671" t="str">
            <v>Schedule Bs for Consultant Agreements</v>
          </cell>
          <cell r="H3671" t="str">
            <v>MacLean, Candice</v>
          </cell>
          <cell r="I3671">
            <v>41394</v>
          </cell>
          <cell r="J3671">
            <v>41395</v>
          </cell>
          <cell r="K3671">
            <v>41760</v>
          </cell>
          <cell r="L3671" t="str">
            <v>Complete</v>
          </cell>
          <cell r="M3671" t="str">
            <v>Executed</v>
          </cell>
          <cell r="N3671">
            <v>41464</v>
          </cell>
          <cell r="O3671" t="str">
            <v>Approve Contract</v>
          </cell>
          <cell r="P3671" t="str">
            <v>Commercial Operations Approver</v>
          </cell>
          <cell r="Q3671" t="str">
            <v>Easthope, Julie</v>
          </cell>
          <cell r="R3671" t="str">
            <v>Julie Easthope</v>
          </cell>
          <cell r="S3671" t="str">
            <v>Kara Slemko</v>
          </cell>
          <cell r="T3671" t="str">
            <v>Ronni Church</v>
          </cell>
          <cell r="U3671" t="str">
            <v>C - Conventional</v>
          </cell>
          <cell r="V3671" t="str">
            <v>Bonnyville</v>
          </cell>
          <cell r="W3671" t="str">
            <v>10 Days net terms</v>
          </cell>
          <cell r="X3671">
            <v>150500</v>
          </cell>
          <cell r="Z3671">
            <v>-109500</v>
          </cell>
        </row>
        <row r="3672">
          <cell r="A3672" t="str">
            <v>806128-1</v>
          </cell>
          <cell r="B3672">
            <v>806128</v>
          </cell>
          <cell r="C3672">
            <v>1</v>
          </cell>
          <cell r="D3672">
            <v>404758</v>
          </cell>
          <cell r="E3672" t="str">
            <v>Communications Group Fort McMurray Ltd.</v>
          </cell>
          <cell r="F3672" t="str">
            <v>Contrcat Extension</v>
          </cell>
          <cell r="G3672" t="str">
            <v>Master Goods and Services Agreement</v>
          </cell>
          <cell r="H3672" t="str">
            <v>Hassan, Mostafa</v>
          </cell>
          <cell r="I3672">
            <v>41282</v>
          </cell>
          <cell r="J3672">
            <v>41274</v>
          </cell>
          <cell r="K3672">
            <v>41364</v>
          </cell>
          <cell r="L3672" t="str">
            <v>Complete</v>
          </cell>
          <cell r="M3672" t="str">
            <v>Executed</v>
          </cell>
          <cell r="N3672">
            <v>41288</v>
          </cell>
          <cell r="O3672" t="str">
            <v>Approve Contract</v>
          </cell>
          <cell r="P3672" t="str">
            <v>Commercial Operations Approver</v>
          </cell>
          <cell r="Q3672" t="str">
            <v>King, Brian</v>
          </cell>
          <cell r="R3672" t="str">
            <v>Marina Crawford</v>
          </cell>
          <cell r="S3672" t="str">
            <v>Jai Mehta</v>
          </cell>
          <cell r="T3672" t="str">
            <v>Karen Almadi</v>
          </cell>
          <cell r="U3672" t="str">
            <v>H - Horizon</v>
          </cell>
          <cell r="V3672" t="str">
            <v>Mining</v>
          </cell>
          <cell r="W3672" t="str">
            <v>45 Days net terms</v>
          </cell>
          <cell r="X3672">
            <v>61180</v>
          </cell>
          <cell r="Y3672">
            <v>5644</v>
          </cell>
          <cell r="Z3672">
            <v>35000</v>
          </cell>
        </row>
        <row r="3673">
          <cell r="A3673" t="str">
            <v>806137-2-1</v>
          </cell>
          <cell r="B3673" t="str">
            <v>806137-2</v>
          </cell>
          <cell r="C3673">
            <v>1</v>
          </cell>
          <cell r="D3673">
            <v>405548</v>
          </cell>
          <cell r="E3673" t="str">
            <v>Thermon Power Solutions, Inc o/a Sumac Fabrication</v>
          </cell>
          <cell r="F3673" t="str">
            <v>Close out Contract - Negative Change order</v>
          </cell>
          <cell r="G3673" t="str">
            <v>Schedules for Master Agreements</v>
          </cell>
          <cell r="H3673" t="str">
            <v>Shanmugam, Balaji</v>
          </cell>
          <cell r="I3673">
            <v>42740</v>
          </cell>
          <cell r="J3673">
            <v>41375</v>
          </cell>
          <cell r="K3673">
            <v>41425</v>
          </cell>
          <cell r="L3673" t="str">
            <v>Active</v>
          </cell>
          <cell r="M3673" t="str">
            <v>Pending Signed Copy Attachment</v>
          </cell>
          <cell r="O3673" t="str">
            <v>Approve Contract</v>
          </cell>
          <cell r="P3673" t="str">
            <v>Commercial Operations Approver</v>
          </cell>
          <cell r="Q3673" t="str">
            <v>Bronkhorst, Ari</v>
          </cell>
          <cell r="R3673" t="str">
            <v>Sergey Korchagin</v>
          </cell>
          <cell r="S3673" t="str">
            <v>Ari Bronkhorst</v>
          </cell>
          <cell r="T3673" t="str">
            <v>Stephanie Graham</v>
          </cell>
          <cell r="U3673" t="str">
            <v>H - Horizon</v>
          </cell>
          <cell r="V3673" t="str">
            <v>Major Projects</v>
          </cell>
          <cell r="W3673" t="str">
            <v>45 Days net terms</v>
          </cell>
          <cell r="X3673">
            <v>282000</v>
          </cell>
          <cell r="Y3673">
            <v>588949</v>
          </cell>
          <cell r="Z3673">
            <v>-2000</v>
          </cell>
        </row>
        <row r="3674">
          <cell r="A3674" t="str">
            <v>806147-1</v>
          </cell>
          <cell r="B3674">
            <v>806147</v>
          </cell>
          <cell r="C3674">
            <v>1</v>
          </cell>
          <cell r="D3674">
            <v>40494301</v>
          </cell>
          <cell r="E3674" t="str">
            <v>TR Canada Inc</v>
          </cell>
          <cell r="F3674" t="str">
            <v>EPC for VDU/DRU</v>
          </cell>
          <cell r="G3674" t="str">
            <v>Engineering, Procurement &amp; Construction Agreement</v>
          </cell>
          <cell r="H3674" t="str">
            <v>Duarte, Rafael</v>
          </cell>
          <cell r="I3674">
            <v>41325</v>
          </cell>
          <cell r="J3674">
            <v>41029</v>
          </cell>
          <cell r="K3674">
            <v>42490</v>
          </cell>
          <cell r="L3674" t="str">
            <v>Active</v>
          </cell>
          <cell r="M3674" t="str">
            <v>Executed</v>
          </cell>
          <cell r="N3674">
            <v>41369</v>
          </cell>
          <cell r="O3674" t="str">
            <v>Parallel_Return_to_Edit_Mode</v>
          </cell>
          <cell r="P3674" t="str">
            <v>Duarte, Rafael</v>
          </cell>
          <cell r="R3674" t="str">
            <v>Ari Bronkhorst</v>
          </cell>
          <cell r="S3674" t="str">
            <v>Jon Halford</v>
          </cell>
          <cell r="T3674" t="str">
            <v>Stephanie Graham</v>
          </cell>
          <cell r="U3674" t="str">
            <v>H - Horizon</v>
          </cell>
          <cell r="V3674" t="str">
            <v>Major Projects</v>
          </cell>
          <cell r="W3674" t="str">
            <v>45 Days net terms</v>
          </cell>
          <cell r="X3674">
            <v>828902801.5</v>
          </cell>
          <cell r="Y3674">
            <v>165103</v>
          </cell>
          <cell r="Z3674">
            <v>3036293.5</v>
          </cell>
        </row>
        <row r="3675">
          <cell r="A3675" t="str">
            <v>806147-10</v>
          </cell>
          <cell r="B3675">
            <v>806147</v>
          </cell>
          <cell r="C3675">
            <v>10</v>
          </cell>
          <cell r="D3675">
            <v>40494310</v>
          </cell>
          <cell r="E3675" t="str">
            <v>TR Canada Inc</v>
          </cell>
          <cell r="F3675" t="str">
            <v>Nozzle Connection and Thermowell for Temperature element in HVGO pump around return</v>
          </cell>
          <cell r="G3675" t="str">
            <v>Engineering, Procurement &amp; Construction Agreement</v>
          </cell>
          <cell r="H3675" t="str">
            <v>Duarte, Rafael</v>
          </cell>
          <cell r="I3675">
            <v>42626</v>
          </cell>
          <cell r="J3675">
            <v>42626</v>
          </cell>
          <cell r="K3675">
            <v>42735</v>
          </cell>
          <cell r="L3675" t="str">
            <v>Active</v>
          </cell>
          <cell r="M3675" t="str">
            <v>Executed</v>
          </cell>
          <cell r="N3675">
            <v>42751</v>
          </cell>
          <cell r="O3675" t="str">
            <v>Edit New Supplement</v>
          </cell>
          <cell r="P3675" t="str">
            <v>Duarte, Rafael</v>
          </cell>
          <cell r="Q3675" t="str">
            <v>Duarte, Rafael</v>
          </cell>
          <cell r="R3675" t="str">
            <v>Ari Bronkhorst</v>
          </cell>
          <cell r="S3675" t="str">
            <v>Ari Bronkhorst</v>
          </cell>
          <cell r="T3675" t="str">
            <v>Steve Brown</v>
          </cell>
          <cell r="U3675" t="str">
            <v>H - Horizon</v>
          </cell>
          <cell r="V3675" t="str">
            <v>Major Projects</v>
          </cell>
          <cell r="W3675" t="str">
            <v>45 Days net terms</v>
          </cell>
          <cell r="X3675">
            <v>969196707.65999997</v>
          </cell>
          <cell r="Y3675">
            <v>165103</v>
          </cell>
          <cell r="Z3675">
            <v>17500</v>
          </cell>
        </row>
        <row r="3676">
          <cell r="A3676" t="str">
            <v>806147-2</v>
          </cell>
          <cell r="B3676">
            <v>806147</v>
          </cell>
          <cell r="C3676">
            <v>2</v>
          </cell>
          <cell r="D3676">
            <v>40494302</v>
          </cell>
          <cell r="E3676" t="str">
            <v>TR Canada Inc</v>
          </cell>
          <cell r="F3676" t="str">
            <v>Unit 31A &amp; 32 Engineering Improvements</v>
          </cell>
          <cell r="G3676" t="str">
            <v>Engineering, Procurement &amp; Construction Agreement</v>
          </cell>
          <cell r="H3676" t="str">
            <v>Duarte, Rafael</v>
          </cell>
          <cell r="I3676">
            <v>41369</v>
          </cell>
          <cell r="J3676">
            <v>41333</v>
          </cell>
          <cell r="K3676">
            <v>42490</v>
          </cell>
          <cell r="L3676" t="str">
            <v>Active</v>
          </cell>
          <cell r="M3676" t="str">
            <v>Executed</v>
          </cell>
          <cell r="N3676">
            <v>41380</v>
          </cell>
          <cell r="O3676" t="str">
            <v>Parallel_Return_to_Edit_Mode</v>
          </cell>
          <cell r="P3676" t="str">
            <v>Duarte, Rafael</v>
          </cell>
          <cell r="R3676" t="str">
            <v>Ari Bronkhorst</v>
          </cell>
          <cell r="S3676" t="str">
            <v>Jon Halford</v>
          </cell>
          <cell r="T3676" t="str">
            <v>Eric Stearns</v>
          </cell>
          <cell r="U3676" t="str">
            <v>H - Horizon</v>
          </cell>
          <cell r="V3676" t="str">
            <v>Major Projects</v>
          </cell>
          <cell r="W3676" t="str">
            <v>45 Days net terms</v>
          </cell>
          <cell r="X3676">
            <v>829504891.65999997</v>
          </cell>
          <cell r="Y3676">
            <v>165103</v>
          </cell>
          <cell r="Z3676">
            <v>602090.16</v>
          </cell>
        </row>
        <row r="3677">
          <cell r="A3677" t="str">
            <v>806147-3</v>
          </cell>
          <cell r="B3677">
            <v>806147</v>
          </cell>
          <cell r="C3677">
            <v>3</v>
          </cell>
          <cell r="D3677">
            <v>40494303</v>
          </cell>
          <cell r="E3677" t="str">
            <v>TR Canada Inc</v>
          </cell>
          <cell r="F3677" t="str">
            <v>Unit 31A Change metallurgy in Heat Exchangers</v>
          </cell>
          <cell r="G3677" t="str">
            <v>Engineering, Procurement &amp; Construction Agreement</v>
          </cell>
          <cell r="H3677" t="str">
            <v>Duarte, Rafael</v>
          </cell>
          <cell r="I3677">
            <v>41395</v>
          </cell>
          <cell r="J3677">
            <v>41353</v>
          </cell>
          <cell r="K3677">
            <v>42490</v>
          </cell>
          <cell r="L3677" t="str">
            <v>Active</v>
          </cell>
          <cell r="M3677" t="str">
            <v>Executed</v>
          </cell>
          <cell r="N3677">
            <v>41402</v>
          </cell>
          <cell r="O3677" t="str">
            <v>Approve Contract</v>
          </cell>
          <cell r="P3677" t="str">
            <v>Commercial Operations Approver</v>
          </cell>
          <cell r="Q3677" t="str">
            <v>Bronkhorst, Ari</v>
          </cell>
          <cell r="R3677" t="str">
            <v>Ari Bronkhorst</v>
          </cell>
          <cell r="S3677" t="str">
            <v>Jon Halford</v>
          </cell>
          <cell r="T3677" t="str">
            <v>Eric Stearns</v>
          </cell>
          <cell r="U3677" t="str">
            <v>H - Horizon</v>
          </cell>
          <cell r="V3677" t="str">
            <v>Major Projects</v>
          </cell>
          <cell r="W3677" t="str">
            <v>45 Days net terms</v>
          </cell>
          <cell r="X3677">
            <v>853604891.65999997</v>
          </cell>
          <cell r="Y3677">
            <v>165103</v>
          </cell>
          <cell r="Z3677">
            <v>24100000</v>
          </cell>
        </row>
        <row r="3678">
          <cell r="A3678" t="str">
            <v>806147-4</v>
          </cell>
          <cell r="B3678">
            <v>806147</v>
          </cell>
          <cell r="C3678">
            <v>4</v>
          </cell>
          <cell r="D3678">
            <v>40494304</v>
          </cell>
          <cell r="E3678" t="str">
            <v>TR Canada Inc</v>
          </cell>
          <cell r="F3678" t="str">
            <v>Unit 31. - Discrepancy EDS Docs. &amp;MCC</v>
          </cell>
          <cell r="G3678" t="str">
            <v>Engineering, Procurement &amp; Construction Agreement</v>
          </cell>
          <cell r="H3678" t="str">
            <v>Duarte, Rafael</v>
          </cell>
          <cell r="I3678">
            <v>41514</v>
          </cell>
          <cell r="J3678">
            <v>41395</v>
          </cell>
          <cell r="K3678">
            <v>41639</v>
          </cell>
          <cell r="L3678" t="str">
            <v>Active</v>
          </cell>
          <cell r="M3678" t="str">
            <v>Executed</v>
          </cell>
          <cell r="N3678">
            <v>41526</v>
          </cell>
          <cell r="O3678" t="str">
            <v>Parallel_Return_to_Edit_Mode</v>
          </cell>
          <cell r="P3678" t="str">
            <v>Duarte, Rafael</v>
          </cell>
          <cell r="Q3678" t="str">
            <v>Duarte, Rafael</v>
          </cell>
          <cell r="R3678" t="str">
            <v>Ari Bronkhorst</v>
          </cell>
          <cell r="S3678" t="str">
            <v>Jon Halford</v>
          </cell>
          <cell r="T3678" t="str">
            <v>Eric Stearns</v>
          </cell>
          <cell r="U3678" t="str">
            <v>H - Horizon</v>
          </cell>
          <cell r="V3678" t="str">
            <v>Major Projects</v>
          </cell>
          <cell r="W3678" t="str">
            <v>45 Days net terms</v>
          </cell>
          <cell r="X3678">
            <v>853962507.65999997</v>
          </cell>
          <cell r="Y3678">
            <v>165103</v>
          </cell>
          <cell r="Z3678">
            <v>357616</v>
          </cell>
        </row>
        <row r="3679">
          <cell r="A3679" t="str">
            <v>806147-6</v>
          </cell>
          <cell r="B3679">
            <v>806147</v>
          </cell>
          <cell r="C3679">
            <v>6</v>
          </cell>
          <cell r="D3679">
            <v>40494306</v>
          </cell>
          <cell r="E3679" t="str">
            <v>TR Canada Inc</v>
          </cell>
          <cell r="F3679" t="str">
            <v>Air transportation fares changes</v>
          </cell>
          <cell r="G3679" t="str">
            <v>Engineering, Procurement &amp; Construction Agreement</v>
          </cell>
          <cell r="H3679" t="str">
            <v>Duarte, Rafael</v>
          </cell>
          <cell r="I3679">
            <v>41656</v>
          </cell>
          <cell r="J3679">
            <v>41459</v>
          </cell>
          <cell r="K3679">
            <v>42460</v>
          </cell>
          <cell r="L3679" t="str">
            <v>Active</v>
          </cell>
          <cell r="M3679" t="str">
            <v>Executed</v>
          </cell>
          <cell r="N3679">
            <v>41764</v>
          </cell>
          <cell r="O3679" t="str">
            <v>Approve Contract</v>
          </cell>
          <cell r="P3679" t="str">
            <v>Commercial Operations Approver</v>
          </cell>
          <cell r="Q3679" t="str">
            <v>Bronkhorst, Ari</v>
          </cell>
          <cell r="R3679" t="str">
            <v>Ari Bronkhorst</v>
          </cell>
          <cell r="S3679" t="str">
            <v>Jon Halford</v>
          </cell>
          <cell r="T3679" t="str">
            <v>Eric Stearns</v>
          </cell>
          <cell r="U3679" t="str">
            <v>H - Horizon</v>
          </cell>
          <cell r="V3679" t="str">
            <v>Major Projects</v>
          </cell>
          <cell r="W3679" t="str">
            <v>45 Days net terms</v>
          </cell>
          <cell r="X3679">
            <v>856779207.65999997</v>
          </cell>
          <cell r="Y3679">
            <v>165103</v>
          </cell>
          <cell r="Z3679">
            <v>2816700</v>
          </cell>
        </row>
        <row r="3680">
          <cell r="A3680" t="str">
            <v>806147-7</v>
          </cell>
          <cell r="B3680">
            <v>806147</v>
          </cell>
          <cell r="C3680">
            <v>7</v>
          </cell>
          <cell r="D3680">
            <v>40494307</v>
          </cell>
          <cell r="E3680" t="str">
            <v>TR Canada Inc</v>
          </cell>
          <cell r="F3680" t="str">
            <v>Resolution of all trends and pending change order requests</v>
          </cell>
          <cell r="G3680" t="str">
            <v>Engineering, Procurement &amp; Construction Agreement</v>
          </cell>
          <cell r="H3680" t="str">
            <v>Duarte, Rafael</v>
          </cell>
          <cell r="I3680">
            <v>41785</v>
          </cell>
          <cell r="J3680">
            <v>41459</v>
          </cell>
          <cell r="K3680">
            <v>42460</v>
          </cell>
          <cell r="L3680" t="str">
            <v>Active</v>
          </cell>
          <cell r="M3680" t="str">
            <v>Executed</v>
          </cell>
          <cell r="N3680">
            <v>41787</v>
          </cell>
          <cell r="O3680" t="str">
            <v>Parallel_Return_to_Edit_Mode</v>
          </cell>
          <cell r="P3680" t="str">
            <v>Duarte, Rafael</v>
          </cell>
          <cell r="R3680" t="str">
            <v>Ari Bronkhorst</v>
          </cell>
          <cell r="S3680" t="str">
            <v>Jon Halford</v>
          </cell>
          <cell r="T3680" t="str">
            <v>Eric Stearns</v>
          </cell>
          <cell r="U3680" t="str">
            <v>H - Horizon</v>
          </cell>
          <cell r="V3680" t="str">
            <v>Major Projects</v>
          </cell>
          <cell r="W3680" t="str">
            <v>45 Days net terms</v>
          </cell>
          <cell r="X3680">
            <v>869179207.65999997</v>
          </cell>
          <cell r="Y3680">
            <v>165103</v>
          </cell>
          <cell r="Z3680">
            <v>12400000</v>
          </cell>
        </row>
        <row r="3681">
          <cell r="A3681" t="str">
            <v>806147-9</v>
          </cell>
          <cell r="B3681">
            <v>806147</v>
          </cell>
          <cell r="C3681">
            <v>9</v>
          </cell>
          <cell r="D3681">
            <v>40494309</v>
          </cell>
          <cell r="E3681" t="str">
            <v>TR Canada Inc</v>
          </cell>
          <cell r="F3681" t="str">
            <v>Settlement and Ammending Agreement</v>
          </cell>
          <cell r="G3681" t="str">
            <v>Engineering, Procurement &amp; Construction Agreement</v>
          </cell>
          <cell r="H3681" t="str">
            <v>Duarte, Rafael</v>
          </cell>
          <cell r="I3681">
            <v>42500</v>
          </cell>
          <cell r="J3681">
            <v>42119</v>
          </cell>
          <cell r="K3681">
            <v>43830</v>
          </cell>
          <cell r="L3681" t="str">
            <v>Active</v>
          </cell>
          <cell r="M3681" t="str">
            <v>Executed</v>
          </cell>
          <cell r="N3681">
            <v>42626</v>
          </cell>
          <cell r="O3681" t="str">
            <v>Edit New Supplement</v>
          </cell>
          <cell r="P3681" t="str">
            <v>Duarte, Rafael</v>
          </cell>
          <cell r="Q3681" t="str">
            <v>Duarte, Rafael</v>
          </cell>
          <cell r="R3681" t="str">
            <v>Ari Bronkhorst</v>
          </cell>
          <cell r="S3681" t="str">
            <v>Ari Bronkhorst</v>
          </cell>
          <cell r="T3681" t="str">
            <v>Steve Brown</v>
          </cell>
          <cell r="U3681" t="str">
            <v>H - Horizon</v>
          </cell>
          <cell r="V3681" t="str">
            <v>Major Projects</v>
          </cell>
          <cell r="W3681" t="str">
            <v>45 Days net terms</v>
          </cell>
          <cell r="X3681">
            <v>969179207.65999997</v>
          </cell>
          <cell r="Y3681">
            <v>165103</v>
          </cell>
          <cell r="Z3681">
            <v>100000000</v>
          </cell>
        </row>
        <row r="3682">
          <cell r="A3682" t="str">
            <v>806148-1</v>
          </cell>
          <cell r="B3682">
            <v>806148</v>
          </cell>
          <cell r="C3682">
            <v>1</v>
          </cell>
          <cell r="E3682" t="str">
            <v>Hoerbiger (Canada) Ltd.</v>
          </cell>
          <cell r="F3682" t="str">
            <v>Hoerbiger - Master Goods and Services Agreement</v>
          </cell>
          <cell r="G3682" t="str">
            <v>Master Goods and Services Agreement</v>
          </cell>
          <cell r="H3682" t="str">
            <v>Young, Bradford</v>
          </cell>
          <cell r="I3682">
            <v>42717</v>
          </cell>
          <cell r="J3682">
            <v>42737</v>
          </cell>
          <cell r="K3682">
            <v>43831</v>
          </cell>
          <cell r="L3682" t="str">
            <v>Active</v>
          </cell>
          <cell r="M3682" t="str">
            <v>Executed</v>
          </cell>
          <cell r="N3682">
            <v>42901</v>
          </cell>
          <cell r="O3682" t="str">
            <v>Edit New Supplement</v>
          </cell>
          <cell r="P3682" t="str">
            <v>Pritchard, Michella</v>
          </cell>
          <cell r="Q3682" t="str">
            <v>Pritchard, Michella</v>
          </cell>
          <cell r="R3682" t="str">
            <v>Julie Easthope</v>
          </cell>
          <cell r="S3682" t="str">
            <v>Kara Slemko</v>
          </cell>
          <cell r="T3682" t="str">
            <v>Stephanie Graham</v>
          </cell>
          <cell r="U3682" t="str">
            <v>C - Conventional</v>
          </cell>
          <cell r="V3682" t="str">
            <v>All</v>
          </cell>
          <cell r="W3682" t="str">
            <v>45 Days net terms</v>
          </cell>
          <cell r="X3682">
            <v>0</v>
          </cell>
          <cell r="Y3682">
            <v>2242</v>
          </cell>
          <cell r="Z3682">
            <v>-4900000</v>
          </cell>
        </row>
        <row r="3683">
          <cell r="A3683" t="str">
            <v>806148-2-1</v>
          </cell>
          <cell r="B3683" t="str">
            <v>806148-2</v>
          </cell>
          <cell r="C3683">
            <v>1</v>
          </cell>
          <cell r="E3683" t="str">
            <v>Hoerbiger (Canada) Ltd.</v>
          </cell>
          <cell r="F3683" t="str">
            <v>Hoerbiger (Canada) Ltd.; Labour</v>
          </cell>
          <cell r="G3683" t="str">
            <v>Schedules for Master Agreements</v>
          </cell>
          <cell r="H3683" t="str">
            <v>Pritchard, Michella</v>
          </cell>
          <cell r="I3683">
            <v>42074</v>
          </cell>
          <cell r="J3683">
            <v>41306</v>
          </cell>
          <cell r="K3683">
            <v>42369</v>
          </cell>
          <cell r="L3683" t="str">
            <v>Complete</v>
          </cell>
          <cell r="M3683" t="str">
            <v>Executed</v>
          </cell>
          <cell r="N3683">
            <v>42101</v>
          </cell>
          <cell r="O3683" t="str">
            <v>Parallel_Return_to_Edit_Mode</v>
          </cell>
          <cell r="P3683" t="str">
            <v>Romero, Allan</v>
          </cell>
          <cell r="R3683" t="str">
            <v>Julie Easthope</v>
          </cell>
          <cell r="S3683" t="str">
            <v>Kara Slemko</v>
          </cell>
          <cell r="T3683" t="str">
            <v>Brian Bate</v>
          </cell>
          <cell r="U3683" t="str">
            <v>C - Conventional</v>
          </cell>
          <cell r="V3683" t="str">
            <v>All</v>
          </cell>
          <cell r="W3683" t="str">
            <v>45 Days net terms</v>
          </cell>
          <cell r="X3683">
            <v>3000000</v>
          </cell>
          <cell r="Y3683">
            <v>2242</v>
          </cell>
          <cell r="Z3683">
            <v>-5000000</v>
          </cell>
        </row>
        <row r="3684">
          <cell r="A3684" t="str">
            <v>806152-1-1</v>
          </cell>
          <cell r="B3684" t="str">
            <v>806152-1</v>
          </cell>
          <cell r="C3684">
            <v>1</v>
          </cell>
          <cell r="D3684">
            <v>404138</v>
          </cell>
          <cell r="E3684" t="str">
            <v>Quest Integrity CAN Ltd</v>
          </cell>
          <cell r="F3684" t="str">
            <v>Heater Furnace Tubes Inspection TA 2013</v>
          </cell>
          <cell r="G3684" t="str">
            <v>Schedules for Master Agreements</v>
          </cell>
          <cell r="H3684" t="str">
            <v>Zhong, Luke</v>
          </cell>
          <cell r="I3684">
            <v>41395</v>
          </cell>
          <cell r="J3684">
            <v>41395</v>
          </cell>
          <cell r="K3684">
            <v>42093</v>
          </cell>
          <cell r="L3684" t="str">
            <v>Active</v>
          </cell>
          <cell r="M3684" t="str">
            <v>Executed</v>
          </cell>
          <cell r="N3684">
            <v>41402</v>
          </cell>
          <cell r="O3684" t="str">
            <v>Parallel_Return_to_Edit_Mode</v>
          </cell>
          <cell r="P3684" t="str">
            <v>Odeleye, Lilian</v>
          </cell>
          <cell r="R3684" t="str">
            <v>Carla Salazar</v>
          </cell>
          <cell r="S3684" t="str">
            <v>Kara Slemko</v>
          </cell>
          <cell r="T3684" t="str">
            <v>Stephanie Graham</v>
          </cell>
          <cell r="U3684" t="str">
            <v>H - Horizon</v>
          </cell>
          <cell r="V3684" t="str">
            <v>Upgrading &amp; Utilitie - Upgrading &amp; Utilities</v>
          </cell>
          <cell r="W3684" t="str">
            <v>45 Days net terms</v>
          </cell>
          <cell r="X3684">
            <v>841738.1</v>
          </cell>
          <cell r="Y3684">
            <v>583288</v>
          </cell>
          <cell r="Z3684">
            <v>541738.1</v>
          </cell>
        </row>
        <row r="3685">
          <cell r="A3685" t="str">
            <v>806152-1-2</v>
          </cell>
          <cell r="B3685" t="str">
            <v>806152-1</v>
          </cell>
          <cell r="C3685">
            <v>2</v>
          </cell>
          <cell r="D3685">
            <v>404138</v>
          </cell>
          <cell r="E3685" t="str">
            <v>Quest Integrity CAN Ltd</v>
          </cell>
          <cell r="F3685" t="str">
            <v>Heater Furnace Tubes Inspection pit stop 2014</v>
          </cell>
          <cell r="G3685" t="str">
            <v>Schedules for Master Agreements</v>
          </cell>
          <cell r="H3685" t="str">
            <v>Brant, Edna</v>
          </cell>
          <cell r="I3685">
            <v>41800</v>
          </cell>
          <cell r="J3685">
            <v>41805</v>
          </cell>
          <cell r="K3685">
            <v>42093</v>
          </cell>
          <cell r="L3685" t="str">
            <v>Active</v>
          </cell>
          <cell r="M3685" t="str">
            <v>Executed</v>
          </cell>
          <cell r="N3685">
            <v>41856</v>
          </cell>
          <cell r="O3685" t="str">
            <v>Parallel_Return_to_Edit_Mode</v>
          </cell>
          <cell r="P3685" t="str">
            <v>Brant, Edna</v>
          </cell>
          <cell r="R3685" t="str">
            <v>Carla Salazar</v>
          </cell>
          <cell r="S3685" t="str">
            <v>Kara Slemko</v>
          </cell>
          <cell r="T3685" t="str">
            <v>Stephanie Graham</v>
          </cell>
          <cell r="U3685" t="str">
            <v>H - Horizon</v>
          </cell>
          <cell r="V3685" t="str">
            <v>Upgrading &amp; Utilitie - Upgrading &amp; Utilities</v>
          </cell>
          <cell r="W3685" t="str">
            <v>45 Days net terms</v>
          </cell>
          <cell r="X3685">
            <v>952728.35</v>
          </cell>
          <cell r="Y3685">
            <v>583288</v>
          </cell>
          <cell r="Z3685">
            <v>110990.25</v>
          </cell>
        </row>
        <row r="3686">
          <cell r="A3686" t="str">
            <v>806152-1-3</v>
          </cell>
          <cell r="B3686" t="str">
            <v>806152-1</v>
          </cell>
          <cell r="C3686">
            <v>3</v>
          </cell>
          <cell r="D3686">
            <v>404138</v>
          </cell>
          <cell r="E3686" t="str">
            <v>Quest Integrity CAN Ltd</v>
          </cell>
          <cell r="F3686" t="str">
            <v>Heater Furnace Tubes Inspection pit stop 2014</v>
          </cell>
          <cell r="G3686" t="str">
            <v>Schedules for Master Agreements</v>
          </cell>
          <cell r="H3686" t="str">
            <v>Apit, Jessica</v>
          </cell>
          <cell r="I3686">
            <v>41863</v>
          </cell>
          <cell r="J3686">
            <v>41805</v>
          </cell>
          <cell r="K3686">
            <v>42093</v>
          </cell>
          <cell r="L3686" t="str">
            <v>Active</v>
          </cell>
          <cell r="M3686" t="str">
            <v>Executed</v>
          </cell>
          <cell r="N3686">
            <v>41879</v>
          </cell>
          <cell r="O3686" t="str">
            <v>Parallel_Return_to_Edit_Mode</v>
          </cell>
          <cell r="P3686" t="str">
            <v>Brant, Edna</v>
          </cell>
          <cell r="R3686" t="str">
            <v>Carla Salazar</v>
          </cell>
          <cell r="S3686" t="str">
            <v>Kara Slemko</v>
          </cell>
          <cell r="T3686" t="str">
            <v>Stephanie Graham</v>
          </cell>
          <cell r="U3686" t="str">
            <v>H - Horizon</v>
          </cell>
          <cell r="V3686" t="str">
            <v>Upgrading &amp; Utilitie - Upgrading &amp; Utilities</v>
          </cell>
          <cell r="W3686" t="str">
            <v>45 Days net terms</v>
          </cell>
          <cell r="X3686">
            <v>1063718.6000000001</v>
          </cell>
          <cell r="Y3686">
            <v>583288</v>
          </cell>
          <cell r="Z3686">
            <v>110990.25</v>
          </cell>
        </row>
        <row r="3687">
          <cell r="A3687" t="str">
            <v>806152-1-4</v>
          </cell>
          <cell r="B3687" t="str">
            <v>806152-1</v>
          </cell>
          <cell r="C3687">
            <v>4</v>
          </cell>
          <cell r="D3687">
            <v>404138</v>
          </cell>
          <cell r="E3687" t="str">
            <v>Quest Integrity CAN Ltd</v>
          </cell>
          <cell r="F3687" t="str">
            <v>Heater Furnace Tubes Inspection pit stop 2014</v>
          </cell>
          <cell r="G3687" t="str">
            <v>Schedules for Master Agreements</v>
          </cell>
          <cell r="H3687" t="str">
            <v>Odeleye, Lilian</v>
          </cell>
          <cell r="I3687">
            <v>41955</v>
          </cell>
          <cell r="J3687">
            <v>41955</v>
          </cell>
          <cell r="K3687">
            <v>42824</v>
          </cell>
          <cell r="L3687" t="str">
            <v>Active</v>
          </cell>
          <cell r="M3687" t="str">
            <v>Executed</v>
          </cell>
          <cell r="N3687">
            <v>41957</v>
          </cell>
          <cell r="O3687" t="str">
            <v>Parallel_Return_to_Edit_Mode</v>
          </cell>
          <cell r="P3687" t="str">
            <v>Apit, Jessica</v>
          </cell>
          <cell r="R3687" t="str">
            <v>Carla Salazar</v>
          </cell>
          <cell r="S3687" t="str">
            <v>Kara Slemko</v>
          </cell>
          <cell r="T3687" t="str">
            <v>Stephanie Graham</v>
          </cell>
          <cell r="U3687" t="str">
            <v>H - Horizon</v>
          </cell>
          <cell r="V3687" t="str">
            <v>Upgrading &amp; Utilitie - Upgrading &amp; Utilities</v>
          </cell>
          <cell r="W3687" t="str">
            <v>45 Days net terms</v>
          </cell>
          <cell r="X3687">
            <v>1363718.6</v>
          </cell>
          <cell r="Y3687">
            <v>583288</v>
          </cell>
          <cell r="Z3687">
            <v>300000</v>
          </cell>
        </row>
        <row r="3688">
          <cell r="A3688" t="str">
            <v>806155-1</v>
          </cell>
          <cell r="B3688">
            <v>806155</v>
          </cell>
          <cell r="C3688">
            <v>1</v>
          </cell>
          <cell r="D3688">
            <v>402522</v>
          </cell>
          <cell r="E3688" t="str">
            <v>Golder Associates Ltd.</v>
          </cell>
          <cell r="F3688" t="str">
            <v>Mining Contract</v>
          </cell>
          <cell r="G3688" t="str">
            <v>Master Professional Services Agreement</v>
          </cell>
          <cell r="H3688" t="str">
            <v>Anderson, Michael</v>
          </cell>
          <cell r="I3688">
            <v>40976</v>
          </cell>
          <cell r="J3688">
            <v>40909</v>
          </cell>
          <cell r="K3688">
            <v>41274</v>
          </cell>
          <cell r="L3688" t="str">
            <v>Complete</v>
          </cell>
          <cell r="M3688" t="str">
            <v>Executed</v>
          </cell>
          <cell r="N3688">
            <v>40982</v>
          </cell>
          <cell r="O3688" t="str">
            <v>Edit New Supplement</v>
          </cell>
          <cell r="P3688" t="str">
            <v>Anderson, Michael</v>
          </cell>
          <cell r="Q3688" t="str">
            <v>Anderson, Michael</v>
          </cell>
          <cell r="R3688" t="str">
            <v>Marina Crawford</v>
          </cell>
          <cell r="S3688" t="str">
            <v>Ron Laing</v>
          </cell>
          <cell r="T3688" t="str">
            <v>Stephanie Graham</v>
          </cell>
          <cell r="U3688" t="str">
            <v>H - Horizon</v>
          </cell>
          <cell r="V3688" t="str">
            <v>Mining</v>
          </cell>
          <cell r="W3688" t="str">
            <v>45 Days net terms</v>
          </cell>
          <cell r="X3688">
            <v>747046.8</v>
          </cell>
          <cell r="Y3688">
            <v>20006</v>
          </cell>
          <cell r="Z3688">
            <v>12410</v>
          </cell>
        </row>
        <row r="3689">
          <cell r="A3689" t="str">
            <v>806155-2</v>
          </cell>
          <cell r="B3689">
            <v>806155</v>
          </cell>
          <cell r="C3689">
            <v>2</v>
          </cell>
          <cell r="D3689">
            <v>402522</v>
          </cell>
          <cell r="E3689" t="str">
            <v>Golder Associates Ltd.</v>
          </cell>
          <cell r="F3689" t="str">
            <v>Hydrotechnical Inspection</v>
          </cell>
          <cell r="G3689" t="str">
            <v>Master Professional Services Agreement</v>
          </cell>
          <cell r="H3689" t="str">
            <v>Hassan, Mostafa</v>
          </cell>
          <cell r="I3689">
            <v>41128</v>
          </cell>
          <cell r="J3689">
            <v>40909</v>
          </cell>
          <cell r="K3689">
            <v>41274</v>
          </cell>
          <cell r="L3689" t="str">
            <v>Complete</v>
          </cell>
          <cell r="M3689" t="str">
            <v>Executed</v>
          </cell>
          <cell r="N3689">
            <v>41136</v>
          </cell>
          <cell r="O3689" t="str">
            <v>Approve Contract</v>
          </cell>
          <cell r="P3689" t="str">
            <v>Business Area Approver</v>
          </cell>
          <cell r="Q3689" t="str">
            <v>MacKenzie, Ken</v>
          </cell>
          <cell r="R3689" t="str">
            <v>Marina Crawford</v>
          </cell>
          <cell r="S3689" t="str">
            <v>Ron Laing</v>
          </cell>
          <cell r="T3689" t="str">
            <v>Stephanie Graham</v>
          </cell>
          <cell r="U3689" t="str">
            <v>H - Horizon</v>
          </cell>
          <cell r="V3689" t="str">
            <v>Mining</v>
          </cell>
          <cell r="W3689" t="str">
            <v>45 Days net terms</v>
          </cell>
          <cell r="X3689">
            <v>757496.8</v>
          </cell>
          <cell r="Y3689">
            <v>20006</v>
          </cell>
          <cell r="Z3689">
            <v>10450</v>
          </cell>
        </row>
        <row r="3690">
          <cell r="A3690" t="str">
            <v>806155-3</v>
          </cell>
          <cell r="B3690">
            <v>806155</v>
          </cell>
          <cell r="C3690">
            <v>3</v>
          </cell>
          <cell r="D3690">
            <v>402522</v>
          </cell>
          <cell r="E3690" t="str">
            <v>Golder Associates Ltd.</v>
          </cell>
          <cell r="F3690" t="str">
            <v>Contrcat Extension &amp; TRD Cons. Reprt Completion</v>
          </cell>
          <cell r="G3690" t="str">
            <v>Master Professional Services Agreement</v>
          </cell>
          <cell r="H3690" t="str">
            <v>Hassan, Mostafa</v>
          </cell>
          <cell r="I3690">
            <v>41262</v>
          </cell>
          <cell r="J3690">
            <v>41274</v>
          </cell>
          <cell r="K3690">
            <v>41639</v>
          </cell>
          <cell r="L3690" t="str">
            <v>Complete</v>
          </cell>
          <cell r="M3690" t="str">
            <v>Executed</v>
          </cell>
          <cell r="N3690">
            <v>41283</v>
          </cell>
          <cell r="O3690" t="str">
            <v>Execute Contract</v>
          </cell>
          <cell r="P3690" t="str">
            <v>Hassan, Mostafa</v>
          </cell>
          <cell r="Q3690" t="str">
            <v>Hassan, Mostafa</v>
          </cell>
          <cell r="R3690" t="str">
            <v>Marina Crawford</v>
          </cell>
          <cell r="S3690" t="str">
            <v>Ron Laing</v>
          </cell>
          <cell r="T3690" t="str">
            <v>Stephanie Graham</v>
          </cell>
          <cell r="U3690" t="str">
            <v>H - Horizon</v>
          </cell>
          <cell r="V3690" t="str">
            <v>Mining</v>
          </cell>
          <cell r="W3690" t="str">
            <v>45 Days net terms</v>
          </cell>
          <cell r="X3690">
            <v>785297</v>
          </cell>
          <cell r="Y3690">
            <v>20006</v>
          </cell>
          <cell r="Z3690">
            <v>27800.2</v>
          </cell>
        </row>
        <row r="3691">
          <cell r="A3691" t="str">
            <v>806155-4</v>
          </cell>
          <cell r="B3691">
            <v>806155</v>
          </cell>
          <cell r="C3691">
            <v>4</v>
          </cell>
          <cell r="D3691">
            <v>402522</v>
          </cell>
          <cell r="E3691" t="str">
            <v>Golder Associates Ltd.</v>
          </cell>
          <cell r="F3691" t="str">
            <v>Review the Weir Control Structure</v>
          </cell>
          <cell r="G3691" t="str">
            <v>Master Professional Services Agreement</v>
          </cell>
          <cell r="H3691" t="str">
            <v>Hassan, Mostafa</v>
          </cell>
          <cell r="I3691">
            <v>41289</v>
          </cell>
          <cell r="J3691">
            <v>41274</v>
          </cell>
          <cell r="K3691">
            <v>41639</v>
          </cell>
          <cell r="L3691" t="str">
            <v>Complete</v>
          </cell>
          <cell r="M3691" t="str">
            <v>Executed</v>
          </cell>
          <cell r="N3691">
            <v>41291</v>
          </cell>
          <cell r="O3691" t="str">
            <v>Edit New Supplement</v>
          </cell>
          <cell r="P3691" t="str">
            <v>Hassan, Mostafa</v>
          </cell>
          <cell r="Q3691" t="str">
            <v>Hassan, Mostafa</v>
          </cell>
          <cell r="R3691" t="str">
            <v>Marina Crawford</v>
          </cell>
          <cell r="S3691" t="str">
            <v>Ron Laing</v>
          </cell>
          <cell r="T3691" t="str">
            <v>Stephanie Graham</v>
          </cell>
          <cell r="U3691" t="str">
            <v>H - Horizon</v>
          </cell>
          <cell r="V3691" t="str">
            <v>Mining</v>
          </cell>
          <cell r="W3691" t="str">
            <v>45 Days net terms</v>
          </cell>
          <cell r="X3691">
            <v>793966</v>
          </cell>
          <cell r="Y3691">
            <v>20006</v>
          </cell>
          <cell r="Z3691">
            <v>8669</v>
          </cell>
        </row>
        <row r="3692">
          <cell r="A3692" t="str">
            <v>806155-5</v>
          </cell>
          <cell r="B3692">
            <v>806155</v>
          </cell>
          <cell r="C3692">
            <v>5</v>
          </cell>
          <cell r="D3692">
            <v>402522</v>
          </cell>
          <cell r="E3692" t="str">
            <v>Golder Associates Ltd.</v>
          </cell>
          <cell r="F3692" t="str">
            <v>Additional Dam Breach Analysis</v>
          </cell>
          <cell r="G3692" t="str">
            <v>Master Professional Services Agreement</v>
          </cell>
          <cell r="H3692" t="str">
            <v>Hassan, Mostafa</v>
          </cell>
          <cell r="I3692">
            <v>41291</v>
          </cell>
          <cell r="J3692">
            <v>41274</v>
          </cell>
          <cell r="K3692">
            <v>41639</v>
          </cell>
          <cell r="L3692" t="str">
            <v>Complete</v>
          </cell>
          <cell r="M3692" t="str">
            <v>Executed</v>
          </cell>
          <cell r="N3692">
            <v>41296</v>
          </cell>
          <cell r="O3692" t="str">
            <v>Edit New Supplement</v>
          </cell>
          <cell r="P3692" t="str">
            <v>Hassan, Mostafa</v>
          </cell>
          <cell r="Q3692" t="str">
            <v>Hassan, Mostafa</v>
          </cell>
          <cell r="R3692" t="str">
            <v>Marina Crawford</v>
          </cell>
          <cell r="S3692" t="str">
            <v>Ron Laing</v>
          </cell>
          <cell r="T3692" t="str">
            <v>Stephanie Graham</v>
          </cell>
          <cell r="U3692" t="str">
            <v>H - Horizon</v>
          </cell>
          <cell r="V3692" t="str">
            <v>Mining</v>
          </cell>
          <cell r="W3692" t="str">
            <v>45 Days net terms</v>
          </cell>
          <cell r="X3692">
            <v>832826</v>
          </cell>
          <cell r="Y3692">
            <v>20006</v>
          </cell>
          <cell r="Z3692">
            <v>38860</v>
          </cell>
        </row>
        <row r="3693">
          <cell r="A3693" t="str">
            <v>806155-6</v>
          </cell>
          <cell r="B3693">
            <v>806155</v>
          </cell>
          <cell r="C3693">
            <v>6</v>
          </cell>
          <cell r="D3693">
            <v>402522</v>
          </cell>
          <cell r="E3693" t="str">
            <v>Golder Associates Ltd.</v>
          </cell>
          <cell r="F3693" t="str">
            <v>Huydrological Design Update of Dyke 10 Runoff Pond</v>
          </cell>
          <cell r="G3693" t="str">
            <v>Master Professional Services Agreement</v>
          </cell>
          <cell r="H3693" t="str">
            <v>Hassan, Mostafa</v>
          </cell>
          <cell r="I3693">
            <v>41296</v>
          </cell>
          <cell r="J3693">
            <v>41274</v>
          </cell>
          <cell r="K3693">
            <v>41639</v>
          </cell>
          <cell r="L3693" t="str">
            <v>Complete</v>
          </cell>
          <cell r="M3693" t="str">
            <v>Executed</v>
          </cell>
          <cell r="N3693">
            <v>41297</v>
          </cell>
          <cell r="O3693" t="str">
            <v>Parallel_Return_to_Edit_Mode</v>
          </cell>
          <cell r="P3693" t="str">
            <v>Hassan, Mostafa</v>
          </cell>
          <cell r="R3693" t="str">
            <v>Marina Crawford</v>
          </cell>
          <cell r="S3693" t="str">
            <v>Ron Laing</v>
          </cell>
          <cell r="T3693" t="str">
            <v>Stephanie Graham</v>
          </cell>
          <cell r="U3693" t="str">
            <v>H - Horizon</v>
          </cell>
          <cell r="V3693" t="str">
            <v>Mining</v>
          </cell>
          <cell r="W3693" t="str">
            <v>45 Days net terms</v>
          </cell>
          <cell r="X3693">
            <v>852626</v>
          </cell>
          <cell r="Y3693">
            <v>20006</v>
          </cell>
          <cell r="Z3693">
            <v>19800</v>
          </cell>
        </row>
        <row r="3694">
          <cell r="A3694" t="str">
            <v>806155-7</v>
          </cell>
          <cell r="B3694">
            <v>806155</v>
          </cell>
          <cell r="C3694">
            <v>7</v>
          </cell>
          <cell r="D3694">
            <v>402522</v>
          </cell>
          <cell r="E3694" t="str">
            <v>Golder Associates Ltd.</v>
          </cell>
          <cell r="F3694" t="str">
            <v>CNRL Dyke 10 System Changes</v>
          </cell>
          <cell r="G3694" t="str">
            <v>Master Professional Services Agreement</v>
          </cell>
          <cell r="H3694" t="str">
            <v>Hassan, Mostafa</v>
          </cell>
          <cell r="I3694">
            <v>41339</v>
          </cell>
          <cell r="J3694">
            <v>41274</v>
          </cell>
          <cell r="K3694">
            <v>41639</v>
          </cell>
          <cell r="L3694" t="str">
            <v>Complete</v>
          </cell>
          <cell r="M3694" t="str">
            <v>Executed</v>
          </cell>
          <cell r="N3694">
            <v>41347</v>
          </cell>
          <cell r="O3694" t="str">
            <v>Parallel_Return_to_Edit_Mode</v>
          </cell>
          <cell r="P3694" t="str">
            <v>Hassan, Mostafa</v>
          </cell>
          <cell r="R3694" t="str">
            <v>Marina Crawford</v>
          </cell>
          <cell r="S3694" t="str">
            <v>Ron Laing</v>
          </cell>
          <cell r="T3694" t="str">
            <v>Stephanie Graham</v>
          </cell>
          <cell r="U3694" t="str">
            <v>H - Horizon</v>
          </cell>
          <cell r="V3694" t="str">
            <v>Mining</v>
          </cell>
          <cell r="W3694" t="str">
            <v>45 Days net terms</v>
          </cell>
          <cell r="X3694">
            <v>855714</v>
          </cell>
          <cell r="Y3694">
            <v>20006</v>
          </cell>
          <cell r="Z3694">
            <v>3088</v>
          </cell>
        </row>
        <row r="3695">
          <cell r="A3695" t="str">
            <v>806179-1</v>
          </cell>
          <cell r="B3695">
            <v>806179</v>
          </cell>
          <cell r="C3695">
            <v>1</v>
          </cell>
          <cell r="D3695">
            <v>40478001</v>
          </cell>
          <cell r="E3695" t="str">
            <v>Maple Reinders Inc.</v>
          </cell>
          <cell r="F3695" t="str">
            <v>Construction Agreement - Maple Reinders Inc.</v>
          </cell>
          <cell r="G3695" t="str">
            <v>Construction</v>
          </cell>
          <cell r="H3695" t="str">
            <v>Diano, Vince</v>
          </cell>
          <cell r="I3695">
            <v>41250</v>
          </cell>
          <cell r="J3695">
            <v>40976</v>
          </cell>
          <cell r="K3695">
            <v>41258</v>
          </cell>
          <cell r="L3695" t="str">
            <v>Complete</v>
          </cell>
          <cell r="M3695" t="str">
            <v>Executed</v>
          </cell>
          <cell r="N3695">
            <v>41256</v>
          </cell>
          <cell r="O3695" t="str">
            <v>Parallel_Return_to_Edit_Mode</v>
          </cell>
          <cell r="P3695" t="str">
            <v>Diano, Vince</v>
          </cell>
          <cell r="R3695" t="str">
            <v>Don Guglielmin</v>
          </cell>
          <cell r="S3695" t="str">
            <v>Ron Laing</v>
          </cell>
          <cell r="T3695" t="str">
            <v>Paul Mendes</v>
          </cell>
          <cell r="U3695" t="str">
            <v>H - Horizon</v>
          </cell>
          <cell r="V3695" t="str">
            <v>Major Projects</v>
          </cell>
          <cell r="W3695" t="str">
            <v>45 Days net terms</v>
          </cell>
          <cell r="X3695">
            <v>7309440.0599999996</v>
          </cell>
          <cell r="Z3695">
            <v>440.06</v>
          </cell>
        </row>
        <row r="3696">
          <cell r="A3696" t="str">
            <v>806179-2</v>
          </cell>
          <cell r="B3696">
            <v>806179</v>
          </cell>
          <cell r="C3696">
            <v>2</v>
          </cell>
          <cell r="D3696">
            <v>40478002</v>
          </cell>
          <cell r="E3696" t="str">
            <v>Maple Reinders Inc.</v>
          </cell>
          <cell r="F3696" t="str">
            <v>Construction Agreement - Maple Reinders Inc.</v>
          </cell>
          <cell r="G3696" t="str">
            <v>Construction</v>
          </cell>
          <cell r="H3696" t="str">
            <v>Diano, Vince</v>
          </cell>
          <cell r="I3696">
            <v>41256</v>
          </cell>
          <cell r="J3696">
            <v>40976</v>
          </cell>
          <cell r="K3696">
            <v>41258</v>
          </cell>
          <cell r="L3696" t="str">
            <v>Complete</v>
          </cell>
          <cell r="M3696" t="str">
            <v>Executed</v>
          </cell>
          <cell r="N3696">
            <v>41257</v>
          </cell>
          <cell r="O3696" t="str">
            <v>Parallel_Return_to_Edit_Mode</v>
          </cell>
          <cell r="P3696" t="str">
            <v>Diano, Vince</v>
          </cell>
          <cell r="R3696" t="str">
            <v>Don Guglielmin</v>
          </cell>
          <cell r="S3696" t="str">
            <v>Ron Laing</v>
          </cell>
          <cell r="T3696" t="str">
            <v>Paul Mendes</v>
          </cell>
          <cell r="U3696" t="str">
            <v>H - Horizon</v>
          </cell>
          <cell r="V3696" t="str">
            <v>Major Projects</v>
          </cell>
          <cell r="W3696" t="str">
            <v>45 Days net terms</v>
          </cell>
          <cell r="X3696">
            <v>7311630.25</v>
          </cell>
          <cell r="Z3696">
            <v>2190.19</v>
          </cell>
        </row>
        <row r="3697">
          <cell r="A3697" t="str">
            <v>806179-3</v>
          </cell>
          <cell r="B3697">
            <v>806179</v>
          </cell>
          <cell r="C3697">
            <v>3</v>
          </cell>
          <cell r="D3697">
            <v>40478003</v>
          </cell>
          <cell r="E3697" t="str">
            <v>Maple Reinders Inc.</v>
          </cell>
          <cell r="F3697" t="str">
            <v>Construction Agreement - Maple Reinders Inc.</v>
          </cell>
          <cell r="G3697" t="str">
            <v>Construction</v>
          </cell>
          <cell r="H3697" t="str">
            <v>Diano, Vince</v>
          </cell>
          <cell r="I3697">
            <v>41257</v>
          </cell>
          <cell r="J3697">
            <v>40976</v>
          </cell>
          <cell r="K3697">
            <v>41306</v>
          </cell>
          <cell r="L3697" t="str">
            <v>Complete</v>
          </cell>
          <cell r="M3697" t="str">
            <v>Executed</v>
          </cell>
          <cell r="N3697">
            <v>41277</v>
          </cell>
          <cell r="O3697" t="str">
            <v>Approve Contract</v>
          </cell>
          <cell r="P3697" t="str">
            <v>Commercial Operations Approver</v>
          </cell>
          <cell r="Q3697" t="str">
            <v>Salmon, Ed</v>
          </cell>
          <cell r="R3697" t="str">
            <v>Don Guglielmin</v>
          </cell>
          <cell r="S3697" t="str">
            <v>Ron Laing</v>
          </cell>
          <cell r="T3697" t="str">
            <v>Paul Mendes</v>
          </cell>
          <cell r="U3697" t="str">
            <v>H - Horizon</v>
          </cell>
          <cell r="V3697" t="str">
            <v>Major Projects</v>
          </cell>
          <cell r="W3697" t="str">
            <v>45 Days net terms</v>
          </cell>
          <cell r="X3697">
            <v>7315295.0499999998</v>
          </cell>
          <cell r="Z3697">
            <v>3664.8</v>
          </cell>
        </row>
        <row r="3698">
          <cell r="A3698" t="str">
            <v>806179-4</v>
          </cell>
          <cell r="B3698">
            <v>806179</v>
          </cell>
          <cell r="C3698">
            <v>4</v>
          </cell>
          <cell r="D3698">
            <v>40478004</v>
          </cell>
          <cell r="E3698" t="str">
            <v>Maple Reinders Inc.</v>
          </cell>
          <cell r="F3698" t="str">
            <v>Construction Agreement - Maple Reinders Inc.</v>
          </cell>
          <cell r="G3698" t="str">
            <v>Construction</v>
          </cell>
          <cell r="H3698" t="str">
            <v>Diano, Vince</v>
          </cell>
          <cell r="I3698">
            <v>41318</v>
          </cell>
          <cell r="J3698">
            <v>40976</v>
          </cell>
          <cell r="K3698">
            <v>41362</v>
          </cell>
          <cell r="L3698" t="str">
            <v>Complete</v>
          </cell>
          <cell r="M3698" t="str">
            <v>Executed</v>
          </cell>
          <cell r="N3698">
            <v>41325</v>
          </cell>
          <cell r="O3698" t="str">
            <v>Parallel_Return_to_Edit_Mode</v>
          </cell>
          <cell r="P3698" t="str">
            <v>Diano, Vince</v>
          </cell>
          <cell r="R3698" t="str">
            <v>Don Guglielmin</v>
          </cell>
          <cell r="S3698" t="str">
            <v>Ron Laing</v>
          </cell>
          <cell r="T3698" t="str">
            <v>Paul Mendes</v>
          </cell>
          <cell r="U3698" t="str">
            <v>H - Horizon</v>
          </cell>
          <cell r="V3698" t="str">
            <v>Major Projects</v>
          </cell>
          <cell r="W3698" t="str">
            <v>45 Days net terms</v>
          </cell>
          <cell r="X3698">
            <v>7322763.4299999997</v>
          </cell>
          <cell r="Z3698">
            <v>7468.38</v>
          </cell>
        </row>
        <row r="3699">
          <cell r="A3699" t="str">
            <v>806179-5</v>
          </cell>
          <cell r="B3699">
            <v>806179</v>
          </cell>
          <cell r="C3699">
            <v>5</v>
          </cell>
          <cell r="D3699">
            <v>40478005</v>
          </cell>
          <cell r="E3699" t="str">
            <v>Maple Reinders Inc.</v>
          </cell>
          <cell r="F3699" t="str">
            <v>Construction Agreement - Maple Reinders Inc.-Supplement #5</v>
          </cell>
          <cell r="G3699" t="str">
            <v>Construction</v>
          </cell>
          <cell r="H3699" t="str">
            <v>Diano, Vince</v>
          </cell>
          <cell r="I3699">
            <v>41380</v>
          </cell>
          <cell r="J3699">
            <v>41306</v>
          </cell>
          <cell r="K3699">
            <v>41365</v>
          </cell>
          <cell r="L3699" t="str">
            <v>Complete</v>
          </cell>
          <cell r="M3699" t="str">
            <v>Executed</v>
          </cell>
          <cell r="N3699">
            <v>41386</v>
          </cell>
          <cell r="O3699" t="str">
            <v>Parallel_Return_to_Edit_Mode</v>
          </cell>
          <cell r="P3699" t="str">
            <v>Diano, Vince</v>
          </cell>
          <cell r="R3699" t="str">
            <v>Don Guglielmin</v>
          </cell>
          <cell r="S3699" t="str">
            <v>Ron Laing</v>
          </cell>
          <cell r="T3699" t="str">
            <v>Paul Mendes</v>
          </cell>
          <cell r="U3699" t="str">
            <v>H - Horizon</v>
          </cell>
          <cell r="V3699" t="str">
            <v>Major Projects</v>
          </cell>
          <cell r="W3699" t="str">
            <v>45 Days net terms</v>
          </cell>
          <cell r="X3699">
            <v>7331383.0700000003</v>
          </cell>
          <cell r="Z3699">
            <v>8619.64</v>
          </cell>
        </row>
        <row r="3700">
          <cell r="A3700" t="str">
            <v>806179-6</v>
          </cell>
          <cell r="B3700">
            <v>806179</v>
          </cell>
          <cell r="C3700">
            <v>6</v>
          </cell>
          <cell r="D3700">
            <v>40478005</v>
          </cell>
          <cell r="E3700" t="str">
            <v>Maple Reinders Inc.</v>
          </cell>
          <cell r="F3700" t="str">
            <v>Construction Agreement - Maple Reinders Inc.-Supplement #5</v>
          </cell>
          <cell r="G3700" t="str">
            <v>Construction</v>
          </cell>
          <cell r="H3700" t="str">
            <v>Diano, Vince</v>
          </cell>
          <cell r="I3700">
            <v>41389</v>
          </cell>
          <cell r="J3700">
            <v>41306</v>
          </cell>
          <cell r="K3700">
            <v>41425</v>
          </cell>
          <cell r="L3700" t="str">
            <v>Complete</v>
          </cell>
          <cell r="M3700" t="str">
            <v>Executed</v>
          </cell>
          <cell r="N3700">
            <v>41394</v>
          </cell>
          <cell r="O3700" t="str">
            <v>Execute Contract</v>
          </cell>
          <cell r="P3700" t="str">
            <v>Diano, Vince</v>
          </cell>
          <cell r="Q3700" t="str">
            <v>Diano, Vince</v>
          </cell>
          <cell r="R3700" t="str">
            <v>Don Guglielmin</v>
          </cell>
          <cell r="S3700" t="str">
            <v>Ron Laing</v>
          </cell>
          <cell r="T3700" t="str">
            <v>Paul Mendes</v>
          </cell>
          <cell r="U3700" t="str">
            <v>H - Horizon</v>
          </cell>
          <cell r="V3700" t="str">
            <v>Major Projects</v>
          </cell>
          <cell r="W3700" t="str">
            <v>45 Days net terms</v>
          </cell>
          <cell r="X3700">
            <v>7350040.4400000004</v>
          </cell>
          <cell r="Z3700">
            <v>18657.37</v>
          </cell>
        </row>
        <row r="3701">
          <cell r="A3701" t="str">
            <v>806179-7</v>
          </cell>
          <cell r="B3701">
            <v>806179</v>
          </cell>
          <cell r="C3701">
            <v>7</v>
          </cell>
          <cell r="D3701">
            <v>40478007</v>
          </cell>
          <cell r="E3701" t="str">
            <v>Maple Reinders Inc.</v>
          </cell>
          <cell r="F3701" t="str">
            <v>Construction Agreement - Maple Reinders Inc.-Supplement #7</v>
          </cell>
          <cell r="G3701" t="str">
            <v>Construction</v>
          </cell>
          <cell r="H3701" t="str">
            <v>Diano, Vince</v>
          </cell>
          <cell r="I3701">
            <v>41394</v>
          </cell>
          <cell r="J3701">
            <v>41306</v>
          </cell>
          <cell r="K3701">
            <v>41425</v>
          </cell>
          <cell r="L3701" t="str">
            <v>Complete</v>
          </cell>
          <cell r="M3701" t="str">
            <v>Executed</v>
          </cell>
          <cell r="N3701">
            <v>41400</v>
          </cell>
          <cell r="O3701" t="str">
            <v>Edit New Supplement</v>
          </cell>
          <cell r="P3701" t="str">
            <v>Diano, Vince</v>
          </cell>
          <cell r="Q3701" t="str">
            <v>Diano, Vince</v>
          </cell>
          <cell r="R3701" t="str">
            <v>Don Guglielmin</v>
          </cell>
          <cell r="S3701" t="str">
            <v>Ron Laing</v>
          </cell>
          <cell r="T3701" t="str">
            <v>Paul Mendes</v>
          </cell>
          <cell r="U3701" t="str">
            <v>H - Horizon</v>
          </cell>
          <cell r="V3701" t="str">
            <v>Major Projects</v>
          </cell>
          <cell r="W3701" t="str">
            <v>45 Days net terms</v>
          </cell>
          <cell r="X3701">
            <v>7363225.0199999996</v>
          </cell>
          <cell r="Z3701">
            <v>13184.58</v>
          </cell>
        </row>
        <row r="3702">
          <cell r="A3702" t="str">
            <v>806179-8</v>
          </cell>
          <cell r="B3702">
            <v>806179</v>
          </cell>
          <cell r="C3702">
            <v>8</v>
          </cell>
          <cell r="D3702">
            <v>40478008</v>
          </cell>
          <cell r="E3702" t="str">
            <v>Maple Reinders Inc.</v>
          </cell>
          <cell r="F3702" t="str">
            <v>Construction Agreement - Maple Reinders Inc.-Supplement #8</v>
          </cell>
          <cell r="G3702" t="str">
            <v>Construction</v>
          </cell>
          <cell r="H3702" t="str">
            <v>Diano, Vince</v>
          </cell>
          <cell r="I3702">
            <v>41466</v>
          </cell>
          <cell r="J3702">
            <v>41306</v>
          </cell>
          <cell r="K3702">
            <v>41425</v>
          </cell>
          <cell r="L3702" t="str">
            <v>Complete</v>
          </cell>
          <cell r="M3702" t="str">
            <v>Executed</v>
          </cell>
          <cell r="N3702">
            <v>41466</v>
          </cell>
          <cell r="O3702" t="str">
            <v>Approve Contract</v>
          </cell>
          <cell r="P3702" t="str">
            <v>Commercial Operations Approver</v>
          </cell>
          <cell r="Q3702" t="str">
            <v>Salmon, Ed</v>
          </cell>
          <cell r="R3702" t="str">
            <v>Don Guglielmin</v>
          </cell>
          <cell r="S3702" t="str">
            <v>Ron Laing</v>
          </cell>
          <cell r="T3702" t="str">
            <v>Paul Mendes</v>
          </cell>
          <cell r="U3702" t="str">
            <v>H - Horizon</v>
          </cell>
          <cell r="V3702" t="str">
            <v>Major Projects</v>
          </cell>
          <cell r="W3702" t="str">
            <v>45 Days net terms</v>
          </cell>
          <cell r="X3702">
            <v>7376195.0800000001</v>
          </cell>
          <cell r="Z3702">
            <v>12970.06</v>
          </cell>
        </row>
        <row r="3703">
          <cell r="A3703" t="str">
            <v>806179-9</v>
          </cell>
          <cell r="B3703">
            <v>806179</v>
          </cell>
          <cell r="C3703">
            <v>9</v>
          </cell>
          <cell r="D3703">
            <v>40478009</v>
          </cell>
          <cell r="E3703" t="str">
            <v>Maple Reinders Inc.</v>
          </cell>
          <cell r="F3703" t="str">
            <v>Construction Agreement - Maple Reinders Inc.-Supplement #9</v>
          </cell>
          <cell r="G3703" t="str">
            <v>Construction</v>
          </cell>
          <cell r="H3703" t="str">
            <v>Diano, Vince</v>
          </cell>
          <cell r="I3703">
            <v>41568</v>
          </cell>
          <cell r="J3703">
            <v>41306</v>
          </cell>
          <cell r="K3703">
            <v>41425</v>
          </cell>
          <cell r="L3703" t="str">
            <v>Complete</v>
          </cell>
          <cell r="M3703" t="str">
            <v>Executed</v>
          </cell>
          <cell r="N3703">
            <v>41570</v>
          </cell>
          <cell r="O3703" t="str">
            <v>Parallel_Return_to_Edit_Mode</v>
          </cell>
          <cell r="P3703" t="str">
            <v>Diano, Vince</v>
          </cell>
          <cell r="R3703" t="str">
            <v>Don Guglielmin</v>
          </cell>
          <cell r="S3703" t="str">
            <v>Ron Laing</v>
          </cell>
          <cell r="T3703" t="str">
            <v>Paul Mendes</v>
          </cell>
          <cell r="U3703" t="str">
            <v>H - Horizon</v>
          </cell>
          <cell r="V3703" t="str">
            <v>Major Projects</v>
          </cell>
          <cell r="W3703" t="str">
            <v>45 Days net terms</v>
          </cell>
          <cell r="X3703">
            <v>7415318.8700000001</v>
          </cell>
          <cell r="Z3703">
            <v>39123.79</v>
          </cell>
        </row>
        <row r="3704">
          <cell r="A3704" t="str">
            <v>806187-1</v>
          </cell>
          <cell r="B3704">
            <v>806187</v>
          </cell>
          <cell r="C3704">
            <v>1</v>
          </cell>
          <cell r="D3704">
            <v>404720</v>
          </cell>
          <cell r="E3704" t="str">
            <v>Calgary Laboratory Services Ltd</v>
          </cell>
          <cell r="F3704" t="str">
            <v>Contract Extension- Lab services</v>
          </cell>
          <cell r="G3704" t="str">
            <v>Purchase Order</v>
          </cell>
          <cell r="H3704" t="str">
            <v>Wagner, Courtney</v>
          </cell>
          <cell r="I3704">
            <v>41297</v>
          </cell>
          <cell r="J3704">
            <v>41348</v>
          </cell>
          <cell r="K3704">
            <v>42078</v>
          </cell>
          <cell r="L3704" t="str">
            <v>Complete</v>
          </cell>
          <cell r="M3704" t="str">
            <v>Executed</v>
          </cell>
          <cell r="N3704">
            <v>41318</v>
          </cell>
          <cell r="O3704" t="str">
            <v>Parallel_Return_to_Edit_Mode</v>
          </cell>
          <cell r="P3704" t="str">
            <v>Panya, Yowchong</v>
          </cell>
          <cell r="R3704" t="str">
            <v>Carla Salazar</v>
          </cell>
          <cell r="S3704" t="str">
            <v>Kara Slemko</v>
          </cell>
          <cell r="T3704" t="str">
            <v>Stephanie Graham</v>
          </cell>
          <cell r="U3704" t="str">
            <v>H - Horizon</v>
          </cell>
          <cell r="V3704" t="str">
            <v>Upgrading &amp; Utilitie - Upgrading &amp; Utilities</v>
          </cell>
          <cell r="W3704" t="str">
            <v>45 Days net terms</v>
          </cell>
          <cell r="X3704">
            <v>25000</v>
          </cell>
          <cell r="Y3704">
            <v>160890</v>
          </cell>
          <cell r="Z3704">
            <v>5000</v>
          </cell>
        </row>
        <row r="3705">
          <cell r="A3705" t="str">
            <v>806214-2-1</v>
          </cell>
          <cell r="B3705" t="str">
            <v>806214-2</v>
          </cell>
          <cell r="C3705">
            <v>1</v>
          </cell>
          <cell r="E3705" t="str">
            <v>WJC Maintenance Services Ltd.</v>
          </cell>
          <cell r="F3705" t="str">
            <v>Dale Breau - Sch B</v>
          </cell>
          <cell r="G3705" t="str">
            <v>Schedule Bs for Consultant Agreements</v>
          </cell>
          <cell r="H3705" t="str">
            <v>MacLean, Candice</v>
          </cell>
          <cell r="I3705">
            <v>41150</v>
          </cell>
          <cell r="J3705">
            <v>40981</v>
          </cell>
          <cell r="K3705">
            <v>41346</v>
          </cell>
          <cell r="L3705" t="str">
            <v>Complete</v>
          </cell>
          <cell r="M3705" t="str">
            <v>Executed</v>
          </cell>
          <cell r="N3705">
            <v>41170</v>
          </cell>
          <cell r="O3705" t="str">
            <v>Parallel_Return_to_Edit_Mode</v>
          </cell>
          <cell r="P3705" t="str">
            <v>Templeton, Cody</v>
          </cell>
          <cell r="R3705" t="str">
            <v>Sudip Kumar</v>
          </cell>
          <cell r="S3705" t="str">
            <v>Jon Halford</v>
          </cell>
          <cell r="T3705" t="str">
            <v>Andrea SanVin</v>
          </cell>
          <cell r="U3705" t="str">
            <v>C - Conventional</v>
          </cell>
          <cell r="V3705" t="str">
            <v>Kirby</v>
          </cell>
          <cell r="W3705" t="str">
            <v>10 Days net terms</v>
          </cell>
          <cell r="X3705">
            <v>250000</v>
          </cell>
          <cell r="Z3705">
            <v>250000</v>
          </cell>
        </row>
        <row r="3706">
          <cell r="A3706" t="str">
            <v>806214-2-3</v>
          </cell>
          <cell r="B3706" t="str">
            <v>806214-2</v>
          </cell>
          <cell r="C3706">
            <v>3</v>
          </cell>
          <cell r="E3706" t="str">
            <v>WJC Maintenance Services Ltd.</v>
          </cell>
          <cell r="F3706" t="str">
            <v>Dale Breau - Updated Kirby North rate structure</v>
          </cell>
          <cell r="G3706" t="str">
            <v>Schedule Bs for Consultant Agreements</v>
          </cell>
          <cell r="H3706" t="str">
            <v>Soriano, Loreta</v>
          </cell>
          <cell r="I3706">
            <v>41801</v>
          </cell>
          <cell r="J3706">
            <v>41813</v>
          </cell>
          <cell r="K3706">
            <v>42489</v>
          </cell>
          <cell r="L3706" t="str">
            <v>Complete</v>
          </cell>
          <cell r="M3706" t="str">
            <v>Executed</v>
          </cell>
          <cell r="N3706">
            <v>41814</v>
          </cell>
          <cell r="O3706" t="str">
            <v>Parallel_Return_to_Edit_Mode</v>
          </cell>
          <cell r="P3706" t="str">
            <v>Templeton, Cody</v>
          </cell>
          <cell r="R3706" t="str">
            <v>Sudip Kumar</v>
          </cell>
          <cell r="S3706" t="str">
            <v>Jon Halford</v>
          </cell>
          <cell r="T3706" t="str">
            <v>Brian Bate</v>
          </cell>
          <cell r="U3706" t="str">
            <v>C - Conventional</v>
          </cell>
          <cell r="V3706" t="str">
            <v>Kirby</v>
          </cell>
          <cell r="W3706" t="str">
            <v>10 Days net terms</v>
          </cell>
          <cell r="X3706">
            <v>1041071</v>
          </cell>
          <cell r="Z3706">
            <v>791071</v>
          </cell>
        </row>
        <row r="3707">
          <cell r="A3707" t="str">
            <v>806218-2-1</v>
          </cell>
          <cell r="B3707" t="str">
            <v>806218-2</v>
          </cell>
          <cell r="C3707">
            <v>1</v>
          </cell>
          <cell r="E3707" t="str">
            <v>1599571 Alberta Ltd.</v>
          </cell>
          <cell r="F3707" t="str">
            <v>Jillienne Bourassa - Kirby North</v>
          </cell>
          <cell r="G3707" t="str">
            <v>Schedule Bs for Consultant Agreements</v>
          </cell>
          <cell r="H3707" t="str">
            <v>Templeton, Cody</v>
          </cell>
          <cell r="I3707">
            <v>41648</v>
          </cell>
          <cell r="J3707">
            <v>41582</v>
          </cell>
          <cell r="K3707">
            <v>42643</v>
          </cell>
          <cell r="L3707" t="str">
            <v>Complete</v>
          </cell>
          <cell r="M3707" t="str">
            <v>Executed</v>
          </cell>
          <cell r="N3707">
            <v>41677</v>
          </cell>
          <cell r="O3707" t="str">
            <v>Parallel_Return_to_Edit_Mode</v>
          </cell>
          <cell r="P3707" t="str">
            <v>Templeton, Cody</v>
          </cell>
          <cell r="R3707" t="str">
            <v>Sudip Kumar</v>
          </cell>
          <cell r="S3707" t="str">
            <v>Ron Laing</v>
          </cell>
          <cell r="T3707" t="str">
            <v>Ronni Church</v>
          </cell>
          <cell r="U3707" t="str">
            <v>C - Conventional</v>
          </cell>
          <cell r="V3707" t="str">
            <v>Kirby</v>
          </cell>
          <cell r="W3707" t="str">
            <v>10 Days net terms</v>
          </cell>
          <cell r="X3707">
            <v>387600</v>
          </cell>
          <cell r="Z3707">
            <v>387600</v>
          </cell>
        </row>
        <row r="3708">
          <cell r="A3708" t="str">
            <v>806243-1</v>
          </cell>
          <cell r="B3708">
            <v>806243</v>
          </cell>
          <cell r="C3708">
            <v>1</v>
          </cell>
          <cell r="D3708">
            <v>504841</v>
          </cell>
          <cell r="E3708" t="str">
            <v>Kobelco</v>
          </cell>
          <cell r="F3708" t="str">
            <v>Fuel Gas Compressor Package for U&amp;O Ph 2-3</v>
          </cell>
          <cell r="G3708" t="str">
            <v>Purchase Order</v>
          </cell>
          <cell r="H3708" t="str">
            <v>Rasheed, Shahid</v>
          </cell>
          <cell r="I3708">
            <v>42009</v>
          </cell>
          <cell r="J3708">
            <v>40999</v>
          </cell>
          <cell r="K3708">
            <v>41729</v>
          </cell>
          <cell r="L3708" t="str">
            <v>Active</v>
          </cell>
          <cell r="M3708" t="str">
            <v>Executed</v>
          </cell>
          <cell r="N3708">
            <v>42060</v>
          </cell>
          <cell r="O3708" t="str">
            <v>Execute Contract</v>
          </cell>
          <cell r="P3708" t="str">
            <v>Rasheed, Shahid</v>
          </cell>
          <cell r="Q3708" t="str">
            <v>Rasheed, Shahid</v>
          </cell>
          <cell r="R3708" t="str">
            <v>Ari Bronkhorst</v>
          </cell>
          <cell r="S3708" t="str">
            <v>Jon Halford</v>
          </cell>
          <cell r="T3708" t="str">
            <v>Stephanie Graham</v>
          </cell>
          <cell r="U3708" t="str">
            <v>H - Horizon</v>
          </cell>
          <cell r="V3708" t="str">
            <v>Major Projects</v>
          </cell>
          <cell r="W3708" t="str">
            <v>45 Days net terms</v>
          </cell>
          <cell r="X3708">
            <v>2857072.8</v>
          </cell>
          <cell r="Z3708">
            <v>65700</v>
          </cell>
        </row>
        <row r="3709">
          <cell r="A3709" t="str">
            <v>806243-2</v>
          </cell>
          <cell r="B3709">
            <v>806243</v>
          </cell>
          <cell r="C3709">
            <v>2</v>
          </cell>
          <cell r="D3709">
            <v>504841</v>
          </cell>
          <cell r="E3709" t="str">
            <v>Kobelco</v>
          </cell>
          <cell r="F3709" t="str">
            <v>CO02: TDI</v>
          </cell>
          <cell r="G3709" t="str">
            <v>Purchase Order</v>
          </cell>
          <cell r="H3709" t="str">
            <v>Brown, Drew</v>
          </cell>
          <cell r="I3709">
            <v>42760</v>
          </cell>
          <cell r="J3709">
            <v>42005</v>
          </cell>
          <cell r="K3709">
            <v>42735</v>
          </cell>
          <cell r="L3709" t="str">
            <v>Active</v>
          </cell>
          <cell r="M3709" t="str">
            <v>Executed</v>
          </cell>
          <cell r="N3709">
            <v>42760</v>
          </cell>
          <cell r="O3709" t="str">
            <v>Parallel_Return_to_Edit_Mode</v>
          </cell>
          <cell r="P3709" t="str">
            <v>Manuel, Racquel</v>
          </cell>
          <cell r="R3709" t="str">
            <v>Ari Bronkhorst</v>
          </cell>
          <cell r="S3709" t="str">
            <v>Jon Halford</v>
          </cell>
          <cell r="T3709" t="str">
            <v>Stephanie Graham</v>
          </cell>
          <cell r="U3709" t="str">
            <v>H - Horizon</v>
          </cell>
          <cell r="V3709" t="str">
            <v>Major Projects</v>
          </cell>
          <cell r="W3709" t="str">
            <v>45 Days net terms</v>
          </cell>
          <cell r="X3709">
            <v>2960870.8</v>
          </cell>
          <cell r="Z3709">
            <v>103798</v>
          </cell>
        </row>
        <row r="3710">
          <cell r="A3710" t="str">
            <v>806243-3</v>
          </cell>
          <cell r="B3710">
            <v>806243</v>
          </cell>
          <cell r="C3710">
            <v>3</v>
          </cell>
          <cell r="D3710">
            <v>504841</v>
          </cell>
          <cell r="E3710" t="str">
            <v>Kobelco</v>
          </cell>
          <cell r="F3710" t="str">
            <v>CO03: TDI Extension</v>
          </cell>
          <cell r="G3710" t="str">
            <v>Purchase Order</v>
          </cell>
          <cell r="H3710" t="str">
            <v>Brown, Drew</v>
          </cell>
          <cell r="I3710">
            <v>42760</v>
          </cell>
          <cell r="J3710">
            <v>42005</v>
          </cell>
          <cell r="K3710">
            <v>42825</v>
          </cell>
          <cell r="L3710" t="str">
            <v>Active</v>
          </cell>
          <cell r="M3710" t="str">
            <v>Executed</v>
          </cell>
          <cell r="N3710">
            <v>42761</v>
          </cell>
          <cell r="O3710" t="str">
            <v>Approve Contract</v>
          </cell>
          <cell r="P3710" t="str">
            <v>Commercial Operations Approver</v>
          </cell>
          <cell r="Q3710" t="str">
            <v>Bronkhorst, Ari</v>
          </cell>
          <cell r="R3710" t="str">
            <v>Ari Bronkhorst</v>
          </cell>
          <cell r="S3710" t="str">
            <v>Jon Halford</v>
          </cell>
          <cell r="T3710" t="str">
            <v>Stephanie Graham</v>
          </cell>
          <cell r="U3710" t="str">
            <v>H - Horizon</v>
          </cell>
          <cell r="V3710" t="str">
            <v>Major Projects</v>
          </cell>
          <cell r="W3710" t="str">
            <v>45 Days net terms</v>
          </cell>
          <cell r="X3710">
            <v>3060910.28</v>
          </cell>
          <cell r="Z3710">
            <v>100039.48</v>
          </cell>
        </row>
        <row r="3711">
          <cell r="A3711" t="str">
            <v>806243-4</v>
          </cell>
          <cell r="B3711">
            <v>806243</v>
          </cell>
          <cell r="C3711">
            <v>4</v>
          </cell>
          <cell r="D3711">
            <v>504841</v>
          </cell>
          <cell r="E3711" t="str">
            <v>Kobelco</v>
          </cell>
          <cell r="F3711" t="str">
            <v>CO04: onsite installation &amp; commissioning support</v>
          </cell>
          <cell r="G3711" t="str">
            <v>Purchase Order</v>
          </cell>
          <cell r="H3711" t="str">
            <v>Brown, Drew</v>
          </cell>
          <cell r="I3711">
            <v>42915</v>
          </cell>
          <cell r="J3711">
            <v>42005</v>
          </cell>
          <cell r="K3711">
            <v>42978</v>
          </cell>
          <cell r="L3711" t="str">
            <v>Active</v>
          </cell>
          <cell r="M3711" t="str">
            <v>Executed</v>
          </cell>
          <cell r="N3711">
            <v>42920</v>
          </cell>
          <cell r="O3711" t="str">
            <v>Edit New Supplement</v>
          </cell>
          <cell r="P3711" t="str">
            <v>Manuel, Racquel</v>
          </cell>
          <cell r="Q3711" t="str">
            <v>Manuel, Racquel</v>
          </cell>
          <cell r="R3711" t="str">
            <v>Ari Bronkhorst</v>
          </cell>
          <cell r="S3711" t="str">
            <v>Jon Halford</v>
          </cell>
          <cell r="T3711" t="str">
            <v>Stephanie Graham</v>
          </cell>
          <cell r="U3711" t="str">
            <v>H - Horizon</v>
          </cell>
          <cell r="V3711" t="str">
            <v>Major Projects</v>
          </cell>
          <cell r="W3711" t="str">
            <v>45 Days net terms</v>
          </cell>
          <cell r="X3711">
            <v>3217525.16</v>
          </cell>
          <cell r="Z3711">
            <v>156614.88</v>
          </cell>
        </row>
        <row r="3712">
          <cell r="A3712" t="str">
            <v>806247-1-2</v>
          </cell>
          <cell r="B3712" t="str">
            <v>806247-1</v>
          </cell>
          <cell r="C3712">
            <v>2</v>
          </cell>
          <cell r="D3712">
            <v>404891</v>
          </cell>
          <cell r="E3712" t="str">
            <v>Noramtec Consultants Inc.</v>
          </cell>
          <cell r="F3712" t="str">
            <v>Noramtec - EIT MPSA, 2017 Rates, Term Extension</v>
          </cell>
          <cell r="G3712" t="str">
            <v>Schedules for Master Agreements</v>
          </cell>
          <cell r="H3712" t="str">
            <v>Lien, Hoa</v>
          </cell>
          <cell r="I3712">
            <v>42802</v>
          </cell>
          <cell r="J3712">
            <v>42828</v>
          </cell>
          <cell r="K3712">
            <v>43191</v>
          </cell>
          <cell r="L3712" t="str">
            <v>Active</v>
          </cell>
          <cell r="M3712" t="str">
            <v>Executed</v>
          </cell>
          <cell r="N3712">
            <v>42825</v>
          </cell>
          <cell r="O3712" t="str">
            <v>Execute Contract</v>
          </cell>
          <cell r="P3712" t="str">
            <v>Lanfranchi, Renato</v>
          </cell>
          <cell r="Q3712" t="str">
            <v>Lanfranchi, Renato</v>
          </cell>
          <cell r="R3712" t="str">
            <v>Julie Easthope</v>
          </cell>
          <cell r="S3712" t="str">
            <v>Kara Slemko</v>
          </cell>
          <cell r="T3712" t="str">
            <v>Stephanie Graham</v>
          </cell>
          <cell r="U3712" t="str">
            <v>H - Horizon</v>
          </cell>
          <cell r="V3712" t="str">
            <v>All</v>
          </cell>
          <cell r="W3712" t="str">
            <v>45 Days net terms</v>
          </cell>
          <cell r="X3712">
            <v>2700000</v>
          </cell>
          <cell r="Y3712">
            <v>569854</v>
          </cell>
          <cell r="Z3712">
            <v>2200000</v>
          </cell>
        </row>
        <row r="3713">
          <cell r="A3713" t="str">
            <v>806247-2-1</v>
          </cell>
          <cell r="B3713" t="str">
            <v>806247-2</v>
          </cell>
          <cell r="C3713">
            <v>1</v>
          </cell>
          <cell r="D3713">
            <v>405031</v>
          </cell>
          <cell r="E3713" t="str">
            <v>Noramtec Consultants Inc.</v>
          </cell>
          <cell r="F3713" t="str">
            <v>Charles Williams - Contract Extension</v>
          </cell>
          <cell r="G3713" t="str">
            <v>Schedules for Master Agreements</v>
          </cell>
          <cell r="H3713" t="str">
            <v>General, Tracy</v>
          </cell>
          <cell r="I3713">
            <v>41240</v>
          </cell>
          <cell r="J3713">
            <v>41222</v>
          </cell>
          <cell r="K3713">
            <v>41333</v>
          </cell>
          <cell r="L3713" t="str">
            <v>Complete</v>
          </cell>
          <cell r="M3713" t="str">
            <v>Executed</v>
          </cell>
          <cell r="N3713">
            <v>41254</v>
          </cell>
          <cell r="O3713" t="str">
            <v>Approve Contract</v>
          </cell>
          <cell r="P3713" t="str">
            <v>Commercial Operations Approver</v>
          </cell>
          <cell r="Q3713" t="str">
            <v>King, Brian</v>
          </cell>
          <cell r="R3713" t="str">
            <v>Marina Crawford</v>
          </cell>
          <cell r="S3713" t="str">
            <v>Kara Slemko</v>
          </cell>
          <cell r="T3713" t="str">
            <v>Karen Almadi</v>
          </cell>
          <cell r="U3713" t="str">
            <v>H - Horizon</v>
          </cell>
          <cell r="V3713" t="str">
            <v>All</v>
          </cell>
          <cell r="W3713" t="str">
            <v>45 Days net terms</v>
          </cell>
          <cell r="X3713">
            <v>200000</v>
          </cell>
          <cell r="Y3713">
            <v>569854</v>
          </cell>
          <cell r="Z3713">
            <v>100000</v>
          </cell>
        </row>
        <row r="3714">
          <cell r="A3714" t="str">
            <v>806247-2-1</v>
          </cell>
          <cell r="B3714" t="str">
            <v>806247-2</v>
          </cell>
          <cell r="C3714">
            <v>1</v>
          </cell>
          <cell r="D3714">
            <v>405031</v>
          </cell>
          <cell r="E3714" t="str">
            <v>Noramtec Consultants Inc.</v>
          </cell>
          <cell r="F3714" t="str">
            <v>Charles Williams - Contract Extension</v>
          </cell>
          <cell r="G3714" t="str">
            <v>Schedules for Master Agreements</v>
          </cell>
          <cell r="H3714" t="str">
            <v>General, Tracy</v>
          </cell>
          <cell r="I3714">
            <v>41240</v>
          </cell>
          <cell r="J3714">
            <v>41222</v>
          </cell>
          <cell r="K3714">
            <v>41333</v>
          </cell>
          <cell r="L3714" t="str">
            <v>Complete</v>
          </cell>
          <cell r="M3714" t="str">
            <v>Executed</v>
          </cell>
          <cell r="N3714">
            <v>41254</v>
          </cell>
          <cell r="O3714" t="str">
            <v>Execute Contract</v>
          </cell>
          <cell r="P3714" t="str">
            <v>Spence, Adam</v>
          </cell>
          <cell r="Q3714" t="str">
            <v>Spence, Adam</v>
          </cell>
          <cell r="R3714" t="str">
            <v>Marina Crawford</v>
          </cell>
          <cell r="S3714" t="str">
            <v>Kara Slemko</v>
          </cell>
          <cell r="T3714" t="str">
            <v>Karen Almadi</v>
          </cell>
          <cell r="U3714" t="str">
            <v>H - Horizon</v>
          </cell>
          <cell r="V3714" t="str">
            <v>All</v>
          </cell>
          <cell r="W3714" t="str">
            <v>45 Days net terms</v>
          </cell>
          <cell r="X3714">
            <v>200000</v>
          </cell>
          <cell r="Y3714">
            <v>569854</v>
          </cell>
          <cell r="Z3714">
            <v>100000</v>
          </cell>
        </row>
        <row r="3715">
          <cell r="A3715" t="str">
            <v>806247-2-2</v>
          </cell>
          <cell r="B3715" t="str">
            <v>806247-2</v>
          </cell>
          <cell r="C3715">
            <v>2</v>
          </cell>
          <cell r="D3715">
            <v>405031</v>
          </cell>
          <cell r="E3715" t="str">
            <v>Noramtec Consultants Inc.</v>
          </cell>
          <cell r="F3715" t="str">
            <v>Charles Williams - Contract Extension</v>
          </cell>
          <cell r="G3715" t="str">
            <v>Schedules for Master Agreements</v>
          </cell>
          <cell r="H3715" t="str">
            <v>General, Tracy</v>
          </cell>
          <cell r="I3715">
            <v>41333</v>
          </cell>
          <cell r="J3715">
            <v>41222</v>
          </cell>
          <cell r="K3715">
            <v>41425</v>
          </cell>
          <cell r="L3715" t="str">
            <v>Complete</v>
          </cell>
          <cell r="M3715" t="str">
            <v>Executed</v>
          </cell>
          <cell r="N3715">
            <v>41344</v>
          </cell>
          <cell r="O3715" t="str">
            <v>Execute Contract</v>
          </cell>
          <cell r="P3715" t="str">
            <v>General, Tracy</v>
          </cell>
          <cell r="Q3715" t="str">
            <v>General, Tracy</v>
          </cell>
          <cell r="R3715" t="str">
            <v>Marina Crawford</v>
          </cell>
          <cell r="S3715" t="str">
            <v>Kara Slemko</v>
          </cell>
          <cell r="T3715" t="str">
            <v>Karen Almadi</v>
          </cell>
          <cell r="U3715" t="str">
            <v>H - Horizon</v>
          </cell>
          <cell r="V3715" t="str">
            <v>All</v>
          </cell>
          <cell r="W3715" t="str">
            <v>45 Days net terms</v>
          </cell>
          <cell r="X3715">
            <v>270800</v>
          </cell>
          <cell r="Y3715">
            <v>569854</v>
          </cell>
          <cell r="Z3715">
            <v>70800</v>
          </cell>
        </row>
        <row r="3716">
          <cell r="A3716" t="str">
            <v>806247-2-2</v>
          </cell>
          <cell r="B3716" t="str">
            <v>806247-2</v>
          </cell>
          <cell r="C3716">
            <v>2</v>
          </cell>
          <cell r="D3716">
            <v>405031</v>
          </cell>
          <cell r="E3716" t="str">
            <v>Noramtec Consultants Inc.</v>
          </cell>
          <cell r="F3716" t="str">
            <v>Charles Williams - Contract Extension</v>
          </cell>
          <cell r="G3716" t="str">
            <v>Schedules for Master Agreements</v>
          </cell>
          <cell r="H3716" t="str">
            <v>General, Tracy</v>
          </cell>
          <cell r="I3716">
            <v>41333</v>
          </cell>
          <cell r="J3716">
            <v>41222</v>
          </cell>
          <cell r="K3716">
            <v>41425</v>
          </cell>
          <cell r="L3716" t="str">
            <v>Complete</v>
          </cell>
          <cell r="M3716" t="str">
            <v>Executed</v>
          </cell>
          <cell r="N3716">
            <v>41344</v>
          </cell>
          <cell r="O3716" t="str">
            <v>Approve Contract</v>
          </cell>
          <cell r="P3716" t="str">
            <v>Commercial Operations Approver</v>
          </cell>
          <cell r="Q3716" t="str">
            <v>King, Brian</v>
          </cell>
          <cell r="R3716" t="str">
            <v>Marina Crawford</v>
          </cell>
          <cell r="S3716" t="str">
            <v>Kara Slemko</v>
          </cell>
          <cell r="T3716" t="str">
            <v>Karen Almadi</v>
          </cell>
          <cell r="U3716" t="str">
            <v>H - Horizon</v>
          </cell>
          <cell r="V3716" t="str">
            <v>All</v>
          </cell>
          <cell r="W3716" t="str">
            <v>45 Days net terms</v>
          </cell>
          <cell r="X3716">
            <v>270800</v>
          </cell>
          <cell r="Y3716">
            <v>569854</v>
          </cell>
          <cell r="Z3716">
            <v>70800</v>
          </cell>
        </row>
        <row r="3717">
          <cell r="A3717" t="str">
            <v>806247-2-3</v>
          </cell>
          <cell r="B3717" t="str">
            <v>806247-2</v>
          </cell>
          <cell r="C3717">
            <v>3</v>
          </cell>
          <cell r="D3717">
            <v>405031</v>
          </cell>
          <cell r="E3717" t="str">
            <v>Noramtec Consultants Inc.</v>
          </cell>
          <cell r="F3717" t="str">
            <v>Charles Williams - Contract Extension</v>
          </cell>
          <cell r="G3717" t="str">
            <v>Schedules for Master Agreements</v>
          </cell>
          <cell r="H3717" t="str">
            <v>General, Tracy</v>
          </cell>
          <cell r="I3717">
            <v>41431</v>
          </cell>
          <cell r="J3717">
            <v>41222</v>
          </cell>
          <cell r="K3717">
            <v>41486</v>
          </cell>
          <cell r="L3717" t="str">
            <v>Complete</v>
          </cell>
          <cell r="M3717" t="str">
            <v>Executed</v>
          </cell>
          <cell r="N3717">
            <v>41436</v>
          </cell>
          <cell r="O3717" t="str">
            <v>Edit New Supplement</v>
          </cell>
          <cell r="P3717" t="str">
            <v>General, Tracy</v>
          </cell>
          <cell r="Q3717" t="str">
            <v>General, Tracy</v>
          </cell>
          <cell r="R3717" t="str">
            <v>Marina Crawford</v>
          </cell>
          <cell r="S3717" t="str">
            <v>Kara Slemko</v>
          </cell>
          <cell r="T3717" t="str">
            <v>Stephanie Graham</v>
          </cell>
          <cell r="U3717" t="str">
            <v>H - Horizon</v>
          </cell>
          <cell r="V3717" t="str">
            <v>Bitumen Production</v>
          </cell>
          <cell r="W3717" t="str">
            <v>45 Days net terms</v>
          </cell>
          <cell r="X3717">
            <v>318300</v>
          </cell>
          <cell r="Y3717">
            <v>569854</v>
          </cell>
          <cell r="Z3717">
            <v>47500</v>
          </cell>
        </row>
        <row r="3718">
          <cell r="A3718" t="str">
            <v>806247-2-3</v>
          </cell>
          <cell r="B3718" t="str">
            <v>806247-2</v>
          </cell>
          <cell r="C3718">
            <v>3</v>
          </cell>
          <cell r="D3718">
            <v>405031</v>
          </cell>
          <cell r="E3718" t="str">
            <v>Noramtec Consultants Inc.</v>
          </cell>
          <cell r="F3718" t="str">
            <v>Charles Williams - Contract Extension</v>
          </cell>
          <cell r="G3718" t="str">
            <v>Schedules for Master Agreements</v>
          </cell>
          <cell r="H3718" t="str">
            <v>General, Tracy</v>
          </cell>
          <cell r="I3718">
            <v>41431</v>
          </cell>
          <cell r="J3718">
            <v>41222</v>
          </cell>
          <cell r="K3718">
            <v>41486</v>
          </cell>
          <cell r="L3718" t="str">
            <v>Complete</v>
          </cell>
          <cell r="M3718" t="str">
            <v>Executed</v>
          </cell>
          <cell r="N3718">
            <v>41436</v>
          </cell>
          <cell r="O3718" t="str">
            <v>Approve Contract</v>
          </cell>
          <cell r="P3718" t="str">
            <v>Business Area Approver</v>
          </cell>
          <cell r="Q3718" t="str">
            <v>Lacoste-Bouchet, Pierre</v>
          </cell>
          <cell r="R3718" t="str">
            <v>Marina Crawford</v>
          </cell>
          <cell r="S3718" t="str">
            <v>Kara Slemko</v>
          </cell>
          <cell r="T3718" t="str">
            <v>Stephanie Graham</v>
          </cell>
          <cell r="U3718" t="str">
            <v>H - Horizon</v>
          </cell>
          <cell r="V3718" t="str">
            <v>Bitumen Production</v>
          </cell>
          <cell r="W3718" t="str">
            <v>45 Days net terms</v>
          </cell>
          <cell r="X3718">
            <v>318300</v>
          </cell>
          <cell r="Y3718">
            <v>569854</v>
          </cell>
          <cell r="Z3718">
            <v>47500</v>
          </cell>
        </row>
        <row r="3719">
          <cell r="A3719" t="str">
            <v>806247-2-4</v>
          </cell>
          <cell r="B3719" t="str">
            <v>806247-2</v>
          </cell>
          <cell r="C3719">
            <v>4</v>
          </cell>
          <cell r="D3719">
            <v>405031</v>
          </cell>
          <cell r="E3719" t="str">
            <v>Noramtec Consultants Inc.</v>
          </cell>
          <cell r="F3719" t="str">
            <v>Charles Williams -  Project Engineer Contract Extension</v>
          </cell>
          <cell r="G3719" t="str">
            <v>Schedules for Master Agreements</v>
          </cell>
          <cell r="H3719" t="str">
            <v>Soriano, Loreta</v>
          </cell>
          <cell r="I3719">
            <v>41466</v>
          </cell>
          <cell r="J3719">
            <v>41222</v>
          </cell>
          <cell r="K3719">
            <v>41547</v>
          </cell>
          <cell r="L3719" t="str">
            <v>Complete</v>
          </cell>
          <cell r="M3719" t="str">
            <v>Executed</v>
          </cell>
          <cell r="N3719">
            <v>41479</v>
          </cell>
          <cell r="O3719" t="str">
            <v>Parallel_Return_to_Edit_Mode</v>
          </cell>
          <cell r="P3719" t="str">
            <v>Soriano, Loreta</v>
          </cell>
          <cell r="Q3719" t="str">
            <v>Soriano, Loreta</v>
          </cell>
          <cell r="R3719" t="str">
            <v>Julie Easthope</v>
          </cell>
          <cell r="S3719" t="str">
            <v>Kara Slemko</v>
          </cell>
          <cell r="T3719" t="str">
            <v>Eric Stearns</v>
          </cell>
          <cell r="U3719" t="str">
            <v>H - Horizon</v>
          </cell>
          <cell r="V3719" t="str">
            <v>Bitumen Production</v>
          </cell>
          <cell r="W3719" t="str">
            <v>45 Days net terms</v>
          </cell>
          <cell r="X3719">
            <v>365500</v>
          </cell>
          <cell r="Y3719">
            <v>569854</v>
          </cell>
          <cell r="Z3719">
            <v>47200</v>
          </cell>
        </row>
        <row r="3720">
          <cell r="A3720" t="str">
            <v>806247-2-4</v>
          </cell>
          <cell r="B3720" t="str">
            <v>806247-2</v>
          </cell>
          <cell r="C3720">
            <v>4</v>
          </cell>
          <cell r="D3720">
            <v>405031</v>
          </cell>
          <cell r="E3720" t="str">
            <v>Noramtec Consultants Inc.</v>
          </cell>
          <cell r="F3720" t="str">
            <v>Charles Williams -  Project Engineer Contract Extension</v>
          </cell>
          <cell r="G3720" t="str">
            <v>Schedules for Master Agreements</v>
          </cell>
          <cell r="H3720" t="str">
            <v>Soriano, Loreta</v>
          </cell>
          <cell r="I3720">
            <v>41466</v>
          </cell>
          <cell r="J3720">
            <v>41222</v>
          </cell>
          <cell r="K3720">
            <v>41547</v>
          </cell>
          <cell r="L3720" t="str">
            <v>Complete</v>
          </cell>
          <cell r="M3720" t="str">
            <v>Executed</v>
          </cell>
          <cell r="N3720">
            <v>41479</v>
          </cell>
          <cell r="O3720" t="str">
            <v>Parallel_Return_to_Edit_Mode</v>
          </cell>
          <cell r="P3720" t="str">
            <v>Soriano, Loreta</v>
          </cell>
          <cell r="R3720" t="str">
            <v>Julie Easthope</v>
          </cell>
          <cell r="S3720" t="str">
            <v>Kara Slemko</v>
          </cell>
          <cell r="T3720" t="str">
            <v>Eric Stearns</v>
          </cell>
          <cell r="U3720" t="str">
            <v>H - Horizon</v>
          </cell>
          <cell r="V3720" t="str">
            <v>Bitumen Production</v>
          </cell>
          <cell r="W3720" t="str">
            <v>45 Days net terms</v>
          </cell>
          <cell r="X3720">
            <v>365500</v>
          </cell>
          <cell r="Y3720">
            <v>569854</v>
          </cell>
          <cell r="Z3720">
            <v>47200</v>
          </cell>
        </row>
        <row r="3721">
          <cell r="A3721" t="str">
            <v>806247-3-1</v>
          </cell>
          <cell r="B3721" t="str">
            <v>806247-3</v>
          </cell>
          <cell r="C3721">
            <v>1</v>
          </cell>
          <cell r="D3721">
            <v>405669</v>
          </cell>
          <cell r="E3721" t="str">
            <v>Noramtec Consultants Inc.</v>
          </cell>
          <cell r="F3721" t="str">
            <v>Habeeb Alwi - Project Engineer Term Extension</v>
          </cell>
          <cell r="G3721" t="str">
            <v>Schedules for Master Agreements</v>
          </cell>
          <cell r="H3721" t="str">
            <v>Soriano, Loreta</v>
          </cell>
          <cell r="I3721">
            <v>41540</v>
          </cell>
          <cell r="J3721">
            <v>41533</v>
          </cell>
          <cell r="K3721">
            <v>41897</v>
          </cell>
          <cell r="L3721" t="str">
            <v>Complete</v>
          </cell>
          <cell r="M3721" t="str">
            <v>Executed</v>
          </cell>
          <cell r="N3721">
            <v>41557</v>
          </cell>
          <cell r="O3721" t="str">
            <v>Review Contract</v>
          </cell>
          <cell r="P3721" t="str">
            <v>Supply Management Reviewer</v>
          </cell>
          <cell r="R3721" t="str">
            <v>Carla Salazar</v>
          </cell>
          <cell r="S3721" t="str">
            <v>Kara Slemko</v>
          </cell>
          <cell r="T3721" t="str">
            <v>Stephanie Graham</v>
          </cell>
          <cell r="U3721" t="str">
            <v>H - Horizon</v>
          </cell>
          <cell r="V3721" t="str">
            <v>All</v>
          </cell>
          <cell r="W3721" t="str">
            <v>45 Days net terms</v>
          </cell>
          <cell r="X3721">
            <v>326200</v>
          </cell>
          <cell r="Y3721">
            <v>569854</v>
          </cell>
          <cell r="Z3721">
            <v>246200</v>
          </cell>
        </row>
        <row r="3722">
          <cell r="A3722" t="str">
            <v>806247-3-1</v>
          </cell>
          <cell r="B3722" t="str">
            <v>806247-3</v>
          </cell>
          <cell r="C3722">
            <v>1</v>
          </cell>
          <cell r="D3722">
            <v>405669</v>
          </cell>
          <cell r="E3722" t="str">
            <v>Noramtec Consultants Inc.</v>
          </cell>
          <cell r="F3722" t="str">
            <v>Habeeb Alwi - Project Engineer Term Extension</v>
          </cell>
          <cell r="G3722" t="str">
            <v>Schedules for Master Agreements</v>
          </cell>
          <cell r="H3722" t="str">
            <v>Soriano, Loreta</v>
          </cell>
          <cell r="I3722">
            <v>41540</v>
          </cell>
          <cell r="J3722">
            <v>41533</v>
          </cell>
          <cell r="K3722">
            <v>41897</v>
          </cell>
          <cell r="L3722" t="str">
            <v>Complete</v>
          </cell>
          <cell r="M3722" t="str">
            <v>Executed</v>
          </cell>
          <cell r="N3722">
            <v>41557</v>
          </cell>
          <cell r="O3722" t="str">
            <v>Review Contract</v>
          </cell>
          <cell r="P3722" t="str">
            <v>Supply Management Reviewer</v>
          </cell>
          <cell r="Q3722" t="str">
            <v>Salazar, Carla</v>
          </cell>
          <cell r="R3722" t="str">
            <v>Carla Salazar</v>
          </cell>
          <cell r="S3722" t="str">
            <v>Kara Slemko</v>
          </cell>
          <cell r="T3722" t="str">
            <v>Stephanie Graham</v>
          </cell>
          <cell r="U3722" t="str">
            <v>H - Horizon</v>
          </cell>
          <cell r="V3722" t="str">
            <v>All</v>
          </cell>
          <cell r="W3722" t="str">
            <v>45 Days net terms</v>
          </cell>
          <cell r="X3722">
            <v>326200</v>
          </cell>
          <cell r="Y3722">
            <v>569854</v>
          </cell>
          <cell r="Z3722">
            <v>246200</v>
          </cell>
        </row>
        <row r="3723">
          <cell r="A3723" t="str">
            <v>806247-3-2</v>
          </cell>
          <cell r="B3723" t="str">
            <v>806247-3</v>
          </cell>
          <cell r="C3723">
            <v>2</v>
          </cell>
          <cell r="D3723">
            <v>405669</v>
          </cell>
          <cell r="E3723" t="str">
            <v>Noramtec Consultants Inc.</v>
          </cell>
          <cell r="F3723" t="str">
            <v>Habeeb Alwi - Project Engineer Term Extension</v>
          </cell>
          <cell r="G3723" t="str">
            <v>Schedules for Master Agreements</v>
          </cell>
          <cell r="H3723" t="str">
            <v>Soriano, Loreta</v>
          </cell>
          <cell r="I3723">
            <v>41872</v>
          </cell>
          <cell r="J3723">
            <v>41898</v>
          </cell>
          <cell r="K3723">
            <v>42035</v>
          </cell>
          <cell r="L3723" t="str">
            <v>Complete</v>
          </cell>
          <cell r="M3723" t="str">
            <v>Executed</v>
          </cell>
          <cell r="N3723">
            <v>41884</v>
          </cell>
          <cell r="O3723" t="str">
            <v>Review Contract</v>
          </cell>
          <cell r="P3723" t="str">
            <v>Supply Management Reviewer</v>
          </cell>
          <cell r="R3723" t="str">
            <v>Carla Salazar</v>
          </cell>
          <cell r="S3723" t="str">
            <v>Kara Slemko</v>
          </cell>
          <cell r="T3723" t="str">
            <v>Stephanie Graham</v>
          </cell>
          <cell r="U3723" t="str">
            <v>H - Horizon</v>
          </cell>
          <cell r="V3723" t="str">
            <v>Bitumen Production</v>
          </cell>
          <cell r="W3723" t="str">
            <v>45 Days net terms</v>
          </cell>
          <cell r="X3723">
            <v>579200</v>
          </cell>
          <cell r="Y3723">
            <v>569854</v>
          </cell>
          <cell r="Z3723">
            <v>253000</v>
          </cell>
        </row>
        <row r="3724">
          <cell r="A3724" t="str">
            <v>806247-3-2</v>
          </cell>
          <cell r="B3724" t="str">
            <v>806247-3</v>
          </cell>
          <cell r="C3724">
            <v>2</v>
          </cell>
          <cell r="D3724">
            <v>405669</v>
          </cell>
          <cell r="E3724" t="str">
            <v>Noramtec Consultants Inc.</v>
          </cell>
          <cell r="F3724" t="str">
            <v>Habeeb Alwi - Project Engineer Term Extension</v>
          </cell>
          <cell r="G3724" t="str">
            <v>Schedules for Master Agreements</v>
          </cell>
          <cell r="H3724" t="str">
            <v>Soriano, Loreta</v>
          </cell>
          <cell r="I3724">
            <v>41872</v>
          </cell>
          <cell r="J3724">
            <v>41898</v>
          </cell>
          <cell r="K3724">
            <v>42035</v>
          </cell>
          <cell r="L3724" t="str">
            <v>Complete</v>
          </cell>
          <cell r="M3724" t="str">
            <v>Executed</v>
          </cell>
          <cell r="N3724">
            <v>41884</v>
          </cell>
          <cell r="O3724" t="str">
            <v>Parallel_Return_to_Edit_Mode</v>
          </cell>
          <cell r="P3724" t="str">
            <v>Soriano, Loreta</v>
          </cell>
          <cell r="R3724" t="str">
            <v>Carla Salazar</v>
          </cell>
          <cell r="S3724" t="str">
            <v>Kara Slemko</v>
          </cell>
          <cell r="T3724" t="str">
            <v>Stephanie Graham</v>
          </cell>
          <cell r="U3724" t="str">
            <v>H - Horizon</v>
          </cell>
          <cell r="V3724" t="str">
            <v>Bitumen Production</v>
          </cell>
          <cell r="W3724" t="str">
            <v>45 Days net terms</v>
          </cell>
          <cell r="X3724">
            <v>579200</v>
          </cell>
          <cell r="Y3724">
            <v>569854</v>
          </cell>
          <cell r="Z3724">
            <v>253000</v>
          </cell>
        </row>
        <row r="3725">
          <cell r="A3725" t="str">
            <v>806256-2-1</v>
          </cell>
          <cell r="B3725" t="str">
            <v>806256-2</v>
          </cell>
          <cell r="C3725">
            <v>1</v>
          </cell>
          <cell r="D3725">
            <v>404867</v>
          </cell>
          <cell r="E3725" t="str">
            <v>Hatch Ltd</v>
          </cell>
          <cell r="F3725" t="str">
            <v>MFT Dewatering Plant DBM EDS DBM centrifuge study</v>
          </cell>
          <cell r="G3725" t="str">
            <v>Schedules for Master Agreements</v>
          </cell>
          <cell r="H3725" t="str">
            <v>Druhan, Chasity</v>
          </cell>
          <cell r="I3725">
            <v>41171</v>
          </cell>
          <cell r="J3725">
            <v>41025</v>
          </cell>
          <cell r="K3725">
            <v>41333</v>
          </cell>
          <cell r="L3725" t="str">
            <v>Complete</v>
          </cell>
          <cell r="M3725" t="str">
            <v>Executed</v>
          </cell>
          <cell r="N3725">
            <v>41253</v>
          </cell>
          <cell r="O3725" t="str">
            <v>Parallel_Return_to_Edit_Mode</v>
          </cell>
          <cell r="P3725" t="str">
            <v>Druhan, Chasity</v>
          </cell>
          <cell r="R3725" t="str">
            <v>Don Guglielmin</v>
          </cell>
          <cell r="S3725" t="str">
            <v>Ron Laing</v>
          </cell>
          <cell r="T3725" t="str">
            <v>Paul Mendes</v>
          </cell>
          <cell r="U3725" t="str">
            <v>H - Horizon</v>
          </cell>
          <cell r="V3725" t="str">
            <v>Major Projects</v>
          </cell>
          <cell r="W3725" t="str">
            <v>45 Days net terms</v>
          </cell>
          <cell r="X3725">
            <v>6782933.4400000004</v>
          </cell>
          <cell r="Y3725">
            <v>562970</v>
          </cell>
          <cell r="Z3725">
            <v>-454896.56</v>
          </cell>
        </row>
        <row r="3726">
          <cell r="A3726" t="str">
            <v>806256-2-2</v>
          </cell>
          <cell r="B3726" t="str">
            <v>806256-2</v>
          </cell>
          <cell r="C3726">
            <v>2</v>
          </cell>
          <cell r="D3726">
            <v>404867</v>
          </cell>
          <cell r="E3726" t="str">
            <v>Hatch Ltd</v>
          </cell>
          <cell r="F3726" t="str">
            <v>MFT Dewatering Plant DBM EDS DBM centrifuge study</v>
          </cell>
          <cell r="G3726" t="str">
            <v>Schedules for Master Agreements</v>
          </cell>
          <cell r="H3726" t="str">
            <v>Druhan, Chasity</v>
          </cell>
          <cell r="I3726">
            <v>41319</v>
          </cell>
          <cell r="J3726">
            <v>41025</v>
          </cell>
          <cell r="K3726">
            <v>41333</v>
          </cell>
          <cell r="L3726" t="str">
            <v>Complete</v>
          </cell>
          <cell r="M3726" t="str">
            <v>Executed</v>
          </cell>
          <cell r="N3726">
            <v>41429</v>
          </cell>
          <cell r="O3726" t="str">
            <v>Edit New Supplement</v>
          </cell>
          <cell r="P3726" t="str">
            <v>Druhan, Chasity</v>
          </cell>
          <cell r="Q3726" t="str">
            <v>Druhan, Chasity</v>
          </cell>
          <cell r="R3726" t="str">
            <v>Don Guglielmin</v>
          </cell>
          <cell r="S3726" t="str">
            <v>Ron Laing</v>
          </cell>
          <cell r="T3726" t="str">
            <v>Paul Mendes</v>
          </cell>
          <cell r="U3726" t="str">
            <v>H - Horizon</v>
          </cell>
          <cell r="V3726" t="str">
            <v>Major Projects</v>
          </cell>
          <cell r="W3726" t="str">
            <v>45 Days net terms</v>
          </cell>
          <cell r="X3726">
            <v>6747188.4400000004</v>
          </cell>
          <cell r="Y3726">
            <v>562970</v>
          </cell>
          <cell r="Z3726">
            <v>-35745</v>
          </cell>
        </row>
        <row r="3727">
          <cell r="A3727" t="str">
            <v>806256-2-3</v>
          </cell>
          <cell r="B3727" t="str">
            <v>806256-2</v>
          </cell>
          <cell r="C3727">
            <v>3</v>
          </cell>
          <cell r="D3727">
            <v>404867</v>
          </cell>
          <cell r="E3727" t="str">
            <v>Hatch Ltd</v>
          </cell>
          <cell r="F3727" t="str">
            <v>MFT Dewatering Plant DBM EDS DBM centrifuge study</v>
          </cell>
          <cell r="G3727" t="str">
            <v>Schedules for Master Agreements</v>
          </cell>
          <cell r="H3727" t="str">
            <v>Martinez, Deborah</v>
          </cell>
          <cell r="I3727">
            <v>42919</v>
          </cell>
          <cell r="J3727">
            <v>41025</v>
          </cell>
          <cell r="K3727">
            <v>41333</v>
          </cell>
          <cell r="L3727" t="str">
            <v>Complete</v>
          </cell>
          <cell r="M3727" t="str">
            <v>Executed</v>
          </cell>
          <cell r="N3727">
            <v>42920</v>
          </cell>
          <cell r="O3727" t="str">
            <v>Parallel_Return_to_Edit_Mode</v>
          </cell>
          <cell r="P3727" t="str">
            <v>Martinez, Deborah</v>
          </cell>
          <cell r="R3727" t="str">
            <v>Don Guglielmin</v>
          </cell>
          <cell r="S3727" t="str">
            <v>Ron Laing</v>
          </cell>
          <cell r="T3727" t="str">
            <v>Paul Mendes</v>
          </cell>
          <cell r="U3727" t="str">
            <v>H - Horizon</v>
          </cell>
          <cell r="V3727" t="str">
            <v>Major Projects</v>
          </cell>
          <cell r="W3727" t="str">
            <v>45 Days net terms</v>
          </cell>
          <cell r="X3727">
            <v>6525900.4400000004</v>
          </cell>
          <cell r="Y3727">
            <v>562970</v>
          </cell>
          <cell r="Z3727">
            <v>-221288</v>
          </cell>
        </row>
        <row r="3728">
          <cell r="A3728" t="str">
            <v>806256-3-1</v>
          </cell>
          <cell r="B3728" t="str">
            <v>806256-3</v>
          </cell>
          <cell r="C3728">
            <v>1</v>
          </cell>
          <cell r="D3728">
            <v>405215</v>
          </cell>
          <cell r="E3728" t="str">
            <v>Hatch Ltd</v>
          </cell>
          <cell r="F3728" t="str">
            <v>Phase 4 Feasibility Study Stage One</v>
          </cell>
          <cell r="G3728" t="str">
            <v>Schedules for Master Agreements</v>
          </cell>
          <cell r="H3728" t="str">
            <v>Correll, Susan</v>
          </cell>
          <cell r="I3728">
            <v>41276</v>
          </cell>
          <cell r="J3728">
            <v>41211</v>
          </cell>
          <cell r="K3728">
            <v>41333</v>
          </cell>
          <cell r="L3728" t="str">
            <v>Active</v>
          </cell>
          <cell r="M3728" t="str">
            <v>Executed</v>
          </cell>
          <cell r="N3728">
            <v>41316</v>
          </cell>
          <cell r="O3728" t="str">
            <v>Edit New Supplement</v>
          </cell>
          <cell r="P3728" t="str">
            <v>Correll, Susan</v>
          </cell>
          <cell r="Q3728" t="str">
            <v>Correll, Susan</v>
          </cell>
          <cell r="R3728" t="str">
            <v>Ari Bronkhorst</v>
          </cell>
          <cell r="S3728" t="str">
            <v>Ari Bronkhorst</v>
          </cell>
          <cell r="T3728" t="str">
            <v>Stephanie Graham</v>
          </cell>
          <cell r="U3728" t="str">
            <v>H - Horizon</v>
          </cell>
          <cell r="V3728" t="str">
            <v>Major Projects</v>
          </cell>
          <cell r="W3728" t="str">
            <v>30 Days net terms</v>
          </cell>
          <cell r="X3728">
            <v>500000</v>
          </cell>
          <cell r="Y3728">
            <v>562970</v>
          </cell>
          <cell r="Z3728">
            <v>7339.6</v>
          </cell>
        </row>
        <row r="3729">
          <cell r="A3729" t="str">
            <v>806256-3-2</v>
          </cell>
          <cell r="B3729" t="str">
            <v>806256-3</v>
          </cell>
          <cell r="C3729">
            <v>2</v>
          </cell>
          <cell r="D3729">
            <v>405215</v>
          </cell>
          <cell r="E3729" t="str">
            <v>Hatch Ltd</v>
          </cell>
          <cell r="F3729" t="str">
            <v>Phase 4 Feasibility Study Stage One</v>
          </cell>
          <cell r="G3729" t="str">
            <v>Schedules for Master Agreements</v>
          </cell>
          <cell r="H3729" t="str">
            <v>Correll, Susan</v>
          </cell>
          <cell r="I3729">
            <v>41334</v>
          </cell>
          <cell r="J3729">
            <v>41339</v>
          </cell>
          <cell r="K3729">
            <v>41820</v>
          </cell>
          <cell r="L3729" t="str">
            <v>Active</v>
          </cell>
          <cell r="M3729" t="str">
            <v>Executed</v>
          </cell>
          <cell r="N3729">
            <v>41367</v>
          </cell>
          <cell r="O3729" t="str">
            <v>Execute Contract</v>
          </cell>
          <cell r="P3729" t="str">
            <v>Correll, Susan</v>
          </cell>
          <cell r="Q3729" t="str">
            <v>Correll, Susan</v>
          </cell>
          <cell r="R3729" t="str">
            <v>Ari Bronkhorst</v>
          </cell>
          <cell r="S3729" t="str">
            <v>Ari Bronkhorst</v>
          </cell>
          <cell r="T3729" t="str">
            <v>Stephanie Graham</v>
          </cell>
          <cell r="U3729" t="str">
            <v>H - Horizon</v>
          </cell>
          <cell r="V3729" t="str">
            <v>Major Projects</v>
          </cell>
          <cell r="W3729" t="str">
            <v>30 Days net terms</v>
          </cell>
          <cell r="X3729">
            <v>2695048</v>
          </cell>
          <cell r="Y3729">
            <v>562970</v>
          </cell>
          <cell r="Z3729">
            <v>2195048</v>
          </cell>
        </row>
        <row r="3730">
          <cell r="A3730" t="str">
            <v>806256-3-3</v>
          </cell>
          <cell r="B3730" t="str">
            <v>806256-3</v>
          </cell>
          <cell r="C3730">
            <v>3</v>
          </cell>
          <cell r="D3730">
            <v>40521503</v>
          </cell>
          <cell r="E3730" t="str">
            <v>Hatch Ltd</v>
          </cell>
          <cell r="F3730" t="str">
            <v>Phase 4 Feasibility Study Stage One</v>
          </cell>
          <cell r="G3730" t="str">
            <v>Schedules for Master Agreements</v>
          </cell>
          <cell r="H3730" t="str">
            <v>Correll, Susan</v>
          </cell>
          <cell r="I3730">
            <v>41626</v>
          </cell>
          <cell r="J3730">
            <v>41339</v>
          </cell>
          <cell r="K3730">
            <v>42004</v>
          </cell>
          <cell r="L3730" t="str">
            <v>Active</v>
          </cell>
          <cell r="M3730" t="str">
            <v>Executed</v>
          </cell>
          <cell r="N3730">
            <v>41654</v>
          </cell>
          <cell r="O3730" t="str">
            <v>Parallel_Return_to_Edit_Mode</v>
          </cell>
          <cell r="P3730" t="str">
            <v>Correll, Susan</v>
          </cell>
          <cell r="R3730" t="str">
            <v>Ari Bronkhorst</v>
          </cell>
          <cell r="S3730" t="str">
            <v>Ari Bronkhorst</v>
          </cell>
          <cell r="T3730" t="str">
            <v>Stephanie Graham</v>
          </cell>
          <cell r="U3730" t="str">
            <v>H - Horizon</v>
          </cell>
          <cell r="V3730" t="str">
            <v>Major Projects</v>
          </cell>
          <cell r="W3730" t="str">
            <v>30 Days net terms</v>
          </cell>
          <cell r="X3730">
            <v>3500000</v>
          </cell>
          <cell r="Y3730">
            <v>562970</v>
          </cell>
          <cell r="Z3730">
            <v>804952</v>
          </cell>
        </row>
        <row r="3731">
          <cell r="A3731" t="str">
            <v>806256-3-5</v>
          </cell>
          <cell r="B3731" t="str">
            <v>806256-3</v>
          </cell>
          <cell r="C3731">
            <v>5</v>
          </cell>
          <cell r="D3731">
            <v>405215</v>
          </cell>
          <cell r="E3731" t="str">
            <v>Hatch Ltd</v>
          </cell>
          <cell r="F3731" t="str">
            <v>Contract Reconcilliation</v>
          </cell>
          <cell r="G3731" t="str">
            <v>Schedules for Master Agreements</v>
          </cell>
          <cell r="H3731" t="str">
            <v>Manuel, Racquel</v>
          </cell>
          <cell r="I3731">
            <v>42212</v>
          </cell>
          <cell r="J3731">
            <v>41339</v>
          </cell>
          <cell r="K3731">
            <v>42185</v>
          </cell>
          <cell r="L3731" t="str">
            <v>Active</v>
          </cell>
          <cell r="M3731" t="str">
            <v>Executed</v>
          </cell>
          <cell r="N3731">
            <v>42571</v>
          </cell>
          <cell r="O3731" t="str">
            <v>Parallel_Return_to_Edit_Mode</v>
          </cell>
          <cell r="P3731" t="str">
            <v>Manuel, Racquel</v>
          </cell>
          <cell r="R3731" t="str">
            <v>Ari Bronkhorst</v>
          </cell>
          <cell r="S3731" t="str">
            <v>Ari Bronkhorst</v>
          </cell>
          <cell r="T3731" t="str">
            <v>Stephanie Graham</v>
          </cell>
          <cell r="U3731" t="str">
            <v>H - Horizon</v>
          </cell>
          <cell r="V3731" t="str">
            <v>Major Projects</v>
          </cell>
          <cell r="W3731" t="str">
            <v>30 Days net terms</v>
          </cell>
          <cell r="X3731">
            <v>3368949.71</v>
          </cell>
          <cell r="Y3731">
            <v>562970</v>
          </cell>
          <cell r="Z3731">
            <v>-131050.29</v>
          </cell>
        </row>
        <row r="3732">
          <cell r="A3732" t="str">
            <v>806256-4-1</v>
          </cell>
          <cell r="B3732" t="str">
            <v>806256-4</v>
          </cell>
          <cell r="C3732">
            <v>1</v>
          </cell>
          <cell r="D3732">
            <v>405342</v>
          </cell>
          <cell r="E3732" t="str">
            <v>Hatch Ltd</v>
          </cell>
          <cell r="F3732" t="str">
            <v>EDS for OPP and HT Trains 4 &amp; 5</v>
          </cell>
          <cell r="G3732" t="str">
            <v>Schedules for Master Agreements</v>
          </cell>
          <cell r="H3732" t="str">
            <v>Doleman, James</v>
          </cell>
          <cell r="I3732">
            <v>41858</v>
          </cell>
          <cell r="J3732">
            <v>41244</v>
          </cell>
          <cell r="K3732">
            <v>41639</v>
          </cell>
          <cell r="L3732" t="str">
            <v>Active</v>
          </cell>
          <cell r="M3732" t="str">
            <v>Executed</v>
          </cell>
          <cell r="N3732">
            <v>41877</v>
          </cell>
          <cell r="O3732" t="str">
            <v>Parallel_Return_to_Edit_Mode</v>
          </cell>
          <cell r="P3732" t="str">
            <v>Reding, Dustin</v>
          </cell>
          <cell r="R3732" t="str">
            <v>Don Guglielmin</v>
          </cell>
          <cell r="S3732" t="str">
            <v>Ron Laing</v>
          </cell>
          <cell r="T3732" t="str">
            <v>Stephanie Graham</v>
          </cell>
          <cell r="U3732" t="str">
            <v>H - Horizon</v>
          </cell>
          <cell r="V3732" t="str">
            <v>Major Projects</v>
          </cell>
          <cell r="W3732" t="str">
            <v>45 Days net terms</v>
          </cell>
          <cell r="X3732">
            <v>9088185</v>
          </cell>
          <cell r="Y3732">
            <v>562970</v>
          </cell>
          <cell r="Z3732">
            <v>321000</v>
          </cell>
        </row>
        <row r="3733">
          <cell r="A3733" t="str">
            <v>806256-4-2</v>
          </cell>
          <cell r="B3733" t="str">
            <v>806256-4</v>
          </cell>
          <cell r="C3733">
            <v>2</v>
          </cell>
          <cell r="D3733">
            <v>405342</v>
          </cell>
          <cell r="E3733" t="str">
            <v>Hatch Ltd</v>
          </cell>
          <cell r="F3733" t="str">
            <v>EDS for OPP and HT Trains 4 &amp; 5</v>
          </cell>
          <cell r="G3733" t="str">
            <v>Schedules for Master Agreements</v>
          </cell>
          <cell r="H3733" t="str">
            <v>Doleman, James</v>
          </cell>
          <cell r="I3733">
            <v>41877</v>
          </cell>
          <cell r="J3733">
            <v>41244</v>
          </cell>
          <cell r="K3733">
            <v>41639</v>
          </cell>
          <cell r="L3733" t="str">
            <v>Active</v>
          </cell>
          <cell r="M3733" t="str">
            <v>Executed</v>
          </cell>
          <cell r="N3733">
            <v>41879</v>
          </cell>
          <cell r="O3733" t="str">
            <v>Approve Contract</v>
          </cell>
          <cell r="P3733" t="str">
            <v>Commercial Operations Approver</v>
          </cell>
          <cell r="Q3733" t="str">
            <v>Salmon, Ed</v>
          </cell>
          <cell r="R3733" t="str">
            <v>Don Guglielmin</v>
          </cell>
          <cell r="S3733" t="str">
            <v>Ron Laing</v>
          </cell>
          <cell r="T3733" t="str">
            <v>Stephanie Graham</v>
          </cell>
          <cell r="U3733" t="str">
            <v>H - Horizon</v>
          </cell>
          <cell r="V3733" t="str">
            <v>Major Projects</v>
          </cell>
          <cell r="W3733" t="str">
            <v>45 Days net terms</v>
          </cell>
          <cell r="X3733">
            <v>9388185</v>
          </cell>
          <cell r="Y3733">
            <v>562970</v>
          </cell>
          <cell r="Z3733">
            <v>300000</v>
          </cell>
        </row>
        <row r="3734">
          <cell r="A3734" t="str">
            <v>806256-4-3</v>
          </cell>
          <cell r="B3734" t="str">
            <v>806256-4</v>
          </cell>
          <cell r="C3734">
            <v>3</v>
          </cell>
          <cell r="D3734">
            <v>405342</v>
          </cell>
          <cell r="E3734" t="str">
            <v>Hatch Ltd</v>
          </cell>
          <cell r="F3734" t="str">
            <v>EDS for OPP and HT Trains 4 &amp; 5</v>
          </cell>
          <cell r="G3734" t="str">
            <v>Schedules for Master Agreements</v>
          </cell>
          <cell r="H3734" t="str">
            <v>Doleman, James</v>
          </cell>
          <cell r="I3734">
            <v>41879</v>
          </cell>
          <cell r="J3734">
            <v>41244</v>
          </cell>
          <cell r="K3734">
            <v>41684</v>
          </cell>
          <cell r="L3734" t="str">
            <v>Active</v>
          </cell>
          <cell r="M3734" t="str">
            <v>Executed</v>
          </cell>
          <cell r="N3734">
            <v>42970</v>
          </cell>
          <cell r="O3734" t="str">
            <v>Edit New Supplement</v>
          </cell>
          <cell r="P3734" t="str">
            <v>Reding, Dustin</v>
          </cell>
          <cell r="Q3734" t="str">
            <v>Reding, Dustin</v>
          </cell>
          <cell r="R3734" t="str">
            <v>Don Guglielmin</v>
          </cell>
          <cell r="S3734" t="str">
            <v>Ron Laing</v>
          </cell>
          <cell r="T3734" t="str">
            <v>Stephanie Graham</v>
          </cell>
          <cell r="U3734" t="str">
            <v>H - Horizon</v>
          </cell>
          <cell r="V3734" t="str">
            <v>Major Projects</v>
          </cell>
          <cell r="W3734" t="str">
            <v>45 Days net terms</v>
          </cell>
          <cell r="X3734">
            <v>9606321</v>
          </cell>
          <cell r="Y3734">
            <v>562970</v>
          </cell>
          <cell r="Z3734">
            <v>218136</v>
          </cell>
        </row>
        <row r="3735">
          <cell r="A3735" t="str">
            <v>806256-5-1</v>
          </cell>
          <cell r="B3735" t="str">
            <v>806256-5</v>
          </cell>
          <cell r="C3735">
            <v>1</v>
          </cell>
          <cell r="D3735">
            <v>405544</v>
          </cell>
          <cell r="E3735" t="str">
            <v>Hatch Ltd</v>
          </cell>
          <cell r="F3735" t="str">
            <v>MFT - NST Line #6</v>
          </cell>
          <cell r="G3735" t="str">
            <v>Schedules for Master Agreements</v>
          </cell>
          <cell r="H3735" t="str">
            <v>Martinez, Deborah</v>
          </cell>
          <cell r="I3735">
            <v>42887</v>
          </cell>
          <cell r="J3735">
            <v>41309</v>
          </cell>
          <cell r="K3735">
            <v>41394</v>
          </cell>
          <cell r="L3735" t="str">
            <v>Complete</v>
          </cell>
          <cell r="M3735" t="str">
            <v>Executed</v>
          </cell>
          <cell r="N3735">
            <v>42888</v>
          </cell>
          <cell r="O3735" t="str">
            <v>Parallel_Return_to_Edit_Mode</v>
          </cell>
          <cell r="P3735" t="str">
            <v>Martinez, Deborah</v>
          </cell>
          <cell r="R3735" t="str">
            <v>Don Guglielmin</v>
          </cell>
          <cell r="S3735" t="str">
            <v>Don Guglielmin</v>
          </cell>
          <cell r="T3735" t="str">
            <v>Brian Bate</v>
          </cell>
          <cell r="U3735" t="str">
            <v>H - Horizon</v>
          </cell>
          <cell r="V3735" t="str">
            <v>Major Projects</v>
          </cell>
          <cell r="W3735" t="str">
            <v>45 Days net terms</v>
          </cell>
          <cell r="X3735">
            <v>1640654.24</v>
          </cell>
          <cell r="Y3735">
            <v>562970</v>
          </cell>
          <cell r="Z3735">
            <v>-40416.49</v>
          </cell>
        </row>
        <row r="3736">
          <cell r="A3736" t="str">
            <v>806256-7-1</v>
          </cell>
          <cell r="B3736" t="str">
            <v>806256-7</v>
          </cell>
          <cell r="C3736">
            <v>1</v>
          </cell>
          <cell r="D3736">
            <v>406455</v>
          </cell>
          <cell r="E3736" t="str">
            <v>Hatch Ltd</v>
          </cell>
          <cell r="F3736" t="str">
            <v>Contract value adjustment</v>
          </cell>
          <cell r="G3736" t="str">
            <v>Schedules for Master Agreements</v>
          </cell>
          <cell r="H3736" t="str">
            <v>Correll, Susan</v>
          </cell>
          <cell r="I3736">
            <v>42069</v>
          </cell>
          <cell r="J3736">
            <v>41821</v>
          </cell>
          <cell r="K3736">
            <v>42185</v>
          </cell>
          <cell r="L3736" t="str">
            <v>Complete</v>
          </cell>
          <cell r="M3736" t="str">
            <v>Executed</v>
          </cell>
          <cell r="N3736">
            <v>42089</v>
          </cell>
          <cell r="O3736" t="str">
            <v>Edit New Supplement</v>
          </cell>
          <cell r="P3736" t="str">
            <v>Manuel, Racquel</v>
          </cell>
          <cell r="Q3736" t="str">
            <v>Manuel, Racquel</v>
          </cell>
          <cell r="R3736" t="str">
            <v>Ari Bronkhorst</v>
          </cell>
          <cell r="S3736" t="str">
            <v>Ari Bronkhorst</v>
          </cell>
          <cell r="T3736" t="str">
            <v>Stephanie Graham</v>
          </cell>
          <cell r="U3736" t="str">
            <v>H - Horizon</v>
          </cell>
          <cell r="V3736" t="str">
            <v>Major Projects</v>
          </cell>
          <cell r="W3736" t="str">
            <v>45 Days net terms</v>
          </cell>
          <cell r="X3736">
            <v>12923.4</v>
          </cell>
          <cell r="Y3736">
            <v>562970</v>
          </cell>
          <cell r="Z3736">
            <v>-47076.6</v>
          </cell>
        </row>
        <row r="3737">
          <cell r="A3737" t="str">
            <v>806256-9-1</v>
          </cell>
          <cell r="B3737" t="str">
            <v>806256-9</v>
          </cell>
          <cell r="C3737">
            <v>1</v>
          </cell>
          <cell r="E3737" t="str">
            <v>Hatch Ltd</v>
          </cell>
          <cell r="F3737" t="str">
            <v>Electrical Designer Secondment</v>
          </cell>
          <cell r="G3737" t="str">
            <v>Schedules for Master Agreements</v>
          </cell>
          <cell r="H3737" t="str">
            <v>Kosasih, Andi</v>
          </cell>
          <cell r="I3737">
            <v>43078</v>
          </cell>
          <cell r="J3737">
            <v>43031</v>
          </cell>
          <cell r="K3737">
            <v>43190</v>
          </cell>
          <cell r="L3737" t="str">
            <v>Active</v>
          </cell>
          <cell r="M3737" t="str">
            <v>Executed</v>
          </cell>
          <cell r="N3737">
            <v>43080</v>
          </cell>
          <cell r="O3737" t="str">
            <v>Execute Contract</v>
          </cell>
          <cell r="P3737" t="str">
            <v>Kosasih, Andi</v>
          </cell>
          <cell r="Q3737" t="str">
            <v>Kosasih, Andi</v>
          </cell>
          <cell r="R3737" t="str">
            <v>Don Guglielmin</v>
          </cell>
          <cell r="S3737" t="str">
            <v>Don Guglielmin</v>
          </cell>
          <cell r="T3737" t="str">
            <v>Brian Bate</v>
          </cell>
          <cell r="U3737" t="str">
            <v>H - Horizon</v>
          </cell>
          <cell r="V3737" t="str">
            <v>Major Projects</v>
          </cell>
          <cell r="W3737" t="str">
            <v>45 Days net terms</v>
          </cell>
          <cell r="X3737">
            <v>73600</v>
          </cell>
          <cell r="Y3737">
            <v>562970</v>
          </cell>
          <cell r="Z3737">
            <v>41600</v>
          </cell>
        </row>
        <row r="3738">
          <cell r="A3738" t="str">
            <v>806279-11-1</v>
          </cell>
          <cell r="B3738" t="str">
            <v>806279-11</v>
          </cell>
          <cell r="C3738">
            <v>1</v>
          </cell>
          <cell r="D3738">
            <v>407682</v>
          </cell>
          <cell r="E3738" t="str">
            <v>Flowserve Canada Corporation</v>
          </cell>
          <cell r="F3738" t="str">
            <v>CO 01: BFW Pumps TDI, CO 02: Reconciliation</v>
          </cell>
          <cell r="G3738" t="str">
            <v>Schedules for Master Agreements</v>
          </cell>
          <cell r="H3738" t="str">
            <v>Brown, Drew</v>
          </cell>
          <cell r="I3738">
            <v>42332</v>
          </cell>
          <cell r="J3738">
            <v>42338</v>
          </cell>
          <cell r="K3738">
            <v>42643</v>
          </cell>
          <cell r="L3738" t="str">
            <v>Complete</v>
          </cell>
          <cell r="M3738" t="str">
            <v>Executed</v>
          </cell>
          <cell r="N3738">
            <v>42333</v>
          </cell>
          <cell r="O3738" t="str">
            <v>Execute Contract</v>
          </cell>
          <cell r="P3738" t="str">
            <v>Brown, Drew</v>
          </cell>
          <cell r="Q3738" t="str">
            <v>Brown, Drew</v>
          </cell>
          <cell r="R3738" t="str">
            <v>Ari Bronkhorst</v>
          </cell>
          <cell r="S3738" t="str">
            <v>Ari Bronkhorst</v>
          </cell>
          <cell r="T3738" t="str">
            <v>Stephanie Graham</v>
          </cell>
          <cell r="U3738" t="str">
            <v>H - Horizon</v>
          </cell>
          <cell r="V3738" t="str">
            <v>Major Projects</v>
          </cell>
          <cell r="W3738" t="str">
            <v>45 Days net terms</v>
          </cell>
          <cell r="X3738">
            <v>165938.84</v>
          </cell>
          <cell r="Y3738">
            <v>722088</v>
          </cell>
          <cell r="Z3738">
            <v>804.64</v>
          </cell>
        </row>
        <row r="3739">
          <cell r="A3739" t="str">
            <v>806279-12-1</v>
          </cell>
          <cell r="B3739" t="str">
            <v>806279-12</v>
          </cell>
          <cell r="C3739">
            <v>1</v>
          </cell>
          <cell r="E3739" t="str">
            <v>Flowserve, S. de R.L. de C.V.</v>
          </cell>
          <cell r="F3739" t="str">
            <v>CO 01: SUG SOUR Water Pumps &amp; Motors TDI</v>
          </cell>
          <cell r="G3739" t="str">
            <v>Schedules for Master Agreements</v>
          </cell>
          <cell r="H3739" t="str">
            <v>Brown, Drew</v>
          </cell>
          <cell r="I3739">
            <v>42332</v>
          </cell>
          <cell r="J3739">
            <v>42338</v>
          </cell>
          <cell r="K3739">
            <v>42643</v>
          </cell>
          <cell r="L3739" t="str">
            <v>Complete</v>
          </cell>
          <cell r="M3739" t="str">
            <v>Executed</v>
          </cell>
          <cell r="N3739">
            <v>42333</v>
          </cell>
          <cell r="O3739" t="str">
            <v>Approve Contract</v>
          </cell>
          <cell r="P3739" t="str">
            <v>Commercial Operations Approver</v>
          </cell>
          <cell r="Q3739" t="str">
            <v>Bronkhorst, Ari</v>
          </cell>
          <cell r="R3739" t="str">
            <v>Ari Bronkhorst</v>
          </cell>
          <cell r="S3739" t="str">
            <v>Ari Bronkhorst</v>
          </cell>
          <cell r="T3739" t="str">
            <v>Stephanie Graham</v>
          </cell>
          <cell r="U3739" t="str">
            <v>H - Horizon</v>
          </cell>
          <cell r="V3739" t="str">
            <v>Major Projects</v>
          </cell>
          <cell r="W3739" t="str">
            <v>45 Days net terms</v>
          </cell>
          <cell r="X3739">
            <v>0</v>
          </cell>
          <cell r="Y3739">
            <v>153526</v>
          </cell>
          <cell r="Z3739">
            <v>-105532.4</v>
          </cell>
        </row>
        <row r="3740">
          <cell r="A3740" t="str">
            <v>806279-15-1</v>
          </cell>
          <cell r="B3740" t="str">
            <v>806279-15</v>
          </cell>
          <cell r="C3740">
            <v>1</v>
          </cell>
          <cell r="D3740">
            <v>407260</v>
          </cell>
          <cell r="E3740" t="str">
            <v>Flowserve Canada Corp</v>
          </cell>
          <cell r="F3740" t="str">
            <v>PIE Engineering support 28-G-99 A/B pumps</v>
          </cell>
          <cell r="G3740" t="str">
            <v>Schedules for Master Agreements</v>
          </cell>
          <cell r="H3740" t="str">
            <v>Liu, Wilson</v>
          </cell>
          <cell r="I3740">
            <v>42586</v>
          </cell>
          <cell r="J3740">
            <v>42468</v>
          </cell>
          <cell r="K3740">
            <v>42498</v>
          </cell>
          <cell r="L3740" t="str">
            <v>Complete</v>
          </cell>
          <cell r="M3740" t="str">
            <v>Executed</v>
          </cell>
          <cell r="N3740">
            <v>42849</v>
          </cell>
          <cell r="O3740" t="str">
            <v>Approve Contract</v>
          </cell>
          <cell r="P3740" t="str">
            <v>Commercial Operations Approver</v>
          </cell>
          <cell r="Q3740" t="str">
            <v>Martinez, Deborah</v>
          </cell>
          <cell r="R3740" t="str">
            <v>Don Guglielmin</v>
          </cell>
          <cell r="S3740" t="str">
            <v>Ron Laing</v>
          </cell>
          <cell r="T3740" t="str">
            <v>Eric Stearns</v>
          </cell>
          <cell r="U3740" t="str">
            <v>H - Horizon</v>
          </cell>
          <cell r="V3740" t="str">
            <v>Major Projects</v>
          </cell>
          <cell r="W3740" t="str">
            <v>45 Days net terms</v>
          </cell>
          <cell r="X3740">
            <v>53798</v>
          </cell>
          <cell r="Y3740">
            <v>821837</v>
          </cell>
          <cell r="Z3740">
            <v>15000</v>
          </cell>
        </row>
        <row r="3741">
          <cell r="A3741" t="str">
            <v>806279-16-1</v>
          </cell>
          <cell r="B3741" t="str">
            <v>806279-16</v>
          </cell>
          <cell r="C3741">
            <v>1</v>
          </cell>
          <cell r="D3741">
            <v>40730901</v>
          </cell>
          <cell r="E3741" t="str">
            <v>Flowserve Canada Corp</v>
          </cell>
          <cell r="F3741" t="str">
            <v>Hydrotreter Ph2B#Vendor Support for Pumps</v>
          </cell>
          <cell r="G3741" t="str">
            <v>Schedules for Master Agreements</v>
          </cell>
          <cell r="H3741" t="str">
            <v>Shah, Nehal</v>
          </cell>
          <cell r="I3741">
            <v>42261</v>
          </cell>
          <cell r="J3741">
            <v>42233</v>
          </cell>
          <cell r="K3741">
            <v>42522</v>
          </cell>
          <cell r="L3741" t="str">
            <v>Active</v>
          </cell>
          <cell r="M3741" t="str">
            <v>Executed</v>
          </cell>
          <cell r="N3741">
            <v>42271</v>
          </cell>
          <cell r="O3741" t="str">
            <v>Parallel_Return_to_Edit_Mode</v>
          </cell>
          <cell r="P3741" t="str">
            <v>Shah, Nehal</v>
          </cell>
          <cell r="R3741" t="str">
            <v>Ari Bronkhorst</v>
          </cell>
          <cell r="S3741" t="str">
            <v>Ari Bronkhorst</v>
          </cell>
          <cell r="T3741" t="str">
            <v>Steve Brown</v>
          </cell>
          <cell r="U3741" t="str">
            <v>H - Horizon</v>
          </cell>
          <cell r="V3741" t="str">
            <v>Major Projects</v>
          </cell>
          <cell r="W3741" t="str">
            <v>45 Days net terms</v>
          </cell>
          <cell r="X3741">
            <v>186288</v>
          </cell>
          <cell r="Y3741">
            <v>821837</v>
          </cell>
          <cell r="Z3741">
            <v>5000.5</v>
          </cell>
        </row>
        <row r="3742">
          <cell r="A3742" t="str">
            <v>806279-20-1</v>
          </cell>
          <cell r="B3742" t="str">
            <v>806279-20</v>
          </cell>
          <cell r="C3742">
            <v>1</v>
          </cell>
          <cell r="D3742">
            <v>407768</v>
          </cell>
          <cell r="E3742" t="str">
            <v>Flowserve Canada Corp</v>
          </cell>
          <cell r="F3742" t="str">
            <v>24-G-4 Repair, EXT34</v>
          </cell>
          <cell r="G3742" t="str">
            <v>Schedules for Master Agreements</v>
          </cell>
          <cell r="H3742" t="str">
            <v>Rodriguez, Joffre</v>
          </cell>
          <cell r="I3742">
            <v>42523</v>
          </cell>
          <cell r="J3742">
            <v>42458</v>
          </cell>
          <cell r="K3742">
            <v>42551</v>
          </cell>
          <cell r="L3742" t="str">
            <v>Active</v>
          </cell>
          <cell r="M3742" t="str">
            <v>Executed</v>
          </cell>
          <cell r="N3742">
            <v>42535</v>
          </cell>
          <cell r="O3742" t="str">
            <v>Parallel_Return_to_Edit_Mode</v>
          </cell>
          <cell r="P3742" t="str">
            <v>Rodriguez, Joffre</v>
          </cell>
          <cell r="R3742" t="str">
            <v>Don Guglielmin</v>
          </cell>
          <cell r="S3742" t="str">
            <v>Don Guglielmin</v>
          </cell>
          <cell r="T3742" t="str">
            <v>Steve Brown</v>
          </cell>
          <cell r="U3742" t="str">
            <v>H - Horizon</v>
          </cell>
          <cell r="V3742" t="str">
            <v>Major Projects</v>
          </cell>
          <cell r="W3742" t="str">
            <v>45 Days net terms</v>
          </cell>
          <cell r="X3742">
            <v>835190.19</v>
          </cell>
          <cell r="Y3742">
            <v>821837</v>
          </cell>
          <cell r="Z3742">
            <v>378066.6</v>
          </cell>
        </row>
        <row r="3743">
          <cell r="A3743" t="str">
            <v>806279-20-2</v>
          </cell>
          <cell r="B3743" t="str">
            <v>806279-20</v>
          </cell>
          <cell r="C3743">
            <v>2</v>
          </cell>
          <cell r="D3743">
            <v>407768</v>
          </cell>
          <cell r="E3743" t="str">
            <v>Flowserve Canada Corp</v>
          </cell>
          <cell r="F3743" t="str">
            <v>24-G-4 Repair, EXT34</v>
          </cell>
          <cell r="G3743" t="str">
            <v>Schedules for Master Agreements</v>
          </cell>
          <cell r="H3743" t="str">
            <v>Rodriguez, Joffre</v>
          </cell>
          <cell r="I3743">
            <v>42597</v>
          </cell>
          <cell r="J3743">
            <v>42458</v>
          </cell>
          <cell r="K3743">
            <v>42551</v>
          </cell>
          <cell r="L3743" t="str">
            <v>Active</v>
          </cell>
          <cell r="M3743" t="str">
            <v>Executed</v>
          </cell>
          <cell r="N3743">
            <v>42605</v>
          </cell>
          <cell r="O3743" t="str">
            <v>Approve Contract</v>
          </cell>
          <cell r="P3743" t="str">
            <v>Commercial Operations Approver</v>
          </cell>
          <cell r="Q3743" t="str">
            <v>Silva, Ismael</v>
          </cell>
          <cell r="R3743" t="str">
            <v>Don Guglielmin</v>
          </cell>
          <cell r="S3743" t="str">
            <v>Don Guglielmin</v>
          </cell>
          <cell r="T3743" t="str">
            <v>Steve Brown</v>
          </cell>
          <cell r="U3743" t="str">
            <v>H - Horizon</v>
          </cell>
          <cell r="V3743" t="str">
            <v>Major Projects</v>
          </cell>
          <cell r="W3743" t="str">
            <v>45 Days net terms</v>
          </cell>
          <cell r="X3743">
            <v>858748.33</v>
          </cell>
          <cell r="Y3743">
            <v>821837</v>
          </cell>
          <cell r="Z3743">
            <v>23558.14</v>
          </cell>
        </row>
        <row r="3744">
          <cell r="A3744" t="str">
            <v>806279-28-1</v>
          </cell>
          <cell r="B3744" t="str">
            <v>806279-28</v>
          </cell>
          <cell r="C3744">
            <v>1</v>
          </cell>
          <cell r="D3744">
            <v>408107</v>
          </cell>
          <cell r="E3744" t="str">
            <v>Flowserve Canada Corp</v>
          </cell>
          <cell r="F3744" t="str">
            <v>CO 01: Assist with 32-G-2ABC pumps Optical Metrology</v>
          </cell>
          <cell r="G3744" t="str">
            <v>Schedules for Master Agreements</v>
          </cell>
          <cell r="H3744" t="str">
            <v>Duarte, Rafael</v>
          </cell>
          <cell r="I3744">
            <v>43000</v>
          </cell>
          <cell r="J3744">
            <v>42802</v>
          </cell>
          <cell r="K3744">
            <v>42855</v>
          </cell>
          <cell r="L3744" t="str">
            <v>Active</v>
          </cell>
          <cell r="M3744" t="str">
            <v>Edit Mode</v>
          </cell>
          <cell r="O3744" t="str">
            <v>Edit New Supplement</v>
          </cell>
          <cell r="P3744" t="str">
            <v>Duarte, Rafael</v>
          </cell>
          <cell r="R3744" t="str">
            <v>Ari Bronkhorst</v>
          </cell>
          <cell r="S3744" t="str">
            <v>Ari Bronkhorst</v>
          </cell>
          <cell r="T3744" t="str">
            <v>Brian Bate</v>
          </cell>
          <cell r="U3744" t="str">
            <v>H - Horizon</v>
          </cell>
          <cell r="V3744" t="str">
            <v>Major Projects</v>
          </cell>
          <cell r="W3744" t="str">
            <v>45 Days net terms</v>
          </cell>
          <cell r="X3744">
            <v>49720</v>
          </cell>
          <cell r="Y3744">
            <v>821837</v>
          </cell>
          <cell r="Z3744">
            <v>6860</v>
          </cell>
        </row>
        <row r="3745">
          <cell r="A3745" t="str">
            <v>806279-35-1</v>
          </cell>
          <cell r="B3745" t="str">
            <v>806279-35</v>
          </cell>
          <cell r="C3745">
            <v>1</v>
          </cell>
          <cell r="D3745">
            <v>924608</v>
          </cell>
          <cell r="E3745" t="str">
            <v>Flowserve Canada Corp - Edm</v>
          </cell>
          <cell r="F3745" t="str">
            <v>Change Order 01: 41-G-08B 41-G-12A Parts</v>
          </cell>
          <cell r="G3745" t="str">
            <v>Schedules for Master Agreements</v>
          </cell>
          <cell r="H3745" t="str">
            <v>Correll, Susan</v>
          </cell>
          <cell r="I3745">
            <v>42940</v>
          </cell>
          <cell r="J3745">
            <v>42891</v>
          </cell>
          <cell r="K3745">
            <v>43069</v>
          </cell>
          <cell r="L3745" t="str">
            <v>Active</v>
          </cell>
          <cell r="M3745" t="str">
            <v>Executed</v>
          </cell>
          <cell r="N3745">
            <v>42948</v>
          </cell>
          <cell r="O3745" t="str">
            <v>Execute Contract</v>
          </cell>
          <cell r="P3745" t="str">
            <v>Correll, Susan</v>
          </cell>
          <cell r="Q3745" t="str">
            <v>Correll, Susan</v>
          </cell>
          <cell r="R3745" t="str">
            <v>Ari Bronkhorst</v>
          </cell>
          <cell r="S3745" t="str">
            <v>Ari Bronkhorst</v>
          </cell>
          <cell r="T3745" t="str">
            <v>Stephanie Graham</v>
          </cell>
          <cell r="U3745" t="str">
            <v>H - Horizon</v>
          </cell>
          <cell r="V3745" t="str">
            <v>Major Projects</v>
          </cell>
          <cell r="W3745" t="str">
            <v>45 Days net terms</v>
          </cell>
          <cell r="X3745">
            <v>231878</v>
          </cell>
          <cell r="Y3745">
            <v>821837</v>
          </cell>
          <cell r="Z3745">
            <v>69764</v>
          </cell>
        </row>
        <row r="3746">
          <cell r="A3746" t="str">
            <v>806279-35-2</v>
          </cell>
          <cell r="B3746" t="str">
            <v>806279-35</v>
          </cell>
          <cell r="C3746">
            <v>2</v>
          </cell>
          <cell r="D3746">
            <v>924608</v>
          </cell>
          <cell r="E3746" t="str">
            <v>Flowserve Canada Corp - Edm</v>
          </cell>
          <cell r="F3746" t="str">
            <v>Change Order 02: 41-G-08B 41-G-12A Parts</v>
          </cell>
          <cell r="G3746" t="str">
            <v>Schedules for Master Agreements</v>
          </cell>
          <cell r="H3746" t="str">
            <v>Correll, Susan</v>
          </cell>
          <cell r="I3746">
            <v>42999</v>
          </cell>
          <cell r="J3746">
            <v>42891</v>
          </cell>
          <cell r="K3746">
            <v>43069</v>
          </cell>
          <cell r="L3746" t="str">
            <v>Active</v>
          </cell>
          <cell r="M3746" t="str">
            <v>Executed</v>
          </cell>
          <cell r="N3746">
            <v>43003</v>
          </cell>
          <cell r="O3746" t="str">
            <v>Parallel_Return_to_Edit_Mode</v>
          </cell>
          <cell r="P3746" t="str">
            <v>Manuel, Racquel</v>
          </cell>
          <cell r="R3746" t="str">
            <v>Ari Bronkhorst</v>
          </cell>
          <cell r="S3746" t="str">
            <v>Ari Bronkhorst</v>
          </cell>
          <cell r="T3746" t="str">
            <v>Stephanie Graham</v>
          </cell>
          <cell r="U3746" t="str">
            <v>H - Horizon</v>
          </cell>
          <cell r="V3746" t="str">
            <v>Major Projects</v>
          </cell>
          <cell r="W3746" t="str">
            <v>45 Days net terms</v>
          </cell>
          <cell r="X3746">
            <v>216532</v>
          </cell>
          <cell r="Y3746">
            <v>821837</v>
          </cell>
          <cell r="Z3746">
            <v>-15346</v>
          </cell>
        </row>
        <row r="3747">
          <cell r="A3747" t="str">
            <v>806279-41-1</v>
          </cell>
          <cell r="B3747" t="str">
            <v>806279-41</v>
          </cell>
          <cell r="C3747">
            <v>1</v>
          </cell>
          <cell r="D3747">
            <v>935657</v>
          </cell>
          <cell r="E3747" t="str">
            <v>Flowserve Canada Corp</v>
          </cell>
          <cell r="F3747" t="str">
            <v>Plant 41 Baseplate, Pump and Motor Installation</v>
          </cell>
          <cell r="G3747" t="str">
            <v>Schedules for Master Agreements</v>
          </cell>
          <cell r="H3747" t="str">
            <v>Thai Mullin, Linda</v>
          </cell>
          <cell r="I3747">
            <v>42989</v>
          </cell>
          <cell r="J3747">
            <v>42922</v>
          </cell>
          <cell r="K3747">
            <v>43039</v>
          </cell>
          <cell r="L3747" t="str">
            <v>Active</v>
          </cell>
          <cell r="M3747" t="str">
            <v>Executed</v>
          </cell>
          <cell r="N3747">
            <v>42991</v>
          </cell>
          <cell r="O3747" t="str">
            <v>Approve Contract</v>
          </cell>
          <cell r="P3747" t="str">
            <v>Business Area Approver</v>
          </cell>
          <cell r="Q3747" t="str">
            <v>Goulet, Christian</v>
          </cell>
          <cell r="R3747" t="str">
            <v>Ari Bronkhorst</v>
          </cell>
          <cell r="S3747" t="str">
            <v>Ari Bronkhorst</v>
          </cell>
          <cell r="T3747" t="str">
            <v>Brian Bate</v>
          </cell>
          <cell r="U3747" t="str">
            <v>H - Horizon</v>
          </cell>
          <cell r="V3747" t="str">
            <v>Upgrading &amp; Utilitie - Upgrading &amp; Utilities</v>
          </cell>
          <cell r="W3747" t="str">
            <v>45 Days net terms</v>
          </cell>
          <cell r="X3747">
            <v>281180.79999999999</v>
          </cell>
          <cell r="Y3747">
            <v>620659</v>
          </cell>
          <cell r="Z3747">
            <v>60000</v>
          </cell>
        </row>
        <row r="3748">
          <cell r="A3748" t="str">
            <v>806279-6-1</v>
          </cell>
          <cell r="B3748" t="str">
            <v>806279-6</v>
          </cell>
          <cell r="C3748">
            <v>1</v>
          </cell>
          <cell r="D3748">
            <v>40604001</v>
          </cell>
          <cell r="E3748" t="str">
            <v>Flowserve Canada Corporation</v>
          </cell>
          <cell r="F3748" t="str">
            <v>52-MR-IC-0025 Control Valves and Bypass Valves</v>
          </cell>
          <cell r="G3748" t="str">
            <v>Schedules for Master Agreements</v>
          </cell>
          <cell r="H3748" t="str">
            <v>Khoromskaya, Snezhana</v>
          </cell>
          <cell r="I3748">
            <v>41772</v>
          </cell>
          <cell r="J3748">
            <v>41659</v>
          </cell>
          <cell r="K3748">
            <v>42011</v>
          </cell>
          <cell r="L3748" t="str">
            <v>Complete</v>
          </cell>
          <cell r="M3748" t="str">
            <v>Executed</v>
          </cell>
          <cell r="N3748">
            <v>41842</v>
          </cell>
          <cell r="O3748" t="str">
            <v>Execute Contract</v>
          </cell>
          <cell r="P3748" t="str">
            <v>Khoromskaya, Snezhana</v>
          </cell>
          <cell r="Q3748" t="str">
            <v>Khoromskaya, Snezhana</v>
          </cell>
          <cell r="R3748" t="str">
            <v>Ari Bronkhorst</v>
          </cell>
          <cell r="S3748" t="str">
            <v>Ari Bronkhorst</v>
          </cell>
          <cell r="T3748" t="str">
            <v>Stephanie Graham</v>
          </cell>
          <cell r="U3748" t="str">
            <v>H - Horizon</v>
          </cell>
          <cell r="V3748" t="str">
            <v>Major Projects</v>
          </cell>
          <cell r="W3748" t="str">
            <v>45 Days net terms</v>
          </cell>
          <cell r="X3748">
            <v>534747</v>
          </cell>
          <cell r="Y3748">
            <v>620659</v>
          </cell>
          <cell r="Z3748">
            <v>52000</v>
          </cell>
        </row>
        <row r="3749">
          <cell r="A3749" t="str">
            <v>806279-7-1</v>
          </cell>
          <cell r="B3749" t="str">
            <v>806279-7</v>
          </cell>
          <cell r="C3749">
            <v>1</v>
          </cell>
          <cell r="D3749">
            <v>40627901</v>
          </cell>
          <cell r="E3749" t="str">
            <v>Flowserve Canada Corporation</v>
          </cell>
          <cell r="F3749" t="str">
            <v>Flowserve SOW Debottlenecking_ Dimentional verification of pumps</v>
          </cell>
          <cell r="G3749" t="str">
            <v>Schedules for Master Agreements</v>
          </cell>
          <cell r="H3749" t="str">
            <v>Khoromskaya, Snezhana</v>
          </cell>
          <cell r="I3749">
            <v>41753</v>
          </cell>
          <cell r="J3749">
            <v>41757</v>
          </cell>
          <cell r="K3749">
            <v>41771</v>
          </cell>
          <cell r="L3749" t="str">
            <v>Complete</v>
          </cell>
          <cell r="M3749" t="str">
            <v>Executed</v>
          </cell>
          <cell r="N3749">
            <v>41773</v>
          </cell>
          <cell r="O3749" t="str">
            <v>Approve Contract</v>
          </cell>
          <cell r="P3749" t="str">
            <v>Business Area Approver</v>
          </cell>
          <cell r="Q3749" t="str">
            <v>Medina, Nestor</v>
          </cell>
          <cell r="R3749" t="str">
            <v>Ari Bronkhorst</v>
          </cell>
          <cell r="S3749" t="str">
            <v>Ari Bronkhorst</v>
          </cell>
          <cell r="T3749" t="str">
            <v>Eric Stearns</v>
          </cell>
          <cell r="U3749" t="str">
            <v>H - Horizon</v>
          </cell>
          <cell r="V3749" t="str">
            <v>Major Projects</v>
          </cell>
          <cell r="W3749" t="str">
            <v>45 Days net terms</v>
          </cell>
          <cell r="X3749">
            <v>40221.5</v>
          </cell>
          <cell r="Y3749">
            <v>620659</v>
          </cell>
          <cell r="Z3749">
            <v>20000</v>
          </cell>
        </row>
        <row r="3750">
          <cell r="A3750" t="str">
            <v>806279-8-1</v>
          </cell>
          <cell r="B3750" t="str">
            <v>806279-8</v>
          </cell>
          <cell r="C3750">
            <v>1</v>
          </cell>
          <cell r="D3750">
            <v>406318</v>
          </cell>
          <cell r="E3750" t="str">
            <v>Flowserve Canada Corporation</v>
          </cell>
          <cell r="F3750" t="str">
            <v>MFT Gland Water Pumps &amp; Motors</v>
          </cell>
          <cell r="G3750" t="str">
            <v>Schedules for Master Agreements</v>
          </cell>
          <cell r="H3750" t="str">
            <v>Moreno, Hernan</v>
          </cell>
          <cell r="I3750">
            <v>42684</v>
          </cell>
          <cell r="J3750">
            <v>41768</v>
          </cell>
          <cell r="K3750">
            <v>42185</v>
          </cell>
          <cell r="L3750" t="str">
            <v>Active</v>
          </cell>
          <cell r="M3750" t="str">
            <v>Executed</v>
          </cell>
          <cell r="N3750">
            <v>43012</v>
          </cell>
          <cell r="O3750" t="str">
            <v>Parallel_Return_to_Edit_Mode</v>
          </cell>
          <cell r="P3750" t="str">
            <v>Mills, Jeff</v>
          </cell>
          <cell r="Q3750" t="str">
            <v>Mills, Jeff</v>
          </cell>
          <cell r="R3750" t="str">
            <v>Don Guglielmin</v>
          </cell>
          <cell r="S3750" t="str">
            <v>Don Guglielmin</v>
          </cell>
          <cell r="T3750" t="str">
            <v>Stephanie Graham</v>
          </cell>
          <cell r="U3750" t="str">
            <v>H - Horizon</v>
          </cell>
          <cell r="V3750" t="str">
            <v>Major Projects</v>
          </cell>
          <cell r="W3750" t="str">
            <v>45 Days net terms</v>
          </cell>
          <cell r="X3750">
            <v>802864</v>
          </cell>
          <cell r="Y3750">
            <v>722088</v>
          </cell>
          <cell r="Z3750">
            <v>-18100</v>
          </cell>
        </row>
        <row r="3751">
          <cell r="A3751" t="str">
            <v>806284-1</v>
          </cell>
          <cell r="B3751">
            <v>806284</v>
          </cell>
          <cell r="C3751">
            <v>1</v>
          </cell>
          <cell r="D3751">
            <v>404805</v>
          </cell>
          <cell r="E3751" t="str">
            <v>Panels and Pipes Incorporated</v>
          </cell>
          <cell r="F3751" t="str">
            <v>Manpower, Equipment, Insulation and Scaffolding Services for Major Projects</v>
          </cell>
          <cell r="G3751" t="str">
            <v>Construction Minor</v>
          </cell>
          <cell r="H3751" t="str">
            <v>Correll, Susan</v>
          </cell>
          <cell r="I3751">
            <v>41059</v>
          </cell>
          <cell r="J3751">
            <v>41057</v>
          </cell>
          <cell r="K3751">
            <v>41517</v>
          </cell>
          <cell r="L3751" t="str">
            <v>Complete</v>
          </cell>
          <cell r="M3751" t="str">
            <v>Executed</v>
          </cell>
          <cell r="N3751">
            <v>41061</v>
          </cell>
          <cell r="O3751" t="str">
            <v>Execute Contract</v>
          </cell>
          <cell r="P3751" t="str">
            <v>Correll, Susan</v>
          </cell>
          <cell r="Q3751" t="str">
            <v>Correll, Susan</v>
          </cell>
          <cell r="R3751" t="str">
            <v>Ari Bronkhorst</v>
          </cell>
          <cell r="S3751" t="str">
            <v>Ron Laing</v>
          </cell>
          <cell r="T3751" t="str">
            <v>Stephanie Graham</v>
          </cell>
          <cell r="U3751" t="str">
            <v>H - Horizon</v>
          </cell>
          <cell r="V3751" t="str">
            <v>Major Projects</v>
          </cell>
          <cell r="W3751" t="str">
            <v>45 Days net terms</v>
          </cell>
          <cell r="X3751">
            <v>1397780</v>
          </cell>
          <cell r="Y3751">
            <v>818991</v>
          </cell>
          <cell r="Z3751">
            <v>1300000</v>
          </cell>
        </row>
        <row r="3752">
          <cell r="A3752" t="str">
            <v>806284-3</v>
          </cell>
          <cell r="B3752">
            <v>806284</v>
          </cell>
          <cell r="C3752">
            <v>3</v>
          </cell>
          <cell r="D3752">
            <v>40480503</v>
          </cell>
          <cell r="E3752" t="str">
            <v>Panels and Pipes Incorporated</v>
          </cell>
          <cell r="F3752" t="str">
            <v>Extension of Agreement End date to 14 November 2012 and add. amt to cover scaff. &amp; warehouse supp.</v>
          </cell>
          <cell r="G3752" t="str">
            <v>Construction Minor</v>
          </cell>
          <cell r="H3752" t="str">
            <v>Shanmugam, Balaji</v>
          </cell>
          <cell r="I3752">
            <v>41241</v>
          </cell>
          <cell r="J3752">
            <v>41057</v>
          </cell>
          <cell r="K3752">
            <v>41227</v>
          </cell>
          <cell r="L3752" t="str">
            <v>Complete</v>
          </cell>
          <cell r="M3752" t="str">
            <v>Executed</v>
          </cell>
          <cell r="N3752">
            <v>41242</v>
          </cell>
          <cell r="O3752" t="str">
            <v>Approve Contract</v>
          </cell>
          <cell r="P3752" t="str">
            <v>Commercial Operations Approver</v>
          </cell>
          <cell r="Q3752" t="str">
            <v>Bronkhorst, Ari</v>
          </cell>
          <cell r="R3752" t="str">
            <v>Ari Bronkhorst</v>
          </cell>
          <cell r="S3752" t="str">
            <v>Ron Laing</v>
          </cell>
          <cell r="T3752" t="str">
            <v>Stephanie Graham</v>
          </cell>
          <cell r="U3752" t="str">
            <v>H - Horizon</v>
          </cell>
          <cell r="V3752" t="str">
            <v>Major Projects</v>
          </cell>
          <cell r="W3752" t="str">
            <v>45 Days net terms</v>
          </cell>
          <cell r="X3752">
            <v>1847780</v>
          </cell>
          <cell r="Y3752">
            <v>818991</v>
          </cell>
          <cell r="Z3752">
            <v>450000</v>
          </cell>
        </row>
        <row r="3753">
          <cell r="A3753" t="str">
            <v>806284-5</v>
          </cell>
          <cell r="B3753">
            <v>806284</v>
          </cell>
          <cell r="C3753">
            <v>5</v>
          </cell>
          <cell r="D3753">
            <v>40480504</v>
          </cell>
          <cell r="E3753" t="str">
            <v>Panels and Pipes Incorporated</v>
          </cell>
          <cell r="F3753" t="str">
            <v>CO05:Reconciliation</v>
          </cell>
          <cell r="G3753" t="str">
            <v>Construction Minor</v>
          </cell>
          <cell r="H3753" t="str">
            <v>Correll, Susan</v>
          </cell>
          <cell r="I3753">
            <v>42879</v>
          </cell>
          <cell r="J3753">
            <v>41154</v>
          </cell>
          <cell r="K3753">
            <v>41227</v>
          </cell>
          <cell r="L3753" t="str">
            <v>Complete</v>
          </cell>
          <cell r="M3753" t="str">
            <v>Executed</v>
          </cell>
          <cell r="N3753">
            <v>42884</v>
          </cell>
          <cell r="O3753" t="str">
            <v>Approve Contract</v>
          </cell>
          <cell r="P3753" t="str">
            <v>Business Area Approver</v>
          </cell>
          <cell r="Q3753" t="str">
            <v>Hughes, David</v>
          </cell>
          <cell r="R3753" t="str">
            <v>Ari Bronkhorst</v>
          </cell>
          <cell r="S3753" t="str">
            <v>Ron Laing</v>
          </cell>
          <cell r="T3753" t="str">
            <v>Stephanie Graham</v>
          </cell>
          <cell r="U3753" t="str">
            <v>H - Horizon</v>
          </cell>
          <cell r="V3753" t="str">
            <v>Major Projects</v>
          </cell>
          <cell r="W3753" t="str">
            <v>45 Days net terms</v>
          </cell>
          <cell r="X3753">
            <v>1834214.06</v>
          </cell>
          <cell r="Y3753">
            <v>818991</v>
          </cell>
          <cell r="Z3753">
            <v>-13565.94</v>
          </cell>
        </row>
        <row r="3754">
          <cell r="A3754" t="str">
            <v>806288-2-1</v>
          </cell>
          <cell r="B3754" t="str">
            <v>806288-2</v>
          </cell>
          <cell r="C3754">
            <v>1</v>
          </cell>
          <cell r="D3754">
            <v>507191</v>
          </cell>
          <cell r="E3754" t="str">
            <v>Myshak Sales &amp; Rentals Ltd</v>
          </cell>
          <cell r="F3754" t="str">
            <v>Crane Mats and Blocking</v>
          </cell>
          <cell r="G3754" t="str">
            <v>Schedules for Master Agreements</v>
          </cell>
          <cell r="H3754" t="str">
            <v>Manuel, Racquel</v>
          </cell>
          <cell r="I3754">
            <v>42089</v>
          </cell>
          <cell r="J3754">
            <v>42088</v>
          </cell>
          <cell r="K3754">
            <v>42124</v>
          </cell>
          <cell r="L3754" t="str">
            <v>Active</v>
          </cell>
          <cell r="M3754" t="str">
            <v>Executed</v>
          </cell>
          <cell r="N3754">
            <v>42571</v>
          </cell>
          <cell r="O3754" t="str">
            <v>Approve Contract</v>
          </cell>
          <cell r="P3754" t="str">
            <v>Business Area Approver</v>
          </cell>
          <cell r="Q3754" t="str">
            <v>Hughes, David</v>
          </cell>
          <cell r="R3754" t="str">
            <v>Ari Bronkhorst</v>
          </cell>
          <cell r="S3754" t="str">
            <v>Ari Bronkhorst</v>
          </cell>
          <cell r="T3754" t="str">
            <v>Stephanie Graham</v>
          </cell>
          <cell r="U3754" t="str">
            <v>H - Horizon</v>
          </cell>
          <cell r="V3754" t="str">
            <v>Major Projects</v>
          </cell>
          <cell r="W3754" t="str">
            <v>45 Days net terms</v>
          </cell>
          <cell r="X3754">
            <v>33216</v>
          </cell>
          <cell r="Y3754">
            <v>67345</v>
          </cell>
          <cell r="Z3754">
            <v>11800</v>
          </cell>
        </row>
        <row r="3755">
          <cell r="A3755" t="str">
            <v>806291-1</v>
          </cell>
          <cell r="B3755">
            <v>806291</v>
          </cell>
          <cell r="C3755">
            <v>1</v>
          </cell>
          <cell r="D3755">
            <v>404824</v>
          </cell>
          <cell r="E3755" t="str">
            <v>NAC Constructors Ltd.</v>
          </cell>
          <cell r="F3755" t="str">
            <v>Construction, Infrastructure &amp; Utlitiles</v>
          </cell>
          <cell r="G3755" t="str">
            <v>Construction</v>
          </cell>
          <cell r="H3755" t="str">
            <v>Banerjee, Ritwick</v>
          </cell>
          <cell r="I3755">
            <v>41432</v>
          </cell>
          <cell r="J3755">
            <v>40990</v>
          </cell>
          <cell r="K3755">
            <v>41364</v>
          </cell>
          <cell r="L3755" t="str">
            <v>Complete</v>
          </cell>
          <cell r="M3755" t="str">
            <v>Executed</v>
          </cell>
          <cell r="N3755">
            <v>41529</v>
          </cell>
          <cell r="O3755" t="str">
            <v>Approve Contract</v>
          </cell>
          <cell r="P3755" t="str">
            <v>Commercial Operations Approver</v>
          </cell>
          <cell r="Q3755" t="str">
            <v>Silva, Ismael</v>
          </cell>
          <cell r="R3755" t="str">
            <v>Don Guglielmin</v>
          </cell>
          <cell r="S3755" t="str">
            <v>Ron Laing</v>
          </cell>
          <cell r="T3755" t="str">
            <v>Paul Mendes</v>
          </cell>
          <cell r="U3755" t="str">
            <v>H - Horizon</v>
          </cell>
          <cell r="V3755" t="str">
            <v>Major Projects</v>
          </cell>
          <cell r="W3755" t="str">
            <v>45 Days net terms</v>
          </cell>
          <cell r="X3755">
            <v>11403190.359999999</v>
          </cell>
          <cell r="Y3755">
            <v>583732</v>
          </cell>
          <cell r="Z3755">
            <v>169786.36</v>
          </cell>
        </row>
        <row r="3756">
          <cell r="A3756" t="str">
            <v>806291-2</v>
          </cell>
          <cell r="B3756">
            <v>806291</v>
          </cell>
          <cell r="C3756">
            <v>2</v>
          </cell>
          <cell r="D3756">
            <v>404824</v>
          </cell>
          <cell r="E3756" t="str">
            <v>NAC Constructors Ltd.</v>
          </cell>
          <cell r="F3756" t="str">
            <v>Construction, Infrastructure &amp; Utlitiles</v>
          </cell>
          <cell r="G3756" t="str">
            <v>Construction</v>
          </cell>
          <cell r="H3756" t="str">
            <v>Banerjee, Ritwick</v>
          </cell>
          <cell r="I3756">
            <v>41605</v>
          </cell>
          <cell r="J3756">
            <v>40990</v>
          </cell>
          <cell r="K3756">
            <v>41364</v>
          </cell>
          <cell r="L3756" t="str">
            <v>Complete</v>
          </cell>
          <cell r="M3756" t="str">
            <v>Executed</v>
          </cell>
          <cell r="N3756">
            <v>41660</v>
          </cell>
          <cell r="O3756" t="str">
            <v>Parallel_Return_to_Edit_Mode</v>
          </cell>
          <cell r="P3756" t="str">
            <v>Bustamante, Jose</v>
          </cell>
          <cell r="R3756" t="str">
            <v>Don Guglielmin</v>
          </cell>
          <cell r="S3756" t="str">
            <v>Ron Laing</v>
          </cell>
          <cell r="T3756" t="str">
            <v>Paul Mendes</v>
          </cell>
          <cell r="U3756" t="str">
            <v>H - Horizon</v>
          </cell>
          <cell r="V3756" t="str">
            <v>Major Projects</v>
          </cell>
          <cell r="W3756" t="str">
            <v>45 Days net terms</v>
          </cell>
          <cell r="X3756">
            <v>11843190.359999999</v>
          </cell>
          <cell r="Y3756">
            <v>583732</v>
          </cell>
          <cell r="Z3756">
            <v>440000</v>
          </cell>
        </row>
        <row r="3757">
          <cell r="A3757" t="str">
            <v>806291-3</v>
          </cell>
          <cell r="B3757">
            <v>806291</v>
          </cell>
          <cell r="C3757">
            <v>3</v>
          </cell>
          <cell r="D3757">
            <v>404824</v>
          </cell>
          <cell r="E3757" t="str">
            <v>NAC Constructors Ltd.</v>
          </cell>
          <cell r="F3757" t="str">
            <v>Construction, Infrastructure &amp; Utlitiles</v>
          </cell>
          <cell r="G3757" t="str">
            <v>Construction</v>
          </cell>
          <cell r="H3757" t="str">
            <v>Bustamante, Jose</v>
          </cell>
          <cell r="I3757">
            <v>42429</v>
          </cell>
          <cell r="J3757">
            <v>40990</v>
          </cell>
          <cell r="K3757">
            <v>42088</v>
          </cell>
          <cell r="L3757" t="str">
            <v>Complete</v>
          </cell>
          <cell r="M3757" t="str">
            <v>Executed</v>
          </cell>
          <cell r="N3757">
            <v>42431</v>
          </cell>
          <cell r="O3757" t="str">
            <v>Parallel_Return_to_Edit_Mode</v>
          </cell>
          <cell r="P3757" t="str">
            <v>Bustamante, Jose</v>
          </cell>
          <cell r="R3757" t="str">
            <v>Don Guglielmin</v>
          </cell>
          <cell r="S3757" t="str">
            <v>Ron Laing</v>
          </cell>
          <cell r="T3757" t="str">
            <v>Paul Mendes</v>
          </cell>
          <cell r="U3757" t="str">
            <v>H - Horizon</v>
          </cell>
          <cell r="V3757" t="str">
            <v>Major Projects</v>
          </cell>
          <cell r="W3757" t="str">
            <v>45 Days net terms</v>
          </cell>
          <cell r="X3757">
            <v>11893190.359999999</v>
          </cell>
          <cell r="Y3757">
            <v>583732</v>
          </cell>
          <cell r="Z3757">
            <v>50000</v>
          </cell>
        </row>
        <row r="3758">
          <cell r="A3758" t="str">
            <v>806291-4</v>
          </cell>
          <cell r="B3758">
            <v>806291</v>
          </cell>
          <cell r="C3758">
            <v>4</v>
          </cell>
          <cell r="D3758">
            <v>404824</v>
          </cell>
          <cell r="E3758" t="str">
            <v>NAC Constructors Ltd.</v>
          </cell>
          <cell r="F3758" t="str">
            <v>Construction, Infrastructure &amp; Utlitiles</v>
          </cell>
          <cell r="G3758" t="str">
            <v>Construction</v>
          </cell>
          <cell r="H3758" t="str">
            <v>Bustamante, Jose</v>
          </cell>
          <cell r="I3758">
            <v>42431</v>
          </cell>
          <cell r="J3758">
            <v>40990</v>
          </cell>
          <cell r="K3758">
            <v>42088</v>
          </cell>
          <cell r="L3758" t="str">
            <v>Complete</v>
          </cell>
          <cell r="M3758" t="str">
            <v>Executed</v>
          </cell>
          <cell r="N3758">
            <v>42431</v>
          </cell>
          <cell r="O3758" t="str">
            <v>Edit New Supplement</v>
          </cell>
          <cell r="P3758" t="str">
            <v>Bustamante, Jose</v>
          </cell>
          <cell r="Q3758" t="str">
            <v>Bustamante, Jose</v>
          </cell>
          <cell r="R3758" t="str">
            <v>Don Guglielmin</v>
          </cell>
          <cell r="S3758" t="str">
            <v>Ron Laing</v>
          </cell>
          <cell r="T3758" t="str">
            <v>Paul Mendes</v>
          </cell>
          <cell r="U3758" t="str">
            <v>H - Horizon</v>
          </cell>
          <cell r="V3758" t="str">
            <v>Major Projects</v>
          </cell>
          <cell r="W3758" t="str">
            <v>45 Days net terms</v>
          </cell>
          <cell r="X3758">
            <v>11268608.17</v>
          </cell>
          <cell r="Y3758">
            <v>583732</v>
          </cell>
          <cell r="Z3758">
            <v>-624582.18999999994</v>
          </cell>
        </row>
        <row r="3759">
          <cell r="A3759" t="str">
            <v>806292-1</v>
          </cell>
          <cell r="B3759">
            <v>806292</v>
          </cell>
          <cell r="C3759">
            <v>1</v>
          </cell>
          <cell r="D3759">
            <v>40480001</v>
          </cell>
          <cell r="E3759" t="str">
            <v>PACER MAMISIWIN CORPORATION</v>
          </cell>
          <cell r="F3759" t="str">
            <v>CO #1 Civil Grounding and Sleeves/Conduits Scope</v>
          </cell>
          <cell r="G3759" t="str">
            <v>Construction</v>
          </cell>
          <cell r="H3759" t="str">
            <v>Mohammed, Bassam</v>
          </cell>
          <cell r="I3759">
            <v>41043</v>
          </cell>
          <cell r="J3759">
            <v>40983</v>
          </cell>
          <cell r="K3759">
            <v>41100</v>
          </cell>
          <cell r="L3759" t="str">
            <v>Complete</v>
          </cell>
          <cell r="M3759" t="str">
            <v>Executed</v>
          </cell>
          <cell r="N3759">
            <v>41051</v>
          </cell>
          <cell r="O3759" t="str">
            <v>Edit New Supplement</v>
          </cell>
          <cell r="P3759" t="str">
            <v>Mohammed, Bassam</v>
          </cell>
          <cell r="Q3759" t="str">
            <v>Mohammed, Bassam</v>
          </cell>
          <cell r="R3759" t="str">
            <v>Don Guglielmin</v>
          </cell>
          <cell r="S3759" t="str">
            <v>Jai Mehta</v>
          </cell>
          <cell r="T3759" t="str">
            <v>Karen Almadi</v>
          </cell>
          <cell r="U3759" t="str">
            <v>H - Horizon</v>
          </cell>
          <cell r="V3759" t="str">
            <v>Major Projects</v>
          </cell>
          <cell r="W3759" t="str">
            <v>45 Days net terms</v>
          </cell>
          <cell r="X3759">
            <v>10476084</v>
          </cell>
          <cell r="Y3759">
            <v>566377</v>
          </cell>
          <cell r="Z3759">
            <v>514009</v>
          </cell>
        </row>
        <row r="3760">
          <cell r="A3760" t="str">
            <v>806292-10</v>
          </cell>
          <cell r="B3760">
            <v>806292</v>
          </cell>
          <cell r="C3760">
            <v>10</v>
          </cell>
          <cell r="D3760">
            <v>40480010</v>
          </cell>
          <cell r="E3760" t="str">
            <v>PACER MAMISIWIN CORPORATION</v>
          </cell>
          <cell r="F3760" t="str">
            <v>CO#10 for RCO#12 and RCO#13</v>
          </cell>
          <cell r="G3760" t="str">
            <v>Construction</v>
          </cell>
          <cell r="H3760" t="str">
            <v>Mohammed, Bassam</v>
          </cell>
          <cell r="I3760">
            <v>41422</v>
          </cell>
          <cell r="J3760">
            <v>41422</v>
          </cell>
          <cell r="K3760">
            <v>41456</v>
          </cell>
          <cell r="L3760" t="str">
            <v>Complete</v>
          </cell>
          <cell r="M3760" t="str">
            <v>Executed</v>
          </cell>
          <cell r="N3760">
            <v>41428</v>
          </cell>
          <cell r="O3760" t="str">
            <v>Execute Contract</v>
          </cell>
          <cell r="P3760" t="str">
            <v>Mohammed, Bassam</v>
          </cell>
          <cell r="Q3760" t="str">
            <v>Mohammed, Bassam</v>
          </cell>
          <cell r="R3760" t="str">
            <v>Don Guglielmin</v>
          </cell>
          <cell r="S3760" t="str">
            <v>Jai Mehta</v>
          </cell>
          <cell r="T3760" t="str">
            <v>Karen Almadi</v>
          </cell>
          <cell r="U3760" t="str">
            <v>H - Horizon</v>
          </cell>
          <cell r="V3760" t="str">
            <v>Major Projects</v>
          </cell>
          <cell r="W3760" t="str">
            <v>45 Days net terms</v>
          </cell>
          <cell r="X3760">
            <v>11147292.58</v>
          </cell>
          <cell r="Y3760">
            <v>566377</v>
          </cell>
          <cell r="Z3760">
            <v>145600.04999999999</v>
          </cell>
        </row>
        <row r="3761">
          <cell r="A3761" t="str">
            <v>806292-11</v>
          </cell>
          <cell r="B3761">
            <v>806292</v>
          </cell>
          <cell r="C3761">
            <v>11</v>
          </cell>
          <cell r="D3761">
            <v>40480011</v>
          </cell>
          <cell r="E3761" t="str">
            <v>PACER MAMISIWIN CORPORATION</v>
          </cell>
          <cell r="F3761" t="str">
            <v>CO#11- Vegatation Stripping - PHV</v>
          </cell>
          <cell r="G3761" t="str">
            <v>Construction</v>
          </cell>
          <cell r="H3761" t="str">
            <v>Mohammed, Bassam</v>
          </cell>
          <cell r="I3761">
            <v>41464</v>
          </cell>
          <cell r="J3761">
            <v>41463</v>
          </cell>
          <cell r="K3761">
            <v>41486</v>
          </cell>
          <cell r="L3761" t="str">
            <v>Complete</v>
          </cell>
          <cell r="M3761" t="str">
            <v>Executed</v>
          </cell>
          <cell r="N3761">
            <v>41470</v>
          </cell>
          <cell r="O3761" t="str">
            <v>Edit New Supplement</v>
          </cell>
          <cell r="P3761" t="str">
            <v>Mohammed, Bassam</v>
          </cell>
          <cell r="Q3761" t="str">
            <v>Mohammed, Bassam</v>
          </cell>
          <cell r="R3761" t="str">
            <v>Don Guglielmin</v>
          </cell>
          <cell r="S3761" t="str">
            <v>Don Guglielmin</v>
          </cell>
          <cell r="T3761" t="str">
            <v>Stephanie Graham</v>
          </cell>
          <cell r="U3761" t="str">
            <v>H - Horizon</v>
          </cell>
          <cell r="V3761" t="str">
            <v>Major Projects</v>
          </cell>
          <cell r="W3761" t="str">
            <v>45 Days net terms</v>
          </cell>
          <cell r="X3761">
            <v>11276337.310000001</v>
          </cell>
          <cell r="Y3761">
            <v>566377</v>
          </cell>
          <cell r="Z3761">
            <v>129044.73</v>
          </cell>
        </row>
        <row r="3762">
          <cell r="A3762" t="str">
            <v>806292-12</v>
          </cell>
          <cell r="B3762">
            <v>806292</v>
          </cell>
          <cell r="C3762">
            <v>12</v>
          </cell>
          <cell r="D3762">
            <v>40480012</v>
          </cell>
          <cell r="E3762" t="str">
            <v>PACER MAMISIWIN CORPORATION</v>
          </cell>
          <cell r="F3762" t="str">
            <v>CO#12 Slab Pedestals</v>
          </cell>
          <cell r="G3762" t="str">
            <v>Construction</v>
          </cell>
          <cell r="H3762" t="str">
            <v>Mohammed, Bassam</v>
          </cell>
          <cell r="I3762">
            <v>41485</v>
          </cell>
          <cell r="J3762">
            <v>41485</v>
          </cell>
          <cell r="K3762">
            <v>41532</v>
          </cell>
          <cell r="L3762" t="str">
            <v>Complete</v>
          </cell>
          <cell r="M3762" t="str">
            <v>Executed</v>
          </cell>
          <cell r="N3762">
            <v>41501</v>
          </cell>
          <cell r="O3762" t="str">
            <v>Approve Contract</v>
          </cell>
          <cell r="P3762" t="str">
            <v>Business Area Approver</v>
          </cell>
          <cell r="Q3762" t="str">
            <v>Murphy, John</v>
          </cell>
          <cell r="R3762" t="str">
            <v>Don Guglielmin</v>
          </cell>
          <cell r="S3762" t="str">
            <v>Don Guglielmin</v>
          </cell>
          <cell r="T3762" t="str">
            <v>Stephanie Graham</v>
          </cell>
          <cell r="U3762" t="str">
            <v>H - Horizon</v>
          </cell>
          <cell r="V3762" t="str">
            <v>Major Projects</v>
          </cell>
          <cell r="W3762" t="str">
            <v>45 Days net terms</v>
          </cell>
          <cell r="X3762">
            <v>11301881.6</v>
          </cell>
          <cell r="Y3762">
            <v>566377</v>
          </cell>
          <cell r="Z3762">
            <v>25544.29</v>
          </cell>
        </row>
        <row r="3763">
          <cell r="A3763" t="str">
            <v>806292-13</v>
          </cell>
          <cell r="B3763">
            <v>806292</v>
          </cell>
          <cell r="C3763">
            <v>13</v>
          </cell>
          <cell r="D3763">
            <v>40480013</v>
          </cell>
          <cell r="E3763" t="str">
            <v>PACER MAMISIWIN CORPORATION</v>
          </cell>
          <cell r="F3763" t="str">
            <v>CO#13 Credit Remaining Scope</v>
          </cell>
          <cell r="G3763" t="str">
            <v>Construction</v>
          </cell>
          <cell r="H3763" t="str">
            <v>Mohammed, Bassam</v>
          </cell>
          <cell r="I3763">
            <v>41527</v>
          </cell>
          <cell r="J3763">
            <v>41527</v>
          </cell>
          <cell r="K3763">
            <v>41578</v>
          </cell>
          <cell r="L3763" t="str">
            <v>Complete</v>
          </cell>
          <cell r="M3763" t="str">
            <v>Executed</v>
          </cell>
          <cell r="N3763">
            <v>41529</v>
          </cell>
          <cell r="O3763" t="str">
            <v>Parallel_Return_to_Edit_Mode</v>
          </cell>
          <cell r="P3763" t="str">
            <v>Mohammed, Bassam</v>
          </cell>
          <cell r="R3763" t="str">
            <v>Don Guglielmin</v>
          </cell>
          <cell r="S3763" t="str">
            <v>Don Guglielmin</v>
          </cell>
          <cell r="T3763" t="str">
            <v>Stephanie Graham</v>
          </cell>
          <cell r="U3763" t="str">
            <v>H - Horizon</v>
          </cell>
          <cell r="V3763" t="str">
            <v>Major Projects</v>
          </cell>
          <cell r="W3763" t="str">
            <v>45 Days net terms</v>
          </cell>
          <cell r="X3763">
            <v>11275588.51</v>
          </cell>
          <cell r="Y3763">
            <v>566377</v>
          </cell>
          <cell r="Z3763">
            <v>-26293.09</v>
          </cell>
        </row>
        <row r="3764">
          <cell r="A3764" t="str">
            <v>806292-2</v>
          </cell>
          <cell r="B3764">
            <v>806292</v>
          </cell>
          <cell r="C3764">
            <v>2</v>
          </cell>
          <cell r="D3764">
            <v>4048002</v>
          </cell>
          <cell r="E3764" t="str">
            <v>PACER MAMISIWIN CORPORATION</v>
          </cell>
          <cell r="F3764" t="str">
            <v>CO#2 Load/Haul of waste material</v>
          </cell>
          <cell r="G3764" t="str">
            <v>Construction</v>
          </cell>
          <cell r="H3764" t="str">
            <v>Mohammed, Bassam</v>
          </cell>
          <cell r="I3764">
            <v>41122</v>
          </cell>
          <cell r="J3764">
            <v>41123</v>
          </cell>
          <cell r="K3764">
            <v>41172</v>
          </cell>
          <cell r="L3764" t="str">
            <v>Complete</v>
          </cell>
          <cell r="M3764" t="str">
            <v>Executed</v>
          </cell>
          <cell r="N3764">
            <v>41134</v>
          </cell>
          <cell r="O3764" t="str">
            <v>Parallel_Return_to_Edit_Mode</v>
          </cell>
          <cell r="P3764" t="str">
            <v>Mohammed, Bassam</v>
          </cell>
          <cell r="R3764" t="str">
            <v>Don Guglielmin</v>
          </cell>
          <cell r="S3764" t="str">
            <v>Jai Mehta</v>
          </cell>
          <cell r="T3764" t="str">
            <v>Karen Almadi</v>
          </cell>
          <cell r="U3764" t="str">
            <v>H - Horizon</v>
          </cell>
          <cell r="V3764" t="str">
            <v>Major Projects</v>
          </cell>
          <cell r="W3764" t="str">
            <v>45 Days net terms</v>
          </cell>
          <cell r="X3764">
            <v>10705155.35</v>
          </cell>
          <cell r="Y3764">
            <v>566377</v>
          </cell>
          <cell r="Z3764">
            <v>229071.35</v>
          </cell>
        </row>
        <row r="3765">
          <cell r="A3765" t="str">
            <v>806292-3</v>
          </cell>
          <cell r="B3765">
            <v>806292</v>
          </cell>
          <cell r="C3765">
            <v>3</v>
          </cell>
          <cell r="D3765">
            <v>4048003</v>
          </cell>
          <cell r="E3765" t="str">
            <v>PACER MAMISIWIN CORPORATION</v>
          </cell>
          <cell r="F3765" t="str">
            <v>CO#3 Change in Pile Rebar Projection and Grade Beam</v>
          </cell>
          <cell r="G3765" t="str">
            <v>Construction</v>
          </cell>
          <cell r="H3765" t="str">
            <v>Mohammed, Bassam</v>
          </cell>
          <cell r="I3765">
            <v>41143</v>
          </cell>
          <cell r="J3765">
            <v>41121</v>
          </cell>
          <cell r="K3765">
            <v>41213</v>
          </cell>
          <cell r="L3765" t="str">
            <v>Complete</v>
          </cell>
          <cell r="M3765" t="str">
            <v>Executed</v>
          </cell>
          <cell r="N3765">
            <v>41144</v>
          </cell>
          <cell r="O3765" t="str">
            <v>Approve Contract</v>
          </cell>
          <cell r="P3765" t="str">
            <v>Commercial Operations Approver</v>
          </cell>
          <cell r="Q3765" t="str">
            <v>St-Denis, Jean-Yves</v>
          </cell>
          <cell r="R3765" t="str">
            <v>Don Guglielmin</v>
          </cell>
          <cell r="S3765" t="str">
            <v>Jai Mehta</v>
          </cell>
          <cell r="T3765" t="str">
            <v>Karen Almadi</v>
          </cell>
          <cell r="U3765" t="str">
            <v>H - Horizon</v>
          </cell>
          <cell r="V3765" t="str">
            <v>Major Projects</v>
          </cell>
          <cell r="W3765" t="str">
            <v>45 Days net terms</v>
          </cell>
          <cell r="X3765">
            <v>10712658.35</v>
          </cell>
          <cell r="Y3765">
            <v>566377</v>
          </cell>
          <cell r="Z3765">
            <v>7503</v>
          </cell>
        </row>
        <row r="3766">
          <cell r="A3766" t="str">
            <v>806292-4</v>
          </cell>
          <cell r="B3766">
            <v>806292</v>
          </cell>
          <cell r="C3766">
            <v>4</v>
          </cell>
          <cell r="D3766">
            <v>40480004</v>
          </cell>
          <cell r="E3766" t="str">
            <v>PACER MAMISIWIN CORPORATION</v>
          </cell>
          <cell r="F3766" t="str">
            <v>CO#4 Change Transformer Foundation</v>
          </cell>
          <cell r="G3766" t="str">
            <v>Construction</v>
          </cell>
          <cell r="H3766" t="str">
            <v>Mohammed, Bassam</v>
          </cell>
          <cell r="I3766">
            <v>41169</v>
          </cell>
          <cell r="J3766">
            <v>41169</v>
          </cell>
          <cell r="K3766">
            <v>41213</v>
          </cell>
          <cell r="L3766" t="str">
            <v>Complete</v>
          </cell>
          <cell r="M3766" t="str">
            <v>Executed</v>
          </cell>
          <cell r="N3766">
            <v>41178</v>
          </cell>
          <cell r="O3766" t="str">
            <v>Parallel_Return_to_Edit_Mode</v>
          </cell>
          <cell r="P3766" t="str">
            <v>Mohammed, Bassam</v>
          </cell>
          <cell r="R3766" t="str">
            <v>Don Guglielmin</v>
          </cell>
          <cell r="S3766" t="str">
            <v>Jai Mehta</v>
          </cell>
          <cell r="T3766" t="str">
            <v>Karen Almadi</v>
          </cell>
          <cell r="U3766" t="str">
            <v>H - Horizon</v>
          </cell>
          <cell r="V3766" t="str">
            <v>Major Projects</v>
          </cell>
          <cell r="W3766" t="str">
            <v>45 Days net terms</v>
          </cell>
          <cell r="X3766">
            <v>10777747.08</v>
          </cell>
          <cell r="Y3766">
            <v>566377</v>
          </cell>
          <cell r="Z3766">
            <v>65088.73</v>
          </cell>
        </row>
        <row r="3767">
          <cell r="A3767" t="str">
            <v>806292-5</v>
          </cell>
          <cell r="B3767">
            <v>806292</v>
          </cell>
          <cell r="C3767">
            <v>5</v>
          </cell>
          <cell r="D3767">
            <v>40480005</v>
          </cell>
          <cell r="E3767" t="str">
            <v>PACER MAMISIWIN CORPORATION</v>
          </cell>
          <cell r="F3767" t="str">
            <v>CO#5 Additional Pipe Sleeves at Road Crossings</v>
          </cell>
          <cell r="G3767" t="str">
            <v>Construction</v>
          </cell>
          <cell r="H3767" t="str">
            <v>Mohammed, Bassam</v>
          </cell>
          <cell r="I3767">
            <v>41201</v>
          </cell>
          <cell r="J3767">
            <v>41201</v>
          </cell>
          <cell r="K3767">
            <v>41239</v>
          </cell>
          <cell r="L3767" t="str">
            <v>Complete</v>
          </cell>
          <cell r="M3767" t="str">
            <v>Executed</v>
          </cell>
          <cell r="N3767">
            <v>41207</v>
          </cell>
          <cell r="O3767" t="str">
            <v>Parallel_Return_to_Edit_Mode</v>
          </cell>
          <cell r="P3767" t="str">
            <v>Mohammed, Bassam</v>
          </cell>
          <cell r="R3767" t="str">
            <v>Don Guglielmin</v>
          </cell>
          <cell r="S3767" t="str">
            <v>Jai Mehta</v>
          </cell>
          <cell r="T3767" t="str">
            <v>Karen Almadi</v>
          </cell>
          <cell r="U3767" t="str">
            <v>H - Horizon</v>
          </cell>
          <cell r="V3767" t="str">
            <v>Major Projects</v>
          </cell>
          <cell r="W3767" t="str">
            <v>45 Days net terms</v>
          </cell>
          <cell r="X3767">
            <v>10862443.710000001</v>
          </cell>
          <cell r="Y3767">
            <v>566377</v>
          </cell>
          <cell r="Z3767">
            <v>84696.63</v>
          </cell>
        </row>
        <row r="3768">
          <cell r="A3768" t="str">
            <v>806292-6</v>
          </cell>
          <cell r="B3768">
            <v>806292</v>
          </cell>
          <cell r="C3768">
            <v>6</v>
          </cell>
          <cell r="D3768">
            <v>40480006</v>
          </cell>
          <cell r="E3768" t="str">
            <v>PACER MAMISIWIN CORPORATION</v>
          </cell>
          <cell r="F3768" t="str">
            <v>CO#6 for RCO#8 and RCO#9</v>
          </cell>
          <cell r="G3768" t="str">
            <v>Construction</v>
          </cell>
          <cell r="H3768" t="str">
            <v>Mohammed, Bassam</v>
          </cell>
          <cell r="I3768">
            <v>41239</v>
          </cell>
          <cell r="J3768">
            <v>41239</v>
          </cell>
          <cell r="K3768">
            <v>41274</v>
          </cell>
          <cell r="L3768" t="str">
            <v>Complete</v>
          </cell>
          <cell r="M3768" t="str">
            <v>Executed</v>
          </cell>
          <cell r="N3768">
            <v>41240</v>
          </cell>
          <cell r="O3768" t="str">
            <v>Parallel_Return_to_Edit_Mode</v>
          </cell>
          <cell r="P3768" t="str">
            <v>Mohammed, Bassam</v>
          </cell>
          <cell r="R3768" t="str">
            <v>Don Guglielmin</v>
          </cell>
          <cell r="S3768" t="str">
            <v>Jai Mehta</v>
          </cell>
          <cell r="T3768" t="str">
            <v>Karen Almadi</v>
          </cell>
          <cell r="U3768" t="str">
            <v>H - Horizon</v>
          </cell>
          <cell r="V3768" t="str">
            <v>Major Projects</v>
          </cell>
          <cell r="W3768" t="str">
            <v>45 Days net terms</v>
          </cell>
          <cell r="X3768">
            <v>10897470.58</v>
          </cell>
          <cell r="Y3768">
            <v>566377</v>
          </cell>
          <cell r="Z3768">
            <v>35026.870000000003</v>
          </cell>
        </row>
        <row r="3769">
          <cell r="A3769" t="str">
            <v>806292-7</v>
          </cell>
          <cell r="B3769">
            <v>806292</v>
          </cell>
          <cell r="C3769">
            <v>7</v>
          </cell>
          <cell r="D3769">
            <v>40480007</v>
          </cell>
          <cell r="E3769" t="str">
            <v>PACER MAMISIWIN CORPORATION</v>
          </cell>
          <cell r="F3769" t="str">
            <v>CO#7 CS Drain Pipe</v>
          </cell>
          <cell r="G3769" t="str">
            <v>Construction</v>
          </cell>
          <cell r="H3769" t="str">
            <v>Mohammed, Bassam</v>
          </cell>
          <cell r="I3769">
            <v>41311</v>
          </cell>
          <cell r="J3769">
            <v>41311</v>
          </cell>
          <cell r="K3769">
            <v>41364</v>
          </cell>
          <cell r="L3769" t="str">
            <v>Complete</v>
          </cell>
          <cell r="M3769" t="str">
            <v>Executed</v>
          </cell>
          <cell r="N3769">
            <v>41316</v>
          </cell>
          <cell r="O3769" t="str">
            <v>Edit New Supplement</v>
          </cell>
          <cell r="P3769" t="str">
            <v>Mohammed, Bassam</v>
          </cell>
          <cell r="Q3769" t="str">
            <v>Mohammed, Bassam</v>
          </cell>
          <cell r="R3769" t="str">
            <v>Don Guglielmin</v>
          </cell>
          <cell r="S3769" t="str">
            <v>Jai Mehta</v>
          </cell>
          <cell r="T3769" t="str">
            <v>Karen Almadi</v>
          </cell>
          <cell r="U3769" t="str">
            <v>H - Horizon</v>
          </cell>
          <cell r="V3769" t="str">
            <v>Major Projects</v>
          </cell>
          <cell r="W3769" t="str">
            <v>45 Days net terms</v>
          </cell>
          <cell r="X3769">
            <v>10954101.34</v>
          </cell>
          <cell r="Y3769">
            <v>566377</v>
          </cell>
          <cell r="Z3769">
            <v>56630.76</v>
          </cell>
        </row>
        <row r="3770">
          <cell r="A3770" t="str">
            <v>806292-8</v>
          </cell>
          <cell r="B3770">
            <v>806292</v>
          </cell>
          <cell r="C3770">
            <v>8</v>
          </cell>
          <cell r="D3770">
            <v>40480008</v>
          </cell>
          <cell r="E3770" t="str">
            <v>PACER MAMISIWIN CORPORATION</v>
          </cell>
          <cell r="F3770" t="str">
            <v>CO#8 Core Drilling of Slab</v>
          </cell>
          <cell r="G3770" t="str">
            <v>Construction</v>
          </cell>
          <cell r="H3770" t="str">
            <v>Mohammed, Bassam</v>
          </cell>
          <cell r="I3770">
            <v>41351</v>
          </cell>
          <cell r="J3770">
            <v>41345</v>
          </cell>
          <cell r="K3770">
            <v>41394</v>
          </cell>
          <cell r="L3770" t="str">
            <v>Complete</v>
          </cell>
          <cell r="M3770" t="str">
            <v>Executed</v>
          </cell>
          <cell r="N3770">
            <v>41352</v>
          </cell>
          <cell r="O3770" t="str">
            <v>Parallel_Return_to_Edit_Mode</v>
          </cell>
          <cell r="P3770" t="str">
            <v>Mohammed, Bassam</v>
          </cell>
          <cell r="R3770" t="str">
            <v>Don Guglielmin</v>
          </cell>
          <cell r="S3770" t="str">
            <v>Jai Mehta</v>
          </cell>
          <cell r="T3770" t="str">
            <v>Karen Almadi</v>
          </cell>
          <cell r="U3770" t="str">
            <v>H - Horizon</v>
          </cell>
          <cell r="V3770" t="str">
            <v>Major Projects</v>
          </cell>
          <cell r="W3770" t="str">
            <v>45 Days net terms</v>
          </cell>
          <cell r="X3770">
            <v>10961692.529999999</v>
          </cell>
          <cell r="Y3770">
            <v>566377</v>
          </cell>
          <cell r="Z3770">
            <v>7591.19</v>
          </cell>
        </row>
        <row r="3771">
          <cell r="A3771" t="str">
            <v>806292-9</v>
          </cell>
          <cell r="B3771">
            <v>806292</v>
          </cell>
          <cell r="C3771">
            <v>9</v>
          </cell>
          <cell r="D3771">
            <v>40480009</v>
          </cell>
          <cell r="E3771" t="str">
            <v>PACER MAMISIWIN CORPORATION</v>
          </cell>
          <cell r="F3771" t="str">
            <v>CO#9 Vegetation Stripping</v>
          </cell>
          <cell r="G3771" t="str">
            <v>Construction</v>
          </cell>
          <cell r="H3771" t="str">
            <v>Mohammed, Bassam</v>
          </cell>
          <cell r="I3771">
            <v>41376</v>
          </cell>
          <cell r="J3771">
            <v>41379</v>
          </cell>
          <cell r="K3771">
            <v>41394</v>
          </cell>
          <cell r="L3771" t="str">
            <v>Complete</v>
          </cell>
          <cell r="M3771" t="str">
            <v>Executed</v>
          </cell>
          <cell r="N3771">
            <v>41379</v>
          </cell>
          <cell r="O3771" t="str">
            <v>Parallel_Return_to_Edit_Mode</v>
          </cell>
          <cell r="P3771" t="str">
            <v>Mohammed, Bassam</v>
          </cell>
          <cell r="R3771" t="str">
            <v>Don Guglielmin</v>
          </cell>
          <cell r="S3771" t="str">
            <v>Jai Mehta</v>
          </cell>
          <cell r="T3771" t="str">
            <v>Karen Almadi</v>
          </cell>
          <cell r="U3771" t="str">
            <v>H - Horizon</v>
          </cell>
          <cell r="V3771" t="str">
            <v>Major Projects</v>
          </cell>
          <cell r="W3771" t="str">
            <v>45 Days net terms</v>
          </cell>
          <cell r="X3771">
            <v>11001692.529999999</v>
          </cell>
          <cell r="Y3771">
            <v>566377</v>
          </cell>
          <cell r="Z3771">
            <v>40000</v>
          </cell>
        </row>
        <row r="3772">
          <cell r="A3772" t="str">
            <v>806298-1</v>
          </cell>
          <cell r="B3772">
            <v>806298</v>
          </cell>
          <cell r="C3772">
            <v>1</v>
          </cell>
          <cell r="D3772">
            <v>404804</v>
          </cell>
          <cell r="E3772" t="str">
            <v>Conpac Construction Ltd</v>
          </cell>
          <cell r="F3772" t="str">
            <v>Manpower (riggers) for Downstream Major Projects</v>
          </cell>
          <cell r="G3772" t="str">
            <v>Construction Minor</v>
          </cell>
          <cell r="H3772" t="str">
            <v>Korchagin, Sergey</v>
          </cell>
          <cell r="I3772">
            <v>41064</v>
          </cell>
          <cell r="J3772">
            <v>40990</v>
          </cell>
          <cell r="K3772">
            <v>41639</v>
          </cell>
          <cell r="L3772" t="str">
            <v>Complete</v>
          </cell>
          <cell r="M3772" t="str">
            <v>Executed</v>
          </cell>
          <cell r="N3772">
            <v>41065</v>
          </cell>
          <cell r="O3772" t="str">
            <v>Parallel_Return_to_Edit_Mode</v>
          </cell>
          <cell r="P3772" t="str">
            <v>Correll, Susan</v>
          </cell>
          <cell r="R3772" t="str">
            <v>Ari Bronkhorst</v>
          </cell>
          <cell r="S3772" t="str">
            <v>Ron Laing</v>
          </cell>
          <cell r="T3772" t="str">
            <v>Stephanie Graham</v>
          </cell>
          <cell r="U3772" t="str">
            <v>H - Horizon</v>
          </cell>
          <cell r="V3772" t="str">
            <v>Major Projects</v>
          </cell>
          <cell r="W3772" t="str">
            <v>45 Days net terms</v>
          </cell>
          <cell r="X3772">
            <v>97678</v>
          </cell>
          <cell r="Y3772">
            <v>142878</v>
          </cell>
          <cell r="Z3772">
            <v>97678</v>
          </cell>
        </row>
        <row r="3773">
          <cell r="A3773" t="str">
            <v>806298-2</v>
          </cell>
          <cell r="B3773">
            <v>806298</v>
          </cell>
          <cell r="C3773">
            <v>2</v>
          </cell>
          <cell r="D3773">
            <v>404804</v>
          </cell>
          <cell r="E3773" t="str">
            <v>Conpac Construction Ltd</v>
          </cell>
          <cell r="F3773" t="str">
            <v>Manpower (riggers) for Downstream Major Projects</v>
          </cell>
          <cell r="G3773" t="str">
            <v>Construction Minor</v>
          </cell>
          <cell r="H3773" t="str">
            <v>Korchagin, Sergey</v>
          </cell>
          <cell r="I3773">
            <v>41101</v>
          </cell>
          <cell r="J3773">
            <v>40990</v>
          </cell>
          <cell r="K3773">
            <v>41547</v>
          </cell>
          <cell r="L3773" t="str">
            <v>Complete</v>
          </cell>
          <cell r="M3773" t="str">
            <v>Executed</v>
          </cell>
          <cell r="N3773">
            <v>41129</v>
          </cell>
          <cell r="O3773" t="str">
            <v>Edit New Supplement</v>
          </cell>
          <cell r="P3773" t="str">
            <v>Hassenrueck, Courtney</v>
          </cell>
          <cell r="Q3773" t="str">
            <v>Hassenrueck, Courtney</v>
          </cell>
          <cell r="R3773" t="str">
            <v>Ari Bronkhorst</v>
          </cell>
          <cell r="S3773" t="str">
            <v>Ron Laing</v>
          </cell>
          <cell r="T3773" t="str">
            <v>Stephanie Graham</v>
          </cell>
          <cell r="U3773" t="str">
            <v>H - Horizon</v>
          </cell>
          <cell r="V3773" t="str">
            <v>Major Projects</v>
          </cell>
          <cell r="W3773" t="str">
            <v>45 Days net terms</v>
          </cell>
          <cell r="X3773">
            <v>497678</v>
          </cell>
          <cell r="Y3773">
            <v>142878</v>
          </cell>
          <cell r="Z3773">
            <v>400000</v>
          </cell>
        </row>
        <row r="3774">
          <cell r="A3774" t="str">
            <v>806298-3</v>
          </cell>
          <cell r="B3774">
            <v>806298</v>
          </cell>
          <cell r="C3774">
            <v>3</v>
          </cell>
          <cell r="D3774">
            <v>40480402</v>
          </cell>
          <cell r="E3774" t="str">
            <v>Conpac Construction Ltd</v>
          </cell>
          <cell r="F3774" t="str">
            <v>Manpower (riggers) for Upstream PWT Offload</v>
          </cell>
          <cell r="G3774" t="str">
            <v>Construction Minor</v>
          </cell>
          <cell r="H3774" t="str">
            <v>Johansen, Todd</v>
          </cell>
          <cell r="I3774">
            <v>41183</v>
          </cell>
          <cell r="J3774">
            <v>41183</v>
          </cell>
          <cell r="K3774">
            <v>41213</v>
          </cell>
          <cell r="L3774" t="str">
            <v>Complete</v>
          </cell>
          <cell r="M3774" t="str">
            <v>Executed</v>
          </cell>
          <cell r="N3774">
            <v>41186</v>
          </cell>
          <cell r="O3774" t="str">
            <v>Parallel_Return_to_Edit_Mode</v>
          </cell>
          <cell r="P3774" t="str">
            <v>Johansen, Todd</v>
          </cell>
          <cell r="R3774" t="str">
            <v>Ari Bronkhorst</v>
          </cell>
          <cell r="S3774" t="str">
            <v>Ron Laing</v>
          </cell>
          <cell r="T3774" t="str">
            <v>Stephanie Graham</v>
          </cell>
          <cell r="U3774" t="str">
            <v>H - Horizon</v>
          </cell>
          <cell r="V3774" t="str">
            <v>Major Projects</v>
          </cell>
          <cell r="W3774" t="str">
            <v>45 Days net terms</v>
          </cell>
          <cell r="X3774">
            <v>500678</v>
          </cell>
          <cell r="Y3774">
            <v>142878</v>
          </cell>
          <cell r="Z3774">
            <v>3000</v>
          </cell>
        </row>
        <row r="3775">
          <cell r="A3775" t="str">
            <v>806298-4</v>
          </cell>
          <cell r="B3775">
            <v>806298</v>
          </cell>
          <cell r="C3775">
            <v>4</v>
          </cell>
          <cell r="D3775">
            <v>40480403</v>
          </cell>
          <cell r="E3775" t="str">
            <v>Conpac Construction Ltd</v>
          </cell>
          <cell r="F3775" t="str">
            <v>Reconcile CO 3 Commitment Value</v>
          </cell>
          <cell r="G3775" t="str">
            <v>Construction Minor</v>
          </cell>
          <cell r="H3775" t="str">
            <v>Johansen, Todd</v>
          </cell>
          <cell r="I3775">
            <v>41865</v>
          </cell>
          <cell r="J3775">
            <v>41183</v>
          </cell>
          <cell r="K3775">
            <v>41213</v>
          </cell>
          <cell r="L3775" t="str">
            <v>Complete</v>
          </cell>
          <cell r="M3775" t="str">
            <v>Executed</v>
          </cell>
          <cell r="N3775">
            <v>42446</v>
          </cell>
          <cell r="O3775" t="str">
            <v>Approve Contract</v>
          </cell>
          <cell r="P3775" t="str">
            <v>Commercial Operations Approver</v>
          </cell>
          <cell r="Q3775" t="str">
            <v>Salmon, Ed</v>
          </cell>
          <cell r="R3775" t="str">
            <v>Ari Bronkhorst</v>
          </cell>
          <cell r="S3775" t="str">
            <v>Ron Laing</v>
          </cell>
          <cell r="T3775" t="str">
            <v>Stephanie Graham</v>
          </cell>
          <cell r="U3775" t="str">
            <v>H - Horizon</v>
          </cell>
          <cell r="V3775" t="str">
            <v>Major Projects</v>
          </cell>
          <cell r="W3775" t="str">
            <v>45 Days net terms</v>
          </cell>
          <cell r="X3775">
            <v>500929</v>
          </cell>
          <cell r="Y3775">
            <v>142878</v>
          </cell>
          <cell r="Z3775">
            <v>251</v>
          </cell>
        </row>
        <row r="3776">
          <cell r="A3776" t="str">
            <v>806298-5</v>
          </cell>
          <cell r="B3776">
            <v>806298</v>
          </cell>
          <cell r="C3776">
            <v>5</v>
          </cell>
          <cell r="D3776">
            <v>40480403</v>
          </cell>
          <cell r="E3776" t="str">
            <v>Conpac Construction Ltd</v>
          </cell>
          <cell r="F3776" t="str">
            <v>Reconcile CO 05</v>
          </cell>
          <cell r="G3776" t="str">
            <v>Construction Minor</v>
          </cell>
          <cell r="H3776" t="str">
            <v>Sharpe, Tiffany</v>
          </cell>
          <cell r="I3776">
            <v>42447</v>
          </cell>
          <cell r="J3776">
            <v>41183</v>
          </cell>
          <cell r="K3776">
            <v>41213</v>
          </cell>
          <cell r="L3776" t="str">
            <v>Complete</v>
          </cell>
          <cell r="M3776" t="str">
            <v>Executed</v>
          </cell>
          <cell r="N3776">
            <v>42461</v>
          </cell>
          <cell r="O3776" t="str">
            <v>Execute Contract</v>
          </cell>
          <cell r="P3776" t="str">
            <v>Sharpe, Tiffany</v>
          </cell>
          <cell r="Q3776" t="str">
            <v>Sharpe, Tiffany</v>
          </cell>
          <cell r="R3776" t="str">
            <v>Ari Bronkhorst</v>
          </cell>
          <cell r="S3776" t="str">
            <v>Ron Laing</v>
          </cell>
          <cell r="T3776" t="str">
            <v>Stephanie Graham</v>
          </cell>
          <cell r="U3776" t="str">
            <v>H - Horizon</v>
          </cell>
          <cell r="V3776" t="str">
            <v>Major Projects</v>
          </cell>
          <cell r="W3776" t="str">
            <v>45 Days net terms</v>
          </cell>
          <cell r="X3776">
            <v>299608.82</v>
          </cell>
          <cell r="Y3776">
            <v>142878</v>
          </cell>
          <cell r="Z3776">
            <v>-201320.18</v>
          </cell>
        </row>
        <row r="3777">
          <cell r="A3777" t="str">
            <v>806316-1-3</v>
          </cell>
          <cell r="B3777" t="str">
            <v>806316-1</v>
          </cell>
          <cell r="C3777">
            <v>3</v>
          </cell>
          <cell r="D3777">
            <v>405079</v>
          </cell>
          <cell r="E3777" t="str">
            <v>SNC-Lavalin Industrial Atlantic Inc.</v>
          </cell>
          <cell r="F3777" t="str">
            <v>Contract extension and Rates for 2015</v>
          </cell>
          <cell r="G3777" t="str">
            <v>Schedules for Master Agreements</v>
          </cell>
          <cell r="H3777" t="str">
            <v>Wang, Sofia</v>
          </cell>
          <cell r="I3777">
            <v>42053</v>
          </cell>
          <cell r="J3777">
            <v>42089</v>
          </cell>
          <cell r="K3777">
            <v>42821</v>
          </cell>
          <cell r="L3777" t="str">
            <v>Active</v>
          </cell>
          <cell r="M3777" t="str">
            <v>Executed</v>
          </cell>
          <cell r="N3777">
            <v>42087</v>
          </cell>
          <cell r="O3777" t="str">
            <v>Parallel_Return_to_Edit_Mode</v>
          </cell>
          <cell r="P3777" t="str">
            <v>Mehta, Rucha</v>
          </cell>
          <cell r="R3777" t="str">
            <v>Carla Salazar</v>
          </cell>
          <cell r="S3777" t="str">
            <v>Kara Slemko</v>
          </cell>
          <cell r="T3777" t="str">
            <v>Stephanie Graham</v>
          </cell>
          <cell r="U3777" t="str">
            <v>H - Horizon</v>
          </cell>
          <cell r="V3777" t="str">
            <v>Technical Services</v>
          </cell>
          <cell r="W3777" t="str">
            <v>45 Days net terms</v>
          </cell>
          <cell r="X3777">
            <v>408250</v>
          </cell>
          <cell r="Y3777">
            <v>573544</v>
          </cell>
          <cell r="Z3777">
            <v>408250</v>
          </cell>
        </row>
        <row r="3778">
          <cell r="A3778" t="str">
            <v>806320-1</v>
          </cell>
          <cell r="B3778">
            <v>806320</v>
          </cell>
          <cell r="C3778">
            <v>1</v>
          </cell>
          <cell r="D3778">
            <v>402387</v>
          </cell>
          <cell r="E3778" t="str">
            <v>Runge Mining (Canada) Ltd.</v>
          </cell>
          <cell r="F3778" t="str">
            <v>Xpac. Xact Review</v>
          </cell>
          <cell r="G3778" t="str">
            <v>Master Professional Services Agreement</v>
          </cell>
          <cell r="H3778" t="str">
            <v>Anderson, Michael</v>
          </cell>
          <cell r="I3778">
            <v>40995</v>
          </cell>
          <cell r="J3778">
            <v>40969</v>
          </cell>
          <cell r="K3778">
            <v>41274</v>
          </cell>
          <cell r="L3778" t="str">
            <v>Complete</v>
          </cell>
          <cell r="M3778" t="str">
            <v>Executed</v>
          </cell>
          <cell r="N3778">
            <v>40996</v>
          </cell>
          <cell r="O3778" t="str">
            <v>Edit New Supplement</v>
          </cell>
          <cell r="P3778" t="str">
            <v>Anderson, Michael</v>
          </cell>
          <cell r="Q3778" t="str">
            <v>Anderson, Michael</v>
          </cell>
          <cell r="R3778" t="str">
            <v>Marina Crawford</v>
          </cell>
          <cell r="S3778" t="str">
            <v>Ron Laing</v>
          </cell>
          <cell r="T3778" t="str">
            <v>Karen Almadi</v>
          </cell>
          <cell r="U3778" t="str">
            <v>H - Horizon</v>
          </cell>
          <cell r="V3778" t="str">
            <v>Mining</v>
          </cell>
          <cell r="W3778" t="str">
            <v>45 Days net terms</v>
          </cell>
          <cell r="X3778">
            <v>94400</v>
          </cell>
          <cell r="Y3778">
            <v>567230</v>
          </cell>
          <cell r="Z3778">
            <v>14400</v>
          </cell>
        </row>
        <row r="3779">
          <cell r="A3779" t="str">
            <v>806320-2</v>
          </cell>
          <cell r="B3779">
            <v>806320</v>
          </cell>
          <cell r="C3779">
            <v>2</v>
          </cell>
          <cell r="E3779" t="str">
            <v>Runge Mining (Canada) Ltd.</v>
          </cell>
          <cell r="F3779" t="str">
            <v>Xpac. Xact Review</v>
          </cell>
          <cell r="G3779" t="str">
            <v>Master Professional Services Agreement</v>
          </cell>
          <cell r="H3779" t="str">
            <v>Baldwin, Charity</v>
          </cell>
          <cell r="I3779">
            <v>41109</v>
          </cell>
          <cell r="J3779">
            <v>41109</v>
          </cell>
          <cell r="K3779">
            <v>41425</v>
          </cell>
          <cell r="L3779" t="str">
            <v>Complete</v>
          </cell>
          <cell r="M3779" t="str">
            <v>Executed</v>
          </cell>
          <cell r="N3779">
            <v>41185</v>
          </cell>
          <cell r="O3779" t="str">
            <v>Approve Contract</v>
          </cell>
          <cell r="P3779" t="str">
            <v>Business Area Approver</v>
          </cell>
          <cell r="Q3779" t="str">
            <v>Gibson, Douglas</v>
          </cell>
          <cell r="R3779" t="str">
            <v>Marina Crawford</v>
          </cell>
          <cell r="S3779" t="str">
            <v>Ron Laing</v>
          </cell>
          <cell r="T3779" t="str">
            <v>Stephanie Graham</v>
          </cell>
          <cell r="U3779" t="str">
            <v>H - Horizon</v>
          </cell>
          <cell r="V3779" t="str">
            <v>Mining</v>
          </cell>
          <cell r="W3779" t="str">
            <v>45 Days net terms</v>
          </cell>
          <cell r="X3779">
            <v>472122</v>
          </cell>
          <cell r="Y3779">
            <v>567230</v>
          </cell>
          <cell r="Z3779">
            <v>377722</v>
          </cell>
        </row>
        <row r="3780">
          <cell r="A3780" t="str">
            <v>806328-1</v>
          </cell>
          <cell r="B3780">
            <v>806328</v>
          </cell>
          <cell r="C3780">
            <v>1</v>
          </cell>
          <cell r="D3780">
            <v>40482701</v>
          </cell>
          <cell r="E3780" t="str">
            <v>2950-0519 Quebec Inc dba Moreau Industri</v>
          </cell>
          <cell r="F3780" t="str">
            <v>Trailer Relocation</v>
          </cell>
          <cell r="G3780" t="str">
            <v>Construction</v>
          </cell>
          <cell r="H3780" t="str">
            <v>Mistecki, Shelby</v>
          </cell>
          <cell r="I3780">
            <v>41095</v>
          </cell>
          <cell r="J3780">
            <v>41029</v>
          </cell>
          <cell r="K3780">
            <v>41060</v>
          </cell>
          <cell r="L3780" t="str">
            <v>Active</v>
          </cell>
          <cell r="M3780" t="str">
            <v>Executed</v>
          </cell>
          <cell r="N3780">
            <v>41121</v>
          </cell>
          <cell r="O3780" t="str">
            <v>Parallel_Return_to_Edit_Mode</v>
          </cell>
          <cell r="P3780" t="str">
            <v>Mistecki, Shelby</v>
          </cell>
          <cell r="R3780" t="str">
            <v>Ari Bronkhorst</v>
          </cell>
          <cell r="S3780" t="str">
            <v>Ron Laing</v>
          </cell>
          <cell r="T3780" t="str">
            <v>Stephanie Graham</v>
          </cell>
          <cell r="U3780" t="str">
            <v>H - Horizon</v>
          </cell>
          <cell r="V3780" t="str">
            <v>Major Projects</v>
          </cell>
          <cell r="W3780" t="str">
            <v>45 Days net terms</v>
          </cell>
          <cell r="X3780">
            <v>39616189.409999996</v>
          </cell>
          <cell r="Y3780">
            <v>638991</v>
          </cell>
          <cell r="Z3780">
            <v>6274.41</v>
          </cell>
        </row>
        <row r="3781">
          <cell r="A3781" t="str">
            <v>806328-11</v>
          </cell>
          <cell r="B3781">
            <v>806328</v>
          </cell>
          <cell r="C3781">
            <v>11</v>
          </cell>
          <cell r="D3781">
            <v>40482711</v>
          </cell>
          <cell r="E3781" t="str">
            <v>2950-0519 Quebec Inc dba Moreau Industri</v>
          </cell>
          <cell r="F3781" t="str">
            <v>Modification &amp; Repair Work</v>
          </cell>
          <cell r="G3781" t="str">
            <v>Construction</v>
          </cell>
          <cell r="H3781" t="str">
            <v>Mistecki, Shelby</v>
          </cell>
          <cell r="I3781">
            <v>41207</v>
          </cell>
          <cell r="J3781">
            <v>41153</v>
          </cell>
          <cell r="K3781">
            <v>41608</v>
          </cell>
          <cell r="L3781" t="str">
            <v>Active</v>
          </cell>
          <cell r="M3781" t="str">
            <v>Executed</v>
          </cell>
          <cell r="N3781">
            <v>41220</v>
          </cell>
          <cell r="O3781" t="str">
            <v>Approve Contract</v>
          </cell>
          <cell r="P3781" t="str">
            <v>Business Area Approver</v>
          </cell>
          <cell r="Q3781" t="str">
            <v>Cowley, Robert</v>
          </cell>
          <cell r="R3781" t="str">
            <v>Ari Bronkhorst</v>
          </cell>
          <cell r="S3781" t="str">
            <v>Ron Laing</v>
          </cell>
          <cell r="T3781" t="str">
            <v>Stephanie Graham</v>
          </cell>
          <cell r="U3781" t="str">
            <v>H - Horizon</v>
          </cell>
          <cell r="V3781" t="str">
            <v>Major Projects</v>
          </cell>
          <cell r="W3781" t="str">
            <v>45 Days net terms</v>
          </cell>
          <cell r="X3781">
            <v>40898203.700000003</v>
          </cell>
          <cell r="Y3781">
            <v>638991</v>
          </cell>
          <cell r="Z3781">
            <v>217530.09</v>
          </cell>
        </row>
        <row r="3782">
          <cell r="A3782" t="str">
            <v>806328-12</v>
          </cell>
          <cell r="B3782">
            <v>806328</v>
          </cell>
          <cell r="C3782">
            <v>12</v>
          </cell>
          <cell r="D3782">
            <v>40482712</v>
          </cell>
          <cell r="E3782" t="str">
            <v>2950-0519 Quebec Inc dba Moreau Industri</v>
          </cell>
          <cell r="F3782" t="str">
            <v>Modification &amp; Repair Work</v>
          </cell>
          <cell r="G3782" t="str">
            <v>Construction</v>
          </cell>
          <cell r="H3782" t="str">
            <v>Mistecki, Shelby</v>
          </cell>
          <cell r="I3782">
            <v>41220</v>
          </cell>
          <cell r="J3782">
            <v>41153</v>
          </cell>
          <cell r="K3782">
            <v>41608</v>
          </cell>
          <cell r="L3782" t="str">
            <v>Active</v>
          </cell>
          <cell r="M3782" t="str">
            <v>Executed</v>
          </cell>
          <cell r="N3782">
            <v>41247</v>
          </cell>
          <cell r="O3782" t="str">
            <v>Approve Contract</v>
          </cell>
          <cell r="P3782" t="str">
            <v>Business Area Approver</v>
          </cell>
          <cell r="Q3782" t="str">
            <v>Cowley, Robert</v>
          </cell>
          <cell r="R3782" t="str">
            <v>Ari Bronkhorst</v>
          </cell>
          <cell r="S3782" t="str">
            <v>Ron Laing</v>
          </cell>
          <cell r="T3782" t="str">
            <v>Stephanie Graham</v>
          </cell>
          <cell r="U3782" t="str">
            <v>H - Horizon</v>
          </cell>
          <cell r="V3782" t="str">
            <v>Major Projects</v>
          </cell>
          <cell r="W3782" t="str">
            <v>45 Days net terms</v>
          </cell>
          <cell r="X3782">
            <v>41158647.799999997</v>
          </cell>
          <cell r="Y3782">
            <v>638991</v>
          </cell>
          <cell r="Z3782">
            <v>260444.1</v>
          </cell>
        </row>
        <row r="3783">
          <cell r="A3783" t="str">
            <v>806328-13</v>
          </cell>
          <cell r="B3783">
            <v>806328</v>
          </cell>
          <cell r="C3783">
            <v>13</v>
          </cell>
          <cell r="D3783">
            <v>40482713</v>
          </cell>
          <cell r="E3783" t="str">
            <v>2950-0519 Quebec Inc dba Moreau Industri</v>
          </cell>
          <cell r="F3783" t="str">
            <v>Crane Standby Compensation - October</v>
          </cell>
          <cell r="G3783" t="str">
            <v>Construction</v>
          </cell>
          <cell r="H3783" t="str">
            <v>Mistecki, Shelby</v>
          </cell>
          <cell r="I3783">
            <v>41247</v>
          </cell>
          <cell r="J3783">
            <v>41183</v>
          </cell>
          <cell r="K3783">
            <v>41578</v>
          </cell>
          <cell r="L3783" t="str">
            <v>Active</v>
          </cell>
          <cell r="M3783" t="str">
            <v>Executed</v>
          </cell>
          <cell r="N3783">
            <v>41249</v>
          </cell>
          <cell r="O3783" t="str">
            <v>Parallel_Return_to_Edit_Mode</v>
          </cell>
          <cell r="P3783" t="str">
            <v>Mistecki, Shelby</v>
          </cell>
          <cell r="R3783" t="str">
            <v>Ari Bronkhorst</v>
          </cell>
          <cell r="S3783" t="str">
            <v>Ron Laing</v>
          </cell>
          <cell r="T3783" t="str">
            <v>Stephanie Graham</v>
          </cell>
          <cell r="U3783" t="str">
            <v>H - Horizon</v>
          </cell>
          <cell r="V3783" t="str">
            <v>Major Projects</v>
          </cell>
          <cell r="W3783" t="str">
            <v>45 Days net terms</v>
          </cell>
          <cell r="X3783">
            <v>41428928.310000002</v>
          </cell>
          <cell r="Y3783">
            <v>638991</v>
          </cell>
          <cell r="Z3783">
            <v>270280.51</v>
          </cell>
        </row>
        <row r="3784">
          <cell r="A3784" t="str">
            <v>806328-14</v>
          </cell>
          <cell r="B3784">
            <v>806328</v>
          </cell>
          <cell r="C3784">
            <v>14</v>
          </cell>
          <cell r="D3784">
            <v>40482714</v>
          </cell>
          <cell r="E3784" t="str">
            <v>2950-0519 Quebec Inc dba Moreau Industri</v>
          </cell>
          <cell r="F3784" t="str">
            <v>Modification and Repair Work</v>
          </cell>
          <cell r="G3784" t="str">
            <v>Construction</v>
          </cell>
          <cell r="H3784" t="str">
            <v>Mistecki, Shelby</v>
          </cell>
          <cell r="I3784">
            <v>41319</v>
          </cell>
          <cell r="J3784">
            <v>41214</v>
          </cell>
          <cell r="K3784">
            <v>41333</v>
          </cell>
          <cell r="L3784" t="str">
            <v>Active</v>
          </cell>
          <cell r="M3784" t="str">
            <v>Executed</v>
          </cell>
          <cell r="N3784">
            <v>41319</v>
          </cell>
          <cell r="O3784" t="str">
            <v>Edit New Supplement</v>
          </cell>
          <cell r="P3784" t="str">
            <v>Mistecki, Shelby</v>
          </cell>
          <cell r="Q3784" t="str">
            <v>Mistecki, Shelby</v>
          </cell>
          <cell r="R3784" t="str">
            <v>Ari Bronkhorst</v>
          </cell>
          <cell r="S3784" t="str">
            <v>Ron Laing</v>
          </cell>
          <cell r="T3784" t="str">
            <v>Stephanie Graham</v>
          </cell>
          <cell r="U3784" t="str">
            <v>H - Horizon</v>
          </cell>
          <cell r="V3784" t="str">
            <v>Major Projects</v>
          </cell>
          <cell r="W3784" t="str">
            <v>45 Days net terms</v>
          </cell>
          <cell r="X3784">
            <v>41696474.479999997</v>
          </cell>
          <cell r="Y3784">
            <v>638991</v>
          </cell>
          <cell r="Z3784">
            <v>267546.17</v>
          </cell>
        </row>
        <row r="3785">
          <cell r="A3785" t="str">
            <v>806328-15</v>
          </cell>
          <cell r="B3785">
            <v>806328</v>
          </cell>
          <cell r="C3785">
            <v>15</v>
          </cell>
          <cell r="D3785">
            <v>40482715</v>
          </cell>
          <cell r="E3785" t="str">
            <v>2950-0519 Quebec Inc dba Moreau Industri</v>
          </cell>
          <cell r="F3785" t="str">
            <v>Project Warehouse Support - November 2012 - January 2013</v>
          </cell>
          <cell r="G3785" t="str">
            <v>Construction</v>
          </cell>
          <cell r="H3785" t="str">
            <v>Mistecki, Shelby</v>
          </cell>
          <cell r="I3785">
            <v>41319</v>
          </cell>
          <cell r="J3785">
            <v>41210</v>
          </cell>
          <cell r="K3785">
            <v>41307</v>
          </cell>
          <cell r="L3785" t="str">
            <v>Active</v>
          </cell>
          <cell r="M3785" t="str">
            <v>Executed</v>
          </cell>
          <cell r="N3785">
            <v>41324</v>
          </cell>
          <cell r="O3785" t="str">
            <v>Parallel_Return_to_Edit_Mode</v>
          </cell>
          <cell r="P3785" t="str">
            <v>Mistecki, Shelby</v>
          </cell>
          <cell r="R3785" t="str">
            <v>Ari Bronkhorst</v>
          </cell>
          <cell r="S3785" t="str">
            <v>Ron Laing</v>
          </cell>
          <cell r="T3785" t="str">
            <v>Stephanie Graham</v>
          </cell>
          <cell r="U3785" t="str">
            <v>H - Horizon</v>
          </cell>
          <cell r="V3785" t="str">
            <v>Major Projects</v>
          </cell>
          <cell r="W3785" t="str">
            <v>45 Days net terms</v>
          </cell>
          <cell r="X3785">
            <v>42334277.880000003</v>
          </cell>
          <cell r="Y3785">
            <v>638991</v>
          </cell>
          <cell r="Z3785">
            <v>637803.4</v>
          </cell>
        </row>
        <row r="3786">
          <cell r="A3786" t="str">
            <v>806328-16</v>
          </cell>
          <cell r="B3786">
            <v>806328</v>
          </cell>
          <cell r="C3786">
            <v>16</v>
          </cell>
          <cell r="D3786">
            <v>40482716</v>
          </cell>
          <cell r="E3786" t="str">
            <v>2950-0519 Quebec Inc dba Moreau Industri</v>
          </cell>
          <cell r="F3786" t="str">
            <v>Modification of Line 53-AG-300021</v>
          </cell>
          <cell r="G3786" t="str">
            <v>Construction</v>
          </cell>
          <cell r="H3786" t="str">
            <v>Mistecki, Shelby</v>
          </cell>
          <cell r="I3786">
            <v>41324</v>
          </cell>
          <cell r="J3786">
            <v>41306</v>
          </cell>
          <cell r="K3786">
            <v>41364</v>
          </cell>
          <cell r="L3786" t="str">
            <v>Active</v>
          </cell>
          <cell r="M3786" t="str">
            <v>Executed</v>
          </cell>
          <cell r="N3786">
            <v>41338</v>
          </cell>
          <cell r="O3786" t="str">
            <v>Parallel_Return_to_Edit_Mode</v>
          </cell>
          <cell r="P3786" t="str">
            <v>Mistecki, Shelby</v>
          </cell>
          <cell r="R3786" t="str">
            <v>Ari Bronkhorst</v>
          </cell>
          <cell r="S3786" t="str">
            <v>Ron Laing</v>
          </cell>
          <cell r="T3786" t="str">
            <v>Stephanie Graham</v>
          </cell>
          <cell r="U3786" t="str">
            <v>H - Horizon</v>
          </cell>
          <cell r="V3786" t="str">
            <v>Major Projects</v>
          </cell>
          <cell r="W3786" t="str">
            <v>45 Days net terms</v>
          </cell>
          <cell r="X3786">
            <v>42458099.880000003</v>
          </cell>
          <cell r="Y3786">
            <v>638991</v>
          </cell>
          <cell r="Z3786">
            <v>123822</v>
          </cell>
        </row>
        <row r="3787">
          <cell r="A3787" t="str">
            <v>806328-17</v>
          </cell>
          <cell r="B3787">
            <v>806328</v>
          </cell>
          <cell r="C3787">
            <v>17</v>
          </cell>
          <cell r="D3787">
            <v>40482717</v>
          </cell>
          <cell r="E3787" t="str">
            <v>2950-0519 Quebec Inc dba Moreau Industri</v>
          </cell>
          <cell r="F3787" t="str">
            <v>Rework and Downtime in Live Plant</v>
          </cell>
          <cell r="G3787" t="str">
            <v>Construction</v>
          </cell>
          <cell r="H3787" t="str">
            <v>Mistecki, Shelby</v>
          </cell>
          <cell r="I3787">
            <v>41340</v>
          </cell>
          <cell r="J3787">
            <v>41214</v>
          </cell>
          <cell r="K3787">
            <v>41364</v>
          </cell>
          <cell r="L3787" t="str">
            <v>Active</v>
          </cell>
          <cell r="M3787" t="str">
            <v>Executed</v>
          </cell>
          <cell r="N3787">
            <v>41345</v>
          </cell>
          <cell r="O3787" t="str">
            <v>Edit New Supplement</v>
          </cell>
          <cell r="P3787" t="str">
            <v>Mistecki, Shelby</v>
          </cell>
          <cell r="Q3787" t="str">
            <v>Mistecki, Shelby</v>
          </cell>
          <cell r="R3787" t="str">
            <v>Ari Bronkhorst</v>
          </cell>
          <cell r="S3787" t="str">
            <v>Ron Laing</v>
          </cell>
          <cell r="T3787" t="str">
            <v>Stephanie Graham</v>
          </cell>
          <cell r="U3787" t="str">
            <v>H - Horizon</v>
          </cell>
          <cell r="V3787" t="str">
            <v>Major Projects</v>
          </cell>
          <cell r="W3787" t="str">
            <v>45 Days net terms</v>
          </cell>
          <cell r="X3787">
            <v>42534184.57</v>
          </cell>
          <cell r="Y3787">
            <v>638991</v>
          </cell>
          <cell r="Z3787">
            <v>76084.69</v>
          </cell>
        </row>
        <row r="3788">
          <cell r="A3788" t="str">
            <v>806328-18</v>
          </cell>
          <cell r="B3788">
            <v>806328</v>
          </cell>
          <cell r="C3788">
            <v>18</v>
          </cell>
          <cell r="D3788">
            <v>40482718</v>
          </cell>
          <cell r="E3788" t="str">
            <v>2950-0519 Quebec Inc dba Moreau Industri</v>
          </cell>
          <cell r="F3788" t="str">
            <v>Settlement Agreement and Revised Schedule</v>
          </cell>
          <cell r="G3788" t="str">
            <v>Construction</v>
          </cell>
          <cell r="H3788" t="str">
            <v>Mistecki, Shelby</v>
          </cell>
          <cell r="I3788">
            <v>41345</v>
          </cell>
          <cell r="J3788">
            <v>41334</v>
          </cell>
          <cell r="K3788">
            <v>41512</v>
          </cell>
          <cell r="L3788" t="str">
            <v>Active</v>
          </cell>
          <cell r="M3788" t="str">
            <v>Executed</v>
          </cell>
          <cell r="N3788">
            <v>41347</v>
          </cell>
          <cell r="O3788" t="str">
            <v>Approve Contract</v>
          </cell>
          <cell r="P3788" t="str">
            <v>Commercial Operations Approver</v>
          </cell>
          <cell r="Q3788" t="str">
            <v>Bronkhorst, Ari</v>
          </cell>
          <cell r="R3788" t="str">
            <v>Ari Bronkhorst</v>
          </cell>
          <cell r="S3788" t="str">
            <v>Ron Laing</v>
          </cell>
          <cell r="T3788" t="str">
            <v>Stephanie Graham</v>
          </cell>
          <cell r="U3788" t="str">
            <v>H - Horizon</v>
          </cell>
          <cell r="V3788" t="str">
            <v>Major Projects</v>
          </cell>
          <cell r="W3788" t="str">
            <v>45 Days net terms</v>
          </cell>
          <cell r="X3788">
            <v>47534184.57</v>
          </cell>
          <cell r="Y3788">
            <v>638991</v>
          </cell>
          <cell r="Z3788">
            <v>5000000</v>
          </cell>
        </row>
        <row r="3789">
          <cell r="A3789" t="str">
            <v>806328-19</v>
          </cell>
          <cell r="B3789">
            <v>806328</v>
          </cell>
          <cell r="C3789">
            <v>19</v>
          </cell>
          <cell r="D3789">
            <v>40482719</v>
          </cell>
          <cell r="E3789" t="str">
            <v>2950-0519 Quebec Inc dba Moreau Industri</v>
          </cell>
          <cell r="F3789" t="str">
            <v>Project Warehouse Support - February 2013</v>
          </cell>
          <cell r="G3789" t="str">
            <v>Construction</v>
          </cell>
          <cell r="H3789" t="str">
            <v>Mistecki, Shelby</v>
          </cell>
          <cell r="I3789">
            <v>41347</v>
          </cell>
          <cell r="J3789">
            <v>41308</v>
          </cell>
          <cell r="K3789">
            <v>41335</v>
          </cell>
          <cell r="L3789" t="str">
            <v>Active</v>
          </cell>
          <cell r="M3789" t="str">
            <v>Executed</v>
          </cell>
          <cell r="N3789">
            <v>41360</v>
          </cell>
          <cell r="O3789" t="str">
            <v>Parallel_Return_to_Edit_Mode</v>
          </cell>
          <cell r="P3789" t="str">
            <v>Mistecki, Shelby</v>
          </cell>
          <cell r="R3789" t="str">
            <v>Ari Bronkhorst</v>
          </cell>
          <cell r="S3789" t="str">
            <v>Ron Laing</v>
          </cell>
          <cell r="T3789" t="str">
            <v>Stephanie Graham</v>
          </cell>
          <cell r="U3789" t="str">
            <v>H - Horizon</v>
          </cell>
          <cell r="V3789" t="str">
            <v>Major Projects</v>
          </cell>
          <cell r="W3789" t="str">
            <v>45 Days net terms</v>
          </cell>
          <cell r="X3789">
            <v>47676951.369999997</v>
          </cell>
          <cell r="Y3789">
            <v>638991</v>
          </cell>
          <cell r="Z3789">
            <v>142766.79999999999</v>
          </cell>
        </row>
        <row r="3790">
          <cell r="A3790" t="str">
            <v>806328-2</v>
          </cell>
          <cell r="B3790">
            <v>806328</v>
          </cell>
          <cell r="C3790">
            <v>2</v>
          </cell>
          <cell r="D3790">
            <v>40482702</v>
          </cell>
          <cell r="E3790" t="str">
            <v>2950-0519 Quebec Inc dba Moreau Industri</v>
          </cell>
          <cell r="F3790" t="str">
            <v>Crane Standby Compensation</v>
          </cell>
          <cell r="G3790" t="str">
            <v>Construction</v>
          </cell>
          <cell r="H3790" t="str">
            <v>Mistecki, Shelby</v>
          </cell>
          <cell r="I3790">
            <v>41121</v>
          </cell>
          <cell r="J3790">
            <v>41047</v>
          </cell>
          <cell r="K3790">
            <v>41121</v>
          </cell>
          <cell r="L3790" t="str">
            <v>Active</v>
          </cell>
          <cell r="M3790" t="str">
            <v>Executed</v>
          </cell>
          <cell r="N3790">
            <v>41130</v>
          </cell>
          <cell r="O3790" t="str">
            <v>Parallel_Return_to_Edit_Mode</v>
          </cell>
          <cell r="P3790" t="str">
            <v>Mistecki, Shelby</v>
          </cell>
          <cell r="R3790" t="str">
            <v>Ari Bronkhorst</v>
          </cell>
          <cell r="S3790" t="str">
            <v>Ron Laing</v>
          </cell>
          <cell r="T3790" t="str">
            <v>Stephanie Graham</v>
          </cell>
          <cell r="U3790" t="str">
            <v>H - Horizon</v>
          </cell>
          <cell r="V3790" t="str">
            <v>Major Projects</v>
          </cell>
          <cell r="W3790" t="str">
            <v>45 Days net terms</v>
          </cell>
          <cell r="X3790">
            <v>39857101.170000002</v>
          </cell>
          <cell r="Y3790">
            <v>638991</v>
          </cell>
          <cell r="Z3790">
            <v>240911.76</v>
          </cell>
        </row>
        <row r="3791">
          <cell r="A3791" t="str">
            <v>806328-20</v>
          </cell>
          <cell r="B3791">
            <v>806328</v>
          </cell>
          <cell r="C3791">
            <v>20</v>
          </cell>
          <cell r="D3791">
            <v>40482720</v>
          </cell>
          <cell r="E3791" t="str">
            <v>2950-0519 Quebec Inc dba Moreau Industri</v>
          </cell>
          <cell r="F3791" t="str">
            <v>Project Warehouse Support - March 2013</v>
          </cell>
          <cell r="G3791" t="str">
            <v>Construction</v>
          </cell>
          <cell r="H3791" t="str">
            <v>Mistecki, Shelby</v>
          </cell>
          <cell r="I3791">
            <v>41367</v>
          </cell>
          <cell r="J3791">
            <v>41336</v>
          </cell>
          <cell r="K3791">
            <v>41363</v>
          </cell>
          <cell r="L3791" t="str">
            <v>Active</v>
          </cell>
          <cell r="M3791" t="str">
            <v>Executed</v>
          </cell>
          <cell r="N3791">
            <v>41380</v>
          </cell>
          <cell r="O3791" t="str">
            <v>Approve Contract</v>
          </cell>
          <cell r="P3791" t="str">
            <v>Commercial Operations Approver</v>
          </cell>
          <cell r="Q3791" t="str">
            <v>Bronkhorst, Ari</v>
          </cell>
          <cell r="R3791" t="str">
            <v>Ari Bronkhorst</v>
          </cell>
          <cell r="S3791" t="str">
            <v>Ron Laing</v>
          </cell>
          <cell r="T3791" t="str">
            <v>Stephanie Graham</v>
          </cell>
          <cell r="U3791" t="str">
            <v>H - Horizon</v>
          </cell>
          <cell r="V3791" t="str">
            <v>Major Projects</v>
          </cell>
          <cell r="W3791" t="str">
            <v>45 Days net terms</v>
          </cell>
          <cell r="X3791">
            <v>47813835.869999997</v>
          </cell>
          <cell r="Y3791">
            <v>638991</v>
          </cell>
          <cell r="Z3791">
            <v>136884.5</v>
          </cell>
        </row>
        <row r="3792">
          <cell r="A3792" t="str">
            <v>806328-21</v>
          </cell>
          <cell r="B3792">
            <v>806328</v>
          </cell>
          <cell r="C3792">
            <v>21</v>
          </cell>
          <cell r="D3792">
            <v>40482721</v>
          </cell>
          <cell r="E3792" t="str">
            <v>2950-0519 Quebec Inc dba Moreau Industri</v>
          </cell>
          <cell r="F3792" t="str">
            <v>Modification Work</v>
          </cell>
          <cell r="G3792" t="str">
            <v>Construction</v>
          </cell>
          <cell r="H3792" t="str">
            <v>Mistecki, Shelby</v>
          </cell>
          <cell r="I3792">
            <v>41380</v>
          </cell>
          <cell r="J3792">
            <v>41379</v>
          </cell>
          <cell r="K3792">
            <v>41409</v>
          </cell>
          <cell r="L3792" t="str">
            <v>Active</v>
          </cell>
          <cell r="M3792" t="str">
            <v>Executed</v>
          </cell>
          <cell r="N3792">
            <v>41394</v>
          </cell>
          <cell r="O3792" t="str">
            <v>Execute Contract</v>
          </cell>
          <cell r="P3792" t="str">
            <v>Mistecki, Shelby</v>
          </cell>
          <cell r="Q3792" t="str">
            <v>Mistecki, Shelby</v>
          </cell>
          <cell r="R3792" t="str">
            <v>Ari Bronkhorst</v>
          </cell>
          <cell r="S3792" t="str">
            <v>Ron Laing</v>
          </cell>
          <cell r="T3792" t="str">
            <v>Stephanie Graham</v>
          </cell>
          <cell r="U3792" t="str">
            <v>H - Horizon</v>
          </cell>
          <cell r="V3792" t="str">
            <v>Major Projects</v>
          </cell>
          <cell r="W3792" t="str">
            <v>45 Days net terms</v>
          </cell>
          <cell r="X3792">
            <v>48179485.329999998</v>
          </cell>
          <cell r="Y3792">
            <v>638991</v>
          </cell>
          <cell r="Z3792">
            <v>365649.46</v>
          </cell>
        </row>
        <row r="3793">
          <cell r="A3793" t="str">
            <v>806328-23</v>
          </cell>
          <cell r="B3793">
            <v>806328</v>
          </cell>
          <cell r="C3793">
            <v>23</v>
          </cell>
          <cell r="D3793">
            <v>40482723</v>
          </cell>
          <cell r="E3793" t="str">
            <v>2950-0519 Quebec Inc dba Moreau Industri</v>
          </cell>
          <cell r="F3793" t="str">
            <v>Project Warehouse Support - April 2013</v>
          </cell>
          <cell r="G3793" t="str">
            <v>Construction</v>
          </cell>
          <cell r="H3793" t="str">
            <v>Mistecki, Shelby</v>
          </cell>
          <cell r="I3793">
            <v>41401</v>
          </cell>
          <cell r="J3793">
            <v>41364</v>
          </cell>
          <cell r="K3793">
            <v>41398</v>
          </cell>
          <cell r="L3793" t="str">
            <v>Active</v>
          </cell>
          <cell r="M3793" t="str">
            <v>Executed</v>
          </cell>
          <cell r="N3793">
            <v>41410</v>
          </cell>
          <cell r="O3793" t="str">
            <v>Execute Contract</v>
          </cell>
          <cell r="P3793" t="str">
            <v>Mistecki, Shelby</v>
          </cell>
          <cell r="Q3793" t="str">
            <v>Mistecki, Shelby</v>
          </cell>
          <cell r="R3793" t="str">
            <v>Ari Bronkhorst</v>
          </cell>
          <cell r="S3793" t="str">
            <v>Ron Laing</v>
          </cell>
          <cell r="T3793" t="str">
            <v>Stephanie Graham</v>
          </cell>
          <cell r="U3793" t="str">
            <v>H - Horizon</v>
          </cell>
          <cell r="V3793" t="str">
            <v>Major Projects</v>
          </cell>
          <cell r="W3793" t="str">
            <v>45 Days net terms</v>
          </cell>
          <cell r="X3793">
            <v>48369522.530000001</v>
          </cell>
          <cell r="Y3793">
            <v>638991</v>
          </cell>
          <cell r="Z3793">
            <v>190037.2</v>
          </cell>
        </row>
        <row r="3794">
          <cell r="A3794" t="str">
            <v>806328-24</v>
          </cell>
          <cell r="B3794">
            <v>806328</v>
          </cell>
          <cell r="C3794">
            <v>24</v>
          </cell>
          <cell r="D3794">
            <v>40482724</v>
          </cell>
          <cell r="E3794" t="str">
            <v>2950-0519 Quebec Inc dba Moreau Industri</v>
          </cell>
          <cell r="F3794" t="str">
            <v>Sandblasting Inner Surface of the Reaction Furnace</v>
          </cell>
          <cell r="G3794" t="str">
            <v>Construction</v>
          </cell>
          <cell r="H3794" t="str">
            <v>Mistecki, Shelby</v>
          </cell>
          <cell r="I3794">
            <v>41410</v>
          </cell>
          <cell r="J3794">
            <v>41409</v>
          </cell>
          <cell r="K3794">
            <v>41425</v>
          </cell>
          <cell r="L3794" t="str">
            <v>Active</v>
          </cell>
          <cell r="M3794" t="str">
            <v>Executed</v>
          </cell>
          <cell r="N3794">
            <v>41416</v>
          </cell>
          <cell r="O3794" t="str">
            <v>Edit New Supplement</v>
          </cell>
          <cell r="P3794" t="str">
            <v>Mistecki, Shelby</v>
          </cell>
          <cell r="Q3794" t="str">
            <v>Mistecki, Shelby</v>
          </cell>
          <cell r="R3794" t="str">
            <v>Ari Bronkhorst</v>
          </cell>
          <cell r="S3794" t="str">
            <v>Ron Laing</v>
          </cell>
          <cell r="T3794" t="str">
            <v>Stephanie Graham</v>
          </cell>
          <cell r="U3794" t="str">
            <v>H - Horizon</v>
          </cell>
          <cell r="V3794" t="str">
            <v>Major Projects</v>
          </cell>
          <cell r="W3794" t="str">
            <v>45 Days net terms</v>
          </cell>
          <cell r="X3794">
            <v>48424295.130000003</v>
          </cell>
          <cell r="Y3794">
            <v>638991</v>
          </cell>
          <cell r="Z3794">
            <v>54772.6</v>
          </cell>
        </row>
        <row r="3795">
          <cell r="A3795" t="str">
            <v>806328-25</v>
          </cell>
          <cell r="B3795">
            <v>806328</v>
          </cell>
          <cell r="C3795">
            <v>25</v>
          </cell>
          <cell r="D3795">
            <v>40482725</v>
          </cell>
          <cell r="E3795" t="str">
            <v>2950-0519 Quebec Inc dba Moreau Industri</v>
          </cell>
          <cell r="F3795" t="str">
            <v>Field Modifications and Additional Scope</v>
          </cell>
          <cell r="G3795" t="str">
            <v>Construction</v>
          </cell>
          <cell r="H3795" t="str">
            <v>Mistecki, Shelby</v>
          </cell>
          <cell r="I3795">
            <v>41416</v>
          </cell>
          <cell r="J3795">
            <v>41409</v>
          </cell>
          <cell r="K3795">
            <v>41440</v>
          </cell>
          <cell r="L3795" t="str">
            <v>Active</v>
          </cell>
          <cell r="M3795" t="str">
            <v>Executed</v>
          </cell>
          <cell r="N3795">
            <v>41436</v>
          </cell>
          <cell r="O3795" t="str">
            <v>Parallel_Return_to_Edit_Mode</v>
          </cell>
          <cell r="P3795" t="str">
            <v>Mistecki, Shelby</v>
          </cell>
          <cell r="R3795" t="str">
            <v>Ari Bronkhorst</v>
          </cell>
          <cell r="S3795" t="str">
            <v>Ron Laing</v>
          </cell>
          <cell r="T3795" t="str">
            <v>Stephanie Graham</v>
          </cell>
          <cell r="U3795" t="str">
            <v>H - Horizon</v>
          </cell>
          <cell r="V3795" t="str">
            <v>Major Projects</v>
          </cell>
          <cell r="W3795" t="str">
            <v>45 Days net terms</v>
          </cell>
          <cell r="X3795">
            <v>48615274.719999999</v>
          </cell>
          <cell r="Y3795">
            <v>638991</v>
          </cell>
          <cell r="Z3795">
            <v>190979.59</v>
          </cell>
        </row>
        <row r="3796">
          <cell r="A3796" t="str">
            <v>806328-26</v>
          </cell>
          <cell r="B3796">
            <v>806328</v>
          </cell>
          <cell r="C3796">
            <v>26</v>
          </cell>
          <cell r="D3796">
            <v>40482726</v>
          </cell>
          <cell r="E3796" t="str">
            <v>2950-0519 Quebec Inc dba Moreau Industri</v>
          </cell>
          <cell r="F3796" t="str">
            <v>Warehouse Support Services - May 2013</v>
          </cell>
          <cell r="G3796" t="str">
            <v>Construction</v>
          </cell>
          <cell r="H3796" t="str">
            <v>Mistecki, Shelby</v>
          </cell>
          <cell r="I3796">
            <v>41443</v>
          </cell>
          <cell r="J3796">
            <v>41399</v>
          </cell>
          <cell r="K3796">
            <v>41430</v>
          </cell>
          <cell r="L3796" t="str">
            <v>Active</v>
          </cell>
          <cell r="M3796" t="str">
            <v>Executed</v>
          </cell>
          <cell r="N3796">
            <v>41443</v>
          </cell>
          <cell r="O3796" t="str">
            <v>Parallel_Return_to_Edit_Mode</v>
          </cell>
          <cell r="P3796" t="str">
            <v>Mistecki, Shelby</v>
          </cell>
          <cell r="R3796" t="str">
            <v>Ari Bronkhorst</v>
          </cell>
          <cell r="S3796" t="str">
            <v>Ron Laing</v>
          </cell>
          <cell r="T3796" t="str">
            <v>Stephanie Graham</v>
          </cell>
          <cell r="U3796" t="str">
            <v>H - Horizon</v>
          </cell>
          <cell r="V3796" t="str">
            <v>Major Projects</v>
          </cell>
          <cell r="W3796" t="str">
            <v>45 Days net terms</v>
          </cell>
          <cell r="X3796">
            <v>48776076.119999997</v>
          </cell>
          <cell r="Y3796">
            <v>638991</v>
          </cell>
          <cell r="Z3796">
            <v>160801.4</v>
          </cell>
        </row>
        <row r="3797">
          <cell r="A3797" t="str">
            <v>806328-27</v>
          </cell>
          <cell r="B3797">
            <v>806328</v>
          </cell>
          <cell r="C3797">
            <v>27</v>
          </cell>
          <cell r="D3797">
            <v>40482727</v>
          </cell>
          <cell r="E3797" t="str">
            <v>2950-0519 Quebec Inc dba Moreau Industri</v>
          </cell>
          <cell r="F3797" t="str">
            <v>Additional Scope and Field Modifications</v>
          </cell>
          <cell r="G3797" t="str">
            <v>Construction</v>
          </cell>
          <cell r="H3797" t="str">
            <v>Mistecki, Shelby</v>
          </cell>
          <cell r="I3797">
            <v>41452</v>
          </cell>
          <cell r="J3797">
            <v>41395</v>
          </cell>
          <cell r="K3797">
            <v>41455</v>
          </cell>
          <cell r="L3797" t="str">
            <v>Active</v>
          </cell>
          <cell r="M3797" t="str">
            <v>Executed</v>
          </cell>
          <cell r="N3797">
            <v>41472</v>
          </cell>
          <cell r="O3797" t="str">
            <v>Approve Contract</v>
          </cell>
          <cell r="P3797" t="str">
            <v>Business Area Approver</v>
          </cell>
          <cell r="Q3797" t="str">
            <v>Cowley, Robert</v>
          </cell>
          <cell r="R3797" t="str">
            <v>Ari Bronkhorst</v>
          </cell>
          <cell r="S3797" t="str">
            <v>Ron Laing</v>
          </cell>
          <cell r="T3797" t="str">
            <v>Stephanie Graham</v>
          </cell>
          <cell r="U3797" t="str">
            <v>H - Horizon</v>
          </cell>
          <cell r="V3797" t="str">
            <v>Major Projects</v>
          </cell>
          <cell r="W3797" t="str">
            <v>45 Days net terms</v>
          </cell>
          <cell r="X3797">
            <v>48909019.289999999</v>
          </cell>
          <cell r="Y3797">
            <v>638991</v>
          </cell>
          <cell r="Z3797">
            <v>132943.17000000001</v>
          </cell>
        </row>
        <row r="3798">
          <cell r="A3798" t="str">
            <v>806328-28</v>
          </cell>
          <cell r="B3798">
            <v>806328</v>
          </cell>
          <cell r="C3798">
            <v>28</v>
          </cell>
          <cell r="D3798">
            <v>40482728</v>
          </cell>
          <cell r="E3798" t="str">
            <v>2950-0519 Quebec Inc dba Moreau Industri</v>
          </cell>
          <cell r="F3798" t="str">
            <v>Additional Scope and Field Modifications</v>
          </cell>
          <cell r="G3798" t="str">
            <v>Construction</v>
          </cell>
          <cell r="H3798" t="str">
            <v>Mistecki, Shelby</v>
          </cell>
          <cell r="I3798">
            <v>41473</v>
          </cell>
          <cell r="J3798">
            <v>41433</v>
          </cell>
          <cell r="K3798">
            <v>41486</v>
          </cell>
          <cell r="L3798" t="str">
            <v>Active</v>
          </cell>
          <cell r="M3798" t="str">
            <v>Executed</v>
          </cell>
          <cell r="N3798">
            <v>41501</v>
          </cell>
          <cell r="O3798" t="str">
            <v>Execute Contract</v>
          </cell>
          <cell r="P3798" t="str">
            <v>Mistecki, Shelby</v>
          </cell>
          <cell r="Q3798" t="str">
            <v>Mistecki, Shelby</v>
          </cell>
          <cell r="R3798" t="str">
            <v>Ari Bronkhorst</v>
          </cell>
          <cell r="S3798" t="str">
            <v>Ron Laing</v>
          </cell>
          <cell r="T3798" t="str">
            <v>Stephanie Graham</v>
          </cell>
          <cell r="U3798" t="str">
            <v>H - Horizon</v>
          </cell>
          <cell r="V3798" t="str">
            <v>Major Projects</v>
          </cell>
          <cell r="W3798" t="str">
            <v>45 Days net terms</v>
          </cell>
          <cell r="X3798">
            <v>48974856.890000001</v>
          </cell>
          <cell r="Y3798">
            <v>638991</v>
          </cell>
          <cell r="Z3798">
            <v>65837.600000000006</v>
          </cell>
        </row>
        <row r="3799">
          <cell r="A3799" t="str">
            <v>806328-29</v>
          </cell>
          <cell r="B3799">
            <v>806328</v>
          </cell>
          <cell r="C3799">
            <v>29</v>
          </cell>
          <cell r="D3799">
            <v>40482729</v>
          </cell>
          <cell r="E3799" t="str">
            <v>2950-0519 Quebec Inc dba Moreau Industri</v>
          </cell>
          <cell r="F3799" t="str">
            <v>Additional Scope and Field Modifications</v>
          </cell>
          <cell r="G3799" t="str">
            <v>Construction</v>
          </cell>
          <cell r="H3799" t="str">
            <v>Mistecki, Shelby</v>
          </cell>
          <cell r="I3799">
            <v>41547</v>
          </cell>
          <cell r="J3799">
            <v>41451</v>
          </cell>
          <cell r="K3799">
            <v>41578</v>
          </cell>
          <cell r="L3799" t="str">
            <v>Active</v>
          </cell>
          <cell r="M3799" t="str">
            <v>Executed</v>
          </cell>
          <cell r="N3799">
            <v>41548</v>
          </cell>
          <cell r="O3799" t="str">
            <v>Approve Contract</v>
          </cell>
          <cell r="P3799" t="str">
            <v>Business Area Approver</v>
          </cell>
          <cell r="Q3799" t="str">
            <v>Cowley, Robert</v>
          </cell>
          <cell r="R3799" t="str">
            <v>Ari Bronkhorst</v>
          </cell>
          <cell r="S3799" t="str">
            <v>Ron Laing</v>
          </cell>
          <cell r="T3799" t="str">
            <v>Stephanie Graham</v>
          </cell>
          <cell r="U3799" t="str">
            <v>H - Horizon</v>
          </cell>
          <cell r="V3799" t="str">
            <v>Major Projects</v>
          </cell>
          <cell r="W3799" t="str">
            <v>45 Days net terms</v>
          </cell>
          <cell r="X3799">
            <v>49221200.140000001</v>
          </cell>
          <cell r="Y3799">
            <v>638991</v>
          </cell>
          <cell r="Z3799">
            <v>246343.25</v>
          </cell>
        </row>
        <row r="3800">
          <cell r="A3800" t="str">
            <v>806328-3</v>
          </cell>
          <cell r="B3800">
            <v>806328</v>
          </cell>
          <cell r="C3800">
            <v>3</v>
          </cell>
          <cell r="D3800">
            <v>40482703</v>
          </cell>
          <cell r="E3800" t="str">
            <v>2950-0519 Quebec Inc dba Moreau Industri</v>
          </cell>
          <cell r="F3800" t="str">
            <v>Clay Layer Excavation</v>
          </cell>
          <cell r="G3800" t="str">
            <v>Construction</v>
          </cell>
          <cell r="H3800" t="str">
            <v>Mistecki, Shelby</v>
          </cell>
          <cell r="I3800">
            <v>41141</v>
          </cell>
          <cell r="J3800">
            <v>41141</v>
          </cell>
          <cell r="K3800">
            <v>41172</v>
          </cell>
          <cell r="L3800" t="str">
            <v>Active</v>
          </cell>
          <cell r="M3800" t="str">
            <v>Executed</v>
          </cell>
          <cell r="N3800">
            <v>41144</v>
          </cell>
          <cell r="O3800" t="str">
            <v>Approve Contract</v>
          </cell>
          <cell r="P3800" t="str">
            <v>Commercial Operations Approver</v>
          </cell>
          <cell r="Q3800" t="str">
            <v>Bronkhorst, Ari</v>
          </cell>
          <cell r="R3800" t="str">
            <v>Ari Bronkhorst</v>
          </cell>
          <cell r="S3800" t="str">
            <v>Ron Laing</v>
          </cell>
          <cell r="T3800" t="str">
            <v>Stephanie Graham</v>
          </cell>
          <cell r="U3800" t="str">
            <v>H - Horizon</v>
          </cell>
          <cell r="V3800" t="str">
            <v>Major Projects</v>
          </cell>
          <cell r="W3800" t="str">
            <v>45 Days net terms</v>
          </cell>
          <cell r="X3800">
            <v>39938164.600000001</v>
          </cell>
          <cell r="Y3800">
            <v>638991</v>
          </cell>
          <cell r="Z3800">
            <v>81063.429999999993</v>
          </cell>
        </row>
        <row r="3801">
          <cell r="A3801" t="str">
            <v>806328-30</v>
          </cell>
          <cell r="B3801">
            <v>806328</v>
          </cell>
          <cell r="C3801">
            <v>30</v>
          </cell>
          <cell r="D3801">
            <v>40482730</v>
          </cell>
          <cell r="E3801" t="str">
            <v>2950-0519 Quebec Inc dba Moreau Industri</v>
          </cell>
          <cell r="F3801" t="str">
            <v>Contract Closeout</v>
          </cell>
          <cell r="G3801" t="str">
            <v>Construction</v>
          </cell>
          <cell r="H3801" t="str">
            <v>Mistecki, Shelby</v>
          </cell>
          <cell r="I3801">
            <v>41759</v>
          </cell>
          <cell r="J3801">
            <v>41517</v>
          </cell>
          <cell r="K3801">
            <v>41790</v>
          </cell>
          <cell r="L3801" t="str">
            <v>Active</v>
          </cell>
          <cell r="M3801" t="str">
            <v>Executed</v>
          </cell>
          <cell r="N3801">
            <v>41851</v>
          </cell>
          <cell r="O3801" t="str">
            <v>Approve Contract</v>
          </cell>
          <cell r="P3801" t="str">
            <v>Commercial Operations Approver</v>
          </cell>
          <cell r="Q3801" t="str">
            <v>Bronkhorst, Ari</v>
          </cell>
          <cell r="R3801" t="str">
            <v>Ari Bronkhorst</v>
          </cell>
          <cell r="S3801" t="str">
            <v>Ron Laing</v>
          </cell>
          <cell r="T3801" t="str">
            <v>Stephanie Graham</v>
          </cell>
          <cell r="U3801" t="str">
            <v>H - Horizon</v>
          </cell>
          <cell r="V3801" t="str">
            <v>Major Projects</v>
          </cell>
          <cell r="W3801" t="str">
            <v>45 Days net terms</v>
          </cell>
          <cell r="X3801">
            <v>50580406.600000001</v>
          </cell>
          <cell r="Y3801">
            <v>638991</v>
          </cell>
          <cell r="Z3801">
            <v>1359206.46</v>
          </cell>
        </row>
        <row r="3802">
          <cell r="A3802" t="str">
            <v>806328-31</v>
          </cell>
          <cell r="B3802">
            <v>806328</v>
          </cell>
          <cell r="C3802">
            <v>31</v>
          </cell>
          <cell r="D3802">
            <v>40482731</v>
          </cell>
          <cell r="E3802" t="str">
            <v>2950-0519 Quebec Inc dba Moreau Industri</v>
          </cell>
          <cell r="F3802" t="str">
            <v>Contract Closeout - Negative Change Order</v>
          </cell>
          <cell r="G3802" t="str">
            <v>Construction</v>
          </cell>
          <cell r="H3802" t="str">
            <v>Shanmugam, Balaji</v>
          </cell>
          <cell r="I3802">
            <v>41904</v>
          </cell>
          <cell r="J3802">
            <v>41517</v>
          </cell>
          <cell r="K3802">
            <v>41790</v>
          </cell>
          <cell r="L3802" t="str">
            <v>Active</v>
          </cell>
          <cell r="M3802" t="str">
            <v>Executed</v>
          </cell>
          <cell r="N3802">
            <v>41907</v>
          </cell>
          <cell r="O3802" t="str">
            <v>Parallel_Return_to_Edit_Mode</v>
          </cell>
          <cell r="P3802" t="str">
            <v>Mistecki, Shelby</v>
          </cell>
          <cell r="R3802" t="str">
            <v>Ari Bronkhorst</v>
          </cell>
          <cell r="S3802" t="str">
            <v>Ron Laing</v>
          </cell>
          <cell r="T3802" t="str">
            <v>Stephanie Graham</v>
          </cell>
          <cell r="U3802" t="str">
            <v>H - Horizon</v>
          </cell>
          <cell r="V3802" t="str">
            <v>Major Projects</v>
          </cell>
          <cell r="W3802" t="str">
            <v>45 Days net terms</v>
          </cell>
          <cell r="X3802">
            <v>50560570.299999997</v>
          </cell>
          <cell r="Y3802">
            <v>638991</v>
          </cell>
          <cell r="Z3802">
            <v>-19836.3</v>
          </cell>
        </row>
        <row r="3803">
          <cell r="A3803" t="str">
            <v>806328-4</v>
          </cell>
          <cell r="B3803">
            <v>806328</v>
          </cell>
          <cell r="C3803">
            <v>4</v>
          </cell>
          <cell r="D3803">
            <v>40482704</v>
          </cell>
          <cell r="E3803" t="str">
            <v>2950-0519 Quebec Inc dba Moreau Industri</v>
          </cell>
          <cell r="F3803" t="str">
            <v>Additional Work</v>
          </cell>
          <cell r="G3803" t="str">
            <v>Construction</v>
          </cell>
          <cell r="H3803" t="str">
            <v>Mistecki, Shelby</v>
          </cell>
          <cell r="I3803">
            <v>41149</v>
          </cell>
          <cell r="J3803">
            <v>41091</v>
          </cell>
          <cell r="K3803">
            <v>41182</v>
          </cell>
          <cell r="L3803" t="str">
            <v>Active</v>
          </cell>
          <cell r="M3803" t="str">
            <v>Executed</v>
          </cell>
          <cell r="N3803">
            <v>41163</v>
          </cell>
          <cell r="O3803" t="str">
            <v>Approve Contract</v>
          </cell>
          <cell r="P3803" t="str">
            <v>Business Area Approver</v>
          </cell>
          <cell r="Q3803" t="str">
            <v>Cowley, Robert</v>
          </cell>
          <cell r="R3803" t="str">
            <v>Ari Bronkhorst</v>
          </cell>
          <cell r="S3803" t="str">
            <v>Ron Laing</v>
          </cell>
          <cell r="T3803" t="str">
            <v>Stephanie Graham</v>
          </cell>
          <cell r="U3803" t="str">
            <v>H - Horizon</v>
          </cell>
          <cell r="V3803" t="str">
            <v>Major Projects</v>
          </cell>
          <cell r="W3803" t="str">
            <v>45 Days net terms</v>
          </cell>
          <cell r="X3803">
            <v>39974665.810000002</v>
          </cell>
          <cell r="Y3803">
            <v>638991</v>
          </cell>
          <cell r="Z3803">
            <v>36501.21</v>
          </cell>
        </row>
        <row r="3804">
          <cell r="A3804" t="str">
            <v>806328-5</v>
          </cell>
          <cell r="B3804">
            <v>806328</v>
          </cell>
          <cell r="C3804">
            <v>5</v>
          </cell>
          <cell r="D3804">
            <v>40482705</v>
          </cell>
          <cell r="E3804" t="str">
            <v>2950-0519 Quebec Inc dba Moreau Industri</v>
          </cell>
          <cell r="F3804" t="str">
            <v>Crane Standby Compensation - August</v>
          </cell>
          <cell r="G3804" t="str">
            <v>Construction</v>
          </cell>
          <cell r="H3804" t="str">
            <v>Mistecki, Shelby</v>
          </cell>
          <cell r="I3804">
            <v>41165</v>
          </cell>
          <cell r="J3804">
            <v>41122</v>
          </cell>
          <cell r="K3804">
            <v>41152</v>
          </cell>
          <cell r="L3804" t="str">
            <v>Active</v>
          </cell>
          <cell r="M3804" t="str">
            <v>Executed</v>
          </cell>
          <cell r="N3804">
            <v>41170</v>
          </cell>
          <cell r="O3804" t="str">
            <v>Approve Contract</v>
          </cell>
          <cell r="P3804" t="str">
            <v>Business Area Approver</v>
          </cell>
          <cell r="Q3804" t="str">
            <v>Cowley, Robert</v>
          </cell>
          <cell r="R3804" t="str">
            <v>Ari Bronkhorst</v>
          </cell>
          <cell r="S3804" t="str">
            <v>Ron Laing</v>
          </cell>
          <cell r="T3804" t="str">
            <v>Stephanie Graham</v>
          </cell>
          <cell r="U3804" t="str">
            <v>H - Horizon</v>
          </cell>
          <cell r="V3804" t="str">
            <v>Major Projects</v>
          </cell>
          <cell r="W3804" t="str">
            <v>45 Days net terms</v>
          </cell>
          <cell r="X3804">
            <v>40227078.710000001</v>
          </cell>
          <cell r="Y3804">
            <v>638991</v>
          </cell>
          <cell r="Z3804">
            <v>252412.9</v>
          </cell>
        </row>
        <row r="3805">
          <cell r="A3805" t="str">
            <v>806328-6</v>
          </cell>
          <cell r="B3805">
            <v>806328</v>
          </cell>
          <cell r="C3805">
            <v>6</v>
          </cell>
          <cell r="D3805">
            <v>40482706</v>
          </cell>
          <cell r="E3805" t="str">
            <v>2950-0519 Quebec Inc dba Moreau Industri</v>
          </cell>
          <cell r="F3805" t="str">
            <v>Re-work Structural Steel Base Plates</v>
          </cell>
          <cell r="G3805" t="str">
            <v>Construction</v>
          </cell>
          <cell r="H3805" t="str">
            <v>Mistecki, Shelby</v>
          </cell>
          <cell r="I3805">
            <v>41170</v>
          </cell>
          <cell r="J3805">
            <v>41122</v>
          </cell>
          <cell r="K3805">
            <v>41152</v>
          </cell>
          <cell r="L3805" t="str">
            <v>Active</v>
          </cell>
          <cell r="M3805" t="str">
            <v>Executed</v>
          </cell>
          <cell r="N3805">
            <v>41172</v>
          </cell>
          <cell r="O3805" t="str">
            <v>Edit New Supplement</v>
          </cell>
          <cell r="P3805" t="str">
            <v>Mistecki, Shelby</v>
          </cell>
          <cell r="Q3805" t="str">
            <v>Mistecki, Shelby</v>
          </cell>
          <cell r="R3805" t="str">
            <v>Ari Bronkhorst</v>
          </cell>
          <cell r="S3805" t="str">
            <v>Ron Laing</v>
          </cell>
          <cell r="T3805" t="str">
            <v>Stephanie Graham</v>
          </cell>
          <cell r="U3805" t="str">
            <v>H - Horizon</v>
          </cell>
          <cell r="V3805" t="str">
            <v>Major Projects</v>
          </cell>
          <cell r="W3805" t="str">
            <v>45 Days net terms</v>
          </cell>
          <cell r="X3805">
            <v>40298391.950000003</v>
          </cell>
          <cell r="Y3805">
            <v>638991</v>
          </cell>
          <cell r="Z3805">
            <v>71313.240000000005</v>
          </cell>
        </row>
        <row r="3806">
          <cell r="A3806" t="str">
            <v>806328-7</v>
          </cell>
          <cell r="B3806">
            <v>806328</v>
          </cell>
          <cell r="C3806">
            <v>7</v>
          </cell>
          <cell r="D3806">
            <v>40482707</v>
          </cell>
          <cell r="E3806" t="str">
            <v>2950-0519 Quebec Inc dba Moreau Industri</v>
          </cell>
          <cell r="F3806" t="str">
            <v>Setting Waste Heat Boiler on Foundation</v>
          </cell>
          <cell r="G3806" t="str">
            <v>Construction</v>
          </cell>
          <cell r="H3806" t="str">
            <v>Mistecki, Shelby</v>
          </cell>
          <cell r="I3806">
            <v>41172</v>
          </cell>
          <cell r="J3806">
            <v>41162</v>
          </cell>
          <cell r="K3806">
            <v>41182</v>
          </cell>
          <cell r="L3806" t="str">
            <v>Active</v>
          </cell>
          <cell r="M3806" t="str">
            <v>Executed</v>
          </cell>
          <cell r="N3806">
            <v>41192</v>
          </cell>
          <cell r="O3806" t="str">
            <v>Edit New Supplement</v>
          </cell>
          <cell r="P3806" t="str">
            <v>Mistecki, Shelby</v>
          </cell>
          <cell r="Q3806" t="str">
            <v>Mistecki, Shelby</v>
          </cell>
          <cell r="R3806" t="str">
            <v>Ari Bronkhorst</v>
          </cell>
          <cell r="S3806" t="str">
            <v>Ron Laing</v>
          </cell>
          <cell r="T3806" t="str">
            <v>Stephanie Graham</v>
          </cell>
          <cell r="U3806" t="str">
            <v>H - Horizon</v>
          </cell>
          <cell r="V3806" t="str">
            <v>Major Projects</v>
          </cell>
          <cell r="W3806" t="str">
            <v>45 Days net terms</v>
          </cell>
          <cell r="X3806">
            <v>40402054.789999999</v>
          </cell>
          <cell r="Y3806">
            <v>638991</v>
          </cell>
          <cell r="Z3806">
            <v>103662.84</v>
          </cell>
        </row>
        <row r="3807">
          <cell r="A3807" t="str">
            <v>806328-8</v>
          </cell>
          <cell r="B3807">
            <v>806328</v>
          </cell>
          <cell r="C3807">
            <v>8</v>
          </cell>
          <cell r="D3807">
            <v>40482708</v>
          </cell>
          <cell r="E3807" t="str">
            <v>2950-0519 Quebec Inc dba Moreau Industri</v>
          </cell>
          <cell r="F3807" t="str">
            <v>Modification &amp; Repair Work</v>
          </cell>
          <cell r="G3807" t="str">
            <v>Construction</v>
          </cell>
          <cell r="H3807" t="str">
            <v>Mistecki, Shelby</v>
          </cell>
          <cell r="I3807">
            <v>41192</v>
          </cell>
          <cell r="J3807">
            <v>41122</v>
          </cell>
          <cell r="K3807">
            <v>41213</v>
          </cell>
          <cell r="L3807" t="str">
            <v>Active</v>
          </cell>
          <cell r="M3807" t="str">
            <v>Executed</v>
          </cell>
          <cell r="N3807">
            <v>41197</v>
          </cell>
          <cell r="O3807" t="str">
            <v>Approve Contract</v>
          </cell>
          <cell r="P3807" t="str">
            <v>Business Area Approver</v>
          </cell>
          <cell r="Q3807" t="str">
            <v>Cowley, Robert</v>
          </cell>
          <cell r="R3807" t="str">
            <v>Ari Bronkhorst</v>
          </cell>
          <cell r="S3807" t="str">
            <v>Ron Laing</v>
          </cell>
          <cell r="T3807" t="str">
            <v>Stephanie Graham</v>
          </cell>
          <cell r="U3807" t="str">
            <v>H - Horizon</v>
          </cell>
          <cell r="V3807" t="str">
            <v>Major Projects</v>
          </cell>
          <cell r="W3807" t="str">
            <v>45 Days net terms</v>
          </cell>
          <cell r="X3807">
            <v>40477547.369999997</v>
          </cell>
          <cell r="Y3807">
            <v>638991</v>
          </cell>
          <cell r="Z3807">
            <v>75492.58</v>
          </cell>
        </row>
        <row r="3808">
          <cell r="A3808" t="str">
            <v>806328-9</v>
          </cell>
          <cell r="B3808">
            <v>806328</v>
          </cell>
          <cell r="C3808">
            <v>9</v>
          </cell>
          <cell r="D3808">
            <v>40482709</v>
          </cell>
          <cell r="E3808" t="str">
            <v>2950-0519 Quebec Inc dba Moreau Industri</v>
          </cell>
          <cell r="F3808" t="str">
            <v>Crane Standby Compensation - September</v>
          </cell>
          <cell r="G3808" t="str">
            <v>Construction</v>
          </cell>
          <cell r="H3808" t="str">
            <v>Mistecki, Shelby</v>
          </cell>
          <cell r="I3808">
            <v>41198</v>
          </cell>
          <cell r="J3808">
            <v>41122</v>
          </cell>
          <cell r="K3808">
            <v>41213</v>
          </cell>
          <cell r="L3808" t="str">
            <v>Active</v>
          </cell>
          <cell r="M3808" t="str">
            <v>Executed</v>
          </cell>
          <cell r="N3808">
            <v>41200</v>
          </cell>
          <cell r="O3808" t="str">
            <v>Parallel_Return_to_Edit_Mode</v>
          </cell>
          <cell r="P3808" t="str">
            <v>Mistecki, Shelby</v>
          </cell>
          <cell r="R3808" t="str">
            <v>Ari Bronkhorst</v>
          </cell>
          <cell r="S3808" t="str">
            <v>Ron Laing</v>
          </cell>
          <cell r="T3808" t="str">
            <v>Stephanie Graham</v>
          </cell>
          <cell r="U3808" t="str">
            <v>H - Horizon</v>
          </cell>
          <cell r="V3808" t="str">
            <v>Major Projects</v>
          </cell>
          <cell r="W3808" t="str">
            <v>45 Days net terms</v>
          </cell>
          <cell r="X3808">
            <v>40680673.609999999</v>
          </cell>
          <cell r="Y3808">
            <v>638991</v>
          </cell>
          <cell r="Z3808">
            <v>203126.24</v>
          </cell>
        </row>
        <row r="3809">
          <cell r="A3809" t="str">
            <v>806352-4</v>
          </cell>
          <cell r="B3809">
            <v>806352</v>
          </cell>
          <cell r="C3809">
            <v>4</v>
          </cell>
          <cell r="D3809">
            <v>404820</v>
          </cell>
          <cell r="E3809" t="str">
            <v>Flatiron Constructors Canada Ltd</v>
          </cell>
          <cell r="F3809" t="str">
            <v>C2000: Site Wide Civil Works</v>
          </cell>
          <cell r="G3809" t="str">
            <v>Construction</v>
          </cell>
          <cell r="H3809" t="str">
            <v>Bustamante, Jose</v>
          </cell>
          <cell r="I3809">
            <v>42423</v>
          </cell>
          <cell r="J3809">
            <v>40984</v>
          </cell>
          <cell r="K3809">
            <v>41213</v>
          </cell>
          <cell r="L3809" t="str">
            <v>Complete</v>
          </cell>
          <cell r="M3809" t="str">
            <v>Executed</v>
          </cell>
          <cell r="N3809">
            <v>42424</v>
          </cell>
          <cell r="O3809" t="str">
            <v>Parallel_Return_to_Edit_Mode</v>
          </cell>
          <cell r="P3809" t="str">
            <v>Bustamante, Jose</v>
          </cell>
          <cell r="R3809" t="str">
            <v>Don Guglielmin</v>
          </cell>
          <cell r="S3809" t="str">
            <v>Ron Laing</v>
          </cell>
          <cell r="T3809" t="str">
            <v>Jeff Johnson</v>
          </cell>
          <cell r="U3809" t="str">
            <v>H - Horizon</v>
          </cell>
          <cell r="V3809" t="str">
            <v>Major Projects</v>
          </cell>
          <cell r="W3809" t="str">
            <v>45 Days net terms</v>
          </cell>
          <cell r="X3809">
            <v>15073686.060000001</v>
          </cell>
          <cell r="Y3809">
            <v>161652</v>
          </cell>
          <cell r="Z3809">
            <v>12971.06</v>
          </cell>
        </row>
        <row r="3810">
          <cell r="A3810" t="str">
            <v>806352-5</v>
          </cell>
          <cell r="B3810">
            <v>806352</v>
          </cell>
          <cell r="C3810">
            <v>5</v>
          </cell>
          <cell r="D3810">
            <v>404820</v>
          </cell>
          <cell r="E3810" t="str">
            <v>Flatiron Constructors Canada Ltd</v>
          </cell>
          <cell r="F3810" t="str">
            <v>C2000: Site Wide Civil Works</v>
          </cell>
          <cell r="G3810" t="str">
            <v>Construction</v>
          </cell>
          <cell r="H3810" t="str">
            <v>Bustamante, Jose</v>
          </cell>
          <cell r="I3810">
            <v>42424</v>
          </cell>
          <cell r="J3810">
            <v>40984</v>
          </cell>
          <cell r="K3810">
            <v>41213</v>
          </cell>
          <cell r="L3810" t="str">
            <v>Complete</v>
          </cell>
          <cell r="M3810" t="str">
            <v>Executed</v>
          </cell>
          <cell r="N3810">
            <v>42425</v>
          </cell>
          <cell r="O3810" t="str">
            <v>Approve Contract</v>
          </cell>
          <cell r="P3810" t="str">
            <v>Business Area Approver</v>
          </cell>
          <cell r="Q3810" t="str">
            <v>Silva, Ismael</v>
          </cell>
          <cell r="R3810" t="str">
            <v>Don Guglielmin</v>
          </cell>
          <cell r="S3810" t="str">
            <v>Ron Laing</v>
          </cell>
          <cell r="T3810" t="str">
            <v>Jeff Johnson</v>
          </cell>
          <cell r="U3810" t="str">
            <v>H - Horizon</v>
          </cell>
          <cell r="V3810" t="str">
            <v>Major Projects</v>
          </cell>
          <cell r="W3810" t="str">
            <v>45 Days net terms</v>
          </cell>
          <cell r="X3810">
            <v>15621686.060000001</v>
          </cell>
          <cell r="Y3810">
            <v>161652</v>
          </cell>
          <cell r="Z3810">
            <v>548000</v>
          </cell>
        </row>
        <row r="3811">
          <cell r="A3811" t="str">
            <v>806352-6</v>
          </cell>
          <cell r="B3811">
            <v>806352</v>
          </cell>
          <cell r="C3811">
            <v>6</v>
          </cell>
          <cell r="D3811">
            <v>404820</v>
          </cell>
          <cell r="E3811" t="str">
            <v>Flatiron Constructors Canada Ltd</v>
          </cell>
          <cell r="F3811" t="str">
            <v>C2000: Site Wide Civil Works</v>
          </cell>
          <cell r="G3811" t="str">
            <v>Construction</v>
          </cell>
          <cell r="H3811" t="str">
            <v>Bustamante, Jose</v>
          </cell>
          <cell r="I3811">
            <v>42425</v>
          </cell>
          <cell r="J3811">
            <v>40984</v>
          </cell>
          <cell r="K3811">
            <v>41213</v>
          </cell>
          <cell r="L3811" t="str">
            <v>Complete</v>
          </cell>
          <cell r="M3811" t="str">
            <v>Executed</v>
          </cell>
          <cell r="N3811">
            <v>42425</v>
          </cell>
          <cell r="O3811" t="str">
            <v>Parallel_Return_to_Edit_Mode</v>
          </cell>
          <cell r="P3811" t="str">
            <v>Bustamante, Jose</v>
          </cell>
          <cell r="R3811" t="str">
            <v>Don Guglielmin</v>
          </cell>
          <cell r="S3811" t="str">
            <v>Ron Laing</v>
          </cell>
          <cell r="T3811" t="str">
            <v>Jeff Johnson</v>
          </cell>
          <cell r="U3811" t="str">
            <v>H - Horizon</v>
          </cell>
          <cell r="V3811" t="str">
            <v>Major Projects</v>
          </cell>
          <cell r="W3811" t="str">
            <v>45 Days net terms</v>
          </cell>
          <cell r="X3811">
            <v>15750047.880000001</v>
          </cell>
          <cell r="Y3811">
            <v>161652</v>
          </cell>
          <cell r="Z3811">
            <v>128361.82</v>
          </cell>
        </row>
        <row r="3812">
          <cell r="A3812" t="str">
            <v>806352-7</v>
          </cell>
          <cell r="B3812">
            <v>806352</v>
          </cell>
          <cell r="C3812">
            <v>7</v>
          </cell>
          <cell r="D3812">
            <v>404820</v>
          </cell>
          <cell r="E3812" t="str">
            <v>Flatiron Constructors Canada Ltd</v>
          </cell>
          <cell r="F3812" t="str">
            <v>C2000: Site Wide Civil Works</v>
          </cell>
          <cell r="G3812" t="str">
            <v>Construction</v>
          </cell>
          <cell r="H3812" t="str">
            <v>Bustamante, Jose</v>
          </cell>
          <cell r="I3812">
            <v>42425</v>
          </cell>
          <cell r="J3812">
            <v>40984</v>
          </cell>
          <cell r="K3812">
            <v>41213</v>
          </cell>
          <cell r="L3812" t="str">
            <v>Complete</v>
          </cell>
          <cell r="M3812" t="str">
            <v>Executed</v>
          </cell>
          <cell r="N3812">
            <v>42425</v>
          </cell>
          <cell r="O3812" t="str">
            <v>Edit New Supplement</v>
          </cell>
          <cell r="P3812" t="str">
            <v>Bustamante, Jose</v>
          </cell>
          <cell r="Q3812" t="str">
            <v>Bustamante, Jose</v>
          </cell>
          <cell r="R3812" t="str">
            <v>Don Guglielmin</v>
          </cell>
          <cell r="S3812" t="str">
            <v>Ron Laing</v>
          </cell>
          <cell r="T3812" t="str">
            <v>Jeff Johnson</v>
          </cell>
          <cell r="U3812" t="str">
            <v>H - Horizon</v>
          </cell>
          <cell r="V3812" t="str">
            <v>Major Projects</v>
          </cell>
          <cell r="W3812" t="str">
            <v>45 Days net terms</v>
          </cell>
          <cell r="X3812">
            <v>15847454.880000001</v>
          </cell>
          <cell r="Y3812">
            <v>161652</v>
          </cell>
          <cell r="Z3812">
            <v>97407</v>
          </cell>
        </row>
        <row r="3813">
          <cell r="A3813" t="str">
            <v>806352-8</v>
          </cell>
          <cell r="B3813">
            <v>806352</v>
          </cell>
          <cell r="C3813">
            <v>8</v>
          </cell>
          <cell r="D3813">
            <v>404820</v>
          </cell>
          <cell r="E3813" t="str">
            <v>Flatiron Constructors Canada Ltd</v>
          </cell>
          <cell r="F3813" t="str">
            <v>C2000: Site Wide Civil Works</v>
          </cell>
          <cell r="G3813" t="str">
            <v>Construction</v>
          </cell>
          <cell r="H3813" t="str">
            <v>Bustamante, Jose</v>
          </cell>
          <cell r="I3813">
            <v>42425</v>
          </cell>
          <cell r="J3813">
            <v>40984</v>
          </cell>
          <cell r="K3813">
            <v>41213</v>
          </cell>
          <cell r="L3813" t="str">
            <v>Complete</v>
          </cell>
          <cell r="M3813" t="str">
            <v>Executed</v>
          </cell>
          <cell r="N3813">
            <v>42431</v>
          </cell>
          <cell r="O3813" t="str">
            <v>Parallel_Return_to_Edit_Mode</v>
          </cell>
          <cell r="P3813" t="str">
            <v>Bustamante, Jose</v>
          </cell>
          <cell r="R3813" t="str">
            <v>Don Guglielmin</v>
          </cell>
          <cell r="S3813" t="str">
            <v>Ron Laing</v>
          </cell>
          <cell r="T3813" t="str">
            <v>Jeff Johnson</v>
          </cell>
          <cell r="U3813" t="str">
            <v>H - Horizon</v>
          </cell>
          <cell r="V3813" t="str">
            <v>Major Projects</v>
          </cell>
          <cell r="W3813" t="str">
            <v>45 Days net terms</v>
          </cell>
          <cell r="X3813">
            <v>16695843.4</v>
          </cell>
          <cell r="Y3813">
            <v>161652</v>
          </cell>
          <cell r="Z3813">
            <v>848388.52</v>
          </cell>
        </row>
        <row r="3814">
          <cell r="A3814" t="str">
            <v>806364-2</v>
          </cell>
          <cell r="B3814">
            <v>806364</v>
          </cell>
          <cell r="C3814">
            <v>2</v>
          </cell>
          <cell r="E3814" t="str">
            <v>Bornemann Inc.</v>
          </cell>
          <cell r="F3814" t="str">
            <v>Bornemann Long Term MGSA</v>
          </cell>
          <cell r="G3814" t="str">
            <v>Master Goods and Services Agreement</v>
          </cell>
          <cell r="H3814" t="str">
            <v>Isakeit, Michael</v>
          </cell>
          <cell r="I3814">
            <v>41506</v>
          </cell>
          <cell r="J3814">
            <v>41122</v>
          </cell>
          <cell r="K3814">
            <v>42890</v>
          </cell>
          <cell r="L3814" t="str">
            <v>Complete</v>
          </cell>
          <cell r="M3814" t="str">
            <v>Executed</v>
          </cell>
          <cell r="N3814">
            <v>41513</v>
          </cell>
          <cell r="O3814" t="str">
            <v>Parallel_Return_to_Edit_Mode</v>
          </cell>
          <cell r="P3814" t="str">
            <v>Isakeit, Michael</v>
          </cell>
          <cell r="R3814" t="str">
            <v>Kara Slemko</v>
          </cell>
          <cell r="S3814" t="str">
            <v>Ron Laing</v>
          </cell>
          <cell r="U3814" t="str">
            <v>C - Conventional</v>
          </cell>
          <cell r="V3814" t="str">
            <v>Major Projects</v>
          </cell>
          <cell r="W3814" t="str">
            <v>45 Days net terms</v>
          </cell>
          <cell r="X3814">
            <v>44653448.130000003</v>
          </cell>
          <cell r="Y3814">
            <v>582306</v>
          </cell>
          <cell r="Z3814">
            <v>5500</v>
          </cell>
        </row>
        <row r="3815">
          <cell r="A3815" t="str">
            <v>806367-1</v>
          </cell>
          <cell r="B3815">
            <v>806367</v>
          </cell>
          <cell r="C3815">
            <v>1</v>
          </cell>
          <cell r="D3815">
            <v>404825</v>
          </cell>
          <cell r="E3815" t="str">
            <v>Flatiron Constructors Canada Ltd</v>
          </cell>
          <cell r="F3815" t="str">
            <v>Supermodule yards and temporary foundations</v>
          </cell>
          <cell r="G3815" t="str">
            <v>Construction</v>
          </cell>
          <cell r="H3815" t="str">
            <v>Pecci, Matt</v>
          </cell>
          <cell r="I3815">
            <v>41072</v>
          </cell>
          <cell r="J3815">
            <v>41022</v>
          </cell>
          <cell r="K3815">
            <v>41243</v>
          </cell>
          <cell r="L3815" t="str">
            <v>Complete</v>
          </cell>
          <cell r="M3815" t="str">
            <v>Executed</v>
          </cell>
          <cell r="N3815">
            <v>41135</v>
          </cell>
          <cell r="O3815" t="str">
            <v>Approve Contract</v>
          </cell>
          <cell r="P3815" t="str">
            <v>Commercial Operations Approver</v>
          </cell>
          <cell r="Q3815" t="str">
            <v>Bronkhorst, Ari</v>
          </cell>
          <cell r="R3815" t="str">
            <v>Ari Bronkhorst</v>
          </cell>
          <cell r="S3815" t="str">
            <v>Ron Laing</v>
          </cell>
          <cell r="T3815" t="str">
            <v>Stephanie Graham</v>
          </cell>
          <cell r="U3815" t="str">
            <v>H - Horizon</v>
          </cell>
          <cell r="V3815" t="str">
            <v>Major Projects</v>
          </cell>
          <cell r="W3815" t="str">
            <v>30 Days net terms</v>
          </cell>
          <cell r="X3815">
            <v>18625872</v>
          </cell>
          <cell r="Y3815">
            <v>161652</v>
          </cell>
          <cell r="Z3815">
            <v>6882000</v>
          </cell>
        </row>
        <row r="3816">
          <cell r="A3816" t="str">
            <v>806367-2</v>
          </cell>
          <cell r="B3816">
            <v>806367</v>
          </cell>
          <cell r="C3816">
            <v>2</v>
          </cell>
          <cell r="D3816">
            <v>404825</v>
          </cell>
          <cell r="E3816" t="str">
            <v>Flatiron Constructors Canada Ltd</v>
          </cell>
          <cell r="F3816" t="str">
            <v>Install Ditch Crossing at South Module Yard</v>
          </cell>
          <cell r="G3816" t="str">
            <v>Construction</v>
          </cell>
          <cell r="H3816" t="str">
            <v>Pecci, Matt</v>
          </cell>
          <cell r="I3816">
            <v>41281</v>
          </cell>
          <cell r="J3816">
            <v>41022</v>
          </cell>
          <cell r="K3816">
            <v>41243</v>
          </cell>
          <cell r="L3816" t="str">
            <v>Complete</v>
          </cell>
          <cell r="M3816" t="str">
            <v>Executed</v>
          </cell>
          <cell r="N3816">
            <v>41334</v>
          </cell>
          <cell r="O3816" t="str">
            <v>Parallel_Return_to_Edit_Mode</v>
          </cell>
          <cell r="P3816" t="str">
            <v>Pecci, Matt</v>
          </cell>
          <cell r="R3816" t="str">
            <v>Ari Bronkhorst</v>
          </cell>
          <cell r="S3816" t="str">
            <v>Ron Laing</v>
          </cell>
          <cell r="T3816" t="str">
            <v>Stephanie Graham</v>
          </cell>
          <cell r="U3816" t="str">
            <v>H - Horizon</v>
          </cell>
          <cell r="V3816" t="str">
            <v>Major Projects</v>
          </cell>
          <cell r="W3816" t="str">
            <v>30 Days net terms</v>
          </cell>
          <cell r="X3816">
            <v>18811572</v>
          </cell>
          <cell r="Y3816">
            <v>161652</v>
          </cell>
          <cell r="Z3816">
            <v>185700</v>
          </cell>
        </row>
        <row r="3817">
          <cell r="A3817" t="str">
            <v>806367-3</v>
          </cell>
          <cell r="B3817">
            <v>806367</v>
          </cell>
          <cell r="C3817">
            <v>3</v>
          </cell>
          <cell r="D3817">
            <v>40482503</v>
          </cell>
          <cell r="E3817" t="str">
            <v>Flatiron Constructors Canada Ltd</v>
          </cell>
          <cell r="F3817" t="str">
            <v>CCRs 1,3,6,7,9,10,11,14,15</v>
          </cell>
          <cell r="G3817" t="str">
            <v>Construction</v>
          </cell>
          <cell r="H3817" t="str">
            <v>Pecci, Matt</v>
          </cell>
          <cell r="I3817">
            <v>41334</v>
          </cell>
          <cell r="J3817">
            <v>41022</v>
          </cell>
          <cell r="K3817">
            <v>41243</v>
          </cell>
          <cell r="L3817" t="str">
            <v>Complete</v>
          </cell>
          <cell r="M3817" t="str">
            <v>Executed</v>
          </cell>
          <cell r="N3817">
            <v>41375</v>
          </cell>
          <cell r="O3817" t="str">
            <v>Parallel_Return_to_Edit_Mode</v>
          </cell>
          <cell r="P3817" t="str">
            <v>Pecci, Matt</v>
          </cell>
          <cell r="R3817" t="str">
            <v>Ari Bronkhorst</v>
          </cell>
          <cell r="S3817" t="str">
            <v>Ron Laing</v>
          </cell>
          <cell r="T3817" t="str">
            <v>Stephanie Graham</v>
          </cell>
          <cell r="U3817" t="str">
            <v>H - Horizon</v>
          </cell>
          <cell r="V3817" t="str">
            <v>Major Projects</v>
          </cell>
          <cell r="W3817" t="str">
            <v>30 Days net terms</v>
          </cell>
          <cell r="X3817">
            <v>19125453</v>
          </cell>
          <cell r="Y3817">
            <v>161652</v>
          </cell>
          <cell r="Z3817">
            <v>313881</v>
          </cell>
        </row>
        <row r="3818">
          <cell r="A3818" t="str">
            <v>806367-4</v>
          </cell>
          <cell r="B3818">
            <v>806367</v>
          </cell>
          <cell r="C3818">
            <v>4</v>
          </cell>
          <cell r="D3818">
            <v>40482503</v>
          </cell>
          <cell r="E3818" t="str">
            <v>Flatiron Constructors Canada Ltd</v>
          </cell>
          <cell r="F3818" t="str">
            <v>CCRs 12, 13</v>
          </cell>
          <cell r="G3818" t="str">
            <v>Construction</v>
          </cell>
          <cell r="H3818" t="str">
            <v>Pecci, Matt</v>
          </cell>
          <cell r="I3818">
            <v>41375</v>
          </cell>
          <cell r="J3818">
            <v>41022</v>
          </cell>
          <cell r="K3818">
            <v>41243</v>
          </cell>
          <cell r="L3818" t="str">
            <v>Complete</v>
          </cell>
          <cell r="M3818" t="str">
            <v>Executed</v>
          </cell>
          <cell r="N3818">
            <v>41387</v>
          </cell>
          <cell r="O3818" t="str">
            <v>Approve Contract</v>
          </cell>
          <cell r="P3818" t="str">
            <v>Business Area Approver</v>
          </cell>
          <cell r="R3818" t="str">
            <v>Ari Bronkhorst</v>
          </cell>
          <cell r="S3818" t="str">
            <v>Ron Laing</v>
          </cell>
          <cell r="T3818" t="str">
            <v>Stephanie Graham</v>
          </cell>
          <cell r="U3818" t="str">
            <v>H - Horizon</v>
          </cell>
          <cell r="V3818" t="str">
            <v>Major Projects</v>
          </cell>
          <cell r="W3818" t="str">
            <v>30 Days net terms</v>
          </cell>
          <cell r="X3818">
            <v>19384441</v>
          </cell>
          <cell r="Y3818">
            <v>161652</v>
          </cell>
          <cell r="Z3818">
            <v>258988</v>
          </cell>
        </row>
        <row r="3819">
          <cell r="A3819" t="str">
            <v>806367-5</v>
          </cell>
          <cell r="B3819">
            <v>806367</v>
          </cell>
          <cell r="C3819">
            <v>5</v>
          </cell>
          <cell r="D3819">
            <v>40482505</v>
          </cell>
          <cell r="E3819" t="str">
            <v>Flatiron Constructors Canada Ltd</v>
          </cell>
          <cell r="F3819" t="str">
            <v>CCRs 2, 4, 19, 21, Extend Time - Final Settlement</v>
          </cell>
          <cell r="G3819" t="str">
            <v>Construction</v>
          </cell>
          <cell r="H3819" t="str">
            <v>Pecci, Matt</v>
          </cell>
          <cell r="I3819">
            <v>41464</v>
          </cell>
          <cell r="J3819">
            <v>41022</v>
          </cell>
          <cell r="K3819">
            <v>41493</v>
          </cell>
          <cell r="L3819" t="str">
            <v>Complete</v>
          </cell>
          <cell r="M3819" t="str">
            <v>Executed</v>
          </cell>
          <cell r="N3819">
            <v>41474</v>
          </cell>
          <cell r="O3819" t="str">
            <v>Edit New Supplement</v>
          </cell>
          <cell r="P3819" t="str">
            <v>Pecci, Matt</v>
          </cell>
          <cell r="Q3819" t="str">
            <v>Pecci, Matt</v>
          </cell>
          <cell r="R3819" t="str">
            <v>Ari Bronkhorst</v>
          </cell>
          <cell r="S3819" t="str">
            <v>Ron Laing</v>
          </cell>
          <cell r="T3819" t="str">
            <v>Stephanie Graham</v>
          </cell>
          <cell r="U3819" t="str">
            <v>H - Horizon</v>
          </cell>
          <cell r="V3819" t="str">
            <v>Major Projects</v>
          </cell>
          <cell r="W3819" t="str">
            <v>30 Days net terms</v>
          </cell>
          <cell r="X3819">
            <v>20773267</v>
          </cell>
          <cell r="Y3819">
            <v>161652</v>
          </cell>
          <cell r="Z3819">
            <v>1388826</v>
          </cell>
        </row>
        <row r="3820">
          <cell r="A3820" t="str">
            <v>806373-1</v>
          </cell>
          <cell r="B3820">
            <v>806373</v>
          </cell>
          <cell r="C3820">
            <v>1</v>
          </cell>
          <cell r="D3820">
            <v>404818</v>
          </cell>
          <cell r="E3820" t="str">
            <v>PACER MAMISIWIN CORPORATION</v>
          </cell>
          <cell r="F3820" t="str">
            <v>N7000: Thickeners Sheet PIling</v>
          </cell>
          <cell r="G3820" t="str">
            <v>Construction</v>
          </cell>
          <cell r="H3820" t="str">
            <v>Rivas, Monica</v>
          </cell>
          <cell r="I3820">
            <v>41605</v>
          </cell>
          <cell r="J3820">
            <v>40989</v>
          </cell>
          <cell r="K3820">
            <v>41137</v>
          </cell>
          <cell r="L3820" t="str">
            <v>Complete</v>
          </cell>
          <cell r="M3820" t="str">
            <v>Executed</v>
          </cell>
          <cell r="N3820">
            <v>42419</v>
          </cell>
          <cell r="O3820" t="str">
            <v>Approve Contract</v>
          </cell>
          <cell r="P3820" t="str">
            <v>Commercial Operations Approver</v>
          </cell>
          <cell r="Q3820" t="str">
            <v>Silva, Ismael</v>
          </cell>
          <cell r="R3820" t="str">
            <v>Don Guglielmin</v>
          </cell>
          <cell r="S3820" t="str">
            <v>Ron Laing</v>
          </cell>
          <cell r="T3820" t="str">
            <v>Paul Mendes</v>
          </cell>
          <cell r="U3820" t="str">
            <v>H - Horizon</v>
          </cell>
          <cell r="V3820" t="str">
            <v>Major Projects</v>
          </cell>
          <cell r="W3820" t="str">
            <v>45 Days net terms</v>
          </cell>
          <cell r="X3820">
            <v>6990696.0499999998</v>
          </cell>
          <cell r="Y3820">
            <v>566377</v>
          </cell>
          <cell r="Z3820">
            <v>75000</v>
          </cell>
        </row>
        <row r="3821">
          <cell r="A3821" t="str">
            <v>806373-3</v>
          </cell>
          <cell r="B3821">
            <v>806373</v>
          </cell>
          <cell r="C3821">
            <v>3</v>
          </cell>
          <cell r="D3821">
            <v>404818</v>
          </cell>
          <cell r="E3821" t="str">
            <v>PACER MAMISIWIN CORPORATION</v>
          </cell>
          <cell r="F3821" t="str">
            <v>N7000: Thickeners Sheet PIling</v>
          </cell>
          <cell r="G3821" t="str">
            <v>Construction</v>
          </cell>
          <cell r="H3821" t="str">
            <v>Bustamante, Jose</v>
          </cell>
          <cell r="I3821">
            <v>42422</v>
          </cell>
          <cell r="J3821">
            <v>40989</v>
          </cell>
          <cell r="K3821">
            <v>42429</v>
          </cell>
          <cell r="L3821" t="str">
            <v>Complete</v>
          </cell>
          <cell r="M3821" t="str">
            <v>Executed</v>
          </cell>
          <cell r="N3821">
            <v>42423</v>
          </cell>
          <cell r="O3821" t="str">
            <v>Approve Contract</v>
          </cell>
          <cell r="P3821" t="str">
            <v>Commercial Operations Approver</v>
          </cell>
          <cell r="Q3821" t="str">
            <v>Silva, Ismael</v>
          </cell>
          <cell r="R3821" t="str">
            <v>Don Guglielmin</v>
          </cell>
          <cell r="S3821" t="str">
            <v>Ron Laing</v>
          </cell>
          <cell r="T3821" t="str">
            <v>Paul Mendes</v>
          </cell>
          <cell r="U3821" t="str">
            <v>H - Horizon</v>
          </cell>
          <cell r="V3821" t="str">
            <v>Major Projects</v>
          </cell>
          <cell r="W3821" t="str">
            <v>45 Days net terms</v>
          </cell>
          <cell r="X3821">
            <v>7159382.7699999996</v>
          </cell>
          <cell r="Y3821">
            <v>566377</v>
          </cell>
          <cell r="Z3821">
            <v>168686.72</v>
          </cell>
        </row>
        <row r="3822">
          <cell r="A3822" t="str">
            <v>806374-1</v>
          </cell>
          <cell r="B3822">
            <v>806374</v>
          </cell>
          <cell r="C3822">
            <v>1</v>
          </cell>
          <cell r="D3822">
            <v>402451</v>
          </cell>
          <cell r="E3822" t="str">
            <v>Thermon Canada Inc.</v>
          </cell>
          <cell r="F3822" t="str">
            <v>PO: Thermon MI Training</v>
          </cell>
          <cell r="G3822" t="str">
            <v>Master Goods and Services Agreement</v>
          </cell>
          <cell r="H3822" t="str">
            <v>Panya, Yowchong</v>
          </cell>
          <cell r="I3822">
            <v>41066</v>
          </cell>
          <cell r="J3822">
            <v>40148</v>
          </cell>
          <cell r="K3822">
            <v>41019</v>
          </cell>
          <cell r="L3822" t="str">
            <v>Complete</v>
          </cell>
          <cell r="M3822" t="str">
            <v>Executed</v>
          </cell>
          <cell r="N3822">
            <v>41087</v>
          </cell>
          <cell r="O3822" t="str">
            <v>Approve Contract</v>
          </cell>
          <cell r="P3822" t="str">
            <v>Commercial Operations Approver</v>
          </cell>
          <cell r="Q3822" t="str">
            <v>King, Brian</v>
          </cell>
          <cell r="R3822" t="str">
            <v>Marina Crawford</v>
          </cell>
          <cell r="S3822" t="str">
            <v>Mike Catley</v>
          </cell>
          <cell r="T3822" t="str">
            <v>Karen Almadi</v>
          </cell>
          <cell r="U3822" t="str">
            <v>H - Horizon</v>
          </cell>
          <cell r="V3822" t="str">
            <v>Upgrading &amp; Utilitie - Upgrading &amp; Utilities</v>
          </cell>
          <cell r="W3822" t="str">
            <v>45 Days net terms</v>
          </cell>
          <cell r="X3822">
            <v>213751.59</v>
          </cell>
          <cell r="Y3822">
            <v>15298</v>
          </cell>
          <cell r="Z3822">
            <v>13751.59</v>
          </cell>
        </row>
        <row r="3823">
          <cell r="A3823" t="str">
            <v>806374-2</v>
          </cell>
          <cell r="B3823">
            <v>806374</v>
          </cell>
          <cell r="C3823">
            <v>2</v>
          </cell>
          <cell r="D3823">
            <v>402451</v>
          </cell>
          <cell r="E3823" t="str">
            <v>Thermon Canada Inc.</v>
          </cell>
          <cell r="F3823" t="str">
            <v>PO: Thermon 2012 Rates Nov. 2012</v>
          </cell>
          <cell r="G3823" t="str">
            <v>Master Goods and Services Agreement</v>
          </cell>
          <cell r="H3823" t="str">
            <v>Panya, Yowchong</v>
          </cell>
          <cell r="I3823">
            <v>41095</v>
          </cell>
          <cell r="J3823">
            <v>40909</v>
          </cell>
          <cell r="K3823">
            <v>41274</v>
          </cell>
          <cell r="L3823" t="str">
            <v>Complete</v>
          </cell>
          <cell r="M3823" t="str">
            <v>Executed</v>
          </cell>
          <cell r="N3823">
            <v>41114</v>
          </cell>
          <cell r="O3823" t="str">
            <v>Approve Contract</v>
          </cell>
          <cell r="P3823" t="str">
            <v>Business Area Approver</v>
          </cell>
          <cell r="Q3823" t="str">
            <v>Jappy, Ian</v>
          </cell>
          <cell r="R3823" t="str">
            <v>Marina Crawford</v>
          </cell>
          <cell r="S3823" t="str">
            <v>Mike Catley</v>
          </cell>
          <cell r="T3823" t="str">
            <v>Karen Almadi</v>
          </cell>
          <cell r="U3823" t="str">
            <v>H - Horizon</v>
          </cell>
          <cell r="V3823" t="str">
            <v>Upgrading &amp; Utilitie - Upgrading &amp; Utilities</v>
          </cell>
          <cell r="W3823" t="str">
            <v>45 Days net terms</v>
          </cell>
          <cell r="X3823">
            <v>223751.59</v>
          </cell>
          <cell r="Y3823">
            <v>15298</v>
          </cell>
          <cell r="Z3823">
            <v>10000</v>
          </cell>
        </row>
        <row r="3824">
          <cell r="A3824" t="str">
            <v>806375-1-1</v>
          </cell>
          <cell r="B3824" t="str">
            <v>806375-1</v>
          </cell>
          <cell r="C3824">
            <v>1</v>
          </cell>
          <cell r="E3824" t="str">
            <v>British Inspecting Engineers Limited</v>
          </cell>
          <cell r="F3824" t="str">
            <v>2015 rates</v>
          </cell>
          <cell r="G3824" t="str">
            <v>Schedules for Master Agreements</v>
          </cell>
          <cell r="H3824" t="str">
            <v>Mehta, Rucha</v>
          </cell>
          <cell r="I3824">
            <v>42053</v>
          </cell>
          <cell r="J3824">
            <v>42005</v>
          </cell>
          <cell r="K3824">
            <v>42400</v>
          </cell>
          <cell r="L3824" t="str">
            <v>Active</v>
          </cell>
          <cell r="M3824" t="str">
            <v>Executed</v>
          </cell>
          <cell r="N3824">
            <v>42128</v>
          </cell>
          <cell r="O3824" t="str">
            <v>Approve Contract</v>
          </cell>
          <cell r="P3824" t="str">
            <v>Commercial Operations Approver</v>
          </cell>
          <cell r="Q3824" t="str">
            <v>Salazar, Carla</v>
          </cell>
          <cell r="R3824" t="str">
            <v>Carla Salazar</v>
          </cell>
          <cell r="S3824" t="str">
            <v>Kara Slemko</v>
          </cell>
          <cell r="T3824" t="str">
            <v>Stephanie Graham</v>
          </cell>
          <cell r="U3824" t="str">
            <v>H - Horizon</v>
          </cell>
          <cell r="V3824" t="str">
            <v>Technical Services</v>
          </cell>
          <cell r="W3824" t="str">
            <v>45 Days net terms</v>
          </cell>
          <cell r="X3824">
            <v>160000</v>
          </cell>
          <cell r="Z3824">
            <v>160000</v>
          </cell>
        </row>
        <row r="3825">
          <cell r="A3825" t="str">
            <v>806375-1-2</v>
          </cell>
          <cell r="B3825" t="str">
            <v>806375-1</v>
          </cell>
          <cell r="C3825">
            <v>2</v>
          </cell>
          <cell r="E3825" t="str">
            <v>British Inspecting Engineers Limited</v>
          </cell>
          <cell r="F3825" t="str">
            <v>2016 Rates</v>
          </cell>
          <cell r="G3825" t="str">
            <v>Schedules for Master Agreements</v>
          </cell>
          <cell r="H3825" t="str">
            <v>Lam, Chantal</v>
          </cell>
          <cell r="I3825">
            <v>42384</v>
          </cell>
          <cell r="J3825">
            <v>42401</v>
          </cell>
          <cell r="K3825">
            <v>42766</v>
          </cell>
          <cell r="L3825" t="str">
            <v>Active</v>
          </cell>
          <cell r="M3825" t="str">
            <v>Executed</v>
          </cell>
          <cell r="N3825">
            <v>42394</v>
          </cell>
          <cell r="O3825" t="str">
            <v>Review Contract</v>
          </cell>
          <cell r="P3825" t="str">
            <v>Supply Management Reviewer</v>
          </cell>
          <cell r="R3825" t="str">
            <v>Carla Salazar</v>
          </cell>
          <cell r="S3825" t="str">
            <v>Kara Slemko</v>
          </cell>
          <cell r="T3825" t="str">
            <v>Stephanie Graham</v>
          </cell>
          <cell r="U3825" t="str">
            <v>H - Horizon</v>
          </cell>
          <cell r="V3825" t="str">
            <v>Technical Services</v>
          </cell>
          <cell r="W3825" t="str">
            <v>45 Days net terms</v>
          </cell>
          <cell r="X3825">
            <v>260000</v>
          </cell>
          <cell r="Z3825">
            <v>100000</v>
          </cell>
        </row>
        <row r="3826">
          <cell r="A3826" t="str">
            <v>806378-1</v>
          </cell>
          <cell r="B3826">
            <v>806378</v>
          </cell>
          <cell r="C3826">
            <v>1</v>
          </cell>
          <cell r="D3826">
            <v>402081</v>
          </cell>
          <cell r="E3826" t="str">
            <v>Immersive Technologies Inc</v>
          </cell>
          <cell r="F3826" t="str">
            <v>TA Sessions</v>
          </cell>
          <cell r="G3826" t="str">
            <v>Master Professional Services Agreement</v>
          </cell>
          <cell r="H3826" t="str">
            <v>Lam, Chantal</v>
          </cell>
          <cell r="I3826">
            <v>41009</v>
          </cell>
          <cell r="J3826">
            <v>39476</v>
          </cell>
          <cell r="K3826">
            <v>41303</v>
          </cell>
          <cell r="L3826" t="str">
            <v>Complete</v>
          </cell>
          <cell r="M3826" t="str">
            <v>Executed</v>
          </cell>
          <cell r="N3826">
            <v>41015</v>
          </cell>
          <cell r="O3826" t="str">
            <v>Parallel_Return_to_Edit_Mode</v>
          </cell>
          <cell r="P3826" t="str">
            <v>Anderson, Michael</v>
          </cell>
          <cell r="R3826" t="str">
            <v>Marina Crawford</v>
          </cell>
          <cell r="S3826" t="str">
            <v>Ron Laing</v>
          </cell>
          <cell r="T3826" t="str">
            <v>Karen Almadi</v>
          </cell>
          <cell r="U3826" t="str">
            <v>H - Horizon</v>
          </cell>
          <cell r="V3826" t="str">
            <v>Mining</v>
          </cell>
          <cell r="W3826" t="str">
            <v>45 Days net terms</v>
          </cell>
          <cell r="X3826">
            <v>30000</v>
          </cell>
          <cell r="Y3826">
            <v>768178</v>
          </cell>
          <cell r="Z3826">
            <v>30000</v>
          </cell>
        </row>
        <row r="3827">
          <cell r="A3827" t="str">
            <v>806379-1</v>
          </cell>
          <cell r="B3827">
            <v>806379</v>
          </cell>
          <cell r="C3827">
            <v>1</v>
          </cell>
          <cell r="E3827" t="str">
            <v>Lucky 13 Consulting Ltd.</v>
          </cell>
          <cell r="F3827" t="str">
            <v>Steve Yasinski - Kirby North</v>
          </cell>
          <cell r="G3827" t="str">
            <v>Schedules for Master Agreements</v>
          </cell>
          <cell r="H3827" t="str">
            <v>Soriano, Loreta</v>
          </cell>
          <cell r="I3827">
            <v>41647</v>
          </cell>
          <cell r="J3827">
            <v>41616</v>
          </cell>
          <cell r="K3827">
            <v>42643</v>
          </cell>
          <cell r="L3827" t="str">
            <v>Complete</v>
          </cell>
          <cell r="M3827" t="str">
            <v>Executed</v>
          </cell>
          <cell r="N3827">
            <v>41670</v>
          </cell>
          <cell r="O3827" t="str">
            <v>Parallel_Return_to_Edit_Mode</v>
          </cell>
          <cell r="P3827" t="str">
            <v>Templeton, Cody</v>
          </cell>
          <cell r="R3827" t="str">
            <v>Ronni Church</v>
          </cell>
          <cell r="S3827" t="str">
            <v>Sudip Kumar</v>
          </cell>
          <cell r="T3827" t="str">
            <v>Ronni Church</v>
          </cell>
          <cell r="U3827" t="str">
            <v>C - Conventional</v>
          </cell>
          <cell r="V3827" t="str">
            <v>Kirby</v>
          </cell>
          <cell r="W3827" t="str">
            <v>10 Days net terms</v>
          </cell>
          <cell r="X3827">
            <v>912486</v>
          </cell>
          <cell r="Z3827">
            <v>672486</v>
          </cell>
        </row>
        <row r="3828">
          <cell r="A3828" t="str">
            <v>806381-1-1</v>
          </cell>
          <cell r="B3828" t="str">
            <v>806381-1</v>
          </cell>
          <cell r="C3828">
            <v>1</v>
          </cell>
          <cell r="D3828">
            <v>404862</v>
          </cell>
          <cell r="E3828" t="str">
            <v>MPE Engineering Ltd</v>
          </cell>
          <cell r="F3828" t="str">
            <v>Closeout adjustment</v>
          </cell>
          <cell r="G3828" t="str">
            <v>Schedules for Master Agreements</v>
          </cell>
          <cell r="H3828" t="str">
            <v>Varela, Lina</v>
          </cell>
          <cell r="I3828">
            <v>42990</v>
          </cell>
          <cell r="J3828">
            <v>41003</v>
          </cell>
          <cell r="K3828">
            <v>42004</v>
          </cell>
          <cell r="L3828" t="str">
            <v>Complete</v>
          </cell>
          <cell r="M3828" t="str">
            <v>Executed</v>
          </cell>
          <cell r="N3828">
            <v>43006</v>
          </cell>
          <cell r="O3828" t="str">
            <v>Edit New Supplement</v>
          </cell>
          <cell r="P3828" t="str">
            <v>Varela, Lina</v>
          </cell>
          <cell r="Q3828" t="str">
            <v>Varela, Lina</v>
          </cell>
          <cell r="R3828" t="str">
            <v>Don Guglielmin</v>
          </cell>
          <cell r="S3828" t="str">
            <v>Kara Slemko</v>
          </cell>
          <cell r="T3828" t="str">
            <v>Brian Bate</v>
          </cell>
          <cell r="U3828" t="str">
            <v>H - Horizon</v>
          </cell>
          <cell r="V3828" t="str">
            <v>Major Projects</v>
          </cell>
          <cell r="W3828" t="str">
            <v>45 Days net terms</v>
          </cell>
          <cell r="X3828">
            <v>146890.23000000001</v>
          </cell>
          <cell r="Y3828">
            <v>163537</v>
          </cell>
          <cell r="Z3828">
            <v>-28109.77</v>
          </cell>
        </row>
        <row r="3829">
          <cell r="A3829" t="str">
            <v>806381-2-1</v>
          </cell>
          <cell r="B3829" t="str">
            <v>806381-2</v>
          </cell>
          <cell r="C3829">
            <v>1</v>
          </cell>
          <cell r="D3829">
            <v>405234</v>
          </cell>
          <cell r="E3829" t="str">
            <v>MPE Engineering Ltd</v>
          </cell>
          <cell r="F3829" t="str">
            <v>Electrical Design Services-Upstream Buildings Projects</v>
          </cell>
          <cell r="G3829" t="str">
            <v>Schedules for Master Agreements</v>
          </cell>
          <cell r="H3829" t="str">
            <v>Varela, Lina</v>
          </cell>
          <cell r="I3829">
            <v>42275</v>
          </cell>
          <cell r="J3829">
            <v>41122</v>
          </cell>
          <cell r="K3829">
            <v>42004</v>
          </cell>
          <cell r="L3829" t="str">
            <v>Complete</v>
          </cell>
          <cell r="M3829" t="str">
            <v>Executed</v>
          </cell>
          <cell r="N3829">
            <v>42845</v>
          </cell>
          <cell r="O3829" t="str">
            <v>Parallel_Return_to_Edit_Mode</v>
          </cell>
          <cell r="P3829" t="str">
            <v>Olsen, Kody</v>
          </cell>
          <cell r="R3829" t="str">
            <v>Don Guglielmin</v>
          </cell>
          <cell r="S3829" t="str">
            <v>Kara Slemko</v>
          </cell>
          <cell r="T3829" t="str">
            <v>Steve Brown</v>
          </cell>
          <cell r="U3829" t="str">
            <v>H - Horizon</v>
          </cell>
          <cell r="V3829" t="str">
            <v>Major Projects</v>
          </cell>
          <cell r="W3829" t="str">
            <v>45 Days net terms</v>
          </cell>
          <cell r="X3829">
            <v>142350</v>
          </cell>
          <cell r="Y3829">
            <v>163537</v>
          </cell>
          <cell r="Z3829">
            <v>28350</v>
          </cell>
        </row>
        <row r="3830">
          <cell r="A3830" t="str">
            <v>806381-2-2</v>
          </cell>
          <cell r="B3830" t="str">
            <v>806381-2</v>
          </cell>
          <cell r="C3830">
            <v>2</v>
          </cell>
          <cell r="D3830">
            <v>405234</v>
          </cell>
          <cell r="E3830" t="str">
            <v>MPE Engineering Ltd</v>
          </cell>
          <cell r="F3830" t="str">
            <v>Closeout adjustment</v>
          </cell>
          <cell r="G3830" t="str">
            <v>Schedules for Master Agreements</v>
          </cell>
          <cell r="H3830" t="str">
            <v>Varela, Lina</v>
          </cell>
          <cell r="I3830">
            <v>42990</v>
          </cell>
          <cell r="J3830">
            <v>41122</v>
          </cell>
          <cell r="K3830">
            <v>42004</v>
          </cell>
          <cell r="L3830" t="str">
            <v>Complete</v>
          </cell>
          <cell r="M3830" t="str">
            <v>Executed</v>
          </cell>
          <cell r="N3830">
            <v>43006</v>
          </cell>
          <cell r="O3830" t="str">
            <v>Parallel_Return_to_Edit_Mode</v>
          </cell>
          <cell r="P3830" t="str">
            <v>Varela, Lina</v>
          </cell>
          <cell r="R3830" t="str">
            <v>Don Guglielmin</v>
          </cell>
          <cell r="S3830" t="str">
            <v>Kara Slemko</v>
          </cell>
          <cell r="T3830" t="str">
            <v>Brian Bate</v>
          </cell>
          <cell r="U3830" t="str">
            <v>H - Horizon</v>
          </cell>
          <cell r="V3830" t="str">
            <v>Major Projects</v>
          </cell>
          <cell r="W3830" t="str">
            <v>45 Days net terms</v>
          </cell>
          <cell r="X3830">
            <v>123242</v>
          </cell>
          <cell r="Y3830">
            <v>163537</v>
          </cell>
          <cell r="Z3830">
            <v>-19108</v>
          </cell>
        </row>
        <row r="3831">
          <cell r="A3831" t="str">
            <v>806381-3-1</v>
          </cell>
          <cell r="B3831" t="str">
            <v>806381-3</v>
          </cell>
          <cell r="C3831">
            <v>1</v>
          </cell>
          <cell r="D3831">
            <v>40527301</v>
          </cell>
          <cell r="E3831" t="str">
            <v>MPE Engineering Ltd</v>
          </cell>
          <cell r="F3831" t="str">
            <v>Design Services-Richardson Camp Utilities &amp; Site Grading-Engineering Support Reviews</v>
          </cell>
          <cell r="G3831" t="str">
            <v>Schedules for Master Agreements</v>
          </cell>
          <cell r="H3831" t="str">
            <v>Varela, Lina</v>
          </cell>
          <cell r="I3831">
            <v>41485</v>
          </cell>
          <cell r="J3831">
            <v>41183</v>
          </cell>
          <cell r="K3831">
            <v>41639</v>
          </cell>
          <cell r="L3831" t="str">
            <v>Complete</v>
          </cell>
          <cell r="M3831" t="str">
            <v>Executed</v>
          </cell>
          <cell r="N3831">
            <v>41486</v>
          </cell>
          <cell r="O3831" t="str">
            <v>Edit New Supplement</v>
          </cell>
          <cell r="P3831" t="str">
            <v>Diano, Vince</v>
          </cell>
          <cell r="Q3831" t="str">
            <v>Diano, Vince</v>
          </cell>
          <cell r="R3831" t="str">
            <v>Don Guglielmin</v>
          </cell>
          <cell r="S3831" t="str">
            <v>Don Guglielmin</v>
          </cell>
          <cell r="T3831" t="str">
            <v>Stephanie Graham</v>
          </cell>
          <cell r="U3831" t="str">
            <v>H - Horizon</v>
          </cell>
          <cell r="V3831" t="str">
            <v>Major Projects</v>
          </cell>
          <cell r="W3831" t="str">
            <v>45 Days net terms</v>
          </cell>
          <cell r="X3831">
            <v>254510</v>
          </cell>
          <cell r="Y3831">
            <v>163537</v>
          </cell>
          <cell r="Z3831">
            <v>134510</v>
          </cell>
        </row>
        <row r="3832">
          <cell r="A3832" t="str">
            <v>806381-3-2</v>
          </cell>
          <cell r="B3832" t="str">
            <v>806381-3</v>
          </cell>
          <cell r="C3832">
            <v>2</v>
          </cell>
          <cell r="D3832">
            <v>40527301</v>
          </cell>
          <cell r="E3832" t="str">
            <v>MPE Engineering Ltd</v>
          </cell>
          <cell r="F3832" t="str">
            <v>Design Services-Richardson Camp Utilities &amp; Site Grading-Engineering Support Reviews</v>
          </cell>
          <cell r="G3832" t="str">
            <v>Schedules for Master Agreements</v>
          </cell>
          <cell r="H3832" t="str">
            <v>Varela, Lina</v>
          </cell>
          <cell r="I3832">
            <v>41507</v>
          </cell>
          <cell r="J3832">
            <v>41500</v>
          </cell>
          <cell r="K3832">
            <v>42872</v>
          </cell>
          <cell r="L3832" t="str">
            <v>Complete</v>
          </cell>
          <cell r="M3832" t="str">
            <v>Executed</v>
          </cell>
          <cell r="N3832">
            <v>41521</v>
          </cell>
          <cell r="O3832" t="str">
            <v>Edit New Supplement</v>
          </cell>
          <cell r="P3832" t="str">
            <v>Varela, Lina</v>
          </cell>
          <cell r="Q3832" t="str">
            <v>Varela, Lina</v>
          </cell>
          <cell r="R3832" t="str">
            <v>Don Guglielmin</v>
          </cell>
          <cell r="S3832" t="str">
            <v>Don Guglielmin</v>
          </cell>
          <cell r="T3832" t="str">
            <v>Stephanie Graham</v>
          </cell>
          <cell r="U3832" t="str">
            <v>H - Horizon</v>
          </cell>
          <cell r="V3832" t="str">
            <v>Major Projects</v>
          </cell>
          <cell r="W3832" t="str">
            <v>45 Days net terms</v>
          </cell>
          <cell r="X3832">
            <v>490204</v>
          </cell>
          <cell r="Y3832">
            <v>163537</v>
          </cell>
          <cell r="Z3832">
            <v>235694</v>
          </cell>
        </row>
        <row r="3833">
          <cell r="A3833" t="str">
            <v>806381-3-3</v>
          </cell>
          <cell r="B3833" t="str">
            <v>806381-3</v>
          </cell>
          <cell r="C3833">
            <v>3</v>
          </cell>
          <cell r="D3833">
            <v>405273</v>
          </cell>
          <cell r="E3833" t="str">
            <v>MPE Engineering Ltd</v>
          </cell>
          <cell r="F3833" t="str">
            <v>Design Services-Richardson Camp Utilities &amp; Site Grading-Engineering Support Reviews</v>
          </cell>
          <cell r="G3833" t="str">
            <v>Schedules for Master Agreements</v>
          </cell>
          <cell r="H3833" t="str">
            <v>Varela, Lina</v>
          </cell>
          <cell r="I3833">
            <v>41521</v>
          </cell>
          <cell r="J3833">
            <v>41500</v>
          </cell>
          <cell r="K3833">
            <v>41829</v>
          </cell>
          <cell r="L3833" t="str">
            <v>Complete</v>
          </cell>
          <cell r="M3833" t="str">
            <v>Executed</v>
          </cell>
          <cell r="N3833">
            <v>41668</v>
          </cell>
          <cell r="O3833" t="str">
            <v>Approve Contract</v>
          </cell>
          <cell r="P3833" t="str">
            <v>Commercial Operations Approver</v>
          </cell>
          <cell r="Q3833" t="str">
            <v>Salmon, Ed</v>
          </cell>
          <cell r="R3833" t="str">
            <v>Don Guglielmin</v>
          </cell>
          <cell r="S3833" t="str">
            <v>Don Guglielmin</v>
          </cell>
          <cell r="T3833" t="str">
            <v>Stephanie Graham</v>
          </cell>
          <cell r="U3833" t="str">
            <v>H - Horizon</v>
          </cell>
          <cell r="V3833" t="str">
            <v>Major Projects</v>
          </cell>
          <cell r="W3833" t="str">
            <v>45 Days net terms</v>
          </cell>
          <cell r="X3833">
            <v>854854</v>
          </cell>
          <cell r="Y3833">
            <v>163537</v>
          </cell>
          <cell r="Z3833">
            <v>364650</v>
          </cell>
        </row>
        <row r="3834">
          <cell r="A3834" t="str">
            <v>806381-3-4</v>
          </cell>
          <cell r="B3834" t="str">
            <v>806381-3</v>
          </cell>
          <cell r="C3834">
            <v>4</v>
          </cell>
          <cell r="D3834">
            <v>405273</v>
          </cell>
          <cell r="E3834" t="str">
            <v>MPE Engineering Ltd</v>
          </cell>
          <cell r="F3834" t="str">
            <v>Continue the Eng. Design Services-Richardson Camp Surface Works</v>
          </cell>
          <cell r="G3834" t="str">
            <v>Schedules for Master Agreements</v>
          </cell>
          <cell r="H3834" t="str">
            <v>Varela, Lina</v>
          </cell>
          <cell r="I3834">
            <v>41782</v>
          </cell>
          <cell r="J3834">
            <v>41500</v>
          </cell>
          <cell r="K3834">
            <v>41829</v>
          </cell>
          <cell r="L3834" t="str">
            <v>Complete</v>
          </cell>
          <cell r="M3834" t="str">
            <v>Executed</v>
          </cell>
          <cell r="N3834">
            <v>41782</v>
          </cell>
          <cell r="O3834" t="str">
            <v>Edit New Supplement</v>
          </cell>
          <cell r="P3834" t="str">
            <v>Varela, Lina</v>
          </cell>
          <cell r="Q3834" t="str">
            <v>Varela, Lina</v>
          </cell>
          <cell r="R3834" t="str">
            <v>Don Guglielmin</v>
          </cell>
          <cell r="S3834" t="str">
            <v>Don Guglielmin</v>
          </cell>
          <cell r="T3834" t="str">
            <v>Stephanie Graham</v>
          </cell>
          <cell r="U3834" t="str">
            <v>H - Horizon</v>
          </cell>
          <cell r="V3834" t="str">
            <v>Major Projects</v>
          </cell>
          <cell r="W3834" t="str">
            <v>45 Days net terms</v>
          </cell>
          <cell r="X3834">
            <v>1153254</v>
          </cell>
          <cell r="Y3834">
            <v>163537</v>
          </cell>
          <cell r="Z3834">
            <v>298400</v>
          </cell>
        </row>
        <row r="3835">
          <cell r="A3835" t="str">
            <v>806381-3-5</v>
          </cell>
          <cell r="B3835" t="str">
            <v>806381-3</v>
          </cell>
          <cell r="C3835">
            <v>5</v>
          </cell>
          <cell r="D3835">
            <v>405273</v>
          </cell>
          <cell r="E3835" t="str">
            <v>MPE Engineering Ltd</v>
          </cell>
          <cell r="F3835" t="str">
            <v>Continue the Eng. Design Services-Richardson Camp Surface Works</v>
          </cell>
          <cell r="G3835" t="str">
            <v>Schedules for Master Agreements</v>
          </cell>
          <cell r="H3835" t="str">
            <v>Varela, Lina</v>
          </cell>
          <cell r="I3835">
            <v>42639</v>
          </cell>
          <cell r="J3835">
            <v>41500</v>
          </cell>
          <cell r="K3835">
            <v>42369</v>
          </cell>
          <cell r="L3835" t="str">
            <v>Complete</v>
          </cell>
          <cell r="M3835" t="str">
            <v>Executed</v>
          </cell>
          <cell r="N3835">
            <v>42656</v>
          </cell>
          <cell r="O3835" t="str">
            <v>Parallel_Return_to_Edit_Mode</v>
          </cell>
          <cell r="P3835" t="str">
            <v>Varela, Lina</v>
          </cell>
          <cell r="R3835" t="str">
            <v>Don Guglielmin</v>
          </cell>
          <cell r="S3835" t="str">
            <v>Don Guglielmin</v>
          </cell>
          <cell r="T3835" t="str">
            <v>Stephanie Graham</v>
          </cell>
          <cell r="U3835" t="str">
            <v>H - Horizon</v>
          </cell>
          <cell r="V3835" t="str">
            <v>Major Projects</v>
          </cell>
          <cell r="W3835" t="str">
            <v>45 Days net terms</v>
          </cell>
          <cell r="X3835">
            <v>1215054</v>
          </cell>
          <cell r="Y3835">
            <v>163537</v>
          </cell>
          <cell r="Z3835">
            <v>61800</v>
          </cell>
        </row>
        <row r="3836">
          <cell r="A3836" t="str">
            <v>806381-3-6</v>
          </cell>
          <cell r="B3836" t="str">
            <v>806381-3</v>
          </cell>
          <cell r="C3836">
            <v>6</v>
          </cell>
          <cell r="D3836">
            <v>405273</v>
          </cell>
          <cell r="E3836" t="str">
            <v>MPE Engineering Ltd</v>
          </cell>
          <cell r="F3836" t="str">
            <v>Closeout adjustment</v>
          </cell>
          <cell r="G3836" t="str">
            <v>Schedules for Master Agreements</v>
          </cell>
          <cell r="H3836" t="str">
            <v>Varela, Lina</v>
          </cell>
          <cell r="I3836">
            <v>42990</v>
          </cell>
          <cell r="J3836">
            <v>41500</v>
          </cell>
          <cell r="K3836">
            <v>42369</v>
          </cell>
          <cell r="L3836" t="str">
            <v>Complete</v>
          </cell>
          <cell r="M3836" t="str">
            <v>Executed</v>
          </cell>
          <cell r="N3836">
            <v>43004</v>
          </cell>
          <cell r="O3836" t="str">
            <v>Edit New Supplement</v>
          </cell>
          <cell r="P3836" t="str">
            <v>Varela, Lina</v>
          </cell>
          <cell r="Q3836" t="str">
            <v>Varela, Lina</v>
          </cell>
          <cell r="R3836" t="str">
            <v>Don Guglielmin</v>
          </cell>
          <cell r="S3836" t="str">
            <v>Don Guglielmin</v>
          </cell>
          <cell r="T3836" t="str">
            <v>Stephanie Graham</v>
          </cell>
          <cell r="U3836" t="str">
            <v>H - Horizon</v>
          </cell>
          <cell r="V3836" t="str">
            <v>Major Projects</v>
          </cell>
          <cell r="W3836" t="str">
            <v>45 Days net terms</v>
          </cell>
          <cell r="X3836">
            <v>1198502.8700000001</v>
          </cell>
          <cell r="Y3836">
            <v>163537</v>
          </cell>
          <cell r="Z3836">
            <v>-16551.13</v>
          </cell>
        </row>
        <row r="3837">
          <cell r="A3837" t="str">
            <v>806385-1</v>
          </cell>
          <cell r="B3837">
            <v>806385</v>
          </cell>
          <cell r="C3837">
            <v>1</v>
          </cell>
          <cell r="D3837">
            <v>404826</v>
          </cell>
          <cell r="E3837" t="str">
            <v>Mammoet Canada Western Ltd.</v>
          </cell>
          <cell r="F3837" t="str">
            <v>DCU Expansion - Heavy Lift and Transportation</v>
          </cell>
          <cell r="G3837" t="str">
            <v>Construction</v>
          </cell>
          <cell r="H3837" t="str">
            <v>Shanmugam, Balaji</v>
          </cell>
          <cell r="I3837">
            <v>41435</v>
          </cell>
          <cell r="J3837">
            <v>41348</v>
          </cell>
          <cell r="K3837">
            <v>41445</v>
          </cell>
          <cell r="L3837" t="str">
            <v>Complete</v>
          </cell>
          <cell r="M3837" t="str">
            <v>Executed</v>
          </cell>
          <cell r="N3837">
            <v>41675</v>
          </cell>
          <cell r="O3837" t="str">
            <v>Execute Contract</v>
          </cell>
          <cell r="P3837" t="str">
            <v>Shanmugam, Balaji</v>
          </cell>
          <cell r="Q3837" t="str">
            <v>Shanmugam, Balaji</v>
          </cell>
          <cell r="R3837" t="str">
            <v>Ari Bronkhorst</v>
          </cell>
          <cell r="S3837" t="str">
            <v>Ron Laing</v>
          </cell>
          <cell r="T3837" t="str">
            <v>Stephanie Graham</v>
          </cell>
          <cell r="U3837" t="str">
            <v>H - Horizon</v>
          </cell>
          <cell r="V3837" t="str">
            <v>Major Projects</v>
          </cell>
          <cell r="W3837" t="str">
            <v>45 Days net terms</v>
          </cell>
          <cell r="X3837">
            <v>12178500</v>
          </cell>
          <cell r="Y3837">
            <v>562709</v>
          </cell>
          <cell r="Z3837">
            <v>1515630</v>
          </cell>
        </row>
        <row r="3838">
          <cell r="A3838" t="str">
            <v>806385-2</v>
          </cell>
          <cell r="B3838">
            <v>806385</v>
          </cell>
          <cell r="C3838">
            <v>2</v>
          </cell>
          <cell r="D3838">
            <v>40482602</v>
          </cell>
          <cell r="E3838" t="str">
            <v>Mammoet Canada Western Ltd.</v>
          </cell>
          <cell r="F3838" t="str">
            <v>DCU Expansion - CO #2</v>
          </cell>
          <cell r="G3838" t="str">
            <v>Construction</v>
          </cell>
          <cell r="H3838" t="str">
            <v>Ritch, Greg</v>
          </cell>
          <cell r="I3838">
            <v>41681</v>
          </cell>
          <cell r="J3838">
            <v>41348</v>
          </cell>
          <cell r="K3838">
            <v>41486</v>
          </cell>
          <cell r="L3838" t="str">
            <v>Complete</v>
          </cell>
          <cell r="M3838" t="str">
            <v>Executed</v>
          </cell>
          <cell r="N3838">
            <v>41684</v>
          </cell>
          <cell r="O3838" t="str">
            <v>Approve Contract</v>
          </cell>
          <cell r="P3838" t="str">
            <v>Business Area Approver</v>
          </cell>
          <cell r="Q3838" t="str">
            <v>Kumar, Vikas</v>
          </cell>
          <cell r="R3838" t="str">
            <v>Ari Bronkhorst</v>
          </cell>
          <cell r="S3838" t="str">
            <v>Ron Laing</v>
          </cell>
          <cell r="T3838" t="str">
            <v>Stephanie Graham</v>
          </cell>
          <cell r="U3838" t="str">
            <v>H - Horizon</v>
          </cell>
          <cell r="V3838" t="str">
            <v>Major Projects</v>
          </cell>
          <cell r="W3838" t="str">
            <v>45 Days net terms</v>
          </cell>
          <cell r="X3838">
            <v>13188146</v>
          </cell>
          <cell r="Y3838">
            <v>562709</v>
          </cell>
          <cell r="Z3838">
            <v>1009646</v>
          </cell>
        </row>
        <row r="3839">
          <cell r="A3839" t="str">
            <v>806385-3</v>
          </cell>
          <cell r="B3839">
            <v>806385</v>
          </cell>
          <cell r="C3839">
            <v>3</v>
          </cell>
          <cell r="D3839">
            <v>40482603</v>
          </cell>
          <cell r="E3839" t="str">
            <v>Mammoet Canada Western Ltd.</v>
          </cell>
          <cell r="F3839" t="str">
            <v>DCU Expansion - CO #3</v>
          </cell>
          <cell r="G3839" t="str">
            <v>Construction</v>
          </cell>
          <cell r="H3839" t="str">
            <v>Ritch, Greg</v>
          </cell>
          <cell r="I3839">
            <v>41684</v>
          </cell>
          <cell r="J3839">
            <v>41348</v>
          </cell>
          <cell r="K3839">
            <v>41486</v>
          </cell>
          <cell r="L3839" t="str">
            <v>Complete</v>
          </cell>
          <cell r="M3839" t="str">
            <v>Executed</v>
          </cell>
          <cell r="N3839">
            <v>41688</v>
          </cell>
          <cell r="O3839" t="str">
            <v>Parallel_Return_to_Edit_Mode</v>
          </cell>
          <cell r="P3839" t="str">
            <v>Ritch, Greg</v>
          </cell>
          <cell r="R3839" t="str">
            <v>Ari Bronkhorst</v>
          </cell>
          <cell r="S3839" t="str">
            <v>Ron Laing</v>
          </cell>
          <cell r="T3839" t="str">
            <v>Stephanie Graham</v>
          </cell>
          <cell r="U3839" t="str">
            <v>H - Horizon</v>
          </cell>
          <cell r="V3839" t="str">
            <v>Major Projects</v>
          </cell>
          <cell r="W3839" t="str">
            <v>45 Days net terms</v>
          </cell>
          <cell r="X3839">
            <v>13225571</v>
          </cell>
          <cell r="Y3839">
            <v>562709</v>
          </cell>
          <cell r="Z3839">
            <v>37425</v>
          </cell>
        </row>
        <row r="3840">
          <cell r="A3840" t="str">
            <v>806385-4</v>
          </cell>
          <cell r="B3840">
            <v>806385</v>
          </cell>
          <cell r="C3840">
            <v>4</v>
          </cell>
          <cell r="D3840">
            <v>40482604</v>
          </cell>
          <cell r="E3840" t="str">
            <v>Mammoet Canada Western Ltd.</v>
          </cell>
          <cell r="F3840" t="str">
            <v>DCU Expansion - CO #4</v>
          </cell>
          <cell r="G3840" t="str">
            <v>Construction</v>
          </cell>
          <cell r="H3840" t="str">
            <v>Ritch, Greg</v>
          </cell>
          <cell r="I3840">
            <v>41688</v>
          </cell>
          <cell r="J3840">
            <v>41348</v>
          </cell>
          <cell r="K3840">
            <v>41608</v>
          </cell>
          <cell r="L3840" t="str">
            <v>Complete</v>
          </cell>
          <cell r="M3840" t="str">
            <v>Executed</v>
          </cell>
          <cell r="N3840">
            <v>41696</v>
          </cell>
          <cell r="O3840" t="str">
            <v>Execute Contract</v>
          </cell>
          <cell r="P3840" t="str">
            <v>Ritch, Greg</v>
          </cell>
          <cell r="Q3840" t="str">
            <v>Ritch, Greg</v>
          </cell>
          <cell r="R3840" t="str">
            <v>Ari Bronkhorst</v>
          </cell>
          <cell r="S3840" t="str">
            <v>Ron Laing</v>
          </cell>
          <cell r="T3840" t="str">
            <v>Stephanie Graham</v>
          </cell>
          <cell r="U3840" t="str">
            <v>H - Horizon</v>
          </cell>
          <cell r="V3840" t="str">
            <v>Major Projects</v>
          </cell>
          <cell r="W3840" t="str">
            <v>45 Days net terms</v>
          </cell>
          <cell r="X3840">
            <v>13970929</v>
          </cell>
          <cell r="Y3840">
            <v>562709</v>
          </cell>
          <cell r="Z3840">
            <v>745358</v>
          </cell>
        </row>
        <row r="3841">
          <cell r="A3841" t="str">
            <v>806385-5</v>
          </cell>
          <cell r="B3841">
            <v>806385</v>
          </cell>
          <cell r="C3841">
            <v>5</v>
          </cell>
          <cell r="D3841">
            <v>40482605</v>
          </cell>
          <cell r="E3841" t="str">
            <v>Mammoet Canada Western Ltd.</v>
          </cell>
          <cell r="F3841" t="str">
            <v>DCU Expansion - CO #5 (Extend LR1300 Crane to 30-Jun-14 &amp; 50% Rigger Credit)</v>
          </cell>
          <cell r="G3841" t="str">
            <v>Construction</v>
          </cell>
          <cell r="H3841" t="str">
            <v>Ritch, Greg</v>
          </cell>
          <cell r="I3841">
            <v>41696</v>
          </cell>
          <cell r="J3841">
            <v>41348</v>
          </cell>
          <cell r="K3841">
            <v>41820</v>
          </cell>
          <cell r="L3841" t="str">
            <v>Complete</v>
          </cell>
          <cell r="M3841" t="str">
            <v>Executed</v>
          </cell>
          <cell r="N3841">
            <v>41810</v>
          </cell>
          <cell r="O3841" t="str">
            <v>Approve Contract</v>
          </cell>
          <cell r="P3841" t="str">
            <v>Commercial Operations Approver</v>
          </cell>
          <cell r="Q3841" t="str">
            <v>Bronkhorst, Ari</v>
          </cell>
          <cell r="R3841" t="str">
            <v>Ari Bronkhorst</v>
          </cell>
          <cell r="S3841" t="str">
            <v>Ron Laing</v>
          </cell>
          <cell r="T3841" t="str">
            <v>Stephanie Graham</v>
          </cell>
          <cell r="U3841" t="str">
            <v>H - Horizon</v>
          </cell>
          <cell r="V3841" t="str">
            <v>Major Projects</v>
          </cell>
          <cell r="W3841" t="str">
            <v>45 Days net terms</v>
          </cell>
          <cell r="X3841">
            <v>14685030.59</v>
          </cell>
          <cell r="Y3841">
            <v>562709</v>
          </cell>
          <cell r="Z3841">
            <v>714101.59</v>
          </cell>
        </row>
        <row r="3842">
          <cell r="A3842" t="str">
            <v>806385-6</v>
          </cell>
          <cell r="B3842">
            <v>806385</v>
          </cell>
          <cell r="C3842">
            <v>6</v>
          </cell>
          <cell r="D3842">
            <v>40482606</v>
          </cell>
          <cell r="E3842" t="str">
            <v>Mammoet Canada Western Ltd.</v>
          </cell>
          <cell r="F3842" t="str">
            <v>CO #6 (Use LR1300 Crane to 20-Jun-14, DE-MOB LR1300 &amp; Use 200 Ton All Terrain Crane from 21-Jun-14)</v>
          </cell>
          <cell r="G3842" t="str">
            <v>Construction</v>
          </cell>
          <cell r="H3842" t="str">
            <v>Ritch, Greg</v>
          </cell>
          <cell r="I3842">
            <v>41911</v>
          </cell>
          <cell r="J3842">
            <v>41348</v>
          </cell>
          <cell r="K3842">
            <v>41820</v>
          </cell>
          <cell r="L3842" t="str">
            <v>Complete</v>
          </cell>
          <cell r="M3842" t="str">
            <v>Executed</v>
          </cell>
          <cell r="N3842">
            <v>41944</v>
          </cell>
          <cell r="O3842" t="str">
            <v>Approve Contract</v>
          </cell>
          <cell r="P3842" t="str">
            <v>Business Area Approver</v>
          </cell>
          <cell r="Q3842" t="str">
            <v>Kumar, Vikas</v>
          </cell>
          <cell r="R3842" t="str">
            <v>Ari Bronkhorst</v>
          </cell>
          <cell r="S3842" t="str">
            <v>Ron Laing</v>
          </cell>
          <cell r="T3842" t="str">
            <v>Stephanie Graham</v>
          </cell>
          <cell r="U3842" t="str">
            <v>H - Horizon</v>
          </cell>
          <cell r="V3842" t="str">
            <v>Major Projects</v>
          </cell>
          <cell r="W3842" t="str">
            <v>45 Days net terms</v>
          </cell>
          <cell r="X3842">
            <v>14774205.58</v>
          </cell>
          <cell r="Y3842">
            <v>562709</v>
          </cell>
          <cell r="Z3842">
            <v>89174.99</v>
          </cell>
        </row>
        <row r="3843">
          <cell r="A3843" t="str">
            <v>806386-1</v>
          </cell>
          <cell r="B3843">
            <v>806386</v>
          </cell>
          <cell r="C3843">
            <v>1</v>
          </cell>
          <cell r="E3843" t="str">
            <v>TerraVest IndsutriesLimited Partnership</v>
          </cell>
          <cell r="F3843" t="str">
            <v>RJV Gas field Services - Master Agreement</v>
          </cell>
          <cell r="G3843" t="str">
            <v>Master Goods and Services Agreement</v>
          </cell>
          <cell r="H3843" t="str">
            <v>Marin, Sandra</v>
          </cell>
          <cell r="I3843">
            <v>41781</v>
          </cell>
          <cell r="J3843">
            <v>41029</v>
          </cell>
          <cell r="K3843">
            <v>42853</v>
          </cell>
          <cell r="L3843" t="str">
            <v>Active</v>
          </cell>
          <cell r="M3843" t="str">
            <v>Executed</v>
          </cell>
          <cell r="N3843">
            <v>42102</v>
          </cell>
          <cell r="O3843" t="str">
            <v>Review Contract</v>
          </cell>
          <cell r="P3843" t="str">
            <v>Commercial &amp; Legal Reviewer</v>
          </cell>
          <cell r="Q3843" t="str">
            <v>Bate, Brian</v>
          </cell>
          <cell r="R3843" t="str">
            <v>Sudip Kumar</v>
          </cell>
          <cell r="S3843" t="str">
            <v>Ron Laing</v>
          </cell>
          <cell r="U3843" t="str">
            <v>C - Conventional</v>
          </cell>
          <cell r="V3843" t="str">
            <v>All</v>
          </cell>
          <cell r="W3843" t="str">
            <v>45 Days net terms</v>
          </cell>
          <cell r="X3843">
            <v>5000000.01</v>
          </cell>
          <cell r="Y3843">
            <v>26697</v>
          </cell>
          <cell r="Z3843">
            <v>0.01</v>
          </cell>
        </row>
        <row r="3844">
          <cell r="A3844" t="str">
            <v>806387-11-1</v>
          </cell>
          <cell r="B3844" t="str">
            <v>806387-11</v>
          </cell>
          <cell r="C3844">
            <v>1</v>
          </cell>
          <cell r="D3844">
            <v>407925</v>
          </cell>
          <cell r="E3844" t="str">
            <v>Park Derochie Inc.</v>
          </cell>
          <cell r="F3844" t="str">
            <v>Offsite Fireproofing for Unit 45, Combined Hydrotreater</v>
          </cell>
          <cell r="G3844" t="str">
            <v>Schedules for Master Agreements</v>
          </cell>
          <cell r="H3844" t="str">
            <v>Sharpe, Tiffany</v>
          </cell>
          <cell r="I3844">
            <v>42622</v>
          </cell>
          <cell r="J3844">
            <v>42614</v>
          </cell>
          <cell r="K3844">
            <v>42643</v>
          </cell>
          <cell r="L3844" t="str">
            <v>Active</v>
          </cell>
          <cell r="M3844" t="str">
            <v>Executed</v>
          </cell>
          <cell r="N3844">
            <v>42634</v>
          </cell>
          <cell r="O3844" t="str">
            <v>Approve Contract</v>
          </cell>
          <cell r="P3844" t="str">
            <v>Business Area Approver</v>
          </cell>
          <cell r="Q3844" t="str">
            <v>Medina, Nestor</v>
          </cell>
          <cell r="R3844" t="str">
            <v>Ari Bronkhorst</v>
          </cell>
          <cell r="S3844" t="str">
            <v>Ari Bronkhorst</v>
          </cell>
          <cell r="T3844" t="str">
            <v>Steve Brown</v>
          </cell>
          <cell r="U3844" t="str">
            <v>H - Horizon</v>
          </cell>
          <cell r="V3844" t="str">
            <v>Major Projects</v>
          </cell>
          <cell r="W3844" t="str">
            <v>45 Days net terms</v>
          </cell>
          <cell r="X3844">
            <v>441417.23</v>
          </cell>
          <cell r="Y3844">
            <v>620979</v>
          </cell>
          <cell r="Z3844">
            <v>2912.2</v>
          </cell>
        </row>
        <row r="3845">
          <cell r="A3845" t="str">
            <v>806387-14-1</v>
          </cell>
          <cell r="B3845" t="str">
            <v>806387-14</v>
          </cell>
          <cell r="C3845">
            <v>1</v>
          </cell>
          <cell r="D3845">
            <v>886043</v>
          </cell>
          <cell r="E3845" t="str">
            <v>Park Derochie Inc.</v>
          </cell>
          <cell r="F3845" t="str">
            <v>Tank Cleaning and Coating 61A-TK-760</v>
          </cell>
          <cell r="G3845" t="str">
            <v>Schedules for Master Agreements</v>
          </cell>
          <cell r="H3845" t="str">
            <v>Dovichak, Lesley</v>
          </cell>
          <cell r="I3845">
            <v>42891</v>
          </cell>
          <cell r="J3845">
            <v>42898</v>
          </cell>
          <cell r="K3845">
            <v>42978</v>
          </cell>
          <cell r="L3845" t="str">
            <v>Active</v>
          </cell>
          <cell r="M3845" t="str">
            <v>Executed</v>
          </cell>
          <cell r="N3845">
            <v>42912</v>
          </cell>
          <cell r="O3845" t="str">
            <v>Edit New Supplement</v>
          </cell>
          <cell r="P3845" t="str">
            <v>Dovichak, Lesley</v>
          </cell>
          <cell r="Q3845" t="str">
            <v>Dovichak, Lesley</v>
          </cell>
          <cell r="R3845" t="str">
            <v>Carla Salazar</v>
          </cell>
          <cell r="S3845" t="str">
            <v>Kara Slemko</v>
          </cell>
          <cell r="T3845" t="str">
            <v>Brenda Balog</v>
          </cell>
          <cell r="U3845" t="str">
            <v>H - Horizon</v>
          </cell>
          <cell r="V3845" t="str">
            <v>Upgrading &amp; Utilitie - Upgrading &amp; Utilities</v>
          </cell>
          <cell r="W3845" t="str">
            <v>45 Days net terms</v>
          </cell>
          <cell r="X3845">
            <v>126700</v>
          </cell>
          <cell r="Y3845">
            <v>620979</v>
          </cell>
          <cell r="Z3845">
            <v>86700</v>
          </cell>
        </row>
        <row r="3846">
          <cell r="A3846" t="str">
            <v>806387-15-1</v>
          </cell>
          <cell r="B3846" t="str">
            <v>806387-15</v>
          </cell>
          <cell r="C3846">
            <v>1</v>
          </cell>
          <cell r="D3846">
            <v>908474</v>
          </cell>
          <cell r="E3846" t="str">
            <v>Park Derochie Inc.</v>
          </cell>
          <cell r="F3846" t="str">
            <v>Work Order Term Extension</v>
          </cell>
          <cell r="G3846" t="str">
            <v>Schedules for Master Agreements</v>
          </cell>
          <cell r="H3846" t="str">
            <v>Dovichak, Lesley</v>
          </cell>
          <cell r="I3846">
            <v>43083</v>
          </cell>
          <cell r="J3846">
            <v>43084</v>
          </cell>
          <cell r="K3846">
            <v>43343</v>
          </cell>
          <cell r="L3846" t="str">
            <v>Active</v>
          </cell>
          <cell r="M3846" t="str">
            <v>Executed</v>
          </cell>
          <cell r="N3846">
            <v>43102</v>
          </cell>
          <cell r="O3846" t="str">
            <v>Parallel_Return_to_Edit_Mode</v>
          </cell>
          <cell r="P3846" t="str">
            <v>Dovichak, Lesley</v>
          </cell>
          <cell r="R3846" t="str">
            <v>Carla Salazar</v>
          </cell>
          <cell r="S3846" t="str">
            <v>Kara Slemko</v>
          </cell>
          <cell r="T3846" t="str">
            <v>Brenda Balog</v>
          </cell>
          <cell r="U3846" t="str">
            <v>H - Horizon</v>
          </cell>
          <cell r="V3846" t="str">
            <v>Upgrading &amp; Utilitie - Upgrading &amp; Utilities</v>
          </cell>
          <cell r="W3846" t="str">
            <v>45 Days net terms</v>
          </cell>
          <cell r="X3846">
            <v>284000</v>
          </cell>
          <cell r="Y3846">
            <v>620979</v>
          </cell>
          <cell r="Z3846">
            <v>200000</v>
          </cell>
        </row>
        <row r="3847">
          <cell r="A3847" t="str">
            <v>806387-2-1</v>
          </cell>
          <cell r="B3847" t="str">
            <v>806387-2</v>
          </cell>
          <cell r="C3847">
            <v>1</v>
          </cell>
          <cell r="D3847">
            <v>405395</v>
          </cell>
          <cell r="E3847" t="str">
            <v>Park Derochie Inc.</v>
          </cell>
          <cell r="F3847" t="str">
            <v>Coating of HPW Tank 24-TK-1</v>
          </cell>
          <cell r="G3847" t="str">
            <v>Schedules for Master Agreements</v>
          </cell>
          <cell r="H3847" t="str">
            <v>Leonardo, Arlene</v>
          </cell>
          <cell r="I3847">
            <v>41382</v>
          </cell>
          <cell r="J3847">
            <v>41393</v>
          </cell>
          <cell r="K3847">
            <v>41455</v>
          </cell>
          <cell r="L3847" t="str">
            <v>Complete</v>
          </cell>
          <cell r="M3847" t="str">
            <v>Executed</v>
          </cell>
          <cell r="N3847">
            <v>41383</v>
          </cell>
          <cell r="O3847" t="str">
            <v>Edit New Supplement</v>
          </cell>
          <cell r="P3847" t="str">
            <v>Leonardo, Arlene</v>
          </cell>
          <cell r="Q3847" t="str">
            <v>Leonardo, Arlene</v>
          </cell>
          <cell r="R3847" t="str">
            <v>Marina Crawford</v>
          </cell>
          <cell r="S3847" t="str">
            <v>Kara Slemko</v>
          </cell>
          <cell r="T3847" t="str">
            <v>Karen Almadi</v>
          </cell>
          <cell r="U3847" t="str">
            <v>H - Horizon</v>
          </cell>
          <cell r="V3847" t="str">
            <v>Bitumen Production</v>
          </cell>
          <cell r="W3847" t="str">
            <v>45 Days net terms</v>
          </cell>
          <cell r="X3847">
            <v>253402.84</v>
          </cell>
          <cell r="Y3847">
            <v>620979</v>
          </cell>
          <cell r="Z3847">
            <v>109255</v>
          </cell>
        </row>
        <row r="3848">
          <cell r="A3848" t="str">
            <v>806387-3-1</v>
          </cell>
          <cell r="B3848" t="str">
            <v>806387-3</v>
          </cell>
          <cell r="C3848">
            <v>1</v>
          </cell>
          <cell r="D3848">
            <v>405448</v>
          </cell>
          <cell r="E3848" t="str">
            <v>Park Derochie Inc.</v>
          </cell>
          <cell r="F3848" t="str">
            <v>Add'l Scope: Fireproofing on Plant 31 (U2)</v>
          </cell>
          <cell r="G3848" t="str">
            <v>Schedules for Master Agreements</v>
          </cell>
          <cell r="H3848" t="str">
            <v>Leonardo, Arlene</v>
          </cell>
          <cell r="I3848">
            <v>41381</v>
          </cell>
          <cell r="J3848">
            <v>41379</v>
          </cell>
          <cell r="K3848">
            <v>41425</v>
          </cell>
          <cell r="L3848" t="str">
            <v>Active</v>
          </cell>
          <cell r="M3848" t="str">
            <v>Executed</v>
          </cell>
          <cell r="N3848">
            <v>41383</v>
          </cell>
          <cell r="O3848" t="str">
            <v>Approve Contract</v>
          </cell>
          <cell r="P3848" t="str">
            <v>Business Area Approver</v>
          </cell>
          <cell r="Q3848" t="str">
            <v>Arunachalam, Bala</v>
          </cell>
          <cell r="R3848" t="str">
            <v>Marina Crawford</v>
          </cell>
          <cell r="S3848" t="str">
            <v>Kara Slemko</v>
          </cell>
          <cell r="T3848" t="str">
            <v>Karen Almadi</v>
          </cell>
          <cell r="U3848" t="str">
            <v>H - Horizon</v>
          </cell>
          <cell r="V3848" t="str">
            <v>Upgrading &amp; Utilitie - Upgrading &amp; Utilities</v>
          </cell>
          <cell r="W3848" t="str">
            <v>45 Days net terms</v>
          </cell>
          <cell r="X3848">
            <v>474380</v>
          </cell>
          <cell r="Y3848">
            <v>620979</v>
          </cell>
          <cell r="Z3848">
            <v>37700</v>
          </cell>
        </row>
        <row r="3849">
          <cell r="A3849" t="str">
            <v>806387-3-4</v>
          </cell>
          <cell r="B3849" t="str">
            <v>806387-3</v>
          </cell>
          <cell r="C3849">
            <v>4</v>
          </cell>
          <cell r="D3849">
            <v>405448</v>
          </cell>
          <cell r="E3849" t="str">
            <v>Park Derochie Inc.</v>
          </cell>
          <cell r="F3849" t="str">
            <v>Contract Term Extension until Sept 2015</v>
          </cell>
          <cell r="G3849" t="str">
            <v>Schedules for Master Agreements</v>
          </cell>
          <cell r="H3849" t="str">
            <v>Dovichak, Lesley</v>
          </cell>
          <cell r="I3849">
            <v>41900</v>
          </cell>
          <cell r="J3849">
            <v>41913</v>
          </cell>
          <cell r="K3849">
            <v>42277</v>
          </cell>
          <cell r="L3849" t="str">
            <v>Active</v>
          </cell>
          <cell r="M3849" t="str">
            <v>Executed</v>
          </cell>
          <cell r="N3849">
            <v>41914</v>
          </cell>
          <cell r="O3849" t="str">
            <v>Parallel_Return_to_Edit_Mode</v>
          </cell>
          <cell r="P3849" t="str">
            <v>Leonardo, Arlene</v>
          </cell>
          <cell r="R3849" t="str">
            <v>Carla Salazar</v>
          </cell>
          <cell r="S3849" t="str">
            <v>Kara Slemko</v>
          </cell>
          <cell r="T3849" t="str">
            <v>Stephanie Graham</v>
          </cell>
          <cell r="U3849" t="str">
            <v>H - Horizon</v>
          </cell>
          <cell r="V3849" t="str">
            <v>Upgrading &amp; Utilitie - Upgrading &amp; Utilities</v>
          </cell>
          <cell r="W3849" t="str">
            <v>45 Days net terms</v>
          </cell>
          <cell r="X3849">
            <v>574380</v>
          </cell>
          <cell r="Y3849">
            <v>620979</v>
          </cell>
          <cell r="Z3849">
            <v>100000</v>
          </cell>
        </row>
        <row r="3850">
          <cell r="A3850" t="str">
            <v>806387-4-1</v>
          </cell>
          <cell r="B3850" t="str">
            <v>806387-4</v>
          </cell>
          <cell r="C3850">
            <v>1</v>
          </cell>
          <cell r="D3850">
            <v>40559601</v>
          </cell>
          <cell r="E3850" t="str">
            <v>Park Derochie Inc.</v>
          </cell>
          <cell r="F3850" t="str">
            <v>Time Extension and Add'l Quantities</v>
          </cell>
          <cell r="G3850" t="str">
            <v>Schedules for Master Agreements</v>
          </cell>
          <cell r="H3850" t="str">
            <v>Pecci, Matt</v>
          </cell>
          <cell r="I3850">
            <v>41668</v>
          </cell>
          <cell r="J3850">
            <v>41341</v>
          </cell>
          <cell r="K3850">
            <v>42155</v>
          </cell>
          <cell r="L3850" t="str">
            <v>Complete</v>
          </cell>
          <cell r="M3850" t="str">
            <v>Executed</v>
          </cell>
          <cell r="N3850">
            <v>41677</v>
          </cell>
          <cell r="O3850" t="str">
            <v>Approve Contract</v>
          </cell>
          <cell r="P3850" t="str">
            <v>Business Area Approver</v>
          </cell>
          <cell r="Q3850" t="str">
            <v>Kumar, Vikas</v>
          </cell>
          <cell r="R3850" t="str">
            <v>Ari Bronkhorst</v>
          </cell>
          <cell r="S3850" t="str">
            <v>Ari Bronkhorst</v>
          </cell>
          <cell r="T3850" t="str">
            <v>Stephanie Graham</v>
          </cell>
          <cell r="U3850" t="str">
            <v>H - Horizon</v>
          </cell>
          <cell r="V3850" t="str">
            <v>Major Projects</v>
          </cell>
          <cell r="W3850" t="str">
            <v>45 Days net terms</v>
          </cell>
          <cell r="X3850">
            <v>1770512</v>
          </cell>
          <cell r="Y3850">
            <v>620979</v>
          </cell>
          <cell r="Z3850">
            <v>694257.02</v>
          </cell>
        </row>
        <row r="3851">
          <cell r="A3851" t="str">
            <v>806387-4-2</v>
          </cell>
          <cell r="B3851" t="str">
            <v>806387-4</v>
          </cell>
          <cell r="C3851">
            <v>2</v>
          </cell>
          <cell r="D3851">
            <v>40559602</v>
          </cell>
          <cell r="E3851" t="str">
            <v>Park Derochie Inc.</v>
          </cell>
          <cell r="F3851" t="str">
            <v>Time Extension and Final Quantities</v>
          </cell>
          <cell r="G3851" t="str">
            <v>Schedules for Master Agreements</v>
          </cell>
          <cell r="H3851" t="str">
            <v>Pecci, Matt</v>
          </cell>
          <cell r="I3851">
            <v>41963</v>
          </cell>
          <cell r="J3851">
            <v>41341</v>
          </cell>
          <cell r="K3851">
            <v>41912</v>
          </cell>
          <cell r="L3851" t="str">
            <v>Complete</v>
          </cell>
          <cell r="M3851" t="str">
            <v>Executed</v>
          </cell>
          <cell r="N3851">
            <v>41977</v>
          </cell>
          <cell r="O3851" t="str">
            <v>Parallel_Return_to_Edit_Mode</v>
          </cell>
          <cell r="P3851" t="str">
            <v>Pecci, Matt</v>
          </cell>
          <cell r="R3851" t="str">
            <v>Ari Bronkhorst</v>
          </cell>
          <cell r="S3851" t="str">
            <v>Ari Bronkhorst</v>
          </cell>
          <cell r="T3851" t="str">
            <v>Stephanie Graham</v>
          </cell>
          <cell r="U3851" t="str">
            <v>H - Horizon</v>
          </cell>
          <cell r="V3851" t="str">
            <v>Major Projects</v>
          </cell>
          <cell r="W3851" t="str">
            <v>45 Days net terms</v>
          </cell>
          <cell r="X3851">
            <v>1623734.19</v>
          </cell>
          <cell r="Y3851">
            <v>620979</v>
          </cell>
          <cell r="Z3851">
            <v>-146777.81</v>
          </cell>
        </row>
        <row r="3852">
          <cell r="A3852" t="str">
            <v>806388-1-1</v>
          </cell>
          <cell r="B3852" t="str">
            <v>806388-1</v>
          </cell>
          <cell r="C3852">
            <v>1</v>
          </cell>
          <cell r="E3852" t="str">
            <v>Lawrence Kennedy Oilfield Services Ltd.</v>
          </cell>
          <cell r="F3852" t="str">
            <v>Lawrence Kennedy Oilfield Construction -Schedules for Master Agreement</v>
          </cell>
          <cell r="G3852" t="str">
            <v>Schedules for Master Agreements</v>
          </cell>
          <cell r="H3852" t="str">
            <v>Marin, Sandra</v>
          </cell>
          <cell r="I3852">
            <v>41208</v>
          </cell>
          <cell r="J3852">
            <v>41205</v>
          </cell>
          <cell r="K3852">
            <v>41394</v>
          </cell>
          <cell r="L3852" t="str">
            <v>Complete</v>
          </cell>
          <cell r="M3852" t="str">
            <v>Executed</v>
          </cell>
          <cell r="N3852">
            <v>41288</v>
          </cell>
          <cell r="O3852" t="str">
            <v>Approve Contract</v>
          </cell>
          <cell r="P3852" t="str">
            <v>Business Area Approver</v>
          </cell>
          <cell r="Q3852" t="str">
            <v>Gunst, Alan</v>
          </cell>
          <cell r="R3852" t="str">
            <v>Sudip Kumar</v>
          </cell>
          <cell r="S3852" t="str">
            <v>Ron Laing</v>
          </cell>
          <cell r="T3852" t="str">
            <v>Andrea SanVin</v>
          </cell>
          <cell r="U3852" t="str">
            <v>C - Conventional</v>
          </cell>
          <cell r="V3852" t="str">
            <v>All</v>
          </cell>
          <cell r="W3852" t="str">
            <v>45 Days net terms</v>
          </cell>
          <cell r="X3852">
            <v>600000</v>
          </cell>
          <cell r="Y3852">
            <v>26575</v>
          </cell>
          <cell r="Z3852">
            <v>100000</v>
          </cell>
        </row>
        <row r="3853">
          <cell r="A3853" t="str">
            <v>806388-1-1</v>
          </cell>
          <cell r="B3853" t="str">
            <v>806388-1</v>
          </cell>
          <cell r="C3853">
            <v>1</v>
          </cell>
          <cell r="E3853" t="str">
            <v>Lawrence Kennedy Oilfield Services Ltd.</v>
          </cell>
          <cell r="F3853" t="str">
            <v>Lawrence Kennedy Oilfield Construction -Schedules for Master Agreement</v>
          </cell>
          <cell r="G3853" t="str">
            <v>Schedules for Master Agreements</v>
          </cell>
          <cell r="H3853" t="str">
            <v>Marin, Sandra</v>
          </cell>
          <cell r="I3853">
            <v>41208</v>
          </cell>
          <cell r="J3853">
            <v>41205</v>
          </cell>
          <cell r="K3853">
            <v>41394</v>
          </cell>
          <cell r="L3853" t="str">
            <v>Complete</v>
          </cell>
          <cell r="M3853" t="str">
            <v>Executed</v>
          </cell>
          <cell r="N3853">
            <v>41288</v>
          </cell>
          <cell r="O3853" t="str">
            <v>Parallel_Return_to_Edit_Mode</v>
          </cell>
          <cell r="P3853" t="str">
            <v>Carrasco, Viri</v>
          </cell>
          <cell r="R3853" t="str">
            <v>Sudip Kumar</v>
          </cell>
          <cell r="S3853" t="str">
            <v>Ron Laing</v>
          </cell>
          <cell r="T3853" t="str">
            <v>Andrea SanVin</v>
          </cell>
          <cell r="U3853" t="str">
            <v>C - Conventional</v>
          </cell>
          <cell r="V3853" t="str">
            <v>All</v>
          </cell>
          <cell r="W3853" t="str">
            <v>45 Days net terms</v>
          </cell>
          <cell r="X3853">
            <v>600000</v>
          </cell>
          <cell r="Y3853">
            <v>26575</v>
          </cell>
          <cell r="Z3853">
            <v>100000</v>
          </cell>
        </row>
        <row r="3854">
          <cell r="A3854" t="str">
            <v>806388-1-1</v>
          </cell>
          <cell r="B3854" t="str">
            <v>806388-1</v>
          </cell>
          <cell r="C3854">
            <v>1</v>
          </cell>
          <cell r="E3854" t="str">
            <v>Lawrence Kennedy Oilfield Services Ltd.</v>
          </cell>
          <cell r="F3854" t="str">
            <v>Lawrence Kennedy Oilfield Construction -Schedules for Master Agreement</v>
          </cell>
          <cell r="G3854" t="str">
            <v>Schedules for Master Agreements</v>
          </cell>
          <cell r="H3854" t="str">
            <v>Marin, Sandra</v>
          </cell>
          <cell r="I3854">
            <v>41208</v>
          </cell>
          <cell r="J3854">
            <v>41205</v>
          </cell>
          <cell r="K3854">
            <v>41394</v>
          </cell>
          <cell r="L3854" t="str">
            <v>Complete</v>
          </cell>
          <cell r="M3854" t="str">
            <v>Executed</v>
          </cell>
          <cell r="N3854">
            <v>41288</v>
          </cell>
          <cell r="O3854" t="str">
            <v>Approve Contract</v>
          </cell>
          <cell r="P3854" t="str">
            <v>Commercial Operations Approver</v>
          </cell>
          <cell r="Q3854" t="str">
            <v>Novinger, Kerry</v>
          </cell>
          <cell r="R3854" t="str">
            <v>Sudip Kumar</v>
          </cell>
          <cell r="S3854" t="str">
            <v>Ron Laing</v>
          </cell>
          <cell r="T3854" t="str">
            <v>Andrea SanVin</v>
          </cell>
          <cell r="U3854" t="str">
            <v>C - Conventional</v>
          </cell>
          <cell r="V3854" t="str">
            <v>All</v>
          </cell>
          <cell r="W3854" t="str">
            <v>45 Days net terms</v>
          </cell>
          <cell r="X3854">
            <v>600000</v>
          </cell>
          <cell r="Y3854">
            <v>26575</v>
          </cell>
          <cell r="Z3854">
            <v>100000</v>
          </cell>
        </row>
        <row r="3855">
          <cell r="A3855" t="str">
            <v>806388-1-1</v>
          </cell>
          <cell r="B3855" t="str">
            <v>806388-1</v>
          </cell>
          <cell r="C3855">
            <v>1</v>
          </cell>
          <cell r="E3855" t="str">
            <v>Lawrence Kennedy Oilfield Services Ltd.</v>
          </cell>
          <cell r="F3855" t="str">
            <v>Lawrence Kennedy Oilfield Construction -Schedules for Master Agreement</v>
          </cell>
          <cell r="G3855" t="str">
            <v>Schedules for Master Agreements</v>
          </cell>
          <cell r="H3855" t="str">
            <v>Marin, Sandra</v>
          </cell>
          <cell r="I3855">
            <v>41208</v>
          </cell>
          <cell r="J3855">
            <v>41205</v>
          </cell>
          <cell r="K3855">
            <v>41394</v>
          </cell>
          <cell r="L3855" t="str">
            <v>Complete</v>
          </cell>
          <cell r="M3855" t="str">
            <v>Executed</v>
          </cell>
          <cell r="N3855">
            <v>41288</v>
          </cell>
          <cell r="O3855" t="str">
            <v>Review Contract</v>
          </cell>
          <cell r="P3855" t="str">
            <v>Supply Management Reviewer</v>
          </cell>
          <cell r="Q3855" t="str">
            <v>Novinger, Kerry</v>
          </cell>
          <cell r="R3855" t="str">
            <v>Sudip Kumar</v>
          </cell>
          <cell r="S3855" t="str">
            <v>Ron Laing</v>
          </cell>
          <cell r="T3855" t="str">
            <v>Andrea SanVin</v>
          </cell>
          <cell r="U3855" t="str">
            <v>C - Conventional</v>
          </cell>
          <cell r="V3855" t="str">
            <v>All</v>
          </cell>
          <cell r="W3855" t="str">
            <v>45 Days net terms</v>
          </cell>
          <cell r="X3855">
            <v>600000</v>
          </cell>
          <cell r="Y3855">
            <v>26575</v>
          </cell>
          <cell r="Z3855">
            <v>100000</v>
          </cell>
        </row>
        <row r="3856">
          <cell r="A3856" t="str">
            <v>806388-1-1</v>
          </cell>
          <cell r="B3856" t="str">
            <v>806388-1</v>
          </cell>
          <cell r="C3856">
            <v>1</v>
          </cell>
          <cell r="E3856" t="str">
            <v>Lawrence Kennedy Oilfield Services Ltd.</v>
          </cell>
          <cell r="F3856" t="str">
            <v>Lawrence Kennedy Oilfield Construction -Schedules for Master Agreement</v>
          </cell>
          <cell r="G3856" t="str">
            <v>Schedules for Master Agreements</v>
          </cell>
          <cell r="H3856" t="str">
            <v>Marin, Sandra</v>
          </cell>
          <cell r="I3856">
            <v>41208</v>
          </cell>
          <cell r="J3856">
            <v>41205</v>
          </cell>
          <cell r="K3856">
            <v>41394</v>
          </cell>
          <cell r="L3856" t="str">
            <v>Complete</v>
          </cell>
          <cell r="M3856" t="str">
            <v>Executed</v>
          </cell>
          <cell r="N3856">
            <v>41288</v>
          </cell>
          <cell r="O3856" t="str">
            <v>Edit New Supplement</v>
          </cell>
          <cell r="P3856" t="str">
            <v>Carrasco, Viri</v>
          </cell>
          <cell r="Q3856" t="str">
            <v>Carrasco, Viri</v>
          </cell>
          <cell r="R3856" t="str">
            <v>Sudip Kumar</v>
          </cell>
          <cell r="S3856" t="str">
            <v>Ron Laing</v>
          </cell>
          <cell r="T3856" t="str">
            <v>Andrea SanVin</v>
          </cell>
          <cell r="U3856" t="str">
            <v>C - Conventional</v>
          </cell>
          <cell r="V3856" t="str">
            <v>All</v>
          </cell>
          <cell r="W3856" t="str">
            <v>45 Days net terms</v>
          </cell>
          <cell r="X3856">
            <v>600000</v>
          </cell>
          <cell r="Y3856">
            <v>26575</v>
          </cell>
          <cell r="Z3856">
            <v>100000</v>
          </cell>
        </row>
        <row r="3857">
          <cell r="A3857" t="str">
            <v>806398-1</v>
          </cell>
          <cell r="B3857">
            <v>806398</v>
          </cell>
          <cell r="C3857">
            <v>1</v>
          </cell>
          <cell r="D3857">
            <v>404854</v>
          </cell>
          <cell r="E3857" t="str">
            <v>Donald Denman EPC Contracting Services</v>
          </cell>
          <cell r="F3857" t="str">
            <v>Donald Denman SFCA</v>
          </cell>
          <cell r="G3857" t="str">
            <v>Short Form Consulting Agreement</v>
          </cell>
          <cell r="H3857" t="str">
            <v>Templeton, Cody</v>
          </cell>
          <cell r="I3857">
            <v>41333</v>
          </cell>
          <cell r="J3857">
            <v>41330</v>
          </cell>
          <cell r="K3857">
            <v>41694</v>
          </cell>
          <cell r="L3857" t="str">
            <v>Complete</v>
          </cell>
          <cell r="M3857" t="str">
            <v>Executed</v>
          </cell>
          <cell r="N3857">
            <v>41338</v>
          </cell>
          <cell r="O3857" t="str">
            <v>Execute Contract</v>
          </cell>
          <cell r="P3857" t="str">
            <v>Templeton, Cody</v>
          </cell>
          <cell r="Q3857" t="str">
            <v>Templeton, Cody</v>
          </cell>
          <cell r="R3857" t="str">
            <v>Ronni Church</v>
          </cell>
          <cell r="S3857" t="str">
            <v>Ari Bronkhorst</v>
          </cell>
          <cell r="T3857" t="str">
            <v>Ronni Church</v>
          </cell>
          <cell r="U3857" t="str">
            <v>C - Conventional</v>
          </cell>
          <cell r="V3857" t="str">
            <v>All</v>
          </cell>
          <cell r="W3857" t="str">
            <v>10 Days net terms</v>
          </cell>
          <cell r="X3857">
            <v>528000</v>
          </cell>
          <cell r="Y3857">
            <v>163233</v>
          </cell>
          <cell r="Z3857">
            <v>528000</v>
          </cell>
        </row>
        <row r="3858">
          <cell r="A3858" t="str">
            <v>806401-1-1</v>
          </cell>
          <cell r="B3858" t="str">
            <v>806401-1</v>
          </cell>
          <cell r="C3858">
            <v>1</v>
          </cell>
          <cell r="E3858" t="str">
            <v>RedLine Design and Drafting Corporation</v>
          </cell>
          <cell r="F3858" t="str">
            <v>RedLine Engineering Schedules</v>
          </cell>
          <cell r="G3858" t="str">
            <v>Schedules for Master Agreements</v>
          </cell>
          <cell r="H3858" t="str">
            <v>Young, Bradford</v>
          </cell>
          <cell r="I3858">
            <v>41199</v>
          </cell>
          <cell r="J3858">
            <v>41030</v>
          </cell>
          <cell r="K3858">
            <v>41759</v>
          </cell>
          <cell r="L3858" t="str">
            <v>Complete</v>
          </cell>
          <cell r="M3858" t="str">
            <v>Executed</v>
          </cell>
          <cell r="N3858">
            <v>41215</v>
          </cell>
          <cell r="O3858" t="str">
            <v>Approve Contract</v>
          </cell>
          <cell r="P3858" t="str">
            <v>Business Area Approver</v>
          </cell>
          <cell r="Q3858" t="str">
            <v>Preece, Mike</v>
          </cell>
          <cell r="R3858" t="str">
            <v>Ronni Church</v>
          </cell>
          <cell r="S3858" t="str">
            <v>Ron Laing</v>
          </cell>
          <cell r="T3858" t="str">
            <v>Ronni Church</v>
          </cell>
          <cell r="U3858" t="str">
            <v>C - Conventional</v>
          </cell>
          <cell r="V3858" t="str">
            <v>All</v>
          </cell>
          <cell r="W3858" t="str">
            <v>20 Days net terms</v>
          </cell>
          <cell r="X3858">
            <v>0</v>
          </cell>
          <cell r="Z3858">
            <v>-1000000</v>
          </cell>
        </row>
        <row r="3859">
          <cell r="A3859" t="str">
            <v>806412-1</v>
          </cell>
          <cell r="B3859">
            <v>806412</v>
          </cell>
          <cell r="C3859">
            <v>1</v>
          </cell>
          <cell r="D3859">
            <v>404854</v>
          </cell>
          <cell r="E3859" t="str">
            <v>Donald Denman EPC Contracting Services</v>
          </cell>
          <cell r="F3859" t="str">
            <v>Donald Denman SFCA Schedule A and B</v>
          </cell>
          <cell r="G3859" t="str">
            <v>Short Form Consulting Agreement</v>
          </cell>
          <cell r="H3859" t="str">
            <v>Templeton, Cody</v>
          </cell>
          <cell r="I3859">
            <v>41283</v>
          </cell>
          <cell r="J3859">
            <v>40960</v>
          </cell>
          <cell r="K3859">
            <v>41325</v>
          </cell>
          <cell r="L3859" t="str">
            <v>Complete</v>
          </cell>
          <cell r="M3859" t="str">
            <v>Executed</v>
          </cell>
          <cell r="N3859">
            <v>41285</v>
          </cell>
          <cell r="O3859" t="str">
            <v>Approve Contract</v>
          </cell>
          <cell r="P3859" t="str">
            <v>Business Area Approver</v>
          </cell>
          <cell r="Q3859" t="str">
            <v>Bronkhorst, Ari</v>
          </cell>
          <cell r="R3859" t="str">
            <v>Ronni Church</v>
          </cell>
          <cell r="S3859" t="str">
            <v>Ari Bronkhorst</v>
          </cell>
          <cell r="T3859" t="str">
            <v>Ronni Church</v>
          </cell>
          <cell r="U3859" t="str">
            <v>C - Conventional</v>
          </cell>
          <cell r="V3859" t="str">
            <v>All</v>
          </cell>
          <cell r="W3859" t="str">
            <v>30 Days net terms</v>
          </cell>
          <cell r="X3859">
            <v>460000</v>
          </cell>
          <cell r="Y3859">
            <v>163233</v>
          </cell>
          <cell r="Z3859">
            <v>230000</v>
          </cell>
        </row>
        <row r="3860">
          <cell r="A3860" t="str">
            <v>806421-1-1</v>
          </cell>
          <cell r="B3860" t="str">
            <v>806421-1</v>
          </cell>
          <cell r="C3860">
            <v>1</v>
          </cell>
          <cell r="D3860">
            <v>408030</v>
          </cell>
          <cell r="E3860" t="str">
            <v>Samson Controls Inc.</v>
          </cell>
          <cell r="F3860" t="str">
            <v>Flow Valve Configuration</v>
          </cell>
          <cell r="G3860" t="str">
            <v>Schedules for Master Agreements</v>
          </cell>
          <cell r="H3860" t="str">
            <v>Woo, Cam</v>
          </cell>
          <cell r="I3860">
            <v>42668</v>
          </cell>
          <cell r="J3860">
            <v>42655</v>
          </cell>
          <cell r="K3860">
            <v>42685</v>
          </cell>
          <cell r="L3860" t="str">
            <v>Complete</v>
          </cell>
          <cell r="M3860" t="str">
            <v>Executed</v>
          </cell>
          <cell r="N3860">
            <v>42668</v>
          </cell>
          <cell r="O3860" t="str">
            <v>Parallel_Return_to_Edit_Mode</v>
          </cell>
          <cell r="P3860" t="str">
            <v>Guseynov, Rustam</v>
          </cell>
          <cell r="R3860" t="str">
            <v>Ari Bronkhorst</v>
          </cell>
          <cell r="S3860" t="str">
            <v>Ari Bronkhorst</v>
          </cell>
          <cell r="T3860" t="str">
            <v>Stephanie Graham</v>
          </cell>
          <cell r="U3860" t="str">
            <v>H - Horizon</v>
          </cell>
          <cell r="V3860" t="str">
            <v>Major Projects</v>
          </cell>
          <cell r="W3860" t="str">
            <v>45 Days net terms</v>
          </cell>
          <cell r="X3860">
            <v>25063.48</v>
          </cell>
          <cell r="Y3860">
            <v>609545</v>
          </cell>
          <cell r="Z3860">
            <v>16585.48</v>
          </cell>
        </row>
        <row r="3861">
          <cell r="A3861" t="str">
            <v>806433-10-1</v>
          </cell>
          <cell r="B3861" t="str">
            <v>806433-10</v>
          </cell>
          <cell r="C3861">
            <v>1</v>
          </cell>
          <cell r="D3861">
            <v>407725</v>
          </cell>
          <cell r="E3861" t="str">
            <v>Sarens Canada Inc.</v>
          </cell>
          <cell r="F3861" t="str">
            <v>MFT - Transportation Substation #2</v>
          </cell>
          <cell r="G3861" t="str">
            <v>Schedules for Master Agreements</v>
          </cell>
          <cell r="H3861" t="str">
            <v>Oladebo, Foluso</v>
          </cell>
          <cell r="I3861">
            <v>42971</v>
          </cell>
          <cell r="J3861">
            <v>42439</v>
          </cell>
          <cell r="K3861">
            <v>42978</v>
          </cell>
          <cell r="L3861" t="str">
            <v>Complete</v>
          </cell>
          <cell r="M3861" t="str">
            <v>Executed</v>
          </cell>
          <cell r="N3861">
            <v>42975</v>
          </cell>
          <cell r="O3861" t="str">
            <v>Approve Contract</v>
          </cell>
          <cell r="P3861" t="str">
            <v>Business Area Approver</v>
          </cell>
          <cell r="Q3861" t="str">
            <v>Martinez, Deborah</v>
          </cell>
          <cell r="R3861" t="str">
            <v>Don Guglielmin</v>
          </cell>
          <cell r="S3861" t="str">
            <v>Ron Laing</v>
          </cell>
          <cell r="T3861" t="str">
            <v>Paul Mendes</v>
          </cell>
          <cell r="U3861" t="str">
            <v>H - Horizon</v>
          </cell>
          <cell r="V3861" t="str">
            <v>Major Projects</v>
          </cell>
          <cell r="W3861" t="str">
            <v>45 Days net terms</v>
          </cell>
          <cell r="X3861">
            <v>59311.38</v>
          </cell>
          <cell r="Z3861">
            <v>-1928.62</v>
          </cell>
        </row>
        <row r="3862">
          <cell r="A3862" t="str">
            <v>806433-4-1</v>
          </cell>
          <cell r="B3862" t="str">
            <v>806433-4</v>
          </cell>
          <cell r="C3862">
            <v>1</v>
          </cell>
          <cell r="D3862">
            <v>406255</v>
          </cell>
          <cell r="E3862" t="str">
            <v>Sarens Canada Inc.</v>
          </cell>
          <cell r="F3862" t="str">
            <v>NRU Stripper Transportation</v>
          </cell>
          <cell r="G3862" t="str">
            <v>Schedules for Master Agreements</v>
          </cell>
          <cell r="H3862" t="str">
            <v>Gnatovski, Ruslan</v>
          </cell>
          <cell r="I3862">
            <v>42689</v>
          </cell>
          <cell r="J3862">
            <v>41821</v>
          </cell>
          <cell r="K3862">
            <v>41835</v>
          </cell>
          <cell r="L3862" t="str">
            <v>Complete</v>
          </cell>
          <cell r="M3862" t="str">
            <v>Executed</v>
          </cell>
          <cell r="N3862">
            <v>42699</v>
          </cell>
          <cell r="O3862" t="str">
            <v>Approve Contract</v>
          </cell>
          <cell r="P3862" t="str">
            <v>Business Area Approver</v>
          </cell>
          <cell r="Q3862" t="str">
            <v>Silva, Ismael</v>
          </cell>
          <cell r="R3862" t="str">
            <v>Don Guglielmin</v>
          </cell>
          <cell r="S3862" t="str">
            <v>Don Guglielmin</v>
          </cell>
          <cell r="T3862" t="str">
            <v>Stephanie Graham</v>
          </cell>
          <cell r="U3862" t="str">
            <v>H - Horizon</v>
          </cell>
          <cell r="V3862" t="str">
            <v>Major Projects</v>
          </cell>
          <cell r="W3862" t="str">
            <v>45 Days net terms</v>
          </cell>
          <cell r="X3862">
            <v>67500</v>
          </cell>
          <cell r="Z3862">
            <v>-7640</v>
          </cell>
        </row>
        <row r="3863">
          <cell r="A3863" t="str">
            <v>806433-6-1</v>
          </cell>
          <cell r="B3863" t="str">
            <v>806433-6</v>
          </cell>
          <cell r="C3863">
            <v>1</v>
          </cell>
          <cell r="D3863">
            <v>407457</v>
          </cell>
          <cell r="E3863" t="str">
            <v>Sarens Canada Inc.</v>
          </cell>
          <cell r="F3863" t="str">
            <v>Transportation E-Houses and Sub-stations</v>
          </cell>
          <cell r="G3863" t="str">
            <v>Schedules for Master Agreements</v>
          </cell>
          <cell r="H3863" t="str">
            <v>Varela, Lina</v>
          </cell>
          <cell r="I3863">
            <v>42398</v>
          </cell>
          <cell r="J3863">
            <v>42279</v>
          </cell>
          <cell r="K3863">
            <v>42369</v>
          </cell>
          <cell r="L3863" t="str">
            <v>Complete</v>
          </cell>
          <cell r="M3863" t="str">
            <v>Executed</v>
          </cell>
          <cell r="N3863">
            <v>42412</v>
          </cell>
          <cell r="O3863" t="str">
            <v>Approve Contract</v>
          </cell>
          <cell r="P3863" t="str">
            <v>Business Area Approver</v>
          </cell>
          <cell r="Q3863" t="str">
            <v>Sgambaro, Gianni</v>
          </cell>
          <cell r="R3863" t="str">
            <v>Don Guglielmin</v>
          </cell>
          <cell r="S3863" t="str">
            <v>Kara Slemko</v>
          </cell>
          <cell r="T3863" t="str">
            <v>Steve Brown</v>
          </cell>
          <cell r="U3863" t="str">
            <v>H - Horizon</v>
          </cell>
          <cell r="V3863" t="str">
            <v>Major Projects</v>
          </cell>
          <cell r="W3863" t="str">
            <v>45 Days net terms</v>
          </cell>
          <cell r="X3863">
            <v>501116.71</v>
          </cell>
          <cell r="Z3863">
            <v>56911.71</v>
          </cell>
        </row>
        <row r="3864">
          <cell r="A3864" t="str">
            <v>806433-6-2</v>
          </cell>
          <cell r="B3864" t="str">
            <v>806433-6</v>
          </cell>
          <cell r="C3864">
            <v>2</v>
          </cell>
          <cell r="D3864">
            <v>407457</v>
          </cell>
          <cell r="E3864" t="str">
            <v>Sarens Canada Inc.</v>
          </cell>
          <cell r="F3864" t="str">
            <v>Transportation E-Houses and Sub-stations</v>
          </cell>
          <cell r="G3864" t="str">
            <v>Schedules for Master Agreements</v>
          </cell>
          <cell r="H3864" t="str">
            <v>Varela, Lina</v>
          </cell>
          <cell r="I3864">
            <v>42412</v>
          </cell>
          <cell r="J3864">
            <v>42279</v>
          </cell>
          <cell r="K3864">
            <v>42400</v>
          </cell>
          <cell r="L3864" t="str">
            <v>Complete</v>
          </cell>
          <cell r="M3864" t="str">
            <v>Executed</v>
          </cell>
          <cell r="N3864">
            <v>42418</v>
          </cell>
          <cell r="O3864" t="str">
            <v>Parallel_Return_to_Edit_Mode</v>
          </cell>
          <cell r="P3864" t="str">
            <v>Varela, Lina</v>
          </cell>
          <cell r="R3864" t="str">
            <v>Don Guglielmin</v>
          </cell>
          <cell r="S3864" t="str">
            <v>Kara Slemko</v>
          </cell>
          <cell r="T3864" t="str">
            <v>Steve Brown</v>
          </cell>
          <cell r="U3864" t="str">
            <v>H - Horizon</v>
          </cell>
          <cell r="V3864" t="str">
            <v>Major Projects</v>
          </cell>
          <cell r="W3864" t="str">
            <v>45 Days net terms</v>
          </cell>
          <cell r="X3864">
            <v>517116.71</v>
          </cell>
          <cell r="Z3864">
            <v>16000</v>
          </cell>
        </row>
        <row r="3865">
          <cell r="A3865" t="str">
            <v>806433-6-3</v>
          </cell>
          <cell r="B3865" t="str">
            <v>806433-6</v>
          </cell>
          <cell r="C3865">
            <v>3</v>
          </cell>
          <cell r="D3865">
            <v>407457</v>
          </cell>
          <cell r="E3865" t="str">
            <v>Sarens Canada Inc.</v>
          </cell>
          <cell r="F3865" t="str">
            <v>Transportation E-Houses and Sub-stations</v>
          </cell>
          <cell r="G3865" t="str">
            <v>Schedules for Master Agreements</v>
          </cell>
          <cell r="H3865" t="str">
            <v>Varela, Lina</v>
          </cell>
          <cell r="I3865">
            <v>42418</v>
          </cell>
          <cell r="J3865">
            <v>42279</v>
          </cell>
          <cell r="K3865">
            <v>42429</v>
          </cell>
          <cell r="L3865" t="str">
            <v>Complete</v>
          </cell>
          <cell r="M3865" t="str">
            <v>Executed</v>
          </cell>
          <cell r="N3865">
            <v>42429</v>
          </cell>
          <cell r="O3865" t="str">
            <v>Parallel_Return_to_Edit_Mode</v>
          </cell>
          <cell r="P3865" t="str">
            <v>Varela, Lina</v>
          </cell>
          <cell r="R3865" t="str">
            <v>Don Guglielmin</v>
          </cell>
          <cell r="S3865" t="str">
            <v>Kara Slemko</v>
          </cell>
          <cell r="T3865" t="str">
            <v>Steve Brown</v>
          </cell>
          <cell r="U3865" t="str">
            <v>H - Horizon</v>
          </cell>
          <cell r="V3865" t="str">
            <v>Major Projects</v>
          </cell>
          <cell r="W3865" t="str">
            <v>45 Days net terms</v>
          </cell>
          <cell r="X3865">
            <v>520417.66</v>
          </cell>
          <cell r="Z3865">
            <v>3300.95</v>
          </cell>
        </row>
        <row r="3866">
          <cell r="A3866" t="str">
            <v>806433-6-4</v>
          </cell>
          <cell r="B3866" t="str">
            <v>806433-6</v>
          </cell>
          <cell r="C3866">
            <v>4</v>
          </cell>
          <cell r="D3866">
            <v>407457</v>
          </cell>
          <cell r="E3866" t="str">
            <v>Sarens Canada Inc.</v>
          </cell>
          <cell r="F3866" t="str">
            <v>Closeout adjusments</v>
          </cell>
          <cell r="G3866" t="str">
            <v>Schedules for Master Agreements</v>
          </cell>
          <cell r="H3866" t="str">
            <v>Varela, Lina</v>
          </cell>
          <cell r="I3866">
            <v>42990</v>
          </cell>
          <cell r="J3866">
            <v>42279</v>
          </cell>
          <cell r="K3866">
            <v>42429</v>
          </cell>
          <cell r="L3866" t="str">
            <v>Complete</v>
          </cell>
          <cell r="M3866" t="str">
            <v>Executed</v>
          </cell>
          <cell r="N3866">
            <v>43006</v>
          </cell>
          <cell r="O3866" t="str">
            <v>Edit New Supplement</v>
          </cell>
          <cell r="P3866" t="str">
            <v>Varela, Lina</v>
          </cell>
          <cell r="Q3866" t="str">
            <v>Varela, Lina</v>
          </cell>
          <cell r="R3866" t="str">
            <v>Don Guglielmin</v>
          </cell>
          <cell r="S3866" t="str">
            <v>Kara Slemko</v>
          </cell>
          <cell r="T3866" t="str">
            <v>Brian Bate</v>
          </cell>
          <cell r="U3866" t="str">
            <v>H - Horizon</v>
          </cell>
          <cell r="V3866" t="str">
            <v>Major Projects</v>
          </cell>
          <cell r="W3866" t="str">
            <v>45 Days net terms</v>
          </cell>
          <cell r="X3866">
            <v>486189.15</v>
          </cell>
          <cell r="Z3866">
            <v>-34228.51</v>
          </cell>
        </row>
        <row r="3867">
          <cell r="A3867" t="str">
            <v>806433-8-1</v>
          </cell>
          <cell r="B3867" t="str">
            <v>806433-8</v>
          </cell>
          <cell r="C3867">
            <v>1</v>
          </cell>
          <cell r="D3867">
            <v>407631</v>
          </cell>
          <cell r="E3867" t="str">
            <v>Sarens Canada Inc.</v>
          </cell>
          <cell r="F3867" t="str">
            <v>Additional amount for Crane Services as per the requirement of Hydrogen - H2CO2 Project</v>
          </cell>
          <cell r="G3867" t="str">
            <v>Schedules for Master Agreements</v>
          </cell>
          <cell r="H3867" t="str">
            <v>Shanmugam, Balaji</v>
          </cell>
          <cell r="I3867">
            <v>42753</v>
          </cell>
          <cell r="J3867">
            <v>42339</v>
          </cell>
          <cell r="K3867">
            <v>42794</v>
          </cell>
          <cell r="L3867" t="str">
            <v>Active</v>
          </cell>
          <cell r="M3867" t="str">
            <v>Executed</v>
          </cell>
          <cell r="N3867">
            <v>42768</v>
          </cell>
          <cell r="O3867" t="str">
            <v>Approve Contract</v>
          </cell>
          <cell r="P3867" t="str">
            <v>Commercial Operations Approver</v>
          </cell>
          <cell r="Q3867" t="str">
            <v>Bronkhorst, Ari</v>
          </cell>
          <cell r="R3867" t="str">
            <v>Ari Bronkhorst</v>
          </cell>
          <cell r="S3867" t="str">
            <v>Ari Bronkhorst</v>
          </cell>
          <cell r="T3867" t="str">
            <v>Brian Bate</v>
          </cell>
          <cell r="U3867" t="str">
            <v>H - Horizon</v>
          </cell>
          <cell r="V3867" t="str">
            <v>Major Projects</v>
          </cell>
          <cell r="W3867" t="str">
            <v>45 Days net terms</v>
          </cell>
          <cell r="X3867">
            <v>3600000</v>
          </cell>
          <cell r="Z3867">
            <v>1600000</v>
          </cell>
        </row>
        <row r="3868">
          <cell r="A3868" t="str">
            <v>806436-2</v>
          </cell>
          <cell r="B3868">
            <v>806436</v>
          </cell>
          <cell r="C3868">
            <v>2</v>
          </cell>
          <cell r="E3868" t="str">
            <v>Mammoet Canada Western Ltd.</v>
          </cell>
          <cell r="F3868" t="str">
            <v>Amending Agreement - Term Extension</v>
          </cell>
          <cell r="G3868" t="str">
            <v>Master Goods and Services Agreement</v>
          </cell>
          <cell r="H3868" t="str">
            <v>Dovichak, Lesley</v>
          </cell>
          <cell r="I3868">
            <v>42832</v>
          </cell>
          <cell r="J3868">
            <v>42856</v>
          </cell>
          <cell r="K3868">
            <v>43281</v>
          </cell>
          <cell r="L3868" t="str">
            <v>Active</v>
          </cell>
          <cell r="M3868" t="str">
            <v>Executed</v>
          </cell>
          <cell r="N3868">
            <v>42914</v>
          </cell>
          <cell r="O3868" t="str">
            <v>Edit New Supplement</v>
          </cell>
          <cell r="P3868" t="str">
            <v>Dovichak, Lesley</v>
          </cell>
          <cell r="Q3868" t="str">
            <v>Dovichak, Lesley</v>
          </cell>
          <cell r="R3868" t="str">
            <v>Carla Salazar</v>
          </cell>
          <cell r="S3868" t="str">
            <v>Kara Slemko</v>
          </cell>
          <cell r="T3868" t="str">
            <v>Stephanie Graham</v>
          </cell>
          <cell r="U3868" t="str">
            <v>H - Horizon</v>
          </cell>
          <cell r="V3868" t="str">
            <v>All</v>
          </cell>
          <cell r="W3868" t="str">
            <v>30 Days net terms</v>
          </cell>
          <cell r="X3868">
            <v>36000000</v>
          </cell>
          <cell r="Y3868">
            <v>562709</v>
          </cell>
          <cell r="Z3868">
            <v>15000000</v>
          </cell>
        </row>
        <row r="3869">
          <cell r="A3869" t="str">
            <v>806436-3-1</v>
          </cell>
          <cell r="B3869" t="str">
            <v>806436-3</v>
          </cell>
          <cell r="C3869">
            <v>1</v>
          </cell>
          <cell r="D3869">
            <v>40790701</v>
          </cell>
          <cell r="E3869" t="str">
            <v>Mammoet Canada Western Ltd.</v>
          </cell>
          <cell r="F3869" t="str">
            <v>Mammoet Heavy haul and offloading</v>
          </cell>
          <cell r="G3869" t="str">
            <v>Schedules for Master Agreements</v>
          </cell>
          <cell r="H3869" t="str">
            <v>Brown, Drew</v>
          </cell>
          <cell r="I3869">
            <v>41607</v>
          </cell>
          <cell r="J3869">
            <v>41603</v>
          </cell>
          <cell r="K3869">
            <v>41616</v>
          </cell>
          <cell r="L3869" t="str">
            <v>Active</v>
          </cell>
          <cell r="M3869" t="str">
            <v>Executed</v>
          </cell>
          <cell r="N3869">
            <v>42409</v>
          </cell>
          <cell r="O3869" t="str">
            <v>Edit New Supplement</v>
          </cell>
          <cell r="P3869" t="str">
            <v>Manuel, Racquel</v>
          </cell>
          <cell r="Q3869" t="str">
            <v>Manuel, Racquel</v>
          </cell>
          <cell r="R3869" t="str">
            <v>Ari Bronkhorst</v>
          </cell>
          <cell r="S3869" t="str">
            <v>Ari Bronkhorst</v>
          </cell>
          <cell r="T3869" t="str">
            <v>Stephanie Graham</v>
          </cell>
          <cell r="U3869" t="str">
            <v>H - Horizon</v>
          </cell>
          <cell r="V3869" t="str">
            <v>Major Projects</v>
          </cell>
          <cell r="W3869" t="str">
            <v>45 Days net terms</v>
          </cell>
          <cell r="X3869">
            <v>127700</v>
          </cell>
          <cell r="Y3869">
            <v>562709</v>
          </cell>
          <cell r="Z3869">
            <v>3000</v>
          </cell>
        </row>
        <row r="3870">
          <cell r="A3870" t="str">
            <v>806436-4-1</v>
          </cell>
          <cell r="B3870" t="str">
            <v>806436-4</v>
          </cell>
          <cell r="C3870">
            <v>1</v>
          </cell>
          <cell r="D3870">
            <v>40643501</v>
          </cell>
          <cell r="E3870" t="str">
            <v>Mammoet Canada Western Ltd.</v>
          </cell>
          <cell r="F3870" t="str">
            <v>MAMMOET_ Transportation of 3 Reboilers to Horizon</v>
          </cell>
          <cell r="G3870" t="str">
            <v>Schedules for Master Agreements</v>
          </cell>
          <cell r="H3870" t="str">
            <v>Khoromskaya, Snezhana</v>
          </cell>
          <cell r="I3870">
            <v>41918</v>
          </cell>
          <cell r="J3870">
            <v>41810</v>
          </cell>
          <cell r="K3870">
            <v>42004</v>
          </cell>
          <cell r="L3870" t="str">
            <v>Active</v>
          </cell>
          <cell r="M3870" t="str">
            <v>Executed</v>
          </cell>
          <cell r="N3870">
            <v>41919</v>
          </cell>
          <cell r="O3870" t="str">
            <v>Approve Contract</v>
          </cell>
          <cell r="P3870" t="str">
            <v>Commercial Operations Approver</v>
          </cell>
          <cell r="Q3870" t="str">
            <v>Bronkhorst, Ari</v>
          </cell>
          <cell r="R3870" t="str">
            <v>Ari Bronkhorst</v>
          </cell>
          <cell r="S3870" t="str">
            <v>Ari Bronkhorst</v>
          </cell>
          <cell r="T3870" t="str">
            <v>Stephanie Graham</v>
          </cell>
          <cell r="U3870" t="str">
            <v>H - Horizon</v>
          </cell>
          <cell r="V3870" t="str">
            <v>Major Projects</v>
          </cell>
          <cell r="W3870" t="str">
            <v>45 Days net terms</v>
          </cell>
          <cell r="X3870">
            <v>102070</v>
          </cell>
          <cell r="Y3870">
            <v>562709</v>
          </cell>
          <cell r="Z3870">
            <v>4870</v>
          </cell>
        </row>
        <row r="3871">
          <cell r="A3871" t="str">
            <v>806436-4-2</v>
          </cell>
          <cell r="B3871" t="str">
            <v>806436-4</v>
          </cell>
          <cell r="C3871">
            <v>2</v>
          </cell>
          <cell r="D3871">
            <v>40643501</v>
          </cell>
          <cell r="E3871" t="str">
            <v>Mammoet Canada Western Ltd.</v>
          </cell>
          <cell r="F3871" t="str">
            <v>MAMMOET_ Transportation of 1 Reboiler from Horizon to SRS</v>
          </cell>
          <cell r="G3871" t="str">
            <v>Schedules for Master Agreements</v>
          </cell>
          <cell r="H3871" t="str">
            <v>Khoromskaya, Snezhana</v>
          </cell>
          <cell r="I3871">
            <v>41919</v>
          </cell>
          <cell r="J3871">
            <v>41810</v>
          </cell>
          <cell r="K3871">
            <v>42004</v>
          </cell>
          <cell r="L3871" t="str">
            <v>Active</v>
          </cell>
          <cell r="M3871" t="str">
            <v>Executed</v>
          </cell>
          <cell r="N3871">
            <v>41922</v>
          </cell>
          <cell r="O3871" t="str">
            <v>Approve Contract</v>
          </cell>
          <cell r="P3871" t="str">
            <v>Business Area Approver</v>
          </cell>
          <cell r="Q3871" t="str">
            <v>Medina, Nestor</v>
          </cell>
          <cell r="R3871" t="str">
            <v>Ari Bronkhorst</v>
          </cell>
          <cell r="S3871" t="str">
            <v>Ari Bronkhorst</v>
          </cell>
          <cell r="T3871" t="str">
            <v>Stephanie Graham</v>
          </cell>
          <cell r="U3871" t="str">
            <v>H - Horizon</v>
          </cell>
          <cell r="V3871" t="str">
            <v>Major Projects</v>
          </cell>
          <cell r="W3871" t="str">
            <v>45 Days net terms</v>
          </cell>
          <cell r="X3871">
            <v>105212.35</v>
          </cell>
          <cell r="Y3871">
            <v>562709</v>
          </cell>
          <cell r="Z3871">
            <v>3142.35</v>
          </cell>
        </row>
        <row r="3872">
          <cell r="A3872" t="str">
            <v>806436-5-5</v>
          </cell>
          <cell r="B3872" t="str">
            <v>806436-5</v>
          </cell>
          <cell r="C3872">
            <v>5</v>
          </cell>
          <cell r="D3872">
            <v>406561</v>
          </cell>
          <cell r="E3872" t="str">
            <v>Mammoet Canada Western Ltd.</v>
          </cell>
          <cell r="F3872" t="str">
            <v>Mammoet - Change Order: SOW Extension &amp; Union Rates</v>
          </cell>
          <cell r="G3872" t="str">
            <v>Schedules for Master Agreements</v>
          </cell>
          <cell r="H3872" t="str">
            <v>Dovichak, Lesley</v>
          </cell>
          <cell r="I3872">
            <v>42940</v>
          </cell>
          <cell r="J3872">
            <v>42856</v>
          </cell>
          <cell r="K3872">
            <v>43312</v>
          </cell>
          <cell r="L3872" t="str">
            <v>Active</v>
          </cell>
          <cell r="M3872" t="str">
            <v>Executed</v>
          </cell>
          <cell r="N3872">
            <v>42964</v>
          </cell>
          <cell r="O3872" t="str">
            <v>Approve Contract</v>
          </cell>
          <cell r="P3872" t="str">
            <v>Commercial Operations Approver</v>
          </cell>
          <cell r="Q3872" t="str">
            <v>House, Gregory</v>
          </cell>
          <cell r="R3872" t="str">
            <v>Carla Salazar</v>
          </cell>
          <cell r="S3872" t="str">
            <v>Ron Laing</v>
          </cell>
          <cell r="T3872" t="str">
            <v>Stephanie Graham</v>
          </cell>
          <cell r="U3872" t="str">
            <v>H - Horizon</v>
          </cell>
          <cell r="V3872" t="str">
            <v>Bitumen Production</v>
          </cell>
          <cell r="W3872" t="str">
            <v>30 Days net terms</v>
          </cell>
          <cell r="X3872">
            <v>67600000</v>
          </cell>
          <cell r="Y3872">
            <v>562709</v>
          </cell>
          <cell r="Z3872">
            <v>10000000</v>
          </cell>
        </row>
        <row r="3873">
          <cell r="A3873" t="str">
            <v>806436-7-1</v>
          </cell>
          <cell r="B3873" t="str">
            <v>806436-7</v>
          </cell>
          <cell r="C3873">
            <v>1</v>
          </cell>
          <cell r="D3873">
            <v>406783</v>
          </cell>
          <cell r="E3873" t="str">
            <v>Mammoet Canada Western Ltd.</v>
          </cell>
          <cell r="F3873" t="str">
            <v>MFT-Barge Hull Transport and Storage</v>
          </cell>
          <cell r="G3873" t="str">
            <v>Schedules for Master Agreements</v>
          </cell>
          <cell r="H3873" t="str">
            <v>Mills, Jeff</v>
          </cell>
          <cell r="I3873">
            <v>42174</v>
          </cell>
          <cell r="J3873">
            <v>41967</v>
          </cell>
          <cell r="K3873">
            <v>42153</v>
          </cell>
          <cell r="L3873" t="str">
            <v>Complete</v>
          </cell>
          <cell r="M3873" t="str">
            <v>Executed</v>
          </cell>
          <cell r="N3873">
            <v>42187</v>
          </cell>
          <cell r="O3873" t="str">
            <v>Approve Contract</v>
          </cell>
          <cell r="P3873" t="str">
            <v>Business Area Approver</v>
          </cell>
          <cell r="Q3873" t="str">
            <v>Murphy, John</v>
          </cell>
          <cell r="R3873" t="str">
            <v>Don Guglielmin</v>
          </cell>
          <cell r="S3873" t="str">
            <v>Ron Laing</v>
          </cell>
          <cell r="T3873" t="str">
            <v>Paul Mendes</v>
          </cell>
          <cell r="U3873" t="str">
            <v>H - Horizon</v>
          </cell>
          <cell r="V3873" t="str">
            <v>Major Projects</v>
          </cell>
          <cell r="W3873" t="str">
            <v>45 Days net terms</v>
          </cell>
          <cell r="X3873">
            <v>265656.92</v>
          </cell>
          <cell r="Y3873">
            <v>562709</v>
          </cell>
          <cell r="Z3873">
            <v>-34318.080000000002</v>
          </cell>
        </row>
        <row r="3874">
          <cell r="A3874" t="str">
            <v>806436-7-2</v>
          </cell>
          <cell r="B3874" t="str">
            <v>806436-7</v>
          </cell>
          <cell r="C3874">
            <v>2</v>
          </cell>
          <cell r="D3874">
            <v>406783</v>
          </cell>
          <cell r="E3874" t="str">
            <v>Mammoet Canada Western Ltd.</v>
          </cell>
          <cell r="F3874" t="str">
            <v>MFT-Barge Hull Transport and Storage</v>
          </cell>
          <cell r="G3874" t="str">
            <v>Schedules for Master Agreements</v>
          </cell>
          <cell r="H3874" t="str">
            <v>Mills, Jeff</v>
          </cell>
          <cell r="I3874">
            <v>42187</v>
          </cell>
          <cell r="J3874">
            <v>41967</v>
          </cell>
          <cell r="K3874">
            <v>42153</v>
          </cell>
          <cell r="L3874" t="str">
            <v>Complete</v>
          </cell>
          <cell r="M3874" t="str">
            <v>Executed</v>
          </cell>
          <cell r="N3874">
            <v>42209</v>
          </cell>
          <cell r="O3874" t="str">
            <v>Approve Contract</v>
          </cell>
          <cell r="P3874" t="str">
            <v>Business Area Approver</v>
          </cell>
          <cell r="Q3874" t="str">
            <v>Murphy, John</v>
          </cell>
          <cell r="R3874" t="str">
            <v>Don Guglielmin</v>
          </cell>
          <cell r="S3874" t="str">
            <v>Ron Laing</v>
          </cell>
          <cell r="T3874" t="str">
            <v>Paul Mendes</v>
          </cell>
          <cell r="U3874" t="str">
            <v>H - Horizon</v>
          </cell>
          <cell r="V3874" t="str">
            <v>Major Projects</v>
          </cell>
          <cell r="W3874" t="str">
            <v>45 Days net terms</v>
          </cell>
          <cell r="X3874">
            <v>305922.7</v>
          </cell>
          <cell r="Y3874">
            <v>562709</v>
          </cell>
          <cell r="Z3874">
            <v>40265.78</v>
          </cell>
        </row>
        <row r="3875">
          <cell r="A3875" t="str">
            <v>806436-7-3</v>
          </cell>
          <cell r="B3875" t="str">
            <v>806436-7</v>
          </cell>
          <cell r="C3875">
            <v>3</v>
          </cell>
          <cell r="D3875">
            <v>406783</v>
          </cell>
          <cell r="E3875" t="str">
            <v>Mammoet Canada Western Ltd.</v>
          </cell>
          <cell r="F3875" t="str">
            <v>MFT-Barge Hull Transport and Storage</v>
          </cell>
          <cell r="G3875" t="str">
            <v>Schedules for Master Agreements</v>
          </cell>
          <cell r="H3875" t="str">
            <v>Oladebo, Foluso</v>
          </cell>
          <cell r="I3875">
            <v>42976</v>
          </cell>
          <cell r="J3875">
            <v>41967</v>
          </cell>
          <cell r="K3875">
            <v>42155</v>
          </cell>
          <cell r="L3875" t="str">
            <v>Complete</v>
          </cell>
          <cell r="M3875" t="str">
            <v>Executed</v>
          </cell>
          <cell r="N3875">
            <v>42976</v>
          </cell>
          <cell r="O3875" t="str">
            <v>Approve Contract</v>
          </cell>
          <cell r="P3875" t="str">
            <v>Business Area Approver</v>
          </cell>
          <cell r="Q3875" t="str">
            <v>Martinez, Deborah</v>
          </cell>
          <cell r="R3875" t="str">
            <v>Don Guglielmin</v>
          </cell>
          <cell r="S3875" t="str">
            <v>Ron Laing</v>
          </cell>
          <cell r="T3875" t="str">
            <v>Paul Mendes</v>
          </cell>
          <cell r="U3875" t="str">
            <v>H - Horizon</v>
          </cell>
          <cell r="V3875" t="str">
            <v>Major Projects</v>
          </cell>
          <cell r="W3875" t="str">
            <v>45 Days net terms</v>
          </cell>
          <cell r="X3875">
            <v>324701.8</v>
          </cell>
          <cell r="Y3875">
            <v>562709</v>
          </cell>
          <cell r="Z3875">
            <v>18779.099999999999</v>
          </cell>
        </row>
        <row r="3876">
          <cell r="A3876" t="str">
            <v>806439-2-1</v>
          </cell>
          <cell r="B3876" t="str">
            <v>806439-2</v>
          </cell>
          <cell r="C3876">
            <v>1</v>
          </cell>
          <cell r="E3876" t="str">
            <v>Canpro King-Reed LP</v>
          </cell>
          <cell r="F3876" t="str">
            <v>Security, Threat, &amp; Risk Assessment - Kirby Projects</v>
          </cell>
          <cell r="G3876" t="str">
            <v>Schedules for Master Agreements</v>
          </cell>
          <cell r="H3876" t="str">
            <v>Moon, Bryan</v>
          </cell>
          <cell r="I3876">
            <v>41690</v>
          </cell>
          <cell r="J3876">
            <v>41330</v>
          </cell>
          <cell r="K3876">
            <v>41389</v>
          </cell>
          <cell r="L3876" t="str">
            <v>Complete</v>
          </cell>
          <cell r="M3876" t="str">
            <v>Executed</v>
          </cell>
          <cell r="N3876">
            <v>42041</v>
          </cell>
          <cell r="O3876" t="str">
            <v>Parallel_Return_to_Edit_Mode</v>
          </cell>
          <cell r="P3876" t="str">
            <v>Moon, Bryan</v>
          </cell>
          <cell r="R3876" t="str">
            <v>Sudip Kumar</v>
          </cell>
          <cell r="S3876" t="str">
            <v>Ron Laing</v>
          </cell>
          <cell r="T3876" t="str">
            <v>Ronni Church</v>
          </cell>
          <cell r="U3876" t="str">
            <v>C - Conventional</v>
          </cell>
          <cell r="V3876" t="str">
            <v>Kirby</v>
          </cell>
          <cell r="W3876" t="str">
            <v>45 Days net terms</v>
          </cell>
          <cell r="X3876">
            <v>31250</v>
          </cell>
          <cell r="Z3876">
            <v>6250</v>
          </cell>
        </row>
        <row r="3877">
          <cell r="A3877" t="str">
            <v>806448-1</v>
          </cell>
          <cell r="B3877">
            <v>806448</v>
          </cell>
          <cell r="C3877">
            <v>1</v>
          </cell>
          <cell r="D3877">
            <v>404838</v>
          </cell>
          <cell r="E3877" t="str">
            <v>LGL Limited</v>
          </cell>
          <cell r="F3877" t="str">
            <v>Early Successional Wildlife Monitoring Program</v>
          </cell>
          <cell r="G3877" t="str">
            <v>Purchase Order</v>
          </cell>
          <cell r="H3877" t="str">
            <v>St. Goddard, Fred</v>
          </cell>
          <cell r="I3877">
            <v>41360</v>
          </cell>
          <cell r="J3877">
            <v>41379</v>
          </cell>
          <cell r="K3877">
            <v>41759</v>
          </cell>
          <cell r="L3877" t="str">
            <v>Active</v>
          </cell>
          <cell r="M3877" t="str">
            <v>Executed</v>
          </cell>
          <cell r="N3877">
            <v>41373</v>
          </cell>
          <cell r="O3877" t="str">
            <v>Parallel_Return_to_Edit_Mode</v>
          </cell>
          <cell r="P3877" t="str">
            <v>Hassan, Mostafa</v>
          </cell>
          <cell r="R3877" t="str">
            <v>Marina Crawford</v>
          </cell>
          <cell r="S3877" t="str">
            <v>Ron Laing</v>
          </cell>
          <cell r="T3877" t="str">
            <v>Andrea SanVin</v>
          </cell>
          <cell r="U3877" t="str">
            <v>H - Horizon</v>
          </cell>
          <cell r="V3877" t="str">
            <v>Facilities &amp; Servic - Facilities &amp; Servics</v>
          </cell>
          <cell r="W3877" t="str">
            <v>45 Days net terms</v>
          </cell>
          <cell r="X3877">
            <v>367760</v>
          </cell>
          <cell r="Y3877">
            <v>163179</v>
          </cell>
          <cell r="Z3877">
            <v>267760</v>
          </cell>
        </row>
        <row r="3878">
          <cell r="A3878" t="str">
            <v>806448-2</v>
          </cell>
          <cell r="B3878">
            <v>806448</v>
          </cell>
          <cell r="C3878">
            <v>2</v>
          </cell>
          <cell r="D3878">
            <v>404838</v>
          </cell>
          <cell r="E3878" t="str">
            <v>LGL Limited</v>
          </cell>
          <cell r="F3878" t="str">
            <v>Extension, rate &amp; term change</v>
          </cell>
          <cell r="G3878" t="str">
            <v>Purchase Order</v>
          </cell>
          <cell r="H3878" t="str">
            <v>St. Goddard, Fred</v>
          </cell>
          <cell r="I3878">
            <v>41751</v>
          </cell>
          <cell r="J3878">
            <v>41760</v>
          </cell>
          <cell r="K3878">
            <v>42674</v>
          </cell>
          <cell r="L3878" t="str">
            <v>Active</v>
          </cell>
          <cell r="M3878" t="str">
            <v>Executed</v>
          </cell>
          <cell r="N3878">
            <v>41774</v>
          </cell>
          <cell r="O3878" t="str">
            <v>Review Contract</v>
          </cell>
          <cell r="P3878" t="str">
            <v>Supply Management Reviewer</v>
          </cell>
          <cell r="Q3878" t="str">
            <v>Salazar, Carla</v>
          </cell>
          <cell r="R3878" t="str">
            <v>Carla Salazar</v>
          </cell>
          <cell r="S3878" t="str">
            <v>Ron Laing</v>
          </cell>
          <cell r="T3878" t="str">
            <v>Stephanie Graham</v>
          </cell>
          <cell r="U3878" t="str">
            <v>H - Horizon</v>
          </cell>
          <cell r="V3878" t="str">
            <v>Facilities &amp; Servic - Facilities &amp; Servics</v>
          </cell>
          <cell r="W3878" t="str">
            <v>45 Days net terms</v>
          </cell>
          <cell r="X3878">
            <v>1327760</v>
          </cell>
          <cell r="Y3878">
            <v>163179</v>
          </cell>
          <cell r="Z3878">
            <v>960000</v>
          </cell>
        </row>
        <row r="3879">
          <cell r="A3879" t="str">
            <v>806448-3</v>
          </cell>
          <cell r="B3879">
            <v>806448</v>
          </cell>
          <cell r="C3879">
            <v>3</v>
          </cell>
          <cell r="D3879">
            <v>404838</v>
          </cell>
          <cell r="E3879" t="str">
            <v>LGL Limited</v>
          </cell>
          <cell r="F3879" t="str">
            <v>LGL Limited - Supplement (Rate change and extension)</v>
          </cell>
          <cell r="G3879" t="str">
            <v>Purchase Order</v>
          </cell>
          <cell r="H3879" t="str">
            <v>St. Goddard, Fred</v>
          </cell>
          <cell r="I3879">
            <v>42380</v>
          </cell>
          <cell r="J3879">
            <v>42461</v>
          </cell>
          <cell r="K3879">
            <v>42825</v>
          </cell>
          <cell r="L3879" t="str">
            <v>Active</v>
          </cell>
          <cell r="M3879" t="str">
            <v>Executed</v>
          </cell>
          <cell r="N3879">
            <v>42383</v>
          </cell>
          <cell r="O3879" t="str">
            <v>Parallel_Return_to_Edit_Mode</v>
          </cell>
          <cell r="P3879" t="str">
            <v>St. Goddard, Fred</v>
          </cell>
          <cell r="R3879" t="str">
            <v>Julie Easthope</v>
          </cell>
          <cell r="S3879" t="str">
            <v>Kara Slemko</v>
          </cell>
          <cell r="T3879" t="str">
            <v>Stephanie Graham</v>
          </cell>
          <cell r="U3879" t="str">
            <v>H - Horizon</v>
          </cell>
          <cell r="V3879" t="str">
            <v>Facilities &amp; Servic - Facilities &amp; Servics</v>
          </cell>
          <cell r="W3879" t="str">
            <v>45 Days net terms</v>
          </cell>
          <cell r="X3879">
            <v>1686583</v>
          </cell>
          <cell r="Y3879">
            <v>163179</v>
          </cell>
          <cell r="Z3879">
            <v>358823</v>
          </cell>
        </row>
        <row r="3880">
          <cell r="A3880" t="str">
            <v>806450-1</v>
          </cell>
          <cell r="B3880">
            <v>806450</v>
          </cell>
          <cell r="C3880">
            <v>1</v>
          </cell>
          <cell r="D3880">
            <v>404749</v>
          </cell>
          <cell r="E3880" t="str">
            <v>Solution Focused Management Inc.</v>
          </cell>
          <cell r="F3880" t="str">
            <v>Systematic Trouble shooting Training</v>
          </cell>
          <cell r="G3880" t="str">
            <v>Purchase Order</v>
          </cell>
          <cell r="H3880" t="str">
            <v>Panya, Yowchong</v>
          </cell>
          <cell r="I3880">
            <v>41016</v>
          </cell>
          <cell r="J3880">
            <v>40695</v>
          </cell>
          <cell r="K3880">
            <v>41608</v>
          </cell>
          <cell r="L3880" t="str">
            <v>Complete</v>
          </cell>
          <cell r="M3880" t="str">
            <v>Executed</v>
          </cell>
          <cell r="N3880">
            <v>41051</v>
          </cell>
          <cell r="O3880" t="str">
            <v>Execute Contract</v>
          </cell>
          <cell r="P3880" t="str">
            <v>Panya, Yowchong</v>
          </cell>
          <cell r="Q3880" t="str">
            <v>Panya, Yowchong</v>
          </cell>
          <cell r="R3880" t="str">
            <v>Marina Crawford</v>
          </cell>
          <cell r="S3880" t="str">
            <v>Mike Catley</v>
          </cell>
          <cell r="T3880" t="str">
            <v>Karen Almadi</v>
          </cell>
          <cell r="U3880" t="str">
            <v>H - Horizon</v>
          </cell>
          <cell r="V3880" t="str">
            <v>Bitumen Production</v>
          </cell>
          <cell r="W3880" t="str">
            <v>45 Days net terms</v>
          </cell>
          <cell r="X3880">
            <v>552020</v>
          </cell>
          <cell r="Y3880">
            <v>638199</v>
          </cell>
          <cell r="Z3880">
            <v>500000</v>
          </cell>
        </row>
        <row r="3881">
          <cell r="A3881" t="str">
            <v>806452-1</v>
          </cell>
          <cell r="B3881">
            <v>806452</v>
          </cell>
          <cell r="C3881">
            <v>1</v>
          </cell>
          <cell r="D3881">
            <v>40484401</v>
          </cell>
          <cell r="E3881" t="str">
            <v>Casman Industrial Construction Inc</v>
          </cell>
          <cell r="F3881" t="str">
            <v>CCN #1 - Change in Standard</v>
          </cell>
          <cell r="G3881" t="str">
            <v>Engineering, Procurement &amp; Construction Agreement</v>
          </cell>
          <cell r="H3881" t="str">
            <v>Johansen, Todd</v>
          </cell>
          <cell r="I3881">
            <v>41166</v>
          </cell>
          <cell r="J3881">
            <v>41137</v>
          </cell>
          <cell r="K3881">
            <v>41334</v>
          </cell>
          <cell r="L3881" t="str">
            <v>Complete</v>
          </cell>
          <cell r="M3881" t="str">
            <v>Executed</v>
          </cell>
          <cell r="N3881">
            <v>41173</v>
          </cell>
          <cell r="O3881" t="str">
            <v>Parallel_Return_to_Edit_Mode</v>
          </cell>
          <cell r="P3881" t="str">
            <v>Johansen, Todd</v>
          </cell>
          <cell r="R3881" t="str">
            <v>Don Guglielmin</v>
          </cell>
          <cell r="S3881" t="str">
            <v>Ron Laing</v>
          </cell>
          <cell r="T3881" t="str">
            <v>Karen Almadi</v>
          </cell>
          <cell r="U3881" t="str">
            <v>H - Horizon</v>
          </cell>
          <cell r="V3881" t="str">
            <v>Major Projects</v>
          </cell>
          <cell r="W3881" t="str">
            <v>45 Days net terms</v>
          </cell>
          <cell r="X3881">
            <v>3689337.56</v>
          </cell>
          <cell r="Y3881">
            <v>580132</v>
          </cell>
          <cell r="Z3881">
            <v>19337.560000000001</v>
          </cell>
        </row>
        <row r="3882">
          <cell r="A3882" t="str">
            <v>806452-2</v>
          </cell>
          <cell r="B3882">
            <v>806452</v>
          </cell>
          <cell r="C3882">
            <v>2</v>
          </cell>
          <cell r="D3882">
            <v>40484402</v>
          </cell>
          <cell r="E3882" t="str">
            <v>Casman Industrial Construction Inc</v>
          </cell>
          <cell r="F3882" t="str">
            <v>Install precast containment system</v>
          </cell>
          <cell r="G3882" t="str">
            <v>Engineering, Procurement &amp; Construction Agreement</v>
          </cell>
          <cell r="H3882" t="str">
            <v>Johansen, Todd</v>
          </cell>
          <cell r="I3882">
            <v>41215</v>
          </cell>
          <cell r="J3882">
            <v>41193</v>
          </cell>
          <cell r="K3882">
            <v>41334</v>
          </cell>
          <cell r="L3882" t="str">
            <v>Complete</v>
          </cell>
          <cell r="M3882" t="str">
            <v>Executed</v>
          </cell>
          <cell r="N3882">
            <v>41218</v>
          </cell>
          <cell r="O3882" t="str">
            <v>Execute Contract</v>
          </cell>
          <cell r="P3882" t="str">
            <v>Johansen, Todd</v>
          </cell>
          <cell r="Q3882" t="str">
            <v>Johansen, Todd</v>
          </cell>
          <cell r="R3882" t="str">
            <v>Don Guglielmin</v>
          </cell>
          <cell r="S3882" t="str">
            <v>Jon Halford</v>
          </cell>
          <cell r="T3882" t="str">
            <v>Brian Bate</v>
          </cell>
          <cell r="U3882" t="str">
            <v>H - Horizon</v>
          </cell>
          <cell r="V3882" t="str">
            <v>Major Projects</v>
          </cell>
          <cell r="W3882" t="str">
            <v>45 Days net terms</v>
          </cell>
          <cell r="X3882">
            <v>3700970.28</v>
          </cell>
          <cell r="Y3882">
            <v>580132</v>
          </cell>
          <cell r="Z3882">
            <v>11632.72</v>
          </cell>
        </row>
        <row r="3883">
          <cell r="A3883" t="str">
            <v>806453-2-1</v>
          </cell>
          <cell r="B3883" t="str">
            <v>806453-2</v>
          </cell>
          <cell r="C3883">
            <v>1</v>
          </cell>
          <cell r="D3883">
            <v>405819</v>
          </cell>
          <cell r="E3883" t="str">
            <v>Laprairie Crane (Alberta) Ltd.</v>
          </cell>
          <cell r="F3883" t="str">
            <v>Crane Rental Services - BP</v>
          </cell>
          <cell r="G3883" t="str">
            <v>Schedules for Master Agreements</v>
          </cell>
          <cell r="H3883" t="str">
            <v>Dovichak, Lesley</v>
          </cell>
          <cell r="I3883">
            <v>41620</v>
          </cell>
          <cell r="J3883">
            <v>41548</v>
          </cell>
          <cell r="K3883">
            <v>42277</v>
          </cell>
          <cell r="L3883" t="str">
            <v>Active</v>
          </cell>
          <cell r="M3883" t="str">
            <v>Executed</v>
          </cell>
          <cell r="N3883">
            <v>41675</v>
          </cell>
          <cell r="O3883" t="str">
            <v>Edit New Supplement</v>
          </cell>
          <cell r="P3883" t="str">
            <v>Leonardo, Arlene</v>
          </cell>
          <cell r="Q3883" t="str">
            <v>Leonardo, Arlene</v>
          </cell>
          <cell r="R3883" t="str">
            <v>Carla Salazar</v>
          </cell>
          <cell r="S3883" t="str">
            <v>Kara Slemko</v>
          </cell>
          <cell r="T3883" t="str">
            <v>Stephanie Graham</v>
          </cell>
          <cell r="U3883" t="str">
            <v>H - Horizon</v>
          </cell>
          <cell r="V3883" t="str">
            <v>Bitumen Production</v>
          </cell>
          <cell r="W3883" t="str">
            <v>45 Days net terms</v>
          </cell>
          <cell r="X3883">
            <v>592016</v>
          </cell>
          <cell r="Y3883">
            <v>7214</v>
          </cell>
          <cell r="Z3883">
            <v>500000</v>
          </cell>
        </row>
        <row r="3884">
          <cell r="A3884" t="str">
            <v>806453-2-1</v>
          </cell>
          <cell r="B3884" t="str">
            <v>806453-2</v>
          </cell>
          <cell r="C3884">
            <v>1</v>
          </cell>
          <cell r="D3884">
            <v>405819</v>
          </cell>
          <cell r="E3884" t="str">
            <v>Laprairie Crane (Alberta) Ltd.</v>
          </cell>
          <cell r="F3884" t="str">
            <v>Crane Rental Services - BP</v>
          </cell>
          <cell r="G3884" t="str">
            <v>Schedules for Master Agreements</v>
          </cell>
          <cell r="H3884" t="str">
            <v>Dovichak, Lesley</v>
          </cell>
          <cell r="I3884">
            <v>41620</v>
          </cell>
          <cell r="J3884">
            <v>41548</v>
          </cell>
          <cell r="K3884">
            <v>42277</v>
          </cell>
          <cell r="L3884" t="str">
            <v>Active</v>
          </cell>
          <cell r="M3884" t="str">
            <v>Executed</v>
          </cell>
          <cell r="N3884">
            <v>41675</v>
          </cell>
          <cell r="O3884" t="str">
            <v>Parallel_Return_to_Edit_Mode</v>
          </cell>
          <cell r="P3884" t="str">
            <v>Leonardo, Arlene</v>
          </cell>
          <cell r="R3884" t="str">
            <v>Carla Salazar</v>
          </cell>
          <cell r="S3884" t="str">
            <v>Kara Slemko</v>
          </cell>
          <cell r="T3884" t="str">
            <v>Stephanie Graham</v>
          </cell>
          <cell r="U3884" t="str">
            <v>H - Horizon</v>
          </cell>
          <cell r="V3884" t="str">
            <v>Bitumen Production</v>
          </cell>
          <cell r="W3884" t="str">
            <v>45 Days net terms</v>
          </cell>
          <cell r="X3884">
            <v>592016</v>
          </cell>
          <cell r="Y3884">
            <v>7214</v>
          </cell>
          <cell r="Z3884">
            <v>500000</v>
          </cell>
        </row>
        <row r="3885">
          <cell r="A3885" t="str">
            <v>806453-2-1</v>
          </cell>
          <cell r="B3885" t="str">
            <v>806453-2</v>
          </cell>
          <cell r="C3885">
            <v>1</v>
          </cell>
          <cell r="D3885">
            <v>405819</v>
          </cell>
          <cell r="E3885" t="str">
            <v>Laprairie Crane (Alberta) Ltd.</v>
          </cell>
          <cell r="F3885" t="str">
            <v>Crane Rental Services - BP</v>
          </cell>
          <cell r="G3885" t="str">
            <v>Schedules for Master Agreements</v>
          </cell>
          <cell r="H3885" t="str">
            <v>Dovichak, Lesley</v>
          </cell>
          <cell r="I3885">
            <v>41620</v>
          </cell>
          <cell r="J3885">
            <v>41548</v>
          </cell>
          <cell r="K3885">
            <v>42277</v>
          </cell>
          <cell r="L3885" t="str">
            <v>Active</v>
          </cell>
          <cell r="M3885" t="str">
            <v>Executed</v>
          </cell>
          <cell r="N3885">
            <v>41675</v>
          </cell>
          <cell r="O3885" t="str">
            <v>Parallel_Return_to_Edit_Mode</v>
          </cell>
          <cell r="P3885" t="str">
            <v>Leonardo, Arlene</v>
          </cell>
          <cell r="R3885" t="str">
            <v>Carla Salazar</v>
          </cell>
          <cell r="S3885" t="str">
            <v>Kara Slemko</v>
          </cell>
          <cell r="T3885" t="str">
            <v>Stephanie Graham</v>
          </cell>
          <cell r="U3885" t="str">
            <v>H - Horizon</v>
          </cell>
          <cell r="V3885" t="str">
            <v>Bitumen Production</v>
          </cell>
          <cell r="W3885" t="str">
            <v>45 Days net terms</v>
          </cell>
          <cell r="X3885">
            <v>592016</v>
          </cell>
          <cell r="Y3885">
            <v>7214</v>
          </cell>
          <cell r="Z3885">
            <v>500000</v>
          </cell>
        </row>
        <row r="3886">
          <cell r="A3886" t="str">
            <v>806453-3-1</v>
          </cell>
          <cell r="B3886" t="str">
            <v>806453-3</v>
          </cell>
          <cell r="C3886">
            <v>1</v>
          </cell>
          <cell r="D3886">
            <v>407358</v>
          </cell>
          <cell r="E3886" t="str">
            <v>Laprairie Crane (Alberta) Ltd.</v>
          </cell>
          <cell r="F3886" t="str">
            <v>Internal CO - adjust committed value to actuals</v>
          </cell>
          <cell r="G3886" t="str">
            <v>Schedules for Master Agreements</v>
          </cell>
          <cell r="H3886" t="str">
            <v>Munaan, Prama</v>
          </cell>
          <cell r="I3886">
            <v>42712</v>
          </cell>
          <cell r="J3886">
            <v>42242</v>
          </cell>
          <cell r="K3886">
            <v>42582</v>
          </cell>
          <cell r="L3886" t="str">
            <v>Complete</v>
          </cell>
          <cell r="M3886" t="str">
            <v>Executed</v>
          </cell>
          <cell r="N3886">
            <v>42881</v>
          </cell>
          <cell r="O3886" t="str">
            <v>Parallel_Return_to_Edit_Mode</v>
          </cell>
          <cell r="P3886" t="str">
            <v>Tavassoli, Nader</v>
          </cell>
          <cell r="R3886" t="str">
            <v>Don Guglielmin</v>
          </cell>
          <cell r="S3886" t="str">
            <v>Don Guglielmin</v>
          </cell>
          <cell r="T3886" t="str">
            <v>Brian Bate</v>
          </cell>
          <cell r="U3886" t="str">
            <v>H - Horizon</v>
          </cell>
          <cell r="V3886" t="str">
            <v>Major Projects</v>
          </cell>
          <cell r="W3886" t="str">
            <v>45 Days net terms</v>
          </cell>
          <cell r="X3886">
            <v>3577</v>
          </cell>
          <cell r="Y3886">
            <v>7214</v>
          </cell>
          <cell r="Z3886">
            <v>-46423</v>
          </cell>
        </row>
        <row r="3887">
          <cell r="A3887" t="str">
            <v>806478-3-1</v>
          </cell>
          <cell r="B3887" t="str">
            <v>806478-3</v>
          </cell>
          <cell r="C3887">
            <v>1</v>
          </cell>
          <cell r="E3887" t="str">
            <v>Alstar Oilfield Contractors Ltd.</v>
          </cell>
          <cell r="F3887" t="str">
            <v>KN Camp &amp; Laydown - Field Mechanical</v>
          </cell>
          <cell r="G3887" t="str">
            <v>Schedules for Master Agreements</v>
          </cell>
          <cell r="H3887" t="str">
            <v>Moon, Bryan</v>
          </cell>
          <cell r="I3887">
            <v>41843</v>
          </cell>
          <cell r="J3887">
            <v>41645</v>
          </cell>
          <cell r="K3887">
            <v>42004</v>
          </cell>
          <cell r="L3887" t="str">
            <v>Complete</v>
          </cell>
          <cell r="M3887" t="str">
            <v>Executed</v>
          </cell>
          <cell r="N3887">
            <v>42018</v>
          </cell>
          <cell r="O3887" t="str">
            <v>Execute Contract</v>
          </cell>
          <cell r="P3887" t="str">
            <v>Moon, Bryan</v>
          </cell>
          <cell r="Q3887" t="str">
            <v>Moon, Bryan</v>
          </cell>
          <cell r="R3887" t="str">
            <v>Sudip Kumar</v>
          </cell>
          <cell r="S3887" t="str">
            <v>Jon Halford</v>
          </cell>
          <cell r="T3887" t="str">
            <v>Eric Stearns</v>
          </cell>
          <cell r="U3887" t="str">
            <v>C - Conventional</v>
          </cell>
          <cell r="V3887" t="str">
            <v>Kirby</v>
          </cell>
          <cell r="W3887" t="str">
            <v>45 Days net terms</v>
          </cell>
          <cell r="X3887">
            <v>1724362.53</v>
          </cell>
          <cell r="Y3887">
            <v>59712</v>
          </cell>
          <cell r="Z3887">
            <v>173905.54</v>
          </cell>
        </row>
        <row r="3888">
          <cell r="A3888" t="str">
            <v>806478-3-10</v>
          </cell>
          <cell r="B3888" t="str">
            <v>806478-3</v>
          </cell>
          <cell r="C3888">
            <v>10</v>
          </cell>
          <cell r="E3888" t="str">
            <v>Alstar Oilfield Contractors Ltd.</v>
          </cell>
          <cell r="F3888" t="str">
            <v>Field Mechanical for Kirby North CPF Infrastructure</v>
          </cell>
          <cell r="G3888" t="str">
            <v>Schedules for Master Agreements</v>
          </cell>
          <cell r="H3888" t="str">
            <v>Reimer, Mark</v>
          </cell>
          <cell r="I3888">
            <v>42282</v>
          </cell>
          <cell r="J3888">
            <v>41645</v>
          </cell>
          <cell r="K3888">
            <v>42004</v>
          </cell>
          <cell r="L3888" t="str">
            <v>Complete</v>
          </cell>
          <cell r="M3888" t="str">
            <v>Executed</v>
          </cell>
          <cell r="N3888">
            <v>42283</v>
          </cell>
          <cell r="O3888" t="str">
            <v>Approve Contract</v>
          </cell>
          <cell r="P3888" t="str">
            <v>Business Area Approver</v>
          </cell>
          <cell r="Q3888" t="str">
            <v>Suriyanarayanan, Ramesh</v>
          </cell>
          <cell r="R3888" t="str">
            <v>Sudip Kumar</v>
          </cell>
          <cell r="S3888" t="str">
            <v>Jon Halford</v>
          </cell>
          <cell r="T3888" t="str">
            <v>Eric Stearns</v>
          </cell>
          <cell r="U3888" t="str">
            <v>C - Conventional</v>
          </cell>
          <cell r="V3888" t="str">
            <v>Kirby</v>
          </cell>
          <cell r="W3888" t="str">
            <v>45 Days net terms</v>
          </cell>
          <cell r="X3888">
            <v>5789371.8700000001</v>
          </cell>
          <cell r="Y3888">
            <v>59712</v>
          </cell>
          <cell r="Z3888">
            <v>9999.4699999999993</v>
          </cell>
        </row>
        <row r="3889">
          <cell r="A3889" t="str">
            <v>806478-3-11</v>
          </cell>
          <cell r="B3889" t="str">
            <v>806478-3</v>
          </cell>
          <cell r="C3889">
            <v>11</v>
          </cell>
          <cell r="E3889" t="str">
            <v>Alstar Oilfield Contractors Ltd.</v>
          </cell>
          <cell r="F3889" t="str">
            <v>Field Mechanical for Kirby North CPF Infrastructure</v>
          </cell>
          <cell r="G3889" t="str">
            <v>Schedules for Master Agreements</v>
          </cell>
          <cell r="H3889" t="str">
            <v>Reimer, Mark</v>
          </cell>
          <cell r="I3889">
            <v>42283</v>
          </cell>
          <cell r="J3889">
            <v>41645</v>
          </cell>
          <cell r="K3889">
            <v>42004</v>
          </cell>
          <cell r="L3889" t="str">
            <v>Complete</v>
          </cell>
          <cell r="M3889" t="str">
            <v>Executed</v>
          </cell>
          <cell r="N3889">
            <v>42290</v>
          </cell>
          <cell r="O3889" t="str">
            <v>Approve Contract</v>
          </cell>
          <cell r="P3889" t="str">
            <v>Business Area Approver</v>
          </cell>
          <cell r="Q3889" t="str">
            <v>Suriyanarayanan, Ramesh</v>
          </cell>
          <cell r="R3889" t="str">
            <v>Sudip Kumar</v>
          </cell>
          <cell r="S3889" t="str">
            <v>Jon Halford</v>
          </cell>
          <cell r="T3889" t="str">
            <v>Eric Stearns</v>
          </cell>
          <cell r="U3889" t="str">
            <v>C - Conventional</v>
          </cell>
          <cell r="V3889" t="str">
            <v>Kirby</v>
          </cell>
          <cell r="W3889" t="str">
            <v>45 Days net terms</v>
          </cell>
          <cell r="X3889">
            <v>5919075.6500000004</v>
          </cell>
          <cell r="Y3889">
            <v>59712</v>
          </cell>
          <cell r="Z3889">
            <v>129703.78</v>
          </cell>
        </row>
        <row r="3890">
          <cell r="A3890" t="str">
            <v>806478-3-12</v>
          </cell>
          <cell r="B3890" t="str">
            <v>806478-3</v>
          </cell>
          <cell r="C3890">
            <v>12</v>
          </cell>
          <cell r="E3890" t="str">
            <v>Alstar Oilfield Contractors Ltd.</v>
          </cell>
          <cell r="F3890" t="str">
            <v>Field Mechanical for Kirby North CPF Infrastructure</v>
          </cell>
          <cell r="G3890" t="str">
            <v>Schedules for Master Agreements</v>
          </cell>
          <cell r="H3890" t="str">
            <v>Reimer, Mark</v>
          </cell>
          <cell r="I3890">
            <v>42290</v>
          </cell>
          <cell r="J3890">
            <v>41645</v>
          </cell>
          <cell r="K3890">
            <v>42004</v>
          </cell>
          <cell r="L3890" t="str">
            <v>Complete</v>
          </cell>
          <cell r="M3890" t="str">
            <v>Executed</v>
          </cell>
          <cell r="N3890">
            <v>42290</v>
          </cell>
          <cell r="O3890" t="str">
            <v>Execute Contract</v>
          </cell>
          <cell r="P3890" t="str">
            <v>Reimer, Mark</v>
          </cell>
          <cell r="Q3890" t="str">
            <v>Reimer, Mark</v>
          </cell>
          <cell r="R3890" t="str">
            <v>Sudip Kumar</v>
          </cell>
          <cell r="S3890" t="str">
            <v>Jon Halford</v>
          </cell>
          <cell r="T3890" t="str">
            <v>Eric Stearns</v>
          </cell>
          <cell r="U3890" t="str">
            <v>C - Conventional</v>
          </cell>
          <cell r="V3890" t="str">
            <v>Kirby</v>
          </cell>
          <cell r="W3890" t="str">
            <v>45 Days net terms</v>
          </cell>
          <cell r="X3890">
            <v>5855332.0599999996</v>
          </cell>
          <cell r="Y3890">
            <v>59712</v>
          </cell>
          <cell r="Z3890">
            <v>-63743.59</v>
          </cell>
        </row>
        <row r="3891">
          <cell r="A3891" t="str">
            <v>806478-3-2</v>
          </cell>
          <cell r="B3891" t="str">
            <v>806478-3</v>
          </cell>
          <cell r="C3891">
            <v>2</v>
          </cell>
          <cell r="E3891" t="str">
            <v>Alstar Oilfield Contractors Ltd.</v>
          </cell>
          <cell r="F3891" t="str">
            <v>Field Mechanical for Kirby North CPF Infrastructure</v>
          </cell>
          <cell r="G3891" t="str">
            <v>Schedules for Master Agreements</v>
          </cell>
          <cell r="H3891" t="str">
            <v>Moon, Bryan</v>
          </cell>
          <cell r="I3891">
            <v>42146</v>
          </cell>
          <cell r="J3891">
            <v>41645</v>
          </cell>
          <cell r="K3891">
            <v>42004</v>
          </cell>
          <cell r="L3891" t="str">
            <v>Complete</v>
          </cell>
          <cell r="M3891" t="str">
            <v>Executed</v>
          </cell>
          <cell r="N3891">
            <v>42205</v>
          </cell>
          <cell r="O3891" t="str">
            <v>Execute Contract</v>
          </cell>
          <cell r="P3891" t="str">
            <v>Reimer, Mark</v>
          </cell>
          <cell r="Q3891" t="str">
            <v>Reimer, Mark</v>
          </cell>
          <cell r="R3891" t="str">
            <v>Sudip Kumar</v>
          </cell>
          <cell r="S3891" t="str">
            <v>Jon Halford</v>
          </cell>
          <cell r="T3891" t="str">
            <v>Eric Stearns</v>
          </cell>
          <cell r="U3891" t="str">
            <v>C - Conventional</v>
          </cell>
          <cell r="V3891" t="str">
            <v>Kirby</v>
          </cell>
          <cell r="W3891" t="str">
            <v>45 Days net terms</v>
          </cell>
          <cell r="X3891">
            <v>3161319.71</v>
          </cell>
          <cell r="Y3891">
            <v>59712</v>
          </cell>
          <cell r="Z3891">
            <v>1436957.18</v>
          </cell>
        </row>
        <row r="3892">
          <cell r="A3892" t="str">
            <v>806478-3-3</v>
          </cell>
          <cell r="B3892" t="str">
            <v>806478-3</v>
          </cell>
          <cell r="C3892">
            <v>3</v>
          </cell>
          <cell r="E3892" t="str">
            <v>Alstar Oilfield Contractors Ltd.</v>
          </cell>
          <cell r="F3892" t="str">
            <v>Field Mechanical for Kirby North CPF Infrastructure</v>
          </cell>
          <cell r="G3892" t="str">
            <v>Schedules for Master Agreements</v>
          </cell>
          <cell r="H3892" t="str">
            <v>Moon, Bryan</v>
          </cell>
          <cell r="I3892">
            <v>42205</v>
          </cell>
          <cell r="J3892">
            <v>41645</v>
          </cell>
          <cell r="K3892">
            <v>42004</v>
          </cell>
          <cell r="L3892" t="str">
            <v>Complete</v>
          </cell>
          <cell r="M3892" t="str">
            <v>Executed</v>
          </cell>
          <cell r="N3892">
            <v>42208</v>
          </cell>
          <cell r="O3892" t="str">
            <v>Parallel_Return_to_Edit_Mode</v>
          </cell>
          <cell r="P3892" t="str">
            <v>Reimer, Mark</v>
          </cell>
          <cell r="R3892" t="str">
            <v>Sudip Kumar</v>
          </cell>
          <cell r="S3892" t="str">
            <v>Jon Halford</v>
          </cell>
          <cell r="T3892" t="str">
            <v>Eric Stearns</v>
          </cell>
          <cell r="U3892" t="str">
            <v>C - Conventional</v>
          </cell>
          <cell r="V3892" t="str">
            <v>Kirby</v>
          </cell>
          <cell r="W3892" t="str">
            <v>45 Days net terms</v>
          </cell>
          <cell r="X3892">
            <v>5163390.78</v>
          </cell>
          <cell r="Y3892">
            <v>59712</v>
          </cell>
          <cell r="Z3892">
            <v>2002071.07</v>
          </cell>
        </row>
        <row r="3893">
          <cell r="A3893" t="str">
            <v>806478-3-4</v>
          </cell>
          <cell r="B3893" t="str">
            <v>806478-3</v>
          </cell>
          <cell r="C3893">
            <v>4</v>
          </cell>
          <cell r="E3893" t="str">
            <v>Alstar Oilfield Contractors Ltd.</v>
          </cell>
          <cell r="F3893" t="str">
            <v>Field Mechanical for Kirby North CPF Infrastructure</v>
          </cell>
          <cell r="G3893" t="str">
            <v>Schedules for Master Agreements</v>
          </cell>
          <cell r="H3893" t="str">
            <v>Moon, Bryan</v>
          </cell>
          <cell r="I3893">
            <v>42208</v>
          </cell>
          <cell r="J3893">
            <v>41645</v>
          </cell>
          <cell r="K3893">
            <v>42004</v>
          </cell>
          <cell r="L3893" t="str">
            <v>Complete</v>
          </cell>
          <cell r="M3893" t="str">
            <v>Executed</v>
          </cell>
          <cell r="N3893">
            <v>42222</v>
          </cell>
          <cell r="O3893" t="str">
            <v>Execute Contract</v>
          </cell>
          <cell r="P3893" t="str">
            <v>Reimer, Mark</v>
          </cell>
          <cell r="Q3893" t="str">
            <v>Reimer, Mark</v>
          </cell>
          <cell r="R3893" t="str">
            <v>Sudip Kumar</v>
          </cell>
          <cell r="S3893" t="str">
            <v>Jon Halford</v>
          </cell>
          <cell r="T3893" t="str">
            <v>Eric Stearns</v>
          </cell>
          <cell r="U3893" t="str">
            <v>C - Conventional</v>
          </cell>
          <cell r="V3893" t="str">
            <v>Kirby</v>
          </cell>
          <cell r="W3893" t="str">
            <v>45 Days net terms</v>
          </cell>
          <cell r="X3893">
            <v>5263390.78</v>
          </cell>
          <cell r="Y3893">
            <v>59712</v>
          </cell>
          <cell r="Z3893">
            <v>100000</v>
          </cell>
        </row>
        <row r="3894">
          <cell r="A3894" t="str">
            <v>806478-3-5</v>
          </cell>
          <cell r="B3894" t="str">
            <v>806478-3</v>
          </cell>
          <cell r="C3894">
            <v>5</v>
          </cell>
          <cell r="E3894" t="str">
            <v>Alstar Oilfield Contractors Ltd.</v>
          </cell>
          <cell r="F3894" t="str">
            <v>Field Mechanical for Kirby North CPF Infrastructure</v>
          </cell>
          <cell r="G3894" t="str">
            <v>Schedules for Master Agreements</v>
          </cell>
          <cell r="H3894" t="str">
            <v>Reimer, Mark</v>
          </cell>
          <cell r="I3894">
            <v>42222</v>
          </cell>
          <cell r="J3894">
            <v>41645</v>
          </cell>
          <cell r="K3894">
            <v>42004</v>
          </cell>
          <cell r="L3894" t="str">
            <v>Complete</v>
          </cell>
          <cell r="M3894" t="str">
            <v>Executed</v>
          </cell>
          <cell r="N3894">
            <v>42233</v>
          </cell>
          <cell r="O3894" t="str">
            <v>Parallel_Return_to_Edit_Mode</v>
          </cell>
          <cell r="P3894" t="str">
            <v>Reimer, Mark</v>
          </cell>
          <cell r="R3894" t="str">
            <v>Sudip Kumar</v>
          </cell>
          <cell r="S3894" t="str">
            <v>Jon Halford</v>
          </cell>
          <cell r="T3894" t="str">
            <v>Eric Stearns</v>
          </cell>
          <cell r="U3894" t="str">
            <v>C - Conventional</v>
          </cell>
          <cell r="V3894" t="str">
            <v>Kirby</v>
          </cell>
          <cell r="W3894" t="str">
            <v>45 Days net terms</v>
          </cell>
          <cell r="X3894">
            <v>5721714.2800000003</v>
          </cell>
          <cell r="Y3894">
            <v>59712</v>
          </cell>
          <cell r="Z3894">
            <v>458323.5</v>
          </cell>
        </row>
        <row r="3895">
          <cell r="A3895" t="str">
            <v>806478-3-6</v>
          </cell>
          <cell r="B3895" t="str">
            <v>806478-3</v>
          </cell>
          <cell r="C3895">
            <v>6</v>
          </cell>
          <cell r="E3895" t="str">
            <v>Alstar Oilfield Contractors Ltd.</v>
          </cell>
          <cell r="F3895" t="str">
            <v>Field Mechanical for Kirby North CPF Infrastructure</v>
          </cell>
          <cell r="G3895" t="str">
            <v>Schedules for Master Agreements</v>
          </cell>
          <cell r="H3895" t="str">
            <v>Reimer, Mark</v>
          </cell>
          <cell r="I3895">
            <v>42233</v>
          </cell>
          <cell r="J3895">
            <v>41645</v>
          </cell>
          <cell r="K3895">
            <v>42004</v>
          </cell>
          <cell r="L3895" t="str">
            <v>Complete</v>
          </cell>
          <cell r="M3895" t="str">
            <v>Executed</v>
          </cell>
          <cell r="N3895">
            <v>42262</v>
          </cell>
          <cell r="O3895" t="str">
            <v>Parallel_Return_to_Edit_Mode</v>
          </cell>
          <cell r="P3895" t="str">
            <v>Reimer, Mark</v>
          </cell>
          <cell r="R3895" t="str">
            <v>Sudip Kumar</v>
          </cell>
          <cell r="S3895" t="str">
            <v>Jon Halford</v>
          </cell>
          <cell r="T3895" t="str">
            <v>Eric Stearns</v>
          </cell>
          <cell r="U3895" t="str">
            <v>C - Conventional</v>
          </cell>
          <cell r="V3895" t="str">
            <v>Kirby</v>
          </cell>
          <cell r="W3895" t="str">
            <v>45 Days net terms</v>
          </cell>
          <cell r="X3895">
            <v>5781553.4800000004</v>
          </cell>
          <cell r="Y3895">
            <v>59712</v>
          </cell>
          <cell r="Z3895">
            <v>59839.199999999997</v>
          </cell>
        </row>
        <row r="3896">
          <cell r="A3896" t="str">
            <v>806478-3-7</v>
          </cell>
          <cell r="B3896" t="str">
            <v>806478-3</v>
          </cell>
          <cell r="C3896">
            <v>7</v>
          </cell>
          <cell r="E3896" t="str">
            <v>Alstar Oilfield Contractors Ltd.</v>
          </cell>
          <cell r="F3896" t="str">
            <v>Field Mechanical for Kirby North CPF Infrastructure</v>
          </cell>
          <cell r="G3896" t="str">
            <v>Schedules for Master Agreements</v>
          </cell>
          <cell r="H3896" t="str">
            <v>Reimer, Mark</v>
          </cell>
          <cell r="I3896">
            <v>42262</v>
          </cell>
          <cell r="J3896">
            <v>41645</v>
          </cell>
          <cell r="K3896">
            <v>42004</v>
          </cell>
          <cell r="L3896" t="str">
            <v>Complete</v>
          </cell>
          <cell r="M3896" t="str">
            <v>Executed</v>
          </cell>
          <cell r="N3896">
            <v>42271</v>
          </cell>
          <cell r="O3896" t="str">
            <v>Parallel_Return_to_Edit_Mode</v>
          </cell>
          <cell r="P3896" t="str">
            <v>Reimer, Mark</v>
          </cell>
          <cell r="R3896" t="str">
            <v>Sudip Kumar</v>
          </cell>
          <cell r="S3896" t="str">
            <v>Jon Halford</v>
          </cell>
          <cell r="T3896" t="str">
            <v>Eric Stearns</v>
          </cell>
          <cell r="U3896" t="str">
            <v>C - Conventional</v>
          </cell>
          <cell r="V3896" t="str">
            <v>Kirby</v>
          </cell>
          <cell r="W3896" t="str">
            <v>45 Days net terms</v>
          </cell>
          <cell r="X3896">
            <v>5777022.9400000004</v>
          </cell>
          <cell r="Y3896">
            <v>59712</v>
          </cell>
          <cell r="Z3896">
            <v>-4530.54</v>
          </cell>
        </row>
        <row r="3897">
          <cell r="A3897" t="str">
            <v>806478-3-8</v>
          </cell>
          <cell r="B3897" t="str">
            <v>806478-3</v>
          </cell>
          <cell r="C3897">
            <v>8</v>
          </cell>
          <cell r="E3897" t="str">
            <v>Alstar Oilfield Contractors Ltd.</v>
          </cell>
          <cell r="F3897" t="str">
            <v>Field Mechanical for Kirby North CPF Infrastructure</v>
          </cell>
          <cell r="G3897" t="str">
            <v>Schedules for Master Agreements</v>
          </cell>
          <cell r="H3897" t="str">
            <v>Reimer, Mark</v>
          </cell>
          <cell r="I3897">
            <v>42271</v>
          </cell>
          <cell r="J3897">
            <v>41645</v>
          </cell>
          <cell r="K3897">
            <v>42004</v>
          </cell>
          <cell r="L3897" t="str">
            <v>Complete</v>
          </cell>
          <cell r="M3897" t="str">
            <v>Executed</v>
          </cell>
          <cell r="N3897">
            <v>42278</v>
          </cell>
          <cell r="O3897" t="str">
            <v>Execute Contract</v>
          </cell>
          <cell r="P3897" t="str">
            <v>Reimer, Mark</v>
          </cell>
          <cell r="Q3897" t="str">
            <v>Reimer, Mark</v>
          </cell>
          <cell r="R3897" t="str">
            <v>Sudip Kumar</v>
          </cell>
          <cell r="S3897" t="str">
            <v>Jon Halford</v>
          </cell>
          <cell r="T3897" t="str">
            <v>Eric Stearns</v>
          </cell>
          <cell r="U3897" t="str">
            <v>C - Conventional</v>
          </cell>
          <cell r="V3897" t="str">
            <v>Kirby</v>
          </cell>
          <cell r="W3897" t="str">
            <v>45 Days net terms</v>
          </cell>
          <cell r="X3897">
            <v>5815707.4000000004</v>
          </cell>
          <cell r="Y3897">
            <v>59712</v>
          </cell>
          <cell r="Z3897">
            <v>38684.46</v>
          </cell>
        </row>
        <row r="3898">
          <cell r="A3898" t="str">
            <v>806478-3-9</v>
          </cell>
          <cell r="B3898" t="str">
            <v>806478-3</v>
          </cell>
          <cell r="C3898">
            <v>9</v>
          </cell>
          <cell r="E3898" t="str">
            <v>Alstar Oilfield Contractors Ltd.</v>
          </cell>
          <cell r="F3898" t="str">
            <v>Field Mechanical for Kirby North CPF Infrastructure</v>
          </cell>
          <cell r="G3898" t="str">
            <v>Schedules for Master Agreements</v>
          </cell>
          <cell r="H3898" t="str">
            <v>Reimer, Mark</v>
          </cell>
          <cell r="I3898">
            <v>42278</v>
          </cell>
          <cell r="J3898">
            <v>41645</v>
          </cell>
          <cell r="K3898">
            <v>42004</v>
          </cell>
          <cell r="L3898" t="str">
            <v>Complete</v>
          </cell>
          <cell r="M3898" t="str">
            <v>Executed</v>
          </cell>
          <cell r="N3898">
            <v>42282</v>
          </cell>
          <cell r="O3898" t="str">
            <v>Approve Contract</v>
          </cell>
          <cell r="P3898" t="str">
            <v>Business Area Approver</v>
          </cell>
          <cell r="Q3898" t="str">
            <v>Suriyanarayanan, Ramesh</v>
          </cell>
          <cell r="R3898" t="str">
            <v>Sudip Kumar</v>
          </cell>
          <cell r="S3898" t="str">
            <v>Jon Halford</v>
          </cell>
          <cell r="T3898" t="str">
            <v>Eric Stearns</v>
          </cell>
          <cell r="U3898" t="str">
            <v>C - Conventional</v>
          </cell>
          <cell r="V3898" t="str">
            <v>Kirby</v>
          </cell>
          <cell r="W3898" t="str">
            <v>45 Days net terms</v>
          </cell>
          <cell r="X3898">
            <v>5779372.4000000004</v>
          </cell>
          <cell r="Y3898">
            <v>59712</v>
          </cell>
          <cell r="Z3898">
            <v>-36335</v>
          </cell>
        </row>
        <row r="3899">
          <cell r="A3899" t="str">
            <v>806494-1</v>
          </cell>
          <cell r="B3899">
            <v>806494</v>
          </cell>
          <cell r="C3899">
            <v>1</v>
          </cell>
          <cell r="D3899">
            <v>40498601</v>
          </cell>
          <cell r="E3899" t="str">
            <v>Waiward Steel LP</v>
          </cell>
          <cell r="F3899" t="str">
            <v>Structural Steel Erection</v>
          </cell>
          <cell r="G3899" t="str">
            <v>Construction</v>
          </cell>
          <cell r="H3899" t="str">
            <v>Denman, Donald</v>
          </cell>
          <cell r="I3899">
            <v>41141</v>
          </cell>
          <cell r="J3899">
            <v>41036</v>
          </cell>
          <cell r="K3899">
            <v>41548</v>
          </cell>
          <cell r="L3899" t="str">
            <v>Complete</v>
          </cell>
          <cell r="M3899" t="str">
            <v>Executed</v>
          </cell>
          <cell r="N3899">
            <v>41205</v>
          </cell>
          <cell r="O3899" t="str">
            <v>Parallel_Return_to_Edit_Mode</v>
          </cell>
          <cell r="P3899" t="str">
            <v>Sconyers, Max</v>
          </cell>
          <cell r="R3899" t="str">
            <v>Ari Bronkhorst</v>
          </cell>
          <cell r="S3899" t="str">
            <v>Ron Laing</v>
          </cell>
          <cell r="T3899" t="str">
            <v>Stephanie Graham</v>
          </cell>
          <cell r="U3899" t="str">
            <v>H - Horizon</v>
          </cell>
          <cell r="V3899" t="str">
            <v>Major Projects</v>
          </cell>
          <cell r="W3899" t="str">
            <v>45 Days net terms</v>
          </cell>
          <cell r="X3899">
            <v>10232718</v>
          </cell>
          <cell r="Y3899">
            <v>756599</v>
          </cell>
          <cell r="Z3899">
            <v>285000</v>
          </cell>
        </row>
        <row r="3900">
          <cell r="A3900" t="str">
            <v>806494-10</v>
          </cell>
          <cell r="B3900">
            <v>806494</v>
          </cell>
          <cell r="C3900">
            <v>10</v>
          </cell>
          <cell r="D3900">
            <v>40498610</v>
          </cell>
          <cell r="E3900" t="str">
            <v>Waiward Steel LP</v>
          </cell>
          <cell r="F3900" t="str">
            <v>Extend Contract thru May 2014 - New CCRs</v>
          </cell>
          <cell r="G3900" t="str">
            <v>Construction</v>
          </cell>
          <cell r="H3900" t="str">
            <v>Pecci, Matt</v>
          </cell>
          <cell r="I3900">
            <v>41703</v>
          </cell>
          <cell r="J3900">
            <v>41036</v>
          </cell>
          <cell r="K3900">
            <v>41790</v>
          </cell>
          <cell r="L3900" t="str">
            <v>Complete</v>
          </cell>
          <cell r="M3900" t="str">
            <v>Executed</v>
          </cell>
          <cell r="N3900">
            <v>41722</v>
          </cell>
          <cell r="O3900" t="str">
            <v>Approve Contract</v>
          </cell>
          <cell r="P3900" t="str">
            <v>Commercial Operations Approver</v>
          </cell>
          <cell r="Q3900" t="str">
            <v>Bronkhorst, Ari</v>
          </cell>
          <cell r="R3900" t="str">
            <v>Ari Bronkhorst</v>
          </cell>
          <cell r="S3900" t="str">
            <v>Ron Laing</v>
          </cell>
          <cell r="T3900" t="str">
            <v>Stephanie Graham</v>
          </cell>
          <cell r="U3900" t="str">
            <v>H - Horizon</v>
          </cell>
          <cell r="V3900" t="str">
            <v>Major Projects</v>
          </cell>
          <cell r="W3900" t="str">
            <v>45 Days net terms</v>
          </cell>
          <cell r="X3900">
            <v>17229662.399999999</v>
          </cell>
          <cell r="Y3900">
            <v>756599</v>
          </cell>
          <cell r="Z3900">
            <v>1666758.25</v>
          </cell>
        </row>
        <row r="3901">
          <cell r="A3901" t="str">
            <v>806494-11</v>
          </cell>
          <cell r="B3901">
            <v>806494</v>
          </cell>
          <cell r="C3901">
            <v>11</v>
          </cell>
          <cell r="D3901">
            <v>40498611</v>
          </cell>
          <cell r="E3901" t="str">
            <v>Waiward Steel LP</v>
          </cell>
          <cell r="F3901" t="str">
            <v>Add 5 CCRs; Revise 3</v>
          </cell>
          <cell r="G3901" t="str">
            <v>Construction</v>
          </cell>
          <cell r="H3901" t="str">
            <v>Pecci, Matt</v>
          </cell>
          <cell r="I3901">
            <v>41737</v>
          </cell>
          <cell r="J3901">
            <v>41036</v>
          </cell>
          <cell r="K3901">
            <v>41790</v>
          </cell>
          <cell r="L3901" t="str">
            <v>Complete</v>
          </cell>
          <cell r="M3901" t="str">
            <v>Executed</v>
          </cell>
          <cell r="N3901">
            <v>41738</v>
          </cell>
          <cell r="O3901" t="str">
            <v>Parallel_Return_to_Edit_Mode</v>
          </cell>
          <cell r="P3901" t="str">
            <v>Pecci, Matt</v>
          </cell>
          <cell r="R3901" t="str">
            <v>Ari Bronkhorst</v>
          </cell>
          <cell r="S3901" t="str">
            <v>Ron Laing</v>
          </cell>
          <cell r="T3901" t="str">
            <v>Stephanie Graham</v>
          </cell>
          <cell r="U3901" t="str">
            <v>H - Horizon</v>
          </cell>
          <cell r="V3901" t="str">
            <v>Major Projects</v>
          </cell>
          <cell r="W3901" t="str">
            <v>45 Days net terms</v>
          </cell>
          <cell r="X3901">
            <v>17351129.289999999</v>
          </cell>
          <cell r="Y3901">
            <v>756599</v>
          </cell>
          <cell r="Z3901">
            <v>121466.89</v>
          </cell>
        </row>
        <row r="3902">
          <cell r="A3902" t="str">
            <v>806494-12</v>
          </cell>
          <cell r="B3902">
            <v>806494</v>
          </cell>
          <cell r="C3902">
            <v>12</v>
          </cell>
          <cell r="D3902">
            <v>40498612</v>
          </cell>
          <cell r="E3902" t="str">
            <v>Waiward Steel LP</v>
          </cell>
          <cell r="F3902" t="str">
            <v>Add 1 CCR, Modify Pay Items</v>
          </cell>
          <cell r="G3902" t="str">
            <v>Construction</v>
          </cell>
          <cell r="H3902" t="str">
            <v>Pecci, Matt</v>
          </cell>
          <cell r="I3902">
            <v>41805</v>
          </cell>
          <cell r="J3902">
            <v>41036</v>
          </cell>
          <cell r="K3902">
            <v>41800</v>
          </cell>
          <cell r="L3902" t="str">
            <v>Complete</v>
          </cell>
          <cell r="M3902" t="str">
            <v>Executed</v>
          </cell>
          <cell r="N3902">
            <v>41871</v>
          </cell>
          <cell r="O3902" t="str">
            <v>Approve Contract</v>
          </cell>
          <cell r="P3902" t="str">
            <v>Business Area Approver</v>
          </cell>
          <cell r="Q3902" t="str">
            <v>Kumar, Vikas</v>
          </cell>
          <cell r="R3902" t="str">
            <v>Ari Bronkhorst</v>
          </cell>
          <cell r="S3902" t="str">
            <v>Ron Laing</v>
          </cell>
          <cell r="T3902" t="str">
            <v>Stephanie Graham</v>
          </cell>
          <cell r="U3902" t="str">
            <v>H - Horizon</v>
          </cell>
          <cell r="V3902" t="str">
            <v>Major Projects</v>
          </cell>
          <cell r="W3902" t="str">
            <v>45 Days net terms</v>
          </cell>
          <cell r="X3902">
            <v>18394314.649999999</v>
          </cell>
          <cell r="Y3902">
            <v>756599</v>
          </cell>
          <cell r="Z3902">
            <v>1043185.36</v>
          </cell>
        </row>
        <row r="3903">
          <cell r="A3903" t="str">
            <v>806494-13</v>
          </cell>
          <cell r="B3903">
            <v>806494</v>
          </cell>
          <cell r="C3903">
            <v>13</v>
          </cell>
          <cell r="D3903">
            <v>40498613</v>
          </cell>
          <cell r="E3903" t="str">
            <v>Waiward Steel LP</v>
          </cell>
          <cell r="F3903" t="str">
            <v>Derrick Walkways</v>
          </cell>
          <cell r="G3903" t="str">
            <v>Construction</v>
          </cell>
          <cell r="H3903" t="str">
            <v>Pecci, Matt</v>
          </cell>
          <cell r="I3903">
            <v>41871</v>
          </cell>
          <cell r="J3903">
            <v>41036</v>
          </cell>
          <cell r="K3903">
            <v>41800</v>
          </cell>
          <cell r="L3903" t="str">
            <v>Complete</v>
          </cell>
          <cell r="M3903" t="str">
            <v>Executed</v>
          </cell>
          <cell r="N3903">
            <v>41952</v>
          </cell>
          <cell r="O3903" t="str">
            <v>Parallel_Return_to_Edit_Mode</v>
          </cell>
          <cell r="P3903" t="str">
            <v>Pecci, Matt</v>
          </cell>
          <cell r="R3903" t="str">
            <v>Ari Bronkhorst</v>
          </cell>
          <cell r="S3903" t="str">
            <v>Ron Laing</v>
          </cell>
          <cell r="T3903" t="str">
            <v>Stephanie Graham</v>
          </cell>
          <cell r="U3903" t="str">
            <v>H - Horizon</v>
          </cell>
          <cell r="V3903" t="str">
            <v>Major Projects</v>
          </cell>
          <cell r="W3903" t="str">
            <v>45 Days net terms</v>
          </cell>
          <cell r="X3903">
            <v>18567114.649999999</v>
          </cell>
          <cell r="Y3903">
            <v>756599</v>
          </cell>
          <cell r="Z3903">
            <v>172800</v>
          </cell>
        </row>
        <row r="3904">
          <cell r="A3904" t="str">
            <v>806494-14</v>
          </cell>
          <cell r="B3904">
            <v>806494</v>
          </cell>
          <cell r="C3904">
            <v>14</v>
          </cell>
          <cell r="D3904">
            <v>40498614</v>
          </cell>
          <cell r="E3904" t="str">
            <v>Waiward Steel LP</v>
          </cell>
          <cell r="F3904" t="str">
            <v>Final Change Order</v>
          </cell>
          <cell r="G3904" t="str">
            <v>Construction</v>
          </cell>
          <cell r="H3904" t="str">
            <v>Pecci, Matt</v>
          </cell>
          <cell r="I3904">
            <v>41952</v>
          </cell>
          <cell r="J3904">
            <v>41036</v>
          </cell>
          <cell r="K3904">
            <v>41912</v>
          </cell>
          <cell r="L3904" t="str">
            <v>Complete</v>
          </cell>
          <cell r="M3904" t="str">
            <v>Executed</v>
          </cell>
          <cell r="N3904">
            <v>42073</v>
          </cell>
          <cell r="O3904" t="str">
            <v>Parallel_Return_to_Edit_Mode</v>
          </cell>
          <cell r="P3904" t="str">
            <v>Pecci, Matt</v>
          </cell>
          <cell r="R3904" t="str">
            <v>Ari Bronkhorst</v>
          </cell>
          <cell r="S3904" t="str">
            <v>Ron Laing</v>
          </cell>
          <cell r="T3904" t="str">
            <v>Stephanie Graham</v>
          </cell>
          <cell r="U3904" t="str">
            <v>H - Horizon</v>
          </cell>
          <cell r="V3904" t="str">
            <v>Major Projects</v>
          </cell>
          <cell r="W3904" t="str">
            <v>45 Days net terms</v>
          </cell>
          <cell r="X3904">
            <v>19138612.239999998</v>
          </cell>
          <cell r="Y3904">
            <v>756599</v>
          </cell>
          <cell r="Z3904">
            <v>571497.59</v>
          </cell>
        </row>
        <row r="3905">
          <cell r="A3905" t="str">
            <v>806494-2</v>
          </cell>
          <cell r="B3905">
            <v>806494</v>
          </cell>
          <cell r="C3905">
            <v>2</v>
          </cell>
          <cell r="D3905">
            <v>40498602</v>
          </cell>
          <cell r="E3905" t="str">
            <v>Waiward Steel LP</v>
          </cell>
          <cell r="F3905" t="str">
            <v>To include Equipment Rates Table &amp; Contractor Accomodation Camp</v>
          </cell>
          <cell r="G3905" t="str">
            <v>Construction</v>
          </cell>
          <cell r="H3905" t="str">
            <v>Shah, Nehal</v>
          </cell>
          <cell r="I3905">
            <v>41205</v>
          </cell>
          <cell r="J3905">
            <v>41036</v>
          </cell>
          <cell r="K3905">
            <v>41548</v>
          </cell>
          <cell r="L3905" t="str">
            <v>Complete</v>
          </cell>
          <cell r="M3905" t="str">
            <v>Executed</v>
          </cell>
          <cell r="N3905">
            <v>41212</v>
          </cell>
          <cell r="O3905" t="str">
            <v>Edit New Supplement</v>
          </cell>
          <cell r="P3905" t="str">
            <v>Shah, Nehal</v>
          </cell>
          <cell r="Q3905" t="str">
            <v>Shah, Nehal</v>
          </cell>
          <cell r="R3905" t="str">
            <v>Ari Bronkhorst</v>
          </cell>
          <cell r="S3905" t="str">
            <v>Ron Laing</v>
          </cell>
          <cell r="T3905" t="str">
            <v>Stephanie Graham</v>
          </cell>
          <cell r="U3905" t="str">
            <v>H - Horizon</v>
          </cell>
          <cell r="V3905" t="str">
            <v>Major Projects</v>
          </cell>
          <cell r="W3905" t="str">
            <v>45 Days net terms</v>
          </cell>
          <cell r="X3905">
            <v>10346189.380000001</v>
          </cell>
          <cell r="Y3905">
            <v>756599</v>
          </cell>
          <cell r="Z3905">
            <v>113471.38</v>
          </cell>
        </row>
        <row r="3906">
          <cell r="A3906" t="str">
            <v>806494-3</v>
          </cell>
          <cell r="B3906">
            <v>806494</v>
          </cell>
          <cell r="C3906">
            <v>3</v>
          </cell>
          <cell r="D3906">
            <v>40498603</v>
          </cell>
          <cell r="E3906" t="str">
            <v>Waiward Steel LP</v>
          </cell>
          <cell r="F3906" t="str">
            <v>To Add cost for CCR 001,002,006,012-01,0013,0015,0017,0019</v>
          </cell>
          <cell r="G3906" t="str">
            <v>Construction</v>
          </cell>
          <cell r="H3906" t="str">
            <v>Shah, Nehal</v>
          </cell>
          <cell r="I3906">
            <v>41221</v>
          </cell>
          <cell r="J3906">
            <v>41036</v>
          </cell>
          <cell r="K3906">
            <v>41548</v>
          </cell>
          <cell r="L3906" t="str">
            <v>Complete</v>
          </cell>
          <cell r="M3906" t="str">
            <v>Executed</v>
          </cell>
          <cell r="N3906">
            <v>41227</v>
          </cell>
          <cell r="O3906" t="str">
            <v>Parallel_Return_to_Edit_Mode</v>
          </cell>
          <cell r="P3906" t="str">
            <v>Shah, Nehal</v>
          </cell>
          <cell r="R3906" t="str">
            <v>Ari Bronkhorst</v>
          </cell>
          <cell r="S3906" t="str">
            <v>Ron Laing</v>
          </cell>
          <cell r="T3906" t="str">
            <v>Stephanie Graham</v>
          </cell>
          <cell r="U3906" t="str">
            <v>H - Horizon</v>
          </cell>
          <cell r="V3906" t="str">
            <v>Major Projects</v>
          </cell>
          <cell r="W3906" t="str">
            <v>45 Days net terms</v>
          </cell>
          <cell r="X3906">
            <v>10739465.279999999</v>
          </cell>
          <cell r="Y3906">
            <v>756599</v>
          </cell>
          <cell r="Z3906">
            <v>393275.9</v>
          </cell>
        </row>
        <row r="3907">
          <cell r="A3907" t="str">
            <v>806494-4</v>
          </cell>
          <cell r="B3907">
            <v>806494</v>
          </cell>
          <cell r="C3907">
            <v>4</v>
          </cell>
          <cell r="D3907">
            <v>40498605</v>
          </cell>
          <cell r="E3907" t="str">
            <v>Waiward Steel LP</v>
          </cell>
          <cell r="F3907" t="str">
            <v>Additional and revised steel erection scope and updated labor and equipment rates</v>
          </cell>
          <cell r="G3907" t="str">
            <v>Construction</v>
          </cell>
          <cell r="H3907" t="str">
            <v>Shah, Nehal</v>
          </cell>
          <cell r="I3907">
            <v>41252</v>
          </cell>
          <cell r="J3907">
            <v>41036</v>
          </cell>
          <cell r="K3907">
            <v>41548</v>
          </cell>
          <cell r="L3907" t="str">
            <v>Complete</v>
          </cell>
          <cell r="M3907" t="str">
            <v>Executed</v>
          </cell>
          <cell r="N3907">
            <v>41291</v>
          </cell>
          <cell r="O3907" t="str">
            <v>Approve Contract</v>
          </cell>
          <cell r="P3907" t="str">
            <v>Commercial Operations Approver</v>
          </cell>
          <cell r="Q3907" t="str">
            <v>Korchagin, Sergey</v>
          </cell>
          <cell r="R3907" t="str">
            <v>Ari Bronkhorst</v>
          </cell>
          <cell r="S3907" t="str">
            <v>Ron Laing</v>
          </cell>
          <cell r="T3907" t="str">
            <v>Stephanie Graham</v>
          </cell>
          <cell r="U3907" t="str">
            <v>H - Horizon</v>
          </cell>
          <cell r="V3907" t="str">
            <v>Major Projects</v>
          </cell>
          <cell r="W3907" t="str">
            <v>45 Days net terms</v>
          </cell>
          <cell r="X3907">
            <v>12398715.9</v>
          </cell>
          <cell r="Y3907">
            <v>756599</v>
          </cell>
          <cell r="Z3907">
            <v>1659250.62</v>
          </cell>
        </row>
        <row r="3908">
          <cell r="A3908" t="str">
            <v>806494-5</v>
          </cell>
          <cell r="B3908">
            <v>806494</v>
          </cell>
          <cell r="C3908">
            <v>5</v>
          </cell>
          <cell r="D3908">
            <v>40498605</v>
          </cell>
          <cell r="E3908" t="str">
            <v>Waiward Steel LP</v>
          </cell>
          <cell r="F3908" t="str">
            <v>Add steel erection scope including SWI's scope</v>
          </cell>
          <cell r="G3908" t="str">
            <v>Construction</v>
          </cell>
          <cell r="H3908" t="str">
            <v>Shanmugam, Balaji</v>
          </cell>
          <cell r="I3908">
            <v>41291</v>
          </cell>
          <cell r="J3908">
            <v>41036</v>
          </cell>
          <cell r="K3908">
            <v>41548</v>
          </cell>
          <cell r="L3908" t="str">
            <v>Complete</v>
          </cell>
          <cell r="M3908" t="str">
            <v>Executed</v>
          </cell>
          <cell r="N3908">
            <v>41339</v>
          </cell>
          <cell r="O3908" t="str">
            <v>Edit New Supplement</v>
          </cell>
          <cell r="P3908" t="str">
            <v>Hoke, Mike</v>
          </cell>
          <cell r="Q3908" t="str">
            <v>Hoke, Mike</v>
          </cell>
          <cell r="R3908" t="str">
            <v>Ari Bronkhorst</v>
          </cell>
          <cell r="S3908" t="str">
            <v>Ron Laing</v>
          </cell>
          <cell r="T3908" t="str">
            <v>Stephanie Graham</v>
          </cell>
          <cell r="U3908" t="str">
            <v>H - Horizon</v>
          </cell>
          <cell r="V3908" t="str">
            <v>Major Projects</v>
          </cell>
          <cell r="W3908" t="str">
            <v>45 Days net terms</v>
          </cell>
          <cell r="X3908">
            <v>12615127.9</v>
          </cell>
          <cell r="Y3908">
            <v>756599</v>
          </cell>
          <cell r="Z3908">
            <v>216412</v>
          </cell>
        </row>
        <row r="3909">
          <cell r="A3909" t="str">
            <v>806494-8</v>
          </cell>
          <cell r="B3909">
            <v>806494</v>
          </cell>
          <cell r="C3909">
            <v>8</v>
          </cell>
          <cell r="D3909">
            <v>40498608</v>
          </cell>
          <cell r="E3909" t="str">
            <v>Waiward Steel LP</v>
          </cell>
          <cell r="F3909" t="str">
            <v>9 New CCRs &amp; Revise 10 Existing CCRs</v>
          </cell>
          <cell r="G3909" t="str">
            <v>Construction</v>
          </cell>
          <cell r="H3909" t="str">
            <v>Pecci, Matt</v>
          </cell>
          <cell r="I3909">
            <v>41471</v>
          </cell>
          <cell r="J3909">
            <v>41036</v>
          </cell>
          <cell r="K3909">
            <v>41548</v>
          </cell>
          <cell r="L3909" t="str">
            <v>Complete</v>
          </cell>
          <cell r="M3909" t="str">
            <v>Executed</v>
          </cell>
          <cell r="N3909">
            <v>41494</v>
          </cell>
          <cell r="O3909" t="str">
            <v>Approve Contract</v>
          </cell>
          <cell r="P3909" t="str">
            <v>Business Area Approver</v>
          </cell>
          <cell r="Q3909" t="str">
            <v>Kumar, Vikas</v>
          </cell>
          <cell r="R3909" t="str">
            <v>Ari Bronkhorst</v>
          </cell>
          <cell r="S3909" t="str">
            <v>Ron Laing</v>
          </cell>
          <cell r="T3909" t="str">
            <v>Stephanie Graham</v>
          </cell>
          <cell r="U3909" t="str">
            <v>H - Horizon</v>
          </cell>
          <cell r="V3909" t="str">
            <v>Major Projects</v>
          </cell>
          <cell r="W3909" t="str">
            <v>45 Days net terms</v>
          </cell>
          <cell r="X3909">
            <v>14016603.9</v>
          </cell>
          <cell r="Y3909">
            <v>756599</v>
          </cell>
          <cell r="Z3909">
            <v>1401476</v>
          </cell>
        </row>
        <row r="3910">
          <cell r="A3910" t="str">
            <v>806494-9</v>
          </cell>
          <cell r="B3910">
            <v>806494</v>
          </cell>
          <cell r="C3910">
            <v>9</v>
          </cell>
          <cell r="D3910">
            <v>40498609</v>
          </cell>
          <cell r="E3910" t="str">
            <v>Waiward Steel LP</v>
          </cell>
          <cell r="F3910" t="str">
            <v>15 New CCRs, Revise 4 CCRs and Trends</v>
          </cell>
          <cell r="G3910" t="str">
            <v>Construction</v>
          </cell>
          <cell r="H3910" t="str">
            <v>Pecci, Matt</v>
          </cell>
          <cell r="I3910">
            <v>41556</v>
          </cell>
          <cell r="J3910">
            <v>41036</v>
          </cell>
          <cell r="K3910">
            <v>41639</v>
          </cell>
          <cell r="L3910" t="str">
            <v>Complete</v>
          </cell>
          <cell r="M3910" t="str">
            <v>Executed</v>
          </cell>
          <cell r="N3910">
            <v>41617</v>
          </cell>
          <cell r="O3910" t="str">
            <v>Parallel_Return_to_Edit_Mode</v>
          </cell>
          <cell r="P3910" t="str">
            <v>Pecci, Matt</v>
          </cell>
          <cell r="R3910" t="str">
            <v>Ari Bronkhorst</v>
          </cell>
          <cell r="S3910" t="str">
            <v>Ron Laing</v>
          </cell>
          <cell r="T3910" t="str">
            <v>Stephanie Graham</v>
          </cell>
          <cell r="U3910" t="str">
            <v>H - Horizon</v>
          </cell>
          <cell r="V3910" t="str">
            <v>Major Projects</v>
          </cell>
          <cell r="W3910" t="str">
            <v>45 Days net terms</v>
          </cell>
          <cell r="X3910">
            <v>15562904.15</v>
          </cell>
          <cell r="Y3910">
            <v>756599</v>
          </cell>
          <cell r="Z3910">
            <v>1546300.25</v>
          </cell>
        </row>
        <row r="3911">
          <cell r="A3911" t="str">
            <v>806502-1</v>
          </cell>
          <cell r="B3911">
            <v>806502</v>
          </cell>
          <cell r="C3911">
            <v>1</v>
          </cell>
          <cell r="D3911">
            <v>404338</v>
          </cell>
          <cell r="E3911" t="str">
            <v>Emkay Canada Leasing Corp</v>
          </cell>
          <cell r="F3911" t="str">
            <v>Vehicle purchase and lease expenses</v>
          </cell>
          <cell r="G3911" t="str">
            <v>Purchase Order</v>
          </cell>
          <cell r="H3911" t="str">
            <v>Brant, Edna</v>
          </cell>
          <cell r="I3911">
            <v>41022</v>
          </cell>
          <cell r="J3911">
            <v>40543</v>
          </cell>
          <cell r="K3911">
            <v>41305</v>
          </cell>
          <cell r="L3911" t="str">
            <v>Complete</v>
          </cell>
          <cell r="M3911" t="str">
            <v>Executed</v>
          </cell>
          <cell r="N3911">
            <v>41067</v>
          </cell>
          <cell r="O3911" t="str">
            <v>Approve Contract</v>
          </cell>
          <cell r="P3911" t="str">
            <v>Business Area Approver</v>
          </cell>
          <cell r="Q3911" t="str">
            <v>Crawford, Michael</v>
          </cell>
          <cell r="R3911" t="str">
            <v>Marina Crawford</v>
          </cell>
          <cell r="S3911" t="str">
            <v>Mike Catley</v>
          </cell>
          <cell r="T3911" t="str">
            <v>Karen Almadi</v>
          </cell>
          <cell r="U3911" t="str">
            <v>H - Horizon</v>
          </cell>
          <cell r="V3911" t="str">
            <v>Facilities &amp; Servic - Facilities &amp; Servics</v>
          </cell>
          <cell r="W3911" t="str">
            <v>45 Days net terms</v>
          </cell>
          <cell r="X3911">
            <v>290000</v>
          </cell>
          <cell r="Y3911">
            <v>152401</v>
          </cell>
          <cell r="Z3911">
            <v>50000</v>
          </cell>
        </row>
        <row r="3912">
          <cell r="A3912" t="str">
            <v>806503-2-1</v>
          </cell>
          <cell r="B3912" t="str">
            <v>806503-2</v>
          </cell>
          <cell r="C3912">
            <v>1</v>
          </cell>
          <cell r="D3912">
            <v>40484701</v>
          </cell>
          <cell r="E3912" t="str">
            <v>Metalcare Inspection Services Inc.</v>
          </cell>
          <cell r="F3912" t="str">
            <v>Schedule B for QA Piping Inspectionfor Hydrotreater Project</v>
          </cell>
          <cell r="G3912" t="str">
            <v>Schedule Bs for Consultant Agreements</v>
          </cell>
          <cell r="H3912" t="str">
            <v>Korchagin, Sergey</v>
          </cell>
          <cell r="I3912">
            <v>41078</v>
          </cell>
          <cell r="J3912">
            <v>41037</v>
          </cell>
          <cell r="K3912">
            <v>41274</v>
          </cell>
          <cell r="L3912" t="str">
            <v>Complete</v>
          </cell>
          <cell r="M3912" t="str">
            <v>Executed</v>
          </cell>
          <cell r="N3912">
            <v>41085</v>
          </cell>
          <cell r="O3912" t="str">
            <v>Parallel_Return_to_Edit_Mode</v>
          </cell>
          <cell r="P3912" t="str">
            <v>Korchagin, Sergey</v>
          </cell>
          <cell r="R3912" t="str">
            <v>Ari Bronkhorst</v>
          </cell>
          <cell r="S3912" t="str">
            <v>Ron Laing</v>
          </cell>
          <cell r="T3912" t="str">
            <v>Andrea SanVin</v>
          </cell>
          <cell r="U3912" t="str">
            <v>H - Horizon</v>
          </cell>
          <cell r="V3912" t="str">
            <v>Major Projects</v>
          </cell>
          <cell r="W3912" t="str">
            <v>30 Days net terms</v>
          </cell>
          <cell r="X3912">
            <v>208000</v>
          </cell>
          <cell r="Y3912">
            <v>590181</v>
          </cell>
          <cell r="Z3912">
            <v>169000</v>
          </cell>
        </row>
        <row r="3913">
          <cell r="A3913" t="str">
            <v>806503-2-2</v>
          </cell>
          <cell r="B3913" t="str">
            <v>806503-2</v>
          </cell>
          <cell r="C3913">
            <v>2</v>
          </cell>
          <cell r="D3913">
            <v>40484702</v>
          </cell>
          <cell r="E3913" t="str">
            <v>Metalcare Inspection Services Inc.</v>
          </cell>
          <cell r="F3913" t="str">
            <v>Schedule B for QA Piping Inspectionfor Hydrotreater Project</v>
          </cell>
          <cell r="G3913" t="str">
            <v>Schedule Bs for Consultant Agreements</v>
          </cell>
          <cell r="H3913" t="str">
            <v>Korchagin, Sergey</v>
          </cell>
          <cell r="I3913">
            <v>41530</v>
          </cell>
          <cell r="J3913">
            <v>41275</v>
          </cell>
          <cell r="K3913">
            <v>41455</v>
          </cell>
          <cell r="L3913" t="str">
            <v>Complete</v>
          </cell>
          <cell r="M3913" t="str">
            <v>Executed</v>
          </cell>
          <cell r="N3913">
            <v>41530</v>
          </cell>
          <cell r="O3913" t="str">
            <v>Approve Contract</v>
          </cell>
          <cell r="P3913" t="str">
            <v>Business Area Approver</v>
          </cell>
          <cell r="Q3913" t="str">
            <v>Lanfranchi, Raul</v>
          </cell>
          <cell r="R3913" t="str">
            <v>Ari Bronkhorst</v>
          </cell>
          <cell r="S3913" t="str">
            <v>Ron Laing</v>
          </cell>
          <cell r="T3913" t="str">
            <v>Stephanie Graham</v>
          </cell>
          <cell r="U3913" t="str">
            <v>H - Horizon</v>
          </cell>
          <cell r="V3913" t="str">
            <v>Major Projects</v>
          </cell>
          <cell r="W3913" t="str">
            <v>30 Days net terms</v>
          </cell>
          <cell r="X3913">
            <v>373000</v>
          </cell>
          <cell r="Y3913">
            <v>590181</v>
          </cell>
          <cell r="Z3913">
            <v>165000</v>
          </cell>
        </row>
        <row r="3914">
          <cell r="A3914" t="str">
            <v>806503-2-3</v>
          </cell>
          <cell r="B3914" t="str">
            <v>806503-2</v>
          </cell>
          <cell r="C3914">
            <v>3</v>
          </cell>
          <cell r="D3914">
            <v>40484703</v>
          </cell>
          <cell r="E3914" t="str">
            <v>Metalcare Inspection Services Inc.</v>
          </cell>
          <cell r="F3914" t="str">
            <v>Extension of Ferdinand Abrera from July 01, 2013 to Sep 30, 2013</v>
          </cell>
          <cell r="G3914" t="str">
            <v>Schedule Bs for Consultant Agreements</v>
          </cell>
          <cell r="H3914" t="str">
            <v>Korchagin, Sergey</v>
          </cell>
          <cell r="I3914">
            <v>41530</v>
          </cell>
          <cell r="J3914">
            <v>41456</v>
          </cell>
          <cell r="K3914">
            <v>41547</v>
          </cell>
          <cell r="L3914" t="str">
            <v>Complete</v>
          </cell>
          <cell r="M3914" t="str">
            <v>Executed</v>
          </cell>
          <cell r="N3914">
            <v>41530</v>
          </cell>
          <cell r="O3914" t="str">
            <v>Edit New Supplement</v>
          </cell>
          <cell r="P3914" t="str">
            <v>Shanmugam, Balaji</v>
          </cell>
          <cell r="Q3914" t="str">
            <v>Shanmugam, Balaji</v>
          </cell>
          <cell r="R3914" t="str">
            <v>Ari Bronkhorst</v>
          </cell>
          <cell r="S3914" t="str">
            <v>Ron Laing</v>
          </cell>
          <cell r="T3914" t="str">
            <v>Stephanie Graham</v>
          </cell>
          <cell r="U3914" t="str">
            <v>H - Horizon</v>
          </cell>
          <cell r="V3914" t="str">
            <v>Major Projects</v>
          </cell>
          <cell r="W3914" t="str">
            <v>30 Days net terms</v>
          </cell>
          <cell r="X3914">
            <v>448900</v>
          </cell>
          <cell r="Y3914">
            <v>590181</v>
          </cell>
          <cell r="Z3914">
            <v>75900</v>
          </cell>
        </row>
        <row r="3915">
          <cell r="A3915" t="str">
            <v>806514-1-1</v>
          </cell>
          <cell r="B3915" t="str">
            <v>806514-1</v>
          </cell>
          <cell r="C3915">
            <v>1</v>
          </cell>
          <cell r="E3915" t="str">
            <v>Newalta Corporation</v>
          </cell>
          <cell r="F3915" t="str">
            <v>NEWALTA CORPORATION: SUPPLEMENT 1</v>
          </cell>
          <cell r="G3915" t="str">
            <v>Schedules for Master Agreements</v>
          </cell>
          <cell r="H3915" t="str">
            <v>St. Goddard, Fred</v>
          </cell>
          <cell r="I3915">
            <v>41186</v>
          </cell>
          <cell r="J3915">
            <v>40969</v>
          </cell>
          <cell r="K3915">
            <v>41333</v>
          </cell>
          <cell r="L3915" t="str">
            <v>Complete</v>
          </cell>
          <cell r="M3915" t="str">
            <v>Executed</v>
          </cell>
          <cell r="N3915">
            <v>41345</v>
          </cell>
          <cell r="O3915" t="str">
            <v>Edit New Supplement</v>
          </cell>
          <cell r="P3915" t="str">
            <v>Crellin, Paul</v>
          </cell>
          <cell r="Q3915" t="str">
            <v>Crellin, Paul</v>
          </cell>
          <cell r="R3915" t="str">
            <v>Ronni Church</v>
          </cell>
          <cell r="S3915" t="str">
            <v>Kara Slemko</v>
          </cell>
          <cell r="T3915" t="str">
            <v>Andrea SanVin</v>
          </cell>
          <cell r="U3915" t="str">
            <v>C - Conventional</v>
          </cell>
          <cell r="V3915" t="str">
            <v>All</v>
          </cell>
          <cell r="W3915" t="str">
            <v>45 Days net terms</v>
          </cell>
          <cell r="X3915">
            <v>12871000</v>
          </cell>
          <cell r="Y3915">
            <v>26116</v>
          </cell>
          <cell r="Z3915">
            <v>271000</v>
          </cell>
        </row>
        <row r="3916">
          <cell r="A3916" t="str">
            <v>806514-1-1</v>
          </cell>
          <cell r="B3916" t="str">
            <v>806514-1</v>
          </cell>
          <cell r="C3916">
            <v>1</v>
          </cell>
          <cell r="E3916" t="str">
            <v>Newalta Corporation</v>
          </cell>
          <cell r="F3916" t="str">
            <v>NEWALTA CORPORATION: SUPPLEMENT 1</v>
          </cell>
          <cell r="G3916" t="str">
            <v>Schedules for Master Agreements</v>
          </cell>
          <cell r="H3916" t="str">
            <v>St. Goddard, Fred</v>
          </cell>
          <cell r="I3916">
            <v>41186</v>
          </cell>
          <cell r="J3916">
            <v>40969</v>
          </cell>
          <cell r="K3916">
            <v>41333</v>
          </cell>
          <cell r="L3916" t="str">
            <v>Complete</v>
          </cell>
          <cell r="M3916" t="str">
            <v>Executed</v>
          </cell>
          <cell r="N3916">
            <v>41345</v>
          </cell>
          <cell r="O3916" t="str">
            <v>Approve Contract</v>
          </cell>
          <cell r="P3916" t="str">
            <v>Business Area Approver</v>
          </cell>
          <cell r="Q3916" t="str">
            <v>Allibone, Devin</v>
          </cell>
          <cell r="R3916" t="str">
            <v>Ronni Church</v>
          </cell>
          <cell r="S3916" t="str">
            <v>Kara Slemko</v>
          </cell>
          <cell r="T3916" t="str">
            <v>Andrea SanVin</v>
          </cell>
          <cell r="U3916" t="str">
            <v>C - Conventional</v>
          </cell>
          <cell r="V3916" t="str">
            <v>All</v>
          </cell>
          <cell r="W3916" t="str">
            <v>45 Days net terms</v>
          </cell>
          <cell r="X3916">
            <v>12871000</v>
          </cell>
          <cell r="Y3916">
            <v>26116</v>
          </cell>
          <cell r="Z3916">
            <v>271000</v>
          </cell>
        </row>
        <row r="3917">
          <cell r="A3917" t="str">
            <v>806514-1-1</v>
          </cell>
          <cell r="B3917" t="str">
            <v>806514-1</v>
          </cell>
          <cell r="C3917">
            <v>1</v>
          </cell>
          <cell r="E3917" t="str">
            <v>Newalta Corporation</v>
          </cell>
          <cell r="F3917" t="str">
            <v>NEWALTA CORPORATION: SUPPLEMENT 1</v>
          </cell>
          <cell r="G3917" t="str">
            <v>Schedules for Master Agreements</v>
          </cell>
          <cell r="H3917" t="str">
            <v>St. Goddard, Fred</v>
          </cell>
          <cell r="I3917">
            <v>41186</v>
          </cell>
          <cell r="J3917">
            <v>40969</v>
          </cell>
          <cell r="K3917">
            <v>41333</v>
          </cell>
          <cell r="L3917" t="str">
            <v>Complete</v>
          </cell>
          <cell r="M3917" t="str">
            <v>Executed</v>
          </cell>
          <cell r="N3917">
            <v>41345</v>
          </cell>
          <cell r="O3917" t="str">
            <v>Approve Contract</v>
          </cell>
          <cell r="P3917" t="str">
            <v>Commercial Operations Approver</v>
          </cell>
          <cell r="R3917" t="str">
            <v>Ronni Church</v>
          </cell>
          <cell r="S3917" t="str">
            <v>Kara Slemko</v>
          </cell>
          <cell r="T3917" t="str">
            <v>Andrea SanVin</v>
          </cell>
          <cell r="U3917" t="str">
            <v>C - Conventional</v>
          </cell>
          <cell r="V3917" t="str">
            <v>All</v>
          </cell>
          <cell r="W3917" t="str">
            <v>45 Days net terms</v>
          </cell>
          <cell r="X3917">
            <v>12871000</v>
          </cell>
          <cell r="Y3917">
            <v>26116</v>
          </cell>
          <cell r="Z3917">
            <v>271000</v>
          </cell>
        </row>
        <row r="3918">
          <cell r="A3918" t="str">
            <v>806514-1-1</v>
          </cell>
          <cell r="B3918" t="str">
            <v>806514-1</v>
          </cell>
          <cell r="C3918">
            <v>1</v>
          </cell>
          <cell r="E3918" t="str">
            <v>Newalta Corporation</v>
          </cell>
          <cell r="F3918" t="str">
            <v>NEWALTA CORPORATION: SUPPLEMENT 1</v>
          </cell>
          <cell r="G3918" t="str">
            <v>Schedules for Master Agreements</v>
          </cell>
          <cell r="H3918" t="str">
            <v>St. Goddard, Fred</v>
          </cell>
          <cell r="I3918">
            <v>41186</v>
          </cell>
          <cell r="J3918">
            <v>40969</v>
          </cell>
          <cell r="K3918">
            <v>41333</v>
          </cell>
          <cell r="L3918" t="str">
            <v>Complete</v>
          </cell>
          <cell r="M3918" t="str">
            <v>Executed</v>
          </cell>
          <cell r="N3918">
            <v>41345</v>
          </cell>
          <cell r="O3918" t="str">
            <v>Approve Contract</v>
          </cell>
          <cell r="P3918" t="str">
            <v>Commercial Operations Approver</v>
          </cell>
          <cell r="Q3918" t="str">
            <v>Laing, Ron</v>
          </cell>
          <cell r="R3918" t="str">
            <v>Ronni Church</v>
          </cell>
          <cell r="S3918" t="str">
            <v>Kara Slemko</v>
          </cell>
          <cell r="T3918" t="str">
            <v>Andrea SanVin</v>
          </cell>
          <cell r="U3918" t="str">
            <v>C - Conventional</v>
          </cell>
          <cell r="V3918" t="str">
            <v>All</v>
          </cell>
          <cell r="W3918" t="str">
            <v>45 Days net terms</v>
          </cell>
          <cell r="X3918">
            <v>12871000</v>
          </cell>
          <cell r="Y3918">
            <v>26116</v>
          </cell>
          <cell r="Z3918">
            <v>271000</v>
          </cell>
        </row>
        <row r="3919">
          <cell r="A3919" t="str">
            <v>806514-1-2</v>
          </cell>
          <cell r="B3919" t="str">
            <v>806514-1</v>
          </cell>
          <cell r="C3919">
            <v>2</v>
          </cell>
          <cell r="E3919" t="str">
            <v>Newalta Corporation</v>
          </cell>
          <cell r="F3919" t="str">
            <v>NEWALTA CORPORATION: 2013 RATES</v>
          </cell>
          <cell r="G3919" t="str">
            <v>Schedules for Master Agreements</v>
          </cell>
          <cell r="H3919" t="str">
            <v>St. Goddard, Fred</v>
          </cell>
          <cell r="I3919">
            <v>41355</v>
          </cell>
          <cell r="J3919">
            <v>41334</v>
          </cell>
          <cell r="K3919">
            <v>41730</v>
          </cell>
          <cell r="L3919" t="str">
            <v>Complete</v>
          </cell>
          <cell r="M3919" t="str">
            <v>Executed</v>
          </cell>
          <cell r="N3919">
            <v>41401</v>
          </cell>
          <cell r="O3919" t="str">
            <v>Parallel_Return_to_Edit_Mode</v>
          </cell>
          <cell r="P3919" t="str">
            <v>Ross, Kevin</v>
          </cell>
          <cell r="R3919" t="str">
            <v>Ronni Church</v>
          </cell>
          <cell r="S3919" t="str">
            <v>Kara Slemko</v>
          </cell>
          <cell r="T3919" t="str">
            <v>Andrea SanVin</v>
          </cell>
          <cell r="U3919" t="str">
            <v>C - Conventional</v>
          </cell>
          <cell r="V3919" t="str">
            <v>All</v>
          </cell>
          <cell r="W3919" t="str">
            <v>45 Days net terms</v>
          </cell>
          <cell r="X3919">
            <v>14000000</v>
          </cell>
          <cell r="Y3919">
            <v>26116</v>
          </cell>
          <cell r="Z3919">
            <v>1129000</v>
          </cell>
        </row>
        <row r="3920">
          <cell r="A3920" t="str">
            <v>806514-1-2</v>
          </cell>
          <cell r="B3920" t="str">
            <v>806514-1</v>
          </cell>
          <cell r="C3920">
            <v>2</v>
          </cell>
          <cell r="E3920" t="str">
            <v>Newalta Corporation</v>
          </cell>
          <cell r="F3920" t="str">
            <v>NEWALTA CORPORATION: 2013 RATES</v>
          </cell>
          <cell r="G3920" t="str">
            <v>Schedules for Master Agreements</v>
          </cell>
          <cell r="H3920" t="str">
            <v>St. Goddard, Fred</v>
          </cell>
          <cell r="I3920">
            <v>41355</v>
          </cell>
          <cell r="J3920">
            <v>41334</v>
          </cell>
          <cell r="K3920">
            <v>41730</v>
          </cell>
          <cell r="L3920" t="str">
            <v>Complete</v>
          </cell>
          <cell r="M3920" t="str">
            <v>Executed</v>
          </cell>
          <cell r="N3920">
            <v>41401</v>
          </cell>
          <cell r="O3920" t="str">
            <v>Parallel_Return_to_Edit_Mode</v>
          </cell>
          <cell r="P3920" t="str">
            <v>Ross, Kevin</v>
          </cell>
          <cell r="R3920" t="str">
            <v>Ronni Church</v>
          </cell>
          <cell r="S3920" t="str">
            <v>Kara Slemko</v>
          </cell>
          <cell r="T3920" t="str">
            <v>Andrea SanVin</v>
          </cell>
          <cell r="U3920" t="str">
            <v>C - Conventional</v>
          </cell>
          <cell r="V3920" t="str">
            <v>All</v>
          </cell>
          <cell r="W3920" t="str">
            <v>45 Days net terms</v>
          </cell>
          <cell r="X3920">
            <v>14000000</v>
          </cell>
          <cell r="Y3920">
            <v>26116</v>
          </cell>
          <cell r="Z3920">
            <v>1129000</v>
          </cell>
        </row>
        <row r="3921">
          <cell r="A3921" t="str">
            <v>806514-1-2</v>
          </cell>
          <cell r="B3921" t="str">
            <v>806514-1</v>
          </cell>
          <cell r="C3921">
            <v>2</v>
          </cell>
          <cell r="E3921" t="str">
            <v>Newalta Corporation</v>
          </cell>
          <cell r="F3921" t="str">
            <v>NEWALTA CORPORATION: 2013 RATES</v>
          </cell>
          <cell r="G3921" t="str">
            <v>Schedules for Master Agreements</v>
          </cell>
          <cell r="H3921" t="str">
            <v>St. Goddard, Fred</v>
          </cell>
          <cell r="I3921">
            <v>41355</v>
          </cell>
          <cell r="J3921">
            <v>41334</v>
          </cell>
          <cell r="K3921">
            <v>41730</v>
          </cell>
          <cell r="L3921" t="str">
            <v>Complete</v>
          </cell>
          <cell r="M3921" t="str">
            <v>Executed</v>
          </cell>
          <cell r="N3921">
            <v>41401</v>
          </cell>
          <cell r="O3921" t="str">
            <v>Approve Contract</v>
          </cell>
          <cell r="P3921" t="str">
            <v>Commercial Operations Approver</v>
          </cell>
          <cell r="Q3921" t="str">
            <v>Laing, Ron</v>
          </cell>
          <cell r="R3921" t="str">
            <v>Ronni Church</v>
          </cell>
          <cell r="S3921" t="str">
            <v>Kara Slemko</v>
          </cell>
          <cell r="T3921" t="str">
            <v>Andrea SanVin</v>
          </cell>
          <cell r="U3921" t="str">
            <v>C - Conventional</v>
          </cell>
          <cell r="V3921" t="str">
            <v>All</v>
          </cell>
          <cell r="W3921" t="str">
            <v>45 Days net terms</v>
          </cell>
          <cell r="X3921">
            <v>14000000</v>
          </cell>
          <cell r="Y3921">
            <v>26116</v>
          </cell>
          <cell r="Z3921">
            <v>1129000</v>
          </cell>
        </row>
        <row r="3922">
          <cell r="A3922" t="str">
            <v>806514-1-2</v>
          </cell>
          <cell r="B3922" t="str">
            <v>806514-1</v>
          </cell>
          <cell r="C3922">
            <v>2</v>
          </cell>
          <cell r="E3922" t="str">
            <v>Newalta Corporation</v>
          </cell>
          <cell r="F3922" t="str">
            <v>NEWALTA CORPORATION: 2013 RATES</v>
          </cell>
          <cell r="G3922" t="str">
            <v>Schedules for Master Agreements</v>
          </cell>
          <cell r="H3922" t="str">
            <v>St. Goddard, Fred</v>
          </cell>
          <cell r="I3922">
            <v>41355</v>
          </cell>
          <cell r="J3922">
            <v>41334</v>
          </cell>
          <cell r="K3922">
            <v>41730</v>
          </cell>
          <cell r="L3922" t="str">
            <v>Complete</v>
          </cell>
          <cell r="M3922" t="str">
            <v>Executed</v>
          </cell>
          <cell r="N3922">
            <v>41401</v>
          </cell>
          <cell r="O3922" t="str">
            <v>Approve Contract</v>
          </cell>
          <cell r="P3922" t="str">
            <v>Commercial Operations Approver</v>
          </cell>
          <cell r="Q3922" t="str">
            <v>Laing, Ron</v>
          </cell>
          <cell r="R3922" t="str">
            <v>Ronni Church</v>
          </cell>
          <cell r="S3922" t="str">
            <v>Kara Slemko</v>
          </cell>
          <cell r="T3922" t="str">
            <v>Andrea SanVin</v>
          </cell>
          <cell r="U3922" t="str">
            <v>C - Conventional</v>
          </cell>
          <cell r="V3922" t="str">
            <v>All</v>
          </cell>
          <cell r="W3922" t="str">
            <v>45 Days net terms</v>
          </cell>
          <cell r="X3922">
            <v>14000000</v>
          </cell>
          <cell r="Y3922">
            <v>26116</v>
          </cell>
          <cell r="Z3922">
            <v>1129000</v>
          </cell>
        </row>
        <row r="3923">
          <cell r="A3923" t="str">
            <v>806514-2-1</v>
          </cell>
          <cell r="B3923" t="str">
            <v>806514-2</v>
          </cell>
          <cell r="C3923">
            <v>1</v>
          </cell>
          <cell r="E3923" t="str">
            <v>Newalta Corporation</v>
          </cell>
          <cell r="F3923" t="str">
            <v>Slop Oil Processing - Schedules</v>
          </cell>
          <cell r="G3923" t="str">
            <v>Schedules for Master Agreements</v>
          </cell>
          <cell r="H3923" t="str">
            <v>Abramyan, Astrid</v>
          </cell>
          <cell r="I3923">
            <v>41935</v>
          </cell>
          <cell r="J3923">
            <v>41928</v>
          </cell>
          <cell r="K3923">
            <v>42292</v>
          </cell>
          <cell r="L3923" t="str">
            <v>Active</v>
          </cell>
          <cell r="M3923" t="str">
            <v>Executed</v>
          </cell>
          <cell r="N3923">
            <v>42080</v>
          </cell>
          <cell r="O3923" t="str">
            <v>Parallel_Return_to_Edit_Mode</v>
          </cell>
          <cell r="P3923" t="str">
            <v>Acosta, Javier</v>
          </cell>
          <cell r="R3923" t="str">
            <v>Kara Slemko</v>
          </cell>
          <cell r="S3923" t="str">
            <v>Kara Slemko</v>
          </cell>
          <cell r="T3923" t="str">
            <v>Steve Brown</v>
          </cell>
          <cell r="U3923" t="str">
            <v>C - Conventional</v>
          </cell>
          <cell r="V3923" t="str">
            <v>All</v>
          </cell>
          <cell r="W3923" t="str">
            <v>45 Days net terms</v>
          </cell>
          <cell r="X3923">
            <v>9276292</v>
          </cell>
          <cell r="Y3923">
            <v>26116</v>
          </cell>
          <cell r="Z3923">
            <v>6676292</v>
          </cell>
        </row>
        <row r="3924">
          <cell r="A3924" t="str">
            <v>806514-2-1</v>
          </cell>
          <cell r="B3924" t="str">
            <v>806514-2</v>
          </cell>
          <cell r="C3924">
            <v>1</v>
          </cell>
          <cell r="E3924" t="str">
            <v>Newalta Corporation</v>
          </cell>
          <cell r="F3924" t="str">
            <v>Slop Oil Processing - Schedules</v>
          </cell>
          <cell r="G3924" t="str">
            <v>Schedules for Master Agreements</v>
          </cell>
          <cell r="H3924" t="str">
            <v>Abramyan, Astrid</v>
          </cell>
          <cell r="I3924">
            <v>41935</v>
          </cell>
          <cell r="J3924">
            <v>41928</v>
          </cell>
          <cell r="K3924">
            <v>42292</v>
          </cell>
          <cell r="L3924" t="str">
            <v>Active</v>
          </cell>
          <cell r="M3924" t="str">
            <v>Executed</v>
          </cell>
          <cell r="N3924">
            <v>42080</v>
          </cell>
          <cell r="O3924" t="str">
            <v>Approve Contract</v>
          </cell>
          <cell r="P3924" t="str">
            <v>Commercial Operations Approver</v>
          </cell>
          <cell r="Q3924" t="str">
            <v>Slemko, Kara</v>
          </cell>
          <cell r="R3924" t="str">
            <v>Kara Slemko</v>
          </cell>
          <cell r="S3924" t="str">
            <v>Kara Slemko</v>
          </cell>
          <cell r="T3924" t="str">
            <v>Steve Brown</v>
          </cell>
          <cell r="U3924" t="str">
            <v>C - Conventional</v>
          </cell>
          <cell r="V3924" t="str">
            <v>All</v>
          </cell>
          <cell r="W3924" t="str">
            <v>45 Days net terms</v>
          </cell>
          <cell r="X3924">
            <v>9276292</v>
          </cell>
          <cell r="Y3924">
            <v>26116</v>
          </cell>
          <cell r="Z3924">
            <v>6676292</v>
          </cell>
        </row>
        <row r="3925">
          <cell r="A3925" t="str">
            <v>806514-2-1</v>
          </cell>
          <cell r="B3925" t="str">
            <v>806514-2</v>
          </cell>
          <cell r="C3925">
            <v>1</v>
          </cell>
          <cell r="E3925" t="str">
            <v>Newalta Corporation</v>
          </cell>
          <cell r="F3925" t="str">
            <v>Slop Oil Processing - Schedules</v>
          </cell>
          <cell r="G3925" t="str">
            <v>Schedules for Master Agreements</v>
          </cell>
          <cell r="H3925" t="str">
            <v>Abramyan, Astrid</v>
          </cell>
          <cell r="I3925">
            <v>41935</v>
          </cell>
          <cell r="J3925">
            <v>41928</v>
          </cell>
          <cell r="K3925">
            <v>42292</v>
          </cell>
          <cell r="L3925" t="str">
            <v>Active</v>
          </cell>
          <cell r="M3925" t="str">
            <v>Executed</v>
          </cell>
          <cell r="N3925">
            <v>42080</v>
          </cell>
          <cell r="O3925" t="str">
            <v>Parallel_Return_to_Edit_Mode</v>
          </cell>
          <cell r="P3925" t="str">
            <v>Acosta, Javier</v>
          </cell>
          <cell r="R3925" t="str">
            <v>Kara Slemko</v>
          </cell>
          <cell r="S3925" t="str">
            <v>Kara Slemko</v>
          </cell>
          <cell r="T3925" t="str">
            <v>Steve Brown</v>
          </cell>
          <cell r="U3925" t="str">
            <v>C - Conventional</v>
          </cell>
          <cell r="V3925" t="str">
            <v>All</v>
          </cell>
          <cell r="W3925" t="str">
            <v>45 Days net terms</v>
          </cell>
          <cell r="X3925">
            <v>9276292</v>
          </cell>
          <cell r="Y3925">
            <v>26116</v>
          </cell>
          <cell r="Z3925">
            <v>6676292</v>
          </cell>
        </row>
        <row r="3926">
          <cell r="A3926" t="str">
            <v>806514-2-1</v>
          </cell>
          <cell r="B3926" t="str">
            <v>806514-2</v>
          </cell>
          <cell r="C3926">
            <v>1</v>
          </cell>
          <cell r="E3926" t="str">
            <v>Newalta Corporation</v>
          </cell>
          <cell r="F3926" t="str">
            <v>Slop Oil Processing - Schedules</v>
          </cell>
          <cell r="G3926" t="str">
            <v>Schedules for Master Agreements</v>
          </cell>
          <cell r="H3926" t="str">
            <v>Abramyan, Astrid</v>
          </cell>
          <cell r="I3926">
            <v>41935</v>
          </cell>
          <cell r="J3926">
            <v>41928</v>
          </cell>
          <cell r="K3926">
            <v>42292</v>
          </cell>
          <cell r="L3926" t="str">
            <v>Active</v>
          </cell>
          <cell r="M3926" t="str">
            <v>Executed</v>
          </cell>
          <cell r="N3926">
            <v>42080</v>
          </cell>
          <cell r="O3926" t="str">
            <v>Edit New Supplement</v>
          </cell>
          <cell r="P3926" t="str">
            <v>Acosta, Javier</v>
          </cell>
          <cell r="Q3926" t="str">
            <v>Acosta, Javier</v>
          </cell>
          <cell r="R3926" t="str">
            <v>Kara Slemko</v>
          </cell>
          <cell r="S3926" t="str">
            <v>Kara Slemko</v>
          </cell>
          <cell r="T3926" t="str">
            <v>Steve Brown</v>
          </cell>
          <cell r="U3926" t="str">
            <v>C - Conventional</v>
          </cell>
          <cell r="V3926" t="str">
            <v>All</v>
          </cell>
          <cell r="W3926" t="str">
            <v>45 Days net terms</v>
          </cell>
          <cell r="X3926">
            <v>9276292</v>
          </cell>
          <cell r="Y3926">
            <v>26116</v>
          </cell>
          <cell r="Z3926">
            <v>6676292</v>
          </cell>
        </row>
        <row r="3927">
          <cell r="A3927" t="str">
            <v>806514-2-1</v>
          </cell>
          <cell r="B3927" t="str">
            <v>806514-2</v>
          </cell>
          <cell r="C3927">
            <v>1</v>
          </cell>
          <cell r="E3927" t="str">
            <v>Newalta Corporation</v>
          </cell>
          <cell r="F3927" t="str">
            <v>Slop Oil Processing - Schedules</v>
          </cell>
          <cell r="G3927" t="str">
            <v>Schedules for Master Agreements</v>
          </cell>
          <cell r="H3927" t="str">
            <v>Abramyan, Astrid</v>
          </cell>
          <cell r="I3927">
            <v>41935</v>
          </cell>
          <cell r="J3927">
            <v>41928</v>
          </cell>
          <cell r="K3927">
            <v>42292</v>
          </cell>
          <cell r="L3927" t="str">
            <v>Active</v>
          </cell>
          <cell r="M3927" t="str">
            <v>Executed</v>
          </cell>
          <cell r="N3927">
            <v>42080</v>
          </cell>
          <cell r="O3927" t="str">
            <v>Approve Contract</v>
          </cell>
          <cell r="P3927" t="str">
            <v>Business Area Approver</v>
          </cell>
          <cell r="Q3927" t="str">
            <v>Sztym, Derek</v>
          </cell>
          <cell r="R3927" t="str">
            <v>Kara Slemko</v>
          </cell>
          <cell r="S3927" t="str">
            <v>Kara Slemko</v>
          </cell>
          <cell r="T3927" t="str">
            <v>Steve Brown</v>
          </cell>
          <cell r="U3927" t="str">
            <v>C - Conventional</v>
          </cell>
          <cell r="V3927" t="str">
            <v>All</v>
          </cell>
          <cell r="W3927" t="str">
            <v>45 Days net terms</v>
          </cell>
          <cell r="X3927">
            <v>9276292</v>
          </cell>
          <cell r="Y3927">
            <v>26116</v>
          </cell>
          <cell r="Z3927">
            <v>6676292</v>
          </cell>
        </row>
        <row r="3928">
          <cell r="A3928" t="str">
            <v>806515-1-1</v>
          </cell>
          <cell r="B3928" t="str">
            <v>806515-1</v>
          </cell>
          <cell r="C3928">
            <v>1</v>
          </cell>
          <cell r="E3928" t="str">
            <v>Pinnacle Well Services Ltd</v>
          </cell>
          <cell r="F3928" t="str">
            <v>Pinnacle Well: 2016 Service Rig Pricing</v>
          </cell>
          <cell r="G3928" t="str">
            <v>Schedules for Master Agreements</v>
          </cell>
          <cell r="H3928" t="str">
            <v>Su, Pan</v>
          </cell>
          <cell r="I3928">
            <v>42397</v>
          </cell>
          <cell r="J3928">
            <v>42324</v>
          </cell>
          <cell r="K3928">
            <v>42705</v>
          </cell>
          <cell r="L3928" t="str">
            <v>Complete</v>
          </cell>
          <cell r="M3928" t="str">
            <v>Executed</v>
          </cell>
          <cell r="N3928">
            <v>42402</v>
          </cell>
          <cell r="O3928" t="str">
            <v>Edit New Supplement</v>
          </cell>
          <cell r="P3928" t="str">
            <v>Miller, Ken</v>
          </cell>
          <cell r="Q3928" t="str">
            <v>Miller, Ken</v>
          </cell>
          <cell r="R3928" t="str">
            <v>Julie Easthope</v>
          </cell>
          <cell r="S3928" t="str">
            <v>Kara Slemko</v>
          </cell>
          <cell r="T3928" t="str">
            <v>Stephanie Graham</v>
          </cell>
          <cell r="U3928" t="str">
            <v>C - Conventional</v>
          </cell>
          <cell r="V3928" t="str">
            <v>All</v>
          </cell>
          <cell r="W3928" t="str">
            <v>45 Days net terms</v>
          </cell>
          <cell r="X3928">
            <v>75000</v>
          </cell>
          <cell r="Y3928">
            <v>159421</v>
          </cell>
          <cell r="Z3928">
            <v>75000</v>
          </cell>
        </row>
        <row r="3929">
          <cell r="A3929" t="str">
            <v>806516-1</v>
          </cell>
          <cell r="B3929">
            <v>806516</v>
          </cell>
          <cell r="C3929">
            <v>1</v>
          </cell>
          <cell r="D3929">
            <v>404494</v>
          </cell>
          <cell r="E3929" t="str">
            <v>TRACERCO RADIOACTIVE DIAGNOSTIC SERVICES CANADA INC.</v>
          </cell>
          <cell r="F3929" t="str">
            <v>Additional Tru-Scan for Fractionator</v>
          </cell>
          <cell r="G3929" t="str">
            <v>Purchase Order</v>
          </cell>
          <cell r="H3929" t="str">
            <v>Wagner, Courtney</v>
          </cell>
          <cell r="I3929">
            <v>41057</v>
          </cell>
          <cell r="J3929">
            <v>41023</v>
          </cell>
          <cell r="K3929">
            <v>41060</v>
          </cell>
          <cell r="L3929" t="str">
            <v>Complete</v>
          </cell>
          <cell r="M3929" t="str">
            <v>Executed</v>
          </cell>
          <cell r="N3929">
            <v>41072</v>
          </cell>
          <cell r="O3929" t="str">
            <v>Approve Contract</v>
          </cell>
          <cell r="P3929" t="str">
            <v>Business Area Approver</v>
          </cell>
          <cell r="Q3929" t="str">
            <v>McWhan, Casey</v>
          </cell>
          <cell r="R3929" t="str">
            <v>Marina Crawford</v>
          </cell>
          <cell r="S3929" t="str">
            <v>Mike Catley</v>
          </cell>
          <cell r="T3929" t="str">
            <v>Stephanie Graham</v>
          </cell>
          <cell r="U3929" t="str">
            <v>H - Horizon</v>
          </cell>
          <cell r="V3929" t="str">
            <v>Upgrading &amp; Utilitie - Upgrading &amp; Utilities</v>
          </cell>
          <cell r="W3929" t="str">
            <v>45 Days net terms</v>
          </cell>
          <cell r="X3929">
            <v>164213.38</v>
          </cell>
          <cell r="Y3929">
            <v>653428</v>
          </cell>
          <cell r="Z3929">
            <v>158687.38</v>
          </cell>
        </row>
        <row r="3930">
          <cell r="A3930" t="str">
            <v>806516-2</v>
          </cell>
          <cell r="B3930">
            <v>806516</v>
          </cell>
          <cell r="C3930">
            <v>2</v>
          </cell>
          <cell r="D3930">
            <v>404494</v>
          </cell>
          <cell r="E3930" t="str">
            <v>TRACERCO RADIOACTIVE DIAGNOSTIC SERVICES CANADA INC.</v>
          </cell>
          <cell r="F3930" t="str">
            <v>Exchangers and Level Check w/ Extension</v>
          </cell>
          <cell r="G3930" t="str">
            <v>Purchase Order</v>
          </cell>
          <cell r="H3930" t="str">
            <v>Wagner, Courtney</v>
          </cell>
          <cell r="I3930">
            <v>41142</v>
          </cell>
          <cell r="J3930">
            <v>41023</v>
          </cell>
          <cell r="K3930">
            <v>41213</v>
          </cell>
          <cell r="L3930" t="str">
            <v>Complete</v>
          </cell>
          <cell r="M3930" t="str">
            <v>Executed</v>
          </cell>
          <cell r="N3930">
            <v>41148</v>
          </cell>
          <cell r="O3930" t="str">
            <v>Execute Contract</v>
          </cell>
          <cell r="P3930" t="str">
            <v>Wagner, Courtney</v>
          </cell>
          <cell r="Q3930" t="str">
            <v>Wagner, Courtney</v>
          </cell>
          <cell r="R3930" t="str">
            <v>Marina Crawford</v>
          </cell>
          <cell r="S3930" t="str">
            <v>Ron Laing</v>
          </cell>
          <cell r="T3930" t="str">
            <v>Stephanie Graham</v>
          </cell>
          <cell r="U3930" t="str">
            <v>H - Horizon</v>
          </cell>
          <cell r="V3930" t="str">
            <v>Upgrading &amp; Utilitie - Upgrading &amp; Utilities</v>
          </cell>
          <cell r="W3930" t="str">
            <v>45 Days net terms</v>
          </cell>
          <cell r="X3930">
            <v>314213.38</v>
          </cell>
          <cell r="Y3930">
            <v>653428</v>
          </cell>
          <cell r="Z3930">
            <v>150000</v>
          </cell>
        </row>
        <row r="3931">
          <cell r="A3931" t="str">
            <v>806517-1-1</v>
          </cell>
          <cell r="B3931" t="str">
            <v>806517-1</v>
          </cell>
          <cell r="C3931">
            <v>1</v>
          </cell>
          <cell r="D3931">
            <v>405386</v>
          </cell>
          <cell r="E3931" t="str">
            <v>Motion Industries (Canada) Inc.</v>
          </cell>
          <cell r="F3931" t="str">
            <v>OPP Hydraulic System Support</v>
          </cell>
          <cell r="G3931" t="str">
            <v>Schedules for Master Agreements</v>
          </cell>
          <cell r="H3931" t="str">
            <v>Nikitina, Ekaterina</v>
          </cell>
          <cell r="I3931">
            <v>42270</v>
          </cell>
          <cell r="J3931">
            <v>42278</v>
          </cell>
          <cell r="K3931">
            <v>43008</v>
          </cell>
          <cell r="L3931" t="str">
            <v>Active</v>
          </cell>
          <cell r="M3931" t="str">
            <v>Executed</v>
          </cell>
          <cell r="N3931">
            <v>42282</v>
          </cell>
          <cell r="O3931" t="str">
            <v>Approve Contract</v>
          </cell>
          <cell r="P3931" t="str">
            <v>Business Area Approver</v>
          </cell>
          <cell r="Q3931" t="str">
            <v>Pennington, Kevin</v>
          </cell>
          <cell r="R3931" t="str">
            <v>Sudip Kumar</v>
          </cell>
          <cell r="S3931" t="str">
            <v>Kara Slemko</v>
          </cell>
          <cell r="T3931" t="str">
            <v>Brian Bate</v>
          </cell>
          <cell r="U3931" t="str">
            <v>H - Horizon</v>
          </cell>
          <cell r="V3931" t="str">
            <v>Bitumen Production</v>
          </cell>
          <cell r="W3931" t="str">
            <v>45 Days net terms</v>
          </cell>
          <cell r="X3931">
            <v>687428</v>
          </cell>
          <cell r="Y3931">
            <v>69854</v>
          </cell>
          <cell r="Z3931">
            <v>87428</v>
          </cell>
        </row>
        <row r="3932">
          <cell r="A3932" t="str">
            <v>806518-4-1</v>
          </cell>
          <cell r="B3932" t="str">
            <v>806518-4</v>
          </cell>
          <cell r="C3932">
            <v>1</v>
          </cell>
          <cell r="D3932">
            <v>40567701</v>
          </cell>
          <cell r="E3932" t="str">
            <v>Integral Energy Services Ltd</v>
          </cell>
          <cell r="F3932" t="str">
            <v>H2CO2 Project - Installation of Two Power Centers/Additional Work</v>
          </cell>
          <cell r="G3932" t="str">
            <v>Schedules for Master Agreements</v>
          </cell>
          <cell r="H3932" t="str">
            <v>Hernandez, Pedro</v>
          </cell>
          <cell r="I3932">
            <v>41568</v>
          </cell>
          <cell r="J3932">
            <v>41486</v>
          </cell>
          <cell r="K3932">
            <v>41547</v>
          </cell>
          <cell r="L3932" t="str">
            <v>Active</v>
          </cell>
          <cell r="M3932" t="str">
            <v>Executed</v>
          </cell>
          <cell r="N3932">
            <v>41648</v>
          </cell>
          <cell r="O3932" t="str">
            <v>Edit New Supplement</v>
          </cell>
          <cell r="P3932" t="str">
            <v>Hernandez, Pedro</v>
          </cell>
          <cell r="Q3932" t="str">
            <v>Hernandez, Pedro</v>
          </cell>
          <cell r="R3932" t="str">
            <v>Ari Bronkhorst</v>
          </cell>
          <cell r="S3932" t="str">
            <v>Ari Bronkhorst</v>
          </cell>
          <cell r="T3932" t="str">
            <v>Stephanie Graham</v>
          </cell>
          <cell r="U3932" t="str">
            <v>H - Horizon</v>
          </cell>
          <cell r="V3932" t="str">
            <v>Major Projects</v>
          </cell>
          <cell r="W3932" t="str">
            <v>45 Days net terms</v>
          </cell>
          <cell r="X3932">
            <v>1042639.57</v>
          </cell>
          <cell r="Y3932">
            <v>713684</v>
          </cell>
          <cell r="Z3932">
            <v>192697.66</v>
          </cell>
        </row>
        <row r="3933">
          <cell r="A3933" t="str">
            <v>806518-6-1</v>
          </cell>
          <cell r="B3933" t="str">
            <v>806518-6</v>
          </cell>
          <cell r="C3933">
            <v>1</v>
          </cell>
          <cell r="D3933">
            <v>405767</v>
          </cell>
          <cell r="E3933" t="str">
            <v>Integral Energy Services Ltd</v>
          </cell>
          <cell r="F3933" t="str">
            <v>HT 1/2/3 - Temp Power</v>
          </cell>
          <cell r="G3933" t="str">
            <v>Construction Minor</v>
          </cell>
          <cell r="H3933" t="str">
            <v>Druhan, Chasity</v>
          </cell>
          <cell r="I3933">
            <v>41862</v>
          </cell>
          <cell r="J3933">
            <v>41507</v>
          </cell>
          <cell r="K3933">
            <v>41912</v>
          </cell>
          <cell r="L3933" t="str">
            <v>Active</v>
          </cell>
          <cell r="M3933" t="str">
            <v>Executed</v>
          </cell>
          <cell r="N3933">
            <v>41879</v>
          </cell>
          <cell r="O3933" t="str">
            <v>Execute Contract</v>
          </cell>
          <cell r="P3933" t="str">
            <v>Druhan, Chasity</v>
          </cell>
          <cell r="Q3933" t="str">
            <v>Druhan, Chasity</v>
          </cell>
          <cell r="R3933" t="str">
            <v>Don Guglielmin</v>
          </cell>
          <cell r="S3933" t="str">
            <v>Don Guglielmin</v>
          </cell>
          <cell r="T3933" t="str">
            <v>Eric Stearns</v>
          </cell>
          <cell r="U3933" t="str">
            <v>H - Horizon</v>
          </cell>
          <cell r="V3933" t="str">
            <v>Major Projects</v>
          </cell>
          <cell r="W3933" t="str">
            <v>45 Days net terms</v>
          </cell>
          <cell r="X3933">
            <v>150377.92000000001</v>
          </cell>
          <cell r="Y3933">
            <v>713684</v>
          </cell>
          <cell r="Z3933">
            <v>12530</v>
          </cell>
        </row>
        <row r="3934">
          <cell r="A3934" t="str">
            <v>806518-7-1</v>
          </cell>
          <cell r="B3934" t="str">
            <v>806518-7</v>
          </cell>
          <cell r="C3934">
            <v>1</v>
          </cell>
          <cell r="D3934">
            <v>40667401</v>
          </cell>
          <cell r="E3934" t="str">
            <v>Integral Energy Services Ltd</v>
          </cell>
          <cell r="F3934" t="str">
            <v>Provide Temp Power Services for HT 4/5-Continuing Support</v>
          </cell>
          <cell r="G3934" t="str">
            <v>Schedules for Master Agreements</v>
          </cell>
          <cell r="H3934" t="str">
            <v>Johnston, Ed</v>
          </cell>
          <cell r="I3934">
            <v>42055</v>
          </cell>
          <cell r="J3934">
            <v>41912</v>
          </cell>
          <cell r="K3934">
            <v>42277</v>
          </cell>
          <cell r="L3934" t="str">
            <v>Complete</v>
          </cell>
          <cell r="M3934" t="str">
            <v>Executed</v>
          </cell>
          <cell r="N3934">
            <v>42086</v>
          </cell>
          <cell r="O3934" t="str">
            <v>Approve Contract</v>
          </cell>
          <cell r="P3934" t="str">
            <v>Commercial Operations Approver</v>
          </cell>
          <cell r="Q3934" t="str">
            <v>Salmon, Ed</v>
          </cell>
          <cell r="R3934" t="str">
            <v>Don Guglielmin</v>
          </cell>
          <cell r="S3934" t="str">
            <v>Don Guglielmin</v>
          </cell>
          <cell r="T3934" t="str">
            <v>Eric Stearns</v>
          </cell>
          <cell r="U3934" t="str">
            <v>H - Horizon</v>
          </cell>
          <cell r="V3934" t="str">
            <v>Major Projects</v>
          </cell>
          <cell r="W3934" t="str">
            <v>45 Days net terms</v>
          </cell>
          <cell r="X3934">
            <v>104269.6</v>
          </cell>
          <cell r="Y3934">
            <v>713684</v>
          </cell>
          <cell r="Z3934">
            <v>50000</v>
          </cell>
        </row>
        <row r="3935">
          <cell r="A3935" t="str">
            <v>806518-7-10</v>
          </cell>
          <cell r="B3935" t="str">
            <v>806518-7</v>
          </cell>
          <cell r="C3935">
            <v>10</v>
          </cell>
          <cell r="D3935">
            <v>40667410</v>
          </cell>
          <cell r="E3935" t="str">
            <v>Integral Energy Services Ltd</v>
          </cell>
          <cell r="F3935" t="str">
            <v>Temporary Power to 72kv Sub-Station at OPP</v>
          </cell>
          <cell r="G3935" t="str">
            <v>Schedules for Master Agreements</v>
          </cell>
          <cell r="H3935" t="str">
            <v>Oladebo, Foluso</v>
          </cell>
          <cell r="I3935">
            <v>42474</v>
          </cell>
          <cell r="J3935">
            <v>41912</v>
          </cell>
          <cell r="K3935">
            <v>42551</v>
          </cell>
          <cell r="L3935" t="str">
            <v>Complete</v>
          </cell>
          <cell r="M3935" t="str">
            <v>Executed</v>
          </cell>
          <cell r="N3935">
            <v>42492</v>
          </cell>
          <cell r="O3935" t="str">
            <v>Approve Contract</v>
          </cell>
          <cell r="P3935" t="str">
            <v>Commercial Operations Approver</v>
          </cell>
          <cell r="Q3935" t="str">
            <v>Salmon, Ed</v>
          </cell>
          <cell r="R3935" t="str">
            <v>Don Guglielmin</v>
          </cell>
          <cell r="S3935" t="str">
            <v>Kara Slemko</v>
          </cell>
          <cell r="T3935" t="str">
            <v>Steve Brown</v>
          </cell>
          <cell r="U3935" t="str">
            <v>H - Horizon</v>
          </cell>
          <cell r="V3935" t="str">
            <v>Major Projects</v>
          </cell>
          <cell r="W3935" t="str">
            <v>45 Days net terms</v>
          </cell>
          <cell r="X3935">
            <v>758391.19</v>
          </cell>
          <cell r="Y3935">
            <v>713684</v>
          </cell>
          <cell r="Z3935">
            <v>31283.39</v>
          </cell>
        </row>
        <row r="3936">
          <cell r="A3936" t="str">
            <v>806518-7-11</v>
          </cell>
          <cell r="B3936" t="str">
            <v>806518-7</v>
          </cell>
          <cell r="C3936">
            <v>11</v>
          </cell>
          <cell r="D3936">
            <v>40667410</v>
          </cell>
          <cell r="E3936" t="str">
            <v>Integral Energy Services Ltd</v>
          </cell>
          <cell r="F3936" t="str">
            <v>Temporary Power to 72kv Sub-Station at OPP</v>
          </cell>
          <cell r="G3936" t="str">
            <v>Schedules for Master Agreements</v>
          </cell>
          <cell r="H3936" t="str">
            <v>Oladebo, Foluso</v>
          </cell>
          <cell r="I3936">
            <v>42492</v>
          </cell>
          <cell r="J3936">
            <v>41912</v>
          </cell>
          <cell r="K3936">
            <v>42551</v>
          </cell>
          <cell r="L3936" t="str">
            <v>Complete</v>
          </cell>
          <cell r="M3936" t="str">
            <v>Executed</v>
          </cell>
          <cell r="N3936">
            <v>42508</v>
          </cell>
          <cell r="O3936" t="str">
            <v>Approve Contract</v>
          </cell>
          <cell r="P3936" t="str">
            <v>Business Area Approver</v>
          </cell>
          <cell r="Q3936" t="str">
            <v>Sgambaro, Gianni</v>
          </cell>
          <cell r="R3936" t="str">
            <v>Don Guglielmin</v>
          </cell>
          <cell r="S3936" t="str">
            <v>Kara Slemko</v>
          </cell>
          <cell r="T3936" t="str">
            <v>Steve Brown</v>
          </cell>
          <cell r="U3936" t="str">
            <v>H - Horizon</v>
          </cell>
          <cell r="V3936" t="str">
            <v>Major Projects</v>
          </cell>
          <cell r="W3936" t="str">
            <v>45 Days net terms</v>
          </cell>
          <cell r="X3936">
            <v>900000</v>
          </cell>
          <cell r="Y3936">
            <v>713684</v>
          </cell>
          <cell r="Z3936">
            <v>141608.81</v>
          </cell>
        </row>
        <row r="3937">
          <cell r="A3937" t="str">
            <v>806518-7-12</v>
          </cell>
          <cell r="B3937" t="str">
            <v>806518-7</v>
          </cell>
          <cell r="C3937">
            <v>12</v>
          </cell>
          <cell r="D3937">
            <v>40667410</v>
          </cell>
          <cell r="E3937" t="str">
            <v>Integral Energy Services Ltd</v>
          </cell>
          <cell r="F3937" t="str">
            <v>Temporary Power to 72kv Sub-Station at OPP</v>
          </cell>
          <cell r="G3937" t="str">
            <v>Schedules for Master Agreements</v>
          </cell>
          <cell r="H3937" t="str">
            <v>Oladebo, Foluso</v>
          </cell>
          <cell r="I3937">
            <v>42669</v>
          </cell>
          <cell r="J3937">
            <v>41912</v>
          </cell>
          <cell r="K3937">
            <v>42704</v>
          </cell>
          <cell r="L3937" t="str">
            <v>Complete</v>
          </cell>
          <cell r="M3937" t="str">
            <v>Executed</v>
          </cell>
          <cell r="N3937">
            <v>42671</v>
          </cell>
          <cell r="O3937" t="str">
            <v>Approve Contract</v>
          </cell>
          <cell r="P3937" t="str">
            <v>Commercial Operations Approver</v>
          </cell>
          <cell r="Q3937" t="str">
            <v>Salmon, Ed</v>
          </cell>
          <cell r="R3937" t="str">
            <v>Don Guglielmin</v>
          </cell>
          <cell r="S3937" t="str">
            <v>Kara Slemko</v>
          </cell>
          <cell r="T3937" t="str">
            <v>Stephanie Graham</v>
          </cell>
          <cell r="U3937" t="str">
            <v>H - Horizon</v>
          </cell>
          <cell r="V3937" t="str">
            <v>Major Projects</v>
          </cell>
          <cell r="W3937" t="str">
            <v>45 Days net terms</v>
          </cell>
          <cell r="X3937">
            <v>1071024.81</v>
          </cell>
          <cell r="Y3937">
            <v>713684</v>
          </cell>
          <cell r="Z3937">
            <v>171024.81</v>
          </cell>
        </row>
        <row r="3938">
          <cell r="A3938" t="str">
            <v>806518-7-2</v>
          </cell>
          <cell r="B3938" t="str">
            <v>806518-7</v>
          </cell>
          <cell r="C3938">
            <v>2</v>
          </cell>
          <cell r="D3938">
            <v>406674</v>
          </cell>
          <cell r="E3938" t="str">
            <v>Integral Energy Services Ltd</v>
          </cell>
          <cell r="F3938" t="str">
            <v>Provide Temp Power Services for HT 4/5-Continuing Support</v>
          </cell>
          <cell r="G3938" t="str">
            <v>Schedules for Master Agreements</v>
          </cell>
          <cell r="H3938" t="str">
            <v>Johnston, Ed</v>
          </cell>
          <cell r="I3938">
            <v>42166</v>
          </cell>
          <cell r="J3938">
            <v>41912</v>
          </cell>
          <cell r="K3938">
            <v>42277</v>
          </cell>
          <cell r="L3938" t="str">
            <v>Complete</v>
          </cell>
          <cell r="M3938" t="str">
            <v>Executed</v>
          </cell>
          <cell r="N3938">
            <v>42223</v>
          </cell>
          <cell r="O3938" t="str">
            <v>Approve Contract</v>
          </cell>
          <cell r="P3938" t="str">
            <v>Commercial Operations Approver</v>
          </cell>
          <cell r="Q3938" t="str">
            <v>Salmon, Ed</v>
          </cell>
          <cell r="R3938" t="str">
            <v>Don Guglielmin</v>
          </cell>
          <cell r="S3938" t="str">
            <v>Kara Slemko</v>
          </cell>
          <cell r="T3938" t="str">
            <v>Steve Brown</v>
          </cell>
          <cell r="U3938" t="str">
            <v>H - Horizon</v>
          </cell>
          <cell r="V3938" t="str">
            <v>Major Projects</v>
          </cell>
          <cell r="W3938" t="str">
            <v>45 Days net terms</v>
          </cell>
          <cell r="X3938">
            <v>128148.93</v>
          </cell>
          <cell r="Y3938">
            <v>713684</v>
          </cell>
          <cell r="Z3938">
            <v>23879.33</v>
          </cell>
        </row>
        <row r="3939">
          <cell r="A3939" t="str">
            <v>806518-7-3</v>
          </cell>
          <cell r="B3939" t="str">
            <v>806518-7</v>
          </cell>
          <cell r="C3939">
            <v>3</v>
          </cell>
          <cell r="D3939">
            <v>406674</v>
          </cell>
          <cell r="E3939" t="str">
            <v>Integral Energy Services Ltd</v>
          </cell>
          <cell r="F3939" t="str">
            <v>Provide Temp Power Services for HT 4/5-Continuing Support</v>
          </cell>
          <cell r="G3939" t="str">
            <v>Schedules for Master Agreements</v>
          </cell>
          <cell r="H3939" t="str">
            <v>Johnston, Ed</v>
          </cell>
          <cell r="I3939">
            <v>42226</v>
          </cell>
          <cell r="J3939">
            <v>41912</v>
          </cell>
          <cell r="K3939">
            <v>42277</v>
          </cell>
          <cell r="L3939" t="str">
            <v>Complete</v>
          </cell>
          <cell r="M3939" t="str">
            <v>Executed</v>
          </cell>
          <cell r="N3939">
            <v>42271</v>
          </cell>
          <cell r="O3939" t="str">
            <v>Approve Contract</v>
          </cell>
          <cell r="P3939" t="str">
            <v>Business Area Approver</v>
          </cell>
          <cell r="Q3939" t="str">
            <v>Sgambaro, Gianni</v>
          </cell>
          <cell r="R3939" t="str">
            <v>Don Guglielmin</v>
          </cell>
          <cell r="S3939" t="str">
            <v>Kara Slemko</v>
          </cell>
          <cell r="T3939" t="str">
            <v>Steve Brown</v>
          </cell>
          <cell r="U3939" t="str">
            <v>H - Horizon</v>
          </cell>
          <cell r="V3939" t="str">
            <v>Major Projects</v>
          </cell>
          <cell r="W3939" t="str">
            <v>45 Days net terms</v>
          </cell>
          <cell r="X3939">
            <v>178148.93</v>
          </cell>
          <cell r="Y3939">
            <v>713684</v>
          </cell>
          <cell r="Z3939">
            <v>50000</v>
          </cell>
        </row>
        <row r="3940">
          <cell r="A3940" t="str">
            <v>806518-7-4</v>
          </cell>
          <cell r="B3940" t="str">
            <v>806518-7</v>
          </cell>
          <cell r="C3940">
            <v>4</v>
          </cell>
          <cell r="D3940">
            <v>40667404</v>
          </cell>
          <cell r="E3940" t="str">
            <v>Integral Energy Services Ltd</v>
          </cell>
          <cell r="F3940" t="str">
            <v>Temporary Power for Pump Houses OPP</v>
          </cell>
          <cell r="G3940" t="str">
            <v>Schedules for Master Agreements</v>
          </cell>
          <cell r="H3940" t="str">
            <v>Al-Kaisy, Maysaloon</v>
          </cell>
          <cell r="I3940">
            <v>42359</v>
          </cell>
          <cell r="J3940">
            <v>41912</v>
          </cell>
          <cell r="K3940">
            <v>42277</v>
          </cell>
          <cell r="L3940" t="str">
            <v>Complete</v>
          </cell>
          <cell r="M3940" t="str">
            <v>Executed</v>
          </cell>
          <cell r="N3940">
            <v>42384</v>
          </cell>
          <cell r="O3940" t="str">
            <v>Parallel_Return_to_Edit_Mode</v>
          </cell>
          <cell r="P3940" t="str">
            <v>Al-Kaisy, Maysaloon</v>
          </cell>
          <cell r="R3940" t="str">
            <v>Don Guglielmin</v>
          </cell>
          <cell r="S3940" t="str">
            <v>Kara Slemko</v>
          </cell>
          <cell r="T3940" t="str">
            <v>Steve Brown</v>
          </cell>
          <cell r="U3940" t="str">
            <v>H - Horizon</v>
          </cell>
          <cell r="V3940" t="str">
            <v>Major Projects</v>
          </cell>
          <cell r="W3940" t="str">
            <v>45 Days net terms</v>
          </cell>
          <cell r="X3940">
            <v>246305.93</v>
          </cell>
          <cell r="Y3940">
            <v>713684</v>
          </cell>
          <cell r="Z3940">
            <v>68157</v>
          </cell>
        </row>
        <row r="3941">
          <cell r="A3941" t="str">
            <v>806518-7-5</v>
          </cell>
          <cell r="B3941" t="str">
            <v>806518-7</v>
          </cell>
          <cell r="C3941">
            <v>5</v>
          </cell>
          <cell r="D3941">
            <v>40667405</v>
          </cell>
          <cell r="E3941" t="str">
            <v>Integral Energy Services Ltd</v>
          </cell>
          <cell r="F3941" t="str">
            <v>Install Conduit for Permenant Elec Duct Bank</v>
          </cell>
          <cell r="G3941" t="str">
            <v>Schedules for Master Agreements</v>
          </cell>
          <cell r="H3941" t="str">
            <v>Al-Kaisy, Maysaloon</v>
          </cell>
          <cell r="I3941">
            <v>42384</v>
          </cell>
          <cell r="J3941">
            <v>41912</v>
          </cell>
          <cell r="K3941">
            <v>42277</v>
          </cell>
          <cell r="L3941" t="str">
            <v>Complete</v>
          </cell>
          <cell r="M3941" t="str">
            <v>Executed</v>
          </cell>
          <cell r="N3941">
            <v>42389</v>
          </cell>
          <cell r="O3941" t="str">
            <v>Edit New Supplement</v>
          </cell>
          <cell r="P3941" t="str">
            <v>Al-Kaisy, Maysaloon</v>
          </cell>
          <cell r="Q3941" t="str">
            <v>Al-Kaisy, Maysaloon</v>
          </cell>
          <cell r="R3941" t="str">
            <v>Don Guglielmin</v>
          </cell>
          <cell r="S3941" t="str">
            <v>Kara Slemko</v>
          </cell>
          <cell r="T3941" t="str">
            <v>Steve Brown</v>
          </cell>
          <cell r="U3941" t="str">
            <v>H - Horizon</v>
          </cell>
          <cell r="V3941" t="str">
            <v>Major Projects</v>
          </cell>
          <cell r="W3941" t="str">
            <v>45 Days net terms</v>
          </cell>
          <cell r="X3941">
            <v>347305.93</v>
          </cell>
          <cell r="Y3941">
            <v>713684</v>
          </cell>
          <cell r="Z3941">
            <v>101000</v>
          </cell>
        </row>
        <row r="3942">
          <cell r="A3942" t="str">
            <v>806518-7-6</v>
          </cell>
          <cell r="B3942" t="str">
            <v>806518-7</v>
          </cell>
          <cell r="C3942">
            <v>6</v>
          </cell>
          <cell r="D3942">
            <v>40667406</v>
          </cell>
          <cell r="E3942" t="str">
            <v>Integral Energy Services Ltd</v>
          </cell>
          <cell r="F3942" t="str">
            <v>Temporary Power to Pump Houses</v>
          </cell>
          <cell r="G3942" t="str">
            <v>Schedules for Master Agreements</v>
          </cell>
          <cell r="H3942" t="str">
            <v>Al-Kaisy, Maysaloon</v>
          </cell>
          <cell r="I3942">
            <v>42389</v>
          </cell>
          <cell r="J3942">
            <v>41912</v>
          </cell>
          <cell r="K3942">
            <v>42277</v>
          </cell>
          <cell r="L3942" t="str">
            <v>Complete</v>
          </cell>
          <cell r="M3942" t="str">
            <v>Executed</v>
          </cell>
          <cell r="N3942">
            <v>42394</v>
          </cell>
          <cell r="O3942" t="str">
            <v>Parallel_Return_to_Edit_Mode</v>
          </cell>
          <cell r="P3942" t="str">
            <v>Al-Kaisy, Maysaloon</v>
          </cell>
          <cell r="R3942" t="str">
            <v>Don Guglielmin</v>
          </cell>
          <cell r="S3942" t="str">
            <v>Kara Slemko</v>
          </cell>
          <cell r="T3942" t="str">
            <v>Steve Brown</v>
          </cell>
          <cell r="U3942" t="str">
            <v>H - Horizon</v>
          </cell>
          <cell r="V3942" t="str">
            <v>Major Projects</v>
          </cell>
          <cell r="W3942" t="str">
            <v>45 Days net terms</v>
          </cell>
          <cell r="X3942">
            <v>480758.34</v>
          </cell>
          <cell r="Y3942">
            <v>713684</v>
          </cell>
          <cell r="Z3942">
            <v>133452.41</v>
          </cell>
        </row>
        <row r="3943">
          <cell r="A3943" t="str">
            <v>806518-7-7</v>
          </cell>
          <cell r="B3943" t="str">
            <v>806518-7</v>
          </cell>
          <cell r="C3943">
            <v>7</v>
          </cell>
          <cell r="D3943">
            <v>40667407</v>
          </cell>
          <cell r="E3943" t="str">
            <v>Integral Energy Services Ltd</v>
          </cell>
          <cell r="F3943" t="str">
            <v>Temporary Power to 72kv Sub-Station at OPP</v>
          </cell>
          <cell r="G3943" t="str">
            <v>Schedules for Master Agreements</v>
          </cell>
          <cell r="H3943" t="str">
            <v>Al-Kaisy, Maysaloon</v>
          </cell>
          <cell r="I3943">
            <v>42394</v>
          </cell>
          <cell r="J3943">
            <v>41912</v>
          </cell>
          <cell r="K3943">
            <v>42277</v>
          </cell>
          <cell r="L3943" t="str">
            <v>Complete</v>
          </cell>
          <cell r="M3943" t="str">
            <v>Executed</v>
          </cell>
          <cell r="N3943">
            <v>42396</v>
          </cell>
          <cell r="O3943" t="str">
            <v>Edit New Supplement</v>
          </cell>
          <cell r="P3943" t="str">
            <v>Al-Kaisy, Maysaloon</v>
          </cell>
          <cell r="Q3943" t="str">
            <v>Al-Kaisy, Maysaloon</v>
          </cell>
          <cell r="R3943" t="str">
            <v>Don Guglielmin</v>
          </cell>
          <cell r="S3943" t="str">
            <v>Kara Slemko</v>
          </cell>
          <cell r="T3943" t="str">
            <v>Steve Brown</v>
          </cell>
          <cell r="U3943" t="str">
            <v>H - Horizon</v>
          </cell>
          <cell r="V3943" t="str">
            <v>Major Projects</v>
          </cell>
          <cell r="W3943" t="str">
            <v>45 Days net terms</v>
          </cell>
          <cell r="X3943">
            <v>591508.34</v>
          </cell>
          <cell r="Y3943">
            <v>713684</v>
          </cell>
          <cell r="Z3943">
            <v>110750</v>
          </cell>
        </row>
        <row r="3944">
          <cell r="A3944" t="str">
            <v>806518-7-8</v>
          </cell>
          <cell r="B3944" t="str">
            <v>806518-7</v>
          </cell>
          <cell r="C3944">
            <v>8</v>
          </cell>
          <cell r="D3944">
            <v>40667407</v>
          </cell>
          <cell r="E3944" t="str">
            <v>Integral Energy Services Ltd</v>
          </cell>
          <cell r="F3944" t="str">
            <v>Temporary Power to 72kv Sub-Station at OPP</v>
          </cell>
          <cell r="G3944" t="str">
            <v>Schedules for Master Agreements</v>
          </cell>
          <cell r="H3944" t="str">
            <v>Al-Kaisy, Maysaloon</v>
          </cell>
          <cell r="I3944">
            <v>42396</v>
          </cell>
          <cell r="J3944">
            <v>41912</v>
          </cell>
          <cell r="K3944">
            <v>42277</v>
          </cell>
          <cell r="L3944" t="str">
            <v>Complete</v>
          </cell>
          <cell r="M3944" t="str">
            <v>Executed</v>
          </cell>
          <cell r="N3944">
            <v>42440</v>
          </cell>
          <cell r="O3944" t="str">
            <v>Parallel_Return_to_Edit_Mode</v>
          </cell>
          <cell r="P3944" t="str">
            <v>Oladebo, Foluso</v>
          </cell>
          <cell r="R3944" t="str">
            <v>Don Guglielmin</v>
          </cell>
          <cell r="S3944" t="str">
            <v>Kara Slemko</v>
          </cell>
          <cell r="T3944" t="str">
            <v>Steve Brown</v>
          </cell>
          <cell r="U3944" t="str">
            <v>H - Horizon</v>
          </cell>
          <cell r="V3944" t="str">
            <v>Major Projects</v>
          </cell>
          <cell r="W3944" t="str">
            <v>45 Days net terms</v>
          </cell>
          <cell r="X3944">
            <v>613244.88</v>
          </cell>
          <cell r="Y3944">
            <v>713684</v>
          </cell>
          <cell r="Z3944">
            <v>21736.54</v>
          </cell>
        </row>
        <row r="3945">
          <cell r="A3945" t="str">
            <v>806518-7-9</v>
          </cell>
          <cell r="B3945" t="str">
            <v>806518-7</v>
          </cell>
          <cell r="C3945">
            <v>9</v>
          </cell>
          <cell r="D3945">
            <v>406674</v>
          </cell>
          <cell r="E3945" t="str">
            <v>Integral Energy Services Ltd</v>
          </cell>
          <cell r="F3945" t="str">
            <v>Temporary Power to 72kv Sub-Station at OPP</v>
          </cell>
          <cell r="G3945" t="str">
            <v>Schedules for Master Agreements</v>
          </cell>
          <cell r="H3945" t="str">
            <v>Al-Kaisy, Maysaloon</v>
          </cell>
          <cell r="I3945">
            <v>42446</v>
          </cell>
          <cell r="J3945">
            <v>41912</v>
          </cell>
          <cell r="K3945">
            <v>42551</v>
          </cell>
          <cell r="L3945" t="str">
            <v>Complete</v>
          </cell>
          <cell r="M3945" t="str">
            <v>Executed</v>
          </cell>
          <cell r="N3945">
            <v>42474</v>
          </cell>
          <cell r="O3945" t="str">
            <v>Approve Contract</v>
          </cell>
          <cell r="P3945" t="str">
            <v>Business Area Approver</v>
          </cell>
          <cell r="Q3945" t="str">
            <v>Sgambaro, Gianni</v>
          </cell>
          <cell r="R3945" t="str">
            <v>Don Guglielmin</v>
          </cell>
          <cell r="S3945" t="str">
            <v>Kara Slemko</v>
          </cell>
          <cell r="T3945" t="str">
            <v>Steve Brown</v>
          </cell>
          <cell r="U3945" t="str">
            <v>H - Horizon</v>
          </cell>
          <cell r="V3945" t="str">
            <v>Major Projects</v>
          </cell>
          <cell r="W3945" t="str">
            <v>45 Days net terms</v>
          </cell>
          <cell r="X3945">
            <v>727107.8</v>
          </cell>
          <cell r="Y3945">
            <v>713684</v>
          </cell>
          <cell r="Z3945">
            <v>113862.92</v>
          </cell>
        </row>
        <row r="3946">
          <cell r="A3946" t="str">
            <v>806530-1-1</v>
          </cell>
          <cell r="B3946" t="str">
            <v>806530-1</v>
          </cell>
          <cell r="C3946">
            <v>1</v>
          </cell>
          <cell r="D3946">
            <v>405120</v>
          </cell>
          <cell r="E3946" t="str">
            <v>Refined Technologies Incorporated</v>
          </cell>
          <cell r="F3946" t="str">
            <v>Fall Outage - Emergency Chemical Cleaning</v>
          </cell>
          <cell r="G3946" t="str">
            <v>Schedules for Master Agreements</v>
          </cell>
          <cell r="H3946" t="str">
            <v>Odeleye, Lilian</v>
          </cell>
          <cell r="I3946">
            <v>41195</v>
          </cell>
          <cell r="J3946">
            <v>41190</v>
          </cell>
          <cell r="K3946">
            <v>41547</v>
          </cell>
          <cell r="L3946" t="str">
            <v>Complete</v>
          </cell>
          <cell r="M3946" t="str">
            <v>Executed</v>
          </cell>
          <cell r="N3946">
            <v>41199</v>
          </cell>
          <cell r="O3946" t="str">
            <v>Approve Contract</v>
          </cell>
          <cell r="P3946" t="str">
            <v>Business Area Approver</v>
          </cell>
          <cell r="Q3946" t="str">
            <v>Arunachalam, Bala</v>
          </cell>
          <cell r="R3946" t="str">
            <v>Marina Crawford</v>
          </cell>
          <cell r="S3946" t="str">
            <v>Jai Mehta</v>
          </cell>
          <cell r="T3946" t="str">
            <v>Karen Almadi</v>
          </cell>
          <cell r="U3946" t="str">
            <v>H - Horizon</v>
          </cell>
          <cell r="V3946" t="str">
            <v>Upgrading &amp; Utilitie - Upgrading &amp; Utilities</v>
          </cell>
          <cell r="W3946" t="str">
            <v>45 Days net terms</v>
          </cell>
          <cell r="X3946">
            <v>588200</v>
          </cell>
          <cell r="Y3946">
            <v>148386</v>
          </cell>
          <cell r="Z3946">
            <v>488200</v>
          </cell>
        </row>
        <row r="3947">
          <cell r="A3947" t="str">
            <v>806530-1-1</v>
          </cell>
          <cell r="B3947" t="str">
            <v>806530-1</v>
          </cell>
          <cell r="C3947">
            <v>1</v>
          </cell>
          <cell r="D3947">
            <v>405120</v>
          </cell>
          <cell r="E3947" t="str">
            <v>Refined Technologies Incorporated</v>
          </cell>
          <cell r="F3947" t="str">
            <v>Fall Outage - Emergency Chemical Cleaning</v>
          </cell>
          <cell r="G3947" t="str">
            <v>Schedules for Master Agreements</v>
          </cell>
          <cell r="H3947" t="str">
            <v>Odeleye, Lilian</v>
          </cell>
          <cell r="I3947">
            <v>41195</v>
          </cell>
          <cell r="J3947">
            <v>41190</v>
          </cell>
          <cell r="K3947">
            <v>41547</v>
          </cell>
          <cell r="L3947" t="str">
            <v>Complete</v>
          </cell>
          <cell r="M3947" t="str">
            <v>Executed</v>
          </cell>
          <cell r="N3947">
            <v>41199</v>
          </cell>
          <cell r="O3947" t="str">
            <v>Parallel_Return_to_Edit_Mode</v>
          </cell>
          <cell r="P3947" t="str">
            <v>Odeleye, Lilian</v>
          </cell>
          <cell r="Q3947" t="str">
            <v>Odeleye, Lilian</v>
          </cell>
          <cell r="R3947" t="str">
            <v>Marina Crawford</v>
          </cell>
          <cell r="S3947" t="str">
            <v>Jai Mehta</v>
          </cell>
          <cell r="T3947" t="str">
            <v>Karen Almadi</v>
          </cell>
          <cell r="U3947" t="str">
            <v>H - Horizon</v>
          </cell>
          <cell r="V3947" t="str">
            <v>Upgrading &amp; Utilitie - Upgrading &amp; Utilities</v>
          </cell>
          <cell r="W3947" t="str">
            <v>45 Days net terms</v>
          </cell>
          <cell r="X3947">
            <v>588200</v>
          </cell>
          <cell r="Y3947">
            <v>148386</v>
          </cell>
          <cell r="Z3947">
            <v>488200</v>
          </cell>
        </row>
        <row r="3948">
          <cell r="A3948" t="str">
            <v>806530-1-2</v>
          </cell>
          <cell r="B3948" t="str">
            <v>806530-1</v>
          </cell>
          <cell r="C3948">
            <v>2</v>
          </cell>
          <cell r="D3948">
            <v>405120</v>
          </cell>
          <cell r="E3948" t="str">
            <v>Refined Technologies Incorporated</v>
          </cell>
          <cell r="F3948" t="str">
            <v>2013 TA- Cleaning of Plants 41,42 &amp; 43 Planning and Execution</v>
          </cell>
          <cell r="G3948" t="str">
            <v>Schedules for Master Agreements</v>
          </cell>
          <cell r="H3948" t="str">
            <v>Odeleye, Lilian</v>
          </cell>
          <cell r="I3948">
            <v>41205</v>
          </cell>
          <cell r="J3948">
            <v>41190</v>
          </cell>
          <cell r="K3948">
            <v>41547</v>
          </cell>
          <cell r="L3948" t="str">
            <v>Complete</v>
          </cell>
          <cell r="M3948" t="str">
            <v>Executed</v>
          </cell>
          <cell r="N3948">
            <v>41212</v>
          </cell>
          <cell r="O3948" t="str">
            <v>Edit New Supplement</v>
          </cell>
          <cell r="P3948" t="str">
            <v>Odeleye, Lilian</v>
          </cell>
          <cell r="Q3948" t="str">
            <v>Odeleye, Lilian</v>
          </cell>
          <cell r="R3948" t="str">
            <v>Marina Crawford</v>
          </cell>
          <cell r="S3948" t="str">
            <v>Jai Mehta</v>
          </cell>
          <cell r="T3948" t="str">
            <v>Karen Almadi</v>
          </cell>
          <cell r="U3948" t="str">
            <v>H - Horizon</v>
          </cell>
          <cell r="V3948" t="str">
            <v>Upgrading &amp; Utilitie - Upgrading &amp; Utilities</v>
          </cell>
          <cell r="W3948" t="str">
            <v>45 Days net terms</v>
          </cell>
          <cell r="X3948">
            <v>1715035</v>
          </cell>
          <cell r="Y3948">
            <v>148386</v>
          </cell>
          <cell r="Z3948">
            <v>1126835</v>
          </cell>
        </row>
        <row r="3949">
          <cell r="A3949" t="str">
            <v>806530-1-2</v>
          </cell>
          <cell r="B3949" t="str">
            <v>806530-1</v>
          </cell>
          <cell r="C3949">
            <v>2</v>
          </cell>
          <cell r="D3949">
            <v>405120</v>
          </cell>
          <cell r="E3949" t="str">
            <v>Refined Technologies Incorporated</v>
          </cell>
          <cell r="F3949" t="str">
            <v>2013 TA- Cleaning of Plants 41,42 &amp; 43 Planning and Execution</v>
          </cell>
          <cell r="G3949" t="str">
            <v>Schedules for Master Agreements</v>
          </cell>
          <cell r="H3949" t="str">
            <v>Odeleye, Lilian</v>
          </cell>
          <cell r="I3949">
            <v>41205</v>
          </cell>
          <cell r="J3949">
            <v>41190</v>
          </cell>
          <cell r="K3949">
            <v>41547</v>
          </cell>
          <cell r="L3949" t="str">
            <v>Complete</v>
          </cell>
          <cell r="M3949" t="str">
            <v>Executed</v>
          </cell>
          <cell r="N3949">
            <v>41212</v>
          </cell>
          <cell r="O3949" t="str">
            <v>Edit New Supplement</v>
          </cell>
          <cell r="P3949" t="str">
            <v>Odeleye, Lilian</v>
          </cell>
          <cell r="Q3949" t="str">
            <v>Odeleye, Lilian</v>
          </cell>
          <cell r="R3949" t="str">
            <v>Marina Crawford</v>
          </cell>
          <cell r="S3949" t="str">
            <v>Jai Mehta</v>
          </cell>
          <cell r="T3949" t="str">
            <v>Karen Almadi</v>
          </cell>
          <cell r="U3949" t="str">
            <v>H - Horizon</v>
          </cell>
          <cell r="V3949" t="str">
            <v>Upgrading &amp; Utilitie - Upgrading &amp; Utilities</v>
          </cell>
          <cell r="W3949" t="str">
            <v>45 Days net terms</v>
          </cell>
          <cell r="X3949">
            <v>1715035</v>
          </cell>
          <cell r="Y3949">
            <v>148386</v>
          </cell>
          <cell r="Z3949">
            <v>1126835</v>
          </cell>
        </row>
        <row r="3950">
          <cell r="A3950" t="str">
            <v>806530-1-3</v>
          </cell>
          <cell r="B3950" t="str">
            <v>806530-1</v>
          </cell>
          <cell r="C3950">
            <v>3</v>
          </cell>
          <cell r="D3950">
            <v>405120</v>
          </cell>
          <cell r="E3950" t="str">
            <v>Refined Technologies Incorporated</v>
          </cell>
          <cell r="F3950" t="str">
            <v>2013 TA- Cleaning of Plants 41,42 &amp; 43 Planning and Execution</v>
          </cell>
          <cell r="G3950" t="str">
            <v>Schedules for Master Agreements</v>
          </cell>
          <cell r="H3950" t="str">
            <v>Odeleye, Lilian</v>
          </cell>
          <cell r="I3950">
            <v>41246</v>
          </cell>
          <cell r="J3950">
            <v>41190</v>
          </cell>
          <cell r="K3950">
            <v>41547</v>
          </cell>
          <cell r="L3950" t="str">
            <v>Complete</v>
          </cell>
          <cell r="M3950" t="str">
            <v>Executed</v>
          </cell>
          <cell r="N3950">
            <v>41249</v>
          </cell>
          <cell r="O3950" t="str">
            <v>Execute Contract</v>
          </cell>
          <cell r="P3950" t="str">
            <v>Odeleye, Lilian</v>
          </cell>
          <cell r="Q3950" t="str">
            <v>Odeleye, Lilian</v>
          </cell>
          <cell r="R3950" t="str">
            <v>Marina Crawford</v>
          </cell>
          <cell r="S3950" t="str">
            <v>Jai Mehta</v>
          </cell>
          <cell r="T3950" t="str">
            <v>Karen Almadi</v>
          </cell>
          <cell r="U3950" t="str">
            <v>H - Horizon</v>
          </cell>
          <cell r="V3950" t="str">
            <v>Upgrading &amp; Utilitie - Upgrading &amp; Utilities</v>
          </cell>
          <cell r="W3950" t="str">
            <v>45 Days net terms</v>
          </cell>
          <cell r="X3950">
            <v>2031810</v>
          </cell>
          <cell r="Y3950">
            <v>148386</v>
          </cell>
          <cell r="Z3950">
            <v>316775</v>
          </cell>
        </row>
        <row r="3951">
          <cell r="A3951" t="str">
            <v>806530-1-3</v>
          </cell>
          <cell r="B3951" t="str">
            <v>806530-1</v>
          </cell>
          <cell r="C3951">
            <v>3</v>
          </cell>
          <cell r="D3951">
            <v>405120</v>
          </cell>
          <cell r="E3951" t="str">
            <v>Refined Technologies Incorporated</v>
          </cell>
          <cell r="F3951" t="str">
            <v>2013 TA- Cleaning of Plants 41,42 &amp; 43 Planning and Execution</v>
          </cell>
          <cell r="G3951" t="str">
            <v>Schedules for Master Agreements</v>
          </cell>
          <cell r="H3951" t="str">
            <v>Odeleye, Lilian</v>
          </cell>
          <cell r="I3951">
            <v>41246</v>
          </cell>
          <cell r="J3951">
            <v>41190</v>
          </cell>
          <cell r="K3951">
            <v>41547</v>
          </cell>
          <cell r="L3951" t="str">
            <v>Complete</v>
          </cell>
          <cell r="M3951" t="str">
            <v>Executed</v>
          </cell>
          <cell r="N3951">
            <v>41249</v>
          </cell>
          <cell r="O3951" t="str">
            <v>Parallel_Return_to_Edit_Mode</v>
          </cell>
          <cell r="P3951" t="str">
            <v>Odeleye, Lilian</v>
          </cell>
          <cell r="R3951" t="str">
            <v>Marina Crawford</v>
          </cell>
          <cell r="S3951" t="str">
            <v>Jai Mehta</v>
          </cell>
          <cell r="T3951" t="str">
            <v>Karen Almadi</v>
          </cell>
          <cell r="U3951" t="str">
            <v>H - Horizon</v>
          </cell>
          <cell r="V3951" t="str">
            <v>Upgrading &amp; Utilitie - Upgrading &amp; Utilities</v>
          </cell>
          <cell r="W3951" t="str">
            <v>45 Days net terms</v>
          </cell>
          <cell r="X3951">
            <v>2031810</v>
          </cell>
          <cell r="Y3951">
            <v>148386</v>
          </cell>
          <cell r="Z3951">
            <v>316775</v>
          </cell>
        </row>
        <row r="3952">
          <cell r="A3952" t="str">
            <v>806530-1-4</v>
          </cell>
          <cell r="B3952" t="str">
            <v>806530-1</v>
          </cell>
          <cell r="C3952">
            <v>4</v>
          </cell>
          <cell r="D3952">
            <v>405120</v>
          </cell>
          <cell r="E3952" t="str">
            <v>Refined Technologies Incorporated</v>
          </cell>
          <cell r="F3952" t="str">
            <v>2013 TA- Cleaning of Plants 41 Descope,48 &amp; 31 Planning and Execution</v>
          </cell>
          <cell r="G3952" t="str">
            <v>Schedules for Master Agreements</v>
          </cell>
          <cell r="H3952" t="str">
            <v>Odeleye, Lilian</v>
          </cell>
          <cell r="I3952">
            <v>41303</v>
          </cell>
          <cell r="J3952">
            <v>41190</v>
          </cell>
          <cell r="K3952">
            <v>41547</v>
          </cell>
          <cell r="L3952" t="str">
            <v>Complete</v>
          </cell>
          <cell r="M3952" t="str">
            <v>Executed</v>
          </cell>
          <cell r="N3952">
            <v>41319</v>
          </cell>
          <cell r="O3952" t="str">
            <v>Approve Contract</v>
          </cell>
          <cell r="P3952" t="str">
            <v>Business Area Approver</v>
          </cell>
          <cell r="Q3952" t="str">
            <v>Arunachalam, Bala</v>
          </cell>
          <cell r="R3952" t="str">
            <v>Marina Crawford</v>
          </cell>
          <cell r="S3952" t="str">
            <v>Jai Mehta</v>
          </cell>
          <cell r="T3952" t="str">
            <v>Karen Almadi</v>
          </cell>
          <cell r="U3952" t="str">
            <v>H - Horizon</v>
          </cell>
          <cell r="V3952" t="str">
            <v>Upgrading &amp; Utilitie - Upgrading &amp; Utilities</v>
          </cell>
          <cell r="W3952" t="str">
            <v>45 Days net terms</v>
          </cell>
          <cell r="X3952">
            <v>2320925</v>
          </cell>
          <cell r="Y3952">
            <v>148386</v>
          </cell>
          <cell r="Z3952">
            <v>289115</v>
          </cell>
        </row>
        <row r="3953">
          <cell r="A3953" t="str">
            <v>806530-1-4</v>
          </cell>
          <cell r="B3953" t="str">
            <v>806530-1</v>
          </cell>
          <cell r="C3953">
            <v>4</v>
          </cell>
          <cell r="D3953">
            <v>405120</v>
          </cell>
          <cell r="E3953" t="str">
            <v>Refined Technologies Incorporated</v>
          </cell>
          <cell r="F3953" t="str">
            <v>2013 TA- Cleaning of Plants 41 Descope,48 &amp; 31 Planning and Execution</v>
          </cell>
          <cell r="G3953" t="str">
            <v>Schedules for Master Agreements</v>
          </cell>
          <cell r="H3953" t="str">
            <v>Odeleye, Lilian</v>
          </cell>
          <cell r="I3953">
            <v>41303</v>
          </cell>
          <cell r="J3953">
            <v>41190</v>
          </cell>
          <cell r="K3953">
            <v>41547</v>
          </cell>
          <cell r="L3953" t="str">
            <v>Complete</v>
          </cell>
          <cell r="M3953" t="str">
            <v>Executed</v>
          </cell>
          <cell r="N3953">
            <v>41319</v>
          </cell>
          <cell r="O3953" t="str">
            <v>Parallel_Return_to_Edit_Mode</v>
          </cell>
          <cell r="P3953" t="str">
            <v>Odeleye, Lilian</v>
          </cell>
          <cell r="R3953" t="str">
            <v>Marina Crawford</v>
          </cell>
          <cell r="S3953" t="str">
            <v>Jai Mehta</v>
          </cell>
          <cell r="T3953" t="str">
            <v>Karen Almadi</v>
          </cell>
          <cell r="U3953" t="str">
            <v>H - Horizon</v>
          </cell>
          <cell r="V3953" t="str">
            <v>Upgrading &amp; Utilitie - Upgrading &amp; Utilities</v>
          </cell>
          <cell r="W3953" t="str">
            <v>45 Days net terms</v>
          </cell>
          <cell r="X3953">
            <v>2320925</v>
          </cell>
          <cell r="Y3953">
            <v>148386</v>
          </cell>
          <cell r="Z3953">
            <v>289115</v>
          </cell>
        </row>
        <row r="3954">
          <cell r="A3954" t="str">
            <v>806530-1-5</v>
          </cell>
          <cell r="B3954" t="str">
            <v>806530-1</v>
          </cell>
          <cell r="C3954">
            <v>5</v>
          </cell>
          <cell r="D3954">
            <v>405120</v>
          </cell>
          <cell r="E3954" t="str">
            <v>Refined Technologies Incorporated</v>
          </cell>
          <cell r="F3954" t="str">
            <v>2013 TA- Cleaning of Plants 33DCU planning and Execution</v>
          </cell>
          <cell r="G3954" t="str">
            <v>Schedules for Master Agreements</v>
          </cell>
          <cell r="H3954" t="str">
            <v>Odeleye, Lilian</v>
          </cell>
          <cell r="I3954">
            <v>41353</v>
          </cell>
          <cell r="J3954">
            <v>41190</v>
          </cell>
          <cell r="K3954">
            <v>41547</v>
          </cell>
          <cell r="L3954" t="str">
            <v>Complete</v>
          </cell>
          <cell r="M3954" t="str">
            <v>Executed</v>
          </cell>
          <cell r="N3954">
            <v>41374</v>
          </cell>
          <cell r="O3954" t="str">
            <v>Approve Contract</v>
          </cell>
          <cell r="P3954" t="str">
            <v>Business Area Approver</v>
          </cell>
          <cell r="Q3954" t="str">
            <v>Barber, Leslie</v>
          </cell>
          <cell r="R3954" t="str">
            <v>Marina Crawford</v>
          </cell>
          <cell r="S3954" t="str">
            <v>Jai Mehta</v>
          </cell>
          <cell r="T3954" t="str">
            <v>Karen Almadi</v>
          </cell>
          <cell r="U3954" t="str">
            <v>H - Horizon</v>
          </cell>
          <cell r="V3954" t="str">
            <v>Upgrading &amp; Utilitie - Upgrading &amp; Utilities</v>
          </cell>
          <cell r="W3954" t="str">
            <v>45 Days net terms</v>
          </cell>
          <cell r="X3954">
            <v>2818965</v>
          </cell>
          <cell r="Y3954">
            <v>148386</v>
          </cell>
          <cell r="Z3954">
            <v>498040</v>
          </cell>
        </row>
        <row r="3955">
          <cell r="A3955" t="str">
            <v>806530-1-5</v>
          </cell>
          <cell r="B3955" t="str">
            <v>806530-1</v>
          </cell>
          <cell r="C3955">
            <v>5</v>
          </cell>
          <cell r="D3955">
            <v>405120</v>
          </cell>
          <cell r="E3955" t="str">
            <v>Refined Technologies Incorporated</v>
          </cell>
          <cell r="F3955" t="str">
            <v>2013 TA- Cleaning of Plants 33DCU planning and Execution</v>
          </cell>
          <cell r="G3955" t="str">
            <v>Schedules for Master Agreements</v>
          </cell>
          <cell r="H3955" t="str">
            <v>Odeleye, Lilian</v>
          </cell>
          <cell r="I3955">
            <v>41353</v>
          </cell>
          <cell r="J3955">
            <v>41190</v>
          </cell>
          <cell r="K3955">
            <v>41547</v>
          </cell>
          <cell r="L3955" t="str">
            <v>Complete</v>
          </cell>
          <cell r="M3955" t="str">
            <v>Executed</v>
          </cell>
          <cell r="N3955">
            <v>41374</v>
          </cell>
          <cell r="O3955" t="str">
            <v>Parallel_Return_to_Edit_Mode</v>
          </cell>
          <cell r="P3955" t="str">
            <v>Odeleye, Lilian</v>
          </cell>
          <cell r="R3955" t="str">
            <v>Marina Crawford</v>
          </cell>
          <cell r="S3955" t="str">
            <v>Jai Mehta</v>
          </cell>
          <cell r="T3955" t="str">
            <v>Karen Almadi</v>
          </cell>
          <cell r="U3955" t="str">
            <v>H - Horizon</v>
          </cell>
          <cell r="V3955" t="str">
            <v>Upgrading &amp; Utilitie - Upgrading &amp; Utilities</v>
          </cell>
          <cell r="W3955" t="str">
            <v>45 Days net terms</v>
          </cell>
          <cell r="X3955">
            <v>2818965</v>
          </cell>
          <cell r="Y3955">
            <v>148386</v>
          </cell>
          <cell r="Z3955">
            <v>498040</v>
          </cell>
        </row>
        <row r="3956">
          <cell r="A3956" t="str">
            <v>806530-17-1</v>
          </cell>
          <cell r="B3956" t="str">
            <v>806530-17</v>
          </cell>
          <cell r="C3956">
            <v>1</v>
          </cell>
          <cell r="D3956">
            <v>897507</v>
          </cell>
          <cell r="E3956" t="str">
            <v>Refined Technologies Incorporated</v>
          </cell>
          <cell r="F3956" t="str">
            <v>Sept 2017 TA - Chemical Cleaning</v>
          </cell>
          <cell r="G3956" t="str">
            <v>Schedules for Master Agreements</v>
          </cell>
          <cell r="H3956" t="str">
            <v>Odeleye, Lilian</v>
          </cell>
          <cell r="I3956">
            <v>42929</v>
          </cell>
          <cell r="J3956">
            <v>42912</v>
          </cell>
          <cell r="K3956">
            <v>43095</v>
          </cell>
          <cell r="L3956" t="str">
            <v>Active</v>
          </cell>
          <cell r="M3956" t="str">
            <v>Executed</v>
          </cell>
          <cell r="N3956">
            <v>42948</v>
          </cell>
          <cell r="O3956" t="str">
            <v>Review Contract</v>
          </cell>
          <cell r="P3956" t="str">
            <v>Supply Management Reviewer</v>
          </cell>
          <cell r="Q3956" t="str">
            <v>House, Gregory</v>
          </cell>
          <cell r="R3956" t="str">
            <v>Carla Salazar</v>
          </cell>
          <cell r="S3956" t="str">
            <v>Kara Slemko</v>
          </cell>
          <cell r="T3956" t="str">
            <v>Brian Bate</v>
          </cell>
          <cell r="U3956" t="str">
            <v>H - Horizon</v>
          </cell>
          <cell r="V3956" t="str">
            <v>Upgrading &amp; Utilitie - Upgrading &amp; Utilities</v>
          </cell>
          <cell r="W3956" t="str">
            <v>45 Days net terms</v>
          </cell>
          <cell r="X3956">
            <v>2319275</v>
          </cell>
          <cell r="Y3956">
            <v>148386</v>
          </cell>
          <cell r="Z3956">
            <v>40176</v>
          </cell>
        </row>
        <row r="3957">
          <cell r="A3957" t="str">
            <v>806530-17-2</v>
          </cell>
          <cell r="B3957" t="str">
            <v>806530-17</v>
          </cell>
          <cell r="C3957">
            <v>2</v>
          </cell>
          <cell r="D3957">
            <v>897507</v>
          </cell>
          <cell r="E3957" t="str">
            <v>Refined Technologies Incorporated</v>
          </cell>
          <cell r="F3957" t="str">
            <v>Sept 2017 TA - Chemical Cleaning</v>
          </cell>
          <cell r="G3957" t="str">
            <v>Schedules for Master Agreements</v>
          </cell>
          <cell r="H3957" t="str">
            <v>Odeleye, Lilian</v>
          </cell>
          <cell r="I3957">
            <v>42948</v>
          </cell>
          <cell r="J3957">
            <v>42912</v>
          </cell>
          <cell r="K3957">
            <v>43095</v>
          </cell>
          <cell r="L3957" t="str">
            <v>Active</v>
          </cell>
          <cell r="M3957" t="str">
            <v>Executed</v>
          </cell>
          <cell r="N3957">
            <v>43019</v>
          </cell>
          <cell r="O3957" t="str">
            <v>Parallel_Return_to_Edit_Mode</v>
          </cell>
          <cell r="P3957" t="str">
            <v>Odeleye, Lilian</v>
          </cell>
          <cell r="Q3957" t="str">
            <v>Odeleye, Lilian</v>
          </cell>
          <cell r="R3957" t="str">
            <v>Carla Salazar</v>
          </cell>
          <cell r="S3957" t="str">
            <v>Kara Slemko</v>
          </cell>
          <cell r="T3957" t="str">
            <v>Brian Bate</v>
          </cell>
          <cell r="U3957" t="str">
            <v>H - Horizon</v>
          </cell>
          <cell r="V3957" t="str">
            <v>Upgrading &amp; Utilitie - Upgrading &amp; Utilities</v>
          </cell>
          <cell r="W3957" t="str">
            <v>45 Days net terms</v>
          </cell>
          <cell r="X3957">
            <v>2495385</v>
          </cell>
          <cell r="Y3957">
            <v>148386</v>
          </cell>
          <cell r="Z3957">
            <v>176110</v>
          </cell>
        </row>
        <row r="3958">
          <cell r="A3958" t="str">
            <v>806530-4-1</v>
          </cell>
          <cell r="B3958" t="str">
            <v>806530-4</v>
          </cell>
          <cell r="C3958">
            <v>1</v>
          </cell>
          <cell r="D3958">
            <v>406216</v>
          </cell>
          <cell r="E3958" t="str">
            <v>Refined Technologies Incorporated</v>
          </cell>
          <cell r="F3958" t="str">
            <v>Change Order to 2014 Pitstop Chemical Cleaning</v>
          </cell>
          <cell r="G3958" t="str">
            <v>Schedules for Master Agreements</v>
          </cell>
          <cell r="H3958" t="str">
            <v>Borsini, Erwin</v>
          </cell>
          <cell r="I3958">
            <v>41892</v>
          </cell>
          <cell r="J3958">
            <v>41791</v>
          </cell>
          <cell r="K3958">
            <v>41943</v>
          </cell>
          <cell r="L3958" t="str">
            <v>Complete</v>
          </cell>
          <cell r="M3958" t="str">
            <v>Executed</v>
          </cell>
          <cell r="N3958">
            <v>41922</v>
          </cell>
          <cell r="O3958" t="str">
            <v>Approve Contract</v>
          </cell>
          <cell r="P3958" t="str">
            <v>Business Area Approver</v>
          </cell>
          <cell r="Q3958" t="str">
            <v>Reed, David</v>
          </cell>
          <cell r="R3958" t="str">
            <v>Carla Salazar</v>
          </cell>
          <cell r="S3958" t="str">
            <v>Ron Laing</v>
          </cell>
          <cell r="T3958" t="str">
            <v>Eric Stearns</v>
          </cell>
          <cell r="U3958" t="str">
            <v>H - Horizon</v>
          </cell>
          <cell r="V3958" t="str">
            <v>Upgrading &amp; Utilitie - Upgrading &amp; Utilities</v>
          </cell>
          <cell r="W3958" t="str">
            <v>30 Days net terms</v>
          </cell>
          <cell r="X3958">
            <v>1097350</v>
          </cell>
          <cell r="Y3958">
            <v>148386</v>
          </cell>
          <cell r="Z3958">
            <v>39650</v>
          </cell>
        </row>
        <row r="3959">
          <cell r="A3959" t="str">
            <v>806530-5-1</v>
          </cell>
          <cell r="B3959" t="str">
            <v>806530-5</v>
          </cell>
          <cell r="C3959">
            <v>1</v>
          </cell>
          <cell r="D3959">
            <v>406211</v>
          </cell>
          <cell r="E3959" t="str">
            <v>Refined Technologies Incorporated</v>
          </cell>
          <cell r="F3959" t="str">
            <v>Change Order#1 to 2014 Pitstop Chemical Cleaning for BP</v>
          </cell>
          <cell r="G3959" t="str">
            <v>Schedules for Master Agreements</v>
          </cell>
          <cell r="H3959" t="str">
            <v>Borsini, Erwin</v>
          </cell>
          <cell r="I3959">
            <v>41892</v>
          </cell>
          <cell r="J3959">
            <v>41791</v>
          </cell>
          <cell r="K3959">
            <v>41943</v>
          </cell>
          <cell r="L3959" t="str">
            <v>Complete</v>
          </cell>
          <cell r="M3959" t="str">
            <v>Executed</v>
          </cell>
          <cell r="N3959">
            <v>41922</v>
          </cell>
          <cell r="O3959" t="str">
            <v>Parallel_Return_to_Edit_Mode</v>
          </cell>
          <cell r="P3959" t="str">
            <v>Zhong, Luke</v>
          </cell>
          <cell r="R3959" t="str">
            <v>Carla Salazar</v>
          </cell>
          <cell r="S3959" t="str">
            <v>Kara Slemko</v>
          </cell>
          <cell r="T3959" t="str">
            <v>Eric Stearns</v>
          </cell>
          <cell r="U3959" t="str">
            <v>H - Horizon</v>
          </cell>
          <cell r="V3959" t="str">
            <v>Bitumen Production</v>
          </cell>
          <cell r="W3959" t="str">
            <v>30 Days net terms</v>
          </cell>
          <cell r="X3959">
            <v>91375</v>
          </cell>
          <cell r="Y3959">
            <v>148386</v>
          </cell>
          <cell r="Z3959">
            <v>-25950</v>
          </cell>
        </row>
        <row r="3960">
          <cell r="A3960" t="str">
            <v>806530-7-1</v>
          </cell>
          <cell r="B3960" t="str">
            <v>806530-7</v>
          </cell>
          <cell r="C3960">
            <v>1</v>
          </cell>
          <cell r="D3960">
            <v>407041</v>
          </cell>
          <cell r="E3960" t="str">
            <v>Refined Technologies Incorporated</v>
          </cell>
          <cell r="F3960" t="str">
            <v>Additional work 2015 Cleaning Plant 31 and 33</v>
          </cell>
          <cell r="G3960" t="str">
            <v>Schedules for Master Agreements</v>
          </cell>
          <cell r="H3960" t="str">
            <v>Aranas, David</v>
          </cell>
          <cell r="I3960">
            <v>42149</v>
          </cell>
          <cell r="J3960">
            <v>42125</v>
          </cell>
          <cell r="K3960">
            <v>43100</v>
          </cell>
          <cell r="L3960" t="str">
            <v>Active</v>
          </cell>
          <cell r="M3960" t="str">
            <v>Executed</v>
          </cell>
          <cell r="N3960">
            <v>42152</v>
          </cell>
          <cell r="O3960" t="str">
            <v>Approve Contract</v>
          </cell>
          <cell r="P3960" t="str">
            <v>Business Area Approver</v>
          </cell>
          <cell r="Q3960" t="str">
            <v>Cadieux, Kevin</v>
          </cell>
          <cell r="R3960" t="str">
            <v>Carla Salazar</v>
          </cell>
          <cell r="S3960" t="str">
            <v>Kara Slemko</v>
          </cell>
          <cell r="T3960" t="str">
            <v>Stephanie Graham</v>
          </cell>
          <cell r="U3960" t="str">
            <v>H - Horizon</v>
          </cell>
          <cell r="V3960" t="str">
            <v>Upgrading &amp; Utilitie - Upgrading &amp; Utilities</v>
          </cell>
          <cell r="W3960" t="str">
            <v>45 Days net terms</v>
          </cell>
          <cell r="X3960">
            <v>426746</v>
          </cell>
          <cell r="Y3960">
            <v>148386</v>
          </cell>
          <cell r="Z3960">
            <v>24256</v>
          </cell>
        </row>
        <row r="3961">
          <cell r="A3961" t="str">
            <v>806537-3-1</v>
          </cell>
          <cell r="B3961" t="str">
            <v>806537-3</v>
          </cell>
          <cell r="C3961">
            <v>1</v>
          </cell>
          <cell r="D3961">
            <v>405094</v>
          </cell>
          <cell r="E3961" t="str">
            <v>Canadian Helicopters Limited</v>
          </cell>
          <cell r="F3961" t="str">
            <v>Helicopter Services for Phase 4 Environmental Baseline</v>
          </cell>
          <cell r="G3961" t="str">
            <v>Schedules for Master Agreements</v>
          </cell>
          <cell r="H3961" t="str">
            <v>Hassenrueck, Courtney</v>
          </cell>
          <cell r="I3961">
            <v>41262</v>
          </cell>
          <cell r="J3961">
            <v>41147</v>
          </cell>
          <cell r="K3961">
            <v>42004</v>
          </cell>
          <cell r="L3961" t="str">
            <v>Complete</v>
          </cell>
          <cell r="M3961" t="str">
            <v>Executed</v>
          </cell>
          <cell r="N3961">
            <v>41282</v>
          </cell>
          <cell r="O3961" t="str">
            <v>Approve Contract</v>
          </cell>
          <cell r="P3961" t="str">
            <v>Commercial Operations Approver</v>
          </cell>
          <cell r="Q3961" t="str">
            <v>Bronkhorst, Ari</v>
          </cell>
          <cell r="R3961" t="str">
            <v>Carla Salazar</v>
          </cell>
          <cell r="S3961" t="str">
            <v>Ari Bronkhorst</v>
          </cell>
          <cell r="T3961" t="str">
            <v>Stephanie Graham</v>
          </cell>
          <cell r="U3961" t="str">
            <v>H - Horizon</v>
          </cell>
          <cell r="V3961" t="str">
            <v>Major Projects</v>
          </cell>
          <cell r="W3961" t="str">
            <v>45 Days net terms</v>
          </cell>
          <cell r="X3961">
            <v>445671.76</v>
          </cell>
          <cell r="Y3961">
            <v>26817</v>
          </cell>
          <cell r="Z3961">
            <v>10896.76</v>
          </cell>
        </row>
        <row r="3962">
          <cell r="A3962" t="str">
            <v>806538-1</v>
          </cell>
          <cell r="B3962">
            <v>806538</v>
          </cell>
          <cell r="C3962">
            <v>1</v>
          </cell>
          <cell r="D3962">
            <v>404850</v>
          </cell>
          <cell r="E3962" t="str">
            <v>NJC Inspection Services Inc.</v>
          </cell>
          <cell r="F3962" t="str">
            <v>Extend contract with Nino Caolla to 12/31/2013; Add night shift person through 5/31/2013</v>
          </cell>
          <cell r="G3962" t="str">
            <v>Short Form Consulting Agreement</v>
          </cell>
          <cell r="H3962" t="str">
            <v>Korchagin, Sergey</v>
          </cell>
          <cell r="I3962">
            <v>41291</v>
          </cell>
          <cell r="J3962">
            <v>41233</v>
          </cell>
          <cell r="K3962">
            <v>41639</v>
          </cell>
          <cell r="L3962" t="str">
            <v>Complete</v>
          </cell>
          <cell r="M3962" t="str">
            <v>Executed</v>
          </cell>
          <cell r="N3962">
            <v>41311</v>
          </cell>
          <cell r="O3962" t="str">
            <v>Execute Contract</v>
          </cell>
          <cell r="P3962" t="str">
            <v>Korchagin, Sergey</v>
          </cell>
          <cell r="Q3962" t="str">
            <v>Korchagin, Sergey</v>
          </cell>
          <cell r="R3962" t="str">
            <v>Ari Bronkhorst</v>
          </cell>
          <cell r="S3962" t="str">
            <v>Ron Laing</v>
          </cell>
          <cell r="T3962" t="str">
            <v>Stephanie Graham</v>
          </cell>
          <cell r="U3962" t="str">
            <v>H - Horizon</v>
          </cell>
          <cell r="V3962" t="str">
            <v>Major Projects</v>
          </cell>
          <cell r="W3962" t="str">
            <v>30 Days net terms</v>
          </cell>
          <cell r="X3962">
            <v>691050</v>
          </cell>
          <cell r="Y3962">
            <v>404850</v>
          </cell>
          <cell r="Z3962">
            <v>420050</v>
          </cell>
        </row>
        <row r="3963">
          <cell r="A3963" t="str">
            <v>806538-1-1</v>
          </cell>
          <cell r="B3963" t="str">
            <v>806538-1</v>
          </cell>
          <cell r="C3963">
            <v>1</v>
          </cell>
          <cell r="D3963">
            <v>406485</v>
          </cell>
          <cell r="E3963" t="str">
            <v>NJC Inspection Services Inc</v>
          </cell>
          <cell r="F3963" t="str">
            <v>Nino Caoile  Mechanical/Piping Inspector- Hydrogen</v>
          </cell>
          <cell r="G3963" t="str">
            <v>Schedule As for Consultant Agreements</v>
          </cell>
          <cell r="H3963" t="str">
            <v>Soriano, Loreta</v>
          </cell>
          <cell r="I3963">
            <v>42157</v>
          </cell>
          <cell r="J3963">
            <v>42186</v>
          </cell>
          <cell r="K3963">
            <v>42551</v>
          </cell>
          <cell r="L3963" t="str">
            <v>Complete</v>
          </cell>
          <cell r="M3963" t="str">
            <v>Executed</v>
          </cell>
          <cell r="N3963">
            <v>42173</v>
          </cell>
          <cell r="O3963" t="str">
            <v>Approve Contract</v>
          </cell>
          <cell r="P3963" t="str">
            <v>Commercial Operations Approver</v>
          </cell>
          <cell r="Q3963" t="str">
            <v>Kumar, Sudip</v>
          </cell>
          <cell r="R3963" t="str">
            <v>Sudip Kumar</v>
          </cell>
          <cell r="S3963" t="str">
            <v>Sudip Kumar</v>
          </cell>
          <cell r="T3963" t="str">
            <v>Brian Bate</v>
          </cell>
          <cell r="U3963" t="str">
            <v>H - Horizon</v>
          </cell>
          <cell r="V3963" t="str">
            <v>Major Projects</v>
          </cell>
          <cell r="W3963" t="str">
            <v>10 Days net terms</v>
          </cell>
          <cell r="X3963">
            <v>469130</v>
          </cell>
          <cell r="Y3963">
            <v>170253</v>
          </cell>
          <cell r="Z3963">
            <v>190440</v>
          </cell>
        </row>
        <row r="3964">
          <cell r="A3964" t="str">
            <v>806538-1-2</v>
          </cell>
          <cell r="B3964" t="str">
            <v>806538-1</v>
          </cell>
          <cell r="C3964">
            <v>2</v>
          </cell>
          <cell r="D3964">
            <v>406485</v>
          </cell>
          <cell r="E3964" t="str">
            <v>NJC Inspection Services Inc</v>
          </cell>
          <cell r="F3964" t="str">
            <v>Nino Caoile  Mechanical/Piping Inspector- Hydrogen</v>
          </cell>
          <cell r="G3964" t="str">
            <v>Schedule As for Consultant Agreements</v>
          </cell>
          <cell r="H3964" t="str">
            <v>Soriano, Loreta</v>
          </cell>
          <cell r="I3964">
            <v>42492</v>
          </cell>
          <cell r="J3964">
            <v>42552</v>
          </cell>
          <cell r="K3964">
            <v>42613</v>
          </cell>
          <cell r="L3964" t="str">
            <v>Complete</v>
          </cell>
          <cell r="M3964" t="str">
            <v>Executed</v>
          </cell>
          <cell r="N3964">
            <v>42541</v>
          </cell>
          <cell r="O3964" t="str">
            <v>Approve Contract</v>
          </cell>
          <cell r="P3964" t="str">
            <v>Business Area Approver</v>
          </cell>
          <cell r="Q3964" t="str">
            <v>Lanfranchi, Raul</v>
          </cell>
          <cell r="R3964" t="str">
            <v>Sudip Kumar</v>
          </cell>
          <cell r="S3964" t="str">
            <v>Sudip Kumar</v>
          </cell>
          <cell r="T3964" t="str">
            <v>Brian Bate</v>
          </cell>
          <cell r="U3964" t="str">
            <v>H - Horizon</v>
          </cell>
          <cell r="V3964" t="str">
            <v>Major Projects</v>
          </cell>
          <cell r="W3964" t="str">
            <v>10 Days net terms</v>
          </cell>
          <cell r="X3964">
            <v>511130</v>
          </cell>
          <cell r="Y3964">
            <v>170253</v>
          </cell>
          <cell r="Z3964">
            <v>42000</v>
          </cell>
        </row>
        <row r="3965">
          <cell r="A3965" t="str">
            <v>806538-1-3</v>
          </cell>
          <cell r="B3965" t="str">
            <v>806538-1</v>
          </cell>
          <cell r="C3965">
            <v>3</v>
          </cell>
          <cell r="D3965">
            <v>406485</v>
          </cell>
          <cell r="E3965" t="str">
            <v>NJC Inspection Services Inc</v>
          </cell>
          <cell r="F3965" t="str">
            <v>Nino Caoile  Mechanical/Piping Inspector- Hydrogen</v>
          </cell>
          <cell r="G3965" t="str">
            <v>Schedule As for Consultant Agreements</v>
          </cell>
          <cell r="H3965" t="str">
            <v>Soriano, Loreta</v>
          </cell>
          <cell r="I3965">
            <v>42577</v>
          </cell>
          <cell r="J3965">
            <v>42614</v>
          </cell>
          <cell r="K3965">
            <v>42643</v>
          </cell>
          <cell r="L3965" t="str">
            <v>Complete</v>
          </cell>
          <cell r="M3965" t="str">
            <v>Executed</v>
          </cell>
          <cell r="N3965">
            <v>42586</v>
          </cell>
          <cell r="O3965" t="str">
            <v>Execute Contract</v>
          </cell>
          <cell r="P3965" t="str">
            <v>Soriano, Loreta</v>
          </cell>
          <cell r="Q3965" t="str">
            <v>Soriano, Loreta</v>
          </cell>
          <cell r="R3965" t="str">
            <v>Sudip Kumar</v>
          </cell>
          <cell r="S3965" t="str">
            <v>Sudip Kumar</v>
          </cell>
          <cell r="T3965" t="str">
            <v>Brian Bate</v>
          </cell>
          <cell r="U3965" t="str">
            <v>H - Horizon</v>
          </cell>
          <cell r="V3965" t="str">
            <v>Major Projects</v>
          </cell>
          <cell r="W3965" t="str">
            <v>10 Days net terms</v>
          </cell>
          <cell r="X3965">
            <v>553130</v>
          </cell>
          <cell r="Y3965">
            <v>170253</v>
          </cell>
          <cell r="Z3965">
            <v>42000</v>
          </cell>
        </row>
        <row r="3966">
          <cell r="A3966" t="str">
            <v>806538-2</v>
          </cell>
          <cell r="B3966">
            <v>806538</v>
          </cell>
          <cell r="C3966">
            <v>2</v>
          </cell>
          <cell r="D3966">
            <v>405542</v>
          </cell>
          <cell r="E3966" t="str">
            <v>NJC Inspection Services Inc.</v>
          </cell>
          <cell r="F3966" t="str">
            <v>Extend Nino; add Karl Kormendy</v>
          </cell>
          <cell r="G3966" t="str">
            <v>Short Form Consulting Agreement</v>
          </cell>
          <cell r="H3966" t="str">
            <v>Templeton, Cody</v>
          </cell>
          <cell r="I3966">
            <v>41753</v>
          </cell>
          <cell r="J3966">
            <v>41640</v>
          </cell>
          <cell r="K3966">
            <v>41820</v>
          </cell>
          <cell r="L3966" t="str">
            <v>Complete</v>
          </cell>
          <cell r="M3966" t="str">
            <v>Executed</v>
          </cell>
          <cell r="N3966">
            <v>41758</v>
          </cell>
          <cell r="O3966" t="str">
            <v>Parallel_Return_to_Edit_Mode</v>
          </cell>
          <cell r="P3966" t="str">
            <v>Templeton, Cody</v>
          </cell>
          <cell r="R3966" t="str">
            <v>Ari Bronkhorst</v>
          </cell>
          <cell r="S3966" t="str">
            <v>Ron Laing</v>
          </cell>
          <cell r="T3966" t="str">
            <v>Stephanie Graham</v>
          </cell>
          <cell r="U3966" t="str">
            <v>H - Horizon</v>
          </cell>
          <cell r="V3966" t="str">
            <v>Major Projects</v>
          </cell>
          <cell r="W3966" t="str">
            <v>30 Days net terms</v>
          </cell>
          <cell r="X3966">
            <v>1295970</v>
          </cell>
          <cell r="Y3966">
            <v>404850</v>
          </cell>
          <cell r="Z3966">
            <v>604920</v>
          </cell>
        </row>
        <row r="3967">
          <cell r="A3967" t="str">
            <v>806567-2-1</v>
          </cell>
          <cell r="B3967" t="str">
            <v>806567-2</v>
          </cell>
          <cell r="C3967">
            <v>1</v>
          </cell>
          <cell r="E3967" t="str">
            <v>FMC Technologies Canada Ltd.</v>
          </cell>
          <cell r="F3967" t="str">
            <v>FMC Technologies - Schs A&amp;B - Eline &amp; PTesting</v>
          </cell>
          <cell r="G3967" t="str">
            <v>Schedules for Master Agreements</v>
          </cell>
          <cell r="H3967" t="str">
            <v>Lanfranchi, Renato</v>
          </cell>
          <cell r="I3967">
            <v>42159</v>
          </cell>
          <cell r="J3967">
            <v>42005</v>
          </cell>
          <cell r="K3967">
            <v>42369</v>
          </cell>
          <cell r="L3967" t="str">
            <v>Complete</v>
          </cell>
          <cell r="M3967" t="str">
            <v>Executed</v>
          </cell>
          <cell r="N3967">
            <v>42422</v>
          </cell>
          <cell r="O3967" t="str">
            <v>Execute Contract</v>
          </cell>
          <cell r="P3967" t="str">
            <v>Lanfranchi, Renato</v>
          </cell>
          <cell r="Q3967" t="str">
            <v>Lanfranchi, Renato</v>
          </cell>
          <cell r="R3967" t="str">
            <v>Julie Easthope</v>
          </cell>
          <cell r="S3967" t="str">
            <v>Kara Slemko</v>
          </cell>
          <cell r="T3967" t="str">
            <v>Cathy Reyes</v>
          </cell>
          <cell r="U3967" t="str">
            <v>C - Conventional</v>
          </cell>
          <cell r="V3967" t="str">
            <v>All</v>
          </cell>
          <cell r="W3967" t="str">
            <v>45 Days net terms</v>
          </cell>
          <cell r="X3967">
            <v>7000000</v>
          </cell>
          <cell r="Y3967">
            <v>69708</v>
          </cell>
          <cell r="Z3967">
            <v>7000000</v>
          </cell>
        </row>
        <row r="3968">
          <cell r="A3968" t="str">
            <v>806567-2-1</v>
          </cell>
          <cell r="B3968" t="str">
            <v>806567-2</v>
          </cell>
          <cell r="C3968">
            <v>1</v>
          </cell>
          <cell r="E3968" t="str">
            <v>FMC Technologies Canada Ltd.</v>
          </cell>
          <cell r="F3968" t="str">
            <v>FMC Technologies - Schs A&amp;B - Eline &amp; PTesting</v>
          </cell>
          <cell r="G3968" t="str">
            <v>Schedules for Master Agreements</v>
          </cell>
          <cell r="H3968" t="str">
            <v>Lanfranchi, Renato</v>
          </cell>
          <cell r="I3968">
            <v>42159</v>
          </cell>
          <cell r="J3968">
            <v>42005</v>
          </cell>
          <cell r="K3968">
            <v>42369</v>
          </cell>
          <cell r="L3968" t="str">
            <v>Complete</v>
          </cell>
          <cell r="M3968" t="str">
            <v>Executed</v>
          </cell>
          <cell r="N3968">
            <v>42422</v>
          </cell>
          <cell r="O3968" t="str">
            <v>Approve Contract</v>
          </cell>
          <cell r="P3968" t="str">
            <v>Business Area Approver</v>
          </cell>
          <cell r="Q3968" t="str">
            <v>Kinniburgh, Cam</v>
          </cell>
          <cell r="R3968" t="str">
            <v>Julie Easthope</v>
          </cell>
          <cell r="S3968" t="str">
            <v>Kara Slemko</v>
          </cell>
          <cell r="T3968" t="str">
            <v>Cathy Reyes</v>
          </cell>
          <cell r="U3968" t="str">
            <v>C - Conventional</v>
          </cell>
          <cell r="V3968" t="str">
            <v>All</v>
          </cell>
          <cell r="W3968" t="str">
            <v>45 Days net terms</v>
          </cell>
          <cell r="X3968">
            <v>7000000</v>
          </cell>
          <cell r="Y3968">
            <v>69708</v>
          </cell>
          <cell r="Z3968">
            <v>7000000</v>
          </cell>
        </row>
        <row r="3969">
          <cell r="A3969" t="str">
            <v>806580-1</v>
          </cell>
          <cell r="B3969">
            <v>806580</v>
          </cell>
          <cell r="C3969">
            <v>1</v>
          </cell>
          <cell r="E3969" t="str">
            <v>DCM Integrated Solutions Inc.</v>
          </cell>
          <cell r="F3969" t="str">
            <v>Butane Storage Facility</v>
          </cell>
          <cell r="G3969" t="str">
            <v>Construction</v>
          </cell>
          <cell r="H3969" t="str">
            <v>Rasheed, Shahid</v>
          </cell>
          <cell r="I3969">
            <v>41471</v>
          </cell>
          <cell r="J3969">
            <v>41092</v>
          </cell>
          <cell r="K3969">
            <v>41456</v>
          </cell>
          <cell r="L3969" t="str">
            <v>Active</v>
          </cell>
          <cell r="M3969" t="str">
            <v>Executed</v>
          </cell>
          <cell r="N3969">
            <v>41473</v>
          </cell>
          <cell r="O3969" t="str">
            <v>Approve Contract</v>
          </cell>
          <cell r="P3969" t="str">
            <v>Business Area Approver</v>
          </cell>
          <cell r="R3969" t="str">
            <v>Ari Bronkhorst</v>
          </cell>
          <cell r="S3969" t="str">
            <v>Ron Laing</v>
          </cell>
          <cell r="T3969" t="str">
            <v>Stephanie Graham</v>
          </cell>
          <cell r="U3969" t="str">
            <v>H - Horizon</v>
          </cell>
          <cell r="V3969" t="str">
            <v>Major Projects</v>
          </cell>
          <cell r="W3969" t="str">
            <v>45 Days net terms</v>
          </cell>
          <cell r="X3969">
            <v>6717168</v>
          </cell>
          <cell r="Y3969">
            <v>140770</v>
          </cell>
          <cell r="Z3969">
            <v>4560</v>
          </cell>
        </row>
        <row r="3970">
          <cell r="A3970" t="str">
            <v>806580-2</v>
          </cell>
          <cell r="B3970">
            <v>806580</v>
          </cell>
          <cell r="C3970">
            <v>2</v>
          </cell>
          <cell r="E3970" t="str">
            <v>DCM Integrated Solutions Inc.</v>
          </cell>
          <cell r="F3970" t="str">
            <v>Credit to CNRL for Cranes</v>
          </cell>
          <cell r="G3970" t="str">
            <v>Construction</v>
          </cell>
          <cell r="H3970" t="str">
            <v>Rasheed, Shahid</v>
          </cell>
          <cell r="I3970">
            <v>41483</v>
          </cell>
          <cell r="J3970">
            <v>41092</v>
          </cell>
          <cell r="K3970">
            <v>41456</v>
          </cell>
          <cell r="L3970" t="str">
            <v>Active</v>
          </cell>
          <cell r="M3970" t="str">
            <v>Executed</v>
          </cell>
          <cell r="N3970">
            <v>41484</v>
          </cell>
          <cell r="O3970" t="str">
            <v>Approve Contract</v>
          </cell>
          <cell r="P3970" t="str">
            <v>Business Area Approver</v>
          </cell>
          <cell r="Q3970" t="str">
            <v>Hughes, David</v>
          </cell>
          <cell r="R3970" t="str">
            <v>Ari Bronkhorst</v>
          </cell>
          <cell r="S3970" t="str">
            <v>Ron Laing</v>
          </cell>
          <cell r="T3970" t="str">
            <v>Stephanie Graham</v>
          </cell>
          <cell r="U3970" t="str">
            <v>H - Horizon</v>
          </cell>
          <cell r="V3970" t="str">
            <v>Major Projects</v>
          </cell>
          <cell r="W3970" t="str">
            <v>45 Days net terms</v>
          </cell>
          <cell r="X3970">
            <v>6602199.7199999997</v>
          </cell>
          <cell r="Y3970">
            <v>140770</v>
          </cell>
          <cell r="Z3970">
            <v>-114968.28</v>
          </cell>
        </row>
        <row r="3971">
          <cell r="A3971" t="str">
            <v>806580-3</v>
          </cell>
          <cell r="B3971">
            <v>806580</v>
          </cell>
          <cell r="C3971">
            <v>3</v>
          </cell>
          <cell r="E3971" t="str">
            <v>DCM Integrated Solutions Inc.</v>
          </cell>
          <cell r="F3971" t="str">
            <v>Credit to CNRL for Cranes</v>
          </cell>
          <cell r="G3971" t="str">
            <v>Construction</v>
          </cell>
          <cell r="H3971" t="str">
            <v>Rasheed, Shahid</v>
          </cell>
          <cell r="I3971">
            <v>41485</v>
          </cell>
          <cell r="J3971">
            <v>41051</v>
          </cell>
          <cell r="K3971">
            <v>41750</v>
          </cell>
          <cell r="L3971" t="str">
            <v>Active</v>
          </cell>
          <cell r="M3971" t="str">
            <v>Executed</v>
          </cell>
          <cell r="N3971">
            <v>41543</v>
          </cell>
          <cell r="O3971" t="str">
            <v>Parallel_Return_to_Edit_Mode</v>
          </cell>
          <cell r="P3971" t="str">
            <v>Tran, Stacey</v>
          </cell>
          <cell r="R3971" t="str">
            <v>Ari Bronkhorst</v>
          </cell>
          <cell r="S3971" t="str">
            <v>Ron Laing</v>
          </cell>
          <cell r="T3971" t="str">
            <v>Stephanie Graham</v>
          </cell>
          <cell r="U3971" t="str">
            <v>H - Horizon</v>
          </cell>
          <cell r="V3971" t="str">
            <v>Major Projects</v>
          </cell>
          <cell r="W3971" t="str">
            <v>45 Days net terms</v>
          </cell>
          <cell r="X3971">
            <v>7250000</v>
          </cell>
          <cell r="Y3971">
            <v>140770</v>
          </cell>
          <cell r="Z3971">
            <v>647800.28</v>
          </cell>
        </row>
        <row r="3972">
          <cell r="A3972" t="str">
            <v>806580-4</v>
          </cell>
          <cell r="B3972">
            <v>806580</v>
          </cell>
          <cell r="C3972">
            <v>4</v>
          </cell>
          <cell r="E3972" t="str">
            <v>DCM Integrated Solutions Inc.</v>
          </cell>
          <cell r="F3972" t="str">
            <v>Credit to CNRL for Cranes</v>
          </cell>
          <cell r="G3972" t="str">
            <v>Construction</v>
          </cell>
          <cell r="H3972" t="str">
            <v>Rasheed, Shahid</v>
          </cell>
          <cell r="I3972">
            <v>41661</v>
          </cell>
          <cell r="J3972">
            <v>41051</v>
          </cell>
          <cell r="K3972">
            <v>41750</v>
          </cell>
          <cell r="L3972" t="str">
            <v>Active</v>
          </cell>
          <cell r="M3972" t="str">
            <v>Executed</v>
          </cell>
          <cell r="N3972">
            <v>41666</v>
          </cell>
          <cell r="O3972" t="str">
            <v>Edit New Supplement</v>
          </cell>
          <cell r="P3972" t="str">
            <v>Tran, Stacey</v>
          </cell>
          <cell r="Q3972" t="str">
            <v>Tran, Stacey</v>
          </cell>
          <cell r="R3972" t="str">
            <v>Ari Bronkhorst</v>
          </cell>
          <cell r="S3972" t="str">
            <v>Ron Laing</v>
          </cell>
          <cell r="T3972" t="str">
            <v>Stephanie Graham</v>
          </cell>
          <cell r="U3972" t="str">
            <v>H - Horizon</v>
          </cell>
          <cell r="V3972" t="str">
            <v>Major Projects</v>
          </cell>
          <cell r="W3972" t="str">
            <v>45 Days net terms</v>
          </cell>
          <cell r="X3972">
            <v>7200000</v>
          </cell>
          <cell r="Y3972">
            <v>140770</v>
          </cell>
          <cell r="Z3972">
            <v>-50000</v>
          </cell>
        </row>
        <row r="3973">
          <cell r="A3973" t="str">
            <v>806581-3</v>
          </cell>
          <cell r="B3973">
            <v>806581</v>
          </cell>
          <cell r="C3973">
            <v>3</v>
          </cell>
          <cell r="D3973">
            <v>404894</v>
          </cell>
          <cell r="E3973" t="str">
            <v>Triton Environmental Consultants Ltd</v>
          </cell>
          <cell r="F3973" t="str">
            <v>Cont. Extension &amp; Adding Bird Deterrent Scope</v>
          </cell>
          <cell r="G3973" t="str">
            <v>Purchase Order</v>
          </cell>
          <cell r="H3973" t="str">
            <v>St. Goddard, Fred</v>
          </cell>
          <cell r="I3973">
            <v>41318</v>
          </cell>
          <cell r="J3973">
            <v>41334</v>
          </cell>
          <cell r="K3973">
            <v>41773</v>
          </cell>
          <cell r="L3973" t="str">
            <v>Active</v>
          </cell>
          <cell r="M3973" t="str">
            <v>Executed</v>
          </cell>
          <cell r="N3973">
            <v>41339</v>
          </cell>
          <cell r="O3973" t="str">
            <v>Approve Contract</v>
          </cell>
          <cell r="P3973" t="str">
            <v>Business Area Approver</v>
          </cell>
          <cell r="Q3973" t="str">
            <v>Duane, Calvin</v>
          </cell>
          <cell r="R3973" t="str">
            <v>Marina Crawford</v>
          </cell>
          <cell r="S3973" t="str">
            <v>Ron Laing</v>
          </cell>
          <cell r="T3973" t="str">
            <v>Andrea SanVin</v>
          </cell>
          <cell r="U3973" t="str">
            <v>H - Horizon</v>
          </cell>
          <cell r="V3973" t="str">
            <v>Facilities &amp; Servic - Facilities &amp; Servics</v>
          </cell>
          <cell r="W3973" t="str">
            <v>45 Days net terms</v>
          </cell>
          <cell r="X3973">
            <v>1304508</v>
          </cell>
          <cell r="Y3973">
            <v>164074</v>
          </cell>
          <cell r="Z3973">
            <v>1204508</v>
          </cell>
        </row>
        <row r="3974">
          <cell r="A3974" t="str">
            <v>806581-4</v>
          </cell>
          <cell r="B3974">
            <v>806581</v>
          </cell>
          <cell r="C3974">
            <v>4</v>
          </cell>
          <cell r="D3974">
            <v>404894</v>
          </cell>
          <cell r="E3974" t="str">
            <v>Triton Environmental Consultants Ltd</v>
          </cell>
          <cell r="F3974" t="str">
            <v>Generator rent change &amp; paying for data plan</v>
          </cell>
          <cell r="G3974" t="str">
            <v>Purchase Order</v>
          </cell>
          <cell r="H3974" t="str">
            <v>St. Goddard, Fred</v>
          </cell>
          <cell r="I3974">
            <v>41431</v>
          </cell>
          <cell r="J3974">
            <v>41334</v>
          </cell>
          <cell r="K3974">
            <v>41773</v>
          </cell>
          <cell r="L3974" t="str">
            <v>Active</v>
          </cell>
          <cell r="M3974" t="str">
            <v>Executed</v>
          </cell>
          <cell r="N3974">
            <v>41437</v>
          </cell>
          <cell r="O3974" t="str">
            <v>Parallel_Return_to_Edit_Mode</v>
          </cell>
          <cell r="P3974" t="str">
            <v>Hassan, Mostafa</v>
          </cell>
          <cell r="R3974" t="str">
            <v>Marina Crawford</v>
          </cell>
          <cell r="S3974" t="str">
            <v>Ron Laing</v>
          </cell>
          <cell r="T3974" t="str">
            <v>Stephanie Graham</v>
          </cell>
          <cell r="U3974" t="str">
            <v>H - Horizon</v>
          </cell>
          <cell r="V3974" t="str">
            <v>Facilities &amp; Servic - Facilities &amp; Servics</v>
          </cell>
          <cell r="W3974" t="str">
            <v>45 Days net terms</v>
          </cell>
          <cell r="X3974">
            <v>1310108</v>
          </cell>
          <cell r="Y3974">
            <v>164074</v>
          </cell>
          <cell r="Z3974">
            <v>5600</v>
          </cell>
        </row>
        <row r="3975">
          <cell r="A3975" t="str">
            <v>806581-5</v>
          </cell>
          <cell r="B3975">
            <v>806581</v>
          </cell>
          <cell r="C3975">
            <v>5</v>
          </cell>
          <cell r="D3975">
            <v>404894</v>
          </cell>
          <cell r="E3975" t="str">
            <v>Triton Environmental Consultants Ltd</v>
          </cell>
          <cell r="F3975" t="str">
            <v>Acoustics Study, extend &amp; new codes</v>
          </cell>
          <cell r="G3975" t="str">
            <v>Purchase Order</v>
          </cell>
          <cell r="H3975" t="str">
            <v>St. Goddard, Fred</v>
          </cell>
          <cell r="I3975">
            <v>41733</v>
          </cell>
          <cell r="J3975">
            <v>41774</v>
          </cell>
          <cell r="K3975">
            <v>42688</v>
          </cell>
          <cell r="L3975" t="str">
            <v>Active</v>
          </cell>
          <cell r="M3975" t="str">
            <v>Executed</v>
          </cell>
          <cell r="N3975">
            <v>41759</v>
          </cell>
          <cell r="O3975" t="str">
            <v>Review Contract</v>
          </cell>
          <cell r="P3975" t="str">
            <v>Supply Management Reviewer</v>
          </cell>
          <cell r="R3975" t="str">
            <v>Carla Salazar</v>
          </cell>
          <cell r="S3975" t="str">
            <v>Ron Laing</v>
          </cell>
          <cell r="T3975" t="str">
            <v>Stephanie Graham</v>
          </cell>
          <cell r="U3975" t="str">
            <v>H - Horizon</v>
          </cell>
          <cell r="V3975" t="str">
            <v>Facilities &amp; Servic - Facilities &amp; Servics</v>
          </cell>
          <cell r="W3975" t="str">
            <v>45 Days net terms</v>
          </cell>
          <cell r="X3975">
            <v>5255878</v>
          </cell>
          <cell r="Y3975">
            <v>164074</v>
          </cell>
          <cell r="Z3975">
            <v>3945770</v>
          </cell>
        </row>
        <row r="3976">
          <cell r="A3976" t="str">
            <v>806600-1-1</v>
          </cell>
          <cell r="B3976" t="str">
            <v>806600-1</v>
          </cell>
          <cell r="C3976">
            <v>1</v>
          </cell>
          <cell r="D3976">
            <v>404680</v>
          </cell>
          <cell r="E3976" t="str">
            <v>ModSpace Financial Services Canada Ltd</v>
          </cell>
          <cell r="F3976" t="str">
            <v>Update equipment for Office and lunchroom</v>
          </cell>
          <cell r="G3976" t="str">
            <v>Schedules for Master Agreements</v>
          </cell>
          <cell r="H3976" t="str">
            <v>Wagner, Courtney</v>
          </cell>
          <cell r="I3976">
            <v>41183</v>
          </cell>
          <cell r="J3976">
            <v>40939</v>
          </cell>
          <cell r="K3976">
            <v>41304</v>
          </cell>
          <cell r="L3976" t="str">
            <v>Complete</v>
          </cell>
          <cell r="M3976" t="str">
            <v>Executed</v>
          </cell>
          <cell r="N3976">
            <v>41192</v>
          </cell>
          <cell r="O3976" t="str">
            <v>Approve Contract</v>
          </cell>
          <cell r="P3976" t="str">
            <v>Business Area Approver</v>
          </cell>
          <cell r="Q3976" t="str">
            <v>Crawford, Michael</v>
          </cell>
          <cell r="R3976" t="str">
            <v>Carla Salazar</v>
          </cell>
          <cell r="S3976" t="str">
            <v>Kara Slemko</v>
          </cell>
          <cell r="T3976" t="str">
            <v>Brian Bate</v>
          </cell>
          <cell r="U3976" t="str">
            <v>H - Horizon</v>
          </cell>
          <cell r="V3976" t="str">
            <v>Facilities &amp; Servic - Facilities &amp; Servics</v>
          </cell>
          <cell r="W3976" t="str">
            <v>45 Days net terms</v>
          </cell>
          <cell r="X3976">
            <v>6160745</v>
          </cell>
          <cell r="Y3976">
            <v>15847</v>
          </cell>
          <cell r="Z3976">
            <v>18115</v>
          </cell>
        </row>
        <row r="3977">
          <cell r="A3977" t="str">
            <v>806600-1-1</v>
          </cell>
          <cell r="B3977" t="str">
            <v>806600-1</v>
          </cell>
          <cell r="C3977">
            <v>1</v>
          </cell>
          <cell r="D3977">
            <v>404680</v>
          </cell>
          <cell r="E3977" t="str">
            <v>ModSpace Financial Services Canada Ltd</v>
          </cell>
          <cell r="F3977" t="str">
            <v>Update equipment for Office and lunchroom</v>
          </cell>
          <cell r="G3977" t="str">
            <v>Schedules for Master Agreements</v>
          </cell>
          <cell r="H3977" t="str">
            <v>Wagner, Courtney</v>
          </cell>
          <cell r="I3977">
            <v>41183</v>
          </cell>
          <cell r="J3977">
            <v>40939</v>
          </cell>
          <cell r="K3977">
            <v>41304</v>
          </cell>
          <cell r="L3977" t="str">
            <v>Complete</v>
          </cell>
          <cell r="M3977" t="str">
            <v>Executed</v>
          </cell>
          <cell r="N3977">
            <v>41192</v>
          </cell>
          <cell r="O3977" t="str">
            <v>Execute Contract</v>
          </cell>
          <cell r="P3977" t="str">
            <v>Brant, Edna</v>
          </cell>
          <cell r="Q3977" t="str">
            <v>Brant, Edna</v>
          </cell>
          <cell r="R3977" t="str">
            <v>Carla Salazar</v>
          </cell>
          <cell r="S3977" t="str">
            <v>Kara Slemko</v>
          </cell>
          <cell r="T3977" t="str">
            <v>Brian Bate</v>
          </cell>
          <cell r="U3977" t="str">
            <v>H - Horizon</v>
          </cell>
          <cell r="V3977" t="str">
            <v>Facilities &amp; Servic - Facilities &amp; Servics</v>
          </cell>
          <cell r="W3977" t="str">
            <v>45 Days net terms</v>
          </cell>
          <cell r="X3977">
            <v>6160745</v>
          </cell>
          <cell r="Y3977">
            <v>15847</v>
          </cell>
          <cell r="Z3977">
            <v>18115</v>
          </cell>
        </row>
        <row r="3978">
          <cell r="A3978" t="str">
            <v>806600-1-1</v>
          </cell>
          <cell r="B3978" t="str">
            <v>806600-1</v>
          </cell>
          <cell r="C3978">
            <v>1</v>
          </cell>
          <cell r="D3978">
            <v>404680</v>
          </cell>
          <cell r="E3978" t="str">
            <v>ModSpace Financial Services Canada Ltd</v>
          </cell>
          <cell r="F3978" t="str">
            <v>Update equipment for Office and lunchroom</v>
          </cell>
          <cell r="G3978" t="str">
            <v>Schedules for Master Agreements</v>
          </cell>
          <cell r="H3978" t="str">
            <v>Wagner, Courtney</v>
          </cell>
          <cell r="I3978">
            <v>41183</v>
          </cell>
          <cell r="J3978">
            <v>40939</v>
          </cell>
          <cell r="K3978">
            <v>41304</v>
          </cell>
          <cell r="L3978" t="str">
            <v>Complete</v>
          </cell>
          <cell r="M3978" t="str">
            <v>Executed</v>
          </cell>
          <cell r="N3978">
            <v>41192</v>
          </cell>
          <cell r="O3978" t="str">
            <v>Parallel_Return_to_Edit_Mode</v>
          </cell>
          <cell r="P3978" t="str">
            <v>Brant, Edna</v>
          </cell>
          <cell r="R3978" t="str">
            <v>Carla Salazar</v>
          </cell>
          <cell r="S3978" t="str">
            <v>Kara Slemko</v>
          </cell>
          <cell r="T3978" t="str">
            <v>Brian Bate</v>
          </cell>
          <cell r="U3978" t="str">
            <v>H - Horizon</v>
          </cell>
          <cell r="V3978" t="str">
            <v>Facilities &amp; Servic - Facilities &amp; Servics</v>
          </cell>
          <cell r="W3978" t="str">
            <v>45 Days net terms</v>
          </cell>
          <cell r="X3978">
            <v>6160745</v>
          </cell>
          <cell r="Y3978">
            <v>15847</v>
          </cell>
          <cell r="Z3978">
            <v>18115</v>
          </cell>
        </row>
        <row r="3979">
          <cell r="A3979" t="str">
            <v>806600-1-1</v>
          </cell>
          <cell r="B3979" t="str">
            <v>806600-1</v>
          </cell>
          <cell r="C3979">
            <v>1</v>
          </cell>
          <cell r="D3979">
            <v>404680</v>
          </cell>
          <cell r="E3979" t="str">
            <v>ModSpace Financial Services Canada Ltd</v>
          </cell>
          <cell r="F3979" t="str">
            <v>Update equipment for Office and lunchroom</v>
          </cell>
          <cell r="G3979" t="str">
            <v>Schedules for Master Agreements</v>
          </cell>
          <cell r="H3979" t="str">
            <v>Wagner, Courtney</v>
          </cell>
          <cell r="I3979">
            <v>41183</v>
          </cell>
          <cell r="J3979">
            <v>40939</v>
          </cell>
          <cell r="K3979">
            <v>41304</v>
          </cell>
          <cell r="L3979" t="str">
            <v>Complete</v>
          </cell>
          <cell r="M3979" t="str">
            <v>Executed</v>
          </cell>
          <cell r="N3979">
            <v>41192</v>
          </cell>
          <cell r="O3979" t="str">
            <v>Edit New Supplement</v>
          </cell>
          <cell r="P3979" t="str">
            <v>Brant, Edna</v>
          </cell>
          <cell r="Q3979" t="str">
            <v>Brant, Edna</v>
          </cell>
          <cell r="R3979" t="str">
            <v>Carla Salazar</v>
          </cell>
          <cell r="S3979" t="str">
            <v>Kara Slemko</v>
          </cell>
          <cell r="T3979" t="str">
            <v>Brian Bate</v>
          </cell>
          <cell r="U3979" t="str">
            <v>H - Horizon</v>
          </cell>
          <cell r="V3979" t="str">
            <v>Facilities &amp; Servic - Facilities &amp; Servics</v>
          </cell>
          <cell r="W3979" t="str">
            <v>45 Days net terms</v>
          </cell>
          <cell r="X3979">
            <v>6160745</v>
          </cell>
          <cell r="Y3979">
            <v>15847</v>
          </cell>
          <cell r="Z3979">
            <v>18115</v>
          </cell>
        </row>
        <row r="3980">
          <cell r="A3980" t="str">
            <v>806600-1-1</v>
          </cell>
          <cell r="B3980" t="str">
            <v>806600-1</v>
          </cell>
          <cell r="C3980">
            <v>1</v>
          </cell>
          <cell r="D3980">
            <v>404680</v>
          </cell>
          <cell r="E3980" t="str">
            <v>ModSpace Financial Services Canada Ltd</v>
          </cell>
          <cell r="F3980" t="str">
            <v>Update equipment for Office and lunchroom</v>
          </cell>
          <cell r="G3980" t="str">
            <v>Schedules for Master Agreements</v>
          </cell>
          <cell r="H3980" t="str">
            <v>Wagner, Courtney</v>
          </cell>
          <cell r="I3980">
            <v>41183</v>
          </cell>
          <cell r="J3980">
            <v>40939</v>
          </cell>
          <cell r="K3980">
            <v>41304</v>
          </cell>
          <cell r="L3980" t="str">
            <v>Complete</v>
          </cell>
          <cell r="M3980" t="str">
            <v>Executed</v>
          </cell>
          <cell r="N3980">
            <v>41192</v>
          </cell>
          <cell r="O3980" t="str">
            <v>Approve Contract</v>
          </cell>
          <cell r="P3980" t="str">
            <v>Commercial Operations Approver</v>
          </cell>
          <cell r="Q3980" t="str">
            <v>King, Brian</v>
          </cell>
          <cell r="R3980" t="str">
            <v>Carla Salazar</v>
          </cell>
          <cell r="S3980" t="str">
            <v>Kara Slemko</v>
          </cell>
          <cell r="T3980" t="str">
            <v>Brian Bate</v>
          </cell>
          <cell r="U3980" t="str">
            <v>H - Horizon</v>
          </cell>
          <cell r="V3980" t="str">
            <v>Facilities &amp; Servic - Facilities &amp; Servics</v>
          </cell>
          <cell r="W3980" t="str">
            <v>45 Days net terms</v>
          </cell>
          <cell r="X3980">
            <v>6160745</v>
          </cell>
          <cell r="Y3980">
            <v>15847</v>
          </cell>
          <cell r="Z3980">
            <v>18115</v>
          </cell>
        </row>
        <row r="3981">
          <cell r="A3981" t="str">
            <v>806600-1-1</v>
          </cell>
          <cell r="B3981" t="str">
            <v>806600-1</v>
          </cell>
          <cell r="C3981">
            <v>1</v>
          </cell>
          <cell r="D3981">
            <v>404680</v>
          </cell>
          <cell r="E3981" t="str">
            <v>ModSpace Financial Services Canada Ltd</v>
          </cell>
          <cell r="F3981" t="str">
            <v>Update equipment for Office and lunchroom</v>
          </cell>
          <cell r="G3981" t="str">
            <v>Schedules for Master Agreements</v>
          </cell>
          <cell r="H3981" t="str">
            <v>Wagner, Courtney</v>
          </cell>
          <cell r="I3981">
            <v>41183</v>
          </cell>
          <cell r="J3981">
            <v>40939</v>
          </cell>
          <cell r="K3981">
            <v>41304</v>
          </cell>
          <cell r="L3981" t="str">
            <v>Complete</v>
          </cell>
          <cell r="M3981" t="str">
            <v>Executed</v>
          </cell>
          <cell r="N3981">
            <v>41192</v>
          </cell>
          <cell r="O3981" t="str">
            <v>Parallel_Return_to_Edit_Mode</v>
          </cell>
          <cell r="P3981" t="str">
            <v>Brant, Edna</v>
          </cell>
          <cell r="R3981" t="str">
            <v>Carla Salazar</v>
          </cell>
          <cell r="S3981" t="str">
            <v>Kara Slemko</v>
          </cell>
          <cell r="T3981" t="str">
            <v>Brian Bate</v>
          </cell>
          <cell r="U3981" t="str">
            <v>H - Horizon</v>
          </cell>
          <cell r="V3981" t="str">
            <v>Facilities &amp; Servic - Facilities &amp; Servics</v>
          </cell>
          <cell r="W3981" t="str">
            <v>45 Days net terms</v>
          </cell>
          <cell r="X3981">
            <v>6160745</v>
          </cell>
          <cell r="Y3981">
            <v>15847</v>
          </cell>
          <cell r="Z3981">
            <v>18115</v>
          </cell>
        </row>
        <row r="3982">
          <cell r="A3982" t="str">
            <v>806600-15-1</v>
          </cell>
          <cell r="B3982" t="str">
            <v>806600-15</v>
          </cell>
          <cell r="C3982">
            <v>1</v>
          </cell>
          <cell r="E3982" t="str">
            <v>ModSpace Financial Services Canada Ltd</v>
          </cell>
          <cell r="F3982" t="str">
            <v>Final CO#1 Rental Extension</v>
          </cell>
          <cell r="G3982" t="str">
            <v>Schedules for Master Agreements</v>
          </cell>
          <cell r="H3982" t="str">
            <v>Bustamante, Jose</v>
          </cell>
          <cell r="I3982">
            <v>42929</v>
          </cell>
          <cell r="J3982">
            <v>42644</v>
          </cell>
          <cell r="K3982">
            <v>42930</v>
          </cell>
          <cell r="L3982" t="str">
            <v>Active</v>
          </cell>
          <cell r="M3982" t="str">
            <v>Executed</v>
          </cell>
          <cell r="N3982">
            <v>42929</v>
          </cell>
          <cell r="O3982" t="str">
            <v>Approve Contract</v>
          </cell>
          <cell r="P3982" t="str">
            <v>Commercial Operations Approver</v>
          </cell>
          <cell r="Q3982" t="str">
            <v>Silva, Ismael</v>
          </cell>
          <cell r="R3982" t="str">
            <v>Don Guglielmin</v>
          </cell>
          <cell r="S3982" t="str">
            <v>Don Guglielmin</v>
          </cell>
          <cell r="T3982" t="str">
            <v>Hecmy Osorio</v>
          </cell>
          <cell r="U3982" t="str">
            <v>H - Horizon</v>
          </cell>
          <cell r="V3982" t="str">
            <v>Major Projects</v>
          </cell>
          <cell r="W3982" t="str">
            <v>45 Days net terms</v>
          </cell>
          <cell r="X3982">
            <v>87092.5</v>
          </cell>
          <cell r="Y3982">
            <v>15847</v>
          </cell>
          <cell r="Z3982">
            <v>3467.5</v>
          </cell>
        </row>
        <row r="3983">
          <cell r="A3983" t="str">
            <v>806600-15-2</v>
          </cell>
          <cell r="B3983" t="str">
            <v>806600-15</v>
          </cell>
          <cell r="C3983">
            <v>2</v>
          </cell>
          <cell r="E3983" t="str">
            <v>ModSpace Financial Services Canada Ltd</v>
          </cell>
          <cell r="F3983" t="str">
            <v>Final CO#2 Rental Extension</v>
          </cell>
          <cell r="G3983" t="str">
            <v>Schedules for Master Agreements</v>
          </cell>
          <cell r="H3983" t="str">
            <v>Bustamante, Jose</v>
          </cell>
          <cell r="I3983">
            <v>43074</v>
          </cell>
          <cell r="J3983">
            <v>42644</v>
          </cell>
          <cell r="K3983">
            <v>42930</v>
          </cell>
          <cell r="L3983" t="str">
            <v>Active</v>
          </cell>
          <cell r="M3983" t="str">
            <v>Executed</v>
          </cell>
          <cell r="N3983">
            <v>43105</v>
          </cell>
          <cell r="O3983" t="str">
            <v>Edit New Supplement</v>
          </cell>
          <cell r="P3983" t="str">
            <v>Bustamante, Jose</v>
          </cell>
          <cell r="Q3983" t="str">
            <v>Bustamante, Jose</v>
          </cell>
          <cell r="R3983" t="str">
            <v>Don Guglielmin</v>
          </cell>
          <cell r="S3983" t="str">
            <v>Don Guglielmin</v>
          </cell>
          <cell r="T3983" t="str">
            <v>Hecmy Osorio</v>
          </cell>
          <cell r="U3983" t="str">
            <v>H - Horizon</v>
          </cell>
          <cell r="V3983" t="str">
            <v>Major Projects</v>
          </cell>
          <cell r="W3983" t="str">
            <v>45 Days net terms</v>
          </cell>
          <cell r="X3983">
            <v>64110</v>
          </cell>
          <cell r="Y3983">
            <v>15847</v>
          </cell>
          <cell r="Z3983">
            <v>-22982.5</v>
          </cell>
        </row>
        <row r="3984">
          <cell r="A3984" t="str">
            <v>806600-17-1</v>
          </cell>
          <cell r="B3984" t="str">
            <v>806600-17</v>
          </cell>
          <cell r="C3984">
            <v>1</v>
          </cell>
          <cell r="E3984" t="str">
            <v>ModSpace Financial Services Canada Ltd</v>
          </cell>
          <cell r="F3984" t="str">
            <v>Add skirting</v>
          </cell>
          <cell r="G3984" t="str">
            <v>Schedules for Master Agreements</v>
          </cell>
          <cell r="H3984" t="str">
            <v>Bennett, Shane</v>
          </cell>
          <cell r="I3984">
            <v>42940</v>
          </cell>
          <cell r="J3984">
            <v>42870</v>
          </cell>
          <cell r="K3984">
            <v>43100</v>
          </cell>
          <cell r="L3984" t="str">
            <v>Active</v>
          </cell>
          <cell r="M3984" t="str">
            <v>Executed</v>
          </cell>
          <cell r="N3984">
            <v>42969</v>
          </cell>
          <cell r="O3984" t="str">
            <v>Edit New Supplement</v>
          </cell>
          <cell r="P3984" t="str">
            <v>Bennett, Shane</v>
          </cell>
          <cell r="Q3984" t="str">
            <v>Bennett, Shane</v>
          </cell>
          <cell r="R3984" t="str">
            <v>Sudip Kumar</v>
          </cell>
          <cell r="S3984" t="str">
            <v>Sudip Kumar</v>
          </cell>
          <cell r="T3984" t="str">
            <v>Brian Bate</v>
          </cell>
          <cell r="V3984" t="str">
            <v>Kirby</v>
          </cell>
          <cell r="W3984" t="str">
            <v>45 Days net terms</v>
          </cell>
          <cell r="X3984">
            <v>21914.44</v>
          </cell>
          <cell r="Y3984">
            <v>15847</v>
          </cell>
          <cell r="Z3984">
            <v>1733.44</v>
          </cell>
        </row>
        <row r="3985">
          <cell r="A3985" t="str">
            <v>806600-2-1</v>
          </cell>
          <cell r="B3985" t="str">
            <v>806600-2</v>
          </cell>
          <cell r="C3985">
            <v>1</v>
          </cell>
          <cell r="D3985">
            <v>404988</v>
          </cell>
          <cell r="E3985" t="str">
            <v>ModSpace Financial Services Canada Ltd</v>
          </cell>
          <cell r="F3985" t="str">
            <v>Dismantle/redo fees</v>
          </cell>
          <cell r="G3985" t="str">
            <v>Schedules for Master Agreements</v>
          </cell>
          <cell r="H3985" t="str">
            <v>Wagner, Courtney</v>
          </cell>
          <cell r="I3985">
            <v>41303</v>
          </cell>
          <cell r="J3985">
            <v>41153</v>
          </cell>
          <cell r="K3985">
            <v>41517</v>
          </cell>
          <cell r="L3985" t="str">
            <v>Complete</v>
          </cell>
          <cell r="M3985" t="str">
            <v>Executed</v>
          </cell>
          <cell r="N3985">
            <v>41305</v>
          </cell>
          <cell r="O3985" t="str">
            <v>Edit New Supplement</v>
          </cell>
          <cell r="P3985" t="str">
            <v>Brant, Edna</v>
          </cell>
          <cell r="Q3985" t="str">
            <v>Brant, Edna</v>
          </cell>
          <cell r="R3985" t="str">
            <v>Carla Salazar</v>
          </cell>
          <cell r="S3985" t="str">
            <v>Kara Slemko</v>
          </cell>
          <cell r="T3985" t="str">
            <v>Brian Bate</v>
          </cell>
          <cell r="U3985" t="str">
            <v>H - Horizon</v>
          </cell>
          <cell r="V3985" t="str">
            <v>Facilities &amp; Servic - Facilities &amp; Servics</v>
          </cell>
          <cell r="W3985" t="str">
            <v>45 Days net terms</v>
          </cell>
          <cell r="X3985">
            <v>139982.07</v>
          </cell>
          <cell r="Y3985">
            <v>15847</v>
          </cell>
          <cell r="Z3985">
            <v>34982.07</v>
          </cell>
        </row>
        <row r="3986">
          <cell r="A3986" t="str">
            <v>806600-2-1</v>
          </cell>
          <cell r="B3986" t="str">
            <v>806600-2</v>
          </cell>
          <cell r="C3986">
            <v>1</v>
          </cell>
          <cell r="D3986">
            <v>404988</v>
          </cell>
          <cell r="E3986" t="str">
            <v>ModSpace Financial Services Canada Ltd</v>
          </cell>
          <cell r="F3986" t="str">
            <v>Dismantle/redo fees</v>
          </cell>
          <cell r="G3986" t="str">
            <v>Schedules for Master Agreements</v>
          </cell>
          <cell r="H3986" t="str">
            <v>Wagner, Courtney</v>
          </cell>
          <cell r="I3986">
            <v>41303</v>
          </cell>
          <cell r="J3986">
            <v>41153</v>
          </cell>
          <cell r="K3986">
            <v>41517</v>
          </cell>
          <cell r="L3986" t="str">
            <v>Complete</v>
          </cell>
          <cell r="M3986" t="str">
            <v>Executed</v>
          </cell>
          <cell r="N3986">
            <v>41305</v>
          </cell>
          <cell r="O3986" t="str">
            <v>Approve Contract</v>
          </cell>
          <cell r="P3986" t="str">
            <v>Business Area Approver</v>
          </cell>
          <cell r="Q3986" t="str">
            <v>Crawford, Michael</v>
          </cell>
          <cell r="R3986" t="str">
            <v>Carla Salazar</v>
          </cell>
          <cell r="S3986" t="str">
            <v>Kara Slemko</v>
          </cell>
          <cell r="T3986" t="str">
            <v>Brian Bate</v>
          </cell>
          <cell r="U3986" t="str">
            <v>H - Horizon</v>
          </cell>
          <cell r="V3986" t="str">
            <v>Facilities &amp; Servic - Facilities &amp; Servics</v>
          </cell>
          <cell r="W3986" t="str">
            <v>45 Days net terms</v>
          </cell>
          <cell r="X3986">
            <v>139982.07</v>
          </cell>
          <cell r="Y3986">
            <v>15847</v>
          </cell>
          <cell r="Z3986">
            <v>34982.07</v>
          </cell>
        </row>
        <row r="3987">
          <cell r="A3987" t="str">
            <v>806600-4</v>
          </cell>
          <cell r="B3987">
            <v>806600</v>
          </cell>
          <cell r="C3987">
            <v>4</v>
          </cell>
          <cell r="D3987">
            <v>894102</v>
          </cell>
          <cell r="E3987" t="str">
            <v>ModSpace Financial Services Canada Ltd</v>
          </cell>
          <cell r="F3987" t="str">
            <v>"Down Rate" Rentals</v>
          </cell>
          <cell r="G3987" t="str">
            <v>Master Goods and Services Agreement</v>
          </cell>
          <cell r="H3987" t="str">
            <v>Wagner, Courtney</v>
          </cell>
          <cell r="I3987">
            <v>42794</v>
          </cell>
          <cell r="J3987">
            <v>42736</v>
          </cell>
          <cell r="K3987">
            <v>43100</v>
          </cell>
          <cell r="L3987" t="str">
            <v>Active</v>
          </cell>
          <cell r="M3987" t="str">
            <v>Executed</v>
          </cell>
          <cell r="N3987">
            <v>42846</v>
          </cell>
          <cell r="O3987" t="str">
            <v>Approve Contract</v>
          </cell>
          <cell r="P3987" t="str">
            <v>Commercial Operations Approver</v>
          </cell>
          <cell r="Q3987" t="str">
            <v>Salazar, Carla</v>
          </cell>
          <cell r="R3987" t="str">
            <v>Carla Salazar</v>
          </cell>
          <cell r="S3987" t="str">
            <v>Kara Slemko</v>
          </cell>
          <cell r="T3987" t="str">
            <v>Brian Bate</v>
          </cell>
          <cell r="U3987" t="str">
            <v>H - Horizon</v>
          </cell>
          <cell r="V3987" t="str">
            <v>Facilities &amp; Servic - Facilities &amp; Servics</v>
          </cell>
          <cell r="W3987" t="str">
            <v>45 Days net terms</v>
          </cell>
          <cell r="X3987">
            <v>66</v>
          </cell>
          <cell r="Y3987">
            <v>15847</v>
          </cell>
          <cell r="Z3987">
            <v>66</v>
          </cell>
        </row>
        <row r="3988">
          <cell r="A3988" t="str">
            <v>806600-4-1</v>
          </cell>
          <cell r="B3988" t="str">
            <v>806600-4</v>
          </cell>
          <cell r="C3988">
            <v>1</v>
          </cell>
          <cell r="D3988">
            <v>405110</v>
          </cell>
          <cell r="E3988" t="str">
            <v>ModSpace Financial Services Canada Ltd</v>
          </cell>
          <cell r="F3988" t="str">
            <v>Hydrotreaters expansion Complex 654197 - 8 unit</v>
          </cell>
          <cell r="G3988" t="str">
            <v>Schedules for Master Agreements</v>
          </cell>
          <cell r="H3988" t="str">
            <v>Brant, Edna</v>
          </cell>
          <cell r="I3988">
            <v>41217</v>
          </cell>
          <cell r="J3988">
            <v>41167</v>
          </cell>
          <cell r="K3988">
            <v>41364</v>
          </cell>
          <cell r="L3988" t="str">
            <v>Complete</v>
          </cell>
          <cell r="M3988" t="str">
            <v>Executed</v>
          </cell>
          <cell r="N3988">
            <v>41232</v>
          </cell>
          <cell r="O3988" t="str">
            <v>Parallel_Return_to_Edit_Mode</v>
          </cell>
          <cell r="P3988" t="str">
            <v>Brant, Edna</v>
          </cell>
          <cell r="R3988" t="str">
            <v>Marina Crawford</v>
          </cell>
          <cell r="S3988" t="str">
            <v>Ron Laing</v>
          </cell>
          <cell r="T3988" t="str">
            <v>Karen Almadi</v>
          </cell>
          <cell r="U3988" t="str">
            <v>H - Horizon</v>
          </cell>
          <cell r="V3988" t="str">
            <v>Facilities &amp; Servic - Facilities &amp; Servics</v>
          </cell>
          <cell r="W3988" t="str">
            <v>45 Days net terms</v>
          </cell>
          <cell r="X3988">
            <v>673231</v>
          </cell>
          <cell r="Y3988">
            <v>15847</v>
          </cell>
          <cell r="Z3988">
            <v>46800</v>
          </cell>
        </row>
        <row r="3989">
          <cell r="A3989" t="str">
            <v>806600-4-1</v>
          </cell>
          <cell r="B3989" t="str">
            <v>806600-4</v>
          </cell>
          <cell r="C3989">
            <v>1</v>
          </cell>
          <cell r="D3989">
            <v>405110</v>
          </cell>
          <cell r="E3989" t="str">
            <v>ModSpace Financial Services Canada Ltd</v>
          </cell>
          <cell r="F3989" t="str">
            <v>Hydrotreaters expansion Complex 654197 - 8 unit</v>
          </cell>
          <cell r="G3989" t="str">
            <v>Schedules for Master Agreements</v>
          </cell>
          <cell r="H3989" t="str">
            <v>Brant, Edna</v>
          </cell>
          <cell r="I3989">
            <v>41217</v>
          </cell>
          <cell r="J3989">
            <v>41167</v>
          </cell>
          <cell r="K3989">
            <v>41364</v>
          </cell>
          <cell r="L3989" t="str">
            <v>Complete</v>
          </cell>
          <cell r="M3989" t="str">
            <v>Executed</v>
          </cell>
          <cell r="N3989">
            <v>41232</v>
          </cell>
          <cell r="O3989" t="str">
            <v>Approve Contract</v>
          </cell>
          <cell r="P3989" t="str">
            <v>Business Area Approver</v>
          </cell>
          <cell r="Q3989" t="str">
            <v>Lanfranchi, Raul</v>
          </cell>
          <cell r="R3989" t="str">
            <v>Marina Crawford</v>
          </cell>
          <cell r="S3989" t="str">
            <v>Ron Laing</v>
          </cell>
          <cell r="T3989" t="str">
            <v>Karen Almadi</v>
          </cell>
          <cell r="U3989" t="str">
            <v>H - Horizon</v>
          </cell>
          <cell r="V3989" t="str">
            <v>Facilities &amp; Servic - Facilities &amp; Servics</v>
          </cell>
          <cell r="W3989" t="str">
            <v>45 Days net terms</v>
          </cell>
          <cell r="X3989">
            <v>673231</v>
          </cell>
          <cell r="Y3989">
            <v>15847</v>
          </cell>
          <cell r="Z3989">
            <v>46800</v>
          </cell>
        </row>
        <row r="3990">
          <cell r="A3990" t="str">
            <v>806600-4-2</v>
          </cell>
          <cell r="B3990" t="str">
            <v>806600-4</v>
          </cell>
          <cell r="C3990">
            <v>2</v>
          </cell>
          <cell r="D3990">
            <v>405110</v>
          </cell>
          <cell r="E3990" t="str">
            <v>ModSpace Financial Services Canada Ltd</v>
          </cell>
          <cell r="F3990" t="str">
            <v>Hydrotreaters expansion Complex 654197 - 8 unit</v>
          </cell>
          <cell r="G3990" t="str">
            <v>Schedules for Master Agreements</v>
          </cell>
          <cell r="H3990" t="str">
            <v>Wagner, Courtney</v>
          </cell>
          <cell r="I3990">
            <v>41261</v>
          </cell>
          <cell r="J3990">
            <v>41167</v>
          </cell>
          <cell r="K3990">
            <v>41364</v>
          </cell>
          <cell r="L3990" t="str">
            <v>Complete</v>
          </cell>
          <cell r="M3990" t="str">
            <v>Executed</v>
          </cell>
          <cell r="N3990">
            <v>41309</v>
          </cell>
          <cell r="O3990" t="str">
            <v>Parallel_Return_to_Edit_Mode</v>
          </cell>
          <cell r="P3990" t="str">
            <v>Brant, Edna</v>
          </cell>
          <cell r="R3990" t="str">
            <v>Carla Salazar</v>
          </cell>
          <cell r="S3990" t="str">
            <v>Kara Slemko</v>
          </cell>
          <cell r="T3990" t="str">
            <v>Brian Bate</v>
          </cell>
          <cell r="U3990" t="str">
            <v>H - Horizon</v>
          </cell>
          <cell r="V3990" t="str">
            <v>Facilities &amp; Servic - Facilities &amp; Servics</v>
          </cell>
          <cell r="W3990" t="str">
            <v>45 Days net terms</v>
          </cell>
          <cell r="X3990">
            <v>685212.47</v>
          </cell>
          <cell r="Y3990">
            <v>15847</v>
          </cell>
          <cell r="Z3990">
            <v>11981.47</v>
          </cell>
        </row>
        <row r="3991">
          <cell r="A3991" t="str">
            <v>806600-4-2</v>
          </cell>
          <cell r="B3991" t="str">
            <v>806600-4</v>
          </cell>
          <cell r="C3991">
            <v>2</v>
          </cell>
          <cell r="D3991">
            <v>405110</v>
          </cell>
          <cell r="E3991" t="str">
            <v>ModSpace Financial Services Canada Ltd</v>
          </cell>
          <cell r="F3991" t="str">
            <v>Hydrotreaters expansion Complex 654197 - 8 unit</v>
          </cell>
          <cell r="G3991" t="str">
            <v>Schedules for Master Agreements</v>
          </cell>
          <cell r="H3991" t="str">
            <v>Wagner, Courtney</v>
          </cell>
          <cell r="I3991">
            <v>41261</v>
          </cell>
          <cell r="J3991">
            <v>41167</v>
          </cell>
          <cell r="K3991">
            <v>41364</v>
          </cell>
          <cell r="L3991" t="str">
            <v>Complete</v>
          </cell>
          <cell r="M3991" t="str">
            <v>Executed</v>
          </cell>
          <cell r="N3991">
            <v>41309</v>
          </cell>
          <cell r="O3991" t="str">
            <v>Approve Contract</v>
          </cell>
          <cell r="P3991" t="str">
            <v>Commercial Operations Approver</v>
          </cell>
          <cell r="Q3991" t="str">
            <v>King, Brian</v>
          </cell>
          <cell r="R3991" t="str">
            <v>Carla Salazar</v>
          </cell>
          <cell r="S3991" t="str">
            <v>Kara Slemko</v>
          </cell>
          <cell r="T3991" t="str">
            <v>Brian Bate</v>
          </cell>
          <cell r="U3991" t="str">
            <v>H - Horizon</v>
          </cell>
          <cell r="V3991" t="str">
            <v>Facilities &amp; Servic - Facilities &amp; Servics</v>
          </cell>
          <cell r="W3991" t="str">
            <v>45 Days net terms</v>
          </cell>
          <cell r="X3991">
            <v>685212.47</v>
          </cell>
          <cell r="Y3991">
            <v>15847</v>
          </cell>
          <cell r="Z3991">
            <v>11981.47</v>
          </cell>
        </row>
        <row r="3992">
          <cell r="A3992" t="str">
            <v>806600-8-1</v>
          </cell>
          <cell r="B3992" t="str">
            <v>806600-8</v>
          </cell>
          <cell r="C3992">
            <v>1</v>
          </cell>
          <cell r="D3992">
            <v>405298</v>
          </cell>
          <cell r="E3992" t="str">
            <v>ModSpace Financial Services Canada Ltd</v>
          </cell>
          <cell r="F3992" t="str">
            <v>Turnaround modular structure Rentals</v>
          </cell>
          <cell r="G3992" t="str">
            <v>Schedules for Master Agreements</v>
          </cell>
          <cell r="H3992" t="str">
            <v>Brant, Edna</v>
          </cell>
          <cell r="I3992">
            <v>41352</v>
          </cell>
          <cell r="J3992">
            <v>41320</v>
          </cell>
          <cell r="K3992">
            <v>42064</v>
          </cell>
          <cell r="L3992" t="str">
            <v>Complete</v>
          </cell>
          <cell r="M3992" t="str">
            <v>Executed</v>
          </cell>
          <cell r="N3992">
            <v>41359</v>
          </cell>
          <cell r="O3992" t="str">
            <v>Parallel_Return_to_Edit_Mode</v>
          </cell>
          <cell r="P3992" t="str">
            <v>Brant, Edna</v>
          </cell>
          <cell r="R3992" t="str">
            <v>Marina Crawford</v>
          </cell>
          <cell r="S3992" t="str">
            <v>Kara Slemko</v>
          </cell>
          <cell r="T3992" t="str">
            <v>Karen Almadi</v>
          </cell>
          <cell r="U3992" t="str">
            <v>H - Horizon</v>
          </cell>
          <cell r="V3992" t="str">
            <v>Upgrading &amp; Utilitie - Upgrading &amp; Utilities</v>
          </cell>
          <cell r="W3992" t="str">
            <v>45 Days net terms</v>
          </cell>
          <cell r="X3992">
            <v>233000</v>
          </cell>
          <cell r="Y3992">
            <v>15847</v>
          </cell>
          <cell r="Z3992">
            <v>83000</v>
          </cell>
        </row>
        <row r="3993">
          <cell r="A3993" t="str">
            <v>806600-8-1</v>
          </cell>
          <cell r="B3993" t="str">
            <v>806600-8</v>
          </cell>
          <cell r="C3993">
            <v>1</v>
          </cell>
          <cell r="D3993">
            <v>405298</v>
          </cell>
          <cell r="E3993" t="str">
            <v>ModSpace Financial Services Canada Ltd</v>
          </cell>
          <cell r="F3993" t="str">
            <v>Turnaround modular structure Rentals</v>
          </cell>
          <cell r="G3993" t="str">
            <v>Schedules for Master Agreements</v>
          </cell>
          <cell r="H3993" t="str">
            <v>Brant, Edna</v>
          </cell>
          <cell r="I3993">
            <v>41352</v>
          </cell>
          <cell r="J3993">
            <v>41320</v>
          </cell>
          <cell r="K3993">
            <v>42064</v>
          </cell>
          <cell r="L3993" t="str">
            <v>Complete</v>
          </cell>
          <cell r="M3993" t="str">
            <v>Executed</v>
          </cell>
          <cell r="N3993">
            <v>41359</v>
          </cell>
          <cell r="O3993" t="str">
            <v>Approve Contract</v>
          </cell>
          <cell r="P3993" t="str">
            <v>Commercial Operations Approver</v>
          </cell>
          <cell r="Q3993" t="str">
            <v>King, Brian</v>
          </cell>
          <cell r="R3993" t="str">
            <v>Marina Crawford</v>
          </cell>
          <cell r="S3993" t="str">
            <v>Kara Slemko</v>
          </cell>
          <cell r="T3993" t="str">
            <v>Karen Almadi</v>
          </cell>
          <cell r="U3993" t="str">
            <v>H - Horizon</v>
          </cell>
          <cell r="V3993" t="str">
            <v>Upgrading &amp; Utilitie - Upgrading &amp; Utilities</v>
          </cell>
          <cell r="W3993" t="str">
            <v>45 Days net terms</v>
          </cell>
          <cell r="X3993">
            <v>233000</v>
          </cell>
          <cell r="Y3993">
            <v>15847</v>
          </cell>
          <cell r="Z3993">
            <v>83000</v>
          </cell>
        </row>
        <row r="3994">
          <cell r="A3994" t="str">
            <v>806600-8-2</v>
          </cell>
          <cell r="B3994" t="str">
            <v>806600-8</v>
          </cell>
          <cell r="C3994">
            <v>2</v>
          </cell>
          <cell r="D3994">
            <v>405298</v>
          </cell>
          <cell r="E3994" t="str">
            <v>ModSpace Financial Services Canada Ltd</v>
          </cell>
          <cell r="F3994" t="str">
            <v>Turnaround modular structure Rentals</v>
          </cell>
          <cell r="G3994" t="str">
            <v>Schedules for Master Agreements</v>
          </cell>
          <cell r="H3994" t="str">
            <v>Brant, Edna</v>
          </cell>
          <cell r="I3994">
            <v>41387</v>
          </cell>
          <cell r="J3994">
            <v>41348</v>
          </cell>
          <cell r="K3994">
            <v>42064</v>
          </cell>
          <cell r="L3994" t="str">
            <v>Complete</v>
          </cell>
          <cell r="M3994" t="str">
            <v>Executed</v>
          </cell>
          <cell r="N3994">
            <v>41389</v>
          </cell>
          <cell r="O3994" t="str">
            <v>Edit New Supplement</v>
          </cell>
          <cell r="P3994" t="str">
            <v>Brant, Edna</v>
          </cell>
          <cell r="Q3994" t="str">
            <v>Brant, Edna</v>
          </cell>
          <cell r="R3994" t="str">
            <v>Marina Crawford</v>
          </cell>
          <cell r="S3994" t="str">
            <v>Kara Slemko</v>
          </cell>
          <cell r="T3994" t="str">
            <v>Karen Almadi</v>
          </cell>
          <cell r="U3994" t="str">
            <v>H - Horizon</v>
          </cell>
          <cell r="V3994" t="str">
            <v>Upgrading &amp; Utilitie - Upgrading &amp; Utilities</v>
          </cell>
          <cell r="W3994" t="str">
            <v>45 Days net terms</v>
          </cell>
          <cell r="X3994">
            <v>276700</v>
          </cell>
          <cell r="Y3994">
            <v>15847</v>
          </cell>
          <cell r="Z3994">
            <v>43700</v>
          </cell>
        </row>
        <row r="3995">
          <cell r="A3995" t="str">
            <v>806600-8-2</v>
          </cell>
          <cell r="B3995" t="str">
            <v>806600-8</v>
          </cell>
          <cell r="C3995">
            <v>2</v>
          </cell>
          <cell r="D3995">
            <v>405298</v>
          </cell>
          <cell r="E3995" t="str">
            <v>ModSpace Financial Services Canada Ltd</v>
          </cell>
          <cell r="F3995" t="str">
            <v>Turnaround modular structure Rentals</v>
          </cell>
          <cell r="G3995" t="str">
            <v>Schedules for Master Agreements</v>
          </cell>
          <cell r="H3995" t="str">
            <v>Brant, Edna</v>
          </cell>
          <cell r="I3995">
            <v>41387</v>
          </cell>
          <cell r="J3995">
            <v>41348</v>
          </cell>
          <cell r="K3995">
            <v>42064</v>
          </cell>
          <cell r="L3995" t="str">
            <v>Complete</v>
          </cell>
          <cell r="M3995" t="str">
            <v>Executed</v>
          </cell>
          <cell r="N3995">
            <v>41389</v>
          </cell>
          <cell r="O3995" t="str">
            <v>Approve Contract</v>
          </cell>
          <cell r="P3995" t="str">
            <v>Commercial Operations Approver</v>
          </cell>
          <cell r="Q3995" t="str">
            <v>King, Brian</v>
          </cell>
          <cell r="R3995" t="str">
            <v>Marina Crawford</v>
          </cell>
          <cell r="S3995" t="str">
            <v>Kara Slemko</v>
          </cell>
          <cell r="T3995" t="str">
            <v>Karen Almadi</v>
          </cell>
          <cell r="U3995" t="str">
            <v>H - Horizon</v>
          </cell>
          <cell r="V3995" t="str">
            <v>Upgrading &amp; Utilitie - Upgrading &amp; Utilities</v>
          </cell>
          <cell r="W3995" t="str">
            <v>45 Days net terms</v>
          </cell>
          <cell r="X3995">
            <v>276700</v>
          </cell>
          <cell r="Y3995">
            <v>15847</v>
          </cell>
          <cell r="Z3995">
            <v>43700</v>
          </cell>
        </row>
        <row r="3996">
          <cell r="A3996" t="str">
            <v>806600-8-3</v>
          </cell>
          <cell r="B3996" t="str">
            <v>806600-8</v>
          </cell>
          <cell r="C3996">
            <v>3</v>
          </cell>
          <cell r="D3996">
            <v>405298</v>
          </cell>
          <cell r="E3996" t="str">
            <v>ModSpace Financial Services Canada Ltd</v>
          </cell>
          <cell r="F3996" t="str">
            <v>Turnaround modular structure Rentals</v>
          </cell>
          <cell r="G3996" t="str">
            <v>Schedules for Master Agreements</v>
          </cell>
          <cell r="H3996" t="str">
            <v>Panokarren, Clifford</v>
          </cell>
          <cell r="I3996">
            <v>41465</v>
          </cell>
          <cell r="J3996">
            <v>41348</v>
          </cell>
          <cell r="K3996">
            <v>42064</v>
          </cell>
          <cell r="L3996" t="str">
            <v>Complete</v>
          </cell>
          <cell r="M3996" t="str">
            <v>Executed</v>
          </cell>
          <cell r="N3996">
            <v>41529</v>
          </cell>
          <cell r="O3996" t="str">
            <v>Approve Contract</v>
          </cell>
          <cell r="P3996" t="str">
            <v>Commercial Operations Approver</v>
          </cell>
          <cell r="Q3996" t="str">
            <v>King, Brian</v>
          </cell>
          <cell r="R3996" t="str">
            <v>Carla Salazar</v>
          </cell>
          <cell r="S3996" t="str">
            <v>Kara Slemko</v>
          </cell>
          <cell r="T3996" t="str">
            <v>Brian Bate</v>
          </cell>
          <cell r="U3996" t="str">
            <v>H - Horizon</v>
          </cell>
          <cell r="V3996" t="str">
            <v>Upgrading &amp; Utilitie - Upgrading &amp; Utilities</v>
          </cell>
          <cell r="W3996" t="str">
            <v>45 Days net terms</v>
          </cell>
          <cell r="X3996">
            <v>295900</v>
          </cell>
          <cell r="Y3996">
            <v>15847</v>
          </cell>
          <cell r="Z3996">
            <v>19200</v>
          </cell>
        </row>
        <row r="3997">
          <cell r="A3997" t="str">
            <v>806600-8-3</v>
          </cell>
          <cell r="B3997" t="str">
            <v>806600-8</v>
          </cell>
          <cell r="C3997">
            <v>3</v>
          </cell>
          <cell r="D3997">
            <v>405298</v>
          </cell>
          <cell r="E3997" t="str">
            <v>ModSpace Financial Services Canada Ltd</v>
          </cell>
          <cell r="F3997" t="str">
            <v>Turnaround modular structure Rentals</v>
          </cell>
          <cell r="G3997" t="str">
            <v>Schedules for Master Agreements</v>
          </cell>
          <cell r="H3997" t="str">
            <v>Panokarren, Clifford</v>
          </cell>
          <cell r="I3997">
            <v>41465</v>
          </cell>
          <cell r="J3997">
            <v>41348</v>
          </cell>
          <cell r="K3997">
            <v>42064</v>
          </cell>
          <cell r="L3997" t="str">
            <v>Complete</v>
          </cell>
          <cell r="M3997" t="str">
            <v>Executed</v>
          </cell>
          <cell r="N3997">
            <v>41529</v>
          </cell>
          <cell r="O3997" t="str">
            <v>Parallel_Return_to_Edit_Mode</v>
          </cell>
          <cell r="P3997" t="str">
            <v>Brant, Edna</v>
          </cell>
          <cell r="R3997" t="str">
            <v>Carla Salazar</v>
          </cell>
          <cell r="S3997" t="str">
            <v>Kara Slemko</v>
          </cell>
          <cell r="T3997" t="str">
            <v>Brian Bate</v>
          </cell>
          <cell r="U3997" t="str">
            <v>H - Horizon</v>
          </cell>
          <cell r="V3997" t="str">
            <v>Upgrading &amp; Utilitie - Upgrading &amp; Utilities</v>
          </cell>
          <cell r="W3997" t="str">
            <v>45 Days net terms</v>
          </cell>
          <cell r="X3997">
            <v>295900</v>
          </cell>
          <cell r="Y3997">
            <v>15847</v>
          </cell>
          <cell r="Z3997">
            <v>19200</v>
          </cell>
        </row>
        <row r="3998">
          <cell r="A3998" t="str">
            <v>806600-8-4</v>
          </cell>
          <cell r="B3998" t="str">
            <v>806600-8</v>
          </cell>
          <cell r="C3998">
            <v>4</v>
          </cell>
          <cell r="D3998">
            <v>405298</v>
          </cell>
          <cell r="E3998" t="str">
            <v>ModSpace Financial Services Canada Ltd</v>
          </cell>
          <cell r="F3998" t="str">
            <v>BP Pitt Stop modular structure Rentals</v>
          </cell>
          <cell r="G3998" t="str">
            <v>Schedules for Master Agreements</v>
          </cell>
          <cell r="H3998" t="str">
            <v>Wagner, Courtney</v>
          </cell>
          <cell r="I3998">
            <v>41782</v>
          </cell>
          <cell r="J3998">
            <v>41776</v>
          </cell>
          <cell r="K3998">
            <v>41912</v>
          </cell>
          <cell r="L3998" t="str">
            <v>Complete</v>
          </cell>
          <cell r="M3998" t="str">
            <v>Executed</v>
          </cell>
          <cell r="N3998">
            <v>41792</v>
          </cell>
          <cell r="O3998" t="str">
            <v>Approve Contract</v>
          </cell>
          <cell r="P3998" t="str">
            <v>Business Area Approver</v>
          </cell>
          <cell r="Q3998" t="str">
            <v>Beaton, Chad</v>
          </cell>
          <cell r="R3998" t="str">
            <v>Carla Salazar</v>
          </cell>
          <cell r="S3998" t="str">
            <v>Kara Slemko</v>
          </cell>
          <cell r="T3998" t="str">
            <v>Brian Bate</v>
          </cell>
          <cell r="U3998" t="str">
            <v>H - Horizon</v>
          </cell>
          <cell r="V3998" t="str">
            <v>Upgrading &amp; Utilitie - Upgrading &amp; Utilities</v>
          </cell>
          <cell r="W3998" t="str">
            <v>45 Days net terms</v>
          </cell>
          <cell r="X3998">
            <v>324970</v>
          </cell>
          <cell r="Y3998">
            <v>15847</v>
          </cell>
          <cell r="Z3998">
            <v>29070</v>
          </cell>
        </row>
        <row r="3999">
          <cell r="A3999" t="str">
            <v>806600-8-4</v>
          </cell>
          <cell r="B3999" t="str">
            <v>806600-8</v>
          </cell>
          <cell r="C3999">
            <v>4</v>
          </cell>
          <cell r="D3999">
            <v>405298</v>
          </cell>
          <cell r="E3999" t="str">
            <v>ModSpace Financial Services Canada Ltd</v>
          </cell>
          <cell r="F3999" t="str">
            <v>BP Pitt Stop modular structure Rentals</v>
          </cell>
          <cell r="G3999" t="str">
            <v>Schedules for Master Agreements</v>
          </cell>
          <cell r="H3999" t="str">
            <v>Wagner, Courtney</v>
          </cell>
          <cell r="I3999">
            <v>41782</v>
          </cell>
          <cell r="J3999">
            <v>41776</v>
          </cell>
          <cell r="K3999">
            <v>41912</v>
          </cell>
          <cell r="L3999" t="str">
            <v>Complete</v>
          </cell>
          <cell r="M3999" t="str">
            <v>Executed</v>
          </cell>
          <cell r="N3999">
            <v>41792</v>
          </cell>
          <cell r="O3999" t="str">
            <v>Edit New Supplement</v>
          </cell>
          <cell r="P3999" t="str">
            <v>Wagner, Courtney</v>
          </cell>
          <cell r="Q3999" t="str">
            <v>Wagner, Courtney</v>
          </cell>
          <cell r="R3999" t="str">
            <v>Carla Salazar</v>
          </cell>
          <cell r="S3999" t="str">
            <v>Kara Slemko</v>
          </cell>
          <cell r="T3999" t="str">
            <v>Brian Bate</v>
          </cell>
          <cell r="U3999" t="str">
            <v>H - Horizon</v>
          </cell>
          <cell r="V3999" t="str">
            <v>Upgrading &amp; Utilitie - Upgrading &amp; Utilities</v>
          </cell>
          <cell r="W3999" t="str">
            <v>45 Days net terms</v>
          </cell>
          <cell r="X3999">
            <v>324970</v>
          </cell>
          <cell r="Y3999">
            <v>15847</v>
          </cell>
          <cell r="Z3999">
            <v>29070</v>
          </cell>
        </row>
        <row r="4000">
          <cell r="A4000" t="str">
            <v>806600-9-3</v>
          </cell>
          <cell r="B4000" t="str">
            <v>806600-9</v>
          </cell>
          <cell r="C4000">
            <v>3</v>
          </cell>
          <cell r="D4000">
            <v>405467</v>
          </cell>
          <cell r="E4000" t="str">
            <v>ModSpace Financial Services Canada Ltd</v>
          </cell>
          <cell r="F4000" t="str">
            <v>24x60 (2 Unit) Open Skid Office Complex</v>
          </cell>
          <cell r="G4000" t="str">
            <v>Schedules for Master Agreements</v>
          </cell>
          <cell r="H4000" t="str">
            <v>Wagner, Courtney</v>
          </cell>
          <cell r="I4000">
            <v>41681</v>
          </cell>
          <cell r="J4000">
            <v>41365</v>
          </cell>
          <cell r="K4000">
            <v>42049</v>
          </cell>
          <cell r="L4000" t="str">
            <v>Active</v>
          </cell>
          <cell r="M4000" t="str">
            <v>Executed</v>
          </cell>
          <cell r="N4000">
            <v>41704</v>
          </cell>
          <cell r="O4000" t="str">
            <v>Approve Contract</v>
          </cell>
          <cell r="P4000" t="str">
            <v>Commercial Operations Approver</v>
          </cell>
          <cell r="Q4000" t="str">
            <v>Slemko, Kara</v>
          </cell>
          <cell r="R4000" t="str">
            <v>Carla Salazar</v>
          </cell>
          <cell r="S4000" t="str">
            <v>Kara Slemko</v>
          </cell>
          <cell r="T4000" t="str">
            <v>Stephanie Graham</v>
          </cell>
          <cell r="U4000" t="str">
            <v>H - Horizon</v>
          </cell>
          <cell r="V4000" t="str">
            <v>Facilities &amp; Servic - Facilities &amp; Servics</v>
          </cell>
          <cell r="W4000" t="str">
            <v>45 Days net terms</v>
          </cell>
          <cell r="X4000">
            <v>331426</v>
          </cell>
          <cell r="Y4000">
            <v>15847</v>
          </cell>
          <cell r="Z4000">
            <v>81426</v>
          </cell>
        </row>
        <row r="4001">
          <cell r="A4001" t="str">
            <v>806600-9-3</v>
          </cell>
          <cell r="B4001" t="str">
            <v>806600-9</v>
          </cell>
          <cell r="C4001">
            <v>3</v>
          </cell>
          <cell r="D4001">
            <v>405467</v>
          </cell>
          <cell r="E4001" t="str">
            <v>ModSpace Financial Services Canada Ltd</v>
          </cell>
          <cell r="F4001" t="str">
            <v>24x60 (2 Unit) Open Skid Office Complex</v>
          </cell>
          <cell r="G4001" t="str">
            <v>Schedules for Master Agreements</v>
          </cell>
          <cell r="H4001" t="str">
            <v>Wagner, Courtney</v>
          </cell>
          <cell r="I4001">
            <v>41681</v>
          </cell>
          <cell r="J4001">
            <v>41365</v>
          </cell>
          <cell r="K4001">
            <v>42049</v>
          </cell>
          <cell r="L4001" t="str">
            <v>Active</v>
          </cell>
          <cell r="M4001" t="str">
            <v>Executed</v>
          </cell>
          <cell r="N4001">
            <v>41704</v>
          </cell>
          <cell r="O4001" t="str">
            <v>Parallel_Return_to_Edit_Mode</v>
          </cell>
          <cell r="P4001" t="str">
            <v>Kenworthy, Joel</v>
          </cell>
          <cell r="R4001" t="str">
            <v>Carla Salazar</v>
          </cell>
          <cell r="S4001" t="str">
            <v>Kara Slemko</v>
          </cell>
          <cell r="T4001" t="str">
            <v>Stephanie Graham</v>
          </cell>
          <cell r="U4001" t="str">
            <v>H - Horizon</v>
          </cell>
          <cell r="V4001" t="str">
            <v>Facilities &amp; Servic - Facilities &amp; Servics</v>
          </cell>
          <cell r="W4001" t="str">
            <v>45 Days net terms</v>
          </cell>
          <cell r="X4001">
            <v>331426</v>
          </cell>
          <cell r="Y4001">
            <v>15847</v>
          </cell>
          <cell r="Z4001">
            <v>81426</v>
          </cell>
        </row>
        <row r="4002">
          <cell r="A4002" t="str">
            <v>806600-9-4</v>
          </cell>
          <cell r="B4002" t="str">
            <v>806600-9</v>
          </cell>
          <cell r="C4002">
            <v>4</v>
          </cell>
          <cell r="D4002">
            <v>405467</v>
          </cell>
          <cell r="E4002" t="str">
            <v>ModSpace Financial Services Canada Ltd</v>
          </cell>
          <cell r="F4002" t="str">
            <v>Contract Extension and Rate Discount</v>
          </cell>
          <cell r="G4002" t="str">
            <v>Schedules for Master Agreements</v>
          </cell>
          <cell r="H4002" t="str">
            <v>Wagner, Courtney</v>
          </cell>
          <cell r="I4002">
            <v>42047</v>
          </cell>
          <cell r="J4002">
            <v>42049</v>
          </cell>
          <cell r="K4002">
            <v>43100</v>
          </cell>
          <cell r="L4002" t="str">
            <v>Active</v>
          </cell>
          <cell r="M4002" t="str">
            <v>Executed</v>
          </cell>
          <cell r="N4002">
            <v>42088</v>
          </cell>
          <cell r="O4002" t="str">
            <v>Edit New Supplement</v>
          </cell>
          <cell r="P4002" t="str">
            <v>Wagner, Courtney</v>
          </cell>
          <cell r="Q4002" t="str">
            <v>Wagner, Courtney</v>
          </cell>
          <cell r="R4002" t="str">
            <v>Carla Salazar</v>
          </cell>
          <cell r="S4002" t="str">
            <v>Kara Slemko</v>
          </cell>
          <cell r="T4002" t="str">
            <v>Stephanie Graham</v>
          </cell>
          <cell r="U4002" t="str">
            <v>H - Horizon</v>
          </cell>
          <cell r="V4002" t="str">
            <v>Facilities &amp; Servic - Facilities &amp; Servics</v>
          </cell>
          <cell r="W4002" t="str">
            <v>45 Days net terms</v>
          </cell>
          <cell r="X4002">
            <v>7331426</v>
          </cell>
          <cell r="Y4002">
            <v>15847</v>
          </cell>
          <cell r="Z4002">
            <v>7000000</v>
          </cell>
        </row>
        <row r="4003">
          <cell r="A4003" t="str">
            <v>806600-9-4</v>
          </cell>
          <cell r="B4003" t="str">
            <v>806600-9</v>
          </cell>
          <cell r="C4003">
            <v>4</v>
          </cell>
          <cell r="D4003">
            <v>405467</v>
          </cell>
          <cell r="E4003" t="str">
            <v>ModSpace Financial Services Canada Ltd</v>
          </cell>
          <cell r="F4003" t="str">
            <v>Contract Extension and Rate Discount</v>
          </cell>
          <cell r="G4003" t="str">
            <v>Schedules for Master Agreements</v>
          </cell>
          <cell r="H4003" t="str">
            <v>Wagner, Courtney</v>
          </cell>
          <cell r="I4003">
            <v>42047</v>
          </cell>
          <cell r="J4003">
            <v>42049</v>
          </cell>
          <cell r="K4003">
            <v>43100</v>
          </cell>
          <cell r="L4003" t="str">
            <v>Active</v>
          </cell>
          <cell r="M4003" t="str">
            <v>Executed</v>
          </cell>
          <cell r="N4003">
            <v>42088</v>
          </cell>
          <cell r="O4003" t="str">
            <v>Parallel_Return_to_Edit_Mode</v>
          </cell>
          <cell r="P4003" t="str">
            <v>Wagner, Courtney</v>
          </cell>
          <cell r="Q4003" t="str">
            <v>Wagner, Courtney</v>
          </cell>
          <cell r="R4003" t="str">
            <v>Carla Salazar</v>
          </cell>
          <cell r="S4003" t="str">
            <v>Kara Slemko</v>
          </cell>
          <cell r="T4003" t="str">
            <v>Stephanie Graham</v>
          </cell>
          <cell r="U4003" t="str">
            <v>H - Horizon</v>
          </cell>
          <cell r="V4003" t="str">
            <v>Facilities &amp; Servic - Facilities &amp; Servics</v>
          </cell>
          <cell r="W4003" t="str">
            <v>45 Days net terms</v>
          </cell>
          <cell r="X4003">
            <v>7331426</v>
          </cell>
          <cell r="Y4003">
            <v>15847</v>
          </cell>
          <cell r="Z4003">
            <v>7000000</v>
          </cell>
        </row>
        <row r="4004">
          <cell r="A4004" t="str">
            <v>806607-1</v>
          </cell>
          <cell r="B4004">
            <v>806607</v>
          </cell>
          <cell r="C4004">
            <v>1</v>
          </cell>
          <cell r="D4004">
            <v>404836</v>
          </cell>
          <cell r="E4004" t="str">
            <v>SKF Canada Limited</v>
          </cell>
          <cell r="F4004" t="str">
            <v>Condidtion Monitoring Analysis</v>
          </cell>
          <cell r="G4004" t="str">
            <v>Schedules for Master Agreements</v>
          </cell>
          <cell r="H4004" t="str">
            <v>General, Tracy</v>
          </cell>
          <cell r="I4004">
            <v>41178</v>
          </cell>
          <cell r="J4004">
            <v>41043</v>
          </cell>
          <cell r="K4004">
            <v>41772</v>
          </cell>
          <cell r="L4004" t="str">
            <v>Complete</v>
          </cell>
          <cell r="M4004" t="str">
            <v>Executed</v>
          </cell>
          <cell r="N4004">
            <v>41249</v>
          </cell>
          <cell r="O4004" t="str">
            <v>Parallel_Return_to_Edit_Mode</v>
          </cell>
          <cell r="P4004" t="str">
            <v>General, Tracy</v>
          </cell>
          <cell r="R4004" t="str">
            <v>Marina Crawford</v>
          </cell>
          <cell r="S4004" t="str">
            <v>Kara Slemko</v>
          </cell>
          <cell r="T4004" t="str">
            <v>Karen Almadi</v>
          </cell>
          <cell r="U4004" t="str">
            <v>H - Horizon</v>
          </cell>
          <cell r="V4004" t="str">
            <v>Bitumen Production</v>
          </cell>
          <cell r="W4004" t="str">
            <v>45 Days net terms</v>
          </cell>
          <cell r="X4004">
            <v>1344000</v>
          </cell>
          <cell r="Y4004">
            <v>137294</v>
          </cell>
          <cell r="Z4004">
            <v>144000</v>
          </cell>
        </row>
        <row r="4005">
          <cell r="A4005" t="str">
            <v>806607-1</v>
          </cell>
          <cell r="B4005">
            <v>806607</v>
          </cell>
          <cell r="C4005">
            <v>1</v>
          </cell>
          <cell r="D4005">
            <v>404836</v>
          </cell>
          <cell r="E4005" t="str">
            <v>SKF Canada Limited</v>
          </cell>
          <cell r="F4005" t="str">
            <v>Condidtion Monitoring Analysis</v>
          </cell>
          <cell r="G4005" t="str">
            <v>Schedules for Master Agreements</v>
          </cell>
          <cell r="H4005" t="str">
            <v>General, Tracy</v>
          </cell>
          <cell r="I4005">
            <v>41178</v>
          </cell>
          <cell r="J4005">
            <v>41043</v>
          </cell>
          <cell r="K4005">
            <v>41772</v>
          </cell>
          <cell r="L4005" t="str">
            <v>Complete</v>
          </cell>
          <cell r="M4005" t="str">
            <v>Executed</v>
          </cell>
          <cell r="N4005">
            <v>41249</v>
          </cell>
          <cell r="O4005" t="str">
            <v>Execute Contract</v>
          </cell>
          <cell r="P4005" t="str">
            <v>General, Tracy</v>
          </cell>
          <cell r="Q4005" t="str">
            <v>General, Tracy</v>
          </cell>
          <cell r="R4005" t="str">
            <v>Marina Crawford</v>
          </cell>
          <cell r="S4005" t="str">
            <v>Kara Slemko</v>
          </cell>
          <cell r="T4005" t="str">
            <v>Karen Almadi</v>
          </cell>
          <cell r="U4005" t="str">
            <v>H - Horizon</v>
          </cell>
          <cell r="V4005" t="str">
            <v>Bitumen Production</v>
          </cell>
          <cell r="W4005" t="str">
            <v>45 Days net terms</v>
          </cell>
          <cell r="X4005">
            <v>1344000</v>
          </cell>
          <cell r="Y4005">
            <v>137294</v>
          </cell>
          <cell r="Z4005">
            <v>144000</v>
          </cell>
        </row>
        <row r="4006">
          <cell r="A4006" t="str">
            <v>806607-1</v>
          </cell>
          <cell r="B4006">
            <v>806607</v>
          </cell>
          <cell r="C4006">
            <v>1</v>
          </cell>
          <cell r="D4006">
            <v>404836</v>
          </cell>
          <cell r="E4006" t="str">
            <v>SKF Canada Limited</v>
          </cell>
          <cell r="F4006" t="str">
            <v>Condidtion Monitoring Analysis</v>
          </cell>
          <cell r="G4006" t="str">
            <v>Schedules for Master Agreements</v>
          </cell>
          <cell r="H4006" t="str">
            <v>General, Tracy</v>
          </cell>
          <cell r="I4006">
            <v>41178</v>
          </cell>
          <cell r="J4006">
            <v>41043</v>
          </cell>
          <cell r="K4006">
            <v>41772</v>
          </cell>
          <cell r="L4006" t="str">
            <v>Complete</v>
          </cell>
          <cell r="M4006" t="str">
            <v>Executed</v>
          </cell>
          <cell r="N4006">
            <v>41249</v>
          </cell>
          <cell r="O4006" t="str">
            <v>Approve Contract</v>
          </cell>
          <cell r="P4006" t="str">
            <v>Business Area Approver</v>
          </cell>
          <cell r="Q4006" t="str">
            <v>Wallwork, Vince</v>
          </cell>
          <cell r="R4006" t="str">
            <v>Marina Crawford</v>
          </cell>
          <cell r="S4006" t="str">
            <v>Kara Slemko</v>
          </cell>
          <cell r="T4006" t="str">
            <v>Karen Almadi</v>
          </cell>
          <cell r="U4006" t="str">
            <v>H - Horizon</v>
          </cell>
          <cell r="V4006" t="str">
            <v>Bitumen Production</v>
          </cell>
          <cell r="W4006" t="str">
            <v>45 Days net terms</v>
          </cell>
          <cell r="X4006">
            <v>1344000</v>
          </cell>
          <cell r="Y4006">
            <v>137294</v>
          </cell>
          <cell r="Z4006">
            <v>144000</v>
          </cell>
        </row>
        <row r="4007">
          <cell r="A4007" t="str">
            <v>806607-1</v>
          </cell>
          <cell r="B4007">
            <v>806607</v>
          </cell>
          <cell r="C4007">
            <v>1</v>
          </cell>
          <cell r="D4007">
            <v>404836</v>
          </cell>
          <cell r="E4007" t="str">
            <v>SKF Canada Limited</v>
          </cell>
          <cell r="F4007" t="str">
            <v>Condidtion Monitoring Analysis</v>
          </cell>
          <cell r="G4007" t="str">
            <v>Schedules for Master Agreements</v>
          </cell>
          <cell r="H4007" t="str">
            <v>General, Tracy</v>
          </cell>
          <cell r="I4007">
            <v>41178</v>
          </cell>
          <cell r="J4007">
            <v>41043</v>
          </cell>
          <cell r="K4007">
            <v>41772</v>
          </cell>
          <cell r="L4007" t="str">
            <v>Complete</v>
          </cell>
          <cell r="M4007" t="str">
            <v>Executed</v>
          </cell>
          <cell r="N4007">
            <v>41249</v>
          </cell>
          <cell r="O4007" t="str">
            <v>Approve Contract</v>
          </cell>
          <cell r="P4007" t="str">
            <v>Commercial Operations Approver</v>
          </cell>
          <cell r="Q4007" t="str">
            <v>King, Brian</v>
          </cell>
          <cell r="R4007" t="str">
            <v>Marina Crawford</v>
          </cell>
          <cell r="S4007" t="str">
            <v>Kara Slemko</v>
          </cell>
          <cell r="T4007" t="str">
            <v>Karen Almadi</v>
          </cell>
          <cell r="U4007" t="str">
            <v>H - Horizon</v>
          </cell>
          <cell r="V4007" t="str">
            <v>Bitumen Production</v>
          </cell>
          <cell r="W4007" t="str">
            <v>45 Days net terms</v>
          </cell>
          <cell r="X4007">
            <v>1344000</v>
          </cell>
          <cell r="Y4007">
            <v>137294</v>
          </cell>
          <cell r="Z4007">
            <v>144000</v>
          </cell>
        </row>
        <row r="4008">
          <cell r="A4008" t="str">
            <v>806607-2</v>
          </cell>
          <cell r="B4008">
            <v>806607</v>
          </cell>
          <cell r="C4008">
            <v>2</v>
          </cell>
          <cell r="D4008">
            <v>404836</v>
          </cell>
          <cell r="E4008" t="str">
            <v>SKF Canada Limited</v>
          </cell>
          <cell r="F4008" t="str">
            <v>Extension of support staff</v>
          </cell>
          <cell r="G4008" t="str">
            <v>Schedules for Master Agreements</v>
          </cell>
          <cell r="H4008" t="str">
            <v>General, Tracy</v>
          </cell>
          <cell r="I4008">
            <v>41289</v>
          </cell>
          <cell r="J4008">
            <v>41043</v>
          </cell>
          <cell r="K4008">
            <v>41772</v>
          </cell>
          <cell r="L4008" t="str">
            <v>Complete</v>
          </cell>
          <cell r="M4008" t="str">
            <v>Executed</v>
          </cell>
          <cell r="N4008">
            <v>41303</v>
          </cell>
          <cell r="O4008" t="str">
            <v>Approve Contract</v>
          </cell>
          <cell r="P4008" t="str">
            <v>Business Area Approver</v>
          </cell>
          <cell r="Q4008" t="str">
            <v>Wallwork, Vince</v>
          </cell>
          <cell r="R4008" t="str">
            <v>Marina Crawford</v>
          </cell>
          <cell r="S4008" t="str">
            <v>Kara Slemko</v>
          </cell>
          <cell r="T4008" t="str">
            <v>Karen Almadi</v>
          </cell>
          <cell r="U4008" t="str">
            <v>H - Horizon</v>
          </cell>
          <cell r="V4008" t="str">
            <v>Bitumen Production</v>
          </cell>
          <cell r="W4008" t="str">
            <v>45 Days net terms</v>
          </cell>
          <cell r="X4008">
            <v>1488000</v>
          </cell>
          <cell r="Y4008">
            <v>137294</v>
          </cell>
          <cell r="Z4008">
            <v>144000</v>
          </cell>
        </row>
        <row r="4009">
          <cell r="A4009" t="str">
            <v>806607-2</v>
          </cell>
          <cell r="B4009">
            <v>806607</v>
          </cell>
          <cell r="C4009">
            <v>2</v>
          </cell>
          <cell r="D4009">
            <v>404836</v>
          </cell>
          <cell r="E4009" t="str">
            <v>SKF Canada Limited</v>
          </cell>
          <cell r="F4009" t="str">
            <v>Extension of support staff</v>
          </cell>
          <cell r="G4009" t="str">
            <v>Schedules for Master Agreements</v>
          </cell>
          <cell r="H4009" t="str">
            <v>General, Tracy</v>
          </cell>
          <cell r="I4009">
            <v>41289</v>
          </cell>
          <cell r="J4009">
            <v>41043</v>
          </cell>
          <cell r="K4009">
            <v>41772</v>
          </cell>
          <cell r="L4009" t="str">
            <v>Complete</v>
          </cell>
          <cell r="M4009" t="str">
            <v>Executed</v>
          </cell>
          <cell r="N4009">
            <v>41303</v>
          </cell>
          <cell r="O4009" t="str">
            <v>Parallel_Return_to_Edit_Mode</v>
          </cell>
          <cell r="P4009" t="str">
            <v>General, Tracy</v>
          </cell>
          <cell r="R4009" t="str">
            <v>Marina Crawford</v>
          </cell>
          <cell r="S4009" t="str">
            <v>Kara Slemko</v>
          </cell>
          <cell r="T4009" t="str">
            <v>Karen Almadi</v>
          </cell>
          <cell r="U4009" t="str">
            <v>H - Horizon</v>
          </cell>
          <cell r="V4009" t="str">
            <v>Bitumen Production</v>
          </cell>
          <cell r="W4009" t="str">
            <v>45 Days net terms</v>
          </cell>
          <cell r="X4009">
            <v>1488000</v>
          </cell>
          <cell r="Y4009">
            <v>137294</v>
          </cell>
          <cell r="Z4009">
            <v>144000</v>
          </cell>
        </row>
        <row r="4010">
          <cell r="A4010" t="str">
            <v>806607-2</v>
          </cell>
          <cell r="B4010">
            <v>806607</v>
          </cell>
          <cell r="C4010">
            <v>2</v>
          </cell>
          <cell r="D4010">
            <v>404836</v>
          </cell>
          <cell r="E4010" t="str">
            <v>SKF Canada Limited</v>
          </cell>
          <cell r="F4010" t="str">
            <v>Extension of support staff</v>
          </cell>
          <cell r="G4010" t="str">
            <v>Schedules for Master Agreements</v>
          </cell>
          <cell r="H4010" t="str">
            <v>General, Tracy</v>
          </cell>
          <cell r="I4010">
            <v>41289</v>
          </cell>
          <cell r="J4010">
            <v>41043</v>
          </cell>
          <cell r="K4010">
            <v>41772</v>
          </cell>
          <cell r="L4010" t="str">
            <v>Complete</v>
          </cell>
          <cell r="M4010" t="str">
            <v>Executed</v>
          </cell>
          <cell r="N4010">
            <v>41303</v>
          </cell>
          <cell r="O4010" t="str">
            <v>Approve Contract</v>
          </cell>
          <cell r="P4010" t="str">
            <v>Commercial Operations Approver</v>
          </cell>
          <cell r="Q4010" t="str">
            <v>King, Brian</v>
          </cell>
          <cell r="R4010" t="str">
            <v>Marina Crawford</v>
          </cell>
          <cell r="S4010" t="str">
            <v>Kara Slemko</v>
          </cell>
          <cell r="T4010" t="str">
            <v>Karen Almadi</v>
          </cell>
          <cell r="U4010" t="str">
            <v>H - Horizon</v>
          </cell>
          <cell r="V4010" t="str">
            <v>Bitumen Production</v>
          </cell>
          <cell r="W4010" t="str">
            <v>45 Days net terms</v>
          </cell>
          <cell r="X4010">
            <v>1488000</v>
          </cell>
          <cell r="Y4010">
            <v>137294</v>
          </cell>
          <cell r="Z4010">
            <v>144000</v>
          </cell>
        </row>
        <row r="4011">
          <cell r="A4011" t="str">
            <v>806607-2</v>
          </cell>
          <cell r="B4011">
            <v>806607</v>
          </cell>
          <cell r="C4011">
            <v>2</v>
          </cell>
          <cell r="D4011">
            <v>404836</v>
          </cell>
          <cell r="E4011" t="str">
            <v>SKF Canada Limited</v>
          </cell>
          <cell r="F4011" t="str">
            <v>Extension of support staff</v>
          </cell>
          <cell r="G4011" t="str">
            <v>Schedules for Master Agreements</v>
          </cell>
          <cell r="H4011" t="str">
            <v>General, Tracy</v>
          </cell>
          <cell r="I4011">
            <v>41289</v>
          </cell>
          <cell r="J4011">
            <v>41043</v>
          </cell>
          <cell r="K4011">
            <v>41772</v>
          </cell>
          <cell r="L4011" t="str">
            <v>Complete</v>
          </cell>
          <cell r="M4011" t="str">
            <v>Executed</v>
          </cell>
          <cell r="N4011">
            <v>41303</v>
          </cell>
          <cell r="O4011" t="str">
            <v>Edit New Supplement</v>
          </cell>
          <cell r="P4011" t="str">
            <v>General, Tracy</v>
          </cell>
          <cell r="Q4011" t="str">
            <v>General, Tracy</v>
          </cell>
          <cell r="R4011" t="str">
            <v>Marina Crawford</v>
          </cell>
          <cell r="S4011" t="str">
            <v>Kara Slemko</v>
          </cell>
          <cell r="T4011" t="str">
            <v>Karen Almadi</v>
          </cell>
          <cell r="U4011" t="str">
            <v>H - Horizon</v>
          </cell>
          <cell r="V4011" t="str">
            <v>Bitumen Production</v>
          </cell>
          <cell r="W4011" t="str">
            <v>45 Days net terms</v>
          </cell>
          <cell r="X4011">
            <v>1488000</v>
          </cell>
          <cell r="Y4011">
            <v>137294</v>
          </cell>
          <cell r="Z4011">
            <v>144000</v>
          </cell>
        </row>
        <row r="4012">
          <cell r="A4012" t="str">
            <v>806607-3</v>
          </cell>
          <cell r="B4012">
            <v>806607</v>
          </cell>
          <cell r="C4012">
            <v>3</v>
          </cell>
          <cell r="D4012">
            <v>404836</v>
          </cell>
          <cell r="E4012" t="str">
            <v>SKF Canada Limited</v>
          </cell>
          <cell r="F4012" t="str">
            <v>Extension of support staff</v>
          </cell>
          <cell r="G4012" t="str">
            <v>Schedules for Master Agreements</v>
          </cell>
          <cell r="H4012" t="str">
            <v>Soriano, Loreta</v>
          </cell>
          <cell r="I4012">
            <v>41431</v>
          </cell>
          <cell r="J4012">
            <v>41043</v>
          </cell>
          <cell r="K4012">
            <v>41790</v>
          </cell>
          <cell r="L4012" t="str">
            <v>Complete</v>
          </cell>
          <cell r="M4012" t="str">
            <v>Executed</v>
          </cell>
          <cell r="N4012">
            <v>41584</v>
          </cell>
          <cell r="O4012" t="str">
            <v>Approve Contract</v>
          </cell>
          <cell r="P4012" t="str">
            <v>Commercial Operations Approver</v>
          </cell>
          <cell r="Q4012" t="str">
            <v>King, Brian</v>
          </cell>
          <cell r="R4012" t="str">
            <v>Carla Salazar</v>
          </cell>
          <cell r="S4012" t="str">
            <v>Kara Slemko</v>
          </cell>
          <cell r="T4012" t="str">
            <v>Stephanie Graham</v>
          </cell>
          <cell r="U4012" t="str">
            <v>H - Horizon</v>
          </cell>
          <cell r="V4012" t="str">
            <v>Bitumen Production</v>
          </cell>
          <cell r="W4012" t="str">
            <v>45 Days net terms</v>
          </cell>
          <cell r="X4012">
            <v>1632000</v>
          </cell>
          <cell r="Y4012">
            <v>137294</v>
          </cell>
          <cell r="Z4012">
            <v>144000</v>
          </cell>
        </row>
        <row r="4013">
          <cell r="A4013" t="str">
            <v>806607-3</v>
          </cell>
          <cell r="B4013">
            <v>806607</v>
          </cell>
          <cell r="C4013">
            <v>3</v>
          </cell>
          <cell r="D4013">
            <v>404836</v>
          </cell>
          <cell r="E4013" t="str">
            <v>SKF Canada Limited</v>
          </cell>
          <cell r="F4013" t="str">
            <v>Extension of support staff</v>
          </cell>
          <cell r="G4013" t="str">
            <v>Schedules for Master Agreements</v>
          </cell>
          <cell r="H4013" t="str">
            <v>Soriano, Loreta</v>
          </cell>
          <cell r="I4013">
            <v>41431</v>
          </cell>
          <cell r="J4013">
            <v>41043</v>
          </cell>
          <cell r="K4013">
            <v>41790</v>
          </cell>
          <cell r="L4013" t="str">
            <v>Complete</v>
          </cell>
          <cell r="M4013" t="str">
            <v>Executed</v>
          </cell>
          <cell r="N4013">
            <v>41584</v>
          </cell>
          <cell r="O4013" t="str">
            <v>Parallel_Return_to_Edit_Mode</v>
          </cell>
          <cell r="P4013" t="str">
            <v>General, Tracy</v>
          </cell>
          <cell r="R4013" t="str">
            <v>Carla Salazar</v>
          </cell>
          <cell r="S4013" t="str">
            <v>Kara Slemko</v>
          </cell>
          <cell r="T4013" t="str">
            <v>Stephanie Graham</v>
          </cell>
          <cell r="U4013" t="str">
            <v>H - Horizon</v>
          </cell>
          <cell r="V4013" t="str">
            <v>Bitumen Production</v>
          </cell>
          <cell r="W4013" t="str">
            <v>45 Days net terms</v>
          </cell>
          <cell r="X4013">
            <v>1632000</v>
          </cell>
          <cell r="Y4013">
            <v>137294</v>
          </cell>
          <cell r="Z4013">
            <v>144000</v>
          </cell>
        </row>
        <row r="4014">
          <cell r="A4014" t="str">
            <v>806607-3</v>
          </cell>
          <cell r="B4014">
            <v>806607</v>
          </cell>
          <cell r="C4014">
            <v>3</v>
          </cell>
          <cell r="D4014">
            <v>404836</v>
          </cell>
          <cell r="E4014" t="str">
            <v>SKF Canada Limited</v>
          </cell>
          <cell r="F4014" t="str">
            <v>Extension of support staff</v>
          </cell>
          <cell r="G4014" t="str">
            <v>Schedules for Master Agreements</v>
          </cell>
          <cell r="H4014" t="str">
            <v>Soriano, Loreta</v>
          </cell>
          <cell r="I4014">
            <v>41431</v>
          </cell>
          <cell r="J4014">
            <v>41043</v>
          </cell>
          <cell r="K4014">
            <v>41790</v>
          </cell>
          <cell r="L4014" t="str">
            <v>Complete</v>
          </cell>
          <cell r="M4014" t="str">
            <v>Executed</v>
          </cell>
          <cell r="N4014">
            <v>41584</v>
          </cell>
          <cell r="O4014" t="str">
            <v>Approve Contract</v>
          </cell>
          <cell r="P4014" t="str">
            <v>Business Area Approver</v>
          </cell>
          <cell r="Q4014" t="str">
            <v>Maillet, Dominique</v>
          </cell>
          <cell r="R4014" t="str">
            <v>Carla Salazar</v>
          </cell>
          <cell r="S4014" t="str">
            <v>Kara Slemko</v>
          </cell>
          <cell r="T4014" t="str">
            <v>Stephanie Graham</v>
          </cell>
          <cell r="U4014" t="str">
            <v>H - Horizon</v>
          </cell>
          <cell r="V4014" t="str">
            <v>Bitumen Production</v>
          </cell>
          <cell r="W4014" t="str">
            <v>45 Days net terms</v>
          </cell>
          <cell r="X4014">
            <v>1632000</v>
          </cell>
          <cell r="Y4014">
            <v>137294</v>
          </cell>
          <cell r="Z4014">
            <v>144000</v>
          </cell>
        </row>
        <row r="4015">
          <cell r="A4015" t="str">
            <v>806607-3</v>
          </cell>
          <cell r="B4015">
            <v>806607</v>
          </cell>
          <cell r="C4015">
            <v>3</v>
          </cell>
          <cell r="D4015">
            <v>404836</v>
          </cell>
          <cell r="E4015" t="str">
            <v>SKF Canada Limited</v>
          </cell>
          <cell r="F4015" t="str">
            <v>Extension of support staff</v>
          </cell>
          <cell r="G4015" t="str">
            <v>Schedules for Master Agreements</v>
          </cell>
          <cell r="H4015" t="str">
            <v>Soriano, Loreta</v>
          </cell>
          <cell r="I4015">
            <v>41431</v>
          </cell>
          <cell r="J4015">
            <v>41043</v>
          </cell>
          <cell r="K4015">
            <v>41790</v>
          </cell>
          <cell r="L4015" t="str">
            <v>Complete</v>
          </cell>
          <cell r="M4015" t="str">
            <v>Executed</v>
          </cell>
          <cell r="N4015">
            <v>41584</v>
          </cell>
          <cell r="O4015" t="str">
            <v>Approve Contract</v>
          </cell>
          <cell r="P4015" t="str">
            <v>Business Area Approver</v>
          </cell>
          <cell r="R4015" t="str">
            <v>Carla Salazar</v>
          </cell>
          <cell r="S4015" t="str">
            <v>Kara Slemko</v>
          </cell>
          <cell r="T4015" t="str">
            <v>Stephanie Graham</v>
          </cell>
          <cell r="U4015" t="str">
            <v>H - Horizon</v>
          </cell>
          <cell r="V4015" t="str">
            <v>Bitumen Production</v>
          </cell>
          <cell r="W4015" t="str">
            <v>45 Days net terms</v>
          </cell>
          <cell r="X4015">
            <v>1632000</v>
          </cell>
          <cell r="Y4015">
            <v>137294</v>
          </cell>
          <cell r="Z4015">
            <v>144000</v>
          </cell>
        </row>
        <row r="4016">
          <cell r="A4016" t="str">
            <v>806612-1-1</v>
          </cell>
          <cell r="B4016" t="str">
            <v>806612-1</v>
          </cell>
          <cell r="C4016">
            <v>1</v>
          </cell>
          <cell r="E4016" t="str">
            <v>Cardium Vac Services Ltd.</v>
          </cell>
          <cell r="F4016" t="str">
            <v>Cardium Vac Services Ltd: 2013 Edson Fluid Haul Rates</v>
          </cell>
          <cell r="G4016" t="str">
            <v>Schedules for Master Agreements</v>
          </cell>
          <cell r="H4016" t="str">
            <v>Miller, Ken</v>
          </cell>
          <cell r="I4016">
            <v>41415</v>
          </cell>
          <cell r="J4016">
            <v>41426</v>
          </cell>
          <cell r="K4016">
            <v>41789</v>
          </cell>
          <cell r="L4016" t="str">
            <v>Complete</v>
          </cell>
          <cell r="M4016" t="str">
            <v>Executed</v>
          </cell>
          <cell r="N4016">
            <v>41428</v>
          </cell>
          <cell r="O4016" t="str">
            <v>Approve Contract</v>
          </cell>
          <cell r="P4016" t="str">
            <v>Business Area Approver</v>
          </cell>
          <cell r="Q4016" t="str">
            <v>Wosnack, Sid</v>
          </cell>
          <cell r="R4016" t="str">
            <v>Kara Slemko</v>
          </cell>
          <cell r="S4016" t="str">
            <v>Kara Slemko</v>
          </cell>
          <cell r="T4016" t="str">
            <v>Andrea SanVin</v>
          </cell>
          <cell r="U4016" t="str">
            <v>C - Conventional</v>
          </cell>
          <cell r="V4016" t="str">
            <v>Edson</v>
          </cell>
          <cell r="W4016" t="str">
            <v>45 Days net terms</v>
          </cell>
          <cell r="X4016">
            <v>500000</v>
          </cell>
          <cell r="Y4016">
            <v>7674</v>
          </cell>
          <cell r="Z4016">
            <v>100000</v>
          </cell>
        </row>
        <row r="4017">
          <cell r="A4017" t="str">
            <v>806618-1-1</v>
          </cell>
          <cell r="B4017" t="str">
            <v>806618-1</v>
          </cell>
          <cell r="C4017">
            <v>1</v>
          </cell>
          <cell r="D4017">
            <v>405259</v>
          </cell>
          <cell r="E4017" t="str">
            <v>Hach Sales &amp; Service Canada LP</v>
          </cell>
          <cell r="F4017" t="str">
            <v>Add Parts  &amp; Cost of parts</v>
          </cell>
          <cell r="G4017" t="str">
            <v>Schedules for Master Agreements</v>
          </cell>
          <cell r="H4017" t="str">
            <v>Wang, Sofia</v>
          </cell>
          <cell r="I4017">
            <v>41310</v>
          </cell>
          <cell r="J4017">
            <v>41233</v>
          </cell>
          <cell r="K4017">
            <v>41597</v>
          </cell>
          <cell r="L4017" t="str">
            <v>Active</v>
          </cell>
          <cell r="M4017" t="str">
            <v>Executed</v>
          </cell>
          <cell r="N4017">
            <v>41319</v>
          </cell>
          <cell r="O4017" t="str">
            <v>Approve Contract</v>
          </cell>
          <cell r="P4017" t="str">
            <v>Business Area Approver</v>
          </cell>
          <cell r="Q4017" t="str">
            <v>Jappy, Ian</v>
          </cell>
          <cell r="R4017" t="str">
            <v>Julie Easthope</v>
          </cell>
          <cell r="S4017" t="str">
            <v>Kara Slemko</v>
          </cell>
          <cell r="T4017" t="str">
            <v>Stephanie Graham</v>
          </cell>
          <cell r="U4017" t="str">
            <v>H - Horizon</v>
          </cell>
          <cell r="V4017" t="str">
            <v>Upgrading &amp; Utilitie - Upgrading &amp; Utilities</v>
          </cell>
          <cell r="W4017" t="str">
            <v>40 Days net terms</v>
          </cell>
          <cell r="X4017">
            <v>11401</v>
          </cell>
          <cell r="Y4017">
            <v>562060</v>
          </cell>
          <cell r="Z4017">
            <v>1401</v>
          </cell>
        </row>
        <row r="4018">
          <cell r="A4018" t="str">
            <v>806618-1-1</v>
          </cell>
          <cell r="B4018" t="str">
            <v>806618-1</v>
          </cell>
          <cell r="C4018">
            <v>1</v>
          </cell>
          <cell r="D4018">
            <v>405259</v>
          </cell>
          <cell r="E4018" t="str">
            <v>Hach Sales &amp; Service Canada LP</v>
          </cell>
          <cell r="F4018" t="str">
            <v>Add Parts  &amp; Cost of parts</v>
          </cell>
          <cell r="G4018" t="str">
            <v>Schedules for Master Agreements</v>
          </cell>
          <cell r="H4018" t="str">
            <v>Wang, Sofia</v>
          </cell>
          <cell r="I4018">
            <v>41310</v>
          </cell>
          <cell r="J4018">
            <v>41233</v>
          </cell>
          <cell r="K4018">
            <v>41597</v>
          </cell>
          <cell r="L4018" t="str">
            <v>Active</v>
          </cell>
          <cell r="M4018" t="str">
            <v>Executed</v>
          </cell>
          <cell r="N4018">
            <v>41319</v>
          </cell>
          <cell r="O4018" t="str">
            <v>Approve Contract</v>
          </cell>
          <cell r="P4018" t="str">
            <v>Business Area Approver</v>
          </cell>
          <cell r="R4018" t="str">
            <v>Julie Easthope</v>
          </cell>
          <cell r="S4018" t="str">
            <v>Kara Slemko</v>
          </cell>
          <cell r="T4018" t="str">
            <v>Stephanie Graham</v>
          </cell>
          <cell r="U4018" t="str">
            <v>H - Horizon</v>
          </cell>
          <cell r="V4018" t="str">
            <v>Upgrading &amp; Utilitie - Upgrading &amp; Utilities</v>
          </cell>
          <cell r="W4018" t="str">
            <v>40 Days net terms</v>
          </cell>
          <cell r="X4018">
            <v>11401</v>
          </cell>
          <cell r="Y4018">
            <v>562060</v>
          </cell>
          <cell r="Z4018">
            <v>1401</v>
          </cell>
        </row>
        <row r="4019">
          <cell r="A4019" t="str">
            <v>806618-1-2</v>
          </cell>
          <cell r="B4019" t="str">
            <v>806618-1</v>
          </cell>
          <cell r="C4019">
            <v>2</v>
          </cell>
          <cell r="D4019">
            <v>405259</v>
          </cell>
          <cell r="E4019" t="str">
            <v>Hach Sales &amp; Service Canada LP</v>
          </cell>
          <cell r="F4019" t="str">
            <v>Rate Adjustment and Term Extension</v>
          </cell>
          <cell r="G4019" t="str">
            <v>Schedules for Master Agreements</v>
          </cell>
          <cell r="H4019" t="str">
            <v>Nair, Ravindra</v>
          </cell>
          <cell r="I4019">
            <v>41936</v>
          </cell>
          <cell r="J4019">
            <v>41927</v>
          </cell>
          <cell r="K4019">
            <v>42247</v>
          </cell>
          <cell r="L4019" t="str">
            <v>Active</v>
          </cell>
          <cell r="M4019" t="str">
            <v>Executed</v>
          </cell>
          <cell r="N4019">
            <v>41970</v>
          </cell>
          <cell r="O4019" t="str">
            <v>Edit New Supplement</v>
          </cell>
          <cell r="P4019" t="str">
            <v>Wang, Sofia</v>
          </cell>
          <cell r="Q4019" t="str">
            <v>Wang, Sofia</v>
          </cell>
          <cell r="R4019" t="str">
            <v>Carla Salazar</v>
          </cell>
          <cell r="S4019" t="str">
            <v>Kara Slemko</v>
          </cell>
          <cell r="T4019" t="str">
            <v>Stephanie Graham</v>
          </cell>
          <cell r="U4019" t="str">
            <v>H - Horizon</v>
          </cell>
          <cell r="V4019" t="str">
            <v>Upgrading &amp; Utilitie - Upgrading &amp; Utilities</v>
          </cell>
          <cell r="W4019" t="str">
            <v>45 Days net terms</v>
          </cell>
          <cell r="X4019">
            <v>211401</v>
          </cell>
          <cell r="Y4019">
            <v>562060</v>
          </cell>
          <cell r="Z4019">
            <v>200000</v>
          </cell>
        </row>
        <row r="4020">
          <cell r="A4020" t="str">
            <v>806618-1-2</v>
          </cell>
          <cell r="B4020" t="str">
            <v>806618-1</v>
          </cell>
          <cell r="C4020">
            <v>2</v>
          </cell>
          <cell r="D4020">
            <v>405259</v>
          </cell>
          <cell r="E4020" t="str">
            <v>Hach Sales &amp; Service Canada LP</v>
          </cell>
          <cell r="F4020" t="str">
            <v>Rate Adjustment and Term Extension</v>
          </cell>
          <cell r="G4020" t="str">
            <v>Schedules for Master Agreements</v>
          </cell>
          <cell r="H4020" t="str">
            <v>Nair, Ravindra</v>
          </cell>
          <cell r="I4020">
            <v>41936</v>
          </cell>
          <cell r="J4020">
            <v>41927</v>
          </cell>
          <cell r="K4020">
            <v>42247</v>
          </cell>
          <cell r="L4020" t="str">
            <v>Active</v>
          </cell>
          <cell r="M4020" t="str">
            <v>Executed</v>
          </cell>
          <cell r="N4020">
            <v>41970</v>
          </cell>
          <cell r="O4020" t="str">
            <v>Edit New Supplement</v>
          </cell>
          <cell r="P4020" t="str">
            <v>Wang, Sofia</v>
          </cell>
          <cell r="Q4020" t="str">
            <v>Wang, Sofia</v>
          </cell>
          <cell r="R4020" t="str">
            <v>Carla Salazar</v>
          </cell>
          <cell r="S4020" t="str">
            <v>Kara Slemko</v>
          </cell>
          <cell r="T4020" t="str">
            <v>Stephanie Graham</v>
          </cell>
          <cell r="U4020" t="str">
            <v>H - Horizon</v>
          </cell>
          <cell r="V4020" t="str">
            <v>Upgrading &amp; Utilitie - Upgrading &amp; Utilities</v>
          </cell>
          <cell r="W4020" t="str">
            <v>45 Days net terms</v>
          </cell>
          <cell r="X4020">
            <v>211401</v>
          </cell>
          <cell r="Y4020">
            <v>562060</v>
          </cell>
          <cell r="Z4020">
            <v>200000</v>
          </cell>
        </row>
        <row r="4021">
          <cell r="A4021" t="str">
            <v>806646-1</v>
          </cell>
          <cell r="B4021">
            <v>806646</v>
          </cell>
          <cell r="C4021">
            <v>1</v>
          </cell>
          <cell r="D4021">
            <v>404946</v>
          </cell>
          <cell r="E4021" t="str">
            <v>Flint Field Services Ltd.</v>
          </cell>
          <cell r="F4021" t="str">
            <v>NRU Tailings Line</v>
          </cell>
          <cell r="G4021" t="str">
            <v>Schedules for Master Agreements</v>
          </cell>
          <cell r="H4021" t="str">
            <v>Wiseman, Lynn</v>
          </cell>
          <cell r="I4021">
            <v>41193</v>
          </cell>
          <cell r="J4021">
            <v>41193</v>
          </cell>
          <cell r="K4021">
            <v>41416</v>
          </cell>
          <cell r="L4021" t="str">
            <v>Complete</v>
          </cell>
          <cell r="M4021" t="str">
            <v>Executed</v>
          </cell>
          <cell r="N4021">
            <v>41220</v>
          </cell>
          <cell r="O4021" t="str">
            <v>Parallel_Return_to_Edit_Mode</v>
          </cell>
          <cell r="P4021" t="str">
            <v>Wiseman, Lynn</v>
          </cell>
          <cell r="R4021" t="str">
            <v>Don Guglielmin</v>
          </cell>
          <cell r="S4021" t="str">
            <v>Ron Laing</v>
          </cell>
          <cell r="T4021" t="str">
            <v>Andrea SanVin</v>
          </cell>
          <cell r="U4021" t="str">
            <v>H - Horizon</v>
          </cell>
          <cell r="V4021" t="str">
            <v>Major Projects</v>
          </cell>
          <cell r="W4021" t="str">
            <v>45 Days net terms</v>
          </cell>
          <cell r="X4021">
            <v>9780453.8900000006</v>
          </cell>
          <cell r="Y4021">
            <v>65951</v>
          </cell>
          <cell r="Z4021">
            <v>578003.89</v>
          </cell>
        </row>
        <row r="4022">
          <cell r="A4022" t="str">
            <v>806646-3</v>
          </cell>
          <cell r="B4022">
            <v>806646</v>
          </cell>
          <cell r="C4022">
            <v>3</v>
          </cell>
          <cell r="D4022">
            <v>404946</v>
          </cell>
          <cell r="E4022" t="str">
            <v>Flint Field Services Ltd.</v>
          </cell>
          <cell r="F4022" t="str">
            <v>Delays and Scope changes</v>
          </cell>
          <cell r="G4022" t="str">
            <v>Schedules for Master Agreements</v>
          </cell>
          <cell r="H4022" t="str">
            <v>Wiseman, Lynn</v>
          </cell>
          <cell r="I4022">
            <v>41248</v>
          </cell>
          <cell r="J4022">
            <v>41193</v>
          </cell>
          <cell r="K4022">
            <v>41416</v>
          </cell>
          <cell r="L4022" t="str">
            <v>Complete</v>
          </cell>
          <cell r="M4022" t="str">
            <v>Executed</v>
          </cell>
          <cell r="N4022">
            <v>41256</v>
          </cell>
          <cell r="O4022" t="str">
            <v>Edit New Supplement</v>
          </cell>
          <cell r="P4022" t="str">
            <v>Wiseman, Lynn</v>
          </cell>
          <cell r="Q4022" t="str">
            <v>Wiseman, Lynn</v>
          </cell>
          <cell r="R4022" t="str">
            <v>Don Guglielmin</v>
          </cell>
          <cell r="S4022" t="str">
            <v>Ron Laing</v>
          </cell>
          <cell r="T4022" t="str">
            <v>Andrea SanVin</v>
          </cell>
          <cell r="U4022" t="str">
            <v>H - Horizon</v>
          </cell>
          <cell r="V4022" t="str">
            <v>Major Projects</v>
          </cell>
          <cell r="W4022" t="str">
            <v>45 Days net terms</v>
          </cell>
          <cell r="X4022">
            <v>9850715.8900000006</v>
          </cell>
          <cell r="Y4022">
            <v>65951</v>
          </cell>
          <cell r="Z4022">
            <v>70262</v>
          </cell>
        </row>
        <row r="4023">
          <cell r="A4023" t="str">
            <v>806646-4</v>
          </cell>
          <cell r="B4023">
            <v>806646</v>
          </cell>
          <cell r="C4023">
            <v>4</v>
          </cell>
          <cell r="D4023">
            <v>404946</v>
          </cell>
          <cell r="E4023" t="str">
            <v>Flint Field Services Ltd.</v>
          </cell>
          <cell r="F4023" t="str">
            <v>Additional Cost for 2012 Fall Shutdown CWP 090</v>
          </cell>
          <cell r="G4023" t="str">
            <v>Schedules for Master Agreements</v>
          </cell>
          <cell r="H4023" t="str">
            <v>Johnston, Ed</v>
          </cell>
          <cell r="I4023">
            <v>41408</v>
          </cell>
          <cell r="J4023">
            <v>41193</v>
          </cell>
          <cell r="K4023">
            <v>41416</v>
          </cell>
          <cell r="L4023" t="str">
            <v>Complete</v>
          </cell>
          <cell r="M4023" t="str">
            <v>Executed</v>
          </cell>
          <cell r="N4023">
            <v>41451</v>
          </cell>
          <cell r="O4023" t="str">
            <v>Parallel_Return_to_Edit_Mode</v>
          </cell>
          <cell r="P4023" t="str">
            <v>Johnston, Ed</v>
          </cell>
          <cell r="R4023" t="str">
            <v>Don Guglielmin</v>
          </cell>
          <cell r="S4023" t="str">
            <v>Ron Laing</v>
          </cell>
          <cell r="T4023" t="str">
            <v>Eric Stearns</v>
          </cell>
          <cell r="U4023" t="str">
            <v>H - Horizon</v>
          </cell>
          <cell r="V4023" t="str">
            <v>Major Projects</v>
          </cell>
          <cell r="W4023" t="str">
            <v>45 Days net terms</v>
          </cell>
          <cell r="X4023">
            <v>10405126.060000001</v>
          </cell>
          <cell r="Y4023">
            <v>65951</v>
          </cell>
          <cell r="Z4023">
            <v>554410.17000000004</v>
          </cell>
        </row>
        <row r="4024">
          <cell r="A4024" t="str">
            <v>806646-5</v>
          </cell>
          <cell r="B4024">
            <v>806646</v>
          </cell>
          <cell r="C4024">
            <v>5</v>
          </cell>
          <cell r="D4024">
            <v>404946</v>
          </cell>
          <cell r="E4024" t="str">
            <v>Flint Field Services Ltd.</v>
          </cell>
          <cell r="F4024" t="str">
            <v>Additional Cost for 2012 Fall Shutdown CWP 090</v>
          </cell>
          <cell r="G4024" t="str">
            <v>Schedules for Master Agreements</v>
          </cell>
          <cell r="H4024" t="str">
            <v>Johnston, Ed</v>
          </cell>
          <cell r="I4024">
            <v>41451</v>
          </cell>
          <cell r="J4024">
            <v>41193</v>
          </cell>
          <cell r="K4024">
            <v>41416</v>
          </cell>
          <cell r="L4024" t="str">
            <v>Complete</v>
          </cell>
          <cell r="M4024" t="str">
            <v>Executed</v>
          </cell>
          <cell r="N4024">
            <v>41547</v>
          </cell>
          <cell r="O4024" t="str">
            <v>Parallel_Return_to_Edit_Mode</v>
          </cell>
          <cell r="P4024" t="str">
            <v>Johnston, Ed</v>
          </cell>
          <cell r="R4024" t="str">
            <v>Don Guglielmin</v>
          </cell>
          <cell r="S4024" t="str">
            <v>Ron Laing</v>
          </cell>
          <cell r="T4024" t="str">
            <v>Eric Stearns</v>
          </cell>
          <cell r="U4024" t="str">
            <v>H - Horizon</v>
          </cell>
          <cell r="V4024" t="str">
            <v>Major Projects</v>
          </cell>
          <cell r="W4024" t="str">
            <v>45 Days net terms</v>
          </cell>
          <cell r="X4024">
            <v>10501406.66</v>
          </cell>
          <cell r="Y4024">
            <v>65951</v>
          </cell>
          <cell r="Z4024">
            <v>96280.6</v>
          </cell>
        </row>
        <row r="4025">
          <cell r="A4025" t="str">
            <v>806646-6</v>
          </cell>
          <cell r="B4025">
            <v>806646</v>
          </cell>
          <cell r="C4025">
            <v>6</v>
          </cell>
          <cell r="D4025">
            <v>404946</v>
          </cell>
          <cell r="E4025" t="str">
            <v>Flint Field Services Ltd.</v>
          </cell>
          <cell r="F4025" t="str">
            <v>Additional Cost for 2012 Fall Shutdown CWP 090</v>
          </cell>
          <cell r="G4025" t="str">
            <v>Schedules for Master Agreements</v>
          </cell>
          <cell r="H4025" t="str">
            <v>Johnston, Ed</v>
          </cell>
          <cell r="I4025">
            <v>41559</v>
          </cell>
          <cell r="J4025">
            <v>41193</v>
          </cell>
          <cell r="K4025">
            <v>41416</v>
          </cell>
          <cell r="L4025" t="str">
            <v>Complete</v>
          </cell>
          <cell r="M4025" t="str">
            <v>Executed</v>
          </cell>
          <cell r="N4025">
            <v>41618</v>
          </cell>
          <cell r="O4025" t="str">
            <v>Parallel_Return_to_Edit_Mode</v>
          </cell>
          <cell r="P4025" t="str">
            <v>Johnston, Ed</v>
          </cell>
          <cell r="R4025" t="str">
            <v>Don Guglielmin</v>
          </cell>
          <cell r="S4025" t="str">
            <v>Ron Laing</v>
          </cell>
          <cell r="T4025" t="str">
            <v>Eric Stearns</v>
          </cell>
          <cell r="U4025" t="str">
            <v>H - Horizon</v>
          </cell>
          <cell r="V4025" t="str">
            <v>Major Projects</v>
          </cell>
          <cell r="W4025" t="str">
            <v>45 Days net terms</v>
          </cell>
          <cell r="X4025">
            <v>11137097.66</v>
          </cell>
          <cell r="Y4025">
            <v>65951</v>
          </cell>
          <cell r="Z4025">
            <v>635691</v>
          </cell>
        </row>
        <row r="4026">
          <cell r="A4026" t="str">
            <v>806646-7</v>
          </cell>
          <cell r="B4026">
            <v>806646</v>
          </cell>
          <cell r="C4026">
            <v>7</v>
          </cell>
          <cell r="D4026">
            <v>404946</v>
          </cell>
          <cell r="E4026" t="str">
            <v>Flint Field Services Ltd.</v>
          </cell>
          <cell r="F4026" t="str">
            <v>Additional Cost for 2012 Fall Shutdown CWP 090</v>
          </cell>
          <cell r="G4026" t="str">
            <v>Schedules for Master Agreements</v>
          </cell>
          <cell r="H4026" t="str">
            <v>Johnston, Ed</v>
          </cell>
          <cell r="I4026">
            <v>41618</v>
          </cell>
          <cell r="J4026">
            <v>41193</v>
          </cell>
          <cell r="K4026">
            <v>41416</v>
          </cell>
          <cell r="L4026" t="str">
            <v>Complete</v>
          </cell>
          <cell r="M4026" t="str">
            <v>Executed</v>
          </cell>
          <cell r="N4026">
            <v>41619</v>
          </cell>
          <cell r="O4026" t="str">
            <v>Approve Contract</v>
          </cell>
          <cell r="P4026" t="str">
            <v>Business Area Approver</v>
          </cell>
          <cell r="Q4026" t="str">
            <v>Murphy, John</v>
          </cell>
          <cell r="R4026" t="str">
            <v>Don Guglielmin</v>
          </cell>
          <cell r="S4026" t="str">
            <v>Ron Laing</v>
          </cell>
          <cell r="T4026" t="str">
            <v>Eric Stearns</v>
          </cell>
          <cell r="U4026" t="str">
            <v>H - Horizon</v>
          </cell>
          <cell r="V4026" t="str">
            <v>Major Projects</v>
          </cell>
          <cell r="W4026" t="str">
            <v>45 Days net terms</v>
          </cell>
          <cell r="X4026">
            <v>11779760.52</v>
          </cell>
          <cell r="Y4026">
            <v>65951</v>
          </cell>
          <cell r="Z4026">
            <v>642662.86</v>
          </cell>
        </row>
        <row r="4027">
          <cell r="A4027" t="str">
            <v>806646-8</v>
          </cell>
          <cell r="B4027">
            <v>806646</v>
          </cell>
          <cell r="C4027">
            <v>8</v>
          </cell>
          <cell r="D4027">
            <v>404946</v>
          </cell>
          <cell r="E4027" t="str">
            <v>Flint Field Services Ltd.</v>
          </cell>
          <cell r="F4027" t="str">
            <v>Additional Cost for 2012 Fall Shutdown CWP 090</v>
          </cell>
          <cell r="G4027" t="str">
            <v>Schedules for Master Agreements</v>
          </cell>
          <cell r="H4027" t="str">
            <v>Johnston, Ed</v>
          </cell>
          <cell r="I4027">
            <v>41850</v>
          </cell>
          <cell r="J4027">
            <v>41193</v>
          </cell>
          <cell r="K4027">
            <v>41416</v>
          </cell>
          <cell r="L4027" t="str">
            <v>Complete</v>
          </cell>
          <cell r="M4027" t="str">
            <v>Executed</v>
          </cell>
          <cell r="N4027">
            <v>42914</v>
          </cell>
          <cell r="O4027" t="str">
            <v>Execute Contract</v>
          </cell>
          <cell r="P4027" t="str">
            <v>Oladebo, Foluso</v>
          </cell>
          <cell r="Q4027" t="str">
            <v>Oladebo, Foluso</v>
          </cell>
          <cell r="R4027" t="str">
            <v>Don Guglielmin</v>
          </cell>
          <cell r="S4027" t="str">
            <v>Ron Laing</v>
          </cell>
          <cell r="T4027" t="str">
            <v>Eric Stearns</v>
          </cell>
          <cell r="U4027" t="str">
            <v>H - Horizon</v>
          </cell>
          <cell r="V4027" t="str">
            <v>Major Projects</v>
          </cell>
          <cell r="W4027" t="str">
            <v>45 Days net terms</v>
          </cell>
          <cell r="X4027">
            <v>11725337.84</v>
          </cell>
          <cell r="Y4027">
            <v>65951</v>
          </cell>
          <cell r="Z4027">
            <v>-54422.68</v>
          </cell>
        </row>
        <row r="4028">
          <cell r="A4028" t="str">
            <v>806653-1</v>
          </cell>
          <cell r="B4028">
            <v>806653</v>
          </cell>
          <cell r="C4028">
            <v>1</v>
          </cell>
          <cell r="D4028">
            <v>404975</v>
          </cell>
          <cell r="E4028" t="str">
            <v>Bushman Inc</v>
          </cell>
          <cell r="F4028" t="str">
            <v>Land Based mammal removal - MFT</v>
          </cell>
          <cell r="G4028" t="str">
            <v>Construction Minor</v>
          </cell>
          <cell r="H4028" t="str">
            <v>Aranas, David</v>
          </cell>
          <cell r="I4028">
            <v>41170</v>
          </cell>
          <cell r="J4028">
            <v>41138</v>
          </cell>
          <cell r="K4028">
            <v>41243</v>
          </cell>
          <cell r="L4028" t="str">
            <v>Active</v>
          </cell>
          <cell r="M4028" t="str">
            <v>Executed</v>
          </cell>
          <cell r="N4028">
            <v>41199</v>
          </cell>
          <cell r="O4028" t="str">
            <v>Approve Contract</v>
          </cell>
          <cell r="P4028" t="str">
            <v>Business Area Approver</v>
          </cell>
          <cell r="Q4028" t="str">
            <v>Murphy, John</v>
          </cell>
          <cell r="R4028" t="str">
            <v>Don Guglielmin</v>
          </cell>
          <cell r="S4028" t="str">
            <v>Ron Laing</v>
          </cell>
          <cell r="T4028" t="str">
            <v>Andrea SanVin</v>
          </cell>
          <cell r="U4028" t="str">
            <v>H - Horizon</v>
          </cell>
          <cell r="V4028" t="str">
            <v>Major Projects</v>
          </cell>
          <cell r="W4028" t="str">
            <v>45 Days net terms</v>
          </cell>
          <cell r="X4028">
            <v>558030</v>
          </cell>
          <cell r="Y4028">
            <v>165009</v>
          </cell>
          <cell r="Z4028">
            <v>375000</v>
          </cell>
        </row>
        <row r="4029">
          <cell r="A4029" t="str">
            <v>806653-2</v>
          </cell>
          <cell r="B4029">
            <v>806653</v>
          </cell>
          <cell r="C4029">
            <v>2</v>
          </cell>
          <cell r="D4029">
            <v>40497502</v>
          </cell>
          <cell r="E4029" t="str">
            <v>Bushman Inc</v>
          </cell>
          <cell r="F4029" t="str">
            <v>Land Based mammal removal - MFT</v>
          </cell>
          <cell r="G4029" t="str">
            <v>Construction Minor</v>
          </cell>
          <cell r="H4029" t="str">
            <v>Aranas, David</v>
          </cell>
          <cell r="I4029">
            <v>41212</v>
          </cell>
          <cell r="J4029">
            <v>41198</v>
          </cell>
          <cell r="K4029">
            <v>41243</v>
          </cell>
          <cell r="L4029" t="str">
            <v>Active</v>
          </cell>
          <cell r="M4029" t="str">
            <v>Executed</v>
          </cell>
          <cell r="N4029">
            <v>41226</v>
          </cell>
          <cell r="O4029" t="str">
            <v>Edit New Supplement</v>
          </cell>
          <cell r="P4029" t="str">
            <v>Aranas, David</v>
          </cell>
          <cell r="Q4029" t="str">
            <v>Aranas, David</v>
          </cell>
          <cell r="R4029" t="str">
            <v>Don Guglielmin</v>
          </cell>
          <cell r="S4029" t="str">
            <v>Ron Laing</v>
          </cell>
          <cell r="T4029" t="str">
            <v>Andrea SanVin</v>
          </cell>
          <cell r="U4029" t="str">
            <v>H - Horizon</v>
          </cell>
          <cell r="V4029" t="str">
            <v>Major Projects</v>
          </cell>
          <cell r="W4029" t="str">
            <v>45 Days net terms</v>
          </cell>
          <cell r="X4029">
            <v>800000</v>
          </cell>
          <cell r="Y4029">
            <v>165009</v>
          </cell>
          <cell r="Z4029">
            <v>241970</v>
          </cell>
        </row>
        <row r="4030">
          <cell r="A4030" t="str">
            <v>806653-3</v>
          </cell>
          <cell r="B4030">
            <v>806653</v>
          </cell>
          <cell r="C4030">
            <v>3</v>
          </cell>
          <cell r="D4030">
            <v>40497503</v>
          </cell>
          <cell r="E4030" t="str">
            <v>Bushman Inc</v>
          </cell>
          <cell r="F4030" t="str">
            <v>Internal adjustment to actual contract value</v>
          </cell>
          <cell r="G4030" t="str">
            <v>Construction Minor</v>
          </cell>
          <cell r="H4030" t="str">
            <v>Aranas, David</v>
          </cell>
          <cell r="I4030">
            <v>41379</v>
          </cell>
          <cell r="J4030">
            <v>41198</v>
          </cell>
          <cell r="K4030">
            <v>41243</v>
          </cell>
          <cell r="L4030" t="str">
            <v>Active</v>
          </cell>
          <cell r="M4030" t="str">
            <v>Executed</v>
          </cell>
          <cell r="N4030">
            <v>41379</v>
          </cell>
          <cell r="O4030" t="str">
            <v>Approve Contract</v>
          </cell>
          <cell r="P4030" t="str">
            <v>Business Area Approver</v>
          </cell>
          <cell r="Q4030" t="str">
            <v>Graham, Craig</v>
          </cell>
          <cell r="R4030" t="str">
            <v>Don Guglielmin</v>
          </cell>
          <cell r="S4030" t="str">
            <v>Ron Laing</v>
          </cell>
          <cell r="T4030" t="str">
            <v>Andrea SanVin</v>
          </cell>
          <cell r="U4030" t="str">
            <v>H - Horizon</v>
          </cell>
          <cell r="V4030" t="str">
            <v>Major Projects</v>
          </cell>
          <cell r="W4030" t="str">
            <v>45 Days net terms</v>
          </cell>
          <cell r="X4030">
            <v>762908.23</v>
          </cell>
          <cell r="Y4030">
            <v>165009</v>
          </cell>
          <cell r="Z4030">
            <v>-37091.769999999997</v>
          </cell>
        </row>
        <row r="4031">
          <cell r="A4031" t="str">
            <v>806667-1-1</v>
          </cell>
          <cell r="B4031" t="str">
            <v>806667-1</v>
          </cell>
          <cell r="C4031">
            <v>1</v>
          </cell>
          <cell r="D4031">
            <v>405384</v>
          </cell>
          <cell r="E4031" t="str">
            <v>Core Laboratories Canada Ltd - Horizon</v>
          </cell>
          <cell r="F4031" t="str">
            <v>Reference Samples Preparation and InterLab Program</v>
          </cell>
          <cell r="G4031" t="str">
            <v>Schedules for Master Agreements</v>
          </cell>
          <cell r="H4031" t="str">
            <v>Cantlon, Elaine</v>
          </cell>
          <cell r="I4031">
            <v>42031</v>
          </cell>
          <cell r="J4031">
            <v>42058</v>
          </cell>
          <cell r="K4031">
            <v>42422</v>
          </cell>
          <cell r="L4031" t="str">
            <v>Active</v>
          </cell>
          <cell r="M4031" t="str">
            <v>Executed</v>
          </cell>
          <cell r="N4031">
            <v>42075</v>
          </cell>
          <cell r="O4031" t="str">
            <v>Parallel_Return_to_Edit_Mode</v>
          </cell>
          <cell r="P4031" t="str">
            <v>Wang, Sofia</v>
          </cell>
          <cell r="R4031" t="str">
            <v>Carla Salazar</v>
          </cell>
          <cell r="S4031" t="str">
            <v>Kara Slemko</v>
          </cell>
          <cell r="T4031" t="str">
            <v>Brian Bate</v>
          </cell>
          <cell r="U4031" t="str">
            <v>H - Horizon</v>
          </cell>
          <cell r="V4031" t="str">
            <v>Mining</v>
          </cell>
          <cell r="W4031" t="str">
            <v>45 Days net terms</v>
          </cell>
          <cell r="X4031">
            <v>42990.5</v>
          </cell>
          <cell r="Y4031">
            <v>571113</v>
          </cell>
          <cell r="Z4031">
            <v>12990.5</v>
          </cell>
        </row>
        <row r="4032">
          <cell r="A4032" t="str">
            <v>806687-1-1</v>
          </cell>
          <cell r="B4032" t="str">
            <v>806687-1</v>
          </cell>
          <cell r="C4032">
            <v>1</v>
          </cell>
          <cell r="D4032">
            <v>40540801</v>
          </cell>
          <cell r="E4032" t="str">
            <v>Bouchier Contracting Ltd.</v>
          </cell>
          <cell r="F4032" t="str">
            <v>Site Preparation Services - OPP 4/5 Drill Program-Increase AFE</v>
          </cell>
          <cell r="G4032" t="str">
            <v>Construction Minor</v>
          </cell>
          <cell r="H4032" t="str">
            <v>Diano, Vince</v>
          </cell>
          <cell r="I4032">
            <v>41478</v>
          </cell>
          <cell r="J4032">
            <v>41288</v>
          </cell>
          <cell r="K4032">
            <v>41364</v>
          </cell>
          <cell r="L4032" t="str">
            <v>Active</v>
          </cell>
          <cell r="M4032" t="str">
            <v>Executed</v>
          </cell>
          <cell r="N4032">
            <v>41486</v>
          </cell>
          <cell r="O4032" t="str">
            <v>Parallel_Return_to_Edit_Mode</v>
          </cell>
          <cell r="P4032" t="str">
            <v>Diano, Vince</v>
          </cell>
          <cell r="R4032" t="str">
            <v>Don Guglielmin</v>
          </cell>
          <cell r="S4032" t="str">
            <v>Jon Halford</v>
          </cell>
          <cell r="T4032" t="str">
            <v>Stephanie Graham</v>
          </cell>
          <cell r="U4032" t="str">
            <v>H - Horizon</v>
          </cell>
          <cell r="V4032" t="str">
            <v>Mining</v>
          </cell>
          <cell r="W4032" t="str">
            <v>45 Days net terms</v>
          </cell>
          <cell r="X4032">
            <v>350000</v>
          </cell>
          <cell r="Y4032">
            <v>572639</v>
          </cell>
          <cell r="Z4032">
            <v>100000</v>
          </cell>
        </row>
        <row r="4033">
          <cell r="A4033" t="str">
            <v>806687-1-4</v>
          </cell>
          <cell r="B4033" t="str">
            <v>806687-1</v>
          </cell>
          <cell r="C4033">
            <v>4</v>
          </cell>
          <cell r="D4033">
            <v>40540804</v>
          </cell>
          <cell r="E4033" t="str">
            <v>Bouchier Contracting Ltd.</v>
          </cell>
          <cell r="F4033" t="str">
            <v>Site Preparation Services - OPP 4/5 Drill Program-AFE Increase</v>
          </cell>
          <cell r="G4033" t="str">
            <v>Construction Minor</v>
          </cell>
          <cell r="H4033" t="str">
            <v>Diano, Vince</v>
          </cell>
          <cell r="I4033">
            <v>41514</v>
          </cell>
          <cell r="J4033">
            <v>41288</v>
          </cell>
          <cell r="K4033">
            <v>41364</v>
          </cell>
          <cell r="L4033" t="str">
            <v>Active</v>
          </cell>
          <cell r="M4033" t="str">
            <v>Executed</v>
          </cell>
          <cell r="N4033">
            <v>41537</v>
          </cell>
          <cell r="O4033" t="str">
            <v>Edit New Supplement</v>
          </cell>
          <cell r="P4033" t="str">
            <v>Diano, Vince</v>
          </cell>
          <cell r="Q4033" t="str">
            <v>Diano, Vince</v>
          </cell>
          <cell r="R4033" t="str">
            <v>Don Guglielmin</v>
          </cell>
          <cell r="S4033" t="str">
            <v>Jon Halford</v>
          </cell>
          <cell r="T4033" t="str">
            <v>Stephanie Graham</v>
          </cell>
          <cell r="U4033" t="str">
            <v>H - Horizon</v>
          </cell>
          <cell r="V4033" t="str">
            <v>Mining</v>
          </cell>
          <cell r="W4033" t="str">
            <v>45 Days net terms</v>
          </cell>
          <cell r="X4033">
            <v>500000</v>
          </cell>
          <cell r="Y4033">
            <v>572639</v>
          </cell>
          <cell r="Z4033">
            <v>150000</v>
          </cell>
        </row>
        <row r="4034">
          <cell r="A4034" t="str">
            <v>806687-1-6</v>
          </cell>
          <cell r="B4034" t="str">
            <v>806687-1</v>
          </cell>
          <cell r="C4034">
            <v>6</v>
          </cell>
          <cell r="D4034">
            <v>40540806</v>
          </cell>
          <cell r="E4034" t="str">
            <v>Bouchier Contracting Ltd.</v>
          </cell>
          <cell r="F4034" t="str">
            <v>Site Preparation Services - OPP 4/5 Drill Program-Contract Value Increase</v>
          </cell>
          <cell r="G4034" t="str">
            <v>Construction Minor</v>
          </cell>
          <cell r="H4034" t="str">
            <v>Diano, Vince</v>
          </cell>
          <cell r="I4034">
            <v>41600</v>
          </cell>
          <cell r="J4034">
            <v>41288</v>
          </cell>
          <cell r="K4034">
            <v>41364</v>
          </cell>
          <cell r="L4034" t="str">
            <v>Active</v>
          </cell>
          <cell r="M4034" t="str">
            <v>Executed</v>
          </cell>
          <cell r="N4034">
            <v>41604</v>
          </cell>
          <cell r="O4034" t="str">
            <v>Approve Contract</v>
          </cell>
          <cell r="P4034" t="str">
            <v>Commercial Operations Approver</v>
          </cell>
          <cell r="Q4034" t="str">
            <v>Salmon, Ed</v>
          </cell>
          <cell r="R4034" t="str">
            <v>Don Guglielmin</v>
          </cell>
          <cell r="S4034" t="str">
            <v>Jon Halford</v>
          </cell>
          <cell r="T4034" t="str">
            <v>Stephanie Graham</v>
          </cell>
          <cell r="U4034" t="str">
            <v>H - Horizon</v>
          </cell>
          <cell r="V4034" t="str">
            <v>Mining</v>
          </cell>
          <cell r="W4034" t="str">
            <v>45 Days net terms</v>
          </cell>
          <cell r="X4034">
            <v>550000</v>
          </cell>
          <cell r="Y4034">
            <v>572639</v>
          </cell>
          <cell r="Z4034">
            <v>50000</v>
          </cell>
        </row>
        <row r="4035">
          <cell r="A4035" t="str">
            <v>806687-1-7</v>
          </cell>
          <cell r="B4035" t="str">
            <v>806687-1</v>
          </cell>
          <cell r="C4035">
            <v>7</v>
          </cell>
          <cell r="D4035">
            <v>40540807</v>
          </cell>
          <cell r="E4035" t="str">
            <v>Bouchier Contracting Ltd.</v>
          </cell>
          <cell r="F4035" t="str">
            <v>Site Preparation Services - OPP 4/5 Drill Program-Contract Value Increase</v>
          </cell>
          <cell r="G4035" t="str">
            <v>Construction Minor</v>
          </cell>
          <cell r="H4035" t="str">
            <v>Diano, Vince</v>
          </cell>
          <cell r="I4035">
            <v>41627</v>
          </cell>
          <cell r="J4035">
            <v>41288</v>
          </cell>
          <cell r="K4035">
            <v>41364</v>
          </cell>
          <cell r="L4035" t="str">
            <v>Active</v>
          </cell>
          <cell r="M4035" t="str">
            <v>Executed</v>
          </cell>
          <cell r="N4035">
            <v>41646</v>
          </cell>
          <cell r="O4035" t="str">
            <v>Edit New Supplement</v>
          </cell>
          <cell r="P4035" t="str">
            <v>Diano, Vince</v>
          </cell>
          <cell r="Q4035" t="str">
            <v>Diano, Vince</v>
          </cell>
          <cell r="R4035" t="str">
            <v>Don Guglielmin</v>
          </cell>
          <cell r="S4035" t="str">
            <v>Jon Halford</v>
          </cell>
          <cell r="T4035" t="str">
            <v>Stephanie Graham</v>
          </cell>
          <cell r="U4035" t="str">
            <v>H - Horizon</v>
          </cell>
          <cell r="V4035" t="str">
            <v>Mining</v>
          </cell>
          <cell r="W4035" t="str">
            <v>45 Days net terms</v>
          </cell>
          <cell r="X4035">
            <v>750000</v>
          </cell>
          <cell r="Y4035">
            <v>572639</v>
          </cell>
          <cell r="Z4035">
            <v>200000</v>
          </cell>
        </row>
        <row r="4036">
          <cell r="A4036" t="str">
            <v>806687-1-8</v>
          </cell>
          <cell r="B4036" t="str">
            <v>806687-1</v>
          </cell>
          <cell r="C4036">
            <v>8</v>
          </cell>
          <cell r="D4036">
            <v>40540808</v>
          </cell>
          <cell r="E4036" t="str">
            <v>Bouchier Contracting Ltd.</v>
          </cell>
          <cell r="F4036" t="str">
            <v>Site Preparation Services - OPP 4/5 Drill Program-Contract Value Increase</v>
          </cell>
          <cell r="G4036" t="str">
            <v>Construction Minor</v>
          </cell>
          <cell r="H4036" t="str">
            <v>Diano, Vince</v>
          </cell>
          <cell r="I4036">
            <v>41876</v>
          </cell>
          <cell r="J4036">
            <v>41288</v>
          </cell>
          <cell r="K4036">
            <v>42246</v>
          </cell>
          <cell r="L4036" t="str">
            <v>Active</v>
          </cell>
          <cell r="M4036" t="str">
            <v>Executed</v>
          </cell>
          <cell r="N4036">
            <v>41878</v>
          </cell>
          <cell r="O4036" t="str">
            <v>Approve Contract</v>
          </cell>
          <cell r="P4036" t="str">
            <v>Commercial Operations Approver</v>
          </cell>
          <cell r="Q4036" t="str">
            <v>Guglielmin, Don</v>
          </cell>
          <cell r="R4036" t="str">
            <v>Don Guglielmin</v>
          </cell>
          <cell r="S4036" t="str">
            <v>Jon Halford</v>
          </cell>
          <cell r="T4036" t="str">
            <v>Stephanie Graham</v>
          </cell>
          <cell r="U4036" t="str">
            <v>H - Horizon</v>
          </cell>
          <cell r="V4036" t="str">
            <v>Major Projects</v>
          </cell>
          <cell r="W4036" t="str">
            <v>45 Days net terms</v>
          </cell>
          <cell r="X4036">
            <v>1750000</v>
          </cell>
          <cell r="Y4036">
            <v>572639</v>
          </cell>
          <cell r="Z4036">
            <v>1000000</v>
          </cell>
        </row>
        <row r="4037">
          <cell r="A4037" t="str">
            <v>806689-2</v>
          </cell>
          <cell r="B4037">
            <v>806689</v>
          </cell>
          <cell r="C4037">
            <v>2</v>
          </cell>
          <cell r="D4037">
            <v>40490302</v>
          </cell>
          <cell r="E4037" t="str">
            <v>Bouchier Contracting Ltd.</v>
          </cell>
          <cell r="F4037" t="str">
            <v>Additional Funding</v>
          </cell>
          <cell r="G4037" t="str">
            <v>Construction Minor</v>
          </cell>
          <cell r="H4037" t="str">
            <v>Johansen, Todd</v>
          </cell>
          <cell r="I4037">
            <v>41324</v>
          </cell>
          <cell r="J4037">
            <v>41317</v>
          </cell>
          <cell r="K4037">
            <v>41425</v>
          </cell>
          <cell r="L4037" t="str">
            <v>Active</v>
          </cell>
          <cell r="M4037" t="str">
            <v>Executed</v>
          </cell>
          <cell r="N4037">
            <v>41325</v>
          </cell>
          <cell r="O4037" t="str">
            <v>Edit New Supplement</v>
          </cell>
          <cell r="P4037" t="str">
            <v>Johansen, Todd</v>
          </cell>
          <cell r="Q4037" t="str">
            <v>Johansen, Todd</v>
          </cell>
          <cell r="R4037" t="str">
            <v>Jai Mehta</v>
          </cell>
          <cell r="S4037" t="str">
            <v>Ron Laing</v>
          </cell>
          <cell r="T4037" t="str">
            <v>Karen Almadi</v>
          </cell>
          <cell r="U4037" t="str">
            <v>H - Horizon</v>
          </cell>
          <cell r="V4037" t="str">
            <v>Major Projects</v>
          </cell>
          <cell r="W4037" t="str">
            <v>45 Days net terms</v>
          </cell>
          <cell r="X4037">
            <v>1887000</v>
          </cell>
          <cell r="Y4037">
            <v>572639</v>
          </cell>
          <cell r="Z4037">
            <v>637000</v>
          </cell>
        </row>
        <row r="4038">
          <cell r="A4038" t="str">
            <v>806689-3</v>
          </cell>
          <cell r="B4038">
            <v>806689</v>
          </cell>
          <cell r="C4038">
            <v>3</v>
          </cell>
          <cell r="D4038">
            <v>40490303</v>
          </cell>
          <cell r="E4038" t="str">
            <v>Bouchier Contracting Ltd.</v>
          </cell>
          <cell r="F4038" t="str">
            <v>LEMS for Chelsea and Calumet</v>
          </cell>
          <cell r="G4038" t="str">
            <v>Construction Minor</v>
          </cell>
          <cell r="H4038" t="str">
            <v>Gresch, Michelle</v>
          </cell>
          <cell r="I4038">
            <v>41529</v>
          </cell>
          <cell r="J4038">
            <v>41317</v>
          </cell>
          <cell r="K4038">
            <v>41425</v>
          </cell>
          <cell r="L4038" t="str">
            <v>Active</v>
          </cell>
          <cell r="M4038" t="str">
            <v>Executed</v>
          </cell>
          <cell r="N4038">
            <v>41582</v>
          </cell>
          <cell r="O4038" t="str">
            <v>Edit New Supplement</v>
          </cell>
          <cell r="P4038" t="str">
            <v>Gresch, Michelle</v>
          </cell>
          <cell r="Q4038" t="str">
            <v>Gresch, Michelle</v>
          </cell>
          <cell r="R4038" t="str">
            <v>Don Guglielmin</v>
          </cell>
          <cell r="S4038" t="str">
            <v>Ron Laing</v>
          </cell>
          <cell r="T4038" t="str">
            <v>Stephanie Graham</v>
          </cell>
          <cell r="U4038" t="str">
            <v>H - Horizon</v>
          </cell>
          <cell r="V4038" t="str">
            <v>Major Projects</v>
          </cell>
          <cell r="W4038" t="str">
            <v>45 Days net terms</v>
          </cell>
          <cell r="X4038">
            <v>2371700</v>
          </cell>
          <cell r="Y4038">
            <v>572639</v>
          </cell>
          <cell r="Z4038">
            <v>484700</v>
          </cell>
        </row>
        <row r="4039">
          <cell r="A4039" t="str">
            <v>806689-5</v>
          </cell>
          <cell r="B4039">
            <v>806689</v>
          </cell>
          <cell r="C4039">
            <v>5</v>
          </cell>
          <cell r="D4039">
            <v>40490304</v>
          </cell>
          <cell r="E4039" t="str">
            <v>Bouchier Contracting Ltd.</v>
          </cell>
          <cell r="F4039" t="str">
            <v>Negative CORA5 for closeout</v>
          </cell>
          <cell r="G4039" t="str">
            <v>Construction Minor</v>
          </cell>
          <cell r="H4039" t="str">
            <v>Oladebo, Foluso</v>
          </cell>
          <cell r="I4039">
            <v>43129</v>
          </cell>
          <cell r="J4039">
            <v>41317</v>
          </cell>
          <cell r="K4039">
            <v>43159</v>
          </cell>
          <cell r="L4039" t="str">
            <v>Active</v>
          </cell>
          <cell r="M4039" t="str">
            <v>Executed</v>
          </cell>
          <cell r="N4039">
            <v>43131</v>
          </cell>
          <cell r="O4039" t="str">
            <v>Edit New Supplement</v>
          </cell>
          <cell r="P4039" t="str">
            <v>Oladebo, Foluso</v>
          </cell>
          <cell r="Q4039" t="str">
            <v>Oladebo, Foluso</v>
          </cell>
          <cell r="R4039" t="str">
            <v>Don Guglielmin</v>
          </cell>
          <cell r="S4039" t="str">
            <v>Ron Laing</v>
          </cell>
          <cell r="T4039" t="str">
            <v>Stephanie Graham</v>
          </cell>
          <cell r="U4039" t="str">
            <v>H - Horizon</v>
          </cell>
          <cell r="V4039" t="str">
            <v>Major Projects</v>
          </cell>
          <cell r="W4039" t="str">
            <v>45 Days net terms</v>
          </cell>
          <cell r="X4039">
            <v>2266641.84</v>
          </cell>
          <cell r="Y4039">
            <v>572639</v>
          </cell>
          <cell r="Z4039">
            <v>-105058.16</v>
          </cell>
        </row>
        <row r="4040">
          <cell r="A4040" t="str">
            <v>806690-1</v>
          </cell>
          <cell r="B4040">
            <v>806690</v>
          </cell>
          <cell r="C4040">
            <v>1</v>
          </cell>
          <cell r="E4040" t="str">
            <v>Electro Control Systems Ltd.</v>
          </cell>
          <cell r="F4040" t="str">
            <v>Shad Kartz Electrical &amp; Instrumentation (â€œE&amp;Iâ€) Inspector - Kirby North</v>
          </cell>
          <cell r="G4040" t="str">
            <v>Short Form Consulting Agreement</v>
          </cell>
          <cell r="H4040" t="str">
            <v>Soriano, Loreta</v>
          </cell>
          <cell r="I4040">
            <v>41666</v>
          </cell>
          <cell r="J4040">
            <v>41616</v>
          </cell>
          <cell r="K4040">
            <v>42094</v>
          </cell>
          <cell r="L4040" t="str">
            <v>Complete</v>
          </cell>
          <cell r="M4040" t="str">
            <v>Executed</v>
          </cell>
          <cell r="N4040">
            <v>41690</v>
          </cell>
          <cell r="O4040" t="str">
            <v>Approve Contract</v>
          </cell>
          <cell r="P4040" t="str">
            <v>Commercial Operations Approver</v>
          </cell>
          <cell r="Q4040" t="str">
            <v>Kumar, Sudip</v>
          </cell>
          <cell r="R4040" t="str">
            <v>Sudip Kumar</v>
          </cell>
          <cell r="S4040" t="str">
            <v>Sudip Kumar</v>
          </cell>
          <cell r="U4040" t="str">
            <v>C - Conventional</v>
          </cell>
          <cell r="V4040" t="str">
            <v>Kirby</v>
          </cell>
          <cell r="W4040" t="str">
            <v>10 Days net terms</v>
          </cell>
          <cell r="X4040">
            <v>993800</v>
          </cell>
          <cell r="Z4040">
            <v>668800</v>
          </cell>
        </row>
        <row r="4041">
          <cell r="A4041" t="str">
            <v>806693-1-1</v>
          </cell>
          <cell r="B4041" t="str">
            <v>806693-1</v>
          </cell>
          <cell r="C4041">
            <v>1</v>
          </cell>
          <cell r="D4041">
            <v>404861</v>
          </cell>
          <cell r="E4041" t="str">
            <v>Canadian Freightways</v>
          </cell>
          <cell r="F4041" t="str">
            <v>C6000 - Additional  5 Acres in Lac La Biche</v>
          </cell>
          <cell r="G4041" t="str">
            <v>Schedules for Master Agreements</v>
          </cell>
          <cell r="H4041" t="str">
            <v>Banerjee, Ritwick</v>
          </cell>
          <cell r="I4041">
            <v>41422</v>
          </cell>
          <cell r="J4041">
            <v>41316</v>
          </cell>
          <cell r="K4041">
            <v>41820</v>
          </cell>
          <cell r="L4041" t="str">
            <v>Active</v>
          </cell>
          <cell r="M4041" t="str">
            <v>Executed</v>
          </cell>
          <cell r="N4041">
            <v>41529</v>
          </cell>
          <cell r="O4041" t="str">
            <v>Parallel_Return_to_Edit_Mode</v>
          </cell>
          <cell r="P4041" t="str">
            <v>Rodriguez, Joffre</v>
          </cell>
          <cell r="R4041" t="str">
            <v>Don Guglielmin</v>
          </cell>
          <cell r="S4041" t="str">
            <v>Ron Laing</v>
          </cell>
          <cell r="T4041" t="str">
            <v>Paul Mendes</v>
          </cell>
          <cell r="U4041" t="str">
            <v>H - Horizon</v>
          </cell>
          <cell r="V4041" t="str">
            <v>Major Projects</v>
          </cell>
          <cell r="W4041" t="str">
            <v>45 Days net terms</v>
          </cell>
          <cell r="X4041">
            <v>3207140</v>
          </cell>
          <cell r="Y4041">
            <v>1894</v>
          </cell>
          <cell r="Z4041">
            <v>297500</v>
          </cell>
        </row>
        <row r="4042">
          <cell r="A4042" t="str">
            <v>806693-1-10</v>
          </cell>
          <cell r="B4042" t="str">
            <v>806693-1</v>
          </cell>
          <cell r="C4042">
            <v>10</v>
          </cell>
          <cell r="D4042">
            <v>404861</v>
          </cell>
          <cell r="E4042" t="str">
            <v>Canadian Freightways</v>
          </cell>
          <cell r="F4042" t="str">
            <v>C6000 - Main warehouse extension</v>
          </cell>
          <cell r="G4042" t="str">
            <v>Schedules for Master Agreements</v>
          </cell>
          <cell r="H4042" t="str">
            <v>Rodriguez, Joffre</v>
          </cell>
          <cell r="I4042">
            <v>42782</v>
          </cell>
          <cell r="J4042">
            <v>41367</v>
          </cell>
          <cell r="K4042">
            <v>41820</v>
          </cell>
          <cell r="L4042" t="str">
            <v>Active</v>
          </cell>
          <cell r="M4042" t="str">
            <v>Executed</v>
          </cell>
          <cell r="N4042">
            <v>42829</v>
          </cell>
          <cell r="O4042" t="str">
            <v>Parallel_Return_to_Edit_Mode</v>
          </cell>
          <cell r="P4042" t="str">
            <v>Rodriguez, Joffre</v>
          </cell>
          <cell r="R4042" t="str">
            <v>Don Guglielmin</v>
          </cell>
          <cell r="S4042" t="str">
            <v>Ron Laing</v>
          </cell>
          <cell r="T4042" t="str">
            <v>Paul Mendes</v>
          </cell>
          <cell r="U4042" t="str">
            <v>H - Horizon</v>
          </cell>
          <cell r="V4042" t="str">
            <v>Major Projects</v>
          </cell>
          <cell r="W4042" t="str">
            <v>45 Days net terms</v>
          </cell>
          <cell r="X4042">
            <v>6182468</v>
          </cell>
          <cell r="Y4042">
            <v>1894</v>
          </cell>
          <cell r="Z4042">
            <v>1318368</v>
          </cell>
        </row>
        <row r="4043">
          <cell r="A4043" t="str">
            <v>806693-11-1</v>
          </cell>
          <cell r="B4043" t="str">
            <v>806693-11</v>
          </cell>
          <cell r="C4043">
            <v>1</v>
          </cell>
          <cell r="D4043">
            <v>405772</v>
          </cell>
          <cell r="E4043" t="str">
            <v>Canadian Freightways</v>
          </cell>
          <cell r="F4043" t="str">
            <v>FTP # 2 Off-Site Warehouse Services</v>
          </cell>
          <cell r="G4043" t="str">
            <v>Schedules for Master Agreements</v>
          </cell>
          <cell r="H4043" t="str">
            <v>Gnatovski, Ruslan</v>
          </cell>
          <cell r="I4043">
            <v>42769</v>
          </cell>
          <cell r="J4043">
            <v>41456</v>
          </cell>
          <cell r="K4043">
            <v>41821</v>
          </cell>
          <cell r="L4043" t="str">
            <v>Complete</v>
          </cell>
          <cell r="M4043" t="str">
            <v>Executed</v>
          </cell>
          <cell r="N4043">
            <v>42781</v>
          </cell>
          <cell r="O4043" t="str">
            <v>Execute Contract</v>
          </cell>
          <cell r="P4043" t="str">
            <v>Gnatovski, Ruslan</v>
          </cell>
          <cell r="Q4043" t="str">
            <v>Gnatovski, Ruslan</v>
          </cell>
          <cell r="R4043" t="str">
            <v>Don Guglielmin</v>
          </cell>
          <cell r="S4043" t="str">
            <v>Don Guglielmin</v>
          </cell>
          <cell r="T4043" t="str">
            <v>Stephanie Graham</v>
          </cell>
          <cell r="U4043" t="str">
            <v>H - Horizon</v>
          </cell>
          <cell r="V4043" t="str">
            <v>Major Projects</v>
          </cell>
          <cell r="W4043" t="str">
            <v>45 Days net terms</v>
          </cell>
          <cell r="X4043">
            <v>250000</v>
          </cell>
          <cell r="Y4043">
            <v>1894</v>
          </cell>
          <cell r="Z4043">
            <v>150000</v>
          </cell>
        </row>
        <row r="4044">
          <cell r="A4044" t="str">
            <v>806693-1-11</v>
          </cell>
          <cell r="B4044" t="str">
            <v>806693-1</v>
          </cell>
          <cell r="C4044">
            <v>11</v>
          </cell>
          <cell r="D4044">
            <v>404861</v>
          </cell>
          <cell r="E4044" t="str">
            <v>Canadian Freightways</v>
          </cell>
          <cell r="F4044" t="str">
            <v>C6000 - Main warehouse extension</v>
          </cell>
          <cell r="G4044" t="str">
            <v>Schedules for Master Agreements</v>
          </cell>
          <cell r="H4044" t="str">
            <v>Rodriguez, Joffre</v>
          </cell>
          <cell r="I4044">
            <v>42836</v>
          </cell>
          <cell r="J4044">
            <v>41367</v>
          </cell>
          <cell r="K4044">
            <v>41820</v>
          </cell>
          <cell r="L4044" t="str">
            <v>Active</v>
          </cell>
          <cell r="M4044" t="str">
            <v>Executed</v>
          </cell>
          <cell r="N4044">
            <v>42850</v>
          </cell>
          <cell r="O4044" t="str">
            <v>Approve Contract</v>
          </cell>
          <cell r="P4044" t="str">
            <v>Commercial Operations Approver</v>
          </cell>
          <cell r="Q4044" t="str">
            <v>Silva, Ismael</v>
          </cell>
          <cell r="R4044" t="str">
            <v>Don Guglielmin</v>
          </cell>
          <cell r="S4044" t="str">
            <v>Ron Laing</v>
          </cell>
          <cell r="T4044" t="str">
            <v>Paul Mendes</v>
          </cell>
          <cell r="U4044" t="str">
            <v>H - Horizon</v>
          </cell>
          <cell r="V4044" t="str">
            <v>Major Projects</v>
          </cell>
          <cell r="W4044" t="str">
            <v>45 Days net terms</v>
          </cell>
          <cell r="X4044">
            <v>9175841.2799999993</v>
          </cell>
          <cell r="Y4044">
            <v>1894</v>
          </cell>
          <cell r="Z4044">
            <v>2993373.28</v>
          </cell>
        </row>
        <row r="4045">
          <cell r="A4045" t="str">
            <v>806693-11-2</v>
          </cell>
          <cell r="B4045" t="str">
            <v>806693-11</v>
          </cell>
          <cell r="C4045">
            <v>2</v>
          </cell>
          <cell r="D4045">
            <v>405772</v>
          </cell>
          <cell r="E4045" t="str">
            <v>Canadian Freightways</v>
          </cell>
          <cell r="F4045" t="str">
            <v>FTP # 2 Off-Site Warehouse Services</v>
          </cell>
          <cell r="G4045" t="str">
            <v>Schedules for Master Agreements</v>
          </cell>
          <cell r="H4045" t="str">
            <v>Gnatovski, Ruslan</v>
          </cell>
          <cell r="I4045">
            <v>42781</v>
          </cell>
          <cell r="J4045">
            <v>41456</v>
          </cell>
          <cell r="K4045">
            <v>41821</v>
          </cell>
          <cell r="L4045" t="str">
            <v>Complete</v>
          </cell>
          <cell r="M4045" t="str">
            <v>Executed</v>
          </cell>
          <cell r="N4045">
            <v>42788</v>
          </cell>
          <cell r="O4045" t="str">
            <v>Execute Contract</v>
          </cell>
          <cell r="P4045" t="str">
            <v>Gnatovski, Ruslan</v>
          </cell>
          <cell r="Q4045" t="str">
            <v>Gnatovski, Ruslan</v>
          </cell>
          <cell r="R4045" t="str">
            <v>Don Guglielmin</v>
          </cell>
          <cell r="S4045" t="str">
            <v>Don Guglielmin</v>
          </cell>
          <cell r="T4045" t="str">
            <v>Stephanie Graham</v>
          </cell>
          <cell r="U4045" t="str">
            <v>H - Horizon</v>
          </cell>
          <cell r="V4045" t="str">
            <v>Major Projects</v>
          </cell>
          <cell r="W4045" t="str">
            <v>45 Days net terms</v>
          </cell>
          <cell r="X4045">
            <v>400000</v>
          </cell>
          <cell r="Y4045">
            <v>1894</v>
          </cell>
          <cell r="Z4045">
            <v>150000</v>
          </cell>
        </row>
        <row r="4046">
          <cell r="A4046" t="str">
            <v>806693-1-12</v>
          </cell>
          <cell r="B4046" t="str">
            <v>806693-1</v>
          </cell>
          <cell r="C4046">
            <v>12</v>
          </cell>
          <cell r="D4046">
            <v>404861</v>
          </cell>
          <cell r="E4046" t="str">
            <v>Canadian Freightways</v>
          </cell>
          <cell r="F4046" t="str">
            <v>C6000 - Main warehouse extension</v>
          </cell>
          <cell r="G4046" t="str">
            <v>Schedules for Master Agreements</v>
          </cell>
          <cell r="H4046" t="str">
            <v>Rodriguez, Joffre</v>
          </cell>
          <cell r="I4046">
            <v>43020</v>
          </cell>
          <cell r="J4046">
            <v>41367</v>
          </cell>
          <cell r="K4046">
            <v>42794</v>
          </cell>
          <cell r="L4046" t="str">
            <v>Active</v>
          </cell>
          <cell r="M4046" t="str">
            <v>Executed</v>
          </cell>
          <cell r="N4046">
            <v>43020</v>
          </cell>
          <cell r="O4046" t="str">
            <v>Approve Contract</v>
          </cell>
          <cell r="P4046" t="str">
            <v>Commercial Operations Approver</v>
          </cell>
          <cell r="Q4046" t="str">
            <v>Silva, Ismael</v>
          </cell>
          <cell r="R4046" t="str">
            <v>Don Guglielmin</v>
          </cell>
          <cell r="S4046" t="str">
            <v>Ron Laing</v>
          </cell>
          <cell r="T4046" t="str">
            <v>Paul Mendes</v>
          </cell>
          <cell r="U4046" t="str">
            <v>H - Horizon</v>
          </cell>
          <cell r="V4046" t="str">
            <v>Major Projects</v>
          </cell>
          <cell r="W4046" t="str">
            <v>45 Days net terms</v>
          </cell>
          <cell r="X4046">
            <v>9390637.2799999993</v>
          </cell>
          <cell r="Y4046">
            <v>1894</v>
          </cell>
          <cell r="Z4046">
            <v>214796</v>
          </cell>
        </row>
        <row r="4047">
          <cell r="A4047" t="str">
            <v>806693-11-3</v>
          </cell>
          <cell r="B4047" t="str">
            <v>806693-11</v>
          </cell>
          <cell r="C4047">
            <v>3</v>
          </cell>
          <cell r="D4047">
            <v>405772</v>
          </cell>
          <cell r="E4047" t="str">
            <v>Canadian Freightways</v>
          </cell>
          <cell r="F4047" t="str">
            <v>FTP # 2 Off-Site Warehouse Services</v>
          </cell>
          <cell r="G4047" t="str">
            <v>Schedules for Master Agreements</v>
          </cell>
          <cell r="H4047" t="str">
            <v>Gnatovski, Ruslan</v>
          </cell>
          <cell r="I4047">
            <v>42788</v>
          </cell>
          <cell r="J4047">
            <v>41456</v>
          </cell>
          <cell r="K4047">
            <v>41821</v>
          </cell>
          <cell r="L4047" t="str">
            <v>Complete</v>
          </cell>
          <cell r="M4047" t="str">
            <v>Executed</v>
          </cell>
          <cell r="N4047">
            <v>42818</v>
          </cell>
          <cell r="O4047" t="str">
            <v>Approve Contract</v>
          </cell>
          <cell r="P4047" t="str">
            <v>Business Area Approver</v>
          </cell>
          <cell r="Q4047" t="str">
            <v>Silva, Ismael</v>
          </cell>
          <cell r="R4047" t="str">
            <v>Don Guglielmin</v>
          </cell>
          <cell r="S4047" t="str">
            <v>Don Guglielmin</v>
          </cell>
          <cell r="T4047" t="str">
            <v>Stephanie Graham</v>
          </cell>
          <cell r="U4047" t="str">
            <v>H - Horizon</v>
          </cell>
          <cell r="V4047" t="str">
            <v>Major Projects</v>
          </cell>
          <cell r="W4047" t="str">
            <v>45 Days net terms</v>
          </cell>
          <cell r="X4047">
            <v>288263.43</v>
          </cell>
          <cell r="Y4047">
            <v>1894</v>
          </cell>
          <cell r="Z4047">
            <v>-111736.57</v>
          </cell>
        </row>
        <row r="4048">
          <cell r="A4048" t="str">
            <v>806693-1-13</v>
          </cell>
          <cell r="B4048" t="str">
            <v>806693-1</v>
          </cell>
          <cell r="C4048">
            <v>13</v>
          </cell>
          <cell r="D4048">
            <v>404861</v>
          </cell>
          <cell r="E4048" t="str">
            <v>Canadian Freightways</v>
          </cell>
          <cell r="F4048" t="str">
            <v>C6000 - Main warehouse and Laydown extension</v>
          </cell>
          <cell r="G4048" t="str">
            <v>Schedules for Master Agreements</v>
          </cell>
          <cell r="H4048" t="str">
            <v>Rodriguez, Joffre</v>
          </cell>
          <cell r="I4048">
            <v>43020</v>
          </cell>
          <cell r="J4048">
            <v>41367</v>
          </cell>
          <cell r="K4048">
            <v>42886</v>
          </cell>
          <cell r="L4048" t="str">
            <v>Active</v>
          </cell>
          <cell r="M4048" t="str">
            <v>Executed</v>
          </cell>
          <cell r="N4048">
            <v>43026</v>
          </cell>
          <cell r="O4048" t="str">
            <v>Edit New Supplement</v>
          </cell>
          <cell r="P4048" t="str">
            <v>Rodriguez, Joffre</v>
          </cell>
          <cell r="Q4048" t="str">
            <v>Rodriguez, Joffre</v>
          </cell>
          <cell r="R4048" t="str">
            <v>Don Guglielmin</v>
          </cell>
          <cell r="S4048" t="str">
            <v>Ron Laing</v>
          </cell>
          <cell r="T4048" t="str">
            <v>Paul Mendes</v>
          </cell>
          <cell r="U4048" t="str">
            <v>H - Horizon</v>
          </cell>
          <cell r="V4048" t="str">
            <v>Major Projects</v>
          </cell>
          <cell r="W4048" t="str">
            <v>45 Days net terms</v>
          </cell>
          <cell r="X4048">
            <v>9539983.2799999993</v>
          </cell>
          <cell r="Y4048">
            <v>1894</v>
          </cell>
          <cell r="Z4048">
            <v>149346</v>
          </cell>
        </row>
        <row r="4049">
          <cell r="A4049" t="str">
            <v>806693-1-14</v>
          </cell>
          <cell r="B4049" t="str">
            <v>806693-1</v>
          </cell>
          <cell r="C4049">
            <v>14</v>
          </cell>
          <cell r="D4049">
            <v>404861</v>
          </cell>
          <cell r="E4049" t="str">
            <v>Canadian Freightways</v>
          </cell>
          <cell r="F4049" t="str">
            <v>C6000 - Main warehouse and Laydown extension</v>
          </cell>
          <cell r="G4049" t="str">
            <v>Schedules for Master Agreements</v>
          </cell>
          <cell r="H4049" t="str">
            <v>Rodriguez, Joffre</v>
          </cell>
          <cell r="I4049">
            <v>43026</v>
          </cell>
          <cell r="J4049">
            <v>41367</v>
          </cell>
          <cell r="K4049">
            <v>42978</v>
          </cell>
          <cell r="L4049" t="str">
            <v>Active</v>
          </cell>
          <cell r="M4049" t="str">
            <v>Executed</v>
          </cell>
          <cell r="N4049">
            <v>43031</v>
          </cell>
          <cell r="O4049" t="str">
            <v>Parallel_Return_to_Edit_Mode</v>
          </cell>
          <cell r="P4049" t="str">
            <v>Rodriguez, Joffre</v>
          </cell>
          <cell r="R4049" t="str">
            <v>Don Guglielmin</v>
          </cell>
          <cell r="S4049" t="str">
            <v>Ron Laing</v>
          </cell>
          <cell r="T4049" t="str">
            <v>Paul Mendes</v>
          </cell>
          <cell r="U4049" t="str">
            <v>H - Horizon</v>
          </cell>
          <cell r="V4049" t="str">
            <v>Major Projects</v>
          </cell>
          <cell r="W4049" t="str">
            <v>45 Days net terms</v>
          </cell>
          <cell r="X4049">
            <v>9476836.2300000004</v>
          </cell>
          <cell r="Y4049">
            <v>1894</v>
          </cell>
          <cell r="Z4049">
            <v>-63147.05</v>
          </cell>
        </row>
        <row r="4050">
          <cell r="A4050" t="str">
            <v>806693-1-2</v>
          </cell>
          <cell r="B4050" t="str">
            <v>806693-1</v>
          </cell>
          <cell r="C4050">
            <v>2</v>
          </cell>
          <cell r="D4050">
            <v>404861</v>
          </cell>
          <cell r="E4050" t="str">
            <v>Canadian Freightways</v>
          </cell>
          <cell r="F4050" t="str">
            <v>C6000 - Additional Quanset 3400 sq ft</v>
          </cell>
          <cell r="G4050" t="str">
            <v>Schedules for Master Agreements</v>
          </cell>
          <cell r="H4050" t="str">
            <v>Banerjee, Ritwick</v>
          </cell>
          <cell r="I4050">
            <v>41568</v>
          </cell>
          <cell r="J4050">
            <v>41367</v>
          </cell>
          <cell r="K4050">
            <v>41732</v>
          </cell>
          <cell r="L4050" t="str">
            <v>Active</v>
          </cell>
          <cell r="M4050" t="str">
            <v>Executed</v>
          </cell>
          <cell r="N4050">
            <v>41670</v>
          </cell>
          <cell r="O4050" t="str">
            <v>Edit New Supplement</v>
          </cell>
          <cell r="P4050" t="str">
            <v>Rodriguez, Joffre</v>
          </cell>
          <cell r="Q4050" t="str">
            <v>Rodriguez, Joffre</v>
          </cell>
          <cell r="R4050" t="str">
            <v>Don Guglielmin</v>
          </cell>
          <cell r="S4050" t="str">
            <v>Ron Laing</v>
          </cell>
          <cell r="T4050" t="str">
            <v>Paul Mendes</v>
          </cell>
          <cell r="U4050" t="str">
            <v>H - Horizon</v>
          </cell>
          <cell r="V4050" t="str">
            <v>Major Projects</v>
          </cell>
          <cell r="W4050" t="str">
            <v>45 Days net terms</v>
          </cell>
          <cell r="X4050">
            <v>3255284</v>
          </cell>
          <cell r="Y4050">
            <v>1894</v>
          </cell>
          <cell r="Z4050">
            <v>48144</v>
          </cell>
        </row>
        <row r="4051">
          <cell r="A4051" t="str">
            <v>806693-1-3</v>
          </cell>
          <cell r="B4051" t="str">
            <v>806693-1</v>
          </cell>
          <cell r="C4051">
            <v>3</v>
          </cell>
          <cell r="D4051">
            <v>404861</v>
          </cell>
          <cell r="E4051" t="str">
            <v>Canadian Freightways</v>
          </cell>
          <cell r="F4051" t="str">
            <v>C6000 - Additional Quanset 3400 sq ft</v>
          </cell>
          <cell r="G4051" t="str">
            <v>Schedules for Master Agreements</v>
          </cell>
          <cell r="H4051" t="str">
            <v>Banerjee, Ritwick</v>
          </cell>
          <cell r="I4051">
            <v>42654</v>
          </cell>
          <cell r="J4051">
            <v>41367</v>
          </cell>
          <cell r="K4051">
            <v>41732</v>
          </cell>
          <cell r="L4051" t="str">
            <v>Active</v>
          </cell>
          <cell r="M4051" t="str">
            <v>Executed</v>
          </cell>
          <cell r="N4051">
            <v>42662</v>
          </cell>
          <cell r="O4051" t="str">
            <v>Approve Contract</v>
          </cell>
          <cell r="P4051" t="str">
            <v>Business Area Approver</v>
          </cell>
          <cell r="Q4051" t="str">
            <v>Silva, Ismael</v>
          </cell>
          <cell r="R4051" t="str">
            <v>Don Guglielmin</v>
          </cell>
          <cell r="S4051" t="str">
            <v>Ron Laing</v>
          </cell>
          <cell r="T4051" t="str">
            <v>Paul Mendes</v>
          </cell>
          <cell r="U4051" t="str">
            <v>H - Horizon</v>
          </cell>
          <cell r="V4051" t="str">
            <v>Major Projects</v>
          </cell>
          <cell r="W4051" t="str">
            <v>45 Days net terms</v>
          </cell>
          <cell r="X4051">
            <v>3391760</v>
          </cell>
          <cell r="Y4051">
            <v>1894</v>
          </cell>
          <cell r="Z4051">
            <v>136476</v>
          </cell>
        </row>
        <row r="4052">
          <cell r="A4052" t="str">
            <v>806693-1-4</v>
          </cell>
          <cell r="B4052" t="str">
            <v>806693-1</v>
          </cell>
          <cell r="C4052">
            <v>4</v>
          </cell>
          <cell r="D4052">
            <v>404861</v>
          </cell>
          <cell r="E4052" t="str">
            <v>Canadian Freightways</v>
          </cell>
          <cell r="F4052" t="str">
            <v>C6000 - Additional Care and preservation services</v>
          </cell>
          <cell r="G4052" t="str">
            <v>Schedules for Master Agreements</v>
          </cell>
          <cell r="H4052" t="str">
            <v>Rodriguez, Joffre</v>
          </cell>
          <cell r="I4052">
            <v>42662</v>
          </cell>
          <cell r="J4052">
            <v>41367</v>
          </cell>
          <cell r="K4052">
            <v>41732</v>
          </cell>
          <cell r="L4052" t="str">
            <v>Active</v>
          </cell>
          <cell r="M4052" t="str">
            <v>Executed</v>
          </cell>
          <cell r="N4052">
            <v>42663</v>
          </cell>
          <cell r="O4052" t="str">
            <v>Approve Contract</v>
          </cell>
          <cell r="P4052" t="str">
            <v>Commercial Operations Approver</v>
          </cell>
          <cell r="Q4052" t="str">
            <v>Silva, Ismael</v>
          </cell>
          <cell r="R4052" t="str">
            <v>Don Guglielmin</v>
          </cell>
          <cell r="S4052" t="str">
            <v>Ron Laing</v>
          </cell>
          <cell r="T4052" t="str">
            <v>Paul Mendes</v>
          </cell>
          <cell r="U4052" t="str">
            <v>H - Horizon</v>
          </cell>
          <cell r="V4052" t="str">
            <v>Major Projects</v>
          </cell>
          <cell r="W4052" t="str">
            <v>45 Days net terms</v>
          </cell>
          <cell r="X4052">
            <v>3478189</v>
          </cell>
          <cell r="Y4052">
            <v>1894</v>
          </cell>
          <cell r="Z4052">
            <v>86429</v>
          </cell>
        </row>
        <row r="4053">
          <cell r="A4053" t="str">
            <v>806693-1-5</v>
          </cell>
          <cell r="B4053" t="str">
            <v>806693-1</v>
          </cell>
          <cell r="C4053">
            <v>5</v>
          </cell>
          <cell r="D4053">
            <v>404861</v>
          </cell>
          <cell r="E4053" t="str">
            <v>Canadian Freightways</v>
          </cell>
          <cell r="F4053" t="str">
            <v>C6000 - Specialized racking system</v>
          </cell>
          <cell r="G4053" t="str">
            <v>Schedules for Master Agreements</v>
          </cell>
          <cell r="H4053" t="str">
            <v>Rodriguez, Joffre</v>
          </cell>
          <cell r="I4053">
            <v>42663</v>
          </cell>
          <cell r="J4053">
            <v>41367</v>
          </cell>
          <cell r="K4053">
            <v>41732</v>
          </cell>
          <cell r="L4053" t="str">
            <v>Active</v>
          </cell>
          <cell r="M4053" t="str">
            <v>Executed</v>
          </cell>
          <cell r="N4053">
            <v>42677</v>
          </cell>
          <cell r="O4053" t="str">
            <v>Edit New Supplement</v>
          </cell>
          <cell r="P4053" t="str">
            <v>Rodriguez, Joffre</v>
          </cell>
          <cell r="Q4053" t="str">
            <v>Rodriguez, Joffre</v>
          </cell>
          <cell r="R4053" t="str">
            <v>Don Guglielmin</v>
          </cell>
          <cell r="S4053" t="str">
            <v>Ron Laing</v>
          </cell>
          <cell r="T4053" t="str">
            <v>Paul Mendes</v>
          </cell>
          <cell r="U4053" t="str">
            <v>H - Horizon</v>
          </cell>
          <cell r="V4053" t="str">
            <v>Major Projects</v>
          </cell>
          <cell r="W4053" t="str">
            <v>45 Days net terms</v>
          </cell>
          <cell r="X4053">
            <v>3483316</v>
          </cell>
          <cell r="Y4053">
            <v>1894</v>
          </cell>
          <cell r="Z4053">
            <v>5127</v>
          </cell>
        </row>
        <row r="4054">
          <cell r="A4054" t="str">
            <v>806693-15-1</v>
          </cell>
          <cell r="B4054" t="str">
            <v>806693-15</v>
          </cell>
          <cell r="C4054">
            <v>1</v>
          </cell>
          <cell r="D4054">
            <v>406488</v>
          </cell>
          <cell r="E4054" t="str">
            <v>Canadian Freightways</v>
          </cell>
          <cell r="F4054" t="str">
            <v>MFT Transportation HDPE Pipe</v>
          </cell>
          <cell r="G4054" t="str">
            <v>Schedules for Master Agreements</v>
          </cell>
          <cell r="H4054" t="str">
            <v>Mills, Jeff</v>
          </cell>
          <cell r="I4054">
            <v>41914</v>
          </cell>
          <cell r="J4054">
            <v>41831</v>
          </cell>
          <cell r="K4054">
            <v>42004</v>
          </cell>
          <cell r="L4054" t="str">
            <v>Complete</v>
          </cell>
          <cell r="M4054" t="str">
            <v>Executed</v>
          </cell>
          <cell r="N4054">
            <v>42013</v>
          </cell>
          <cell r="O4054" t="str">
            <v>Approve Contract</v>
          </cell>
          <cell r="P4054" t="str">
            <v>Business Area Approver</v>
          </cell>
          <cell r="Q4054" t="str">
            <v>Murphy, John</v>
          </cell>
          <cell r="R4054" t="str">
            <v>Don Guglielmin</v>
          </cell>
          <cell r="S4054" t="str">
            <v>Ron Laing</v>
          </cell>
          <cell r="T4054" t="str">
            <v>Paul Mendes</v>
          </cell>
          <cell r="U4054" t="str">
            <v>H - Horizon</v>
          </cell>
          <cell r="V4054" t="str">
            <v>Major Projects</v>
          </cell>
          <cell r="W4054" t="str">
            <v>45 Days net terms</v>
          </cell>
          <cell r="X4054">
            <v>195580.04</v>
          </cell>
          <cell r="Y4054">
            <v>1894</v>
          </cell>
          <cell r="Z4054">
            <v>8915.36</v>
          </cell>
        </row>
        <row r="4055">
          <cell r="A4055" t="str">
            <v>806693-15-2</v>
          </cell>
          <cell r="B4055" t="str">
            <v>806693-15</v>
          </cell>
          <cell r="C4055">
            <v>2</v>
          </cell>
          <cell r="D4055">
            <v>406488</v>
          </cell>
          <cell r="E4055" t="str">
            <v>Canadian Freightways</v>
          </cell>
          <cell r="F4055" t="str">
            <v>Add wait time</v>
          </cell>
          <cell r="G4055" t="str">
            <v>Schedules for Master Agreements</v>
          </cell>
          <cell r="H4055" t="str">
            <v>Moorhead, Kelly</v>
          </cell>
          <cell r="I4055">
            <v>42948</v>
          </cell>
          <cell r="J4055">
            <v>41831</v>
          </cell>
          <cell r="K4055">
            <v>42004</v>
          </cell>
          <cell r="L4055" t="str">
            <v>Complete</v>
          </cell>
          <cell r="M4055" t="str">
            <v>Executed</v>
          </cell>
          <cell r="N4055">
            <v>42950</v>
          </cell>
          <cell r="O4055" t="str">
            <v>Parallel_Return_to_Edit_Mode</v>
          </cell>
          <cell r="P4055" t="str">
            <v>Moorhead, Kelly</v>
          </cell>
          <cell r="R4055" t="str">
            <v>Don Guglielmin</v>
          </cell>
          <cell r="S4055" t="str">
            <v>Ron Laing</v>
          </cell>
          <cell r="T4055" t="str">
            <v>Paul Mendes</v>
          </cell>
          <cell r="U4055" t="str">
            <v>H - Horizon</v>
          </cell>
          <cell r="V4055" t="str">
            <v>Major Projects</v>
          </cell>
          <cell r="W4055" t="str">
            <v>45 Days net terms</v>
          </cell>
          <cell r="X4055">
            <v>198429.04</v>
          </cell>
          <cell r="Y4055">
            <v>1894</v>
          </cell>
          <cell r="Z4055">
            <v>2849</v>
          </cell>
        </row>
        <row r="4056">
          <cell r="A4056" t="str">
            <v>806693-1-6</v>
          </cell>
          <cell r="B4056" t="str">
            <v>806693-1</v>
          </cell>
          <cell r="C4056">
            <v>6</v>
          </cell>
          <cell r="D4056">
            <v>404861</v>
          </cell>
          <cell r="E4056" t="str">
            <v>Canadian Freightways</v>
          </cell>
          <cell r="F4056" t="str">
            <v>C6000 - Additional indoor space (Retro)</v>
          </cell>
          <cell r="G4056" t="str">
            <v>Schedules for Master Agreements</v>
          </cell>
          <cell r="H4056" t="str">
            <v>Rodriguez, Joffre</v>
          </cell>
          <cell r="I4056">
            <v>42677</v>
          </cell>
          <cell r="J4056">
            <v>41367</v>
          </cell>
          <cell r="K4056">
            <v>41732</v>
          </cell>
          <cell r="L4056" t="str">
            <v>Active</v>
          </cell>
          <cell r="M4056" t="str">
            <v>Executed</v>
          </cell>
          <cell r="N4056">
            <v>42681</v>
          </cell>
          <cell r="O4056" t="str">
            <v>Edit New Supplement</v>
          </cell>
          <cell r="P4056" t="str">
            <v>Rodriguez, Joffre</v>
          </cell>
          <cell r="Q4056" t="str">
            <v>Rodriguez, Joffre</v>
          </cell>
          <cell r="R4056" t="str">
            <v>Don Guglielmin</v>
          </cell>
          <cell r="S4056" t="str">
            <v>Ron Laing</v>
          </cell>
          <cell r="T4056" t="str">
            <v>Paul Mendes</v>
          </cell>
          <cell r="U4056" t="str">
            <v>H - Horizon</v>
          </cell>
          <cell r="V4056" t="str">
            <v>Major Projects</v>
          </cell>
          <cell r="W4056" t="str">
            <v>45 Days net terms</v>
          </cell>
          <cell r="X4056">
            <v>3828916</v>
          </cell>
          <cell r="Y4056">
            <v>1894</v>
          </cell>
          <cell r="Z4056">
            <v>345600</v>
          </cell>
        </row>
        <row r="4057">
          <cell r="A4057" t="str">
            <v>806693-1-7</v>
          </cell>
          <cell r="B4057" t="str">
            <v>806693-1</v>
          </cell>
          <cell r="C4057">
            <v>7</v>
          </cell>
          <cell r="D4057">
            <v>404861</v>
          </cell>
          <cell r="E4057" t="str">
            <v>Canadian Freightways</v>
          </cell>
          <cell r="F4057" t="str">
            <v>C6000 - Additional indoor space (Retro)</v>
          </cell>
          <cell r="G4057" t="str">
            <v>Schedules for Master Agreements</v>
          </cell>
          <cell r="H4057" t="str">
            <v>Rodriguez, Joffre</v>
          </cell>
          <cell r="I4057">
            <v>42681</v>
          </cell>
          <cell r="J4057">
            <v>41367</v>
          </cell>
          <cell r="K4057">
            <v>41820</v>
          </cell>
          <cell r="L4057" t="str">
            <v>Active</v>
          </cell>
          <cell r="M4057" t="str">
            <v>Executed</v>
          </cell>
          <cell r="N4057">
            <v>42683</v>
          </cell>
          <cell r="O4057" t="str">
            <v>Parallel_Return_to_Edit_Mode</v>
          </cell>
          <cell r="P4057" t="str">
            <v>Rodriguez, Joffre</v>
          </cell>
          <cell r="R4057" t="str">
            <v>Don Guglielmin</v>
          </cell>
          <cell r="S4057" t="str">
            <v>Ron Laing</v>
          </cell>
          <cell r="T4057" t="str">
            <v>Paul Mendes</v>
          </cell>
          <cell r="U4057" t="str">
            <v>H - Horizon</v>
          </cell>
          <cell r="V4057" t="str">
            <v>Major Projects</v>
          </cell>
          <cell r="W4057" t="str">
            <v>45 Days net terms</v>
          </cell>
          <cell r="X4057">
            <v>4010884</v>
          </cell>
          <cell r="Y4057">
            <v>1894</v>
          </cell>
          <cell r="Z4057">
            <v>181968</v>
          </cell>
        </row>
        <row r="4058">
          <cell r="A4058" t="str">
            <v>806693-1-8</v>
          </cell>
          <cell r="B4058" t="str">
            <v>806693-1</v>
          </cell>
          <cell r="C4058">
            <v>8</v>
          </cell>
          <cell r="D4058">
            <v>404861</v>
          </cell>
          <cell r="E4058" t="str">
            <v>Canadian Freightways</v>
          </cell>
          <cell r="F4058" t="str">
            <v>C6000 - Additional indoor space (Retro)</v>
          </cell>
          <cell r="G4058" t="str">
            <v>Schedules for Master Agreements</v>
          </cell>
          <cell r="H4058" t="str">
            <v>Rodriguez, Joffre</v>
          </cell>
          <cell r="I4058">
            <v>42683</v>
          </cell>
          <cell r="J4058">
            <v>41367</v>
          </cell>
          <cell r="K4058">
            <v>41820</v>
          </cell>
          <cell r="L4058" t="str">
            <v>Active</v>
          </cell>
          <cell r="M4058" t="str">
            <v>Executed</v>
          </cell>
          <cell r="N4058">
            <v>42698</v>
          </cell>
          <cell r="O4058" t="str">
            <v>Parallel_Return_to_Edit_Mode</v>
          </cell>
          <cell r="P4058" t="str">
            <v>Rodriguez, Joffre</v>
          </cell>
          <cell r="R4058" t="str">
            <v>Don Guglielmin</v>
          </cell>
          <cell r="S4058" t="str">
            <v>Ron Laing</v>
          </cell>
          <cell r="T4058" t="str">
            <v>Paul Mendes</v>
          </cell>
          <cell r="U4058" t="str">
            <v>H - Horizon</v>
          </cell>
          <cell r="V4058" t="str">
            <v>Major Projects</v>
          </cell>
          <cell r="W4058" t="str">
            <v>45 Days net terms</v>
          </cell>
          <cell r="X4058">
            <v>4024100</v>
          </cell>
          <cell r="Y4058">
            <v>1894</v>
          </cell>
          <cell r="Z4058">
            <v>13216</v>
          </cell>
        </row>
        <row r="4059">
          <cell r="A4059" t="str">
            <v>806693-18-1</v>
          </cell>
          <cell r="B4059" t="str">
            <v>806693-18</v>
          </cell>
          <cell r="C4059">
            <v>1</v>
          </cell>
          <cell r="D4059">
            <v>406743</v>
          </cell>
          <cell r="E4059" t="str">
            <v>Canadian Freightways</v>
          </cell>
          <cell r="F4059" t="str">
            <v>Final Adjusting Change Order#1</v>
          </cell>
          <cell r="G4059" t="str">
            <v>Schedules for Master Agreements</v>
          </cell>
          <cell r="H4059" t="str">
            <v>Moorhead, Kelly</v>
          </cell>
          <cell r="I4059">
            <v>42968</v>
          </cell>
          <cell r="J4059">
            <v>41941</v>
          </cell>
          <cell r="K4059">
            <v>42308</v>
          </cell>
          <cell r="L4059" t="str">
            <v>Complete</v>
          </cell>
          <cell r="M4059" t="str">
            <v>Executed</v>
          </cell>
          <cell r="N4059">
            <v>42970</v>
          </cell>
          <cell r="O4059" t="str">
            <v>Approve Contract</v>
          </cell>
          <cell r="P4059" t="str">
            <v>Commercial Operations Approver</v>
          </cell>
          <cell r="Q4059" t="str">
            <v>Martinez, Deborah</v>
          </cell>
          <cell r="R4059" t="str">
            <v>Don Guglielmin</v>
          </cell>
          <cell r="S4059" t="str">
            <v>Ron Laing</v>
          </cell>
          <cell r="T4059" t="str">
            <v>Paul Mendes</v>
          </cell>
          <cell r="U4059" t="str">
            <v>H - Horizon</v>
          </cell>
          <cell r="V4059" t="str">
            <v>Major Projects</v>
          </cell>
          <cell r="W4059" t="str">
            <v>45 Days net terms</v>
          </cell>
          <cell r="X4059">
            <v>71820.509999999995</v>
          </cell>
          <cell r="Y4059">
            <v>1894</v>
          </cell>
          <cell r="Z4059">
            <v>-178179.49</v>
          </cell>
        </row>
        <row r="4060">
          <cell r="A4060" t="str">
            <v>806693-1-9</v>
          </cell>
          <cell r="B4060" t="str">
            <v>806693-1</v>
          </cell>
          <cell r="C4060">
            <v>9</v>
          </cell>
          <cell r="D4060">
            <v>404861</v>
          </cell>
          <cell r="E4060" t="str">
            <v>Canadian Freightways</v>
          </cell>
          <cell r="F4060" t="str">
            <v>C6000 - Care and preservation of Tagged equip.</v>
          </cell>
          <cell r="G4060" t="str">
            <v>Schedules for Master Agreements</v>
          </cell>
          <cell r="H4060" t="str">
            <v>Rodriguez, Joffre</v>
          </cell>
          <cell r="I4060">
            <v>42698</v>
          </cell>
          <cell r="J4060">
            <v>41367</v>
          </cell>
          <cell r="K4060">
            <v>41820</v>
          </cell>
          <cell r="L4060" t="str">
            <v>Active</v>
          </cell>
          <cell r="M4060" t="str">
            <v>Executed</v>
          </cell>
          <cell r="N4060">
            <v>42738</v>
          </cell>
          <cell r="O4060" t="str">
            <v>Execute Contract</v>
          </cell>
          <cell r="P4060" t="str">
            <v>Rodriguez, Joffre</v>
          </cell>
          <cell r="Q4060" t="str">
            <v>Rodriguez, Joffre</v>
          </cell>
          <cell r="R4060" t="str">
            <v>Don Guglielmin</v>
          </cell>
          <cell r="S4060" t="str">
            <v>Ron Laing</v>
          </cell>
          <cell r="T4060" t="str">
            <v>Paul Mendes</v>
          </cell>
          <cell r="U4060" t="str">
            <v>H - Horizon</v>
          </cell>
          <cell r="V4060" t="str">
            <v>Major Projects</v>
          </cell>
          <cell r="W4060" t="str">
            <v>45 Days net terms</v>
          </cell>
          <cell r="X4060">
            <v>4864100</v>
          </cell>
          <cell r="Y4060">
            <v>1894</v>
          </cell>
          <cell r="Z4060">
            <v>840000</v>
          </cell>
        </row>
        <row r="4061">
          <cell r="A4061" t="str">
            <v>806693-20-1</v>
          </cell>
          <cell r="B4061" t="str">
            <v>806693-20</v>
          </cell>
          <cell r="C4061">
            <v>1</v>
          </cell>
          <cell r="D4061">
            <v>406788</v>
          </cell>
          <cell r="E4061" t="str">
            <v>Canadian Freightways</v>
          </cell>
          <cell r="F4061" t="str">
            <v>MFT-Transportation of Floats</v>
          </cell>
          <cell r="G4061" t="str">
            <v>Schedules for Master Agreements</v>
          </cell>
          <cell r="H4061" t="str">
            <v>Mills, Jeff</v>
          </cell>
          <cell r="I4061">
            <v>42158</v>
          </cell>
          <cell r="J4061">
            <v>41964</v>
          </cell>
          <cell r="K4061">
            <v>42034</v>
          </cell>
          <cell r="L4061" t="str">
            <v>Complete</v>
          </cell>
          <cell r="M4061" t="str">
            <v>Executed</v>
          </cell>
          <cell r="N4061">
            <v>42166</v>
          </cell>
          <cell r="O4061" t="str">
            <v>Approve Contract</v>
          </cell>
          <cell r="P4061" t="str">
            <v>Commercial Operations Approver</v>
          </cell>
          <cell r="Q4061" t="str">
            <v>Guglielmin, Don</v>
          </cell>
          <cell r="R4061" t="str">
            <v>Don Guglielmin</v>
          </cell>
          <cell r="S4061" t="str">
            <v>Ron Laing</v>
          </cell>
          <cell r="T4061" t="str">
            <v>Paul Mendes</v>
          </cell>
          <cell r="U4061" t="str">
            <v>H - Horizon</v>
          </cell>
          <cell r="V4061" t="str">
            <v>Major Projects</v>
          </cell>
          <cell r="W4061" t="str">
            <v>45 Days net terms</v>
          </cell>
          <cell r="X4061">
            <v>301457.75</v>
          </cell>
          <cell r="Y4061">
            <v>1894</v>
          </cell>
          <cell r="Z4061">
            <v>7757.75</v>
          </cell>
        </row>
        <row r="4062">
          <cell r="A4062" t="str">
            <v>806693-21-1</v>
          </cell>
          <cell r="B4062" t="str">
            <v>806693-21</v>
          </cell>
          <cell r="C4062">
            <v>1</v>
          </cell>
          <cell r="D4062">
            <v>406799</v>
          </cell>
          <cell r="E4062" t="str">
            <v>Canadian Freightways</v>
          </cell>
          <cell r="F4062" t="str">
            <v>MFT-General Freight Canadian Natural Procured Material</v>
          </cell>
          <cell r="G4062" t="str">
            <v>Schedules for Master Agreements</v>
          </cell>
          <cell r="H4062" t="str">
            <v>Liu, Wilson</v>
          </cell>
          <cell r="I4062">
            <v>42863</v>
          </cell>
          <cell r="J4062">
            <v>42860</v>
          </cell>
          <cell r="K4062">
            <v>43225</v>
          </cell>
          <cell r="L4062" t="str">
            <v>Active</v>
          </cell>
          <cell r="M4062" t="str">
            <v>Pending Signed Copy Attachment</v>
          </cell>
          <cell r="O4062" t="str">
            <v>Parallel_Return_to_Edit_Mode</v>
          </cell>
          <cell r="P4062" t="str">
            <v>Liu, Wilson</v>
          </cell>
          <cell r="R4062" t="str">
            <v>Don Guglielmin</v>
          </cell>
          <cell r="S4062" t="str">
            <v>Ron Laing</v>
          </cell>
          <cell r="T4062" t="str">
            <v>Paul Mendes</v>
          </cell>
          <cell r="U4062" t="str">
            <v>H - Horizon</v>
          </cell>
          <cell r="V4062" t="str">
            <v>Major Projects</v>
          </cell>
          <cell r="W4062" t="str">
            <v>45 Days net terms</v>
          </cell>
          <cell r="X4062">
            <v>350000</v>
          </cell>
          <cell r="Y4062">
            <v>1894</v>
          </cell>
          <cell r="Z4062">
            <v>100000</v>
          </cell>
        </row>
        <row r="4063">
          <cell r="A4063" t="str">
            <v>806693-23-1</v>
          </cell>
          <cell r="B4063" t="str">
            <v>806693-23</v>
          </cell>
          <cell r="C4063">
            <v>1</v>
          </cell>
          <cell r="D4063">
            <v>406963</v>
          </cell>
          <cell r="E4063" t="str">
            <v>Canadian Freightways</v>
          </cell>
          <cell r="F4063" t="str">
            <v>Transportation and Logistics for a Generator</v>
          </cell>
          <cell r="G4063" t="str">
            <v>Schedules for Master Agreements</v>
          </cell>
          <cell r="H4063" t="str">
            <v>Gnatovski, Ruslan</v>
          </cell>
          <cell r="I4063">
            <v>42676</v>
          </cell>
          <cell r="J4063">
            <v>42088</v>
          </cell>
          <cell r="K4063">
            <v>42090</v>
          </cell>
          <cell r="L4063" t="str">
            <v>Complete</v>
          </cell>
          <cell r="M4063" t="str">
            <v>Executed</v>
          </cell>
          <cell r="N4063">
            <v>42818</v>
          </cell>
          <cell r="O4063" t="str">
            <v>Parallel_Return_to_Edit_Mode</v>
          </cell>
          <cell r="P4063" t="str">
            <v>Gnatovski, Ruslan</v>
          </cell>
          <cell r="R4063" t="str">
            <v>Don Guglielmin</v>
          </cell>
          <cell r="S4063" t="str">
            <v>Don Guglielmin</v>
          </cell>
          <cell r="T4063" t="str">
            <v>Stephanie Graham</v>
          </cell>
          <cell r="U4063" t="str">
            <v>H - Horizon</v>
          </cell>
          <cell r="V4063" t="str">
            <v>Major Projects</v>
          </cell>
          <cell r="W4063" t="str">
            <v>45 Days net terms</v>
          </cell>
          <cell r="X4063">
            <v>17925</v>
          </cell>
          <cell r="Y4063">
            <v>1894</v>
          </cell>
          <cell r="Z4063">
            <v>-4075</v>
          </cell>
        </row>
        <row r="4064">
          <cell r="A4064" t="str">
            <v>806693-24-1</v>
          </cell>
          <cell r="B4064" t="str">
            <v>806693-24</v>
          </cell>
          <cell r="C4064">
            <v>1</v>
          </cell>
          <cell r="D4064">
            <v>406975</v>
          </cell>
          <cell r="E4064" t="str">
            <v>Canadian Freightways</v>
          </cell>
          <cell r="F4064" t="str">
            <v>Transportation of FRP Pipe and Fittings</v>
          </cell>
          <cell r="G4064" t="str">
            <v>Schedules for Master Agreements</v>
          </cell>
          <cell r="H4064" t="str">
            <v>Kosasih, Andi</v>
          </cell>
          <cell r="I4064">
            <v>42845</v>
          </cell>
          <cell r="J4064">
            <v>42095</v>
          </cell>
          <cell r="K4064">
            <v>42137</v>
          </cell>
          <cell r="L4064" t="str">
            <v>Complete</v>
          </cell>
          <cell r="M4064" t="str">
            <v>Executed</v>
          </cell>
          <cell r="N4064">
            <v>42845</v>
          </cell>
          <cell r="O4064" t="str">
            <v>Approve Contract</v>
          </cell>
          <cell r="P4064" t="str">
            <v>Business Area Approver</v>
          </cell>
          <cell r="R4064" t="str">
            <v>Don Guglielmin</v>
          </cell>
          <cell r="S4064" t="str">
            <v>Don Guglielmin</v>
          </cell>
          <cell r="T4064" t="str">
            <v>Stephanie Graham</v>
          </cell>
          <cell r="U4064" t="str">
            <v>H - Horizon</v>
          </cell>
          <cell r="V4064" t="str">
            <v>Major Projects</v>
          </cell>
          <cell r="W4064" t="str">
            <v>45 Days net terms</v>
          </cell>
          <cell r="X4064">
            <v>397946.12</v>
          </cell>
          <cell r="Y4064">
            <v>1894</v>
          </cell>
          <cell r="Z4064">
            <v>78314.12</v>
          </cell>
        </row>
        <row r="4065">
          <cell r="A4065" t="str">
            <v>806693-25-1</v>
          </cell>
          <cell r="B4065" t="str">
            <v>806693-25</v>
          </cell>
          <cell r="C4065">
            <v>1</v>
          </cell>
          <cell r="D4065">
            <v>406978</v>
          </cell>
          <cell r="E4065" t="str">
            <v>Canadian Freightways</v>
          </cell>
          <cell r="F4065" t="str">
            <v>Tailings Retro Trains 1&amp;2 Warehousing</v>
          </cell>
          <cell r="G4065" t="str">
            <v>Schedules for Master Agreements</v>
          </cell>
          <cell r="H4065" t="str">
            <v>Mills, Jeff</v>
          </cell>
          <cell r="I4065">
            <v>42534</v>
          </cell>
          <cell r="J4065">
            <v>42094</v>
          </cell>
          <cell r="K4065">
            <v>42369</v>
          </cell>
          <cell r="L4065" t="str">
            <v>Complete</v>
          </cell>
          <cell r="M4065" t="str">
            <v>Executed</v>
          </cell>
          <cell r="N4065">
            <v>42538</v>
          </cell>
          <cell r="O4065" t="str">
            <v>Approve Contract</v>
          </cell>
          <cell r="P4065" t="str">
            <v>Commercial Operations Approver</v>
          </cell>
          <cell r="Q4065" t="str">
            <v>Martinez, Deborah</v>
          </cell>
          <cell r="R4065" t="str">
            <v>Don Guglielmin</v>
          </cell>
          <cell r="S4065" t="str">
            <v>Ron Laing</v>
          </cell>
          <cell r="T4065" t="str">
            <v>Paul Mendes</v>
          </cell>
          <cell r="U4065" t="str">
            <v>H - Horizon</v>
          </cell>
          <cell r="V4065" t="str">
            <v>Major Projects</v>
          </cell>
          <cell r="W4065" t="str">
            <v>45 Days net terms</v>
          </cell>
          <cell r="X4065">
            <v>195000</v>
          </cell>
          <cell r="Y4065">
            <v>1894</v>
          </cell>
          <cell r="Z4065">
            <v>55000</v>
          </cell>
        </row>
        <row r="4066">
          <cell r="A4066" t="str">
            <v>806693-26-1</v>
          </cell>
          <cell r="B4066" t="str">
            <v>806693-26</v>
          </cell>
          <cell r="C4066">
            <v>1</v>
          </cell>
          <cell r="D4066">
            <v>406977</v>
          </cell>
          <cell r="E4066" t="str">
            <v>Canadian Freightways</v>
          </cell>
          <cell r="F4066" t="str">
            <v>Tailings Retro Trains 1&amp;2 - Transportation</v>
          </cell>
          <cell r="G4066" t="str">
            <v>Schedules for Master Agreements</v>
          </cell>
          <cell r="H4066" t="str">
            <v>Mills, Jeff</v>
          </cell>
          <cell r="I4066">
            <v>42405</v>
          </cell>
          <cell r="J4066">
            <v>42094</v>
          </cell>
          <cell r="K4066">
            <v>42369</v>
          </cell>
          <cell r="L4066" t="str">
            <v>Complete</v>
          </cell>
          <cell r="M4066" t="str">
            <v>Executed</v>
          </cell>
          <cell r="N4066">
            <v>42410</v>
          </cell>
          <cell r="O4066" t="str">
            <v>Parallel_Return_to_Edit_Mode</v>
          </cell>
          <cell r="P4066" t="str">
            <v>Mills, Jeff</v>
          </cell>
          <cell r="R4066" t="str">
            <v>Don Guglielmin</v>
          </cell>
          <cell r="S4066" t="str">
            <v>Ron Laing</v>
          </cell>
          <cell r="T4066" t="str">
            <v>Paul Mendes</v>
          </cell>
          <cell r="U4066" t="str">
            <v>H - Horizon</v>
          </cell>
          <cell r="V4066" t="str">
            <v>Major Projects</v>
          </cell>
          <cell r="W4066" t="str">
            <v>45 Days net terms</v>
          </cell>
          <cell r="X4066">
            <v>350000</v>
          </cell>
          <cell r="Y4066">
            <v>1894</v>
          </cell>
          <cell r="Z4066">
            <v>100000</v>
          </cell>
        </row>
        <row r="4067">
          <cell r="A4067" t="str">
            <v>806693-26-2</v>
          </cell>
          <cell r="B4067" t="str">
            <v>806693-26</v>
          </cell>
          <cell r="C4067">
            <v>2</v>
          </cell>
          <cell r="D4067">
            <v>406977</v>
          </cell>
          <cell r="E4067" t="str">
            <v>Canadian Freightways</v>
          </cell>
          <cell r="F4067" t="str">
            <v>Final Adjusting CORA</v>
          </cell>
          <cell r="G4067" t="str">
            <v>Schedules for Master Agreements</v>
          </cell>
          <cell r="H4067" t="str">
            <v>Moorhead, Kelly</v>
          </cell>
          <cell r="I4067">
            <v>42941</v>
          </cell>
          <cell r="J4067">
            <v>42094</v>
          </cell>
          <cell r="K4067">
            <v>42369</v>
          </cell>
          <cell r="L4067" t="str">
            <v>Complete</v>
          </cell>
          <cell r="M4067" t="str">
            <v>Executed</v>
          </cell>
          <cell r="N4067">
            <v>42947</v>
          </cell>
          <cell r="O4067" t="str">
            <v>Parallel_Return_to_Edit_Mode</v>
          </cell>
          <cell r="P4067" t="str">
            <v>Moorhead, Kelly</v>
          </cell>
          <cell r="R4067" t="str">
            <v>Don Guglielmin</v>
          </cell>
          <cell r="S4067" t="str">
            <v>Ron Laing</v>
          </cell>
          <cell r="T4067" t="str">
            <v>Paul Mendes</v>
          </cell>
          <cell r="U4067" t="str">
            <v>H - Horizon</v>
          </cell>
          <cell r="V4067" t="str">
            <v>Major Projects</v>
          </cell>
          <cell r="W4067" t="str">
            <v>45 Days net terms</v>
          </cell>
          <cell r="X4067">
            <v>335959.99</v>
          </cell>
          <cell r="Y4067">
            <v>1894</v>
          </cell>
          <cell r="Z4067">
            <v>-14040.01</v>
          </cell>
        </row>
        <row r="4068">
          <cell r="A4068" t="str">
            <v>806693-28-1</v>
          </cell>
          <cell r="B4068" t="str">
            <v>806693-28</v>
          </cell>
          <cell r="C4068">
            <v>1</v>
          </cell>
          <cell r="D4068">
            <v>407052</v>
          </cell>
          <cell r="E4068" t="str">
            <v>Canadian Freightways</v>
          </cell>
          <cell r="F4068" t="str">
            <v>Transportation of 18"&amp;26" Pipe Vancouver to Horizon</v>
          </cell>
          <cell r="G4068" t="str">
            <v>Schedules for Master Agreements</v>
          </cell>
          <cell r="H4068" t="str">
            <v>Mills, Jeff</v>
          </cell>
          <cell r="I4068">
            <v>42166</v>
          </cell>
          <cell r="J4068">
            <v>42149</v>
          </cell>
          <cell r="K4068">
            <v>42216</v>
          </cell>
          <cell r="L4068" t="str">
            <v>Complete</v>
          </cell>
          <cell r="M4068" t="str">
            <v>Executed</v>
          </cell>
          <cell r="N4068">
            <v>42174</v>
          </cell>
          <cell r="O4068" t="str">
            <v>Approve Contract</v>
          </cell>
          <cell r="P4068" t="str">
            <v>Commercial Operations Approver</v>
          </cell>
          <cell r="Q4068" t="str">
            <v>Guglielmin, Don</v>
          </cell>
          <cell r="R4068" t="str">
            <v>Don Guglielmin</v>
          </cell>
          <cell r="S4068" t="str">
            <v>Ron Laing</v>
          </cell>
          <cell r="T4068" t="str">
            <v>Paul Mendes</v>
          </cell>
          <cell r="U4068" t="str">
            <v>H - Horizon</v>
          </cell>
          <cell r="V4068" t="str">
            <v>Major Projects</v>
          </cell>
          <cell r="W4068" t="str">
            <v>45 Days net terms</v>
          </cell>
          <cell r="X4068">
            <v>1358244</v>
          </cell>
          <cell r="Y4068">
            <v>1894</v>
          </cell>
          <cell r="Z4068">
            <v>33564</v>
          </cell>
        </row>
        <row r="4069">
          <cell r="A4069" t="str">
            <v>806693-28-2</v>
          </cell>
          <cell r="B4069" t="str">
            <v>806693-28</v>
          </cell>
          <cell r="C4069">
            <v>2</v>
          </cell>
          <cell r="D4069">
            <v>407052</v>
          </cell>
          <cell r="E4069" t="str">
            <v>Canadian Freightways</v>
          </cell>
          <cell r="F4069" t="str">
            <v>Transportation of 18"&amp;26" Pipe Vancouver to Horizon</v>
          </cell>
          <cell r="G4069" t="str">
            <v>Schedules for Master Agreements</v>
          </cell>
          <cell r="H4069" t="str">
            <v>Mills, Jeff</v>
          </cell>
          <cell r="I4069">
            <v>42340</v>
          </cell>
          <cell r="J4069">
            <v>42149</v>
          </cell>
          <cell r="K4069">
            <v>42216</v>
          </cell>
          <cell r="L4069" t="str">
            <v>Complete</v>
          </cell>
          <cell r="M4069" t="str">
            <v>Executed</v>
          </cell>
          <cell r="N4069">
            <v>42347</v>
          </cell>
          <cell r="O4069" t="str">
            <v>Approve Contract</v>
          </cell>
          <cell r="P4069" t="str">
            <v>Commercial Operations Approver</v>
          </cell>
          <cell r="Q4069" t="str">
            <v>Martinez, Deborah</v>
          </cell>
          <cell r="R4069" t="str">
            <v>Don Guglielmin</v>
          </cell>
          <cell r="S4069" t="str">
            <v>Ron Laing</v>
          </cell>
          <cell r="T4069" t="str">
            <v>Paul Mendes</v>
          </cell>
          <cell r="U4069" t="str">
            <v>H - Horizon</v>
          </cell>
          <cell r="V4069" t="str">
            <v>Major Projects</v>
          </cell>
          <cell r="W4069" t="str">
            <v>45 Days net terms</v>
          </cell>
          <cell r="X4069">
            <v>1361928.37</v>
          </cell>
          <cell r="Y4069">
            <v>1894</v>
          </cell>
          <cell r="Z4069">
            <v>3684.37</v>
          </cell>
        </row>
        <row r="4070">
          <cell r="A4070" t="str">
            <v>806693-29-1</v>
          </cell>
          <cell r="B4070" t="str">
            <v>806693-29</v>
          </cell>
          <cell r="C4070">
            <v>1</v>
          </cell>
          <cell r="D4070">
            <v>407079</v>
          </cell>
          <cell r="E4070" t="str">
            <v>Canadian Freightways</v>
          </cell>
          <cell r="F4070" t="str">
            <v>Transportation Services for OPP</v>
          </cell>
          <cell r="G4070" t="str">
            <v>Schedules for Master Agreements</v>
          </cell>
          <cell r="H4070" t="str">
            <v>Gnatovski, Ruslan</v>
          </cell>
          <cell r="I4070">
            <v>42710</v>
          </cell>
          <cell r="J4070">
            <v>42153</v>
          </cell>
          <cell r="K4070">
            <v>42369</v>
          </cell>
          <cell r="L4070" t="str">
            <v>Active</v>
          </cell>
          <cell r="M4070" t="str">
            <v>Pending Signed Copy Attachment</v>
          </cell>
          <cell r="O4070" t="str">
            <v>Parallel_Return_to_Edit_Mode</v>
          </cell>
          <cell r="P4070" t="str">
            <v>Narasimhan, Lakshmi</v>
          </cell>
          <cell r="R4070" t="str">
            <v>Don Guglielmin</v>
          </cell>
          <cell r="S4070" t="str">
            <v>Don Guglielmin</v>
          </cell>
          <cell r="T4070" t="str">
            <v>Stephanie Graham</v>
          </cell>
          <cell r="U4070" t="str">
            <v>H - Horizon</v>
          </cell>
          <cell r="V4070" t="str">
            <v>Major Projects</v>
          </cell>
          <cell r="W4070" t="str">
            <v>45 Days net terms</v>
          </cell>
          <cell r="X4070">
            <v>0</v>
          </cell>
          <cell r="Y4070">
            <v>1894</v>
          </cell>
          <cell r="Z4070">
            <v>-200000</v>
          </cell>
        </row>
        <row r="4071">
          <cell r="A4071" t="str">
            <v>806693-30-1</v>
          </cell>
          <cell r="B4071" t="str">
            <v>806693-30</v>
          </cell>
          <cell r="C4071">
            <v>1</v>
          </cell>
          <cell r="D4071">
            <v>407077</v>
          </cell>
          <cell r="E4071" t="str">
            <v>Canadian Freightways</v>
          </cell>
          <cell r="F4071" t="str">
            <v>Transportation Services for HT and SuperPot</v>
          </cell>
          <cell r="G4071" t="str">
            <v>Schedules for Master Agreements</v>
          </cell>
          <cell r="H4071" t="str">
            <v>Kosasih, Andi</v>
          </cell>
          <cell r="I4071">
            <v>42845</v>
          </cell>
          <cell r="J4071">
            <v>42153</v>
          </cell>
          <cell r="K4071">
            <v>42369</v>
          </cell>
          <cell r="L4071" t="str">
            <v>Complete</v>
          </cell>
          <cell r="M4071" t="str">
            <v>Executed</v>
          </cell>
          <cell r="N4071">
            <v>42845</v>
          </cell>
          <cell r="O4071" t="str">
            <v>Edit New Supplement</v>
          </cell>
          <cell r="P4071" t="str">
            <v>Kosasih, Andi</v>
          </cell>
          <cell r="Q4071" t="str">
            <v>Kosasih, Andi</v>
          </cell>
          <cell r="R4071" t="str">
            <v>Don Guglielmin</v>
          </cell>
          <cell r="S4071" t="str">
            <v>Don Guglielmin</v>
          </cell>
          <cell r="T4071" t="str">
            <v>Stephanie Graham</v>
          </cell>
          <cell r="U4071" t="str">
            <v>H - Horizon</v>
          </cell>
          <cell r="V4071" t="str">
            <v>Major Projects</v>
          </cell>
          <cell r="W4071" t="str">
            <v>45 Days net terms</v>
          </cell>
          <cell r="X4071">
            <v>523054.28</v>
          </cell>
          <cell r="Y4071">
            <v>1894</v>
          </cell>
          <cell r="Z4071">
            <v>-476945.72</v>
          </cell>
        </row>
        <row r="4072">
          <cell r="A4072" t="str">
            <v>806693-3-1</v>
          </cell>
          <cell r="B4072" t="str">
            <v>806693-3</v>
          </cell>
          <cell r="C4072">
            <v>1</v>
          </cell>
          <cell r="D4072">
            <v>404861</v>
          </cell>
          <cell r="E4072" t="str">
            <v>Canadian Freightways</v>
          </cell>
          <cell r="F4072" t="str">
            <v>Preservation of 3 Pumps at UCL Cross Dock</v>
          </cell>
          <cell r="G4072" t="str">
            <v>Schedules for Master Agreements</v>
          </cell>
          <cell r="H4072" t="str">
            <v>Martinez, Deborah</v>
          </cell>
          <cell r="I4072">
            <v>41303</v>
          </cell>
          <cell r="J4072">
            <v>41123</v>
          </cell>
          <cell r="K4072">
            <v>41455</v>
          </cell>
          <cell r="L4072" t="str">
            <v>Complete</v>
          </cell>
          <cell r="M4072" t="str">
            <v>Executed</v>
          </cell>
          <cell r="N4072">
            <v>41310</v>
          </cell>
          <cell r="O4072" t="str">
            <v>Parallel_Return_to_Edit_Mode</v>
          </cell>
          <cell r="P4072" t="str">
            <v>Martinez, Deborah</v>
          </cell>
          <cell r="R4072" t="str">
            <v>Don Guglielmin</v>
          </cell>
          <cell r="S4072" t="str">
            <v>Jon Halford</v>
          </cell>
          <cell r="T4072" t="str">
            <v>Karen Almadi</v>
          </cell>
          <cell r="U4072" t="str">
            <v>H - Horizon</v>
          </cell>
          <cell r="V4072" t="str">
            <v>Major Projects</v>
          </cell>
          <cell r="W4072" t="str">
            <v>45 Days net terms</v>
          </cell>
          <cell r="X4072">
            <v>35000</v>
          </cell>
          <cell r="Y4072">
            <v>1894</v>
          </cell>
          <cell r="Z4072">
            <v>20000</v>
          </cell>
        </row>
        <row r="4073">
          <cell r="A4073" t="str">
            <v>806693-31-1</v>
          </cell>
          <cell r="B4073" t="str">
            <v>806693-31</v>
          </cell>
          <cell r="C4073">
            <v>1</v>
          </cell>
          <cell r="D4073">
            <v>407230</v>
          </cell>
          <cell r="E4073" t="str">
            <v>Canadian Freightways</v>
          </cell>
          <cell r="F4073" t="str">
            <v>Transportation E Houses-MFT Dewatering</v>
          </cell>
          <cell r="G4073" t="str">
            <v>Schedules for Master Agreements</v>
          </cell>
          <cell r="H4073" t="str">
            <v>Mills, Jeff</v>
          </cell>
          <cell r="I4073">
            <v>42321</v>
          </cell>
          <cell r="J4073">
            <v>42191</v>
          </cell>
          <cell r="K4073">
            <v>42247</v>
          </cell>
          <cell r="L4073" t="str">
            <v>Complete</v>
          </cell>
          <cell r="M4073" t="str">
            <v>Executed</v>
          </cell>
          <cell r="N4073">
            <v>42333</v>
          </cell>
          <cell r="O4073" t="str">
            <v>Parallel_Return_to_Edit_Mode</v>
          </cell>
          <cell r="P4073" t="str">
            <v>Mills, Jeff</v>
          </cell>
          <cell r="R4073" t="str">
            <v>Don Guglielmin</v>
          </cell>
          <cell r="S4073" t="str">
            <v>Ron Laing</v>
          </cell>
          <cell r="T4073" t="str">
            <v>Paul Mendes</v>
          </cell>
          <cell r="U4073" t="str">
            <v>H - Horizon</v>
          </cell>
          <cell r="V4073" t="str">
            <v>Major Projects</v>
          </cell>
          <cell r="W4073" t="str">
            <v>45 Days net terms</v>
          </cell>
          <cell r="X4073">
            <v>168035</v>
          </cell>
          <cell r="Y4073">
            <v>1894</v>
          </cell>
          <cell r="Z4073">
            <v>2860</v>
          </cell>
        </row>
        <row r="4074">
          <cell r="A4074" t="str">
            <v>806693-31-2</v>
          </cell>
          <cell r="B4074" t="str">
            <v>806693-31</v>
          </cell>
          <cell r="C4074">
            <v>2</v>
          </cell>
          <cell r="D4074">
            <v>407230</v>
          </cell>
          <cell r="E4074" t="str">
            <v>Canadian Freightways</v>
          </cell>
          <cell r="F4074" t="str">
            <v>Transportation E Houses-MFT Dewatering</v>
          </cell>
          <cell r="G4074" t="str">
            <v>Schedules for Master Agreements</v>
          </cell>
          <cell r="H4074" t="str">
            <v>Mills, Jeff</v>
          </cell>
          <cell r="I4074">
            <v>42516</v>
          </cell>
          <cell r="J4074">
            <v>42191</v>
          </cell>
          <cell r="K4074">
            <v>42247</v>
          </cell>
          <cell r="L4074" t="str">
            <v>Complete</v>
          </cell>
          <cell r="M4074" t="str">
            <v>Executed</v>
          </cell>
          <cell r="N4074">
            <v>42523</v>
          </cell>
          <cell r="O4074" t="str">
            <v>Approve Contract</v>
          </cell>
          <cell r="P4074" t="str">
            <v>Business Area Approver</v>
          </cell>
          <cell r="Q4074" t="str">
            <v>Murphy, John</v>
          </cell>
          <cell r="R4074" t="str">
            <v>Don Guglielmin</v>
          </cell>
          <cell r="S4074" t="str">
            <v>Ron Laing</v>
          </cell>
          <cell r="T4074" t="str">
            <v>Paul Mendes</v>
          </cell>
          <cell r="U4074" t="str">
            <v>H - Horizon</v>
          </cell>
          <cell r="V4074" t="str">
            <v>Major Projects</v>
          </cell>
          <cell r="W4074" t="str">
            <v>45 Days net terms</v>
          </cell>
          <cell r="X4074">
            <v>183702.59</v>
          </cell>
          <cell r="Y4074">
            <v>1894</v>
          </cell>
          <cell r="Z4074">
            <v>15667.59</v>
          </cell>
        </row>
        <row r="4075">
          <cell r="A4075" t="str">
            <v>806693-3-2</v>
          </cell>
          <cell r="B4075" t="str">
            <v>806693-3</v>
          </cell>
          <cell r="C4075">
            <v>2</v>
          </cell>
          <cell r="D4075">
            <v>404861</v>
          </cell>
          <cell r="E4075" t="str">
            <v>Canadian Freightways</v>
          </cell>
          <cell r="F4075" t="str">
            <v>Preservation of 3 Pumps at UCL Cross Dock</v>
          </cell>
          <cell r="G4075" t="str">
            <v>Schedules for Master Agreements</v>
          </cell>
          <cell r="H4075" t="str">
            <v>Martinez, Deborah</v>
          </cell>
          <cell r="I4075">
            <v>42731</v>
          </cell>
          <cell r="J4075">
            <v>41123</v>
          </cell>
          <cell r="K4075">
            <v>41455</v>
          </cell>
          <cell r="L4075" t="str">
            <v>Complete</v>
          </cell>
          <cell r="M4075" t="str">
            <v>Executed</v>
          </cell>
          <cell r="N4075">
            <v>42741</v>
          </cell>
          <cell r="O4075" t="str">
            <v>Approve Contract</v>
          </cell>
          <cell r="P4075" t="str">
            <v>Business Area Approver</v>
          </cell>
          <cell r="Q4075" t="str">
            <v>Guglielmin, Don</v>
          </cell>
          <cell r="R4075" t="str">
            <v>Don Guglielmin</v>
          </cell>
          <cell r="S4075" t="str">
            <v>Jon Halford</v>
          </cell>
          <cell r="T4075" t="str">
            <v>Stephanie Graham</v>
          </cell>
          <cell r="U4075" t="str">
            <v>H - Horizon</v>
          </cell>
          <cell r="V4075" t="str">
            <v>Major Projects</v>
          </cell>
          <cell r="W4075" t="str">
            <v>45 Days net terms</v>
          </cell>
          <cell r="X4075">
            <v>32435.07</v>
          </cell>
          <cell r="Y4075">
            <v>1894</v>
          </cell>
          <cell r="Z4075">
            <v>-2564.9299999999998</v>
          </cell>
        </row>
        <row r="4076">
          <cell r="A4076" t="str">
            <v>806693-32-1</v>
          </cell>
          <cell r="B4076" t="str">
            <v>806693-32</v>
          </cell>
          <cell r="C4076">
            <v>1</v>
          </cell>
          <cell r="D4076">
            <v>407696</v>
          </cell>
          <cell r="E4076" t="str">
            <v>Canadian Freightways</v>
          </cell>
          <cell r="F4076" t="str">
            <v>Transportation services for Hydrogen/CO2 project</v>
          </cell>
          <cell r="G4076" t="str">
            <v>Schedules for Master Agreements</v>
          </cell>
          <cell r="H4076" t="str">
            <v>Korchagin, Sergey</v>
          </cell>
          <cell r="I4076">
            <v>42579</v>
          </cell>
          <cell r="J4076">
            <v>42418</v>
          </cell>
          <cell r="K4076">
            <v>42735</v>
          </cell>
          <cell r="L4076" t="str">
            <v>Active</v>
          </cell>
          <cell r="M4076" t="str">
            <v>Executed</v>
          </cell>
          <cell r="N4076">
            <v>42655</v>
          </cell>
          <cell r="O4076" t="str">
            <v>Approve Contract</v>
          </cell>
          <cell r="P4076" t="str">
            <v>Business Area Approver</v>
          </cell>
          <cell r="Q4076" t="str">
            <v>Narayanan, Kural</v>
          </cell>
          <cell r="R4076" t="str">
            <v>Ari Bronkhorst</v>
          </cell>
          <cell r="S4076" t="str">
            <v>Ari Bronkhorst</v>
          </cell>
          <cell r="T4076" t="str">
            <v>Stephanie Graham</v>
          </cell>
          <cell r="U4076" t="str">
            <v>H - Horizon</v>
          </cell>
          <cell r="V4076" t="str">
            <v>Major Projects</v>
          </cell>
          <cell r="W4076" t="str">
            <v>45 Days net terms</v>
          </cell>
          <cell r="X4076">
            <v>80000</v>
          </cell>
          <cell r="Y4076">
            <v>1894</v>
          </cell>
          <cell r="Z4076">
            <v>30000</v>
          </cell>
        </row>
        <row r="4077">
          <cell r="A4077" t="str">
            <v>806693-32-2</v>
          </cell>
          <cell r="B4077" t="str">
            <v>806693-32</v>
          </cell>
          <cell r="C4077">
            <v>2</v>
          </cell>
          <cell r="D4077">
            <v>407696</v>
          </cell>
          <cell r="E4077" t="str">
            <v>Canadian Freightways</v>
          </cell>
          <cell r="F4077" t="str">
            <v>Transportation services for Hydrogen/CO2 project</v>
          </cell>
          <cell r="G4077" t="str">
            <v>Schedules for Master Agreements</v>
          </cell>
          <cell r="H4077" t="str">
            <v>Korchagin, Sergey</v>
          </cell>
          <cell r="I4077">
            <v>42655</v>
          </cell>
          <cell r="J4077">
            <v>42418</v>
          </cell>
          <cell r="K4077">
            <v>42735</v>
          </cell>
          <cell r="L4077" t="str">
            <v>Active</v>
          </cell>
          <cell r="M4077" t="str">
            <v>Pending Business Area Approval</v>
          </cell>
          <cell r="O4077" t="str">
            <v>Approve Contract</v>
          </cell>
          <cell r="P4077" t="str">
            <v>Business Area Approver</v>
          </cell>
          <cell r="R4077" t="str">
            <v>Ari Bronkhorst</v>
          </cell>
          <cell r="S4077" t="str">
            <v>Ari Bronkhorst</v>
          </cell>
          <cell r="T4077" t="str">
            <v>Stephanie Graham</v>
          </cell>
          <cell r="U4077" t="str">
            <v>H - Horizon</v>
          </cell>
          <cell r="V4077" t="str">
            <v>Major Projects</v>
          </cell>
          <cell r="W4077" t="str">
            <v>45 Days net terms</v>
          </cell>
          <cell r="X4077">
            <v>200000</v>
          </cell>
          <cell r="Y4077">
            <v>1894</v>
          </cell>
          <cell r="Z4077">
            <v>120000</v>
          </cell>
        </row>
        <row r="4078">
          <cell r="A4078" t="str">
            <v>806693-6-1</v>
          </cell>
          <cell r="B4078" t="str">
            <v>806693-6</v>
          </cell>
          <cell r="C4078">
            <v>1</v>
          </cell>
          <cell r="D4078">
            <v>40517201</v>
          </cell>
          <cell r="E4078" t="str">
            <v>Canadian Freightways</v>
          </cell>
          <cell r="F4078" t="str">
            <v>TTP Warehousing &amp; Transportation</v>
          </cell>
          <cell r="G4078" t="str">
            <v>Schedules for Master Agreements</v>
          </cell>
          <cell r="H4078" t="str">
            <v>Moreno, Hernan</v>
          </cell>
          <cell r="I4078">
            <v>41395</v>
          </cell>
          <cell r="J4078">
            <v>41365</v>
          </cell>
          <cell r="K4078">
            <v>41547</v>
          </cell>
          <cell r="L4078" t="str">
            <v>Complete</v>
          </cell>
          <cell r="M4078" t="str">
            <v>Executed</v>
          </cell>
          <cell r="N4078">
            <v>41402</v>
          </cell>
          <cell r="O4078" t="str">
            <v>Parallel_Return_to_Edit_Mode</v>
          </cell>
          <cell r="P4078" t="str">
            <v>Moreno, Hernan</v>
          </cell>
          <cell r="R4078" t="str">
            <v>Don Guglielmin</v>
          </cell>
          <cell r="S4078" t="str">
            <v>Don Guglielmin</v>
          </cell>
          <cell r="T4078" t="str">
            <v>Karen Almadi</v>
          </cell>
          <cell r="U4078" t="str">
            <v>H - Horizon</v>
          </cell>
          <cell r="V4078" t="str">
            <v>Major Projects</v>
          </cell>
          <cell r="W4078" t="str">
            <v>30 Days net terms</v>
          </cell>
          <cell r="X4078">
            <v>272600</v>
          </cell>
          <cell r="Y4078">
            <v>1894</v>
          </cell>
          <cell r="Z4078">
            <v>100000</v>
          </cell>
        </row>
        <row r="4079">
          <cell r="A4079" t="str">
            <v>806693-6-2</v>
          </cell>
          <cell r="B4079" t="str">
            <v>806693-6</v>
          </cell>
          <cell r="C4079">
            <v>2</v>
          </cell>
          <cell r="D4079">
            <v>40517202</v>
          </cell>
          <cell r="E4079" t="str">
            <v>Canadian Freightways</v>
          </cell>
          <cell r="F4079" t="str">
            <v>To extend contract until March 2014</v>
          </cell>
          <cell r="G4079" t="str">
            <v>Schedules for Master Agreements</v>
          </cell>
          <cell r="H4079" t="str">
            <v>Moorhead, Kelly</v>
          </cell>
          <cell r="I4079">
            <v>41596</v>
          </cell>
          <cell r="J4079">
            <v>41596</v>
          </cell>
          <cell r="K4079">
            <v>41729</v>
          </cell>
          <cell r="L4079" t="str">
            <v>Complete</v>
          </cell>
          <cell r="M4079" t="str">
            <v>Executed</v>
          </cell>
          <cell r="N4079">
            <v>42899</v>
          </cell>
          <cell r="O4079" t="str">
            <v>Parallel_Return_to_Edit_Mode</v>
          </cell>
          <cell r="P4079" t="str">
            <v>Moreno, Hernan</v>
          </cell>
          <cell r="R4079" t="str">
            <v>Don Guglielmin</v>
          </cell>
          <cell r="S4079" t="str">
            <v>Don Guglielmin</v>
          </cell>
          <cell r="T4079" t="str">
            <v>Stephanie Graham</v>
          </cell>
          <cell r="U4079" t="str">
            <v>H - Horizon</v>
          </cell>
          <cell r="V4079" t="str">
            <v>Major Projects</v>
          </cell>
          <cell r="W4079" t="str">
            <v>30 Days net terms</v>
          </cell>
          <cell r="X4079">
            <v>322600</v>
          </cell>
          <cell r="Y4079">
            <v>1894</v>
          </cell>
          <cell r="Z4079">
            <v>50000</v>
          </cell>
        </row>
        <row r="4080">
          <cell r="A4080" t="str">
            <v>806693-6-3</v>
          </cell>
          <cell r="B4080" t="str">
            <v>806693-6</v>
          </cell>
          <cell r="C4080">
            <v>3</v>
          </cell>
          <cell r="D4080">
            <v>40517202</v>
          </cell>
          <cell r="E4080" t="str">
            <v>Canadian Freightways</v>
          </cell>
          <cell r="F4080" t="str">
            <v>Add funds for warehousing</v>
          </cell>
          <cell r="G4080" t="str">
            <v>Schedules for Master Agreements</v>
          </cell>
          <cell r="H4080" t="str">
            <v>Moorhead, Kelly</v>
          </cell>
          <cell r="I4080">
            <v>42905</v>
          </cell>
          <cell r="J4080">
            <v>41596</v>
          </cell>
          <cell r="K4080">
            <v>41729</v>
          </cell>
          <cell r="L4080" t="str">
            <v>Complete</v>
          </cell>
          <cell r="M4080" t="str">
            <v>Executed</v>
          </cell>
          <cell r="N4080">
            <v>42940</v>
          </cell>
          <cell r="O4080" t="str">
            <v>Parallel_Return_to_Edit_Mode</v>
          </cell>
          <cell r="P4080" t="str">
            <v>Moorhead, Kelly</v>
          </cell>
          <cell r="R4080" t="str">
            <v>Don Guglielmin</v>
          </cell>
          <cell r="S4080" t="str">
            <v>Don Guglielmin</v>
          </cell>
          <cell r="T4080" t="str">
            <v>Stephanie Graham</v>
          </cell>
          <cell r="U4080" t="str">
            <v>H - Horizon</v>
          </cell>
          <cell r="V4080" t="str">
            <v>Major Projects</v>
          </cell>
          <cell r="W4080" t="str">
            <v>30 Days net terms</v>
          </cell>
          <cell r="X4080">
            <v>357842</v>
          </cell>
          <cell r="Y4080">
            <v>1894</v>
          </cell>
          <cell r="Z4080">
            <v>35242</v>
          </cell>
        </row>
        <row r="4081">
          <cell r="A4081" t="str">
            <v>806693-6-4</v>
          </cell>
          <cell r="B4081" t="str">
            <v>806693-6</v>
          </cell>
          <cell r="C4081">
            <v>4</v>
          </cell>
          <cell r="D4081">
            <v>40517202</v>
          </cell>
          <cell r="E4081" t="str">
            <v>Canadian Freightways</v>
          </cell>
          <cell r="F4081" t="str">
            <v>Add funds for warehousing</v>
          </cell>
          <cell r="G4081" t="str">
            <v>Schedules for Master Agreements</v>
          </cell>
          <cell r="H4081" t="str">
            <v>Moorhead, Kelly</v>
          </cell>
          <cell r="I4081">
            <v>42941</v>
          </cell>
          <cell r="J4081">
            <v>41596</v>
          </cell>
          <cell r="K4081">
            <v>41729</v>
          </cell>
          <cell r="L4081" t="str">
            <v>Complete</v>
          </cell>
          <cell r="M4081" t="str">
            <v>Executed</v>
          </cell>
          <cell r="N4081">
            <v>42947</v>
          </cell>
          <cell r="O4081" t="str">
            <v>Approve Contract</v>
          </cell>
          <cell r="P4081" t="str">
            <v>Business Area Approver</v>
          </cell>
          <cell r="Q4081" t="str">
            <v>Martinez, Deborah</v>
          </cell>
          <cell r="R4081" t="str">
            <v>Don Guglielmin</v>
          </cell>
          <cell r="S4081" t="str">
            <v>Don Guglielmin</v>
          </cell>
          <cell r="T4081" t="str">
            <v>Stephanie Graham</v>
          </cell>
          <cell r="U4081" t="str">
            <v>H - Horizon</v>
          </cell>
          <cell r="V4081" t="str">
            <v>Major Projects</v>
          </cell>
          <cell r="W4081" t="str">
            <v>30 Days net terms</v>
          </cell>
          <cell r="X4081">
            <v>842632</v>
          </cell>
          <cell r="Y4081">
            <v>1894</v>
          </cell>
          <cell r="Z4081">
            <v>484790</v>
          </cell>
        </row>
        <row r="4082">
          <cell r="A4082" t="str">
            <v>806693-9-1</v>
          </cell>
          <cell r="B4082" t="str">
            <v>806693-9</v>
          </cell>
          <cell r="C4082">
            <v>1</v>
          </cell>
          <cell r="E4082" t="str">
            <v>Canadian Freightways</v>
          </cell>
          <cell r="F4082" t="str">
            <v>Storage &amp; Transportation</v>
          </cell>
          <cell r="G4082" t="str">
            <v>Schedules for Master Agreements</v>
          </cell>
          <cell r="H4082" t="str">
            <v>Bennett, Shane</v>
          </cell>
          <cell r="I4082">
            <v>42163</v>
          </cell>
          <cell r="J4082">
            <v>41395</v>
          </cell>
          <cell r="K4082">
            <v>42551</v>
          </cell>
          <cell r="L4082" t="str">
            <v>Active</v>
          </cell>
          <cell r="M4082" t="str">
            <v>Executed</v>
          </cell>
          <cell r="N4082">
            <v>42177</v>
          </cell>
          <cell r="O4082" t="str">
            <v>Approve Contract</v>
          </cell>
          <cell r="P4082" t="str">
            <v>Business Area Approver</v>
          </cell>
          <cell r="Q4082" t="str">
            <v>Suriyanarayanan, Ramesh</v>
          </cell>
          <cell r="R4082" t="str">
            <v>Sudip Kumar</v>
          </cell>
          <cell r="S4082" t="str">
            <v>Jon Halford</v>
          </cell>
          <cell r="T4082" t="str">
            <v>Stephanie Graham</v>
          </cell>
          <cell r="U4082" t="str">
            <v>C - Conventional</v>
          </cell>
          <cell r="V4082" t="str">
            <v>Major Projects</v>
          </cell>
          <cell r="W4082" t="str">
            <v>45 Days net terms</v>
          </cell>
          <cell r="X4082">
            <v>1874140</v>
          </cell>
          <cell r="Y4082">
            <v>1894</v>
          </cell>
          <cell r="Z4082">
            <v>-1425595</v>
          </cell>
        </row>
        <row r="4083">
          <cell r="A4083" t="str">
            <v>806696-3-1</v>
          </cell>
          <cell r="B4083" t="str">
            <v>806696-3</v>
          </cell>
          <cell r="C4083">
            <v>1</v>
          </cell>
          <cell r="D4083">
            <v>407181</v>
          </cell>
          <cell r="E4083" t="str">
            <v>Bosch Rexroth Canada Corp</v>
          </cell>
          <cell r="F4083" t="str">
            <v>HT 4&amp;5 HYDRAULIC POWER PACK</v>
          </cell>
          <cell r="G4083" t="str">
            <v>Schedules for Master Agreements</v>
          </cell>
          <cell r="H4083" t="str">
            <v>Narasimhan, Lakshmi</v>
          </cell>
          <cell r="I4083">
            <v>42569</v>
          </cell>
          <cell r="J4083">
            <v>42172</v>
          </cell>
          <cell r="K4083">
            <v>42582</v>
          </cell>
          <cell r="L4083" t="str">
            <v>Active</v>
          </cell>
          <cell r="M4083" t="str">
            <v>Executed</v>
          </cell>
          <cell r="N4083">
            <v>42656</v>
          </cell>
          <cell r="O4083" t="str">
            <v>Edit New Supplement</v>
          </cell>
          <cell r="P4083" t="str">
            <v>Varela, Lina</v>
          </cell>
          <cell r="Q4083" t="str">
            <v>Varela, Lina</v>
          </cell>
          <cell r="R4083" t="str">
            <v>Don Guglielmin</v>
          </cell>
          <cell r="S4083" t="str">
            <v>Don Guglielmin</v>
          </cell>
          <cell r="T4083" t="str">
            <v>Paul Mendes</v>
          </cell>
          <cell r="U4083" t="str">
            <v>H - Horizon</v>
          </cell>
          <cell r="V4083" t="str">
            <v>Major Projects</v>
          </cell>
          <cell r="W4083" t="str">
            <v>45 Days net terms</v>
          </cell>
          <cell r="X4083">
            <v>473850</v>
          </cell>
          <cell r="Y4083">
            <v>711720</v>
          </cell>
          <cell r="Z4083">
            <v>8950</v>
          </cell>
        </row>
        <row r="4084">
          <cell r="A4084" t="str">
            <v>806696-3-2</v>
          </cell>
          <cell r="B4084" t="str">
            <v>806696-3</v>
          </cell>
          <cell r="C4084">
            <v>2</v>
          </cell>
          <cell r="D4084">
            <v>407181</v>
          </cell>
          <cell r="E4084" t="str">
            <v>Bosch Rexroth Canada Corp</v>
          </cell>
          <cell r="F4084" t="str">
            <v>HT 4&amp;5 HYDRAULIC POWER PACK</v>
          </cell>
          <cell r="G4084" t="str">
            <v>Schedules for Master Agreements</v>
          </cell>
          <cell r="H4084" t="str">
            <v>Narasimhan, Lakshmi</v>
          </cell>
          <cell r="I4084">
            <v>42656</v>
          </cell>
          <cell r="J4084">
            <v>42172</v>
          </cell>
          <cell r="K4084">
            <v>42582</v>
          </cell>
          <cell r="L4084" t="str">
            <v>Active</v>
          </cell>
          <cell r="M4084" t="str">
            <v>Executed</v>
          </cell>
          <cell r="N4084">
            <v>42663</v>
          </cell>
          <cell r="O4084" t="str">
            <v>Approve Contract</v>
          </cell>
          <cell r="P4084" t="str">
            <v>Business Area Approver</v>
          </cell>
          <cell r="Q4084" t="str">
            <v>Salmon, Ed</v>
          </cell>
          <cell r="R4084" t="str">
            <v>Don Guglielmin</v>
          </cell>
          <cell r="S4084" t="str">
            <v>Don Guglielmin</v>
          </cell>
          <cell r="T4084" t="str">
            <v>Paul Mendes</v>
          </cell>
          <cell r="U4084" t="str">
            <v>H - Horizon</v>
          </cell>
          <cell r="V4084" t="str">
            <v>Major Projects</v>
          </cell>
          <cell r="W4084" t="str">
            <v>45 Days net terms</v>
          </cell>
          <cell r="X4084">
            <v>481435</v>
          </cell>
          <cell r="Y4084">
            <v>711720</v>
          </cell>
          <cell r="Z4084">
            <v>7585</v>
          </cell>
        </row>
        <row r="4085">
          <cell r="A4085" t="str">
            <v>806696-3-3</v>
          </cell>
          <cell r="B4085" t="str">
            <v>806696-3</v>
          </cell>
          <cell r="C4085">
            <v>3</v>
          </cell>
          <cell r="D4085">
            <v>407181</v>
          </cell>
          <cell r="E4085" t="str">
            <v>Bosch Rexroth Canada Corp</v>
          </cell>
          <cell r="F4085" t="str">
            <v>HT 4&amp;5 HYDRAULIC POWER PACK</v>
          </cell>
          <cell r="G4085" t="str">
            <v>Schedules for Master Agreements</v>
          </cell>
          <cell r="H4085" t="str">
            <v>Narasimhan, Lakshmi</v>
          </cell>
          <cell r="I4085">
            <v>42663</v>
          </cell>
          <cell r="J4085">
            <v>42172</v>
          </cell>
          <cell r="K4085">
            <v>42735</v>
          </cell>
          <cell r="L4085" t="str">
            <v>Active</v>
          </cell>
          <cell r="M4085" t="str">
            <v>Executed</v>
          </cell>
          <cell r="N4085">
            <v>42664</v>
          </cell>
          <cell r="O4085" t="str">
            <v>Edit New Supplement</v>
          </cell>
          <cell r="P4085" t="str">
            <v>Narasimhan, Lakshmi</v>
          </cell>
          <cell r="Q4085" t="str">
            <v>Narasimhan, Lakshmi</v>
          </cell>
          <cell r="R4085" t="str">
            <v>Don Guglielmin</v>
          </cell>
          <cell r="S4085" t="str">
            <v>Don Guglielmin</v>
          </cell>
          <cell r="T4085" t="str">
            <v>Paul Mendes</v>
          </cell>
          <cell r="U4085" t="str">
            <v>H - Horizon</v>
          </cell>
          <cell r="V4085" t="str">
            <v>Major Projects</v>
          </cell>
          <cell r="W4085" t="str">
            <v>45 Days net terms</v>
          </cell>
          <cell r="X4085">
            <v>481661.15</v>
          </cell>
          <cell r="Y4085">
            <v>711720</v>
          </cell>
          <cell r="Z4085">
            <v>226.15</v>
          </cell>
        </row>
        <row r="4086">
          <cell r="A4086" t="str">
            <v>806696-3-4</v>
          </cell>
          <cell r="B4086" t="str">
            <v>806696-3</v>
          </cell>
          <cell r="C4086">
            <v>4</v>
          </cell>
          <cell r="D4086">
            <v>407181</v>
          </cell>
          <cell r="E4086" t="str">
            <v>Bosch Rexroth Canada Corp</v>
          </cell>
          <cell r="F4086" t="str">
            <v>HT 4&amp;5 HYDRAULIC POWER PACK</v>
          </cell>
          <cell r="G4086" t="str">
            <v>Schedules for Master Agreements</v>
          </cell>
          <cell r="H4086" t="str">
            <v>Narasimhan, Lakshmi</v>
          </cell>
          <cell r="I4086">
            <v>42664</v>
          </cell>
          <cell r="J4086">
            <v>42172</v>
          </cell>
          <cell r="K4086">
            <v>42735</v>
          </cell>
          <cell r="L4086" t="str">
            <v>Active</v>
          </cell>
          <cell r="M4086" t="str">
            <v>Executed</v>
          </cell>
          <cell r="N4086">
            <v>42671</v>
          </cell>
          <cell r="O4086" t="str">
            <v>Approve Contract</v>
          </cell>
          <cell r="P4086" t="str">
            <v>Business Area Approver</v>
          </cell>
          <cell r="Q4086" t="str">
            <v>Salmon, Ed</v>
          </cell>
          <cell r="R4086" t="str">
            <v>Don Guglielmin</v>
          </cell>
          <cell r="S4086" t="str">
            <v>Don Guglielmin</v>
          </cell>
          <cell r="T4086" t="str">
            <v>Paul Mendes</v>
          </cell>
          <cell r="U4086" t="str">
            <v>H - Horizon</v>
          </cell>
          <cell r="V4086" t="str">
            <v>Major Projects</v>
          </cell>
          <cell r="W4086" t="str">
            <v>45 Days net terms</v>
          </cell>
          <cell r="X4086">
            <v>482536.15</v>
          </cell>
          <cell r="Y4086">
            <v>711720</v>
          </cell>
          <cell r="Z4086">
            <v>875</v>
          </cell>
        </row>
        <row r="4087">
          <cell r="A4087" t="str">
            <v>806696-3-5</v>
          </cell>
          <cell r="B4087" t="str">
            <v>806696-3</v>
          </cell>
          <cell r="C4087">
            <v>5</v>
          </cell>
          <cell r="D4087">
            <v>407181</v>
          </cell>
          <cell r="E4087" t="str">
            <v>Bosch Rexroth Canada Corp</v>
          </cell>
          <cell r="F4087" t="str">
            <v>HT 4&amp;5 HYDRAULIC POWER PACK</v>
          </cell>
          <cell r="G4087" t="str">
            <v>Schedules for Master Agreements</v>
          </cell>
          <cell r="H4087" t="str">
            <v>Narasimhan, Lakshmi</v>
          </cell>
          <cell r="I4087">
            <v>42703</v>
          </cell>
          <cell r="J4087">
            <v>42172</v>
          </cell>
          <cell r="K4087">
            <v>42735</v>
          </cell>
          <cell r="L4087" t="str">
            <v>Active</v>
          </cell>
          <cell r="M4087" t="str">
            <v>Pending Signed Copy Attachment</v>
          </cell>
          <cell r="O4087" t="str">
            <v>Edit New Supplement</v>
          </cell>
          <cell r="P4087" t="str">
            <v>Narasimhan, Lakshmi</v>
          </cell>
          <cell r="Q4087" t="str">
            <v>Narasimhan, Lakshmi</v>
          </cell>
          <cell r="R4087" t="str">
            <v>Don Guglielmin</v>
          </cell>
          <cell r="S4087" t="str">
            <v>Don Guglielmin</v>
          </cell>
          <cell r="T4087" t="str">
            <v>Paul Mendes</v>
          </cell>
          <cell r="U4087" t="str">
            <v>H - Horizon</v>
          </cell>
          <cell r="V4087" t="str">
            <v>Major Projects</v>
          </cell>
          <cell r="W4087" t="str">
            <v>45 Days net terms</v>
          </cell>
          <cell r="X4087">
            <v>482506.25</v>
          </cell>
          <cell r="Y4087">
            <v>711720</v>
          </cell>
          <cell r="Z4087">
            <v>-29.9</v>
          </cell>
        </row>
        <row r="4088">
          <cell r="A4088" t="str">
            <v>806705-1</v>
          </cell>
          <cell r="B4088">
            <v>806705</v>
          </cell>
          <cell r="C4088">
            <v>1</v>
          </cell>
          <cell r="D4088">
            <v>40489801</v>
          </cell>
          <cell r="E4088" t="str">
            <v>Simpson Gumpertz &amp; Heger Inc</v>
          </cell>
          <cell r="F4088" t="str">
            <v>Add of 100K for Peer Review of Super Modules Transport and Lifting, Fort McMurray.</v>
          </cell>
          <cell r="G4088" t="str">
            <v>Short Form Consulting Agreement</v>
          </cell>
          <cell r="H4088" t="str">
            <v>Shanmugam, Balaji</v>
          </cell>
          <cell r="I4088">
            <v>41234</v>
          </cell>
          <cell r="J4088">
            <v>41052</v>
          </cell>
          <cell r="K4088">
            <v>41212</v>
          </cell>
          <cell r="L4088" t="str">
            <v>Complete</v>
          </cell>
          <cell r="M4088" t="str">
            <v>Executed</v>
          </cell>
          <cell r="N4088">
            <v>41241</v>
          </cell>
          <cell r="O4088" t="str">
            <v>Approve Contract</v>
          </cell>
          <cell r="P4088" t="str">
            <v>Business Area Approver</v>
          </cell>
          <cell r="Q4088" t="str">
            <v>Kumar, Vikas</v>
          </cell>
          <cell r="R4088" t="str">
            <v>Ari Bronkhorst</v>
          </cell>
          <cell r="S4088" t="str">
            <v>Ron Laing</v>
          </cell>
          <cell r="T4088" t="str">
            <v>Stephanie Graham</v>
          </cell>
          <cell r="U4088" t="str">
            <v>H - Horizon</v>
          </cell>
          <cell r="V4088" t="str">
            <v>Major Projects</v>
          </cell>
          <cell r="W4088" t="str">
            <v>45 Days net terms</v>
          </cell>
          <cell r="X4088">
            <v>230600</v>
          </cell>
          <cell r="Y4088">
            <v>164692</v>
          </cell>
          <cell r="Z4088">
            <v>100000</v>
          </cell>
        </row>
        <row r="4089">
          <cell r="A4089" t="str">
            <v>806705-2</v>
          </cell>
          <cell r="B4089">
            <v>806705</v>
          </cell>
          <cell r="C4089">
            <v>2</v>
          </cell>
          <cell r="D4089">
            <v>40489802</v>
          </cell>
          <cell r="E4089" t="str">
            <v>Simpson Gumpertz &amp; Heger Inc</v>
          </cell>
          <cell r="F4089" t="str">
            <v>For Additional Engineering Services for Peer review of Super Module Transport and Lifting</v>
          </cell>
          <cell r="G4089" t="str">
            <v>Short Form Consulting Agreement</v>
          </cell>
          <cell r="H4089" t="str">
            <v>Shanmugam, Balaji</v>
          </cell>
          <cell r="I4089">
            <v>41241</v>
          </cell>
          <cell r="J4089">
            <v>41052</v>
          </cell>
          <cell r="K4089">
            <v>41364</v>
          </cell>
          <cell r="L4089" t="str">
            <v>Complete</v>
          </cell>
          <cell r="M4089" t="str">
            <v>Executed</v>
          </cell>
          <cell r="N4089">
            <v>41242</v>
          </cell>
          <cell r="O4089" t="str">
            <v>Execute Contract</v>
          </cell>
          <cell r="P4089" t="str">
            <v>Shanmugam, Balaji</v>
          </cell>
          <cell r="Q4089" t="str">
            <v>Shanmugam, Balaji</v>
          </cell>
          <cell r="R4089" t="str">
            <v>Ari Bronkhorst</v>
          </cell>
          <cell r="S4089" t="str">
            <v>Ron Laing</v>
          </cell>
          <cell r="T4089" t="str">
            <v>Stephanie Graham</v>
          </cell>
          <cell r="U4089" t="str">
            <v>H - Horizon</v>
          </cell>
          <cell r="V4089" t="str">
            <v>Major Projects</v>
          </cell>
          <cell r="W4089" t="str">
            <v>45 Days net terms</v>
          </cell>
          <cell r="X4089">
            <v>515200</v>
          </cell>
          <cell r="Y4089">
            <v>164692</v>
          </cell>
          <cell r="Z4089">
            <v>284600</v>
          </cell>
        </row>
        <row r="4090">
          <cell r="A4090" t="str">
            <v>806708-1</v>
          </cell>
          <cell r="B4090">
            <v>806708</v>
          </cell>
          <cell r="C4090">
            <v>1</v>
          </cell>
          <cell r="D4090">
            <v>405027</v>
          </cell>
          <cell r="E4090" t="str">
            <v>DCM Integrated Solutions Inc.</v>
          </cell>
          <cell r="F4090" t="str">
            <v>Early Pumphouse Mechanical E&amp;I</v>
          </cell>
          <cell r="G4090" t="str">
            <v>Construction</v>
          </cell>
          <cell r="H4090" t="str">
            <v>Johnston, Ed</v>
          </cell>
          <cell r="I4090">
            <v>41226</v>
          </cell>
          <cell r="J4090">
            <v>41060</v>
          </cell>
          <cell r="K4090">
            <v>41424</v>
          </cell>
          <cell r="L4090" t="str">
            <v>Complete</v>
          </cell>
          <cell r="M4090" t="str">
            <v>Executed</v>
          </cell>
          <cell r="N4090">
            <v>41234</v>
          </cell>
          <cell r="O4090" t="str">
            <v>Edit New Supplement</v>
          </cell>
          <cell r="P4090" t="str">
            <v>Johnston, Ed</v>
          </cell>
          <cell r="Q4090" t="str">
            <v>Johnston, Ed</v>
          </cell>
          <cell r="R4090" t="str">
            <v>Don Guglielmin</v>
          </cell>
          <cell r="S4090" t="str">
            <v>Ron Laing</v>
          </cell>
          <cell r="T4090" t="str">
            <v>Andrea SanVin</v>
          </cell>
          <cell r="U4090" t="str">
            <v>H - Horizon</v>
          </cell>
          <cell r="V4090" t="str">
            <v>Major Projects</v>
          </cell>
          <cell r="W4090" t="str">
            <v>45 Days net terms</v>
          </cell>
          <cell r="X4090">
            <v>15599980.300000001</v>
          </cell>
          <cell r="Y4090">
            <v>140770</v>
          </cell>
          <cell r="Z4090">
            <v>6480.3</v>
          </cell>
        </row>
        <row r="4091">
          <cell r="A4091" t="str">
            <v>806708-10</v>
          </cell>
          <cell r="B4091">
            <v>806708</v>
          </cell>
          <cell r="C4091">
            <v>10</v>
          </cell>
          <cell r="D4091">
            <v>405027</v>
          </cell>
          <cell r="E4091" t="str">
            <v>DCM Integrated Solutions Inc.</v>
          </cell>
          <cell r="F4091" t="str">
            <v>Early Pumphouse Mechanical E&amp;I</v>
          </cell>
          <cell r="G4091" t="str">
            <v>Construction</v>
          </cell>
          <cell r="H4091" t="str">
            <v>Johnston, Ed</v>
          </cell>
          <cell r="I4091">
            <v>41873</v>
          </cell>
          <cell r="J4091">
            <v>41060</v>
          </cell>
          <cell r="K4091">
            <v>41912</v>
          </cell>
          <cell r="L4091" t="str">
            <v>Complete</v>
          </cell>
          <cell r="M4091" t="str">
            <v>Executed</v>
          </cell>
          <cell r="N4091">
            <v>41897</v>
          </cell>
          <cell r="O4091" t="str">
            <v>Approve Contract</v>
          </cell>
          <cell r="P4091" t="str">
            <v>Commercial Operations Approver</v>
          </cell>
          <cell r="Q4091" t="str">
            <v>Guglielmin, Don</v>
          </cell>
          <cell r="R4091" t="str">
            <v>Don Guglielmin</v>
          </cell>
          <cell r="S4091" t="str">
            <v>Ron Laing</v>
          </cell>
          <cell r="T4091" t="str">
            <v>Eric Stearns</v>
          </cell>
          <cell r="U4091" t="str">
            <v>H - Horizon</v>
          </cell>
          <cell r="V4091" t="str">
            <v>Major Projects</v>
          </cell>
          <cell r="W4091" t="str">
            <v>45 Days net terms</v>
          </cell>
          <cell r="X4091">
            <v>20314754.059999999</v>
          </cell>
          <cell r="Y4091">
            <v>140770</v>
          </cell>
          <cell r="Z4091">
            <v>87817.8</v>
          </cell>
        </row>
        <row r="4092">
          <cell r="A4092" t="str">
            <v>806708-11</v>
          </cell>
          <cell r="B4092">
            <v>806708</v>
          </cell>
          <cell r="C4092">
            <v>11</v>
          </cell>
          <cell r="D4092">
            <v>405027</v>
          </cell>
          <cell r="E4092" t="str">
            <v>DCM Integrated Solutions Inc.</v>
          </cell>
          <cell r="F4092" t="str">
            <v>Early Pumphouse Mechanical E&amp;I</v>
          </cell>
          <cell r="G4092" t="str">
            <v>Construction</v>
          </cell>
          <cell r="H4092" t="str">
            <v>Johnston, Ed</v>
          </cell>
          <cell r="I4092">
            <v>41897</v>
          </cell>
          <cell r="J4092">
            <v>41060</v>
          </cell>
          <cell r="K4092">
            <v>41912</v>
          </cell>
          <cell r="L4092" t="str">
            <v>Complete</v>
          </cell>
          <cell r="M4092" t="str">
            <v>Executed</v>
          </cell>
          <cell r="N4092">
            <v>41899</v>
          </cell>
          <cell r="O4092" t="str">
            <v>Edit New Supplement</v>
          </cell>
          <cell r="P4092" t="str">
            <v>Johnston, Ed</v>
          </cell>
          <cell r="Q4092" t="str">
            <v>Johnston, Ed</v>
          </cell>
          <cell r="R4092" t="str">
            <v>Don Guglielmin</v>
          </cell>
          <cell r="S4092" t="str">
            <v>Ron Laing</v>
          </cell>
          <cell r="T4092" t="str">
            <v>Eric Stearns</v>
          </cell>
          <cell r="U4092" t="str">
            <v>H - Horizon</v>
          </cell>
          <cell r="V4092" t="str">
            <v>Major Projects</v>
          </cell>
          <cell r="W4092" t="str">
            <v>45 Days net terms</v>
          </cell>
          <cell r="X4092">
            <v>20592754.059999999</v>
          </cell>
          <cell r="Y4092">
            <v>140770</v>
          </cell>
          <cell r="Z4092">
            <v>278000</v>
          </cell>
        </row>
        <row r="4093">
          <cell r="A4093" t="str">
            <v>806708-12</v>
          </cell>
          <cell r="B4093">
            <v>806708</v>
          </cell>
          <cell r="C4093">
            <v>12</v>
          </cell>
          <cell r="D4093">
            <v>405027</v>
          </cell>
          <cell r="E4093" t="str">
            <v>DCM Integrated Solutions Inc.</v>
          </cell>
          <cell r="F4093" t="str">
            <v>Early Pumphouse Mechanical E&amp;I</v>
          </cell>
          <cell r="G4093" t="str">
            <v>Construction</v>
          </cell>
          <cell r="H4093" t="str">
            <v>Johnston, Ed</v>
          </cell>
          <cell r="I4093">
            <v>41899</v>
          </cell>
          <cell r="J4093">
            <v>41060</v>
          </cell>
          <cell r="K4093">
            <v>41912</v>
          </cell>
          <cell r="L4093" t="str">
            <v>Complete</v>
          </cell>
          <cell r="M4093" t="str">
            <v>Executed</v>
          </cell>
          <cell r="N4093">
            <v>42914</v>
          </cell>
          <cell r="O4093" t="str">
            <v>Parallel_Return_to_Edit_Mode</v>
          </cell>
          <cell r="P4093" t="str">
            <v>Johnston, Ed</v>
          </cell>
          <cell r="R4093" t="str">
            <v>Don Guglielmin</v>
          </cell>
          <cell r="S4093" t="str">
            <v>Ron Laing</v>
          </cell>
          <cell r="T4093" t="str">
            <v>Eric Stearns</v>
          </cell>
          <cell r="U4093" t="str">
            <v>H - Horizon</v>
          </cell>
          <cell r="V4093" t="str">
            <v>Major Projects</v>
          </cell>
          <cell r="W4093" t="str">
            <v>45 Days net terms</v>
          </cell>
          <cell r="X4093">
            <v>20964216.710000001</v>
          </cell>
          <cell r="Y4093">
            <v>140770</v>
          </cell>
          <cell r="Z4093">
            <v>371462.65</v>
          </cell>
        </row>
        <row r="4094">
          <cell r="A4094" t="str">
            <v>806708-13</v>
          </cell>
          <cell r="B4094">
            <v>806708</v>
          </cell>
          <cell r="C4094">
            <v>13</v>
          </cell>
          <cell r="D4094">
            <v>405027</v>
          </cell>
          <cell r="E4094" t="str">
            <v>DCM Integrated Solutions Inc.</v>
          </cell>
          <cell r="F4094" t="str">
            <v>Early Pumphouse Mechanical E&amp;I</v>
          </cell>
          <cell r="G4094" t="str">
            <v>Construction</v>
          </cell>
          <cell r="H4094" t="str">
            <v>Oladebo, Foluso</v>
          </cell>
          <cell r="I4094">
            <v>42922</v>
          </cell>
          <cell r="J4094">
            <v>41060</v>
          </cell>
          <cell r="K4094">
            <v>42922</v>
          </cell>
          <cell r="L4094" t="str">
            <v>Complete</v>
          </cell>
          <cell r="M4094" t="str">
            <v>Executed</v>
          </cell>
          <cell r="N4094">
            <v>42922</v>
          </cell>
          <cell r="O4094" t="str">
            <v>Approve Contract</v>
          </cell>
          <cell r="P4094" t="str">
            <v>Business Area Approver</v>
          </cell>
          <cell r="Q4094" t="str">
            <v>Martinez, Deborah</v>
          </cell>
          <cell r="R4094" t="str">
            <v>Don Guglielmin</v>
          </cell>
          <cell r="S4094" t="str">
            <v>Ron Laing</v>
          </cell>
          <cell r="T4094" t="str">
            <v>Eric Stearns</v>
          </cell>
          <cell r="U4094" t="str">
            <v>H - Horizon</v>
          </cell>
          <cell r="V4094" t="str">
            <v>Major Projects</v>
          </cell>
          <cell r="W4094" t="str">
            <v>45 Days net terms</v>
          </cell>
          <cell r="X4094">
            <v>21802439.710000001</v>
          </cell>
          <cell r="Y4094">
            <v>140770</v>
          </cell>
          <cell r="Z4094">
            <v>838223</v>
          </cell>
        </row>
        <row r="4095">
          <cell r="A4095" t="str">
            <v>806708-14</v>
          </cell>
          <cell r="B4095">
            <v>806708</v>
          </cell>
          <cell r="C4095">
            <v>14</v>
          </cell>
          <cell r="D4095">
            <v>405027</v>
          </cell>
          <cell r="E4095" t="str">
            <v>DCM Integrated Solutions Inc.</v>
          </cell>
          <cell r="F4095" t="str">
            <v>Early Pumphouse Mechanical E&amp;I</v>
          </cell>
          <cell r="G4095" t="str">
            <v>Construction</v>
          </cell>
          <cell r="H4095" t="str">
            <v>Oladebo, Foluso</v>
          </cell>
          <cell r="I4095">
            <v>42922</v>
          </cell>
          <cell r="J4095">
            <v>41060</v>
          </cell>
          <cell r="K4095">
            <v>42922</v>
          </cell>
          <cell r="L4095" t="str">
            <v>Complete</v>
          </cell>
          <cell r="M4095" t="str">
            <v>Executed</v>
          </cell>
          <cell r="N4095">
            <v>42922</v>
          </cell>
          <cell r="O4095" t="str">
            <v>Edit New Supplement</v>
          </cell>
          <cell r="P4095" t="str">
            <v>Oladebo, Foluso</v>
          </cell>
          <cell r="Q4095" t="str">
            <v>Oladebo, Foluso</v>
          </cell>
          <cell r="R4095" t="str">
            <v>Don Guglielmin</v>
          </cell>
          <cell r="S4095" t="str">
            <v>Ron Laing</v>
          </cell>
          <cell r="T4095" t="str">
            <v>Eric Stearns</v>
          </cell>
          <cell r="U4095" t="str">
            <v>H - Horizon</v>
          </cell>
          <cell r="V4095" t="str">
            <v>Major Projects</v>
          </cell>
          <cell r="W4095" t="str">
            <v>45 Days net terms</v>
          </cell>
          <cell r="X4095">
            <v>22074570.710000001</v>
          </cell>
          <cell r="Y4095">
            <v>140770</v>
          </cell>
          <cell r="Z4095">
            <v>272131</v>
          </cell>
        </row>
        <row r="4096">
          <cell r="A4096" t="str">
            <v>806708-15</v>
          </cell>
          <cell r="B4096">
            <v>806708</v>
          </cell>
          <cell r="C4096">
            <v>15</v>
          </cell>
          <cell r="D4096">
            <v>405027</v>
          </cell>
          <cell r="E4096" t="str">
            <v>DCM Integrated Solutions Inc.</v>
          </cell>
          <cell r="F4096" t="str">
            <v>Early Pumphouse Mechanical E&amp;I</v>
          </cell>
          <cell r="G4096" t="str">
            <v>Construction</v>
          </cell>
          <cell r="H4096" t="str">
            <v>Oladebo, Foluso</v>
          </cell>
          <cell r="I4096">
            <v>42922</v>
          </cell>
          <cell r="J4096">
            <v>41060</v>
          </cell>
          <cell r="K4096">
            <v>42922</v>
          </cell>
          <cell r="L4096" t="str">
            <v>Complete</v>
          </cell>
          <cell r="M4096" t="str">
            <v>Executed</v>
          </cell>
          <cell r="N4096">
            <v>42922</v>
          </cell>
          <cell r="O4096" t="str">
            <v>Edit New Supplement</v>
          </cell>
          <cell r="P4096" t="str">
            <v>Oladebo, Foluso</v>
          </cell>
          <cell r="Q4096" t="str">
            <v>Oladebo, Foluso</v>
          </cell>
          <cell r="R4096" t="str">
            <v>Don Guglielmin</v>
          </cell>
          <cell r="S4096" t="str">
            <v>Ron Laing</v>
          </cell>
          <cell r="T4096" t="str">
            <v>Eric Stearns</v>
          </cell>
          <cell r="U4096" t="str">
            <v>H - Horizon</v>
          </cell>
          <cell r="V4096" t="str">
            <v>Major Projects</v>
          </cell>
          <cell r="W4096" t="str">
            <v>45 Days net terms</v>
          </cell>
          <cell r="X4096">
            <v>22274304.539999999</v>
          </cell>
          <cell r="Y4096">
            <v>140770</v>
          </cell>
          <cell r="Z4096">
            <v>199733.83</v>
          </cell>
        </row>
        <row r="4097">
          <cell r="A4097" t="str">
            <v>806708-16</v>
          </cell>
          <cell r="B4097">
            <v>806708</v>
          </cell>
          <cell r="C4097">
            <v>16</v>
          </cell>
          <cell r="D4097">
            <v>405027</v>
          </cell>
          <cell r="E4097" t="str">
            <v>DCM Integrated Solutions Inc.</v>
          </cell>
          <cell r="F4097" t="str">
            <v>Early Pumphouse Mechanical E&amp;I</v>
          </cell>
          <cell r="G4097" t="str">
            <v>Construction</v>
          </cell>
          <cell r="H4097" t="str">
            <v>Oladebo, Foluso</v>
          </cell>
          <cell r="I4097">
            <v>42922</v>
          </cell>
          <cell r="J4097">
            <v>41060</v>
          </cell>
          <cell r="K4097">
            <v>42922</v>
          </cell>
          <cell r="L4097" t="str">
            <v>Complete</v>
          </cell>
          <cell r="M4097" t="str">
            <v>Executed</v>
          </cell>
          <cell r="N4097">
            <v>42922</v>
          </cell>
          <cell r="O4097" t="str">
            <v>Parallel_Return_to_Edit_Mode</v>
          </cell>
          <cell r="P4097" t="str">
            <v>Oladebo, Foluso</v>
          </cell>
          <cell r="R4097" t="str">
            <v>Don Guglielmin</v>
          </cell>
          <cell r="S4097" t="str">
            <v>Ron Laing</v>
          </cell>
          <cell r="T4097" t="str">
            <v>Eric Stearns</v>
          </cell>
          <cell r="U4097" t="str">
            <v>H - Horizon</v>
          </cell>
          <cell r="V4097" t="str">
            <v>Major Projects</v>
          </cell>
          <cell r="W4097" t="str">
            <v>45 Days net terms</v>
          </cell>
          <cell r="X4097">
            <v>24524341.629999999</v>
          </cell>
          <cell r="Y4097">
            <v>140770</v>
          </cell>
          <cell r="Z4097">
            <v>2250037.09</v>
          </cell>
        </row>
        <row r="4098">
          <cell r="A4098" t="str">
            <v>806708-3</v>
          </cell>
          <cell r="B4098">
            <v>806708</v>
          </cell>
          <cell r="C4098">
            <v>3</v>
          </cell>
          <cell r="D4098">
            <v>405027</v>
          </cell>
          <cell r="E4098" t="str">
            <v>DCM Integrated Solutions Inc.</v>
          </cell>
          <cell r="F4098" t="str">
            <v>Early Pumphouse Mechanical E&amp;I</v>
          </cell>
          <cell r="G4098" t="str">
            <v>Construction</v>
          </cell>
          <cell r="H4098" t="str">
            <v>Johnston, Ed</v>
          </cell>
          <cell r="I4098">
            <v>41422</v>
          </cell>
          <cell r="J4098">
            <v>41060</v>
          </cell>
          <cell r="K4098">
            <v>41424</v>
          </cell>
          <cell r="L4098" t="str">
            <v>Complete</v>
          </cell>
          <cell r="M4098" t="str">
            <v>Executed</v>
          </cell>
          <cell r="N4098">
            <v>41522</v>
          </cell>
          <cell r="O4098" t="str">
            <v>Execute Contract</v>
          </cell>
          <cell r="P4098" t="str">
            <v>Johnston, Ed</v>
          </cell>
          <cell r="Q4098" t="str">
            <v>Johnston, Ed</v>
          </cell>
          <cell r="R4098" t="str">
            <v>Don Guglielmin</v>
          </cell>
          <cell r="S4098" t="str">
            <v>Ron Laing</v>
          </cell>
          <cell r="T4098" t="str">
            <v>Eric Stearns</v>
          </cell>
          <cell r="U4098" t="str">
            <v>H - Horizon</v>
          </cell>
          <cell r="V4098" t="str">
            <v>Major Projects</v>
          </cell>
          <cell r="W4098" t="str">
            <v>45 Days net terms</v>
          </cell>
          <cell r="X4098">
            <v>17440588.300000001</v>
          </cell>
          <cell r="Y4098">
            <v>140770</v>
          </cell>
          <cell r="Z4098">
            <v>1840608</v>
          </cell>
        </row>
        <row r="4099">
          <cell r="A4099" t="str">
            <v>806708-5</v>
          </cell>
          <cell r="B4099">
            <v>806708</v>
          </cell>
          <cell r="C4099">
            <v>5</v>
          </cell>
          <cell r="D4099">
            <v>405027</v>
          </cell>
          <cell r="E4099" t="str">
            <v>DCM Integrated Solutions Inc.</v>
          </cell>
          <cell r="F4099" t="str">
            <v>Early Pumphouse Mechanical E&amp;I</v>
          </cell>
          <cell r="G4099" t="str">
            <v>Construction</v>
          </cell>
          <cell r="H4099" t="str">
            <v>Johnston, Ed</v>
          </cell>
          <cell r="I4099">
            <v>41570</v>
          </cell>
          <cell r="J4099">
            <v>41060</v>
          </cell>
          <cell r="K4099">
            <v>41424</v>
          </cell>
          <cell r="L4099" t="str">
            <v>Complete</v>
          </cell>
          <cell r="M4099" t="str">
            <v>Executed</v>
          </cell>
          <cell r="N4099">
            <v>41575</v>
          </cell>
          <cell r="O4099" t="str">
            <v>Approve Contract</v>
          </cell>
          <cell r="P4099" t="str">
            <v>Business Area Approver</v>
          </cell>
          <cell r="Q4099" t="str">
            <v>Murphy, John</v>
          </cell>
          <cell r="R4099" t="str">
            <v>Don Guglielmin</v>
          </cell>
          <cell r="S4099" t="str">
            <v>Ron Laing</v>
          </cell>
          <cell r="T4099" t="str">
            <v>Eric Stearns</v>
          </cell>
          <cell r="U4099" t="str">
            <v>H - Horizon</v>
          </cell>
          <cell r="V4099" t="str">
            <v>Major Projects</v>
          </cell>
          <cell r="W4099" t="str">
            <v>45 Days net terms</v>
          </cell>
          <cell r="X4099">
            <v>18139964.030000001</v>
          </cell>
          <cell r="Y4099">
            <v>140770</v>
          </cell>
          <cell r="Z4099">
            <v>699375.73</v>
          </cell>
        </row>
        <row r="4100">
          <cell r="A4100" t="str">
            <v>806708-6</v>
          </cell>
          <cell r="B4100">
            <v>806708</v>
          </cell>
          <cell r="C4100">
            <v>6</v>
          </cell>
          <cell r="D4100">
            <v>405027</v>
          </cell>
          <cell r="E4100" t="str">
            <v>DCM Integrated Solutions Inc.</v>
          </cell>
          <cell r="F4100" t="str">
            <v>Early Pumphouse Mechanical E&amp;I</v>
          </cell>
          <cell r="G4100" t="str">
            <v>Construction</v>
          </cell>
          <cell r="H4100" t="str">
            <v>Johnston, Ed</v>
          </cell>
          <cell r="I4100">
            <v>41575</v>
          </cell>
          <cell r="J4100">
            <v>41060</v>
          </cell>
          <cell r="K4100">
            <v>41424</v>
          </cell>
          <cell r="L4100" t="str">
            <v>Complete</v>
          </cell>
          <cell r="M4100" t="str">
            <v>Executed</v>
          </cell>
          <cell r="N4100">
            <v>41585</v>
          </cell>
          <cell r="O4100" t="str">
            <v>Parallel_Return_to_Edit_Mode</v>
          </cell>
          <cell r="P4100" t="str">
            <v>Johnston, Ed</v>
          </cell>
          <cell r="R4100" t="str">
            <v>Don Guglielmin</v>
          </cell>
          <cell r="S4100" t="str">
            <v>Ron Laing</v>
          </cell>
          <cell r="T4100" t="str">
            <v>Eric Stearns</v>
          </cell>
          <cell r="U4100" t="str">
            <v>H - Horizon</v>
          </cell>
          <cell r="V4100" t="str">
            <v>Major Projects</v>
          </cell>
          <cell r="W4100" t="str">
            <v>45 Days net terms</v>
          </cell>
          <cell r="X4100">
            <v>18958012.030000001</v>
          </cell>
          <cell r="Y4100">
            <v>140770</v>
          </cell>
          <cell r="Z4100">
            <v>818048</v>
          </cell>
        </row>
        <row r="4101">
          <cell r="A4101" t="str">
            <v>806708-7</v>
          </cell>
          <cell r="B4101">
            <v>806708</v>
          </cell>
          <cell r="C4101">
            <v>7</v>
          </cell>
          <cell r="D4101">
            <v>405027</v>
          </cell>
          <cell r="E4101" t="str">
            <v>DCM Integrated Solutions Inc.</v>
          </cell>
          <cell r="F4101" t="str">
            <v>Early Pumphouse Mechanical E&amp;I</v>
          </cell>
          <cell r="G4101" t="str">
            <v>Construction</v>
          </cell>
          <cell r="H4101" t="str">
            <v>Johnston, Ed</v>
          </cell>
          <cell r="I4101">
            <v>41606</v>
          </cell>
          <cell r="J4101">
            <v>41060</v>
          </cell>
          <cell r="K4101">
            <v>41424</v>
          </cell>
          <cell r="L4101" t="str">
            <v>Complete</v>
          </cell>
          <cell r="M4101" t="str">
            <v>Executed</v>
          </cell>
          <cell r="N4101">
            <v>41611</v>
          </cell>
          <cell r="O4101" t="str">
            <v>Edit New Supplement</v>
          </cell>
          <cell r="P4101" t="str">
            <v>Johnston, Ed</v>
          </cell>
          <cell r="Q4101" t="str">
            <v>Johnston, Ed</v>
          </cell>
          <cell r="R4101" t="str">
            <v>Don Guglielmin</v>
          </cell>
          <cell r="S4101" t="str">
            <v>Ron Laing</v>
          </cell>
          <cell r="T4101" t="str">
            <v>Eric Stearns</v>
          </cell>
          <cell r="U4101" t="str">
            <v>H - Horizon</v>
          </cell>
          <cell r="V4101" t="str">
            <v>Major Projects</v>
          </cell>
          <cell r="W4101" t="str">
            <v>45 Days net terms</v>
          </cell>
          <cell r="X4101">
            <v>19367036.030000001</v>
          </cell>
          <cell r="Y4101">
            <v>140770</v>
          </cell>
          <cell r="Z4101">
            <v>409024</v>
          </cell>
        </row>
        <row r="4102">
          <cell r="A4102" t="str">
            <v>806708-8</v>
          </cell>
          <cell r="B4102">
            <v>806708</v>
          </cell>
          <cell r="C4102">
            <v>8</v>
          </cell>
          <cell r="D4102">
            <v>405027</v>
          </cell>
          <cell r="E4102" t="str">
            <v>DCM Integrated Solutions Inc.</v>
          </cell>
          <cell r="F4102" t="str">
            <v>Early Pumphouse Mechanical E&amp;I</v>
          </cell>
          <cell r="G4102" t="str">
            <v>Construction</v>
          </cell>
          <cell r="H4102" t="str">
            <v>Johnston, Ed</v>
          </cell>
          <cell r="I4102">
            <v>41822</v>
          </cell>
          <cell r="J4102">
            <v>41060</v>
          </cell>
          <cell r="K4102">
            <v>41424</v>
          </cell>
          <cell r="L4102" t="str">
            <v>Complete</v>
          </cell>
          <cell r="M4102" t="str">
            <v>Executed</v>
          </cell>
          <cell r="N4102">
            <v>41829</v>
          </cell>
          <cell r="O4102" t="str">
            <v>Approve Contract</v>
          </cell>
          <cell r="P4102" t="str">
            <v>Business Area Approver</v>
          </cell>
          <cell r="Q4102" t="str">
            <v>Murphy, John</v>
          </cell>
          <cell r="R4102" t="str">
            <v>Don Guglielmin</v>
          </cell>
          <cell r="S4102" t="str">
            <v>Ron Laing</v>
          </cell>
          <cell r="T4102" t="str">
            <v>Eric Stearns</v>
          </cell>
          <cell r="U4102" t="str">
            <v>H - Horizon</v>
          </cell>
          <cell r="V4102" t="str">
            <v>Major Projects</v>
          </cell>
          <cell r="W4102" t="str">
            <v>45 Days net terms</v>
          </cell>
          <cell r="X4102">
            <v>20015924.170000002</v>
          </cell>
          <cell r="Y4102">
            <v>140770</v>
          </cell>
          <cell r="Z4102">
            <v>648888.14</v>
          </cell>
        </row>
        <row r="4103">
          <cell r="A4103" t="str">
            <v>806708-9</v>
          </cell>
          <cell r="B4103">
            <v>806708</v>
          </cell>
          <cell r="C4103">
            <v>9</v>
          </cell>
          <cell r="D4103">
            <v>405027</v>
          </cell>
          <cell r="E4103" t="str">
            <v>DCM Integrated Solutions Inc.</v>
          </cell>
          <cell r="F4103" t="str">
            <v>Early Pumphouse Mechanical E&amp;I</v>
          </cell>
          <cell r="G4103" t="str">
            <v>Construction</v>
          </cell>
          <cell r="H4103" t="str">
            <v>Johnston, Ed</v>
          </cell>
          <cell r="I4103">
            <v>41829</v>
          </cell>
          <cell r="J4103">
            <v>41060</v>
          </cell>
          <cell r="K4103">
            <v>41424</v>
          </cell>
          <cell r="L4103" t="str">
            <v>Complete</v>
          </cell>
          <cell r="M4103" t="str">
            <v>Executed</v>
          </cell>
          <cell r="N4103">
            <v>41872</v>
          </cell>
          <cell r="O4103" t="str">
            <v>Approve Contract</v>
          </cell>
          <cell r="P4103" t="str">
            <v>Business Area Approver</v>
          </cell>
          <cell r="Q4103" t="str">
            <v>Murphy, John</v>
          </cell>
          <cell r="R4103" t="str">
            <v>Don Guglielmin</v>
          </cell>
          <cell r="S4103" t="str">
            <v>Ron Laing</v>
          </cell>
          <cell r="T4103" t="str">
            <v>Eric Stearns</v>
          </cell>
          <cell r="U4103" t="str">
            <v>H - Horizon</v>
          </cell>
          <cell r="V4103" t="str">
            <v>Major Projects</v>
          </cell>
          <cell r="W4103" t="str">
            <v>45 Days net terms</v>
          </cell>
          <cell r="X4103">
            <v>20226936.260000002</v>
          </cell>
          <cell r="Y4103">
            <v>140770</v>
          </cell>
          <cell r="Z4103">
            <v>211012.09</v>
          </cell>
        </row>
        <row r="4104">
          <cell r="A4104" t="str">
            <v>806711-2-1</v>
          </cell>
          <cell r="B4104" t="str">
            <v>806711-2</v>
          </cell>
          <cell r="C4104">
            <v>1</v>
          </cell>
          <cell r="E4104" t="str">
            <v>DRB Oilfield Services Ltd.</v>
          </cell>
          <cell r="F4104" t="str">
            <v>Darcy Burns - Sup 1 - Sch B</v>
          </cell>
          <cell r="G4104" t="str">
            <v>Schedule Bs for Consultant Agreements</v>
          </cell>
          <cell r="H4104" t="str">
            <v>MacLean, Candice</v>
          </cell>
          <cell r="I4104">
            <v>41284</v>
          </cell>
          <cell r="J4104">
            <v>41275</v>
          </cell>
          <cell r="K4104">
            <v>41640</v>
          </cell>
          <cell r="L4104" t="str">
            <v>Complete</v>
          </cell>
          <cell r="M4104" t="str">
            <v>Executed</v>
          </cell>
          <cell r="N4104">
            <v>41291</v>
          </cell>
          <cell r="O4104" t="str">
            <v>Edit New Supplement</v>
          </cell>
          <cell r="P4104" t="str">
            <v>MacLean, Candice</v>
          </cell>
          <cell r="Q4104" t="str">
            <v>MacLean, Candice</v>
          </cell>
          <cell r="R4104" t="str">
            <v>Julie Easthope</v>
          </cell>
          <cell r="S4104" t="str">
            <v>Kara Slemko</v>
          </cell>
          <cell r="T4104" t="str">
            <v>Andrea SanVin</v>
          </cell>
          <cell r="U4104" t="str">
            <v>C - Conventional</v>
          </cell>
          <cell r="V4104" t="str">
            <v>All</v>
          </cell>
          <cell r="W4104" t="str">
            <v>45 Days net terms</v>
          </cell>
          <cell r="X4104">
            <v>331500</v>
          </cell>
          <cell r="Z4104">
            <v>32500</v>
          </cell>
        </row>
        <row r="4105">
          <cell r="A4105" t="str">
            <v>806711-2-2</v>
          </cell>
          <cell r="B4105" t="str">
            <v>806711-2</v>
          </cell>
          <cell r="C4105">
            <v>2</v>
          </cell>
          <cell r="E4105" t="str">
            <v>DRB Oilfield Services Ltd.</v>
          </cell>
          <cell r="F4105" t="str">
            <v>Darcy Burns - Sup 2 - Sch B</v>
          </cell>
          <cell r="G4105" t="str">
            <v>Schedule Bs for Consultant Agreements</v>
          </cell>
          <cell r="H4105" t="str">
            <v>MacLean, Candice</v>
          </cell>
          <cell r="I4105">
            <v>41375</v>
          </cell>
          <cell r="J4105">
            <v>41361</v>
          </cell>
          <cell r="K4105">
            <v>41726</v>
          </cell>
          <cell r="L4105" t="str">
            <v>Complete</v>
          </cell>
          <cell r="M4105" t="str">
            <v>Executed</v>
          </cell>
          <cell r="N4105">
            <v>41380</v>
          </cell>
          <cell r="O4105" t="str">
            <v>Edit New Supplement</v>
          </cell>
          <cell r="P4105" t="str">
            <v>MacLean, Candice</v>
          </cell>
          <cell r="Q4105" t="str">
            <v>MacLean, Candice</v>
          </cell>
          <cell r="R4105" t="str">
            <v>Julie Easthope</v>
          </cell>
          <cell r="S4105" t="str">
            <v>Kara Slemko</v>
          </cell>
          <cell r="T4105" t="str">
            <v>Andrea SanVin</v>
          </cell>
          <cell r="U4105" t="str">
            <v>C - Conventional</v>
          </cell>
          <cell r="V4105" t="str">
            <v>All</v>
          </cell>
          <cell r="W4105" t="str">
            <v>10 Days net terms</v>
          </cell>
          <cell r="X4105">
            <v>357500</v>
          </cell>
          <cell r="Z4105">
            <v>26000</v>
          </cell>
        </row>
        <row r="4106">
          <cell r="A4106" t="str">
            <v>806718-1</v>
          </cell>
          <cell r="B4106">
            <v>806718</v>
          </cell>
          <cell r="C4106">
            <v>1</v>
          </cell>
          <cell r="E4106" t="str">
            <v>1679199 Alberta Ltd.</v>
          </cell>
          <cell r="F4106" t="str">
            <v>Ray Meier - Kirby North</v>
          </cell>
          <cell r="G4106" t="str">
            <v>Short Form Consulting Agreement</v>
          </cell>
          <cell r="H4106" t="str">
            <v>Soriano, Loreta</v>
          </cell>
          <cell r="I4106">
            <v>41647</v>
          </cell>
          <cell r="J4106">
            <v>41623</v>
          </cell>
          <cell r="K4106">
            <v>42613</v>
          </cell>
          <cell r="L4106" t="str">
            <v>Complete</v>
          </cell>
          <cell r="M4106" t="str">
            <v>Executed</v>
          </cell>
          <cell r="N4106">
            <v>41677</v>
          </cell>
          <cell r="O4106" t="str">
            <v>Approve Contract</v>
          </cell>
          <cell r="P4106" t="str">
            <v>Business Area Approver</v>
          </cell>
          <cell r="Q4106" t="str">
            <v>Duda, Peter</v>
          </cell>
          <cell r="R4106" t="str">
            <v>Sudip Kumar</v>
          </cell>
          <cell r="S4106" t="str">
            <v>Sudip Kumar</v>
          </cell>
          <cell r="T4106" t="str">
            <v>Ronni Church</v>
          </cell>
          <cell r="U4106" t="str">
            <v>C - Conventional</v>
          </cell>
          <cell r="V4106" t="str">
            <v>Kirby</v>
          </cell>
          <cell r="W4106" t="str">
            <v>10 Days net terms</v>
          </cell>
          <cell r="X4106">
            <v>894000</v>
          </cell>
          <cell r="Z4106">
            <v>594000</v>
          </cell>
        </row>
        <row r="4107">
          <cell r="A4107" t="str">
            <v>806718-2</v>
          </cell>
          <cell r="B4107">
            <v>806718</v>
          </cell>
          <cell r="C4107">
            <v>2</v>
          </cell>
          <cell r="D4107">
            <v>406917</v>
          </cell>
          <cell r="E4107" t="str">
            <v>1679199 Alberta Ltd.</v>
          </cell>
          <cell r="F4107" t="str">
            <v>Ray Meier Piping Construction Coordinator- Horizon Froth</v>
          </cell>
          <cell r="G4107" t="str">
            <v>Short Form Consulting Agreement</v>
          </cell>
          <cell r="H4107" t="str">
            <v>Soriano, Loreta</v>
          </cell>
          <cell r="I4107">
            <v>42062</v>
          </cell>
          <cell r="J4107">
            <v>41623</v>
          </cell>
          <cell r="K4107">
            <v>42643</v>
          </cell>
          <cell r="L4107" t="str">
            <v>Complete</v>
          </cell>
          <cell r="M4107" t="str">
            <v>Executed</v>
          </cell>
          <cell r="N4107">
            <v>42083</v>
          </cell>
          <cell r="O4107" t="str">
            <v>Parallel_Return_to_Edit_Mode</v>
          </cell>
          <cell r="P4107" t="str">
            <v>Templeton, Cody</v>
          </cell>
          <cell r="R4107" t="str">
            <v>Sudip Kumar</v>
          </cell>
          <cell r="S4107" t="str">
            <v>Sudip Kumar</v>
          </cell>
          <cell r="T4107" t="str">
            <v>Brian Bate</v>
          </cell>
          <cell r="U4107" t="str">
            <v>H - Horizon</v>
          </cell>
          <cell r="V4107" t="str">
            <v>Major Projects</v>
          </cell>
          <cell r="W4107" t="str">
            <v>10 Days net terms</v>
          </cell>
          <cell r="X4107">
            <v>381176</v>
          </cell>
          <cell r="Z4107">
            <v>-512824</v>
          </cell>
        </row>
        <row r="4108">
          <cell r="A4108" t="str">
            <v>806725-1</v>
          </cell>
          <cell r="B4108">
            <v>806725</v>
          </cell>
          <cell r="C4108">
            <v>1</v>
          </cell>
          <cell r="E4108" t="str">
            <v>Omicron Construction Management Ltd</v>
          </cell>
          <cell r="F4108" t="str">
            <v>Provide Core Equipment</v>
          </cell>
          <cell r="G4108" t="str">
            <v>Engineering, Procurement &amp; Construction Agreement</v>
          </cell>
          <cell r="H4108" t="str">
            <v>Al-Kaisy, Maysaloon</v>
          </cell>
          <cell r="I4108">
            <v>41583</v>
          </cell>
          <cell r="J4108">
            <v>41060</v>
          </cell>
          <cell r="K4108">
            <v>41713</v>
          </cell>
          <cell r="L4108" t="str">
            <v>Active</v>
          </cell>
          <cell r="M4108" t="str">
            <v>Executed</v>
          </cell>
          <cell r="N4108">
            <v>41590</v>
          </cell>
          <cell r="O4108" t="str">
            <v>Approve Contract</v>
          </cell>
          <cell r="P4108" t="str">
            <v>Business Area Approver</v>
          </cell>
          <cell r="Q4108" t="str">
            <v>Quiring, Ron</v>
          </cell>
          <cell r="R4108" t="str">
            <v>Don Guglielmin</v>
          </cell>
          <cell r="S4108" t="str">
            <v>Ron Laing</v>
          </cell>
          <cell r="T4108" t="str">
            <v>Stephanie Graham</v>
          </cell>
          <cell r="U4108" t="str">
            <v>H - Horizon</v>
          </cell>
          <cell r="V4108" t="str">
            <v>Major Projects</v>
          </cell>
          <cell r="W4108" t="str">
            <v>45 Days net terms</v>
          </cell>
          <cell r="X4108">
            <v>44667161.719999999</v>
          </cell>
          <cell r="Y4108">
            <v>163922</v>
          </cell>
          <cell r="Z4108">
            <v>2659692.7200000002</v>
          </cell>
        </row>
        <row r="4109">
          <cell r="A4109" t="str">
            <v>806725-10</v>
          </cell>
          <cell r="B4109">
            <v>806725</v>
          </cell>
          <cell r="C4109">
            <v>10</v>
          </cell>
          <cell r="D4109">
            <v>40491910</v>
          </cell>
          <cell r="E4109" t="str">
            <v>Omicron Construction Management Ltd</v>
          </cell>
          <cell r="F4109" t="str">
            <v>RCOs 2a, 37a, 39a, 40b, 41b, 7h, 7b RCOs</v>
          </cell>
          <cell r="G4109" t="str">
            <v>Engineering, Procurement &amp; Construction Agreement</v>
          </cell>
          <cell r="H4109" t="str">
            <v>Al-Kaisy, Maysaloon</v>
          </cell>
          <cell r="I4109">
            <v>41848</v>
          </cell>
          <cell r="J4109">
            <v>41060</v>
          </cell>
          <cell r="K4109">
            <v>41713</v>
          </cell>
          <cell r="L4109" t="str">
            <v>Active</v>
          </cell>
          <cell r="M4109" t="str">
            <v>Executed</v>
          </cell>
          <cell r="N4109">
            <v>41849</v>
          </cell>
          <cell r="O4109" t="str">
            <v>Parallel_Return_to_Edit_Mode</v>
          </cell>
          <cell r="P4109" t="str">
            <v>Al-Kaisy, Maysaloon</v>
          </cell>
          <cell r="R4109" t="str">
            <v>Don Guglielmin</v>
          </cell>
          <cell r="S4109" t="str">
            <v>Ron Laing</v>
          </cell>
          <cell r="T4109" t="str">
            <v>Stephanie Graham</v>
          </cell>
          <cell r="U4109" t="str">
            <v>H - Horizon</v>
          </cell>
          <cell r="V4109" t="str">
            <v>Major Projects</v>
          </cell>
          <cell r="W4109" t="str">
            <v>45 Days net terms</v>
          </cell>
          <cell r="X4109">
            <v>47904842.859999999</v>
          </cell>
          <cell r="Y4109">
            <v>163922</v>
          </cell>
          <cell r="Z4109">
            <v>318790</v>
          </cell>
        </row>
        <row r="4110">
          <cell r="A4110" t="str">
            <v>806725-11</v>
          </cell>
          <cell r="B4110">
            <v>806725</v>
          </cell>
          <cell r="C4110">
            <v>11</v>
          </cell>
          <cell r="D4110">
            <v>40491911</v>
          </cell>
          <cell r="E4110" t="str">
            <v>Omicron Construction Management Ltd</v>
          </cell>
          <cell r="F4110" t="str">
            <v>Changes to Transformer</v>
          </cell>
          <cell r="G4110" t="str">
            <v>Engineering, Procurement &amp; Construction Agreement</v>
          </cell>
          <cell r="H4110" t="str">
            <v>Al-Kaisy, Maysaloon</v>
          </cell>
          <cell r="I4110">
            <v>41849</v>
          </cell>
          <cell r="J4110">
            <v>41060</v>
          </cell>
          <cell r="K4110">
            <v>41713</v>
          </cell>
          <cell r="L4110" t="str">
            <v>Active</v>
          </cell>
          <cell r="M4110" t="str">
            <v>Executed</v>
          </cell>
          <cell r="N4110">
            <v>41862</v>
          </cell>
          <cell r="O4110" t="str">
            <v>Execute Contract</v>
          </cell>
          <cell r="P4110" t="str">
            <v>Al-Kaisy, Maysaloon</v>
          </cell>
          <cell r="Q4110" t="str">
            <v>Al-Kaisy, Maysaloon</v>
          </cell>
          <cell r="R4110" t="str">
            <v>Don Guglielmin</v>
          </cell>
          <cell r="S4110" t="str">
            <v>Ron Laing</v>
          </cell>
          <cell r="T4110" t="str">
            <v>Stephanie Graham</v>
          </cell>
          <cell r="U4110" t="str">
            <v>H - Horizon</v>
          </cell>
          <cell r="V4110" t="str">
            <v>Major Projects</v>
          </cell>
          <cell r="W4110" t="str">
            <v>45 Days net terms</v>
          </cell>
          <cell r="X4110">
            <v>48044917.859999999</v>
          </cell>
          <cell r="Y4110">
            <v>163922</v>
          </cell>
          <cell r="Z4110">
            <v>140075</v>
          </cell>
        </row>
        <row r="4111">
          <cell r="A4111" t="str">
            <v>806725-2</v>
          </cell>
          <cell r="B4111">
            <v>806725</v>
          </cell>
          <cell r="C4111">
            <v>2</v>
          </cell>
          <cell r="D4111">
            <v>40491902</v>
          </cell>
          <cell r="E4111" t="str">
            <v>Omicron Construction Management Ltd</v>
          </cell>
          <cell r="F4111" t="str">
            <v>Bond Fees</v>
          </cell>
          <cell r="G4111" t="str">
            <v>Engineering, Procurement &amp; Construction Agreement</v>
          </cell>
          <cell r="H4111" t="str">
            <v>Al-Kaisy, Maysaloon</v>
          </cell>
          <cell r="I4111">
            <v>41591</v>
          </cell>
          <cell r="J4111">
            <v>41060</v>
          </cell>
          <cell r="K4111">
            <v>41726</v>
          </cell>
          <cell r="L4111" t="str">
            <v>Active</v>
          </cell>
          <cell r="M4111" t="str">
            <v>Executed</v>
          </cell>
          <cell r="N4111">
            <v>41603</v>
          </cell>
          <cell r="O4111" t="str">
            <v>Approve Contract</v>
          </cell>
          <cell r="P4111" t="str">
            <v>Commercial Operations Approver</v>
          </cell>
          <cell r="Q4111" t="str">
            <v>Salmon, Ed</v>
          </cell>
          <cell r="R4111" t="str">
            <v>Don Guglielmin</v>
          </cell>
          <cell r="S4111" t="str">
            <v>Ron Laing</v>
          </cell>
          <cell r="T4111" t="str">
            <v>Stephanie Graham</v>
          </cell>
          <cell r="U4111" t="str">
            <v>H - Horizon</v>
          </cell>
          <cell r="V4111" t="str">
            <v>Major Projects</v>
          </cell>
          <cell r="W4111" t="str">
            <v>45 Days net terms</v>
          </cell>
          <cell r="X4111">
            <v>45110794.07</v>
          </cell>
          <cell r="Y4111">
            <v>163922</v>
          </cell>
          <cell r="Z4111">
            <v>443632.35</v>
          </cell>
        </row>
        <row r="4112">
          <cell r="A4112" t="str">
            <v>806725-3</v>
          </cell>
          <cell r="B4112">
            <v>806725</v>
          </cell>
          <cell r="C4112">
            <v>3</v>
          </cell>
          <cell r="D4112">
            <v>40491903</v>
          </cell>
          <cell r="E4112" t="str">
            <v>Omicron Construction Management Ltd</v>
          </cell>
          <cell r="F4112" t="str">
            <v>Various RCOs</v>
          </cell>
          <cell r="G4112" t="str">
            <v>Engineering, Procurement &amp; Construction Agreement</v>
          </cell>
          <cell r="H4112" t="str">
            <v>Al-Kaisy, Maysaloon</v>
          </cell>
          <cell r="I4112">
            <v>41603</v>
          </cell>
          <cell r="J4112">
            <v>41060</v>
          </cell>
          <cell r="K4112">
            <v>41726</v>
          </cell>
          <cell r="L4112" t="str">
            <v>Active</v>
          </cell>
          <cell r="M4112" t="str">
            <v>Executed</v>
          </cell>
          <cell r="N4112">
            <v>41603</v>
          </cell>
          <cell r="O4112" t="str">
            <v>Approve Contract</v>
          </cell>
          <cell r="P4112" t="str">
            <v>Commercial Operations Approver</v>
          </cell>
          <cell r="Q4112" t="str">
            <v>Salmon, Ed</v>
          </cell>
          <cell r="R4112" t="str">
            <v>Don Guglielmin</v>
          </cell>
          <cell r="S4112" t="str">
            <v>Ron Laing</v>
          </cell>
          <cell r="T4112" t="str">
            <v>Stephanie Graham</v>
          </cell>
          <cell r="U4112" t="str">
            <v>H - Horizon</v>
          </cell>
          <cell r="V4112" t="str">
            <v>Major Projects</v>
          </cell>
          <cell r="W4112" t="str">
            <v>45 Days net terms</v>
          </cell>
          <cell r="X4112">
            <v>45416413.109999999</v>
          </cell>
          <cell r="Y4112">
            <v>163922</v>
          </cell>
          <cell r="Z4112">
            <v>305619.03999999998</v>
          </cell>
        </row>
        <row r="4113">
          <cell r="A4113" t="str">
            <v>806725-5</v>
          </cell>
          <cell r="B4113">
            <v>806725</v>
          </cell>
          <cell r="C4113">
            <v>5</v>
          </cell>
          <cell r="D4113">
            <v>40491905</v>
          </cell>
          <cell r="E4113" t="str">
            <v>Omicron Construction Management Ltd</v>
          </cell>
          <cell r="F4113" t="str">
            <v>RCOs 17, 20, 21</v>
          </cell>
          <cell r="G4113" t="str">
            <v>Engineering, Procurement &amp; Construction Agreement</v>
          </cell>
          <cell r="H4113" t="str">
            <v>Al-Kaisy, Maysaloon</v>
          </cell>
          <cell r="I4113">
            <v>41610</v>
          </cell>
          <cell r="J4113">
            <v>41060</v>
          </cell>
          <cell r="K4113">
            <v>41726</v>
          </cell>
          <cell r="L4113" t="str">
            <v>Active</v>
          </cell>
          <cell r="M4113" t="str">
            <v>Executed</v>
          </cell>
          <cell r="N4113">
            <v>41613</v>
          </cell>
          <cell r="O4113" t="str">
            <v>Edit New Supplement</v>
          </cell>
          <cell r="P4113" t="str">
            <v>Al-Kaisy, Maysaloon</v>
          </cell>
          <cell r="Q4113" t="str">
            <v>Al-Kaisy, Maysaloon</v>
          </cell>
          <cell r="R4113" t="str">
            <v>Don Guglielmin</v>
          </cell>
          <cell r="S4113" t="str">
            <v>Ron Laing</v>
          </cell>
          <cell r="T4113" t="str">
            <v>Stephanie Graham</v>
          </cell>
          <cell r="U4113" t="str">
            <v>H - Horizon</v>
          </cell>
          <cell r="V4113" t="str">
            <v>Major Projects</v>
          </cell>
          <cell r="W4113" t="str">
            <v>45 Days net terms</v>
          </cell>
          <cell r="X4113">
            <v>45501763.009999998</v>
          </cell>
          <cell r="Y4113">
            <v>163922</v>
          </cell>
          <cell r="Z4113">
            <v>85349.9</v>
          </cell>
        </row>
        <row r="4114">
          <cell r="A4114" t="str">
            <v>806725-6</v>
          </cell>
          <cell r="B4114">
            <v>806725</v>
          </cell>
          <cell r="C4114">
            <v>6</v>
          </cell>
          <cell r="D4114">
            <v>40491906</v>
          </cell>
          <cell r="E4114" t="str">
            <v>Omicron Construction Management Ltd</v>
          </cell>
          <cell r="F4114" t="str">
            <v>Culvert Work</v>
          </cell>
          <cell r="G4114" t="str">
            <v>Engineering, Procurement &amp; Construction Agreement</v>
          </cell>
          <cell r="H4114" t="str">
            <v>Al-Kaisy, Maysaloon</v>
          </cell>
          <cell r="I4114">
            <v>41660</v>
          </cell>
          <cell r="J4114">
            <v>41060</v>
          </cell>
          <cell r="K4114">
            <v>41698</v>
          </cell>
          <cell r="L4114" t="str">
            <v>Active</v>
          </cell>
          <cell r="M4114" t="str">
            <v>Executed</v>
          </cell>
          <cell r="N4114">
            <v>41663</v>
          </cell>
          <cell r="O4114" t="str">
            <v>Approve Contract</v>
          </cell>
          <cell r="P4114" t="str">
            <v>Business Area Approver</v>
          </cell>
          <cell r="Q4114" t="str">
            <v>Quiring, Ron</v>
          </cell>
          <cell r="R4114" t="str">
            <v>Don Guglielmin</v>
          </cell>
          <cell r="S4114" t="str">
            <v>Ron Laing</v>
          </cell>
          <cell r="T4114" t="str">
            <v>Stephanie Graham</v>
          </cell>
          <cell r="U4114" t="str">
            <v>H - Horizon</v>
          </cell>
          <cell r="V4114" t="str">
            <v>Major Projects</v>
          </cell>
          <cell r="W4114" t="str">
            <v>45 Days net terms</v>
          </cell>
          <cell r="X4114">
            <v>46075641.009999998</v>
          </cell>
          <cell r="Y4114">
            <v>163922</v>
          </cell>
          <cell r="Z4114">
            <v>573878</v>
          </cell>
        </row>
        <row r="4115">
          <cell r="A4115" t="str">
            <v>806725-7</v>
          </cell>
          <cell r="B4115">
            <v>806725</v>
          </cell>
          <cell r="C4115">
            <v>7</v>
          </cell>
          <cell r="D4115">
            <v>40491907</v>
          </cell>
          <cell r="E4115" t="str">
            <v>Omicron Construction Management Ltd</v>
          </cell>
          <cell r="F4115" t="str">
            <v>Various Design RCOs</v>
          </cell>
          <cell r="G4115" t="str">
            <v>Engineering, Procurement &amp; Construction Agreement</v>
          </cell>
          <cell r="H4115" t="str">
            <v>Al-Kaisy, Maysaloon</v>
          </cell>
          <cell r="I4115">
            <v>41691</v>
          </cell>
          <cell r="J4115">
            <v>41060</v>
          </cell>
          <cell r="K4115">
            <v>41713</v>
          </cell>
          <cell r="L4115" t="str">
            <v>Active</v>
          </cell>
          <cell r="M4115" t="str">
            <v>Executed</v>
          </cell>
          <cell r="N4115">
            <v>41766</v>
          </cell>
          <cell r="O4115" t="str">
            <v>Parallel_Return_to_Edit_Mode</v>
          </cell>
          <cell r="P4115" t="str">
            <v>Al-Kaisy, Maysaloon</v>
          </cell>
          <cell r="R4115" t="str">
            <v>Don Guglielmin</v>
          </cell>
          <cell r="S4115" t="str">
            <v>Ron Laing</v>
          </cell>
          <cell r="T4115" t="str">
            <v>Stephanie Graham</v>
          </cell>
          <cell r="U4115" t="str">
            <v>H - Horizon</v>
          </cell>
          <cell r="V4115" t="str">
            <v>Major Projects</v>
          </cell>
          <cell r="W4115" t="str">
            <v>45 Days net terms</v>
          </cell>
          <cell r="X4115">
            <v>46091364.289999999</v>
          </cell>
          <cell r="Y4115">
            <v>163922</v>
          </cell>
          <cell r="Z4115">
            <v>15723.28</v>
          </cell>
        </row>
        <row r="4116">
          <cell r="A4116" t="str">
            <v>806725-8</v>
          </cell>
          <cell r="B4116">
            <v>806725</v>
          </cell>
          <cell r="C4116">
            <v>8</v>
          </cell>
          <cell r="D4116">
            <v>40491908</v>
          </cell>
          <cell r="E4116" t="str">
            <v>Omicron Construction Management Ltd</v>
          </cell>
          <cell r="F4116" t="str">
            <v>RCO 4 Unsuitable Material</v>
          </cell>
          <cell r="G4116" t="str">
            <v>Engineering, Procurement &amp; Construction Agreement</v>
          </cell>
          <cell r="H4116" t="str">
            <v>Al-Kaisy, Maysaloon</v>
          </cell>
          <cell r="I4116">
            <v>41766</v>
          </cell>
          <cell r="J4116">
            <v>41060</v>
          </cell>
          <cell r="K4116">
            <v>41713</v>
          </cell>
          <cell r="L4116" t="str">
            <v>Active</v>
          </cell>
          <cell r="M4116" t="str">
            <v>Executed</v>
          </cell>
          <cell r="N4116">
            <v>41844</v>
          </cell>
          <cell r="O4116" t="str">
            <v>Edit New Supplement</v>
          </cell>
          <cell r="P4116" t="str">
            <v>Al-Kaisy, Maysaloon</v>
          </cell>
          <cell r="Q4116" t="str">
            <v>Al-Kaisy, Maysaloon</v>
          </cell>
          <cell r="R4116" t="str">
            <v>Don Guglielmin</v>
          </cell>
          <cell r="S4116" t="str">
            <v>Ron Laing</v>
          </cell>
          <cell r="T4116" t="str">
            <v>Stephanie Graham</v>
          </cell>
          <cell r="U4116" t="str">
            <v>H - Horizon</v>
          </cell>
          <cell r="V4116" t="str">
            <v>Major Projects</v>
          </cell>
          <cell r="W4116" t="str">
            <v>45 Days net terms</v>
          </cell>
          <cell r="X4116">
            <v>46649833.619999997</v>
          </cell>
          <cell r="Y4116">
            <v>163922</v>
          </cell>
          <cell r="Z4116">
            <v>558469.32999999996</v>
          </cell>
        </row>
        <row r="4117">
          <cell r="A4117" t="str">
            <v>806725-9</v>
          </cell>
          <cell r="B4117">
            <v>806725</v>
          </cell>
          <cell r="C4117">
            <v>9</v>
          </cell>
          <cell r="D4117">
            <v>40491908</v>
          </cell>
          <cell r="E4117" t="str">
            <v>Omicron Construction Management Ltd</v>
          </cell>
          <cell r="F4117" t="str">
            <v>gravel Overlay and Diff RCOs</v>
          </cell>
          <cell r="G4117" t="str">
            <v>Engineering, Procurement &amp; Construction Agreement</v>
          </cell>
          <cell r="H4117" t="str">
            <v>Al-Kaisy, Maysaloon</v>
          </cell>
          <cell r="I4117">
            <v>41844</v>
          </cell>
          <cell r="J4117">
            <v>41060</v>
          </cell>
          <cell r="K4117">
            <v>41713</v>
          </cell>
          <cell r="L4117" t="str">
            <v>Active</v>
          </cell>
          <cell r="M4117" t="str">
            <v>Executed</v>
          </cell>
          <cell r="N4117">
            <v>41848</v>
          </cell>
          <cell r="O4117" t="str">
            <v>Approve Contract</v>
          </cell>
          <cell r="P4117" t="str">
            <v>Business Area Approver</v>
          </cell>
          <cell r="Q4117" t="str">
            <v>Quiring, Ron</v>
          </cell>
          <cell r="R4117" t="str">
            <v>Don Guglielmin</v>
          </cell>
          <cell r="S4117" t="str">
            <v>Ron Laing</v>
          </cell>
          <cell r="T4117" t="str">
            <v>Stephanie Graham</v>
          </cell>
          <cell r="U4117" t="str">
            <v>H - Horizon</v>
          </cell>
          <cell r="V4117" t="str">
            <v>Major Projects</v>
          </cell>
          <cell r="W4117" t="str">
            <v>45 Days net terms</v>
          </cell>
          <cell r="X4117">
            <v>47586052.859999999</v>
          </cell>
          <cell r="Y4117">
            <v>163922</v>
          </cell>
          <cell r="Z4117">
            <v>936219.24</v>
          </cell>
        </row>
        <row r="4118">
          <cell r="A4118" t="str">
            <v>806776-1-1</v>
          </cell>
          <cell r="B4118" t="str">
            <v>806776-1</v>
          </cell>
          <cell r="C4118">
            <v>1</v>
          </cell>
          <cell r="E4118" t="str">
            <v>Matrix Solutions Inc.</v>
          </cell>
          <cell r="F4118" t="str">
            <v>Matrix Solutions Inc. - 2013 Rates</v>
          </cell>
          <cell r="G4118" t="str">
            <v>Schedules for Master Agreements</v>
          </cell>
          <cell r="H4118" t="str">
            <v>Ross, Kevin</v>
          </cell>
          <cell r="I4118">
            <v>41358</v>
          </cell>
          <cell r="J4118">
            <v>41365</v>
          </cell>
          <cell r="K4118">
            <v>41640</v>
          </cell>
          <cell r="L4118" t="str">
            <v>Complete</v>
          </cell>
          <cell r="M4118" t="str">
            <v>Executed</v>
          </cell>
          <cell r="N4118">
            <v>41401</v>
          </cell>
          <cell r="O4118" t="str">
            <v>Parallel_Return_to_Edit_Mode</v>
          </cell>
          <cell r="P4118" t="str">
            <v>Ross, Kevin</v>
          </cell>
          <cell r="R4118" t="str">
            <v>Julie Easthope</v>
          </cell>
          <cell r="S4118" t="str">
            <v>Kara Slemko</v>
          </cell>
          <cell r="T4118" t="str">
            <v>Andrea SanVin</v>
          </cell>
          <cell r="U4118" t="str">
            <v>C - Conventional</v>
          </cell>
          <cell r="V4118" t="str">
            <v>All</v>
          </cell>
          <cell r="W4118" t="str">
            <v>45 Days net terms</v>
          </cell>
          <cell r="X4118">
            <v>8000000</v>
          </cell>
          <cell r="Y4118">
            <v>6060</v>
          </cell>
          <cell r="Z4118">
            <v>1000000</v>
          </cell>
        </row>
        <row r="4119">
          <cell r="A4119" t="str">
            <v>806800-1</v>
          </cell>
          <cell r="B4119">
            <v>806800</v>
          </cell>
          <cell r="C4119">
            <v>1</v>
          </cell>
          <cell r="E4119" t="str">
            <v>Convergint Technologies LTD</v>
          </cell>
          <cell r="F4119" t="str">
            <v>Convergint Contract Extension - Feb 2016</v>
          </cell>
          <cell r="G4119" t="str">
            <v>Master Goods and Services Agreement</v>
          </cell>
          <cell r="H4119" t="str">
            <v>Panokarren, Clifford</v>
          </cell>
          <cell r="I4119">
            <v>42153</v>
          </cell>
          <cell r="J4119">
            <v>41080</v>
          </cell>
          <cell r="K4119">
            <v>42429</v>
          </cell>
          <cell r="L4119" t="str">
            <v>Active</v>
          </cell>
          <cell r="M4119" t="str">
            <v>Executed</v>
          </cell>
          <cell r="N4119">
            <v>42163</v>
          </cell>
          <cell r="O4119" t="str">
            <v>Parallel_Return_to_Edit_Mode</v>
          </cell>
          <cell r="P4119" t="str">
            <v>Panokarren, Clifford</v>
          </cell>
          <cell r="R4119" t="str">
            <v>Leighton Storsley</v>
          </cell>
          <cell r="S4119" t="str">
            <v>Kara Slemko</v>
          </cell>
          <cell r="T4119" t="str">
            <v>Brian Bate</v>
          </cell>
          <cell r="U4119" t="str">
            <v>H - Horizon</v>
          </cell>
          <cell r="V4119" t="str">
            <v>Facilities &amp; Servic - Facilities &amp; Servics</v>
          </cell>
          <cell r="W4119" t="str">
            <v>45 Days net terms</v>
          </cell>
          <cell r="X4119">
            <v>143627.63</v>
          </cell>
          <cell r="Z4119">
            <v>143627.63</v>
          </cell>
        </row>
        <row r="4120">
          <cell r="A4120" t="str">
            <v>806800-10-1</v>
          </cell>
          <cell r="B4120" t="str">
            <v>806800-10</v>
          </cell>
          <cell r="C4120">
            <v>1</v>
          </cell>
          <cell r="D4120">
            <v>407849</v>
          </cell>
          <cell r="E4120" t="str">
            <v>Convergint Technologies LTD</v>
          </cell>
          <cell r="F4120" t="str">
            <v>Co 01 and CO 02 (Reconciliation)</v>
          </cell>
          <cell r="G4120" t="str">
            <v>Schedules for Master Agreements</v>
          </cell>
          <cell r="H4120" t="str">
            <v>Khoromskaya, Snezhana</v>
          </cell>
          <cell r="I4120">
            <v>42669</v>
          </cell>
          <cell r="J4120">
            <v>42522</v>
          </cell>
          <cell r="K4120">
            <v>42886</v>
          </cell>
          <cell r="L4120" t="str">
            <v>Complete</v>
          </cell>
          <cell r="M4120" t="str">
            <v>Executed</v>
          </cell>
          <cell r="N4120">
            <v>42670</v>
          </cell>
          <cell r="O4120" t="str">
            <v>Parallel_Return_to_Edit_Mode</v>
          </cell>
          <cell r="P4120" t="str">
            <v>Manuel, Racquel</v>
          </cell>
          <cell r="R4120" t="str">
            <v>Ari Bronkhorst</v>
          </cell>
          <cell r="S4120" t="str">
            <v>Ari Bronkhorst</v>
          </cell>
          <cell r="T4120" t="str">
            <v>Stephanie Graham</v>
          </cell>
          <cell r="U4120" t="str">
            <v>H - Horizon</v>
          </cell>
          <cell r="V4120" t="str">
            <v>Major Projects</v>
          </cell>
          <cell r="W4120" t="str">
            <v>45 Days net terms</v>
          </cell>
          <cell r="X4120">
            <v>62160.160000000003</v>
          </cell>
          <cell r="Z4120">
            <v>3691.36</v>
          </cell>
        </row>
        <row r="4121">
          <cell r="A4121" t="str">
            <v>806800-1-1</v>
          </cell>
          <cell r="B4121" t="str">
            <v>806800-1</v>
          </cell>
          <cell r="C4121">
            <v>1</v>
          </cell>
          <cell r="D4121">
            <v>404976</v>
          </cell>
          <cell r="E4121" t="str">
            <v>Convergint Technologies LTD</v>
          </cell>
          <cell r="F4121" t="str">
            <v>Wireless hardware replacement-VST towers</v>
          </cell>
          <cell r="G4121" t="str">
            <v>Schedules for Master Agreements</v>
          </cell>
          <cell r="H4121" t="str">
            <v>Murphy, Alicia</v>
          </cell>
          <cell r="I4121">
            <v>41480</v>
          </cell>
          <cell r="J4121">
            <v>41275</v>
          </cell>
          <cell r="K4121">
            <v>41426</v>
          </cell>
          <cell r="L4121" t="str">
            <v>Complete</v>
          </cell>
          <cell r="M4121" t="str">
            <v>Executed</v>
          </cell>
          <cell r="N4121">
            <v>41486</v>
          </cell>
          <cell r="O4121" t="str">
            <v>Approve Contract</v>
          </cell>
          <cell r="P4121" t="str">
            <v>Commercial Operations Approver</v>
          </cell>
          <cell r="Q4121" t="str">
            <v>Crawford, Marina</v>
          </cell>
          <cell r="R4121" t="str">
            <v>Marina Crawford</v>
          </cell>
          <cell r="S4121" t="str">
            <v>Ron Laing</v>
          </cell>
          <cell r="T4121" t="str">
            <v>Stephanie Graham</v>
          </cell>
          <cell r="U4121" t="str">
            <v>H - Horizon</v>
          </cell>
          <cell r="V4121" t="str">
            <v>All</v>
          </cell>
          <cell r="W4121" t="str">
            <v>45 Days net terms</v>
          </cell>
          <cell r="X4121">
            <v>2926143</v>
          </cell>
          <cell r="Z4121">
            <v>250000</v>
          </cell>
        </row>
        <row r="4122">
          <cell r="A4122" t="str">
            <v>806800-11-1</v>
          </cell>
          <cell r="B4122" t="str">
            <v>806800-11</v>
          </cell>
          <cell r="C4122">
            <v>1</v>
          </cell>
          <cell r="D4122">
            <v>407904</v>
          </cell>
          <cell r="E4122" t="str">
            <v>Convergint Technologies LTD</v>
          </cell>
          <cell r="F4122" t="str">
            <v>Provision of Technical Specialists</v>
          </cell>
          <cell r="G4122" t="str">
            <v>Schedules for Master Agreements</v>
          </cell>
          <cell r="H4122" t="str">
            <v>Nadarasa, Jeyakaran</v>
          </cell>
          <cell r="I4122">
            <v>42626</v>
          </cell>
          <cell r="J4122">
            <v>42562</v>
          </cell>
          <cell r="K4122">
            <v>42674</v>
          </cell>
          <cell r="L4122" t="str">
            <v>Active</v>
          </cell>
          <cell r="M4122" t="str">
            <v>Executed</v>
          </cell>
          <cell r="N4122">
            <v>42627</v>
          </cell>
          <cell r="O4122" t="str">
            <v>Approve Contract</v>
          </cell>
          <cell r="P4122" t="str">
            <v>Business Area Approver</v>
          </cell>
          <cell r="Q4122" t="str">
            <v>Hughes, David</v>
          </cell>
          <cell r="R4122" t="str">
            <v>Ari Bronkhorst</v>
          </cell>
          <cell r="S4122" t="str">
            <v>Ari Bronkhorst</v>
          </cell>
          <cell r="T4122" t="str">
            <v>Steve Brown</v>
          </cell>
          <cell r="U4122" t="str">
            <v>H - Horizon</v>
          </cell>
          <cell r="V4122" t="str">
            <v>Major Projects</v>
          </cell>
          <cell r="W4122" t="str">
            <v>45 Days net terms</v>
          </cell>
          <cell r="X4122">
            <v>84000</v>
          </cell>
          <cell r="Z4122">
            <v>34000</v>
          </cell>
        </row>
        <row r="4123">
          <cell r="A4123" t="str">
            <v>806800-2</v>
          </cell>
          <cell r="B4123">
            <v>806800</v>
          </cell>
          <cell r="C4123">
            <v>2</v>
          </cell>
          <cell r="E4123" t="str">
            <v>Convergint Technologies LTD</v>
          </cell>
          <cell r="F4123" t="str">
            <v>Convergint Contract Extension - Feb 2017</v>
          </cell>
          <cell r="G4123" t="str">
            <v>Master Goods and Services Agreement</v>
          </cell>
          <cell r="H4123" t="str">
            <v>Panokarren, Clifford</v>
          </cell>
          <cell r="I4123">
            <v>42412</v>
          </cell>
          <cell r="J4123">
            <v>42429</v>
          </cell>
          <cell r="K4123">
            <v>42794</v>
          </cell>
          <cell r="L4123" t="str">
            <v>Active</v>
          </cell>
          <cell r="M4123" t="str">
            <v>Executed</v>
          </cell>
          <cell r="N4123">
            <v>42431</v>
          </cell>
          <cell r="O4123" t="str">
            <v>Edit New Supplement</v>
          </cell>
          <cell r="P4123" t="str">
            <v>Panokarren, Clifford</v>
          </cell>
          <cell r="Q4123" t="str">
            <v>Panokarren, Clifford</v>
          </cell>
          <cell r="R4123" t="str">
            <v>Leighton Storsley</v>
          </cell>
          <cell r="S4123" t="str">
            <v>Kara Slemko</v>
          </cell>
          <cell r="T4123" t="str">
            <v>Brian Bate</v>
          </cell>
          <cell r="U4123" t="str">
            <v>H - Horizon</v>
          </cell>
          <cell r="V4123" t="str">
            <v>Facilities &amp; Servic - Facilities &amp; Servics</v>
          </cell>
          <cell r="W4123" t="str">
            <v>45 Days net terms</v>
          </cell>
          <cell r="X4123">
            <v>459991</v>
          </cell>
          <cell r="Z4123">
            <v>316363.37</v>
          </cell>
        </row>
        <row r="4124">
          <cell r="A4124" t="str">
            <v>806800-2-1</v>
          </cell>
          <cell r="B4124" t="str">
            <v>806800-2</v>
          </cell>
          <cell r="C4124">
            <v>1</v>
          </cell>
          <cell r="D4124">
            <v>405247</v>
          </cell>
          <cell r="E4124" t="str">
            <v>Convergint Technologies LTD</v>
          </cell>
          <cell r="F4124" t="str">
            <v>Adding new materials and prices</v>
          </cell>
          <cell r="G4124" t="str">
            <v>Schedules for Master Agreements</v>
          </cell>
          <cell r="H4124" t="str">
            <v>Panokarren, Clifford</v>
          </cell>
          <cell r="I4124">
            <v>41533</v>
          </cell>
          <cell r="J4124">
            <v>42429</v>
          </cell>
          <cell r="K4124">
            <v>42794</v>
          </cell>
          <cell r="L4124" t="str">
            <v>Active</v>
          </cell>
          <cell r="M4124" t="str">
            <v>Executed</v>
          </cell>
          <cell r="N4124">
            <v>41569</v>
          </cell>
          <cell r="O4124" t="str">
            <v>Approve Contract</v>
          </cell>
          <cell r="P4124" t="str">
            <v>Supply Management Approver</v>
          </cell>
          <cell r="Q4124" t="str">
            <v>Easthope, Julie</v>
          </cell>
          <cell r="R4124" t="str">
            <v>Leighton Storsley</v>
          </cell>
          <cell r="S4124" t="str">
            <v>Ron Laing</v>
          </cell>
          <cell r="T4124" t="str">
            <v>Stephanie Graham</v>
          </cell>
          <cell r="U4124" t="str">
            <v>H - Horizon</v>
          </cell>
          <cell r="V4124" t="str">
            <v>Facilities &amp; Servic - Facilities &amp; Servics</v>
          </cell>
          <cell r="W4124" t="str">
            <v>45 Days net terms</v>
          </cell>
          <cell r="X4124">
            <v>443832</v>
          </cell>
          <cell r="Z4124">
            <v>318622</v>
          </cell>
        </row>
        <row r="4125">
          <cell r="A4125" t="str">
            <v>806800-2-1</v>
          </cell>
          <cell r="B4125" t="str">
            <v>806800-2</v>
          </cell>
          <cell r="C4125">
            <v>1</v>
          </cell>
          <cell r="D4125">
            <v>405247</v>
          </cell>
          <cell r="E4125" t="str">
            <v>Convergint Technologies LTD</v>
          </cell>
          <cell r="F4125" t="str">
            <v>Adding new materials and prices</v>
          </cell>
          <cell r="G4125" t="str">
            <v>Schedules for Master Agreements</v>
          </cell>
          <cell r="H4125" t="str">
            <v>Panokarren, Clifford</v>
          </cell>
          <cell r="I4125">
            <v>41533</v>
          </cell>
          <cell r="J4125">
            <v>42429</v>
          </cell>
          <cell r="K4125">
            <v>42794</v>
          </cell>
          <cell r="L4125" t="str">
            <v>Active</v>
          </cell>
          <cell r="M4125" t="str">
            <v>Executed</v>
          </cell>
          <cell r="N4125">
            <v>41569</v>
          </cell>
          <cell r="O4125" t="str">
            <v>Approve Contract</v>
          </cell>
          <cell r="P4125" t="str">
            <v>Commercial Operations Approver</v>
          </cell>
          <cell r="Q4125" t="str">
            <v>Slemko, Kara</v>
          </cell>
          <cell r="R4125" t="str">
            <v>Leighton Storsley</v>
          </cell>
          <cell r="S4125" t="str">
            <v>Ron Laing</v>
          </cell>
          <cell r="T4125" t="str">
            <v>Stephanie Graham</v>
          </cell>
          <cell r="U4125" t="str">
            <v>H - Horizon</v>
          </cell>
          <cell r="V4125" t="str">
            <v>Facilities &amp; Servic - Facilities &amp; Servics</v>
          </cell>
          <cell r="W4125" t="str">
            <v>45 Days net terms</v>
          </cell>
          <cell r="X4125">
            <v>443832</v>
          </cell>
          <cell r="Z4125">
            <v>318622</v>
          </cell>
        </row>
        <row r="4126">
          <cell r="A4126" t="str">
            <v>806800-3</v>
          </cell>
          <cell r="B4126">
            <v>806800</v>
          </cell>
          <cell r="C4126">
            <v>3</v>
          </cell>
          <cell r="D4126">
            <v>859630</v>
          </cell>
          <cell r="E4126" t="str">
            <v>Convergint Technologies LTD</v>
          </cell>
          <cell r="F4126" t="str">
            <v>Convergint Extension,Software,Mark-Ups</v>
          </cell>
          <cell r="G4126" t="str">
            <v>Master Goods and Services Agreement</v>
          </cell>
          <cell r="H4126" t="str">
            <v>Bui, Kacey</v>
          </cell>
          <cell r="I4126">
            <v>42600</v>
          </cell>
          <cell r="J4126">
            <v>42552</v>
          </cell>
          <cell r="K4126">
            <v>43646</v>
          </cell>
          <cell r="L4126" t="str">
            <v>Active</v>
          </cell>
          <cell r="M4126" t="str">
            <v>Executed</v>
          </cell>
          <cell r="N4126">
            <v>42655</v>
          </cell>
          <cell r="O4126" t="str">
            <v>Approve Contract</v>
          </cell>
          <cell r="P4126" t="str">
            <v>Business Area Approver</v>
          </cell>
          <cell r="Q4126" t="str">
            <v>MacDonald, David</v>
          </cell>
          <cell r="R4126" t="str">
            <v>Leighton Storsley</v>
          </cell>
          <cell r="S4126" t="str">
            <v>Kara Slemko</v>
          </cell>
          <cell r="T4126" t="str">
            <v>Brian Bate</v>
          </cell>
          <cell r="U4126" t="str">
            <v>H - Horizon</v>
          </cell>
          <cell r="V4126" t="str">
            <v>Facilities &amp; Servic - Facilities &amp; Servics</v>
          </cell>
          <cell r="W4126" t="str">
            <v>45 Days net terms</v>
          </cell>
          <cell r="X4126">
            <v>959991</v>
          </cell>
          <cell r="Z4126">
            <v>500000</v>
          </cell>
        </row>
        <row r="4127">
          <cell r="A4127" t="str">
            <v>806800-3-1</v>
          </cell>
          <cell r="B4127" t="str">
            <v>806800-3</v>
          </cell>
          <cell r="C4127">
            <v>1</v>
          </cell>
          <cell r="D4127">
            <v>406116</v>
          </cell>
          <cell r="E4127" t="str">
            <v>Convergint Technologies Ltd</v>
          </cell>
          <cell r="F4127" t="str">
            <v>Supply CCTV Workstations</v>
          </cell>
          <cell r="G4127" t="str">
            <v>Schedules for Master Agreements</v>
          </cell>
          <cell r="H4127" t="str">
            <v>Varela, Lina</v>
          </cell>
          <cell r="I4127">
            <v>41782</v>
          </cell>
          <cell r="J4127">
            <v>41690</v>
          </cell>
          <cell r="K4127">
            <v>41790</v>
          </cell>
          <cell r="L4127" t="str">
            <v>Complete</v>
          </cell>
          <cell r="M4127" t="str">
            <v>Executed</v>
          </cell>
          <cell r="N4127">
            <v>41786</v>
          </cell>
          <cell r="O4127" t="str">
            <v>Approve Contract</v>
          </cell>
          <cell r="P4127" t="str">
            <v>Commercial Operations Approver</v>
          </cell>
          <cell r="Q4127" t="str">
            <v>Salmon, Ed</v>
          </cell>
          <cell r="R4127" t="str">
            <v>Don Guglielmin</v>
          </cell>
          <cell r="S4127" t="str">
            <v>Ron Laing</v>
          </cell>
          <cell r="T4127" t="str">
            <v>Eric Stearns</v>
          </cell>
          <cell r="U4127" t="str">
            <v>H - Horizon</v>
          </cell>
          <cell r="V4127" t="str">
            <v>Major Projects</v>
          </cell>
          <cell r="W4127" t="str">
            <v>45 Days net terms</v>
          </cell>
          <cell r="X4127">
            <v>7045</v>
          </cell>
          <cell r="Y4127">
            <v>165238</v>
          </cell>
          <cell r="Z4127">
            <v>2775</v>
          </cell>
        </row>
        <row r="4128">
          <cell r="A4128" t="str">
            <v>806800-5-1</v>
          </cell>
          <cell r="B4128" t="str">
            <v>806800-5</v>
          </cell>
          <cell r="C4128">
            <v>1</v>
          </cell>
          <cell r="D4128">
            <v>881911</v>
          </cell>
          <cell r="E4128" t="str">
            <v>Convergint Technologies LTD</v>
          </cell>
          <cell r="F4128" t="str">
            <v>Extention for CCTV Maintenance Services for U2 &amp; BP</v>
          </cell>
          <cell r="G4128" t="str">
            <v>Schedules for Master Agreements</v>
          </cell>
          <cell r="H4128" t="str">
            <v>Bui, Kacey</v>
          </cell>
          <cell r="I4128">
            <v>42719</v>
          </cell>
          <cell r="J4128">
            <v>42725</v>
          </cell>
          <cell r="K4128">
            <v>43524</v>
          </cell>
          <cell r="L4128" t="str">
            <v>Active</v>
          </cell>
          <cell r="M4128" t="str">
            <v>Executed</v>
          </cell>
          <cell r="N4128">
            <v>42751</v>
          </cell>
          <cell r="O4128" t="str">
            <v>Parallel_Return_to_Edit_Mode</v>
          </cell>
          <cell r="P4128" t="str">
            <v>Bui, Kacey</v>
          </cell>
          <cell r="R4128" t="str">
            <v>Leighton Storsley</v>
          </cell>
          <cell r="S4128" t="str">
            <v>Kara Slemko</v>
          </cell>
          <cell r="T4128" t="str">
            <v>Stephanie Graham</v>
          </cell>
          <cell r="U4128" t="str">
            <v>H - Horizon</v>
          </cell>
          <cell r="V4128" t="str">
            <v>Upgrading &amp; Utilitie - Upgrading &amp; Utilities</v>
          </cell>
          <cell r="W4128" t="str">
            <v>45 Days net terms</v>
          </cell>
          <cell r="X4128">
            <v>60000</v>
          </cell>
          <cell r="Z4128">
            <v>50000</v>
          </cell>
        </row>
        <row r="4129">
          <cell r="A4129" t="str">
            <v>806800-7-1</v>
          </cell>
          <cell r="B4129" t="str">
            <v>806800-7</v>
          </cell>
          <cell r="C4129">
            <v>1</v>
          </cell>
          <cell r="D4129">
            <v>407494</v>
          </cell>
          <cell r="E4129" t="str">
            <v>Convergint Technologies LTD</v>
          </cell>
          <cell r="F4129" t="str">
            <v>Commissioning of CCTV systems</v>
          </cell>
          <cell r="G4129" t="str">
            <v>Schedules for Master Agreements</v>
          </cell>
          <cell r="H4129" t="str">
            <v>Bustamante, Jose</v>
          </cell>
          <cell r="I4129">
            <v>42564</v>
          </cell>
          <cell r="J4129">
            <v>42261</v>
          </cell>
          <cell r="K4129">
            <v>42625</v>
          </cell>
          <cell r="L4129" t="str">
            <v>Complete</v>
          </cell>
          <cell r="M4129" t="str">
            <v>Executed</v>
          </cell>
          <cell r="N4129">
            <v>42767</v>
          </cell>
          <cell r="O4129" t="str">
            <v>Parallel_Return_to_Edit_Mode</v>
          </cell>
          <cell r="P4129" t="str">
            <v>Bustamante, Jose</v>
          </cell>
          <cell r="R4129" t="str">
            <v>Don Guglielmin</v>
          </cell>
          <cell r="S4129" t="str">
            <v>Don Guglielmin</v>
          </cell>
          <cell r="T4129" t="str">
            <v>Paul Mendes</v>
          </cell>
          <cell r="U4129" t="str">
            <v>H - Horizon</v>
          </cell>
          <cell r="V4129" t="str">
            <v>Major Projects</v>
          </cell>
          <cell r="W4129" t="str">
            <v>45 Days net terms</v>
          </cell>
          <cell r="X4129">
            <v>22326.54</v>
          </cell>
          <cell r="Z4129">
            <v>14798</v>
          </cell>
        </row>
        <row r="4130">
          <cell r="A4130" t="str">
            <v>806800-7-2</v>
          </cell>
          <cell r="B4130" t="str">
            <v>806800-7</v>
          </cell>
          <cell r="C4130">
            <v>2</v>
          </cell>
          <cell r="D4130">
            <v>407494</v>
          </cell>
          <cell r="E4130" t="str">
            <v>Convergint Technologies LTD</v>
          </cell>
          <cell r="F4130" t="str">
            <v>Commissioning of CCTV systems</v>
          </cell>
          <cell r="G4130" t="str">
            <v>Schedules for Master Agreements</v>
          </cell>
          <cell r="H4130" t="str">
            <v>Bustamante, Jose</v>
          </cell>
          <cell r="I4130">
            <v>42845</v>
          </cell>
          <cell r="J4130">
            <v>42261</v>
          </cell>
          <cell r="K4130">
            <v>42625</v>
          </cell>
          <cell r="L4130" t="str">
            <v>Complete</v>
          </cell>
          <cell r="M4130" t="str">
            <v>Executed</v>
          </cell>
          <cell r="N4130">
            <v>42978</v>
          </cell>
          <cell r="O4130" t="str">
            <v>Execute Contract</v>
          </cell>
          <cell r="P4130" t="str">
            <v>Bustamante, Jose</v>
          </cell>
          <cell r="Q4130" t="str">
            <v>Bustamante, Jose</v>
          </cell>
          <cell r="R4130" t="str">
            <v>Don Guglielmin</v>
          </cell>
          <cell r="S4130" t="str">
            <v>Don Guglielmin</v>
          </cell>
          <cell r="T4130" t="str">
            <v>Paul Mendes</v>
          </cell>
          <cell r="U4130" t="str">
            <v>H - Horizon</v>
          </cell>
          <cell r="V4130" t="str">
            <v>Major Projects</v>
          </cell>
          <cell r="W4130" t="str">
            <v>45 Days net terms</v>
          </cell>
          <cell r="X4130">
            <v>22950.76</v>
          </cell>
          <cell r="Z4130">
            <v>624.22</v>
          </cell>
        </row>
        <row r="4131">
          <cell r="A4131" t="str">
            <v>806800-8-1</v>
          </cell>
          <cell r="B4131" t="str">
            <v>806800-8</v>
          </cell>
          <cell r="C4131">
            <v>1</v>
          </cell>
          <cell r="D4131">
            <v>407447</v>
          </cell>
          <cell r="E4131" t="str">
            <v>Convergint Technologies LTD</v>
          </cell>
          <cell r="F4131" t="str">
            <v>CCTV CAMERA FOR SUPERPOT</v>
          </cell>
          <cell r="G4131" t="str">
            <v>Schedules for Master Agreements</v>
          </cell>
          <cell r="H4131" t="str">
            <v>Narasimhan, Lakshmi</v>
          </cell>
          <cell r="I4131">
            <v>42663</v>
          </cell>
          <cell r="J4131">
            <v>42552</v>
          </cell>
          <cell r="K4131">
            <v>42794</v>
          </cell>
          <cell r="L4131" t="str">
            <v>Complete</v>
          </cell>
          <cell r="M4131" t="str">
            <v>Executed</v>
          </cell>
          <cell r="N4131">
            <v>42664</v>
          </cell>
          <cell r="O4131" t="str">
            <v>Approve Contract</v>
          </cell>
          <cell r="P4131" t="str">
            <v>Commercial Operations Approver</v>
          </cell>
          <cell r="Q4131" t="str">
            <v>Salmon, Ed</v>
          </cell>
          <cell r="R4131" t="str">
            <v>Don Guglielmin</v>
          </cell>
          <cell r="S4131" t="str">
            <v>Don Guglielmin</v>
          </cell>
          <cell r="T4131" t="str">
            <v>Paul Mendes</v>
          </cell>
          <cell r="U4131" t="str">
            <v>H - Horizon</v>
          </cell>
          <cell r="V4131" t="str">
            <v>Major Projects</v>
          </cell>
          <cell r="W4131" t="str">
            <v>45 Days net terms</v>
          </cell>
          <cell r="X4131">
            <v>17126</v>
          </cell>
          <cell r="Z4131">
            <v>8000</v>
          </cell>
        </row>
        <row r="4132">
          <cell r="A4132" t="str">
            <v>806800-8-2</v>
          </cell>
          <cell r="B4132" t="str">
            <v>806800-8</v>
          </cell>
          <cell r="C4132">
            <v>2</v>
          </cell>
          <cell r="D4132">
            <v>407447</v>
          </cell>
          <cell r="E4132" t="str">
            <v>Convergint Technologies LTD</v>
          </cell>
          <cell r="F4132" t="str">
            <v>CCTV CAMERA FOR SUPERPOT</v>
          </cell>
          <cell r="G4132" t="str">
            <v>Schedules for Master Agreements</v>
          </cell>
          <cell r="H4132" t="str">
            <v>Narasimhan, Lakshmi</v>
          </cell>
          <cell r="I4132">
            <v>42664</v>
          </cell>
          <cell r="J4132">
            <v>42552</v>
          </cell>
          <cell r="K4132">
            <v>42794</v>
          </cell>
          <cell r="L4132" t="str">
            <v>Complete</v>
          </cell>
          <cell r="M4132" t="str">
            <v>Executed</v>
          </cell>
          <cell r="N4132">
            <v>42671</v>
          </cell>
          <cell r="O4132" t="str">
            <v>Parallel_Return_to_Edit_Mode</v>
          </cell>
          <cell r="P4132" t="str">
            <v>Narasimhan, Lakshmi</v>
          </cell>
          <cell r="R4132" t="str">
            <v>Don Guglielmin</v>
          </cell>
          <cell r="S4132" t="str">
            <v>Don Guglielmin</v>
          </cell>
          <cell r="T4132" t="str">
            <v>Paul Mendes</v>
          </cell>
          <cell r="U4132" t="str">
            <v>H - Horizon</v>
          </cell>
          <cell r="V4132" t="str">
            <v>Major Projects</v>
          </cell>
          <cell r="W4132" t="str">
            <v>45 Days net terms</v>
          </cell>
          <cell r="X4132">
            <v>21061.279999999999</v>
          </cell>
          <cell r="Z4132">
            <v>3935.28</v>
          </cell>
        </row>
        <row r="4133">
          <cell r="A4133" t="str">
            <v>806800-8-3</v>
          </cell>
          <cell r="B4133" t="str">
            <v>806800-8</v>
          </cell>
          <cell r="C4133">
            <v>3</v>
          </cell>
          <cell r="D4133">
            <v>407447</v>
          </cell>
          <cell r="E4133" t="str">
            <v>Convergint Technologies LTD</v>
          </cell>
          <cell r="F4133" t="str">
            <v>CCTV CAMERA FOR SUPERPOT</v>
          </cell>
          <cell r="G4133" t="str">
            <v>Schedules for Master Agreements</v>
          </cell>
          <cell r="H4133" t="str">
            <v>Narasimhan, Lakshmi</v>
          </cell>
          <cell r="I4133">
            <v>42692</v>
          </cell>
          <cell r="J4133">
            <v>42552</v>
          </cell>
          <cell r="K4133">
            <v>42794</v>
          </cell>
          <cell r="L4133" t="str">
            <v>Complete</v>
          </cell>
          <cell r="M4133" t="str">
            <v>Executed</v>
          </cell>
          <cell r="N4133">
            <v>42692</v>
          </cell>
          <cell r="O4133" t="str">
            <v>Execute Contract</v>
          </cell>
          <cell r="P4133" t="str">
            <v>Narasimhan, Lakshmi</v>
          </cell>
          <cell r="Q4133" t="str">
            <v>Narasimhan, Lakshmi</v>
          </cell>
          <cell r="R4133" t="str">
            <v>Don Guglielmin</v>
          </cell>
          <cell r="S4133" t="str">
            <v>Don Guglielmin</v>
          </cell>
          <cell r="T4133" t="str">
            <v>Paul Mendes</v>
          </cell>
          <cell r="U4133" t="str">
            <v>H - Horizon</v>
          </cell>
          <cell r="V4133" t="str">
            <v>Major Projects</v>
          </cell>
          <cell r="W4133" t="str">
            <v>45 Days net terms</v>
          </cell>
          <cell r="X4133">
            <v>25745.06</v>
          </cell>
          <cell r="Z4133">
            <v>4683.78</v>
          </cell>
        </row>
        <row r="4134">
          <cell r="A4134" t="str">
            <v>806800-9-1</v>
          </cell>
          <cell r="B4134" t="str">
            <v>806800-9</v>
          </cell>
          <cell r="C4134">
            <v>1</v>
          </cell>
          <cell r="D4134">
            <v>407828</v>
          </cell>
          <cell r="E4134" t="str">
            <v>Convergint Technologies LTD</v>
          </cell>
          <cell r="F4134" t="str">
            <v>Site evaluation of HVAC control system</v>
          </cell>
          <cell r="G4134" t="str">
            <v>Schedules for Master Agreements</v>
          </cell>
          <cell r="H4134" t="str">
            <v>Nadarasa, Jeyakaran</v>
          </cell>
          <cell r="I4134">
            <v>42538</v>
          </cell>
          <cell r="J4134">
            <v>42503</v>
          </cell>
          <cell r="K4134">
            <v>42582</v>
          </cell>
          <cell r="L4134" t="str">
            <v>Active</v>
          </cell>
          <cell r="M4134" t="str">
            <v>Executed</v>
          </cell>
          <cell r="N4134">
            <v>42541</v>
          </cell>
          <cell r="O4134" t="str">
            <v>Parallel_Return_to_Edit_Mode</v>
          </cell>
          <cell r="P4134" t="str">
            <v>Nadarasa, Jeyakaran</v>
          </cell>
          <cell r="R4134" t="str">
            <v>Ari Bronkhorst</v>
          </cell>
          <cell r="S4134" t="str">
            <v>Ari Bronkhorst</v>
          </cell>
          <cell r="T4134" t="str">
            <v>Steve Brown</v>
          </cell>
          <cell r="U4134" t="str">
            <v>H - Horizon</v>
          </cell>
          <cell r="V4134" t="str">
            <v>Major Projects</v>
          </cell>
          <cell r="W4134" t="str">
            <v>45 Days net terms</v>
          </cell>
          <cell r="X4134">
            <v>27000</v>
          </cell>
          <cell r="Z4134">
            <v>18000</v>
          </cell>
        </row>
        <row r="4135">
          <cell r="A4135" t="str">
            <v>806800-9-3</v>
          </cell>
          <cell r="B4135" t="str">
            <v>806800-9</v>
          </cell>
          <cell r="C4135">
            <v>3</v>
          </cell>
          <cell r="D4135">
            <v>407828</v>
          </cell>
          <cell r="E4135" t="str">
            <v>Convergint Technologies LTD</v>
          </cell>
          <cell r="F4135" t="str">
            <v>CO03: Extension of Technical Specialist Services</v>
          </cell>
          <cell r="G4135" t="str">
            <v>Schedules for Master Agreements</v>
          </cell>
          <cell r="H4135" t="str">
            <v>Brown, Drew</v>
          </cell>
          <cell r="I4135">
            <v>42678</v>
          </cell>
          <cell r="J4135">
            <v>42503</v>
          </cell>
          <cell r="K4135">
            <v>42704</v>
          </cell>
          <cell r="L4135" t="str">
            <v>Active</v>
          </cell>
          <cell r="M4135" t="str">
            <v>Executed</v>
          </cell>
          <cell r="N4135">
            <v>42678</v>
          </cell>
          <cell r="O4135" t="str">
            <v>Approve Contract</v>
          </cell>
          <cell r="P4135" t="str">
            <v>Commercial Operations Approver</v>
          </cell>
          <cell r="Q4135" t="str">
            <v>Bronkhorst, Ari</v>
          </cell>
          <cell r="R4135" t="str">
            <v>Ari Bronkhorst</v>
          </cell>
          <cell r="S4135" t="str">
            <v>Ari Bronkhorst</v>
          </cell>
          <cell r="T4135" t="str">
            <v>Stephanie Graham</v>
          </cell>
          <cell r="U4135" t="str">
            <v>H - Horizon</v>
          </cell>
          <cell r="V4135" t="str">
            <v>Major Projects</v>
          </cell>
          <cell r="W4135" t="str">
            <v>45 Days net terms</v>
          </cell>
          <cell r="X4135">
            <v>30043.52</v>
          </cell>
          <cell r="Z4135">
            <v>3043.52</v>
          </cell>
        </row>
        <row r="4136">
          <cell r="A4136" t="str">
            <v>806800-9-4</v>
          </cell>
          <cell r="B4136" t="str">
            <v>806800-9</v>
          </cell>
          <cell r="C4136">
            <v>4</v>
          </cell>
          <cell r="D4136">
            <v>407828</v>
          </cell>
          <cell r="E4136" t="str">
            <v>Convergint Technologies LTD</v>
          </cell>
          <cell r="F4136" t="str">
            <v>CO04: Extension of Technical Specialist Services</v>
          </cell>
          <cell r="G4136" t="str">
            <v>Schedules for Master Agreements</v>
          </cell>
          <cell r="H4136" t="str">
            <v>Brown, Drew</v>
          </cell>
          <cell r="I4136">
            <v>42807</v>
          </cell>
          <cell r="J4136">
            <v>42503</v>
          </cell>
          <cell r="K4136">
            <v>42766</v>
          </cell>
          <cell r="L4136" t="str">
            <v>Active</v>
          </cell>
          <cell r="M4136" t="str">
            <v>Executed</v>
          </cell>
          <cell r="N4136">
            <v>42808</v>
          </cell>
          <cell r="O4136" t="str">
            <v>Edit New Supplement</v>
          </cell>
          <cell r="P4136" t="str">
            <v>Manuel, Racquel</v>
          </cell>
          <cell r="Q4136" t="str">
            <v>Manuel, Racquel</v>
          </cell>
          <cell r="R4136" t="str">
            <v>Ari Bronkhorst</v>
          </cell>
          <cell r="S4136" t="str">
            <v>Ari Bronkhorst</v>
          </cell>
          <cell r="T4136" t="str">
            <v>Stephanie Graham</v>
          </cell>
          <cell r="U4136" t="str">
            <v>H - Horizon</v>
          </cell>
          <cell r="V4136" t="str">
            <v>Major Projects</v>
          </cell>
          <cell r="W4136" t="str">
            <v>45 Days net terms</v>
          </cell>
          <cell r="X4136">
            <v>31505.1</v>
          </cell>
          <cell r="Z4136">
            <v>1461.58</v>
          </cell>
        </row>
        <row r="4137">
          <cell r="A4137" t="str">
            <v>806817-1</v>
          </cell>
          <cell r="B4137">
            <v>806817</v>
          </cell>
          <cell r="C4137">
            <v>1</v>
          </cell>
          <cell r="D4137">
            <v>40492401</v>
          </cell>
          <cell r="E4137" t="str">
            <v>Integral Energy Services Ltd</v>
          </cell>
          <cell r="F4137" t="str">
            <v>SRU3 Punchlist Items and Additional Scope</v>
          </cell>
          <cell r="G4137" t="str">
            <v>Construction</v>
          </cell>
          <cell r="H4137" t="str">
            <v>Mistecki, Shelby</v>
          </cell>
          <cell r="I4137">
            <v>41389</v>
          </cell>
          <cell r="J4137">
            <v>41379</v>
          </cell>
          <cell r="K4137">
            <v>41486</v>
          </cell>
          <cell r="L4137" t="str">
            <v>Active</v>
          </cell>
          <cell r="M4137" t="str">
            <v>Executed</v>
          </cell>
          <cell r="N4137">
            <v>41401</v>
          </cell>
          <cell r="O4137" t="str">
            <v>Edit New Supplement</v>
          </cell>
          <cell r="P4137" t="str">
            <v>Mistecki, Shelby</v>
          </cell>
          <cell r="Q4137" t="str">
            <v>Mistecki, Shelby</v>
          </cell>
          <cell r="R4137" t="str">
            <v>Ari Bronkhorst</v>
          </cell>
          <cell r="S4137" t="str">
            <v>Ron Laing</v>
          </cell>
          <cell r="T4137" t="str">
            <v>Karen Almadi</v>
          </cell>
          <cell r="U4137" t="str">
            <v>H - Horizon</v>
          </cell>
          <cell r="V4137" t="str">
            <v>Major Projects</v>
          </cell>
          <cell r="W4137" t="str">
            <v>30 Days net terms</v>
          </cell>
          <cell r="X4137">
            <v>20207789.329999998</v>
          </cell>
          <cell r="Y4137">
            <v>713684</v>
          </cell>
          <cell r="Z4137">
            <v>1968625.33</v>
          </cell>
        </row>
        <row r="4138">
          <cell r="A4138" t="str">
            <v>806817-3</v>
          </cell>
          <cell r="B4138">
            <v>806817</v>
          </cell>
          <cell r="C4138">
            <v>3</v>
          </cell>
          <cell r="D4138">
            <v>40492403</v>
          </cell>
          <cell r="E4138" t="str">
            <v>Integral Energy Services Ltd</v>
          </cell>
          <cell r="F4138" t="str">
            <v>Re-Baseline Schedule and Impact of Camp Moves due to Shutdown</v>
          </cell>
          <cell r="G4138" t="str">
            <v>Construction</v>
          </cell>
          <cell r="H4138" t="str">
            <v>Mistecki, Shelby</v>
          </cell>
          <cell r="I4138">
            <v>41452</v>
          </cell>
          <cell r="J4138">
            <v>41337</v>
          </cell>
          <cell r="K4138">
            <v>41608</v>
          </cell>
          <cell r="L4138" t="str">
            <v>Active</v>
          </cell>
          <cell r="M4138" t="str">
            <v>Executed</v>
          </cell>
          <cell r="N4138">
            <v>41478</v>
          </cell>
          <cell r="O4138" t="str">
            <v>Parallel_Return_to_Edit_Mode</v>
          </cell>
          <cell r="P4138" t="str">
            <v>Mistecki, Shelby</v>
          </cell>
          <cell r="R4138" t="str">
            <v>Ari Bronkhorst</v>
          </cell>
          <cell r="S4138" t="str">
            <v>Ron Laing</v>
          </cell>
          <cell r="T4138" t="str">
            <v>Eric Stearns</v>
          </cell>
          <cell r="U4138" t="str">
            <v>H - Horizon</v>
          </cell>
          <cell r="V4138" t="str">
            <v>Major Projects</v>
          </cell>
          <cell r="W4138" t="str">
            <v>30 Days net terms</v>
          </cell>
          <cell r="X4138">
            <v>20266674.43</v>
          </cell>
          <cell r="Y4138">
            <v>713684</v>
          </cell>
          <cell r="Z4138">
            <v>58885.1</v>
          </cell>
        </row>
        <row r="4139">
          <cell r="A4139" t="str">
            <v>806817-4</v>
          </cell>
          <cell r="B4139">
            <v>806817</v>
          </cell>
          <cell r="C4139">
            <v>4</v>
          </cell>
          <cell r="D4139">
            <v>40492404</v>
          </cell>
          <cell r="E4139" t="str">
            <v>Integral Energy Services Ltd</v>
          </cell>
          <cell r="F4139" t="str">
            <v>Flight Cost Increases - Common Resources</v>
          </cell>
          <cell r="G4139" t="str">
            <v>Construction</v>
          </cell>
          <cell r="H4139" t="str">
            <v>Mistecki, Shelby</v>
          </cell>
          <cell r="I4139">
            <v>41478</v>
          </cell>
          <cell r="J4139">
            <v>41325</v>
          </cell>
          <cell r="K4139">
            <v>41639</v>
          </cell>
          <cell r="L4139" t="str">
            <v>Active</v>
          </cell>
          <cell r="M4139" t="str">
            <v>Executed</v>
          </cell>
          <cell r="N4139">
            <v>41501</v>
          </cell>
          <cell r="O4139" t="str">
            <v>Execute Contract</v>
          </cell>
          <cell r="P4139" t="str">
            <v>Mistecki, Shelby</v>
          </cell>
          <cell r="Q4139" t="str">
            <v>Mistecki, Shelby</v>
          </cell>
          <cell r="R4139" t="str">
            <v>Ari Bronkhorst</v>
          </cell>
          <cell r="S4139" t="str">
            <v>Ron Laing</v>
          </cell>
          <cell r="T4139" t="str">
            <v>Eric Stearns</v>
          </cell>
          <cell r="U4139" t="str">
            <v>H - Horizon</v>
          </cell>
          <cell r="V4139" t="str">
            <v>Major Projects</v>
          </cell>
          <cell r="W4139" t="str">
            <v>30 Days net terms</v>
          </cell>
          <cell r="X4139">
            <v>20435549.43</v>
          </cell>
          <cell r="Y4139">
            <v>713684</v>
          </cell>
          <cell r="Z4139">
            <v>168875</v>
          </cell>
        </row>
        <row r="4140">
          <cell r="A4140" t="str">
            <v>806817-5</v>
          </cell>
          <cell r="B4140">
            <v>806817</v>
          </cell>
          <cell r="C4140">
            <v>5</v>
          </cell>
          <cell r="D4140">
            <v>40492405</v>
          </cell>
          <cell r="E4140" t="str">
            <v>Integral Energy Services Ltd</v>
          </cell>
          <cell r="F4140" t="str">
            <v>Delay Settlement</v>
          </cell>
          <cell r="G4140" t="str">
            <v>Construction</v>
          </cell>
          <cell r="H4140" t="str">
            <v>Mistecki, Shelby</v>
          </cell>
          <cell r="I4140">
            <v>41674</v>
          </cell>
          <cell r="J4140">
            <v>41395</v>
          </cell>
          <cell r="K4140">
            <v>41729</v>
          </cell>
          <cell r="L4140" t="str">
            <v>Active</v>
          </cell>
          <cell r="M4140" t="str">
            <v>Executed</v>
          </cell>
          <cell r="N4140">
            <v>41683</v>
          </cell>
          <cell r="O4140" t="str">
            <v>Approve Contract</v>
          </cell>
          <cell r="P4140" t="str">
            <v>Business Area Approver</v>
          </cell>
          <cell r="Q4140" t="str">
            <v>Cowley, Robert</v>
          </cell>
          <cell r="R4140" t="str">
            <v>Ari Bronkhorst</v>
          </cell>
          <cell r="S4140" t="str">
            <v>Ron Laing</v>
          </cell>
          <cell r="T4140" t="str">
            <v>Eric Stearns</v>
          </cell>
          <cell r="U4140" t="str">
            <v>H - Horizon</v>
          </cell>
          <cell r="V4140" t="str">
            <v>Major Projects</v>
          </cell>
          <cell r="W4140" t="str">
            <v>30 Days net terms</v>
          </cell>
          <cell r="X4140">
            <v>22440465.02</v>
          </cell>
          <cell r="Y4140">
            <v>713684</v>
          </cell>
          <cell r="Z4140">
            <v>2004915.59</v>
          </cell>
        </row>
        <row r="4141">
          <cell r="A4141" t="str">
            <v>806817-6</v>
          </cell>
          <cell r="B4141">
            <v>806817</v>
          </cell>
          <cell r="C4141">
            <v>6</v>
          </cell>
          <cell r="D4141">
            <v>40492406</v>
          </cell>
          <cell r="E4141" t="str">
            <v>Integral Energy Services Ltd</v>
          </cell>
          <cell r="F4141" t="str">
            <v>Additional Scope and May 2013 Turnaround Impact</v>
          </cell>
          <cell r="G4141" t="str">
            <v>Construction</v>
          </cell>
          <cell r="H4141" t="str">
            <v>Mistecki, Shelby</v>
          </cell>
          <cell r="I4141">
            <v>41688</v>
          </cell>
          <cell r="J4141">
            <v>41395</v>
          </cell>
          <cell r="K4141">
            <v>41729</v>
          </cell>
          <cell r="L4141" t="str">
            <v>Active</v>
          </cell>
          <cell r="M4141" t="str">
            <v>Executed</v>
          </cell>
          <cell r="N4141">
            <v>41711</v>
          </cell>
          <cell r="O4141" t="str">
            <v>Edit New Supplement</v>
          </cell>
          <cell r="P4141" t="str">
            <v>Mistecki, Shelby</v>
          </cell>
          <cell r="Q4141" t="str">
            <v>Mistecki, Shelby</v>
          </cell>
          <cell r="R4141" t="str">
            <v>Ari Bronkhorst</v>
          </cell>
          <cell r="S4141" t="str">
            <v>Ron Laing</v>
          </cell>
          <cell r="T4141" t="str">
            <v>Eric Stearns</v>
          </cell>
          <cell r="U4141" t="str">
            <v>H - Horizon</v>
          </cell>
          <cell r="V4141" t="str">
            <v>Major Projects</v>
          </cell>
          <cell r="W4141" t="str">
            <v>30 Days net terms</v>
          </cell>
          <cell r="X4141">
            <v>22669037.280000001</v>
          </cell>
          <cell r="Y4141">
            <v>713684</v>
          </cell>
          <cell r="Z4141">
            <v>228572.26</v>
          </cell>
        </row>
        <row r="4142">
          <cell r="A4142" t="str">
            <v>806817-7</v>
          </cell>
          <cell r="B4142">
            <v>806817</v>
          </cell>
          <cell r="C4142">
            <v>7</v>
          </cell>
          <cell r="D4142">
            <v>40492407</v>
          </cell>
          <cell r="E4142" t="str">
            <v>Integral Energy Services Ltd</v>
          </cell>
          <cell r="F4142" t="str">
            <v>Additional Scope and May 2013 Turnaround Impact</v>
          </cell>
          <cell r="G4142" t="str">
            <v>Construction</v>
          </cell>
          <cell r="H4142" t="str">
            <v>Shanmugam, Balaji</v>
          </cell>
          <cell r="I4142">
            <v>41837</v>
          </cell>
          <cell r="J4142">
            <v>41548</v>
          </cell>
          <cell r="K4142">
            <v>41851</v>
          </cell>
          <cell r="L4142" t="str">
            <v>Active</v>
          </cell>
          <cell r="M4142" t="str">
            <v>Executed</v>
          </cell>
          <cell r="N4142">
            <v>41886</v>
          </cell>
          <cell r="O4142" t="str">
            <v>Approve Contract</v>
          </cell>
          <cell r="P4142" t="str">
            <v>Commercial Operations Approver</v>
          </cell>
          <cell r="Q4142" t="str">
            <v>Bronkhorst, Ari</v>
          </cell>
          <cell r="R4142" t="str">
            <v>Ari Bronkhorst</v>
          </cell>
          <cell r="S4142" t="str">
            <v>Ron Laing</v>
          </cell>
          <cell r="T4142" t="str">
            <v>Eric Stearns</v>
          </cell>
          <cell r="U4142" t="str">
            <v>H - Horizon</v>
          </cell>
          <cell r="V4142" t="str">
            <v>Major Projects</v>
          </cell>
          <cell r="W4142" t="str">
            <v>30 Days net terms</v>
          </cell>
          <cell r="X4142">
            <v>22576906.649999999</v>
          </cell>
          <cell r="Y4142">
            <v>713684</v>
          </cell>
          <cell r="Z4142">
            <v>-92130.63</v>
          </cell>
        </row>
        <row r="4143">
          <cell r="A4143" t="str">
            <v>806819-1</v>
          </cell>
          <cell r="B4143">
            <v>806819</v>
          </cell>
          <cell r="C4143">
            <v>1</v>
          </cell>
          <cell r="D4143">
            <v>403589</v>
          </cell>
          <cell r="E4143" t="str">
            <v>Eaton Industries (Canada) Company</v>
          </cell>
          <cell r="F4143" t="str">
            <v>PO-Inverter failure and PM work</v>
          </cell>
          <cell r="G4143" t="str">
            <v>Purchase Order</v>
          </cell>
          <cell r="H4143" t="str">
            <v>Tavassoli, Nader</v>
          </cell>
          <cell r="I4143">
            <v>41143</v>
          </cell>
          <cell r="J4143">
            <v>40141</v>
          </cell>
          <cell r="K4143">
            <v>41414</v>
          </cell>
          <cell r="L4143" t="str">
            <v>Complete</v>
          </cell>
          <cell r="M4143" t="str">
            <v>Executed</v>
          </cell>
          <cell r="N4143">
            <v>41219</v>
          </cell>
          <cell r="O4143" t="str">
            <v>Parallel_Return_to_Edit_Mode</v>
          </cell>
          <cell r="P4143" t="str">
            <v>Farkas, Moira</v>
          </cell>
          <cell r="R4143" t="str">
            <v>Marina Crawford</v>
          </cell>
          <cell r="S4143" t="str">
            <v>Ron Laing</v>
          </cell>
          <cell r="T4143" t="str">
            <v>Stephanie Graham</v>
          </cell>
          <cell r="U4143" t="str">
            <v>H - Horizon</v>
          </cell>
          <cell r="V4143" t="str">
            <v>Upgrading &amp; Utilitie - Upgrading &amp; Utilities</v>
          </cell>
          <cell r="W4143" t="str">
            <v>45 Days net terms</v>
          </cell>
          <cell r="X4143">
            <v>174006.25</v>
          </cell>
          <cell r="Y4143">
            <v>808039</v>
          </cell>
          <cell r="Z4143">
            <v>50000</v>
          </cell>
        </row>
        <row r="4144">
          <cell r="A4144" t="str">
            <v>806831-1</v>
          </cell>
          <cell r="B4144">
            <v>806831</v>
          </cell>
          <cell r="C4144">
            <v>1</v>
          </cell>
          <cell r="D4144">
            <v>404941</v>
          </cell>
          <cell r="E4144" t="str">
            <v>Valard Construction LP</v>
          </cell>
          <cell r="F4144" t="str">
            <v>South Super Yard Construction Power facilities</v>
          </cell>
          <cell r="G4144" t="str">
            <v>Construction Minor</v>
          </cell>
          <cell r="H4144" t="str">
            <v>Shanmugam, Balaji</v>
          </cell>
          <cell r="I4144">
            <v>41212</v>
          </cell>
          <cell r="J4144">
            <v>41080</v>
          </cell>
          <cell r="K4144">
            <v>41121</v>
          </cell>
          <cell r="L4144" t="str">
            <v>Complete</v>
          </cell>
          <cell r="M4144" t="str">
            <v>Executed</v>
          </cell>
          <cell r="N4144">
            <v>41222</v>
          </cell>
          <cell r="O4144" t="str">
            <v>Approve Contract</v>
          </cell>
          <cell r="P4144" t="str">
            <v>Business Area Approver</v>
          </cell>
          <cell r="Q4144" t="str">
            <v>Kumar, Vikas</v>
          </cell>
          <cell r="R4144" t="str">
            <v>Ari Bronkhorst</v>
          </cell>
          <cell r="S4144" t="str">
            <v>Ron Laing</v>
          </cell>
          <cell r="T4144" t="str">
            <v>Stephanie Graham</v>
          </cell>
          <cell r="U4144" t="str">
            <v>H - Horizon</v>
          </cell>
          <cell r="V4144" t="str">
            <v>Upgrading &amp; Utilitie - Upgrading &amp; Utilities</v>
          </cell>
          <cell r="W4144" t="str">
            <v>45 Days net terms</v>
          </cell>
          <cell r="X4144">
            <v>656308</v>
          </cell>
          <cell r="Y4144">
            <v>144753</v>
          </cell>
          <cell r="Z4144">
            <v>399558</v>
          </cell>
        </row>
        <row r="4145">
          <cell r="A4145" t="str">
            <v>806831-2</v>
          </cell>
          <cell r="B4145">
            <v>806831</v>
          </cell>
          <cell r="C4145">
            <v>2</v>
          </cell>
          <cell r="D4145">
            <v>404941</v>
          </cell>
          <cell r="E4145" t="str">
            <v>Valard Construction LP</v>
          </cell>
          <cell r="F4145" t="str">
            <v>Material Supply for 5KV 3C 250 KCMIL and 4/0 AWG</v>
          </cell>
          <cell r="G4145" t="str">
            <v>Construction Minor</v>
          </cell>
          <cell r="H4145" t="str">
            <v>Shanmugam, Balaji</v>
          </cell>
          <cell r="I4145">
            <v>41222</v>
          </cell>
          <cell r="J4145">
            <v>41109</v>
          </cell>
          <cell r="K4145">
            <v>41257</v>
          </cell>
          <cell r="L4145" t="str">
            <v>Complete</v>
          </cell>
          <cell r="M4145" t="str">
            <v>Executed</v>
          </cell>
          <cell r="N4145">
            <v>41228</v>
          </cell>
          <cell r="O4145" t="str">
            <v>Parallel_Return_to_Edit_Mode</v>
          </cell>
          <cell r="P4145" t="str">
            <v>Shanmugam, Balaji</v>
          </cell>
          <cell r="R4145" t="str">
            <v>Ari Bronkhorst</v>
          </cell>
          <cell r="S4145" t="str">
            <v>Ron Laing</v>
          </cell>
          <cell r="T4145" t="str">
            <v>Stephanie Graham</v>
          </cell>
          <cell r="U4145" t="str">
            <v>H - Horizon</v>
          </cell>
          <cell r="V4145" t="str">
            <v>Upgrading &amp; Utilitie - Upgrading &amp; Utilities</v>
          </cell>
          <cell r="W4145" t="str">
            <v>45 Days net terms</v>
          </cell>
          <cell r="X4145">
            <v>851714.8</v>
          </cell>
          <cell r="Y4145">
            <v>144753</v>
          </cell>
          <cell r="Z4145">
            <v>195406.8</v>
          </cell>
        </row>
        <row r="4146">
          <cell r="A4146" t="str">
            <v>806831-3</v>
          </cell>
          <cell r="B4146">
            <v>806831</v>
          </cell>
          <cell r="C4146">
            <v>3</v>
          </cell>
          <cell r="D4146">
            <v>404941</v>
          </cell>
          <cell r="E4146" t="str">
            <v>Valard Construction LP</v>
          </cell>
          <cell r="F4146" t="str">
            <v>Additional Construction work as per CCR</v>
          </cell>
          <cell r="G4146" t="str">
            <v>Construction Minor</v>
          </cell>
          <cell r="H4146" t="str">
            <v>Hoke, Mike</v>
          </cell>
          <cell r="I4146">
            <v>41228</v>
          </cell>
          <cell r="J4146">
            <v>41109</v>
          </cell>
          <cell r="K4146">
            <v>41257</v>
          </cell>
          <cell r="L4146" t="str">
            <v>Complete</v>
          </cell>
          <cell r="M4146" t="str">
            <v>Executed</v>
          </cell>
          <cell r="N4146">
            <v>41229</v>
          </cell>
          <cell r="O4146" t="str">
            <v>Parallel_Return_to_Edit_Mode</v>
          </cell>
          <cell r="P4146" t="str">
            <v>Shanmugam, Balaji</v>
          </cell>
          <cell r="R4146" t="str">
            <v>Sergey Korchagin</v>
          </cell>
          <cell r="S4146" t="str">
            <v>Ari Bronkhorst</v>
          </cell>
          <cell r="T4146" t="str">
            <v>Stephanie Graham</v>
          </cell>
          <cell r="U4146" t="str">
            <v>H - Horizon</v>
          </cell>
          <cell r="V4146" t="str">
            <v>Upgrading &amp; Utilitie - Upgrading &amp; Utilities</v>
          </cell>
          <cell r="W4146" t="str">
            <v>45 Days net terms</v>
          </cell>
          <cell r="X4146">
            <v>886004.8</v>
          </cell>
          <cell r="Y4146">
            <v>144753</v>
          </cell>
          <cell r="Z4146">
            <v>34290</v>
          </cell>
        </row>
        <row r="4147">
          <cell r="A4147" t="str">
            <v>806831-4</v>
          </cell>
          <cell r="B4147">
            <v>806831</v>
          </cell>
          <cell r="C4147">
            <v>4</v>
          </cell>
          <cell r="D4147">
            <v>404941</v>
          </cell>
          <cell r="E4147" t="str">
            <v>Valard Construction LP</v>
          </cell>
          <cell r="F4147" t="str">
            <v>Additional Scope to complete Construction Power</v>
          </cell>
          <cell r="G4147" t="str">
            <v>Construction Minor</v>
          </cell>
          <cell r="H4147" t="str">
            <v>Hoke, Mike</v>
          </cell>
          <cell r="I4147">
            <v>41310</v>
          </cell>
          <cell r="J4147">
            <v>41109</v>
          </cell>
          <cell r="K4147">
            <v>41333</v>
          </cell>
          <cell r="L4147" t="str">
            <v>Complete</v>
          </cell>
          <cell r="M4147" t="str">
            <v>Executed</v>
          </cell>
          <cell r="N4147">
            <v>41933</v>
          </cell>
          <cell r="O4147" t="str">
            <v>Parallel_Return_to_Edit_Mode</v>
          </cell>
          <cell r="P4147" t="str">
            <v>Hoke, Mike</v>
          </cell>
          <cell r="R4147" t="str">
            <v>Sergey Korchagin</v>
          </cell>
          <cell r="S4147" t="str">
            <v>Ari Bronkhorst</v>
          </cell>
          <cell r="T4147" t="str">
            <v>Stephanie Graham</v>
          </cell>
          <cell r="U4147" t="str">
            <v>H - Horizon</v>
          </cell>
          <cell r="V4147" t="str">
            <v>Upgrading &amp; Utilitie - Upgrading &amp; Utilities</v>
          </cell>
          <cell r="W4147" t="str">
            <v>45 Days net terms</v>
          </cell>
          <cell r="X4147">
            <v>1281357.74</v>
          </cell>
          <cell r="Y4147">
            <v>144753</v>
          </cell>
          <cell r="Z4147">
            <v>395352.94</v>
          </cell>
        </row>
        <row r="4148">
          <cell r="A4148" t="str">
            <v>806835-1</v>
          </cell>
          <cell r="B4148">
            <v>806835</v>
          </cell>
          <cell r="C4148">
            <v>1</v>
          </cell>
          <cell r="D4148">
            <v>40493901</v>
          </cell>
          <cell r="E4148" t="str">
            <v>Horizon North Camp &amp; Catering Prtnership</v>
          </cell>
          <cell r="F4148" t="str">
            <v>Richardson River Camp - Dormitories</v>
          </cell>
          <cell r="G4148" t="str">
            <v>Engineering, Procurement &amp; Construction Agreement</v>
          </cell>
          <cell r="H4148" t="str">
            <v>Gresch, Michelle</v>
          </cell>
          <cell r="I4148">
            <v>41707</v>
          </cell>
          <cell r="J4148">
            <v>41072</v>
          </cell>
          <cell r="K4148">
            <v>41729</v>
          </cell>
          <cell r="L4148" t="str">
            <v>Complete</v>
          </cell>
          <cell r="M4148" t="str">
            <v>Executed</v>
          </cell>
          <cell r="N4148">
            <v>41708</v>
          </cell>
          <cell r="O4148" t="str">
            <v>Edit New Supplement</v>
          </cell>
          <cell r="P4148" t="str">
            <v>Gresch, Michelle</v>
          </cell>
          <cell r="Q4148" t="str">
            <v>Gresch, Michelle</v>
          </cell>
          <cell r="R4148" t="str">
            <v>Don Guglielmin</v>
          </cell>
          <cell r="S4148" t="str">
            <v>Ron Laing</v>
          </cell>
          <cell r="T4148" t="str">
            <v>Stephanie Graham</v>
          </cell>
          <cell r="U4148" t="str">
            <v>H - Horizon</v>
          </cell>
          <cell r="V4148" t="str">
            <v>Major Projects</v>
          </cell>
          <cell r="W4148" t="str">
            <v>30 Days net terms</v>
          </cell>
          <cell r="X4148">
            <v>142950045</v>
          </cell>
          <cell r="Y4148">
            <v>708652</v>
          </cell>
          <cell r="Z4148">
            <v>517169</v>
          </cell>
        </row>
        <row r="4149">
          <cell r="A4149" t="str">
            <v>806835-10</v>
          </cell>
          <cell r="B4149">
            <v>806835</v>
          </cell>
          <cell r="C4149">
            <v>10</v>
          </cell>
          <cell r="D4149">
            <v>40493910</v>
          </cell>
          <cell r="E4149" t="str">
            <v>Horizon North Camp &amp; Catering Prtnership</v>
          </cell>
          <cell r="F4149" t="str">
            <v>NGR Monitor for Transformer</v>
          </cell>
          <cell r="G4149" t="str">
            <v>Engineering, Procurement &amp; Construction Agreement</v>
          </cell>
          <cell r="H4149" t="str">
            <v>Al-Kaisy, Maysaloon</v>
          </cell>
          <cell r="I4149">
            <v>42347</v>
          </cell>
          <cell r="J4149">
            <v>41072</v>
          </cell>
          <cell r="K4149">
            <v>41790</v>
          </cell>
          <cell r="L4149" t="str">
            <v>Complete</v>
          </cell>
          <cell r="M4149" t="str">
            <v>Executed</v>
          </cell>
          <cell r="N4149">
            <v>42352</v>
          </cell>
          <cell r="O4149" t="str">
            <v>Approve Contract</v>
          </cell>
          <cell r="P4149" t="str">
            <v>Commercial Operations Approver</v>
          </cell>
          <cell r="Q4149" t="str">
            <v>Salmon, Ed</v>
          </cell>
          <cell r="R4149" t="str">
            <v>Don Guglielmin</v>
          </cell>
          <cell r="S4149" t="str">
            <v>Ron Laing</v>
          </cell>
          <cell r="T4149" t="str">
            <v>Stephanie Graham</v>
          </cell>
          <cell r="U4149" t="str">
            <v>H - Horizon</v>
          </cell>
          <cell r="V4149" t="str">
            <v>Major Projects</v>
          </cell>
          <cell r="W4149" t="str">
            <v>30 Days net terms</v>
          </cell>
          <cell r="X4149">
            <v>143981809</v>
          </cell>
          <cell r="Y4149">
            <v>708652</v>
          </cell>
          <cell r="Z4149">
            <v>113601</v>
          </cell>
        </row>
        <row r="4150">
          <cell r="A4150" t="str">
            <v>806835-11</v>
          </cell>
          <cell r="B4150">
            <v>806835</v>
          </cell>
          <cell r="C4150">
            <v>11</v>
          </cell>
          <cell r="D4150">
            <v>404939</v>
          </cell>
          <cell r="E4150" t="str">
            <v>Horizon North Camp &amp; Catering Prtnership</v>
          </cell>
          <cell r="F4150" t="str">
            <v>Settlement Agreement</v>
          </cell>
          <cell r="G4150" t="str">
            <v>Engineering, Procurement &amp; Construction Agreement</v>
          </cell>
          <cell r="H4150" t="str">
            <v>Al-Kaisy, Maysaloon</v>
          </cell>
          <cell r="I4150">
            <v>42902</v>
          </cell>
          <cell r="J4150">
            <v>41072</v>
          </cell>
          <cell r="K4150">
            <v>41790</v>
          </cell>
          <cell r="L4150" t="str">
            <v>Complete</v>
          </cell>
          <cell r="M4150" t="str">
            <v>Executed</v>
          </cell>
          <cell r="N4150">
            <v>42970</v>
          </cell>
          <cell r="O4150" t="str">
            <v>Approve Contract</v>
          </cell>
          <cell r="P4150" t="str">
            <v>Commercial Operations Approver</v>
          </cell>
          <cell r="Q4150" t="str">
            <v>Guglielmin, Don</v>
          </cell>
          <cell r="R4150" t="str">
            <v>Don Guglielmin</v>
          </cell>
          <cell r="S4150" t="str">
            <v>Ron Laing</v>
          </cell>
          <cell r="T4150" t="str">
            <v>Stephanie Graham</v>
          </cell>
          <cell r="U4150" t="str">
            <v>H - Horizon</v>
          </cell>
          <cell r="V4150" t="str">
            <v>Major Projects</v>
          </cell>
          <cell r="W4150" t="str">
            <v>30 Days net terms</v>
          </cell>
          <cell r="X4150">
            <v>146152408.74000001</v>
          </cell>
          <cell r="Y4150">
            <v>708652</v>
          </cell>
          <cell r="Z4150">
            <v>2170599.7400000002</v>
          </cell>
        </row>
        <row r="4151">
          <cell r="A4151" t="str">
            <v>806835-2</v>
          </cell>
          <cell r="B4151">
            <v>806835</v>
          </cell>
          <cell r="C4151">
            <v>2</v>
          </cell>
          <cell r="D4151">
            <v>40493902</v>
          </cell>
          <cell r="E4151" t="str">
            <v>Horizon North Camp &amp; Catering Prtnership</v>
          </cell>
          <cell r="F4151" t="str">
            <v>Richardson River Camp - Swamp Mats</v>
          </cell>
          <cell r="G4151" t="str">
            <v>Engineering, Procurement &amp; Construction Agreement</v>
          </cell>
          <cell r="H4151" t="str">
            <v>Gresch, Michelle</v>
          </cell>
          <cell r="I4151">
            <v>41709</v>
          </cell>
          <cell r="J4151">
            <v>41072</v>
          </cell>
          <cell r="K4151">
            <v>41729</v>
          </cell>
          <cell r="L4151" t="str">
            <v>Complete</v>
          </cell>
          <cell r="M4151" t="str">
            <v>Executed</v>
          </cell>
          <cell r="N4151">
            <v>41712</v>
          </cell>
          <cell r="O4151" t="str">
            <v>Execute Contract</v>
          </cell>
          <cell r="P4151" t="str">
            <v>Gresch, Michelle</v>
          </cell>
          <cell r="Q4151" t="str">
            <v>Gresch, Michelle</v>
          </cell>
          <cell r="R4151" t="str">
            <v>Don Guglielmin</v>
          </cell>
          <cell r="S4151" t="str">
            <v>Ron Laing</v>
          </cell>
          <cell r="T4151" t="str">
            <v>Stephanie Graham</v>
          </cell>
          <cell r="U4151" t="str">
            <v>H - Horizon</v>
          </cell>
          <cell r="V4151" t="str">
            <v>Major Projects</v>
          </cell>
          <cell r="W4151" t="str">
            <v>30 Days net terms</v>
          </cell>
          <cell r="X4151">
            <v>143352744</v>
          </cell>
          <cell r="Y4151">
            <v>708652</v>
          </cell>
          <cell r="Z4151">
            <v>402699</v>
          </cell>
        </row>
        <row r="4152">
          <cell r="A4152" t="str">
            <v>806835-3</v>
          </cell>
          <cell r="B4152">
            <v>806835</v>
          </cell>
          <cell r="C4152">
            <v>3</v>
          </cell>
          <cell r="D4152">
            <v>40493903</v>
          </cell>
          <cell r="E4152" t="str">
            <v>Horizon North Camp &amp; Catering Prtnership</v>
          </cell>
          <cell r="F4152" t="str">
            <v>Room Changes Credit, Oil Transformers, Thermostat credits</v>
          </cell>
          <cell r="G4152" t="str">
            <v>Engineering, Procurement &amp; Construction Agreement</v>
          </cell>
          <cell r="H4152" t="str">
            <v>Gresch, Michelle</v>
          </cell>
          <cell r="I4152">
            <v>41793</v>
          </cell>
          <cell r="J4152">
            <v>41072</v>
          </cell>
          <cell r="K4152">
            <v>41729</v>
          </cell>
          <cell r="L4152" t="str">
            <v>Complete</v>
          </cell>
          <cell r="M4152" t="str">
            <v>Executed</v>
          </cell>
          <cell r="N4152">
            <v>41796</v>
          </cell>
          <cell r="O4152" t="str">
            <v>Approve Contract</v>
          </cell>
          <cell r="P4152" t="str">
            <v>Business Area Approver</v>
          </cell>
          <cell r="Q4152" t="str">
            <v>Quiring, Ron</v>
          </cell>
          <cell r="R4152" t="str">
            <v>Don Guglielmin</v>
          </cell>
          <cell r="S4152" t="str">
            <v>Ron Laing</v>
          </cell>
          <cell r="T4152" t="str">
            <v>Stephanie Graham</v>
          </cell>
          <cell r="U4152" t="str">
            <v>H - Horizon</v>
          </cell>
          <cell r="V4152" t="str">
            <v>Major Projects</v>
          </cell>
          <cell r="W4152" t="str">
            <v>30 Days net terms</v>
          </cell>
          <cell r="X4152">
            <v>143393975</v>
          </cell>
          <cell r="Y4152">
            <v>708652</v>
          </cell>
          <cell r="Z4152">
            <v>41231</v>
          </cell>
        </row>
        <row r="4153">
          <cell r="A4153" t="str">
            <v>806835-4</v>
          </cell>
          <cell r="B4153">
            <v>806835</v>
          </cell>
          <cell r="C4153">
            <v>4</v>
          </cell>
          <cell r="D4153">
            <v>40493904</v>
          </cell>
          <cell r="E4153" t="str">
            <v>Horizon North Camp &amp; Catering Prtnership</v>
          </cell>
          <cell r="F4153" t="str">
            <v>Ground Conditions Mod#1 and #2</v>
          </cell>
          <cell r="G4153" t="str">
            <v>Engineering, Procurement &amp; Construction Agreement</v>
          </cell>
          <cell r="H4153" t="str">
            <v>Gresch, Michelle</v>
          </cell>
          <cell r="I4153">
            <v>41852</v>
          </cell>
          <cell r="J4153">
            <v>41072</v>
          </cell>
          <cell r="K4153">
            <v>41729</v>
          </cell>
          <cell r="L4153" t="str">
            <v>Complete</v>
          </cell>
          <cell r="M4153" t="str">
            <v>Executed</v>
          </cell>
          <cell r="N4153">
            <v>41872</v>
          </cell>
          <cell r="O4153" t="str">
            <v>Edit New Supplement</v>
          </cell>
          <cell r="P4153" t="str">
            <v>Gresch, Michelle</v>
          </cell>
          <cell r="Q4153" t="str">
            <v>Gresch, Michelle</v>
          </cell>
          <cell r="R4153" t="str">
            <v>Don Guglielmin</v>
          </cell>
          <cell r="S4153" t="str">
            <v>Ron Laing</v>
          </cell>
          <cell r="T4153" t="str">
            <v>Stephanie Graham</v>
          </cell>
          <cell r="U4153" t="str">
            <v>H - Horizon</v>
          </cell>
          <cell r="V4153" t="str">
            <v>Major Projects</v>
          </cell>
          <cell r="W4153" t="str">
            <v>30 Days net terms</v>
          </cell>
          <cell r="X4153">
            <v>143511260</v>
          </cell>
          <cell r="Y4153">
            <v>708652</v>
          </cell>
          <cell r="Z4153">
            <v>117285</v>
          </cell>
        </row>
        <row r="4154">
          <cell r="A4154" t="str">
            <v>806835-5</v>
          </cell>
          <cell r="B4154">
            <v>806835</v>
          </cell>
          <cell r="C4154">
            <v>5</v>
          </cell>
          <cell r="D4154">
            <v>40493905</v>
          </cell>
          <cell r="E4154" t="str">
            <v>Horizon North Camp &amp; Catering Prtnership</v>
          </cell>
          <cell r="F4154" t="str">
            <v>Transformer relocation, Ground Mats</v>
          </cell>
          <cell r="G4154" t="str">
            <v>Engineering, Procurement &amp; Construction Agreement</v>
          </cell>
          <cell r="H4154" t="str">
            <v>Al-Kaisy, Maysaloon</v>
          </cell>
          <cell r="I4154">
            <v>41873</v>
          </cell>
          <cell r="J4154">
            <v>41072</v>
          </cell>
          <cell r="K4154">
            <v>41790</v>
          </cell>
          <cell r="L4154" t="str">
            <v>Complete</v>
          </cell>
          <cell r="M4154" t="str">
            <v>Executed</v>
          </cell>
          <cell r="N4154">
            <v>42321</v>
          </cell>
          <cell r="O4154" t="str">
            <v>Parallel_Return_to_Edit_Mode</v>
          </cell>
          <cell r="P4154" t="str">
            <v>Gresch, Michelle</v>
          </cell>
          <cell r="R4154" t="str">
            <v>Don Guglielmin</v>
          </cell>
          <cell r="S4154" t="str">
            <v>Ron Laing</v>
          </cell>
          <cell r="T4154" t="str">
            <v>Stephanie Graham</v>
          </cell>
          <cell r="U4154" t="str">
            <v>H - Horizon</v>
          </cell>
          <cell r="V4154" t="str">
            <v>Major Projects</v>
          </cell>
          <cell r="W4154" t="str">
            <v>30 Days net terms</v>
          </cell>
          <cell r="X4154">
            <v>143585641</v>
          </cell>
          <cell r="Y4154">
            <v>708652</v>
          </cell>
          <cell r="Z4154">
            <v>74381</v>
          </cell>
        </row>
        <row r="4155">
          <cell r="A4155" t="str">
            <v>806835-6</v>
          </cell>
          <cell r="B4155">
            <v>806835</v>
          </cell>
          <cell r="C4155">
            <v>6</v>
          </cell>
          <cell r="D4155">
            <v>40493905</v>
          </cell>
          <cell r="E4155" t="str">
            <v>Horizon North Camp &amp; Catering Prtnership</v>
          </cell>
          <cell r="F4155" t="str">
            <v>Arctic Walkway Communication</v>
          </cell>
          <cell r="G4155" t="str">
            <v>Engineering, Procurement &amp; Construction Agreement</v>
          </cell>
          <cell r="H4155" t="str">
            <v>Al-Kaisy, Maysaloon</v>
          </cell>
          <cell r="I4155">
            <v>42321</v>
          </cell>
          <cell r="J4155">
            <v>41072</v>
          </cell>
          <cell r="K4155">
            <v>41790</v>
          </cell>
          <cell r="L4155" t="str">
            <v>Complete</v>
          </cell>
          <cell r="M4155" t="str">
            <v>Executed</v>
          </cell>
          <cell r="N4155">
            <v>42335</v>
          </cell>
          <cell r="O4155" t="str">
            <v>Parallel_Return_to_Edit_Mode</v>
          </cell>
          <cell r="P4155" t="str">
            <v>Al-Kaisy, Maysaloon</v>
          </cell>
          <cell r="R4155" t="str">
            <v>Don Guglielmin</v>
          </cell>
          <cell r="S4155" t="str">
            <v>Ron Laing</v>
          </cell>
          <cell r="T4155" t="str">
            <v>Stephanie Graham</v>
          </cell>
          <cell r="U4155" t="str">
            <v>H - Horizon</v>
          </cell>
          <cell r="V4155" t="str">
            <v>Major Projects</v>
          </cell>
          <cell r="W4155" t="str">
            <v>30 Days net terms</v>
          </cell>
          <cell r="X4155">
            <v>143653999</v>
          </cell>
          <cell r="Y4155">
            <v>708652</v>
          </cell>
          <cell r="Z4155">
            <v>68358</v>
          </cell>
        </row>
        <row r="4156">
          <cell r="A4156" t="str">
            <v>806835-7</v>
          </cell>
          <cell r="B4156">
            <v>806835</v>
          </cell>
          <cell r="C4156">
            <v>7</v>
          </cell>
          <cell r="D4156">
            <v>40493907</v>
          </cell>
          <cell r="E4156" t="str">
            <v>Horizon North Camp &amp; Catering Prtnership</v>
          </cell>
          <cell r="F4156" t="str">
            <v>TE Connectivity for th Fibre Optic Backbone</v>
          </cell>
          <cell r="G4156" t="str">
            <v>Engineering, Procurement &amp; Construction Agreement</v>
          </cell>
          <cell r="H4156" t="str">
            <v>Al-Kaisy, Maysaloon</v>
          </cell>
          <cell r="I4156">
            <v>42335</v>
          </cell>
          <cell r="J4156">
            <v>41072</v>
          </cell>
          <cell r="K4156">
            <v>41790</v>
          </cell>
          <cell r="L4156" t="str">
            <v>Complete</v>
          </cell>
          <cell r="M4156" t="str">
            <v>Executed</v>
          </cell>
          <cell r="N4156">
            <v>42339</v>
          </cell>
          <cell r="O4156" t="str">
            <v>Approve Contract</v>
          </cell>
          <cell r="P4156" t="str">
            <v>Commercial Operations Approver</v>
          </cell>
          <cell r="Q4156" t="str">
            <v>Salmon, Ed</v>
          </cell>
          <cell r="R4156" t="str">
            <v>Don Guglielmin</v>
          </cell>
          <cell r="S4156" t="str">
            <v>Ron Laing</v>
          </cell>
          <cell r="T4156" t="str">
            <v>Stephanie Graham</v>
          </cell>
          <cell r="U4156" t="str">
            <v>H - Horizon</v>
          </cell>
          <cell r="V4156" t="str">
            <v>Major Projects</v>
          </cell>
          <cell r="W4156" t="str">
            <v>30 Days net terms</v>
          </cell>
          <cell r="X4156">
            <v>143678483</v>
          </cell>
          <cell r="Y4156">
            <v>708652</v>
          </cell>
          <cell r="Z4156">
            <v>24484</v>
          </cell>
        </row>
        <row r="4157">
          <cell r="A4157" t="str">
            <v>806835-8</v>
          </cell>
          <cell r="B4157">
            <v>806835</v>
          </cell>
          <cell r="C4157">
            <v>8</v>
          </cell>
          <cell r="D4157">
            <v>40493908</v>
          </cell>
          <cell r="E4157" t="str">
            <v>Horizon North Camp &amp; Catering Prtnership</v>
          </cell>
          <cell r="F4157" t="str">
            <v>Extension of Structural Piles</v>
          </cell>
          <cell r="G4157" t="str">
            <v>Engineering, Procurement &amp; Construction Agreement</v>
          </cell>
          <cell r="H4157" t="str">
            <v>Al-Kaisy, Maysaloon</v>
          </cell>
          <cell r="I4157">
            <v>42339</v>
          </cell>
          <cell r="J4157">
            <v>41072</v>
          </cell>
          <cell r="K4157">
            <v>41790</v>
          </cell>
          <cell r="L4157" t="str">
            <v>Complete</v>
          </cell>
          <cell r="M4157" t="str">
            <v>Executed</v>
          </cell>
          <cell r="N4157">
            <v>42340</v>
          </cell>
          <cell r="O4157" t="str">
            <v>Approve Contract</v>
          </cell>
          <cell r="P4157" t="str">
            <v>Commercial Operations Approver</v>
          </cell>
          <cell r="Q4157" t="str">
            <v>Salmon, Ed</v>
          </cell>
          <cell r="R4157" t="str">
            <v>Don Guglielmin</v>
          </cell>
          <cell r="S4157" t="str">
            <v>Ron Laing</v>
          </cell>
          <cell r="T4157" t="str">
            <v>Stephanie Graham</v>
          </cell>
          <cell r="U4157" t="str">
            <v>H - Horizon</v>
          </cell>
          <cell r="V4157" t="str">
            <v>Major Projects</v>
          </cell>
          <cell r="W4157" t="str">
            <v>30 Days net terms</v>
          </cell>
          <cell r="X4157">
            <v>143830793</v>
          </cell>
          <cell r="Y4157">
            <v>708652</v>
          </cell>
          <cell r="Z4157">
            <v>152310</v>
          </cell>
        </row>
        <row r="4158">
          <cell r="A4158" t="str">
            <v>806835-9</v>
          </cell>
          <cell r="B4158">
            <v>806835</v>
          </cell>
          <cell r="C4158">
            <v>9</v>
          </cell>
          <cell r="D4158">
            <v>40493909</v>
          </cell>
          <cell r="E4158" t="str">
            <v>Horizon North Camp &amp; Catering Prtnership</v>
          </cell>
          <cell r="F4158" t="str">
            <v>Additional Work to TELUS Equipment</v>
          </cell>
          <cell r="G4158" t="str">
            <v>Engineering, Procurement &amp; Construction Agreement</v>
          </cell>
          <cell r="H4158" t="str">
            <v>Al-Kaisy, Maysaloon</v>
          </cell>
          <cell r="I4158">
            <v>42342</v>
          </cell>
          <cell r="J4158">
            <v>41072</v>
          </cell>
          <cell r="K4158">
            <v>41790</v>
          </cell>
          <cell r="L4158" t="str">
            <v>Complete</v>
          </cell>
          <cell r="M4158" t="str">
            <v>Executed</v>
          </cell>
          <cell r="N4158">
            <v>42347</v>
          </cell>
          <cell r="O4158" t="str">
            <v>Parallel_Return_to_Edit_Mode</v>
          </cell>
          <cell r="P4158" t="str">
            <v>Al-Kaisy, Maysaloon</v>
          </cell>
          <cell r="R4158" t="str">
            <v>Don Guglielmin</v>
          </cell>
          <cell r="S4158" t="str">
            <v>Ron Laing</v>
          </cell>
          <cell r="T4158" t="str">
            <v>Stephanie Graham</v>
          </cell>
          <cell r="U4158" t="str">
            <v>H - Horizon</v>
          </cell>
          <cell r="V4158" t="str">
            <v>Major Projects</v>
          </cell>
          <cell r="W4158" t="str">
            <v>30 Days net terms</v>
          </cell>
          <cell r="X4158">
            <v>143868208</v>
          </cell>
          <cell r="Y4158">
            <v>708652</v>
          </cell>
          <cell r="Z4158">
            <v>37415</v>
          </cell>
        </row>
        <row r="4159">
          <cell r="A4159" t="str">
            <v>806836-12-1</v>
          </cell>
          <cell r="B4159" t="str">
            <v>806836-12</v>
          </cell>
          <cell r="C4159">
            <v>1</v>
          </cell>
          <cell r="E4159" t="str">
            <v>Panels and Pipes Incorporated</v>
          </cell>
          <cell r="F4159" t="str">
            <v>Panels &amp; Pipes - Scaffolding Service South Plant</v>
          </cell>
          <cell r="G4159" t="str">
            <v>Schedules for Master Agreements</v>
          </cell>
          <cell r="H4159" t="str">
            <v>O'Malley, Connie</v>
          </cell>
          <cell r="I4159">
            <v>42227</v>
          </cell>
          <cell r="J4159">
            <v>42045</v>
          </cell>
          <cell r="K4159">
            <v>42410</v>
          </cell>
          <cell r="L4159" t="str">
            <v>Complete</v>
          </cell>
          <cell r="M4159" t="str">
            <v>Executed</v>
          </cell>
          <cell r="N4159">
            <v>42330</v>
          </cell>
          <cell r="O4159" t="str">
            <v>Edit New Supplement</v>
          </cell>
          <cell r="P4159" t="str">
            <v>O'Malley, Connie</v>
          </cell>
          <cell r="Q4159" t="str">
            <v>O'Malley, Connie</v>
          </cell>
          <cell r="R4159" t="str">
            <v>Don Guglielmin</v>
          </cell>
          <cell r="S4159" t="str">
            <v>Don Guglielmin</v>
          </cell>
          <cell r="T4159" t="str">
            <v>Paul Mendes</v>
          </cell>
          <cell r="U4159" t="str">
            <v>H - Horizon</v>
          </cell>
          <cell r="V4159" t="str">
            <v>Major Projects</v>
          </cell>
          <cell r="W4159" t="str">
            <v>45 Days net terms</v>
          </cell>
          <cell r="X4159">
            <v>7700000</v>
          </cell>
          <cell r="Y4159">
            <v>818991</v>
          </cell>
          <cell r="Z4159">
            <v>3000000</v>
          </cell>
        </row>
        <row r="4160">
          <cell r="A4160" t="str">
            <v>806836-12-2</v>
          </cell>
          <cell r="B4160" t="str">
            <v>806836-12</v>
          </cell>
          <cell r="C4160">
            <v>2</v>
          </cell>
          <cell r="E4160" t="str">
            <v>Panels and Pipes Incorporated</v>
          </cell>
          <cell r="F4160" t="str">
            <v>Panels &amp; Pipes - Scaffolding Service South Plant</v>
          </cell>
          <cell r="G4160" t="str">
            <v>Schedules for Master Agreements</v>
          </cell>
          <cell r="H4160" t="str">
            <v>O'Malley, Connie</v>
          </cell>
          <cell r="I4160">
            <v>42330</v>
          </cell>
          <cell r="J4160">
            <v>42045</v>
          </cell>
          <cell r="K4160">
            <v>42410</v>
          </cell>
          <cell r="L4160" t="str">
            <v>Complete</v>
          </cell>
          <cell r="M4160" t="str">
            <v>Executed</v>
          </cell>
          <cell r="N4160">
            <v>42452</v>
          </cell>
          <cell r="O4160" t="str">
            <v>Approve Contract</v>
          </cell>
          <cell r="P4160" t="str">
            <v>Commercial Operations Approver</v>
          </cell>
          <cell r="Q4160" t="str">
            <v>Silva, Ismael</v>
          </cell>
          <cell r="R4160" t="str">
            <v>Don Guglielmin</v>
          </cell>
          <cell r="S4160" t="str">
            <v>Don Guglielmin</v>
          </cell>
          <cell r="T4160" t="str">
            <v>Paul Mendes</v>
          </cell>
          <cell r="U4160" t="str">
            <v>H - Horizon</v>
          </cell>
          <cell r="V4160" t="str">
            <v>Major Projects</v>
          </cell>
          <cell r="W4160" t="str">
            <v>45 Days net terms</v>
          </cell>
          <cell r="X4160">
            <v>10600000</v>
          </cell>
          <cell r="Y4160">
            <v>818991</v>
          </cell>
          <cell r="Z4160">
            <v>2900000</v>
          </cell>
        </row>
        <row r="4161">
          <cell r="A4161" t="str">
            <v>806836-12-3</v>
          </cell>
          <cell r="B4161" t="str">
            <v>806836-12</v>
          </cell>
          <cell r="C4161">
            <v>3</v>
          </cell>
          <cell r="E4161" t="str">
            <v>Panels and Pipes Incorporated</v>
          </cell>
          <cell r="F4161" t="str">
            <v>Panels &amp; Pipes - Scaffolding Service South Plant</v>
          </cell>
          <cell r="G4161" t="str">
            <v>Schedules for Master Agreements</v>
          </cell>
          <cell r="H4161" t="str">
            <v>O'Malley, Connie</v>
          </cell>
          <cell r="I4161">
            <v>42646</v>
          </cell>
          <cell r="J4161">
            <v>42045</v>
          </cell>
          <cell r="K4161">
            <v>42410</v>
          </cell>
          <cell r="L4161" t="str">
            <v>Complete</v>
          </cell>
          <cell r="M4161" t="str">
            <v>Executed</v>
          </cell>
          <cell r="N4161">
            <v>42647</v>
          </cell>
          <cell r="O4161" t="str">
            <v>Approve Contract</v>
          </cell>
          <cell r="P4161" t="str">
            <v>Commercial Operations Approver</v>
          </cell>
          <cell r="Q4161" t="str">
            <v>Silva, Ismael</v>
          </cell>
          <cell r="R4161" t="str">
            <v>Don Guglielmin</v>
          </cell>
          <cell r="S4161" t="str">
            <v>Don Guglielmin</v>
          </cell>
          <cell r="T4161" t="str">
            <v>Paul Mendes</v>
          </cell>
          <cell r="U4161" t="str">
            <v>H - Horizon</v>
          </cell>
          <cell r="V4161" t="str">
            <v>Major Projects</v>
          </cell>
          <cell r="W4161" t="str">
            <v>45 Days net terms</v>
          </cell>
          <cell r="X4161">
            <v>12246347.58</v>
          </cell>
          <cell r="Y4161">
            <v>818991</v>
          </cell>
          <cell r="Z4161">
            <v>1646347.58</v>
          </cell>
        </row>
        <row r="4162">
          <cell r="A4162" t="str">
            <v>806836-12-4</v>
          </cell>
          <cell r="B4162" t="str">
            <v>806836-12</v>
          </cell>
          <cell r="C4162">
            <v>4</v>
          </cell>
          <cell r="E4162" t="str">
            <v>Panels and Pipes Incorporated</v>
          </cell>
          <cell r="F4162" t="str">
            <v>Panels &amp; Pipes - Scaffolding Service South Plant</v>
          </cell>
          <cell r="G4162" t="str">
            <v>Schedules for Master Agreements</v>
          </cell>
          <cell r="H4162" t="str">
            <v>O'Malley, Connie</v>
          </cell>
          <cell r="I4162">
            <v>42647</v>
          </cell>
          <cell r="J4162">
            <v>42045</v>
          </cell>
          <cell r="K4162">
            <v>42410</v>
          </cell>
          <cell r="L4162" t="str">
            <v>Complete</v>
          </cell>
          <cell r="M4162" t="str">
            <v>Executed</v>
          </cell>
          <cell r="N4162">
            <v>42648</v>
          </cell>
          <cell r="O4162" t="str">
            <v>Execute Contract</v>
          </cell>
          <cell r="P4162" t="str">
            <v>O'Malley, Connie</v>
          </cell>
          <cell r="Q4162" t="str">
            <v>O'Malley, Connie</v>
          </cell>
          <cell r="R4162" t="str">
            <v>Don Guglielmin</v>
          </cell>
          <cell r="S4162" t="str">
            <v>Don Guglielmin</v>
          </cell>
          <cell r="T4162" t="str">
            <v>Paul Mendes</v>
          </cell>
          <cell r="U4162" t="str">
            <v>H - Horizon</v>
          </cell>
          <cell r="V4162" t="str">
            <v>Major Projects</v>
          </cell>
          <cell r="W4162" t="str">
            <v>45 Days net terms</v>
          </cell>
          <cell r="X4162">
            <v>12071472.119999999</v>
          </cell>
          <cell r="Y4162">
            <v>818991</v>
          </cell>
          <cell r="Z4162">
            <v>-174875.46</v>
          </cell>
        </row>
        <row r="4163">
          <cell r="A4163" t="str">
            <v>806836-13-10</v>
          </cell>
          <cell r="B4163" t="str">
            <v>806836-13</v>
          </cell>
          <cell r="C4163">
            <v>10</v>
          </cell>
          <cell r="D4163">
            <v>406893</v>
          </cell>
          <cell r="E4163" t="str">
            <v>Panels and Pipes Incorporated</v>
          </cell>
          <cell r="F4163" t="str">
            <v>Contract Extension Warehouse Support</v>
          </cell>
          <cell r="G4163" t="str">
            <v>Schedules for Master Agreements</v>
          </cell>
          <cell r="H4163" t="str">
            <v>Nadarasa, Jeyakaran</v>
          </cell>
          <cell r="I4163">
            <v>42619</v>
          </cell>
          <cell r="J4163">
            <v>42614</v>
          </cell>
          <cell r="K4163">
            <v>42643</v>
          </cell>
          <cell r="L4163" t="str">
            <v>Complete</v>
          </cell>
          <cell r="M4163" t="str">
            <v>Executed</v>
          </cell>
          <cell r="N4163">
            <v>42620</v>
          </cell>
          <cell r="O4163" t="str">
            <v>Edit New Supplement</v>
          </cell>
          <cell r="P4163" t="str">
            <v>Manuel, Racquel</v>
          </cell>
          <cell r="Q4163" t="str">
            <v>Manuel, Racquel</v>
          </cell>
          <cell r="R4163" t="str">
            <v>Ari Bronkhorst</v>
          </cell>
          <cell r="S4163" t="str">
            <v>Ari Bronkhorst</v>
          </cell>
          <cell r="T4163" t="str">
            <v>Stephanie Graham</v>
          </cell>
          <cell r="U4163" t="str">
            <v>H - Horizon</v>
          </cell>
          <cell r="V4163" t="str">
            <v>Major Projects</v>
          </cell>
          <cell r="W4163" t="str">
            <v>45 Days net terms</v>
          </cell>
          <cell r="X4163">
            <v>2643781.15</v>
          </cell>
          <cell r="Y4163">
            <v>818991</v>
          </cell>
          <cell r="Z4163">
            <v>116357.04</v>
          </cell>
        </row>
        <row r="4164">
          <cell r="A4164" t="str">
            <v>806836-13-11</v>
          </cell>
          <cell r="B4164" t="str">
            <v>806836-13</v>
          </cell>
          <cell r="C4164">
            <v>11</v>
          </cell>
          <cell r="D4164">
            <v>406893</v>
          </cell>
          <cell r="E4164" t="str">
            <v>Panels and Pipes Incorporated</v>
          </cell>
          <cell r="F4164" t="str">
            <v>Contract Extension Warehouse Support</v>
          </cell>
          <cell r="G4164" t="str">
            <v>Schedules for Master Agreements</v>
          </cell>
          <cell r="H4164" t="str">
            <v>Nadarasa, Jeyakaran</v>
          </cell>
          <cell r="I4164">
            <v>42655</v>
          </cell>
          <cell r="J4164">
            <v>42614</v>
          </cell>
          <cell r="K4164">
            <v>42643</v>
          </cell>
          <cell r="L4164" t="str">
            <v>Complete</v>
          </cell>
          <cell r="M4164" t="str">
            <v>Executed</v>
          </cell>
          <cell r="N4164">
            <v>42739</v>
          </cell>
          <cell r="O4164" t="str">
            <v>Approve Contract</v>
          </cell>
          <cell r="P4164" t="str">
            <v>Business Area Approver</v>
          </cell>
          <cell r="Q4164" t="str">
            <v>Hughes, David</v>
          </cell>
          <cell r="R4164" t="str">
            <v>Ari Bronkhorst</v>
          </cell>
          <cell r="S4164" t="str">
            <v>Ari Bronkhorst</v>
          </cell>
          <cell r="T4164" t="str">
            <v>Stephanie Graham</v>
          </cell>
          <cell r="U4164" t="str">
            <v>H - Horizon</v>
          </cell>
          <cell r="V4164" t="str">
            <v>Major Projects</v>
          </cell>
          <cell r="W4164" t="str">
            <v>45 Days net terms</v>
          </cell>
          <cell r="X4164">
            <v>2756504.31</v>
          </cell>
          <cell r="Y4164">
            <v>818991</v>
          </cell>
          <cell r="Z4164">
            <v>112723.16</v>
          </cell>
        </row>
        <row r="4165">
          <cell r="A4165" t="str">
            <v>806836-13-12</v>
          </cell>
          <cell r="B4165" t="str">
            <v>806836-13</v>
          </cell>
          <cell r="C4165">
            <v>12</v>
          </cell>
          <cell r="D4165">
            <v>406893</v>
          </cell>
          <cell r="E4165" t="str">
            <v>Panels and Pipes Incorporated</v>
          </cell>
          <cell r="F4165" t="str">
            <v>Contract Extension Warehouse Support</v>
          </cell>
          <cell r="G4165" t="str">
            <v>Schedules for Master Agreements</v>
          </cell>
          <cell r="H4165" t="str">
            <v>Brown, Drew</v>
          </cell>
          <cell r="I4165">
            <v>42739</v>
          </cell>
          <cell r="J4165">
            <v>42614</v>
          </cell>
          <cell r="K4165">
            <v>42705</v>
          </cell>
          <cell r="L4165" t="str">
            <v>Complete</v>
          </cell>
          <cell r="M4165" t="str">
            <v>Executed</v>
          </cell>
          <cell r="N4165">
            <v>42744</v>
          </cell>
          <cell r="O4165" t="str">
            <v>Edit New Supplement</v>
          </cell>
          <cell r="P4165" t="str">
            <v>Manuel, Racquel</v>
          </cell>
          <cell r="Q4165" t="str">
            <v>Manuel, Racquel</v>
          </cell>
          <cell r="R4165" t="str">
            <v>Ari Bronkhorst</v>
          </cell>
          <cell r="S4165" t="str">
            <v>Ari Bronkhorst</v>
          </cell>
          <cell r="T4165" t="str">
            <v>Stephanie Graham</v>
          </cell>
          <cell r="U4165" t="str">
            <v>H - Horizon</v>
          </cell>
          <cell r="V4165" t="str">
            <v>Major Projects</v>
          </cell>
          <cell r="W4165" t="str">
            <v>45 Days net terms</v>
          </cell>
          <cell r="X4165">
            <v>2870851.98</v>
          </cell>
          <cell r="Y4165">
            <v>818991</v>
          </cell>
          <cell r="Z4165">
            <v>114347.67</v>
          </cell>
        </row>
        <row r="4166">
          <cell r="A4166" t="str">
            <v>806836-13-13</v>
          </cell>
          <cell r="B4166" t="str">
            <v>806836-13</v>
          </cell>
          <cell r="C4166">
            <v>13</v>
          </cell>
          <cell r="D4166">
            <v>406893</v>
          </cell>
          <cell r="E4166" t="str">
            <v>Panels and Pipes Incorporated</v>
          </cell>
          <cell r="F4166" t="str">
            <v>CO 13 - Reconciliation</v>
          </cell>
          <cell r="G4166" t="str">
            <v>Schedules for Master Agreements</v>
          </cell>
          <cell r="H4166" t="str">
            <v>Brown, Drew</v>
          </cell>
          <cell r="I4166">
            <v>42859</v>
          </cell>
          <cell r="J4166">
            <v>42614</v>
          </cell>
          <cell r="K4166">
            <v>42705</v>
          </cell>
          <cell r="L4166" t="str">
            <v>Complete</v>
          </cell>
          <cell r="M4166" t="str">
            <v>Executed</v>
          </cell>
          <cell r="N4166">
            <v>42859</v>
          </cell>
          <cell r="O4166" t="str">
            <v>Parallel_Return_to_Edit_Mode</v>
          </cell>
          <cell r="P4166" t="str">
            <v>Manuel, Racquel</v>
          </cell>
          <cell r="R4166" t="str">
            <v>Ari Bronkhorst</v>
          </cell>
          <cell r="S4166" t="str">
            <v>Ari Bronkhorst</v>
          </cell>
          <cell r="T4166" t="str">
            <v>Stephanie Graham</v>
          </cell>
          <cell r="U4166" t="str">
            <v>H - Horizon</v>
          </cell>
          <cell r="V4166" t="str">
            <v>Major Projects</v>
          </cell>
          <cell r="W4166" t="str">
            <v>45 Days net terms</v>
          </cell>
          <cell r="X4166">
            <v>2819039.1</v>
          </cell>
          <cell r="Y4166">
            <v>818991</v>
          </cell>
          <cell r="Z4166">
            <v>-51812.88</v>
          </cell>
        </row>
        <row r="4167">
          <cell r="A4167" t="str">
            <v>806836-13-2</v>
          </cell>
          <cell r="B4167" t="str">
            <v>806836-13</v>
          </cell>
          <cell r="C4167">
            <v>2</v>
          </cell>
          <cell r="D4167">
            <v>406893</v>
          </cell>
          <cell r="E4167" t="str">
            <v>Panels and Pipes Incorporated</v>
          </cell>
          <cell r="F4167" t="str">
            <v>material receiving, inventory for U&amp;O</v>
          </cell>
          <cell r="G4167" t="str">
            <v>Schedules for Master Agreements</v>
          </cell>
          <cell r="H4167" t="str">
            <v>Brown, Drew</v>
          </cell>
          <cell r="I4167">
            <v>42166</v>
          </cell>
          <cell r="J4167">
            <v>42100</v>
          </cell>
          <cell r="K4167">
            <v>42283</v>
          </cell>
          <cell r="L4167" t="str">
            <v>Complete</v>
          </cell>
          <cell r="M4167" t="str">
            <v>Executed</v>
          </cell>
          <cell r="N4167">
            <v>42167</v>
          </cell>
          <cell r="O4167" t="str">
            <v>Execute Contract</v>
          </cell>
          <cell r="P4167" t="str">
            <v>Brown, Drew</v>
          </cell>
          <cell r="Q4167" t="str">
            <v>Brown, Drew</v>
          </cell>
          <cell r="R4167" t="str">
            <v>Ari Bronkhorst</v>
          </cell>
          <cell r="S4167" t="str">
            <v>Ari Bronkhorst</v>
          </cell>
          <cell r="T4167" t="str">
            <v>Stephanie Graham</v>
          </cell>
          <cell r="U4167" t="str">
            <v>H - Horizon</v>
          </cell>
          <cell r="V4167" t="str">
            <v>Major Projects</v>
          </cell>
          <cell r="W4167" t="str">
            <v>45 Days net terms</v>
          </cell>
          <cell r="X4167">
            <v>595623.18000000005</v>
          </cell>
          <cell r="Y4167">
            <v>818991</v>
          </cell>
          <cell r="Z4167">
            <v>97909.2</v>
          </cell>
        </row>
        <row r="4168">
          <cell r="A4168" t="str">
            <v>806836-13-3</v>
          </cell>
          <cell r="B4168" t="str">
            <v>806836-13</v>
          </cell>
          <cell r="C4168">
            <v>3</v>
          </cell>
          <cell r="D4168">
            <v>406893</v>
          </cell>
          <cell r="E4168" t="str">
            <v>Panels and Pipes Incorporated</v>
          </cell>
          <cell r="F4168" t="str">
            <v>material receiving, inventory for U&amp;O</v>
          </cell>
          <cell r="G4168" t="str">
            <v>Schedules for Master Agreements</v>
          </cell>
          <cell r="H4168" t="str">
            <v>Brown, Drew</v>
          </cell>
          <cell r="I4168">
            <v>42167</v>
          </cell>
          <cell r="J4168">
            <v>42111</v>
          </cell>
          <cell r="K4168">
            <v>42293</v>
          </cell>
          <cell r="L4168" t="str">
            <v>Complete</v>
          </cell>
          <cell r="M4168" t="str">
            <v>Executed</v>
          </cell>
          <cell r="N4168">
            <v>42167</v>
          </cell>
          <cell r="O4168" t="str">
            <v>Execute Contract</v>
          </cell>
          <cell r="P4168" t="str">
            <v>Brown, Drew</v>
          </cell>
          <cell r="Q4168" t="str">
            <v>Brown, Drew</v>
          </cell>
          <cell r="R4168" t="str">
            <v>Ari Bronkhorst</v>
          </cell>
          <cell r="S4168" t="str">
            <v>Ari Bronkhorst</v>
          </cell>
          <cell r="T4168" t="str">
            <v>Stephanie Graham</v>
          </cell>
          <cell r="U4168" t="str">
            <v>H - Horizon</v>
          </cell>
          <cell r="V4168" t="str">
            <v>Major Projects</v>
          </cell>
          <cell r="W4168" t="str">
            <v>45 Days net terms</v>
          </cell>
          <cell r="X4168">
            <v>601623.18000000005</v>
          </cell>
          <cell r="Y4168">
            <v>818991</v>
          </cell>
          <cell r="Z4168">
            <v>6000</v>
          </cell>
        </row>
        <row r="4169">
          <cell r="A4169" t="str">
            <v>806836-13-4</v>
          </cell>
          <cell r="B4169" t="str">
            <v>806836-13</v>
          </cell>
          <cell r="C4169">
            <v>4</v>
          </cell>
          <cell r="D4169">
            <v>406893</v>
          </cell>
          <cell r="E4169" t="str">
            <v>Panels and Pipes Incorporated</v>
          </cell>
          <cell r="F4169" t="str">
            <v>material receiving, inventory for U&amp;O</v>
          </cell>
          <cell r="G4169" t="str">
            <v>Schedules for Master Agreements</v>
          </cell>
          <cell r="H4169" t="str">
            <v>Culligan, Sean</v>
          </cell>
          <cell r="I4169">
            <v>42179</v>
          </cell>
          <cell r="J4169">
            <v>42186</v>
          </cell>
          <cell r="K4169">
            <v>42277</v>
          </cell>
          <cell r="L4169" t="str">
            <v>Complete</v>
          </cell>
          <cell r="M4169" t="str">
            <v>Executed</v>
          </cell>
          <cell r="N4169">
            <v>42251</v>
          </cell>
          <cell r="O4169" t="str">
            <v>Parallel_Return_to_Edit_Mode</v>
          </cell>
          <cell r="P4169" t="str">
            <v>Manuel, Racquel</v>
          </cell>
          <cell r="R4169" t="str">
            <v>Ari Bronkhorst</v>
          </cell>
          <cell r="S4169" t="str">
            <v>Ari Bronkhorst</v>
          </cell>
          <cell r="T4169" t="str">
            <v>Stephanie Graham</v>
          </cell>
          <cell r="U4169" t="str">
            <v>H - Horizon</v>
          </cell>
          <cell r="V4169" t="str">
            <v>Major Projects</v>
          </cell>
          <cell r="W4169" t="str">
            <v>45 Days net terms</v>
          </cell>
          <cell r="X4169">
            <v>1180363.6100000001</v>
          </cell>
          <cell r="Y4169">
            <v>818991</v>
          </cell>
          <cell r="Z4169">
            <v>578740.43000000005</v>
          </cell>
        </row>
        <row r="4170">
          <cell r="A4170" t="str">
            <v>806836-13-5</v>
          </cell>
          <cell r="B4170" t="str">
            <v>806836-13</v>
          </cell>
          <cell r="C4170">
            <v>5</v>
          </cell>
          <cell r="D4170">
            <v>406893</v>
          </cell>
          <cell r="E4170" t="str">
            <v>Panels and Pipes Incorporated</v>
          </cell>
          <cell r="F4170" t="str">
            <v>material receiving, inventory for U&amp;O</v>
          </cell>
          <cell r="G4170" t="str">
            <v>Schedules for Master Agreements</v>
          </cell>
          <cell r="H4170" t="str">
            <v>Nadarasa, Jeyakaran</v>
          </cell>
          <cell r="I4170">
            <v>42251</v>
          </cell>
          <cell r="J4170">
            <v>42278</v>
          </cell>
          <cell r="K4170">
            <v>42369</v>
          </cell>
          <cell r="L4170" t="str">
            <v>Complete</v>
          </cell>
          <cell r="M4170" t="str">
            <v>Executed</v>
          </cell>
          <cell r="N4170">
            <v>42256</v>
          </cell>
          <cell r="O4170" t="str">
            <v>Approve Contract</v>
          </cell>
          <cell r="P4170" t="str">
            <v>Commercial Operations Approver</v>
          </cell>
          <cell r="Q4170" t="str">
            <v>Bronkhorst, Ari</v>
          </cell>
          <cell r="R4170" t="str">
            <v>Ari Bronkhorst</v>
          </cell>
          <cell r="S4170" t="str">
            <v>Ari Bronkhorst</v>
          </cell>
          <cell r="T4170" t="str">
            <v>Stephanie Graham</v>
          </cell>
          <cell r="U4170" t="str">
            <v>H - Horizon</v>
          </cell>
          <cell r="V4170" t="str">
            <v>Major Projects</v>
          </cell>
          <cell r="W4170" t="str">
            <v>45 Days net terms</v>
          </cell>
          <cell r="X4170">
            <v>1664691.04</v>
          </cell>
          <cell r="Y4170">
            <v>818991</v>
          </cell>
          <cell r="Z4170">
            <v>484327.43</v>
          </cell>
        </row>
        <row r="4171">
          <cell r="A4171" t="str">
            <v>806836-13-6</v>
          </cell>
          <cell r="B4171" t="str">
            <v>806836-13</v>
          </cell>
          <cell r="C4171">
            <v>6</v>
          </cell>
          <cell r="D4171">
            <v>406893</v>
          </cell>
          <cell r="E4171" t="str">
            <v>Panels and Pipes Incorporated</v>
          </cell>
          <cell r="F4171" t="str">
            <v>Material receiving, inventory for U&amp;O</v>
          </cell>
          <cell r="G4171" t="str">
            <v>Schedules for Master Agreements</v>
          </cell>
          <cell r="H4171" t="str">
            <v>Nadarasa, Jeyakaran</v>
          </cell>
          <cell r="I4171">
            <v>42349</v>
          </cell>
          <cell r="J4171">
            <v>42380</v>
          </cell>
          <cell r="K4171">
            <v>42470</v>
          </cell>
          <cell r="L4171" t="str">
            <v>Complete</v>
          </cell>
          <cell r="M4171" t="str">
            <v>Executed</v>
          </cell>
          <cell r="N4171">
            <v>42352</v>
          </cell>
          <cell r="O4171" t="str">
            <v>Edit New Supplement</v>
          </cell>
          <cell r="P4171" t="str">
            <v>Nadarasa, Jeyakaran</v>
          </cell>
          <cell r="Q4171" t="str">
            <v>Nadarasa, Jeyakaran</v>
          </cell>
          <cell r="R4171" t="str">
            <v>Ari Bronkhorst</v>
          </cell>
          <cell r="S4171" t="str">
            <v>Ari Bronkhorst</v>
          </cell>
          <cell r="T4171" t="str">
            <v>Stephanie Graham</v>
          </cell>
          <cell r="U4171" t="str">
            <v>H - Horizon</v>
          </cell>
          <cell r="V4171" t="str">
            <v>Major Projects</v>
          </cell>
          <cell r="W4171" t="str">
            <v>45 Days net terms</v>
          </cell>
          <cell r="X4171">
            <v>2030606.53</v>
          </cell>
          <cell r="Y4171">
            <v>818991</v>
          </cell>
          <cell r="Z4171">
            <v>365915.49</v>
          </cell>
        </row>
        <row r="4172">
          <cell r="A4172" t="str">
            <v>806836-13-7</v>
          </cell>
          <cell r="B4172" t="str">
            <v>806836-13</v>
          </cell>
          <cell r="C4172">
            <v>7</v>
          </cell>
          <cell r="D4172">
            <v>406893</v>
          </cell>
          <cell r="E4172" t="str">
            <v>Panels and Pipes Incorporated</v>
          </cell>
          <cell r="F4172" t="str">
            <v>Material receiving, inventory for U&amp;O</v>
          </cell>
          <cell r="G4172" t="str">
            <v>Schedules for Master Agreements</v>
          </cell>
          <cell r="H4172" t="str">
            <v>Nadarasa, Jeyakaran</v>
          </cell>
          <cell r="I4172">
            <v>42467</v>
          </cell>
          <cell r="J4172">
            <v>42471</v>
          </cell>
          <cell r="K4172">
            <v>42561</v>
          </cell>
          <cell r="L4172" t="str">
            <v>Complete</v>
          </cell>
          <cell r="M4172" t="str">
            <v>Executed</v>
          </cell>
          <cell r="N4172">
            <v>42471</v>
          </cell>
          <cell r="O4172" t="str">
            <v>Approve Contract</v>
          </cell>
          <cell r="P4172" t="str">
            <v>Commercial Operations Approver</v>
          </cell>
          <cell r="Q4172" t="str">
            <v>Bronkhorst, Ari</v>
          </cell>
          <cell r="R4172" t="str">
            <v>Ari Bronkhorst</v>
          </cell>
          <cell r="S4172" t="str">
            <v>Ari Bronkhorst</v>
          </cell>
          <cell r="T4172" t="str">
            <v>Stephanie Graham</v>
          </cell>
          <cell r="U4172" t="str">
            <v>H - Horizon</v>
          </cell>
          <cell r="V4172" t="str">
            <v>Major Projects</v>
          </cell>
          <cell r="W4172" t="str">
            <v>45 Days net terms</v>
          </cell>
          <cell r="X4172">
            <v>2350316.42</v>
          </cell>
          <cell r="Y4172">
            <v>818991</v>
          </cell>
          <cell r="Z4172">
            <v>319709.89</v>
          </cell>
        </row>
        <row r="4173">
          <cell r="A4173" t="str">
            <v>806836-13-8</v>
          </cell>
          <cell r="B4173" t="str">
            <v>806836-13</v>
          </cell>
          <cell r="C4173">
            <v>8</v>
          </cell>
          <cell r="D4173">
            <v>406893</v>
          </cell>
          <cell r="E4173" t="str">
            <v>Panels and Pipes Incorporated</v>
          </cell>
          <cell r="F4173" t="str">
            <v>Material receiving, inventory for U&amp;O</v>
          </cell>
          <cell r="G4173" t="str">
            <v>Schedules for Master Agreements</v>
          </cell>
          <cell r="H4173" t="str">
            <v>Nadarasa, Jeyakaran</v>
          </cell>
          <cell r="I4173">
            <v>42485</v>
          </cell>
          <cell r="J4173">
            <v>42471</v>
          </cell>
          <cell r="K4173">
            <v>42561</v>
          </cell>
          <cell r="L4173" t="str">
            <v>Complete</v>
          </cell>
          <cell r="M4173" t="str">
            <v>Executed</v>
          </cell>
          <cell r="N4173">
            <v>42488</v>
          </cell>
          <cell r="O4173" t="str">
            <v>Edit New Supplement</v>
          </cell>
          <cell r="P4173" t="str">
            <v>Nadarasa, Jeyakaran</v>
          </cell>
          <cell r="Q4173" t="str">
            <v>Nadarasa, Jeyakaran</v>
          </cell>
          <cell r="R4173" t="str">
            <v>Ari Bronkhorst</v>
          </cell>
          <cell r="S4173" t="str">
            <v>Ari Bronkhorst</v>
          </cell>
          <cell r="T4173" t="str">
            <v>Stephanie Graham</v>
          </cell>
          <cell r="U4173" t="str">
            <v>H - Horizon</v>
          </cell>
          <cell r="V4173" t="str">
            <v>Major Projects</v>
          </cell>
          <cell r="W4173" t="str">
            <v>45 Days net terms</v>
          </cell>
          <cell r="X4173">
            <v>2358864.42</v>
          </cell>
          <cell r="Y4173">
            <v>818991</v>
          </cell>
          <cell r="Z4173">
            <v>8548</v>
          </cell>
        </row>
        <row r="4174">
          <cell r="A4174" t="str">
            <v>806836-13-9</v>
          </cell>
          <cell r="B4174" t="str">
            <v>806836-13</v>
          </cell>
          <cell r="C4174">
            <v>9</v>
          </cell>
          <cell r="D4174">
            <v>406893</v>
          </cell>
          <cell r="E4174" t="str">
            <v>Panels and Pipes Incorporated</v>
          </cell>
          <cell r="F4174" t="str">
            <v>Material receiving, inventory for U&amp;O</v>
          </cell>
          <cell r="G4174" t="str">
            <v>Schedules for Master Agreements</v>
          </cell>
          <cell r="H4174" t="str">
            <v>Nadarasa, Jeyakaran</v>
          </cell>
          <cell r="I4174">
            <v>42562</v>
          </cell>
          <cell r="J4174">
            <v>42562</v>
          </cell>
          <cell r="K4174">
            <v>42613</v>
          </cell>
          <cell r="L4174" t="str">
            <v>Complete</v>
          </cell>
          <cell r="M4174" t="str">
            <v>Executed</v>
          </cell>
          <cell r="N4174">
            <v>42563</v>
          </cell>
          <cell r="O4174" t="str">
            <v>Edit New Supplement</v>
          </cell>
          <cell r="P4174" t="str">
            <v>Manuel, Racquel</v>
          </cell>
          <cell r="Q4174" t="str">
            <v>Manuel, Racquel</v>
          </cell>
          <cell r="R4174" t="str">
            <v>Ari Bronkhorst</v>
          </cell>
          <cell r="S4174" t="str">
            <v>Ari Bronkhorst</v>
          </cell>
          <cell r="T4174" t="str">
            <v>Stephanie Graham</v>
          </cell>
          <cell r="U4174" t="str">
            <v>H - Horizon</v>
          </cell>
          <cell r="V4174" t="str">
            <v>Major Projects</v>
          </cell>
          <cell r="W4174" t="str">
            <v>45 Days net terms</v>
          </cell>
          <cell r="X4174">
            <v>2527424.11</v>
          </cell>
          <cell r="Y4174">
            <v>818991</v>
          </cell>
          <cell r="Z4174">
            <v>168559.69</v>
          </cell>
        </row>
        <row r="4175">
          <cell r="A4175" t="str">
            <v>806836-14-1</v>
          </cell>
          <cell r="B4175" t="str">
            <v>806836-14</v>
          </cell>
          <cell r="C4175">
            <v>1</v>
          </cell>
          <cell r="D4175">
            <v>406930</v>
          </cell>
          <cell r="E4175" t="str">
            <v>Panels and Pipes Incorporated</v>
          </cell>
          <cell r="F4175" t="str">
            <v>Additional Scope for erection and maintenance of breezeways and boardwalks for lunchroom</v>
          </cell>
          <cell r="G4175" t="str">
            <v>Schedules for Master Agreements</v>
          </cell>
          <cell r="H4175" t="str">
            <v>Ziadeh, Salam</v>
          </cell>
          <cell r="I4175">
            <v>42089</v>
          </cell>
          <cell r="J4175">
            <v>42054</v>
          </cell>
          <cell r="K4175">
            <v>42124</v>
          </cell>
          <cell r="L4175" t="str">
            <v>Complete</v>
          </cell>
          <cell r="M4175" t="str">
            <v>Executed</v>
          </cell>
          <cell r="N4175">
            <v>42760</v>
          </cell>
          <cell r="O4175" t="str">
            <v>Parallel_Return_to_Edit_Mode</v>
          </cell>
          <cell r="P4175" t="str">
            <v>Siddhanta, Indrajit</v>
          </cell>
          <cell r="Q4175" t="str">
            <v>Siddhanta, Indrajit</v>
          </cell>
          <cell r="R4175" t="str">
            <v>Sergey Korchagin</v>
          </cell>
          <cell r="S4175" t="str">
            <v>Ari Bronkhorst</v>
          </cell>
          <cell r="T4175" t="str">
            <v>Brian Bate</v>
          </cell>
          <cell r="U4175" t="str">
            <v>H - Horizon</v>
          </cell>
          <cell r="V4175" t="str">
            <v>Major Projects</v>
          </cell>
          <cell r="W4175" t="str">
            <v>45 Days net terms</v>
          </cell>
          <cell r="X4175">
            <v>2105324.98</v>
          </cell>
          <cell r="Y4175">
            <v>818991</v>
          </cell>
          <cell r="Z4175">
            <v>1674803.98</v>
          </cell>
        </row>
        <row r="4176">
          <cell r="A4176" t="str">
            <v>806836-16-1</v>
          </cell>
          <cell r="B4176" t="str">
            <v>806836-16</v>
          </cell>
          <cell r="C4176">
            <v>1</v>
          </cell>
          <cell r="D4176">
            <v>407220</v>
          </cell>
          <cell r="E4176" t="str">
            <v>Panels and Pipes Incorporated</v>
          </cell>
          <cell r="F4176" t="str">
            <v>SRU3 Seal Pot EHT and Insulation Work</v>
          </cell>
          <cell r="G4176" t="str">
            <v>Schedules for Master Agreements</v>
          </cell>
          <cell r="H4176" t="str">
            <v>Umana, Ricardo</v>
          </cell>
          <cell r="I4176">
            <v>42277</v>
          </cell>
          <cell r="J4176">
            <v>42185</v>
          </cell>
          <cell r="K4176">
            <v>42369</v>
          </cell>
          <cell r="L4176" t="str">
            <v>Complete</v>
          </cell>
          <cell r="M4176" t="str">
            <v>Executed</v>
          </cell>
          <cell r="N4176">
            <v>42277</v>
          </cell>
          <cell r="O4176" t="str">
            <v>Parallel_Return_to_Edit_Mode</v>
          </cell>
          <cell r="P4176" t="str">
            <v>Umana, Ricardo</v>
          </cell>
          <cell r="R4176" t="str">
            <v>Ari Bronkhorst</v>
          </cell>
          <cell r="S4176" t="str">
            <v>Ari Bronkhorst</v>
          </cell>
          <cell r="T4176" t="str">
            <v>Steve Brown</v>
          </cell>
          <cell r="U4176" t="str">
            <v>H - Horizon</v>
          </cell>
          <cell r="V4176" t="str">
            <v>Major Projects</v>
          </cell>
          <cell r="W4176" t="str">
            <v>45 Days net terms</v>
          </cell>
          <cell r="X4176">
            <v>172891.97</v>
          </cell>
          <cell r="Y4176">
            <v>818991</v>
          </cell>
          <cell r="Z4176">
            <v>99476.97</v>
          </cell>
        </row>
        <row r="4177">
          <cell r="A4177" t="str">
            <v>806836-16-2</v>
          </cell>
          <cell r="B4177" t="str">
            <v>806836-16</v>
          </cell>
          <cell r="C4177">
            <v>2</v>
          </cell>
          <cell r="D4177">
            <v>407220</v>
          </cell>
          <cell r="E4177" t="str">
            <v>Panels and Pipes Incorporated</v>
          </cell>
          <cell r="F4177" t="str">
            <v>SRU3 Seal Pot EHT and Insulation Work</v>
          </cell>
          <cell r="G4177" t="str">
            <v>Schedules for Master Agreements</v>
          </cell>
          <cell r="H4177" t="str">
            <v>Khoromskaya, Snezhana</v>
          </cell>
          <cell r="I4177">
            <v>42348</v>
          </cell>
          <cell r="J4177">
            <v>42185</v>
          </cell>
          <cell r="K4177">
            <v>42369</v>
          </cell>
          <cell r="L4177" t="str">
            <v>Complete</v>
          </cell>
          <cell r="M4177" t="str">
            <v>Executed</v>
          </cell>
          <cell r="N4177">
            <v>42779</v>
          </cell>
          <cell r="O4177" t="str">
            <v>Parallel_Return_to_Edit_Mode</v>
          </cell>
          <cell r="P4177" t="str">
            <v>Manuel, Racquel</v>
          </cell>
          <cell r="R4177" t="str">
            <v>Ari Bronkhorst</v>
          </cell>
          <cell r="S4177" t="str">
            <v>Ari Bronkhorst</v>
          </cell>
          <cell r="T4177" t="str">
            <v>Stephanie Graham</v>
          </cell>
          <cell r="U4177" t="str">
            <v>H - Horizon</v>
          </cell>
          <cell r="V4177" t="str">
            <v>Major Projects</v>
          </cell>
          <cell r="W4177" t="str">
            <v>45 Days net terms</v>
          </cell>
          <cell r="X4177">
            <v>180239.6</v>
          </cell>
          <cell r="Y4177">
            <v>818991</v>
          </cell>
          <cell r="Z4177">
            <v>7347.63</v>
          </cell>
        </row>
        <row r="4178">
          <cell r="A4178" t="str">
            <v>806836-17-1</v>
          </cell>
          <cell r="B4178" t="str">
            <v>806836-17</v>
          </cell>
          <cell r="C4178">
            <v>1</v>
          </cell>
          <cell r="D4178">
            <v>407673</v>
          </cell>
          <cell r="E4178" t="str">
            <v>Panels and Pipes Incorporated</v>
          </cell>
          <cell r="F4178" t="str">
            <v>Change Order 01</v>
          </cell>
          <cell r="G4178" t="str">
            <v>Schedules for Master Agreements</v>
          </cell>
          <cell r="H4178" t="str">
            <v>Culligan, Sean</v>
          </cell>
          <cell r="I4178">
            <v>42921</v>
          </cell>
          <cell r="J4178">
            <v>42404</v>
          </cell>
          <cell r="K4178">
            <v>43069</v>
          </cell>
          <cell r="L4178" t="str">
            <v>Active</v>
          </cell>
          <cell r="M4178" t="str">
            <v>Executed</v>
          </cell>
          <cell r="N4178">
            <v>42922</v>
          </cell>
          <cell r="O4178" t="str">
            <v>Parallel_Return_to_Edit_Mode</v>
          </cell>
          <cell r="P4178" t="str">
            <v>Manuel, Racquel</v>
          </cell>
          <cell r="R4178" t="str">
            <v>Ari Bronkhorst</v>
          </cell>
          <cell r="S4178" t="str">
            <v>Ari Bronkhorst</v>
          </cell>
          <cell r="T4178" t="str">
            <v>Stephanie Graham</v>
          </cell>
          <cell r="U4178" t="str">
            <v>H - Horizon</v>
          </cell>
          <cell r="V4178" t="str">
            <v>Major Projects</v>
          </cell>
          <cell r="W4178" t="str">
            <v>45 Days net terms</v>
          </cell>
          <cell r="X4178">
            <v>18938.080000000002</v>
          </cell>
          <cell r="Y4178">
            <v>818991</v>
          </cell>
          <cell r="Z4178">
            <v>15113.33</v>
          </cell>
        </row>
        <row r="4179">
          <cell r="A4179" t="str">
            <v>806836-19-1</v>
          </cell>
          <cell r="B4179" t="str">
            <v>806836-19</v>
          </cell>
          <cell r="C4179">
            <v>1</v>
          </cell>
          <cell r="D4179">
            <v>40798101</v>
          </cell>
          <cell r="E4179" t="str">
            <v>Panels and Pipes Incorporated</v>
          </cell>
          <cell r="F4179" t="str">
            <v>Pipe Insulation for VDU/DRU</v>
          </cell>
          <cell r="G4179" t="str">
            <v>Schedules for Master Agreements</v>
          </cell>
          <cell r="H4179" t="str">
            <v>Duarte, Rafael</v>
          </cell>
          <cell r="I4179">
            <v>42668</v>
          </cell>
          <cell r="J4179">
            <v>42607</v>
          </cell>
          <cell r="K4179">
            <v>42643</v>
          </cell>
          <cell r="L4179" t="str">
            <v>Active</v>
          </cell>
          <cell r="M4179" t="str">
            <v>Executed</v>
          </cell>
          <cell r="N4179">
            <v>42705</v>
          </cell>
          <cell r="O4179" t="str">
            <v>Parallel_Return_to_Edit_Mode</v>
          </cell>
          <cell r="P4179" t="str">
            <v>Duarte, Rafael</v>
          </cell>
          <cell r="R4179" t="str">
            <v>Lenny Tan</v>
          </cell>
          <cell r="S4179" t="str">
            <v>Ari Bronkhorst</v>
          </cell>
          <cell r="T4179" t="str">
            <v>Stephanie Graham</v>
          </cell>
          <cell r="U4179" t="str">
            <v>H - Horizon</v>
          </cell>
          <cell r="V4179" t="str">
            <v>Major Projects</v>
          </cell>
          <cell r="W4179" t="str">
            <v>45 Days net terms</v>
          </cell>
          <cell r="X4179">
            <v>1631303.62</v>
          </cell>
          <cell r="Y4179">
            <v>818991</v>
          </cell>
          <cell r="Z4179">
            <v>1022971.42</v>
          </cell>
        </row>
        <row r="4180">
          <cell r="A4180" t="str">
            <v>806836-2-1</v>
          </cell>
          <cell r="B4180" t="str">
            <v>806836-2</v>
          </cell>
          <cell r="C4180">
            <v>1</v>
          </cell>
          <cell r="D4180">
            <v>40519801</v>
          </cell>
          <cell r="E4180" t="str">
            <v>Panels and Pipes Incorporated</v>
          </cell>
          <cell r="F4180" t="str">
            <v>Scaffolding for SRU3 E&amp;I Contractor</v>
          </cell>
          <cell r="G4180" t="str">
            <v>Schedules for Master Agreements</v>
          </cell>
          <cell r="H4180" t="str">
            <v>Mistecki, Shelby</v>
          </cell>
          <cell r="I4180">
            <v>41318</v>
          </cell>
          <cell r="J4180">
            <v>41306</v>
          </cell>
          <cell r="K4180">
            <v>41364</v>
          </cell>
          <cell r="L4180" t="str">
            <v>Complete</v>
          </cell>
          <cell r="M4180" t="str">
            <v>Executed</v>
          </cell>
          <cell r="N4180">
            <v>41367</v>
          </cell>
          <cell r="O4180" t="str">
            <v>Execute Contract</v>
          </cell>
          <cell r="P4180" t="str">
            <v>Mistecki, Shelby</v>
          </cell>
          <cell r="Q4180" t="str">
            <v>Mistecki, Shelby</v>
          </cell>
          <cell r="R4180" t="str">
            <v>Ari Bronkhorst</v>
          </cell>
          <cell r="S4180" t="str">
            <v>Ari Bronkhorst</v>
          </cell>
          <cell r="T4180" t="str">
            <v>Eric Stearns</v>
          </cell>
          <cell r="U4180" t="str">
            <v>H - Horizon</v>
          </cell>
          <cell r="V4180" t="str">
            <v>Major Projects</v>
          </cell>
          <cell r="W4180" t="str">
            <v>45 Days net terms</v>
          </cell>
          <cell r="X4180">
            <v>255000</v>
          </cell>
          <cell r="Y4180">
            <v>818991</v>
          </cell>
          <cell r="Z4180">
            <v>250000</v>
          </cell>
        </row>
        <row r="4181">
          <cell r="A4181" t="str">
            <v>806836-2-1</v>
          </cell>
          <cell r="B4181" t="str">
            <v>806836-2</v>
          </cell>
          <cell r="C4181">
            <v>1</v>
          </cell>
          <cell r="D4181">
            <v>40519801</v>
          </cell>
          <cell r="E4181" t="str">
            <v>Panels and Pipes Incorporated</v>
          </cell>
          <cell r="F4181" t="str">
            <v>Scaffolding for SRU3 E&amp;I Contractor</v>
          </cell>
          <cell r="G4181" t="str">
            <v>Schedules for Master Agreements</v>
          </cell>
          <cell r="H4181" t="str">
            <v>Mistecki, Shelby</v>
          </cell>
          <cell r="I4181">
            <v>41318</v>
          </cell>
          <cell r="J4181">
            <v>41306</v>
          </cell>
          <cell r="K4181">
            <v>41364</v>
          </cell>
          <cell r="L4181" t="str">
            <v>Complete</v>
          </cell>
          <cell r="M4181" t="str">
            <v>Executed</v>
          </cell>
          <cell r="N4181">
            <v>41367</v>
          </cell>
          <cell r="O4181" t="str">
            <v>Parallel_Return_to_Edit_Mode</v>
          </cell>
          <cell r="P4181" t="str">
            <v>Mistecki, Shelby</v>
          </cell>
          <cell r="R4181" t="str">
            <v>Ari Bronkhorst</v>
          </cell>
          <cell r="S4181" t="str">
            <v>Ari Bronkhorst</v>
          </cell>
          <cell r="T4181" t="str">
            <v>Eric Stearns</v>
          </cell>
          <cell r="U4181" t="str">
            <v>H - Horizon</v>
          </cell>
          <cell r="V4181" t="str">
            <v>Major Projects</v>
          </cell>
          <cell r="W4181" t="str">
            <v>45 Days net terms</v>
          </cell>
          <cell r="X4181">
            <v>255000</v>
          </cell>
          <cell r="Y4181">
            <v>818991</v>
          </cell>
          <cell r="Z4181">
            <v>250000</v>
          </cell>
        </row>
        <row r="4182">
          <cell r="A4182" t="str">
            <v>806836-2-10</v>
          </cell>
          <cell r="B4182" t="str">
            <v>806836-2</v>
          </cell>
          <cell r="C4182">
            <v>10</v>
          </cell>
          <cell r="D4182">
            <v>40519810</v>
          </cell>
          <cell r="E4182" t="str">
            <v>Panels and Pipes Incorporated</v>
          </cell>
          <cell r="F4182" t="str">
            <v>Warehouse Support Extension</v>
          </cell>
          <cell r="G4182" t="str">
            <v>Schedules for Master Agreements</v>
          </cell>
          <cell r="H4182" t="str">
            <v>Mistecki, Shelby</v>
          </cell>
          <cell r="I4182">
            <v>41781</v>
          </cell>
          <cell r="J4182">
            <v>41730</v>
          </cell>
          <cell r="K4182">
            <v>41851</v>
          </cell>
          <cell r="L4182" t="str">
            <v>Complete</v>
          </cell>
          <cell r="M4182" t="str">
            <v>Executed</v>
          </cell>
          <cell r="N4182">
            <v>41844</v>
          </cell>
          <cell r="O4182" t="str">
            <v>Approve Contract</v>
          </cell>
          <cell r="P4182" t="str">
            <v>Business Area Approver</v>
          </cell>
          <cell r="Q4182" t="str">
            <v>Cowley, Robert</v>
          </cell>
          <cell r="R4182" t="str">
            <v>Ari Bronkhorst</v>
          </cell>
          <cell r="S4182" t="str">
            <v>Ari Bronkhorst</v>
          </cell>
          <cell r="T4182" t="str">
            <v>Eric Stearns</v>
          </cell>
          <cell r="U4182" t="str">
            <v>H - Horizon</v>
          </cell>
          <cell r="V4182" t="str">
            <v>Major Projects</v>
          </cell>
          <cell r="W4182" t="str">
            <v>45 Days net terms</v>
          </cell>
          <cell r="X4182">
            <v>2326330.25</v>
          </cell>
          <cell r="Y4182">
            <v>818991</v>
          </cell>
          <cell r="Z4182">
            <v>200000</v>
          </cell>
        </row>
        <row r="4183">
          <cell r="A4183" t="str">
            <v>806836-2-10</v>
          </cell>
          <cell r="B4183" t="str">
            <v>806836-2</v>
          </cell>
          <cell r="C4183">
            <v>10</v>
          </cell>
          <cell r="D4183">
            <v>40519810</v>
          </cell>
          <cell r="E4183" t="str">
            <v>Panels and Pipes Incorporated</v>
          </cell>
          <cell r="F4183" t="str">
            <v>Warehouse Support Extension</v>
          </cell>
          <cell r="G4183" t="str">
            <v>Schedules for Master Agreements</v>
          </cell>
          <cell r="H4183" t="str">
            <v>Mistecki, Shelby</v>
          </cell>
          <cell r="I4183">
            <v>41781</v>
          </cell>
          <cell r="J4183">
            <v>41730</v>
          </cell>
          <cell r="K4183">
            <v>41851</v>
          </cell>
          <cell r="L4183" t="str">
            <v>Complete</v>
          </cell>
          <cell r="M4183" t="str">
            <v>Executed</v>
          </cell>
          <cell r="N4183">
            <v>41844</v>
          </cell>
          <cell r="O4183" t="str">
            <v>Execute Contract</v>
          </cell>
          <cell r="P4183" t="str">
            <v>Mistecki, Shelby</v>
          </cell>
          <cell r="Q4183" t="str">
            <v>Mistecki, Shelby</v>
          </cell>
          <cell r="R4183" t="str">
            <v>Ari Bronkhorst</v>
          </cell>
          <cell r="S4183" t="str">
            <v>Ari Bronkhorst</v>
          </cell>
          <cell r="T4183" t="str">
            <v>Eric Stearns</v>
          </cell>
          <cell r="U4183" t="str">
            <v>H - Horizon</v>
          </cell>
          <cell r="V4183" t="str">
            <v>Major Projects</v>
          </cell>
          <cell r="W4183" t="str">
            <v>45 Days net terms</v>
          </cell>
          <cell r="X4183">
            <v>2326330.25</v>
          </cell>
          <cell r="Y4183">
            <v>818991</v>
          </cell>
          <cell r="Z4183">
            <v>200000</v>
          </cell>
        </row>
        <row r="4184">
          <cell r="A4184" t="str">
            <v>806836-2-11</v>
          </cell>
          <cell r="B4184" t="str">
            <v>806836-2</v>
          </cell>
          <cell r="C4184">
            <v>11</v>
          </cell>
          <cell r="D4184">
            <v>40519811</v>
          </cell>
          <cell r="E4184" t="str">
            <v>Panels and Pipes Incorporated</v>
          </cell>
          <cell r="F4184" t="str">
            <v>Repair to Damaged Cladding SRU3</v>
          </cell>
          <cell r="G4184" t="str">
            <v>Schedules for Master Agreements</v>
          </cell>
          <cell r="H4184" t="str">
            <v>Mistecki, Shelby</v>
          </cell>
          <cell r="I4184">
            <v>41844</v>
          </cell>
          <cell r="J4184">
            <v>41789</v>
          </cell>
          <cell r="K4184">
            <v>41813</v>
          </cell>
          <cell r="L4184" t="str">
            <v>Complete</v>
          </cell>
          <cell r="M4184" t="str">
            <v>Executed</v>
          </cell>
          <cell r="N4184">
            <v>41850</v>
          </cell>
          <cell r="O4184" t="str">
            <v>Parallel_Return_to_Edit_Mode</v>
          </cell>
          <cell r="P4184" t="str">
            <v>Mistecki, Shelby</v>
          </cell>
          <cell r="R4184" t="str">
            <v>Ari Bronkhorst</v>
          </cell>
          <cell r="S4184" t="str">
            <v>Ari Bronkhorst</v>
          </cell>
          <cell r="T4184" t="str">
            <v>Eric Stearns</v>
          </cell>
          <cell r="U4184" t="str">
            <v>H - Horizon</v>
          </cell>
          <cell r="V4184" t="str">
            <v>Major Projects</v>
          </cell>
          <cell r="W4184" t="str">
            <v>45 Days net terms</v>
          </cell>
          <cell r="X4184">
            <v>2390932.31</v>
          </cell>
          <cell r="Y4184">
            <v>818991</v>
          </cell>
          <cell r="Z4184">
            <v>64602.06</v>
          </cell>
        </row>
        <row r="4185">
          <cell r="A4185" t="str">
            <v>806836-2-11</v>
          </cell>
          <cell r="B4185" t="str">
            <v>806836-2</v>
          </cell>
          <cell r="C4185">
            <v>11</v>
          </cell>
          <cell r="D4185">
            <v>40519811</v>
          </cell>
          <cell r="E4185" t="str">
            <v>Panels and Pipes Incorporated</v>
          </cell>
          <cell r="F4185" t="str">
            <v>Repair to Damaged Cladding SRU3</v>
          </cell>
          <cell r="G4185" t="str">
            <v>Schedules for Master Agreements</v>
          </cell>
          <cell r="H4185" t="str">
            <v>Mistecki, Shelby</v>
          </cell>
          <cell r="I4185">
            <v>41844</v>
          </cell>
          <cell r="J4185">
            <v>41789</v>
          </cell>
          <cell r="K4185">
            <v>41813</v>
          </cell>
          <cell r="L4185" t="str">
            <v>Complete</v>
          </cell>
          <cell r="M4185" t="str">
            <v>Executed</v>
          </cell>
          <cell r="N4185">
            <v>41850</v>
          </cell>
          <cell r="O4185" t="str">
            <v>Execute Contract</v>
          </cell>
          <cell r="P4185" t="str">
            <v>Mistecki, Shelby</v>
          </cell>
          <cell r="Q4185" t="str">
            <v>Mistecki, Shelby</v>
          </cell>
          <cell r="R4185" t="str">
            <v>Ari Bronkhorst</v>
          </cell>
          <cell r="S4185" t="str">
            <v>Ari Bronkhorst</v>
          </cell>
          <cell r="T4185" t="str">
            <v>Eric Stearns</v>
          </cell>
          <cell r="U4185" t="str">
            <v>H - Horizon</v>
          </cell>
          <cell r="V4185" t="str">
            <v>Major Projects</v>
          </cell>
          <cell r="W4185" t="str">
            <v>45 Days net terms</v>
          </cell>
          <cell r="X4185">
            <v>2390932.31</v>
          </cell>
          <cell r="Y4185">
            <v>818991</v>
          </cell>
          <cell r="Z4185">
            <v>64602.06</v>
          </cell>
        </row>
        <row r="4186">
          <cell r="A4186" t="str">
            <v>806836-2-12</v>
          </cell>
          <cell r="B4186" t="str">
            <v>806836-2</v>
          </cell>
          <cell r="C4186">
            <v>12</v>
          </cell>
          <cell r="D4186">
            <v>40519812</v>
          </cell>
          <cell r="E4186" t="str">
            <v>Panels and Pipes Incorporated</v>
          </cell>
          <cell r="F4186" t="str">
            <v>Warehouse Personnel Extension</v>
          </cell>
          <cell r="G4186" t="str">
            <v>Schedules for Master Agreements</v>
          </cell>
          <cell r="H4186" t="str">
            <v>Mistecki, Shelby</v>
          </cell>
          <cell r="I4186">
            <v>41856</v>
          </cell>
          <cell r="J4186">
            <v>41852</v>
          </cell>
          <cell r="K4186">
            <v>41882</v>
          </cell>
          <cell r="L4186" t="str">
            <v>Complete</v>
          </cell>
          <cell r="M4186" t="str">
            <v>Executed</v>
          </cell>
          <cell r="N4186">
            <v>41893</v>
          </cell>
          <cell r="O4186" t="str">
            <v>Edit New Supplement</v>
          </cell>
          <cell r="P4186" t="str">
            <v>Mistecki, Shelby</v>
          </cell>
          <cell r="Q4186" t="str">
            <v>Mistecki, Shelby</v>
          </cell>
          <cell r="R4186" t="str">
            <v>Ari Bronkhorst</v>
          </cell>
          <cell r="S4186" t="str">
            <v>Ari Bronkhorst</v>
          </cell>
          <cell r="T4186" t="str">
            <v>Eric Stearns</v>
          </cell>
          <cell r="U4186" t="str">
            <v>H - Horizon</v>
          </cell>
          <cell r="V4186" t="str">
            <v>Major Projects</v>
          </cell>
          <cell r="W4186" t="str">
            <v>45 Days net terms</v>
          </cell>
          <cell r="X4186">
            <v>2455932.31</v>
          </cell>
          <cell r="Y4186">
            <v>818991</v>
          </cell>
          <cell r="Z4186">
            <v>65000</v>
          </cell>
        </row>
        <row r="4187">
          <cell r="A4187" t="str">
            <v>806836-2-12</v>
          </cell>
          <cell r="B4187" t="str">
            <v>806836-2</v>
          </cell>
          <cell r="C4187">
            <v>12</v>
          </cell>
          <cell r="D4187">
            <v>40519812</v>
          </cell>
          <cell r="E4187" t="str">
            <v>Panels and Pipes Incorporated</v>
          </cell>
          <cell r="F4187" t="str">
            <v>Warehouse Personnel Extension</v>
          </cell>
          <cell r="G4187" t="str">
            <v>Schedules for Master Agreements</v>
          </cell>
          <cell r="H4187" t="str">
            <v>Mistecki, Shelby</v>
          </cell>
          <cell r="I4187">
            <v>41856</v>
          </cell>
          <cell r="J4187">
            <v>41852</v>
          </cell>
          <cell r="K4187">
            <v>41882</v>
          </cell>
          <cell r="L4187" t="str">
            <v>Complete</v>
          </cell>
          <cell r="M4187" t="str">
            <v>Executed</v>
          </cell>
          <cell r="N4187">
            <v>41893</v>
          </cell>
          <cell r="O4187" t="str">
            <v>Parallel_Return_to_Edit_Mode</v>
          </cell>
          <cell r="P4187" t="str">
            <v>Hassenrueck, Courtney</v>
          </cell>
          <cell r="R4187" t="str">
            <v>Ari Bronkhorst</v>
          </cell>
          <cell r="S4187" t="str">
            <v>Ari Bronkhorst</v>
          </cell>
          <cell r="T4187" t="str">
            <v>Eric Stearns</v>
          </cell>
          <cell r="U4187" t="str">
            <v>H - Horizon</v>
          </cell>
          <cell r="V4187" t="str">
            <v>Major Projects</v>
          </cell>
          <cell r="W4187" t="str">
            <v>45 Days net terms</v>
          </cell>
          <cell r="X4187">
            <v>2455932.31</v>
          </cell>
          <cell r="Y4187">
            <v>818991</v>
          </cell>
          <cell r="Z4187">
            <v>65000</v>
          </cell>
        </row>
        <row r="4188">
          <cell r="A4188" t="str">
            <v>806836-2-13</v>
          </cell>
          <cell r="B4188" t="str">
            <v>806836-2</v>
          </cell>
          <cell r="C4188">
            <v>13</v>
          </cell>
          <cell r="D4188">
            <v>40519813</v>
          </cell>
          <cell r="E4188" t="str">
            <v>Panels and Pipes Incorporated</v>
          </cell>
          <cell r="F4188" t="str">
            <v>Scaffolding and Warehouse Personnel Extension</v>
          </cell>
          <cell r="G4188" t="str">
            <v>Schedules for Master Agreements</v>
          </cell>
          <cell r="H4188" t="str">
            <v>Shanmugam, Balaji</v>
          </cell>
          <cell r="I4188">
            <v>41893</v>
          </cell>
          <cell r="J4188">
            <v>41791</v>
          </cell>
          <cell r="K4188">
            <v>41912</v>
          </cell>
          <cell r="L4188" t="str">
            <v>Complete</v>
          </cell>
          <cell r="M4188" t="str">
            <v>Executed</v>
          </cell>
          <cell r="N4188">
            <v>41899</v>
          </cell>
          <cell r="O4188" t="str">
            <v>Edit New Supplement</v>
          </cell>
          <cell r="P4188" t="str">
            <v>Mistecki, Shelby</v>
          </cell>
          <cell r="Q4188" t="str">
            <v>Mistecki, Shelby</v>
          </cell>
          <cell r="R4188" t="str">
            <v>Ari Bronkhorst</v>
          </cell>
          <cell r="S4188" t="str">
            <v>Ari Bronkhorst</v>
          </cell>
          <cell r="T4188" t="str">
            <v>Eric Stearns</v>
          </cell>
          <cell r="U4188" t="str">
            <v>H - Horizon</v>
          </cell>
          <cell r="V4188" t="str">
            <v>Major Projects</v>
          </cell>
          <cell r="W4188" t="str">
            <v>45 Days net terms</v>
          </cell>
          <cell r="X4188">
            <v>2980932.31</v>
          </cell>
          <cell r="Y4188">
            <v>818991</v>
          </cell>
          <cell r="Z4188">
            <v>525000</v>
          </cell>
        </row>
        <row r="4189">
          <cell r="A4189" t="str">
            <v>806836-2-13</v>
          </cell>
          <cell r="B4189" t="str">
            <v>806836-2</v>
          </cell>
          <cell r="C4189">
            <v>13</v>
          </cell>
          <cell r="D4189">
            <v>40519813</v>
          </cell>
          <cell r="E4189" t="str">
            <v>Panels and Pipes Incorporated</v>
          </cell>
          <cell r="F4189" t="str">
            <v>Scaffolding and Warehouse Personnel Extension</v>
          </cell>
          <cell r="G4189" t="str">
            <v>Schedules for Master Agreements</v>
          </cell>
          <cell r="H4189" t="str">
            <v>Shanmugam, Balaji</v>
          </cell>
          <cell r="I4189">
            <v>41893</v>
          </cell>
          <cell r="J4189">
            <v>41791</v>
          </cell>
          <cell r="K4189">
            <v>41912</v>
          </cell>
          <cell r="L4189" t="str">
            <v>Complete</v>
          </cell>
          <cell r="M4189" t="str">
            <v>Executed</v>
          </cell>
          <cell r="N4189">
            <v>41899</v>
          </cell>
          <cell r="O4189" t="str">
            <v>Parallel_Return_to_Edit_Mode</v>
          </cell>
          <cell r="P4189" t="str">
            <v>Mistecki, Shelby</v>
          </cell>
          <cell r="R4189" t="str">
            <v>Ari Bronkhorst</v>
          </cell>
          <cell r="S4189" t="str">
            <v>Ari Bronkhorst</v>
          </cell>
          <cell r="T4189" t="str">
            <v>Eric Stearns</v>
          </cell>
          <cell r="U4189" t="str">
            <v>H - Horizon</v>
          </cell>
          <cell r="V4189" t="str">
            <v>Major Projects</v>
          </cell>
          <cell r="W4189" t="str">
            <v>45 Days net terms</v>
          </cell>
          <cell r="X4189">
            <v>2980932.31</v>
          </cell>
          <cell r="Y4189">
            <v>818991</v>
          </cell>
          <cell r="Z4189">
            <v>525000</v>
          </cell>
        </row>
        <row r="4190">
          <cell r="A4190" t="str">
            <v>806836-2-14</v>
          </cell>
          <cell r="B4190" t="str">
            <v>806836-2</v>
          </cell>
          <cell r="C4190">
            <v>14</v>
          </cell>
          <cell r="D4190">
            <v>40519814</v>
          </cell>
          <cell r="E4190" t="str">
            <v>Panels and Pipes Incorporated</v>
          </cell>
          <cell r="F4190" t="str">
            <v>Scaffolding and Warehouse Personnel Extension - To add amount to clear pending invoices</v>
          </cell>
          <cell r="G4190" t="str">
            <v>Schedules for Master Agreements</v>
          </cell>
          <cell r="H4190" t="str">
            <v>Shanmugam, Balaji</v>
          </cell>
          <cell r="I4190">
            <v>42031</v>
          </cell>
          <cell r="J4190">
            <v>41912</v>
          </cell>
          <cell r="K4190">
            <v>42004</v>
          </cell>
          <cell r="L4190" t="str">
            <v>Complete</v>
          </cell>
          <cell r="M4190" t="str">
            <v>Executed</v>
          </cell>
          <cell r="N4190">
            <v>42041</v>
          </cell>
          <cell r="O4190" t="str">
            <v>Edit New Supplement</v>
          </cell>
          <cell r="P4190" t="str">
            <v>Shanmugam, Balaji</v>
          </cell>
          <cell r="Q4190" t="str">
            <v>Shanmugam, Balaji</v>
          </cell>
          <cell r="R4190" t="str">
            <v>Ari Bronkhorst</v>
          </cell>
          <cell r="S4190" t="str">
            <v>Ari Bronkhorst</v>
          </cell>
          <cell r="T4190" t="str">
            <v>Eric Stearns</v>
          </cell>
          <cell r="U4190" t="str">
            <v>H - Horizon</v>
          </cell>
          <cell r="V4190" t="str">
            <v>Major Projects</v>
          </cell>
          <cell r="W4190" t="str">
            <v>45 Days net terms</v>
          </cell>
          <cell r="X4190">
            <v>3703054.61</v>
          </cell>
          <cell r="Y4190">
            <v>818991</v>
          </cell>
          <cell r="Z4190">
            <v>722122.3</v>
          </cell>
        </row>
        <row r="4191">
          <cell r="A4191" t="str">
            <v>806836-2-14</v>
          </cell>
          <cell r="B4191" t="str">
            <v>806836-2</v>
          </cell>
          <cell r="C4191">
            <v>14</v>
          </cell>
          <cell r="D4191">
            <v>40519814</v>
          </cell>
          <cell r="E4191" t="str">
            <v>Panels and Pipes Incorporated</v>
          </cell>
          <cell r="F4191" t="str">
            <v>Scaffolding and Warehouse Personnel Extension - To add amount to clear pending invoices</v>
          </cell>
          <cell r="G4191" t="str">
            <v>Schedules for Master Agreements</v>
          </cell>
          <cell r="H4191" t="str">
            <v>Shanmugam, Balaji</v>
          </cell>
          <cell r="I4191">
            <v>42031</v>
          </cell>
          <cell r="J4191">
            <v>41912</v>
          </cell>
          <cell r="K4191">
            <v>42004</v>
          </cell>
          <cell r="L4191" t="str">
            <v>Complete</v>
          </cell>
          <cell r="M4191" t="str">
            <v>Executed</v>
          </cell>
          <cell r="N4191">
            <v>42041</v>
          </cell>
          <cell r="O4191" t="str">
            <v>Parallel_Return_to_Edit_Mode</v>
          </cell>
          <cell r="P4191" t="str">
            <v>Shanmugam, Balaji</v>
          </cell>
          <cell r="R4191" t="str">
            <v>Ari Bronkhorst</v>
          </cell>
          <cell r="S4191" t="str">
            <v>Ari Bronkhorst</v>
          </cell>
          <cell r="T4191" t="str">
            <v>Eric Stearns</v>
          </cell>
          <cell r="U4191" t="str">
            <v>H - Horizon</v>
          </cell>
          <cell r="V4191" t="str">
            <v>Major Projects</v>
          </cell>
          <cell r="W4191" t="str">
            <v>45 Days net terms</v>
          </cell>
          <cell r="X4191">
            <v>3703054.61</v>
          </cell>
          <cell r="Y4191">
            <v>818991</v>
          </cell>
          <cell r="Z4191">
            <v>722122.3</v>
          </cell>
        </row>
        <row r="4192">
          <cell r="A4192" t="str">
            <v>806836-2-15</v>
          </cell>
          <cell r="B4192" t="str">
            <v>806836-2</v>
          </cell>
          <cell r="C4192">
            <v>15</v>
          </cell>
          <cell r="D4192">
            <v>40519814</v>
          </cell>
          <cell r="E4192" t="str">
            <v>Panels and Pipes Incorporated</v>
          </cell>
          <cell r="F4192" t="str">
            <v>Scaffolding and Warehouse Personnel Extension - To add amount to clear pending invoices</v>
          </cell>
          <cell r="G4192" t="str">
            <v>Schedules for Master Agreements</v>
          </cell>
          <cell r="H4192" t="str">
            <v>Shanmugam, Balaji</v>
          </cell>
          <cell r="I4192">
            <v>42095</v>
          </cell>
          <cell r="J4192">
            <v>41912</v>
          </cell>
          <cell r="K4192">
            <v>42109</v>
          </cell>
          <cell r="L4192" t="str">
            <v>Complete</v>
          </cell>
          <cell r="M4192" t="str">
            <v>Executed</v>
          </cell>
          <cell r="N4192">
            <v>42307</v>
          </cell>
          <cell r="O4192" t="str">
            <v>Edit New Supplement</v>
          </cell>
          <cell r="P4192" t="str">
            <v>Umana, Ricardo</v>
          </cell>
          <cell r="Q4192" t="str">
            <v>Umana, Ricardo</v>
          </cell>
          <cell r="R4192" t="str">
            <v>Ari Bronkhorst</v>
          </cell>
          <cell r="S4192" t="str">
            <v>Ari Bronkhorst</v>
          </cell>
          <cell r="T4192" t="str">
            <v>Eric Stearns</v>
          </cell>
          <cell r="U4192" t="str">
            <v>H - Horizon</v>
          </cell>
          <cell r="V4192" t="str">
            <v>Major Projects</v>
          </cell>
          <cell r="W4192" t="str">
            <v>45 Days net terms</v>
          </cell>
          <cell r="X4192">
            <v>3847362.37</v>
          </cell>
          <cell r="Y4192">
            <v>818991</v>
          </cell>
          <cell r="Z4192">
            <v>144307.76</v>
          </cell>
        </row>
        <row r="4193">
          <cell r="A4193" t="str">
            <v>806836-2-15</v>
          </cell>
          <cell r="B4193" t="str">
            <v>806836-2</v>
          </cell>
          <cell r="C4193">
            <v>15</v>
          </cell>
          <cell r="D4193">
            <v>40519814</v>
          </cell>
          <cell r="E4193" t="str">
            <v>Panels and Pipes Incorporated</v>
          </cell>
          <cell r="F4193" t="str">
            <v>Scaffolding and Warehouse Personnel Extension - To add amount to clear pending invoices</v>
          </cell>
          <cell r="G4193" t="str">
            <v>Schedules for Master Agreements</v>
          </cell>
          <cell r="H4193" t="str">
            <v>Shanmugam, Balaji</v>
          </cell>
          <cell r="I4193">
            <v>42095</v>
          </cell>
          <cell r="J4193">
            <v>41912</v>
          </cell>
          <cell r="K4193">
            <v>42109</v>
          </cell>
          <cell r="L4193" t="str">
            <v>Complete</v>
          </cell>
          <cell r="M4193" t="str">
            <v>Executed</v>
          </cell>
          <cell r="N4193">
            <v>42307</v>
          </cell>
          <cell r="O4193" t="str">
            <v>Execute Contract</v>
          </cell>
          <cell r="P4193" t="str">
            <v>Shanmugam, Balaji</v>
          </cell>
          <cell r="Q4193" t="str">
            <v>Shanmugam, Balaji</v>
          </cell>
          <cell r="R4193" t="str">
            <v>Ari Bronkhorst</v>
          </cell>
          <cell r="S4193" t="str">
            <v>Ari Bronkhorst</v>
          </cell>
          <cell r="T4193" t="str">
            <v>Eric Stearns</v>
          </cell>
          <cell r="U4193" t="str">
            <v>H - Horizon</v>
          </cell>
          <cell r="V4193" t="str">
            <v>Major Projects</v>
          </cell>
          <cell r="W4193" t="str">
            <v>45 Days net terms</v>
          </cell>
          <cell r="X4193">
            <v>3847362.37</v>
          </cell>
          <cell r="Y4193">
            <v>818991</v>
          </cell>
          <cell r="Z4193">
            <v>144307.76</v>
          </cell>
        </row>
        <row r="4194">
          <cell r="A4194" t="str">
            <v>806836-2-16</v>
          </cell>
          <cell r="B4194" t="str">
            <v>806836-2</v>
          </cell>
          <cell r="C4194">
            <v>16</v>
          </cell>
          <cell r="D4194">
            <v>40519814</v>
          </cell>
          <cell r="E4194" t="str">
            <v>Panels and Pipes Incorporated</v>
          </cell>
          <cell r="F4194" t="str">
            <v>CO 16 + CO 17 (Reconciliation &amp; Close Out)</v>
          </cell>
          <cell r="G4194" t="str">
            <v>Schedules for Master Agreements</v>
          </cell>
          <cell r="H4194" t="str">
            <v>Khoromskaya, Snezhana</v>
          </cell>
          <cell r="I4194">
            <v>42307</v>
          </cell>
          <cell r="J4194">
            <v>41912</v>
          </cell>
          <cell r="K4194">
            <v>42109</v>
          </cell>
          <cell r="L4194" t="str">
            <v>Complete</v>
          </cell>
          <cell r="M4194" t="str">
            <v>Executed</v>
          </cell>
          <cell r="N4194">
            <v>42671</v>
          </cell>
          <cell r="O4194" t="str">
            <v>Parallel_Return_to_Edit_Mode</v>
          </cell>
          <cell r="P4194" t="str">
            <v>Umana, Ricardo</v>
          </cell>
          <cell r="R4194" t="str">
            <v>Ari Bronkhorst</v>
          </cell>
          <cell r="S4194" t="str">
            <v>Ari Bronkhorst</v>
          </cell>
          <cell r="T4194" t="str">
            <v>Eric Stearns</v>
          </cell>
          <cell r="U4194" t="str">
            <v>H - Horizon</v>
          </cell>
          <cell r="V4194" t="str">
            <v>Major Projects</v>
          </cell>
          <cell r="W4194" t="str">
            <v>45 Days net terms</v>
          </cell>
          <cell r="X4194">
            <v>3788518.37</v>
          </cell>
          <cell r="Y4194">
            <v>818991</v>
          </cell>
          <cell r="Z4194">
            <v>-58844</v>
          </cell>
        </row>
        <row r="4195">
          <cell r="A4195" t="str">
            <v>806836-2-16</v>
          </cell>
          <cell r="B4195" t="str">
            <v>806836-2</v>
          </cell>
          <cell r="C4195">
            <v>16</v>
          </cell>
          <cell r="D4195">
            <v>40519814</v>
          </cell>
          <cell r="E4195" t="str">
            <v>Panels and Pipes Incorporated</v>
          </cell>
          <cell r="F4195" t="str">
            <v>CO 16 + CO 17 (Reconciliation &amp; Close Out)</v>
          </cell>
          <cell r="G4195" t="str">
            <v>Schedules for Master Agreements</v>
          </cell>
          <cell r="H4195" t="str">
            <v>Khoromskaya, Snezhana</v>
          </cell>
          <cell r="I4195">
            <v>42307</v>
          </cell>
          <cell r="J4195">
            <v>41912</v>
          </cell>
          <cell r="K4195">
            <v>42109</v>
          </cell>
          <cell r="L4195" t="str">
            <v>Complete</v>
          </cell>
          <cell r="M4195" t="str">
            <v>Executed</v>
          </cell>
          <cell r="N4195">
            <v>42671</v>
          </cell>
          <cell r="O4195" t="str">
            <v>Approve Contract</v>
          </cell>
          <cell r="P4195" t="str">
            <v>Commercial Operations Approver</v>
          </cell>
          <cell r="Q4195" t="str">
            <v>Bronkhorst, Ari</v>
          </cell>
          <cell r="R4195" t="str">
            <v>Ari Bronkhorst</v>
          </cell>
          <cell r="S4195" t="str">
            <v>Ari Bronkhorst</v>
          </cell>
          <cell r="T4195" t="str">
            <v>Eric Stearns</v>
          </cell>
          <cell r="U4195" t="str">
            <v>H - Horizon</v>
          </cell>
          <cell r="V4195" t="str">
            <v>Major Projects</v>
          </cell>
          <cell r="W4195" t="str">
            <v>45 Days net terms</v>
          </cell>
          <cell r="X4195">
            <v>3788518.37</v>
          </cell>
          <cell r="Y4195">
            <v>818991</v>
          </cell>
          <cell r="Z4195">
            <v>-58844</v>
          </cell>
        </row>
        <row r="4196">
          <cell r="A4196" t="str">
            <v>806836-2-2</v>
          </cell>
          <cell r="B4196" t="str">
            <v>806836-2</v>
          </cell>
          <cell r="C4196">
            <v>2</v>
          </cell>
          <cell r="D4196">
            <v>40519802</v>
          </cell>
          <cell r="E4196" t="str">
            <v>Panels and Pipes Incorporated</v>
          </cell>
          <cell r="F4196" t="str">
            <v>Extension of Scaffolding for SRU3 E&amp;I Contractor</v>
          </cell>
          <cell r="G4196" t="str">
            <v>Schedules for Master Agreements</v>
          </cell>
          <cell r="H4196" t="str">
            <v>Mistecki, Shelby</v>
          </cell>
          <cell r="I4196">
            <v>41368</v>
          </cell>
          <cell r="J4196">
            <v>41365</v>
          </cell>
          <cell r="K4196">
            <v>41608</v>
          </cell>
          <cell r="L4196" t="str">
            <v>Complete</v>
          </cell>
          <cell r="M4196" t="str">
            <v>Executed</v>
          </cell>
          <cell r="N4196">
            <v>41387</v>
          </cell>
          <cell r="O4196" t="str">
            <v>Edit New Supplement</v>
          </cell>
          <cell r="P4196" t="str">
            <v>Mistecki, Shelby</v>
          </cell>
          <cell r="Q4196" t="str">
            <v>Mistecki, Shelby</v>
          </cell>
          <cell r="R4196" t="str">
            <v>Ari Bronkhorst</v>
          </cell>
          <cell r="S4196" t="str">
            <v>Ari Bronkhorst</v>
          </cell>
          <cell r="T4196" t="str">
            <v>Eric Stearns</v>
          </cell>
          <cell r="U4196" t="str">
            <v>H - Horizon</v>
          </cell>
          <cell r="V4196" t="str">
            <v>Major Projects</v>
          </cell>
          <cell r="W4196" t="str">
            <v>45 Days net terms</v>
          </cell>
          <cell r="X4196">
            <v>1000000</v>
          </cell>
          <cell r="Y4196">
            <v>818991</v>
          </cell>
          <cell r="Z4196">
            <v>745000</v>
          </cell>
        </row>
        <row r="4197">
          <cell r="A4197" t="str">
            <v>806836-2-2</v>
          </cell>
          <cell r="B4197" t="str">
            <v>806836-2</v>
          </cell>
          <cell r="C4197">
            <v>2</v>
          </cell>
          <cell r="D4197">
            <v>40519802</v>
          </cell>
          <cell r="E4197" t="str">
            <v>Panels and Pipes Incorporated</v>
          </cell>
          <cell r="F4197" t="str">
            <v>Extension of Scaffolding for SRU3 E&amp;I Contractor</v>
          </cell>
          <cell r="G4197" t="str">
            <v>Schedules for Master Agreements</v>
          </cell>
          <cell r="H4197" t="str">
            <v>Mistecki, Shelby</v>
          </cell>
          <cell r="I4197">
            <v>41368</v>
          </cell>
          <cell r="J4197">
            <v>41365</v>
          </cell>
          <cell r="K4197">
            <v>41608</v>
          </cell>
          <cell r="L4197" t="str">
            <v>Complete</v>
          </cell>
          <cell r="M4197" t="str">
            <v>Executed</v>
          </cell>
          <cell r="N4197">
            <v>41387</v>
          </cell>
          <cell r="O4197" t="str">
            <v>Approve Contract</v>
          </cell>
          <cell r="P4197" t="str">
            <v>Commercial Operations Approver</v>
          </cell>
          <cell r="Q4197" t="str">
            <v>Bronkhorst, Ari</v>
          </cell>
          <cell r="R4197" t="str">
            <v>Ari Bronkhorst</v>
          </cell>
          <cell r="S4197" t="str">
            <v>Ari Bronkhorst</v>
          </cell>
          <cell r="T4197" t="str">
            <v>Eric Stearns</v>
          </cell>
          <cell r="U4197" t="str">
            <v>H - Horizon</v>
          </cell>
          <cell r="V4197" t="str">
            <v>Major Projects</v>
          </cell>
          <cell r="W4197" t="str">
            <v>45 Days net terms</v>
          </cell>
          <cell r="X4197">
            <v>1000000</v>
          </cell>
          <cell r="Y4197">
            <v>818991</v>
          </cell>
          <cell r="Z4197">
            <v>745000</v>
          </cell>
        </row>
        <row r="4198">
          <cell r="A4198" t="str">
            <v>806836-2-4</v>
          </cell>
          <cell r="B4198" t="str">
            <v>806836-2</v>
          </cell>
          <cell r="C4198">
            <v>4</v>
          </cell>
          <cell r="D4198">
            <v>40519804</v>
          </cell>
          <cell r="E4198" t="str">
            <v>Panels and Pipes Incorporated</v>
          </cell>
          <cell r="F4198" t="str">
            <v>Fabrication, Supply and Installation of Insulation Blankets</v>
          </cell>
          <cell r="G4198" t="str">
            <v>Schedules for Master Agreements</v>
          </cell>
          <cell r="H4198" t="str">
            <v>Mistecki, Shelby</v>
          </cell>
          <cell r="I4198">
            <v>41472</v>
          </cell>
          <cell r="J4198">
            <v>41472</v>
          </cell>
          <cell r="K4198">
            <v>41759</v>
          </cell>
          <cell r="L4198" t="str">
            <v>Complete</v>
          </cell>
          <cell r="M4198" t="str">
            <v>Executed</v>
          </cell>
          <cell r="N4198">
            <v>41473</v>
          </cell>
          <cell r="O4198" t="str">
            <v>Edit New Supplement</v>
          </cell>
          <cell r="P4198" t="str">
            <v>Mistecki, Shelby</v>
          </cell>
          <cell r="Q4198" t="str">
            <v>Mistecki, Shelby</v>
          </cell>
          <cell r="R4198" t="str">
            <v>Ari Bronkhorst</v>
          </cell>
          <cell r="S4198" t="str">
            <v>Ari Bronkhorst</v>
          </cell>
          <cell r="T4198" t="str">
            <v>Eric Stearns</v>
          </cell>
          <cell r="U4198" t="str">
            <v>H - Horizon</v>
          </cell>
          <cell r="V4198" t="str">
            <v>Major Projects</v>
          </cell>
          <cell r="W4198" t="str">
            <v>45 Days net terms</v>
          </cell>
          <cell r="X4198">
            <v>1256867.8700000001</v>
          </cell>
          <cell r="Y4198">
            <v>818991</v>
          </cell>
          <cell r="Z4198">
            <v>256867.87</v>
          </cell>
        </row>
        <row r="4199">
          <cell r="A4199" t="str">
            <v>806836-2-4</v>
          </cell>
          <cell r="B4199" t="str">
            <v>806836-2</v>
          </cell>
          <cell r="C4199">
            <v>4</v>
          </cell>
          <cell r="D4199">
            <v>40519804</v>
          </cell>
          <cell r="E4199" t="str">
            <v>Panels and Pipes Incorporated</v>
          </cell>
          <cell r="F4199" t="str">
            <v>Fabrication, Supply and Installation of Insulation Blankets</v>
          </cell>
          <cell r="G4199" t="str">
            <v>Schedules for Master Agreements</v>
          </cell>
          <cell r="H4199" t="str">
            <v>Mistecki, Shelby</v>
          </cell>
          <cell r="I4199">
            <v>41472</v>
          </cell>
          <cell r="J4199">
            <v>41472</v>
          </cell>
          <cell r="K4199">
            <v>41759</v>
          </cell>
          <cell r="L4199" t="str">
            <v>Complete</v>
          </cell>
          <cell r="M4199" t="str">
            <v>Executed</v>
          </cell>
          <cell r="N4199">
            <v>41473</v>
          </cell>
          <cell r="O4199" t="str">
            <v>Approve Contract</v>
          </cell>
          <cell r="P4199" t="str">
            <v>Business Area Approver</v>
          </cell>
          <cell r="Q4199" t="str">
            <v>Cowley, Robert</v>
          </cell>
          <cell r="R4199" t="str">
            <v>Ari Bronkhorst</v>
          </cell>
          <cell r="S4199" t="str">
            <v>Ari Bronkhorst</v>
          </cell>
          <cell r="T4199" t="str">
            <v>Eric Stearns</v>
          </cell>
          <cell r="U4199" t="str">
            <v>H - Horizon</v>
          </cell>
          <cell r="V4199" t="str">
            <v>Major Projects</v>
          </cell>
          <cell r="W4199" t="str">
            <v>45 Days net terms</v>
          </cell>
          <cell r="X4199">
            <v>1256867.8700000001</v>
          </cell>
          <cell r="Y4199">
            <v>818991</v>
          </cell>
          <cell r="Z4199">
            <v>256867.87</v>
          </cell>
        </row>
        <row r="4200">
          <cell r="A4200" t="str">
            <v>806836-2-5</v>
          </cell>
          <cell r="B4200" t="str">
            <v>806836-2</v>
          </cell>
          <cell r="C4200">
            <v>5</v>
          </cell>
          <cell r="D4200">
            <v>40519805</v>
          </cell>
          <cell r="E4200" t="str">
            <v>Panels and Pipes Incorporated</v>
          </cell>
          <cell r="F4200" t="str">
            <v>BTU Scaffolding Access to Tie-In 41-TP-0004</v>
          </cell>
          <cell r="G4200" t="str">
            <v>Schedules for Master Agreements</v>
          </cell>
          <cell r="H4200" t="str">
            <v>Mistecki, Shelby</v>
          </cell>
          <cell r="I4200">
            <v>41473</v>
          </cell>
          <cell r="J4200">
            <v>41472</v>
          </cell>
          <cell r="K4200">
            <v>41486</v>
          </cell>
          <cell r="L4200" t="str">
            <v>Complete</v>
          </cell>
          <cell r="M4200" t="str">
            <v>Executed</v>
          </cell>
          <cell r="N4200">
            <v>41501</v>
          </cell>
          <cell r="O4200" t="str">
            <v>Parallel_Return_to_Edit_Mode</v>
          </cell>
          <cell r="P4200" t="str">
            <v>Mistecki, Shelby</v>
          </cell>
          <cell r="R4200" t="str">
            <v>Ari Bronkhorst</v>
          </cell>
          <cell r="S4200" t="str">
            <v>Ari Bronkhorst</v>
          </cell>
          <cell r="T4200" t="str">
            <v>Eric Stearns</v>
          </cell>
          <cell r="U4200" t="str">
            <v>H - Horizon</v>
          </cell>
          <cell r="V4200" t="str">
            <v>Major Projects</v>
          </cell>
          <cell r="W4200" t="str">
            <v>45 Days net terms</v>
          </cell>
          <cell r="X4200">
            <v>1281867.8700000001</v>
          </cell>
          <cell r="Y4200">
            <v>818991</v>
          </cell>
          <cell r="Z4200">
            <v>25000</v>
          </cell>
        </row>
        <row r="4201">
          <cell r="A4201" t="str">
            <v>806836-2-5</v>
          </cell>
          <cell r="B4201" t="str">
            <v>806836-2</v>
          </cell>
          <cell r="C4201">
            <v>5</v>
          </cell>
          <cell r="D4201">
            <v>40519805</v>
          </cell>
          <cell r="E4201" t="str">
            <v>Panels and Pipes Incorporated</v>
          </cell>
          <cell r="F4201" t="str">
            <v>BTU Scaffolding Access to Tie-In 41-TP-0004</v>
          </cell>
          <cell r="G4201" t="str">
            <v>Schedules for Master Agreements</v>
          </cell>
          <cell r="H4201" t="str">
            <v>Mistecki, Shelby</v>
          </cell>
          <cell r="I4201">
            <v>41473</v>
          </cell>
          <cell r="J4201">
            <v>41472</v>
          </cell>
          <cell r="K4201">
            <v>41486</v>
          </cell>
          <cell r="L4201" t="str">
            <v>Complete</v>
          </cell>
          <cell r="M4201" t="str">
            <v>Executed</v>
          </cell>
          <cell r="N4201">
            <v>41501</v>
          </cell>
          <cell r="O4201" t="str">
            <v>Execute Contract</v>
          </cell>
          <cell r="P4201" t="str">
            <v>Mistecki, Shelby</v>
          </cell>
          <cell r="Q4201" t="str">
            <v>Mistecki, Shelby</v>
          </cell>
          <cell r="R4201" t="str">
            <v>Ari Bronkhorst</v>
          </cell>
          <cell r="S4201" t="str">
            <v>Ari Bronkhorst</v>
          </cell>
          <cell r="T4201" t="str">
            <v>Eric Stearns</v>
          </cell>
          <cell r="U4201" t="str">
            <v>H - Horizon</v>
          </cell>
          <cell r="V4201" t="str">
            <v>Major Projects</v>
          </cell>
          <cell r="W4201" t="str">
            <v>45 Days net terms</v>
          </cell>
          <cell r="X4201">
            <v>1281867.8700000001</v>
          </cell>
          <cell r="Y4201">
            <v>818991</v>
          </cell>
          <cell r="Z4201">
            <v>25000</v>
          </cell>
        </row>
        <row r="4202">
          <cell r="A4202" t="str">
            <v>806836-2-6</v>
          </cell>
          <cell r="B4202" t="str">
            <v>806836-2</v>
          </cell>
          <cell r="C4202">
            <v>6</v>
          </cell>
          <cell r="D4202">
            <v>40519806</v>
          </cell>
          <cell r="E4202" t="str">
            <v>Panels and Pipes Incorporated</v>
          </cell>
          <cell r="F4202" t="str">
            <v>Quarantined Worker</v>
          </cell>
          <cell r="G4202" t="str">
            <v>Schedules for Master Agreements</v>
          </cell>
          <cell r="H4202" t="str">
            <v>Mistecki, Shelby</v>
          </cell>
          <cell r="I4202">
            <v>41501</v>
          </cell>
          <cell r="J4202">
            <v>41394</v>
          </cell>
          <cell r="K4202">
            <v>41396</v>
          </cell>
          <cell r="L4202" t="str">
            <v>Complete</v>
          </cell>
          <cell r="M4202" t="str">
            <v>Executed</v>
          </cell>
          <cell r="N4202">
            <v>41578</v>
          </cell>
          <cell r="O4202" t="str">
            <v>Approve Contract</v>
          </cell>
          <cell r="P4202" t="str">
            <v>Commercial Operations Approver</v>
          </cell>
          <cell r="Q4202" t="str">
            <v>Bronkhorst, Ari</v>
          </cell>
          <cell r="R4202" t="str">
            <v>Ari Bronkhorst</v>
          </cell>
          <cell r="S4202" t="str">
            <v>Ari Bronkhorst</v>
          </cell>
          <cell r="T4202" t="str">
            <v>Eric Stearns</v>
          </cell>
          <cell r="U4202" t="str">
            <v>H - Horizon</v>
          </cell>
          <cell r="V4202" t="str">
            <v>Major Projects</v>
          </cell>
          <cell r="W4202" t="str">
            <v>45 Days net terms</v>
          </cell>
          <cell r="X4202">
            <v>1283856.96</v>
          </cell>
          <cell r="Y4202">
            <v>818991</v>
          </cell>
          <cell r="Z4202">
            <v>1989.09</v>
          </cell>
        </row>
        <row r="4203">
          <cell r="A4203" t="str">
            <v>806836-2-6</v>
          </cell>
          <cell r="B4203" t="str">
            <v>806836-2</v>
          </cell>
          <cell r="C4203">
            <v>6</v>
          </cell>
          <cell r="D4203">
            <v>40519806</v>
          </cell>
          <cell r="E4203" t="str">
            <v>Panels and Pipes Incorporated</v>
          </cell>
          <cell r="F4203" t="str">
            <v>Quarantined Worker</v>
          </cell>
          <cell r="G4203" t="str">
            <v>Schedules for Master Agreements</v>
          </cell>
          <cell r="H4203" t="str">
            <v>Mistecki, Shelby</v>
          </cell>
          <cell r="I4203">
            <v>41501</v>
          </cell>
          <cell r="J4203">
            <v>41394</v>
          </cell>
          <cell r="K4203">
            <v>41396</v>
          </cell>
          <cell r="L4203" t="str">
            <v>Complete</v>
          </cell>
          <cell r="M4203" t="str">
            <v>Executed</v>
          </cell>
          <cell r="N4203">
            <v>41578</v>
          </cell>
          <cell r="O4203" t="str">
            <v>Parallel_Return_to_Edit_Mode</v>
          </cell>
          <cell r="P4203" t="str">
            <v>Mistecki, Shelby</v>
          </cell>
          <cell r="R4203" t="str">
            <v>Ari Bronkhorst</v>
          </cell>
          <cell r="S4203" t="str">
            <v>Ari Bronkhorst</v>
          </cell>
          <cell r="T4203" t="str">
            <v>Eric Stearns</v>
          </cell>
          <cell r="U4203" t="str">
            <v>H - Horizon</v>
          </cell>
          <cell r="V4203" t="str">
            <v>Major Projects</v>
          </cell>
          <cell r="W4203" t="str">
            <v>45 Days net terms</v>
          </cell>
          <cell r="X4203">
            <v>1283856.96</v>
          </cell>
          <cell r="Y4203">
            <v>818991</v>
          </cell>
          <cell r="Z4203">
            <v>1989.09</v>
          </cell>
        </row>
        <row r="4204">
          <cell r="A4204" t="str">
            <v>806836-2-7</v>
          </cell>
          <cell r="B4204" t="str">
            <v>806836-2</v>
          </cell>
          <cell r="C4204">
            <v>7</v>
          </cell>
          <cell r="D4204">
            <v>40519807</v>
          </cell>
          <cell r="E4204" t="str">
            <v>Panels and Pipes Incorporated</v>
          </cell>
          <cell r="F4204" t="str">
            <v>Warehouse Personnel and New Rates</v>
          </cell>
          <cell r="G4204" t="str">
            <v>Schedules for Master Agreements</v>
          </cell>
          <cell r="H4204" t="str">
            <v>Mistecki, Shelby</v>
          </cell>
          <cell r="I4204">
            <v>41578</v>
          </cell>
          <cell r="J4204">
            <v>41548</v>
          </cell>
          <cell r="K4204">
            <v>41729</v>
          </cell>
          <cell r="L4204" t="str">
            <v>Complete</v>
          </cell>
          <cell r="M4204" t="str">
            <v>Executed</v>
          </cell>
          <cell r="N4204">
            <v>41660</v>
          </cell>
          <cell r="O4204" t="str">
            <v>Parallel_Return_to_Edit_Mode</v>
          </cell>
          <cell r="P4204" t="str">
            <v>Mistecki, Shelby</v>
          </cell>
          <cell r="R4204" t="str">
            <v>Ari Bronkhorst</v>
          </cell>
          <cell r="S4204" t="str">
            <v>Ari Bronkhorst</v>
          </cell>
          <cell r="T4204" t="str">
            <v>Eric Stearns</v>
          </cell>
          <cell r="U4204" t="str">
            <v>H - Horizon</v>
          </cell>
          <cell r="V4204" t="str">
            <v>Major Projects</v>
          </cell>
          <cell r="W4204" t="str">
            <v>45 Days net terms</v>
          </cell>
          <cell r="X4204">
            <v>1563856.96</v>
          </cell>
          <cell r="Y4204">
            <v>818991</v>
          </cell>
          <cell r="Z4204">
            <v>280000</v>
          </cell>
        </row>
        <row r="4205">
          <cell r="A4205" t="str">
            <v>806836-2-7</v>
          </cell>
          <cell r="B4205" t="str">
            <v>806836-2</v>
          </cell>
          <cell r="C4205">
            <v>7</v>
          </cell>
          <cell r="D4205">
            <v>40519807</v>
          </cell>
          <cell r="E4205" t="str">
            <v>Panels and Pipes Incorporated</v>
          </cell>
          <cell r="F4205" t="str">
            <v>Warehouse Personnel and New Rates</v>
          </cell>
          <cell r="G4205" t="str">
            <v>Schedules for Master Agreements</v>
          </cell>
          <cell r="H4205" t="str">
            <v>Mistecki, Shelby</v>
          </cell>
          <cell r="I4205">
            <v>41578</v>
          </cell>
          <cell r="J4205">
            <v>41548</v>
          </cell>
          <cell r="K4205">
            <v>41729</v>
          </cell>
          <cell r="L4205" t="str">
            <v>Complete</v>
          </cell>
          <cell r="M4205" t="str">
            <v>Executed</v>
          </cell>
          <cell r="N4205">
            <v>41660</v>
          </cell>
          <cell r="O4205" t="str">
            <v>Execute Contract</v>
          </cell>
          <cell r="P4205" t="str">
            <v>Mistecki, Shelby</v>
          </cell>
          <cell r="Q4205" t="str">
            <v>Mistecki, Shelby</v>
          </cell>
          <cell r="R4205" t="str">
            <v>Ari Bronkhorst</v>
          </cell>
          <cell r="S4205" t="str">
            <v>Ari Bronkhorst</v>
          </cell>
          <cell r="T4205" t="str">
            <v>Eric Stearns</v>
          </cell>
          <cell r="U4205" t="str">
            <v>H - Horizon</v>
          </cell>
          <cell r="V4205" t="str">
            <v>Major Projects</v>
          </cell>
          <cell r="W4205" t="str">
            <v>45 Days net terms</v>
          </cell>
          <cell r="X4205">
            <v>1563856.96</v>
          </cell>
          <cell r="Y4205">
            <v>818991</v>
          </cell>
          <cell r="Z4205">
            <v>280000</v>
          </cell>
        </row>
        <row r="4206">
          <cell r="A4206" t="str">
            <v>806836-2-8</v>
          </cell>
          <cell r="B4206" t="str">
            <v>806836-2</v>
          </cell>
          <cell r="C4206">
            <v>8</v>
          </cell>
          <cell r="D4206">
            <v>40519808</v>
          </cell>
          <cell r="E4206" t="str">
            <v>Panels and Pipes Incorporated</v>
          </cell>
          <cell r="F4206" t="str">
            <v>Contract Extension to March 31, 2014</v>
          </cell>
          <cell r="G4206" t="str">
            <v>Schedules for Master Agreements</v>
          </cell>
          <cell r="H4206" t="str">
            <v>Mistecki, Shelby</v>
          </cell>
          <cell r="I4206">
            <v>41661</v>
          </cell>
          <cell r="J4206">
            <v>41609</v>
          </cell>
          <cell r="K4206">
            <v>41729</v>
          </cell>
          <cell r="L4206" t="str">
            <v>Complete</v>
          </cell>
          <cell r="M4206" t="str">
            <v>Executed</v>
          </cell>
          <cell r="N4206">
            <v>41673</v>
          </cell>
          <cell r="O4206" t="str">
            <v>Parallel_Return_to_Edit_Mode</v>
          </cell>
          <cell r="P4206" t="str">
            <v>Mistecki, Shelby</v>
          </cell>
          <cell r="R4206" t="str">
            <v>Ari Bronkhorst</v>
          </cell>
          <cell r="S4206" t="str">
            <v>Ari Bronkhorst</v>
          </cell>
          <cell r="T4206" t="str">
            <v>Eric Stearns</v>
          </cell>
          <cell r="U4206" t="str">
            <v>H - Horizon</v>
          </cell>
          <cell r="V4206" t="str">
            <v>Major Projects</v>
          </cell>
          <cell r="W4206" t="str">
            <v>45 Days net terms</v>
          </cell>
          <cell r="X4206">
            <v>2113856.96</v>
          </cell>
          <cell r="Y4206">
            <v>818991</v>
          </cell>
          <cell r="Z4206">
            <v>550000</v>
          </cell>
        </row>
        <row r="4207">
          <cell r="A4207" t="str">
            <v>806836-2-8</v>
          </cell>
          <cell r="B4207" t="str">
            <v>806836-2</v>
          </cell>
          <cell r="C4207">
            <v>8</v>
          </cell>
          <cell r="D4207">
            <v>40519808</v>
          </cell>
          <cell r="E4207" t="str">
            <v>Panels and Pipes Incorporated</v>
          </cell>
          <cell r="F4207" t="str">
            <v>Contract Extension to March 31, 2014</v>
          </cell>
          <cell r="G4207" t="str">
            <v>Schedules for Master Agreements</v>
          </cell>
          <cell r="H4207" t="str">
            <v>Mistecki, Shelby</v>
          </cell>
          <cell r="I4207">
            <v>41661</v>
          </cell>
          <cell r="J4207">
            <v>41609</v>
          </cell>
          <cell r="K4207">
            <v>41729</v>
          </cell>
          <cell r="L4207" t="str">
            <v>Complete</v>
          </cell>
          <cell r="M4207" t="str">
            <v>Executed</v>
          </cell>
          <cell r="N4207">
            <v>41673</v>
          </cell>
          <cell r="O4207" t="str">
            <v>Approve Contract</v>
          </cell>
          <cell r="P4207" t="str">
            <v>Commercial Operations Approver</v>
          </cell>
          <cell r="Q4207" t="str">
            <v>Bronkhorst, Ari</v>
          </cell>
          <cell r="R4207" t="str">
            <v>Ari Bronkhorst</v>
          </cell>
          <cell r="S4207" t="str">
            <v>Ari Bronkhorst</v>
          </cell>
          <cell r="T4207" t="str">
            <v>Eric Stearns</v>
          </cell>
          <cell r="U4207" t="str">
            <v>H - Horizon</v>
          </cell>
          <cell r="V4207" t="str">
            <v>Major Projects</v>
          </cell>
          <cell r="W4207" t="str">
            <v>45 Days net terms</v>
          </cell>
          <cell r="X4207">
            <v>2113856.96</v>
          </cell>
          <cell r="Y4207">
            <v>818991</v>
          </cell>
          <cell r="Z4207">
            <v>550000</v>
          </cell>
        </row>
        <row r="4208">
          <cell r="A4208" t="str">
            <v>806836-2-9</v>
          </cell>
          <cell r="B4208" t="str">
            <v>806836-2</v>
          </cell>
          <cell r="C4208">
            <v>9</v>
          </cell>
          <cell r="D4208">
            <v>40519809</v>
          </cell>
          <cell r="E4208" t="str">
            <v>Panels and Pipes Incorporated</v>
          </cell>
          <cell r="F4208" t="str">
            <v>Damaged Cladding in SRU3</v>
          </cell>
          <cell r="G4208" t="str">
            <v>Schedules for Master Agreements</v>
          </cell>
          <cell r="H4208" t="str">
            <v>Mistecki, Shelby</v>
          </cell>
          <cell r="I4208">
            <v>41745</v>
          </cell>
          <cell r="J4208">
            <v>41609</v>
          </cell>
          <cell r="K4208">
            <v>41729</v>
          </cell>
          <cell r="L4208" t="str">
            <v>Complete</v>
          </cell>
          <cell r="M4208" t="str">
            <v>Executed</v>
          </cell>
          <cell r="N4208">
            <v>41781</v>
          </cell>
          <cell r="O4208" t="str">
            <v>Execute Contract</v>
          </cell>
          <cell r="P4208" t="str">
            <v>Mistecki, Shelby</v>
          </cell>
          <cell r="Q4208" t="str">
            <v>Mistecki, Shelby</v>
          </cell>
          <cell r="R4208" t="str">
            <v>Ari Bronkhorst</v>
          </cell>
          <cell r="S4208" t="str">
            <v>Ari Bronkhorst</v>
          </cell>
          <cell r="T4208" t="str">
            <v>Eric Stearns</v>
          </cell>
          <cell r="U4208" t="str">
            <v>H - Horizon</v>
          </cell>
          <cell r="V4208" t="str">
            <v>Major Projects</v>
          </cell>
          <cell r="W4208" t="str">
            <v>45 Days net terms</v>
          </cell>
          <cell r="X4208">
            <v>2126330.25</v>
          </cell>
          <cell r="Y4208">
            <v>818991</v>
          </cell>
          <cell r="Z4208">
            <v>12473.29</v>
          </cell>
        </row>
        <row r="4209">
          <cell r="A4209" t="str">
            <v>806836-2-9</v>
          </cell>
          <cell r="B4209" t="str">
            <v>806836-2</v>
          </cell>
          <cell r="C4209">
            <v>9</v>
          </cell>
          <cell r="D4209">
            <v>40519809</v>
          </cell>
          <cell r="E4209" t="str">
            <v>Panels and Pipes Incorporated</v>
          </cell>
          <cell r="F4209" t="str">
            <v>Damaged Cladding in SRU3</v>
          </cell>
          <cell r="G4209" t="str">
            <v>Schedules for Master Agreements</v>
          </cell>
          <cell r="H4209" t="str">
            <v>Mistecki, Shelby</v>
          </cell>
          <cell r="I4209">
            <v>41745</v>
          </cell>
          <cell r="J4209">
            <v>41609</v>
          </cell>
          <cell r="K4209">
            <v>41729</v>
          </cell>
          <cell r="L4209" t="str">
            <v>Complete</v>
          </cell>
          <cell r="M4209" t="str">
            <v>Executed</v>
          </cell>
          <cell r="N4209">
            <v>41781</v>
          </cell>
          <cell r="O4209" t="str">
            <v>Approve Contract</v>
          </cell>
          <cell r="P4209" t="str">
            <v>Business Area Approver</v>
          </cell>
          <cell r="Q4209" t="str">
            <v>Cowley, Robert</v>
          </cell>
          <cell r="R4209" t="str">
            <v>Ari Bronkhorst</v>
          </cell>
          <cell r="S4209" t="str">
            <v>Ari Bronkhorst</v>
          </cell>
          <cell r="T4209" t="str">
            <v>Eric Stearns</v>
          </cell>
          <cell r="U4209" t="str">
            <v>H - Horizon</v>
          </cell>
          <cell r="V4209" t="str">
            <v>Major Projects</v>
          </cell>
          <cell r="W4209" t="str">
            <v>45 Days net terms</v>
          </cell>
          <cell r="X4209">
            <v>2126330.25</v>
          </cell>
          <cell r="Y4209">
            <v>818991</v>
          </cell>
          <cell r="Z4209">
            <v>12473.29</v>
          </cell>
        </row>
        <row r="4210">
          <cell r="A4210" t="str">
            <v>806836-3-1</v>
          </cell>
          <cell r="B4210" t="str">
            <v>806836-3</v>
          </cell>
          <cell r="C4210">
            <v>1</v>
          </cell>
          <cell r="D4210">
            <v>405245</v>
          </cell>
          <cell r="E4210" t="str">
            <v>Panels and Pipes Incorporated</v>
          </cell>
          <cell r="F4210" t="str">
            <v>Travel Reimbursement</v>
          </cell>
          <cell r="G4210" t="str">
            <v>Schedules for Master Agreements</v>
          </cell>
          <cell r="H4210" t="str">
            <v>Pecci, Matt</v>
          </cell>
          <cell r="I4210">
            <v>41302</v>
          </cell>
          <cell r="J4210">
            <v>41228</v>
          </cell>
          <cell r="K4210">
            <v>41455</v>
          </cell>
          <cell r="L4210" t="str">
            <v>Complete</v>
          </cell>
          <cell r="M4210" t="str">
            <v>Executed</v>
          </cell>
          <cell r="N4210">
            <v>41346</v>
          </cell>
          <cell r="O4210" t="str">
            <v>Parallel_Return_to_Edit_Mode</v>
          </cell>
          <cell r="P4210" t="str">
            <v>Pecci, Matt</v>
          </cell>
          <cell r="R4210" t="str">
            <v>Ari Bronkhorst</v>
          </cell>
          <cell r="S4210" t="str">
            <v>Ari Bronkhorst</v>
          </cell>
          <cell r="T4210" t="str">
            <v>Stephanie Graham</v>
          </cell>
          <cell r="U4210" t="str">
            <v>H - Horizon</v>
          </cell>
          <cell r="V4210" t="str">
            <v>Major Projects</v>
          </cell>
          <cell r="W4210" t="str">
            <v>45 Days net terms</v>
          </cell>
          <cell r="X4210">
            <v>2080000</v>
          </cell>
          <cell r="Y4210">
            <v>818991</v>
          </cell>
          <cell r="Z4210">
            <v>80000</v>
          </cell>
        </row>
        <row r="4211">
          <cell r="A4211" t="str">
            <v>806836-3-2</v>
          </cell>
          <cell r="B4211" t="str">
            <v>806836-3</v>
          </cell>
          <cell r="C4211">
            <v>2</v>
          </cell>
          <cell r="D4211">
            <v>40524502</v>
          </cell>
          <cell r="E4211" t="str">
            <v>Panels and Pipes Incorporated</v>
          </cell>
          <cell r="F4211" t="str">
            <v>Extend to 12/31/2013 / Labor Rates / 8/6 Shift</v>
          </cell>
          <cell r="G4211" t="str">
            <v>Schedules for Master Agreements</v>
          </cell>
          <cell r="H4211" t="str">
            <v>Pecci, Matt</v>
          </cell>
          <cell r="I4211">
            <v>41473</v>
          </cell>
          <cell r="J4211">
            <v>41228</v>
          </cell>
          <cell r="K4211">
            <v>41639</v>
          </cell>
          <cell r="L4211" t="str">
            <v>Complete</v>
          </cell>
          <cell r="M4211" t="str">
            <v>Executed</v>
          </cell>
          <cell r="N4211">
            <v>41494</v>
          </cell>
          <cell r="O4211" t="str">
            <v>Parallel_Return_to_Edit_Mode</v>
          </cell>
          <cell r="P4211" t="str">
            <v>Pecci, Matt</v>
          </cell>
          <cell r="R4211" t="str">
            <v>Ari Bronkhorst</v>
          </cell>
          <cell r="S4211" t="str">
            <v>Ari Bronkhorst</v>
          </cell>
          <cell r="T4211" t="str">
            <v>Stephanie Graham</v>
          </cell>
          <cell r="U4211" t="str">
            <v>H - Horizon</v>
          </cell>
          <cell r="V4211" t="str">
            <v>Major Projects</v>
          </cell>
          <cell r="W4211" t="str">
            <v>45 Days net terms</v>
          </cell>
          <cell r="X4211">
            <v>5080000</v>
          </cell>
          <cell r="Y4211">
            <v>818991</v>
          </cell>
          <cell r="Z4211">
            <v>3000000</v>
          </cell>
        </row>
        <row r="4212">
          <cell r="A4212" t="str">
            <v>806836-3-3</v>
          </cell>
          <cell r="B4212" t="str">
            <v>806836-3</v>
          </cell>
          <cell r="C4212">
            <v>3</v>
          </cell>
          <cell r="D4212">
            <v>40524503</v>
          </cell>
          <cell r="E4212" t="str">
            <v>Panels and Pipes Incorporated</v>
          </cell>
          <cell r="F4212" t="str">
            <v>Travel Reimbursement</v>
          </cell>
          <cell r="G4212" t="str">
            <v>Schedules for Master Agreements</v>
          </cell>
          <cell r="H4212" t="str">
            <v>Pecci, Matt</v>
          </cell>
          <cell r="I4212">
            <v>41569</v>
          </cell>
          <cell r="J4212">
            <v>41228</v>
          </cell>
          <cell r="K4212">
            <v>41639</v>
          </cell>
          <cell r="L4212" t="str">
            <v>Complete</v>
          </cell>
          <cell r="M4212" t="str">
            <v>Executed</v>
          </cell>
          <cell r="N4212">
            <v>41593</v>
          </cell>
          <cell r="O4212" t="str">
            <v>Parallel_Return_to_Edit_Mode</v>
          </cell>
          <cell r="P4212" t="str">
            <v>Pecci, Matt</v>
          </cell>
          <cell r="R4212" t="str">
            <v>Ari Bronkhorst</v>
          </cell>
          <cell r="S4212" t="str">
            <v>Ari Bronkhorst</v>
          </cell>
          <cell r="T4212" t="str">
            <v>Stephanie Graham</v>
          </cell>
          <cell r="U4212" t="str">
            <v>H - Horizon</v>
          </cell>
          <cell r="V4212" t="str">
            <v>Major Projects</v>
          </cell>
          <cell r="W4212" t="str">
            <v>45 Days net terms</v>
          </cell>
          <cell r="X4212">
            <v>5180000</v>
          </cell>
          <cell r="Y4212">
            <v>818991</v>
          </cell>
          <cell r="Z4212">
            <v>100000</v>
          </cell>
        </row>
        <row r="4213">
          <cell r="A4213" t="str">
            <v>806836-3-4</v>
          </cell>
          <cell r="B4213" t="str">
            <v>806836-3</v>
          </cell>
          <cell r="C4213">
            <v>4</v>
          </cell>
          <cell r="D4213">
            <v>40524504</v>
          </cell>
          <cell r="E4213" t="str">
            <v>Panels and Pipes Incorporated</v>
          </cell>
          <cell r="F4213" t="str">
            <v>Time Extension July 2014, CCRs 2 and 3</v>
          </cell>
          <cell r="G4213" t="str">
            <v>Schedules for Master Agreements</v>
          </cell>
          <cell r="H4213" t="str">
            <v>Pecci, Matt</v>
          </cell>
          <cell r="I4213">
            <v>41645</v>
          </cell>
          <cell r="J4213">
            <v>41228</v>
          </cell>
          <cell r="K4213">
            <v>41851</v>
          </cell>
          <cell r="L4213" t="str">
            <v>Complete</v>
          </cell>
          <cell r="M4213" t="str">
            <v>Executed</v>
          </cell>
          <cell r="N4213">
            <v>41652</v>
          </cell>
          <cell r="O4213" t="str">
            <v>Parallel_Return_to_Edit_Mode</v>
          </cell>
          <cell r="P4213" t="str">
            <v>Pecci, Matt</v>
          </cell>
          <cell r="R4213" t="str">
            <v>Ari Bronkhorst</v>
          </cell>
          <cell r="S4213" t="str">
            <v>Ari Bronkhorst</v>
          </cell>
          <cell r="T4213" t="str">
            <v>Stephanie Graham</v>
          </cell>
          <cell r="U4213" t="str">
            <v>H - Horizon</v>
          </cell>
          <cell r="V4213" t="str">
            <v>Major Projects</v>
          </cell>
          <cell r="W4213" t="str">
            <v>45 Days net terms</v>
          </cell>
          <cell r="X4213">
            <v>9180000</v>
          </cell>
          <cell r="Y4213">
            <v>818991</v>
          </cell>
          <cell r="Z4213">
            <v>4000000</v>
          </cell>
        </row>
        <row r="4214">
          <cell r="A4214" t="str">
            <v>806836-3-5</v>
          </cell>
          <cell r="B4214" t="str">
            <v>806836-3</v>
          </cell>
          <cell r="C4214">
            <v>5</v>
          </cell>
          <cell r="D4214">
            <v>40524505</v>
          </cell>
          <cell r="E4214" t="str">
            <v>Panels and Pipes Incorporated</v>
          </cell>
          <cell r="F4214" t="str">
            <v>Increase Funding</v>
          </cell>
          <cell r="G4214" t="str">
            <v>Schedules for Master Agreements</v>
          </cell>
          <cell r="H4214" t="str">
            <v>Pecci, Matt</v>
          </cell>
          <cell r="I4214">
            <v>41731</v>
          </cell>
          <cell r="J4214">
            <v>41228</v>
          </cell>
          <cell r="K4214">
            <v>41851</v>
          </cell>
          <cell r="L4214" t="str">
            <v>Complete</v>
          </cell>
          <cell r="M4214" t="str">
            <v>Executed</v>
          </cell>
          <cell r="N4214">
            <v>41738</v>
          </cell>
          <cell r="O4214" t="str">
            <v>Approve Contract</v>
          </cell>
          <cell r="P4214" t="str">
            <v>Commercial Operations Approver</v>
          </cell>
          <cell r="Q4214" t="str">
            <v>Tan, Lenny</v>
          </cell>
          <cell r="R4214" t="str">
            <v>Ari Bronkhorst</v>
          </cell>
          <cell r="S4214" t="str">
            <v>Ari Bronkhorst</v>
          </cell>
          <cell r="T4214" t="str">
            <v>Stephanie Graham</v>
          </cell>
          <cell r="U4214" t="str">
            <v>H - Horizon</v>
          </cell>
          <cell r="V4214" t="str">
            <v>Major Projects</v>
          </cell>
          <cell r="W4214" t="str">
            <v>45 Days net terms</v>
          </cell>
          <cell r="X4214">
            <v>11880000</v>
          </cell>
          <cell r="Y4214">
            <v>818991</v>
          </cell>
          <cell r="Z4214">
            <v>2700000</v>
          </cell>
        </row>
        <row r="4215">
          <cell r="A4215" t="str">
            <v>806836-3-6</v>
          </cell>
          <cell r="B4215" t="str">
            <v>806836-3</v>
          </cell>
          <cell r="C4215">
            <v>6</v>
          </cell>
          <cell r="D4215">
            <v>40524506</v>
          </cell>
          <cell r="E4215" t="str">
            <v>Panels and Pipes Incorporated</v>
          </cell>
          <cell r="F4215" t="str">
            <v>Warehouse Support for DBN</v>
          </cell>
          <cell r="G4215" t="str">
            <v>Schedules for Master Agreements</v>
          </cell>
          <cell r="H4215" t="str">
            <v>Pecci, Matt</v>
          </cell>
          <cell r="I4215">
            <v>41738</v>
          </cell>
          <cell r="J4215">
            <v>41228</v>
          </cell>
          <cell r="K4215">
            <v>41851</v>
          </cell>
          <cell r="L4215" t="str">
            <v>Complete</v>
          </cell>
          <cell r="M4215" t="str">
            <v>Executed</v>
          </cell>
          <cell r="N4215">
            <v>41745</v>
          </cell>
          <cell r="O4215" t="str">
            <v>Approve Contract</v>
          </cell>
          <cell r="P4215" t="str">
            <v>Business Area Approver</v>
          </cell>
          <cell r="Q4215" t="str">
            <v>Kumar, Vikas</v>
          </cell>
          <cell r="R4215" t="str">
            <v>Ari Bronkhorst</v>
          </cell>
          <cell r="S4215" t="str">
            <v>Ari Bronkhorst</v>
          </cell>
          <cell r="T4215" t="str">
            <v>Stephanie Graham</v>
          </cell>
          <cell r="U4215" t="str">
            <v>H - Horizon</v>
          </cell>
          <cell r="V4215" t="str">
            <v>Major Projects</v>
          </cell>
          <cell r="W4215" t="str">
            <v>45 Days net terms</v>
          </cell>
          <cell r="X4215">
            <v>12205000</v>
          </cell>
          <cell r="Y4215">
            <v>818991</v>
          </cell>
          <cell r="Z4215">
            <v>325000</v>
          </cell>
        </row>
        <row r="4216">
          <cell r="A4216" t="str">
            <v>806836-3-7</v>
          </cell>
          <cell r="B4216" t="str">
            <v>806836-3</v>
          </cell>
          <cell r="C4216">
            <v>7</v>
          </cell>
          <cell r="D4216">
            <v>40524507</v>
          </cell>
          <cell r="E4216" t="str">
            <v>Panels and Pipes Incorporated</v>
          </cell>
          <cell r="F4216" t="str">
            <v>Increase Budget</v>
          </cell>
          <cell r="G4216" t="str">
            <v>Schedules for Master Agreements</v>
          </cell>
          <cell r="H4216" t="str">
            <v>Pecci, Matt</v>
          </cell>
          <cell r="I4216">
            <v>41870</v>
          </cell>
          <cell r="J4216">
            <v>41228</v>
          </cell>
          <cell r="K4216">
            <v>41851</v>
          </cell>
          <cell r="L4216" t="str">
            <v>Complete</v>
          </cell>
          <cell r="M4216" t="str">
            <v>Executed</v>
          </cell>
          <cell r="N4216">
            <v>41874</v>
          </cell>
          <cell r="O4216" t="str">
            <v>Edit New Supplement</v>
          </cell>
          <cell r="P4216" t="str">
            <v>Pecci, Matt</v>
          </cell>
          <cell r="Q4216" t="str">
            <v>Pecci, Matt</v>
          </cell>
          <cell r="R4216" t="str">
            <v>Ari Bronkhorst</v>
          </cell>
          <cell r="S4216" t="str">
            <v>Ari Bronkhorst</v>
          </cell>
          <cell r="T4216" t="str">
            <v>Stephanie Graham</v>
          </cell>
          <cell r="U4216" t="str">
            <v>H - Horizon</v>
          </cell>
          <cell r="V4216" t="str">
            <v>Major Projects</v>
          </cell>
          <cell r="W4216" t="str">
            <v>45 Days net terms</v>
          </cell>
          <cell r="X4216">
            <v>12889388.35</v>
          </cell>
          <cell r="Y4216">
            <v>818991</v>
          </cell>
          <cell r="Z4216">
            <v>684388.35</v>
          </cell>
        </row>
        <row r="4217">
          <cell r="A4217" t="str">
            <v>806836-3-8</v>
          </cell>
          <cell r="B4217" t="str">
            <v>806836-3</v>
          </cell>
          <cell r="C4217">
            <v>8</v>
          </cell>
          <cell r="D4217">
            <v>40524508</v>
          </cell>
          <cell r="E4217" t="str">
            <v>Panels and Pipes Incorporated</v>
          </cell>
          <cell r="F4217" t="str">
            <v>Increase Budget</v>
          </cell>
          <cell r="G4217" t="str">
            <v>Schedules for Master Agreements</v>
          </cell>
          <cell r="H4217" t="str">
            <v>Pecci, Matt</v>
          </cell>
          <cell r="I4217">
            <v>41874</v>
          </cell>
          <cell r="J4217">
            <v>41228</v>
          </cell>
          <cell r="K4217">
            <v>41912</v>
          </cell>
          <cell r="L4217" t="str">
            <v>Complete</v>
          </cell>
          <cell r="M4217" t="str">
            <v>Executed</v>
          </cell>
          <cell r="N4217">
            <v>41885</v>
          </cell>
          <cell r="O4217" t="str">
            <v>Edit New Supplement</v>
          </cell>
          <cell r="P4217" t="str">
            <v>Pecci, Matt</v>
          </cell>
          <cell r="Q4217" t="str">
            <v>Pecci, Matt</v>
          </cell>
          <cell r="R4217" t="str">
            <v>Ari Bronkhorst</v>
          </cell>
          <cell r="S4217" t="str">
            <v>Ari Bronkhorst</v>
          </cell>
          <cell r="T4217" t="str">
            <v>Stephanie Graham</v>
          </cell>
          <cell r="U4217" t="str">
            <v>H - Horizon</v>
          </cell>
          <cell r="V4217" t="str">
            <v>Major Projects</v>
          </cell>
          <cell r="W4217" t="str">
            <v>45 Days net terms</v>
          </cell>
          <cell r="X4217">
            <v>14905000</v>
          </cell>
          <cell r="Y4217">
            <v>818991</v>
          </cell>
          <cell r="Z4217">
            <v>2015611.65</v>
          </cell>
        </row>
        <row r="4218">
          <cell r="A4218" t="str">
            <v>806836-7-1</v>
          </cell>
          <cell r="B4218" t="str">
            <v>806836-7</v>
          </cell>
          <cell r="C4218">
            <v>1</v>
          </cell>
          <cell r="E4218" t="str">
            <v>Panels and Pipes Incorporated</v>
          </cell>
          <cell r="F4218" t="str">
            <v>Warehouse Support for U&amp;O Project</v>
          </cell>
          <cell r="G4218" t="str">
            <v>Schedules for Master Agreements</v>
          </cell>
          <cell r="H4218" t="str">
            <v>Nadarasa, Jeyakaran</v>
          </cell>
          <cell r="I4218">
            <v>42136</v>
          </cell>
          <cell r="J4218">
            <v>41897</v>
          </cell>
          <cell r="K4218">
            <v>42004</v>
          </cell>
          <cell r="L4218" t="str">
            <v>Complete</v>
          </cell>
          <cell r="M4218" t="str">
            <v>Executed</v>
          </cell>
          <cell r="N4218">
            <v>42311</v>
          </cell>
          <cell r="O4218" t="str">
            <v>Approve Contract</v>
          </cell>
          <cell r="P4218" t="str">
            <v>Commercial Operations Approver</v>
          </cell>
          <cell r="Q4218" t="str">
            <v>Bronkhorst, Ari</v>
          </cell>
          <cell r="R4218" t="str">
            <v>Ari Bronkhorst</v>
          </cell>
          <cell r="S4218" t="str">
            <v>Ari Bronkhorst</v>
          </cell>
          <cell r="T4218" t="str">
            <v>Stephanie Graham</v>
          </cell>
          <cell r="U4218" t="str">
            <v>H - Horizon</v>
          </cell>
          <cell r="V4218" t="str">
            <v>Major Projects</v>
          </cell>
          <cell r="W4218" t="str">
            <v>45 Days net terms</v>
          </cell>
          <cell r="X4218">
            <v>431116.98</v>
          </cell>
          <cell r="Y4218">
            <v>818991</v>
          </cell>
          <cell r="Z4218">
            <v>256377.3</v>
          </cell>
        </row>
        <row r="4219">
          <cell r="A4219" t="str">
            <v>806836-7-2</v>
          </cell>
          <cell r="B4219" t="str">
            <v>806836-7</v>
          </cell>
          <cell r="C4219">
            <v>2</v>
          </cell>
          <cell r="D4219">
            <v>406642</v>
          </cell>
          <cell r="E4219" t="str">
            <v>Panels and Pipes Incorporated</v>
          </cell>
          <cell r="F4219" t="str">
            <v>Close-Out</v>
          </cell>
          <cell r="G4219" t="str">
            <v>Schedules for Master Agreements</v>
          </cell>
          <cell r="H4219" t="str">
            <v>Nadarasa, Jeyakaran</v>
          </cell>
          <cell r="I4219">
            <v>42311</v>
          </cell>
          <cell r="J4219">
            <v>41897</v>
          </cell>
          <cell r="K4219">
            <v>42004</v>
          </cell>
          <cell r="L4219" t="str">
            <v>Complete</v>
          </cell>
          <cell r="M4219" t="str">
            <v>Executed</v>
          </cell>
          <cell r="N4219">
            <v>42311</v>
          </cell>
          <cell r="O4219" t="str">
            <v>Approve Contract</v>
          </cell>
          <cell r="P4219" t="str">
            <v>Commercial Operations Approver</v>
          </cell>
          <cell r="Q4219" t="str">
            <v>Bronkhorst, Ari</v>
          </cell>
          <cell r="R4219" t="str">
            <v>Ari Bronkhorst</v>
          </cell>
          <cell r="S4219" t="str">
            <v>Ari Bronkhorst</v>
          </cell>
          <cell r="T4219" t="str">
            <v>Stephanie Graham</v>
          </cell>
          <cell r="U4219" t="str">
            <v>H - Horizon</v>
          </cell>
          <cell r="V4219" t="str">
            <v>Major Projects</v>
          </cell>
          <cell r="W4219" t="str">
            <v>45 Days net terms</v>
          </cell>
          <cell r="X4219">
            <v>328191.68</v>
          </cell>
          <cell r="Y4219">
            <v>818991</v>
          </cell>
          <cell r="Z4219">
            <v>-102925.3</v>
          </cell>
        </row>
        <row r="4220">
          <cell r="A4220" t="str">
            <v>806836-9-1</v>
          </cell>
          <cell r="B4220" t="str">
            <v>806836-9</v>
          </cell>
          <cell r="C4220">
            <v>1</v>
          </cell>
          <cell r="D4220">
            <v>406665</v>
          </cell>
          <cell r="E4220" t="str">
            <v>Panels and Pipes Incorporated</v>
          </cell>
          <cell r="F4220" t="str">
            <v>Whrs personnel 2014-2017:CO 1-7</v>
          </cell>
          <cell r="G4220" t="str">
            <v>Schedules for Master Agreements</v>
          </cell>
          <cell r="H4220" t="str">
            <v>Khoromskaya, Snezhana</v>
          </cell>
          <cell r="I4220">
            <v>42398</v>
          </cell>
          <cell r="J4220">
            <v>41579</v>
          </cell>
          <cell r="K4220">
            <v>42794</v>
          </cell>
          <cell r="L4220" t="str">
            <v>Active</v>
          </cell>
          <cell r="M4220" t="str">
            <v>Executed</v>
          </cell>
          <cell r="N4220">
            <v>42424</v>
          </cell>
          <cell r="O4220" t="str">
            <v>Execute Contract</v>
          </cell>
          <cell r="P4220" t="str">
            <v>Khoromskaya, Snezhana</v>
          </cell>
          <cell r="Q4220" t="str">
            <v>Khoromskaya, Snezhana</v>
          </cell>
          <cell r="R4220" t="str">
            <v>Ari Bronkhorst</v>
          </cell>
          <cell r="S4220" t="str">
            <v>Ari Bronkhorst</v>
          </cell>
          <cell r="T4220" t="str">
            <v>Stephanie Graham</v>
          </cell>
          <cell r="U4220" t="str">
            <v>H - Horizon</v>
          </cell>
          <cell r="V4220" t="str">
            <v>Major Projects</v>
          </cell>
          <cell r="W4220" t="str">
            <v>45 Days net terms</v>
          </cell>
          <cell r="X4220">
            <v>2884245.13</v>
          </cell>
          <cell r="Y4220">
            <v>818991</v>
          </cell>
          <cell r="Z4220">
            <v>1341483.49</v>
          </cell>
        </row>
        <row r="4221">
          <cell r="A4221" t="str">
            <v>806843-2-1</v>
          </cell>
          <cell r="B4221" t="str">
            <v>806843-2</v>
          </cell>
          <cell r="C4221">
            <v>1</v>
          </cell>
          <cell r="E4221" t="str">
            <v>Warwick Industries Ltd.</v>
          </cell>
          <cell r="F4221" t="str">
            <v>Supplement 1 - KN portion of SOW deletion</v>
          </cell>
          <cell r="G4221" t="str">
            <v>Schedules for Master Agreements</v>
          </cell>
          <cell r="H4221" t="str">
            <v>Nikitina, Ekaterina</v>
          </cell>
          <cell r="I4221">
            <v>42313</v>
          </cell>
          <cell r="J4221">
            <v>42311</v>
          </cell>
          <cell r="K4221">
            <v>42338</v>
          </cell>
          <cell r="L4221" t="str">
            <v>Active</v>
          </cell>
          <cell r="M4221" t="str">
            <v>Executed</v>
          </cell>
          <cell r="N4221">
            <v>42382</v>
          </cell>
          <cell r="O4221" t="str">
            <v>Approve Contract</v>
          </cell>
          <cell r="P4221" t="str">
            <v>Business Area Approver</v>
          </cell>
          <cell r="Q4221" t="str">
            <v>Klimczak, DawnAnn</v>
          </cell>
          <cell r="R4221" t="str">
            <v>Sudip Kumar</v>
          </cell>
          <cell r="S4221" t="str">
            <v>Sudip Kumar</v>
          </cell>
          <cell r="T4221" t="str">
            <v>Stephanie Graham</v>
          </cell>
          <cell r="U4221" t="str">
            <v>C - Conventional</v>
          </cell>
          <cell r="V4221" t="str">
            <v>Kirby</v>
          </cell>
          <cell r="W4221" t="str">
            <v>45 Days net terms</v>
          </cell>
          <cell r="X4221">
            <v>117208</v>
          </cell>
          <cell r="Y4221">
            <v>65445</v>
          </cell>
          <cell r="Z4221">
            <v>-112239</v>
          </cell>
        </row>
        <row r="4222">
          <cell r="A4222" t="str">
            <v>806844-1</v>
          </cell>
          <cell r="B4222">
            <v>806844</v>
          </cell>
          <cell r="C4222">
            <v>1</v>
          </cell>
          <cell r="D4222">
            <v>40494501</v>
          </cell>
          <cell r="E4222" t="str">
            <v>Valard Construction LP</v>
          </cell>
          <cell r="F4222" t="str">
            <v>Expand Scope Camp Electrical</v>
          </cell>
          <cell r="G4222" t="str">
            <v>Construction Minor</v>
          </cell>
          <cell r="H4222" t="str">
            <v>Johansen, Todd</v>
          </cell>
          <cell r="I4222">
            <v>41121</v>
          </cell>
          <cell r="J4222">
            <v>41120</v>
          </cell>
          <cell r="K4222">
            <v>41197</v>
          </cell>
          <cell r="L4222" t="str">
            <v>Complete</v>
          </cell>
          <cell r="M4222" t="str">
            <v>Executed</v>
          </cell>
          <cell r="N4222">
            <v>41134</v>
          </cell>
          <cell r="O4222" t="str">
            <v>Approve Contract</v>
          </cell>
          <cell r="P4222" t="str">
            <v>Commercial Operations Approver</v>
          </cell>
          <cell r="Q4222" t="str">
            <v>Salmon, Ed</v>
          </cell>
          <cell r="R4222" t="str">
            <v>Don Guglielmin</v>
          </cell>
          <cell r="S4222" t="str">
            <v>Ron Laing</v>
          </cell>
          <cell r="T4222" t="str">
            <v>Karen Almadi</v>
          </cell>
          <cell r="U4222" t="str">
            <v>H - Horizon</v>
          </cell>
          <cell r="V4222" t="str">
            <v>Major Projects</v>
          </cell>
          <cell r="W4222" t="str">
            <v>45 Days net terms</v>
          </cell>
          <cell r="X4222">
            <v>119500</v>
          </cell>
          <cell r="Y4222">
            <v>144753</v>
          </cell>
          <cell r="Z4222">
            <v>59500</v>
          </cell>
        </row>
        <row r="4223">
          <cell r="A4223" t="str">
            <v>806844-10</v>
          </cell>
          <cell r="B4223">
            <v>806844</v>
          </cell>
          <cell r="C4223">
            <v>10</v>
          </cell>
          <cell r="D4223">
            <v>40494510</v>
          </cell>
          <cell r="E4223" t="str">
            <v>Valard Construction LP</v>
          </cell>
          <cell r="F4223" t="str">
            <v>BP Dyke Shop Fire Water</v>
          </cell>
          <cell r="G4223" t="str">
            <v>Construction Minor</v>
          </cell>
          <cell r="H4223" t="str">
            <v>Michelle, Gresch</v>
          </cell>
          <cell r="I4223">
            <v>41491</v>
          </cell>
          <cell r="J4223">
            <v>41260</v>
          </cell>
          <cell r="K4223">
            <v>41425</v>
          </cell>
          <cell r="L4223" t="str">
            <v>Complete</v>
          </cell>
          <cell r="M4223" t="str">
            <v>Executed</v>
          </cell>
          <cell r="N4223">
            <v>41493</v>
          </cell>
          <cell r="O4223" t="str">
            <v>Approve Contract</v>
          </cell>
          <cell r="P4223" t="str">
            <v>Commercial Operations Approver</v>
          </cell>
          <cell r="Q4223" t="str">
            <v>Salmon, Ed</v>
          </cell>
          <cell r="R4223" t="str">
            <v>Don Guglielmin</v>
          </cell>
          <cell r="S4223" t="str">
            <v>Ron Laing</v>
          </cell>
          <cell r="T4223" t="str">
            <v>Stephanie Graham</v>
          </cell>
          <cell r="U4223" t="str">
            <v>H - Horizon</v>
          </cell>
          <cell r="V4223" t="str">
            <v>Major Projects</v>
          </cell>
          <cell r="W4223" t="str">
            <v>45 Days net terms</v>
          </cell>
          <cell r="X4223">
            <v>1794195</v>
          </cell>
          <cell r="Y4223">
            <v>144753</v>
          </cell>
          <cell r="Z4223">
            <v>150000</v>
          </cell>
        </row>
        <row r="4224">
          <cell r="A4224" t="str">
            <v>806844-11</v>
          </cell>
          <cell r="B4224">
            <v>806844</v>
          </cell>
          <cell r="C4224">
            <v>11</v>
          </cell>
          <cell r="D4224">
            <v>40494511</v>
          </cell>
          <cell r="E4224" t="str">
            <v>Valard Construction LP</v>
          </cell>
          <cell r="F4224" t="str">
            <v>BP Dyke Shop Fire Water-AFE increase</v>
          </cell>
          <cell r="G4224" t="str">
            <v>Construction Minor</v>
          </cell>
          <cell r="H4224" t="str">
            <v>Diano, Vince</v>
          </cell>
          <cell r="I4224">
            <v>41517</v>
          </cell>
          <cell r="J4224">
            <v>41260</v>
          </cell>
          <cell r="K4224">
            <v>41425</v>
          </cell>
          <cell r="L4224" t="str">
            <v>Complete</v>
          </cell>
          <cell r="M4224" t="str">
            <v>Executed</v>
          </cell>
          <cell r="N4224">
            <v>41522</v>
          </cell>
          <cell r="O4224" t="str">
            <v>Parallel_Return_to_Edit_Mode</v>
          </cell>
          <cell r="P4224" t="str">
            <v>Diano, Vince</v>
          </cell>
          <cell r="R4224" t="str">
            <v>Don Guglielmin</v>
          </cell>
          <cell r="S4224" t="str">
            <v>Ron Laing</v>
          </cell>
          <cell r="T4224" t="str">
            <v>Stephanie Graham</v>
          </cell>
          <cell r="U4224" t="str">
            <v>H - Horizon</v>
          </cell>
          <cell r="V4224" t="str">
            <v>Major Projects</v>
          </cell>
          <cell r="W4224" t="str">
            <v>45 Days net terms</v>
          </cell>
          <cell r="X4224">
            <v>1839195</v>
          </cell>
          <cell r="Y4224">
            <v>144753</v>
          </cell>
          <cell r="Z4224">
            <v>45000</v>
          </cell>
        </row>
        <row r="4225">
          <cell r="A4225" t="str">
            <v>806844-12</v>
          </cell>
          <cell r="B4225">
            <v>806844</v>
          </cell>
          <cell r="C4225">
            <v>12</v>
          </cell>
          <cell r="D4225">
            <v>40494512</v>
          </cell>
          <cell r="E4225" t="str">
            <v>Valard Construction LP</v>
          </cell>
          <cell r="F4225" t="str">
            <v>BP Dyke Shop power-hydrovac services</v>
          </cell>
          <cell r="G4225" t="str">
            <v>Construction Minor</v>
          </cell>
          <cell r="H4225" t="str">
            <v>Murphy, Alicia</v>
          </cell>
          <cell r="I4225">
            <v>41522</v>
          </cell>
          <cell r="J4225">
            <v>41260</v>
          </cell>
          <cell r="K4225">
            <v>41425</v>
          </cell>
          <cell r="L4225" t="str">
            <v>Complete</v>
          </cell>
          <cell r="M4225" t="str">
            <v>Executed</v>
          </cell>
          <cell r="N4225">
            <v>41528</v>
          </cell>
          <cell r="O4225" t="str">
            <v>Edit New Supplement</v>
          </cell>
          <cell r="P4225" t="str">
            <v>Diano, Vince</v>
          </cell>
          <cell r="Q4225" t="str">
            <v>Diano, Vince</v>
          </cell>
          <cell r="R4225" t="str">
            <v>Don Guglielmin</v>
          </cell>
          <cell r="S4225" t="str">
            <v>Ron Laing</v>
          </cell>
          <cell r="T4225" t="str">
            <v>Stephanie Graham</v>
          </cell>
          <cell r="U4225" t="str">
            <v>H - Horizon</v>
          </cell>
          <cell r="V4225" t="str">
            <v>Major Projects</v>
          </cell>
          <cell r="W4225" t="str">
            <v>45 Days net terms</v>
          </cell>
          <cell r="X4225">
            <v>1842695</v>
          </cell>
          <cell r="Y4225">
            <v>144753</v>
          </cell>
          <cell r="Z4225">
            <v>3500</v>
          </cell>
        </row>
        <row r="4226">
          <cell r="A4226" t="str">
            <v>806844-13</v>
          </cell>
          <cell r="B4226">
            <v>806844</v>
          </cell>
          <cell r="C4226">
            <v>13</v>
          </cell>
          <cell r="D4226">
            <v>40494513</v>
          </cell>
          <cell r="E4226" t="str">
            <v>Valard Construction LP</v>
          </cell>
          <cell r="F4226" t="str">
            <v>Final Closeout CO</v>
          </cell>
          <cell r="G4226" t="str">
            <v>Construction Minor</v>
          </cell>
          <cell r="H4226" t="str">
            <v>Al-Kaisy, Maysaloon</v>
          </cell>
          <cell r="I4226">
            <v>43130</v>
          </cell>
          <cell r="J4226">
            <v>41260</v>
          </cell>
          <cell r="K4226">
            <v>41425</v>
          </cell>
          <cell r="L4226" t="str">
            <v>Complete</v>
          </cell>
          <cell r="M4226" t="str">
            <v>Executed</v>
          </cell>
          <cell r="N4226">
            <v>43131</v>
          </cell>
          <cell r="O4226" t="str">
            <v>Parallel_Return_to_Edit_Mode</v>
          </cell>
          <cell r="P4226" t="str">
            <v>Al-Kaisy, Maysaloon</v>
          </cell>
          <cell r="R4226" t="str">
            <v>Don Guglielmin</v>
          </cell>
          <cell r="S4226" t="str">
            <v>Ron Laing</v>
          </cell>
          <cell r="T4226" t="str">
            <v>Stephanie Graham</v>
          </cell>
          <cell r="U4226" t="str">
            <v>H - Horizon</v>
          </cell>
          <cell r="V4226" t="str">
            <v>Major Projects</v>
          </cell>
          <cell r="W4226" t="str">
            <v>45 Days net terms</v>
          </cell>
          <cell r="X4226">
            <v>1856180.81</v>
          </cell>
          <cell r="Y4226">
            <v>144753</v>
          </cell>
          <cell r="Z4226">
            <v>13485.81</v>
          </cell>
        </row>
        <row r="4227">
          <cell r="A4227" t="str">
            <v>806844-2</v>
          </cell>
          <cell r="B4227">
            <v>806844</v>
          </cell>
          <cell r="C4227">
            <v>2</v>
          </cell>
          <cell r="D4227">
            <v>40494502</v>
          </cell>
          <cell r="E4227" t="str">
            <v>Valard Construction LP</v>
          </cell>
          <cell r="F4227" t="str">
            <v>Expand Scope Camp Electrical 2</v>
          </cell>
          <cell r="G4227" t="str">
            <v>Construction Minor</v>
          </cell>
          <cell r="H4227" t="str">
            <v>Johansen, Todd</v>
          </cell>
          <cell r="I4227">
            <v>41134</v>
          </cell>
          <cell r="J4227">
            <v>41123</v>
          </cell>
          <cell r="K4227">
            <v>41197</v>
          </cell>
          <cell r="L4227" t="str">
            <v>Complete</v>
          </cell>
          <cell r="M4227" t="str">
            <v>Executed</v>
          </cell>
          <cell r="N4227">
            <v>41166</v>
          </cell>
          <cell r="O4227" t="str">
            <v>Parallel_Return_to_Edit_Mode</v>
          </cell>
          <cell r="P4227" t="str">
            <v>Johansen, Todd</v>
          </cell>
          <cell r="R4227" t="str">
            <v>Don Guglielmin</v>
          </cell>
          <cell r="S4227" t="str">
            <v>Ron Laing</v>
          </cell>
          <cell r="T4227" t="str">
            <v>Karen Almadi</v>
          </cell>
          <cell r="U4227" t="str">
            <v>H - Horizon</v>
          </cell>
          <cell r="V4227" t="str">
            <v>Major Projects</v>
          </cell>
          <cell r="W4227" t="str">
            <v>45 Days net terms</v>
          </cell>
          <cell r="X4227">
            <v>218000</v>
          </cell>
          <cell r="Y4227">
            <v>144753</v>
          </cell>
          <cell r="Z4227">
            <v>98500</v>
          </cell>
        </row>
        <row r="4228">
          <cell r="A4228" t="str">
            <v>806844-3</v>
          </cell>
          <cell r="B4228">
            <v>806844</v>
          </cell>
          <cell r="C4228">
            <v>3</v>
          </cell>
          <cell r="D4228">
            <v>40494503</v>
          </cell>
          <cell r="E4228" t="str">
            <v>Valard Construction LP</v>
          </cell>
          <cell r="F4228" t="str">
            <v>Electrical &amp; Excavation Chelsea</v>
          </cell>
          <cell r="G4228" t="str">
            <v>Construction Minor</v>
          </cell>
          <cell r="H4228" t="str">
            <v>Johansen, Todd</v>
          </cell>
          <cell r="I4228">
            <v>41169</v>
          </cell>
          <cell r="J4228">
            <v>41135</v>
          </cell>
          <cell r="K4228">
            <v>41197</v>
          </cell>
          <cell r="L4228" t="str">
            <v>Complete</v>
          </cell>
          <cell r="M4228" t="str">
            <v>Executed</v>
          </cell>
          <cell r="N4228">
            <v>41173</v>
          </cell>
          <cell r="O4228" t="str">
            <v>Edit New Supplement</v>
          </cell>
          <cell r="P4228" t="str">
            <v>Johansen, Todd</v>
          </cell>
          <cell r="Q4228" t="str">
            <v>Johansen, Todd</v>
          </cell>
          <cell r="R4228" t="str">
            <v>Don Guglielmin</v>
          </cell>
          <cell r="S4228" t="str">
            <v>Ron Laing</v>
          </cell>
          <cell r="T4228" t="str">
            <v>Karen Almadi</v>
          </cell>
          <cell r="U4228" t="str">
            <v>H - Horizon</v>
          </cell>
          <cell r="V4228" t="str">
            <v>Major Projects</v>
          </cell>
          <cell r="W4228" t="str">
            <v>45 Days net terms</v>
          </cell>
          <cell r="X4228">
            <v>349000</v>
          </cell>
          <cell r="Y4228">
            <v>144753</v>
          </cell>
          <cell r="Z4228">
            <v>131000</v>
          </cell>
        </row>
        <row r="4229">
          <cell r="A4229" t="str">
            <v>806844-4</v>
          </cell>
          <cell r="B4229">
            <v>806844</v>
          </cell>
          <cell r="C4229">
            <v>4</v>
          </cell>
          <cell r="D4229">
            <v>40494504</v>
          </cell>
          <cell r="E4229" t="str">
            <v>Valard Construction LP</v>
          </cell>
          <cell r="F4229" t="str">
            <v>Electrical Transformer Install &amp; Tie-in</v>
          </cell>
          <cell r="G4229" t="str">
            <v>Construction Minor</v>
          </cell>
          <cell r="H4229" t="str">
            <v>Diano, Vince</v>
          </cell>
          <cell r="I4229">
            <v>41184</v>
          </cell>
          <cell r="J4229">
            <v>41135</v>
          </cell>
          <cell r="K4229">
            <v>41258</v>
          </cell>
          <cell r="L4229" t="str">
            <v>Complete</v>
          </cell>
          <cell r="M4229" t="str">
            <v>Executed</v>
          </cell>
          <cell r="N4229">
            <v>41221</v>
          </cell>
          <cell r="O4229" t="str">
            <v>Approve Contract</v>
          </cell>
          <cell r="P4229" t="str">
            <v>Business Area Approver</v>
          </cell>
          <cell r="Q4229" t="str">
            <v>Quiring, Ron</v>
          </cell>
          <cell r="R4229" t="str">
            <v>Don Guglielmin</v>
          </cell>
          <cell r="S4229" t="str">
            <v>Ron Laing</v>
          </cell>
          <cell r="T4229" t="str">
            <v>Karen Almadi</v>
          </cell>
          <cell r="U4229" t="str">
            <v>H - Horizon</v>
          </cell>
          <cell r="V4229" t="str">
            <v>Major Projects</v>
          </cell>
          <cell r="W4229" t="str">
            <v>45 Days net terms</v>
          </cell>
          <cell r="X4229">
            <v>471610</v>
          </cell>
          <cell r="Y4229">
            <v>144753</v>
          </cell>
          <cell r="Z4229">
            <v>122610</v>
          </cell>
        </row>
        <row r="4230">
          <cell r="A4230" t="str">
            <v>806844-5</v>
          </cell>
          <cell r="B4230">
            <v>806844</v>
          </cell>
          <cell r="C4230">
            <v>5</v>
          </cell>
          <cell r="D4230">
            <v>40494505</v>
          </cell>
          <cell r="E4230" t="str">
            <v>Valard Construction LP</v>
          </cell>
          <cell r="F4230" t="str">
            <v>BP Dyke Shop Fire Water Line</v>
          </cell>
          <cell r="G4230" t="str">
            <v>Construction Minor</v>
          </cell>
          <cell r="H4230" t="str">
            <v>Diano, Vince</v>
          </cell>
          <cell r="I4230">
            <v>41225</v>
          </cell>
          <cell r="J4230">
            <v>41135</v>
          </cell>
          <cell r="K4230">
            <v>41258</v>
          </cell>
          <cell r="L4230" t="str">
            <v>Complete</v>
          </cell>
          <cell r="M4230" t="str">
            <v>Executed</v>
          </cell>
          <cell r="N4230">
            <v>41226</v>
          </cell>
          <cell r="O4230" t="str">
            <v>Parallel_Return_to_Edit_Mode</v>
          </cell>
          <cell r="P4230" t="str">
            <v>Diano, Vince</v>
          </cell>
          <cell r="R4230" t="str">
            <v>Don Guglielmin</v>
          </cell>
          <cell r="S4230" t="str">
            <v>Ron Laing</v>
          </cell>
          <cell r="T4230" t="str">
            <v>Karen Almadi</v>
          </cell>
          <cell r="U4230" t="str">
            <v>H - Horizon</v>
          </cell>
          <cell r="V4230" t="str">
            <v>Major Projects</v>
          </cell>
          <cell r="W4230" t="str">
            <v>45 Days net terms</v>
          </cell>
          <cell r="X4230">
            <v>889910</v>
          </cell>
          <cell r="Y4230">
            <v>144753</v>
          </cell>
          <cell r="Z4230">
            <v>418300</v>
          </cell>
        </row>
        <row r="4231">
          <cell r="A4231" t="str">
            <v>806844-6</v>
          </cell>
          <cell r="B4231">
            <v>806844</v>
          </cell>
          <cell r="C4231">
            <v>6</v>
          </cell>
          <cell r="D4231">
            <v>40494506</v>
          </cell>
          <cell r="E4231" t="str">
            <v>Valard Construction LP</v>
          </cell>
          <cell r="F4231" t="str">
            <v>East Calumet Parking Lot</v>
          </cell>
          <cell r="G4231" t="str">
            <v>Construction Minor</v>
          </cell>
          <cell r="H4231" t="str">
            <v>Diano, Vince</v>
          </cell>
          <cell r="I4231">
            <v>41229</v>
          </cell>
          <cell r="J4231">
            <v>41222</v>
          </cell>
          <cell r="K4231">
            <v>41258</v>
          </cell>
          <cell r="L4231" t="str">
            <v>Complete</v>
          </cell>
          <cell r="M4231" t="str">
            <v>Executed</v>
          </cell>
          <cell r="N4231">
            <v>41232</v>
          </cell>
          <cell r="O4231" t="str">
            <v>Approve Contract</v>
          </cell>
          <cell r="P4231" t="str">
            <v>Commercial Operations Approver</v>
          </cell>
          <cell r="Q4231" t="str">
            <v>Salmon, Ed</v>
          </cell>
          <cell r="R4231" t="str">
            <v>Don Guglielmin</v>
          </cell>
          <cell r="S4231" t="str">
            <v>Ron Laing</v>
          </cell>
          <cell r="T4231" t="str">
            <v>Karen Almadi</v>
          </cell>
          <cell r="U4231" t="str">
            <v>H - Horizon</v>
          </cell>
          <cell r="V4231" t="str">
            <v>Major Projects</v>
          </cell>
          <cell r="W4231" t="str">
            <v>45 Days net terms</v>
          </cell>
          <cell r="X4231">
            <v>1099910</v>
          </cell>
          <cell r="Y4231">
            <v>144753</v>
          </cell>
          <cell r="Z4231">
            <v>210000</v>
          </cell>
        </row>
        <row r="4232">
          <cell r="A4232" t="str">
            <v>806844-7</v>
          </cell>
          <cell r="B4232">
            <v>806844</v>
          </cell>
          <cell r="C4232">
            <v>7</v>
          </cell>
          <cell r="D4232">
            <v>40494507</v>
          </cell>
          <cell r="E4232" t="str">
            <v>Valard Construction LP</v>
          </cell>
          <cell r="F4232" t="str">
            <v>Add'l funding Chelsea/Calumet</v>
          </cell>
          <cell r="G4232" t="str">
            <v>Construction Minor</v>
          </cell>
          <cell r="H4232" t="str">
            <v>Johansen, Todd</v>
          </cell>
          <cell r="I4232">
            <v>41261</v>
          </cell>
          <cell r="J4232">
            <v>41260</v>
          </cell>
          <cell r="K4232">
            <v>41364</v>
          </cell>
          <cell r="L4232" t="str">
            <v>Complete</v>
          </cell>
          <cell r="M4232" t="str">
            <v>Executed</v>
          </cell>
          <cell r="N4232">
            <v>41310</v>
          </cell>
          <cell r="O4232" t="str">
            <v>Parallel_Return_to_Edit_Mode</v>
          </cell>
          <cell r="P4232" t="str">
            <v>Johansen, Todd</v>
          </cell>
          <cell r="R4232" t="str">
            <v>Don Guglielmin</v>
          </cell>
          <cell r="S4232" t="str">
            <v>Ron Laing</v>
          </cell>
          <cell r="T4232" t="str">
            <v>Karen Almadi</v>
          </cell>
          <cell r="U4232" t="str">
            <v>H - Horizon</v>
          </cell>
          <cell r="V4232" t="str">
            <v>Major Projects</v>
          </cell>
          <cell r="W4232" t="str">
            <v>45 Days net terms</v>
          </cell>
          <cell r="X4232">
            <v>1300795</v>
          </cell>
          <cell r="Y4232">
            <v>144753</v>
          </cell>
          <cell r="Z4232">
            <v>200885</v>
          </cell>
        </row>
        <row r="4233">
          <cell r="A4233" t="str">
            <v>806844-8</v>
          </cell>
          <cell r="B4233">
            <v>806844</v>
          </cell>
          <cell r="C4233">
            <v>8</v>
          </cell>
          <cell r="D4233">
            <v>40494508</v>
          </cell>
          <cell r="E4233" t="str">
            <v>Valard Construction LP</v>
          </cell>
          <cell r="F4233" t="str">
            <v>BP Dyke Shop Ground Wire</v>
          </cell>
          <cell r="G4233" t="str">
            <v>Construction Minor</v>
          </cell>
          <cell r="H4233" t="str">
            <v>Johansen, Todd</v>
          </cell>
          <cell r="I4233">
            <v>41310</v>
          </cell>
          <cell r="J4233">
            <v>41260</v>
          </cell>
          <cell r="K4233">
            <v>41364</v>
          </cell>
          <cell r="L4233" t="str">
            <v>Complete</v>
          </cell>
          <cell r="M4233" t="str">
            <v>Executed</v>
          </cell>
          <cell r="N4233">
            <v>41326</v>
          </cell>
          <cell r="O4233" t="str">
            <v>Approve Contract</v>
          </cell>
          <cell r="P4233" t="str">
            <v>Business Area Approver</v>
          </cell>
          <cell r="Q4233" t="str">
            <v>Quiring, Ron</v>
          </cell>
          <cell r="R4233" t="str">
            <v>Don Guglielmin</v>
          </cell>
          <cell r="S4233" t="str">
            <v>Ron Laing</v>
          </cell>
          <cell r="T4233" t="str">
            <v>Karen Almadi</v>
          </cell>
          <cell r="U4233" t="str">
            <v>H - Horizon</v>
          </cell>
          <cell r="V4233" t="str">
            <v>Major Projects</v>
          </cell>
          <cell r="W4233" t="str">
            <v>45 Days net terms</v>
          </cell>
          <cell r="X4233">
            <v>1309295</v>
          </cell>
          <cell r="Y4233">
            <v>144753</v>
          </cell>
          <cell r="Z4233">
            <v>8500</v>
          </cell>
        </row>
        <row r="4234">
          <cell r="A4234" t="str">
            <v>806844-9</v>
          </cell>
          <cell r="B4234">
            <v>806844</v>
          </cell>
          <cell r="C4234">
            <v>9</v>
          </cell>
          <cell r="D4234">
            <v>40494509</v>
          </cell>
          <cell r="E4234" t="str">
            <v>Valard Construction LP</v>
          </cell>
          <cell r="F4234" t="str">
            <v>BP Dyke Shop Ground Wire</v>
          </cell>
          <cell r="G4234" t="str">
            <v>Construction Minor</v>
          </cell>
          <cell r="H4234" t="str">
            <v>Johansen, Todd</v>
          </cell>
          <cell r="I4234">
            <v>41368</v>
          </cell>
          <cell r="J4234">
            <v>41260</v>
          </cell>
          <cell r="K4234">
            <v>41364</v>
          </cell>
          <cell r="L4234" t="str">
            <v>Complete</v>
          </cell>
          <cell r="M4234" t="str">
            <v>Executed</v>
          </cell>
          <cell r="N4234">
            <v>41486</v>
          </cell>
          <cell r="O4234" t="str">
            <v>Approve Contract</v>
          </cell>
          <cell r="P4234" t="str">
            <v>Business Area Approver</v>
          </cell>
          <cell r="Q4234" t="str">
            <v>Quiring, Ron</v>
          </cell>
          <cell r="R4234" t="str">
            <v>Don Guglielmin</v>
          </cell>
          <cell r="S4234" t="str">
            <v>Ron Laing</v>
          </cell>
          <cell r="T4234" t="str">
            <v>Karen Almadi</v>
          </cell>
          <cell r="U4234" t="str">
            <v>H - Horizon</v>
          </cell>
          <cell r="V4234" t="str">
            <v>Major Projects</v>
          </cell>
          <cell r="W4234" t="str">
            <v>45 Days net terms</v>
          </cell>
          <cell r="X4234">
            <v>1644195</v>
          </cell>
          <cell r="Y4234">
            <v>144753</v>
          </cell>
          <cell r="Z4234">
            <v>334900</v>
          </cell>
        </row>
        <row r="4235">
          <cell r="A4235" t="str">
            <v>806846-2-1</v>
          </cell>
          <cell r="B4235" t="str">
            <v>806846-2</v>
          </cell>
          <cell r="C4235">
            <v>1</v>
          </cell>
          <cell r="E4235" t="str">
            <v>Spicers Oilfield Consulting Ltd.</v>
          </cell>
          <cell r="F4235" t="str">
            <v>Scott Spicer - Sch B - Supplement 1</v>
          </cell>
          <cell r="G4235" t="str">
            <v>Schedule Bs for Consultant Agreements</v>
          </cell>
          <cell r="H4235" t="str">
            <v>Su, Pan</v>
          </cell>
          <cell r="I4235">
            <v>41661</v>
          </cell>
          <cell r="J4235">
            <v>41660</v>
          </cell>
          <cell r="K4235">
            <v>42024</v>
          </cell>
          <cell r="L4235" t="str">
            <v>Complete</v>
          </cell>
          <cell r="M4235" t="str">
            <v>Executed</v>
          </cell>
          <cell r="N4235">
            <v>41668</v>
          </cell>
          <cell r="O4235" t="str">
            <v>Parallel_Return_to_Edit_Mode</v>
          </cell>
          <cell r="P4235" t="str">
            <v>Su, Pan</v>
          </cell>
          <cell r="R4235" t="str">
            <v>Julie Easthope</v>
          </cell>
          <cell r="S4235" t="str">
            <v>Kara Slemko</v>
          </cell>
          <cell r="T4235" t="str">
            <v>Stephanie Graham</v>
          </cell>
          <cell r="U4235" t="str">
            <v>C - Conventional</v>
          </cell>
          <cell r="V4235" t="str">
            <v>All</v>
          </cell>
          <cell r="W4235" t="str">
            <v>10 Days net terms</v>
          </cell>
          <cell r="X4235">
            <v>357500</v>
          </cell>
          <cell r="Y4235">
            <v>735383</v>
          </cell>
          <cell r="Z4235">
            <v>26000</v>
          </cell>
        </row>
        <row r="4236">
          <cell r="A4236" t="str">
            <v>806850-1</v>
          </cell>
          <cell r="B4236">
            <v>806850</v>
          </cell>
          <cell r="C4236">
            <v>1</v>
          </cell>
          <cell r="E4236" t="str">
            <v>Flomax Compression Ltd.</v>
          </cell>
          <cell r="F4236" t="str">
            <v>Flomax Compression T&amp;C's</v>
          </cell>
          <cell r="G4236" t="str">
            <v>Master Goods and Services Agreement</v>
          </cell>
          <cell r="H4236" t="str">
            <v>Poffenroth, Heather</v>
          </cell>
          <cell r="I4236">
            <v>42772</v>
          </cell>
          <cell r="J4236">
            <v>42737</v>
          </cell>
          <cell r="K4236">
            <v>44074</v>
          </cell>
          <cell r="L4236" t="str">
            <v>Active</v>
          </cell>
          <cell r="M4236" t="str">
            <v>Executed</v>
          </cell>
          <cell r="N4236">
            <v>42905</v>
          </cell>
          <cell r="O4236" t="str">
            <v>Approve Contract</v>
          </cell>
          <cell r="P4236" t="str">
            <v>Commercial Operations Approver</v>
          </cell>
          <cell r="Q4236" t="str">
            <v>Easthope, Julie</v>
          </cell>
          <cell r="R4236" t="str">
            <v>Julie Easthope</v>
          </cell>
          <cell r="S4236" t="str">
            <v>Ron Laing</v>
          </cell>
          <cell r="T4236" t="str">
            <v>Brian Bate</v>
          </cell>
          <cell r="U4236" t="str">
            <v>C - Conventional</v>
          </cell>
          <cell r="V4236" t="str">
            <v>All</v>
          </cell>
          <cell r="W4236" t="str">
            <v>45 Days net terms</v>
          </cell>
          <cell r="X4236">
            <v>0</v>
          </cell>
          <cell r="Y4236">
            <v>570241</v>
          </cell>
          <cell r="Z4236">
            <v>-587206</v>
          </cell>
        </row>
        <row r="4237">
          <cell r="A4237" t="str">
            <v>806852-1</v>
          </cell>
          <cell r="B4237">
            <v>806852</v>
          </cell>
          <cell r="C4237">
            <v>1</v>
          </cell>
          <cell r="E4237" t="str">
            <v>1681430 Alberta Ltd.</v>
          </cell>
          <cell r="F4237" t="str">
            <v>Cait Crawley Kirby North</v>
          </cell>
          <cell r="G4237" t="str">
            <v>Short Form Consulting Agreement</v>
          </cell>
          <cell r="H4237" t="str">
            <v>Soriano, Loreta</v>
          </cell>
          <cell r="I4237">
            <v>41823</v>
          </cell>
          <cell r="J4237">
            <v>41836</v>
          </cell>
          <cell r="K4237">
            <v>42719</v>
          </cell>
          <cell r="L4237" t="str">
            <v>Complete</v>
          </cell>
          <cell r="M4237" t="str">
            <v>Executed</v>
          </cell>
          <cell r="N4237">
            <v>41836</v>
          </cell>
          <cell r="O4237" t="str">
            <v>Parallel_Return_to_Edit_Mode</v>
          </cell>
          <cell r="P4237" t="str">
            <v>Templeton, Cody</v>
          </cell>
          <cell r="R4237" t="str">
            <v>Sudip Kumar</v>
          </cell>
          <cell r="S4237" t="str">
            <v>Sudip Kumar</v>
          </cell>
          <cell r="T4237" t="str">
            <v>Brian Bate</v>
          </cell>
          <cell r="U4237" t="str">
            <v>C - Conventional</v>
          </cell>
          <cell r="V4237" t="str">
            <v>Kirby</v>
          </cell>
          <cell r="W4237" t="str">
            <v>10 Days net terms</v>
          </cell>
          <cell r="X4237">
            <v>600000</v>
          </cell>
          <cell r="Z4237">
            <v>425000</v>
          </cell>
        </row>
        <row r="4238">
          <cell r="A4238" t="str">
            <v>806857-2</v>
          </cell>
          <cell r="B4238">
            <v>806857</v>
          </cell>
          <cell r="C4238">
            <v>2</v>
          </cell>
          <cell r="D4238">
            <v>40495002</v>
          </cell>
          <cell r="E4238" t="str">
            <v>Alcor Facilities Management Inc.</v>
          </cell>
          <cell r="F4238" t="str">
            <v>Vehicle Arm Install</v>
          </cell>
          <cell r="G4238" t="str">
            <v>Construction Minor</v>
          </cell>
          <cell r="H4238" t="str">
            <v>Gresch, Michelle</v>
          </cell>
          <cell r="I4238">
            <v>41525</v>
          </cell>
          <cell r="J4238">
            <v>41122</v>
          </cell>
          <cell r="K4238">
            <v>41516</v>
          </cell>
          <cell r="L4238" t="str">
            <v>Complete</v>
          </cell>
          <cell r="M4238" t="str">
            <v>Executed</v>
          </cell>
          <cell r="N4238">
            <v>41529</v>
          </cell>
          <cell r="O4238" t="str">
            <v>Execute Contract</v>
          </cell>
          <cell r="P4238" t="str">
            <v>Gresch, Michelle</v>
          </cell>
          <cell r="Q4238" t="str">
            <v>Gresch, Michelle</v>
          </cell>
          <cell r="R4238" t="str">
            <v>Don Guglielmin</v>
          </cell>
          <cell r="S4238" t="str">
            <v>Ron Laing</v>
          </cell>
          <cell r="T4238" t="str">
            <v>Stephanie Graham</v>
          </cell>
          <cell r="U4238" t="str">
            <v>H - Horizon</v>
          </cell>
          <cell r="V4238" t="str">
            <v>Major Projects</v>
          </cell>
          <cell r="W4238" t="str">
            <v>45 Days net terms</v>
          </cell>
          <cell r="X4238">
            <v>1237000</v>
          </cell>
          <cell r="Y4238">
            <v>595077</v>
          </cell>
          <cell r="Z4238">
            <v>37000</v>
          </cell>
        </row>
        <row r="4239">
          <cell r="A4239" t="str">
            <v>806857-3</v>
          </cell>
          <cell r="B4239">
            <v>806857</v>
          </cell>
          <cell r="C4239">
            <v>3</v>
          </cell>
          <cell r="D4239">
            <v>40495002</v>
          </cell>
          <cell r="E4239" t="str">
            <v>Alcor Facilities Management Inc.</v>
          </cell>
          <cell r="F4239" t="str">
            <v>Mechanical Pipe Insulation</v>
          </cell>
          <cell r="G4239" t="str">
            <v>Construction Minor</v>
          </cell>
          <cell r="H4239" t="str">
            <v>Gresch, Michelle</v>
          </cell>
          <cell r="I4239">
            <v>41539</v>
          </cell>
          <cell r="J4239">
            <v>41122</v>
          </cell>
          <cell r="K4239">
            <v>41516</v>
          </cell>
          <cell r="L4239" t="str">
            <v>Complete</v>
          </cell>
          <cell r="M4239" t="str">
            <v>Executed</v>
          </cell>
          <cell r="N4239">
            <v>41582</v>
          </cell>
          <cell r="O4239" t="str">
            <v>Approve Contract</v>
          </cell>
          <cell r="P4239" t="str">
            <v>Business Area Approver</v>
          </cell>
          <cell r="R4239" t="str">
            <v>Don Guglielmin</v>
          </cell>
          <cell r="S4239" t="str">
            <v>Ron Laing</v>
          </cell>
          <cell r="T4239" t="str">
            <v>Stephanie Graham</v>
          </cell>
          <cell r="U4239" t="str">
            <v>H - Horizon</v>
          </cell>
          <cell r="V4239" t="str">
            <v>Major Projects</v>
          </cell>
          <cell r="W4239" t="str">
            <v>45 Days net terms</v>
          </cell>
          <cell r="X4239">
            <v>1266812</v>
          </cell>
          <cell r="Y4239">
            <v>595077</v>
          </cell>
          <cell r="Z4239">
            <v>29812</v>
          </cell>
        </row>
        <row r="4240">
          <cell r="A4240" t="str">
            <v>806857-4</v>
          </cell>
          <cell r="B4240">
            <v>806857</v>
          </cell>
          <cell r="C4240">
            <v>4</v>
          </cell>
          <cell r="D4240">
            <v>40495004</v>
          </cell>
          <cell r="E4240" t="str">
            <v>Alcor Facilities Management Inc.</v>
          </cell>
          <cell r="F4240" t="str">
            <v>EPH duct work and downspouts</v>
          </cell>
          <cell r="G4240" t="str">
            <v>Construction Minor</v>
          </cell>
          <cell r="H4240" t="str">
            <v>Aranas, David</v>
          </cell>
          <cell r="I4240">
            <v>41582</v>
          </cell>
          <cell r="J4240">
            <v>41582</v>
          </cell>
          <cell r="K4240">
            <v>41623</v>
          </cell>
          <cell r="L4240" t="str">
            <v>Complete</v>
          </cell>
          <cell r="M4240" t="str">
            <v>Executed</v>
          </cell>
          <cell r="N4240">
            <v>41582</v>
          </cell>
          <cell r="O4240" t="str">
            <v>Execute Contract</v>
          </cell>
          <cell r="P4240" t="str">
            <v>Aranas, David</v>
          </cell>
          <cell r="Q4240" t="str">
            <v>Aranas, David</v>
          </cell>
          <cell r="R4240" t="str">
            <v>Don Guglielmin</v>
          </cell>
          <cell r="S4240" t="str">
            <v>Ron Laing</v>
          </cell>
          <cell r="T4240" t="str">
            <v>Stephanie Graham</v>
          </cell>
          <cell r="U4240" t="str">
            <v>H - Horizon</v>
          </cell>
          <cell r="V4240" t="str">
            <v>Major Projects</v>
          </cell>
          <cell r="W4240" t="str">
            <v>45 Days net terms</v>
          </cell>
          <cell r="X4240">
            <v>1502812</v>
          </cell>
          <cell r="Y4240">
            <v>595077</v>
          </cell>
          <cell r="Z4240">
            <v>236000</v>
          </cell>
        </row>
        <row r="4241">
          <cell r="A4241" t="str">
            <v>806857-5</v>
          </cell>
          <cell r="B4241">
            <v>806857</v>
          </cell>
          <cell r="C4241">
            <v>5</v>
          </cell>
          <cell r="D4241">
            <v>40495005</v>
          </cell>
          <cell r="E4241" t="str">
            <v>Alcor Facilities Management Inc.</v>
          </cell>
          <cell r="F4241" t="str">
            <v>EPH commissioning and supply fans</v>
          </cell>
          <cell r="G4241" t="str">
            <v>Construction Minor</v>
          </cell>
          <cell r="H4241" t="str">
            <v>Aranas, David</v>
          </cell>
          <cell r="I4241">
            <v>41599</v>
          </cell>
          <cell r="J4241">
            <v>41599</v>
          </cell>
          <cell r="K4241">
            <v>41623</v>
          </cell>
          <cell r="L4241" t="str">
            <v>Complete</v>
          </cell>
          <cell r="M4241" t="str">
            <v>Executed</v>
          </cell>
          <cell r="N4241">
            <v>41607</v>
          </cell>
          <cell r="O4241" t="str">
            <v>Approve Contract</v>
          </cell>
          <cell r="P4241" t="str">
            <v>Business Area Approver</v>
          </cell>
          <cell r="Q4241" t="str">
            <v>Murphy, John</v>
          </cell>
          <cell r="R4241" t="str">
            <v>Don Guglielmin</v>
          </cell>
          <cell r="S4241" t="str">
            <v>Jon Halford</v>
          </cell>
          <cell r="T4241" t="str">
            <v>Brian Bate</v>
          </cell>
          <cell r="U4241" t="str">
            <v>H - Horizon</v>
          </cell>
          <cell r="V4241" t="str">
            <v>Major Projects</v>
          </cell>
          <cell r="W4241" t="str">
            <v>45 Days net terms</v>
          </cell>
          <cell r="X4241">
            <v>1577812</v>
          </cell>
          <cell r="Y4241">
            <v>595077</v>
          </cell>
          <cell r="Z4241">
            <v>75000</v>
          </cell>
        </row>
        <row r="4242">
          <cell r="A4242" t="str">
            <v>806857-6</v>
          </cell>
          <cell r="B4242">
            <v>806857</v>
          </cell>
          <cell r="C4242">
            <v>6</v>
          </cell>
          <cell r="D4242">
            <v>40495006</v>
          </cell>
          <cell r="E4242" t="str">
            <v>Alcor Facilities Management Inc.</v>
          </cell>
          <cell r="F4242" t="str">
            <v>CLOSE OUT</v>
          </cell>
          <cell r="G4242" t="str">
            <v>Construction Minor</v>
          </cell>
          <cell r="H4242" t="str">
            <v>Gresch, Michelle</v>
          </cell>
          <cell r="I4242">
            <v>41909</v>
          </cell>
          <cell r="J4242">
            <v>41599</v>
          </cell>
          <cell r="K4242">
            <v>41973</v>
          </cell>
          <cell r="L4242" t="str">
            <v>Complete</v>
          </cell>
          <cell r="M4242" t="str">
            <v>Executed</v>
          </cell>
          <cell r="N4242">
            <v>41912</v>
          </cell>
          <cell r="O4242" t="str">
            <v>Approve Contract</v>
          </cell>
          <cell r="P4242" t="str">
            <v>Business Area Approver</v>
          </cell>
          <cell r="Q4242" t="str">
            <v>Quiring, Ron</v>
          </cell>
          <cell r="R4242" t="str">
            <v>Don Guglielmin</v>
          </cell>
          <cell r="S4242" t="str">
            <v>Jon Halford</v>
          </cell>
          <cell r="T4242" t="str">
            <v>Brian Bate</v>
          </cell>
          <cell r="U4242" t="str">
            <v>H - Horizon</v>
          </cell>
          <cell r="V4242" t="str">
            <v>Major Projects</v>
          </cell>
          <cell r="W4242" t="str">
            <v>45 Days net terms</v>
          </cell>
          <cell r="X4242">
            <v>1199738.32</v>
          </cell>
          <cell r="Y4242">
            <v>595077</v>
          </cell>
          <cell r="Z4242">
            <v>-378073.68</v>
          </cell>
        </row>
        <row r="4243">
          <cell r="A4243" t="str">
            <v>806861-1</v>
          </cell>
          <cell r="B4243">
            <v>806861</v>
          </cell>
          <cell r="C4243">
            <v>1</v>
          </cell>
          <cell r="D4243">
            <v>404951</v>
          </cell>
          <cell r="E4243" t="str">
            <v>NAC Constructors Ltd.</v>
          </cell>
          <cell r="F4243" t="str">
            <v>Screw Piles at Chelsea (IA)</v>
          </cell>
          <cell r="G4243" t="str">
            <v>Construction Minor</v>
          </cell>
          <cell r="H4243" t="str">
            <v>Johansen, Todd</v>
          </cell>
          <cell r="I4243">
            <v>41173</v>
          </cell>
          <cell r="J4243">
            <v>41080</v>
          </cell>
          <cell r="K4243">
            <v>41105</v>
          </cell>
          <cell r="L4243" t="str">
            <v>Complete</v>
          </cell>
          <cell r="M4243" t="str">
            <v>Executed</v>
          </cell>
          <cell r="N4243">
            <v>41312</v>
          </cell>
          <cell r="O4243" t="str">
            <v>Approve Contract</v>
          </cell>
          <cell r="P4243" t="str">
            <v>Business Area Approver</v>
          </cell>
          <cell r="Q4243" t="str">
            <v>Quiring, Ron</v>
          </cell>
          <cell r="R4243" t="str">
            <v>Don Guglielmin</v>
          </cell>
          <cell r="S4243" t="str">
            <v>Ron Laing</v>
          </cell>
          <cell r="T4243" t="str">
            <v>Karen Almadi</v>
          </cell>
          <cell r="U4243" t="str">
            <v>H - Horizon</v>
          </cell>
          <cell r="V4243" t="str">
            <v>Major Projects</v>
          </cell>
          <cell r="W4243" t="str">
            <v>45 Days net terms</v>
          </cell>
          <cell r="X4243">
            <v>568734</v>
          </cell>
          <cell r="Y4243">
            <v>583732</v>
          </cell>
          <cell r="Z4243">
            <v>18734</v>
          </cell>
        </row>
        <row r="4244">
          <cell r="A4244" t="str">
            <v>806866-1</v>
          </cell>
          <cell r="B4244">
            <v>806866</v>
          </cell>
          <cell r="C4244">
            <v>1</v>
          </cell>
          <cell r="D4244">
            <v>405003</v>
          </cell>
          <cell r="E4244" t="str">
            <v>Conquest Consulting Group</v>
          </cell>
          <cell r="F4244" t="str">
            <v>Conquest Consulting SFCA Supp1</v>
          </cell>
          <cell r="G4244" t="str">
            <v>Short Form Consulting Agreement</v>
          </cell>
          <cell r="H4244" t="str">
            <v>Soriano, Loreta</v>
          </cell>
          <cell r="I4244">
            <v>41221</v>
          </cell>
          <cell r="J4244">
            <v>41191</v>
          </cell>
          <cell r="K4244">
            <v>41341</v>
          </cell>
          <cell r="L4244" t="str">
            <v>Complete</v>
          </cell>
          <cell r="M4244" t="str">
            <v>Executed</v>
          </cell>
          <cell r="N4244">
            <v>41255</v>
          </cell>
          <cell r="O4244" t="str">
            <v>Parallel_Return_to_Edit_Mode</v>
          </cell>
          <cell r="P4244" t="str">
            <v>Templeton, Cody</v>
          </cell>
          <cell r="R4244" t="str">
            <v>Ronni Church</v>
          </cell>
          <cell r="S4244" t="str">
            <v>Jon Halford</v>
          </cell>
          <cell r="T4244" t="str">
            <v>Ronni Church</v>
          </cell>
          <cell r="U4244" t="str">
            <v>H - Horizon</v>
          </cell>
          <cell r="V4244" t="str">
            <v>Business Services - Business Services &amp; Strategic Planning</v>
          </cell>
          <cell r="W4244" t="str">
            <v>30 Days net terms</v>
          </cell>
          <cell r="X4244">
            <v>70000</v>
          </cell>
          <cell r="Z4244">
            <v>30000</v>
          </cell>
        </row>
        <row r="4245">
          <cell r="A4245" t="str">
            <v>806866-2</v>
          </cell>
          <cell r="B4245">
            <v>806866</v>
          </cell>
          <cell r="C4245">
            <v>2</v>
          </cell>
          <cell r="D4245">
            <v>405003</v>
          </cell>
          <cell r="E4245" t="str">
            <v>Conquest Consulting Group</v>
          </cell>
          <cell r="F4245" t="str">
            <v>Conquest Consulting SFCA supp2</v>
          </cell>
          <cell r="G4245" t="str">
            <v>Short Form Consulting Agreement</v>
          </cell>
          <cell r="H4245" t="str">
            <v>Soriano, Loreta</v>
          </cell>
          <cell r="I4245">
            <v>41649</v>
          </cell>
          <cell r="J4245">
            <v>41640</v>
          </cell>
          <cell r="K4245">
            <v>42369</v>
          </cell>
          <cell r="L4245" t="str">
            <v>Complete</v>
          </cell>
          <cell r="M4245" t="str">
            <v>Executed</v>
          </cell>
          <cell r="N4245">
            <v>41670</v>
          </cell>
          <cell r="O4245" t="str">
            <v>Parallel_Return_to_Edit_Mode</v>
          </cell>
          <cell r="P4245" t="str">
            <v>Templeton, Cody</v>
          </cell>
          <cell r="R4245" t="str">
            <v>Ronni Church</v>
          </cell>
          <cell r="S4245" t="str">
            <v>Jon Halford</v>
          </cell>
          <cell r="T4245" t="str">
            <v>Ronni Church</v>
          </cell>
          <cell r="U4245" t="str">
            <v>H - Horizon</v>
          </cell>
          <cell r="V4245" t="str">
            <v>Business Services - Business Services &amp; Strategic Planning</v>
          </cell>
          <cell r="W4245" t="str">
            <v>30 Days net terms</v>
          </cell>
          <cell r="X4245">
            <v>100000</v>
          </cell>
          <cell r="Z4245">
            <v>30000</v>
          </cell>
        </row>
        <row r="4246">
          <cell r="A4246" t="str">
            <v>806873-4-1</v>
          </cell>
          <cell r="B4246" t="str">
            <v>806873-4</v>
          </cell>
          <cell r="C4246">
            <v>1</v>
          </cell>
          <cell r="E4246" t="str">
            <v>Surepoint Technologies Group Inc</v>
          </cell>
          <cell r="F4246" t="str">
            <v>Surepoint: 2014 E&amp;I Materials and Parts Supply</v>
          </cell>
          <cell r="G4246" t="str">
            <v>Schedules for Master Agreements</v>
          </cell>
          <cell r="H4246" t="str">
            <v>Pritchard, Michella</v>
          </cell>
          <cell r="I4246">
            <v>41820</v>
          </cell>
          <cell r="J4246">
            <v>41821</v>
          </cell>
          <cell r="K4246">
            <v>42185</v>
          </cell>
          <cell r="L4246" t="str">
            <v>Complete</v>
          </cell>
          <cell r="M4246" t="str">
            <v>Executed</v>
          </cell>
          <cell r="N4246">
            <v>41890</v>
          </cell>
          <cell r="O4246" t="str">
            <v>Parallel_Return_to_Edit_Mode</v>
          </cell>
          <cell r="P4246" t="str">
            <v>Miller, Ken</v>
          </cell>
          <cell r="R4246" t="str">
            <v>Kara Slemko</v>
          </cell>
          <cell r="S4246" t="str">
            <v>Ron Laing</v>
          </cell>
          <cell r="T4246" t="str">
            <v>Brian Bate</v>
          </cell>
          <cell r="U4246" t="str">
            <v>C - Conventional</v>
          </cell>
          <cell r="V4246" t="str">
            <v>All</v>
          </cell>
          <cell r="W4246" t="str">
            <v>45 Days net terms</v>
          </cell>
          <cell r="X4246">
            <v>100000</v>
          </cell>
          <cell r="Y4246">
            <v>153703</v>
          </cell>
          <cell r="Z4246">
            <v>-1900000</v>
          </cell>
        </row>
        <row r="4247">
          <cell r="A4247" t="str">
            <v>806873-4-1</v>
          </cell>
          <cell r="B4247" t="str">
            <v>806873-4</v>
          </cell>
          <cell r="C4247">
            <v>1</v>
          </cell>
          <cell r="E4247" t="str">
            <v>Surepoint Technologies Group Inc</v>
          </cell>
          <cell r="F4247" t="str">
            <v>Surepoint: 2014 E&amp;I Materials and Parts Supply</v>
          </cell>
          <cell r="G4247" t="str">
            <v>Schedules for Master Agreements</v>
          </cell>
          <cell r="H4247" t="str">
            <v>Pritchard, Michella</v>
          </cell>
          <cell r="I4247">
            <v>41820</v>
          </cell>
          <cell r="J4247">
            <v>41821</v>
          </cell>
          <cell r="K4247">
            <v>42185</v>
          </cell>
          <cell r="L4247" t="str">
            <v>Complete</v>
          </cell>
          <cell r="M4247" t="str">
            <v>Executed</v>
          </cell>
          <cell r="N4247">
            <v>41890</v>
          </cell>
          <cell r="O4247" t="str">
            <v>Approve Contract</v>
          </cell>
          <cell r="P4247" t="str">
            <v>Business Area Approver</v>
          </cell>
          <cell r="Q4247" t="str">
            <v>Scarth, Brian</v>
          </cell>
          <cell r="R4247" t="str">
            <v>Kara Slemko</v>
          </cell>
          <cell r="S4247" t="str">
            <v>Ron Laing</v>
          </cell>
          <cell r="T4247" t="str">
            <v>Brian Bate</v>
          </cell>
          <cell r="U4247" t="str">
            <v>C - Conventional</v>
          </cell>
          <cell r="V4247" t="str">
            <v>All</v>
          </cell>
          <cell r="W4247" t="str">
            <v>45 Days net terms</v>
          </cell>
          <cell r="X4247">
            <v>100000</v>
          </cell>
          <cell r="Y4247">
            <v>153703</v>
          </cell>
          <cell r="Z4247">
            <v>-1900000</v>
          </cell>
        </row>
        <row r="4248">
          <cell r="A4248" t="str">
            <v>806873-4-1</v>
          </cell>
          <cell r="B4248" t="str">
            <v>806873-4</v>
          </cell>
          <cell r="C4248">
            <v>1</v>
          </cell>
          <cell r="E4248" t="str">
            <v>Surepoint Technologies Group Inc</v>
          </cell>
          <cell r="F4248" t="str">
            <v>Surepoint: 2014 E&amp;I Materials and Parts Supply</v>
          </cell>
          <cell r="G4248" t="str">
            <v>Schedules for Master Agreements</v>
          </cell>
          <cell r="H4248" t="str">
            <v>Pritchard, Michella</v>
          </cell>
          <cell r="I4248">
            <v>41820</v>
          </cell>
          <cell r="J4248">
            <v>41821</v>
          </cell>
          <cell r="K4248">
            <v>42185</v>
          </cell>
          <cell r="L4248" t="str">
            <v>Complete</v>
          </cell>
          <cell r="M4248" t="str">
            <v>Executed</v>
          </cell>
          <cell r="N4248">
            <v>41890</v>
          </cell>
          <cell r="O4248" t="str">
            <v>Parallel_Return_to_Edit_Mode</v>
          </cell>
          <cell r="P4248" t="str">
            <v>Miller, Ken</v>
          </cell>
          <cell r="R4248" t="str">
            <v>Kara Slemko</v>
          </cell>
          <cell r="S4248" t="str">
            <v>Ron Laing</v>
          </cell>
          <cell r="T4248" t="str">
            <v>Brian Bate</v>
          </cell>
          <cell r="U4248" t="str">
            <v>C - Conventional</v>
          </cell>
          <cell r="V4248" t="str">
            <v>All</v>
          </cell>
          <cell r="W4248" t="str">
            <v>45 Days net terms</v>
          </cell>
          <cell r="X4248">
            <v>100000</v>
          </cell>
          <cell r="Y4248">
            <v>153703</v>
          </cell>
          <cell r="Z4248">
            <v>-1900000</v>
          </cell>
        </row>
        <row r="4249">
          <cell r="A4249" t="str">
            <v>806873-4-1</v>
          </cell>
          <cell r="B4249" t="str">
            <v>806873-4</v>
          </cell>
          <cell r="C4249">
            <v>1</v>
          </cell>
          <cell r="E4249" t="str">
            <v>Surepoint Technologies Group Inc</v>
          </cell>
          <cell r="F4249" t="str">
            <v>Surepoint: 2014 E&amp;I Materials and Parts Supply</v>
          </cell>
          <cell r="G4249" t="str">
            <v>Schedules for Master Agreements</v>
          </cell>
          <cell r="H4249" t="str">
            <v>Pritchard, Michella</v>
          </cell>
          <cell r="I4249">
            <v>41820</v>
          </cell>
          <cell r="J4249">
            <v>41821</v>
          </cell>
          <cell r="K4249">
            <v>42185</v>
          </cell>
          <cell r="L4249" t="str">
            <v>Complete</v>
          </cell>
          <cell r="M4249" t="str">
            <v>Executed</v>
          </cell>
          <cell r="N4249">
            <v>41890</v>
          </cell>
          <cell r="O4249" t="str">
            <v>Approve Contract</v>
          </cell>
          <cell r="P4249" t="str">
            <v>Commercial Operations Approver</v>
          </cell>
          <cell r="Q4249" t="str">
            <v>Slemko, Kara</v>
          </cell>
          <cell r="R4249" t="str">
            <v>Kara Slemko</v>
          </cell>
          <cell r="S4249" t="str">
            <v>Ron Laing</v>
          </cell>
          <cell r="T4249" t="str">
            <v>Brian Bate</v>
          </cell>
          <cell r="U4249" t="str">
            <v>C - Conventional</v>
          </cell>
          <cell r="V4249" t="str">
            <v>All</v>
          </cell>
          <cell r="W4249" t="str">
            <v>45 Days net terms</v>
          </cell>
          <cell r="X4249">
            <v>100000</v>
          </cell>
          <cell r="Y4249">
            <v>153703</v>
          </cell>
          <cell r="Z4249">
            <v>-1900000</v>
          </cell>
        </row>
        <row r="4250">
          <cell r="A4250" t="str">
            <v>806873-4-2</v>
          </cell>
          <cell r="B4250" t="str">
            <v>806873-4</v>
          </cell>
          <cell r="C4250">
            <v>2</v>
          </cell>
          <cell r="E4250" t="str">
            <v>Surepoint Technologies Group Inc</v>
          </cell>
          <cell r="F4250" t="str">
            <v>Surepoint: 2015 Material Price Elec/Instum</v>
          </cell>
          <cell r="G4250" t="str">
            <v>Schedules for Master Agreements</v>
          </cell>
          <cell r="H4250" t="str">
            <v>Pritchard, Michella</v>
          </cell>
          <cell r="I4250">
            <v>42062</v>
          </cell>
          <cell r="J4250">
            <v>41821</v>
          </cell>
          <cell r="K4250">
            <v>42369</v>
          </cell>
          <cell r="L4250" t="str">
            <v>Complete</v>
          </cell>
          <cell r="M4250" t="str">
            <v>Executed</v>
          </cell>
          <cell r="N4250">
            <v>42100</v>
          </cell>
          <cell r="O4250" t="str">
            <v>Edit New Supplement</v>
          </cell>
          <cell r="P4250" t="str">
            <v>Isakeit, Michael</v>
          </cell>
          <cell r="Q4250" t="str">
            <v>Isakeit, Michael</v>
          </cell>
          <cell r="R4250" t="str">
            <v>Kara Slemko</v>
          </cell>
          <cell r="S4250" t="str">
            <v>Ron Laing</v>
          </cell>
          <cell r="T4250" t="str">
            <v>Brian Bate</v>
          </cell>
          <cell r="U4250" t="str">
            <v>C - Conventional</v>
          </cell>
          <cell r="V4250" t="str">
            <v>All</v>
          </cell>
          <cell r="W4250" t="str">
            <v>45 Days net terms</v>
          </cell>
          <cell r="X4250">
            <v>3974173</v>
          </cell>
          <cell r="Y4250">
            <v>153703</v>
          </cell>
          <cell r="Z4250">
            <v>3874173</v>
          </cell>
        </row>
        <row r="4251">
          <cell r="A4251" t="str">
            <v>806873-4-2</v>
          </cell>
          <cell r="B4251" t="str">
            <v>806873-4</v>
          </cell>
          <cell r="C4251">
            <v>2</v>
          </cell>
          <cell r="E4251" t="str">
            <v>Surepoint Technologies Group Inc</v>
          </cell>
          <cell r="F4251" t="str">
            <v>Surepoint: 2015 Material Price Elec/Instum</v>
          </cell>
          <cell r="G4251" t="str">
            <v>Schedules for Master Agreements</v>
          </cell>
          <cell r="H4251" t="str">
            <v>Pritchard, Michella</v>
          </cell>
          <cell r="I4251">
            <v>42062</v>
          </cell>
          <cell r="J4251">
            <v>41821</v>
          </cell>
          <cell r="K4251">
            <v>42369</v>
          </cell>
          <cell r="L4251" t="str">
            <v>Complete</v>
          </cell>
          <cell r="M4251" t="str">
            <v>Executed</v>
          </cell>
          <cell r="N4251">
            <v>42100</v>
          </cell>
          <cell r="O4251" t="str">
            <v>Approve Contract</v>
          </cell>
          <cell r="P4251" t="str">
            <v>Business Area Approver</v>
          </cell>
          <cell r="Q4251" t="str">
            <v>Scarth, Brian</v>
          </cell>
          <cell r="R4251" t="str">
            <v>Kara Slemko</v>
          </cell>
          <cell r="S4251" t="str">
            <v>Ron Laing</v>
          </cell>
          <cell r="T4251" t="str">
            <v>Brian Bate</v>
          </cell>
          <cell r="U4251" t="str">
            <v>C - Conventional</v>
          </cell>
          <cell r="V4251" t="str">
            <v>All</v>
          </cell>
          <cell r="W4251" t="str">
            <v>45 Days net terms</v>
          </cell>
          <cell r="X4251">
            <v>3974173</v>
          </cell>
          <cell r="Y4251">
            <v>153703</v>
          </cell>
          <cell r="Z4251">
            <v>3874173</v>
          </cell>
        </row>
        <row r="4252">
          <cell r="A4252" t="str">
            <v>806873-4-2</v>
          </cell>
          <cell r="B4252" t="str">
            <v>806873-4</v>
          </cell>
          <cell r="C4252">
            <v>2</v>
          </cell>
          <cell r="E4252" t="str">
            <v>Surepoint Technologies Group Inc</v>
          </cell>
          <cell r="F4252" t="str">
            <v>Surepoint: 2015 Material Price Elec/Instum</v>
          </cell>
          <cell r="G4252" t="str">
            <v>Schedules for Master Agreements</v>
          </cell>
          <cell r="H4252" t="str">
            <v>Pritchard, Michella</v>
          </cell>
          <cell r="I4252">
            <v>42062</v>
          </cell>
          <cell r="J4252">
            <v>41821</v>
          </cell>
          <cell r="K4252">
            <v>42369</v>
          </cell>
          <cell r="L4252" t="str">
            <v>Complete</v>
          </cell>
          <cell r="M4252" t="str">
            <v>Executed</v>
          </cell>
          <cell r="N4252">
            <v>42100</v>
          </cell>
          <cell r="O4252" t="str">
            <v>Parallel_Return_to_Edit_Mode</v>
          </cell>
          <cell r="P4252" t="str">
            <v>Isakeit, Michael</v>
          </cell>
          <cell r="R4252" t="str">
            <v>Kara Slemko</v>
          </cell>
          <cell r="S4252" t="str">
            <v>Ron Laing</v>
          </cell>
          <cell r="T4252" t="str">
            <v>Brian Bate</v>
          </cell>
          <cell r="U4252" t="str">
            <v>C - Conventional</v>
          </cell>
          <cell r="V4252" t="str">
            <v>All</v>
          </cell>
          <cell r="W4252" t="str">
            <v>45 Days net terms</v>
          </cell>
          <cell r="X4252">
            <v>3974173</v>
          </cell>
          <cell r="Y4252">
            <v>153703</v>
          </cell>
          <cell r="Z4252">
            <v>3874173</v>
          </cell>
        </row>
        <row r="4253">
          <cell r="A4253" t="str">
            <v>806873-4-2</v>
          </cell>
          <cell r="B4253" t="str">
            <v>806873-4</v>
          </cell>
          <cell r="C4253">
            <v>2</v>
          </cell>
          <cell r="E4253" t="str">
            <v>Surepoint Technologies Group Inc</v>
          </cell>
          <cell r="F4253" t="str">
            <v>Surepoint: 2015 Material Price Elec/Instum</v>
          </cell>
          <cell r="G4253" t="str">
            <v>Schedules for Master Agreements</v>
          </cell>
          <cell r="H4253" t="str">
            <v>Pritchard, Michella</v>
          </cell>
          <cell r="I4253">
            <v>42062</v>
          </cell>
          <cell r="J4253">
            <v>41821</v>
          </cell>
          <cell r="K4253">
            <v>42369</v>
          </cell>
          <cell r="L4253" t="str">
            <v>Complete</v>
          </cell>
          <cell r="M4253" t="str">
            <v>Executed</v>
          </cell>
          <cell r="N4253">
            <v>42100</v>
          </cell>
          <cell r="O4253" t="str">
            <v>Approve Contract</v>
          </cell>
          <cell r="P4253" t="str">
            <v>Commercial Operations Approver</v>
          </cell>
          <cell r="Q4253" t="str">
            <v>Easthope, Julie</v>
          </cell>
          <cell r="R4253" t="str">
            <v>Kara Slemko</v>
          </cell>
          <cell r="S4253" t="str">
            <v>Ron Laing</v>
          </cell>
          <cell r="T4253" t="str">
            <v>Brian Bate</v>
          </cell>
          <cell r="U4253" t="str">
            <v>C - Conventional</v>
          </cell>
          <cell r="V4253" t="str">
            <v>All</v>
          </cell>
          <cell r="W4253" t="str">
            <v>45 Days net terms</v>
          </cell>
          <cell r="X4253">
            <v>3974173</v>
          </cell>
          <cell r="Y4253">
            <v>153703</v>
          </cell>
          <cell r="Z4253">
            <v>3874173</v>
          </cell>
        </row>
        <row r="4254">
          <cell r="A4254" t="str">
            <v>806873-6-1</v>
          </cell>
          <cell r="B4254" t="str">
            <v>806873-6</v>
          </cell>
          <cell r="C4254">
            <v>1</v>
          </cell>
          <cell r="E4254" t="str">
            <v>Surepoint Technologies Group Inc</v>
          </cell>
          <cell r="F4254" t="str">
            <v>Surepoint: 2015 Combined Labour/Equipment Rates</v>
          </cell>
          <cell r="G4254" t="str">
            <v>Schedules for Master Agreements</v>
          </cell>
          <cell r="H4254" t="str">
            <v>Pritchard, Michella</v>
          </cell>
          <cell r="I4254">
            <v>42060</v>
          </cell>
          <cell r="J4254">
            <v>41821</v>
          </cell>
          <cell r="K4254">
            <v>42369</v>
          </cell>
          <cell r="L4254" t="str">
            <v>Complete</v>
          </cell>
          <cell r="M4254" t="str">
            <v>Executed</v>
          </cell>
          <cell r="N4254">
            <v>42100</v>
          </cell>
          <cell r="O4254" t="str">
            <v>Approve Contract</v>
          </cell>
          <cell r="P4254" t="str">
            <v>Commercial Operations Approver</v>
          </cell>
          <cell r="Q4254" t="str">
            <v>Easthope, Julie</v>
          </cell>
          <cell r="R4254" t="str">
            <v>Kara Slemko</v>
          </cell>
          <cell r="S4254" t="str">
            <v>Kara Slemko</v>
          </cell>
          <cell r="T4254" t="str">
            <v>Brian Bate</v>
          </cell>
          <cell r="U4254" t="str">
            <v>C - Conventional</v>
          </cell>
          <cell r="V4254" t="str">
            <v>All</v>
          </cell>
          <cell r="W4254" t="str">
            <v>45 Days net terms</v>
          </cell>
          <cell r="X4254">
            <v>4780919</v>
          </cell>
          <cell r="Y4254">
            <v>153703</v>
          </cell>
          <cell r="Z4254">
            <v>4547919</v>
          </cell>
        </row>
        <row r="4255">
          <cell r="A4255" t="str">
            <v>806885-1-1</v>
          </cell>
          <cell r="B4255" t="str">
            <v>806885-1</v>
          </cell>
          <cell r="C4255">
            <v>1</v>
          </cell>
          <cell r="D4255">
            <v>405178</v>
          </cell>
          <cell r="E4255" t="str">
            <v>Lafarge Canada Inc. Construction Materials</v>
          </cell>
          <cell r="F4255" t="str">
            <v>Add Rates</v>
          </cell>
          <cell r="G4255" t="str">
            <v>Schedules for Master Agreements</v>
          </cell>
          <cell r="H4255" t="str">
            <v>Murphy, Alicia</v>
          </cell>
          <cell r="I4255">
            <v>41527</v>
          </cell>
          <cell r="J4255">
            <v>41146</v>
          </cell>
          <cell r="K4255">
            <v>41639</v>
          </cell>
          <cell r="L4255" t="str">
            <v>Active</v>
          </cell>
          <cell r="M4255" t="str">
            <v>Executed</v>
          </cell>
          <cell r="N4255">
            <v>41648</v>
          </cell>
          <cell r="O4255" t="str">
            <v>Approve Contract</v>
          </cell>
          <cell r="P4255" t="str">
            <v>Business Area Approver</v>
          </cell>
          <cell r="Q4255" t="str">
            <v>Draper, Todd</v>
          </cell>
          <cell r="R4255" t="str">
            <v>Marina Crawford</v>
          </cell>
          <cell r="S4255" t="str">
            <v>Kara Slemko</v>
          </cell>
          <cell r="T4255" t="str">
            <v>Stephanie Graham</v>
          </cell>
          <cell r="U4255" t="str">
            <v>H - Horizon</v>
          </cell>
          <cell r="V4255" t="str">
            <v>Mining</v>
          </cell>
          <cell r="W4255" t="str">
            <v>45 Days net terms</v>
          </cell>
          <cell r="X4255">
            <v>4049600</v>
          </cell>
          <cell r="Y4255">
            <v>3908</v>
          </cell>
          <cell r="Z4255">
            <v>49600</v>
          </cell>
        </row>
        <row r="4256">
          <cell r="A4256" t="str">
            <v>806885-1-1</v>
          </cell>
          <cell r="B4256" t="str">
            <v>806885-1</v>
          </cell>
          <cell r="C4256">
            <v>1</v>
          </cell>
          <cell r="D4256">
            <v>405178</v>
          </cell>
          <cell r="E4256" t="str">
            <v>Lafarge Canada Inc. Construction Materials</v>
          </cell>
          <cell r="F4256" t="str">
            <v>Add Rates</v>
          </cell>
          <cell r="G4256" t="str">
            <v>Schedules for Master Agreements</v>
          </cell>
          <cell r="H4256" t="str">
            <v>Murphy, Alicia</v>
          </cell>
          <cell r="I4256">
            <v>41527</v>
          </cell>
          <cell r="J4256">
            <v>41146</v>
          </cell>
          <cell r="K4256">
            <v>41639</v>
          </cell>
          <cell r="L4256" t="str">
            <v>Active</v>
          </cell>
          <cell r="M4256" t="str">
            <v>Executed</v>
          </cell>
          <cell r="N4256">
            <v>41648</v>
          </cell>
          <cell r="O4256" t="str">
            <v>Edit New Supplement</v>
          </cell>
          <cell r="P4256" t="str">
            <v>Murphy, Alicia</v>
          </cell>
          <cell r="Q4256" t="str">
            <v>Murphy, Alicia</v>
          </cell>
          <cell r="R4256" t="str">
            <v>Marina Crawford</v>
          </cell>
          <cell r="S4256" t="str">
            <v>Kara Slemko</v>
          </cell>
          <cell r="T4256" t="str">
            <v>Stephanie Graham</v>
          </cell>
          <cell r="U4256" t="str">
            <v>H - Horizon</v>
          </cell>
          <cell r="V4256" t="str">
            <v>Mining</v>
          </cell>
          <cell r="W4256" t="str">
            <v>45 Days net terms</v>
          </cell>
          <cell r="X4256">
            <v>4049600</v>
          </cell>
          <cell r="Y4256">
            <v>3908</v>
          </cell>
          <cell r="Z4256">
            <v>49600</v>
          </cell>
        </row>
        <row r="4257">
          <cell r="A4257" t="str">
            <v>806885-1-2</v>
          </cell>
          <cell r="B4257" t="str">
            <v>806885-1</v>
          </cell>
          <cell r="C4257">
            <v>2</v>
          </cell>
          <cell r="D4257">
            <v>405178</v>
          </cell>
          <cell r="E4257" t="str">
            <v>Lafarge Canada Inc. Construction Materials</v>
          </cell>
          <cell r="F4257" t="str">
            <v>Add Dozer Rates</v>
          </cell>
          <cell r="G4257" t="str">
            <v>Schedules for Master Agreements</v>
          </cell>
          <cell r="H4257" t="str">
            <v>Panya, Yowchong</v>
          </cell>
          <cell r="I4257">
            <v>41682</v>
          </cell>
          <cell r="J4257">
            <v>41146</v>
          </cell>
          <cell r="K4257">
            <v>41820</v>
          </cell>
          <cell r="L4257" t="str">
            <v>Active</v>
          </cell>
          <cell r="M4257" t="str">
            <v>Executed</v>
          </cell>
          <cell r="N4257">
            <v>41718</v>
          </cell>
          <cell r="O4257" t="str">
            <v>Parallel_Return_to_Edit_Mode</v>
          </cell>
          <cell r="P4257" t="str">
            <v>Murphy, Alicia</v>
          </cell>
          <cell r="R4257" t="str">
            <v>Carla Salazar</v>
          </cell>
          <cell r="S4257" t="str">
            <v>Kara Slemko</v>
          </cell>
          <cell r="T4257" t="str">
            <v>Stephanie Graham</v>
          </cell>
          <cell r="U4257" t="str">
            <v>H - Horizon</v>
          </cell>
          <cell r="V4257" t="str">
            <v>Mining</v>
          </cell>
          <cell r="W4257" t="str">
            <v>45 Days net terms</v>
          </cell>
          <cell r="X4257">
            <v>4460000</v>
          </cell>
          <cell r="Y4257">
            <v>3908</v>
          </cell>
          <cell r="Z4257">
            <v>410400</v>
          </cell>
        </row>
        <row r="4258">
          <cell r="A4258" t="str">
            <v>806885-1-2</v>
          </cell>
          <cell r="B4258" t="str">
            <v>806885-1</v>
          </cell>
          <cell r="C4258">
            <v>2</v>
          </cell>
          <cell r="D4258">
            <v>405178</v>
          </cell>
          <cell r="E4258" t="str">
            <v>Lafarge Canada Inc. Construction Materials</v>
          </cell>
          <cell r="F4258" t="str">
            <v>Add Dozer Rates</v>
          </cell>
          <cell r="G4258" t="str">
            <v>Schedules for Master Agreements</v>
          </cell>
          <cell r="H4258" t="str">
            <v>Panya, Yowchong</v>
          </cell>
          <cell r="I4258">
            <v>41682</v>
          </cell>
          <cell r="J4258">
            <v>41146</v>
          </cell>
          <cell r="K4258">
            <v>41820</v>
          </cell>
          <cell r="L4258" t="str">
            <v>Active</v>
          </cell>
          <cell r="M4258" t="str">
            <v>Executed</v>
          </cell>
          <cell r="N4258">
            <v>41718</v>
          </cell>
          <cell r="O4258" t="str">
            <v>Review Contract</v>
          </cell>
          <cell r="P4258" t="str">
            <v>Supply Management Reviewer</v>
          </cell>
          <cell r="Q4258" t="str">
            <v>Crawford, Marina</v>
          </cell>
          <cell r="R4258" t="str">
            <v>Carla Salazar</v>
          </cell>
          <cell r="S4258" t="str">
            <v>Kara Slemko</v>
          </cell>
          <cell r="T4258" t="str">
            <v>Stephanie Graham</v>
          </cell>
          <cell r="U4258" t="str">
            <v>H - Horizon</v>
          </cell>
          <cell r="V4258" t="str">
            <v>Mining</v>
          </cell>
          <cell r="W4258" t="str">
            <v>45 Days net terms</v>
          </cell>
          <cell r="X4258">
            <v>4460000</v>
          </cell>
          <cell r="Y4258">
            <v>3908</v>
          </cell>
          <cell r="Z4258">
            <v>410400</v>
          </cell>
        </row>
        <row r="4259">
          <cell r="A4259" t="str">
            <v>806897-2</v>
          </cell>
          <cell r="B4259">
            <v>806897</v>
          </cell>
          <cell r="C4259">
            <v>2</v>
          </cell>
          <cell r="D4259">
            <v>405014</v>
          </cell>
          <cell r="E4259" t="str">
            <v>Jacobs Industrial Services Ltd</v>
          </cell>
          <cell r="F4259" t="str">
            <v>Added Scope - Off Site Modules Fabrication</v>
          </cell>
          <cell r="G4259" t="str">
            <v>Construction</v>
          </cell>
          <cell r="H4259" t="str">
            <v>Shah, Nehal</v>
          </cell>
          <cell r="I4259">
            <v>41255</v>
          </cell>
          <cell r="J4259">
            <v>41172</v>
          </cell>
          <cell r="K4259">
            <v>41394</v>
          </cell>
          <cell r="L4259" t="str">
            <v>Active</v>
          </cell>
          <cell r="M4259" t="str">
            <v>Executed</v>
          </cell>
          <cell r="N4259">
            <v>41578</v>
          </cell>
          <cell r="O4259" t="str">
            <v>Edit New Supplement</v>
          </cell>
          <cell r="P4259" t="str">
            <v>Sconyers, Max</v>
          </cell>
          <cell r="Q4259" t="str">
            <v>Sconyers, Max</v>
          </cell>
          <cell r="R4259" t="str">
            <v>Ari Bronkhorst</v>
          </cell>
          <cell r="S4259" t="str">
            <v>Ron Laing</v>
          </cell>
          <cell r="T4259" t="str">
            <v>Stephanie Graham</v>
          </cell>
          <cell r="U4259" t="str">
            <v>H - Horizon</v>
          </cell>
          <cell r="V4259" t="str">
            <v>Major Projects</v>
          </cell>
          <cell r="W4259" t="str">
            <v>30 Days net terms</v>
          </cell>
          <cell r="X4259">
            <v>21708510.5</v>
          </cell>
          <cell r="Y4259">
            <v>745731</v>
          </cell>
          <cell r="Z4259">
            <v>162050.96</v>
          </cell>
        </row>
        <row r="4260">
          <cell r="A4260" t="str">
            <v>806897-3</v>
          </cell>
          <cell r="B4260">
            <v>806897</v>
          </cell>
          <cell r="C4260">
            <v>3</v>
          </cell>
          <cell r="D4260">
            <v>40501403</v>
          </cell>
          <cell r="E4260" t="str">
            <v>Jacobs Industrial Services Ltd</v>
          </cell>
          <cell r="F4260" t="str">
            <v>Added Scope - Off Site Modules Fabrication</v>
          </cell>
          <cell r="G4260" t="str">
            <v>Construction</v>
          </cell>
          <cell r="H4260" t="str">
            <v>Shah, Nehal</v>
          </cell>
          <cell r="I4260">
            <v>41578</v>
          </cell>
          <cell r="J4260">
            <v>41172</v>
          </cell>
          <cell r="K4260">
            <v>41608</v>
          </cell>
          <cell r="L4260" t="str">
            <v>Active</v>
          </cell>
          <cell r="M4260" t="str">
            <v>Executed</v>
          </cell>
          <cell r="N4260">
            <v>41585</v>
          </cell>
          <cell r="O4260" t="str">
            <v>Approve Contract</v>
          </cell>
          <cell r="P4260" t="str">
            <v>Business Area Approver</v>
          </cell>
          <cell r="Q4260" t="str">
            <v>Kumar, Vikas</v>
          </cell>
          <cell r="R4260" t="str">
            <v>Ari Bronkhorst</v>
          </cell>
          <cell r="S4260" t="str">
            <v>Ron Laing</v>
          </cell>
          <cell r="T4260" t="str">
            <v>Stephanie Graham</v>
          </cell>
          <cell r="U4260" t="str">
            <v>H - Horizon</v>
          </cell>
          <cell r="V4260" t="str">
            <v>Major Projects</v>
          </cell>
          <cell r="W4260" t="str">
            <v>30 Days net terms</v>
          </cell>
          <cell r="X4260">
            <v>22023317.5</v>
          </cell>
          <cell r="Y4260">
            <v>745731</v>
          </cell>
          <cell r="Z4260">
            <v>314807</v>
          </cell>
        </row>
        <row r="4261">
          <cell r="A4261" t="str">
            <v>806897-4</v>
          </cell>
          <cell r="B4261">
            <v>806897</v>
          </cell>
          <cell r="C4261">
            <v>4</v>
          </cell>
          <cell r="D4261">
            <v>40501404</v>
          </cell>
          <cell r="E4261" t="str">
            <v>Jacobs Industrial Services Ltd</v>
          </cell>
          <cell r="F4261" t="str">
            <v>DCU Expn-Added Scope - Off Site Modules Fabrication</v>
          </cell>
          <cell r="G4261" t="str">
            <v>Construction</v>
          </cell>
          <cell r="H4261" t="str">
            <v>Shah, Nehal</v>
          </cell>
          <cell r="I4261">
            <v>41585</v>
          </cell>
          <cell r="J4261">
            <v>41172</v>
          </cell>
          <cell r="K4261">
            <v>41608</v>
          </cell>
          <cell r="L4261" t="str">
            <v>Active</v>
          </cell>
          <cell r="M4261" t="str">
            <v>Executed</v>
          </cell>
          <cell r="N4261">
            <v>41586</v>
          </cell>
          <cell r="O4261" t="str">
            <v>Approve Contract</v>
          </cell>
          <cell r="P4261" t="str">
            <v>Business Area Approver</v>
          </cell>
          <cell r="Q4261" t="str">
            <v>Kumar, Vikas</v>
          </cell>
          <cell r="R4261" t="str">
            <v>Ari Bronkhorst</v>
          </cell>
          <cell r="S4261" t="str">
            <v>Ron Laing</v>
          </cell>
          <cell r="T4261" t="str">
            <v>Stephanie Graham</v>
          </cell>
          <cell r="U4261" t="str">
            <v>H - Horizon</v>
          </cell>
          <cell r="V4261" t="str">
            <v>Major Projects</v>
          </cell>
          <cell r="W4261" t="str">
            <v>30 Days net terms</v>
          </cell>
          <cell r="X4261">
            <v>24489746.5</v>
          </cell>
          <cell r="Y4261">
            <v>745731</v>
          </cell>
          <cell r="Z4261">
            <v>2466429</v>
          </cell>
        </row>
        <row r="4262">
          <cell r="A4262" t="str">
            <v>806897-5</v>
          </cell>
          <cell r="B4262">
            <v>806897</v>
          </cell>
          <cell r="C4262">
            <v>5</v>
          </cell>
          <cell r="D4262">
            <v>40501404</v>
          </cell>
          <cell r="E4262" t="str">
            <v>Jacobs Industrial Services Ltd</v>
          </cell>
          <cell r="F4262" t="str">
            <v>DCU Expn-Added Scope - Off Site Modules Fabrication</v>
          </cell>
          <cell r="G4262" t="str">
            <v>Construction</v>
          </cell>
          <cell r="H4262" t="str">
            <v>Shah, Nehal</v>
          </cell>
          <cell r="I4262">
            <v>41586</v>
          </cell>
          <cell r="J4262">
            <v>41172</v>
          </cell>
          <cell r="K4262">
            <v>41608</v>
          </cell>
          <cell r="L4262" t="str">
            <v>Active</v>
          </cell>
          <cell r="M4262" t="str">
            <v>Executed</v>
          </cell>
          <cell r="N4262">
            <v>41586</v>
          </cell>
          <cell r="O4262" t="str">
            <v>Edit New Supplement</v>
          </cell>
          <cell r="P4262" t="str">
            <v>Shah, Nehal</v>
          </cell>
          <cell r="Q4262" t="str">
            <v>Shah, Nehal</v>
          </cell>
          <cell r="R4262" t="str">
            <v>Ari Bronkhorst</v>
          </cell>
          <cell r="S4262" t="str">
            <v>Ron Laing</v>
          </cell>
          <cell r="T4262" t="str">
            <v>Stephanie Graham</v>
          </cell>
          <cell r="U4262" t="str">
            <v>H - Horizon</v>
          </cell>
          <cell r="V4262" t="str">
            <v>Major Projects</v>
          </cell>
          <cell r="W4262" t="str">
            <v>30 Days net terms</v>
          </cell>
          <cell r="X4262">
            <v>27414265.5</v>
          </cell>
          <cell r="Y4262">
            <v>745731</v>
          </cell>
          <cell r="Z4262">
            <v>2924519</v>
          </cell>
        </row>
        <row r="4263">
          <cell r="A4263" t="str">
            <v>806897-6</v>
          </cell>
          <cell r="B4263">
            <v>806897</v>
          </cell>
          <cell r="C4263">
            <v>6</v>
          </cell>
          <cell r="D4263">
            <v>40501408</v>
          </cell>
          <cell r="E4263" t="str">
            <v>Jacobs Industrial Services Ltd</v>
          </cell>
          <cell r="F4263" t="str">
            <v>DCU Expn-Added Scope - Off Site Modules Fabrication</v>
          </cell>
          <cell r="G4263" t="str">
            <v>Construction</v>
          </cell>
          <cell r="H4263" t="str">
            <v>Shah, Nehal</v>
          </cell>
          <cell r="I4263">
            <v>41586</v>
          </cell>
          <cell r="J4263">
            <v>41172</v>
          </cell>
          <cell r="K4263">
            <v>41608</v>
          </cell>
          <cell r="L4263" t="str">
            <v>Active</v>
          </cell>
          <cell r="M4263" t="str">
            <v>Executed</v>
          </cell>
          <cell r="N4263">
            <v>41592</v>
          </cell>
          <cell r="O4263" t="str">
            <v>Parallel_Return_to_Edit_Mode</v>
          </cell>
          <cell r="P4263" t="str">
            <v>Shah, Nehal</v>
          </cell>
          <cell r="R4263" t="str">
            <v>Ari Bronkhorst</v>
          </cell>
          <cell r="S4263" t="str">
            <v>Ron Laing</v>
          </cell>
          <cell r="T4263" t="str">
            <v>Stephanie Graham</v>
          </cell>
          <cell r="U4263" t="str">
            <v>H - Horizon</v>
          </cell>
          <cell r="V4263" t="str">
            <v>Major Projects</v>
          </cell>
          <cell r="W4263" t="str">
            <v>30 Days net terms</v>
          </cell>
          <cell r="X4263">
            <v>28419274.5</v>
          </cell>
          <cell r="Y4263">
            <v>745731</v>
          </cell>
          <cell r="Z4263">
            <v>1005009</v>
          </cell>
        </row>
        <row r="4264">
          <cell r="A4264" t="str">
            <v>806897-7</v>
          </cell>
          <cell r="B4264">
            <v>806897</v>
          </cell>
          <cell r="C4264">
            <v>7</v>
          </cell>
          <cell r="D4264">
            <v>40501409</v>
          </cell>
          <cell r="E4264" t="str">
            <v>Jacobs Industrial Services Ltd</v>
          </cell>
          <cell r="F4264" t="str">
            <v>DCU Expn-Added Scope-final Settlement - Off Site Modules Fabrication</v>
          </cell>
          <cell r="G4264" t="str">
            <v>Construction</v>
          </cell>
          <cell r="H4264" t="str">
            <v>Shah, Nehal</v>
          </cell>
          <cell r="I4264">
            <v>41592</v>
          </cell>
          <cell r="J4264">
            <v>41172</v>
          </cell>
          <cell r="K4264">
            <v>41608</v>
          </cell>
          <cell r="L4264" t="str">
            <v>Active</v>
          </cell>
          <cell r="M4264" t="str">
            <v>Executed</v>
          </cell>
          <cell r="N4264">
            <v>41596</v>
          </cell>
          <cell r="O4264" t="str">
            <v>Parallel_Return_to_Edit_Mode</v>
          </cell>
          <cell r="P4264" t="str">
            <v>Shah, Nehal</v>
          </cell>
          <cell r="R4264" t="str">
            <v>Ari Bronkhorst</v>
          </cell>
          <cell r="S4264" t="str">
            <v>Ron Laing</v>
          </cell>
          <cell r="T4264" t="str">
            <v>Stephanie Graham</v>
          </cell>
          <cell r="U4264" t="str">
            <v>H - Horizon</v>
          </cell>
          <cell r="V4264" t="str">
            <v>Major Projects</v>
          </cell>
          <cell r="W4264" t="str">
            <v>30 Days net terms</v>
          </cell>
          <cell r="X4264">
            <v>31500000.5</v>
          </cell>
          <cell r="Y4264">
            <v>745731</v>
          </cell>
          <cell r="Z4264">
            <v>3080726</v>
          </cell>
        </row>
        <row r="4265">
          <cell r="A4265" t="str">
            <v>806945-1</v>
          </cell>
          <cell r="B4265">
            <v>806945</v>
          </cell>
          <cell r="C4265">
            <v>1</v>
          </cell>
          <cell r="D4265">
            <v>404916</v>
          </cell>
          <cell r="E4265" t="str">
            <v>Stress Engineering Services Canada</v>
          </cell>
          <cell r="F4265" t="str">
            <v>PO/BP Dynamic Behavior/Primary Crusher</v>
          </cell>
          <cell r="G4265" t="str">
            <v>Schedules for Master Agreements</v>
          </cell>
          <cell r="H4265" t="str">
            <v>Soriano, Loreta</v>
          </cell>
          <cell r="I4265">
            <v>41144</v>
          </cell>
          <cell r="J4265">
            <v>41078</v>
          </cell>
          <cell r="K4265">
            <v>41213</v>
          </cell>
          <cell r="L4265" t="str">
            <v>Complete</v>
          </cell>
          <cell r="M4265" t="str">
            <v>Executed</v>
          </cell>
          <cell r="N4265">
            <v>41158</v>
          </cell>
          <cell r="O4265" t="str">
            <v>Execute Contract</v>
          </cell>
          <cell r="P4265" t="str">
            <v>General, Tracy</v>
          </cell>
          <cell r="Q4265" t="str">
            <v>General, Tracy</v>
          </cell>
          <cell r="R4265" t="str">
            <v>Julie Easthope</v>
          </cell>
          <cell r="S4265" t="str">
            <v>Ron Laing</v>
          </cell>
          <cell r="T4265" t="str">
            <v>Stephanie Graham</v>
          </cell>
          <cell r="U4265" t="str">
            <v>H - Horizon</v>
          </cell>
          <cell r="V4265" t="str">
            <v>Bitumen Production</v>
          </cell>
          <cell r="W4265" t="str">
            <v>45 Days net terms</v>
          </cell>
          <cell r="X4265">
            <v>203132.5</v>
          </cell>
          <cell r="Y4265">
            <v>153547</v>
          </cell>
          <cell r="Z4265">
            <v>38132.5</v>
          </cell>
        </row>
        <row r="4266">
          <cell r="A4266" t="str">
            <v>806945-1</v>
          </cell>
          <cell r="B4266">
            <v>806945</v>
          </cell>
          <cell r="C4266">
            <v>1</v>
          </cell>
          <cell r="D4266">
            <v>404916</v>
          </cell>
          <cell r="E4266" t="str">
            <v>Stress Engineering Services Canada</v>
          </cell>
          <cell r="F4266" t="str">
            <v>PO/BP Dynamic Behavior/Primary Crusher</v>
          </cell>
          <cell r="G4266" t="str">
            <v>Schedules for Master Agreements</v>
          </cell>
          <cell r="H4266" t="str">
            <v>Soriano, Loreta</v>
          </cell>
          <cell r="I4266">
            <v>41144</v>
          </cell>
          <cell r="J4266">
            <v>41078</v>
          </cell>
          <cell r="K4266">
            <v>41213</v>
          </cell>
          <cell r="L4266" t="str">
            <v>Complete</v>
          </cell>
          <cell r="M4266" t="str">
            <v>Executed</v>
          </cell>
          <cell r="N4266">
            <v>41158</v>
          </cell>
          <cell r="O4266" t="str">
            <v>Parallel_Return_to_Edit_Mode</v>
          </cell>
          <cell r="P4266" t="str">
            <v>Spence, Adam</v>
          </cell>
          <cell r="R4266" t="str">
            <v>Julie Easthope</v>
          </cell>
          <cell r="S4266" t="str">
            <v>Ron Laing</v>
          </cell>
          <cell r="T4266" t="str">
            <v>Stephanie Graham</v>
          </cell>
          <cell r="U4266" t="str">
            <v>H - Horizon</v>
          </cell>
          <cell r="V4266" t="str">
            <v>Bitumen Production</v>
          </cell>
          <cell r="W4266" t="str">
            <v>45 Days net terms</v>
          </cell>
          <cell r="X4266">
            <v>203132.5</v>
          </cell>
          <cell r="Y4266">
            <v>153547</v>
          </cell>
          <cell r="Z4266">
            <v>38132.5</v>
          </cell>
        </row>
        <row r="4267">
          <cell r="A4267" t="str">
            <v>806945-1</v>
          </cell>
          <cell r="B4267">
            <v>806945</v>
          </cell>
          <cell r="C4267">
            <v>1</v>
          </cell>
          <cell r="D4267">
            <v>404916</v>
          </cell>
          <cell r="E4267" t="str">
            <v>Stress Engineering Services Canada</v>
          </cell>
          <cell r="F4267" t="str">
            <v>PO/BP Dynamic Behavior/Primary Crusher</v>
          </cell>
          <cell r="G4267" t="str">
            <v>Schedules for Master Agreements</v>
          </cell>
          <cell r="H4267" t="str">
            <v>Soriano, Loreta</v>
          </cell>
          <cell r="I4267">
            <v>41144</v>
          </cell>
          <cell r="J4267">
            <v>41078</v>
          </cell>
          <cell r="K4267">
            <v>41213</v>
          </cell>
          <cell r="L4267" t="str">
            <v>Complete</v>
          </cell>
          <cell r="M4267" t="str">
            <v>Executed</v>
          </cell>
          <cell r="N4267">
            <v>41158</v>
          </cell>
          <cell r="O4267" t="str">
            <v>Edit New Supplement</v>
          </cell>
          <cell r="P4267" t="str">
            <v>Spence, Adam</v>
          </cell>
          <cell r="Q4267" t="str">
            <v>Spence, Adam</v>
          </cell>
          <cell r="R4267" t="str">
            <v>Julie Easthope</v>
          </cell>
          <cell r="S4267" t="str">
            <v>Ron Laing</v>
          </cell>
          <cell r="T4267" t="str">
            <v>Stephanie Graham</v>
          </cell>
          <cell r="U4267" t="str">
            <v>H - Horizon</v>
          </cell>
          <cell r="V4267" t="str">
            <v>Bitumen Production</v>
          </cell>
          <cell r="W4267" t="str">
            <v>45 Days net terms</v>
          </cell>
          <cell r="X4267">
            <v>203132.5</v>
          </cell>
          <cell r="Y4267">
            <v>153547</v>
          </cell>
          <cell r="Z4267">
            <v>38132.5</v>
          </cell>
        </row>
        <row r="4268">
          <cell r="A4268" t="str">
            <v>806945-1</v>
          </cell>
          <cell r="B4268">
            <v>806945</v>
          </cell>
          <cell r="C4268">
            <v>1</v>
          </cell>
          <cell r="D4268">
            <v>404916</v>
          </cell>
          <cell r="E4268" t="str">
            <v>Stress Engineering Services Canada</v>
          </cell>
          <cell r="F4268" t="str">
            <v>PO/BP Dynamic Behavior/Primary Crusher</v>
          </cell>
          <cell r="G4268" t="str">
            <v>Schedules for Master Agreements</v>
          </cell>
          <cell r="H4268" t="str">
            <v>Soriano, Loreta</v>
          </cell>
          <cell r="I4268">
            <v>41144</v>
          </cell>
          <cell r="J4268">
            <v>41078</v>
          </cell>
          <cell r="K4268">
            <v>41213</v>
          </cell>
          <cell r="L4268" t="str">
            <v>Complete</v>
          </cell>
          <cell r="M4268" t="str">
            <v>Executed</v>
          </cell>
          <cell r="N4268">
            <v>41158</v>
          </cell>
          <cell r="O4268" t="str">
            <v>Approve Contract</v>
          </cell>
          <cell r="P4268" t="str">
            <v>Commercial Operations Approver</v>
          </cell>
          <cell r="Q4268" t="str">
            <v>King, Brian</v>
          </cell>
          <cell r="R4268" t="str">
            <v>Julie Easthope</v>
          </cell>
          <cell r="S4268" t="str">
            <v>Ron Laing</v>
          </cell>
          <cell r="T4268" t="str">
            <v>Stephanie Graham</v>
          </cell>
          <cell r="U4268" t="str">
            <v>H - Horizon</v>
          </cell>
          <cell r="V4268" t="str">
            <v>Bitumen Production</v>
          </cell>
          <cell r="W4268" t="str">
            <v>45 Days net terms</v>
          </cell>
          <cell r="X4268">
            <v>203132.5</v>
          </cell>
          <cell r="Y4268">
            <v>153547</v>
          </cell>
          <cell r="Z4268">
            <v>38132.5</v>
          </cell>
        </row>
        <row r="4269">
          <cell r="A4269" t="str">
            <v>806962-1</v>
          </cell>
          <cell r="B4269">
            <v>806962</v>
          </cell>
          <cell r="C4269">
            <v>1</v>
          </cell>
          <cell r="E4269" t="str">
            <v>Pe Ben Oilfield Services L.P.</v>
          </cell>
          <cell r="F4269" t="str">
            <v>Schedule A2 â€“ Various Services - August 1, 2014</v>
          </cell>
          <cell r="G4269" t="str">
            <v>Master Goods and Services Agreement</v>
          </cell>
          <cell r="H4269" t="str">
            <v>Withers, Naomi</v>
          </cell>
          <cell r="I4269">
            <v>41835</v>
          </cell>
          <cell r="J4269">
            <v>41852</v>
          </cell>
          <cell r="K4269">
            <v>42581</v>
          </cell>
          <cell r="L4269" t="str">
            <v>Complete</v>
          </cell>
          <cell r="M4269" t="str">
            <v>Executed</v>
          </cell>
          <cell r="N4269">
            <v>41848</v>
          </cell>
          <cell r="O4269" t="str">
            <v>Approve Contract</v>
          </cell>
          <cell r="P4269" t="str">
            <v>Business Area Approver</v>
          </cell>
          <cell r="Q4269" t="str">
            <v>Kowbel, Kevin</v>
          </cell>
          <cell r="R4269" t="str">
            <v>Julie Easthope</v>
          </cell>
          <cell r="S4269" t="str">
            <v>Ron Laing</v>
          </cell>
          <cell r="T4269" t="str">
            <v>Stephanie Graham</v>
          </cell>
          <cell r="U4269" t="str">
            <v>C/H - Conventional/Horizon</v>
          </cell>
          <cell r="V4269" t="str">
            <v>All</v>
          </cell>
          <cell r="W4269" t="str">
            <v>45 Days net terms</v>
          </cell>
          <cell r="X4269">
            <v>10000000</v>
          </cell>
          <cell r="Y4269">
            <v>596952</v>
          </cell>
          <cell r="Z4269">
            <v>10000000</v>
          </cell>
        </row>
        <row r="4270">
          <cell r="A4270" t="str">
            <v>806965-1-1</v>
          </cell>
          <cell r="B4270" t="str">
            <v>806965-1</v>
          </cell>
          <cell r="C4270">
            <v>1</v>
          </cell>
          <cell r="D4270">
            <v>407229</v>
          </cell>
          <cell r="E4270" t="str">
            <v>Red Flame Industries Inc.</v>
          </cell>
          <cell r="F4270" t="str">
            <v>Adding post weld heat treatment</v>
          </cell>
          <cell r="G4270" t="str">
            <v>Schedules for Master Agreements</v>
          </cell>
          <cell r="H4270" t="str">
            <v>Aranas, David</v>
          </cell>
          <cell r="I4270">
            <v>42222</v>
          </cell>
          <cell r="J4270">
            <v>42251</v>
          </cell>
          <cell r="K4270">
            <v>42616</v>
          </cell>
          <cell r="L4270" t="str">
            <v>Active</v>
          </cell>
          <cell r="M4270" t="str">
            <v>Executed</v>
          </cell>
          <cell r="N4270">
            <v>42284</v>
          </cell>
          <cell r="O4270" t="str">
            <v>Parallel_Return_to_Edit_Mode</v>
          </cell>
          <cell r="P4270" t="str">
            <v>Wang, Sofia</v>
          </cell>
          <cell r="R4270" t="str">
            <v>Carla Salazar</v>
          </cell>
          <cell r="S4270" t="str">
            <v>Kara Slemko</v>
          </cell>
          <cell r="T4270" t="str">
            <v>Brian Bate</v>
          </cell>
          <cell r="U4270" t="str">
            <v>H - Horizon</v>
          </cell>
          <cell r="V4270" t="str">
            <v>Upgrading &amp; Utilitie - Upgrading &amp; Utilities</v>
          </cell>
          <cell r="W4270" t="str">
            <v>45 Days net terms</v>
          </cell>
          <cell r="X4270">
            <v>75169</v>
          </cell>
          <cell r="Y4270">
            <v>8634</v>
          </cell>
          <cell r="Z4270">
            <v>3410</v>
          </cell>
        </row>
        <row r="4271">
          <cell r="A4271" t="str">
            <v>806966-1</v>
          </cell>
          <cell r="B4271">
            <v>806966</v>
          </cell>
          <cell r="C4271">
            <v>1</v>
          </cell>
          <cell r="D4271">
            <v>404987</v>
          </cell>
          <cell r="E4271" t="str">
            <v>Flatiron Constructors Canada Ltd</v>
          </cell>
          <cell r="F4271" t="str">
            <v>Supply and delivery of 60 Piles to Horizon</v>
          </cell>
          <cell r="G4271" t="str">
            <v>Construction</v>
          </cell>
          <cell r="H4271" t="str">
            <v>Rasheed, Shahid</v>
          </cell>
          <cell r="I4271">
            <v>41290</v>
          </cell>
          <cell r="J4271">
            <v>41080</v>
          </cell>
          <cell r="K4271">
            <v>41274</v>
          </cell>
          <cell r="L4271" t="str">
            <v>Active</v>
          </cell>
          <cell r="M4271" t="str">
            <v>Executed</v>
          </cell>
          <cell r="N4271">
            <v>41556</v>
          </cell>
          <cell r="O4271" t="str">
            <v>Review Contract</v>
          </cell>
          <cell r="P4271" t="str">
            <v>Supply Management Reviewer</v>
          </cell>
          <cell r="Q4271" t="str">
            <v>Bronkhorst, Ari</v>
          </cell>
          <cell r="R4271" t="str">
            <v>Ari Bronkhorst</v>
          </cell>
          <cell r="S4271" t="str">
            <v>Ron Laing</v>
          </cell>
          <cell r="T4271" t="str">
            <v>Stephanie Graham</v>
          </cell>
          <cell r="U4271" t="str">
            <v>H - Horizon</v>
          </cell>
          <cell r="V4271" t="str">
            <v>Major Projects</v>
          </cell>
          <cell r="W4271" t="str">
            <v>45 Days net terms</v>
          </cell>
          <cell r="X4271">
            <v>24413310.699999999</v>
          </cell>
          <cell r="Y4271">
            <v>161652</v>
          </cell>
          <cell r="Z4271">
            <v>166072.5</v>
          </cell>
        </row>
        <row r="4272">
          <cell r="A4272" t="str">
            <v>806966-2</v>
          </cell>
          <cell r="B4272">
            <v>806966</v>
          </cell>
          <cell r="C4272">
            <v>2</v>
          </cell>
          <cell r="D4272">
            <v>404987</v>
          </cell>
          <cell r="E4272" t="str">
            <v>Flatiron Constructors Canada Ltd</v>
          </cell>
          <cell r="F4272" t="str">
            <v>Supply and delivery of 60 Piles to Horizon</v>
          </cell>
          <cell r="G4272" t="str">
            <v>Construction</v>
          </cell>
          <cell r="H4272" t="str">
            <v>Rasheed, Shahid</v>
          </cell>
          <cell r="I4272">
            <v>41579</v>
          </cell>
          <cell r="J4272">
            <v>41080</v>
          </cell>
          <cell r="K4272">
            <v>41440</v>
          </cell>
          <cell r="L4272" t="str">
            <v>Active</v>
          </cell>
          <cell r="M4272" t="str">
            <v>Executed</v>
          </cell>
          <cell r="N4272">
            <v>41589</v>
          </cell>
          <cell r="O4272" t="str">
            <v>Review Contract</v>
          </cell>
          <cell r="P4272" t="str">
            <v>Supply Management Reviewer</v>
          </cell>
          <cell r="Q4272" t="str">
            <v>Bronkhorst, Ari</v>
          </cell>
          <cell r="R4272" t="str">
            <v>Ari Bronkhorst</v>
          </cell>
          <cell r="S4272" t="str">
            <v>Ron Laing</v>
          </cell>
          <cell r="T4272" t="str">
            <v>Stephanie Graham</v>
          </cell>
          <cell r="U4272" t="str">
            <v>H - Horizon</v>
          </cell>
          <cell r="V4272" t="str">
            <v>Major Projects</v>
          </cell>
          <cell r="W4272" t="str">
            <v>45 Days net terms</v>
          </cell>
          <cell r="X4272">
            <v>28144527.699999999</v>
          </cell>
          <cell r="Y4272">
            <v>161652</v>
          </cell>
          <cell r="Z4272">
            <v>3731217</v>
          </cell>
        </row>
        <row r="4273">
          <cell r="A4273" t="str">
            <v>806966-3</v>
          </cell>
          <cell r="B4273">
            <v>806966</v>
          </cell>
          <cell r="C4273">
            <v>3</v>
          </cell>
          <cell r="D4273">
            <v>404987</v>
          </cell>
          <cell r="E4273" t="str">
            <v>Flatiron Constructors Canada Ltd</v>
          </cell>
          <cell r="F4273" t="str">
            <v>Field Approved Changes</v>
          </cell>
          <cell r="G4273" t="str">
            <v>Construction</v>
          </cell>
          <cell r="H4273" t="str">
            <v>Rasheed, Shahid</v>
          </cell>
          <cell r="I4273">
            <v>41590</v>
          </cell>
          <cell r="J4273">
            <v>41080</v>
          </cell>
          <cell r="K4273">
            <v>41440</v>
          </cell>
          <cell r="L4273" t="str">
            <v>Active</v>
          </cell>
          <cell r="M4273" t="str">
            <v>Executed</v>
          </cell>
          <cell r="N4273">
            <v>41612</v>
          </cell>
          <cell r="O4273" t="str">
            <v>Approve Contract</v>
          </cell>
          <cell r="P4273" t="str">
            <v>Business Area Approver</v>
          </cell>
          <cell r="Q4273" t="str">
            <v>Hughes, David</v>
          </cell>
          <cell r="R4273" t="str">
            <v>Ari Bronkhorst</v>
          </cell>
          <cell r="S4273" t="str">
            <v>Ron Laing</v>
          </cell>
          <cell r="T4273" t="str">
            <v>Stephanie Graham</v>
          </cell>
          <cell r="U4273" t="str">
            <v>H - Horizon</v>
          </cell>
          <cell r="V4273" t="str">
            <v>Major Projects</v>
          </cell>
          <cell r="W4273" t="str">
            <v>45 Days net terms</v>
          </cell>
          <cell r="X4273">
            <v>28669764.52</v>
          </cell>
          <cell r="Y4273">
            <v>161652</v>
          </cell>
          <cell r="Z4273">
            <v>525236.81999999995</v>
          </cell>
        </row>
        <row r="4274">
          <cell r="A4274" t="str">
            <v>806966-4</v>
          </cell>
          <cell r="B4274">
            <v>806966</v>
          </cell>
          <cell r="C4274">
            <v>4</v>
          </cell>
          <cell r="D4274">
            <v>404987</v>
          </cell>
          <cell r="E4274" t="str">
            <v>Flatiron Constructors Canada Ltd</v>
          </cell>
          <cell r="F4274" t="str">
            <v>IFD to IFC Drawings Changes</v>
          </cell>
          <cell r="G4274" t="str">
            <v>Construction</v>
          </cell>
          <cell r="H4274" t="str">
            <v>Rasheed, Shahid</v>
          </cell>
          <cell r="I4274">
            <v>41612</v>
          </cell>
          <cell r="J4274">
            <v>41080</v>
          </cell>
          <cell r="K4274">
            <v>41440</v>
          </cell>
          <cell r="L4274" t="str">
            <v>Active</v>
          </cell>
          <cell r="M4274" t="str">
            <v>Executed</v>
          </cell>
          <cell r="N4274">
            <v>41613</v>
          </cell>
          <cell r="O4274" t="str">
            <v>Approve Contract</v>
          </cell>
          <cell r="P4274" t="str">
            <v>Commercial Operations Approver</v>
          </cell>
          <cell r="Q4274" t="str">
            <v>Bronkhorst, Ari</v>
          </cell>
          <cell r="R4274" t="str">
            <v>Ari Bronkhorst</v>
          </cell>
          <cell r="S4274" t="str">
            <v>Ron Laing</v>
          </cell>
          <cell r="T4274" t="str">
            <v>Stephanie Graham</v>
          </cell>
          <cell r="U4274" t="str">
            <v>H - Horizon</v>
          </cell>
          <cell r="V4274" t="str">
            <v>Major Projects</v>
          </cell>
          <cell r="W4274" t="str">
            <v>45 Days net terms</v>
          </cell>
          <cell r="X4274">
            <v>30861398.52</v>
          </cell>
          <cell r="Y4274">
            <v>161652</v>
          </cell>
          <cell r="Z4274">
            <v>2191634</v>
          </cell>
        </row>
        <row r="4275">
          <cell r="A4275" t="str">
            <v>806966-5</v>
          </cell>
          <cell r="B4275">
            <v>806966</v>
          </cell>
          <cell r="C4275">
            <v>5</v>
          </cell>
          <cell r="D4275">
            <v>404987</v>
          </cell>
          <cell r="E4275" t="str">
            <v>Flatiron Constructors Canada Ltd</v>
          </cell>
          <cell r="F4275" t="str">
            <v>IFD to IFC Drawings Changes</v>
          </cell>
          <cell r="G4275" t="str">
            <v>Construction</v>
          </cell>
          <cell r="H4275" t="str">
            <v>Rasheed, Shahid</v>
          </cell>
          <cell r="I4275">
            <v>41618</v>
          </cell>
          <cell r="J4275">
            <v>41080</v>
          </cell>
          <cell r="K4275">
            <v>41440</v>
          </cell>
          <cell r="L4275" t="str">
            <v>Active</v>
          </cell>
          <cell r="M4275" t="str">
            <v>Executed</v>
          </cell>
          <cell r="N4275">
            <v>41619</v>
          </cell>
          <cell r="O4275" t="str">
            <v>Review Contract</v>
          </cell>
          <cell r="P4275" t="str">
            <v>Supply Management Reviewer</v>
          </cell>
          <cell r="Q4275" t="str">
            <v>Bronkhorst, Ari</v>
          </cell>
          <cell r="R4275" t="str">
            <v>Ari Bronkhorst</v>
          </cell>
          <cell r="S4275" t="str">
            <v>Ron Laing</v>
          </cell>
          <cell r="T4275" t="str">
            <v>Stephanie Graham</v>
          </cell>
          <cell r="U4275" t="str">
            <v>H - Horizon</v>
          </cell>
          <cell r="V4275" t="str">
            <v>Major Projects</v>
          </cell>
          <cell r="W4275" t="str">
            <v>45 Days net terms</v>
          </cell>
          <cell r="X4275">
            <v>32300330.52</v>
          </cell>
          <cell r="Y4275">
            <v>161652</v>
          </cell>
          <cell r="Z4275">
            <v>1438932</v>
          </cell>
        </row>
        <row r="4276">
          <cell r="A4276" t="str">
            <v>806966-6</v>
          </cell>
          <cell r="B4276">
            <v>806966</v>
          </cell>
          <cell r="C4276">
            <v>6</v>
          </cell>
          <cell r="D4276">
            <v>404987</v>
          </cell>
          <cell r="E4276" t="str">
            <v>Flatiron Constructors Canada Ltd</v>
          </cell>
          <cell r="F4276" t="str">
            <v>Outstanding Truck Haul</v>
          </cell>
          <cell r="G4276" t="str">
            <v>Construction</v>
          </cell>
          <cell r="H4276" t="str">
            <v>Rasheed, Shahid</v>
          </cell>
          <cell r="I4276">
            <v>41619</v>
          </cell>
          <cell r="J4276">
            <v>41080</v>
          </cell>
          <cell r="K4276">
            <v>41440</v>
          </cell>
          <cell r="L4276" t="str">
            <v>Active</v>
          </cell>
          <cell r="M4276" t="str">
            <v>Executed</v>
          </cell>
          <cell r="N4276">
            <v>41620</v>
          </cell>
          <cell r="O4276" t="str">
            <v>Approve Contract</v>
          </cell>
          <cell r="P4276" t="str">
            <v>Commercial Operations Approver</v>
          </cell>
          <cell r="Q4276" t="str">
            <v>Bronkhorst, Ari</v>
          </cell>
          <cell r="R4276" t="str">
            <v>Ari Bronkhorst</v>
          </cell>
          <cell r="S4276" t="str">
            <v>Ron Laing</v>
          </cell>
          <cell r="T4276" t="str">
            <v>Stephanie Graham</v>
          </cell>
          <cell r="U4276" t="str">
            <v>H - Horizon</v>
          </cell>
          <cell r="V4276" t="str">
            <v>Major Projects</v>
          </cell>
          <cell r="W4276" t="str">
            <v>45 Days net terms</v>
          </cell>
          <cell r="X4276">
            <v>33907505.520000003</v>
          </cell>
          <cell r="Y4276">
            <v>161652</v>
          </cell>
          <cell r="Z4276">
            <v>1607175</v>
          </cell>
        </row>
        <row r="4277">
          <cell r="A4277" t="str">
            <v>806966-7</v>
          </cell>
          <cell r="B4277">
            <v>806966</v>
          </cell>
          <cell r="C4277">
            <v>7</v>
          </cell>
          <cell r="D4277">
            <v>404987</v>
          </cell>
          <cell r="E4277" t="str">
            <v>Flatiron Constructors Canada Ltd</v>
          </cell>
          <cell r="F4277" t="str">
            <v>IFD-IFC (2) Scope Changes</v>
          </cell>
          <cell r="G4277" t="str">
            <v>Construction</v>
          </cell>
          <cell r="H4277" t="str">
            <v>Rasheed, Shahid</v>
          </cell>
          <cell r="I4277">
            <v>41620</v>
          </cell>
          <cell r="J4277">
            <v>41080</v>
          </cell>
          <cell r="K4277">
            <v>41440</v>
          </cell>
          <cell r="L4277" t="str">
            <v>Active</v>
          </cell>
          <cell r="M4277" t="str">
            <v>Executed</v>
          </cell>
          <cell r="N4277">
            <v>41652</v>
          </cell>
          <cell r="O4277" t="str">
            <v>Approve Contract</v>
          </cell>
          <cell r="P4277" t="str">
            <v>Commercial Operations Approver</v>
          </cell>
          <cell r="Q4277" t="str">
            <v>Bronkhorst, Ari</v>
          </cell>
          <cell r="R4277" t="str">
            <v>Ari Bronkhorst</v>
          </cell>
          <cell r="S4277" t="str">
            <v>Ron Laing</v>
          </cell>
          <cell r="T4277" t="str">
            <v>Stephanie Graham</v>
          </cell>
          <cell r="U4277" t="str">
            <v>H - Horizon</v>
          </cell>
          <cell r="V4277" t="str">
            <v>Major Projects</v>
          </cell>
          <cell r="W4277" t="str">
            <v>45 Days net terms</v>
          </cell>
          <cell r="X4277">
            <v>34841905.32</v>
          </cell>
          <cell r="Y4277">
            <v>161652</v>
          </cell>
          <cell r="Z4277">
            <v>934399.8</v>
          </cell>
        </row>
        <row r="4278">
          <cell r="A4278" t="str">
            <v>806966-8</v>
          </cell>
          <cell r="B4278">
            <v>806966</v>
          </cell>
          <cell r="C4278">
            <v>8</v>
          </cell>
          <cell r="D4278">
            <v>404987</v>
          </cell>
          <cell r="E4278" t="str">
            <v>Flatiron Constructors Canada Ltd</v>
          </cell>
          <cell r="F4278" t="str">
            <v>IFD-IFC (2) Scope Changes</v>
          </cell>
          <cell r="G4278" t="str">
            <v>Construction</v>
          </cell>
          <cell r="H4278" t="str">
            <v>Rasheed, Shahid</v>
          </cell>
          <cell r="I4278">
            <v>41662</v>
          </cell>
          <cell r="J4278">
            <v>41080</v>
          </cell>
          <cell r="K4278">
            <v>41440</v>
          </cell>
          <cell r="L4278" t="str">
            <v>Active</v>
          </cell>
          <cell r="M4278" t="str">
            <v>Executed</v>
          </cell>
          <cell r="N4278">
            <v>41666</v>
          </cell>
          <cell r="O4278" t="str">
            <v>Edit New Supplement</v>
          </cell>
          <cell r="P4278" t="str">
            <v>Tran, Stacey</v>
          </cell>
          <cell r="Q4278" t="str">
            <v>Tran, Stacey</v>
          </cell>
          <cell r="R4278" t="str">
            <v>Ari Bronkhorst</v>
          </cell>
          <cell r="S4278" t="str">
            <v>Ron Laing</v>
          </cell>
          <cell r="T4278" t="str">
            <v>Stephanie Graham</v>
          </cell>
          <cell r="U4278" t="str">
            <v>H - Horizon</v>
          </cell>
          <cell r="V4278" t="str">
            <v>Major Projects</v>
          </cell>
          <cell r="W4278" t="str">
            <v>45 Days net terms</v>
          </cell>
          <cell r="X4278">
            <v>35073960.329999998</v>
          </cell>
          <cell r="Y4278">
            <v>161652</v>
          </cell>
          <cell r="Z4278">
            <v>232055.01</v>
          </cell>
        </row>
        <row r="4279">
          <cell r="A4279" t="str">
            <v>806966-9</v>
          </cell>
          <cell r="B4279">
            <v>806966</v>
          </cell>
          <cell r="C4279">
            <v>9</v>
          </cell>
          <cell r="D4279">
            <v>404987</v>
          </cell>
          <cell r="E4279" t="str">
            <v>Flatiron Constructors Canada Ltd</v>
          </cell>
          <cell r="F4279" t="str">
            <v>Settlement Agreement</v>
          </cell>
          <cell r="G4279" t="str">
            <v>Construction</v>
          </cell>
          <cell r="H4279" t="str">
            <v>Culligan, Sean</v>
          </cell>
          <cell r="I4279">
            <v>42264</v>
          </cell>
          <cell r="J4279">
            <v>41080</v>
          </cell>
          <cell r="K4279">
            <v>41440</v>
          </cell>
          <cell r="L4279" t="str">
            <v>Active</v>
          </cell>
          <cell r="M4279" t="str">
            <v>Pending Signed Copy Attachment</v>
          </cell>
          <cell r="O4279" t="str">
            <v>Review Contract</v>
          </cell>
          <cell r="P4279" t="str">
            <v>Supply Management Reviewer</v>
          </cell>
          <cell r="Q4279" t="str">
            <v>Bronkhorst, Ari</v>
          </cell>
          <cell r="R4279" t="str">
            <v>Ari Bronkhorst</v>
          </cell>
          <cell r="S4279" t="str">
            <v>Ron Laing</v>
          </cell>
          <cell r="T4279" t="str">
            <v>Stephanie Graham</v>
          </cell>
          <cell r="U4279" t="str">
            <v>H - Horizon</v>
          </cell>
          <cell r="V4279" t="str">
            <v>Major Projects</v>
          </cell>
          <cell r="W4279" t="str">
            <v>45 Days net terms</v>
          </cell>
          <cell r="X4279">
            <v>40068749.229999997</v>
          </cell>
          <cell r="Y4279">
            <v>161652</v>
          </cell>
          <cell r="Z4279">
            <v>4994788.9000000004</v>
          </cell>
        </row>
        <row r="4280">
          <cell r="A4280" t="str">
            <v>806972-10-2</v>
          </cell>
          <cell r="B4280" t="str">
            <v>806972-10</v>
          </cell>
          <cell r="C4280">
            <v>2</v>
          </cell>
          <cell r="E4280" t="str">
            <v>Tervita Corporation</v>
          </cell>
          <cell r="F4280" t="str">
            <v>Kirby North - Waste Disposal</v>
          </cell>
          <cell r="G4280" t="str">
            <v>Schedules for Master Agreements</v>
          </cell>
          <cell r="H4280" t="str">
            <v>Woo, Cam</v>
          </cell>
          <cell r="I4280">
            <v>43047</v>
          </cell>
          <cell r="J4280">
            <v>42906</v>
          </cell>
          <cell r="K4280">
            <v>43100</v>
          </cell>
          <cell r="L4280" t="str">
            <v>Active</v>
          </cell>
          <cell r="M4280" t="str">
            <v>Pending Signed Copy Attachment</v>
          </cell>
          <cell r="O4280" t="str">
            <v>Parallel_Return_to_Edit_Mode</v>
          </cell>
          <cell r="P4280" t="str">
            <v>Woo, Cam</v>
          </cell>
          <cell r="R4280" t="str">
            <v>Sudip Kumar</v>
          </cell>
          <cell r="S4280" t="str">
            <v>Sudip Kumar</v>
          </cell>
          <cell r="T4280" t="str">
            <v>Brian Bate</v>
          </cell>
          <cell r="U4280" t="str">
            <v>C - Conventional</v>
          </cell>
          <cell r="V4280" t="str">
            <v>Kirby</v>
          </cell>
          <cell r="W4280" t="str">
            <v>45 Days net terms</v>
          </cell>
          <cell r="X4280">
            <v>181100</v>
          </cell>
          <cell r="Y4280">
            <v>163164</v>
          </cell>
          <cell r="Z4280">
            <v>16100</v>
          </cell>
        </row>
        <row r="4281">
          <cell r="A4281" t="str">
            <v>806972-3-1</v>
          </cell>
          <cell r="B4281" t="str">
            <v>806972-3</v>
          </cell>
          <cell r="C4281">
            <v>1</v>
          </cell>
          <cell r="E4281" t="str">
            <v>Tervita Corporation</v>
          </cell>
          <cell r="F4281" t="str">
            <v>LANDFILL &amp; TRD RATES 2015</v>
          </cell>
          <cell r="G4281" t="str">
            <v>Schedules for Master Agreements</v>
          </cell>
          <cell r="H4281" t="str">
            <v>St. Goddard, Fred</v>
          </cell>
          <cell r="I4281">
            <v>42473</v>
          </cell>
          <cell r="J4281">
            <v>42095</v>
          </cell>
          <cell r="K4281">
            <v>42521</v>
          </cell>
          <cell r="L4281" t="str">
            <v>Active</v>
          </cell>
          <cell r="M4281" t="str">
            <v>Executed</v>
          </cell>
          <cell r="N4281">
            <v>42479</v>
          </cell>
          <cell r="O4281" t="str">
            <v>Parallel_Return_to_Edit_Mode</v>
          </cell>
          <cell r="P4281" t="str">
            <v>Ross, Kevin</v>
          </cell>
          <cell r="R4281" t="str">
            <v>Julie Easthope</v>
          </cell>
          <cell r="S4281" t="str">
            <v>Kara Slemko</v>
          </cell>
          <cell r="T4281" t="str">
            <v>Stephanie Graham</v>
          </cell>
          <cell r="U4281" t="str">
            <v>C - Conventional</v>
          </cell>
          <cell r="V4281" t="str">
            <v>All</v>
          </cell>
          <cell r="W4281" t="str">
            <v>45 Days net terms</v>
          </cell>
          <cell r="X4281">
            <v>0</v>
          </cell>
          <cell r="Y4281">
            <v>163164</v>
          </cell>
          <cell r="Z4281">
            <v>-35000000</v>
          </cell>
        </row>
        <row r="4282">
          <cell r="A4282" t="str">
            <v>806972-3-1</v>
          </cell>
          <cell r="B4282" t="str">
            <v>806972-3</v>
          </cell>
          <cell r="C4282">
            <v>1</v>
          </cell>
          <cell r="E4282" t="str">
            <v>Tervita Corporation</v>
          </cell>
          <cell r="F4282" t="str">
            <v>LANDFILL &amp; TRD RATES 2015</v>
          </cell>
          <cell r="G4282" t="str">
            <v>Schedules for Master Agreements</v>
          </cell>
          <cell r="H4282" t="str">
            <v>St. Goddard, Fred</v>
          </cell>
          <cell r="I4282">
            <v>42473</v>
          </cell>
          <cell r="J4282">
            <v>42095</v>
          </cell>
          <cell r="K4282">
            <v>42521</v>
          </cell>
          <cell r="L4282" t="str">
            <v>Active</v>
          </cell>
          <cell r="M4282" t="str">
            <v>Executed</v>
          </cell>
          <cell r="N4282">
            <v>42479</v>
          </cell>
          <cell r="O4282" t="str">
            <v>Edit New Supplement</v>
          </cell>
          <cell r="P4282" t="str">
            <v>Ross, Kevin</v>
          </cell>
          <cell r="Q4282" t="str">
            <v>Ross, Kevin</v>
          </cell>
          <cell r="R4282" t="str">
            <v>Julie Easthope</v>
          </cell>
          <cell r="S4282" t="str">
            <v>Kara Slemko</v>
          </cell>
          <cell r="T4282" t="str">
            <v>Stephanie Graham</v>
          </cell>
          <cell r="U4282" t="str">
            <v>C - Conventional</v>
          </cell>
          <cell r="V4282" t="str">
            <v>All</v>
          </cell>
          <cell r="W4282" t="str">
            <v>45 Days net terms</v>
          </cell>
          <cell r="X4282">
            <v>0</v>
          </cell>
          <cell r="Y4282">
            <v>163164</v>
          </cell>
          <cell r="Z4282">
            <v>-35000000</v>
          </cell>
        </row>
        <row r="4283">
          <cell r="A4283" t="str">
            <v>806972-3-1</v>
          </cell>
          <cell r="B4283" t="str">
            <v>806972-3</v>
          </cell>
          <cell r="C4283">
            <v>1</v>
          </cell>
          <cell r="E4283" t="str">
            <v>Tervita Corporation</v>
          </cell>
          <cell r="F4283" t="str">
            <v>LANDFILL &amp; TRD RATES 2015</v>
          </cell>
          <cell r="G4283" t="str">
            <v>Schedules for Master Agreements</v>
          </cell>
          <cell r="H4283" t="str">
            <v>St. Goddard, Fred</v>
          </cell>
          <cell r="I4283">
            <v>42473</v>
          </cell>
          <cell r="J4283">
            <v>42095</v>
          </cell>
          <cell r="K4283">
            <v>42521</v>
          </cell>
          <cell r="L4283" t="str">
            <v>Active</v>
          </cell>
          <cell r="M4283" t="str">
            <v>Executed</v>
          </cell>
          <cell r="N4283">
            <v>42479</v>
          </cell>
          <cell r="O4283" t="str">
            <v>Approve Contract</v>
          </cell>
          <cell r="P4283" t="str">
            <v>Commercial Operations Approver</v>
          </cell>
          <cell r="Q4283" t="str">
            <v>Easthope, Julie</v>
          </cell>
          <cell r="R4283" t="str">
            <v>Julie Easthope</v>
          </cell>
          <cell r="S4283" t="str">
            <v>Kara Slemko</v>
          </cell>
          <cell r="T4283" t="str">
            <v>Stephanie Graham</v>
          </cell>
          <cell r="U4283" t="str">
            <v>C - Conventional</v>
          </cell>
          <cell r="V4283" t="str">
            <v>All</v>
          </cell>
          <cell r="W4283" t="str">
            <v>45 Days net terms</v>
          </cell>
          <cell r="X4283">
            <v>0</v>
          </cell>
          <cell r="Y4283">
            <v>163164</v>
          </cell>
          <cell r="Z4283">
            <v>-35000000</v>
          </cell>
        </row>
        <row r="4284">
          <cell r="A4284" t="str">
            <v>806972-3-1</v>
          </cell>
          <cell r="B4284" t="str">
            <v>806972-3</v>
          </cell>
          <cell r="C4284">
            <v>1</v>
          </cell>
          <cell r="E4284" t="str">
            <v>Tervita Corporation</v>
          </cell>
          <cell r="F4284" t="str">
            <v>LANDFILL &amp; TRD RATES 2015</v>
          </cell>
          <cell r="G4284" t="str">
            <v>Schedules for Master Agreements</v>
          </cell>
          <cell r="H4284" t="str">
            <v>St. Goddard, Fred</v>
          </cell>
          <cell r="I4284">
            <v>42473</v>
          </cell>
          <cell r="J4284">
            <v>42095</v>
          </cell>
          <cell r="K4284">
            <v>42521</v>
          </cell>
          <cell r="L4284" t="str">
            <v>Active</v>
          </cell>
          <cell r="M4284" t="str">
            <v>Executed</v>
          </cell>
          <cell r="N4284">
            <v>42479</v>
          </cell>
          <cell r="O4284" t="str">
            <v>Approve Contract</v>
          </cell>
          <cell r="P4284" t="str">
            <v>Business Area Approver</v>
          </cell>
          <cell r="Q4284" t="str">
            <v>Allibone, Devin</v>
          </cell>
          <cell r="R4284" t="str">
            <v>Julie Easthope</v>
          </cell>
          <cell r="S4284" t="str">
            <v>Kara Slemko</v>
          </cell>
          <cell r="T4284" t="str">
            <v>Stephanie Graham</v>
          </cell>
          <cell r="U4284" t="str">
            <v>C - Conventional</v>
          </cell>
          <cell r="V4284" t="str">
            <v>All</v>
          </cell>
          <cell r="W4284" t="str">
            <v>45 Days net terms</v>
          </cell>
          <cell r="X4284">
            <v>0</v>
          </cell>
          <cell r="Y4284">
            <v>163164</v>
          </cell>
          <cell r="Z4284">
            <v>-35000000</v>
          </cell>
        </row>
        <row r="4285">
          <cell r="A4285" t="str">
            <v>806985-12-1</v>
          </cell>
          <cell r="B4285" t="str">
            <v>806985-12</v>
          </cell>
          <cell r="C4285">
            <v>1</v>
          </cell>
          <cell r="D4285">
            <v>407537</v>
          </cell>
          <cell r="E4285" t="str">
            <v>Clearstream Wear Technologies LP</v>
          </cell>
          <cell r="F4285" t="str">
            <v>CCO SPOOLS (ADDL QTY FOR HT 4&amp;5)</v>
          </cell>
          <cell r="G4285" t="str">
            <v>Schedules for Master Agreements</v>
          </cell>
          <cell r="H4285" t="str">
            <v>Narasimhan, Lakshmi</v>
          </cell>
          <cell r="I4285">
            <v>42660</v>
          </cell>
          <cell r="J4285">
            <v>42333</v>
          </cell>
          <cell r="K4285">
            <v>42735</v>
          </cell>
          <cell r="L4285" t="str">
            <v>Complete</v>
          </cell>
          <cell r="M4285" t="str">
            <v>Executed</v>
          </cell>
          <cell r="N4285">
            <v>42663</v>
          </cell>
          <cell r="O4285" t="str">
            <v>Approve Contract</v>
          </cell>
          <cell r="P4285" t="str">
            <v>Business Area Approver</v>
          </cell>
          <cell r="Q4285" t="str">
            <v>Salmon, Ed</v>
          </cell>
          <cell r="R4285" t="str">
            <v>Don Guglielmin</v>
          </cell>
          <cell r="S4285" t="str">
            <v>Don Guglielmin</v>
          </cell>
          <cell r="T4285" t="str">
            <v>Paul Mendes</v>
          </cell>
          <cell r="U4285" t="str">
            <v>H - Horizon</v>
          </cell>
          <cell r="V4285" t="str">
            <v>Major Projects</v>
          </cell>
          <cell r="W4285" t="str">
            <v>45 Days net terms</v>
          </cell>
          <cell r="X4285">
            <v>121532</v>
          </cell>
          <cell r="Y4285">
            <v>820851</v>
          </cell>
          <cell r="Z4285">
            <v>71096</v>
          </cell>
        </row>
        <row r="4286">
          <cell r="A4286" t="str">
            <v>806985-12-2</v>
          </cell>
          <cell r="B4286" t="str">
            <v>806985-12</v>
          </cell>
          <cell r="C4286">
            <v>2</v>
          </cell>
          <cell r="D4286">
            <v>407537</v>
          </cell>
          <cell r="E4286" t="str">
            <v>Clearstream Wear Technologies LP</v>
          </cell>
          <cell r="F4286" t="str">
            <v>CCO SPOOLS (ADDL QTY FOR HT 4&amp;5)</v>
          </cell>
          <cell r="G4286" t="str">
            <v>Schedules for Master Agreements</v>
          </cell>
          <cell r="H4286" t="str">
            <v>Narasimhan, Lakshmi</v>
          </cell>
          <cell r="I4286">
            <v>42699</v>
          </cell>
          <cell r="J4286">
            <v>42333</v>
          </cell>
          <cell r="K4286">
            <v>42794</v>
          </cell>
          <cell r="L4286" t="str">
            <v>Complete</v>
          </cell>
          <cell r="M4286" t="str">
            <v>Executed</v>
          </cell>
          <cell r="N4286">
            <v>42898</v>
          </cell>
          <cell r="O4286" t="str">
            <v>Approve Contract</v>
          </cell>
          <cell r="P4286" t="str">
            <v>Business Area Approver</v>
          </cell>
          <cell r="Q4286" t="str">
            <v>Guglielmin, Don</v>
          </cell>
          <cell r="R4286" t="str">
            <v>Don Guglielmin</v>
          </cell>
          <cell r="S4286" t="str">
            <v>Don Guglielmin</v>
          </cell>
          <cell r="T4286" t="str">
            <v>Paul Mendes</v>
          </cell>
          <cell r="U4286" t="str">
            <v>H - Horizon</v>
          </cell>
          <cell r="V4286" t="str">
            <v>Major Projects</v>
          </cell>
          <cell r="W4286" t="str">
            <v>45 Days net terms</v>
          </cell>
          <cell r="X4286">
            <v>154422</v>
          </cell>
          <cell r="Y4286">
            <v>820851</v>
          </cell>
          <cell r="Z4286">
            <v>32890</v>
          </cell>
        </row>
        <row r="4287">
          <cell r="A4287" t="str">
            <v>806985-13-1</v>
          </cell>
          <cell r="B4287" t="str">
            <v>806985-13</v>
          </cell>
          <cell r="C4287">
            <v>1</v>
          </cell>
          <cell r="D4287">
            <v>407809</v>
          </cell>
          <cell r="E4287" t="str">
            <v>Clearstream Wear Technologies LP</v>
          </cell>
          <cell r="F4287" t="str">
            <v>NEW Spool 24-SP-907 - EXT12</v>
          </cell>
          <cell r="G4287" t="str">
            <v>Schedules for Master Agreements</v>
          </cell>
          <cell r="H4287" t="str">
            <v>Rodriguez, Joffre</v>
          </cell>
          <cell r="I4287">
            <v>42886</v>
          </cell>
          <cell r="J4287">
            <v>42486</v>
          </cell>
          <cell r="K4287">
            <v>42496</v>
          </cell>
          <cell r="L4287" t="str">
            <v>Active</v>
          </cell>
          <cell r="M4287" t="str">
            <v>Executed</v>
          </cell>
          <cell r="N4287">
            <v>42894</v>
          </cell>
          <cell r="O4287" t="str">
            <v>Execute Contract</v>
          </cell>
          <cell r="P4287" t="str">
            <v>Rodriguez, Joffre</v>
          </cell>
          <cell r="Q4287" t="str">
            <v>Rodriguez, Joffre</v>
          </cell>
          <cell r="R4287" t="str">
            <v>Don Guglielmin</v>
          </cell>
          <cell r="S4287" t="str">
            <v>Don Guglielmin</v>
          </cell>
          <cell r="T4287" t="str">
            <v>Eric Stearns</v>
          </cell>
          <cell r="U4287" t="str">
            <v>H/I - Horizon/International</v>
          </cell>
          <cell r="V4287" t="str">
            <v>Major Projects</v>
          </cell>
          <cell r="W4287" t="str">
            <v>45 Days net terms</v>
          </cell>
          <cell r="X4287">
            <v>75576</v>
          </cell>
          <cell r="Y4287">
            <v>820851</v>
          </cell>
          <cell r="Z4287">
            <v>51900</v>
          </cell>
        </row>
        <row r="4288">
          <cell r="A4288" t="str">
            <v>806985-2-1</v>
          </cell>
          <cell r="B4288" t="str">
            <v>806985-2</v>
          </cell>
          <cell r="C4288">
            <v>1</v>
          </cell>
          <cell r="D4288">
            <v>405192</v>
          </cell>
          <cell r="E4288" t="str">
            <v>Clearstream Wear Technologies LP</v>
          </cell>
          <cell r="F4288" t="str">
            <v>EXT12-5004 CCO Spools</v>
          </cell>
          <cell r="G4288" t="str">
            <v>Schedules for Master Agreements</v>
          </cell>
          <cell r="H4288" t="str">
            <v>Banerjee, Ritwick</v>
          </cell>
          <cell r="I4288">
            <v>41604</v>
          </cell>
          <cell r="J4288">
            <v>41295</v>
          </cell>
          <cell r="K4288">
            <v>41579</v>
          </cell>
          <cell r="L4288" t="str">
            <v>Complete</v>
          </cell>
          <cell r="M4288" t="str">
            <v>Executed</v>
          </cell>
          <cell r="N4288">
            <v>41612</v>
          </cell>
          <cell r="O4288" t="str">
            <v>Parallel_Return_to_Edit_Mode</v>
          </cell>
          <cell r="P4288" t="str">
            <v>Banerjee, Ritwick</v>
          </cell>
          <cell r="R4288" t="str">
            <v>Don Guglielmin</v>
          </cell>
          <cell r="S4288" t="str">
            <v>Ron Laing</v>
          </cell>
          <cell r="T4288" t="str">
            <v>Paul Mendes</v>
          </cell>
          <cell r="U4288" t="str">
            <v>H - Horizon</v>
          </cell>
          <cell r="V4288" t="str">
            <v>Major Projects</v>
          </cell>
          <cell r="W4288" t="str">
            <v>45 Days net terms</v>
          </cell>
          <cell r="X4288">
            <v>9195633</v>
          </cell>
          <cell r="Y4288">
            <v>820851</v>
          </cell>
          <cell r="Z4288">
            <v>786837</v>
          </cell>
        </row>
        <row r="4289">
          <cell r="A4289" t="str">
            <v>806985-3-1</v>
          </cell>
          <cell r="B4289" t="str">
            <v>806985-3</v>
          </cell>
          <cell r="C4289">
            <v>1</v>
          </cell>
          <cell r="D4289">
            <v>405338</v>
          </cell>
          <cell r="E4289" t="str">
            <v>Clearstream Wear Technologies LP</v>
          </cell>
          <cell r="F4289" t="str">
            <v>EXT12-5104 CCO Spools</v>
          </cell>
          <cell r="G4289" t="str">
            <v>Schedules for Master Agreements</v>
          </cell>
          <cell r="H4289" t="str">
            <v>Banerjee, Ritwick</v>
          </cell>
          <cell r="I4289">
            <v>43047</v>
          </cell>
          <cell r="J4289">
            <v>41229</v>
          </cell>
          <cell r="K4289">
            <v>41333</v>
          </cell>
          <cell r="L4289" t="str">
            <v>Complete</v>
          </cell>
          <cell r="M4289" t="str">
            <v>Executed</v>
          </cell>
          <cell r="N4289">
            <v>43068</v>
          </cell>
          <cell r="O4289" t="str">
            <v>Execute Contract</v>
          </cell>
          <cell r="P4289" t="str">
            <v>Hurtado, Roberto</v>
          </cell>
          <cell r="Q4289" t="str">
            <v>Hurtado, Roberto</v>
          </cell>
          <cell r="R4289" t="str">
            <v>Don Guglielmin</v>
          </cell>
          <cell r="S4289" t="str">
            <v>Ron Laing</v>
          </cell>
          <cell r="T4289" t="str">
            <v>Paul Mendes</v>
          </cell>
          <cell r="U4289" t="str">
            <v>H - Horizon</v>
          </cell>
          <cell r="V4289" t="str">
            <v>Major Projects</v>
          </cell>
          <cell r="W4289" t="str">
            <v>45 Days net terms</v>
          </cell>
          <cell r="X4289">
            <v>8467201</v>
          </cell>
          <cell r="Y4289">
            <v>820851</v>
          </cell>
          <cell r="Z4289">
            <v>2104876</v>
          </cell>
        </row>
        <row r="4290">
          <cell r="A4290" t="str">
            <v>806985-5-1</v>
          </cell>
          <cell r="B4290" t="str">
            <v>806985-5</v>
          </cell>
          <cell r="C4290">
            <v>1</v>
          </cell>
          <cell r="D4290">
            <v>406302</v>
          </cell>
          <cell r="E4290" t="str">
            <v>Clearstream Wear Technologies LP</v>
          </cell>
          <cell r="F4290" t="str">
            <v>RET12-5104A CCO Spools</v>
          </cell>
          <cell r="G4290" t="str">
            <v>Schedules for Master Agreements</v>
          </cell>
          <cell r="H4290" t="str">
            <v>Bustamante, Jose</v>
          </cell>
          <cell r="I4290">
            <v>43053</v>
          </cell>
          <cell r="J4290">
            <v>41669</v>
          </cell>
          <cell r="K4290">
            <v>41820</v>
          </cell>
          <cell r="L4290" t="str">
            <v>Active</v>
          </cell>
          <cell r="M4290" t="str">
            <v>Pending Business Area Approval</v>
          </cell>
          <cell r="O4290" t="str">
            <v>Parallel_Return_to_Edit_Mode</v>
          </cell>
          <cell r="P4290" t="str">
            <v>Bustamante, Jose</v>
          </cell>
          <cell r="R4290" t="str">
            <v>Don Guglielmin</v>
          </cell>
          <cell r="S4290" t="str">
            <v>Don Guglielmin</v>
          </cell>
          <cell r="T4290" t="str">
            <v>Jeff Johnson</v>
          </cell>
          <cell r="U4290" t="str">
            <v>H - Horizon</v>
          </cell>
          <cell r="V4290" t="str">
            <v>Major Projects</v>
          </cell>
          <cell r="W4290" t="str">
            <v>45 Days net terms</v>
          </cell>
          <cell r="X4290">
            <v>4812082</v>
          </cell>
          <cell r="Y4290">
            <v>820851</v>
          </cell>
          <cell r="Z4290">
            <v>85824</v>
          </cell>
        </row>
        <row r="4291">
          <cell r="A4291" t="str">
            <v>806985-6-1</v>
          </cell>
          <cell r="B4291" t="str">
            <v>806985-6</v>
          </cell>
          <cell r="C4291">
            <v>1</v>
          </cell>
          <cell r="D4291">
            <v>406052</v>
          </cell>
          <cell r="E4291" t="str">
            <v>Clearstream Wear Technologies LP</v>
          </cell>
          <cell r="F4291" t="str">
            <v>CCO Spools &amp; Bends, TTP Ramps</v>
          </cell>
          <cell r="G4291" t="str">
            <v>Schedules for Master Agreements</v>
          </cell>
          <cell r="H4291" t="str">
            <v>Moreno, Hernan</v>
          </cell>
          <cell r="I4291">
            <v>41935</v>
          </cell>
          <cell r="J4291">
            <v>41662</v>
          </cell>
          <cell r="K4291">
            <v>41912</v>
          </cell>
          <cell r="L4291" t="str">
            <v>Active</v>
          </cell>
          <cell r="M4291" t="str">
            <v>Executed</v>
          </cell>
          <cell r="N4291">
            <v>42053</v>
          </cell>
          <cell r="O4291" t="str">
            <v>Parallel_Return_to_Edit_Mode</v>
          </cell>
          <cell r="P4291" t="str">
            <v>Banerjee, Ritwick</v>
          </cell>
          <cell r="R4291" t="str">
            <v>Don Guglielmin</v>
          </cell>
          <cell r="S4291" t="str">
            <v>Don Guglielmin</v>
          </cell>
          <cell r="T4291" t="str">
            <v>Stephanie Graham</v>
          </cell>
          <cell r="U4291" t="str">
            <v>H - Horizon</v>
          </cell>
          <cell r="V4291" t="str">
            <v>Major Projects</v>
          </cell>
          <cell r="W4291" t="str">
            <v>45 Days net terms</v>
          </cell>
          <cell r="X4291">
            <v>1486941</v>
          </cell>
          <cell r="Y4291">
            <v>820851</v>
          </cell>
          <cell r="Z4291">
            <v>364387</v>
          </cell>
        </row>
        <row r="4292">
          <cell r="A4292" t="str">
            <v>806985-6-2</v>
          </cell>
          <cell r="B4292" t="str">
            <v>806985-6</v>
          </cell>
          <cell r="C4292">
            <v>2</v>
          </cell>
          <cell r="D4292">
            <v>406052</v>
          </cell>
          <cell r="E4292" t="str">
            <v>Clearstream Wear Technologies LP</v>
          </cell>
          <cell r="F4292" t="str">
            <v>CCO Spools &amp; Bends, TTP Ramps</v>
          </cell>
          <cell r="G4292" t="str">
            <v>Schedules for Master Agreements</v>
          </cell>
          <cell r="H4292" t="str">
            <v>Moreno, Hernan</v>
          </cell>
          <cell r="I4292">
            <v>42419</v>
          </cell>
          <cell r="J4292">
            <v>41662</v>
          </cell>
          <cell r="K4292">
            <v>41912</v>
          </cell>
          <cell r="L4292" t="str">
            <v>Active</v>
          </cell>
          <cell r="M4292" t="str">
            <v>Executed</v>
          </cell>
          <cell r="N4292">
            <v>42419</v>
          </cell>
          <cell r="O4292" t="str">
            <v>Edit New Supplement</v>
          </cell>
          <cell r="P4292" t="str">
            <v>Moorhead, Kelly</v>
          </cell>
          <cell r="Q4292" t="str">
            <v>Moorhead, Kelly</v>
          </cell>
          <cell r="R4292" t="str">
            <v>Don Guglielmin</v>
          </cell>
          <cell r="S4292" t="str">
            <v>Don Guglielmin</v>
          </cell>
          <cell r="T4292" t="str">
            <v>Stephanie Graham</v>
          </cell>
          <cell r="U4292" t="str">
            <v>H - Horizon</v>
          </cell>
          <cell r="V4292" t="str">
            <v>Major Projects</v>
          </cell>
          <cell r="W4292" t="str">
            <v>45 Days net terms</v>
          </cell>
          <cell r="X4292">
            <v>1632319</v>
          </cell>
          <cell r="Y4292">
            <v>820851</v>
          </cell>
          <cell r="Z4292">
            <v>145378</v>
          </cell>
        </row>
        <row r="4293">
          <cell r="A4293" t="str">
            <v>806985-6-3</v>
          </cell>
          <cell r="B4293" t="str">
            <v>806985-6</v>
          </cell>
          <cell r="C4293">
            <v>3</v>
          </cell>
          <cell r="D4293">
            <v>406052</v>
          </cell>
          <cell r="E4293" t="str">
            <v>Clearstream Wear Technologies LP</v>
          </cell>
          <cell r="F4293" t="str">
            <v>CCO Spools &amp; Bends, TTP Ramps</v>
          </cell>
          <cell r="G4293" t="str">
            <v>Schedules for Master Agreements</v>
          </cell>
          <cell r="H4293" t="str">
            <v>Moreno, Hernan</v>
          </cell>
          <cell r="I4293">
            <v>42419</v>
          </cell>
          <cell r="J4293">
            <v>41662</v>
          </cell>
          <cell r="K4293">
            <v>41912</v>
          </cell>
          <cell r="L4293" t="str">
            <v>Active</v>
          </cell>
          <cell r="M4293" t="str">
            <v>Pending Signed Copy Attachment</v>
          </cell>
          <cell r="O4293" t="str">
            <v>Approve Contract</v>
          </cell>
          <cell r="P4293" t="str">
            <v>Commercial Operations Approver</v>
          </cell>
          <cell r="Q4293" t="str">
            <v>Martinez, Deborah</v>
          </cell>
          <cell r="R4293" t="str">
            <v>Don Guglielmin</v>
          </cell>
          <cell r="S4293" t="str">
            <v>Don Guglielmin</v>
          </cell>
          <cell r="T4293" t="str">
            <v>Stephanie Graham</v>
          </cell>
          <cell r="U4293" t="str">
            <v>H - Horizon</v>
          </cell>
          <cell r="V4293" t="str">
            <v>Major Projects</v>
          </cell>
          <cell r="W4293" t="str">
            <v>45 Days net terms</v>
          </cell>
          <cell r="X4293">
            <v>1612319</v>
          </cell>
          <cell r="Y4293">
            <v>820851</v>
          </cell>
          <cell r="Z4293">
            <v>-20000</v>
          </cell>
        </row>
        <row r="4294">
          <cell r="A4294" t="str">
            <v>806985-8-1</v>
          </cell>
          <cell r="B4294" t="str">
            <v>806985-8</v>
          </cell>
          <cell r="C4294">
            <v>1</v>
          </cell>
          <cell r="D4294">
            <v>406986</v>
          </cell>
          <cell r="E4294" t="str">
            <v>Clearstream Wear Technologies LP</v>
          </cell>
          <cell r="F4294" t="str">
            <v>HT 4&amp;5 - OVERLAY PIPE SPOOLS</v>
          </cell>
          <cell r="G4294" t="str">
            <v>Schedules for Master Agreements</v>
          </cell>
          <cell r="H4294" t="str">
            <v>Narasimhan, Lakshmi</v>
          </cell>
          <cell r="I4294">
            <v>42660</v>
          </cell>
          <cell r="J4294">
            <v>42100</v>
          </cell>
          <cell r="K4294">
            <v>42735</v>
          </cell>
          <cell r="L4294" t="str">
            <v>Active</v>
          </cell>
          <cell r="M4294" t="str">
            <v>Executed</v>
          </cell>
          <cell r="N4294">
            <v>42663</v>
          </cell>
          <cell r="O4294" t="str">
            <v>Approve Contract</v>
          </cell>
          <cell r="P4294" t="str">
            <v>Commercial Operations Approver</v>
          </cell>
          <cell r="Q4294" t="str">
            <v>Salmon, Ed</v>
          </cell>
          <cell r="R4294" t="str">
            <v>Don Guglielmin</v>
          </cell>
          <cell r="S4294" t="str">
            <v>Don Guglielmin</v>
          </cell>
          <cell r="T4294" t="str">
            <v>Paul Mendes</v>
          </cell>
          <cell r="U4294" t="str">
            <v>H - Horizon</v>
          </cell>
          <cell r="V4294" t="str">
            <v>Major Projects</v>
          </cell>
          <cell r="W4294" t="str">
            <v>45 Days net terms</v>
          </cell>
          <cell r="X4294">
            <v>8200069</v>
          </cell>
          <cell r="Y4294">
            <v>820851</v>
          </cell>
          <cell r="Z4294">
            <v>502364</v>
          </cell>
        </row>
        <row r="4295">
          <cell r="A4295" t="str">
            <v>806985-8-2</v>
          </cell>
          <cell r="B4295" t="str">
            <v>806985-8</v>
          </cell>
          <cell r="C4295">
            <v>2</v>
          </cell>
          <cell r="D4295">
            <v>406986</v>
          </cell>
          <cell r="E4295" t="str">
            <v>Clearstream Wear Technologies LP</v>
          </cell>
          <cell r="F4295" t="str">
            <v>HT 4&amp;5 - OVERLAY PIPE SPOOLS</v>
          </cell>
          <cell r="G4295" t="str">
            <v>Schedules for Master Agreements</v>
          </cell>
          <cell r="H4295" t="str">
            <v>Narasimhan, Lakshmi</v>
          </cell>
          <cell r="I4295">
            <v>42663</v>
          </cell>
          <cell r="J4295">
            <v>42100</v>
          </cell>
          <cell r="K4295">
            <v>42735</v>
          </cell>
          <cell r="L4295" t="str">
            <v>Active</v>
          </cell>
          <cell r="M4295" t="str">
            <v>Executed</v>
          </cell>
          <cell r="N4295">
            <v>42664</v>
          </cell>
          <cell r="O4295" t="str">
            <v>Approve Contract</v>
          </cell>
          <cell r="P4295" t="str">
            <v>Commercial Operations Approver</v>
          </cell>
          <cell r="Q4295" t="str">
            <v>Salmon, Ed</v>
          </cell>
          <cell r="R4295" t="str">
            <v>Don Guglielmin</v>
          </cell>
          <cell r="S4295" t="str">
            <v>Don Guglielmin</v>
          </cell>
          <cell r="T4295" t="str">
            <v>Paul Mendes</v>
          </cell>
          <cell r="U4295" t="str">
            <v>H - Horizon</v>
          </cell>
          <cell r="V4295" t="str">
            <v>Major Projects</v>
          </cell>
          <cell r="W4295" t="str">
            <v>45 Days net terms</v>
          </cell>
          <cell r="X4295">
            <v>8224819</v>
          </cell>
          <cell r="Y4295">
            <v>820851</v>
          </cell>
          <cell r="Z4295">
            <v>24750</v>
          </cell>
        </row>
        <row r="4296">
          <cell r="A4296" t="str">
            <v>806985-9-1</v>
          </cell>
          <cell r="B4296" t="str">
            <v>806985-9</v>
          </cell>
          <cell r="C4296">
            <v>1</v>
          </cell>
          <cell r="D4296">
            <v>407007</v>
          </cell>
          <cell r="E4296" t="str">
            <v>Clearstream Wear Technologies LP</v>
          </cell>
          <cell r="F4296" t="str">
            <v>PI-0030 CCO Overlay Spools for Tailings Train 1&amp;2 Retrofit Project</v>
          </cell>
          <cell r="G4296" t="str">
            <v>Schedules for Master Agreements</v>
          </cell>
          <cell r="H4296" t="str">
            <v>Mills, Jeff</v>
          </cell>
          <cell r="I4296">
            <v>42237</v>
          </cell>
          <cell r="J4296">
            <v>42117</v>
          </cell>
          <cell r="K4296">
            <v>42398</v>
          </cell>
          <cell r="L4296" t="str">
            <v>Active</v>
          </cell>
          <cell r="M4296" t="str">
            <v>Executed</v>
          </cell>
          <cell r="N4296">
            <v>42242</v>
          </cell>
          <cell r="O4296" t="str">
            <v>Execute Contract</v>
          </cell>
          <cell r="P4296" t="str">
            <v>Mills, Jeff</v>
          </cell>
          <cell r="Q4296" t="str">
            <v>Mills, Jeff</v>
          </cell>
          <cell r="R4296" t="str">
            <v>Don Guglielmin</v>
          </cell>
          <cell r="S4296" t="str">
            <v>Ron Laing</v>
          </cell>
          <cell r="T4296" t="str">
            <v>Paul Mendes</v>
          </cell>
          <cell r="U4296" t="str">
            <v>H - Horizon</v>
          </cell>
          <cell r="V4296" t="str">
            <v>Major Projects</v>
          </cell>
          <cell r="W4296" t="str">
            <v>45 Days net terms</v>
          </cell>
          <cell r="X4296">
            <v>4309795</v>
          </cell>
          <cell r="Y4296">
            <v>820851</v>
          </cell>
          <cell r="Z4296">
            <v>1439530</v>
          </cell>
        </row>
        <row r="4297">
          <cell r="A4297" t="str">
            <v>806985-9-2</v>
          </cell>
          <cell r="B4297" t="str">
            <v>806985-9</v>
          </cell>
          <cell r="C4297">
            <v>2</v>
          </cell>
          <cell r="D4297">
            <v>407007</v>
          </cell>
          <cell r="E4297" t="str">
            <v>Clearstream Wear Technologies LP</v>
          </cell>
          <cell r="F4297" t="str">
            <v>PI-0030 CCO Overlay Spools for Tailings Train 1&amp;2 Retrofit Project</v>
          </cell>
          <cell r="G4297" t="str">
            <v>Schedules for Master Agreements</v>
          </cell>
          <cell r="H4297" t="str">
            <v>Mills, Jeff</v>
          </cell>
          <cell r="I4297">
            <v>42405</v>
          </cell>
          <cell r="J4297">
            <v>42117</v>
          </cell>
          <cell r="K4297">
            <v>42398</v>
          </cell>
          <cell r="L4297" t="str">
            <v>Active</v>
          </cell>
          <cell r="M4297" t="str">
            <v>Executed</v>
          </cell>
          <cell r="N4297">
            <v>42410</v>
          </cell>
          <cell r="O4297" t="str">
            <v>Parallel_Return_to_Edit_Mode</v>
          </cell>
          <cell r="P4297" t="str">
            <v>Mills, Jeff</v>
          </cell>
          <cell r="R4297" t="str">
            <v>Don Guglielmin</v>
          </cell>
          <cell r="S4297" t="str">
            <v>Ron Laing</v>
          </cell>
          <cell r="T4297" t="str">
            <v>Paul Mendes</v>
          </cell>
          <cell r="U4297" t="str">
            <v>H - Horizon</v>
          </cell>
          <cell r="V4297" t="str">
            <v>Major Projects</v>
          </cell>
          <cell r="W4297" t="str">
            <v>45 Days net terms</v>
          </cell>
          <cell r="X4297">
            <v>4289940</v>
          </cell>
          <cell r="Y4297">
            <v>820851</v>
          </cell>
          <cell r="Z4297">
            <v>-19855</v>
          </cell>
        </row>
        <row r="4298">
          <cell r="A4298" t="str">
            <v>806985-9-3</v>
          </cell>
          <cell r="B4298" t="str">
            <v>806985-9</v>
          </cell>
          <cell r="C4298">
            <v>3</v>
          </cell>
          <cell r="D4298">
            <v>407007</v>
          </cell>
          <cell r="E4298" t="str">
            <v>Clearstream Wear Technologies LP</v>
          </cell>
          <cell r="F4298" t="str">
            <v>PI-0030 CCO Overlay Spools for Tailings Train 1&amp;2 Retrofit Project</v>
          </cell>
          <cell r="G4298" t="str">
            <v>Schedules for Master Agreements</v>
          </cell>
          <cell r="H4298" t="str">
            <v>Mills, Jeff</v>
          </cell>
          <cell r="I4298">
            <v>42698</v>
          </cell>
          <cell r="J4298">
            <v>42117</v>
          </cell>
          <cell r="K4298">
            <v>42398</v>
          </cell>
          <cell r="L4298" t="str">
            <v>Active</v>
          </cell>
          <cell r="M4298" t="str">
            <v>Edit Mode</v>
          </cell>
          <cell r="O4298" t="str">
            <v>Edit New Supplement</v>
          </cell>
          <cell r="P4298" t="str">
            <v>Liu, Wilson</v>
          </cell>
          <cell r="R4298" t="str">
            <v>Don Guglielmin</v>
          </cell>
          <cell r="S4298" t="str">
            <v>Ron Laing</v>
          </cell>
          <cell r="T4298" t="str">
            <v>Paul Mendes</v>
          </cell>
          <cell r="U4298" t="str">
            <v>H - Horizon</v>
          </cell>
          <cell r="V4298" t="str">
            <v>Major Projects</v>
          </cell>
          <cell r="W4298" t="str">
            <v>45 Days net terms</v>
          </cell>
          <cell r="X4298">
            <v>4296125</v>
          </cell>
          <cell r="Y4298">
            <v>820851</v>
          </cell>
          <cell r="Z4298">
            <v>6185</v>
          </cell>
        </row>
        <row r="4299">
          <cell r="A4299" t="str">
            <v>806995-1</v>
          </cell>
          <cell r="B4299">
            <v>806995</v>
          </cell>
          <cell r="C4299">
            <v>1</v>
          </cell>
          <cell r="D4299">
            <v>405052</v>
          </cell>
          <cell r="E4299" t="str">
            <v>PACER MAMISIWIN CORPORATION</v>
          </cell>
          <cell r="F4299" t="str">
            <v>Change Order #1 - Culvert Removal</v>
          </cell>
          <cell r="G4299" t="str">
            <v>Construction</v>
          </cell>
          <cell r="H4299" t="str">
            <v>Khoromskaya, Snezhana</v>
          </cell>
          <cell r="I4299">
            <v>41297</v>
          </cell>
          <cell r="J4299">
            <v>41183</v>
          </cell>
          <cell r="K4299">
            <v>41486</v>
          </cell>
          <cell r="L4299" t="str">
            <v>Complete</v>
          </cell>
          <cell r="M4299" t="str">
            <v>Executed</v>
          </cell>
          <cell r="N4299">
            <v>41317</v>
          </cell>
          <cell r="O4299" t="str">
            <v>Approve Contract</v>
          </cell>
          <cell r="P4299" t="str">
            <v>Commercial Operations Approver</v>
          </cell>
          <cell r="Q4299" t="str">
            <v>Bronkhorst, Ari</v>
          </cell>
          <cell r="R4299" t="str">
            <v>Ari Bronkhorst</v>
          </cell>
          <cell r="S4299" t="str">
            <v>Ron Laing</v>
          </cell>
          <cell r="T4299" t="str">
            <v>Stephanie Graham</v>
          </cell>
          <cell r="U4299" t="str">
            <v>H - Horizon</v>
          </cell>
          <cell r="V4299" t="str">
            <v>Major Projects</v>
          </cell>
          <cell r="W4299" t="str">
            <v>45 Days net terms</v>
          </cell>
          <cell r="X4299">
            <v>1598398.11</v>
          </cell>
          <cell r="Y4299">
            <v>566377</v>
          </cell>
          <cell r="Z4299">
            <v>59050.11</v>
          </cell>
        </row>
        <row r="4300">
          <cell r="A4300" t="str">
            <v>806995-2</v>
          </cell>
          <cell r="B4300">
            <v>806995</v>
          </cell>
          <cell r="C4300">
            <v>2</v>
          </cell>
          <cell r="D4300">
            <v>405052</v>
          </cell>
          <cell r="E4300" t="str">
            <v>PACER MAMISIWIN CORPORATION</v>
          </cell>
          <cell r="F4300" t="str">
            <v>Change Order #2 - Install Value Pit Culvert</v>
          </cell>
          <cell r="G4300" t="str">
            <v>Construction</v>
          </cell>
          <cell r="H4300" t="str">
            <v>Sharpe, Tiffany</v>
          </cell>
          <cell r="I4300">
            <v>41317</v>
          </cell>
          <cell r="J4300">
            <v>41183</v>
          </cell>
          <cell r="K4300">
            <v>41486</v>
          </cell>
          <cell r="L4300" t="str">
            <v>Complete</v>
          </cell>
          <cell r="M4300" t="str">
            <v>Executed</v>
          </cell>
          <cell r="N4300">
            <v>41330</v>
          </cell>
          <cell r="O4300" t="str">
            <v>Edit New Supplement</v>
          </cell>
          <cell r="P4300" t="str">
            <v>Sharpe, Tiffany</v>
          </cell>
          <cell r="Q4300" t="str">
            <v>Sharpe, Tiffany</v>
          </cell>
          <cell r="R4300" t="str">
            <v>Ari Bronkhorst</v>
          </cell>
          <cell r="S4300" t="str">
            <v>Ron Laing</v>
          </cell>
          <cell r="T4300" t="str">
            <v>Stephanie Graham</v>
          </cell>
          <cell r="U4300" t="str">
            <v>H - Horizon</v>
          </cell>
          <cell r="V4300" t="str">
            <v>Major Projects</v>
          </cell>
          <cell r="W4300" t="str">
            <v>45 Days net terms</v>
          </cell>
          <cell r="X4300">
            <v>1675368.15</v>
          </cell>
          <cell r="Y4300">
            <v>566377</v>
          </cell>
          <cell r="Z4300">
            <v>76970.039999999994</v>
          </cell>
        </row>
        <row r="4301">
          <cell r="A4301" t="str">
            <v>806995-3</v>
          </cell>
          <cell r="B4301">
            <v>806995</v>
          </cell>
          <cell r="C4301">
            <v>3</v>
          </cell>
          <cell r="D4301">
            <v>405052</v>
          </cell>
          <cell r="E4301" t="str">
            <v>PACER MAMISIWIN CORPORATION</v>
          </cell>
          <cell r="F4301" t="str">
            <v>Change Order #3 - Moving of Backfill Material from Stockpile</v>
          </cell>
          <cell r="G4301" t="str">
            <v>Construction</v>
          </cell>
          <cell r="H4301" t="str">
            <v>Sharpe, Tiffany</v>
          </cell>
          <cell r="I4301">
            <v>41331</v>
          </cell>
          <cell r="J4301">
            <v>41183</v>
          </cell>
          <cell r="K4301">
            <v>41486</v>
          </cell>
          <cell r="L4301" t="str">
            <v>Complete</v>
          </cell>
          <cell r="M4301" t="str">
            <v>Executed</v>
          </cell>
          <cell r="N4301">
            <v>41331</v>
          </cell>
          <cell r="O4301" t="str">
            <v>Approve Contract</v>
          </cell>
          <cell r="P4301" t="str">
            <v>Business Area Approver</v>
          </cell>
          <cell r="Q4301" t="str">
            <v>Medina, Nestor</v>
          </cell>
          <cell r="R4301" t="str">
            <v>Ari Bronkhorst</v>
          </cell>
          <cell r="S4301" t="str">
            <v>Ron Laing</v>
          </cell>
          <cell r="T4301" t="str">
            <v>Stephanie Graham</v>
          </cell>
          <cell r="U4301" t="str">
            <v>H - Horizon</v>
          </cell>
          <cell r="V4301" t="str">
            <v>Major Projects</v>
          </cell>
          <cell r="W4301" t="str">
            <v>45 Days net terms</v>
          </cell>
          <cell r="X4301">
            <v>1695383.62</v>
          </cell>
          <cell r="Y4301">
            <v>566377</v>
          </cell>
          <cell r="Z4301">
            <v>20015.47</v>
          </cell>
        </row>
        <row r="4302">
          <cell r="A4302" t="str">
            <v>806995-4</v>
          </cell>
          <cell r="B4302">
            <v>806995</v>
          </cell>
          <cell r="C4302">
            <v>4</v>
          </cell>
          <cell r="D4302">
            <v>405052</v>
          </cell>
          <cell r="E4302" t="str">
            <v>PACER MAMISIWIN CORPORATION</v>
          </cell>
          <cell r="F4302" t="str">
            <v>Change Order #4 - Crane Pad and Crant Mat Installation</v>
          </cell>
          <cell r="G4302" t="str">
            <v>Construction</v>
          </cell>
          <cell r="H4302" t="str">
            <v>Sharpe, Tiffany</v>
          </cell>
          <cell r="I4302">
            <v>41332</v>
          </cell>
          <cell r="J4302">
            <v>41183</v>
          </cell>
          <cell r="K4302">
            <v>41486</v>
          </cell>
          <cell r="L4302" t="str">
            <v>Complete</v>
          </cell>
          <cell r="M4302" t="str">
            <v>Executed</v>
          </cell>
          <cell r="N4302">
            <v>41344</v>
          </cell>
          <cell r="O4302" t="str">
            <v>Approve Contract</v>
          </cell>
          <cell r="P4302" t="str">
            <v>Commercial Operations Approver</v>
          </cell>
          <cell r="Q4302" t="str">
            <v>Bronkhorst, Ari</v>
          </cell>
          <cell r="R4302" t="str">
            <v>Ari Bronkhorst</v>
          </cell>
          <cell r="S4302" t="str">
            <v>Ron Laing</v>
          </cell>
          <cell r="T4302" t="str">
            <v>Stephanie Graham</v>
          </cell>
          <cell r="U4302" t="str">
            <v>H - Horizon</v>
          </cell>
          <cell r="V4302" t="str">
            <v>Major Projects</v>
          </cell>
          <cell r="W4302" t="str">
            <v>45 Days net terms</v>
          </cell>
          <cell r="X4302">
            <v>1806286.31</v>
          </cell>
          <cell r="Y4302">
            <v>566377</v>
          </cell>
          <cell r="Z4302">
            <v>110902.69</v>
          </cell>
        </row>
        <row r="4303">
          <cell r="A4303" t="str">
            <v>806995-5</v>
          </cell>
          <cell r="B4303">
            <v>806995</v>
          </cell>
          <cell r="C4303">
            <v>5</v>
          </cell>
          <cell r="D4303">
            <v>405052</v>
          </cell>
          <cell r="E4303" t="str">
            <v>PACER MAMISIWIN CORPORATION</v>
          </cell>
          <cell r="F4303" t="str">
            <v>Change Order #5 - Change in Anchor Bolt Design</v>
          </cell>
          <cell r="G4303" t="str">
            <v>Construction</v>
          </cell>
          <cell r="H4303" t="str">
            <v>Sharpe, Tiffany</v>
          </cell>
          <cell r="I4303">
            <v>41345</v>
          </cell>
          <cell r="J4303">
            <v>41183</v>
          </cell>
          <cell r="K4303">
            <v>41486</v>
          </cell>
          <cell r="L4303" t="str">
            <v>Complete</v>
          </cell>
          <cell r="M4303" t="str">
            <v>Executed</v>
          </cell>
          <cell r="N4303">
            <v>41408</v>
          </cell>
          <cell r="O4303" t="str">
            <v>Parallel_Return_to_Edit_Mode</v>
          </cell>
          <cell r="P4303" t="str">
            <v>Sharpe, Tiffany</v>
          </cell>
          <cell r="R4303" t="str">
            <v>Ari Bronkhorst</v>
          </cell>
          <cell r="S4303" t="str">
            <v>Ron Laing</v>
          </cell>
          <cell r="T4303" t="str">
            <v>Stephanie Graham</v>
          </cell>
          <cell r="U4303" t="str">
            <v>H - Horizon</v>
          </cell>
          <cell r="V4303" t="str">
            <v>Major Projects</v>
          </cell>
          <cell r="W4303" t="str">
            <v>45 Days net terms</v>
          </cell>
          <cell r="X4303">
            <v>1814066.55</v>
          </cell>
          <cell r="Y4303">
            <v>566377</v>
          </cell>
          <cell r="Z4303">
            <v>7780.24</v>
          </cell>
        </row>
        <row r="4304">
          <cell r="A4304" t="str">
            <v>806995-6</v>
          </cell>
          <cell r="B4304">
            <v>806995</v>
          </cell>
          <cell r="C4304">
            <v>6</v>
          </cell>
          <cell r="D4304">
            <v>405052</v>
          </cell>
          <cell r="E4304" t="str">
            <v>PACER MAMISIWIN CORPORATION</v>
          </cell>
          <cell r="F4304" t="str">
            <v>Change Order #6 - Change in Piling Methodology</v>
          </cell>
          <cell r="G4304" t="str">
            <v>Construction</v>
          </cell>
          <cell r="H4304" t="str">
            <v>Sharpe, Tiffany</v>
          </cell>
          <cell r="I4304">
            <v>41410</v>
          </cell>
          <cell r="J4304">
            <v>41183</v>
          </cell>
          <cell r="K4304">
            <v>41486</v>
          </cell>
          <cell r="L4304" t="str">
            <v>Complete</v>
          </cell>
          <cell r="M4304" t="str">
            <v>Executed</v>
          </cell>
          <cell r="N4304">
            <v>41582</v>
          </cell>
          <cell r="O4304" t="str">
            <v>Execute Contract</v>
          </cell>
          <cell r="P4304" t="str">
            <v>Sharpe, Tiffany</v>
          </cell>
          <cell r="Q4304" t="str">
            <v>Sharpe, Tiffany</v>
          </cell>
          <cell r="R4304" t="str">
            <v>Ari Bronkhorst</v>
          </cell>
          <cell r="S4304" t="str">
            <v>Ron Laing</v>
          </cell>
          <cell r="T4304" t="str">
            <v>Stephanie Graham</v>
          </cell>
          <cell r="U4304" t="str">
            <v>H - Horizon</v>
          </cell>
          <cell r="V4304" t="str">
            <v>Major Projects</v>
          </cell>
          <cell r="W4304" t="str">
            <v>45 Days net terms</v>
          </cell>
          <cell r="X4304">
            <v>2062368.28</v>
          </cell>
          <cell r="Y4304">
            <v>566377</v>
          </cell>
          <cell r="Z4304">
            <v>248301.73</v>
          </cell>
        </row>
        <row r="4305">
          <cell r="A4305" t="str">
            <v>806995-7</v>
          </cell>
          <cell r="B4305">
            <v>806995</v>
          </cell>
          <cell r="C4305">
            <v>7</v>
          </cell>
          <cell r="D4305">
            <v>405052</v>
          </cell>
          <cell r="E4305" t="str">
            <v>PACER MAMISIWIN CORPORATION</v>
          </cell>
          <cell r="F4305" t="str">
            <v>Change Order #7 - Ladder Extension and Concrete Pour</v>
          </cell>
          <cell r="G4305" t="str">
            <v>Construction</v>
          </cell>
          <cell r="H4305" t="str">
            <v>Sharpe, Tiffany</v>
          </cell>
          <cell r="I4305">
            <v>41582</v>
          </cell>
          <cell r="J4305">
            <v>41183</v>
          </cell>
          <cell r="K4305">
            <v>41628</v>
          </cell>
          <cell r="L4305" t="str">
            <v>Complete</v>
          </cell>
          <cell r="M4305" t="str">
            <v>Executed</v>
          </cell>
          <cell r="N4305">
            <v>41625</v>
          </cell>
          <cell r="O4305" t="str">
            <v>Edit New Supplement</v>
          </cell>
          <cell r="P4305" t="str">
            <v>Sharpe, Tiffany</v>
          </cell>
          <cell r="Q4305" t="str">
            <v>Sharpe, Tiffany</v>
          </cell>
          <cell r="R4305" t="str">
            <v>Ari Bronkhorst</v>
          </cell>
          <cell r="S4305" t="str">
            <v>Ron Laing</v>
          </cell>
          <cell r="T4305" t="str">
            <v>Stephanie Graham</v>
          </cell>
          <cell r="U4305" t="str">
            <v>H - Horizon</v>
          </cell>
          <cell r="V4305" t="str">
            <v>Major Projects</v>
          </cell>
          <cell r="W4305" t="str">
            <v>45 Days net terms</v>
          </cell>
          <cell r="X4305">
            <v>2084441.85</v>
          </cell>
          <cell r="Y4305">
            <v>566377</v>
          </cell>
          <cell r="Z4305">
            <v>22073.57</v>
          </cell>
        </row>
        <row r="4306">
          <cell r="A4306" t="str">
            <v>806995-8</v>
          </cell>
          <cell r="B4306">
            <v>806995</v>
          </cell>
          <cell r="C4306">
            <v>8</v>
          </cell>
          <cell r="D4306">
            <v>40505208</v>
          </cell>
          <cell r="E4306" t="str">
            <v>PACER MAMISIWIN CORPORATION</v>
          </cell>
          <cell r="F4306" t="str">
            <v>Change Order # 8 Revised SOW Unit 42 Pedestals</v>
          </cell>
          <cell r="G4306" t="str">
            <v>Construction</v>
          </cell>
          <cell r="H4306" t="str">
            <v>Khoromskaya, Snezhana</v>
          </cell>
          <cell r="I4306">
            <v>41625</v>
          </cell>
          <cell r="J4306">
            <v>41183</v>
          </cell>
          <cell r="K4306">
            <v>41628</v>
          </cell>
          <cell r="L4306" t="str">
            <v>Complete</v>
          </cell>
          <cell r="M4306" t="str">
            <v>Executed</v>
          </cell>
          <cell r="N4306">
            <v>41677</v>
          </cell>
          <cell r="O4306" t="str">
            <v>Parallel_Return_to_Edit_Mode</v>
          </cell>
          <cell r="P4306" t="str">
            <v>Khoromskaya, Snezhana</v>
          </cell>
          <cell r="R4306" t="str">
            <v>Ari Bronkhorst</v>
          </cell>
          <cell r="S4306" t="str">
            <v>Ron Laing</v>
          </cell>
          <cell r="T4306" t="str">
            <v>Stephanie Graham</v>
          </cell>
          <cell r="U4306" t="str">
            <v>H - Horizon</v>
          </cell>
          <cell r="V4306" t="str">
            <v>Major Projects</v>
          </cell>
          <cell r="W4306" t="str">
            <v>45 Days net terms</v>
          </cell>
          <cell r="X4306">
            <v>2081628.66</v>
          </cell>
          <cell r="Y4306">
            <v>566377</v>
          </cell>
          <cell r="Z4306">
            <v>-2813.19</v>
          </cell>
        </row>
        <row r="4307">
          <cell r="A4307" t="str">
            <v>807016-1</v>
          </cell>
          <cell r="B4307">
            <v>807016</v>
          </cell>
          <cell r="C4307">
            <v>1</v>
          </cell>
          <cell r="D4307">
            <v>40500201</v>
          </cell>
          <cell r="E4307" t="str">
            <v>NAC Constructors Ltd.</v>
          </cell>
          <cell r="F4307" t="str">
            <v>Welding Dorms to Piles</v>
          </cell>
          <cell r="G4307" t="str">
            <v>Construction</v>
          </cell>
          <cell r="H4307" t="str">
            <v>Johansen, Todd</v>
          </cell>
          <cell r="I4307">
            <v>41186</v>
          </cell>
          <cell r="J4307">
            <v>41153</v>
          </cell>
          <cell r="K4307">
            <v>41197</v>
          </cell>
          <cell r="L4307" t="str">
            <v>Complete</v>
          </cell>
          <cell r="M4307" t="str">
            <v>Executed</v>
          </cell>
          <cell r="N4307">
            <v>41319</v>
          </cell>
          <cell r="O4307" t="str">
            <v>Edit New Supplement</v>
          </cell>
          <cell r="P4307" t="str">
            <v>Johansen, Todd</v>
          </cell>
          <cell r="Q4307" t="str">
            <v>Johansen, Todd</v>
          </cell>
          <cell r="R4307" t="str">
            <v>Don Guglielmin</v>
          </cell>
          <cell r="S4307" t="str">
            <v>Ron Laing</v>
          </cell>
          <cell r="T4307" t="str">
            <v>Karen Almadi</v>
          </cell>
          <cell r="U4307" t="str">
            <v>H - Horizon</v>
          </cell>
          <cell r="V4307" t="str">
            <v>Major Projects</v>
          </cell>
          <cell r="W4307" t="str">
            <v>45 Days net terms</v>
          </cell>
          <cell r="X4307">
            <v>2525157.5</v>
          </cell>
          <cell r="Y4307">
            <v>583732</v>
          </cell>
          <cell r="Z4307">
            <v>25157.5</v>
          </cell>
        </row>
        <row r="4308">
          <cell r="A4308" t="str">
            <v>807016-2</v>
          </cell>
          <cell r="B4308">
            <v>807016</v>
          </cell>
          <cell r="C4308">
            <v>2</v>
          </cell>
          <cell r="D4308">
            <v>40500202</v>
          </cell>
          <cell r="E4308" t="str">
            <v>NAC Constructors Ltd.</v>
          </cell>
          <cell r="F4308" t="str">
            <v>Close Out Change Order</v>
          </cell>
          <cell r="G4308" t="str">
            <v>Construction</v>
          </cell>
          <cell r="H4308" t="str">
            <v>Gresch, Michelle</v>
          </cell>
          <cell r="I4308">
            <v>41684</v>
          </cell>
          <cell r="J4308">
            <v>41153</v>
          </cell>
          <cell r="K4308">
            <v>41197</v>
          </cell>
          <cell r="L4308" t="str">
            <v>Complete</v>
          </cell>
          <cell r="M4308" t="str">
            <v>Executed</v>
          </cell>
          <cell r="N4308">
            <v>41704</v>
          </cell>
          <cell r="O4308" t="str">
            <v>Parallel_Return_to_Edit_Mode</v>
          </cell>
          <cell r="P4308" t="str">
            <v>Gresch, Michelle</v>
          </cell>
          <cell r="R4308" t="str">
            <v>Don Guglielmin</v>
          </cell>
          <cell r="S4308" t="str">
            <v>Ron Laing</v>
          </cell>
          <cell r="T4308" t="str">
            <v>Stephanie Graham</v>
          </cell>
          <cell r="U4308" t="str">
            <v>H - Horizon</v>
          </cell>
          <cell r="V4308" t="str">
            <v>Major Projects</v>
          </cell>
          <cell r="W4308" t="str">
            <v>45 Days net terms</v>
          </cell>
          <cell r="X4308">
            <v>2491926.91</v>
          </cell>
          <cell r="Y4308">
            <v>583732</v>
          </cell>
          <cell r="Z4308">
            <v>-33230.589999999997</v>
          </cell>
        </row>
        <row r="4309">
          <cell r="A4309" t="str">
            <v>807024-1</v>
          </cell>
          <cell r="B4309">
            <v>807024</v>
          </cell>
          <cell r="C4309">
            <v>1</v>
          </cell>
          <cell r="D4309">
            <v>40500401</v>
          </cell>
          <cell r="E4309" t="str">
            <v>Westwood Electric Ltd.</v>
          </cell>
          <cell r="F4309" t="str">
            <v>Electrical Installation 3 Dorms</v>
          </cell>
          <cell r="G4309" t="str">
            <v>Construction Minor</v>
          </cell>
          <cell r="H4309" t="str">
            <v>Johansen, Todd</v>
          </cell>
          <cell r="I4309">
            <v>41204</v>
          </cell>
          <cell r="J4309">
            <v>41123</v>
          </cell>
          <cell r="K4309">
            <v>41197</v>
          </cell>
          <cell r="L4309" t="str">
            <v>Complete</v>
          </cell>
          <cell r="M4309" t="str">
            <v>Executed</v>
          </cell>
          <cell r="N4309">
            <v>41206</v>
          </cell>
          <cell r="O4309" t="str">
            <v>Execute Contract</v>
          </cell>
          <cell r="P4309" t="str">
            <v>Johansen, Todd</v>
          </cell>
          <cell r="Q4309" t="str">
            <v>Johansen, Todd</v>
          </cell>
          <cell r="R4309" t="str">
            <v>Don Guglielmin</v>
          </cell>
          <cell r="S4309" t="str">
            <v>Ron Laing</v>
          </cell>
          <cell r="T4309" t="str">
            <v>Karen Almadi</v>
          </cell>
          <cell r="U4309" t="str">
            <v>H - Horizon</v>
          </cell>
          <cell r="V4309" t="str">
            <v>Major Projects</v>
          </cell>
          <cell r="W4309" t="str">
            <v>45 Days net terms</v>
          </cell>
          <cell r="X4309">
            <v>125000</v>
          </cell>
          <cell r="Y4309">
            <v>583620</v>
          </cell>
          <cell r="Z4309">
            <v>75000</v>
          </cell>
        </row>
        <row r="4310">
          <cell r="A4310" t="str">
            <v>807024-2</v>
          </cell>
          <cell r="B4310">
            <v>807024</v>
          </cell>
          <cell r="C4310">
            <v>2</v>
          </cell>
          <cell r="D4310">
            <v>40500402</v>
          </cell>
          <cell r="E4310" t="str">
            <v>Westwood Electric Ltd.</v>
          </cell>
          <cell r="F4310" t="str">
            <v>West Chelsea Electrical Installation</v>
          </cell>
          <cell r="G4310" t="str">
            <v>Construction Minor</v>
          </cell>
          <cell r="H4310" t="str">
            <v>Johansen, Todd</v>
          </cell>
          <cell r="I4310">
            <v>41206</v>
          </cell>
          <cell r="J4310">
            <v>41197</v>
          </cell>
          <cell r="K4310">
            <v>41306</v>
          </cell>
          <cell r="L4310" t="str">
            <v>Complete</v>
          </cell>
          <cell r="M4310" t="str">
            <v>Executed</v>
          </cell>
          <cell r="N4310">
            <v>41208</v>
          </cell>
          <cell r="O4310" t="str">
            <v>Parallel_Return_to_Edit_Mode</v>
          </cell>
          <cell r="P4310" t="str">
            <v>Johansen, Todd</v>
          </cell>
          <cell r="R4310" t="str">
            <v>Don Guglielmin</v>
          </cell>
          <cell r="S4310" t="str">
            <v>Ron Laing</v>
          </cell>
          <cell r="T4310" t="str">
            <v>Karen Almadi</v>
          </cell>
          <cell r="U4310" t="str">
            <v>H - Horizon</v>
          </cell>
          <cell r="V4310" t="str">
            <v>Major Projects</v>
          </cell>
          <cell r="W4310" t="str">
            <v>45 Days net terms</v>
          </cell>
          <cell r="X4310">
            <v>664866</v>
          </cell>
          <cell r="Y4310">
            <v>583620</v>
          </cell>
          <cell r="Z4310">
            <v>539866</v>
          </cell>
        </row>
        <row r="4311">
          <cell r="A4311" t="str">
            <v>807024-3</v>
          </cell>
          <cell r="B4311">
            <v>807024</v>
          </cell>
          <cell r="C4311">
            <v>3</v>
          </cell>
          <cell r="D4311">
            <v>40500403</v>
          </cell>
          <cell r="E4311" t="str">
            <v>Westwood Electric Ltd.</v>
          </cell>
          <cell r="F4311" t="str">
            <v>W.Calumet Data/Phone/TV/Fire Alarm</v>
          </cell>
          <cell r="G4311" t="str">
            <v>Construction Minor</v>
          </cell>
          <cell r="H4311" t="str">
            <v>Johansen, Todd</v>
          </cell>
          <cell r="I4311">
            <v>41208</v>
          </cell>
          <cell r="J4311">
            <v>41198</v>
          </cell>
          <cell r="K4311">
            <v>41258</v>
          </cell>
          <cell r="L4311" t="str">
            <v>Complete</v>
          </cell>
          <cell r="M4311" t="str">
            <v>Executed</v>
          </cell>
          <cell r="N4311">
            <v>41319</v>
          </cell>
          <cell r="O4311" t="str">
            <v>Approve Contract</v>
          </cell>
          <cell r="P4311" t="str">
            <v>Business Area Approver</v>
          </cell>
          <cell r="Q4311" t="str">
            <v>Quiring, Ron</v>
          </cell>
          <cell r="R4311" t="str">
            <v>Don Guglielmin</v>
          </cell>
          <cell r="S4311" t="str">
            <v>Ron Laing</v>
          </cell>
          <cell r="T4311" t="str">
            <v>Karen Almadi</v>
          </cell>
          <cell r="U4311" t="str">
            <v>H - Horizon</v>
          </cell>
          <cell r="V4311" t="str">
            <v>Major Projects</v>
          </cell>
          <cell r="W4311" t="str">
            <v>45 Days net terms</v>
          </cell>
          <cell r="X4311">
            <v>844441</v>
          </cell>
          <cell r="Y4311">
            <v>583620</v>
          </cell>
          <cell r="Z4311">
            <v>179575</v>
          </cell>
        </row>
        <row r="4312">
          <cell r="A4312" t="str">
            <v>807024-4</v>
          </cell>
          <cell r="B4312">
            <v>807024</v>
          </cell>
          <cell r="C4312">
            <v>4</v>
          </cell>
          <cell r="D4312">
            <v>40500404</v>
          </cell>
          <cell r="E4312" t="str">
            <v>Westwood Electric Ltd.</v>
          </cell>
          <cell r="F4312" t="str">
            <v>W.Calumet Data/Phone/TV/Fire Alarm</v>
          </cell>
          <cell r="G4312" t="str">
            <v>Construction Minor</v>
          </cell>
          <cell r="H4312" t="str">
            <v>Johansen, Todd</v>
          </cell>
          <cell r="I4312">
            <v>41435</v>
          </cell>
          <cell r="J4312">
            <v>41198</v>
          </cell>
          <cell r="K4312">
            <v>41258</v>
          </cell>
          <cell r="L4312" t="str">
            <v>Complete</v>
          </cell>
          <cell r="M4312" t="str">
            <v>Executed</v>
          </cell>
          <cell r="N4312">
            <v>41472</v>
          </cell>
          <cell r="O4312" t="str">
            <v>Edit New Supplement</v>
          </cell>
          <cell r="P4312" t="str">
            <v>Gresch, Michelle</v>
          </cell>
          <cell r="Q4312" t="str">
            <v>Gresch, Michelle</v>
          </cell>
          <cell r="R4312" t="str">
            <v>Don Guglielmin</v>
          </cell>
          <cell r="S4312" t="str">
            <v>Ron Laing</v>
          </cell>
          <cell r="T4312" t="str">
            <v>Stephanie Graham</v>
          </cell>
          <cell r="U4312" t="str">
            <v>H - Horizon</v>
          </cell>
          <cell r="V4312" t="str">
            <v>Major Projects</v>
          </cell>
          <cell r="W4312" t="str">
            <v>45 Days net terms</v>
          </cell>
          <cell r="X4312">
            <v>963893</v>
          </cell>
          <cell r="Y4312">
            <v>583620</v>
          </cell>
          <cell r="Z4312">
            <v>119452</v>
          </cell>
        </row>
        <row r="4313">
          <cell r="A4313" t="str">
            <v>807024-5</v>
          </cell>
          <cell r="B4313">
            <v>807024</v>
          </cell>
          <cell r="C4313">
            <v>5</v>
          </cell>
          <cell r="D4313">
            <v>40500405</v>
          </cell>
          <cell r="E4313" t="str">
            <v>Westwood Electric Ltd.</v>
          </cell>
          <cell r="F4313" t="str">
            <v>Fire Alarm Materials LEMs</v>
          </cell>
          <cell r="G4313" t="str">
            <v>Construction Minor</v>
          </cell>
          <cell r="H4313" t="str">
            <v>Gresch, Michelle</v>
          </cell>
          <cell r="I4313">
            <v>41684</v>
          </cell>
          <cell r="J4313">
            <v>41198</v>
          </cell>
          <cell r="K4313">
            <v>41501</v>
          </cell>
          <cell r="L4313" t="str">
            <v>Complete</v>
          </cell>
          <cell r="M4313" t="str">
            <v>Executed</v>
          </cell>
          <cell r="N4313">
            <v>41684</v>
          </cell>
          <cell r="O4313" t="str">
            <v>Approve Contract</v>
          </cell>
          <cell r="P4313" t="str">
            <v>Commercial Operations Approver</v>
          </cell>
          <cell r="Q4313" t="str">
            <v>Salmon, Ed</v>
          </cell>
          <cell r="R4313" t="str">
            <v>Don Guglielmin</v>
          </cell>
          <cell r="S4313" t="str">
            <v>Ron Laing</v>
          </cell>
          <cell r="T4313" t="str">
            <v>Stephanie Graham</v>
          </cell>
          <cell r="U4313" t="str">
            <v>H - Horizon</v>
          </cell>
          <cell r="V4313" t="str">
            <v>Major Projects</v>
          </cell>
          <cell r="W4313" t="str">
            <v>45 Days net terms</v>
          </cell>
          <cell r="X4313">
            <v>966538</v>
          </cell>
          <cell r="Y4313">
            <v>583620</v>
          </cell>
          <cell r="Z4313">
            <v>2645</v>
          </cell>
        </row>
        <row r="4314">
          <cell r="A4314" t="str">
            <v>807024-6</v>
          </cell>
          <cell r="B4314">
            <v>807024</v>
          </cell>
          <cell r="C4314">
            <v>6</v>
          </cell>
          <cell r="D4314">
            <v>40500406</v>
          </cell>
          <cell r="E4314" t="str">
            <v>Westwood Electric Ltd.</v>
          </cell>
          <cell r="F4314" t="str">
            <v>Close Out Change Order</v>
          </cell>
          <cell r="G4314" t="str">
            <v>Construction Minor</v>
          </cell>
          <cell r="H4314" t="str">
            <v>Gresch, Michelle</v>
          </cell>
          <cell r="I4314">
            <v>41684</v>
          </cell>
          <cell r="J4314">
            <v>41198</v>
          </cell>
          <cell r="K4314">
            <v>41501</v>
          </cell>
          <cell r="L4314" t="str">
            <v>Complete</v>
          </cell>
          <cell r="M4314" t="str">
            <v>Executed</v>
          </cell>
          <cell r="N4314">
            <v>41704</v>
          </cell>
          <cell r="O4314" t="str">
            <v>Approve Contract</v>
          </cell>
          <cell r="P4314" t="str">
            <v>Business Area Approver</v>
          </cell>
          <cell r="Q4314" t="str">
            <v>Quiring, Ron</v>
          </cell>
          <cell r="R4314" t="str">
            <v>Don Guglielmin</v>
          </cell>
          <cell r="S4314" t="str">
            <v>Ron Laing</v>
          </cell>
          <cell r="T4314" t="str">
            <v>Stephanie Graham</v>
          </cell>
          <cell r="U4314" t="str">
            <v>H - Horizon</v>
          </cell>
          <cell r="V4314" t="str">
            <v>Major Projects</v>
          </cell>
          <cell r="W4314" t="str">
            <v>45 Days net terms</v>
          </cell>
          <cell r="X4314">
            <v>963696.87</v>
          </cell>
          <cell r="Y4314">
            <v>583620</v>
          </cell>
          <cell r="Z4314">
            <v>-2841.13</v>
          </cell>
        </row>
        <row r="4315">
          <cell r="A4315" t="str">
            <v>807048-1</v>
          </cell>
          <cell r="B4315">
            <v>807048</v>
          </cell>
          <cell r="C4315">
            <v>1</v>
          </cell>
          <cell r="D4315">
            <v>405020</v>
          </cell>
          <cell r="E4315" t="str">
            <v>Stoneyburn Holdings Ltd.</v>
          </cell>
          <cell r="F4315" t="str">
            <v>Al Tearney Extension</v>
          </cell>
          <cell r="G4315" t="str">
            <v>Short Form Consulting Agreement</v>
          </cell>
          <cell r="H4315" t="str">
            <v>Soriano, Loreta</v>
          </cell>
          <cell r="I4315">
            <v>41239</v>
          </cell>
          <cell r="J4315">
            <v>41205</v>
          </cell>
          <cell r="K4315">
            <v>41394</v>
          </cell>
          <cell r="L4315" t="str">
            <v>Complete</v>
          </cell>
          <cell r="M4315" t="str">
            <v>Executed</v>
          </cell>
          <cell r="N4315">
            <v>41365</v>
          </cell>
          <cell r="O4315" t="str">
            <v>Approve Contract</v>
          </cell>
          <cell r="P4315" t="str">
            <v>Commercial Operations Approver</v>
          </cell>
          <cell r="Q4315" t="str">
            <v>Kumar, Sudip</v>
          </cell>
          <cell r="R4315" t="str">
            <v>Ronni Church</v>
          </cell>
          <cell r="S4315" t="str">
            <v>Sudip Kumar</v>
          </cell>
          <cell r="T4315" t="str">
            <v>Ronni Church</v>
          </cell>
          <cell r="U4315" t="str">
            <v>H - Horizon</v>
          </cell>
          <cell r="V4315" t="str">
            <v>Major Projects</v>
          </cell>
          <cell r="W4315" t="str">
            <v>15 Days net terms</v>
          </cell>
          <cell r="X4315">
            <v>303900</v>
          </cell>
          <cell r="Z4315">
            <v>194700</v>
          </cell>
        </row>
        <row r="4316">
          <cell r="A4316" t="str">
            <v>807058-1</v>
          </cell>
          <cell r="B4316">
            <v>807058</v>
          </cell>
          <cell r="C4316">
            <v>1</v>
          </cell>
          <cell r="E4316" t="str">
            <v>NAC Constructors Ltd.</v>
          </cell>
          <cell r="F4316" t="str">
            <v>HT 1/2/3 - Civil Works</v>
          </cell>
          <cell r="G4316" t="str">
            <v>Schedules for Master Agreements</v>
          </cell>
          <cell r="H4316" t="str">
            <v>Druhan, Chasity</v>
          </cell>
          <cell r="I4316">
            <v>41263</v>
          </cell>
          <cell r="J4316">
            <v>41106</v>
          </cell>
          <cell r="K4316">
            <v>41365</v>
          </cell>
          <cell r="L4316" t="str">
            <v>Complete</v>
          </cell>
          <cell r="M4316" t="str">
            <v>Executed</v>
          </cell>
          <cell r="N4316">
            <v>41284</v>
          </cell>
          <cell r="O4316" t="str">
            <v>Approve Contract</v>
          </cell>
          <cell r="P4316" t="str">
            <v>Business Area Approver</v>
          </cell>
          <cell r="Q4316" t="str">
            <v>Sgambaro, Gianni</v>
          </cell>
          <cell r="R4316" t="str">
            <v>Don Guglielmin</v>
          </cell>
          <cell r="S4316" t="str">
            <v>Ron Laing</v>
          </cell>
          <cell r="T4316" t="str">
            <v>Andrea SanVin</v>
          </cell>
          <cell r="U4316" t="str">
            <v>H - Horizon</v>
          </cell>
          <cell r="V4316" t="str">
            <v>Major Projects</v>
          </cell>
          <cell r="W4316" t="str">
            <v>45 Days net terms</v>
          </cell>
          <cell r="X4316">
            <v>9775865.1300000008</v>
          </cell>
          <cell r="Y4316">
            <v>583732</v>
          </cell>
          <cell r="Z4316">
            <v>243987.13</v>
          </cell>
        </row>
        <row r="4317">
          <cell r="A4317" t="str">
            <v>807058-2</v>
          </cell>
          <cell r="B4317">
            <v>807058</v>
          </cell>
          <cell r="C4317">
            <v>2</v>
          </cell>
          <cell r="E4317" t="str">
            <v>NAC Constructors Ltd.</v>
          </cell>
          <cell r="F4317" t="str">
            <v>HT 1/2/3 - Civil Works</v>
          </cell>
          <cell r="G4317" t="str">
            <v>Schedules for Master Agreements</v>
          </cell>
          <cell r="H4317" t="str">
            <v>Druhan, Chasity</v>
          </cell>
          <cell r="I4317">
            <v>41408</v>
          </cell>
          <cell r="J4317">
            <v>41106</v>
          </cell>
          <cell r="K4317">
            <v>41455</v>
          </cell>
          <cell r="L4317" t="str">
            <v>Complete</v>
          </cell>
          <cell r="M4317" t="str">
            <v>Executed</v>
          </cell>
          <cell r="N4317">
            <v>41422</v>
          </cell>
          <cell r="O4317" t="str">
            <v>Parallel_Return_to_Edit_Mode</v>
          </cell>
          <cell r="P4317" t="str">
            <v>Druhan, Chasity</v>
          </cell>
          <cell r="R4317" t="str">
            <v>Don Guglielmin</v>
          </cell>
          <cell r="S4317" t="str">
            <v>Ron Laing</v>
          </cell>
          <cell r="T4317" t="str">
            <v>Andrea SanVin</v>
          </cell>
          <cell r="U4317" t="str">
            <v>H - Horizon</v>
          </cell>
          <cell r="V4317" t="str">
            <v>Major Projects</v>
          </cell>
          <cell r="W4317" t="str">
            <v>45 Days net terms</v>
          </cell>
          <cell r="X4317">
            <v>9796738.6999999993</v>
          </cell>
          <cell r="Y4317">
            <v>583732</v>
          </cell>
          <cell r="Z4317">
            <v>20873.57</v>
          </cell>
        </row>
        <row r="4318">
          <cell r="A4318" t="str">
            <v>807058-3</v>
          </cell>
          <cell r="B4318">
            <v>807058</v>
          </cell>
          <cell r="C4318">
            <v>3</v>
          </cell>
          <cell r="E4318" t="str">
            <v>NAC Constructors Ltd.</v>
          </cell>
          <cell r="F4318" t="str">
            <v>HT 1/2/3 - Civil Works</v>
          </cell>
          <cell r="G4318" t="str">
            <v>Schedules for Master Agreements</v>
          </cell>
          <cell r="H4318" t="str">
            <v>Druhan, Chasity</v>
          </cell>
          <cell r="I4318">
            <v>41494</v>
          </cell>
          <cell r="J4318">
            <v>41106</v>
          </cell>
          <cell r="K4318">
            <v>41455</v>
          </cell>
          <cell r="L4318" t="str">
            <v>Complete</v>
          </cell>
          <cell r="M4318" t="str">
            <v>Executed</v>
          </cell>
          <cell r="N4318">
            <v>41528</v>
          </cell>
          <cell r="O4318" t="str">
            <v>Parallel_Return_to_Edit_Mode</v>
          </cell>
          <cell r="P4318" t="str">
            <v>Druhan, Chasity</v>
          </cell>
          <cell r="R4318" t="str">
            <v>Don Guglielmin</v>
          </cell>
          <cell r="S4318" t="str">
            <v>Ron Laing</v>
          </cell>
          <cell r="T4318" t="str">
            <v>Eric Stearns</v>
          </cell>
          <cell r="U4318" t="str">
            <v>H - Horizon</v>
          </cell>
          <cell r="V4318" t="str">
            <v>Major Projects</v>
          </cell>
          <cell r="W4318" t="str">
            <v>45 Days net terms</v>
          </cell>
          <cell r="X4318">
            <v>10742641.689999999</v>
          </cell>
          <cell r="Y4318">
            <v>583732</v>
          </cell>
          <cell r="Z4318">
            <v>945902.99</v>
          </cell>
        </row>
        <row r="4319">
          <cell r="A4319" t="str">
            <v>807060-1-1</v>
          </cell>
          <cell r="B4319" t="str">
            <v>807060-1</v>
          </cell>
          <cell r="C4319">
            <v>1</v>
          </cell>
          <cell r="E4319" t="str">
            <v>Regulator's Oilfield Hauling Ltd.</v>
          </cell>
          <cell r="F4319" t="str">
            <v>Schedule A-1 B1 - Rig Moves and Oilfield Services - October 1, 2013</v>
          </cell>
          <cell r="G4319" t="str">
            <v>Schedules for Master Agreements</v>
          </cell>
          <cell r="H4319" t="str">
            <v>Gibson, Colleen</v>
          </cell>
          <cell r="I4319">
            <v>41523</v>
          </cell>
          <cell r="J4319">
            <v>41548</v>
          </cell>
          <cell r="K4319">
            <v>41912</v>
          </cell>
          <cell r="L4319" t="str">
            <v>Complete</v>
          </cell>
          <cell r="M4319" t="str">
            <v>Executed</v>
          </cell>
          <cell r="N4319">
            <v>41572</v>
          </cell>
          <cell r="O4319" t="str">
            <v>Edit New Supplement</v>
          </cell>
          <cell r="P4319" t="str">
            <v>Gibson, Colleen</v>
          </cell>
          <cell r="Q4319" t="str">
            <v>Gibson, Colleen</v>
          </cell>
          <cell r="R4319" t="str">
            <v>Julie Easthope</v>
          </cell>
          <cell r="S4319" t="str">
            <v>Ron Laing</v>
          </cell>
          <cell r="T4319" t="str">
            <v>Stephanie Graham</v>
          </cell>
          <cell r="U4319" t="str">
            <v>C - Conventional</v>
          </cell>
          <cell r="V4319" t="str">
            <v>All</v>
          </cell>
          <cell r="W4319" t="str">
            <v>45 Days net terms</v>
          </cell>
          <cell r="X4319">
            <v>5000000</v>
          </cell>
          <cell r="Y4319">
            <v>568545</v>
          </cell>
          <cell r="Z4319">
            <v>5000000</v>
          </cell>
        </row>
        <row r="4320">
          <cell r="A4320" t="str">
            <v>807060-1-2</v>
          </cell>
          <cell r="B4320" t="str">
            <v>807060-1</v>
          </cell>
          <cell r="C4320">
            <v>2</v>
          </cell>
          <cell r="E4320" t="str">
            <v>Regulator's Oilfield Hauling Ltd.</v>
          </cell>
          <cell r="F4320" t="str">
            <v>Schedule B1 Amendment 2 - Rig Moves and Oilfield Services - October 1, 2014</v>
          </cell>
          <cell r="G4320" t="str">
            <v>Schedules for Master Agreements</v>
          </cell>
          <cell r="H4320" t="str">
            <v>Gibson, Colleen</v>
          </cell>
          <cell r="I4320">
            <v>41900</v>
          </cell>
          <cell r="J4320">
            <v>41913</v>
          </cell>
          <cell r="K4320">
            <v>42277</v>
          </cell>
          <cell r="L4320" t="str">
            <v>Complete</v>
          </cell>
          <cell r="M4320" t="str">
            <v>Executed</v>
          </cell>
          <cell r="N4320">
            <v>41912</v>
          </cell>
          <cell r="O4320" t="str">
            <v>Parallel_Return_to_Edit_Mode</v>
          </cell>
          <cell r="P4320" t="str">
            <v>Gibson, Colleen</v>
          </cell>
          <cell r="R4320" t="str">
            <v>Julie Easthope</v>
          </cell>
          <cell r="S4320" t="str">
            <v>Ron Laing</v>
          </cell>
          <cell r="T4320" t="str">
            <v>Stephanie Graham</v>
          </cell>
          <cell r="U4320" t="str">
            <v>C - Conventional</v>
          </cell>
          <cell r="V4320" t="str">
            <v>All</v>
          </cell>
          <cell r="W4320" t="str">
            <v>45 Days net terms</v>
          </cell>
          <cell r="X4320">
            <v>10000000</v>
          </cell>
          <cell r="Y4320">
            <v>568545</v>
          </cell>
          <cell r="Z4320">
            <v>5000000</v>
          </cell>
        </row>
        <row r="4321">
          <cell r="A4321" t="str">
            <v>807069-1-1</v>
          </cell>
          <cell r="B4321" t="str">
            <v>807069-1</v>
          </cell>
          <cell r="C4321">
            <v>1</v>
          </cell>
          <cell r="D4321">
            <v>405415</v>
          </cell>
          <cell r="E4321" t="str">
            <v>TISI Canada Inc.</v>
          </cell>
          <cell r="F4321" t="str">
            <v>Adding The Thermocouple installation price</v>
          </cell>
          <cell r="G4321" t="str">
            <v>Schedules for Master Agreements</v>
          </cell>
          <cell r="H4321" t="str">
            <v>Borsini, Erwin</v>
          </cell>
          <cell r="I4321">
            <v>41683</v>
          </cell>
          <cell r="J4321">
            <v>41275</v>
          </cell>
          <cell r="K4321">
            <v>42035</v>
          </cell>
          <cell r="L4321" t="str">
            <v>Active</v>
          </cell>
          <cell r="M4321" t="str">
            <v>Executed</v>
          </cell>
          <cell r="N4321">
            <v>41715</v>
          </cell>
          <cell r="O4321" t="str">
            <v>Approve Contract</v>
          </cell>
          <cell r="P4321" t="str">
            <v>Business Area Approver</v>
          </cell>
          <cell r="Q4321" t="str">
            <v>Mason, William</v>
          </cell>
          <cell r="R4321" t="str">
            <v>Marina Crawford</v>
          </cell>
          <cell r="S4321" t="str">
            <v>Kara Slemko</v>
          </cell>
          <cell r="T4321" t="str">
            <v>Stephanie Graham</v>
          </cell>
          <cell r="U4321" t="str">
            <v>H - Horizon</v>
          </cell>
          <cell r="V4321" t="str">
            <v>Upgrading &amp; Utilitie - Upgrading &amp; Utilities</v>
          </cell>
          <cell r="W4321" t="str">
            <v>45 Days net terms</v>
          </cell>
          <cell r="X4321">
            <v>1013300</v>
          </cell>
          <cell r="Y4321">
            <v>26417</v>
          </cell>
          <cell r="Z4321">
            <v>20000</v>
          </cell>
        </row>
        <row r="4322">
          <cell r="A4322" t="str">
            <v>807069-1-1</v>
          </cell>
          <cell r="B4322" t="str">
            <v>807069-1</v>
          </cell>
          <cell r="C4322">
            <v>1</v>
          </cell>
          <cell r="D4322">
            <v>405415</v>
          </cell>
          <cell r="E4322" t="str">
            <v>TISI Canada Inc.</v>
          </cell>
          <cell r="F4322" t="str">
            <v>Adding The Thermocouple installation price</v>
          </cell>
          <cell r="G4322" t="str">
            <v>Schedules for Master Agreements</v>
          </cell>
          <cell r="H4322" t="str">
            <v>Borsini, Erwin</v>
          </cell>
          <cell r="I4322">
            <v>41683</v>
          </cell>
          <cell r="J4322">
            <v>41275</v>
          </cell>
          <cell r="K4322">
            <v>42035</v>
          </cell>
          <cell r="L4322" t="str">
            <v>Active</v>
          </cell>
          <cell r="M4322" t="str">
            <v>Executed</v>
          </cell>
          <cell r="N4322">
            <v>41715</v>
          </cell>
          <cell r="O4322" t="str">
            <v>Edit New Supplement</v>
          </cell>
          <cell r="P4322" t="str">
            <v>Borsini, Erwin</v>
          </cell>
          <cell r="Q4322" t="str">
            <v>Borsini, Erwin</v>
          </cell>
          <cell r="R4322" t="str">
            <v>Marina Crawford</v>
          </cell>
          <cell r="S4322" t="str">
            <v>Kara Slemko</v>
          </cell>
          <cell r="T4322" t="str">
            <v>Stephanie Graham</v>
          </cell>
          <cell r="U4322" t="str">
            <v>H - Horizon</v>
          </cell>
          <cell r="V4322" t="str">
            <v>Upgrading &amp; Utilitie - Upgrading &amp; Utilities</v>
          </cell>
          <cell r="W4322" t="str">
            <v>45 Days net terms</v>
          </cell>
          <cell r="X4322">
            <v>1013300</v>
          </cell>
          <cell r="Y4322">
            <v>26417</v>
          </cell>
          <cell r="Z4322">
            <v>20000</v>
          </cell>
        </row>
        <row r="4323">
          <cell r="A4323" t="str">
            <v>807069-1-2</v>
          </cell>
          <cell r="B4323" t="str">
            <v>807069-1</v>
          </cell>
          <cell r="C4323">
            <v>2</v>
          </cell>
          <cell r="D4323">
            <v>405415</v>
          </cell>
          <cell r="E4323" t="str">
            <v>TISI Canada Inc.</v>
          </cell>
          <cell r="F4323" t="str">
            <v>6" x 8" Hot Tap for Mine System Pumps</v>
          </cell>
          <cell r="G4323" t="str">
            <v>Schedules for Master Agreements</v>
          </cell>
          <cell r="H4323" t="str">
            <v>Lam, Chantal</v>
          </cell>
          <cell r="I4323">
            <v>41732</v>
          </cell>
          <cell r="J4323">
            <v>41275</v>
          </cell>
          <cell r="K4323">
            <v>42035</v>
          </cell>
          <cell r="L4323" t="str">
            <v>Active</v>
          </cell>
          <cell r="M4323" t="str">
            <v>Executed</v>
          </cell>
          <cell r="N4323">
            <v>41743</v>
          </cell>
          <cell r="O4323" t="str">
            <v>Parallel_Return_to_Edit_Mode</v>
          </cell>
          <cell r="P4323" t="str">
            <v>Borsini, Erwin</v>
          </cell>
          <cell r="R4323" t="str">
            <v>Carla Salazar</v>
          </cell>
          <cell r="S4323" t="str">
            <v>Kara Slemko</v>
          </cell>
          <cell r="T4323" t="str">
            <v>Stephanie Graham</v>
          </cell>
          <cell r="U4323" t="str">
            <v>H - Horizon</v>
          </cell>
          <cell r="V4323" t="str">
            <v>Upgrading &amp; Utilitie - Upgrading &amp; Utilities</v>
          </cell>
          <cell r="W4323" t="str">
            <v>45 Days net terms</v>
          </cell>
          <cell r="X4323">
            <v>1094898.08</v>
          </cell>
          <cell r="Y4323">
            <v>26417</v>
          </cell>
          <cell r="Z4323">
            <v>81598.080000000002</v>
          </cell>
        </row>
        <row r="4324">
          <cell r="A4324" t="str">
            <v>807069-1-2</v>
          </cell>
          <cell r="B4324" t="str">
            <v>807069-1</v>
          </cell>
          <cell r="C4324">
            <v>2</v>
          </cell>
          <cell r="D4324">
            <v>405415</v>
          </cell>
          <cell r="E4324" t="str">
            <v>TISI Canada Inc.</v>
          </cell>
          <cell r="F4324" t="str">
            <v>6" x 8" Hot Tap for Mine System Pumps</v>
          </cell>
          <cell r="G4324" t="str">
            <v>Schedules for Master Agreements</v>
          </cell>
          <cell r="H4324" t="str">
            <v>Lam, Chantal</v>
          </cell>
          <cell r="I4324">
            <v>41732</v>
          </cell>
          <cell r="J4324">
            <v>41275</v>
          </cell>
          <cell r="K4324">
            <v>42035</v>
          </cell>
          <cell r="L4324" t="str">
            <v>Active</v>
          </cell>
          <cell r="M4324" t="str">
            <v>Executed</v>
          </cell>
          <cell r="N4324">
            <v>41743</v>
          </cell>
          <cell r="O4324" t="str">
            <v>Edit New Supplement</v>
          </cell>
          <cell r="P4324" t="str">
            <v>Borsini, Erwin</v>
          </cell>
          <cell r="Q4324" t="str">
            <v>Borsini, Erwin</v>
          </cell>
          <cell r="R4324" t="str">
            <v>Carla Salazar</v>
          </cell>
          <cell r="S4324" t="str">
            <v>Kara Slemko</v>
          </cell>
          <cell r="T4324" t="str">
            <v>Stephanie Graham</v>
          </cell>
          <cell r="U4324" t="str">
            <v>H - Horizon</v>
          </cell>
          <cell r="V4324" t="str">
            <v>Upgrading &amp; Utilitie - Upgrading &amp; Utilities</v>
          </cell>
          <cell r="W4324" t="str">
            <v>45 Days net terms</v>
          </cell>
          <cell r="X4324">
            <v>1094898.08</v>
          </cell>
          <cell r="Y4324">
            <v>26417</v>
          </cell>
          <cell r="Z4324">
            <v>81598.080000000002</v>
          </cell>
        </row>
        <row r="4325">
          <cell r="A4325" t="str">
            <v>807069-7-1</v>
          </cell>
          <cell r="B4325" t="str">
            <v>807069-7</v>
          </cell>
          <cell r="C4325">
            <v>1</v>
          </cell>
          <cell r="D4325">
            <v>407854</v>
          </cell>
          <cell r="E4325" t="str">
            <v>TISI Canada Inc.</v>
          </cell>
          <cell r="F4325" t="str">
            <v>PWHT for Vessel 48A-C-2</v>
          </cell>
          <cell r="G4325" t="str">
            <v>Schedules for Master Agreements</v>
          </cell>
          <cell r="H4325" t="str">
            <v>Ziadeh, Salam</v>
          </cell>
          <cell r="I4325">
            <v>42648</v>
          </cell>
          <cell r="J4325">
            <v>42527</v>
          </cell>
          <cell r="K4325">
            <v>42643</v>
          </cell>
          <cell r="L4325" t="str">
            <v>Complete</v>
          </cell>
          <cell r="M4325" t="str">
            <v>Executed</v>
          </cell>
          <cell r="N4325">
            <v>42648</v>
          </cell>
          <cell r="O4325" t="str">
            <v>Execute Contract</v>
          </cell>
          <cell r="P4325" t="str">
            <v>Ziadeh, Salam</v>
          </cell>
          <cell r="Q4325" t="str">
            <v>Ziadeh, Salam</v>
          </cell>
          <cell r="R4325" t="str">
            <v>Sergey Korchagin</v>
          </cell>
          <cell r="S4325" t="str">
            <v>Ari Bronkhorst</v>
          </cell>
          <cell r="T4325" t="str">
            <v>Brian Bate</v>
          </cell>
          <cell r="U4325" t="str">
            <v>H - Horizon</v>
          </cell>
          <cell r="V4325" t="str">
            <v>Major Projects</v>
          </cell>
          <cell r="W4325" t="str">
            <v>45 Days net terms</v>
          </cell>
          <cell r="X4325">
            <v>218491.03</v>
          </cell>
          <cell r="Y4325">
            <v>821808</v>
          </cell>
          <cell r="Z4325">
            <v>30728.39</v>
          </cell>
        </row>
        <row r="4326">
          <cell r="A4326" t="str">
            <v>807074-1-3</v>
          </cell>
          <cell r="B4326" t="str">
            <v>807074-1</v>
          </cell>
          <cell r="C4326">
            <v>3</v>
          </cell>
          <cell r="E4326" t="str">
            <v>MJ's Water Hauling Co. Ltd</v>
          </cell>
          <cell r="F4326" t="str">
            <v>Schedule B-1 Amendment 3 - Water Hauling - September 1, 2013</v>
          </cell>
          <cell r="G4326" t="str">
            <v>Schedules for Master Agreements</v>
          </cell>
          <cell r="H4326" t="str">
            <v>Withers, Naomi</v>
          </cell>
          <cell r="I4326">
            <v>41554</v>
          </cell>
          <cell r="J4326">
            <v>41548</v>
          </cell>
          <cell r="K4326">
            <v>42277</v>
          </cell>
          <cell r="L4326" t="str">
            <v>Complete</v>
          </cell>
          <cell r="M4326" t="str">
            <v>Executed</v>
          </cell>
          <cell r="N4326">
            <v>41572</v>
          </cell>
          <cell r="O4326" t="str">
            <v>Parallel_Return_to_Edit_Mode</v>
          </cell>
          <cell r="P4326" t="str">
            <v>Gibson, Colleen</v>
          </cell>
          <cell r="R4326" t="str">
            <v>Julie Easthope</v>
          </cell>
          <cell r="S4326" t="str">
            <v>Ron Laing</v>
          </cell>
          <cell r="T4326" t="str">
            <v>Stephanie Graham</v>
          </cell>
          <cell r="U4326" t="str">
            <v>C - Conventional</v>
          </cell>
          <cell r="V4326" t="str">
            <v>All</v>
          </cell>
          <cell r="W4326" t="str">
            <v>45 Days net terms</v>
          </cell>
          <cell r="X4326">
            <v>10500000</v>
          </cell>
          <cell r="Y4326">
            <v>584431</v>
          </cell>
          <cell r="Z4326">
            <v>5000000</v>
          </cell>
        </row>
        <row r="4327">
          <cell r="A4327" t="str">
            <v>807076-2-1</v>
          </cell>
          <cell r="B4327" t="str">
            <v>807076-2</v>
          </cell>
          <cell r="C4327">
            <v>1</v>
          </cell>
          <cell r="E4327" t="str">
            <v>N &amp; K Sales and Service</v>
          </cell>
          <cell r="F4327" t="str">
            <v>Neil Priddle - Sup 1 - Sch B</v>
          </cell>
          <cell r="G4327" t="str">
            <v>Schedule Bs for Consultant Agreements</v>
          </cell>
          <cell r="H4327" t="str">
            <v>MacLean, Candice</v>
          </cell>
          <cell r="I4327">
            <v>41394</v>
          </cell>
          <cell r="J4327">
            <v>41395</v>
          </cell>
          <cell r="K4327">
            <v>41760</v>
          </cell>
          <cell r="L4327" t="str">
            <v>Complete</v>
          </cell>
          <cell r="M4327" t="str">
            <v>Executed</v>
          </cell>
          <cell r="N4327">
            <v>41459</v>
          </cell>
          <cell r="O4327" t="str">
            <v>Parallel_Return_to_Edit_Mode</v>
          </cell>
          <cell r="P4327" t="str">
            <v>MacLean, Candice</v>
          </cell>
          <cell r="R4327" t="str">
            <v>Julie Easthope</v>
          </cell>
          <cell r="S4327" t="str">
            <v>Kara Slemko</v>
          </cell>
          <cell r="T4327" t="str">
            <v>Ronni Church</v>
          </cell>
          <cell r="U4327" t="str">
            <v>C - Conventional</v>
          </cell>
          <cell r="V4327" t="str">
            <v>All</v>
          </cell>
          <cell r="W4327" t="str">
            <v>10 Days net terms</v>
          </cell>
          <cell r="X4327">
            <v>100000</v>
          </cell>
          <cell r="Z4327">
            <v>-4000</v>
          </cell>
        </row>
        <row r="4328">
          <cell r="A4328" t="str">
            <v>807083-1</v>
          </cell>
          <cell r="B4328">
            <v>807083</v>
          </cell>
          <cell r="C4328">
            <v>1</v>
          </cell>
          <cell r="D4328">
            <v>405306</v>
          </cell>
          <cell r="E4328" t="str">
            <v>DCM Integrated Solutions Inc.</v>
          </cell>
          <cell r="F4328" t="str">
            <v>GRU on Site Mechanical and Piping</v>
          </cell>
          <cell r="G4328" t="str">
            <v>Construction</v>
          </cell>
          <cell r="H4328" t="str">
            <v>Umana, Ricardo</v>
          </cell>
          <cell r="I4328">
            <v>41911</v>
          </cell>
          <cell r="J4328">
            <v>41309</v>
          </cell>
          <cell r="K4328">
            <v>41943</v>
          </cell>
          <cell r="L4328" t="str">
            <v>Active</v>
          </cell>
          <cell r="M4328" t="str">
            <v>Executed</v>
          </cell>
          <cell r="N4328">
            <v>42073</v>
          </cell>
          <cell r="O4328" t="str">
            <v>Parallel_Return_to_Edit_Mode</v>
          </cell>
          <cell r="P4328" t="str">
            <v>Umana, Ricardo</v>
          </cell>
          <cell r="R4328" t="str">
            <v>Ari Bronkhorst</v>
          </cell>
          <cell r="S4328" t="str">
            <v>Ron Laing</v>
          </cell>
          <cell r="T4328" t="str">
            <v>Stephanie Graham</v>
          </cell>
          <cell r="U4328" t="str">
            <v>H - Horizon</v>
          </cell>
          <cell r="V4328" t="str">
            <v>Major Projects</v>
          </cell>
          <cell r="W4328" t="str">
            <v>30 Days net terms</v>
          </cell>
          <cell r="X4328">
            <v>52001775.07</v>
          </cell>
          <cell r="Y4328">
            <v>140770</v>
          </cell>
          <cell r="Z4328">
            <v>8000000</v>
          </cell>
        </row>
        <row r="4329">
          <cell r="A4329" t="str">
            <v>807083-1-1</v>
          </cell>
          <cell r="B4329" t="str">
            <v>807083-1</v>
          </cell>
          <cell r="C4329">
            <v>1</v>
          </cell>
          <cell r="E4329" t="str">
            <v>DCM Integrated Solutions Inc.</v>
          </cell>
          <cell r="F4329" t="str">
            <v>GRU T&amp;M PUNCH ITEMS NON SCOPE</v>
          </cell>
          <cell r="G4329" t="str">
            <v>Schedules for Master Agreements</v>
          </cell>
          <cell r="H4329" t="str">
            <v>Umana, Ricardo</v>
          </cell>
          <cell r="I4329">
            <v>42048</v>
          </cell>
          <cell r="J4329">
            <v>41834</v>
          </cell>
          <cell r="K4329">
            <v>42004</v>
          </cell>
          <cell r="L4329" t="str">
            <v>Active</v>
          </cell>
          <cell r="M4329" t="str">
            <v>Executed</v>
          </cell>
          <cell r="N4329">
            <v>42052</v>
          </cell>
          <cell r="O4329" t="str">
            <v>Parallel_Return_to_Edit_Mode</v>
          </cell>
          <cell r="P4329" t="str">
            <v>Umana, Ricardo</v>
          </cell>
          <cell r="R4329" t="str">
            <v>Ari Bronkhorst</v>
          </cell>
          <cell r="S4329" t="str">
            <v>Ari Bronkhorst</v>
          </cell>
          <cell r="T4329" t="str">
            <v>Stephanie Graham</v>
          </cell>
          <cell r="U4329" t="str">
            <v>H - Horizon</v>
          </cell>
          <cell r="V4329" t="str">
            <v>Major Projects</v>
          </cell>
          <cell r="W4329" t="str">
            <v>45 Days net terms</v>
          </cell>
          <cell r="X4329">
            <v>1560000</v>
          </cell>
          <cell r="Y4329">
            <v>140770</v>
          </cell>
          <cell r="Z4329">
            <v>1000000</v>
          </cell>
        </row>
        <row r="4330">
          <cell r="A4330" t="str">
            <v>807105-3-1</v>
          </cell>
          <cell r="B4330" t="str">
            <v>807105-3</v>
          </cell>
          <cell r="C4330">
            <v>1</v>
          </cell>
          <cell r="D4330">
            <v>405659</v>
          </cell>
          <cell r="E4330" t="str">
            <v>Protrace Engineering Inc</v>
          </cell>
          <cell r="F4330" t="str">
            <v>Provision of EHT Designing Services</v>
          </cell>
          <cell r="G4330" t="str">
            <v>Schedules for Master Agreements</v>
          </cell>
          <cell r="H4330" t="str">
            <v>Wang, Sofia</v>
          </cell>
          <cell r="I4330">
            <v>41760</v>
          </cell>
          <cell r="J4330">
            <v>41759</v>
          </cell>
          <cell r="K4330">
            <v>42582</v>
          </cell>
          <cell r="L4330" t="str">
            <v>Active</v>
          </cell>
          <cell r="M4330" t="str">
            <v>Executed</v>
          </cell>
          <cell r="N4330">
            <v>41807</v>
          </cell>
          <cell r="O4330" t="str">
            <v>Edit New Supplement</v>
          </cell>
          <cell r="P4330" t="str">
            <v>Apit, Jessica</v>
          </cell>
          <cell r="Q4330" t="str">
            <v>Apit, Jessica</v>
          </cell>
          <cell r="R4330" t="str">
            <v>Carla Salazar</v>
          </cell>
          <cell r="S4330" t="str">
            <v>Kara Slemko</v>
          </cell>
          <cell r="T4330" t="str">
            <v>Stephanie Graham</v>
          </cell>
          <cell r="U4330" t="str">
            <v>H - Horizon</v>
          </cell>
          <cell r="V4330" t="str">
            <v>All</v>
          </cell>
          <cell r="W4330" t="str">
            <v>45 Days net terms</v>
          </cell>
          <cell r="X4330">
            <v>199750</v>
          </cell>
          <cell r="Y4330">
            <v>166344</v>
          </cell>
          <cell r="Z4330">
            <v>35000</v>
          </cell>
        </row>
        <row r="4331">
          <cell r="A4331" t="str">
            <v>807105-3-1</v>
          </cell>
          <cell r="B4331" t="str">
            <v>807105-3</v>
          </cell>
          <cell r="C4331">
            <v>1</v>
          </cell>
          <cell r="D4331">
            <v>405659</v>
          </cell>
          <cell r="E4331" t="str">
            <v>Protrace Engineering Inc</v>
          </cell>
          <cell r="F4331" t="str">
            <v>Provision of EHT Designing Services</v>
          </cell>
          <cell r="G4331" t="str">
            <v>Schedules for Master Agreements</v>
          </cell>
          <cell r="H4331" t="str">
            <v>Wang, Sofia</v>
          </cell>
          <cell r="I4331">
            <v>41760</v>
          </cell>
          <cell r="J4331">
            <v>41759</v>
          </cell>
          <cell r="K4331">
            <v>42582</v>
          </cell>
          <cell r="L4331" t="str">
            <v>Active</v>
          </cell>
          <cell r="M4331" t="str">
            <v>Executed</v>
          </cell>
          <cell r="N4331">
            <v>41807</v>
          </cell>
          <cell r="O4331" t="str">
            <v>Edit New Supplement</v>
          </cell>
          <cell r="P4331" t="str">
            <v>Apit, Jessica</v>
          </cell>
          <cell r="Q4331" t="str">
            <v>Apit, Jessica</v>
          </cell>
          <cell r="R4331" t="str">
            <v>Carla Salazar</v>
          </cell>
          <cell r="S4331" t="str">
            <v>Kara Slemko</v>
          </cell>
          <cell r="T4331" t="str">
            <v>Stephanie Graham</v>
          </cell>
          <cell r="U4331" t="str">
            <v>H - Horizon</v>
          </cell>
          <cell r="V4331" t="str">
            <v>All</v>
          </cell>
          <cell r="W4331" t="str">
            <v>45 Days net terms</v>
          </cell>
          <cell r="X4331">
            <v>199750</v>
          </cell>
          <cell r="Y4331">
            <v>166344</v>
          </cell>
          <cell r="Z4331">
            <v>35000</v>
          </cell>
        </row>
        <row r="4332">
          <cell r="A4332" t="str">
            <v>807105-4-1</v>
          </cell>
          <cell r="B4332" t="str">
            <v>807105-4</v>
          </cell>
          <cell r="C4332">
            <v>1</v>
          </cell>
          <cell r="D4332">
            <v>40725801</v>
          </cell>
          <cell r="E4332" t="str">
            <v>Protrace Engineering Inc</v>
          </cell>
          <cell r="F4332" t="str">
            <v>SP DRU-1 Pkg 1 -design of "hot" EHT system</v>
          </cell>
          <cell r="G4332" t="str">
            <v>Schedules for Master Agreements</v>
          </cell>
          <cell r="H4332" t="str">
            <v>Shah, Nehal</v>
          </cell>
          <cell r="I4332">
            <v>42268</v>
          </cell>
          <cell r="J4332">
            <v>42184</v>
          </cell>
          <cell r="K4332">
            <v>42308</v>
          </cell>
          <cell r="L4332" t="str">
            <v>Active</v>
          </cell>
          <cell r="M4332" t="str">
            <v>Executed</v>
          </cell>
          <cell r="N4332">
            <v>42271</v>
          </cell>
          <cell r="O4332" t="str">
            <v>Edit New Supplement</v>
          </cell>
          <cell r="P4332" t="str">
            <v>Shah, Nehal</v>
          </cell>
          <cell r="Q4332" t="str">
            <v>Shah, Nehal</v>
          </cell>
          <cell r="R4332" t="str">
            <v>Ari Bronkhorst</v>
          </cell>
          <cell r="S4332" t="str">
            <v>Ari Bronkhorst</v>
          </cell>
          <cell r="T4332" t="str">
            <v>Steve Brown</v>
          </cell>
          <cell r="U4332" t="str">
            <v>H - Horizon</v>
          </cell>
          <cell r="V4332" t="str">
            <v>Major Projects</v>
          </cell>
          <cell r="W4332" t="str">
            <v>45 Days net terms</v>
          </cell>
          <cell r="X4332">
            <v>81423</v>
          </cell>
          <cell r="Y4332">
            <v>166344</v>
          </cell>
          <cell r="Z4332">
            <v>12883</v>
          </cell>
        </row>
        <row r="4333">
          <cell r="A4333" t="str">
            <v>807111-1-1</v>
          </cell>
          <cell r="B4333" t="str">
            <v>807111-1</v>
          </cell>
          <cell r="C4333">
            <v>1</v>
          </cell>
          <cell r="E4333" t="str">
            <v>Pacesetter Directional Drilling Ltd.</v>
          </cell>
          <cell r="F4333" t="str">
            <v>Schedule A-1 - Directional Drilling - September 1, 2013</v>
          </cell>
          <cell r="G4333" t="str">
            <v>Schedules for Master Agreements</v>
          </cell>
          <cell r="H4333" t="str">
            <v>Gibson, Colleen</v>
          </cell>
          <cell r="I4333">
            <v>41520</v>
          </cell>
          <cell r="J4333">
            <v>41518</v>
          </cell>
          <cell r="K4333">
            <v>42277</v>
          </cell>
          <cell r="L4333" t="str">
            <v>Complete</v>
          </cell>
          <cell r="M4333" t="str">
            <v>Executed</v>
          </cell>
          <cell r="N4333">
            <v>41645</v>
          </cell>
          <cell r="O4333" t="str">
            <v>Edit New Supplement</v>
          </cell>
          <cell r="P4333" t="str">
            <v>Gibson, Colleen</v>
          </cell>
          <cell r="Q4333" t="str">
            <v>Gibson, Colleen</v>
          </cell>
          <cell r="R4333" t="str">
            <v>Julie Easthope</v>
          </cell>
          <cell r="S4333" t="str">
            <v>Ron Laing</v>
          </cell>
          <cell r="T4333" t="str">
            <v>Stephanie Graham</v>
          </cell>
          <cell r="U4333" t="str">
            <v>C - Conventional</v>
          </cell>
          <cell r="V4333" t="str">
            <v>All</v>
          </cell>
          <cell r="W4333" t="str">
            <v>45 Days net terms</v>
          </cell>
          <cell r="X4333">
            <v>16000000</v>
          </cell>
          <cell r="Y4333">
            <v>741946</v>
          </cell>
          <cell r="Z4333">
            <v>7000000</v>
          </cell>
        </row>
        <row r="4334">
          <cell r="A4334" t="str">
            <v>807111-2-1</v>
          </cell>
          <cell r="B4334" t="str">
            <v>807111-2</v>
          </cell>
          <cell r="C4334">
            <v>1</v>
          </cell>
          <cell r="E4334" t="str">
            <v>Pacesetter Directional Drilling Ltd.</v>
          </cell>
          <cell r="F4334" t="str">
            <v>Schedule B-1 - Directional Drilling - September 1, 2013</v>
          </cell>
          <cell r="G4334" t="str">
            <v>Schedules for Master Agreements</v>
          </cell>
          <cell r="H4334" t="str">
            <v>Gibson, Colleen</v>
          </cell>
          <cell r="I4334">
            <v>41520</v>
          </cell>
          <cell r="J4334">
            <v>41518</v>
          </cell>
          <cell r="K4334">
            <v>42277</v>
          </cell>
          <cell r="L4334" t="str">
            <v>Complete</v>
          </cell>
          <cell r="M4334" t="str">
            <v>Executed</v>
          </cell>
          <cell r="N4334">
            <v>41645</v>
          </cell>
          <cell r="O4334" t="str">
            <v>Parallel_Return_to_Edit_Mode</v>
          </cell>
          <cell r="P4334" t="str">
            <v>Gibson, Colleen</v>
          </cell>
          <cell r="R4334" t="str">
            <v>Julie Easthope</v>
          </cell>
          <cell r="S4334" t="str">
            <v>Ron Laing</v>
          </cell>
          <cell r="T4334" t="str">
            <v>Stephanie Graham</v>
          </cell>
          <cell r="U4334" t="str">
            <v>C - Conventional</v>
          </cell>
          <cell r="V4334" t="str">
            <v>All</v>
          </cell>
          <cell r="W4334" t="str">
            <v>45 Days net terms</v>
          </cell>
          <cell r="X4334">
            <v>18000000</v>
          </cell>
          <cell r="Y4334">
            <v>741946</v>
          </cell>
          <cell r="Z4334">
            <v>9000000</v>
          </cell>
        </row>
        <row r="4335">
          <cell r="A4335" t="str">
            <v>807131-1-1</v>
          </cell>
          <cell r="B4335" t="str">
            <v>807131-1</v>
          </cell>
          <cell r="C4335">
            <v>1</v>
          </cell>
          <cell r="D4335">
            <v>40520601</v>
          </cell>
          <cell r="E4335" t="str">
            <v>Skyway Canada Limited</v>
          </cell>
          <cell r="F4335" t="str">
            <v>8 CCRs, Travel Reimbursement, Non-Manual Hours, and Work Shift</v>
          </cell>
          <cell r="G4335" t="str">
            <v>Master Goods and Services Agreement</v>
          </cell>
          <cell r="H4335" t="str">
            <v>Pecci, Matt</v>
          </cell>
          <cell r="I4335">
            <v>41333</v>
          </cell>
          <cell r="J4335">
            <v>41204</v>
          </cell>
          <cell r="K4335">
            <v>41454</v>
          </cell>
          <cell r="L4335" t="str">
            <v>Complete</v>
          </cell>
          <cell r="M4335" t="str">
            <v>Executed</v>
          </cell>
          <cell r="N4335">
            <v>41351</v>
          </cell>
          <cell r="O4335" t="str">
            <v>Approve Contract</v>
          </cell>
          <cell r="P4335" t="str">
            <v>Supply Management Approver</v>
          </cell>
          <cell r="Q4335" t="str">
            <v>Korchagin, Sergey</v>
          </cell>
          <cell r="R4335" t="str">
            <v>Sergey Korchagin</v>
          </cell>
          <cell r="S4335" t="str">
            <v>Ari Bronkhorst</v>
          </cell>
          <cell r="T4335" t="str">
            <v>Stephanie Graham</v>
          </cell>
          <cell r="U4335" t="str">
            <v>H - Horizon</v>
          </cell>
          <cell r="V4335" t="str">
            <v>Major Projects</v>
          </cell>
          <cell r="W4335" t="str">
            <v>45 Days net terms</v>
          </cell>
          <cell r="X4335">
            <v>1704852</v>
          </cell>
          <cell r="Y4335">
            <v>563408</v>
          </cell>
          <cell r="Z4335">
            <v>466910</v>
          </cell>
        </row>
        <row r="4336">
          <cell r="A4336" t="str">
            <v>807131-1-2</v>
          </cell>
          <cell r="B4336" t="str">
            <v>807131-1</v>
          </cell>
          <cell r="C4336">
            <v>2</v>
          </cell>
          <cell r="D4336">
            <v>40520602</v>
          </cell>
          <cell r="E4336" t="str">
            <v>Skyway Canada Limited</v>
          </cell>
          <cell r="F4336" t="str">
            <v>Add CCR#0011,L&amp;E&amp;Flt &amp; Camp Cost+Retention Program</v>
          </cell>
          <cell r="G4336" t="str">
            <v>Master Goods and Services Agreement</v>
          </cell>
          <cell r="H4336" t="str">
            <v>Ritch, Greg</v>
          </cell>
          <cell r="I4336">
            <v>41711</v>
          </cell>
          <cell r="J4336">
            <v>41204</v>
          </cell>
          <cell r="K4336">
            <v>41719</v>
          </cell>
          <cell r="L4336" t="str">
            <v>Complete</v>
          </cell>
          <cell r="M4336" t="str">
            <v>Executed</v>
          </cell>
          <cell r="N4336">
            <v>41810</v>
          </cell>
          <cell r="O4336" t="str">
            <v>Approve Contract</v>
          </cell>
          <cell r="P4336" t="str">
            <v>Commercial Operations Approver</v>
          </cell>
          <cell r="Q4336" t="str">
            <v>Korchagin, Sergey</v>
          </cell>
          <cell r="R4336" t="str">
            <v>Sergey Korchagin</v>
          </cell>
          <cell r="S4336" t="str">
            <v>Ari Bronkhorst</v>
          </cell>
          <cell r="T4336" t="str">
            <v>Stephanie Graham</v>
          </cell>
          <cell r="U4336" t="str">
            <v>H - Horizon</v>
          </cell>
          <cell r="V4336" t="str">
            <v>Major Projects</v>
          </cell>
          <cell r="W4336" t="str">
            <v>45 Days net terms</v>
          </cell>
          <cell r="X4336">
            <v>2198687</v>
          </cell>
          <cell r="Y4336">
            <v>563408</v>
          </cell>
          <cell r="Z4336">
            <v>493835</v>
          </cell>
        </row>
        <row r="4337">
          <cell r="A4337" t="str">
            <v>807131-1-3</v>
          </cell>
          <cell r="B4337" t="str">
            <v>807131-1</v>
          </cell>
          <cell r="C4337">
            <v>3</v>
          </cell>
          <cell r="D4337">
            <v>40520603</v>
          </cell>
          <cell r="E4337" t="str">
            <v>Skyway Canada Limited</v>
          </cell>
          <cell r="F4337" t="str">
            <v>WO Closeout Supplement - Reduce Total WO Value To Total WO Amount Paid</v>
          </cell>
          <cell r="G4337" t="str">
            <v>Master Goods and Services Agreement</v>
          </cell>
          <cell r="H4337" t="str">
            <v>Ritch, Greg</v>
          </cell>
          <cell r="I4337">
            <v>41993</v>
          </cell>
          <cell r="J4337">
            <v>41204</v>
          </cell>
          <cell r="K4337">
            <v>41712</v>
          </cell>
          <cell r="L4337" t="str">
            <v>Complete</v>
          </cell>
          <cell r="M4337" t="str">
            <v>Executed</v>
          </cell>
          <cell r="N4337">
            <v>42028</v>
          </cell>
          <cell r="O4337" t="str">
            <v>Parallel_Return_to_Edit_Mode</v>
          </cell>
          <cell r="P4337" t="str">
            <v>Ritch, Greg</v>
          </cell>
          <cell r="R4337" t="str">
            <v>Sergey Korchagin</v>
          </cell>
          <cell r="S4337" t="str">
            <v>Ari Bronkhorst</v>
          </cell>
          <cell r="T4337" t="str">
            <v>Stephanie Graham</v>
          </cell>
          <cell r="U4337" t="str">
            <v>H - Horizon</v>
          </cell>
          <cell r="V4337" t="str">
            <v>Major Projects</v>
          </cell>
          <cell r="W4337" t="str">
            <v>45 Days net terms</v>
          </cell>
          <cell r="X4337">
            <v>1895718.46</v>
          </cell>
          <cell r="Y4337">
            <v>563408</v>
          </cell>
          <cell r="Z4337">
            <v>-302968.53999999998</v>
          </cell>
        </row>
        <row r="4338">
          <cell r="A4338" t="str">
            <v>807131-2-1</v>
          </cell>
          <cell r="B4338" t="str">
            <v>807131-2</v>
          </cell>
          <cell r="C4338">
            <v>1</v>
          </cell>
          <cell r="D4338">
            <v>40532601</v>
          </cell>
          <cell r="E4338" t="str">
            <v>Skyway Canada Limited</v>
          </cell>
          <cell r="F4338" t="str">
            <v>Travel Reimbursement</v>
          </cell>
          <cell r="G4338" t="str">
            <v>Master Goods and Services Agreement</v>
          </cell>
          <cell r="H4338" t="str">
            <v>Ritch, Greg</v>
          </cell>
          <cell r="I4338">
            <v>41446</v>
          </cell>
          <cell r="J4338">
            <v>41275</v>
          </cell>
          <cell r="K4338">
            <v>41820</v>
          </cell>
          <cell r="L4338" t="str">
            <v>Complete</v>
          </cell>
          <cell r="M4338" t="str">
            <v>Executed</v>
          </cell>
          <cell r="N4338">
            <v>41503</v>
          </cell>
          <cell r="O4338" t="str">
            <v>Parallel_Return_to_Edit_Mode</v>
          </cell>
          <cell r="P4338" t="str">
            <v>Ritch, Greg</v>
          </cell>
          <cell r="R4338" t="str">
            <v>Sergey Korchagin</v>
          </cell>
          <cell r="S4338" t="str">
            <v>Ari Bronkhorst</v>
          </cell>
          <cell r="T4338" t="str">
            <v>Stephanie Graham</v>
          </cell>
          <cell r="U4338" t="str">
            <v>H - Horizon</v>
          </cell>
          <cell r="V4338" t="str">
            <v>Major Projects</v>
          </cell>
          <cell r="W4338" t="str">
            <v>45 Days net terms</v>
          </cell>
          <cell r="X4338">
            <v>2795123</v>
          </cell>
          <cell r="Y4338">
            <v>563408</v>
          </cell>
          <cell r="Z4338">
            <v>100000</v>
          </cell>
        </row>
        <row r="4339">
          <cell r="A4339" t="str">
            <v>807131-2-2</v>
          </cell>
          <cell r="B4339" t="str">
            <v>807131-2</v>
          </cell>
          <cell r="C4339">
            <v>2</v>
          </cell>
          <cell r="D4339">
            <v>40532602</v>
          </cell>
          <cell r="E4339" t="str">
            <v>Skyway Canada Limited</v>
          </cell>
          <cell r="F4339" t="str">
            <v>Additional CCRs(M&amp;L) &amp; CNRL Retention Bonus Prog.</v>
          </cell>
          <cell r="G4339" t="str">
            <v>Master Goods and Services Agreement</v>
          </cell>
          <cell r="H4339" t="str">
            <v>Ritch, Greg</v>
          </cell>
          <cell r="I4339">
            <v>41710</v>
          </cell>
          <cell r="J4339">
            <v>41275</v>
          </cell>
          <cell r="K4339">
            <v>41820</v>
          </cell>
          <cell r="L4339" t="str">
            <v>Complete</v>
          </cell>
          <cell r="M4339" t="str">
            <v>Executed</v>
          </cell>
          <cell r="N4339">
            <v>41810</v>
          </cell>
          <cell r="O4339" t="str">
            <v>Approve Contract</v>
          </cell>
          <cell r="P4339" t="str">
            <v>Business Area Approver</v>
          </cell>
          <cell r="Q4339" t="str">
            <v>Kumar, Vikas</v>
          </cell>
          <cell r="R4339" t="str">
            <v>Sergey Korchagin</v>
          </cell>
          <cell r="S4339" t="str">
            <v>Ari Bronkhorst</v>
          </cell>
          <cell r="T4339" t="str">
            <v>Stephanie Graham</v>
          </cell>
          <cell r="U4339" t="str">
            <v>H - Horizon</v>
          </cell>
          <cell r="V4339" t="str">
            <v>Major Projects</v>
          </cell>
          <cell r="W4339" t="str">
            <v>45 Days net terms</v>
          </cell>
          <cell r="X4339">
            <v>5423114.6100000003</v>
          </cell>
          <cell r="Y4339">
            <v>563408</v>
          </cell>
          <cell r="Z4339">
            <v>2627991.61</v>
          </cell>
        </row>
        <row r="4340">
          <cell r="A4340" t="str">
            <v>807131-2-3</v>
          </cell>
          <cell r="B4340" t="str">
            <v>807131-2</v>
          </cell>
          <cell r="C4340">
            <v>3</v>
          </cell>
          <cell r="D4340">
            <v>40532603</v>
          </cell>
          <cell r="E4340" t="str">
            <v>Skyway Canada Limited</v>
          </cell>
          <cell r="F4340" t="str">
            <v>Incorp. Manual &amp; Non-Manual Labour Rates, Add CCRs(M&amp;L), Add Equip. Rates and Funding</v>
          </cell>
          <cell r="G4340" t="str">
            <v>Master Goods and Services Agreement</v>
          </cell>
          <cell r="H4340" t="str">
            <v>Ritch, Greg</v>
          </cell>
          <cell r="I4340">
            <v>41910</v>
          </cell>
          <cell r="J4340">
            <v>41275</v>
          </cell>
          <cell r="K4340">
            <v>41902</v>
          </cell>
          <cell r="L4340" t="str">
            <v>Complete</v>
          </cell>
          <cell r="M4340" t="str">
            <v>Executed</v>
          </cell>
          <cell r="N4340">
            <v>41933</v>
          </cell>
          <cell r="O4340" t="str">
            <v>Approve Contract</v>
          </cell>
          <cell r="P4340" t="str">
            <v>Commercial Operations Approver</v>
          </cell>
          <cell r="Q4340" t="str">
            <v>Bronkhorst, Ari</v>
          </cell>
          <cell r="R4340" t="str">
            <v>Sergey Korchagin</v>
          </cell>
          <cell r="S4340" t="str">
            <v>Ari Bronkhorst</v>
          </cell>
          <cell r="T4340" t="str">
            <v>Stephanie Graham</v>
          </cell>
          <cell r="U4340" t="str">
            <v>H - Horizon</v>
          </cell>
          <cell r="V4340" t="str">
            <v>Major Projects</v>
          </cell>
          <cell r="W4340" t="str">
            <v>45 Days net terms</v>
          </cell>
          <cell r="X4340">
            <v>7200000</v>
          </cell>
          <cell r="Y4340">
            <v>563408</v>
          </cell>
          <cell r="Z4340">
            <v>1776885.39</v>
          </cell>
        </row>
        <row r="4341">
          <cell r="A4341" t="str">
            <v>807131-2-4</v>
          </cell>
          <cell r="B4341" t="str">
            <v>807131-2</v>
          </cell>
          <cell r="C4341">
            <v>4</v>
          </cell>
          <cell r="D4341">
            <v>40532604</v>
          </cell>
          <cell r="E4341" t="str">
            <v>Skyway Canada Limited</v>
          </cell>
          <cell r="F4341" t="str">
            <v>Add Funding &amp; Final Closeout Supplement</v>
          </cell>
          <cell r="G4341" t="str">
            <v>Master Goods and Services Agreement</v>
          </cell>
          <cell r="H4341" t="str">
            <v>Ritch, Greg</v>
          </cell>
          <cell r="I4341">
            <v>42075</v>
          </cell>
          <cell r="J4341">
            <v>41275</v>
          </cell>
          <cell r="K4341">
            <v>41902</v>
          </cell>
          <cell r="L4341" t="str">
            <v>Complete</v>
          </cell>
          <cell r="M4341" t="str">
            <v>Executed</v>
          </cell>
          <cell r="N4341">
            <v>42087</v>
          </cell>
          <cell r="O4341" t="str">
            <v>Approve Contract</v>
          </cell>
          <cell r="P4341" t="str">
            <v>Commercial Operations Approver</v>
          </cell>
          <cell r="Q4341" t="str">
            <v>Bronkhorst, Ari</v>
          </cell>
          <cell r="R4341" t="str">
            <v>Sergey Korchagin</v>
          </cell>
          <cell r="S4341" t="str">
            <v>Ari Bronkhorst</v>
          </cell>
          <cell r="T4341" t="str">
            <v>Stephanie Graham</v>
          </cell>
          <cell r="U4341" t="str">
            <v>H - Horizon</v>
          </cell>
          <cell r="V4341" t="str">
            <v>Major Projects</v>
          </cell>
          <cell r="W4341" t="str">
            <v>45 Days net terms</v>
          </cell>
          <cell r="X4341">
            <v>7356382.29</v>
          </cell>
          <cell r="Y4341">
            <v>563408</v>
          </cell>
          <cell r="Z4341">
            <v>156382.29</v>
          </cell>
        </row>
        <row r="4342">
          <cell r="A4342" t="str">
            <v>807131-4-1</v>
          </cell>
          <cell r="B4342" t="str">
            <v>807131-4</v>
          </cell>
          <cell r="C4342">
            <v>1</v>
          </cell>
          <cell r="D4342">
            <v>407566</v>
          </cell>
          <cell r="E4342" t="str">
            <v>Skyway Canada Limited</v>
          </cell>
          <cell r="F4342" t="str">
            <v>Plant 49 Scaffolding</v>
          </cell>
          <cell r="G4342" t="str">
            <v>Schedules for Master Agreements</v>
          </cell>
          <cell r="H4342" t="str">
            <v>Correll, Susan</v>
          </cell>
          <cell r="I4342">
            <v>42487</v>
          </cell>
          <cell r="J4342">
            <v>42339</v>
          </cell>
          <cell r="K4342">
            <v>42765</v>
          </cell>
          <cell r="L4342" t="str">
            <v>Active</v>
          </cell>
          <cell r="M4342" t="str">
            <v>Executed</v>
          </cell>
          <cell r="N4342">
            <v>42516</v>
          </cell>
          <cell r="O4342" t="str">
            <v>Execute Contract</v>
          </cell>
          <cell r="P4342" t="str">
            <v>Thai Mullin, Linda</v>
          </cell>
          <cell r="Q4342" t="str">
            <v>Thai Mullin, Linda</v>
          </cell>
          <cell r="R4342" t="str">
            <v>Ari Bronkhorst</v>
          </cell>
          <cell r="S4342" t="str">
            <v>Ari Bronkhorst</v>
          </cell>
          <cell r="T4342" t="str">
            <v>Stephanie Graham</v>
          </cell>
          <cell r="U4342" t="str">
            <v>H - Horizon</v>
          </cell>
          <cell r="V4342" t="str">
            <v>Major Projects</v>
          </cell>
          <cell r="W4342" t="str">
            <v>45 Days net terms</v>
          </cell>
          <cell r="X4342">
            <v>205927.66</v>
          </cell>
          <cell r="Y4342">
            <v>563408</v>
          </cell>
          <cell r="Z4342">
            <v>75213.16</v>
          </cell>
        </row>
        <row r="4343">
          <cell r="A4343" t="str">
            <v>807131-4-2</v>
          </cell>
          <cell r="B4343" t="str">
            <v>807131-4</v>
          </cell>
          <cell r="C4343">
            <v>2</v>
          </cell>
          <cell r="D4343">
            <v>407566</v>
          </cell>
          <cell r="E4343" t="str">
            <v>Skyway Canada Limited</v>
          </cell>
          <cell r="F4343" t="str">
            <v>Change Order 02:Scaffold Materials</v>
          </cell>
          <cell r="G4343" t="str">
            <v>Schedules for Master Agreements</v>
          </cell>
          <cell r="H4343" t="str">
            <v>Correll, Susan</v>
          </cell>
          <cell r="I4343">
            <v>42857</v>
          </cell>
          <cell r="J4343">
            <v>42339</v>
          </cell>
          <cell r="K4343">
            <v>42765</v>
          </cell>
          <cell r="L4343" t="str">
            <v>Active</v>
          </cell>
          <cell r="M4343" t="str">
            <v>Executed</v>
          </cell>
          <cell r="N4343">
            <v>42867</v>
          </cell>
          <cell r="O4343" t="str">
            <v>Approve Contract</v>
          </cell>
          <cell r="P4343" t="str">
            <v>Business Area Approver</v>
          </cell>
          <cell r="Q4343" t="str">
            <v>Narayanan, Kural</v>
          </cell>
          <cell r="R4343" t="str">
            <v>Ari Bronkhorst</v>
          </cell>
          <cell r="S4343" t="str">
            <v>Ari Bronkhorst</v>
          </cell>
          <cell r="T4343" t="str">
            <v>Stephanie Graham</v>
          </cell>
          <cell r="U4343" t="str">
            <v>H - Horizon</v>
          </cell>
          <cell r="V4343" t="str">
            <v>Major Projects</v>
          </cell>
          <cell r="W4343" t="str">
            <v>45 Days net terms</v>
          </cell>
          <cell r="X4343">
            <v>226447.2</v>
          </cell>
          <cell r="Y4343">
            <v>563408</v>
          </cell>
          <cell r="Z4343">
            <v>20519.54</v>
          </cell>
        </row>
        <row r="4344">
          <cell r="A4344" t="str">
            <v>807131-4-3</v>
          </cell>
          <cell r="B4344" t="str">
            <v>807131-4</v>
          </cell>
          <cell r="C4344">
            <v>3</v>
          </cell>
          <cell r="D4344">
            <v>407566</v>
          </cell>
          <cell r="E4344" t="str">
            <v>Skyway Canada Limited</v>
          </cell>
          <cell r="F4344" t="str">
            <v>Change Order 03:Scaffold Materials</v>
          </cell>
          <cell r="G4344" t="str">
            <v>Schedules for Master Agreements</v>
          </cell>
          <cell r="H4344" t="str">
            <v>Correll, Susan</v>
          </cell>
          <cell r="I4344">
            <v>42929</v>
          </cell>
          <cell r="J4344">
            <v>42339</v>
          </cell>
          <cell r="K4344">
            <v>42765</v>
          </cell>
          <cell r="L4344" t="str">
            <v>Active</v>
          </cell>
          <cell r="M4344" t="str">
            <v>Executed</v>
          </cell>
          <cell r="N4344">
            <v>42929</v>
          </cell>
          <cell r="O4344" t="str">
            <v>Parallel_Return_to_Edit_Mode</v>
          </cell>
          <cell r="P4344" t="str">
            <v>Manuel, Racquel</v>
          </cell>
          <cell r="R4344" t="str">
            <v>Ari Bronkhorst</v>
          </cell>
          <cell r="S4344" t="str">
            <v>Ari Bronkhorst</v>
          </cell>
          <cell r="T4344" t="str">
            <v>Stephanie Graham</v>
          </cell>
          <cell r="U4344" t="str">
            <v>H - Horizon</v>
          </cell>
          <cell r="V4344" t="str">
            <v>Major Projects</v>
          </cell>
          <cell r="W4344" t="str">
            <v>45 Days net terms</v>
          </cell>
          <cell r="X4344">
            <v>436447.2</v>
          </cell>
          <cell r="Y4344">
            <v>563408</v>
          </cell>
          <cell r="Z4344">
            <v>210000</v>
          </cell>
        </row>
        <row r="4345">
          <cell r="A4345" t="str">
            <v>807138-1</v>
          </cell>
          <cell r="B4345">
            <v>807138</v>
          </cell>
          <cell r="C4345">
            <v>1</v>
          </cell>
          <cell r="D4345">
            <v>405030</v>
          </cell>
          <cell r="E4345" t="str">
            <v>Triton Environmental Consultants Ltd</v>
          </cell>
          <cell r="F4345" t="str">
            <v>Quality Control - Animal Removal</v>
          </cell>
          <cell r="G4345" t="str">
            <v>Purchase Order</v>
          </cell>
          <cell r="H4345" t="str">
            <v>Druhan, Chasity</v>
          </cell>
          <cell r="I4345">
            <v>41157</v>
          </cell>
          <cell r="J4345">
            <v>41101</v>
          </cell>
          <cell r="K4345">
            <v>41213</v>
          </cell>
          <cell r="L4345" t="str">
            <v>Complete</v>
          </cell>
          <cell r="M4345" t="str">
            <v>Executed</v>
          </cell>
          <cell r="N4345">
            <v>41171</v>
          </cell>
          <cell r="O4345" t="str">
            <v>Edit New Supplement</v>
          </cell>
          <cell r="P4345" t="str">
            <v>Druhan, Chasity</v>
          </cell>
          <cell r="Q4345" t="str">
            <v>Druhan, Chasity</v>
          </cell>
          <cell r="R4345" t="str">
            <v>Don Guglielmin</v>
          </cell>
          <cell r="S4345" t="str">
            <v>Ron Laing</v>
          </cell>
          <cell r="T4345" t="str">
            <v>Andrea SanVin</v>
          </cell>
          <cell r="U4345" t="str">
            <v>H - Horizon</v>
          </cell>
          <cell r="V4345" t="str">
            <v>Major Projects</v>
          </cell>
          <cell r="W4345" t="str">
            <v>45 Days net terms</v>
          </cell>
          <cell r="X4345">
            <v>301027.5</v>
          </cell>
          <cell r="Y4345">
            <v>164074</v>
          </cell>
          <cell r="Z4345">
            <v>211027.5</v>
          </cell>
        </row>
        <row r="4346">
          <cell r="A4346" t="str">
            <v>807141-1</v>
          </cell>
          <cell r="B4346">
            <v>807141</v>
          </cell>
          <cell r="C4346">
            <v>1</v>
          </cell>
          <cell r="D4346">
            <v>405042</v>
          </cell>
          <cell r="E4346" t="str">
            <v>BRT CONSULTING LIMITED</v>
          </cell>
          <cell r="F4346" t="str">
            <v>MGSA terms Supply of Rental blast proof buildings</v>
          </cell>
          <cell r="G4346" t="str">
            <v>Purchase Order</v>
          </cell>
          <cell r="H4346" t="str">
            <v>Brant, Edna</v>
          </cell>
          <cell r="I4346">
            <v>41123</v>
          </cell>
          <cell r="J4346">
            <v>41123</v>
          </cell>
          <cell r="K4346">
            <v>42217</v>
          </cell>
          <cell r="L4346" t="str">
            <v>Complete</v>
          </cell>
          <cell r="M4346" t="str">
            <v>Executed</v>
          </cell>
          <cell r="N4346">
            <v>41137</v>
          </cell>
          <cell r="O4346" t="str">
            <v>Parallel_Return_to_Edit_Mode</v>
          </cell>
          <cell r="P4346" t="str">
            <v>Brant, Edna</v>
          </cell>
          <cell r="R4346" t="str">
            <v>Marina Crawford</v>
          </cell>
          <cell r="S4346" t="str">
            <v>Jai Mehta</v>
          </cell>
          <cell r="T4346" t="str">
            <v>Karen Almadi</v>
          </cell>
          <cell r="U4346" t="str">
            <v>H - Horizon</v>
          </cell>
          <cell r="V4346" t="str">
            <v>Facilities &amp; Servic - Facilities &amp; Servics</v>
          </cell>
          <cell r="W4346" t="str">
            <v>45 Days net terms</v>
          </cell>
          <cell r="X4346">
            <v>132400</v>
          </cell>
          <cell r="Y4346">
            <v>593351</v>
          </cell>
          <cell r="Z4346">
            <v>20000</v>
          </cell>
        </row>
        <row r="4347">
          <cell r="A4347" t="str">
            <v>807141-2</v>
          </cell>
          <cell r="B4347">
            <v>807141</v>
          </cell>
          <cell r="C4347">
            <v>2</v>
          </cell>
          <cell r="D4347">
            <v>405042</v>
          </cell>
          <cell r="E4347" t="str">
            <v>BRT CONSULTING LIMITED</v>
          </cell>
          <cell r="F4347" t="str">
            <v>MGSA - Supply of Rental blast proof buildings</v>
          </cell>
          <cell r="G4347" t="str">
            <v>Purchase Order</v>
          </cell>
          <cell r="H4347" t="str">
            <v>Brant, Edna</v>
          </cell>
          <cell r="I4347">
            <v>41242</v>
          </cell>
          <cell r="J4347">
            <v>41238</v>
          </cell>
          <cell r="K4347">
            <v>42217</v>
          </cell>
          <cell r="L4347" t="str">
            <v>Complete</v>
          </cell>
          <cell r="M4347" t="str">
            <v>Executed</v>
          </cell>
          <cell r="N4347">
            <v>41283</v>
          </cell>
          <cell r="O4347" t="str">
            <v>Approve Contract</v>
          </cell>
          <cell r="P4347" t="str">
            <v>Business Area Approver</v>
          </cell>
          <cell r="Q4347" t="str">
            <v>Crawford, Michael</v>
          </cell>
          <cell r="R4347" t="str">
            <v>Marina Crawford</v>
          </cell>
          <cell r="S4347" t="str">
            <v>Jai Mehta</v>
          </cell>
          <cell r="T4347" t="str">
            <v>Karen Almadi</v>
          </cell>
          <cell r="U4347" t="str">
            <v>H - Horizon</v>
          </cell>
          <cell r="V4347" t="str">
            <v>Facilities &amp; Servic - Facilities &amp; Servics</v>
          </cell>
          <cell r="W4347" t="str">
            <v>45 Days net terms</v>
          </cell>
          <cell r="X4347">
            <v>162400</v>
          </cell>
          <cell r="Y4347">
            <v>593351</v>
          </cell>
          <cell r="Z4347">
            <v>30000</v>
          </cell>
        </row>
        <row r="4348">
          <cell r="A4348" t="str">
            <v>807141-4</v>
          </cell>
          <cell r="B4348">
            <v>807141</v>
          </cell>
          <cell r="C4348">
            <v>4</v>
          </cell>
          <cell r="D4348">
            <v>405042</v>
          </cell>
          <cell r="E4348" t="str">
            <v>BRT CONSULTING LIMITED</v>
          </cell>
          <cell r="F4348" t="str">
            <v>MGSA - Extension &amp; Discount for the Supply of Rental blast proof buildings</v>
          </cell>
          <cell r="G4348" t="str">
            <v>Purchase Order</v>
          </cell>
          <cell r="H4348" t="str">
            <v>Wagner, Courtney</v>
          </cell>
          <cell r="I4348">
            <v>42060</v>
          </cell>
          <cell r="J4348">
            <v>42036</v>
          </cell>
          <cell r="K4348">
            <v>42277</v>
          </cell>
          <cell r="L4348" t="str">
            <v>Complete</v>
          </cell>
          <cell r="M4348" t="str">
            <v>Executed</v>
          </cell>
          <cell r="N4348">
            <v>42233</v>
          </cell>
          <cell r="O4348" t="str">
            <v>Parallel_Return_to_Edit_Mode</v>
          </cell>
          <cell r="P4348" t="str">
            <v>Wagner, Courtney</v>
          </cell>
          <cell r="R4348" t="str">
            <v>Carla Salazar</v>
          </cell>
          <cell r="S4348" t="str">
            <v>Kara Slemko</v>
          </cell>
          <cell r="T4348" t="str">
            <v>Brian Bate</v>
          </cell>
          <cell r="U4348" t="str">
            <v>H - Horizon</v>
          </cell>
          <cell r="V4348" t="str">
            <v>Facilities &amp; Servic - Facilities &amp; Servics</v>
          </cell>
          <cell r="W4348" t="str">
            <v>45 Days net terms</v>
          </cell>
          <cell r="X4348">
            <v>4162400</v>
          </cell>
          <cell r="Y4348">
            <v>593351</v>
          </cell>
          <cell r="Z4348">
            <v>4000000</v>
          </cell>
        </row>
        <row r="4349">
          <cell r="A4349" t="str">
            <v>807141-5-1</v>
          </cell>
          <cell r="B4349" t="str">
            <v>807141-5</v>
          </cell>
          <cell r="C4349">
            <v>1</v>
          </cell>
          <cell r="D4349">
            <v>405228</v>
          </cell>
          <cell r="E4349" t="str">
            <v>BRT Structures Ltd</v>
          </cell>
          <cell r="F4349" t="str">
            <v>Install of 2 - 36 x 60 Blastproof building</v>
          </cell>
          <cell r="G4349" t="str">
            <v>Schedules for Master Agreements</v>
          </cell>
          <cell r="H4349" t="str">
            <v>Wagner, Courtney</v>
          </cell>
          <cell r="I4349">
            <v>41465</v>
          </cell>
          <cell r="J4349">
            <v>41306</v>
          </cell>
          <cell r="K4349">
            <v>41698</v>
          </cell>
          <cell r="L4349" t="str">
            <v>Complete</v>
          </cell>
          <cell r="M4349" t="str">
            <v>Executed</v>
          </cell>
          <cell r="N4349">
            <v>41529</v>
          </cell>
          <cell r="O4349" t="str">
            <v>Parallel_Return_to_Edit_Mode</v>
          </cell>
          <cell r="P4349" t="str">
            <v>Brant, Edna</v>
          </cell>
          <cell r="R4349" t="str">
            <v>Carla Salazar</v>
          </cell>
          <cell r="S4349" t="str">
            <v>Kara Slemko</v>
          </cell>
          <cell r="T4349" t="str">
            <v>Brian Bate</v>
          </cell>
          <cell r="U4349" t="str">
            <v>H - Horizon</v>
          </cell>
          <cell r="V4349" t="str">
            <v>Facilities &amp; Servic - Facilities &amp; Servics</v>
          </cell>
          <cell r="W4349" t="str">
            <v>45 Days net terms</v>
          </cell>
          <cell r="X4349">
            <v>1336820</v>
          </cell>
          <cell r="Y4349">
            <v>153726</v>
          </cell>
          <cell r="Z4349">
            <v>48250</v>
          </cell>
        </row>
        <row r="4350">
          <cell r="A4350" t="str">
            <v>807141-5-1</v>
          </cell>
          <cell r="B4350" t="str">
            <v>807141-5</v>
          </cell>
          <cell r="C4350">
            <v>1</v>
          </cell>
          <cell r="D4350">
            <v>405228</v>
          </cell>
          <cell r="E4350" t="str">
            <v>BRT Structures Ltd</v>
          </cell>
          <cell r="F4350" t="str">
            <v>Install of 2 - 36 x 60 Blastproof building</v>
          </cell>
          <cell r="G4350" t="str">
            <v>Schedules for Master Agreements</v>
          </cell>
          <cell r="H4350" t="str">
            <v>Wagner, Courtney</v>
          </cell>
          <cell r="I4350">
            <v>41465</v>
          </cell>
          <cell r="J4350">
            <v>41306</v>
          </cell>
          <cell r="K4350">
            <v>41698</v>
          </cell>
          <cell r="L4350" t="str">
            <v>Complete</v>
          </cell>
          <cell r="M4350" t="str">
            <v>Executed</v>
          </cell>
          <cell r="N4350">
            <v>41529</v>
          </cell>
          <cell r="O4350" t="str">
            <v>Approve Contract</v>
          </cell>
          <cell r="P4350" t="str">
            <v>Commercial Operations Approver</v>
          </cell>
          <cell r="Q4350" t="str">
            <v>King, Brian</v>
          </cell>
          <cell r="R4350" t="str">
            <v>Carla Salazar</v>
          </cell>
          <cell r="S4350" t="str">
            <v>Kara Slemko</v>
          </cell>
          <cell r="T4350" t="str">
            <v>Brian Bate</v>
          </cell>
          <cell r="U4350" t="str">
            <v>H - Horizon</v>
          </cell>
          <cell r="V4350" t="str">
            <v>Facilities &amp; Servic - Facilities &amp; Servics</v>
          </cell>
          <cell r="W4350" t="str">
            <v>45 Days net terms</v>
          </cell>
          <cell r="X4350">
            <v>1336820</v>
          </cell>
          <cell r="Y4350">
            <v>153726</v>
          </cell>
          <cell r="Z4350">
            <v>48250</v>
          </cell>
        </row>
        <row r="4351">
          <cell r="A4351" t="str">
            <v>807154-1</v>
          </cell>
          <cell r="B4351">
            <v>807154</v>
          </cell>
          <cell r="C4351">
            <v>1</v>
          </cell>
          <cell r="D4351">
            <v>405310</v>
          </cell>
          <cell r="E4351" t="str">
            <v>Sterling Quality Services Ltd</v>
          </cell>
          <cell r="F4351" t="str">
            <v>2 year extension and 2015 rates</v>
          </cell>
          <cell r="G4351" t="str">
            <v>Master Professional Services Agreement</v>
          </cell>
          <cell r="H4351" t="str">
            <v>Lam, Chantal</v>
          </cell>
          <cell r="I4351">
            <v>41922</v>
          </cell>
          <cell r="J4351">
            <v>42005</v>
          </cell>
          <cell r="K4351">
            <v>42736</v>
          </cell>
          <cell r="L4351" t="str">
            <v>Active</v>
          </cell>
          <cell r="M4351" t="str">
            <v>Executed</v>
          </cell>
          <cell r="N4351">
            <v>42100</v>
          </cell>
          <cell r="O4351" t="str">
            <v>Parallel_Return_to_Edit_Mode</v>
          </cell>
          <cell r="P4351" t="str">
            <v>Kenworthy, Joel</v>
          </cell>
          <cell r="R4351" t="str">
            <v>Carla Salazar</v>
          </cell>
          <cell r="S4351" t="str">
            <v>Kara Slemko</v>
          </cell>
          <cell r="T4351" t="str">
            <v>Stephanie Graham</v>
          </cell>
          <cell r="U4351" t="str">
            <v>H - Horizon</v>
          </cell>
          <cell r="V4351" t="str">
            <v>Facilities &amp; Servic - Facilities &amp; Servics</v>
          </cell>
          <cell r="W4351" t="str">
            <v>45 Days net terms</v>
          </cell>
          <cell r="X4351">
            <v>250000</v>
          </cell>
          <cell r="Z4351">
            <v>250000</v>
          </cell>
        </row>
        <row r="4352">
          <cell r="A4352" t="str">
            <v>807164-1</v>
          </cell>
          <cell r="B4352">
            <v>807164</v>
          </cell>
          <cell r="C4352">
            <v>1</v>
          </cell>
          <cell r="D4352">
            <v>405051</v>
          </cell>
          <cell r="E4352" t="str">
            <v>OCL Group Inc.</v>
          </cell>
          <cell r="F4352" t="str">
            <v>HT Corridor Clean-up &amp; De-scoping of TL2 &amp; TL5</v>
          </cell>
          <cell r="G4352" t="str">
            <v>Construction Minor</v>
          </cell>
          <cell r="H4352" t="str">
            <v>Leonardo, Arlene</v>
          </cell>
          <cell r="I4352">
            <v>41192</v>
          </cell>
          <cell r="J4352">
            <v>41128</v>
          </cell>
          <cell r="K4352">
            <v>41274</v>
          </cell>
          <cell r="L4352" t="str">
            <v>Complete</v>
          </cell>
          <cell r="M4352" t="str">
            <v>Executed</v>
          </cell>
          <cell r="N4352">
            <v>41204</v>
          </cell>
          <cell r="O4352" t="str">
            <v>Parallel_Return_to_Edit_Mode</v>
          </cell>
          <cell r="P4352" t="str">
            <v>Leonardo, Arlene</v>
          </cell>
          <cell r="R4352" t="str">
            <v>Marina Crawford</v>
          </cell>
          <cell r="S4352" t="str">
            <v>Jai Mehta</v>
          </cell>
          <cell r="T4352" t="str">
            <v>Stephanie Graham</v>
          </cell>
          <cell r="U4352" t="str">
            <v>H - Horizon</v>
          </cell>
          <cell r="V4352" t="str">
            <v>Bitumen Production</v>
          </cell>
          <cell r="W4352" t="str">
            <v>45 Days net terms</v>
          </cell>
          <cell r="X4352">
            <v>830000</v>
          </cell>
          <cell r="Y4352">
            <v>142556</v>
          </cell>
          <cell r="Z4352">
            <v>-2870000</v>
          </cell>
        </row>
        <row r="4353">
          <cell r="A4353" t="str">
            <v>807164-2</v>
          </cell>
          <cell r="B4353">
            <v>807164</v>
          </cell>
          <cell r="C4353">
            <v>2</v>
          </cell>
          <cell r="D4353">
            <v>405051</v>
          </cell>
          <cell r="E4353" t="str">
            <v>OCL Group Inc.</v>
          </cell>
          <cell r="F4353" t="str">
            <v>Pipe Loading, Emergency Spool Replacement &amp; HT2 Project Delay</v>
          </cell>
          <cell r="G4353" t="str">
            <v>Construction Minor</v>
          </cell>
          <cell r="H4353" t="str">
            <v>Leonardo, Arlene</v>
          </cell>
          <cell r="I4353">
            <v>41240</v>
          </cell>
          <cell r="J4353">
            <v>41186</v>
          </cell>
          <cell r="K4353">
            <v>41274</v>
          </cell>
          <cell r="L4353" t="str">
            <v>Complete</v>
          </cell>
          <cell r="M4353" t="str">
            <v>Executed</v>
          </cell>
          <cell r="N4353">
            <v>41249</v>
          </cell>
          <cell r="O4353" t="str">
            <v>Parallel_Return_to_Edit_Mode</v>
          </cell>
          <cell r="P4353" t="str">
            <v>Leonardo, Arlene</v>
          </cell>
          <cell r="R4353" t="str">
            <v>Marina Crawford</v>
          </cell>
          <cell r="S4353" t="str">
            <v>Kara Slemko</v>
          </cell>
          <cell r="T4353" t="str">
            <v>Karen Almadi</v>
          </cell>
          <cell r="U4353" t="str">
            <v>H - Horizon</v>
          </cell>
          <cell r="V4353" t="str">
            <v>Bitumen Production</v>
          </cell>
          <cell r="W4353" t="str">
            <v>45 Days net, 30 days, 2%</v>
          </cell>
          <cell r="X4353">
            <v>865000</v>
          </cell>
          <cell r="Y4353">
            <v>142556</v>
          </cell>
          <cell r="Z4353">
            <v>35000</v>
          </cell>
        </row>
        <row r="4354">
          <cell r="A4354" t="str">
            <v>807168-1</v>
          </cell>
          <cell r="B4354">
            <v>807168</v>
          </cell>
          <cell r="C4354">
            <v>1</v>
          </cell>
          <cell r="D4354">
            <v>405055</v>
          </cell>
          <cell r="E4354" t="str">
            <v>1596908 Alberta Ltd.</v>
          </cell>
          <cell r="F4354" t="str">
            <v>Ron Namchuk Quality Assurance Lead Extension</v>
          </cell>
          <cell r="G4354" t="str">
            <v>Short Form Consulting Agreement</v>
          </cell>
          <cell r="H4354" t="str">
            <v>Soriano, Loreta</v>
          </cell>
          <cell r="I4354">
            <v>42226</v>
          </cell>
          <cell r="J4354">
            <v>42227</v>
          </cell>
          <cell r="K4354">
            <v>42643</v>
          </cell>
          <cell r="L4354" t="str">
            <v>Complete</v>
          </cell>
          <cell r="M4354" t="str">
            <v>Executed</v>
          </cell>
          <cell r="N4354">
            <v>42251</v>
          </cell>
          <cell r="O4354" t="str">
            <v>Parallel_Return_to_Edit_Mode</v>
          </cell>
          <cell r="P4354" t="str">
            <v>Templeton, Cody</v>
          </cell>
          <cell r="R4354" t="str">
            <v>Sudip Kumar</v>
          </cell>
          <cell r="S4354" t="str">
            <v>Jon Halford</v>
          </cell>
          <cell r="T4354" t="str">
            <v>Brian Bate</v>
          </cell>
          <cell r="U4354" t="str">
            <v>H - Horizon</v>
          </cell>
          <cell r="V4354" t="str">
            <v>Facilities &amp; Servic - Facilities &amp; Servics</v>
          </cell>
          <cell r="W4354" t="str">
            <v>15 Days net terms</v>
          </cell>
          <cell r="X4354">
            <v>1088500</v>
          </cell>
          <cell r="Z4354">
            <v>280000</v>
          </cell>
        </row>
        <row r="4355">
          <cell r="A4355" t="str">
            <v>807170-2-1</v>
          </cell>
          <cell r="B4355" t="str">
            <v>807170-2</v>
          </cell>
          <cell r="C4355">
            <v>1</v>
          </cell>
          <cell r="E4355" t="str">
            <v>Flicker Flats Mechanical LTD.</v>
          </cell>
          <cell r="F4355" t="str">
            <v>Ryan Hammond - Sup #1 - Sch B</v>
          </cell>
          <cell r="G4355" t="str">
            <v>Schedule Bs for Consultant Agreements</v>
          </cell>
          <cell r="H4355" t="str">
            <v>MacLean, Candice</v>
          </cell>
          <cell r="I4355">
            <v>41394</v>
          </cell>
          <cell r="J4355">
            <v>41395</v>
          </cell>
          <cell r="K4355">
            <v>41760</v>
          </cell>
          <cell r="L4355" t="str">
            <v>Complete</v>
          </cell>
          <cell r="M4355" t="str">
            <v>Executed</v>
          </cell>
          <cell r="N4355">
            <v>41459</v>
          </cell>
          <cell r="O4355" t="str">
            <v>Parallel_Return_to_Edit_Mode</v>
          </cell>
          <cell r="P4355" t="str">
            <v>MacLean, Candice</v>
          </cell>
          <cell r="R4355" t="str">
            <v>Julie Easthope</v>
          </cell>
          <cell r="S4355" t="str">
            <v>Kara Slemko</v>
          </cell>
          <cell r="T4355" t="str">
            <v>Ronni Church</v>
          </cell>
          <cell r="U4355" t="str">
            <v>C - Conventional</v>
          </cell>
          <cell r="V4355" t="str">
            <v>All</v>
          </cell>
          <cell r="W4355" t="str">
            <v>10 Days net terms</v>
          </cell>
          <cell r="X4355">
            <v>150500</v>
          </cell>
          <cell r="Z4355">
            <v>150500</v>
          </cell>
        </row>
        <row r="4356">
          <cell r="A4356" t="str">
            <v>807174-1-1</v>
          </cell>
          <cell r="B4356" t="str">
            <v>807174-1</v>
          </cell>
          <cell r="C4356">
            <v>1</v>
          </cell>
          <cell r="D4356">
            <v>405418</v>
          </cell>
          <cell r="E4356" t="str">
            <v>Belterra Corporation</v>
          </cell>
          <cell r="F4356" t="str">
            <v>Acquisition, Installation and Commission of Spillage Belt Cleaner</v>
          </cell>
          <cell r="G4356" t="str">
            <v>Schedules for Master Agreements</v>
          </cell>
          <cell r="H4356" t="str">
            <v>Castillo, Hector</v>
          </cell>
          <cell r="I4356">
            <v>41716</v>
          </cell>
          <cell r="J4356">
            <v>41183</v>
          </cell>
          <cell r="K4356">
            <v>41913</v>
          </cell>
          <cell r="L4356" t="str">
            <v>Active</v>
          </cell>
          <cell r="M4356" t="str">
            <v>Executed</v>
          </cell>
          <cell r="N4356">
            <v>41752</v>
          </cell>
          <cell r="O4356" t="str">
            <v>Parallel_Return_to_Edit_Mode</v>
          </cell>
          <cell r="P4356" t="str">
            <v>Castillo, Hector</v>
          </cell>
          <cell r="R4356" t="str">
            <v>Marina Crawford</v>
          </cell>
          <cell r="S4356" t="str">
            <v>Kara Slemko</v>
          </cell>
          <cell r="T4356" t="str">
            <v>Stephanie Graham</v>
          </cell>
          <cell r="U4356" t="str">
            <v>H - Horizon</v>
          </cell>
          <cell r="V4356" t="str">
            <v>Bitumen Production</v>
          </cell>
          <cell r="W4356" t="str">
            <v>45 Days net terms</v>
          </cell>
          <cell r="X4356">
            <v>324239.58</v>
          </cell>
          <cell r="Y4356">
            <v>141331</v>
          </cell>
          <cell r="Z4356">
            <v>24239.58</v>
          </cell>
        </row>
        <row r="4357">
          <cell r="A4357" t="str">
            <v>807174-1-2</v>
          </cell>
          <cell r="B4357" t="str">
            <v>807174-1</v>
          </cell>
          <cell r="C4357">
            <v>2</v>
          </cell>
          <cell r="D4357">
            <v>405418</v>
          </cell>
          <cell r="E4357" t="str">
            <v>Belterra Corporation</v>
          </cell>
          <cell r="F4357" t="str">
            <v>Extension of Contract Term</v>
          </cell>
          <cell r="G4357" t="str">
            <v>Schedules for Master Agreements</v>
          </cell>
          <cell r="H4357" t="str">
            <v>Elia, Daniela</v>
          </cell>
          <cell r="I4357">
            <v>41960</v>
          </cell>
          <cell r="J4357">
            <v>41914</v>
          </cell>
          <cell r="K4357">
            <v>42992</v>
          </cell>
          <cell r="L4357" t="str">
            <v>Active</v>
          </cell>
          <cell r="M4357" t="str">
            <v>Executed</v>
          </cell>
          <cell r="N4357">
            <v>41978</v>
          </cell>
          <cell r="O4357" t="str">
            <v>Edit New Supplement</v>
          </cell>
          <cell r="P4357" t="str">
            <v>Castillo, Hector</v>
          </cell>
          <cell r="Q4357" t="str">
            <v>Castillo, Hector</v>
          </cell>
          <cell r="R4357" t="str">
            <v>Carla Salazar</v>
          </cell>
          <cell r="S4357" t="str">
            <v>Kara Slemko</v>
          </cell>
          <cell r="T4357" t="str">
            <v>Stephanie Graham</v>
          </cell>
          <cell r="U4357" t="str">
            <v>H - Horizon</v>
          </cell>
          <cell r="V4357" t="str">
            <v>Bitumen Production</v>
          </cell>
          <cell r="W4357" t="str">
            <v>45 Days net terms</v>
          </cell>
          <cell r="X4357">
            <v>4824239.58</v>
          </cell>
          <cell r="Y4357">
            <v>141331</v>
          </cell>
          <cell r="Z4357">
            <v>4500000</v>
          </cell>
        </row>
        <row r="4358">
          <cell r="A4358" t="str">
            <v>807189-4-1</v>
          </cell>
          <cell r="B4358" t="str">
            <v>807189-4</v>
          </cell>
          <cell r="C4358">
            <v>1</v>
          </cell>
          <cell r="D4358">
            <v>406781</v>
          </cell>
          <cell r="E4358" t="str">
            <v>PMO Global Services (2011) Inc</v>
          </cell>
          <cell r="F4358" t="str">
            <v>HT Superpot HAZOP</v>
          </cell>
          <cell r="G4358" t="str">
            <v>Schedules for Master Agreements</v>
          </cell>
          <cell r="H4358" t="str">
            <v>Kosasih, Andi</v>
          </cell>
          <cell r="I4358">
            <v>42845</v>
          </cell>
          <cell r="J4358">
            <v>41785</v>
          </cell>
          <cell r="K4358">
            <v>41973</v>
          </cell>
          <cell r="L4358" t="str">
            <v>Complete</v>
          </cell>
          <cell r="M4358" t="str">
            <v>Executed</v>
          </cell>
          <cell r="N4358">
            <v>42845</v>
          </cell>
          <cell r="O4358" t="str">
            <v>Parallel_Return_to_Edit_Mode</v>
          </cell>
          <cell r="P4358" t="str">
            <v>Kosasih, Andi</v>
          </cell>
          <cell r="R4358" t="str">
            <v>Don Guglielmin</v>
          </cell>
          <cell r="S4358" t="str">
            <v>Ron Laing</v>
          </cell>
          <cell r="T4358" t="str">
            <v>Stephanie Graham</v>
          </cell>
          <cell r="U4358" t="str">
            <v>H - Horizon</v>
          </cell>
          <cell r="V4358" t="str">
            <v>Major Projects</v>
          </cell>
          <cell r="W4358" t="str">
            <v>45 Days net terms</v>
          </cell>
          <cell r="X4358">
            <v>1018.5</v>
          </cell>
          <cell r="Y4358">
            <v>165607</v>
          </cell>
          <cell r="Z4358">
            <v>-15208.5</v>
          </cell>
        </row>
        <row r="4359">
          <cell r="A4359" t="str">
            <v>807195-2-1</v>
          </cell>
          <cell r="B4359" t="str">
            <v>807195-2</v>
          </cell>
          <cell r="C4359">
            <v>1</v>
          </cell>
          <cell r="E4359" t="str">
            <v>RJ Cardinal Oilfield INC.</v>
          </cell>
          <cell r="F4359" t="str">
            <v>Vern Cardinal - Sup 1 - Sch B</v>
          </cell>
          <cell r="G4359" t="str">
            <v>Schedule Bs for Consultant Agreements</v>
          </cell>
          <cell r="H4359" t="str">
            <v>MacLean, Candice</v>
          </cell>
          <cell r="I4359">
            <v>41394</v>
          </cell>
          <cell r="J4359">
            <v>41395</v>
          </cell>
          <cell r="K4359">
            <v>41760</v>
          </cell>
          <cell r="L4359" t="str">
            <v>Complete</v>
          </cell>
          <cell r="M4359" t="str">
            <v>Executed</v>
          </cell>
          <cell r="N4359">
            <v>41459</v>
          </cell>
          <cell r="O4359" t="str">
            <v>Execute Contract</v>
          </cell>
          <cell r="P4359" t="str">
            <v>MacLean, Candice</v>
          </cell>
          <cell r="Q4359" t="str">
            <v>MacLean, Candice</v>
          </cell>
          <cell r="R4359" t="str">
            <v>Julie Easthope</v>
          </cell>
          <cell r="S4359" t="str">
            <v>Kara Slemko</v>
          </cell>
          <cell r="T4359" t="str">
            <v>Ronni Church</v>
          </cell>
          <cell r="U4359" t="str">
            <v>C - Conventional</v>
          </cell>
          <cell r="V4359" t="str">
            <v>Bonnyville</v>
          </cell>
          <cell r="W4359" t="str">
            <v>10 Days net terms</v>
          </cell>
          <cell r="X4359">
            <v>150500</v>
          </cell>
          <cell r="Z4359">
            <v>4900</v>
          </cell>
        </row>
        <row r="4360">
          <cell r="A4360" t="str">
            <v>807200-1-1</v>
          </cell>
          <cell r="B4360" t="str">
            <v>807200-1</v>
          </cell>
          <cell r="C4360">
            <v>1</v>
          </cell>
          <cell r="D4360">
            <v>405136</v>
          </cell>
          <cell r="E4360" t="str">
            <v>Power System Asset Management Solutions</v>
          </cell>
          <cell r="F4360" t="str">
            <v>Safe work and maintenance procedure development  for E&amp;I</v>
          </cell>
          <cell r="G4360" t="str">
            <v>Schedules for Master Agreements</v>
          </cell>
          <cell r="H4360" t="str">
            <v>Borsini, Erwin</v>
          </cell>
          <cell r="I4360">
            <v>41401</v>
          </cell>
          <cell r="J4360">
            <v>41123</v>
          </cell>
          <cell r="K4360">
            <v>41487</v>
          </cell>
          <cell r="L4360" t="str">
            <v>Active</v>
          </cell>
          <cell r="M4360" t="str">
            <v>Executed</v>
          </cell>
          <cell r="N4360">
            <v>41423</v>
          </cell>
          <cell r="O4360" t="str">
            <v>Parallel_Return_to_Edit_Mode</v>
          </cell>
          <cell r="P4360" t="str">
            <v>Borsini, Erwin</v>
          </cell>
          <cell r="R4360" t="str">
            <v>Marina Crawford</v>
          </cell>
          <cell r="S4360" t="str">
            <v>Ron Laing</v>
          </cell>
          <cell r="T4360" t="str">
            <v>Karen Almadi</v>
          </cell>
          <cell r="U4360" t="str">
            <v>H - Horizon</v>
          </cell>
          <cell r="V4360" t="str">
            <v>Upgrading &amp; Utilitie - Upgrading &amp; Utilities</v>
          </cell>
          <cell r="W4360" t="str">
            <v>45 Days net terms</v>
          </cell>
          <cell r="X4360">
            <v>114000</v>
          </cell>
          <cell r="Y4360">
            <v>165918</v>
          </cell>
          <cell r="Z4360">
            <v>14000</v>
          </cell>
        </row>
        <row r="4361">
          <cell r="A4361" t="str">
            <v>807200-1-1</v>
          </cell>
          <cell r="B4361" t="str">
            <v>807200-1</v>
          </cell>
          <cell r="C4361">
            <v>1</v>
          </cell>
          <cell r="D4361">
            <v>405136</v>
          </cell>
          <cell r="E4361" t="str">
            <v>Power System Asset Management Solutions</v>
          </cell>
          <cell r="F4361" t="str">
            <v>Safe work and maintenance procedure development  for E&amp;I</v>
          </cell>
          <cell r="G4361" t="str">
            <v>Schedules for Master Agreements</v>
          </cell>
          <cell r="H4361" t="str">
            <v>Borsini, Erwin</v>
          </cell>
          <cell r="I4361">
            <v>41401</v>
          </cell>
          <cell r="J4361">
            <v>41123</v>
          </cell>
          <cell r="K4361">
            <v>41487</v>
          </cell>
          <cell r="L4361" t="str">
            <v>Active</v>
          </cell>
          <cell r="M4361" t="str">
            <v>Executed</v>
          </cell>
          <cell r="N4361">
            <v>41423</v>
          </cell>
          <cell r="O4361" t="str">
            <v>Approve Contract</v>
          </cell>
          <cell r="P4361" t="str">
            <v>Commercial Operations Approver</v>
          </cell>
          <cell r="Q4361" t="str">
            <v>Tavassoli, Nader</v>
          </cell>
          <cell r="R4361" t="str">
            <v>Marina Crawford</v>
          </cell>
          <cell r="S4361" t="str">
            <v>Ron Laing</v>
          </cell>
          <cell r="T4361" t="str">
            <v>Karen Almadi</v>
          </cell>
          <cell r="U4361" t="str">
            <v>H - Horizon</v>
          </cell>
          <cell r="V4361" t="str">
            <v>Upgrading &amp; Utilitie - Upgrading &amp; Utilities</v>
          </cell>
          <cell r="W4361" t="str">
            <v>45 Days net terms</v>
          </cell>
          <cell r="X4361">
            <v>114000</v>
          </cell>
          <cell r="Y4361">
            <v>165918</v>
          </cell>
          <cell r="Z4361">
            <v>14000</v>
          </cell>
        </row>
        <row r="4362">
          <cell r="A4362" t="str">
            <v>807200-1-2</v>
          </cell>
          <cell r="B4362" t="str">
            <v>807200-1</v>
          </cell>
          <cell r="C4362">
            <v>2</v>
          </cell>
          <cell r="D4362">
            <v>405136</v>
          </cell>
          <cell r="E4362" t="str">
            <v>Power System Asset Management Solutions</v>
          </cell>
          <cell r="F4362" t="str">
            <v>Contract extension  7/31/2015</v>
          </cell>
          <cell r="G4362" t="str">
            <v>Schedules for Master Agreements</v>
          </cell>
          <cell r="H4362" t="str">
            <v>Borsini, Erwin</v>
          </cell>
          <cell r="I4362">
            <v>41527</v>
          </cell>
          <cell r="J4362">
            <v>41123</v>
          </cell>
          <cell r="K4362">
            <v>42216</v>
          </cell>
          <cell r="L4362" t="str">
            <v>Active</v>
          </cell>
          <cell r="M4362" t="str">
            <v>Executed</v>
          </cell>
          <cell r="N4362">
            <v>41542</v>
          </cell>
          <cell r="O4362" t="str">
            <v>Edit New Supplement</v>
          </cell>
          <cell r="P4362" t="str">
            <v>Borsini, Erwin</v>
          </cell>
          <cell r="Q4362" t="str">
            <v>Borsini, Erwin</v>
          </cell>
          <cell r="R4362" t="str">
            <v>Marina Crawford</v>
          </cell>
          <cell r="S4362" t="str">
            <v>Ron Laing</v>
          </cell>
          <cell r="T4362" t="str">
            <v>Stephanie Graham</v>
          </cell>
          <cell r="U4362" t="str">
            <v>H - Horizon</v>
          </cell>
          <cell r="V4362" t="str">
            <v>Upgrading &amp; Utilitie - Upgrading &amp; Utilities</v>
          </cell>
          <cell r="W4362" t="str">
            <v>45 Days net terms</v>
          </cell>
          <cell r="X4362">
            <v>289000</v>
          </cell>
          <cell r="Y4362">
            <v>165918</v>
          </cell>
          <cell r="Z4362">
            <v>175000</v>
          </cell>
        </row>
        <row r="4363">
          <cell r="A4363" t="str">
            <v>807200-1-2</v>
          </cell>
          <cell r="B4363" t="str">
            <v>807200-1</v>
          </cell>
          <cell r="C4363">
            <v>2</v>
          </cell>
          <cell r="D4363">
            <v>405136</v>
          </cell>
          <cell r="E4363" t="str">
            <v>Power System Asset Management Solutions</v>
          </cell>
          <cell r="F4363" t="str">
            <v>Contract extension  7/31/2015</v>
          </cell>
          <cell r="G4363" t="str">
            <v>Schedules for Master Agreements</v>
          </cell>
          <cell r="H4363" t="str">
            <v>Borsini, Erwin</v>
          </cell>
          <cell r="I4363">
            <v>41527</v>
          </cell>
          <cell r="J4363">
            <v>41123</v>
          </cell>
          <cell r="K4363">
            <v>42216</v>
          </cell>
          <cell r="L4363" t="str">
            <v>Active</v>
          </cell>
          <cell r="M4363" t="str">
            <v>Executed</v>
          </cell>
          <cell r="N4363">
            <v>41542</v>
          </cell>
          <cell r="O4363" t="str">
            <v>Execute Contract</v>
          </cell>
          <cell r="P4363" t="str">
            <v>Borsini, Erwin</v>
          </cell>
          <cell r="Q4363" t="str">
            <v>Borsini, Erwin</v>
          </cell>
          <cell r="R4363" t="str">
            <v>Marina Crawford</v>
          </cell>
          <cell r="S4363" t="str">
            <v>Ron Laing</v>
          </cell>
          <cell r="T4363" t="str">
            <v>Stephanie Graham</v>
          </cell>
          <cell r="U4363" t="str">
            <v>H - Horizon</v>
          </cell>
          <cell r="V4363" t="str">
            <v>Upgrading &amp; Utilitie - Upgrading &amp; Utilities</v>
          </cell>
          <cell r="W4363" t="str">
            <v>45 Days net terms</v>
          </cell>
          <cell r="X4363">
            <v>289000</v>
          </cell>
          <cell r="Y4363">
            <v>165918</v>
          </cell>
          <cell r="Z4363">
            <v>175000</v>
          </cell>
        </row>
        <row r="4364">
          <cell r="A4364" t="str">
            <v>807202-1</v>
          </cell>
          <cell r="B4364">
            <v>807202</v>
          </cell>
          <cell r="C4364">
            <v>1</v>
          </cell>
          <cell r="D4364">
            <v>404963</v>
          </cell>
          <cell r="E4364" t="str">
            <v>Black Diamond Limited Partnership</v>
          </cell>
          <cell r="F4364" t="str">
            <v>Contract Extension</v>
          </cell>
          <cell r="G4364" t="str">
            <v>Lease-Rental Agreement</v>
          </cell>
          <cell r="H4364" t="str">
            <v>Wagner, Courtney</v>
          </cell>
          <cell r="I4364">
            <v>41575</v>
          </cell>
          <cell r="J4364">
            <v>41136</v>
          </cell>
          <cell r="K4364">
            <v>41804</v>
          </cell>
          <cell r="L4364" t="str">
            <v>Active</v>
          </cell>
          <cell r="M4364" t="str">
            <v>Executed</v>
          </cell>
          <cell r="N4364">
            <v>41675</v>
          </cell>
          <cell r="O4364" t="str">
            <v>Edit New Supplement</v>
          </cell>
          <cell r="P4364" t="str">
            <v>Murphy, Alicia</v>
          </cell>
          <cell r="Q4364" t="str">
            <v>Murphy, Alicia</v>
          </cell>
          <cell r="R4364" t="str">
            <v>Carla Salazar</v>
          </cell>
          <cell r="S4364" t="str">
            <v>Kara Slemko</v>
          </cell>
          <cell r="T4364" t="str">
            <v>Brian Bate</v>
          </cell>
          <cell r="U4364" t="str">
            <v>H - Horizon</v>
          </cell>
          <cell r="V4364" t="str">
            <v>Facilities &amp; Servic - Facilities &amp; Servics</v>
          </cell>
          <cell r="W4364" t="str">
            <v>45 Days net terms</v>
          </cell>
          <cell r="X4364">
            <v>330214</v>
          </cell>
          <cell r="Y4364">
            <v>579313</v>
          </cell>
          <cell r="Z4364">
            <v>230000</v>
          </cell>
        </row>
        <row r="4365">
          <cell r="A4365" t="str">
            <v>807202-2</v>
          </cell>
          <cell r="B4365">
            <v>807202</v>
          </cell>
          <cell r="C4365">
            <v>2</v>
          </cell>
          <cell r="D4365">
            <v>404963</v>
          </cell>
          <cell r="E4365" t="str">
            <v>Black Diamond Limited Partnership</v>
          </cell>
          <cell r="F4365" t="str">
            <v>Contract Extension for onsite trailer rentals</v>
          </cell>
          <cell r="G4365" t="str">
            <v>Lease-Rental Agreement</v>
          </cell>
          <cell r="H4365" t="str">
            <v>Wagner, Courtney</v>
          </cell>
          <cell r="I4365">
            <v>41785</v>
          </cell>
          <cell r="J4365">
            <v>41805</v>
          </cell>
          <cell r="K4365">
            <v>42169</v>
          </cell>
          <cell r="L4365" t="str">
            <v>Active</v>
          </cell>
          <cell r="M4365" t="str">
            <v>Executed</v>
          </cell>
          <cell r="N4365">
            <v>41827</v>
          </cell>
          <cell r="O4365" t="str">
            <v>Edit New Supplement</v>
          </cell>
          <cell r="P4365" t="str">
            <v>Wagner, Courtney</v>
          </cell>
          <cell r="Q4365" t="str">
            <v>Wagner, Courtney</v>
          </cell>
          <cell r="R4365" t="str">
            <v>Carla Salazar</v>
          </cell>
          <cell r="S4365" t="str">
            <v>Kara Slemko</v>
          </cell>
          <cell r="T4365" t="str">
            <v>Brian Bate</v>
          </cell>
          <cell r="U4365" t="str">
            <v>H - Horizon</v>
          </cell>
          <cell r="V4365" t="str">
            <v>Facilities &amp; Servic - Facilities &amp; Servics</v>
          </cell>
          <cell r="W4365" t="str">
            <v>45 Days net terms</v>
          </cell>
          <cell r="X4365">
            <v>606214</v>
          </cell>
          <cell r="Y4365">
            <v>579313</v>
          </cell>
          <cell r="Z4365">
            <v>276000</v>
          </cell>
        </row>
        <row r="4366">
          <cell r="A4366" t="str">
            <v>807202-3</v>
          </cell>
          <cell r="B4366">
            <v>807202</v>
          </cell>
          <cell r="C4366">
            <v>3</v>
          </cell>
          <cell r="D4366">
            <v>404963</v>
          </cell>
          <cell r="E4366" t="str">
            <v>Black Diamond Limited Partnership</v>
          </cell>
          <cell r="F4366" t="str">
            <v>Purcahse of Water and Sewage Tanks</v>
          </cell>
          <cell r="G4366" t="str">
            <v>Lease-Rental Agreement</v>
          </cell>
          <cell r="H4366" t="str">
            <v>Boyarski, Dean</v>
          </cell>
          <cell r="I4366">
            <v>42331</v>
          </cell>
          <cell r="J4366">
            <v>42169</v>
          </cell>
          <cell r="K4366">
            <v>42169</v>
          </cell>
          <cell r="L4366" t="str">
            <v>Active</v>
          </cell>
          <cell r="M4366" t="str">
            <v>Executed</v>
          </cell>
          <cell r="N4366">
            <v>42391</v>
          </cell>
          <cell r="O4366" t="str">
            <v>Parallel_Return_to_Edit_Mode</v>
          </cell>
          <cell r="P4366" t="str">
            <v>Wagner, Courtney</v>
          </cell>
          <cell r="R4366" t="str">
            <v>Carla Salazar</v>
          </cell>
          <cell r="S4366" t="str">
            <v>Kara Slemko</v>
          </cell>
          <cell r="T4366" t="str">
            <v>Brian Bate</v>
          </cell>
          <cell r="U4366" t="str">
            <v>H - Horizon</v>
          </cell>
          <cell r="V4366" t="str">
            <v>Facilities &amp; Servic - Facilities &amp; Servics</v>
          </cell>
          <cell r="W4366" t="str">
            <v>45 Days net terms</v>
          </cell>
          <cell r="X4366">
            <v>731214</v>
          </cell>
          <cell r="Y4366">
            <v>579313</v>
          </cell>
          <cell r="Z4366">
            <v>125000</v>
          </cell>
        </row>
        <row r="4367">
          <cell r="A4367" t="str">
            <v>807220-1</v>
          </cell>
          <cell r="B4367">
            <v>807220</v>
          </cell>
          <cell r="C4367">
            <v>1</v>
          </cell>
          <cell r="D4367">
            <v>405798</v>
          </cell>
          <cell r="E4367" t="str">
            <v>FourQuest Energy Inc</v>
          </cell>
          <cell r="F4367" t="str">
            <v>FourQuest - Pre-commissioning specialists</v>
          </cell>
          <cell r="G4367" t="str">
            <v>Short Form Consulting Agreement</v>
          </cell>
          <cell r="H4367" t="str">
            <v>Soriano, Loreta</v>
          </cell>
          <cell r="I4367">
            <v>41515</v>
          </cell>
          <cell r="J4367">
            <v>41533</v>
          </cell>
          <cell r="K4367">
            <v>41623</v>
          </cell>
          <cell r="L4367" t="str">
            <v>Complete</v>
          </cell>
          <cell r="M4367" t="str">
            <v>Executed</v>
          </cell>
          <cell r="N4367">
            <v>41535</v>
          </cell>
          <cell r="O4367" t="str">
            <v>Approve Contract</v>
          </cell>
          <cell r="P4367" t="str">
            <v>Business Area Approver</v>
          </cell>
          <cell r="R4367" t="str">
            <v>Ronni Church</v>
          </cell>
          <cell r="S4367" t="str">
            <v>Jon Halford</v>
          </cell>
          <cell r="T4367" t="str">
            <v>Ronni Church</v>
          </cell>
          <cell r="U4367" t="str">
            <v>C - Conventional</v>
          </cell>
          <cell r="V4367" t="str">
            <v>Major Projects</v>
          </cell>
          <cell r="W4367" t="str">
            <v>30 Days net terms</v>
          </cell>
          <cell r="X4367">
            <v>184385</v>
          </cell>
          <cell r="Y4367">
            <v>144269</v>
          </cell>
          <cell r="Z4367">
            <v>28145</v>
          </cell>
        </row>
        <row r="4368">
          <cell r="A4368" t="str">
            <v>807220-2</v>
          </cell>
          <cell r="B4368">
            <v>807220</v>
          </cell>
          <cell r="C4368">
            <v>2</v>
          </cell>
          <cell r="D4368">
            <v>405798</v>
          </cell>
          <cell r="E4368" t="str">
            <v>FourQuest Energy Inc</v>
          </cell>
          <cell r="F4368" t="str">
            <v>FourQuest - Contract Extension</v>
          </cell>
          <cell r="G4368" t="str">
            <v>Short Form Consulting Agreement</v>
          </cell>
          <cell r="H4368" t="str">
            <v>Soriano, Loreta</v>
          </cell>
          <cell r="I4368">
            <v>41673</v>
          </cell>
          <cell r="J4368">
            <v>41671</v>
          </cell>
          <cell r="K4368">
            <v>41760</v>
          </cell>
          <cell r="L4368" t="str">
            <v>Complete</v>
          </cell>
          <cell r="M4368" t="str">
            <v>Executed</v>
          </cell>
          <cell r="N4368">
            <v>41680</v>
          </cell>
          <cell r="O4368" t="str">
            <v>Edit New Supplement</v>
          </cell>
          <cell r="P4368" t="str">
            <v>Templeton, Cody</v>
          </cell>
          <cell r="Q4368" t="str">
            <v>Templeton, Cody</v>
          </cell>
          <cell r="R4368" t="str">
            <v>Ronni Church</v>
          </cell>
          <cell r="S4368" t="str">
            <v>Jon Halford</v>
          </cell>
          <cell r="T4368" t="str">
            <v>Ronni Church</v>
          </cell>
          <cell r="U4368" t="str">
            <v>C - Conventional</v>
          </cell>
          <cell r="V4368" t="str">
            <v>Major Projects</v>
          </cell>
          <cell r="W4368" t="str">
            <v>30 Days net terms</v>
          </cell>
          <cell r="X4368">
            <v>200000</v>
          </cell>
          <cell r="Y4368">
            <v>144269</v>
          </cell>
          <cell r="Z4368">
            <v>15615</v>
          </cell>
        </row>
        <row r="4369">
          <cell r="A4369" t="str">
            <v>807220-3</v>
          </cell>
          <cell r="B4369">
            <v>807220</v>
          </cell>
          <cell r="C4369">
            <v>3</v>
          </cell>
          <cell r="D4369">
            <v>405798</v>
          </cell>
          <cell r="E4369" t="str">
            <v>FourQuest Energy Inc</v>
          </cell>
          <cell r="F4369" t="str">
            <v>Marko Vicentijevic  Pre-Commissioning Specialist- Consultant Extension</v>
          </cell>
          <cell r="G4369" t="str">
            <v>Short Form Consulting Agreement</v>
          </cell>
          <cell r="H4369" t="str">
            <v>Soriano, Loreta</v>
          </cell>
          <cell r="I4369">
            <v>41759</v>
          </cell>
          <cell r="J4369">
            <v>41761</v>
          </cell>
          <cell r="K4369">
            <v>41820</v>
          </cell>
          <cell r="L4369" t="str">
            <v>Complete</v>
          </cell>
          <cell r="M4369" t="str">
            <v>Executed</v>
          </cell>
          <cell r="N4369">
            <v>41766</v>
          </cell>
          <cell r="O4369" t="str">
            <v>Edit New Supplement</v>
          </cell>
          <cell r="P4369" t="str">
            <v>Templeton, Cody</v>
          </cell>
          <cell r="Q4369" t="str">
            <v>Templeton, Cody</v>
          </cell>
          <cell r="R4369" t="str">
            <v>Sudip Kumar</v>
          </cell>
          <cell r="S4369" t="str">
            <v>Jon Halford</v>
          </cell>
          <cell r="T4369" t="str">
            <v>Brian Bate</v>
          </cell>
          <cell r="U4369" t="str">
            <v>C - Conventional</v>
          </cell>
          <cell r="V4369" t="str">
            <v>Major Projects</v>
          </cell>
          <cell r="W4369" t="str">
            <v>30 Days net terms</v>
          </cell>
          <cell r="X4369">
            <v>260000</v>
          </cell>
          <cell r="Y4369">
            <v>144269</v>
          </cell>
          <cell r="Z4369">
            <v>60000</v>
          </cell>
        </row>
        <row r="4370">
          <cell r="A4370" t="str">
            <v>807256-1-1</v>
          </cell>
          <cell r="B4370" t="str">
            <v>807256-1</v>
          </cell>
          <cell r="C4370">
            <v>1</v>
          </cell>
          <cell r="E4370" t="str">
            <v>Integrated Distribution Systems Limited Partnership</v>
          </cell>
          <cell r="F4370" t="str">
            <v>Turnaround Installtion of pump 24-16G-B</v>
          </cell>
          <cell r="G4370" t="str">
            <v>Schedules for Master Agreements</v>
          </cell>
          <cell r="H4370" t="str">
            <v>Rodriguez, Joffre</v>
          </cell>
          <cell r="I4370">
            <v>42422</v>
          </cell>
          <cell r="J4370">
            <v>41358</v>
          </cell>
          <cell r="K4370">
            <v>41372</v>
          </cell>
          <cell r="L4370" t="str">
            <v>Complete</v>
          </cell>
          <cell r="M4370" t="str">
            <v>Executed</v>
          </cell>
          <cell r="N4370">
            <v>42423</v>
          </cell>
          <cell r="O4370" t="str">
            <v>Edit New Supplement</v>
          </cell>
          <cell r="P4370" t="str">
            <v>Rodriguez, Joffre</v>
          </cell>
          <cell r="Q4370" t="str">
            <v>Rodriguez, Joffre</v>
          </cell>
          <cell r="R4370" t="str">
            <v>Don Guglielmin</v>
          </cell>
          <cell r="S4370" t="str">
            <v>Ron Laing</v>
          </cell>
          <cell r="T4370" t="str">
            <v>Paul Mendes</v>
          </cell>
          <cell r="U4370" t="str">
            <v>H - Horizon</v>
          </cell>
          <cell r="V4370" t="str">
            <v>Major Projects</v>
          </cell>
          <cell r="W4370" t="str">
            <v>45 Days net terms</v>
          </cell>
          <cell r="X4370">
            <v>299198.3</v>
          </cell>
          <cell r="Y4370">
            <v>65428</v>
          </cell>
          <cell r="Z4370">
            <v>229198.3</v>
          </cell>
        </row>
        <row r="4371">
          <cell r="A4371" t="str">
            <v>807269-1</v>
          </cell>
          <cell r="B4371">
            <v>807269</v>
          </cell>
          <cell r="C4371">
            <v>1</v>
          </cell>
          <cell r="D4371">
            <v>40507701</v>
          </cell>
          <cell r="E4371" t="str">
            <v>Cahill Industrial Limited</v>
          </cell>
          <cell r="F4371" t="str">
            <v>CO#1 for 12 RCOs</v>
          </cell>
          <cell r="G4371" t="str">
            <v>Construction Minor</v>
          </cell>
          <cell r="H4371" t="str">
            <v>Mohammed, Bassam</v>
          </cell>
          <cell r="I4371">
            <v>41457</v>
          </cell>
          <cell r="J4371">
            <v>41457</v>
          </cell>
          <cell r="K4371">
            <v>41501</v>
          </cell>
          <cell r="L4371" t="str">
            <v>Complete</v>
          </cell>
          <cell r="M4371" t="str">
            <v>Executed</v>
          </cell>
          <cell r="N4371">
            <v>41465</v>
          </cell>
          <cell r="O4371" t="str">
            <v>Edit New Supplement</v>
          </cell>
          <cell r="P4371" t="str">
            <v>Mohammed, Bassam</v>
          </cell>
          <cell r="Q4371" t="str">
            <v>Mohammed, Bassam</v>
          </cell>
          <cell r="R4371" t="str">
            <v>Don Guglielmin</v>
          </cell>
          <cell r="S4371" t="str">
            <v>Don Guglielmin</v>
          </cell>
          <cell r="T4371" t="str">
            <v>Stephanie Graham</v>
          </cell>
          <cell r="U4371" t="str">
            <v>H - Horizon</v>
          </cell>
          <cell r="V4371" t="str">
            <v>Major Projects</v>
          </cell>
          <cell r="W4371" t="str">
            <v>45 Days net terms</v>
          </cell>
          <cell r="X4371">
            <v>2649336.5299999998</v>
          </cell>
          <cell r="Y4371">
            <v>682366</v>
          </cell>
          <cell r="Z4371">
            <v>675636.53</v>
          </cell>
        </row>
        <row r="4372">
          <cell r="A4372" t="str">
            <v>807269-2</v>
          </cell>
          <cell r="B4372">
            <v>807269</v>
          </cell>
          <cell r="C4372">
            <v>2</v>
          </cell>
          <cell r="D4372">
            <v>40507702</v>
          </cell>
          <cell r="E4372" t="str">
            <v>Cahill Industrial Limited</v>
          </cell>
          <cell r="F4372" t="str">
            <v>CO#2 Clean-Up Deficincy</v>
          </cell>
          <cell r="G4372" t="str">
            <v>Construction Minor</v>
          </cell>
          <cell r="H4372" t="str">
            <v>Mohammed, Bassam</v>
          </cell>
          <cell r="I4372">
            <v>41540</v>
          </cell>
          <cell r="J4372">
            <v>41540</v>
          </cell>
          <cell r="K4372">
            <v>41578</v>
          </cell>
          <cell r="L4372" t="str">
            <v>Complete</v>
          </cell>
          <cell r="M4372" t="str">
            <v>Executed</v>
          </cell>
          <cell r="N4372">
            <v>41542</v>
          </cell>
          <cell r="O4372" t="str">
            <v>Parallel_Return_to_Edit_Mode</v>
          </cell>
          <cell r="P4372" t="str">
            <v>Mohammed, Bassam</v>
          </cell>
          <cell r="R4372" t="str">
            <v>Don Guglielmin</v>
          </cell>
          <cell r="S4372" t="str">
            <v>Don Guglielmin</v>
          </cell>
          <cell r="T4372" t="str">
            <v>Stephanie Graham</v>
          </cell>
          <cell r="U4372" t="str">
            <v>H - Horizon</v>
          </cell>
          <cell r="V4372" t="str">
            <v>Major Projects</v>
          </cell>
          <cell r="W4372" t="str">
            <v>45 Days net terms</v>
          </cell>
          <cell r="X4372">
            <v>2748620.53</v>
          </cell>
          <cell r="Y4372">
            <v>682366</v>
          </cell>
          <cell r="Z4372">
            <v>99284</v>
          </cell>
        </row>
        <row r="4373">
          <cell r="A4373" t="str">
            <v>807269-3</v>
          </cell>
          <cell r="B4373">
            <v>807269</v>
          </cell>
          <cell r="C4373">
            <v>3</v>
          </cell>
          <cell r="D4373">
            <v>40507703</v>
          </cell>
          <cell r="E4373" t="str">
            <v>Cahill Industrial Limited</v>
          </cell>
          <cell r="F4373" t="str">
            <v>CO#3 for 12 RCOs</v>
          </cell>
          <cell r="G4373" t="str">
            <v>Construction Minor</v>
          </cell>
          <cell r="H4373" t="str">
            <v>Mohammed, Bassam</v>
          </cell>
          <cell r="I4373">
            <v>41857</v>
          </cell>
          <cell r="J4373">
            <v>41851</v>
          </cell>
          <cell r="K4373">
            <v>41882</v>
          </cell>
          <cell r="L4373" t="str">
            <v>Complete</v>
          </cell>
          <cell r="M4373" t="str">
            <v>Executed</v>
          </cell>
          <cell r="N4373">
            <v>41858</v>
          </cell>
          <cell r="O4373" t="str">
            <v>Execute Contract</v>
          </cell>
          <cell r="P4373" t="str">
            <v>Mohammed, Bassam</v>
          </cell>
          <cell r="Q4373" t="str">
            <v>Mohammed, Bassam</v>
          </cell>
          <cell r="R4373" t="str">
            <v>Don Guglielmin</v>
          </cell>
          <cell r="S4373" t="str">
            <v>Don Guglielmin</v>
          </cell>
          <cell r="T4373" t="str">
            <v>Stephanie Graham</v>
          </cell>
          <cell r="U4373" t="str">
            <v>H - Horizon</v>
          </cell>
          <cell r="V4373" t="str">
            <v>Major Projects</v>
          </cell>
          <cell r="W4373" t="str">
            <v>45 Days net terms</v>
          </cell>
          <cell r="X4373">
            <v>3389660.31</v>
          </cell>
          <cell r="Y4373">
            <v>682366</v>
          </cell>
          <cell r="Z4373">
            <v>641039.78</v>
          </cell>
        </row>
        <row r="4374">
          <cell r="A4374" t="str">
            <v>807269-4</v>
          </cell>
          <cell r="B4374">
            <v>807269</v>
          </cell>
          <cell r="C4374">
            <v>4</v>
          </cell>
          <cell r="D4374">
            <v>40507704</v>
          </cell>
          <cell r="E4374" t="str">
            <v>Cahill Industrial Limited</v>
          </cell>
          <cell r="F4374" t="str">
            <v>CO#4 for Relocate Cables PLG-5 &amp; PLG-6</v>
          </cell>
          <cell r="G4374" t="str">
            <v>Construction Minor</v>
          </cell>
          <cell r="H4374" t="str">
            <v>Mohammed, Bassam</v>
          </cell>
          <cell r="I4374">
            <v>41935</v>
          </cell>
          <cell r="J4374">
            <v>41851</v>
          </cell>
          <cell r="K4374">
            <v>41943</v>
          </cell>
          <cell r="L4374" t="str">
            <v>Complete</v>
          </cell>
          <cell r="M4374" t="str">
            <v>Executed</v>
          </cell>
          <cell r="N4374">
            <v>41940</v>
          </cell>
          <cell r="O4374" t="str">
            <v>Parallel_Return_to_Edit_Mode</v>
          </cell>
          <cell r="P4374" t="str">
            <v>Mohammed, Bassam</v>
          </cell>
          <cell r="R4374" t="str">
            <v>Don Guglielmin</v>
          </cell>
          <cell r="S4374" t="str">
            <v>Don Guglielmin</v>
          </cell>
          <cell r="T4374" t="str">
            <v>Stephanie Graham</v>
          </cell>
          <cell r="U4374" t="str">
            <v>H - Horizon</v>
          </cell>
          <cell r="V4374" t="str">
            <v>Major Projects</v>
          </cell>
          <cell r="W4374" t="str">
            <v>45 Days net terms</v>
          </cell>
          <cell r="X4374">
            <v>3522948.83</v>
          </cell>
          <cell r="Y4374">
            <v>682366</v>
          </cell>
          <cell r="Z4374">
            <v>133288.51999999999</v>
          </cell>
        </row>
        <row r="4375">
          <cell r="A4375" t="str">
            <v>807270-1-1</v>
          </cell>
          <cell r="B4375" t="str">
            <v>807270-1</v>
          </cell>
          <cell r="C4375">
            <v>1</v>
          </cell>
          <cell r="D4375">
            <v>405281</v>
          </cell>
          <cell r="E4375" t="str">
            <v>Electrogas Monitors Ltd.</v>
          </cell>
          <cell r="F4375" t="str">
            <v>TA Rentals, Fire Fighters &amp; Extra Rentals</v>
          </cell>
          <cell r="G4375" t="str">
            <v>Schedules for Master Agreements</v>
          </cell>
          <cell r="H4375" t="str">
            <v>Panokarren, Clifford</v>
          </cell>
          <cell r="I4375">
            <v>41368</v>
          </cell>
          <cell r="J4375">
            <v>41374</v>
          </cell>
          <cell r="K4375">
            <v>42657</v>
          </cell>
          <cell r="L4375" t="str">
            <v>Active</v>
          </cell>
          <cell r="M4375" t="str">
            <v>Limited Edit Mode</v>
          </cell>
          <cell r="N4375">
            <v>41374</v>
          </cell>
          <cell r="O4375" t="str">
            <v>Approve Contract</v>
          </cell>
          <cell r="P4375" t="str">
            <v>Commercial Operations Approver</v>
          </cell>
          <cell r="Q4375" t="str">
            <v>Crawford, Marina</v>
          </cell>
          <cell r="R4375" t="str">
            <v>Carla Salazar</v>
          </cell>
          <cell r="S4375" t="str">
            <v>Ron Laing</v>
          </cell>
          <cell r="T4375" t="str">
            <v>Stephanie Graham</v>
          </cell>
          <cell r="U4375" t="str">
            <v>H - Horizon</v>
          </cell>
          <cell r="V4375" t="str">
            <v>All</v>
          </cell>
          <cell r="W4375" t="str">
            <v>45 Days net terms</v>
          </cell>
          <cell r="X4375">
            <v>4903346</v>
          </cell>
          <cell r="Y4375">
            <v>20285</v>
          </cell>
          <cell r="Z4375">
            <v>1903346</v>
          </cell>
        </row>
        <row r="4376">
          <cell r="A4376" t="str">
            <v>807270-1-1</v>
          </cell>
          <cell r="B4376" t="str">
            <v>807270-1</v>
          </cell>
          <cell r="C4376">
            <v>1</v>
          </cell>
          <cell r="D4376">
            <v>405281</v>
          </cell>
          <cell r="E4376" t="str">
            <v>Electrogas Monitors Ltd.</v>
          </cell>
          <cell r="F4376" t="str">
            <v>TA Rentals, Fire Fighters &amp; Extra Rentals</v>
          </cell>
          <cell r="G4376" t="str">
            <v>Schedules for Master Agreements</v>
          </cell>
          <cell r="H4376" t="str">
            <v>Panokarren, Clifford</v>
          </cell>
          <cell r="I4376">
            <v>41368</v>
          </cell>
          <cell r="J4376">
            <v>41374</v>
          </cell>
          <cell r="K4376">
            <v>42657</v>
          </cell>
          <cell r="L4376" t="str">
            <v>Active</v>
          </cell>
          <cell r="M4376" t="str">
            <v>Limited Edit Mode</v>
          </cell>
          <cell r="N4376">
            <v>41374</v>
          </cell>
          <cell r="O4376" t="str">
            <v>Parallel_Return_to_Edit_Mode</v>
          </cell>
          <cell r="P4376" t="str">
            <v>Hassan, Mostafa</v>
          </cell>
          <cell r="R4376" t="str">
            <v>Carla Salazar</v>
          </cell>
          <cell r="S4376" t="str">
            <v>Ron Laing</v>
          </cell>
          <cell r="T4376" t="str">
            <v>Stephanie Graham</v>
          </cell>
          <cell r="U4376" t="str">
            <v>H - Horizon</v>
          </cell>
          <cell r="V4376" t="str">
            <v>All</v>
          </cell>
          <cell r="W4376" t="str">
            <v>45 Days net terms</v>
          </cell>
          <cell r="X4376">
            <v>4903346</v>
          </cell>
          <cell r="Y4376">
            <v>20285</v>
          </cell>
          <cell r="Z4376">
            <v>1903346</v>
          </cell>
        </row>
        <row r="4377">
          <cell r="A4377" t="str">
            <v>807273-3-1</v>
          </cell>
          <cell r="B4377" t="str">
            <v>807273-3</v>
          </cell>
          <cell r="C4377">
            <v>1</v>
          </cell>
          <cell r="D4377">
            <v>40560201</v>
          </cell>
          <cell r="E4377" t="str">
            <v>AECOM Canada Ltd</v>
          </cell>
          <cell r="F4377" t="str">
            <v>Add'l Load Eval &amp; Bridge Crossings</v>
          </cell>
          <cell r="G4377" t="str">
            <v>Schedules for Master Agreements</v>
          </cell>
          <cell r="H4377" t="str">
            <v>Johansen, Todd</v>
          </cell>
          <cell r="I4377">
            <v>41500</v>
          </cell>
          <cell r="J4377">
            <v>41459</v>
          </cell>
          <cell r="K4377">
            <v>41852</v>
          </cell>
          <cell r="L4377" t="str">
            <v>Complete</v>
          </cell>
          <cell r="M4377" t="str">
            <v>Executed</v>
          </cell>
          <cell r="N4377">
            <v>41514</v>
          </cell>
          <cell r="O4377" t="str">
            <v>Execute Contract</v>
          </cell>
          <cell r="P4377" t="str">
            <v>Johansen, Todd</v>
          </cell>
          <cell r="Q4377" t="str">
            <v>Johansen, Todd</v>
          </cell>
          <cell r="R4377" t="str">
            <v>Don Guglielmin</v>
          </cell>
          <cell r="S4377" t="str">
            <v>Don Guglielmin</v>
          </cell>
          <cell r="T4377" t="str">
            <v>Eric Stearns</v>
          </cell>
          <cell r="U4377" t="str">
            <v>H - Horizon</v>
          </cell>
          <cell r="V4377" t="str">
            <v>Major Projects</v>
          </cell>
          <cell r="W4377" t="str">
            <v>45 Days net terms</v>
          </cell>
          <cell r="X4377">
            <v>154350</v>
          </cell>
          <cell r="Y4377">
            <v>139340</v>
          </cell>
          <cell r="Z4377">
            <v>148600</v>
          </cell>
        </row>
        <row r="4378">
          <cell r="A4378" t="str">
            <v>807273-3-2</v>
          </cell>
          <cell r="B4378" t="str">
            <v>807273-3</v>
          </cell>
          <cell r="C4378">
            <v>2</v>
          </cell>
          <cell r="D4378">
            <v>40560202</v>
          </cell>
          <cell r="E4378" t="str">
            <v>AECOM Canada Ltd</v>
          </cell>
          <cell r="F4378" t="str">
            <v>Additional Bridge Evaluations</v>
          </cell>
          <cell r="G4378" t="str">
            <v>Schedules for Master Agreements</v>
          </cell>
          <cell r="H4378" t="str">
            <v>Johansen, Todd</v>
          </cell>
          <cell r="I4378">
            <v>41547</v>
          </cell>
          <cell r="J4378">
            <v>41527</v>
          </cell>
          <cell r="K4378">
            <v>41852</v>
          </cell>
          <cell r="L4378" t="str">
            <v>Complete</v>
          </cell>
          <cell r="M4378" t="str">
            <v>Executed</v>
          </cell>
          <cell r="N4378">
            <v>41548</v>
          </cell>
          <cell r="O4378" t="str">
            <v>Edit New Supplement</v>
          </cell>
          <cell r="P4378" t="str">
            <v>Johansen, Todd</v>
          </cell>
          <cell r="Q4378" t="str">
            <v>Johansen, Todd</v>
          </cell>
          <cell r="R4378" t="str">
            <v>Don Guglielmin</v>
          </cell>
          <cell r="S4378" t="str">
            <v>Don Guglielmin</v>
          </cell>
          <cell r="T4378" t="str">
            <v>Eric Stearns</v>
          </cell>
          <cell r="U4378" t="str">
            <v>H - Horizon</v>
          </cell>
          <cell r="V4378" t="str">
            <v>Major Projects</v>
          </cell>
          <cell r="W4378" t="str">
            <v>45 Days net terms</v>
          </cell>
          <cell r="X4378">
            <v>164930</v>
          </cell>
          <cell r="Y4378">
            <v>139340</v>
          </cell>
          <cell r="Z4378">
            <v>10580</v>
          </cell>
        </row>
        <row r="4379">
          <cell r="A4379" t="str">
            <v>807273-3-3</v>
          </cell>
          <cell r="B4379" t="str">
            <v>807273-3</v>
          </cell>
          <cell r="C4379">
            <v>3</v>
          </cell>
          <cell r="D4379">
            <v>40560203</v>
          </cell>
          <cell r="E4379" t="str">
            <v>AECOM Canada Ltd</v>
          </cell>
          <cell r="F4379" t="str">
            <v>Weather Delays (Feb2014)</v>
          </cell>
          <cell r="G4379" t="str">
            <v>Schedules for Master Agreements</v>
          </cell>
          <cell r="H4379" t="str">
            <v>Johansen, Todd</v>
          </cell>
          <cell r="I4379">
            <v>41737</v>
          </cell>
          <cell r="J4379">
            <v>41725</v>
          </cell>
          <cell r="K4379">
            <v>42005</v>
          </cell>
          <cell r="L4379" t="str">
            <v>Complete</v>
          </cell>
          <cell r="M4379" t="str">
            <v>Executed</v>
          </cell>
          <cell r="N4379">
            <v>42109</v>
          </cell>
          <cell r="O4379" t="str">
            <v>Parallel_Return_to_Edit_Mode</v>
          </cell>
          <cell r="P4379" t="str">
            <v>Johansen, Todd</v>
          </cell>
          <cell r="R4379" t="str">
            <v>Don Guglielmin</v>
          </cell>
          <cell r="S4379" t="str">
            <v>Don Guglielmin</v>
          </cell>
          <cell r="T4379" t="str">
            <v>Eric Stearns</v>
          </cell>
          <cell r="U4379" t="str">
            <v>H - Horizon</v>
          </cell>
          <cell r="V4379" t="str">
            <v>Major Projects</v>
          </cell>
          <cell r="W4379" t="str">
            <v>45 Days net terms</v>
          </cell>
          <cell r="X4379">
            <v>157499.51</v>
          </cell>
          <cell r="Y4379">
            <v>139340</v>
          </cell>
          <cell r="Z4379">
            <v>-7430.49</v>
          </cell>
        </row>
        <row r="4380">
          <cell r="A4380" t="str">
            <v>807273-3-4</v>
          </cell>
          <cell r="B4380" t="str">
            <v>807273-3</v>
          </cell>
          <cell r="C4380">
            <v>4</v>
          </cell>
          <cell r="D4380">
            <v>40560204</v>
          </cell>
          <cell r="E4380" t="str">
            <v>AECOM Canada Ltd</v>
          </cell>
          <cell r="F4380" t="str">
            <v>Weather Delays (Nov-Dec 2014)</v>
          </cell>
          <cell r="G4380" t="str">
            <v>Schedules for Master Agreements</v>
          </cell>
          <cell r="H4380" t="str">
            <v>Johansen, Todd</v>
          </cell>
          <cell r="I4380">
            <v>42135</v>
          </cell>
          <cell r="J4380">
            <v>41725</v>
          </cell>
          <cell r="K4380">
            <v>42005</v>
          </cell>
          <cell r="L4380" t="str">
            <v>Complete</v>
          </cell>
          <cell r="M4380" t="str">
            <v>Executed</v>
          </cell>
          <cell r="N4380">
            <v>42149</v>
          </cell>
          <cell r="O4380" t="str">
            <v>Execute Contract</v>
          </cell>
          <cell r="P4380" t="str">
            <v>Johansen, Todd</v>
          </cell>
          <cell r="Q4380" t="str">
            <v>Johansen, Todd</v>
          </cell>
          <cell r="R4380" t="str">
            <v>Don Guglielmin</v>
          </cell>
          <cell r="S4380" t="str">
            <v>Don Guglielmin</v>
          </cell>
          <cell r="T4380" t="str">
            <v>Eric Stearns</v>
          </cell>
          <cell r="U4380" t="str">
            <v>H - Horizon</v>
          </cell>
          <cell r="V4380" t="str">
            <v>Major Projects</v>
          </cell>
          <cell r="W4380" t="str">
            <v>45 Days net terms</v>
          </cell>
          <cell r="X4380">
            <v>161071.34</v>
          </cell>
          <cell r="Y4380">
            <v>139340</v>
          </cell>
          <cell r="Z4380">
            <v>3571.83</v>
          </cell>
        </row>
        <row r="4381">
          <cell r="A4381" t="str">
            <v>807273-3-5</v>
          </cell>
          <cell r="B4381" t="str">
            <v>807273-3</v>
          </cell>
          <cell r="C4381">
            <v>5</v>
          </cell>
          <cell r="D4381">
            <v>405602</v>
          </cell>
          <cell r="E4381" t="str">
            <v>AECOM Canada Ltd</v>
          </cell>
          <cell r="F4381" t="str">
            <v>Final Closeout Reconciliation</v>
          </cell>
          <cell r="G4381" t="str">
            <v>Schedules for Master Agreements</v>
          </cell>
          <cell r="H4381" t="str">
            <v>Johansen, Todd</v>
          </cell>
          <cell r="I4381">
            <v>42676</v>
          </cell>
          <cell r="J4381">
            <v>41725</v>
          </cell>
          <cell r="K4381">
            <v>42005</v>
          </cell>
          <cell r="L4381" t="str">
            <v>Complete</v>
          </cell>
          <cell r="M4381" t="str">
            <v>Executed</v>
          </cell>
          <cell r="N4381">
            <v>42699</v>
          </cell>
          <cell r="O4381" t="str">
            <v>Edit New Supplement</v>
          </cell>
          <cell r="P4381" t="str">
            <v>Gnatovski, Ruslan</v>
          </cell>
          <cell r="Q4381" t="str">
            <v>Gnatovski, Ruslan</v>
          </cell>
          <cell r="R4381" t="str">
            <v>Don Guglielmin</v>
          </cell>
          <cell r="S4381" t="str">
            <v>Don Guglielmin</v>
          </cell>
          <cell r="T4381" t="str">
            <v>Eric Stearns</v>
          </cell>
          <cell r="U4381" t="str">
            <v>H - Horizon</v>
          </cell>
          <cell r="V4381" t="str">
            <v>Major Projects</v>
          </cell>
          <cell r="W4381" t="str">
            <v>45 Days net terms</v>
          </cell>
          <cell r="X4381">
            <v>107326.34</v>
          </cell>
          <cell r="Y4381">
            <v>139340</v>
          </cell>
          <cell r="Z4381">
            <v>-53745</v>
          </cell>
        </row>
        <row r="4382">
          <cell r="A4382" t="str">
            <v>807273-5-1</v>
          </cell>
          <cell r="B4382" t="str">
            <v>807273-5</v>
          </cell>
          <cell r="C4382">
            <v>1</v>
          </cell>
          <cell r="D4382">
            <v>40641401</v>
          </cell>
          <cell r="E4382" t="str">
            <v>AECOM Canada Ltd</v>
          </cell>
          <cell r="G4382" t="str">
            <v>Schedules for Master Agreements</v>
          </cell>
          <cell r="H4382" t="str">
            <v>Duarte, Rafael</v>
          </cell>
          <cell r="I4382">
            <v>41877</v>
          </cell>
          <cell r="J4382">
            <v>41807</v>
          </cell>
          <cell r="K4382">
            <v>42004</v>
          </cell>
          <cell r="L4382" t="str">
            <v>Active</v>
          </cell>
          <cell r="M4382" t="str">
            <v>Executed</v>
          </cell>
          <cell r="N4382">
            <v>41879</v>
          </cell>
          <cell r="O4382" t="str">
            <v>Parallel_Return_to_Edit_Mode</v>
          </cell>
          <cell r="P4382" t="str">
            <v>Duarte, Rafael</v>
          </cell>
          <cell r="R4382" t="str">
            <v>Ari Bronkhorst</v>
          </cell>
          <cell r="S4382" t="str">
            <v>Ari Bronkhorst</v>
          </cell>
          <cell r="T4382" t="str">
            <v>Eric Stearns</v>
          </cell>
          <cell r="U4382" t="str">
            <v>H - Horizon</v>
          </cell>
          <cell r="V4382" t="str">
            <v>Major Projects</v>
          </cell>
          <cell r="W4382" t="str">
            <v>45 Days net terms</v>
          </cell>
          <cell r="X4382">
            <v>134765.79999999999</v>
          </cell>
          <cell r="Y4382">
            <v>139340</v>
          </cell>
          <cell r="Z4382">
            <v>92740.800000000003</v>
          </cell>
        </row>
        <row r="4383">
          <cell r="A4383" t="str">
            <v>807274-1-1</v>
          </cell>
          <cell r="B4383" t="str">
            <v>807274-1</v>
          </cell>
          <cell r="C4383">
            <v>1</v>
          </cell>
          <cell r="D4383">
            <v>405089</v>
          </cell>
          <cell r="E4383" t="str">
            <v>Socio-Tek Consulting Inc</v>
          </cell>
          <cell r="F4383" t="str">
            <v>Contract Extension - Haneef Mian</v>
          </cell>
          <cell r="G4383" t="str">
            <v>Schedules for Master Agreements</v>
          </cell>
          <cell r="H4383" t="str">
            <v>General, Tracy</v>
          </cell>
          <cell r="I4383">
            <v>41228</v>
          </cell>
          <cell r="J4383">
            <v>41516</v>
          </cell>
          <cell r="K4383">
            <v>41639</v>
          </cell>
          <cell r="L4383" t="str">
            <v>Complete</v>
          </cell>
          <cell r="M4383" t="str">
            <v>Executed</v>
          </cell>
          <cell r="N4383">
            <v>41240</v>
          </cell>
          <cell r="O4383" t="str">
            <v>Edit New Supplement</v>
          </cell>
          <cell r="P4383" t="str">
            <v>Spence, Adam</v>
          </cell>
          <cell r="Q4383" t="str">
            <v>Spence, Adam</v>
          </cell>
          <cell r="R4383" t="str">
            <v>Marina Crawford</v>
          </cell>
          <cell r="S4383" t="str">
            <v>Ron Laing</v>
          </cell>
          <cell r="T4383" t="str">
            <v>Karen Almadi</v>
          </cell>
          <cell r="U4383" t="str">
            <v>H - Horizon</v>
          </cell>
          <cell r="V4383" t="str">
            <v>Technical Services</v>
          </cell>
          <cell r="W4383" t="str">
            <v>45 Days net terms</v>
          </cell>
          <cell r="X4383">
            <v>180000</v>
          </cell>
          <cell r="Y4383">
            <v>166523</v>
          </cell>
          <cell r="Z4383">
            <v>80000</v>
          </cell>
        </row>
        <row r="4384">
          <cell r="A4384" t="str">
            <v>807274-1-1</v>
          </cell>
          <cell r="B4384" t="str">
            <v>807274-1</v>
          </cell>
          <cell r="C4384">
            <v>1</v>
          </cell>
          <cell r="D4384">
            <v>405089</v>
          </cell>
          <cell r="E4384" t="str">
            <v>Socio-Tek Consulting Inc</v>
          </cell>
          <cell r="F4384" t="str">
            <v>Contract Extension - Haneef Mian</v>
          </cell>
          <cell r="G4384" t="str">
            <v>Schedules for Master Agreements</v>
          </cell>
          <cell r="H4384" t="str">
            <v>General, Tracy</v>
          </cell>
          <cell r="I4384">
            <v>41228</v>
          </cell>
          <cell r="J4384">
            <v>41516</v>
          </cell>
          <cell r="K4384">
            <v>41639</v>
          </cell>
          <cell r="L4384" t="str">
            <v>Complete</v>
          </cell>
          <cell r="M4384" t="str">
            <v>Executed</v>
          </cell>
          <cell r="N4384">
            <v>41240</v>
          </cell>
          <cell r="O4384" t="str">
            <v>Parallel_Return_to_Edit_Mode</v>
          </cell>
          <cell r="P4384" t="str">
            <v>Spence, Adam</v>
          </cell>
          <cell r="R4384" t="str">
            <v>Marina Crawford</v>
          </cell>
          <cell r="S4384" t="str">
            <v>Ron Laing</v>
          </cell>
          <cell r="T4384" t="str">
            <v>Karen Almadi</v>
          </cell>
          <cell r="U4384" t="str">
            <v>H - Horizon</v>
          </cell>
          <cell r="V4384" t="str">
            <v>Technical Services</v>
          </cell>
          <cell r="W4384" t="str">
            <v>45 Days net terms</v>
          </cell>
          <cell r="X4384">
            <v>180000</v>
          </cell>
          <cell r="Y4384">
            <v>166523</v>
          </cell>
          <cell r="Z4384">
            <v>80000</v>
          </cell>
        </row>
        <row r="4385">
          <cell r="A4385" t="str">
            <v>807274-1-1</v>
          </cell>
          <cell r="B4385" t="str">
            <v>807274-1</v>
          </cell>
          <cell r="C4385">
            <v>1</v>
          </cell>
          <cell r="D4385">
            <v>405089</v>
          </cell>
          <cell r="E4385" t="str">
            <v>Socio-Tek Consulting Inc</v>
          </cell>
          <cell r="F4385" t="str">
            <v>Contract Extension - Haneef Mian</v>
          </cell>
          <cell r="G4385" t="str">
            <v>Schedules for Master Agreements</v>
          </cell>
          <cell r="H4385" t="str">
            <v>General, Tracy</v>
          </cell>
          <cell r="I4385">
            <v>41228</v>
          </cell>
          <cell r="J4385">
            <v>41516</v>
          </cell>
          <cell r="K4385">
            <v>41639</v>
          </cell>
          <cell r="L4385" t="str">
            <v>Complete</v>
          </cell>
          <cell r="M4385" t="str">
            <v>Executed</v>
          </cell>
          <cell r="N4385">
            <v>41240</v>
          </cell>
          <cell r="O4385" t="str">
            <v>Approve Contract</v>
          </cell>
          <cell r="P4385" t="str">
            <v>Commercial Operations Approver</v>
          </cell>
          <cell r="Q4385" t="str">
            <v>King, Brian</v>
          </cell>
          <cell r="R4385" t="str">
            <v>Marina Crawford</v>
          </cell>
          <cell r="S4385" t="str">
            <v>Ron Laing</v>
          </cell>
          <cell r="T4385" t="str">
            <v>Karen Almadi</v>
          </cell>
          <cell r="U4385" t="str">
            <v>H - Horizon</v>
          </cell>
          <cell r="V4385" t="str">
            <v>Technical Services</v>
          </cell>
          <cell r="W4385" t="str">
            <v>45 Days net terms</v>
          </cell>
          <cell r="X4385">
            <v>180000</v>
          </cell>
          <cell r="Y4385">
            <v>166523</v>
          </cell>
          <cell r="Z4385">
            <v>80000</v>
          </cell>
        </row>
        <row r="4386">
          <cell r="A4386" t="str">
            <v>807274-1-1</v>
          </cell>
          <cell r="B4386" t="str">
            <v>807274-1</v>
          </cell>
          <cell r="C4386">
            <v>1</v>
          </cell>
          <cell r="D4386">
            <v>405089</v>
          </cell>
          <cell r="E4386" t="str">
            <v>Socio-Tek Consulting Inc</v>
          </cell>
          <cell r="F4386" t="str">
            <v>Contract Extension - Haneef Mian</v>
          </cell>
          <cell r="G4386" t="str">
            <v>Schedules for Master Agreements</v>
          </cell>
          <cell r="H4386" t="str">
            <v>General, Tracy</v>
          </cell>
          <cell r="I4386">
            <v>41228</v>
          </cell>
          <cell r="J4386">
            <v>41516</v>
          </cell>
          <cell r="K4386">
            <v>41639</v>
          </cell>
          <cell r="L4386" t="str">
            <v>Complete</v>
          </cell>
          <cell r="M4386" t="str">
            <v>Executed</v>
          </cell>
          <cell r="N4386">
            <v>41240</v>
          </cell>
          <cell r="O4386" t="str">
            <v>Approve Contract</v>
          </cell>
          <cell r="P4386" t="str">
            <v>Business Area Approver</v>
          </cell>
          <cell r="Q4386" t="str">
            <v>Khan, Aman</v>
          </cell>
          <cell r="R4386" t="str">
            <v>Marina Crawford</v>
          </cell>
          <cell r="S4386" t="str">
            <v>Ron Laing</v>
          </cell>
          <cell r="T4386" t="str">
            <v>Karen Almadi</v>
          </cell>
          <cell r="U4386" t="str">
            <v>H - Horizon</v>
          </cell>
          <cell r="V4386" t="str">
            <v>Technical Services</v>
          </cell>
          <cell r="W4386" t="str">
            <v>45 Days net terms</v>
          </cell>
          <cell r="X4386">
            <v>180000</v>
          </cell>
          <cell r="Y4386">
            <v>166523</v>
          </cell>
          <cell r="Z4386">
            <v>80000</v>
          </cell>
        </row>
        <row r="4387">
          <cell r="A4387" t="str">
            <v>807274-1-1</v>
          </cell>
          <cell r="B4387" t="str">
            <v>807274-1</v>
          </cell>
          <cell r="C4387">
            <v>1</v>
          </cell>
          <cell r="D4387">
            <v>405089</v>
          </cell>
          <cell r="E4387" t="str">
            <v>Socio-Tek Consulting Inc</v>
          </cell>
          <cell r="F4387" t="str">
            <v>Contract Extension - Haneef Mian</v>
          </cell>
          <cell r="G4387" t="str">
            <v>Schedules for Master Agreements</v>
          </cell>
          <cell r="H4387" t="str">
            <v>General, Tracy</v>
          </cell>
          <cell r="I4387">
            <v>41228</v>
          </cell>
          <cell r="J4387">
            <v>41516</v>
          </cell>
          <cell r="K4387">
            <v>41639</v>
          </cell>
          <cell r="L4387" t="str">
            <v>Complete</v>
          </cell>
          <cell r="M4387" t="str">
            <v>Executed</v>
          </cell>
          <cell r="N4387">
            <v>41240</v>
          </cell>
          <cell r="O4387" t="str">
            <v>Parallel_Return_to_Edit_Mode</v>
          </cell>
          <cell r="P4387" t="str">
            <v>Spence, Adam</v>
          </cell>
          <cell r="R4387" t="str">
            <v>Marina Crawford</v>
          </cell>
          <cell r="S4387" t="str">
            <v>Ron Laing</v>
          </cell>
          <cell r="T4387" t="str">
            <v>Karen Almadi</v>
          </cell>
          <cell r="U4387" t="str">
            <v>H - Horizon</v>
          </cell>
          <cell r="V4387" t="str">
            <v>Technical Services</v>
          </cell>
          <cell r="W4387" t="str">
            <v>45 Days net terms</v>
          </cell>
          <cell r="X4387">
            <v>180000</v>
          </cell>
          <cell r="Y4387">
            <v>166523</v>
          </cell>
          <cell r="Z4387">
            <v>80000</v>
          </cell>
        </row>
        <row r="4388">
          <cell r="A4388" t="str">
            <v>807274-1-2</v>
          </cell>
          <cell r="B4388" t="str">
            <v>807274-1</v>
          </cell>
          <cell r="C4388">
            <v>2</v>
          </cell>
          <cell r="D4388">
            <v>405089</v>
          </cell>
          <cell r="E4388" t="str">
            <v>Socio-Tek Consulting Inc</v>
          </cell>
          <cell r="F4388" t="str">
            <v>Haneef Mian, Technology Development, Travel Reimbursement</v>
          </cell>
          <cell r="G4388" t="str">
            <v>Schedules for Master Agreements</v>
          </cell>
          <cell r="H4388" t="str">
            <v>Soriano, Loreta</v>
          </cell>
          <cell r="I4388">
            <v>41407</v>
          </cell>
          <cell r="J4388">
            <v>41516</v>
          </cell>
          <cell r="K4388">
            <v>41639</v>
          </cell>
          <cell r="L4388" t="str">
            <v>Complete</v>
          </cell>
          <cell r="M4388" t="str">
            <v>Executed</v>
          </cell>
          <cell r="N4388">
            <v>41438</v>
          </cell>
          <cell r="O4388" t="str">
            <v>Parallel_Return_to_Edit_Mode</v>
          </cell>
          <cell r="P4388" t="str">
            <v>General, Tracy</v>
          </cell>
          <cell r="R4388" t="str">
            <v>Julie Easthope</v>
          </cell>
          <cell r="S4388" t="str">
            <v>Kara Slemko</v>
          </cell>
          <cell r="T4388" t="str">
            <v>Stephanie Graham</v>
          </cell>
          <cell r="U4388" t="str">
            <v>H - Horizon</v>
          </cell>
          <cell r="V4388" t="str">
            <v>Technical Services</v>
          </cell>
          <cell r="W4388" t="str">
            <v>45 Days net terms</v>
          </cell>
          <cell r="X4388">
            <v>185000</v>
          </cell>
          <cell r="Y4388">
            <v>166523</v>
          </cell>
          <cell r="Z4388">
            <v>5000</v>
          </cell>
        </row>
        <row r="4389">
          <cell r="A4389" t="str">
            <v>807274-1-2</v>
          </cell>
          <cell r="B4389" t="str">
            <v>807274-1</v>
          </cell>
          <cell r="C4389">
            <v>2</v>
          </cell>
          <cell r="D4389">
            <v>405089</v>
          </cell>
          <cell r="E4389" t="str">
            <v>Socio-Tek Consulting Inc</v>
          </cell>
          <cell r="F4389" t="str">
            <v>Haneef Mian, Technology Development, Travel Reimbursement</v>
          </cell>
          <cell r="G4389" t="str">
            <v>Schedules for Master Agreements</v>
          </cell>
          <cell r="H4389" t="str">
            <v>Soriano, Loreta</v>
          </cell>
          <cell r="I4389">
            <v>41407</v>
          </cell>
          <cell r="J4389">
            <v>41516</v>
          </cell>
          <cell r="K4389">
            <v>41639</v>
          </cell>
          <cell r="L4389" t="str">
            <v>Complete</v>
          </cell>
          <cell r="M4389" t="str">
            <v>Executed</v>
          </cell>
          <cell r="N4389">
            <v>41438</v>
          </cell>
          <cell r="O4389" t="str">
            <v>Edit New Supplement</v>
          </cell>
          <cell r="P4389" t="str">
            <v>General, Tracy</v>
          </cell>
          <cell r="Q4389" t="str">
            <v>General, Tracy</v>
          </cell>
          <cell r="R4389" t="str">
            <v>Julie Easthope</v>
          </cell>
          <cell r="S4389" t="str">
            <v>Kara Slemko</v>
          </cell>
          <cell r="T4389" t="str">
            <v>Stephanie Graham</v>
          </cell>
          <cell r="U4389" t="str">
            <v>H - Horizon</v>
          </cell>
          <cell r="V4389" t="str">
            <v>Technical Services</v>
          </cell>
          <cell r="W4389" t="str">
            <v>45 Days net terms</v>
          </cell>
          <cell r="X4389">
            <v>185000</v>
          </cell>
          <cell r="Y4389">
            <v>166523</v>
          </cell>
          <cell r="Z4389">
            <v>5000</v>
          </cell>
        </row>
        <row r="4390">
          <cell r="A4390" t="str">
            <v>807274-1-2</v>
          </cell>
          <cell r="B4390" t="str">
            <v>807274-1</v>
          </cell>
          <cell r="C4390">
            <v>2</v>
          </cell>
          <cell r="D4390">
            <v>405089</v>
          </cell>
          <cell r="E4390" t="str">
            <v>Socio-Tek Consulting Inc</v>
          </cell>
          <cell r="F4390" t="str">
            <v>Haneef Mian, Technology Development, Travel Reimbursement</v>
          </cell>
          <cell r="G4390" t="str">
            <v>Schedules for Master Agreements</v>
          </cell>
          <cell r="H4390" t="str">
            <v>Soriano, Loreta</v>
          </cell>
          <cell r="I4390">
            <v>41407</v>
          </cell>
          <cell r="J4390">
            <v>41516</v>
          </cell>
          <cell r="K4390">
            <v>41639</v>
          </cell>
          <cell r="L4390" t="str">
            <v>Complete</v>
          </cell>
          <cell r="M4390" t="str">
            <v>Executed</v>
          </cell>
          <cell r="N4390">
            <v>41438</v>
          </cell>
          <cell r="O4390" t="str">
            <v>Edit New Supplement</v>
          </cell>
          <cell r="P4390" t="str">
            <v>General, Tracy</v>
          </cell>
          <cell r="Q4390" t="str">
            <v>General, Tracy</v>
          </cell>
          <cell r="R4390" t="str">
            <v>Julie Easthope</v>
          </cell>
          <cell r="S4390" t="str">
            <v>Kara Slemko</v>
          </cell>
          <cell r="T4390" t="str">
            <v>Stephanie Graham</v>
          </cell>
          <cell r="U4390" t="str">
            <v>H - Horizon</v>
          </cell>
          <cell r="V4390" t="str">
            <v>Technical Services</v>
          </cell>
          <cell r="W4390" t="str">
            <v>45 Days net terms</v>
          </cell>
          <cell r="X4390">
            <v>185000</v>
          </cell>
          <cell r="Y4390">
            <v>166523</v>
          </cell>
          <cell r="Z4390">
            <v>5000</v>
          </cell>
        </row>
        <row r="4391">
          <cell r="A4391" t="str">
            <v>807274-1-2</v>
          </cell>
          <cell r="B4391" t="str">
            <v>807274-1</v>
          </cell>
          <cell r="C4391">
            <v>2</v>
          </cell>
          <cell r="D4391">
            <v>405089</v>
          </cell>
          <cell r="E4391" t="str">
            <v>Socio-Tek Consulting Inc</v>
          </cell>
          <cell r="F4391" t="str">
            <v>Haneef Mian, Technology Development, Travel Reimbursement</v>
          </cell>
          <cell r="G4391" t="str">
            <v>Schedules for Master Agreements</v>
          </cell>
          <cell r="H4391" t="str">
            <v>Soriano, Loreta</v>
          </cell>
          <cell r="I4391">
            <v>41407</v>
          </cell>
          <cell r="J4391">
            <v>41516</v>
          </cell>
          <cell r="K4391">
            <v>41639</v>
          </cell>
          <cell r="L4391" t="str">
            <v>Complete</v>
          </cell>
          <cell r="M4391" t="str">
            <v>Executed</v>
          </cell>
          <cell r="N4391">
            <v>41438</v>
          </cell>
          <cell r="O4391" t="str">
            <v>Approve Contract</v>
          </cell>
          <cell r="P4391" t="str">
            <v>Commercial Operations Approver</v>
          </cell>
          <cell r="Q4391" t="str">
            <v>King, Brian</v>
          </cell>
          <cell r="R4391" t="str">
            <v>Julie Easthope</v>
          </cell>
          <cell r="S4391" t="str">
            <v>Kara Slemko</v>
          </cell>
          <cell r="T4391" t="str">
            <v>Stephanie Graham</v>
          </cell>
          <cell r="U4391" t="str">
            <v>H - Horizon</v>
          </cell>
          <cell r="V4391" t="str">
            <v>Technical Services</v>
          </cell>
          <cell r="W4391" t="str">
            <v>45 Days net terms</v>
          </cell>
          <cell r="X4391">
            <v>185000</v>
          </cell>
          <cell r="Y4391">
            <v>166523</v>
          </cell>
          <cell r="Z4391">
            <v>5000</v>
          </cell>
        </row>
        <row r="4392">
          <cell r="A4392" t="str">
            <v>807274-1-2</v>
          </cell>
          <cell r="B4392" t="str">
            <v>807274-1</v>
          </cell>
          <cell r="C4392">
            <v>2</v>
          </cell>
          <cell r="D4392">
            <v>405089</v>
          </cell>
          <cell r="E4392" t="str">
            <v>Socio-Tek Consulting Inc</v>
          </cell>
          <cell r="F4392" t="str">
            <v>Haneef Mian, Technology Development, Travel Reimbursement</v>
          </cell>
          <cell r="G4392" t="str">
            <v>Schedules for Master Agreements</v>
          </cell>
          <cell r="H4392" t="str">
            <v>Soriano, Loreta</v>
          </cell>
          <cell r="I4392">
            <v>41407</v>
          </cell>
          <cell r="J4392">
            <v>41516</v>
          </cell>
          <cell r="K4392">
            <v>41639</v>
          </cell>
          <cell r="L4392" t="str">
            <v>Complete</v>
          </cell>
          <cell r="M4392" t="str">
            <v>Executed</v>
          </cell>
          <cell r="N4392">
            <v>41438</v>
          </cell>
          <cell r="O4392" t="str">
            <v>Execute Contract</v>
          </cell>
          <cell r="P4392" t="str">
            <v>General, Tracy</v>
          </cell>
          <cell r="Q4392" t="str">
            <v>General, Tracy</v>
          </cell>
          <cell r="R4392" t="str">
            <v>Julie Easthope</v>
          </cell>
          <cell r="S4392" t="str">
            <v>Kara Slemko</v>
          </cell>
          <cell r="T4392" t="str">
            <v>Stephanie Graham</v>
          </cell>
          <cell r="U4392" t="str">
            <v>H - Horizon</v>
          </cell>
          <cell r="V4392" t="str">
            <v>Technical Services</v>
          </cell>
          <cell r="W4392" t="str">
            <v>45 Days net terms</v>
          </cell>
          <cell r="X4392">
            <v>185000</v>
          </cell>
          <cell r="Y4392">
            <v>166523</v>
          </cell>
          <cell r="Z4392">
            <v>5000</v>
          </cell>
        </row>
        <row r="4393">
          <cell r="A4393" t="str">
            <v>807274-1-3</v>
          </cell>
          <cell r="B4393" t="str">
            <v>807274-1</v>
          </cell>
          <cell r="C4393">
            <v>3</v>
          </cell>
          <cell r="D4393">
            <v>405089</v>
          </cell>
          <cell r="E4393" t="str">
            <v>Socio-Tek Consulting Inc</v>
          </cell>
          <cell r="F4393" t="str">
            <v>Haneef Mian-Process Advisor TD Term Extension</v>
          </cell>
          <cell r="G4393" t="str">
            <v>Schedules for Master Agreements</v>
          </cell>
          <cell r="H4393" t="str">
            <v>Soriano, Loreta</v>
          </cell>
          <cell r="I4393">
            <v>41620</v>
          </cell>
          <cell r="J4393">
            <v>41640</v>
          </cell>
          <cell r="K4393">
            <v>42004</v>
          </cell>
          <cell r="L4393" t="str">
            <v>Complete</v>
          </cell>
          <cell r="M4393" t="str">
            <v>Executed</v>
          </cell>
          <cell r="N4393">
            <v>41656</v>
          </cell>
          <cell r="O4393" t="str">
            <v>Parallel_Return_to_Edit_Mode</v>
          </cell>
          <cell r="P4393" t="str">
            <v>Soriano, Loreta</v>
          </cell>
          <cell r="R4393" t="str">
            <v>Carla Salazar</v>
          </cell>
          <cell r="S4393" t="str">
            <v>Kara Slemko</v>
          </cell>
          <cell r="T4393" t="str">
            <v>Stephanie Graham</v>
          </cell>
          <cell r="U4393" t="str">
            <v>H - Horizon</v>
          </cell>
          <cell r="V4393" t="str">
            <v>Technical Services</v>
          </cell>
          <cell r="W4393" t="str">
            <v>45 Days net terms</v>
          </cell>
          <cell r="X4393">
            <v>361800</v>
          </cell>
          <cell r="Y4393">
            <v>166523</v>
          </cell>
          <cell r="Z4393">
            <v>176800</v>
          </cell>
        </row>
        <row r="4394">
          <cell r="A4394" t="str">
            <v>807274-1-3</v>
          </cell>
          <cell r="B4394" t="str">
            <v>807274-1</v>
          </cell>
          <cell r="C4394">
            <v>3</v>
          </cell>
          <cell r="D4394">
            <v>405089</v>
          </cell>
          <cell r="E4394" t="str">
            <v>Socio-Tek Consulting Inc</v>
          </cell>
          <cell r="F4394" t="str">
            <v>Haneef Mian-Process Advisor TD Term Extension</v>
          </cell>
          <cell r="G4394" t="str">
            <v>Schedules for Master Agreements</v>
          </cell>
          <cell r="H4394" t="str">
            <v>Soriano, Loreta</v>
          </cell>
          <cell r="I4394">
            <v>41620</v>
          </cell>
          <cell r="J4394">
            <v>41640</v>
          </cell>
          <cell r="K4394">
            <v>42004</v>
          </cell>
          <cell r="L4394" t="str">
            <v>Complete</v>
          </cell>
          <cell r="M4394" t="str">
            <v>Executed</v>
          </cell>
          <cell r="N4394">
            <v>41656</v>
          </cell>
          <cell r="O4394" t="str">
            <v>Parallel_Return_to_Edit_Mode</v>
          </cell>
          <cell r="P4394" t="str">
            <v>Soriano, Loreta</v>
          </cell>
          <cell r="R4394" t="str">
            <v>Carla Salazar</v>
          </cell>
          <cell r="S4394" t="str">
            <v>Kara Slemko</v>
          </cell>
          <cell r="T4394" t="str">
            <v>Stephanie Graham</v>
          </cell>
          <cell r="U4394" t="str">
            <v>H - Horizon</v>
          </cell>
          <cell r="V4394" t="str">
            <v>Technical Services</v>
          </cell>
          <cell r="W4394" t="str">
            <v>45 Days net terms</v>
          </cell>
          <cell r="X4394">
            <v>361800</v>
          </cell>
          <cell r="Y4394">
            <v>166523</v>
          </cell>
          <cell r="Z4394">
            <v>176800</v>
          </cell>
        </row>
        <row r="4395">
          <cell r="A4395" t="str">
            <v>807274-1-3</v>
          </cell>
          <cell r="B4395" t="str">
            <v>807274-1</v>
          </cell>
          <cell r="C4395">
            <v>3</v>
          </cell>
          <cell r="D4395">
            <v>405089</v>
          </cell>
          <cell r="E4395" t="str">
            <v>Socio-Tek Consulting Inc</v>
          </cell>
          <cell r="F4395" t="str">
            <v>Haneef Mian-Process Advisor TD Term Extension</v>
          </cell>
          <cell r="G4395" t="str">
            <v>Schedules for Master Agreements</v>
          </cell>
          <cell r="H4395" t="str">
            <v>Soriano, Loreta</v>
          </cell>
          <cell r="I4395">
            <v>41620</v>
          </cell>
          <cell r="J4395">
            <v>41640</v>
          </cell>
          <cell r="K4395">
            <v>42004</v>
          </cell>
          <cell r="L4395" t="str">
            <v>Complete</v>
          </cell>
          <cell r="M4395" t="str">
            <v>Executed</v>
          </cell>
          <cell r="N4395">
            <v>41656</v>
          </cell>
          <cell r="O4395" t="str">
            <v>Review Contract</v>
          </cell>
          <cell r="P4395" t="str">
            <v>Supply Management Reviewer</v>
          </cell>
          <cell r="Q4395" t="str">
            <v>Salazar, Carla</v>
          </cell>
          <cell r="R4395" t="str">
            <v>Carla Salazar</v>
          </cell>
          <cell r="S4395" t="str">
            <v>Kara Slemko</v>
          </cell>
          <cell r="T4395" t="str">
            <v>Stephanie Graham</v>
          </cell>
          <cell r="U4395" t="str">
            <v>H - Horizon</v>
          </cell>
          <cell r="V4395" t="str">
            <v>Technical Services</v>
          </cell>
          <cell r="W4395" t="str">
            <v>45 Days net terms</v>
          </cell>
          <cell r="X4395">
            <v>361800</v>
          </cell>
          <cell r="Y4395">
            <v>166523</v>
          </cell>
          <cell r="Z4395">
            <v>176800</v>
          </cell>
        </row>
        <row r="4396">
          <cell r="A4396" t="str">
            <v>807274-1-3</v>
          </cell>
          <cell r="B4396" t="str">
            <v>807274-1</v>
          </cell>
          <cell r="C4396">
            <v>3</v>
          </cell>
          <cell r="D4396">
            <v>405089</v>
          </cell>
          <cell r="E4396" t="str">
            <v>Socio-Tek Consulting Inc</v>
          </cell>
          <cell r="F4396" t="str">
            <v>Haneef Mian-Process Advisor TD Term Extension</v>
          </cell>
          <cell r="G4396" t="str">
            <v>Schedules for Master Agreements</v>
          </cell>
          <cell r="H4396" t="str">
            <v>Soriano, Loreta</v>
          </cell>
          <cell r="I4396">
            <v>41620</v>
          </cell>
          <cell r="J4396">
            <v>41640</v>
          </cell>
          <cell r="K4396">
            <v>42004</v>
          </cell>
          <cell r="L4396" t="str">
            <v>Complete</v>
          </cell>
          <cell r="M4396" t="str">
            <v>Executed</v>
          </cell>
          <cell r="N4396">
            <v>41656</v>
          </cell>
          <cell r="O4396" t="str">
            <v>Approve Contract</v>
          </cell>
          <cell r="P4396" t="str">
            <v>Business Area Approver</v>
          </cell>
          <cell r="Q4396" t="str">
            <v>Lacoste-Bouchet, Pierre</v>
          </cell>
          <cell r="R4396" t="str">
            <v>Carla Salazar</v>
          </cell>
          <cell r="S4396" t="str">
            <v>Kara Slemko</v>
          </cell>
          <cell r="T4396" t="str">
            <v>Stephanie Graham</v>
          </cell>
          <cell r="U4396" t="str">
            <v>H - Horizon</v>
          </cell>
          <cell r="V4396" t="str">
            <v>Technical Services</v>
          </cell>
          <cell r="W4396" t="str">
            <v>45 Days net terms</v>
          </cell>
          <cell r="X4396">
            <v>361800</v>
          </cell>
          <cell r="Y4396">
            <v>166523</v>
          </cell>
          <cell r="Z4396">
            <v>176800</v>
          </cell>
        </row>
        <row r="4397">
          <cell r="A4397" t="str">
            <v>807274-1-3</v>
          </cell>
          <cell r="B4397" t="str">
            <v>807274-1</v>
          </cell>
          <cell r="C4397">
            <v>3</v>
          </cell>
          <cell r="D4397">
            <v>405089</v>
          </cell>
          <cell r="E4397" t="str">
            <v>Socio-Tek Consulting Inc</v>
          </cell>
          <cell r="F4397" t="str">
            <v>Haneef Mian-Process Advisor TD Term Extension</v>
          </cell>
          <cell r="G4397" t="str">
            <v>Schedules for Master Agreements</v>
          </cell>
          <cell r="H4397" t="str">
            <v>Soriano, Loreta</v>
          </cell>
          <cell r="I4397">
            <v>41620</v>
          </cell>
          <cell r="J4397">
            <v>41640</v>
          </cell>
          <cell r="K4397">
            <v>42004</v>
          </cell>
          <cell r="L4397" t="str">
            <v>Complete</v>
          </cell>
          <cell r="M4397" t="str">
            <v>Executed</v>
          </cell>
          <cell r="N4397">
            <v>41656</v>
          </cell>
          <cell r="O4397" t="str">
            <v>Execute Contract</v>
          </cell>
          <cell r="P4397" t="str">
            <v>Soriano, Loreta</v>
          </cell>
          <cell r="Q4397" t="str">
            <v>Soriano, Loreta</v>
          </cell>
          <cell r="R4397" t="str">
            <v>Carla Salazar</v>
          </cell>
          <cell r="S4397" t="str">
            <v>Kara Slemko</v>
          </cell>
          <cell r="T4397" t="str">
            <v>Stephanie Graham</v>
          </cell>
          <cell r="U4397" t="str">
            <v>H - Horizon</v>
          </cell>
          <cell r="V4397" t="str">
            <v>Technical Services</v>
          </cell>
          <cell r="W4397" t="str">
            <v>45 Days net terms</v>
          </cell>
          <cell r="X4397">
            <v>361800</v>
          </cell>
          <cell r="Y4397">
            <v>166523</v>
          </cell>
          <cell r="Z4397">
            <v>176800</v>
          </cell>
        </row>
        <row r="4398">
          <cell r="A4398" t="str">
            <v>807274-1-4</v>
          </cell>
          <cell r="B4398" t="str">
            <v>807274-1</v>
          </cell>
          <cell r="C4398">
            <v>4</v>
          </cell>
          <cell r="D4398">
            <v>405089</v>
          </cell>
          <cell r="E4398" t="str">
            <v>Socio-Tek Consulting Inc</v>
          </cell>
          <cell r="F4398" t="str">
            <v>Haneef Mian-Process Advisor TD Term Extension</v>
          </cell>
          <cell r="G4398" t="str">
            <v>Schedules for Master Agreements</v>
          </cell>
          <cell r="H4398" t="str">
            <v>Soriano, Loreta</v>
          </cell>
          <cell r="I4398">
            <v>41950</v>
          </cell>
          <cell r="J4398">
            <v>42005</v>
          </cell>
          <cell r="K4398">
            <v>42369</v>
          </cell>
          <cell r="L4398" t="str">
            <v>Complete</v>
          </cell>
          <cell r="M4398" t="str">
            <v>Executed</v>
          </cell>
          <cell r="N4398">
            <v>41957</v>
          </cell>
          <cell r="O4398" t="str">
            <v>Review Contract</v>
          </cell>
          <cell r="P4398" t="str">
            <v>Supply Management Reviewer</v>
          </cell>
          <cell r="Q4398" t="str">
            <v>Salazar, Carla</v>
          </cell>
          <cell r="R4398" t="str">
            <v>Carla Salazar</v>
          </cell>
          <cell r="S4398" t="str">
            <v>Kara Slemko</v>
          </cell>
          <cell r="T4398" t="str">
            <v>Stephanie Graham</v>
          </cell>
          <cell r="U4398" t="str">
            <v>H - Horizon</v>
          </cell>
          <cell r="V4398" t="str">
            <v>Bitumen Production</v>
          </cell>
          <cell r="W4398" t="str">
            <v>45 Days net terms</v>
          </cell>
          <cell r="X4398">
            <v>538600</v>
          </cell>
          <cell r="Y4398">
            <v>166523</v>
          </cell>
          <cell r="Z4398">
            <v>176800</v>
          </cell>
        </row>
        <row r="4399">
          <cell r="A4399" t="str">
            <v>807274-1-4</v>
          </cell>
          <cell r="B4399" t="str">
            <v>807274-1</v>
          </cell>
          <cell r="C4399">
            <v>4</v>
          </cell>
          <cell r="D4399">
            <v>405089</v>
          </cell>
          <cell r="E4399" t="str">
            <v>Socio-Tek Consulting Inc</v>
          </cell>
          <cell r="F4399" t="str">
            <v>Haneef Mian-Process Advisor TD Term Extension</v>
          </cell>
          <cell r="G4399" t="str">
            <v>Schedules for Master Agreements</v>
          </cell>
          <cell r="H4399" t="str">
            <v>Soriano, Loreta</v>
          </cell>
          <cell r="I4399">
            <v>41950</v>
          </cell>
          <cell r="J4399">
            <v>42005</v>
          </cell>
          <cell r="K4399">
            <v>42369</v>
          </cell>
          <cell r="L4399" t="str">
            <v>Complete</v>
          </cell>
          <cell r="M4399" t="str">
            <v>Executed</v>
          </cell>
          <cell r="N4399">
            <v>41957</v>
          </cell>
          <cell r="O4399" t="str">
            <v>Edit New Supplement</v>
          </cell>
          <cell r="P4399" t="str">
            <v>Soriano, Loreta</v>
          </cell>
          <cell r="Q4399" t="str">
            <v>Soriano, Loreta</v>
          </cell>
          <cell r="R4399" t="str">
            <v>Carla Salazar</v>
          </cell>
          <cell r="S4399" t="str">
            <v>Kara Slemko</v>
          </cell>
          <cell r="T4399" t="str">
            <v>Stephanie Graham</v>
          </cell>
          <cell r="U4399" t="str">
            <v>H - Horizon</v>
          </cell>
          <cell r="V4399" t="str">
            <v>Bitumen Production</v>
          </cell>
          <cell r="W4399" t="str">
            <v>45 Days net terms</v>
          </cell>
          <cell r="X4399">
            <v>538600</v>
          </cell>
          <cell r="Y4399">
            <v>166523</v>
          </cell>
          <cell r="Z4399">
            <v>176800</v>
          </cell>
        </row>
        <row r="4400">
          <cell r="A4400" t="str">
            <v>807274-1-4</v>
          </cell>
          <cell r="B4400" t="str">
            <v>807274-1</v>
          </cell>
          <cell r="C4400">
            <v>4</v>
          </cell>
          <cell r="D4400">
            <v>405089</v>
          </cell>
          <cell r="E4400" t="str">
            <v>Socio-Tek Consulting Inc</v>
          </cell>
          <cell r="F4400" t="str">
            <v>Haneef Mian-Process Advisor TD Term Extension</v>
          </cell>
          <cell r="G4400" t="str">
            <v>Schedules for Master Agreements</v>
          </cell>
          <cell r="H4400" t="str">
            <v>Soriano, Loreta</v>
          </cell>
          <cell r="I4400">
            <v>41950</v>
          </cell>
          <cell r="J4400">
            <v>42005</v>
          </cell>
          <cell r="K4400">
            <v>42369</v>
          </cell>
          <cell r="L4400" t="str">
            <v>Complete</v>
          </cell>
          <cell r="M4400" t="str">
            <v>Executed</v>
          </cell>
          <cell r="N4400">
            <v>41957</v>
          </cell>
          <cell r="O4400" t="str">
            <v>Approve Contract</v>
          </cell>
          <cell r="P4400" t="str">
            <v>Business Area Approver</v>
          </cell>
          <cell r="Q4400" t="str">
            <v>Boyd, Shirley</v>
          </cell>
          <cell r="R4400" t="str">
            <v>Carla Salazar</v>
          </cell>
          <cell r="S4400" t="str">
            <v>Kara Slemko</v>
          </cell>
          <cell r="T4400" t="str">
            <v>Stephanie Graham</v>
          </cell>
          <cell r="U4400" t="str">
            <v>H - Horizon</v>
          </cell>
          <cell r="V4400" t="str">
            <v>Bitumen Production</v>
          </cell>
          <cell r="W4400" t="str">
            <v>45 Days net terms</v>
          </cell>
          <cell r="X4400">
            <v>538600</v>
          </cell>
          <cell r="Y4400">
            <v>166523</v>
          </cell>
          <cell r="Z4400">
            <v>176800</v>
          </cell>
        </row>
        <row r="4401">
          <cell r="A4401" t="str">
            <v>807274-1-4</v>
          </cell>
          <cell r="B4401" t="str">
            <v>807274-1</v>
          </cell>
          <cell r="C4401">
            <v>4</v>
          </cell>
          <cell r="D4401">
            <v>405089</v>
          </cell>
          <cell r="E4401" t="str">
            <v>Socio-Tek Consulting Inc</v>
          </cell>
          <cell r="F4401" t="str">
            <v>Haneef Mian-Process Advisor TD Term Extension</v>
          </cell>
          <cell r="G4401" t="str">
            <v>Schedules for Master Agreements</v>
          </cell>
          <cell r="H4401" t="str">
            <v>Soriano, Loreta</v>
          </cell>
          <cell r="I4401">
            <v>41950</v>
          </cell>
          <cell r="J4401">
            <v>42005</v>
          </cell>
          <cell r="K4401">
            <v>42369</v>
          </cell>
          <cell r="L4401" t="str">
            <v>Complete</v>
          </cell>
          <cell r="M4401" t="str">
            <v>Executed</v>
          </cell>
          <cell r="N4401">
            <v>41957</v>
          </cell>
          <cell r="O4401" t="str">
            <v>Approve Contract</v>
          </cell>
          <cell r="P4401" t="str">
            <v>Commercial Operations Approver</v>
          </cell>
          <cell r="Q4401" t="str">
            <v>Salazar, Carla</v>
          </cell>
          <cell r="R4401" t="str">
            <v>Carla Salazar</v>
          </cell>
          <cell r="S4401" t="str">
            <v>Kara Slemko</v>
          </cell>
          <cell r="T4401" t="str">
            <v>Stephanie Graham</v>
          </cell>
          <cell r="U4401" t="str">
            <v>H - Horizon</v>
          </cell>
          <cell r="V4401" t="str">
            <v>Bitumen Production</v>
          </cell>
          <cell r="W4401" t="str">
            <v>45 Days net terms</v>
          </cell>
          <cell r="X4401">
            <v>538600</v>
          </cell>
          <cell r="Y4401">
            <v>166523</v>
          </cell>
          <cell r="Z4401">
            <v>176800</v>
          </cell>
        </row>
        <row r="4402">
          <cell r="A4402" t="str">
            <v>807274-1-4</v>
          </cell>
          <cell r="B4402" t="str">
            <v>807274-1</v>
          </cell>
          <cell r="C4402">
            <v>4</v>
          </cell>
          <cell r="D4402">
            <v>405089</v>
          </cell>
          <cell r="E4402" t="str">
            <v>Socio-Tek Consulting Inc</v>
          </cell>
          <cell r="F4402" t="str">
            <v>Haneef Mian-Process Advisor TD Term Extension</v>
          </cell>
          <cell r="G4402" t="str">
            <v>Schedules for Master Agreements</v>
          </cell>
          <cell r="H4402" t="str">
            <v>Soriano, Loreta</v>
          </cell>
          <cell r="I4402">
            <v>41950</v>
          </cell>
          <cell r="J4402">
            <v>42005</v>
          </cell>
          <cell r="K4402">
            <v>42369</v>
          </cell>
          <cell r="L4402" t="str">
            <v>Complete</v>
          </cell>
          <cell r="M4402" t="str">
            <v>Executed</v>
          </cell>
          <cell r="N4402">
            <v>41957</v>
          </cell>
          <cell r="O4402" t="str">
            <v>Parallel_Return_to_Edit_Mode</v>
          </cell>
          <cell r="P4402" t="str">
            <v>Soriano, Loreta</v>
          </cell>
          <cell r="R4402" t="str">
            <v>Carla Salazar</v>
          </cell>
          <cell r="S4402" t="str">
            <v>Kara Slemko</v>
          </cell>
          <cell r="T4402" t="str">
            <v>Stephanie Graham</v>
          </cell>
          <cell r="U4402" t="str">
            <v>H - Horizon</v>
          </cell>
          <cell r="V4402" t="str">
            <v>Bitumen Production</v>
          </cell>
          <cell r="W4402" t="str">
            <v>45 Days net terms</v>
          </cell>
          <cell r="X4402">
            <v>538600</v>
          </cell>
          <cell r="Y4402">
            <v>166523</v>
          </cell>
          <cell r="Z4402">
            <v>176800</v>
          </cell>
        </row>
        <row r="4403">
          <cell r="A4403" t="str">
            <v>807278-1</v>
          </cell>
          <cell r="B4403">
            <v>807278</v>
          </cell>
          <cell r="C4403">
            <v>1</v>
          </cell>
          <cell r="E4403" t="str">
            <v>Primac Insulation 2001 Ltd.</v>
          </cell>
          <cell r="F4403" t="str">
            <v>Allan MacKenzie Kirby North Transfer</v>
          </cell>
          <cell r="G4403" t="str">
            <v>Short Form Consulting Agreement</v>
          </cell>
          <cell r="H4403" t="str">
            <v>Templeton, Cody</v>
          </cell>
          <cell r="I4403">
            <v>41760</v>
          </cell>
          <cell r="J4403">
            <v>41774</v>
          </cell>
          <cell r="K4403">
            <v>42613</v>
          </cell>
          <cell r="L4403" t="str">
            <v>Complete</v>
          </cell>
          <cell r="M4403" t="str">
            <v>Executed</v>
          </cell>
          <cell r="N4403">
            <v>41781</v>
          </cell>
          <cell r="O4403" t="str">
            <v>Edit New Supplement</v>
          </cell>
          <cell r="P4403" t="str">
            <v>Templeton, Cody</v>
          </cell>
          <cell r="Q4403" t="str">
            <v>Templeton, Cody</v>
          </cell>
          <cell r="R4403" t="str">
            <v>Sudip Kumar</v>
          </cell>
          <cell r="S4403" t="str">
            <v>Jon Halford</v>
          </cell>
          <cell r="T4403" t="str">
            <v>Brian Bate</v>
          </cell>
          <cell r="U4403" t="str">
            <v>C - Conventional</v>
          </cell>
          <cell r="V4403" t="str">
            <v>Kirby</v>
          </cell>
          <cell r="W4403" t="str">
            <v>10 Days net terms</v>
          </cell>
          <cell r="X4403">
            <v>588571</v>
          </cell>
          <cell r="Z4403">
            <v>338571</v>
          </cell>
        </row>
        <row r="4404">
          <cell r="A4404" t="str">
            <v>807284-1</v>
          </cell>
          <cell r="B4404">
            <v>807284</v>
          </cell>
          <cell r="C4404">
            <v>1</v>
          </cell>
          <cell r="D4404">
            <v>40509601</v>
          </cell>
          <cell r="E4404" t="str">
            <v>Metalcare Inspection Services Inc.</v>
          </cell>
          <cell r="F4404" t="str">
            <v>Piping/Mechanical QA/QC Specialist</v>
          </cell>
          <cell r="G4404" t="str">
            <v>Short Form Consulting Agreement</v>
          </cell>
          <cell r="H4404" t="str">
            <v>Khoromskaya, Snezhana</v>
          </cell>
          <cell r="I4404">
            <v>41206</v>
          </cell>
          <cell r="J4404">
            <v>41176</v>
          </cell>
          <cell r="K4404">
            <v>41419</v>
          </cell>
          <cell r="L4404" t="str">
            <v>Complete</v>
          </cell>
          <cell r="M4404" t="str">
            <v>Executed</v>
          </cell>
          <cell r="N4404">
            <v>41250</v>
          </cell>
          <cell r="O4404" t="str">
            <v>Parallel_Return_to_Edit_Mode</v>
          </cell>
          <cell r="P4404" t="str">
            <v>Sharpe, Tiffany</v>
          </cell>
          <cell r="R4404" t="str">
            <v>Ari Bronkhorst</v>
          </cell>
          <cell r="S4404" t="str">
            <v>Ron Laing</v>
          </cell>
          <cell r="T4404" t="str">
            <v>Stephanie Graham</v>
          </cell>
          <cell r="U4404" t="str">
            <v>H - Horizon</v>
          </cell>
          <cell r="V4404" t="str">
            <v>Major Projects</v>
          </cell>
          <cell r="W4404" t="str">
            <v>30 Days net terms</v>
          </cell>
          <cell r="X4404">
            <v>198000</v>
          </cell>
          <cell r="Y4404">
            <v>590181</v>
          </cell>
          <cell r="Z4404">
            <v>99000</v>
          </cell>
        </row>
        <row r="4405">
          <cell r="A4405" t="str">
            <v>807319-1-1</v>
          </cell>
          <cell r="B4405" t="str">
            <v>807319-1</v>
          </cell>
          <cell r="C4405">
            <v>1</v>
          </cell>
          <cell r="E4405" t="str">
            <v>Pason Systems Corp.</v>
          </cell>
          <cell r="F4405" t="str">
            <v>Schedule A-1 B-1 - Electrical Equipment - October 1, 2013</v>
          </cell>
          <cell r="G4405" t="str">
            <v>Schedules for Master Agreements</v>
          </cell>
          <cell r="H4405" t="str">
            <v>Withers, Naomi</v>
          </cell>
          <cell r="I4405">
            <v>41533</v>
          </cell>
          <cell r="J4405">
            <v>41548</v>
          </cell>
          <cell r="K4405">
            <v>41639</v>
          </cell>
          <cell r="L4405" t="str">
            <v>Complete</v>
          </cell>
          <cell r="M4405" t="str">
            <v>Executed</v>
          </cell>
          <cell r="N4405">
            <v>41572</v>
          </cell>
          <cell r="O4405" t="str">
            <v>Parallel_Return_to_Edit_Mode</v>
          </cell>
          <cell r="P4405" t="str">
            <v>Gibson, Colleen</v>
          </cell>
          <cell r="R4405" t="str">
            <v>Julie Easthope</v>
          </cell>
          <cell r="S4405" t="str">
            <v>Ron Laing</v>
          </cell>
          <cell r="T4405" t="str">
            <v>Stephanie Graham</v>
          </cell>
          <cell r="U4405" t="str">
            <v>C - Conventional</v>
          </cell>
          <cell r="V4405" t="str">
            <v>All</v>
          </cell>
          <cell r="W4405" t="str">
            <v>45 Days net terms</v>
          </cell>
          <cell r="X4405">
            <v>8500000</v>
          </cell>
          <cell r="Y4405">
            <v>2699</v>
          </cell>
          <cell r="Z4405">
            <v>5000000</v>
          </cell>
        </row>
        <row r="4406">
          <cell r="A4406" t="str">
            <v>807319-1-2</v>
          </cell>
          <cell r="B4406" t="str">
            <v>807319-1</v>
          </cell>
          <cell r="C4406">
            <v>2</v>
          </cell>
          <cell r="E4406" t="str">
            <v>Pason Systems Corp.</v>
          </cell>
          <cell r="F4406" t="str">
            <v>Schedule A-1 B-1 - Electrical Equipment - January 1, 2014</v>
          </cell>
          <cell r="G4406" t="str">
            <v>Schedules for Master Agreements</v>
          </cell>
          <cell r="H4406" t="str">
            <v>Withers, Naomi</v>
          </cell>
          <cell r="I4406">
            <v>41822</v>
          </cell>
          <cell r="J4406">
            <v>41640</v>
          </cell>
          <cell r="K4406">
            <v>42735</v>
          </cell>
          <cell r="L4406" t="str">
            <v>Complete</v>
          </cell>
          <cell r="M4406" t="str">
            <v>Executed</v>
          </cell>
          <cell r="N4406">
            <v>41848</v>
          </cell>
          <cell r="O4406" t="str">
            <v>Edit New Supplement</v>
          </cell>
          <cell r="P4406" t="str">
            <v>Gibson, Colleen</v>
          </cell>
          <cell r="Q4406" t="str">
            <v>Gibson, Colleen</v>
          </cell>
          <cell r="R4406" t="str">
            <v>Julie Easthope</v>
          </cell>
          <cell r="S4406" t="str">
            <v>Ron Laing</v>
          </cell>
          <cell r="T4406" t="str">
            <v>Stephanie Graham</v>
          </cell>
          <cell r="U4406" t="str">
            <v>C - Conventional</v>
          </cell>
          <cell r="V4406" t="str">
            <v>All</v>
          </cell>
          <cell r="W4406" t="str">
            <v>45 Days net terms</v>
          </cell>
          <cell r="X4406">
            <v>13500000</v>
          </cell>
          <cell r="Y4406">
            <v>2699</v>
          </cell>
          <cell r="Z4406">
            <v>5000000</v>
          </cell>
        </row>
        <row r="4407">
          <cell r="A4407" t="str">
            <v>807325-1</v>
          </cell>
          <cell r="B4407">
            <v>807325</v>
          </cell>
          <cell r="C4407">
            <v>1</v>
          </cell>
          <cell r="D4407">
            <v>405098</v>
          </cell>
          <cell r="E4407" t="str">
            <v>Valard Construction LP</v>
          </cell>
          <cell r="F4407" t="str">
            <v>Pilot Study-Process Effluent Water Treatment</v>
          </cell>
          <cell r="G4407" t="str">
            <v>Construction Minor</v>
          </cell>
          <cell r="H4407" t="str">
            <v>Tavassoli, Nader</v>
          </cell>
          <cell r="I4407">
            <v>41359</v>
          </cell>
          <cell r="J4407">
            <v>41351</v>
          </cell>
          <cell r="K4407">
            <v>41394</v>
          </cell>
          <cell r="L4407" t="str">
            <v>Complete</v>
          </cell>
          <cell r="M4407" t="str">
            <v>Executed</v>
          </cell>
          <cell r="N4407">
            <v>41375</v>
          </cell>
          <cell r="O4407" t="str">
            <v>Edit New Supplement</v>
          </cell>
          <cell r="P4407" t="str">
            <v>Wagner, Courtney</v>
          </cell>
          <cell r="Q4407" t="str">
            <v>Wagner, Courtney</v>
          </cell>
          <cell r="R4407" t="str">
            <v>Marina Crawford</v>
          </cell>
          <cell r="S4407" t="str">
            <v>Ron Laing</v>
          </cell>
          <cell r="T4407" t="str">
            <v>Stephanie Graham</v>
          </cell>
          <cell r="U4407" t="str">
            <v>H - Horizon</v>
          </cell>
          <cell r="V4407" t="str">
            <v>Bitumen Production</v>
          </cell>
          <cell r="W4407" t="str">
            <v>45 Days net terms</v>
          </cell>
          <cell r="X4407">
            <v>617000</v>
          </cell>
          <cell r="Y4407">
            <v>144753</v>
          </cell>
          <cell r="Z4407">
            <v>122000</v>
          </cell>
        </row>
        <row r="4408">
          <cell r="A4408" t="str">
            <v>807327-1-1</v>
          </cell>
          <cell r="B4408" t="str">
            <v>807327-1</v>
          </cell>
          <cell r="C4408">
            <v>1</v>
          </cell>
          <cell r="D4408">
            <v>40581301</v>
          </cell>
          <cell r="E4408" t="str">
            <v>Pyramid Corporation</v>
          </cell>
          <cell r="F4408" t="str">
            <v>DCU Expansion Construction Power Distribution Support</v>
          </cell>
          <cell r="G4408" t="str">
            <v>Construction Minor</v>
          </cell>
          <cell r="H4408" t="str">
            <v>Ritch, Greg</v>
          </cell>
          <cell r="I4408">
            <v>41736</v>
          </cell>
          <cell r="J4408">
            <v>41442</v>
          </cell>
          <cell r="K4408">
            <v>41720</v>
          </cell>
          <cell r="L4408" t="str">
            <v>Complete</v>
          </cell>
          <cell r="M4408" t="str">
            <v>Executed</v>
          </cell>
          <cell r="N4408">
            <v>41810</v>
          </cell>
          <cell r="O4408" t="str">
            <v>Parallel_Return_to_Edit_Mode</v>
          </cell>
          <cell r="P4408" t="str">
            <v>Ritch, Greg</v>
          </cell>
          <cell r="R4408" t="str">
            <v>Ari Bronkhorst</v>
          </cell>
          <cell r="S4408" t="str">
            <v>Ari Bronkhorst</v>
          </cell>
          <cell r="T4408" t="str">
            <v>Stephanie Graham</v>
          </cell>
          <cell r="U4408" t="str">
            <v>H - Horizon</v>
          </cell>
          <cell r="V4408" t="str">
            <v>Major Projects</v>
          </cell>
          <cell r="W4408" t="str">
            <v>45 Days net terms</v>
          </cell>
          <cell r="X4408">
            <v>538593</v>
          </cell>
          <cell r="Y4408">
            <v>3417</v>
          </cell>
          <cell r="Z4408">
            <v>372288</v>
          </cell>
        </row>
        <row r="4409">
          <cell r="A4409" t="str">
            <v>807327-1-2</v>
          </cell>
          <cell r="B4409" t="str">
            <v>807327-1</v>
          </cell>
          <cell r="C4409">
            <v>2</v>
          </cell>
          <cell r="D4409">
            <v>40581302</v>
          </cell>
          <cell r="E4409" t="str">
            <v>Pyramid Corporation</v>
          </cell>
          <cell r="F4409" t="str">
            <v>Add Dollars - Pay Final Invoices &amp; Close-Out</v>
          </cell>
          <cell r="G4409" t="str">
            <v>Construction Minor</v>
          </cell>
          <cell r="H4409" t="str">
            <v>Ritch, Greg</v>
          </cell>
          <cell r="I4409">
            <v>41838</v>
          </cell>
          <cell r="J4409">
            <v>41442</v>
          </cell>
          <cell r="K4409">
            <v>41720</v>
          </cell>
          <cell r="L4409" t="str">
            <v>Complete</v>
          </cell>
          <cell r="M4409" t="str">
            <v>Executed</v>
          </cell>
          <cell r="N4409">
            <v>41934</v>
          </cell>
          <cell r="O4409" t="str">
            <v>Approve Contract</v>
          </cell>
          <cell r="P4409" t="str">
            <v>Commercial Operations Approver</v>
          </cell>
          <cell r="Q4409" t="str">
            <v>Korchagin, Sergey</v>
          </cell>
          <cell r="R4409" t="str">
            <v>Ari Bronkhorst</v>
          </cell>
          <cell r="S4409" t="str">
            <v>Ari Bronkhorst</v>
          </cell>
          <cell r="T4409" t="str">
            <v>Stephanie Graham</v>
          </cell>
          <cell r="U4409" t="str">
            <v>H - Horizon</v>
          </cell>
          <cell r="V4409" t="str">
            <v>Major Projects</v>
          </cell>
          <cell r="W4409" t="str">
            <v>45 Days net terms</v>
          </cell>
          <cell r="X4409">
            <v>617828.86</v>
          </cell>
          <cell r="Y4409">
            <v>3417</v>
          </cell>
          <cell r="Z4409">
            <v>79235.86</v>
          </cell>
        </row>
        <row r="4410">
          <cell r="A4410" t="str">
            <v>807327-1-3</v>
          </cell>
          <cell r="B4410" t="str">
            <v>807327-1</v>
          </cell>
          <cell r="C4410">
            <v>3</v>
          </cell>
          <cell r="D4410">
            <v>40581303</v>
          </cell>
          <cell r="E4410" t="str">
            <v>Pyramid Corporation</v>
          </cell>
          <cell r="F4410" t="str">
            <v>WO Close-Out Supplement #3</v>
          </cell>
          <cell r="G4410" t="str">
            <v>Construction Minor</v>
          </cell>
          <cell r="H4410" t="str">
            <v>Ritch, Greg</v>
          </cell>
          <cell r="I4410">
            <v>41992</v>
          </cell>
          <cell r="J4410">
            <v>41442</v>
          </cell>
          <cell r="K4410">
            <v>41720</v>
          </cell>
          <cell r="L4410" t="str">
            <v>Complete</v>
          </cell>
          <cell r="M4410" t="str">
            <v>Executed</v>
          </cell>
          <cell r="N4410">
            <v>42063</v>
          </cell>
          <cell r="O4410" t="str">
            <v>Approve Contract</v>
          </cell>
          <cell r="P4410" t="str">
            <v>Business Area Approver</v>
          </cell>
          <cell r="Q4410" t="str">
            <v>Kumar, Vikas</v>
          </cell>
          <cell r="R4410" t="str">
            <v>Ari Bronkhorst</v>
          </cell>
          <cell r="S4410" t="str">
            <v>Ari Bronkhorst</v>
          </cell>
          <cell r="T4410" t="str">
            <v>Stephanie Graham</v>
          </cell>
          <cell r="U4410" t="str">
            <v>H - Horizon</v>
          </cell>
          <cell r="V4410" t="str">
            <v>Major Projects</v>
          </cell>
          <cell r="W4410" t="str">
            <v>45 Days net terms</v>
          </cell>
          <cell r="X4410">
            <v>575563.36</v>
          </cell>
          <cell r="Y4410">
            <v>3417</v>
          </cell>
          <cell r="Z4410">
            <v>-42265.5</v>
          </cell>
        </row>
        <row r="4411">
          <cell r="A4411" t="str">
            <v>807330-3-1</v>
          </cell>
          <cell r="B4411" t="str">
            <v>807330-3</v>
          </cell>
          <cell r="C4411">
            <v>1</v>
          </cell>
          <cell r="E4411" t="str">
            <v>Canadian Engineering &amp; Inspection Ltd</v>
          </cell>
          <cell r="F4411" t="str">
            <v>CANEIL 2015 Rate Decrease Pricing</v>
          </cell>
          <cell r="G4411" t="str">
            <v>Schedules for Master Agreements</v>
          </cell>
          <cell r="H4411" t="str">
            <v>Poffenroth, Heather</v>
          </cell>
          <cell r="I4411">
            <v>42207</v>
          </cell>
          <cell r="J4411">
            <v>42156</v>
          </cell>
          <cell r="K4411">
            <v>42370</v>
          </cell>
          <cell r="L4411" t="str">
            <v>Complete</v>
          </cell>
          <cell r="M4411" t="str">
            <v>Executed</v>
          </cell>
          <cell r="N4411">
            <v>42250</v>
          </cell>
          <cell r="O4411" t="str">
            <v>Approve Contract</v>
          </cell>
          <cell r="P4411" t="str">
            <v>Business Area Approver</v>
          </cell>
          <cell r="Q4411" t="str">
            <v>Merle, Anthony</v>
          </cell>
          <cell r="R4411" t="str">
            <v>Sudip Kumar</v>
          </cell>
          <cell r="S4411" t="str">
            <v>Kara Slemko</v>
          </cell>
          <cell r="T4411" t="str">
            <v>Stephanie Graham</v>
          </cell>
          <cell r="U4411" t="str">
            <v>C - Conventional</v>
          </cell>
          <cell r="V4411" t="str">
            <v>All</v>
          </cell>
          <cell r="W4411" t="str">
            <v>45 Days net terms</v>
          </cell>
          <cell r="X4411">
            <v>810000</v>
          </cell>
          <cell r="Z4411">
            <v>10000</v>
          </cell>
        </row>
        <row r="4412">
          <cell r="A4412" t="str">
            <v>807364-1-1</v>
          </cell>
          <cell r="B4412" t="str">
            <v>807364-1</v>
          </cell>
          <cell r="C4412">
            <v>1</v>
          </cell>
          <cell r="E4412" t="str">
            <v>Rising Edge Technologies Ltd.</v>
          </cell>
          <cell r="F4412" t="str">
            <v>Rising Edge Technologies- Schedules</v>
          </cell>
          <cell r="G4412" t="str">
            <v>Schedules for Master Agreements</v>
          </cell>
          <cell r="H4412" t="str">
            <v>Kent, Darrel</v>
          </cell>
          <cell r="I4412">
            <v>41669</v>
          </cell>
          <cell r="J4412">
            <v>41640</v>
          </cell>
          <cell r="K4412">
            <v>42004</v>
          </cell>
          <cell r="L4412" t="str">
            <v>Complete</v>
          </cell>
          <cell r="M4412" t="str">
            <v>Executed</v>
          </cell>
          <cell r="N4412">
            <v>41696</v>
          </cell>
          <cell r="O4412" t="str">
            <v>Approve Contract</v>
          </cell>
          <cell r="P4412" t="str">
            <v>Business Area Approver</v>
          </cell>
          <cell r="Q4412" t="str">
            <v>Novinger, Kerry</v>
          </cell>
          <cell r="R4412" t="str">
            <v>Sudip Kumar</v>
          </cell>
          <cell r="S4412" t="str">
            <v>Sudip Kumar</v>
          </cell>
          <cell r="T4412" t="str">
            <v>Stephanie Graham</v>
          </cell>
          <cell r="U4412" t="str">
            <v>C - Conventional</v>
          </cell>
          <cell r="V4412" t="str">
            <v>All</v>
          </cell>
          <cell r="W4412" t="str">
            <v>45 Days net terms</v>
          </cell>
          <cell r="X4412">
            <v>400000</v>
          </cell>
          <cell r="Y4412">
            <v>566516</v>
          </cell>
          <cell r="Z4412">
            <v>-600000</v>
          </cell>
        </row>
        <row r="4413">
          <cell r="A4413" t="str">
            <v>807364-1-1</v>
          </cell>
          <cell r="B4413" t="str">
            <v>807364-1</v>
          </cell>
          <cell r="C4413">
            <v>1</v>
          </cell>
          <cell r="E4413" t="str">
            <v>Rising Edge Technologies Ltd.</v>
          </cell>
          <cell r="F4413" t="str">
            <v>Rising Edge Technologies- Schedules</v>
          </cell>
          <cell r="G4413" t="str">
            <v>Schedules for Master Agreements</v>
          </cell>
          <cell r="H4413" t="str">
            <v>Kent, Darrel</v>
          </cell>
          <cell r="I4413">
            <v>41669</v>
          </cell>
          <cell r="J4413">
            <v>41640</v>
          </cell>
          <cell r="K4413">
            <v>42004</v>
          </cell>
          <cell r="L4413" t="str">
            <v>Complete</v>
          </cell>
          <cell r="M4413" t="str">
            <v>Executed</v>
          </cell>
          <cell r="N4413">
            <v>41696</v>
          </cell>
          <cell r="O4413" t="str">
            <v>Parallel_Return_to_Edit_Mode</v>
          </cell>
          <cell r="P4413" t="str">
            <v>Kent, Darrel</v>
          </cell>
          <cell r="R4413" t="str">
            <v>Sudip Kumar</v>
          </cell>
          <cell r="S4413" t="str">
            <v>Sudip Kumar</v>
          </cell>
          <cell r="T4413" t="str">
            <v>Stephanie Graham</v>
          </cell>
          <cell r="U4413" t="str">
            <v>C - Conventional</v>
          </cell>
          <cell r="V4413" t="str">
            <v>All</v>
          </cell>
          <cell r="W4413" t="str">
            <v>45 Days net terms</v>
          </cell>
          <cell r="X4413">
            <v>400000</v>
          </cell>
          <cell r="Y4413">
            <v>566516</v>
          </cell>
          <cell r="Z4413">
            <v>-600000</v>
          </cell>
        </row>
        <row r="4414">
          <cell r="A4414" t="str">
            <v>807364-1-1</v>
          </cell>
          <cell r="B4414" t="str">
            <v>807364-1</v>
          </cell>
          <cell r="C4414">
            <v>1</v>
          </cell>
          <cell r="E4414" t="str">
            <v>Rising Edge Technologies Ltd.</v>
          </cell>
          <cell r="F4414" t="str">
            <v>Rising Edge Technologies- Schedules</v>
          </cell>
          <cell r="G4414" t="str">
            <v>Schedules for Master Agreements</v>
          </cell>
          <cell r="H4414" t="str">
            <v>Kent, Darrel</v>
          </cell>
          <cell r="I4414">
            <v>41669</v>
          </cell>
          <cell r="J4414">
            <v>41640</v>
          </cell>
          <cell r="K4414">
            <v>42004</v>
          </cell>
          <cell r="L4414" t="str">
            <v>Complete</v>
          </cell>
          <cell r="M4414" t="str">
            <v>Executed</v>
          </cell>
          <cell r="N4414">
            <v>41696</v>
          </cell>
          <cell r="O4414" t="str">
            <v>Parallel_Return_to_Edit_Mode</v>
          </cell>
          <cell r="P4414" t="str">
            <v>Kent, Darrel</v>
          </cell>
          <cell r="R4414" t="str">
            <v>Sudip Kumar</v>
          </cell>
          <cell r="S4414" t="str">
            <v>Sudip Kumar</v>
          </cell>
          <cell r="T4414" t="str">
            <v>Stephanie Graham</v>
          </cell>
          <cell r="U4414" t="str">
            <v>C - Conventional</v>
          </cell>
          <cell r="V4414" t="str">
            <v>All</v>
          </cell>
          <cell r="W4414" t="str">
            <v>45 Days net terms</v>
          </cell>
          <cell r="X4414">
            <v>400000</v>
          </cell>
          <cell r="Y4414">
            <v>566516</v>
          </cell>
          <cell r="Z4414">
            <v>-600000</v>
          </cell>
        </row>
        <row r="4415">
          <cell r="A4415" t="str">
            <v>807364-1-1</v>
          </cell>
          <cell r="B4415" t="str">
            <v>807364-1</v>
          </cell>
          <cell r="C4415">
            <v>1</v>
          </cell>
          <cell r="E4415" t="str">
            <v>Rising Edge Technologies Ltd.</v>
          </cell>
          <cell r="F4415" t="str">
            <v>Rising Edge Technologies- Schedules</v>
          </cell>
          <cell r="G4415" t="str">
            <v>Schedules for Master Agreements</v>
          </cell>
          <cell r="H4415" t="str">
            <v>Kent, Darrel</v>
          </cell>
          <cell r="I4415">
            <v>41669</v>
          </cell>
          <cell r="J4415">
            <v>41640</v>
          </cell>
          <cell r="K4415">
            <v>42004</v>
          </cell>
          <cell r="L4415" t="str">
            <v>Complete</v>
          </cell>
          <cell r="M4415" t="str">
            <v>Executed</v>
          </cell>
          <cell r="N4415">
            <v>41696</v>
          </cell>
          <cell r="O4415" t="str">
            <v>Parallel_Return_to_Edit_Mode</v>
          </cell>
          <cell r="P4415" t="str">
            <v>Kent, Darrel</v>
          </cell>
          <cell r="R4415" t="str">
            <v>Sudip Kumar</v>
          </cell>
          <cell r="S4415" t="str">
            <v>Sudip Kumar</v>
          </cell>
          <cell r="T4415" t="str">
            <v>Stephanie Graham</v>
          </cell>
          <cell r="U4415" t="str">
            <v>C - Conventional</v>
          </cell>
          <cell r="V4415" t="str">
            <v>All</v>
          </cell>
          <cell r="W4415" t="str">
            <v>45 Days net terms</v>
          </cell>
          <cell r="X4415">
            <v>400000</v>
          </cell>
          <cell r="Y4415">
            <v>566516</v>
          </cell>
          <cell r="Z4415">
            <v>-600000</v>
          </cell>
        </row>
        <row r="4416">
          <cell r="A4416" t="str">
            <v>807364-1-1</v>
          </cell>
          <cell r="B4416" t="str">
            <v>807364-1</v>
          </cell>
          <cell r="C4416">
            <v>1</v>
          </cell>
          <cell r="E4416" t="str">
            <v>Rising Edge Technologies Ltd.</v>
          </cell>
          <cell r="F4416" t="str">
            <v>Rising Edge Technologies- Schedules</v>
          </cell>
          <cell r="G4416" t="str">
            <v>Schedules for Master Agreements</v>
          </cell>
          <cell r="H4416" t="str">
            <v>Kent, Darrel</v>
          </cell>
          <cell r="I4416">
            <v>41669</v>
          </cell>
          <cell r="J4416">
            <v>41640</v>
          </cell>
          <cell r="K4416">
            <v>42004</v>
          </cell>
          <cell r="L4416" t="str">
            <v>Complete</v>
          </cell>
          <cell r="M4416" t="str">
            <v>Executed</v>
          </cell>
          <cell r="N4416">
            <v>41696</v>
          </cell>
          <cell r="O4416" t="str">
            <v>Edit New Supplement</v>
          </cell>
          <cell r="P4416" t="str">
            <v>Kent, Darrel</v>
          </cell>
          <cell r="Q4416" t="str">
            <v>Kent, Darrel</v>
          </cell>
          <cell r="R4416" t="str">
            <v>Sudip Kumar</v>
          </cell>
          <cell r="S4416" t="str">
            <v>Sudip Kumar</v>
          </cell>
          <cell r="T4416" t="str">
            <v>Stephanie Graham</v>
          </cell>
          <cell r="U4416" t="str">
            <v>C - Conventional</v>
          </cell>
          <cell r="V4416" t="str">
            <v>All</v>
          </cell>
          <cell r="W4416" t="str">
            <v>45 Days net terms</v>
          </cell>
          <cell r="X4416">
            <v>400000</v>
          </cell>
          <cell r="Y4416">
            <v>566516</v>
          </cell>
          <cell r="Z4416">
            <v>-600000</v>
          </cell>
        </row>
        <row r="4417">
          <cell r="A4417" t="str">
            <v>807368-1-1</v>
          </cell>
          <cell r="B4417" t="str">
            <v>807368-1</v>
          </cell>
          <cell r="C4417">
            <v>1</v>
          </cell>
          <cell r="D4417">
            <v>40559901</v>
          </cell>
          <cell r="E4417" t="str">
            <v>Ruhrpumpen GMBH</v>
          </cell>
          <cell r="F4417" t="str">
            <v>To add decoking system support 2014</v>
          </cell>
          <cell r="G4417" t="str">
            <v>Schedules for Master Agreements</v>
          </cell>
          <cell r="H4417" t="str">
            <v>Shanmugam, Balaji</v>
          </cell>
          <cell r="I4417">
            <v>41800</v>
          </cell>
          <cell r="J4417">
            <v>41324</v>
          </cell>
          <cell r="K4417">
            <v>41455</v>
          </cell>
          <cell r="L4417" t="str">
            <v>Complete</v>
          </cell>
          <cell r="M4417" t="str">
            <v>Executed</v>
          </cell>
          <cell r="N4417">
            <v>41801</v>
          </cell>
          <cell r="O4417" t="str">
            <v>Parallel_Return_to_Edit_Mode</v>
          </cell>
          <cell r="P4417" t="str">
            <v>Shah, Nehal</v>
          </cell>
          <cell r="R4417" t="str">
            <v>Sergey Korchagin</v>
          </cell>
          <cell r="S4417" t="str">
            <v>Ari Bronkhorst</v>
          </cell>
          <cell r="T4417" t="str">
            <v>Stephanie Graham</v>
          </cell>
          <cell r="U4417" t="str">
            <v>H - Horizon</v>
          </cell>
          <cell r="V4417" t="str">
            <v>Major Projects</v>
          </cell>
          <cell r="W4417" t="str">
            <v>45 Days net terms</v>
          </cell>
          <cell r="X4417">
            <v>310000</v>
          </cell>
          <cell r="Y4417">
            <v>583162</v>
          </cell>
          <cell r="Z4417">
            <v>250000</v>
          </cell>
        </row>
        <row r="4418">
          <cell r="A4418" t="str">
            <v>807368-1-2</v>
          </cell>
          <cell r="B4418" t="str">
            <v>807368-1</v>
          </cell>
          <cell r="C4418">
            <v>2</v>
          </cell>
          <cell r="D4418">
            <v>40559902</v>
          </cell>
          <cell r="E4418" t="str">
            <v>Ruhrpumpen GMBH</v>
          </cell>
          <cell r="F4418" t="str">
            <v>DCU-Ruhrpumpen-Vendor Support-Standby-2014</v>
          </cell>
          <cell r="G4418" t="str">
            <v>Schedules for Master Agreements</v>
          </cell>
          <cell r="H4418" t="str">
            <v>Shah, Nehal</v>
          </cell>
          <cell r="I4418">
            <v>41802</v>
          </cell>
          <cell r="J4418">
            <v>41821</v>
          </cell>
          <cell r="K4418">
            <v>42004</v>
          </cell>
          <cell r="L4418" t="str">
            <v>Complete</v>
          </cell>
          <cell r="M4418" t="str">
            <v>Executed</v>
          </cell>
          <cell r="N4418">
            <v>41810</v>
          </cell>
          <cell r="O4418" t="str">
            <v>Approve Contract</v>
          </cell>
          <cell r="P4418" t="str">
            <v>Business Area Approver</v>
          </cell>
          <cell r="Q4418" t="str">
            <v>Kumar, Vikas</v>
          </cell>
          <cell r="R4418" t="str">
            <v>Sergey Korchagin</v>
          </cell>
          <cell r="S4418" t="str">
            <v>Ari Bronkhorst</v>
          </cell>
          <cell r="T4418" t="str">
            <v>Stephanie Graham</v>
          </cell>
          <cell r="U4418" t="str">
            <v>H - Horizon</v>
          </cell>
          <cell r="V4418" t="str">
            <v>Major Projects</v>
          </cell>
          <cell r="W4418" t="str">
            <v>45 Days net terms</v>
          </cell>
          <cell r="X4418">
            <v>560000</v>
          </cell>
          <cell r="Y4418">
            <v>583162</v>
          </cell>
          <cell r="Z4418">
            <v>250000</v>
          </cell>
        </row>
        <row r="4419">
          <cell r="A4419" t="str">
            <v>807368-1-4</v>
          </cell>
          <cell r="B4419" t="str">
            <v>807368-1</v>
          </cell>
          <cell r="C4419">
            <v>4</v>
          </cell>
          <cell r="D4419">
            <v>40559904</v>
          </cell>
          <cell r="E4419" t="str">
            <v>Ruhrpumpen GMBH</v>
          </cell>
          <cell r="F4419" t="str">
            <v>DCU-Ruhrpumpen-Vendor Support-Standby-2014</v>
          </cell>
          <cell r="G4419" t="str">
            <v>Schedules for Master Agreements</v>
          </cell>
          <cell r="H4419" t="str">
            <v>Shah, Nehal</v>
          </cell>
          <cell r="I4419">
            <v>42031</v>
          </cell>
          <cell r="J4419">
            <v>41821</v>
          </cell>
          <cell r="K4419">
            <v>42004</v>
          </cell>
          <cell r="L4419" t="str">
            <v>Complete</v>
          </cell>
          <cell r="M4419" t="str">
            <v>Executed</v>
          </cell>
          <cell r="N4419">
            <v>42033</v>
          </cell>
          <cell r="O4419" t="str">
            <v>Parallel_Return_to_Edit_Mode</v>
          </cell>
          <cell r="P4419" t="str">
            <v>Shah, Nehal</v>
          </cell>
          <cell r="R4419" t="str">
            <v>Sergey Korchagin</v>
          </cell>
          <cell r="S4419" t="str">
            <v>Ari Bronkhorst</v>
          </cell>
          <cell r="T4419" t="str">
            <v>Stephanie Graham</v>
          </cell>
          <cell r="U4419" t="str">
            <v>H - Horizon</v>
          </cell>
          <cell r="V4419" t="str">
            <v>Major Projects</v>
          </cell>
          <cell r="W4419" t="str">
            <v>45 Days net terms</v>
          </cell>
          <cell r="X4419">
            <v>607126</v>
          </cell>
          <cell r="Y4419">
            <v>583162</v>
          </cell>
          <cell r="Z4419">
            <v>47126</v>
          </cell>
        </row>
        <row r="4420">
          <cell r="A4420" t="str">
            <v>807368-1-5</v>
          </cell>
          <cell r="B4420" t="str">
            <v>807368-1</v>
          </cell>
          <cell r="C4420">
            <v>5</v>
          </cell>
          <cell r="D4420">
            <v>40559907</v>
          </cell>
          <cell r="E4420" t="str">
            <v>Ruhrpumpen GMBH</v>
          </cell>
          <cell r="F4420" t="str">
            <v>DCU-Ruhrpumpen-Vendor Support-Standby-2014</v>
          </cell>
          <cell r="G4420" t="str">
            <v>Schedules for Master Agreements</v>
          </cell>
          <cell r="H4420" t="str">
            <v>Shah, Nehal</v>
          </cell>
          <cell r="I4420">
            <v>42058</v>
          </cell>
          <cell r="J4420">
            <v>41821</v>
          </cell>
          <cell r="K4420">
            <v>42004</v>
          </cell>
          <cell r="L4420" t="str">
            <v>Complete</v>
          </cell>
          <cell r="M4420" t="str">
            <v>Executed</v>
          </cell>
          <cell r="N4420">
            <v>42058</v>
          </cell>
          <cell r="O4420" t="str">
            <v>Edit New Supplement</v>
          </cell>
          <cell r="P4420" t="str">
            <v>Shah, Nehal</v>
          </cell>
          <cell r="Q4420" t="str">
            <v>Shah, Nehal</v>
          </cell>
          <cell r="R4420" t="str">
            <v>Sergey Korchagin</v>
          </cell>
          <cell r="S4420" t="str">
            <v>Ari Bronkhorst</v>
          </cell>
          <cell r="T4420" t="str">
            <v>Stephanie Graham</v>
          </cell>
          <cell r="U4420" t="str">
            <v>H - Horizon</v>
          </cell>
          <cell r="V4420" t="str">
            <v>Major Projects</v>
          </cell>
          <cell r="W4420" t="str">
            <v>45 Days net terms</v>
          </cell>
          <cell r="X4420">
            <v>661986</v>
          </cell>
          <cell r="Y4420">
            <v>583162</v>
          </cell>
          <cell r="Z4420">
            <v>54860</v>
          </cell>
        </row>
        <row r="4421">
          <cell r="A4421" t="str">
            <v>807370-1-1</v>
          </cell>
          <cell r="B4421" t="str">
            <v>807370-1</v>
          </cell>
          <cell r="C4421">
            <v>1</v>
          </cell>
          <cell r="D4421">
            <v>40513101</v>
          </cell>
          <cell r="E4421" t="str">
            <v>Y &amp; V Consulting and Construction Ltd.</v>
          </cell>
          <cell r="F4421" t="str">
            <v>Y&amp;V Personnel to support VDU, DRU and HSU Project</v>
          </cell>
          <cell r="G4421" t="str">
            <v>Schedules for Master Agreements</v>
          </cell>
          <cell r="H4421" t="str">
            <v>Duarte, Rafael</v>
          </cell>
          <cell r="I4421">
            <v>41530</v>
          </cell>
          <cell r="J4421">
            <v>41542</v>
          </cell>
          <cell r="K4421">
            <v>41698</v>
          </cell>
          <cell r="L4421" t="str">
            <v>Complete</v>
          </cell>
          <cell r="M4421" t="str">
            <v>Executed</v>
          </cell>
          <cell r="N4421">
            <v>41534</v>
          </cell>
          <cell r="O4421" t="str">
            <v>Execute Contract</v>
          </cell>
          <cell r="P4421" t="str">
            <v>Hernandez, Pedro</v>
          </cell>
          <cell r="Q4421" t="str">
            <v>Hernandez, Pedro</v>
          </cell>
          <cell r="R4421" t="str">
            <v>Ari Bronkhorst</v>
          </cell>
          <cell r="S4421" t="str">
            <v>Ron Laing</v>
          </cell>
          <cell r="T4421" t="str">
            <v>Stephanie Graham</v>
          </cell>
          <cell r="U4421" t="str">
            <v>H - Horizon</v>
          </cell>
          <cell r="V4421" t="str">
            <v>Major Projects</v>
          </cell>
          <cell r="W4421" t="str">
            <v>45 Days net terms</v>
          </cell>
          <cell r="X4421">
            <v>419952</v>
          </cell>
          <cell r="Y4421">
            <v>622304</v>
          </cell>
          <cell r="Z4421">
            <v>71492</v>
          </cell>
        </row>
        <row r="4422">
          <cell r="A4422" t="str">
            <v>807388-1-1</v>
          </cell>
          <cell r="B4422" t="str">
            <v>807388-1</v>
          </cell>
          <cell r="C4422">
            <v>1</v>
          </cell>
          <cell r="E4422" t="str">
            <v>Sedona Enterprises Ltd.</v>
          </cell>
          <cell r="F4422" t="str">
            <v>Mantenance and Construction Schedules to MGSA #807388 for Sedona Enterprises Ltd.</v>
          </cell>
          <cell r="G4422" t="str">
            <v>Schedules for Master Agreements</v>
          </cell>
          <cell r="H4422" t="str">
            <v>Varela, Lina</v>
          </cell>
          <cell r="I4422">
            <v>41430</v>
          </cell>
          <cell r="J4422">
            <v>41518</v>
          </cell>
          <cell r="K4422">
            <v>41882</v>
          </cell>
          <cell r="L4422" t="str">
            <v>Active</v>
          </cell>
          <cell r="M4422" t="str">
            <v>Executed</v>
          </cell>
          <cell r="N4422">
            <v>41590</v>
          </cell>
          <cell r="O4422" t="str">
            <v>Approve Contract</v>
          </cell>
          <cell r="P4422" t="str">
            <v>Commercial Operations Approver</v>
          </cell>
          <cell r="Q4422" t="str">
            <v>Slemko, Kara</v>
          </cell>
          <cell r="R4422" t="str">
            <v>Julie Easthope</v>
          </cell>
          <cell r="S4422" t="str">
            <v>Ron Laing</v>
          </cell>
          <cell r="T4422" t="str">
            <v>Stephanie Graham</v>
          </cell>
          <cell r="U4422" t="str">
            <v>C - Conventional</v>
          </cell>
          <cell r="V4422" t="str">
            <v>All</v>
          </cell>
          <cell r="W4422" t="str">
            <v>45 Days net terms</v>
          </cell>
          <cell r="X4422">
            <v>3000000</v>
          </cell>
          <cell r="Y4422">
            <v>70429</v>
          </cell>
          <cell r="Z4422">
            <v>1800000</v>
          </cell>
        </row>
        <row r="4423">
          <cell r="A4423" t="str">
            <v>807388-1-1</v>
          </cell>
          <cell r="B4423" t="str">
            <v>807388-1</v>
          </cell>
          <cell r="C4423">
            <v>1</v>
          </cell>
          <cell r="E4423" t="str">
            <v>Sedona Enterprises Ltd.</v>
          </cell>
          <cell r="F4423" t="str">
            <v>Mantenance and Construction Schedules to MGSA #807388 for Sedona Enterprises Ltd.</v>
          </cell>
          <cell r="G4423" t="str">
            <v>Schedules for Master Agreements</v>
          </cell>
          <cell r="H4423" t="str">
            <v>Varela, Lina</v>
          </cell>
          <cell r="I4423">
            <v>41430</v>
          </cell>
          <cell r="J4423">
            <v>41518</v>
          </cell>
          <cell r="K4423">
            <v>41882</v>
          </cell>
          <cell r="L4423" t="str">
            <v>Active</v>
          </cell>
          <cell r="M4423" t="str">
            <v>Executed</v>
          </cell>
          <cell r="N4423">
            <v>41590</v>
          </cell>
          <cell r="O4423" t="str">
            <v>Approve Contract</v>
          </cell>
          <cell r="P4423" t="str">
            <v>Business Area Approver</v>
          </cell>
          <cell r="Q4423" t="str">
            <v>Wosnack, Sid</v>
          </cell>
          <cell r="R4423" t="str">
            <v>Julie Easthope</v>
          </cell>
          <cell r="S4423" t="str">
            <v>Ron Laing</v>
          </cell>
          <cell r="T4423" t="str">
            <v>Stephanie Graham</v>
          </cell>
          <cell r="U4423" t="str">
            <v>C - Conventional</v>
          </cell>
          <cell r="V4423" t="str">
            <v>All</v>
          </cell>
          <cell r="W4423" t="str">
            <v>45 Days net terms</v>
          </cell>
          <cell r="X4423">
            <v>3000000</v>
          </cell>
          <cell r="Y4423">
            <v>70429</v>
          </cell>
          <cell r="Z4423">
            <v>1800000</v>
          </cell>
        </row>
        <row r="4424">
          <cell r="A4424" t="str">
            <v>807388-1-1</v>
          </cell>
          <cell r="B4424" t="str">
            <v>807388-1</v>
          </cell>
          <cell r="C4424">
            <v>1</v>
          </cell>
          <cell r="E4424" t="str">
            <v>Sedona Enterprises Ltd.</v>
          </cell>
          <cell r="F4424" t="str">
            <v>Mantenance and Construction Schedules to MGSA #807388 for Sedona Enterprises Ltd.</v>
          </cell>
          <cell r="G4424" t="str">
            <v>Schedules for Master Agreements</v>
          </cell>
          <cell r="H4424" t="str">
            <v>Varela, Lina</v>
          </cell>
          <cell r="I4424">
            <v>41430</v>
          </cell>
          <cell r="J4424">
            <v>41518</v>
          </cell>
          <cell r="K4424">
            <v>41882</v>
          </cell>
          <cell r="L4424" t="str">
            <v>Active</v>
          </cell>
          <cell r="M4424" t="str">
            <v>Executed</v>
          </cell>
          <cell r="N4424">
            <v>41590</v>
          </cell>
          <cell r="O4424" t="str">
            <v>Execute Contract</v>
          </cell>
          <cell r="P4424" t="str">
            <v>Kinnear, Stuart</v>
          </cell>
          <cell r="Q4424" t="str">
            <v>Kinnear, Stuart</v>
          </cell>
          <cell r="R4424" t="str">
            <v>Julie Easthope</v>
          </cell>
          <cell r="S4424" t="str">
            <v>Ron Laing</v>
          </cell>
          <cell r="T4424" t="str">
            <v>Stephanie Graham</v>
          </cell>
          <cell r="U4424" t="str">
            <v>C - Conventional</v>
          </cell>
          <cell r="V4424" t="str">
            <v>All</v>
          </cell>
          <cell r="W4424" t="str">
            <v>45 Days net terms</v>
          </cell>
          <cell r="X4424">
            <v>3000000</v>
          </cell>
          <cell r="Y4424">
            <v>70429</v>
          </cell>
          <cell r="Z4424">
            <v>1800000</v>
          </cell>
        </row>
        <row r="4425">
          <cell r="A4425" t="str">
            <v>807388-1-1</v>
          </cell>
          <cell r="B4425" t="str">
            <v>807388-1</v>
          </cell>
          <cell r="C4425">
            <v>1</v>
          </cell>
          <cell r="E4425" t="str">
            <v>Sedona Enterprises Ltd.</v>
          </cell>
          <cell r="F4425" t="str">
            <v>Mantenance and Construction Schedules to MGSA #807388 for Sedona Enterprises Ltd.</v>
          </cell>
          <cell r="G4425" t="str">
            <v>Schedules for Master Agreements</v>
          </cell>
          <cell r="H4425" t="str">
            <v>Varela, Lina</v>
          </cell>
          <cell r="I4425">
            <v>41430</v>
          </cell>
          <cell r="J4425">
            <v>41518</v>
          </cell>
          <cell r="K4425">
            <v>41882</v>
          </cell>
          <cell r="L4425" t="str">
            <v>Active</v>
          </cell>
          <cell r="M4425" t="str">
            <v>Executed</v>
          </cell>
          <cell r="N4425">
            <v>41590</v>
          </cell>
          <cell r="O4425" t="str">
            <v>Approve Contract</v>
          </cell>
          <cell r="P4425" t="str">
            <v>Business Area Approver</v>
          </cell>
          <cell r="Q4425" t="str">
            <v>Wosnack, Sid</v>
          </cell>
          <cell r="R4425" t="str">
            <v>Julie Easthope</v>
          </cell>
          <cell r="S4425" t="str">
            <v>Ron Laing</v>
          </cell>
          <cell r="T4425" t="str">
            <v>Stephanie Graham</v>
          </cell>
          <cell r="U4425" t="str">
            <v>C - Conventional</v>
          </cell>
          <cell r="V4425" t="str">
            <v>All</v>
          </cell>
          <cell r="W4425" t="str">
            <v>45 Days net terms</v>
          </cell>
          <cell r="X4425">
            <v>3000000</v>
          </cell>
          <cell r="Y4425">
            <v>70429</v>
          </cell>
          <cell r="Z4425">
            <v>1800000</v>
          </cell>
        </row>
        <row r="4426">
          <cell r="A4426" t="str">
            <v>807388-1-3</v>
          </cell>
          <cell r="B4426" t="str">
            <v>807388-1</v>
          </cell>
          <cell r="C4426">
            <v>3</v>
          </cell>
          <cell r="E4426" t="str">
            <v>Sedona Enterprises Ltd.</v>
          </cell>
          <cell r="F4426" t="str">
            <v>Rate Reduction for Maintenance and Construction Schedule B</v>
          </cell>
          <cell r="G4426" t="str">
            <v>Schedules for Master Agreements</v>
          </cell>
          <cell r="H4426" t="str">
            <v>Varela, Lina</v>
          </cell>
          <cell r="I4426">
            <v>42612</v>
          </cell>
          <cell r="J4426">
            <v>42613</v>
          </cell>
          <cell r="K4426">
            <v>42977</v>
          </cell>
          <cell r="L4426" t="str">
            <v>Active</v>
          </cell>
          <cell r="M4426" t="str">
            <v>Pending Signed Copy Attachment</v>
          </cell>
          <cell r="O4426" t="str">
            <v>Edit New Supplement</v>
          </cell>
          <cell r="P4426" t="str">
            <v>Pritchard, Michella</v>
          </cell>
          <cell r="Q4426" t="str">
            <v>Pritchard, Michella</v>
          </cell>
          <cell r="R4426" t="str">
            <v>Julie Easthope</v>
          </cell>
          <cell r="S4426" t="str">
            <v>Kara Slemko</v>
          </cell>
          <cell r="T4426" t="str">
            <v>Stephanie Graham</v>
          </cell>
          <cell r="U4426" t="str">
            <v>C - Conventional</v>
          </cell>
          <cell r="V4426" t="str">
            <v>All</v>
          </cell>
          <cell r="W4426" t="str">
            <v>45 Days net terms</v>
          </cell>
          <cell r="X4426">
            <v>3990000</v>
          </cell>
          <cell r="Y4426">
            <v>70429</v>
          </cell>
          <cell r="Z4426">
            <v>990000</v>
          </cell>
        </row>
        <row r="4427">
          <cell r="A4427" t="str">
            <v>807388-1-3</v>
          </cell>
          <cell r="B4427" t="str">
            <v>807388-1</v>
          </cell>
          <cell r="C4427">
            <v>3</v>
          </cell>
          <cell r="E4427" t="str">
            <v>Sedona Enterprises Ltd.</v>
          </cell>
          <cell r="F4427" t="str">
            <v>Rate Reduction for Maintenance and Construction Schedule B</v>
          </cell>
          <cell r="G4427" t="str">
            <v>Schedules for Master Agreements</v>
          </cell>
          <cell r="H4427" t="str">
            <v>Varela, Lina</v>
          </cell>
          <cell r="I4427">
            <v>42612</v>
          </cell>
          <cell r="J4427">
            <v>42613</v>
          </cell>
          <cell r="K4427">
            <v>42977</v>
          </cell>
          <cell r="L4427" t="str">
            <v>Active</v>
          </cell>
          <cell r="M4427" t="str">
            <v>Pending Signed Copy Attachment</v>
          </cell>
          <cell r="O4427" t="str">
            <v>Execute Contract</v>
          </cell>
          <cell r="P4427" t="str">
            <v>Kinnear, Stuart</v>
          </cell>
          <cell r="R4427" t="str">
            <v>Julie Easthope</v>
          </cell>
          <cell r="S4427" t="str">
            <v>Kara Slemko</v>
          </cell>
          <cell r="T4427" t="str">
            <v>Stephanie Graham</v>
          </cell>
          <cell r="U4427" t="str">
            <v>C - Conventional</v>
          </cell>
          <cell r="V4427" t="str">
            <v>All</v>
          </cell>
          <cell r="W4427" t="str">
            <v>45 Days net terms</v>
          </cell>
          <cell r="X4427">
            <v>3990000</v>
          </cell>
          <cell r="Y4427">
            <v>70429</v>
          </cell>
          <cell r="Z4427">
            <v>990000</v>
          </cell>
        </row>
        <row r="4428">
          <cell r="A4428" t="str">
            <v>807388-1-3</v>
          </cell>
          <cell r="B4428" t="str">
            <v>807388-1</v>
          </cell>
          <cell r="C4428">
            <v>3</v>
          </cell>
          <cell r="E4428" t="str">
            <v>Sedona Enterprises Ltd.</v>
          </cell>
          <cell r="F4428" t="str">
            <v>Rate Reduction for Maintenance and Construction Schedule B</v>
          </cell>
          <cell r="G4428" t="str">
            <v>Schedules for Master Agreements</v>
          </cell>
          <cell r="H4428" t="str">
            <v>Varela, Lina</v>
          </cell>
          <cell r="I4428">
            <v>42612</v>
          </cell>
          <cell r="J4428">
            <v>42613</v>
          </cell>
          <cell r="K4428">
            <v>42977</v>
          </cell>
          <cell r="L4428" t="str">
            <v>Active</v>
          </cell>
          <cell r="M4428" t="str">
            <v>Pending Signed Copy Attachment</v>
          </cell>
          <cell r="O4428" t="str">
            <v>Parallel_Return_to_Edit_Mode</v>
          </cell>
          <cell r="P4428" t="str">
            <v>Pritchard, Michella</v>
          </cell>
          <cell r="R4428" t="str">
            <v>Julie Easthope</v>
          </cell>
          <cell r="S4428" t="str">
            <v>Kara Slemko</v>
          </cell>
          <cell r="T4428" t="str">
            <v>Stephanie Graham</v>
          </cell>
          <cell r="U4428" t="str">
            <v>C - Conventional</v>
          </cell>
          <cell r="V4428" t="str">
            <v>All</v>
          </cell>
          <cell r="W4428" t="str">
            <v>45 Days net terms</v>
          </cell>
          <cell r="X4428">
            <v>3990000</v>
          </cell>
          <cell r="Y4428">
            <v>70429</v>
          </cell>
          <cell r="Z4428">
            <v>990000</v>
          </cell>
        </row>
        <row r="4429">
          <cell r="A4429" t="str">
            <v>807388-1-3</v>
          </cell>
          <cell r="B4429" t="str">
            <v>807388-1</v>
          </cell>
          <cell r="C4429">
            <v>3</v>
          </cell>
          <cell r="E4429" t="str">
            <v>Sedona Enterprises Ltd.</v>
          </cell>
          <cell r="F4429" t="str">
            <v>Rate Reduction for Maintenance and Construction Schedule B</v>
          </cell>
          <cell r="G4429" t="str">
            <v>Schedules for Master Agreements</v>
          </cell>
          <cell r="H4429" t="str">
            <v>Varela, Lina</v>
          </cell>
          <cell r="I4429">
            <v>42612</v>
          </cell>
          <cell r="J4429">
            <v>42613</v>
          </cell>
          <cell r="K4429">
            <v>42977</v>
          </cell>
          <cell r="L4429" t="str">
            <v>Active</v>
          </cell>
          <cell r="M4429" t="str">
            <v>Pending Signed Copy Attachment</v>
          </cell>
          <cell r="O4429" t="str">
            <v>Approve Contract</v>
          </cell>
          <cell r="P4429" t="str">
            <v>Business Area Approver</v>
          </cell>
          <cell r="Q4429" t="str">
            <v>Stamp, Randy</v>
          </cell>
          <cell r="R4429" t="str">
            <v>Julie Easthope</v>
          </cell>
          <cell r="S4429" t="str">
            <v>Kara Slemko</v>
          </cell>
          <cell r="T4429" t="str">
            <v>Stephanie Graham</v>
          </cell>
          <cell r="U4429" t="str">
            <v>C - Conventional</v>
          </cell>
          <cell r="V4429" t="str">
            <v>All</v>
          </cell>
          <cell r="W4429" t="str">
            <v>45 Days net terms</v>
          </cell>
          <cell r="X4429">
            <v>3990000</v>
          </cell>
          <cell r="Y4429">
            <v>70429</v>
          </cell>
          <cell r="Z4429">
            <v>990000</v>
          </cell>
        </row>
        <row r="4430">
          <cell r="A4430" t="str">
            <v>807390-2-1</v>
          </cell>
          <cell r="B4430" t="str">
            <v>807390-2</v>
          </cell>
          <cell r="C4430">
            <v>1</v>
          </cell>
          <cell r="E4430" t="str">
            <v>1697396 Alberta LTD.</v>
          </cell>
          <cell r="F4430" t="str">
            <v>Ryan Hodgson - Sch B - Sup</v>
          </cell>
          <cell r="G4430" t="str">
            <v>Schedule Bs for Consultant Agreements</v>
          </cell>
          <cell r="H4430" t="str">
            <v>MacLean, Candice</v>
          </cell>
          <cell r="I4430">
            <v>41498</v>
          </cell>
          <cell r="J4430">
            <v>41487</v>
          </cell>
          <cell r="K4430">
            <v>41852</v>
          </cell>
          <cell r="L4430" t="str">
            <v>Complete</v>
          </cell>
          <cell r="M4430" t="str">
            <v>Executed</v>
          </cell>
          <cell r="N4430">
            <v>41507</v>
          </cell>
          <cell r="O4430" t="str">
            <v>Edit New Supplement</v>
          </cell>
          <cell r="P4430" t="str">
            <v>MacLean, Candice</v>
          </cell>
          <cell r="Q4430" t="str">
            <v>MacLean, Candice</v>
          </cell>
          <cell r="R4430" t="str">
            <v>Julie Easthope</v>
          </cell>
          <cell r="S4430" t="str">
            <v>Kara Slemko</v>
          </cell>
          <cell r="T4430" t="str">
            <v>Ronni Church</v>
          </cell>
          <cell r="U4430" t="str">
            <v>C - Conventional</v>
          </cell>
          <cell r="V4430" t="str">
            <v>All</v>
          </cell>
          <cell r="W4430" t="str">
            <v>10 Days net terms</v>
          </cell>
          <cell r="X4430">
            <v>221000</v>
          </cell>
          <cell r="Z4430">
            <v>91000</v>
          </cell>
        </row>
        <row r="4431">
          <cell r="A4431" t="str">
            <v>807400-1</v>
          </cell>
          <cell r="B4431">
            <v>807400</v>
          </cell>
          <cell r="C4431">
            <v>1</v>
          </cell>
          <cell r="D4431">
            <v>405119</v>
          </cell>
          <cell r="E4431" t="str">
            <v>Sprague-Rosser Contracting Co. Ltd</v>
          </cell>
          <cell r="F4431" t="str">
            <v>TTP CWP 100</v>
          </cell>
          <cell r="G4431" t="str">
            <v>Construction</v>
          </cell>
          <cell r="H4431" t="str">
            <v>Johnston, Ed</v>
          </cell>
          <cell r="I4431">
            <v>41221</v>
          </cell>
          <cell r="J4431">
            <v>41143</v>
          </cell>
          <cell r="K4431">
            <v>41455</v>
          </cell>
          <cell r="L4431" t="str">
            <v>Complete</v>
          </cell>
          <cell r="M4431" t="str">
            <v>Executed</v>
          </cell>
          <cell r="N4431">
            <v>41228</v>
          </cell>
          <cell r="O4431" t="str">
            <v>Approve Contract</v>
          </cell>
          <cell r="P4431" t="str">
            <v>Commercial Operations Approver</v>
          </cell>
          <cell r="Q4431" t="str">
            <v>Guglielmin, Don</v>
          </cell>
          <cell r="R4431" t="str">
            <v>Don Guglielmin</v>
          </cell>
          <cell r="S4431" t="str">
            <v>Don L. Guglielmin</v>
          </cell>
          <cell r="T4431" t="str">
            <v>Karen Almadi</v>
          </cell>
          <cell r="U4431" t="str">
            <v>H - Horizon</v>
          </cell>
          <cell r="V4431" t="str">
            <v>Major Projects</v>
          </cell>
          <cell r="W4431" t="str">
            <v>45 Days net terms</v>
          </cell>
          <cell r="X4431">
            <v>5505830</v>
          </cell>
          <cell r="Y4431">
            <v>167478</v>
          </cell>
          <cell r="Z4431">
            <v>5031</v>
          </cell>
        </row>
        <row r="4432">
          <cell r="A4432" t="str">
            <v>807400-2</v>
          </cell>
          <cell r="B4432">
            <v>807400</v>
          </cell>
          <cell r="C4432">
            <v>2</v>
          </cell>
          <cell r="D4432">
            <v>405119</v>
          </cell>
          <cell r="E4432" t="str">
            <v>Sprague-Rosser Contracting Co. Ltd</v>
          </cell>
          <cell r="F4432" t="str">
            <v>TTP CWP 100</v>
          </cell>
          <cell r="G4432" t="str">
            <v>Construction</v>
          </cell>
          <cell r="H4432" t="str">
            <v>Johnston, Ed</v>
          </cell>
          <cell r="I4432">
            <v>41261</v>
          </cell>
          <cell r="J4432">
            <v>41143</v>
          </cell>
          <cell r="K4432">
            <v>41455</v>
          </cell>
          <cell r="L4432" t="str">
            <v>Complete</v>
          </cell>
          <cell r="M4432" t="str">
            <v>Executed</v>
          </cell>
          <cell r="N4432">
            <v>41295</v>
          </cell>
          <cell r="O4432" t="str">
            <v>Parallel_Return_to_Edit_Mode</v>
          </cell>
          <cell r="P4432" t="str">
            <v>Johnston, Ed</v>
          </cell>
          <cell r="R4432" t="str">
            <v>Don Guglielmin</v>
          </cell>
          <cell r="S4432" t="str">
            <v>Don Guglielmin</v>
          </cell>
          <cell r="T4432" t="str">
            <v>Karen Almadi</v>
          </cell>
          <cell r="U4432" t="str">
            <v>H - Horizon</v>
          </cell>
          <cell r="V4432" t="str">
            <v>Major Projects</v>
          </cell>
          <cell r="W4432" t="str">
            <v>45 Days net terms</v>
          </cell>
          <cell r="X4432">
            <v>5608863.2400000002</v>
          </cell>
          <cell r="Y4432">
            <v>167478</v>
          </cell>
          <cell r="Z4432">
            <v>103033.24</v>
          </cell>
        </row>
        <row r="4433">
          <cell r="A4433" t="str">
            <v>807400-3</v>
          </cell>
          <cell r="B4433">
            <v>807400</v>
          </cell>
          <cell r="C4433">
            <v>3</v>
          </cell>
          <cell r="D4433">
            <v>405119</v>
          </cell>
          <cell r="E4433" t="str">
            <v>Sprague-Rosser Contracting Co. Ltd</v>
          </cell>
          <cell r="F4433" t="str">
            <v>TTP CWP 100</v>
          </cell>
          <cell r="G4433" t="str">
            <v>Construction</v>
          </cell>
          <cell r="H4433" t="str">
            <v>Johnston, Ed</v>
          </cell>
          <cell r="I4433">
            <v>41338</v>
          </cell>
          <cell r="J4433">
            <v>41143</v>
          </cell>
          <cell r="K4433">
            <v>41455</v>
          </cell>
          <cell r="L4433" t="str">
            <v>Complete</v>
          </cell>
          <cell r="M4433" t="str">
            <v>Executed</v>
          </cell>
          <cell r="N4433">
            <v>41419</v>
          </cell>
          <cell r="O4433" t="str">
            <v>Parallel_Return_to_Edit_Mode</v>
          </cell>
          <cell r="P4433" t="str">
            <v>Johnston, Ed</v>
          </cell>
          <cell r="Q4433" t="str">
            <v>Johnston, Ed</v>
          </cell>
          <cell r="R4433" t="str">
            <v>Don Guglielmin</v>
          </cell>
          <cell r="S4433" t="str">
            <v>Don Guglielmin</v>
          </cell>
          <cell r="T4433" t="str">
            <v>Karen Almadi</v>
          </cell>
          <cell r="U4433" t="str">
            <v>H - Horizon</v>
          </cell>
          <cell r="V4433" t="str">
            <v>Major Projects</v>
          </cell>
          <cell r="W4433" t="str">
            <v>45 Days net terms</v>
          </cell>
          <cell r="X4433">
            <v>5987807.6399999997</v>
          </cell>
          <cell r="Y4433">
            <v>167478</v>
          </cell>
          <cell r="Z4433">
            <v>378944.4</v>
          </cell>
        </row>
        <row r="4434">
          <cell r="A4434" t="str">
            <v>807400-4</v>
          </cell>
          <cell r="B4434">
            <v>807400</v>
          </cell>
          <cell r="C4434">
            <v>4</v>
          </cell>
          <cell r="D4434">
            <v>405119</v>
          </cell>
          <cell r="E4434" t="str">
            <v>Sprague-Rosser Contracting Co. Ltd</v>
          </cell>
          <cell r="F4434" t="str">
            <v>TTP CWP 100</v>
          </cell>
          <cell r="G4434" t="str">
            <v>Construction</v>
          </cell>
          <cell r="H4434" t="str">
            <v>Johnston, Ed</v>
          </cell>
          <cell r="I4434">
            <v>41419</v>
          </cell>
          <cell r="J4434">
            <v>41143</v>
          </cell>
          <cell r="K4434">
            <v>41455</v>
          </cell>
          <cell r="L4434" t="str">
            <v>Complete</v>
          </cell>
          <cell r="M4434" t="str">
            <v>Executed</v>
          </cell>
          <cell r="N4434">
            <v>41540</v>
          </cell>
          <cell r="O4434" t="str">
            <v>Edit New Supplement</v>
          </cell>
          <cell r="P4434" t="str">
            <v>Johnston, Ed</v>
          </cell>
          <cell r="Q4434" t="str">
            <v>Johnston, Ed</v>
          </cell>
          <cell r="R4434" t="str">
            <v>Don Guglielmin</v>
          </cell>
          <cell r="S4434" t="str">
            <v>Don Guglielmin</v>
          </cell>
          <cell r="T4434" t="str">
            <v>Eric Stearns</v>
          </cell>
          <cell r="U4434" t="str">
            <v>H - Horizon</v>
          </cell>
          <cell r="V4434" t="str">
            <v>Major Projects</v>
          </cell>
          <cell r="W4434" t="str">
            <v>45 Days net terms</v>
          </cell>
          <cell r="X4434">
            <v>6207141.7000000002</v>
          </cell>
          <cell r="Y4434">
            <v>167478</v>
          </cell>
          <cell r="Z4434">
            <v>219334.06</v>
          </cell>
        </row>
        <row r="4435">
          <cell r="A4435" t="str">
            <v>807400-5</v>
          </cell>
          <cell r="B4435">
            <v>807400</v>
          </cell>
          <cell r="C4435">
            <v>5</v>
          </cell>
          <cell r="D4435">
            <v>405119</v>
          </cell>
          <cell r="E4435" t="str">
            <v>Sprague-Rosser Contracting Co. Ltd</v>
          </cell>
          <cell r="F4435" t="str">
            <v>TTP CWP 100</v>
          </cell>
          <cell r="G4435" t="str">
            <v>Construction</v>
          </cell>
          <cell r="H4435" t="str">
            <v>Johnston, Ed</v>
          </cell>
          <cell r="I4435">
            <v>41540</v>
          </cell>
          <cell r="J4435">
            <v>41143</v>
          </cell>
          <cell r="K4435">
            <v>41455</v>
          </cell>
          <cell r="L4435" t="str">
            <v>Complete</v>
          </cell>
          <cell r="M4435" t="str">
            <v>Executed</v>
          </cell>
          <cell r="N4435">
            <v>41555</v>
          </cell>
          <cell r="O4435" t="str">
            <v>Approve Contract</v>
          </cell>
          <cell r="P4435" t="str">
            <v>Commercial Operations Approver</v>
          </cell>
          <cell r="Q4435" t="str">
            <v>Guglielmin, Don</v>
          </cell>
          <cell r="R4435" t="str">
            <v>Don Guglielmin</v>
          </cell>
          <cell r="S4435" t="str">
            <v>Don Guglielmin</v>
          </cell>
          <cell r="T4435" t="str">
            <v>Eric Stearns</v>
          </cell>
          <cell r="U4435" t="str">
            <v>H - Horizon</v>
          </cell>
          <cell r="V4435" t="str">
            <v>Major Projects</v>
          </cell>
          <cell r="W4435" t="str">
            <v>45 Days net terms</v>
          </cell>
          <cell r="X4435">
            <v>6303407.7300000004</v>
          </cell>
          <cell r="Y4435">
            <v>167478</v>
          </cell>
          <cell r="Z4435">
            <v>96266.03</v>
          </cell>
        </row>
        <row r="4436">
          <cell r="A4436" t="str">
            <v>807400-6</v>
          </cell>
          <cell r="B4436">
            <v>807400</v>
          </cell>
          <cell r="C4436">
            <v>6</v>
          </cell>
          <cell r="D4436">
            <v>405119</v>
          </cell>
          <cell r="E4436" t="str">
            <v>Sprague-Rosser Contracting Co. Ltd</v>
          </cell>
          <cell r="F4436" t="str">
            <v>TTP CWP 100</v>
          </cell>
          <cell r="G4436" t="str">
            <v>Construction</v>
          </cell>
          <cell r="H4436" t="str">
            <v>Johnston, Ed</v>
          </cell>
          <cell r="I4436">
            <v>41715</v>
          </cell>
          <cell r="J4436">
            <v>41143</v>
          </cell>
          <cell r="K4436">
            <v>41455</v>
          </cell>
          <cell r="L4436" t="str">
            <v>Complete</v>
          </cell>
          <cell r="M4436" t="str">
            <v>Executed</v>
          </cell>
          <cell r="N4436">
            <v>42740</v>
          </cell>
          <cell r="O4436" t="str">
            <v>Parallel_Return_to_Edit_Mode</v>
          </cell>
          <cell r="P4436" t="str">
            <v>Banerjee, Ritwick</v>
          </cell>
          <cell r="R4436" t="str">
            <v>Don Guglielmin</v>
          </cell>
          <cell r="S4436" t="str">
            <v>Don Guglielmin</v>
          </cell>
          <cell r="T4436" t="str">
            <v>Eric Stearns</v>
          </cell>
          <cell r="U4436" t="str">
            <v>H - Horizon</v>
          </cell>
          <cell r="V4436" t="str">
            <v>Major Projects</v>
          </cell>
          <cell r="W4436" t="str">
            <v>45 Days net terms</v>
          </cell>
          <cell r="X4436">
            <v>6390595.8300000001</v>
          </cell>
          <cell r="Y4436">
            <v>167478</v>
          </cell>
          <cell r="Z4436">
            <v>87188.1</v>
          </cell>
        </row>
        <row r="4437">
          <cell r="A4437" t="str">
            <v>807400-7</v>
          </cell>
          <cell r="B4437">
            <v>807400</v>
          </cell>
          <cell r="C4437">
            <v>7</v>
          </cell>
          <cell r="D4437">
            <v>40511907</v>
          </cell>
          <cell r="E4437" t="str">
            <v>Sprague-Rosser Contracting Co. Ltd</v>
          </cell>
          <cell r="F4437" t="str">
            <v>TTP CWP 100 - CO 007</v>
          </cell>
          <cell r="G4437" t="str">
            <v>Construction</v>
          </cell>
          <cell r="H4437" t="str">
            <v>Aranas, David</v>
          </cell>
          <cell r="I4437">
            <v>42740</v>
          </cell>
          <cell r="J4437">
            <v>41143</v>
          </cell>
          <cell r="K4437">
            <v>41455</v>
          </cell>
          <cell r="L4437" t="str">
            <v>Complete</v>
          </cell>
          <cell r="M4437" t="str">
            <v>Executed</v>
          </cell>
          <cell r="N4437">
            <v>42740</v>
          </cell>
          <cell r="O4437" t="str">
            <v>Approve Contract</v>
          </cell>
          <cell r="P4437" t="str">
            <v>Commercial Operations Approver</v>
          </cell>
          <cell r="Q4437" t="str">
            <v>Guglielmin, Don</v>
          </cell>
          <cell r="R4437" t="str">
            <v>Don Guglielmin</v>
          </cell>
          <cell r="S4437" t="str">
            <v>Don Guglielmin</v>
          </cell>
          <cell r="T4437" t="str">
            <v>Eric Stearns</v>
          </cell>
          <cell r="U4437" t="str">
            <v>H - Horizon</v>
          </cell>
          <cell r="V4437" t="str">
            <v>Major Projects</v>
          </cell>
          <cell r="W4437" t="str">
            <v>45 Days net terms</v>
          </cell>
          <cell r="X4437">
            <v>6420837.0300000003</v>
          </cell>
          <cell r="Y4437">
            <v>167478</v>
          </cell>
          <cell r="Z4437">
            <v>30241.200000000001</v>
          </cell>
        </row>
        <row r="4438">
          <cell r="A4438" t="str">
            <v>807400-8</v>
          </cell>
          <cell r="B4438">
            <v>807400</v>
          </cell>
          <cell r="C4438">
            <v>8</v>
          </cell>
          <cell r="D4438">
            <v>40511908</v>
          </cell>
          <cell r="E4438" t="str">
            <v>Sprague-Rosser Contracting Co. Ltd</v>
          </cell>
          <cell r="F4438" t="str">
            <v>TTP CWP 100 - CO 008 (internal adjustment)</v>
          </cell>
          <cell r="G4438" t="str">
            <v>Construction</v>
          </cell>
          <cell r="H4438" t="str">
            <v>Aranas, David</v>
          </cell>
          <cell r="I4438">
            <v>42807</v>
          </cell>
          <cell r="J4438">
            <v>41143</v>
          </cell>
          <cell r="K4438">
            <v>41455</v>
          </cell>
          <cell r="L4438" t="str">
            <v>Complete</v>
          </cell>
          <cell r="M4438" t="str">
            <v>Executed</v>
          </cell>
          <cell r="N4438">
            <v>42807</v>
          </cell>
          <cell r="O4438" t="str">
            <v>Approve Contract</v>
          </cell>
          <cell r="P4438" t="str">
            <v>Commercial Operations Approver</v>
          </cell>
          <cell r="Q4438" t="str">
            <v>Guglielmin, Don</v>
          </cell>
          <cell r="R4438" t="str">
            <v>Don Guglielmin</v>
          </cell>
          <cell r="S4438" t="str">
            <v>Don Guglielmin</v>
          </cell>
          <cell r="T4438" t="str">
            <v>Eric Stearns</v>
          </cell>
          <cell r="U4438" t="str">
            <v>H - Horizon</v>
          </cell>
          <cell r="V4438" t="str">
            <v>Major Projects</v>
          </cell>
          <cell r="W4438" t="str">
            <v>45 Days net terms</v>
          </cell>
          <cell r="X4438">
            <v>6196014.7999999998</v>
          </cell>
          <cell r="Y4438">
            <v>167478</v>
          </cell>
          <cell r="Z4438">
            <v>-224822.23</v>
          </cell>
        </row>
        <row r="4439">
          <cell r="A4439" t="str">
            <v>807402-10-1</v>
          </cell>
          <cell r="B4439" t="str">
            <v>807402-10</v>
          </cell>
          <cell r="C4439">
            <v>1</v>
          </cell>
          <cell r="D4439">
            <v>925377</v>
          </cell>
          <cell r="E4439" t="str">
            <v>Metalcare Inspection Services Inc.</v>
          </cell>
          <cell r="F4439" t="str">
            <v>CO 01: Ground Compaction Testing for 3x30 sq m</v>
          </cell>
          <cell r="G4439" t="str">
            <v>Schedules for Master Agreements</v>
          </cell>
          <cell r="H4439" t="str">
            <v>Manuel, Racquel</v>
          </cell>
          <cell r="I4439">
            <v>42962</v>
          </cell>
          <cell r="J4439">
            <v>42901</v>
          </cell>
          <cell r="K4439">
            <v>42907</v>
          </cell>
          <cell r="L4439" t="str">
            <v>Active</v>
          </cell>
          <cell r="M4439" t="str">
            <v>Pending Business Area Approval</v>
          </cell>
          <cell r="O4439" t="str">
            <v>Parallel_Return_to_Edit_Mode</v>
          </cell>
          <cell r="P4439" t="str">
            <v>Manuel, Racquel</v>
          </cell>
          <cell r="Q4439" t="str">
            <v>Manuel, Racquel</v>
          </cell>
          <cell r="R4439" t="str">
            <v>Ari Bronkhorst</v>
          </cell>
          <cell r="S4439" t="str">
            <v>Ari Bronkhorst</v>
          </cell>
          <cell r="T4439" t="str">
            <v>Stephanie Graham</v>
          </cell>
          <cell r="U4439" t="str">
            <v>H - Horizon</v>
          </cell>
          <cell r="V4439" t="str">
            <v>All</v>
          </cell>
          <cell r="W4439" t="str">
            <v>45 Days net terms</v>
          </cell>
          <cell r="X4439">
            <v>2360</v>
          </cell>
          <cell r="Y4439">
            <v>590181</v>
          </cell>
          <cell r="Z4439">
            <v>820</v>
          </cell>
        </row>
        <row r="4440">
          <cell r="A4440" t="str">
            <v>807402-5-1</v>
          </cell>
          <cell r="B4440" t="str">
            <v>807402-5</v>
          </cell>
          <cell r="C4440">
            <v>1</v>
          </cell>
          <cell r="D4440">
            <v>40742701</v>
          </cell>
          <cell r="E4440" t="str">
            <v>Metalcare Inspection Services Inc.</v>
          </cell>
          <cell r="F4440" t="str">
            <v>Plant 49 Valve Radiographic Testing</v>
          </cell>
          <cell r="G4440" t="str">
            <v>Schedules for Master Agreements</v>
          </cell>
          <cell r="H4440" t="str">
            <v>Correll, Susan</v>
          </cell>
          <cell r="I4440">
            <v>42521</v>
          </cell>
          <cell r="J4440">
            <v>42277</v>
          </cell>
          <cell r="K4440">
            <v>42520</v>
          </cell>
          <cell r="L4440" t="str">
            <v>Complete</v>
          </cell>
          <cell r="M4440" t="str">
            <v>Executed</v>
          </cell>
          <cell r="N4440">
            <v>42538</v>
          </cell>
          <cell r="O4440" t="str">
            <v>Parallel_Return_to_Edit_Mode</v>
          </cell>
          <cell r="P4440" t="str">
            <v>Guseynov, Rustam</v>
          </cell>
          <cell r="R4440" t="str">
            <v>Ari Bronkhorst</v>
          </cell>
          <cell r="S4440" t="str">
            <v>Ari Bronkhorst</v>
          </cell>
          <cell r="T4440" t="str">
            <v>Hecmy Osorio</v>
          </cell>
          <cell r="U4440" t="str">
            <v>H - Horizon</v>
          </cell>
          <cell r="V4440" t="str">
            <v>Major Projects</v>
          </cell>
          <cell r="W4440" t="str">
            <v>45 Days net terms</v>
          </cell>
          <cell r="X4440">
            <v>6720</v>
          </cell>
          <cell r="Y4440">
            <v>590181</v>
          </cell>
          <cell r="Z4440">
            <v>-3780</v>
          </cell>
        </row>
        <row r="4441">
          <cell r="A4441" t="str">
            <v>807402-6-1</v>
          </cell>
          <cell r="B4441" t="str">
            <v>807402-6</v>
          </cell>
          <cell r="C4441">
            <v>1</v>
          </cell>
          <cell r="D4441">
            <v>407741</v>
          </cell>
          <cell r="E4441" t="str">
            <v>Metalcare Inspection Services Inc.</v>
          </cell>
          <cell r="F4441" t="str">
            <v>NDT services for the Extraction project</v>
          </cell>
          <cell r="G4441" t="str">
            <v>Schedules for Master Agreements</v>
          </cell>
          <cell r="H4441" t="str">
            <v>Rodriguez, Joffre</v>
          </cell>
          <cell r="I4441">
            <v>42654</v>
          </cell>
          <cell r="J4441">
            <v>42461</v>
          </cell>
          <cell r="K4441">
            <v>42551</v>
          </cell>
          <cell r="L4441" t="str">
            <v>Active</v>
          </cell>
          <cell r="M4441" t="str">
            <v>Executed</v>
          </cell>
          <cell r="N4441">
            <v>42656</v>
          </cell>
          <cell r="O4441" t="str">
            <v>Parallel_Return_to_Edit_Mode</v>
          </cell>
          <cell r="P4441" t="str">
            <v>Rodriguez, Joffre</v>
          </cell>
          <cell r="R4441" t="str">
            <v>Don Guglielmin</v>
          </cell>
          <cell r="S4441" t="str">
            <v>Don Guglielmin</v>
          </cell>
          <cell r="T4441" t="str">
            <v>Stephanie Graham</v>
          </cell>
          <cell r="U4441" t="str">
            <v>H - Horizon</v>
          </cell>
          <cell r="V4441" t="str">
            <v>Major Projects</v>
          </cell>
          <cell r="W4441" t="str">
            <v>45 Days net terms</v>
          </cell>
          <cell r="X4441">
            <v>285255</v>
          </cell>
          <cell r="Y4441">
            <v>590181</v>
          </cell>
          <cell r="Z4441">
            <v>97988</v>
          </cell>
        </row>
        <row r="4442">
          <cell r="A4442" t="str">
            <v>807402-6-2</v>
          </cell>
          <cell r="B4442" t="str">
            <v>807402-6</v>
          </cell>
          <cell r="C4442">
            <v>2</v>
          </cell>
          <cell r="D4442">
            <v>407741</v>
          </cell>
          <cell r="E4442" t="str">
            <v>Metalcare Inspection Services Inc.</v>
          </cell>
          <cell r="F4442" t="str">
            <v>Additional services required for Trains 1 - Extraction</v>
          </cell>
          <cell r="G4442" t="str">
            <v>Schedules for Master Agreements</v>
          </cell>
          <cell r="H4442" t="str">
            <v>Rodriguez, Joffre</v>
          </cell>
          <cell r="I4442">
            <v>42788</v>
          </cell>
          <cell r="J4442">
            <v>42461</v>
          </cell>
          <cell r="K4442">
            <v>42551</v>
          </cell>
          <cell r="L4442" t="str">
            <v>Active</v>
          </cell>
          <cell r="M4442" t="str">
            <v>Executed</v>
          </cell>
          <cell r="N4442">
            <v>42814</v>
          </cell>
          <cell r="O4442" t="str">
            <v>Parallel_Return_to_Edit_Mode</v>
          </cell>
          <cell r="P4442" t="str">
            <v>Rodriguez, Joffre</v>
          </cell>
          <cell r="R4442" t="str">
            <v>Don Guglielmin</v>
          </cell>
          <cell r="S4442" t="str">
            <v>Don Guglielmin</v>
          </cell>
          <cell r="T4442" t="str">
            <v>Stephanie Graham</v>
          </cell>
          <cell r="U4442" t="str">
            <v>H - Horizon</v>
          </cell>
          <cell r="V4442" t="str">
            <v>Major Projects</v>
          </cell>
          <cell r="W4442" t="str">
            <v>45 Days net terms</v>
          </cell>
          <cell r="X4442">
            <v>335255</v>
          </cell>
          <cell r="Y4442">
            <v>590181</v>
          </cell>
          <cell r="Z4442">
            <v>50000</v>
          </cell>
        </row>
        <row r="4443">
          <cell r="A4443" t="str">
            <v>807402-8-1</v>
          </cell>
          <cell r="B4443" t="str">
            <v>807402-8</v>
          </cell>
          <cell r="C4443">
            <v>1</v>
          </cell>
          <cell r="D4443">
            <v>407969</v>
          </cell>
          <cell r="E4443" t="str">
            <v>Metalcare Inspection Services Inc.</v>
          </cell>
          <cell r="F4443" t="str">
            <v>CO 01:Plant 49 Piping Borescoping and reconciliation</v>
          </cell>
          <cell r="G4443" t="str">
            <v>Schedules for Master Agreements</v>
          </cell>
          <cell r="H4443" t="str">
            <v>Correll, Susan</v>
          </cell>
          <cell r="I4443">
            <v>42893</v>
          </cell>
          <cell r="J4443">
            <v>42592</v>
          </cell>
          <cell r="K4443">
            <v>42613</v>
          </cell>
          <cell r="L4443" t="str">
            <v>Active</v>
          </cell>
          <cell r="M4443" t="str">
            <v>Pending Business Area Approval</v>
          </cell>
          <cell r="O4443" t="str">
            <v>Edit New Supplement</v>
          </cell>
          <cell r="P4443" t="str">
            <v>Manuel, Racquel</v>
          </cell>
          <cell r="Q4443" t="str">
            <v>Manuel, Racquel</v>
          </cell>
          <cell r="R4443" t="str">
            <v>Sergey Korchagin</v>
          </cell>
          <cell r="S4443" t="str">
            <v>Ari Bronkhorst</v>
          </cell>
          <cell r="T4443" t="str">
            <v>Stephanie Graham</v>
          </cell>
          <cell r="U4443" t="str">
            <v>H - Horizon</v>
          </cell>
          <cell r="V4443" t="str">
            <v>Major Projects</v>
          </cell>
          <cell r="W4443" t="str">
            <v>45 Days net terms</v>
          </cell>
          <cell r="X4443">
            <v>15592.93</v>
          </cell>
          <cell r="Y4443">
            <v>590181</v>
          </cell>
          <cell r="Z4443">
            <v>-4107.07</v>
          </cell>
        </row>
        <row r="4444">
          <cell r="A4444" t="str">
            <v>807403-1</v>
          </cell>
          <cell r="B4444">
            <v>807403</v>
          </cell>
          <cell r="C4444">
            <v>1</v>
          </cell>
          <cell r="E4444" t="str">
            <v>KBana Travel Inc.</v>
          </cell>
          <cell r="F4444" t="str">
            <v>Scott Bannister - Sup 1 - Sch B</v>
          </cell>
          <cell r="G4444" t="str">
            <v>Short Form Consulting Agreement</v>
          </cell>
          <cell r="H4444" t="str">
            <v>MacLean, Candice</v>
          </cell>
          <cell r="I4444">
            <v>41403</v>
          </cell>
          <cell r="J4444">
            <v>41426</v>
          </cell>
          <cell r="K4444">
            <v>41791</v>
          </cell>
          <cell r="L4444" t="str">
            <v>Complete</v>
          </cell>
          <cell r="M4444" t="str">
            <v>Executed</v>
          </cell>
          <cell r="N4444">
            <v>41410</v>
          </cell>
          <cell r="O4444" t="str">
            <v>Approve Contract</v>
          </cell>
          <cell r="P4444" t="str">
            <v>Business Area Approver</v>
          </cell>
          <cell r="Q4444" t="str">
            <v>Unger, Karl</v>
          </cell>
          <cell r="R4444" t="str">
            <v>Julie Easthope</v>
          </cell>
          <cell r="S4444" t="str">
            <v>Kara Slemko</v>
          </cell>
          <cell r="T4444" t="str">
            <v>Andrea SanVin</v>
          </cell>
          <cell r="U4444" t="str">
            <v>C - Conventional</v>
          </cell>
          <cell r="V4444" t="str">
            <v>All</v>
          </cell>
          <cell r="W4444" t="str">
            <v>10 Days net terms</v>
          </cell>
          <cell r="X4444">
            <v>286000</v>
          </cell>
          <cell r="Z4444">
            <v>36000</v>
          </cell>
        </row>
        <row r="4445">
          <cell r="A4445" t="str">
            <v>807407-1</v>
          </cell>
          <cell r="B4445">
            <v>807407</v>
          </cell>
          <cell r="C4445">
            <v>1</v>
          </cell>
          <cell r="D4445">
            <v>405268</v>
          </cell>
          <cell r="E4445" t="str">
            <v>DCM Integrated Solutions Inc.</v>
          </cell>
          <cell r="F4445" t="str">
            <v>M/E/I for Unit 31 Debottlenecking, DSU Tie-Ins,Williams (LEP) Tie-Ins</v>
          </cell>
          <cell r="G4445" t="str">
            <v>Construction</v>
          </cell>
          <cell r="H4445" t="str">
            <v>Khoromskaya, Snezhana</v>
          </cell>
          <cell r="I4445">
            <v>41374</v>
          </cell>
          <cell r="J4445">
            <v>41239</v>
          </cell>
          <cell r="K4445">
            <v>41486</v>
          </cell>
          <cell r="L4445" t="str">
            <v>Complete</v>
          </cell>
          <cell r="M4445" t="str">
            <v>Executed</v>
          </cell>
          <cell r="N4445">
            <v>41383</v>
          </cell>
          <cell r="O4445" t="str">
            <v>Parallel_Return_to_Edit_Mode</v>
          </cell>
          <cell r="P4445" t="str">
            <v>Khoromskaya, Snezhana</v>
          </cell>
          <cell r="R4445" t="str">
            <v>Ari Bronkhorst</v>
          </cell>
          <cell r="S4445" t="str">
            <v>Ari Bronkhorst</v>
          </cell>
          <cell r="T4445" t="str">
            <v>Stephanie Graham</v>
          </cell>
          <cell r="U4445" t="str">
            <v>H - Horizon</v>
          </cell>
          <cell r="V4445" t="str">
            <v>Major Projects</v>
          </cell>
          <cell r="W4445" t="str">
            <v>45 Days net terms</v>
          </cell>
          <cell r="X4445">
            <v>10291130.199999999</v>
          </cell>
          <cell r="Y4445">
            <v>140770</v>
          </cell>
          <cell r="Z4445">
            <v>693077.63</v>
          </cell>
        </row>
        <row r="4446">
          <cell r="A4446" t="str">
            <v>807407-2</v>
          </cell>
          <cell r="B4446">
            <v>807407</v>
          </cell>
          <cell r="C4446">
            <v>2</v>
          </cell>
          <cell r="D4446">
            <v>40526802</v>
          </cell>
          <cell r="E4446" t="str">
            <v>DCM Integrated Solutions Inc.</v>
          </cell>
          <cell r="F4446" t="str">
            <v>DCM 807407, Supplement 2 ( Personnel Air Transportation &amp; Add SOW)</v>
          </cell>
          <cell r="G4446" t="str">
            <v>Construction</v>
          </cell>
          <cell r="H4446" t="str">
            <v>Khoromskaya, Snezhana</v>
          </cell>
          <cell r="I4446">
            <v>41386</v>
          </cell>
          <cell r="J4446">
            <v>41309</v>
          </cell>
          <cell r="K4446">
            <v>41486</v>
          </cell>
          <cell r="L4446" t="str">
            <v>Complete</v>
          </cell>
          <cell r="M4446" t="str">
            <v>Executed</v>
          </cell>
          <cell r="N4446">
            <v>41425</v>
          </cell>
          <cell r="O4446" t="str">
            <v>Execute Contract</v>
          </cell>
          <cell r="P4446" t="str">
            <v>Khoromskaya, Snezhana</v>
          </cell>
          <cell r="Q4446" t="str">
            <v>Khoromskaya, Snezhana</v>
          </cell>
          <cell r="R4446" t="str">
            <v>Ari Bronkhorst</v>
          </cell>
          <cell r="S4446" t="str">
            <v>Ari Bronkhorst</v>
          </cell>
          <cell r="T4446" t="str">
            <v>Stephanie Graham</v>
          </cell>
          <cell r="U4446" t="str">
            <v>H - Horizon</v>
          </cell>
          <cell r="V4446" t="str">
            <v>Major Projects</v>
          </cell>
          <cell r="W4446" t="str">
            <v>45 Days net terms</v>
          </cell>
          <cell r="X4446">
            <v>10624092.5</v>
          </cell>
          <cell r="Y4446">
            <v>140770</v>
          </cell>
          <cell r="Z4446">
            <v>332962.3</v>
          </cell>
        </row>
        <row r="4447">
          <cell r="A4447" t="str">
            <v>807407-3</v>
          </cell>
          <cell r="B4447">
            <v>807407</v>
          </cell>
          <cell r="C4447">
            <v>3</v>
          </cell>
          <cell r="D4447">
            <v>40526803</v>
          </cell>
          <cell r="E4447" t="str">
            <v>DCM Integrated Solutions Inc.</v>
          </cell>
          <cell r="F4447" t="str">
            <v>DCM 807407,Supplement 3 (May1, Direct Labour Rates &amp; Add SOWs)</v>
          </cell>
          <cell r="G4447" t="str">
            <v>Construction</v>
          </cell>
          <cell r="H4447" t="str">
            <v>Khoromskaya, Snezhana</v>
          </cell>
          <cell r="I4447">
            <v>41436</v>
          </cell>
          <cell r="J4447">
            <v>41395</v>
          </cell>
          <cell r="K4447">
            <v>41517</v>
          </cell>
          <cell r="L4447" t="str">
            <v>Complete</v>
          </cell>
          <cell r="M4447" t="str">
            <v>Executed</v>
          </cell>
          <cell r="N4447">
            <v>41478</v>
          </cell>
          <cell r="O4447" t="str">
            <v>Approve Contract</v>
          </cell>
          <cell r="P4447" t="str">
            <v>Commercial Operations Approver</v>
          </cell>
          <cell r="Q4447" t="str">
            <v>Bronkhorst, Ari</v>
          </cell>
          <cell r="R4447" t="str">
            <v>Ari Bronkhorst</v>
          </cell>
          <cell r="S4447" t="str">
            <v>Ari Bronkhorst</v>
          </cell>
          <cell r="T4447" t="str">
            <v>Stephanie Graham</v>
          </cell>
          <cell r="U4447" t="str">
            <v>H - Horizon</v>
          </cell>
          <cell r="V4447" t="str">
            <v>Major Projects</v>
          </cell>
          <cell r="W4447" t="str">
            <v>45 Days net terms</v>
          </cell>
          <cell r="X4447">
            <v>10699143.710000001</v>
          </cell>
          <cell r="Y4447">
            <v>140770</v>
          </cell>
          <cell r="Z4447">
            <v>75051.210000000006</v>
          </cell>
        </row>
        <row r="4448">
          <cell r="A4448" t="str">
            <v>807407-4</v>
          </cell>
          <cell r="B4448">
            <v>807407</v>
          </cell>
          <cell r="C4448">
            <v>4</v>
          </cell>
          <cell r="D4448">
            <v>40526804</v>
          </cell>
          <cell r="E4448" t="str">
            <v>DCM Integrated Solutions Inc.</v>
          </cell>
          <cell r="F4448" t="str">
            <v>DCM 807407,Supplement 4 (May1, Direct Labour Rates &amp; Add SOWs)</v>
          </cell>
          <cell r="G4448" t="str">
            <v>Construction</v>
          </cell>
          <cell r="H4448" t="str">
            <v>Khoromskaya, Snezhana</v>
          </cell>
          <cell r="I4448">
            <v>41478</v>
          </cell>
          <cell r="J4448">
            <v>41480</v>
          </cell>
          <cell r="K4448">
            <v>41578</v>
          </cell>
          <cell r="L4448" t="str">
            <v>Complete</v>
          </cell>
          <cell r="M4448" t="str">
            <v>Executed</v>
          </cell>
          <cell r="N4448">
            <v>41499</v>
          </cell>
          <cell r="O4448" t="str">
            <v>Approve Contract</v>
          </cell>
          <cell r="P4448" t="str">
            <v>Commercial Operations Approver</v>
          </cell>
          <cell r="Q4448" t="str">
            <v>Bronkhorst, Ari</v>
          </cell>
          <cell r="R4448" t="str">
            <v>Ari Bronkhorst</v>
          </cell>
          <cell r="S4448" t="str">
            <v>Ari Bronkhorst</v>
          </cell>
          <cell r="T4448" t="str">
            <v>Stephanie Graham</v>
          </cell>
          <cell r="U4448" t="str">
            <v>H - Horizon</v>
          </cell>
          <cell r="V4448" t="str">
            <v>Major Projects</v>
          </cell>
          <cell r="W4448" t="str">
            <v>45 Days net terms</v>
          </cell>
          <cell r="X4448">
            <v>11340346.029999999</v>
          </cell>
          <cell r="Y4448">
            <v>140770</v>
          </cell>
          <cell r="Z4448">
            <v>641202.31999999995</v>
          </cell>
        </row>
        <row r="4449">
          <cell r="A4449" t="str">
            <v>807407-5</v>
          </cell>
          <cell r="B4449">
            <v>807407</v>
          </cell>
          <cell r="C4449">
            <v>5</v>
          </cell>
          <cell r="D4449">
            <v>40526805</v>
          </cell>
          <cell r="E4449" t="str">
            <v>DCM Integrated Solutions Inc.</v>
          </cell>
          <cell r="F4449" t="str">
            <v>DCM 807407,Supplement 5</v>
          </cell>
          <cell r="G4449" t="str">
            <v>Construction</v>
          </cell>
          <cell r="H4449" t="str">
            <v>Khoromskaya, Snezhana</v>
          </cell>
          <cell r="I4449">
            <v>41585</v>
          </cell>
          <cell r="J4449">
            <v>41420</v>
          </cell>
          <cell r="K4449">
            <v>41578</v>
          </cell>
          <cell r="L4449" t="str">
            <v>Complete</v>
          </cell>
          <cell r="M4449" t="str">
            <v>Executed</v>
          </cell>
          <cell r="N4449">
            <v>41606</v>
          </cell>
          <cell r="O4449" t="str">
            <v>Approve Contract</v>
          </cell>
          <cell r="P4449" t="str">
            <v>Commercial Operations Approver</v>
          </cell>
          <cell r="Q4449" t="str">
            <v>Bronkhorst, Ari</v>
          </cell>
          <cell r="R4449" t="str">
            <v>Ari Bronkhorst</v>
          </cell>
          <cell r="S4449" t="str">
            <v>Ari Bronkhorst</v>
          </cell>
          <cell r="T4449" t="str">
            <v>Stephanie Graham</v>
          </cell>
          <cell r="U4449" t="str">
            <v>H - Horizon</v>
          </cell>
          <cell r="V4449" t="str">
            <v>Major Projects</v>
          </cell>
          <cell r="W4449" t="str">
            <v>45 Days net terms</v>
          </cell>
          <cell r="X4449">
            <v>14743609.789999999</v>
          </cell>
          <cell r="Y4449">
            <v>140770</v>
          </cell>
          <cell r="Z4449">
            <v>3403263.76</v>
          </cell>
        </row>
        <row r="4450">
          <cell r="A4450" t="str">
            <v>807407-6</v>
          </cell>
          <cell r="B4450">
            <v>807407</v>
          </cell>
          <cell r="C4450">
            <v>6</v>
          </cell>
          <cell r="D4450">
            <v>40526806</v>
          </cell>
          <cell r="E4450" t="str">
            <v>DCM Integrated Solutions Inc.</v>
          </cell>
          <cell r="F4450" t="str">
            <v>DCM 807407, Supplement 6</v>
          </cell>
          <cell r="G4450" t="str">
            <v>Construction</v>
          </cell>
          <cell r="H4450" t="str">
            <v>Khoromskaya, Snezhana</v>
          </cell>
          <cell r="I4450">
            <v>41618</v>
          </cell>
          <cell r="J4450">
            <v>41420</v>
          </cell>
          <cell r="K4450">
            <v>41578</v>
          </cell>
          <cell r="L4450" t="str">
            <v>Complete</v>
          </cell>
          <cell r="M4450" t="str">
            <v>Executed</v>
          </cell>
          <cell r="N4450">
            <v>41660</v>
          </cell>
          <cell r="O4450" t="str">
            <v>Edit New Supplement</v>
          </cell>
          <cell r="P4450" t="str">
            <v>Khoromskaya, Snezhana</v>
          </cell>
          <cell r="Q4450" t="str">
            <v>Khoromskaya, Snezhana</v>
          </cell>
          <cell r="R4450" t="str">
            <v>Ari Bronkhorst</v>
          </cell>
          <cell r="S4450" t="str">
            <v>Ari Bronkhorst</v>
          </cell>
          <cell r="T4450" t="str">
            <v>Stephanie Graham</v>
          </cell>
          <cell r="U4450" t="str">
            <v>H - Horizon</v>
          </cell>
          <cell r="V4450" t="str">
            <v>Major Projects</v>
          </cell>
          <cell r="W4450" t="str">
            <v>45 Days net terms</v>
          </cell>
          <cell r="X4450">
            <v>16636700</v>
          </cell>
          <cell r="Y4450">
            <v>140770</v>
          </cell>
          <cell r="Z4450">
            <v>1893090.21</v>
          </cell>
        </row>
        <row r="4451">
          <cell r="A4451" t="str">
            <v>807413-1</v>
          </cell>
          <cell r="B4451">
            <v>807413</v>
          </cell>
          <cell r="C4451">
            <v>1</v>
          </cell>
          <cell r="E4451" t="str">
            <v>Arc N Spark Ventures Corporation</v>
          </cell>
          <cell r="F4451" t="str">
            <v>Arc N Spark Ventures  Supplement #1</v>
          </cell>
          <cell r="G4451" t="str">
            <v>Contract Operating Agreement</v>
          </cell>
          <cell r="H4451" t="str">
            <v>Cantlon, Elaine</v>
          </cell>
          <cell r="I4451">
            <v>41172</v>
          </cell>
          <cell r="J4451">
            <v>41172</v>
          </cell>
          <cell r="L4451" t="str">
            <v>Complete</v>
          </cell>
          <cell r="M4451" t="str">
            <v>Executed</v>
          </cell>
          <cell r="N4451">
            <v>41194</v>
          </cell>
          <cell r="O4451" t="str">
            <v>Approve Contract</v>
          </cell>
          <cell r="P4451" t="str">
            <v>Business Area Approver</v>
          </cell>
          <cell r="Q4451" t="str">
            <v>Easthope, Julie</v>
          </cell>
          <cell r="R4451" t="str">
            <v>Julie Easthope</v>
          </cell>
          <cell r="S4451" t="str">
            <v>Ron Laing</v>
          </cell>
          <cell r="U4451" t="str">
            <v>C - Conventional</v>
          </cell>
          <cell r="V4451" t="str">
            <v>St. Albert</v>
          </cell>
          <cell r="W4451" t="str">
            <v>45 Days net terms</v>
          </cell>
          <cell r="X4451">
            <v>0</v>
          </cell>
          <cell r="Z4451">
            <v>-140000</v>
          </cell>
        </row>
        <row r="4452">
          <cell r="A4452" t="str">
            <v>807445-1</v>
          </cell>
          <cell r="B4452">
            <v>807445</v>
          </cell>
          <cell r="C4452">
            <v>1</v>
          </cell>
          <cell r="D4452">
            <v>407104</v>
          </cell>
          <cell r="E4452" t="str">
            <v>Scott Safety Supply Services Inc.</v>
          </cell>
          <cell r="F4452" t="str">
            <v>Amending Agreement (Rental terms) + Costs</v>
          </cell>
          <cell r="G4452" t="str">
            <v>Master Goods and Services Agreement</v>
          </cell>
          <cell r="H4452" t="str">
            <v>Su, Pan</v>
          </cell>
          <cell r="I4452">
            <v>42146</v>
          </cell>
          <cell r="J4452">
            <v>41167</v>
          </cell>
          <cell r="K4452">
            <v>42796</v>
          </cell>
          <cell r="L4452" t="str">
            <v>Active</v>
          </cell>
          <cell r="M4452" t="str">
            <v>Executed</v>
          </cell>
          <cell r="N4452">
            <v>42153</v>
          </cell>
          <cell r="O4452" t="str">
            <v>Approve Contract</v>
          </cell>
          <cell r="P4452" t="str">
            <v>Commercial Operations Approver</v>
          </cell>
          <cell r="Q4452" t="str">
            <v>Salazar, Carla</v>
          </cell>
          <cell r="R4452" t="str">
            <v>Leighton Storsley</v>
          </cell>
          <cell r="S4452" t="str">
            <v>Ron Laing</v>
          </cell>
          <cell r="T4452" t="str">
            <v>Brian Bate</v>
          </cell>
          <cell r="U4452" t="str">
            <v>H - Horizon</v>
          </cell>
          <cell r="V4452" t="str">
            <v>All</v>
          </cell>
          <cell r="W4452" t="str">
            <v>45 Days net terms</v>
          </cell>
          <cell r="X4452">
            <v>85000</v>
          </cell>
          <cell r="Y4452">
            <v>9174</v>
          </cell>
          <cell r="Z4452">
            <v>85000</v>
          </cell>
        </row>
        <row r="4453">
          <cell r="A4453" t="str">
            <v>807450-1</v>
          </cell>
          <cell r="B4453">
            <v>807450</v>
          </cell>
          <cell r="C4453">
            <v>1</v>
          </cell>
          <cell r="D4453">
            <v>405124</v>
          </cell>
          <cell r="E4453" t="str">
            <v>PACER MAMISIWIN CORPORATION</v>
          </cell>
          <cell r="F4453" t="str">
            <v>Install Piling and Caps Add SOW and Price</v>
          </cell>
          <cell r="G4453" t="str">
            <v>Schedules for Master Agreements</v>
          </cell>
          <cell r="H4453" t="str">
            <v>Borsini, Erwin</v>
          </cell>
          <cell r="I4453">
            <v>41298</v>
          </cell>
          <cell r="J4453">
            <v>41169</v>
          </cell>
          <cell r="K4453">
            <v>41533</v>
          </cell>
          <cell r="L4453" t="str">
            <v>Complete</v>
          </cell>
          <cell r="M4453" t="str">
            <v>Executed</v>
          </cell>
          <cell r="N4453">
            <v>41337</v>
          </cell>
          <cell r="O4453" t="str">
            <v>Edit New Supplement</v>
          </cell>
          <cell r="P4453" t="str">
            <v>Borsini, Erwin</v>
          </cell>
          <cell r="Q4453" t="str">
            <v>Borsini, Erwin</v>
          </cell>
          <cell r="R4453" t="str">
            <v>Marina Crawford</v>
          </cell>
          <cell r="S4453" t="str">
            <v>Ron Laing</v>
          </cell>
          <cell r="T4453" t="str">
            <v>Karen Almadi</v>
          </cell>
          <cell r="U4453" t="str">
            <v>H - Horizon</v>
          </cell>
          <cell r="V4453" t="str">
            <v>Bitumen Production</v>
          </cell>
          <cell r="W4453" t="str">
            <v>45 Days net terms</v>
          </cell>
          <cell r="X4453">
            <v>1140609.8999999999</v>
          </cell>
          <cell r="Y4453">
            <v>566377</v>
          </cell>
          <cell r="Z4453">
            <v>28311.200000000001</v>
          </cell>
        </row>
        <row r="4454">
          <cell r="A4454" t="str">
            <v>807450-1</v>
          </cell>
          <cell r="B4454">
            <v>807450</v>
          </cell>
          <cell r="C4454">
            <v>1</v>
          </cell>
          <cell r="D4454">
            <v>405124</v>
          </cell>
          <cell r="E4454" t="str">
            <v>PACER MAMISIWIN CORPORATION</v>
          </cell>
          <cell r="F4454" t="str">
            <v>Install Piling and Caps Add SOW and Price</v>
          </cell>
          <cell r="G4454" t="str">
            <v>Schedules for Master Agreements</v>
          </cell>
          <cell r="H4454" t="str">
            <v>Borsini, Erwin</v>
          </cell>
          <cell r="I4454">
            <v>41298</v>
          </cell>
          <cell r="J4454">
            <v>41169</v>
          </cell>
          <cell r="K4454">
            <v>41533</v>
          </cell>
          <cell r="L4454" t="str">
            <v>Complete</v>
          </cell>
          <cell r="M4454" t="str">
            <v>Executed</v>
          </cell>
          <cell r="N4454">
            <v>41337</v>
          </cell>
          <cell r="O4454" t="str">
            <v>Execute Contract</v>
          </cell>
          <cell r="P4454" t="str">
            <v>Borsini, Erwin</v>
          </cell>
          <cell r="Q4454" t="str">
            <v>Borsini, Erwin</v>
          </cell>
          <cell r="R4454" t="str">
            <v>Marina Crawford</v>
          </cell>
          <cell r="S4454" t="str">
            <v>Ron Laing</v>
          </cell>
          <cell r="T4454" t="str">
            <v>Karen Almadi</v>
          </cell>
          <cell r="U4454" t="str">
            <v>H - Horizon</v>
          </cell>
          <cell r="V4454" t="str">
            <v>Bitumen Production</v>
          </cell>
          <cell r="W4454" t="str">
            <v>45 Days net terms</v>
          </cell>
          <cell r="X4454">
            <v>1140609.8999999999</v>
          </cell>
          <cell r="Y4454">
            <v>566377</v>
          </cell>
          <cell r="Z4454">
            <v>28311.200000000001</v>
          </cell>
        </row>
        <row r="4455">
          <cell r="A4455" t="str">
            <v>807450-2</v>
          </cell>
          <cell r="B4455">
            <v>807450</v>
          </cell>
          <cell r="C4455">
            <v>2</v>
          </cell>
          <cell r="D4455">
            <v>405124</v>
          </cell>
          <cell r="E4455" t="str">
            <v>PACER MAMISIWIN CORPORATION</v>
          </cell>
          <cell r="F4455" t="str">
            <v>Adding piles</v>
          </cell>
          <cell r="G4455" t="str">
            <v>Schedules for Master Agreements</v>
          </cell>
          <cell r="H4455" t="str">
            <v>Borsini, Erwin</v>
          </cell>
          <cell r="I4455">
            <v>41451</v>
          </cell>
          <cell r="J4455">
            <v>41169</v>
          </cell>
          <cell r="K4455">
            <v>41533</v>
          </cell>
          <cell r="L4455" t="str">
            <v>Complete</v>
          </cell>
          <cell r="M4455" t="str">
            <v>Executed</v>
          </cell>
          <cell r="N4455">
            <v>41540</v>
          </cell>
          <cell r="O4455" t="str">
            <v>Execute Contract</v>
          </cell>
          <cell r="P4455" t="str">
            <v>Borsini, Erwin</v>
          </cell>
          <cell r="Q4455" t="str">
            <v>Borsini, Erwin</v>
          </cell>
          <cell r="R4455" t="str">
            <v>Carla Salazar</v>
          </cell>
          <cell r="S4455" t="str">
            <v>Kara Slemko</v>
          </cell>
          <cell r="T4455" t="str">
            <v>Stephanie Graham</v>
          </cell>
          <cell r="U4455" t="str">
            <v>H - Horizon</v>
          </cell>
          <cell r="V4455" t="str">
            <v>Bitumen Production</v>
          </cell>
          <cell r="W4455" t="str">
            <v>45 Days net terms</v>
          </cell>
          <cell r="X4455">
            <v>1266274.6499999999</v>
          </cell>
          <cell r="Y4455">
            <v>566377</v>
          </cell>
          <cell r="Z4455">
            <v>125664.75</v>
          </cell>
        </row>
        <row r="4456">
          <cell r="A4456" t="str">
            <v>807450-2</v>
          </cell>
          <cell r="B4456">
            <v>807450</v>
          </cell>
          <cell r="C4456">
            <v>2</v>
          </cell>
          <cell r="D4456">
            <v>405124</v>
          </cell>
          <cell r="E4456" t="str">
            <v>PACER MAMISIWIN CORPORATION</v>
          </cell>
          <cell r="F4456" t="str">
            <v>Adding piles</v>
          </cell>
          <cell r="G4456" t="str">
            <v>Schedules for Master Agreements</v>
          </cell>
          <cell r="H4456" t="str">
            <v>Borsini, Erwin</v>
          </cell>
          <cell r="I4456">
            <v>41451</v>
          </cell>
          <cell r="J4456">
            <v>41169</v>
          </cell>
          <cell r="K4456">
            <v>41533</v>
          </cell>
          <cell r="L4456" t="str">
            <v>Complete</v>
          </cell>
          <cell r="M4456" t="str">
            <v>Executed</v>
          </cell>
          <cell r="N4456">
            <v>41540</v>
          </cell>
          <cell r="O4456" t="str">
            <v>Edit New Supplement</v>
          </cell>
          <cell r="P4456" t="str">
            <v>Borsini, Erwin</v>
          </cell>
          <cell r="Q4456" t="str">
            <v>Borsini, Erwin</v>
          </cell>
          <cell r="R4456" t="str">
            <v>Carla Salazar</v>
          </cell>
          <cell r="S4456" t="str">
            <v>Kara Slemko</v>
          </cell>
          <cell r="T4456" t="str">
            <v>Stephanie Graham</v>
          </cell>
          <cell r="U4456" t="str">
            <v>H - Horizon</v>
          </cell>
          <cell r="V4456" t="str">
            <v>Bitumen Production</v>
          </cell>
          <cell r="W4456" t="str">
            <v>45 Days net terms</v>
          </cell>
          <cell r="X4456">
            <v>1266274.6499999999</v>
          </cell>
          <cell r="Y4456">
            <v>566377</v>
          </cell>
          <cell r="Z4456">
            <v>125664.75</v>
          </cell>
        </row>
        <row r="4457">
          <cell r="A4457" t="str">
            <v>807459-1</v>
          </cell>
          <cell r="B4457">
            <v>807459</v>
          </cell>
          <cell r="C4457">
            <v>1</v>
          </cell>
          <cell r="D4457">
            <v>405149</v>
          </cell>
          <cell r="E4457" t="str">
            <v>PACER MAMISIWIN CORPORATION</v>
          </cell>
          <cell r="F4457" t="str">
            <v>S2000: Concrete Foundations South</v>
          </cell>
          <cell r="G4457" t="str">
            <v>Construction</v>
          </cell>
          <cell r="H4457" t="str">
            <v>Bustamante, Jose</v>
          </cell>
          <cell r="I4457">
            <v>41710</v>
          </cell>
          <cell r="J4457">
            <v>41180</v>
          </cell>
          <cell r="K4457">
            <v>41621</v>
          </cell>
          <cell r="L4457" t="str">
            <v>Complete</v>
          </cell>
          <cell r="M4457" t="str">
            <v>Executed</v>
          </cell>
          <cell r="N4457">
            <v>41739</v>
          </cell>
          <cell r="O4457" t="str">
            <v>Execute Contract</v>
          </cell>
          <cell r="P4457" t="str">
            <v>Bustamante, Jose</v>
          </cell>
          <cell r="Q4457" t="str">
            <v>Bustamante, Jose</v>
          </cell>
          <cell r="R4457" t="str">
            <v>Don Guglielmin</v>
          </cell>
          <cell r="S4457" t="str">
            <v>Ron Laing</v>
          </cell>
          <cell r="T4457" t="str">
            <v>Paul Mendes</v>
          </cell>
          <cell r="U4457" t="str">
            <v>H - Horizon</v>
          </cell>
          <cell r="V4457" t="str">
            <v>Major Projects</v>
          </cell>
          <cell r="W4457" t="str">
            <v>45 Days net terms</v>
          </cell>
          <cell r="X4457">
            <v>30132247</v>
          </cell>
          <cell r="Y4457">
            <v>566377</v>
          </cell>
          <cell r="Z4457">
            <v>162000</v>
          </cell>
        </row>
        <row r="4458">
          <cell r="A4458" t="str">
            <v>807459-2</v>
          </cell>
          <cell r="B4458">
            <v>807459</v>
          </cell>
          <cell r="C4458">
            <v>2</v>
          </cell>
          <cell r="D4458">
            <v>405149</v>
          </cell>
          <cell r="E4458" t="str">
            <v>PACER MAMISIWIN CORPORATION</v>
          </cell>
          <cell r="F4458" t="str">
            <v>S2000: Concrete Foundations South</v>
          </cell>
          <cell r="G4458" t="str">
            <v>Construction</v>
          </cell>
          <cell r="H4458" t="str">
            <v>Bustamante, Jose</v>
          </cell>
          <cell r="I4458">
            <v>41739</v>
          </cell>
          <cell r="J4458">
            <v>41180</v>
          </cell>
          <cell r="K4458">
            <v>41621</v>
          </cell>
          <cell r="L4458" t="str">
            <v>Complete</v>
          </cell>
          <cell r="M4458" t="str">
            <v>Executed</v>
          </cell>
          <cell r="N4458">
            <v>41745</v>
          </cell>
          <cell r="O4458" t="str">
            <v>Approve Contract</v>
          </cell>
          <cell r="P4458" t="str">
            <v>Commercial Operations Approver</v>
          </cell>
          <cell r="Q4458" t="str">
            <v>Silva, Ismael</v>
          </cell>
          <cell r="R4458" t="str">
            <v>Don Guglielmin</v>
          </cell>
          <cell r="S4458" t="str">
            <v>Ron Laing</v>
          </cell>
          <cell r="T4458" t="str">
            <v>Paul Mendes</v>
          </cell>
          <cell r="U4458" t="str">
            <v>H - Horizon</v>
          </cell>
          <cell r="V4458" t="str">
            <v>Major Projects</v>
          </cell>
          <cell r="W4458" t="str">
            <v>45 Days net terms</v>
          </cell>
          <cell r="X4458">
            <v>30265749.32</v>
          </cell>
          <cell r="Y4458">
            <v>566377</v>
          </cell>
          <cell r="Z4458">
            <v>133502.32</v>
          </cell>
        </row>
        <row r="4459">
          <cell r="A4459" t="str">
            <v>807459-3</v>
          </cell>
          <cell r="B4459">
            <v>807459</v>
          </cell>
          <cell r="C4459">
            <v>3</v>
          </cell>
          <cell r="D4459">
            <v>405149</v>
          </cell>
          <cell r="E4459" t="str">
            <v>PACER MAMISIWIN CORPORATION</v>
          </cell>
          <cell r="F4459" t="str">
            <v>S2000: Concrete Foundations South</v>
          </cell>
          <cell r="G4459" t="str">
            <v>Construction</v>
          </cell>
          <cell r="H4459" t="str">
            <v>Bustamante, Jose</v>
          </cell>
          <cell r="I4459">
            <v>41745</v>
          </cell>
          <cell r="J4459">
            <v>41180</v>
          </cell>
          <cell r="K4459">
            <v>41621</v>
          </cell>
          <cell r="L4459" t="str">
            <v>Complete</v>
          </cell>
          <cell r="M4459" t="str">
            <v>Executed</v>
          </cell>
          <cell r="N4459">
            <v>41747</v>
          </cell>
          <cell r="O4459" t="str">
            <v>Parallel_Return_to_Edit_Mode</v>
          </cell>
          <cell r="P4459" t="str">
            <v>Bustamante, Jose</v>
          </cell>
          <cell r="R4459" t="str">
            <v>Don Guglielmin</v>
          </cell>
          <cell r="S4459" t="str">
            <v>Ron Laing</v>
          </cell>
          <cell r="T4459" t="str">
            <v>Paul Mendes</v>
          </cell>
          <cell r="U4459" t="str">
            <v>H - Horizon</v>
          </cell>
          <cell r="V4459" t="str">
            <v>Major Projects</v>
          </cell>
          <cell r="W4459" t="str">
            <v>45 Days net terms</v>
          </cell>
          <cell r="X4459">
            <v>30343412.719999999</v>
          </cell>
          <cell r="Y4459">
            <v>566377</v>
          </cell>
          <cell r="Z4459">
            <v>77663.399999999994</v>
          </cell>
        </row>
        <row r="4460">
          <cell r="A4460" t="str">
            <v>807459-4</v>
          </cell>
          <cell r="B4460">
            <v>807459</v>
          </cell>
          <cell r="C4460">
            <v>4</v>
          </cell>
          <cell r="D4460">
            <v>405149</v>
          </cell>
          <cell r="E4460" t="str">
            <v>PACER MAMISIWIN CORPORATION</v>
          </cell>
          <cell r="F4460" t="str">
            <v>S2000: Concrete Foundations South</v>
          </cell>
          <cell r="G4460" t="str">
            <v>Construction</v>
          </cell>
          <cell r="H4460" t="str">
            <v>Bustamante, Jose</v>
          </cell>
          <cell r="I4460">
            <v>41747</v>
          </cell>
          <cell r="J4460">
            <v>41180</v>
          </cell>
          <cell r="K4460">
            <v>41621</v>
          </cell>
          <cell r="L4460" t="str">
            <v>Complete</v>
          </cell>
          <cell r="M4460" t="str">
            <v>Executed</v>
          </cell>
          <cell r="N4460">
            <v>41872</v>
          </cell>
          <cell r="O4460" t="str">
            <v>Approve Contract</v>
          </cell>
          <cell r="P4460" t="str">
            <v>Commercial Operations Approver</v>
          </cell>
          <cell r="Q4460" t="str">
            <v>Silva, Ismael</v>
          </cell>
          <cell r="R4460" t="str">
            <v>Don Guglielmin</v>
          </cell>
          <cell r="S4460" t="str">
            <v>Ron Laing</v>
          </cell>
          <cell r="T4460" t="str">
            <v>Paul Mendes</v>
          </cell>
          <cell r="U4460" t="str">
            <v>H - Horizon</v>
          </cell>
          <cell r="V4460" t="str">
            <v>Major Projects</v>
          </cell>
          <cell r="W4460" t="str">
            <v>45 Days net terms</v>
          </cell>
          <cell r="X4460">
            <v>30492904.920000002</v>
          </cell>
          <cell r="Y4460">
            <v>566377</v>
          </cell>
          <cell r="Z4460">
            <v>149492.20000000001</v>
          </cell>
        </row>
        <row r="4461">
          <cell r="A4461" t="str">
            <v>807459-5</v>
          </cell>
          <cell r="B4461">
            <v>807459</v>
          </cell>
          <cell r="C4461">
            <v>5</v>
          </cell>
          <cell r="D4461">
            <v>405149</v>
          </cell>
          <cell r="E4461" t="str">
            <v>PACER MAMISIWIN CORPORATION</v>
          </cell>
          <cell r="F4461" t="str">
            <v>S2000: Concrete Foundations South</v>
          </cell>
          <cell r="G4461" t="str">
            <v>Construction</v>
          </cell>
          <cell r="H4461" t="str">
            <v>Bustamante, Jose</v>
          </cell>
          <cell r="I4461">
            <v>41872</v>
          </cell>
          <cell r="J4461">
            <v>41180</v>
          </cell>
          <cell r="K4461">
            <v>41621</v>
          </cell>
          <cell r="L4461" t="str">
            <v>Complete</v>
          </cell>
          <cell r="M4461" t="str">
            <v>Executed</v>
          </cell>
          <cell r="N4461">
            <v>42292</v>
          </cell>
          <cell r="O4461" t="str">
            <v>Edit New Supplement</v>
          </cell>
          <cell r="P4461" t="str">
            <v>Bustamante, Jose</v>
          </cell>
          <cell r="Q4461" t="str">
            <v>Bustamante, Jose</v>
          </cell>
          <cell r="R4461" t="str">
            <v>Don Guglielmin</v>
          </cell>
          <cell r="S4461" t="str">
            <v>Ron Laing</v>
          </cell>
          <cell r="T4461" t="str">
            <v>Paul Mendes</v>
          </cell>
          <cell r="U4461" t="str">
            <v>H - Horizon</v>
          </cell>
          <cell r="V4461" t="str">
            <v>Major Projects</v>
          </cell>
          <cell r="W4461" t="str">
            <v>45 Days net terms</v>
          </cell>
          <cell r="X4461">
            <v>30601708.199999999</v>
          </cell>
          <cell r="Y4461">
            <v>566377</v>
          </cell>
          <cell r="Z4461">
            <v>108803.28</v>
          </cell>
        </row>
        <row r="4462">
          <cell r="A4462" t="str">
            <v>807459-6</v>
          </cell>
          <cell r="B4462">
            <v>807459</v>
          </cell>
          <cell r="C4462">
            <v>6</v>
          </cell>
          <cell r="D4462">
            <v>405149</v>
          </cell>
          <cell r="E4462" t="str">
            <v>PACER MAMISIWIN CORPORATION</v>
          </cell>
          <cell r="F4462" t="str">
            <v>S2000: Concrete Foundations South</v>
          </cell>
          <cell r="G4462" t="str">
            <v>Construction</v>
          </cell>
          <cell r="H4462" t="str">
            <v>Bustamante, Jose</v>
          </cell>
          <cell r="I4462">
            <v>42430</v>
          </cell>
          <cell r="J4462">
            <v>41180</v>
          </cell>
          <cell r="K4462">
            <v>41621</v>
          </cell>
          <cell r="L4462" t="str">
            <v>Complete</v>
          </cell>
          <cell r="M4462" t="str">
            <v>Executed</v>
          </cell>
          <cell r="N4462">
            <v>42430</v>
          </cell>
          <cell r="O4462" t="str">
            <v>Execute Contract</v>
          </cell>
          <cell r="P4462" t="str">
            <v>Bustamante, Jose</v>
          </cell>
          <cell r="Q4462" t="str">
            <v>Bustamante, Jose</v>
          </cell>
          <cell r="R4462" t="str">
            <v>Don Guglielmin</v>
          </cell>
          <cell r="S4462" t="str">
            <v>Ron Laing</v>
          </cell>
          <cell r="T4462" t="str">
            <v>Paul Mendes</v>
          </cell>
          <cell r="U4462" t="str">
            <v>H - Horizon</v>
          </cell>
          <cell r="V4462" t="str">
            <v>Major Projects</v>
          </cell>
          <cell r="W4462" t="str">
            <v>45 Days net terms</v>
          </cell>
          <cell r="X4462">
            <v>31720986.129999999</v>
          </cell>
          <cell r="Y4462">
            <v>566377</v>
          </cell>
          <cell r="Z4462">
            <v>1119277.93</v>
          </cell>
        </row>
        <row r="4463">
          <cell r="A4463" t="str">
            <v>807459-7</v>
          </cell>
          <cell r="B4463">
            <v>807459</v>
          </cell>
          <cell r="C4463">
            <v>7</v>
          </cell>
          <cell r="D4463">
            <v>405149</v>
          </cell>
          <cell r="E4463" t="str">
            <v>PACER MAMISIWIN CORPORATION</v>
          </cell>
          <cell r="F4463" t="str">
            <v>S2000: Concrete Foundations South</v>
          </cell>
          <cell r="G4463" t="str">
            <v>Construction</v>
          </cell>
          <cell r="H4463" t="str">
            <v>Bustamante, Jose</v>
          </cell>
          <cell r="I4463">
            <v>42430</v>
          </cell>
          <cell r="J4463">
            <v>41180</v>
          </cell>
          <cell r="K4463">
            <v>41621</v>
          </cell>
          <cell r="L4463" t="str">
            <v>Complete</v>
          </cell>
          <cell r="M4463" t="str">
            <v>Executed</v>
          </cell>
          <cell r="N4463">
            <v>42430</v>
          </cell>
          <cell r="O4463" t="str">
            <v>Execute Contract</v>
          </cell>
          <cell r="P4463" t="str">
            <v>Bustamante, Jose</v>
          </cell>
          <cell r="Q4463" t="str">
            <v>Bustamante, Jose</v>
          </cell>
          <cell r="R4463" t="str">
            <v>Don Guglielmin</v>
          </cell>
          <cell r="S4463" t="str">
            <v>Ron Laing</v>
          </cell>
          <cell r="T4463" t="str">
            <v>Paul Mendes</v>
          </cell>
          <cell r="U4463" t="str">
            <v>H - Horizon</v>
          </cell>
          <cell r="V4463" t="str">
            <v>Major Projects</v>
          </cell>
          <cell r="W4463" t="str">
            <v>45 Days net terms</v>
          </cell>
          <cell r="X4463">
            <v>35128656.560000002</v>
          </cell>
          <cell r="Y4463">
            <v>566377</v>
          </cell>
          <cell r="Z4463">
            <v>3407670.43</v>
          </cell>
        </row>
        <row r="4464">
          <cell r="A4464" t="str">
            <v>807459-8</v>
          </cell>
          <cell r="B4464">
            <v>807459</v>
          </cell>
          <cell r="C4464">
            <v>8</v>
          </cell>
          <cell r="D4464">
            <v>405149</v>
          </cell>
          <cell r="E4464" t="str">
            <v>PACER MAMISIWIN CORPORATION</v>
          </cell>
          <cell r="F4464" t="str">
            <v>S2000: Concrete Foundations South</v>
          </cell>
          <cell r="G4464" t="str">
            <v>Construction</v>
          </cell>
          <cell r="H4464" t="str">
            <v>Bustamante, Jose</v>
          </cell>
          <cell r="I4464">
            <v>42430</v>
          </cell>
          <cell r="J4464">
            <v>41180</v>
          </cell>
          <cell r="K4464">
            <v>41621</v>
          </cell>
          <cell r="L4464" t="str">
            <v>Complete</v>
          </cell>
          <cell r="M4464" t="str">
            <v>Executed</v>
          </cell>
          <cell r="N4464">
            <v>42431</v>
          </cell>
          <cell r="O4464" t="str">
            <v>Execute Contract</v>
          </cell>
          <cell r="P4464" t="str">
            <v>Bustamante, Jose</v>
          </cell>
          <cell r="Q4464" t="str">
            <v>Bustamante, Jose</v>
          </cell>
          <cell r="R4464" t="str">
            <v>Don Guglielmin</v>
          </cell>
          <cell r="S4464" t="str">
            <v>Ron Laing</v>
          </cell>
          <cell r="T4464" t="str">
            <v>Paul Mendes</v>
          </cell>
          <cell r="U4464" t="str">
            <v>H - Horizon</v>
          </cell>
          <cell r="V4464" t="str">
            <v>Major Projects</v>
          </cell>
          <cell r="W4464" t="str">
            <v>45 Days net terms</v>
          </cell>
          <cell r="X4464">
            <v>35477405.670000002</v>
          </cell>
          <cell r="Y4464">
            <v>566377</v>
          </cell>
          <cell r="Z4464">
            <v>348749.11</v>
          </cell>
        </row>
        <row r="4465">
          <cell r="A4465" t="str">
            <v>807460-1</v>
          </cell>
          <cell r="B4465">
            <v>807460</v>
          </cell>
          <cell r="C4465">
            <v>1</v>
          </cell>
          <cell r="E4465" t="str">
            <v>1699224 Alberta Ltd.</v>
          </cell>
          <cell r="F4465" t="str">
            <v>Llewellyn Coates - Sup 1 - Sch B.</v>
          </cell>
          <cell r="G4465" t="str">
            <v>Short Form Consulting Agreement</v>
          </cell>
          <cell r="H4465" t="str">
            <v>MacLean, Candice</v>
          </cell>
          <cell r="I4465">
            <v>41394</v>
          </cell>
          <cell r="J4465">
            <v>41395</v>
          </cell>
          <cell r="K4465">
            <v>41760</v>
          </cell>
          <cell r="L4465" t="str">
            <v>Complete</v>
          </cell>
          <cell r="M4465" t="str">
            <v>Executed</v>
          </cell>
          <cell r="N4465">
            <v>41459</v>
          </cell>
          <cell r="O4465" t="str">
            <v>Edit New Supplement</v>
          </cell>
          <cell r="P4465" t="str">
            <v>MacLean, Candice</v>
          </cell>
          <cell r="Q4465" t="str">
            <v>MacLean, Candice</v>
          </cell>
          <cell r="R4465" t="str">
            <v>Julie Easthope</v>
          </cell>
          <cell r="S4465" t="str">
            <v>Kara Slemko</v>
          </cell>
          <cell r="T4465" t="str">
            <v>Ronni Church</v>
          </cell>
          <cell r="U4465" t="str">
            <v>C - Conventional</v>
          </cell>
          <cell r="V4465" t="str">
            <v>Bonnyville</v>
          </cell>
          <cell r="W4465" t="str">
            <v>10 Days net terms</v>
          </cell>
          <cell r="X4465">
            <v>150500</v>
          </cell>
          <cell r="Z4465">
            <v>-39500</v>
          </cell>
        </row>
        <row r="4466">
          <cell r="A4466" t="str">
            <v>807471-1-3</v>
          </cell>
          <cell r="B4466" t="str">
            <v>807471-1</v>
          </cell>
          <cell r="C4466">
            <v>3</v>
          </cell>
          <cell r="E4466" t="str">
            <v>Millennium EMS Solutions Ltd.</v>
          </cell>
          <cell r="F4466" t="str">
            <v>MILLENNIUM EMS SOLUTIONS - SCHEDULES</v>
          </cell>
          <cell r="G4466" t="str">
            <v>Schedules for Master Agreements</v>
          </cell>
          <cell r="H4466" t="str">
            <v>St. Goddard, Fred</v>
          </cell>
          <cell r="I4466">
            <v>42787</v>
          </cell>
          <cell r="J4466">
            <v>42767</v>
          </cell>
          <cell r="K4466">
            <v>43404</v>
          </cell>
          <cell r="L4466" t="str">
            <v>Active</v>
          </cell>
          <cell r="M4466" t="str">
            <v>Executed</v>
          </cell>
          <cell r="N4466">
            <v>42829</v>
          </cell>
          <cell r="O4466" t="str">
            <v>Edit New Supplement</v>
          </cell>
          <cell r="P4466" t="str">
            <v>Ross, Kevin</v>
          </cell>
          <cell r="Q4466" t="str">
            <v>Ross, Kevin</v>
          </cell>
          <cell r="R4466" t="str">
            <v>Julie Easthope</v>
          </cell>
          <cell r="S4466" t="str">
            <v>Ron Laing</v>
          </cell>
          <cell r="T4466" t="str">
            <v>Stephanie Graham</v>
          </cell>
          <cell r="U4466" t="str">
            <v>C - Conventional</v>
          </cell>
          <cell r="V4466" t="str">
            <v>All</v>
          </cell>
          <cell r="W4466" t="str">
            <v>45 Days net terms</v>
          </cell>
          <cell r="X4466">
            <v>900000</v>
          </cell>
          <cell r="Y4466">
            <v>593750</v>
          </cell>
          <cell r="Z4466">
            <v>-600000</v>
          </cell>
        </row>
        <row r="4467">
          <cell r="A4467" t="str">
            <v>807471-1-3</v>
          </cell>
          <cell r="B4467" t="str">
            <v>807471-1</v>
          </cell>
          <cell r="C4467">
            <v>3</v>
          </cell>
          <cell r="E4467" t="str">
            <v>Millennium EMS Solutions Ltd.</v>
          </cell>
          <cell r="F4467" t="str">
            <v>MILLENNIUM EMS SOLUTIONS - SCHEDULES</v>
          </cell>
          <cell r="G4467" t="str">
            <v>Schedules for Master Agreements</v>
          </cell>
          <cell r="H4467" t="str">
            <v>St. Goddard, Fred</v>
          </cell>
          <cell r="I4467">
            <v>42787</v>
          </cell>
          <cell r="J4467">
            <v>42767</v>
          </cell>
          <cell r="K4467">
            <v>43404</v>
          </cell>
          <cell r="L4467" t="str">
            <v>Active</v>
          </cell>
          <cell r="M4467" t="str">
            <v>Executed</v>
          </cell>
          <cell r="N4467">
            <v>42829</v>
          </cell>
          <cell r="O4467" t="str">
            <v>Parallel_Return_to_Edit_Mode</v>
          </cell>
          <cell r="P4467" t="str">
            <v>Ross, Kevin</v>
          </cell>
          <cell r="R4467" t="str">
            <v>Julie Easthope</v>
          </cell>
          <cell r="S4467" t="str">
            <v>Ron Laing</v>
          </cell>
          <cell r="T4467" t="str">
            <v>Stephanie Graham</v>
          </cell>
          <cell r="U4467" t="str">
            <v>C - Conventional</v>
          </cell>
          <cell r="V4467" t="str">
            <v>All</v>
          </cell>
          <cell r="W4467" t="str">
            <v>45 Days net terms</v>
          </cell>
          <cell r="X4467">
            <v>900000</v>
          </cell>
          <cell r="Y4467">
            <v>593750</v>
          </cell>
          <cell r="Z4467">
            <v>-600000</v>
          </cell>
        </row>
        <row r="4468">
          <cell r="A4468" t="str">
            <v>807471-1-3</v>
          </cell>
          <cell r="B4468" t="str">
            <v>807471-1</v>
          </cell>
          <cell r="C4468">
            <v>3</v>
          </cell>
          <cell r="E4468" t="str">
            <v>Millennium EMS Solutions Ltd.</v>
          </cell>
          <cell r="F4468" t="str">
            <v>MILLENNIUM EMS SOLUTIONS - SCHEDULES</v>
          </cell>
          <cell r="G4468" t="str">
            <v>Schedules for Master Agreements</v>
          </cell>
          <cell r="H4468" t="str">
            <v>St. Goddard, Fred</v>
          </cell>
          <cell r="I4468">
            <v>42787</v>
          </cell>
          <cell r="J4468">
            <v>42767</v>
          </cell>
          <cell r="K4468">
            <v>43404</v>
          </cell>
          <cell r="L4468" t="str">
            <v>Active</v>
          </cell>
          <cell r="M4468" t="str">
            <v>Executed</v>
          </cell>
          <cell r="N4468">
            <v>42829</v>
          </cell>
          <cell r="O4468" t="str">
            <v>Approve Contract</v>
          </cell>
          <cell r="P4468" t="str">
            <v>Commercial Operations Approver</v>
          </cell>
          <cell r="Q4468" t="str">
            <v>Easthope, Julie</v>
          </cell>
          <cell r="R4468" t="str">
            <v>Julie Easthope</v>
          </cell>
          <cell r="S4468" t="str">
            <v>Ron Laing</v>
          </cell>
          <cell r="T4468" t="str">
            <v>Stephanie Graham</v>
          </cell>
          <cell r="U4468" t="str">
            <v>C - Conventional</v>
          </cell>
          <cell r="V4468" t="str">
            <v>All</v>
          </cell>
          <cell r="W4468" t="str">
            <v>45 Days net terms</v>
          </cell>
          <cell r="X4468">
            <v>900000</v>
          </cell>
          <cell r="Y4468">
            <v>593750</v>
          </cell>
          <cell r="Z4468">
            <v>-600000</v>
          </cell>
        </row>
        <row r="4469">
          <cell r="A4469" t="str">
            <v>807471-1-3</v>
          </cell>
          <cell r="B4469" t="str">
            <v>807471-1</v>
          </cell>
          <cell r="C4469">
            <v>3</v>
          </cell>
          <cell r="E4469" t="str">
            <v>Millennium EMS Solutions Ltd.</v>
          </cell>
          <cell r="F4469" t="str">
            <v>MILLENNIUM EMS SOLUTIONS - SCHEDULES</v>
          </cell>
          <cell r="G4469" t="str">
            <v>Schedules for Master Agreements</v>
          </cell>
          <cell r="H4469" t="str">
            <v>St. Goddard, Fred</v>
          </cell>
          <cell r="I4469">
            <v>42787</v>
          </cell>
          <cell r="J4469">
            <v>42767</v>
          </cell>
          <cell r="K4469">
            <v>43404</v>
          </cell>
          <cell r="L4469" t="str">
            <v>Active</v>
          </cell>
          <cell r="M4469" t="str">
            <v>Executed</v>
          </cell>
          <cell r="N4469">
            <v>42829</v>
          </cell>
          <cell r="O4469" t="str">
            <v>Execute Contract</v>
          </cell>
          <cell r="P4469" t="str">
            <v>Ross, Kevin</v>
          </cell>
          <cell r="Q4469" t="str">
            <v>Ross, Kevin</v>
          </cell>
          <cell r="R4469" t="str">
            <v>Julie Easthope</v>
          </cell>
          <cell r="S4469" t="str">
            <v>Ron Laing</v>
          </cell>
          <cell r="T4469" t="str">
            <v>Stephanie Graham</v>
          </cell>
          <cell r="U4469" t="str">
            <v>C - Conventional</v>
          </cell>
          <cell r="V4469" t="str">
            <v>All</v>
          </cell>
          <cell r="W4469" t="str">
            <v>45 Days net terms</v>
          </cell>
          <cell r="X4469">
            <v>900000</v>
          </cell>
          <cell r="Y4469">
            <v>593750</v>
          </cell>
          <cell r="Z4469">
            <v>-600000</v>
          </cell>
        </row>
        <row r="4470">
          <cell r="A4470" t="str">
            <v>807485-2</v>
          </cell>
          <cell r="B4470">
            <v>807485</v>
          </cell>
          <cell r="C4470">
            <v>2</v>
          </cell>
          <cell r="D4470">
            <v>405264</v>
          </cell>
          <cell r="E4470" t="str">
            <v>General Electric Canada International Inc</v>
          </cell>
          <cell r="F4470" t="str">
            <v>Technical Direction for Installation of Gas Turbine Generator</v>
          </cell>
          <cell r="G4470" t="str">
            <v>Master Goods and Services Agreement</v>
          </cell>
          <cell r="H4470" t="str">
            <v>Brown, Drew</v>
          </cell>
          <cell r="I4470">
            <v>42719</v>
          </cell>
          <cell r="J4470">
            <v>42335</v>
          </cell>
          <cell r="K4470">
            <v>42735</v>
          </cell>
          <cell r="L4470" t="str">
            <v>Active</v>
          </cell>
          <cell r="M4470" t="str">
            <v>Executed</v>
          </cell>
          <cell r="N4470">
            <v>42720</v>
          </cell>
          <cell r="O4470" t="str">
            <v>Parallel_Return_to_Edit_Mode</v>
          </cell>
          <cell r="P4470" t="str">
            <v>Manuel, Racquel</v>
          </cell>
          <cell r="R4470" t="str">
            <v>Ari Bronkhorst</v>
          </cell>
          <cell r="S4470" t="str">
            <v>Ari Bronkhorst</v>
          </cell>
          <cell r="U4470" t="str">
            <v>H - Horizon</v>
          </cell>
          <cell r="V4470" t="str">
            <v>Major Projects</v>
          </cell>
          <cell r="W4470" t="str">
            <v>30 Days net terms</v>
          </cell>
          <cell r="X4470">
            <v>4826126</v>
          </cell>
          <cell r="Y4470">
            <v>741553</v>
          </cell>
          <cell r="Z4470">
            <v>1126350</v>
          </cell>
        </row>
        <row r="4471">
          <cell r="A4471" t="str">
            <v>807486-10-1</v>
          </cell>
          <cell r="B4471" t="str">
            <v>807486-10</v>
          </cell>
          <cell r="C4471">
            <v>1</v>
          </cell>
          <cell r="D4471">
            <v>407754</v>
          </cell>
          <cell r="E4471" t="str">
            <v>Schneider Electric Systems Canada Inc.</v>
          </cell>
          <cell r="F4471" t="str">
            <v>SIS SAT testing and pre-commissioning support</v>
          </cell>
          <cell r="G4471" t="str">
            <v>Schedules for Master Agreements</v>
          </cell>
          <cell r="H4471" t="str">
            <v>Nadarasa, Jeyakaran</v>
          </cell>
          <cell r="I4471">
            <v>42496</v>
          </cell>
          <cell r="J4471">
            <v>42464</v>
          </cell>
          <cell r="K4471">
            <v>42551</v>
          </cell>
          <cell r="L4471" t="str">
            <v>Active</v>
          </cell>
          <cell r="M4471" t="str">
            <v>Executed</v>
          </cell>
          <cell r="N4471">
            <v>42502</v>
          </cell>
          <cell r="O4471" t="str">
            <v>Parallel_Return_to_Edit_Mode</v>
          </cell>
          <cell r="P4471" t="str">
            <v>Nadarasa, Jeyakaran</v>
          </cell>
          <cell r="R4471" t="str">
            <v>Ari Bronkhorst</v>
          </cell>
          <cell r="S4471" t="str">
            <v>Ari Bronkhorst</v>
          </cell>
          <cell r="T4471" t="str">
            <v>Steve Brown</v>
          </cell>
          <cell r="U4471" t="str">
            <v>H - Horizon</v>
          </cell>
          <cell r="V4471" t="str">
            <v>Major Projects</v>
          </cell>
          <cell r="W4471" t="str">
            <v>30 Days net terms</v>
          </cell>
          <cell r="X4471">
            <v>40500</v>
          </cell>
          <cell r="Y4471">
            <v>2657</v>
          </cell>
          <cell r="Z4471">
            <v>25000</v>
          </cell>
        </row>
        <row r="4472">
          <cell r="A4472" t="str">
            <v>807486-10-2</v>
          </cell>
          <cell r="B4472" t="str">
            <v>807486-10</v>
          </cell>
          <cell r="C4472">
            <v>2</v>
          </cell>
          <cell r="D4472">
            <v>407754</v>
          </cell>
          <cell r="E4472" t="str">
            <v>Schneider Electric Systems Canada Inc.</v>
          </cell>
          <cell r="F4472" t="str">
            <v>SIS SAT testing and pre-commissioning support</v>
          </cell>
          <cell r="G4472" t="str">
            <v>Schedules for Master Agreements</v>
          </cell>
          <cell r="H4472" t="str">
            <v>Nadarasa, Jeyakaran</v>
          </cell>
          <cell r="I4472">
            <v>42563</v>
          </cell>
          <cell r="J4472">
            <v>42464</v>
          </cell>
          <cell r="K4472">
            <v>42582</v>
          </cell>
          <cell r="L4472" t="str">
            <v>Active</v>
          </cell>
          <cell r="M4472" t="str">
            <v>Executed</v>
          </cell>
          <cell r="N4472">
            <v>42563</v>
          </cell>
          <cell r="O4472" t="str">
            <v>Edit New Supplement</v>
          </cell>
          <cell r="P4472" t="str">
            <v>Manuel, Racquel</v>
          </cell>
          <cell r="Q4472" t="str">
            <v>Manuel, Racquel</v>
          </cell>
          <cell r="R4472" t="str">
            <v>Ari Bronkhorst</v>
          </cell>
          <cell r="S4472" t="str">
            <v>Ari Bronkhorst</v>
          </cell>
          <cell r="T4472" t="str">
            <v>Steve Brown</v>
          </cell>
          <cell r="U4472" t="str">
            <v>H - Horizon</v>
          </cell>
          <cell r="V4472" t="str">
            <v>Major Projects</v>
          </cell>
          <cell r="W4472" t="str">
            <v>30 Days net terms</v>
          </cell>
          <cell r="X4472">
            <v>120500</v>
          </cell>
          <cell r="Y4472">
            <v>2657</v>
          </cell>
          <cell r="Z4472">
            <v>80000</v>
          </cell>
        </row>
        <row r="4473">
          <cell r="A4473" t="str">
            <v>807486-10-3</v>
          </cell>
          <cell r="B4473" t="str">
            <v>807486-10</v>
          </cell>
          <cell r="C4473">
            <v>3</v>
          </cell>
          <cell r="D4473">
            <v>407754</v>
          </cell>
          <cell r="E4473" t="str">
            <v>Schneider Electric Systems Canada Inc.</v>
          </cell>
          <cell r="F4473" t="str">
            <v>SIS SAT testing and pre-commissioning support</v>
          </cell>
          <cell r="G4473" t="str">
            <v>Schedules for Master Agreements</v>
          </cell>
          <cell r="H4473" t="str">
            <v>Nadarasa, Jeyakaran</v>
          </cell>
          <cell r="I4473">
            <v>42592</v>
          </cell>
          <cell r="J4473">
            <v>42464</v>
          </cell>
          <cell r="K4473">
            <v>42618</v>
          </cell>
          <cell r="L4473" t="str">
            <v>Active</v>
          </cell>
          <cell r="M4473" t="str">
            <v>Executed</v>
          </cell>
          <cell r="N4473">
            <v>42593</v>
          </cell>
          <cell r="O4473" t="str">
            <v>Approve Contract</v>
          </cell>
          <cell r="P4473" t="str">
            <v>Commercial Operations Approver</v>
          </cell>
          <cell r="Q4473" t="str">
            <v>Bronkhorst, Ari</v>
          </cell>
          <cell r="R4473" t="str">
            <v>Ari Bronkhorst</v>
          </cell>
          <cell r="S4473" t="str">
            <v>Ari Bronkhorst</v>
          </cell>
          <cell r="T4473" t="str">
            <v>Steve Brown</v>
          </cell>
          <cell r="U4473" t="str">
            <v>H - Horizon</v>
          </cell>
          <cell r="V4473" t="str">
            <v>Major Projects</v>
          </cell>
          <cell r="W4473" t="str">
            <v>30 Days net terms</v>
          </cell>
          <cell r="X4473">
            <v>168500</v>
          </cell>
          <cell r="Y4473">
            <v>2657</v>
          </cell>
          <cell r="Z4473">
            <v>48000</v>
          </cell>
        </row>
        <row r="4474">
          <cell r="A4474" t="str">
            <v>807486-10-4</v>
          </cell>
          <cell r="B4474" t="str">
            <v>807486-10</v>
          </cell>
          <cell r="C4474">
            <v>4</v>
          </cell>
          <cell r="D4474">
            <v>407754</v>
          </cell>
          <cell r="E4474" t="str">
            <v>Schneider Electric Systems Canada Inc.</v>
          </cell>
          <cell r="F4474" t="str">
            <v>SIS SAT testing and pre-commissioning support</v>
          </cell>
          <cell r="G4474" t="str">
            <v>Schedules for Master Agreements</v>
          </cell>
          <cell r="H4474" t="str">
            <v>Nadarasa, Jeyakaran</v>
          </cell>
          <cell r="I4474">
            <v>42626</v>
          </cell>
          <cell r="J4474">
            <v>42464</v>
          </cell>
          <cell r="K4474">
            <v>42674</v>
          </cell>
          <cell r="L4474" t="str">
            <v>Active</v>
          </cell>
          <cell r="M4474" t="str">
            <v>Executed</v>
          </cell>
          <cell r="N4474">
            <v>42643</v>
          </cell>
          <cell r="O4474" t="str">
            <v>Approve Contract</v>
          </cell>
          <cell r="P4474" t="str">
            <v>Commercial Operations Approver</v>
          </cell>
          <cell r="Q4474" t="str">
            <v>Bronkhorst, Ari</v>
          </cell>
          <cell r="R4474" t="str">
            <v>Ari Bronkhorst</v>
          </cell>
          <cell r="S4474" t="str">
            <v>Ari Bronkhorst</v>
          </cell>
          <cell r="T4474" t="str">
            <v>Steve Brown</v>
          </cell>
          <cell r="U4474" t="str">
            <v>H - Horizon</v>
          </cell>
          <cell r="V4474" t="str">
            <v>Major Projects</v>
          </cell>
          <cell r="W4474" t="str">
            <v>30 Days net terms</v>
          </cell>
          <cell r="X4474">
            <v>216500</v>
          </cell>
          <cell r="Y4474">
            <v>2657</v>
          </cell>
          <cell r="Z4474">
            <v>48000</v>
          </cell>
        </row>
        <row r="4475">
          <cell r="A4475" t="str">
            <v>807486-1-1</v>
          </cell>
          <cell r="B4475" t="str">
            <v>807486-1</v>
          </cell>
          <cell r="C4475">
            <v>1</v>
          </cell>
          <cell r="D4475">
            <v>405213</v>
          </cell>
          <cell r="E4475" t="str">
            <v>Schneider Electric Systems Canada Inc.</v>
          </cell>
          <cell r="F4475" t="str">
            <v>Training for Maintenance Person-SIS</v>
          </cell>
          <cell r="G4475" t="str">
            <v>Schedules for Master Agreements</v>
          </cell>
          <cell r="H4475" t="str">
            <v>Nair, Ravindra</v>
          </cell>
          <cell r="I4475">
            <v>41759</v>
          </cell>
          <cell r="J4475">
            <v>41771</v>
          </cell>
          <cell r="K4475">
            <v>41789</v>
          </cell>
          <cell r="L4475" t="str">
            <v>Active</v>
          </cell>
          <cell r="M4475" t="str">
            <v>Executed</v>
          </cell>
          <cell r="N4475">
            <v>41787</v>
          </cell>
          <cell r="O4475" t="str">
            <v>Parallel_Return_to_Edit_Mode</v>
          </cell>
          <cell r="P4475" t="str">
            <v>Nair, Ravindra</v>
          </cell>
          <cell r="R4475" t="str">
            <v>Marina Crawford</v>
          </cell>
          <cell r="S4475" t="str">
            <v>Kara Slemko</v>
          </cell>
          <cell r="T4475" t="str">
            <v>Stephanie Graham</v>
          </cell>
          <cell r="U4475" t="str">
            <v>H - Horizon</v>
          </cell>
          <cell r="V4475" t="str">
            <v>Upgrading &amp; Utilitie - Upgrading &amp; Utilities</v>
          </cell>
          <cell r="W4475" t="str">
            <v>30 Days net terms</v>
          </cell>
          <cell r="X4475">
            <v>4049800</v>
          </cell>
          <cell r="Y4475">
            <v>2657</v>
          </cell>
          <cell r="Z4475">
            <v>49800</v>
          </cell>
        </row>
        <row r="4476">
          <cell r="A4476" t="str">
            <v>807486-1-2</v>
          </cell>
          <cell r="B4476" t="str">
            <v>807486-1</v>
          </cell>
          <cell r="C4476">
            <v>2</v>
          </cell>
          <cell r="D4476">
            <v>405213</v>
          </cell>
          <cell r="E4476" t="str">
            <v>Schneider Electric Systems Canada Inc.</v>
          </cell>
          <cell r="F4476" t="str">
            <v>Triconex Advantage Upgrade-Maint. Primary PUG</v>
          </cell>
          <cell r="G4476" t="str">
            <v>Schedules for Master Agreements</v>
          </cell>
          <cell r="H4476" t="str">
            <v>Nair, Ravindra</v>
          </cell>
          <cell r="I4476">
            <v>41814</v>
          </cell>
          <cell r="J4476">
            <v>41821</v>
          </cell>
          <cell r="K4476">
            <v>41908</v>
          </cell>
          <cell r="L4476" t="str">
            <v>Active</v>
          </cell>
          <cell r="M4476" t="str">
            <v>Executed</v>
          </cell>
          <cell r="N4476">
            <v>41869</v>
          </cell>
          <cell r="O4476" t="str">
            <v>Edit New Supplement</v>
          </cell>
          <cell r="P4476" t="str">
            <v>Nair, Ravindra</v>
          </cell>
          <cell r="Q4476" t="str">
            <v>Nair, Ravindra</v>
          </cell>
          <cell r="R4476" t="str">
            <v>Carla Salazar</v>
          </cell>
          <cell r="S4476" t="str">
            <v>Kara Slemko</v>
          </cell>
          <cell r="T4476" t="str">
            <v>Stephanie Graham</v>
          </cell>
          <cell r="U4476" t="str">
            <v>H - Horizon</v>
          </cell>
          <cell r="V4476" t="str">
            <v>Upgrading &amp; Utilitie - Upgrading &amp; Utilities</v>
          </cell>
          <cell r="W4476" t="str">
            <v>30 Days net terms</v>
          </cell>
          <cell r="X4476">
            <v>4097150</v>
          </cell>
          <cell r="Y4476">
            <v>2657</v>
          </cell>
          <cell r="Z4476">
            <v>47350</v>
          </cell>
        </row>
        <row r="4477">
          <cell r="A4477" t="str">
            <v>807486-17-1</v>
          </cell>
          <cell r="B4477" t="str">
            <v>807486-17</v>
          </cell>
          <cell r="C4477">
            <v>1</v>
          </cell>
          <cell r="D4477">
            <v>408225</v>
          </cell>
          <cell r="E4477" t="str">
            <v>Schneider Electric Canada Inc.</v>
          </cell>
          <cell r="F4477" t="str">
            <v>VDU/DRU-2 BMS update support services</v>
          </cell>
          <cell r="G4477" t="str">
            <v>Schedules for Master Agreements</v>
          </cell>
          <cell r="H4477" t="str">
            <v>Duarte, Rafael</v>
          </cell>
          <cell r="I4477">
            <v>43027</v>
          </cell>
          <cell r="J4477">
            <v>42948</v>
          </cell>
          <cell r="K4477">
            <v>43039</v>
          </cell>
          <cell r="L4477" t="str">
            <v>Active</v>
          </cell>
          <cell r="M4477" t="str">
            <v>Executed</v>
          </cell>
          <cell r="N4477">
            <v>43027</v>
          </cell>
          <cell r="O4477" t="str">
            <v>Parallel_Return_to_Edit_Mode</v>
          </cell>
          <cell r="P4477" t="str">
            <v>Duarte, Rafael</v>
          </cell>
          <cell r="R4477" t="str">
            <v>Ari Bronkhorst</v>
          </cell>
          <cell r="S4477" t="str">
            <v>Ari Bronkhorst</v>
          </cell>
          <cell r="T4477" t="str">
            <v>Brian Bate</v>
          </cell>
          <cell r="U4477" t="str">
            <v>H - Horizon</v>
          </cell>
          <cell r="V4477" t="str">
            <v>Major Projects</v>
          </cell>
          <cell r="W4477" t="str">
            <v>45 Days net terms</v>
          </cell>
          <cell r="X4477">
            <v>146954.68</v>
          </cell>
          <cell r="Y4477">
            <v>64601</v>
          </cell>
          <cell r="Z4477">
            <v>61954.68</v>
          </cell>
        </row>
        <row r="4478">
          <cell r="A4478" t="str">
            <v>807486-17-2</v>
          </cell>
          <cell r="B4478" t="str">
            <v>807486-17</v>
          </cell>
          <cell r="C4478">
            <v>2</v>
          </cell>
          <cell r="D4478">
            <v>40822502</v>
          </cell>
          <cell r="E4478" t="str">
            <v>Schneider Electric Canada Inc.</v>
          </cell>
          <cell r="F4478" t="str">
            <v>VDU/DRU-2 BMS update support services</v>
          </cell>
          <cell r="G4478" t="str">
            <v>Schedules for Master Agreements</v>
          </cell>
          <cell r="H4478" t="str">
            <v>Duarte, Rafael</v>
          </cell>
          <cell r="I4478">
            <v>43060</v>
          </cell>
          <cell r="J4478">
            <v>42948</v>
          </cell>
          <cell r="K4478">
            <v>43039</v>
          </cell>
          <cell r="L4478" t="str">
            <v>Active</v>
          </cell>
          <cell r="M4478" t="str">
            <v>Executed</v>
          </cell>
          <cell r="N4478">
            <v>43070</v>
          </cell>
          <cell r="O4478" t="str">
            <v>Execute Contract</v>
          </cell>
          <cell r="P4478" t="str">
            <v>Duarte, Rafael</v>
          </cell>
          <cell r="Q4478" t="str">
            <v>Duarte, Rafael</v>
          </cell>
          <cell r="R4478" t="str">
            <v>Ari Bronkhorst</v>
          </cell>
          <cell r="S4478" t="str">
            <v>Ari Bronkhorst</v>
          </cell>
          <cell r="T4478" t="str">
            <v>Brian Bate</v>
          </cell>
          <cell r="U4478" t="str">
            <v>H - Horizon</v>
          </cell>
          <cell r="V4478" t="str">
            <v>Major Projects</v>
          </cell>
          <cell r="W4478" t="str">
            <v>45 Days net terms</v>
          </cell>
          <cell r="X4478">
            <v>196630.68</v>
          </cell>
          <cell r="Y4478">
            <v>64601</v>
          </cell>
          <cell r="Z4478">
            <v>49676</v>
          </cell>
        </row>
        <row r="4479">
          <cell r="A4479" t="str">
            <v>807486-19-1</v>
          </cell>
          <cell r="B4479" t="str">
            <v>807486-19</v>
          </cell>
          <cell r="C4479">
            <v>1</v>
          </cell>
          <cell r="D4479">
            <v>408242</v>
          </cell>
          <cell r="E4479" t="str">
            <v>Schneider Electric Canada Inc</v>
          </cell>
          <cell r="F4479" t="str">
            <v>CO 01:Tri-GP Test Bed (CSI)</v>
          </cell>
          <cell r="G4479" t="str">
            <v>Schedules for Master Agreements</v>
          </cell>
          <cell r="H4479" t="str">
            <v>Khoromskaya, Snezhana</v>
          </cell>
          <cell r="I4479">
            <v>43019</v>
          </cell>
          <cell r="J4479">
            <v>42984</v>
          </cell>
          <cell r="K4479">
            <v>43099</v>
          </cell>
          <cell r="L4479" t="str">
            <v>Active</v>
          </cell>
          <cell r="M4479" t="str">
            <v>Executed</v>
          </cell>
          <cell r="N4479">
            <v>43025</v>
          </cell>
          <cell r="O4479" t="str">
            <v>Approve Contract</v>
          </cell>
          <cell r="P4479" t="str">
            <v>Commercial Operations Approver</v>
          </cell>
          <cell r="Q4479" t="str">
            <v>Bronkhorst, Ari</v>
          </cell>
          <cell r="R4479" t="str">
            <v>Ari Bronkhorst</v>
          </cell>
          <cell r="S4479" t="str">
            <v>Ari Bronkhorst</v>
          </cell>
          <cell r="T4479" t="str">
            <v>Stephanie Graham</v>
          </cell>
          <cell r="U4479" t="str">
            <v>H - Horizon</v>
          </cell>
          <cell r="V4479" t="str">
            <v>Major Projects</v>
          </cell>
          <cell r="W4479" t="str">
            <v>45 Days net terms</v>
          </cell>
          <cell r="X4479">
            <v>40992</v>
          </cell>
          <cell r="Y4479">
            <v>469668</v>
          </cell>
          <cell r="Z4479">
            <v>-27173</v>
          </cell>
        </row>
        <row r="4480">
          <cell r="A4480" t="str">
            <v>807486-2</v>
          </cell>
          <cell r="B4480">
            <v>807486</v>
          </cell>
          <cell r="C4480">
            <v>2</v>
          </cell>
          <cell r="D4480">
            <v>405213</v>
          </cell>
          <cell r="E4480" t="str">
            <v>Schneider Electric Systems Canada Inc.</v>
          </cell>
          <cell r="F4480" t="str">
            <v>Contract Extension and Scehdule A&amp;B Replacement</v>
          </cell>
          <cell r="G4480" t="str">
            <v>Master Goods, Services and Engineering Agreement</v>
          </cell>
          <cell r="H4480" t="str">
            <v>Nair, Ravindra</v>
          </cell>
          <cell r="I4480">
            <v>42331</v>
          </cell>
          <cell r="J4480">
            <v>42338</v>
          </cell>
          <cell r="K4480">
            <v>43434</v>
          </cell>
          <cell r="L4480" t="str">
            <v>Active</v>
          </cell>
          <cell r="M4480" t="str">
            <v>Executed</v>
          </cell>
          <cell r="N4480">
            <v>42340</v>
          </cell>
          <cell r="O4480" t="str">
            <v>Review Contract</v>
          </cell>
          <cell r="P4480" t="str">
            <v>Supply Management Reviewer</v>
          </cell>
          <cell r="R4480" t="str">
            <v>Carla Salazar</v>
          </cell>
          <cell r="S4480" t="str">
            <v>Kara Slemko</v>
          </cell>
          <cell r="T4480" t="str">
            <v>Stephanie Graham</v>
          </cell>
          <cell r="U4480" t="str">
            <v>H - Horizon</v>
          </cell>
          <cell r="V4480" t="str">
            <v>Upgrading &amp; Utilitie - Upgrading &amp; Utilities</v>
          </cell>
          <cell r="W4480" t="str">
            <v>30 Days net terms</v>
          </cell>
          <cell r="X4480">
            <v>5018954</v>
          </cell>
          <cell r="Y4480">
            <v>2657</v>
          </cell>
          <cell r="Z4480">
            <v>5018954</v>
          </cell>
        </row>
        <row r="4481">
          <cell r="A4481" t="str">
            <v>807486-2-1</v>
          </cell>
          <cell r="B4481" t="str">
            <v>807486-2</v>
          </cell>
          <cell r="C4481">
            <v>1</v>
          </cell>
          <cell r="D4481">
            <v>405318</v>
          </cell>
          <cell r="E4481" t="str">
            <v>Schneider Electric Systems Canada Inc.</v>
          </cell>
          <cell r="F4481" t="str">
            <v>Triconex SIS Network/System Expansion</v>
          </cell>
          <cell r="G4481" t="str">
            <v>Schedules for Master Agreements</v>
          </cell>
          <cell r="H4481" t="str">
            <v>Hassenrueck, Courtney</v>
          </cell>
          <cell r="I4481">
            <v>41806</v>
          </cell>
          <cell r="J4481">
            <v>41263</v>
          </cell>
          <cell r="K4481">
            <v>42004</v>
          </cell>
          <cell r="L4481" t="str">
            <v>Active</v>
          </cell>
          <cell r="M4481" t="str">
            <v>Executed</v>
          </cell>
          <cell r="N4481">
            <v>41829</v>
          </cell>
          <cell r="O4481" t="str">
            <v>Execute Contract</v>
          </cell>
          <cell r="P4481" t="str">
            <v>Hassenrueck, Courtney</v>
          </cell>
          <cell r="Q4481" t="str">
            <v>Hassenrueck, Courtney</v>
          </cell>
          <cell r="R4481" t="str">
            <v>Ari Bronkhorst</v>
          </cell>
          <cell r="S4481" t="str">
            <v>Ari Bronkhorst</v>
          </cell>
          <cell r="T4481" t="str">
            <v>Stephanie Graham</v>
          </cell>
          <cell r="U4481" t="str">
            <v>H - Horizon</v>
          </cell>
          <cell r="V4481" t="str">
            <v>Major Projects</v>
          </cell>
          <cell r="W4481" t="str">
            <v>45 Days net terms</v>
          </cell>
          <cell r="X4481">
            <v>605200</v>
          </cell>
          <cell r="Y4481">
            <v>2657</v>
          </cell>
          <cell r="Z4481">
            <v>8800</v>
          </cell>
        </row>
        <row r="4482">
          <cell r="A4482" t="str">
            <v>807486-2-2</v>
          </cell>
          <cell r="B4482" t="str">
            <v>807486-2</v>
          </cell>
          <cell r="C4482">
            <v>2</v>
          </cell>
          <cell r="D4482">
            <v>405318</v>
          </cell>
          <cell r="E4482" t="str">
            <v>Schneider Electric Systems Canada Inc.</v>
          </cell>
          <cell r="F4482" t="str">
            <v>SIF Tag Identification and Configuration for Historian</v>
          </cell>
          <cell r="G4482" t="str">
            <v>Schedules for Master Agreements</v>
          </cell>
          <cell r="H4482" t="str">
            <v>Hassenrueck, Courtney</v>
          </cell>
          <cell r="I4482">
            <v>41829</v>
          </cell>
          <cell r="J4482">
            <v>41263</v>
          </cell>
          <cell r="K4482">
            <v>42004</v>
          </cell>
          <cell r="L4482" t="str">
            <v>Active</v>
          </cell>
          <cell r="M4482" t="str">
            <v>Executed</v>
          </cell>
          <cell r="N4482">
            <v>41928</v>
          </cell>
          <cell r="O4482" t="str">
            <v>Edit New Supplement</v>
          </cell>
          <cell r="P4482" t="str">
            <v>Hassenrueck, Courtney</v>
          </cell>
          <cell r="Q4482" t="str">
            <v>Hassenrueck, Courtney</v>
          </cell>
          <cell r="R4482" t="str">
            <v>Ari Bronkhorst</v>
          </cell>
          <cell r="S4482" t="str">
            <v>Ari Bronkhorst</v>
          </cell>
          <cell r="T4482" t="str">
            <v>Stephanie Graham</v>
          </cell>
          <cell r="U4482" t="str">
            <v>H - Horizon</v>
          </cell>
          <cell r="V4482" t="str">
            <v>Major Projects</v>
          </cell>
          <cell r="W4482" t="str">
            <v>45 Days net terms</v>
          </cell>
          <cell r="X4482">
            <v>686715</v>
          </cell>
          <cell r="Y4482">
            <v>2657</v>
          </cell>
          <cell r="Z4482">
            <v>81515</v>
          </cell>
        </row>
        <row r="4483">
          <cell r="A4483" t="str">
            <v>807486-22-1</v>
          </cell>
          <cell r="B4483" t="str">
            <v>807486-22</v>
          </cell>
          <cell r="C4483">
            <v>1</v>
          </cell>
          <cell r="D4483">
            <v>999840</v>
          </cell>
          <cell r="E4483" t="str">
            <v>Schneider Electric Systems Canada</v>
          </cell>
          <cell r="F4483" t="str">
            <v>Change Order 2000RJM8220 REV 00</v>
          </cell>
          <cell r="G4483" t="str">
            <v>Schedules for Master Agreements</v>
          </cell>
          <cell r="H4483" t="str">
            <v>Ly, Anne</v>
          </cell>
          <cell r="I4483">
            <v>43061</v>
          </cell>
          <cell r="J4483">
            <v>43042</v>
          </cell>
          <cell r="K4483">
            <v>43100</v>
          </cell>
          <cell r="L4483" t="str">
            <v>Active</v>
          </cell>
          <cell r="M4483" t="str">
            <v>Executed</v>
          </cell>
          <cell r="N4483">
            <v>43062</v>
          </cell>
          <cell r="O4483" t="str">
            <v>Parallel_Return_to_Edit_Mode</v>
          </cell>
          <cell r="P4483" t="str">
            <v>Ly, Anne</v>
          </cell>
          <cell r="R4483" t="str">
            <v>Leighton Storsley</v>
          </cell>
          <cell r="S4483" t="str">
            <v>Carla Salazar</v>
          </cell>
          <cell r="T4483" t="str">
            <v>Stephanie Graham</v>
          </cell>
          <cell r="U4483" t="str">
            <v>A - Albian</v>
          </cell>
          <cell r="V4483" t="str">
            <v>Albian</v>
          </cell>
          <cell r="W4483" t="str">
            <v>30 Days net terms</v>
          </cell>
          <cell r="X4483">
            <v>1402705.08</v>
          </cell>
          <cell r="Y4483">
            <v>469670</v>
          </cell>
          <cell r="Z4483">
            <v>-13320.92</v>
          </cell>
        </row>
        <row r="4484">
          <cell r="A4484" t="str">
            <v>807486-22-2</v>
          </cell>
          <cell r="B4484" t="str">
            <v>807486-22</v>
          </cell>
          <cell r="C4484">
            <v>2</v>
          </cell>
          <cell r="D4484">
            <v>999840</v>
          </cell>
          <cell r="E4484" t="str">
            <v>Schneider Electric Systems Canada</v>
          </cell>
          <cell r="F4484" t="str">
            <v>Change Order 2000RJM8231 REV 00</v>
          </cell>
          <cell r="G4484" t="str">
            <v>Schedules for Master Agreements</v>
          </cell>
          <cell r="H4484" t="str">
            <v>Ly, Anne</v>
          </cell>
          <cell r="I4484">
            <v>43069</v>
          </cell>
          <cell r="J4484">
            <v>43042</v>
          </cell>
          <cell r="K4484">
            <v>43100</v>
          </cell>
          <cell r="L4484" t="str">
            <v>Active</v>
          </cell>
          <cell r="M4484" t="str">
            <v>Executed</v>
          </cell>
          <cell r="N4484">
            <v>43070</v>
          </cell>
          <cell r="O4484" t="str">
            <v>Approve Contract</v>
          </cell>
          <cell r="P4484" t="str">
            <v>Business Area Approver</v>
          </cell>
          <cell r="Q4484" t="str">
            <v>Wood, Jason</v>
          </cell>
          <cell r="R4484" t="str">
            <v>Leighton Storsley</v>
          </cell>
          <cell r="S4484" t="str">
            <v>Carla Salazar</v>
          </cell>
          <cell r="T4484" t="str">
            <v>Stephanie Graham</v>
          </cell>
          <cell r="U4484" t="str">
            <v>A - Albian</v>
          </cell>
          <cell r="V4484" t="str">
            <v>Albian</v>
          </cell>
          <cell r="W4484" t="str">
            <v>30 Days net terms</v>
          </cell>
          <cell r="X4484">
            <v>1404691.08</v>
          </cell>
          <cell r="Y4484">
            <v>469670</v>
          </cell>
          <cell r="Z4484">
            <v>1986</v>
          </cell>
        </row>
        <row r="4485">
          <cell r="A4485" t="str">
            <v>807486-2-3</v>
          </cell>
          <cell r="B4485" t="str">
            <v>807486-2</v>
          </cell>
          <cell r="C4485">
            <v>3</v>
          </cell>
          <cell r="D4485">
            <v>405318</v>
          </cell>
          <cell r="E4485" t="str">
            <v>Schneider Electric Systems Canada Inc.</v>
          </cell>
          <cell r="F4485" t="str">
            <v>SIF Tag Identification and Configuration for Historian</v>
          </cell>
          <cell r="G4485" t="str">
            <v>Schedules for Master Agreements</v>
          </cell>
          <cell r="H4485" t="str">
            <v>Hassenrueck, Courtney</v>
          </cell>
          <cell r="I4485">
            <v>41928</v>
          </cell>
          <cell r="J4485">
            <v>41263</v>
          </cell>
          <cell r="K4485">
            <v>42004</v>
          </cell>
          <cell r="L4485" t="str">
            <v>Active</v>
          </cell>
          <cell r="M4485" t="str">
            <v>Executed</v>
          </cell>
          <cell r="N4485">
            <v>41934</v>
          </cell>
          <cell r="O4485" t="str">
            <v>Edit New Supplement</v>
          </cell>
          <cell r="P4485" t="str">
            <v>Hassenrueck, Courtney</v>
          </cell>
          <cell r="Q4485" t="str">
            <v>Hassenrueck, Courtney</v>
          </cell>
          <cell r="R4485" t="str">
            <v>Ari Bronkhorst</v>
          </cell>
          <cell r="S4485" t="str">
            <v>Ari Bronkhorst</v>
          </cell>
          <cell r="T4485" t="str">
            <v>Stephanie Graham</v>
          </cell>
          <cell r="U4485" t="str">
            <v>H - Horizon</v>
          </cell>
          <cell r="V4485" t="str">
            <v>Major Projects</v>
          </cell>
          <cell r="W4485" t="str">
            <v>45 Days net terms</v>
          </cell>
          <cell r="X4485">
            <v>700852</v>
          </cell>
          <cell r="Y4485">
            <v>2657</v>
          </cell>
          <cell r="Z4485">
            <v>14137</v>
          </cell>
        </row>
        <row r="4486">
          <cell r="A4486" t="str">
            <v>807486-2-4</v>
          </cell>
          <cell r="B4486" t="str">
            <v>807486-2</v>
          </cell>
          <cell r="C4486">
            <v>4</v>
          </cell>
          <cell r="D4486">
            <v>405318</v>
          </cell>
          <cell r="E4486" t="str">
            <v>Schneider Electric Systems Canada Inc.</v>
          </cell>
          <cell r="F4486" t="str">
            <v>SIF Tag Identification and Configuration for Historian</v>
          </cell>
          <cell r="G4486" t="str">
            <v>Schedules for Master Agreements</v>
          </cell>
          <cell r="H4486" t="str">
            <v>Correll, Susan</v>
          </cell>
          <cell r="I4486">
            <v>41934</v>
          </cell>
          <cell r="J4486">
            <v>41263</v>
          </cell>
          <cell r="K4486">
            <v>42735</v>
          </cell>
          <cell r="L4486" t="str">
            <v>Active</v>
          </cell>
          <cell r="M4486" t="str">
            <v>Executed</v>
          </cell>
          <cell r="N4486">
            <v>41955</v>
          </cell>
          <cell r="O4486" t="str">
            <v>Parallel_Return_to_Edit_Mode</v>
          </cell>
          <cell r="P4486" t="str">
            <v>Hassenrueck, Courtney</v>
          </cell>
          <cell r="R4486" t="str">
            <v>Ari Bronkhorst</v>
          </cell>
          <cell r="S4486" t="str">
            <v>Ari Bronkhorst</v>
          </cell>
          <cell r="T4486" t="str">
            <v>Stephanie Graham</v>
          </cell>
          <cell r="U4486" t="str">
            <v>H - Horizon</v>
          </cell>
          <cell r="V4486" t="str">
            <v>Major Projects</v>
          </cell>
          <cell r="W4486" t="str">
            <v>45 Days net terms</v>
          </cell>
          <cell r="X4486">
            <v>702202</v>
          </cell>
          <cell r="Y4486">
            <v>2657</v>
          </cell>
          <cell r="Z4486">
            <v>1350</v>
          </cell>
        </row>
        <row r="4487">
          <cell r="A4487" t="str">
            <v>807486-2-5</v>
          </cell>
          <cell r="B4487" t="str">
            <v>807486-2</v>
          </cell>
          <cell r="C4487">
            <v>5</v>
          </cell>
          <cell r="D4487">
            <v>405318</v>
          </cell>
          <cell r="E4487" t="str">
            <v>Schneider Electric Systems Canada Inc.</v>
          </cell>
          <cell r="F4487" t="str">
            <v>SIS Config &amp; FAT Testing</v>
          </cell>
          <cell r="G4487" t="str">
            <v>Schedules for Master Agreements</v>
          </cell>
          <cell r="H4487" t="str">
            <v>Correll, Susan</v>
          </cell>
          <cell r="I4487">
            <v>41957</v>
          </cell>
          <cell r="J4487">
            <v>41263</v>
          </cell>
          <cell r="K4487">
            <v>42735</v>
          </cell>
          <cell r="L4487" t="str">
            <v>Active</v>
          </cell>
          <cell r="M4487" t="str">
            <v>Executed</v>
          </cell>
          <cell r="N4487">
            <v>41975</v>
          </cell>
          <cell r="O4487" t="str">
            <v>Approve Contract</v>
          </cell>
          <cell r="P4487" t="str">
            <v>Commercial Operations Approver</v>
          </cell>
          <cell r="Q4487" t="str">
            <v>Bronkhorst, Ari</v>
          </cell>
          <cell r="R4487" t="str">
            <v>Ari Bronkhorst</v>
          </cell>
          <cell r="S4487" t="str">
            <v>Ari Bronkhorst</v>
          </cell>
          <cell r="T4487" t="str">
            <v>Stephanie Graham</v>
          </cell>
          <cell r="U4487" t="str">
            <v>H - Horizon</v>
          </cell>
          <cell r="V4487" t="str">
            <v>Major Projects</v>
          </cell>
          <cell r="W4487" t="str">
            <v>45 Days net terms</v>
          </cell>
          <cell r="X4487">
            <v>966290</v>
          </cell>
          <cell r="Y4487">
            <v>2657</v>
          </cell>
          <cell r="Z4487">
            <v>264088</v>
          </cell>
        </row>
        <row r="4488">
          <cell r="A4488" t="str">
            <v>807486-2-6</v>
          </cell>
          <cell r="B4488" t="str">
            <v>807486-2</v>
          </cell>
          <cell r="C4488">
            <v>6</v>
          </cell>
          <cell r="D4488">
            <v>405318</v>
          </cell>
          <cell r="E4488" t="str">
            <v>Schneider Electric Systems Canada Inc.</v>
          </cell>
          <cell r="F4488" t="str">
            <v>SIS Config &amp; FAT Testing</v>
          </cell>
          <cell r="G4488" t="str">
            <v>Schedules for Master Agreements</v>
          </cell>
          <cell r="H4488" t="str">
            <v>Correll, Susan</v>
          </cell>
          <cell r="I4488">
            <v>42090</v>
          </cell>
          <cell r="J4488">
            <v>41263</v>
          </cell>
          <cell r="K4488">
            <v>43100</v>
          </cell>
          <cell r="L4488" t="str">
            <v>Active</v>
          </cell>
          <cell r="M4488" t="str">
            <v>Executed</v>
          </cell>
          <cell r="N4488">
            <v>42093</v>
          </cell>
          <cell r="O4488" t="str">
            <v>Parallel_Return_to_Edit_Mode</v>
          </cell>
          <cell r="P4488" t="str">
            <v>Manuel, Racquel</v>
          </cell>
          <cell r="R4488" t="str">
            <v>Ari Bronkhorst</v>
          </cell>
          <cell r="S4488" t="str">
            <v>Ari Bronkhorst</v>
          </cell>
          <cell r="T4488" t="str">
            <v>Stephanie Graham</v>
          </cell>
          <cell r="U4488" t="str">
            <v>H - Horizon</v>
          </cell>
          <cell r="V4488" t="str">
            <v>Major Projects</v>
          </cell>
          <cell r="W4488" t="str">
            <v>45 Days net terms</v>
          </cell>
          <cell r="X4488">
            <v>1018245</v>
          </cell>
          <cell r="Y4488">
            <v>2657</v>
          </cell>
          <cell r="Z4488">
            <v>51955</v>
          </cell>
        </row>
        <row r="4489">
          <cell r="A4489" t="str">
            <v>807486-2-7</v>
          </cell>
          <cell r="B4489" t="str">
            <v>807486-2</v>
          </cell>
          <cell r="C4489">
            <v>7</v>
          </cell>
          <cell r="D4489">
            <v>405318</v>
          </cell>
          <cell r="E4489" t="str">
            <v>Schneider Electric Systems Canada Inc.</v>
          </cell>
          <cell r="F4489" t="str">
            <v>SIS Config &amp; FAT Testing</v>
          </cell>
          <cell r="G4489" t="str">
            <v>Schedules for Master Agreements</v>
          </cell>
          <cell r="H4489" t="str">
            <v>Shanmugam, Balaji</v>
          </cell>
          <cell r="I4489">
            <v>42193</v>
          </cell>
          <cell r="J4489">
            <v>41263</v>
          </cell>
          <cell r="K4489">
            <v>43100</v>
          </cell>
          <cell r="L4489" t="str">
            <v>Active</v>
          </cell>
          <cell r="M4489" t="str">
            <v>Executed</v>
          </cell>
          <cell r="N4489">
            <v>42200</v>
          </cell>
          <cell r="O4489" t="str">
            <v>Approve Contract</v>
          </cell>
          <cell r="P4489" t="str">
            <v>Commercial Operations Approver</v>
          </cell>
          <cell r="Q4489" t="str">
            <v>Bronkhorst, Ari</v>
          </cell>
          <cell r="R4489" t="str">
            <v>Ari Bronkhorst</v>
          </cell>
          <cell r="S4489" t="str">
            <v>Ari Bronkhorst</v>
          </cell>
          <cell r="T4489" t="str">
            <v>Stephanie Graham</v>
          </cell>
          <cell r="U4489" t="str">
            <v>H - Horizon</v>
          </cell>
          <cell r="V4489" t="str">
            <v>Major Projects</v>
          </cell>
          <cell r="W4489" t="str">
            <v>45 Days net terms</v>
          </cell>
          <cell r="X4489">
            <v>1165340.1000000001</v>
          </cell>
          <cell r="Y4489">
            <v>2657</v>
          </cell>
          <cell r="Z4489">
            <v>147095.1</v>
          </cell>
        </row>
        <row r="4490">
          <cell r="A4490" t="str">
            <v>807486-2-8</v>
          </cell>
          <cell r="B4490" t="str">
            <v>807486-2</v>
          </cell>
          <cell r="C4490">
            <v>8</v>
          </cell>
          <cell r="D4490">
            <v>405318</v>
          </cell>
          <cell r="E4490" t="str">
            <v>Schneider Electric Systems Canada Inc.</v>
          </cell>
          <cell r="F4490" t="str">
            <v>SIS Config &amp; FAT Testing</v>
          </cell>
          <cell r="G4490" t="str">
            <v>Schedules for Master Agreements</v>
          </cell>
          <cell r="H4490" t="str">
            <v>Shanmugam, Balaji</v>
          </cell>
          <cell r="I4490">
            <v>42429</v>
          </cell>
          <cell r="J4490">
            <v>41263</v>
          </cell>
          <cell r="K4490">
            <v>43100</v>
          </cell>
          <cell r="L4490" t="str">
            <v>Active</v>
          </cell>
          <cell r="M4490" t="str">
            <v>Executed</v>
          </cell>
          <cell r="N4490">
            <v>42542</v>
          </cell>
          <cell r="O4490" t="str">
            <v>Approve Contract</v>
          </cell>
          <cell r="P4490" t="str">
            <v>Business Area Approver</v>
          </cell>
          <cell r="Q4490" t="str">
            <v>Hughes, David</v>
          </cell>
          <cell r="R4490" t="str">
            <v>Ari Bronkhorst</v>
          </cell>
          <cell r="S4490" t="str">
            <v>Ari Bronkhorst</v>
          </cell>
          <cell r="T4490" t="str">
            <v>Stephanie Graham</v>
          </cell>
          <cell r="U4490" t="str">
            <v>H - Horizon</v>
          </cell>
          <cell r="V4490" t="str">
            <v>Major Projects</v>
          </cell>
          <cell r="W4490" t="str">
            <v>45 Days net terms</v>
          </cell>
          <cell r="X4490">
            <v>1236330.1000000001</v>
          </cell>
          <cell r="Y4490">
            <v>2657</v>
          </cell>
          <cell r="Z4490">
            <v>70990</v>
          </cell>
        </row>
        <row r="4491">
          <cell r="A4491" t="str">
            <v>807486-2-9</v>
          </cell>
          <cell r="B4491" t="str">
            <v>807486-2</v>
          </cell>
          <cell r="C4491">
            <v>9</v>
          </cell>
          <cell r="D4491">
            <v>405318</v>
          </cell>
          <cell r="E4491" t="str">
            <v>Schneider Electric Systems Canada Inc.</v>
          </cell>
          <cell r="F4491" t="str">
            <v>Schneider_807486-2/405318_CO9/10/11_CSI Project</v>
          </cell>
          <cell r="G4491" t="str">
            <v>Schedules for Master Agreements</v>
          </cell>
          <cell r="H4491" t="str">
            <v>Khoromskaya, Snezhana</v>
          </cell>
          <cell r="I4491">
            <v>42780</v>
          </cell>
          <cell r="J4491">
            <v>41263</v>
          </cell>
          <cell r="K4491">
            <v>43100</v>
          </cell>
          <cell r="L4491" t="str">
            <v>Active</v>
          </cell>
          <cell r="M4491" t="str">
            <v>Executed</v>
          </cell>
          <cell r="N4491">
            <v>42844</v>
          </cell>
          <cell r="O4491" t="str">
            <v>Parallel_Return_to_Edit_Mode</v>
          </cell>
          <cell r="P4491" t="str">
            <v>Khoromskaya, Snezhana</v>
          </cell>
          <cell r="R4491" t="str">
            <v>Ari Bronkhorst</v>
          </cell>
          <cell r="S4491" t="str">
            <v>Ari Bronkhorst</v>
          </cell>
          <cell r="T4491" t="str">
            <v>Stephanie Graham</v>
          </cell>
          <cell r="U4491" t="str">
            <v>H - Horizon</v>
          </cell>
          <cell r="V4491" t="str">
            <v>Upgrading &amp; Utilitie - Upgrading &amp; Utilities</v>
          </cell>
          <cell r="W4491" t="str">
            <v>45 Days net terms</v>
          </cell>
          <cell r="X4491">
            <v>1863464.1</v>
          </cell>
          <cell r="Y4491">
            <v>2657</v>
          </cell>
          <cell r="Z4491">
            <v>627134</v>
          </cell>
        </row>
        <row r="4492">
          <cell r="A4492" t="str">
            <v>807486-4-1</v>
          </cell>
          <cell r="B4492" t="str">
            <v>807486-4</v>
          </cell>
          <cell r="C4492">
            <v>1</v>
          </cell>
          <cell r="D4492">
            <v>405516</v>
          </cell>
          <cell r="E4492" t="str">
            <v>Schneider Electric Systems Canada Inc.</v>
          </cell>
          <cell r="F4492" t="str">
            <v>DCU Exp-BMS/SIS System Pre-Comm for 2014</v>
          </cell>
          <cell r="G4492" t="str">
            <v>Schedules for Master Agreements</v>
          </cell>
          <cell r="H4492" t="str">
            <v>Shah, Nehal</v>
          </cell>
          <cell r="I4492">
            <v>41696</v>
          </cell>
          <cell r="J4492">
            <v>41698</v>
          </cell>
          <cell r="K4492">
            <v>42004</v>
          </cell>
          <cell r="L4492" t="str">
            <v>Complete</v>
          </cell>
          <cell r="M4492" t="str">
            <v>Executed</v>
          </cell>
          <cell r="N4492">
            <v>41708</v>
          </cell>
          <cell r="O4492" t="str">
            <v>Parallel_Return_to_Edit_Mode</v>
          </cell>
          <cell r="P4492" t="str">
            <v>Shah, Nehal</v>
          </cell>
          <cell r="R4492" t="str">
            <v>Ari Bronkhorst</v>
          </cell>
          <cell r="S4492" t="str">
            <v>Ari Bronkhorst</v>
          </cell>
          <cell r="T4492" t="str">
            <v>Stephanie Graham</v>
          </cell>
          <cell r="U4492" t="str">
            <v>H - Horizon</v>
          </cell>
          <cell r="V4492" t="str">
            <v>Major Projects</v>
          </cell>
          <cell r="W4492" t="str">
            <v>45 Days net terms</v>
          </cell>
          <cell r="X4492">
            <v>198320</v>
          </cell>
          <cell r="Y4492">
            <v>2657</v>
          </cell>
          <cell r="Z4492">
            <v>172820</v>
          </cell>
        </row>
        <row r="4493">
          <cell r="A4493" t="str">
            <v>807486-4-2</v>
          </cell>
          <cell r="B4493" t="str">
            <v>807486-4</v>
          </cell>
          <cell r="C4493">
            <v>2</v>
          </cell>
          <cell r="D4493">
            <v>40551602</v>
          </cell>
          <cell r="E4493" t="str">
            <v>Schneider Electric Systems Canada Inc.</v>
          </cell>
          <cell r="F4493" t="str">
            <v>DCU Exp-BMS/SIS System Pre-Comm for 2014</v>
          </cell>
          <cell r="G4493" t="str">
            <v>Schedules for Master Agreements</v>
          </cell>
          <cell r="H4493" t="str">
            <v>Shah, Nehal</v>
          </cell>
          <cell r="I4493">
            <v>41793</v>
          </cell>
          <cell r="J4493">
            <v>41793</v>
          </cell>
          <cell r="K4493">
            <v>42004</v>
          </cell>
          <cell r="L4493" t="str">
            <v>Complete</v>
          </cell>
          <cell r="M4493" t="str">
            <v>Executed</v>
          </cell>
          <cell r="N4493">
            <v>41841</v>
          </cell>
          <cell r="O4493" t="str">
            <v>Parallel_Return_to_Edit_Mode</v>
          </cell>
          <cell r="P4493" t="str">
            <v>Shah, Nehal</v>
          </cell>
          <cell r="R4493" t="str">
            <v>Ari Bronkhorst</v>
          </cell>
          <cell r="S4493" t="str">
            <v>Ari Bronkhorst</v>
          </cell>
          <cell r="T4493" t="str">
            <v>Stephanie Graham</v>
          </cell>
          <cell r="U4493" t="str">
            <v>H - Horizon</v>
          </cell>
          <cell r="V4493" t="str">
            <v>Major Projects</v>
          </cell>
          <cell r="W4493" t="str">
            <v>45 Days net terms</v>
          </cell>
          <cell r="X4493">
            <v>267120</v>
          </cell>
          <cell r="Y4493">
            <v>2657</v>
          </cell>
          <cell r="Z4493">
            <v>68800</v>
          </cell>
        </row>
        <row r="4494">
          <cell r="A4494" t="str">
            <v>807486-5-1</v>
          </cell>
          <cell r="B4494" t="str">
            <v>807486-5</v>
          </cell>
          <cell r="C4494">
            <v>1</v>
          </cell>
          <cell r="D4494">
            <v>406161</v>
          </cell>
          <cell r="E4494" t="str">
            <v>Schneider Electric Systems Canada Inc.</v>
          </cell>
          <cell r="F4494" t="str">
            <v>Safety Instrumented System (SIS)</v>
          </cell>
          <cell r="G4494" t="str">
            <v>Schedules for Master Agreements</v>
          </cell>
          <cell r="H4494" t="str">
            <v>Gnatovski, Ruslan</v>
          </cell>
          <cell r="I4494">
            <v>42066</v>
          </cell>
          <cell r="J4494">
            <v>41729</v>
          </cell>
          <cell r="K4494">
            <v>42094</v>
          </cell>
          <cell r="L4494" t="str">
            <v>Complete</v>
          </cell>
          <cell r="M4494" t="str">
            <v>Executed</v>
          </cell>
          <cell r="N4494">
            <v>42072</v>
          </cell>
          <cell r="O4494" t="str">
            <v>Parallel_Return_to_Edit_Mode</v>
          </cell>
          <cell r="P4494" t="str">
            <v>Gnatovski, Ruslan</v>
          </cell>
          <cell r="R4494" t="str">
            <v>Don Guglielmin</v>
          </cell>
          <cell r="S4494" t="str">
            <v>Don Guglielmin</v>
          </cell>
          <cell r="T4494" t="str">
            <v>Stephanie Graham</v>
          </cell>
          <cell r="U4494" t="str">
            <v>H - Horizon</v>
          </cell>
          <cell r="V4494" t="str">
            <v>Major Projects</v>
          </cell>
          <cell r="W4494" t="str">
            <v>45 Days net terms</v>
          </cell>
          <cell r="X4494">
            <v>603209</v>
          </cell>
          <cell r="Y4494">
            <v>2657</v>
          </cell>
          <cell r="Z4494">
            <v>18518</v>
          </cell>
        </row>
        <row r="4495">
          <cell r="A4495" t="str">
            <v>807486-8-1</v>
          </cell>
          <cell r="B4495" t="str">
            <v>807486-8</v>
          </cell>
          <cell r="C4495">
            <v>1</v>
          </cell>
          <cell r="D4495">
            <v>407654</v>
          </cell>
          <cell r="E4495" t="str">
            <v>Schneider Electric Systems Canada Inc.</v>
          </cell>
          <cell r="F4495" t="str">
            <v>SIS/BMS SAT &amp; Pre-commissioning</v>
          </cell>
          <cell r="G4495" t="str">
            <v>Schedules for Master Agreements</v>
          </cell>
          <cell r="H4495" t="str">
            <v>Siddhanta, Indrajit</v>
          </cell>
          <cell r="I4495">
            <v>42482</v>
          </cell>
          <cell r="J4495">
            <v>42398</v>
          </cell>
          <cell r="K4495">
            <v>42580</v>
          </cell>
          <cell r="L4495" t="str">
            <v>Active</v>
          </cell>
          <cell r="M4495" t="str">
            <v>Executed</v>
          </cell>
          <cell r="N4495">
            <v>42622</v>
          </cell>
          <cell r="O4495" t="str">
            <v>Edit New Supplement</v>
          </cell>
          <cell r="P4495" t="str">
            <v>Manuel, Racquel</v>
          </cell>
          <cell r="Q4495" t="str">
            <v>Manuel, Racquel</v>
          </cell>
          <cell r="R4495" t="str">
            <v>Ari Bronkhorst</v>
          </cell>
          <cell r="S4495" t="str">
            <v>Ari Bronkhorst</v>
          </cell>
          <cell r="T4495" t="str">
            <v>Stephanie Graham</v>
          </cell>
          <cell r="U4495" t="str">
            <v>H - Horizon</v>
          </cell>
          <cell r="V4495" t="str">
            <v>Major Projects</v>
          </cell>
          <cell r="W4495" t="str">
            <v>45 Days net terms</v>
          </cell>
          <cell r="X4495">
            <v>220243.5</v>
          </cell>
          <cell r="Y4495">
            <v>2657</v>
          </cell>
          <cell r="Z4495">
            <v>113951</v>
          </cell>
        </row>
        <row r="4496">
          <cell r="A4496" t="str">
            <v>807486-8-2</v>
          </cell>
          <cell r="B4496" t="str">
            <v>807486-8</v>
          </cell>
          <cell r="C4496">
            <v>2</v>
          </cell>
          <cell r="D4496">
            <v>407654</v>
          </cell>
          <cell r="E4496" t="str">
            <v>Schneider Electric Systems Canada Inc.</v>
          </cell>
          <cell r="F4496" t="str">
            <v>SIS/BMS SAT &amp; Pre-commissioning</v>
          </cell>
          <cell r="G4496" t="str">
            <v>Schedules for Master Agreements</v>
          </cell>
          <cell r="H4496" t="str">
            <v>Siddhanta, Indrajit</v>
          </cell>
          <cell r="I4496">
            <v>42622</v>
          </cell>
          <cell r="J4496">
            <v>42398</v>
          </cell>
          <cell r="K4496">
            <v>42582</v>
          </cell>
          <cell r="L4496" t="str">
            <v>Active</v>
          </cell>
          <cell r="M4496" t="str">
            <v>Executed</v>
          </cell>
          <cell r="N4496">
            <v>42787</v>
          </cell>
          <cell r="O4496" t="str">
            <v>Approve Contract</v>
          </cell>
          <cell r="P4496" t="str">
            <v>Commercial Operations Approver</v>
          </cell>
          <cell r="Q4496" t="str">
            <v>Korchagin, Sergey</v>
          </cell>
          <cell r="R4496" t="str">
            <v>Ari Bronkhorst</v>
          </cell>
          <cell r="S4496" t="str">
            <v>Ari Bronkhorst</v>
          </cell>
          <cell r="T4496" t="str">
            <v>Stephanie Graham</v>
          </cell>
          <cell r="U4496" t="str">
            <v>H - Horizon</v>
          </cell>
          <cell r="V4496" t="str">
            <v>Major Projects</v>
          </cell>
          <cell r="W4496" t="str">
            <v>45 Days net terms</v>
          </cell>
          <cell r="X4496">
            <v>349902.5</v>
          </cell>
          <cell r="Y4496">
            <v>2657</v>
          </cell>
          <cell r="Z4496">
            <v>129659</v>
          </cell>
        </row>
        <row r="4497">
          <cell r="A4497" t="str">
            <v>807486-9-1</v>
          </cell>
          <cell r="B4497" t="str">
            <v>807486-9</v>
          </cell>
          <cell r="C4497">
            <v>1</v>
          </cell>
          <cell r="D4497">
            <v>407716</v>
          </cell>
          <cell r="E4497" t="str">
            <v>Schneider Electric Canada Inc.</v>
          </cell>
          <cell r="F4497" t="str">
            <v>CO01:SIS &amp; BMS Techncial Support</v>
          </cell>
          <cell r="G4497" t="str">
            <v>Schedules for Master Agreements</v>
          </cell>
          <cell r="H4497" t="str">
            <v>Correll, Susan</v>
          </cell>
          <cell r="I4497">
            <v>42675</v>
          </cell>
          <cell r="J4497">
            <v>42428</v>
          </cell>
          <cell r="K4497">
            <v>42704</v>
          </cell>
          <cell r="L4497" t="str">
            <v>Active</v>
          </cell>
          <cell r="M4497" t="str">
            <v>Executed</v>
          </cell>
          <cell r="N4497">
            <v>42683</v>
          </cell>
          <cell r="O4497" t="str">
            <v>Approve Contract</v>
          </cell>
          <cell r="P4497" t="str">
            <v>Commercial Operations Approver</v>
          </cell>
          <cell r="Q4497" t="str">
            <v>Korchagin, Sergey</v>
          </cell>
          <cell r="R4497" t="str">
            <v>Sergey Korchagin</v>
          </cell>
          <cell r="S4497" t="str">
            <v>Ari Bronkhorst</v>
          </cell>
          <cell r="T4497" t="str">
            <v>Stephanie Graham</v>
          </cell>
          <cell r="U4497" t="str">
            <v>H - Horizon</v>
          </cell>
          <cell r="V4497" t="str">
            <v>Major Projects</v>
          </cell>
          <cell r="W4497" t="str">
            <v>45 Days net terms</v>
          </cell>
          <cell r="X4497">
            <v>458490</v>
          </cell>
          <cell r="Y4497">
            <v>64601</v>
          </cell>
          <cell r="Z4497">
            <v>192440</v>
          </cell>
        </row>
        <row r="4498">
          <cell r="A4498" t="str">
            <v>807486-9-2</v>
          </cell>
          <cell r="B4498" t="str">
            <v>807486-9</v>
          </cell>
          <cell r="C4498">
            <v>2</v>
          </cell>
          <cell r="D4498">
            <v>407716</v>
          </cell>
          <cell r="E4498" t="str">
            <v>Schneider Electric Canada Inc.</v>
          </cell>
          <cell r="F4498" t="str">
            <v>CO02:SIS &amp; BMS Techncial Support</v>
          </cell>
          <cell r="G4498" t="str">
            <v>Schedules for Master Agreements</v>
          </cell>
          <cell r="H4498" t="str">
            <v>Correll, Susan</v>
          </cell>
          <cell r="I4498">
            <v>42790</v>
          </cell>
          <cell r="J4498">
            <v>42428</v>
          </cell>
          <cell r="K4498">
            <v>42735</v>
          </cell>
          <cell r="L4498" t="str">
            <v>Active</v>
          </cell>
          <cell r="M4498" t="str">
            <v>Executed</v>
          </cell>
          <cell r="N4498">
            <v>42817</v>
          </cell>
          <cell r="O4498" t="str">
            <v>Edit New Supplement</v>
          </cell>
          <cell r="P4498" t="str">
            <v>Manuel, Racquel</v>
          </cell>
          <cell r="Q4498" t="str">
            <v>Manuel, Racquel</v>
          </cell>
          <cell r="R4498" t="str">
            <v>Sergey Korchagin</v>
          </cell>
          <cell r="S4498" t="str">
            <v>Ari Bronkhorst</v>
          </cell>
          <cell r="T4498" t="str">
            <v>Stephanie Graham</v>
          </cell>
          <cell r="U4498" t="str">
            <v>H - Horizon</v>
          </cell>
          <cell r="V4498" t="str">
            <v>Major Projects</v>
          </cell>
          <cell r="W4498" t="str">
            <v>45 Days net terms</v>
          </cell>
          <cell r="X4498">
            <v>518457.5</v>
          </cell>
          <cell r="Y4498">
            <v>64601</v>
          </cell>
          <cell r="Z4498">
            <v>59967.5</v>
          </cell>
        </row>
        <row r="4499">
          <cell r="A4499" t="str">
            <v>807489-10-1</v>
          </cell>
          <cell r="B4499" t="str">
            <v>807489-10</v>
          </cell>
          <cell r="C4499">
            <v>1</v>
          </cell>
          <cell r="D4499">
            <v>406038</v>
          </cell>
          <cell r="E4499" t="str">
            <v>Honeywell Limited</v>
          </cell>
          <cell r="F4499" t="str">
            <v>Access Control Equipment-additional material</v>
          </cell>
          <cell r="G4499" t="str">
            <v>Schedules for Master Agreements</v>
          </cell>
          <cell r="H4499" t="str">
            <v>Varela, Lina</v>
          </cell>
          <cell r="I4499">
            <v>41816</v>
          </cell>
          <cell r="J4499">
            <v>41625</v>
          </cell>
          <cell r="K4499">
            <v>41912</v>
          </cell>
          <cell r="L4499" t="str">
            <v>Complete</v>
          </cell>
          <cell r="M4499" t="str">
            <v>Executed</v>
          </cell>
          <cell r="N4499">
            <v>41837</v>
          </cell>
          <cell r="O4499" t="str">
            <v>Approve Contract</v>
          </cell>
          <cell r="P4499" t="str">
            <v>Business Area Approver</v>
          </cell>
          <cell r="Q4499" t="str">
            <v>Quiring, Ron</v>
          </cell>
          <cell r="R4499" t="str">
            <v>Don Guglielmin</v>
          </cell>
          <cell r="S4499" t="str">
            <v>Ron Laing</v>
          </cell>
          <cell r="T4499" t="str">
            <v>Stephanie Graham</v>
          </cell>
          <cell r="U4499" t="str">
            <v>H - Horizon</v>
          </cell>
          <cell r="V4499" t="str">
            <v>Major Projects</v>
          </cell>
          <cell r="W4499" t="str">
            <v>45 Days net terms</v>
          </cell>
          <cell r="X4499">
            <v>458920.62</v>
          </cell>
          <cell r="Y4499">
            <v>48644</v>
          </cell>
          <cell r="Z4499">
            <v>3216.62</v>
          </cell>
        </row>
        <row r="4500">
          <cell r="A4500" t="str">
            <v>807489-10-2</v>
          </cell>
          <cell r="B4500" t="str">
            <v>807489-10</v>
          </cell>
          <cell r="C4500">
            <v>2</v>
          </cell>
          <cell r="D4500">
            <v>406038</v>
          </cell>
          <cell r="E4500" t="str">
            <v>Honeywell Limited</v>
          </cell>
          <cell r="F4500" t="str">
            <v>Access equipment - extra shipping costs</v>
          </cell>
          <cell r="G4500" t="str">
            <v>Schedules for Master Agreements</v>
          </cell>
          <cell r="H4500" t="str">
            <v>Varela, Lina</v>
          </cell>
          <cell r="I4500">
            <v>41863</v>
          </cell>
          <cell r="J4500">
            <v>41625</v>
          </cell>
          <cell r="K4500">
            <v>41912</v>
          </cell>
          <cell r="L4500" t="str">
            <v>Complete</v>
          </cell>
          <cell r="M4500" t="str">
            <v>Executed</v>
          </cell>
          <cell r="N4500">
            <v>41897</v>
          </cell>
          <cell r="O4500" t="str">
            <v>Approve Contract</v>
          </cell>
          <cell r="P4500" t="str">
            <v>Commercial Operations Approver</v>
          </cell>
          <cell r="Q4500" t="str">
            <v>Salmon, Ed</v>
          </cell>
          <cell r="R4500" t="str">
            <v>Don Guglielmin</v>
          </cell>
          <cell r="S4500" t="str">
            <v>Ron Laing</v>
          </cell>
          <cell r="T4500" t="str">
            <v>Stephanie Graham</v>
          </cell>
          <cell r="U4500" t="str">
            <v>H - Horizon</v>
          </cell>
          <cell r="V4500" t="str">
            <v>Major Projects</v>
          </cell>
          <cell r="W4500" t="str">
            <v>45 Days net terms</v>
          </cell>
          <cell r="X4500">
            <v>463463.12</v>
          </cell>
          <cell r="Y4500">
            <v>48644</v>
          </cell>
          <cell r="Z4500">
            <v>4542.5</v>
          </cell>
        </row>
        <row r="4501">
          <cell r="A4501" t="str">
            <v>807489-10-3</v>
          </cell>
          <cell r="B4501" t="str">
            <v>807489-10</v>
          </cell>
          <cell r="C4501">
            <v>3</v>
          </cell>
          <cell r="D4501">
            <v>406038</v>
          </cell>
          <cell r="E4501" t="str">
            <v>Honeywell Limited</v>
          </cell>
          <cell r="F4501" t="str">
            <v>Credit restocking material</v>
          </cell>
          <cell r="G4501" t="str">
            <v>Schedules for Master Agreements</v>
          </cell>
          <cell r="H4501" t="str">
            <v>Varela, Lina</v>
          </cell>
          <cell r="I4501">
            <v>42025</v>
          </cell>
          <cell r="J4501">
            <v>41625</v>
          </cell>
          <cell r="K4501">
            <v>42035</v>
          </cell>
          <cell r="L4501" t="str">
            <v>Complete</v>
          </cell>
          <cell r="M4501" t="str">
            <v>Executed</v>
          </cell>
          <cell r="N4501">
            <v>42032</v>
          </cell>
          <cell r="O4501" t="str">
            <v>Parallel_Return_to_Edit_Mode</v>
          </cell>
          <cell r="P4501" t="str">
            <v>Varela, Lina</v>
          </cell>
          <cell r="R4501" t="str">
            <v>Don Guglielmin</v>
          </cell>
          <cell r="S4501" t="str">
            <v>Kara Slemko</v>
          </cell>
          <cell r="T4501" t="str">
            <v>Stephanie Graham</v>
          </cell>
          <cell r="U4501" t="str">
            <v>H - Horizon</v>
          </cell>
          <cell r="V4501" t="str">
            <v>Major Projects</v>
          </cell>
          <cell r="W4501" t="str">
            <v>45 Days net terms</v>
          </cell>
          <cell r="X4501">
            <v>450185.59</v>
          </cell>
          <cell r="Y4501">
            <v>48644</v>
          </cell>
          <cell r="Z4501">
            <v>-13277.53</v>
          </cell>
        </row>
        <row r="4502">
          <cell r="A4502" t="str">
            <v>807489-11-1</v>
          </cell>
          <cell r="B4502" t="str">
            <v>807489-11</v>
          </cell>
          <cell r="C4502">
            <v>1</v>
          </cell>
          <cell r="D4502">
            <v>406120</v>
          </cell>
          <cell r="E4502" t="str">
            <v>Honeywell Limited</v>
          </cell>
          <cell r="F4502" t="str">
            <v>Elec. Room Fire Detec. System</v>
          </cell>
          <cell r="G4502" t="str">
            <v>Schedules for Master Agreements</v>
          </cell>
          <cell r="H4502" t="str">
            <v>Gnatovski, Ruslan</v>
          </cell>
          <cell r="I4502">
            <v>42069</v>
          </cell>
          <cell r="J4502">
            <v>41698</v>
          </cell>
          <cell r="K4502">
            <v>42063</v>
          </cell>
          <cell r="L4502" t="str">
            <v>Complete</v>
          </cell>
          <cell r="M4502" t="str">
            <v>Executed</v>
          </cell>
          <cell r="N4502">
            <v>42184</v>
          </cell>
          <cell r="O4502" t="str">
            <v>Approve Contract</v>
          </cell>
          <cell r="P4502" t="str">
            <v>Business Area Approver</v>
          </cell>
          <cell r="Q4502" t="str">
            <v>Johansen, Todd</v>
          </cell>
          <cell r="R4502" t="str">
            <v>Don Guglielmin</v>
          </cell>
          <cell r="S4502" t="str">
            <v>Don Guglielmin</v>
          </cell>
          <cell r="T4502" t="str">
            <v>Stephanie Graham</v>
          </cell>
          <cell r="U4502" t="str">
            <v>H - Horizon</v>
          </cell>
          <cell r="V4502" t="str">
            <v>Major Projects</v>
          </cell>
          <cell r="W4502" t="str">
            <v>45 Days net terms</v>
          </cell>
          <cell r="X4502">
            <v>87169.38</v>
          </cell>
          <cell r="Y4502">
            <v>48644</v>
          </cell>
          <cell r="Z4502">
            <v>-39472.480000000003</v>
          </cell>
        </row>
        <row r="4503">
          <cell r="A4503" t="str">
            <v>807489-11-2</v>
          </cell>
          <cell r="B4503" t="str">
            <v>807489-11</v>
          </cell>
          <cell r="C4503">
            <v>2</v>
          </cell>
          <cell r="D4503">
            <v>406120</v>
          </cell>
          <cell r="E4503" t="str">
            <v>Honeywell Limited</v>
          </cell>
          <cell r="F4503" t="str">
            <v>Elec. Room Fire Detec. System</v>
          </cell>
          <cell r="G4503" t="str">
            <v>Schedules for Master Agreements</v>
          </cell>
          <cell r="H4503" t="str">
            <v>Gnatovski, Ruslan</v>
          </cell>
          <cell r="I4503">
            <v>42184</v>
          </cell>
          <cell r="J4503">
            <v>41698</v>
          </cell>
          <cell r="K4503">
            <v>42063</v>
          </cell>
          <cell r="L4503" t="str">
            <v>Complete</v>
          </cell>
          <cell r="M4503" t="str">
            <v>Executed</v>
          </cell>
          <cell r="N4503">
            <v>42207</v>
          </cell>
          <cell r="O4503" t="str">
            <v>Approve Contract</v>
          </cell>
          <cell r="P4503" t="str">
            <v>Business Area Approver</v>
          </cell>
          <cell r="Q4503" t="str">
            <v>Johansen, Todd</v>
          </cell>
          <cell r="R4503" t="str">
            <v>Don Guglielmin</v>
          </cell>
          <cell r="S4503" t="str">
            <v>Don Guglielmin</v>
          </cell>
          <cell r="T4503" t="str">
            <v>Stephanie Graham</v>
          </cell>
          <cell r="U4503" t="str">
            <v>H - Horizon</v>
          </cell>
          <cell r="V4503" t="str">
            <v>Major Projects</v>
          </cell>
          <cell r="W4503" t="str">
            <v>45 Days net terms</v>
          </cell>
          <cell r="X4503">
            <v>81572.38</v>
          </cell>
          <cell r="Y4503">
            <v>48644</v>
          </cell>
          <cell r="Z4503">
            <v>-5597</v>
          </cell>
        </row>
        <row r="4504">
          <cell r="A4504" t="str">
            <v>807489-15-1</v>
          </cell>
          <cell r="B4504" t="str">
            <v>807489-15</v>
          </cell>
          <cell r="C4504">
            <v>1</v>
          </cell>
          <cell r="D4504">
            <v>406380</v>
          </cell>
          <cell r="E4504" t="str">
            <v>Honeywell Limited</v>
          </cell>
          <cell r="F4504" t="str">
            <v>additional scope - Richardson Fire Alarm Changes</v>
          </cell>
          <cell r="G4504" t="str">
            <v>Schedules for Master Agreements</v>
          </cell>
          <cell r="H4504" t="str">
            <v>Varela, Lina</v>
          </cell>
          <cell r="I4504">
            <v>41849</v>
          </cell>
          <cell r="J4504">
            <v>41788</v>
          </cell>
          <cell r="K4504">
            <v>41882</v>
          </cell>
          <cell r="L4504" t="str">
            <v>Complete</v>
          </cell>
          <cell r="M4504" t="str">
            <v>Executed</v>
          </cell>
          <cell r="N4504">
            <v>41897</v>
          </cell>
          <cell r="O4504" t="str">
            <v>Execute Contract</v>
          </cell>
          <cell r="P4504" t="str">
            <v>Varela, Lina</v>
          </cell>
          <cell r="Q4504" t="str">
            <v>Varela, Lina</v>
          </cell>
          <cell r="R4504" t="str">
            <v>Don Guglielmin</v>
          </cell>
          <cell r="S4504" t="str">
            <v>Ron Laing</v>
          </cell>
          <cell r="T4504" t="str">
            <v>Steve Brown</v>
          </cell>
          <cell r="U4504" t="str">
            <v>H - Horizon</v>
          </cell>
          <cell r="V4504" t="str">
            <v>Major Projects</v>
          </cell>
          <cell r="W4504" t="str">
            <v>45 Days net terms</v>
          </cell>
          <cell r="X4504">
            <v>43183</v>
          </cell>
          <cell r="Y4504">
            <v>48644</v>
          </cell>
          <cell r="Z4504">
            <v>21143</v>
          </cell>
        </row>
        <row r="4505">
          <cell r="A4505" t="str">
            <v>807489-15-2</v>
          </cell>
          <cell r="B4505" t="str">
            <v>807489-15</v>
          </cell>
          <cell r="C4505">
            <v>2</v>
          </cell>
          <cell r="D4505">
            <v>406380</v>
          </cell>
          <cell r="E4505" t="str">
            <v>Honeywell Limited</v>
          </cell>
          <cell r="F4505" t="str">
            <v>additional scope - pre-verification fire alarm woman's locker room mine office</v>
          </cell>
          <cell r="G4505" t="str">
            <v>Schedules for Master Agreements</v>
          </cell>
          <cell r="H4505" t="str">
            <v>Varela, Lina</v>
          </cell>
          <cell r="I4505">
            <v>42243</v>
          </cell>
          <cell r="J4505">
            <v>41788</v>
          </cell>
          <cell r="K4505">
            <v>42369</v>
          </cell>
          <cell r="L4505" t="str">
            <v>Complete</v>
          </cell>
          <cell r="M4505" t="str">
            <v>Executed</v>
          </cell>
          <cell r="N4505">
            <v>42261</v>
          </cell>
          <cell r="O4505" t="str">
            <v>Approve Contract</v>
          </cell>
          <cell r="P4505" t="str">
            <v>Business Area Approver</v>
          </cell>
          <cell r="Q4505" t="str">
            <v>Quiring, Ron</v>
          </cell>
          <cell r="R4505" t="str">
            <v>Don Guglielmin</v>
          </cell>
          <cell r="S4505" t="str">
            <v>Kara Slemko</v>
          </cell>
          <cell r="T4505" t="str">
            <v>Steve Brown</v>
          </cell>
          <cell r="U4505" t="str">
            <v>H - Horizon</v>
          </cell>
          <cell r="V4505" t="str">
            <v>Major Projects</v>
          </cell>
          <cell r="W4505" t="str">
            <v>45 Days net terms</v>
          </cell>
          <cell r="X4505">
            <v>50768.26</v>
          </cell>
          <cell r="Y4505">
            <v>48644</v>
          </cell>
          <cell r="Z4505">
            <v>7585.26</v>
          </cell>
        </row>
        <row r="4506">
          <cell r="A4506" t="str">
            <v>807489-18-1</v>
          </cell>
          <cell r="B4506" t="str">
            <v>807489-18</v>
          </cell>
          <cell r="C4506">
            <v>1</v>
          </cell>
          <cell r="D4506">
            <v>406770</v>
          </cell>
          <cell r="E4506" t="str">
            <v>Honeywell Limited</v>
          </cell>
          <cell r="F4506" t="str">
            <v>MFT-7312 Fire and Gas Detection System</v>
          </cell>
          <cell r="G4506" t="str">
            <v>Schedules for Master Agreements</v>
          </cell>
          <cell r="H4506" t="str">
            <v>Mills, Jeff</v>
          </cell>
          <cell r="I4506">
            <v>42209</v>
          </cell>
          <cell r="J4506">
            <v>41953</v>
          </cell>
          <cell r="K4506">
            <v>42185</v>
          </cell>
          <cell r="L4506" t="str">
            <v>Complete</v>
          </cell>
          <cell r="M4506" t="str">
            <v>Executed</v>
          </cell>
          <cell r="N4506">
            <v>42264</v>
          </cell>
          <cell r="O4506" t="str">
            <v>Approve Contract</v>
          </cell>
          <cell r="P4506" t="str">
            <v>Commercial Operations Approver</v>
          </cell>
          <cell r="Q4506" t="str">
            <v>Martinez, Deborah</v>
          </cell>
          <cell r="R4506" t="str">
            <v>Don Guglielmin</v>
          </cell>
          <cell r="S4506" t="str">
            <v>Ron Laing</v>
          </cell>
          <cell r="T4506" t="str">
            <v>Paul Mendes</v>
          </cell>
          <cell r="U4506" t="str">
            <v>H - Horizon</v>
          </cell>
          <cell r="V4506" t="str">
            <v>Major Projects</v>
          </cell>
          <cell r="W4506" t="str">
            <v>45 Days net terms</v>
          </cell>
          <cell r="X4506">
            <v>488174.87</v>
          </cell>
          <cell r="Y4506">
            <v>582443</v>
          </cell>
          <cell r="Z4506">
            <v>8932</v>
          </cell>
        </row>
        <row r="4507">
          <cell r="A4507" t="str">
            <v>807489-18-2</v>
          </cell>
          <cell r="B4507" t="str">
            <v>807489-18</v>
          </cell>
          <cell r="C4507">
            <v>2</v>
          </cell>
          <cell r="D4507">
            <v>406770</v>
          </cell>
          <cell r="E4507" t="str">
            <v>Honeywell Limited</v>
          </cell>
          <cell r="G4507" t="str">
            <v>Schedules for Master Agreements</v>
          </cell>
          <cell r="H4507" t="str">
            <v>Mills, Jeff</v>
          </cell>
          <cell r="I4507">
            <v>43018</v>
          </cell>
          <cell r="J4507">
            <v>41953</v>
          </cell>
          <cell r="K4507">
            <v>43039</v>
          </cell>
          <cell r="L4507" t="str">
            <v>Complete</v>
          </cell>
          <cell r="M4507" t="str">
            <v>Executed</v>
          </cell>
          <cell r="N4507">
            <v>43020</v>
          </cell>
          <cell r="O4507" t="str">
            <v>Parallel_Return_to_Edit_Mode</v>
          </cell>
          <cell r="P4507" t="str">
            <v>Oladebo, Foluso</v>
          </cell>
          <cell r="R4507" t="str">
            <v>Don Guglielmin</v>
          </cell>
          <cell r="S4507" t="str">
            <v>Ron Laing</v>
          </cell>
          <cell r="T4507" t="str">
            <v>Paul Mendes</v>
          </cell>
          <cell r="U4507" t="str">
            <v>H - Horizon</v>
          </cell>
          <cell r="V4507" t="str">
            <v>Major Projects</v>
          </cell>
          <cell r="W4507" t="str">
            <v>45 Days net terms</v>
          </cell>
          <cell r="X4507">
            <v>494586.87</v>
          </cell>
          <cell r="Y4507">
            <v>582443</v>
          </cell>
          <cell r="Z4507">
            <v>6412</v>
          </cell>
        </row>
        <row r="4508">
          <cell r="A4508" t="str">
            <v>807489-18-3</v>
          </cell>
          <cell r="B4508" t="str">
            <v>807489-18</v>
          </cell>
          <cell r="C4508">
            <v>3</v>
          </cell>
          <cell r="D4508">
            <v>406770</v>
          </cell>
          <cell r="E4508" t="str">
            <v>Honeywell Limited</v>
          </cell>
          <cell r="F4508" t="str">
            <v>MFT-7312 Fire &amp; Gas Detection</v>
          </cell>
          <cell r="G4508" t="str">
            <v>Schedules for Master Agreements</v>
          </cell>
          <cell r="H4508" t="str">
            <v>Oladebo, Foluso</v>
          </cell>
          <cell r="I4508">
            <v>43020</v>
          </cell>
          <cell r="J4508">
            <v>41953</v>
          </cell>
          <cell r="K4508">
            <v>43039</v>
          </cell>
          <cell r="L4508" t="str">
            <v>Complete</v>
          </cell>
          <cell r="M4508" t="str">
            <v>Executed</v>
          </cell>
          <cell r="N4508">
            <v>43020</v>
          </cell>
          <cell r="O4508" t="str">
            <v>Parallel_Return_to_Edit_Mode</v>
          </cell>
          <cell r="P4508" t="str">
            <v>Oladebo, Foluso</v>
          </cell>
          <cell r="R4508" t="str">
            <v>Don Guglielmin</v>
          </cell>
          <cell r="S4508" t="str">
            <v>Ron Laing</v>
          </cell>
          <cell r="T4508" t="str">
            <v>Paul Mendes</v>
          </cell>
          <cell r="U4508" t="str">
            <v>H - Horizon</v>
          </cell>
          <cell r="V4508" t="str">
            <v>Major Projects</v>
          </cell>
          <cell r="W4508" t="str">
            <v>45 Days net terms</v>
          </cell>
          <cell r="X4508">
            <v>493086.87</v>
          </cell>
          <cell r="Y4508">
            <v>582443</v>
          </cell>
          <cell r="Z4508">
            <v>-1500</v>
          </cell>
        </row>
        <row r="4509">
          <cell r="A4509" t="str">
            <v>807489-19-1</v>
          </cell>
          <cell r="B4509" t="str">
            <v>807489-19</v>
          </cell>
          <cell r="C4509">
            <v>1</v>
          </cell>
          <cell r="D4509">
            <v>406905</v>
          </cell>
          <cell r="E4509" t="str">
            <v>Honeywell Limited</v>
          </cell>
          <cell r="F4509" t="str">
            <v>CO 01: CNRL Fire Alarm Standards</v>
          </cell>
          <cell r="G4509" t="str">
            <v>Schedules for Master Agreements</v>
          </cell>
          <cell r="H4509" t="str">
            <v>Sharpe, Tiffany</v>
          </cell>
          <cell r="I4509">
            <v>42264</v>
          </cell>
          <cell r="J4509">
            <v>42264</v>
          </cell>
          <cell r="K4509">
            <v>42735</v>
          </cell>
          <cell r="L4509" t="str">
            <v>Complete</v>
          </cell>
          <cell r="M4509" t="str">
            <v>Executed</v>
          </cell>
          <cell r="N4509">
            <v>42265</v>
          </cell>
          <cell r="O4509" t="str">
            <v>Parallel_Return_to_Edit_Mode</v>
          </cell>
          <cell r="P4509" t="str">
            <v>Manuel, Racquel</v>
          </cell>
          <cell r="R4509" t="str">
            <v>Ari Bronkhorst</v>
          </cell>
          <cell r="S4509" t="str">
            <v>Ari Bronkhorst</v>
          </cell>
          <cell r="T4509" t="str">
            <v>Jeff Johnson</v>
          </cell>
          <cell r="U4509" t="str">
            <v>H - Horizon</v>
          </cell>
          <cell r="V4509" t="str">
            <v>Major Projects</v>
          </cell>
          <cell r="W4509" t="str">
            <v>45 Days net terms</v>
          </cell>
          <cell r="X4509">
            <v>56524.73</v>
          </cell>
          <cell r="Y4509">
            <v>582443</v>
          </cell>
          <cell r="Z4509">
            <v>6564.73</v>
          </cell>
        </row>
        <row r="4510">
          <cell r="A4510" t="str">
            <v>807489-20-1</v>
          </cell>
          <cell r="B4510" t="str">
            <v>807489-20</v>
          </cell>
          <cell r="C4510">
            <v>1</v>
          </cell>
          <cell r="D4510">
            <v>406942</v>
          </cell>
          <cell r="E4510" t="str">
            <v>Honeywell Limited</v>
          </cell>
          <cell r="F4510" t="str">
            <v>Fire Alarm System for HT 4&amp;5 Project</v>
          </cell>
          <cell r="G4510" t="str">
            <v>Schedules for Master Agreements</v>
          </cell>
          <cell r="H4510" t="str">
            <v>Narasimhan, Lakshmi</v>
          </cell>
          <cell r="I4510">
            <v>42612</v>
          </cell>
          <cell r="J4510">
            <v>42075</v>
          </cell>
          <cell r="K4510">
            <v>42735</v>
          </cell>
          <cell r="L4510" t="str">
            <v>Active</v>
          </cell>
          <cell r="M4510" t="str">
            <v>Executed</v>
          </cell>
          <cell r="N4510">
            <v>42656</v>
          </cell>
          <cell r="O4510" t="str">
            <v>Approve Contract</v>
          </cell>
          <cell r="P4510" t="str">
            <v>Business Area Approver</v>
          </cell>
          <cell r="Q4510" t="str">
            <v>Sgambaro, Gianni</v>
          </cell>
          <cell r="R4510" t="str">
            <v>Don Guglielmin</v>
          </cell>
          <cell r="S4510" t="str">
            <v>Don Guglielmin</v>
          </cell>
          <cell r="T4510" t="str">
            <v>Stephanie Graham</v>
          </cell>
          <cell r="U4510" t="str">
            <v>H - Horizon</v>
          </cell>
          <cell r="V4510" t="str">
            <v>Major Projects</v>
          </cell>
          <cell r="W4510" t="str">
            <v>45 Days net terms</v>
          </cell>
          <cell r="X4510">
            <v>453269.53</v>
          </cell>
          <cell r="Y4510">
            <v>58896</v>
          </cell>
          <cell r="Z4510">
            <v>-22680</v>
          </cell>
        </row>
        <row r="4511">
          <cell r="A4511" t="str">
            <v>807489-20-2</v>
          </cell>
          <cell r="B4511" t="str">
            <v>807489-20</v>
          </cell>
          <cell r="C4511">
            <v>2</v>
          </cell>
          <cell r="D4511">
            <v>406942</v>
          </cell>
          <cell r="E4511" t="str">
            <v>Honeywell Limited</v>
          </cell>
          <cell r="F4511" t="str">
            <v>Fire Alarm System for HT 4&amp;5 Project</v>
          </cell>
          <cell r="G4511" t="str">
            <v>Schedules for Master Agreements</v>
          </cell>
          <cell r="H4511" t="str">
            <v>Narasimhan, Lakshmi</v>
          </cell>
          <cell r="I4511">
            <v>42656</v>
          </cell>
          <cell r="J4511">
            <v>42075</v>
          </cell>
          <cell r="K4511">
            <v>42735</v>
          </cell>
          <cell r="L4511" t="str">
            <v>Active</v>
          </cell>
          <cell r="M4511" t="str">
            <v>Executed</v>
          </cell>
          <cell r="N4511">
            <v>42664</v>
          </cell>
          <cell r="O4511" t="str">
            <v>Approve Contract</v>
          </cell>
          <cell r="P4511" t="str">
            <v>Commercial Operations Approver</v>
          </cell>
          <cell r="Q4511" t="str">
            <v>Salmon, Ed</v>
          </cell>
          <cell r="R4511" t="str">
            <v>Don Guglielmin</v>
          </cell>
          <cell r="S4511" t="str">
            <v>Don Guglielmin</v>
          </cell>
          <cell r="T4511" t="str">
            <v>Stephanie Graham</v>
          </cell>
          <cell r="U4511" t="str">
            <v>H - Horizon</v>
          </cell>
          <cell r="V4511" t="str">
            <v>Major Projects</v>
          </cell>
          <cell r="W4511" t="str">
            <v>45 Days net terms</v>
          </cell>
          <cell r="X4511">
            <v>460572.53</v>
          </cell>
          <cell r="Y4511">
            <v>58896</v>
          </cell>
          <cell r="Z4511">
            <v>7303</v>
          </cell>
        </row>
        <row r="4512">
          <cell r="A4512" t="str">
            <v>807489-25-1</v>
          </cell>
          <cell r="B4512" t="str">
            <v>807489-25</v>
          </cell>
          <cell r="C4512">
            <v>1</v>
          </cell>
          <cell r="D4512">
            <v>407206</v>
          </cell>
          <cell r="E4512" t="str">
            <v>Honeywell Limited</v>
          </cell>
          <cell r="F4512" t="str">
            <v>IC-0033 Fire Alarm System Tailings Trains 1&amp;2 Retrofit</v>
          </cell>
          <cell r="G4512" t="str">
            <v>Schedules for Master Agreements</v>
          </cell>
          <cell r="H4512" t="str">
            <v>Mills, Jeff</v>
          </cell>
          <cell r="I4512">
            <v>42277</v>
          </cell>
          <cell r="J4512">
            <v>42179</v>
          </cell>
          <cell r="K4512">
            <v>42398</v>
          </cell>
          <cell r="L4512" t="str">
            <v>Complete</v>
          </cell>
          <cell r="M4512" t="str">
            <v>Executed</v>
          </cell>
          <cell r="N4512">
            <v>42307</v>
          </cell>
          <cell r="O4512" t="str">
            <v>Approve Contract</v>
          </cell>
          <cell r="P4512" t="str">
            <v>Commercial Operations Approver</v>
          </cell>
          <cell r="Q4512" t="str">
            <v>Martinez, Deborah</v>
          </cell>
          <cell r="R4512" t="str">
            <v>Don Guglielmin</v>
          </cell>
          <cell r="S4512" t="str">
            <v>Ron Laing</v>
          </cell>
          <cell r="T4512" t="str">
            <v>Paul Mendes</v>
          </cell>
          <cell r="U4512" t="str">
            <v>H - Horizon</v>
          </cell>
          <cell r="V4512" t="str">
            <v>Major Projects</v>
          </cell>
          <cell r="W4512" t="str">
            <v>45 Days net terms</v>
          </cell>
          <cell r="X4512">
            <v>579675.46</v>
          </cell>
          <cell r="Y4512">
            <v>48644</v>
          </cell>
          <cell r="Z4512">
            <v>-23653.119999999999</v>
          </cell>
        </row>
        <row r="4513">
          <cell r="A4513" t="str">
            <v>807489-25-2</v>
          </cell>
          <cell r="B4513" t="str">
            <v>807489-25</v>
          </cell>
          <cell r="C4513">
            <v>2</v>
          </cell>
          <cell r="D4513">
            <v>407206</v>
          </cell>
          <cell r="E4513" t="str">
            <v>Honeywell Limited</v>
          </cell>
          <cell r="F4513" t="str">
            <v>Change in Parts</v>
          </cell>
          <cell r="G4513" t="str">
            <v>Schedules for Master Agreements</v>
          </cell>
          <cell r="H4513" t="str">
            <v>Mills, Jeff</v>
          </cell>
          <cell r="I4513">
            <v>42551</v>
          </cell>
          <cell r="J4513">
            <v>42179</v>
          </cell>
          <cell r="K4513">
            <v>42398</v>
          </cell>
          <cell r="L4513" t="str">
            <v>Complete</v>
          </cell>
          <cell r="M4513" t="str">
            <v>Executed</v>
          </cell>
          <cell r="N4513">
            <v>42572</v>
          </cell>
          <cell r="O4513" t="str">
            <v>Approve Contract</v>
          </cell>
          <cell r="P4513" t="str">
            <v>Business Area Approver</v>
          </cell>
          <cell r="Q4513" t="str">
            <v>Murphy, John</v>
          </cell>
          <cell r="R4513" t="str">
            <v>Don Guglielmin</v>
          </cell>
          <cell r="S4513" t="str">
            <v>Ron Laing</v>
          </cell>
          <cell r="T4513" t="str">
            <v>Paul Mendes</v>
          </cell>
          <cell r="U4513" t="str">
            <v>H - Horizon</v>
          </cell>
          <cell r="V4513" t="str">
            <v>Major Projects</v>
          </cell>
          <cell r="W4513" t="str">
            <v>45 Days net terms</v>
          </cell>
          <cell r="X4513">
            <v>587247.46</v>
          </cell>
          <cell r="Y4513">
            <v>48644</v>
          </cell>
          <cell r="Z4513">
            <v>7572</v>
          </cell>
        </row>
        <row r="4514">
          <cell r="A4514" t="str">
            <v>807489-25-3</v>
          </cell>
          <cell r="B4514" t="str">
            <v>807489-25</v>
          </cell>
          <cell r="C4514">
            <v>3</v>
          </cell>
          <cell r="D4514">
            <v>407206</v>
          </cell>
          <cell r="E4514" t="str">
            <v>Honeywell Limited</v>
          </cell>
          <cell r="F4514" t="str">
            <v>Change in Parts</v>
          </cell>
          <cell r="G4514" t="str">
            <v>Schedules for Master Agreements</v>
          </cell>
          <cell r="H4514" t="str">
            <v>Moorhead, Kelly</v>
          </cell>
          <cell r="I4514">
            <v>42942</v>
          </cell>
          <cell r="J4514">
            <v>42179</v>
          </cell>
          <cell r="K4514">
            <v>42942</v>
          </cell>
          <cell r="L4514" t="str">
            <v>Complete</v>
          </cell>
          <cell r="M4514" t="str">
            <v>Executed</v>
          </cell>
          <cell r="N4514">
            <v>42948</v>
          </cell>
          <cell r="O4514" t="str">
            <v>Edit New Supplement</v>
          </cell>
          <cell r="P4514" t="str">
            <v>Moorhead, Kelly</v>
          </cell>
          <cell r="Q4514" t="str">
            <v>Moorhead, Kelly</v>
          </cell>
          <cell r="R4514" t="str">
            <v>Don Guglielmin</v>
          </cell>
          <cell r="S4514" t="str">
            <v>Ron Laing</v>
          </cell>
          <cell r="T4514" t="str">
            <v>Paul Mendes</v>
          </cell>
          <cell r="U4514" t="str">
            <v>H - Horizon</v>
          </cell>
          <cell r="V4514" t="str">
            <v>Major Projects</v>
          </cell>
          <cell r="W4514" t="str">
            <v>45 Days net terms</v>
          </cell>
          <cell r="X4514">
            <v>587781.46</v>
          </cell>
          <cell r="Y4514">
            <v>48644</v>
          </cell>
          <cell r="Z4514">
            <v>534</v>
          </cell>
        </row>
        <row r="4515">
          <cell r="A4515" t="str">
            <v>807489-28-1</v>
          </cell>
          <cell r="B4515" t="str">
            <v>807489-28</v>
          </cell>
          <cell r="C4515">
            <v>1</v>
          </cell>
          <cell r="D4515">
            <v>407390</v>
          </cell>
          <cell r="E4515" t="str">
            <v>Honeywell Limited</v>
          </cell>
          <cell r="F4515" t="str">
            <v>Hydrotreater Ph 2B-Final Closeout change order 1&amp;2</v>
          </cell>
          <cell r="G4515" t="str">
            <v>Schedules for Master Agreements</v>
          </cell>
          <cell r="H4515" t="str">
            <v>Shah, Nehal</v>
          </cell>
          <cell r="I4515">
            <v>42846</v>
          </cell>
          <cell r="J4515">
            <v>42261</v>
          </cell>
          <cell r="K4515">
            <v>42643</v>
          </cell>
          <cell r="L4515" t="str">
            <v>Active</v>
          </cell>
          <cell r="M4515" t="str">
            <v>Pending Signed Copy Attachment</v>
          </cell>
          <cell r="O4515" t="str">
            <v>Parallel_Return_to_Edit_Mode</v>
          </cell>
          <cell r="P4515" t="str">
            <v>Shah, Nehal</v>
          </cell>
          <cell r="R4515" t="str">
            <v>Ari Bronkhorst</v>
          </cell>
          <cell r="S4515" t="str">
            <v>Ari Bronkhorst</v>
          </cell>
          <cell r="T4515" t="str">
            <v>Stephanie Graham</v>
          </cell>
          <cell r="U4515" t="str">
            <v>H - Horizon</v>
          </cell>
          <cell r="V4515" t="str">
            <v>All</v>
          </cell>
          <cell r="W4515" t="str">
            <v>45 Days net terms</v>
          </cell>
          <cell r="X4515">
            <v>128907.6</v>
          </cell>
          <cell r="Y4515">
            <v>48644</v>
          </cell>
          <cell r="Z4515">
            <v>2816.6</v>
          </cell>
        </row>
        <row r="4516">
          <cell r="A4516" t="str">
            <v>807489-29-1</v>
          </cell>
          <cell r="B4516" t="str">
            <v>807489-29</v>
          </cell>
          <cell r="C4516">
            <v>1</v>
          </cell>
          <cell r="D4516">
            <v>407455</v>
          </cell>
          <cell r="E4516" t="str">
            <v>Honeywell Limited</v>
          </cell>
          <cell r="F4516" t="str">
            <v>Vendor Representative</v>
          </cell>
          <cell r="G4516" t="str">
            <v>Schedules for Master Agreements</v>
          </cell>
          <cell r="H4516" t="str">
            <v>Bustamante, Jose</v>
          </cell>
          <cell r="I4516">
            <v>43053</v>
          </cell>
          <cell r="J4516">
            <v>42265</v>
          </cell>
          <cell r="L4516" t="str">
            <v>Complete</v>
          </cell>
          <cell r="M4516" t="str">
            <v>Executed</v>
          </cell>
          <cell r="N4516">
            <v>43062</v>
          </cell>
          <cell r="O4516" t="str">
            <v>Execute Contract</v>
          </cell>
          <cell r="P4516" t="str">
            <v>Bustamante, Jose</v>
          </cell>
          <cell r="Q4516" t="str">
            <v>Bustamante, Jose</v>
          </cell>
          <cell r="R4516" t="str">
            <v>Don Guglielmin</v>
          </cell>
          <cell r="S4516" t="str">
            <v>Don Guglielmin</v>
          </cell>
          <cell r="T4516" t="str">
            <v>Jeff Johnson</v>
          </cell>
          <cell r="U4516" t="str">
            <v>H - Horizon</v>
          </cell>
          <cell r="V4516" t="str">
            <v>Technical Services</v>
          </cell>
          <cell r="W4516" t="str">
            <v>45 Days net terms</v>
          </cell>
          <cell r="X4516">
            <v>3357.66</v>
          </cell>
          <cell r="Y4516">
            <v>48644</v>
          </cell>
          <cell r="Z4516">
            <v>-9592.34</v>
          </cell>
        </row>
        <row r="4517">
          <cell r="A4517" t="str">
            <v>807489-30-1</v>
          </cell>
          <cell r="B4517" t="str">
            <v>807489-30</v>
          </cell>
          <cell r="C4517">
            <v>1</v>
          </cell>
          <cell r="D4517">
            <v>407417</v>
          </cell>
          <cell r="E4517" t="str">
            <v>Honeywell Limited</v>
          </cell>
          <cell r="F4517" t="str">
            <v>CO#1 &amp; 2 Honeywell 807489-30_EBI Graphics Display</v>
          </cell>
          <cell r="G4517" t="str">
            <v>Schedules for Master Agreements</v>
          </cell>
          <cell r="H4517" t="str">
            <v>Khoromskaya, Snezhana</v>
          </cell>
          <cell r="I4517">
            <v>42534</v>
          </cell>
          <cell r="J4517">
            <v>42271</v>
          </cell>
          <cell r="K4517">
            <v>42735</v>
          </cell>
          <cell r="L4517" t="str">
            <v>Complete</v>
          </cell>
          <cell r="M4517" t="str">
            <v>Executed</v>
          </cell>
          <cell r="N4517">
            <v>42535</v>
          </cell>
          <cell r="O4517" t="str">
            <v>Parallel_Return_to_Edit_Mode</v>
          </cell>
          <cell r="P4517" t="str">
            <v>Khoromskaya, Snezhana</v>
          </cell>
          <cell r="R4517" t="str">
            <v>Ari Bronkhorst</v>
          </cell>
          <cell r="S4517" t="str">
            <v>Ari Bronkhorst</v>
          </cell>
          <cell r="T4517" t="str">
            <v>Stephanie Graham</v>
          </cell>
          <cell r="U4517" t="str">
            <v>H - Horizon</v>
          </cell>
          <cell r="V4517" t="str">
            <v>Major Projects</v>
          </cell>
          <cell r="W4517" t="str">
            <v>45 Days net terms</v>
          </cell>
          <cell r="X4517">
            <v>31026.68</v>
          </cell>
          <cell r="Y4517">
            <v>48644</v>
          </cell>
          <cell r="Z4517">
            <v>24069.119999999999</v>
          </cell>
        </row>
        <row r="4518">
          <cell r="A4518" t="str">
            <v>807489-30-2</v>
          </cell>
          <cell r="B4518" t="str">
            <v>807489-30</v>
          </cell>
          <cell r="C4518">
            <v>2</v>
          </cell>
          <cell r="D4518">
            <v>407417</v>
          </cell>
          <cell r="E4518" t="str">
            <v>Honeywell Limited</v>
          </cell>
          <cell r="F4518" t="str">
            <v>FInal Reconcilaition CO 3 before close out_ 807489-30 / 407417</v>
          </cell>
          <cell r="G4518" t="str">
            <v>Schedules for Master Agreements</v>
          </cell>
          <cell r="H4518" t="str">
            <v>Khoromskaya, Snezhana</v>
          </cell>
          <cell r="I4518">
            <v>43000</v>
          </cell>
          <cell r="J4518">
            <v>42271</v>
          </cell>
          <cell r="K4518">
            <v>43099</v>
          </cell>
          <cell r="L4518" t="str">
            <v>Complete</v>
          </cell>
          <cell r="M4518" t="str">
            <v>Executed</v>
          </cell>
          <cell r="N4518">
            <v>43005</v>
          </cell>
          <cell r="O4518" t="str">
            <v>Execute Contract</v>
          </cell>
          <cell r="P4518" t="str">
            <v>Khoromskaya, Snezhana</v>
          </cell>
          <cell r="Q4518" t="str">
            <v>Khoromskaya, Snezhana</v>
          </cell>
          <cell r="R4518" t="str">
            <v>Ari Bronkhorst</v>
          </cell>
          <cell r="S4518" t="str">
            <v>Ari Bronkhorst</v>
          </cell>
          <cell r="T4518" t="str">
            <v>Stephanie Graham</v>
          </cell>
          <cell r="U4518" t="str">
            <v>H - Horizon</v>
          </cell>
          <cell r="V4518" t="str">
            <v>Major Projects</v>
          </cell>
          <cell r="W4518" t="str">
            <v>45 Days net terms</v>
          </cell>
          <cell r="X4518">
            <v>27700.46</v>
          </cell>
          <cell r="Y4518">
            <v>48644</v>
          </cell>
          <cell r="Z4518">
            <v>-3326.22</v>
          </cell>
        </row>
        <row r="4519">
          <cell r="A4519" t="str">
            <v>807489-3-1</v>
          </cell>
          <cell r="B4519" t="str">
            <v>807489-3</v>
          </cell>
          <cell r="C4519">
            <v>1</v>
          </cell>
          <cell r="D4519">
            <v>405547</v>
          </cell>
          <cell r="E4519" t="str">
            <v>Honeywell Limited</v>
          </cell>
          <cell r="F4519" t="str">
            <v>Fire Hall Server Upgrade and Relocate</v>
          </cell>
          <cell r="G4519" t="str">
            <v>Schedules for Master Agreements</v>
          </cell>
          <cell r="H4519" t="str">
            <v>Correll, Susan</v>
          </cell>
          <cell r="I4519">
            <v>42213</v>
          </cell>
          <cell r="J4519">
            <v>41372</v>
          </cell>
          <cell r="K4519">
            <v>41505</v>
          </cell>
          <cell r="L4519" t="str">
            <v>Complete</v>
          </cell>
          <cell r="M4519" t="str">
            <v>Executed</v>
          </cell>
          <cell r="N4519">
            <v>42222</v>
          </cell>
          <cell r="O4519" t="str">
            <v>Approve Contract</v>
          </cell>
          <cell r="P4519" t="str">
            <v>Business Area Approver</v>
          </cell>
          <cell r="Q4519" t="str">
            <v>Hughes, David</v>
          </cell>
          <cell r="R4519" t="str">
            <v>Ari Bronkhorst</v>
          </cell>
          <cell r="S4519" t="str">
            <v>Ari Bronkhorst</v>
          </cell>
          <cell r="T4519" t="str">
            <v>Stephanie Graham</v>
          </cell>
          <cell r="U4519" t="str">
            <v>H - Horizon</v>
          </cell>
          <cell r="V4519" t="str">
            <v>Major Projects</v>
          </cell>
          <cell r="W4519" t="str">
            <v>45 Days net terms</v>
          </cell>
          <cell r="X4519">
            <v>268289.18</v>
          </cell>
          <cell r="Y4519">
            <v>58896</v>
          </cell>
          <cell r="Z4519">
            <v>-999.98</v>
          </cell>
        </row>
        <row r="4520">
          <cell r="A4520" t="str">
            <v>807489-33-1</v>
          </cell>
          <cell r="B4520" t="str">
            <v>807489-33</v>
          </cell>
          <cell r="C4520">
            <v>1</v>
          </cell>
          <cell r="D4520">
            <v>407797</v>
          </cell>
          <cell r="E4520" t="str">
            <v>Honeywell Limited</v>
          </cell>
          <cell r="F4520" t="str">
            <v>Fire Alarm System Configuration</v>
          </cell>
          <cell r="G4520" t="str">
            <v>Schedules for Master Agreements</v>
          </cell>
          <cell r="H4520" t="str">
            <v>Correll, Susan</v>
          </cell>
          <cell r="I4520">
            <v>42614</v>
          </cell>
          <cell r="J4520">
            <v>42481</v>
          </cell>
          <cell r="K4520">
            <v>42674</v>
          </cell>
          <cell r="L4520" t="str">
            <v>Active</v>
          </cell>
          <cell r="M4520" t="str">
            <v>Executed</v>
          </cell>
          <cell r="N4520">
            <v>42621</v>
          </cell>
          <cell r="O4520" t="str">
            <v>Approve Contract</v>
          </cell>
          <cell r="P4520" t="str">
            <v>Commercial Operations Approver</v>
          </cell>
          <cell r="Q4520" t="str">
            <v>Korchagin, Sergey</v>
          </cell>
          <cell r="R4520" t="str">
            <v>Sergey Korchagin</v>
          </cell>
          <cell r="S4520" t="str">
            <v>Ari Bronkhorst</v>
          </cell>
          <cell r="T4520" t="str">
            <v>Stephanie Graham</v>
          </cell>
          <cell r="U4520" t="str">
            <v>H - Horizon</v>
          </cell>
          <cell r="V4520" t="str">
            <v>Major Projects</v>
          </cell>
          <cell r="W4520" t="str">
            <v>45 Days net terms</v>
          </cell>
          <cell r="X4520">
            <v>215787.98</v>
          </cell>
          <cell r="Y4520">
            <v>582443</v>
          </cell>
          <cell r="Z4520">
            <v>104314.4</v>
          </cell>
        </row>
        <row r="4521">
          <cell r="A4521" t="str">
            <v>807489-33-2</v>
          </cell>
          <cell r="B4521" t="str">
            <v>807489-33</v>
          </cell>
          <cell r="C4521">
            <v>2</v>
          </cell>
          <cell r="D4521">
            <v>407797</v>
          </cell>
          <cell r="E4521" t="str">
            <v>Honeywell Limited</v>
          </cell>
          <cell r="F4521" t="str">
            <v>CO02:Fire Alarm System Configuration</v>
          </cell>
          <cell r="G4521" t="str">
            <v>Schedules for Master Agreements</v>
          </cell>
          <cell r="H4521" t="str">
            <v>Correll, Susan</v>
          </cell>
          <cell r="I4521">
            <v>42688</v>
          </cell>
          <cell r="J4521">
            <v>42481</v>
          </cell>
          <cell r="K4521">
            <v>42704</v>
          </cell>
          <cell r="L4521" t="str">
            <v>Active</v>
          </cell>
          <cell r="M4521" t="str">
            <v>Executed</v>
          </cell>
          <cell r="N4521">
            <v>42690</v>
          </cell>
          <cell r="O4521" t="str">
            <v>Approve Contract</v>
          </cell>
          <cell r="P4521" t="str">
            <v>Commercial Operations Approver</v>
          </cell>
          <cell r="Q4521" t="str">
            <v>Korchagin, Sergey</v>
          </cell>
          <cell r="R4521" t="str">
            <v>Sergey Korchagin</v>
          </cell>
          <cell r="S4521" t="str">
            <v>Ari Bronkhorst</v>
          </cell>
          <cell r="T4521" t="str">
            <v>Stephanie Graham</v>
          </cell>
          <cell r="U4521" t="str">
            <v>H - Horizon</v>
          </cell>
          <cell r="V4521" t="str">
            <v>Major Projects</v>
          </cell>
          <cell r="W4521" t="str">
            <v>45 Days net terms</v>
          </cell>
          <cell r="X4521">
            <v>382006.12</v>
          </cell>
          <cell r="Y4521">
            <v>582443</v>
          </cell>
          <cell r="Z4521">
            <v>166218.14000000001</v>
          </cell>
        </row>
        <row r="4522">
          <cell r="A4522" t="str">
            <v>807489-33-3</v>
          </cell>
          <cell r="B4522" t="str">
            <v>807489-33</v>
          </cell>
          <cell r="C4522">
            <v>3</v>
          </cell>
          <cell r="D4522">
            <v>407797</v>
          </cell>
          <cell r="E4522" t="str">
            <v>Honeywell Limited</v>
          </cell>
          <cell r="F4522" t="str">
            <v>CO03:Fire Alarm System Configuration</v>
          </cell>
          <cell r="G4522" t="str">
            <v>Schedules for Master Agreements</v>
          </cell>
          <cell r="H4522" t="str">
            <v>Correll, Susan</v>
          </cell>
          <cell r="I4522">
            <v>42696</v>
          </cell>
          <cell r="J4522">
            <v>42481</v>
          </cell>
          <cell r="K4522">
            <v>42724</v>
          </cell>
          <cell r="L4522" t="str">
            <v>Active</v>
          </cell>
          <cell r="M4522" t="str">
            <v>Executed</v>
          </cell>
          <cell r="N4522">
            <v>42697</v>
          </cell>
          <cell r="O4522" t="str">
            <v>Parallel_Return_to_Edit_Mode</v>
          </cell>
          <cell r="P4522" t="str">
            <v>Manuel, Racquel</v>
          </cell>
          <cell r="R4522" t="str">
            <v>Sergey Korchagin</v>
          </cell>
          <cell r="S4522" t="str">
            <v>Ari Bronkhorst</v>
          </cell>
          <cell r="T4522" t="str">
            <v>Stephanie Graham</v>
          </cell>
          <cell r="U4522" t="str">
            <v>H - Horizon</v>
          </cell>
          <cell r="V4522" t="str">
            <v>Major Projects</v>
          </cell>
          <cell r="W4522" t="str">
            <v>45 Days net terms</v>
          </cell>
          <cell r="X4522">
            <v>408763.56</v>
          </cell>
          <cell r="Y4522">
            <v>582443</v>
          </cell>
          <cell r="Z4522">
            <v>26757.439999999999</v>
          </cell>
        </row>
        <row r="4523">
          <cell r="A4523" t="str">
            <v>807489-33-4</v>
          </cell>
          <cell r="B4523" t="str">
            <v>807489-33</v>
          </cell>
          <cell r="C4523">
            <v>4</v>
          </cell>
          <cell r="D4523">
            <v>407797</v>
          </cell>
          <cell r="E4523" t="str">
            <v>Honeywell Limited</v>
          </cell>
          <cell r="F4523" t="str">
            <v>CO04:Fire Alarm System Configuration</v>
          </cell>
          <cell r="G4523" t="str">
            <v>Schedules for Master Agreements</v>
          </cell>
          <cell r="H4523" t="str">
            <v>Correll, Susan</v>
          </cell>
          <cell r="I4523">
            <v>42760</v>
          </cell>
          <cell r="J4523">
            <v>42481</v>
          </cell>
          <cell r="K4523">
            <v>42724</v>
          </cell>
          <cell r="L4523" t="str">
            <v>Active</v>
          </cell>
          <cell r="M4523" t="str">
            <v>Executed</v>
          </cell>
          <cell r="N4523">
            <v>42817</v>
          </cell>
          <cell r="O4523" t="str">
            <v>Approve Contract</v>
          </cell>
          <cell r="P4523" t="str">
            <v>Business Area Approver</v>
          </cell>
          <cell r="Q4523" t="str">
            <v>Narayanan, Kural</v>
          </cell>
          <cell r="R4523" t="str">
            <v>Sergey Korchagin</v>
          </cell>
          <cell r="S4523" t="str">
            <v>Ari Bronkhorst</v>
          </cell>
          <cell r="T4523" t="str">
            <v>Stephanie Graham</v>
          </cell>
          <cell r="U4523" t="str">
            <v>H - Horizon</v>
          </cell>
          <cell r="V4523" t="str">
            <v>Major Projects</v>
          </cell>
          <cell r="W4523" t="str">
            <v>45 Days net terms</v>
          </cell>
          <cell r="X4523">
            <v>414189.56</v>
          </cell>
          <cell r="Y4523">
            <v>582443</v>
          </cell>
          <cell r="Z4523">
            <v>5426</v>
          </cell>
        </row>
        <row r="4524">
          <cell r="A4524" t="str">
            <v>807489-35-1</v>
          </cell>
          <cell r="B4524" t="str">
            <v>807489-35</v>
          </cell>
          <cell r="C4524">
            <v>1</v>
          </cell>
          <cell r="D4524">
            <v>407810</v>
          </cell>
          <cell r="E4524" t="str">
            <v>Honeywell Limited</v>
          </cell>
          <cell r="F4524" t="str">
            <v>Commissioning Support for R70 - EXT12</v>
          </cell>
          <cell r="G4524" t="str">
            <v>Schedules for Master Agreements</v>
          </cell>
          <cell r="H4524" t="str">
            <v>Rodriguez, Joffre</v>
          </cell>
          <cell r="I4524">
            <v>43045</v>
          </cell>
          <cell r="J4524">
            <v>42522</v>
          </cell>
          <cell r="K4524">
            <v>42582</v>
          </cell>
          <cell r="L4524" t="str">
            <v>Active</v>
          </cell>
          <cell r="M4524" t="str">
            <v>Executed</v>
          </cell>
          <cell r="N4524">
            <v>43048</v>
          </cell>
          <cell r="O4524" t="str">
            <v>Execute Contract</v>
          </cell>
          <cell r="P4524" t="str">
            <v>Rodriguez, Joffre</v>
          </cell>
          <cell r="Q4524" t="str">
            <v>Rodriguez, Joffre</v>
          </cell>
          <cell r="R4524" t="str">
            <v>Don Guglielmin</v>
          </cell>
          <cell r="S4524" t="str">
            <v>Don Guglielmin</v>
          </cell>
          <cell r="T4524" t="str">
            <v>Jeff Johnson</v>
          </cell>
          <cell r="U4524" t="str">
            <v>H - Horizon</v>
          </cell>
          <cell r="V4524" t="str">
            <v>Major Projects</v>
          </cell>
          <cell r="W4524" t="str">
            <v>45 Days net terms</v>
          </cell>
          <cell r="X4524">
            <v>195522.05</v>
          </cell>
          <cell r="Y4524">
            <v>48644</v>
          </cell>
          <cell r="Z4524">
            <v>8251.65</v>
          </cell>
        </row>
        <row r="4525">
          <cell r="A4525" t="str">
            <v>807489-39-1</v>
          </cell>
          <cell r="B4525" t="str">
            <v>807489-39</v>
          </cell>
          <cell r="C4525">
            <v>1</v>
          </cell>
          <cell r="D4525">
            <v>407956</v>
          </cell>
          <cell r="E4525" t="str">
            <v>Honeywell Limited</v>
          </cell>
          <cell r="F4525" t="str">
            <v>Additional Labour</v>
          </cell>
          <cell r="G4525" t="str">
            <v>Schedules for Master Agreements</v>
          </cell>
          <cell r="H4525" t="str">
            <v>Brown, Drew</v>
          </cell>
          <cell r="I4525">
            <v>42605</v>
          </cell>
          <cell r="J4525">
            <v>42584</v>
          </cell>
          <cell r="K4525">
            <v>42674</v>
          </cell>
          <cell r="L4525" t="str">
            <v>Complete</v>
          </cell>
          <cell r="M4525" t="str">
            <v>Executed</v>
          </cell>
          <cell r="N4525">
            <v>42606</v>
          </cell>
          <cell r="O4525" t="str">
            <v>Approve Contract</v>
          </cell>
          <cell r="P4525" t="str">
            <v>Commercial Operations Approver</v>
          </cell>
          <cell r="Q4525" t="str">
            <v>Bronkhorst, Ari</v>
          </cell>
          <cell r="R4525" t="str">
            <v>Ari Bronkhorst</v>
          </cell>
          <cell r="S4525" t="str">
            <v>Ari Bronkhorst</v>
          </cell>
          <cell r="T4525" t="str">
            <v>Stephanie Graham</v>
          </cell>
          <cell r="U4525" t="str">
            <v>H - Horizon</v>
          </cell>
          <cell r="V4525" t="str">
            <v>Major Projects</v>
          </cell>
          <cell r="W4525" t="str">
            <v>45 Days net terms</v>
          </cell>
          <cell r="X4525">
            <v>13172.18</v>
          </cell>
          <cell r="Y4525">
            <v>582443</v>
          </cell>
          <cell r="Z4525">
            <v>1995.72</v>
          </cell>
        </row>
        <row r="4526">
          <cell r="A4526" t="str">
            <v>807489-4-1</v>
          </cell>
          <cell r="B4526" t="str">
            <v>807489-4</v>
          </cell>
          <cell r="C4526">
            <v>1</v>
          </cell>
          <cell r="D4526">
            <v>405307</v>
          </cell>
          <cell r="E4526" t="str">
            <v>Honeywell Limited</v>
          </cell>
          <cell r="F4526" t="str">
            <v>BTU Tie Ins</v>
          </cell>
          <cell r="G4526" t="str">
            <v>Schedules for Master Agreements</v>
          </cell>
          <cell r="H4526" t="str">
            <v>Sharpe, Tiffany</v>
          </cell>
          <cell r="I4526">
            <v>42488</v>
          </cell>
          <cell r="J4526">
            <v>41283</v>
          </cell>
          <cell r="K4526">
            <v>42520</v>
          </cell>
          <cell r="L4526" t="str">
            <v>Active</v>
          </cell>
          <cell r="M4526" t="str">
            <v>Pending Signed Copy Attachment</v>
          </cell>
          <cell r="O4526" t="str">
            <v>Edit New Supplement</v>
          </cell>
          <cell r="P4526" t="str">
            <v>Manuel, Racquel</v>
          </cell>
          <cell r="Q4526" t="str">
            <v>Manuel, Racquel</v>
          </cell>
          <cell r="R4526" t="str">
            <v>Ari Bronkhorst</v>
          </cell>
          <cell r="S4526" t="str">
            <v>Ari Bronkhorst</v>
          </cell>
          <cell r="T4526" t="str">
            <v>Stephanie Graham</v>
          </cell>
          <cell r="U4526" t="str">
            <v>H - Horizon</v>
          </cell>
          <cell r="V4526" t="str">
            <v>Major Projects</v>
          </cell>
          <cell r="W4526" t="str">
            <v>45 Days net terms</v>
          </cell>
          <cell r="X4526">
            <v>120378.18</v>
          </cell>
          <cell r="Y4526">
            <v>58896</v>
          </cell>
          <cell r="Z4526">
            <v>-67019.820000000007</v>
          </cell>
        </row>
        <row r="4527">
          <cell r="A4527" t="str">
            <v>807489-41-1</v>
          </cell>
          <cell r="B4527" t="str">
            <v>807489-41</v>
          </cell>
          <cell r="C4527">
            <v>1</v>
          </cell>
          <cell r="D4527">
            <v>408001</v>
          </cell>
          <cell r="E4527" t="str">
            <v>Honeywell Limited</v>
          </cell>
          <cell r="F4527" t="str">
            <v>MPEX Pull Station</v>
          </cell>
          <cell r="G4527" t="str">
            <v>Schedules for Master Agreements</v>
          </cell>
          <cell r="H4527" t="str">
            <v>Gnatovski, Ruslan</v>
          </cell>
          <cell r="I4527">
            <v>42893</v>
          </cell>
          <cell r="J4527">
            <v>42620</v>
          </cell>
          <cell r="K4527">
            <v>42643</v>
          </cell>
          <cell r="L4527" t="str">
            <v>Active</v>
          </cell>
          <cell r="M4527" t="str">
            <v>Pending Signed Copy Attachment</v>
          </cell>
          <cell r="O4527" t="str">
            <v>Execute Contract</v>
          </cell>
          <cell r="P4527" t="str">
            <v>Gnatovski, Ruslan</v>
          </cell>
          <cell r="R4527" t="str">
            <v>Don Guglielmin</v>
          </cell>
          <cell r="S4527" t="str">
            <v>Don Guglielmin</v>
          </cell>
          <cell r="T4527" t="str">
            <v>Stephanie Graham</v>
          </cell>
          <cell r="U4527" t="str">
            <v>H - Horizon</v>
          </cell>
          <cell r="V4527" t="str">
            <v>Major Projects</v>
          </cell>
          <cell r="W4527" t="str">
            <v>45 Days net terms</v>
          </cell>
          <cell r="X4527">
            <v>4811.79</v>
          </cell>
          <cell r="Y4527">
            <v>48644</v>
          </cell>
          <cell r="Z4527">
            <v>-2295.31</v>
          </cell>
        </row>
        <row r="4528">
          <cell r="A4528" t="str">
            <v>807489-44-1</v>
          </cell>
          <cell r="B4528" t="str">
            <v>807489-44</v>
          </cell>
          <cell r="C4528">
            <v>1</v>
          </cell>
          <cell r="D4528">
            <v>408038</v>
          </cell>
          <cell r="E4528" t="str">
            <v>Honeywell Limited</v>
          </cell>
          <cell r="F4528" t="str">
            <v>UV/IR Detector Change to Rosemount Model</v>
          </cell>
          <cell r="G4528" t="str">
            <v>Schedules for Master Agreements</v>
          </cell>
          <cell r="H4528" t="str">
            <v>Gnatovski, Ruslan</v>
          </cell>
          <cell r="I4528">
            <v>42740</v>
          </cell>
          <cell r="J4528">
            <v>42669</v>
          </cell>
          <cell r="K4528">
            <v>42704</v>
          </cell>
          <cell r="L4528" t="str">
            <v>Active</v>
          </cell>
          <cell r="M4528" t="str">
            <v>Pending Business Area Approval</v>
          </cell>
          <cell r="O4528" t="str">
            <v>Approve Contract</v>
          </cell>
          <cell r="P4528" t="str">
            <v>Business Area Approver</v>
          </cell>
          <cell r="R4528" t="str">
            <v>Don Guglielmin</v>
          </cell>
          <cell r="S4528" t="str">
            <v>Don Guglielmin</v>
          </cell>
          <cell r="T4528" t="str">
            <v>Stephanie Graham</v>
          </cell>
          <cell r="U4528" t="str">
            <v>H - Horizon</v>
          </cell>
          <cell r="V4528" t="str">
            <v>Major Projects</v>
          </cell>
          <cell r="W4528" t="str">
            <v>45 Days net terms</v>
          </cell>
          <cell r="X4528">
            <v>27565.74</v>
          </cell>
          <cell r="Y4528">
            <v>48644</v>
          </cell>
          <cell r="Z4528">
            <v>4352.46</v>
          </cell>
        </row>
        <row r="4529">
          <cell r="A4529" t="str">
            <v>807489-48-1</v>
          </cell>
          <cell r="B4529" t="str">
            <v>807489-48</v>
          </cell>
          <cell r="C4529">
            <v>1</v>
          </cell>
          <cell r="D4529">
            <v>408056</v>
          </cell>
          <cell r="E4529" t="str">
            <v>Honeywell Limited</v>
          </cell>
          <cell r="F4529" t="str">
            <v>Internal CO - Adjust commitment with actual</v>
          </cell>
          <cell r="G4529" t="str">
            <v>Schedules for Master Agreements</v>
          </cell>
          <cell r="H4529" t="str">
            <v>Tavassoli, Nader</v>
          </cell>
          <cell r="I4529">
            <v>43109</v>
          </cell>
          <cell r="J4529">
            <v>42738</v>
          </cell>
          <cell r="L4529" t="str">
            <v>Complete</v>
          </cell>
          <cell r="M4529" t="str">
            <v>Executed</v>
          </cell>
          <cell r="N4529">
            <v>43110</v>
          </cell>
          <cell r="O4529" t="str">
            <v>Parallel_Return_to_Edit_Mode</v>
          </cell>
          <cell r="P4529" t="str">
            <v>Tavassoli, Nader</v>
          </cell>
          <cell r="R4529" t="str">
            <v>Don Guglielmin</v>
          </cell>
          <cell r="S4529" t="str">
            <v>Don Guglielmin</v>
          </cell>
          <cell r="T4529" t="str">
            <v>Brian Bate</v>
          </cell>
          <cell r="U4529" t="str">
            <v>H - Horizon</v>
          </cell>
          <cell r="V4529" t="str">
            <v>Major Projects</v>
          </cell>
          <cell r="W4529" t="str">
            <v>45 Days net terms</v>
          </cell>
          <cell r="X4529">
            <v>29006.54</v>
          </cell>
          <cell r="Y4529">
            <v>48644</v>
          </cell>
          <cell r="Z4529">
            <v>-10691.11</v>
          </cell>
        </row>
        <row r="4530">
          <cell r="A4530" t="str">
            <v>807489-50-1</v>
          </cell>
          <cell r="B4530" t="str">
            <v>807489-50</v>
          </cell>
          <cell r="C4530">
            <v>1</v>
          </cell>
          <cell r="D4530">
            <v>408079</v>
          </cell>
          <cell r="E4530" t="str">
            <v>Honeywell Limited</v>
          </cell>
          <cell r="F4530" t="str">
            <v>Change Order 01: Fire Alarm System SAT/Pre-Commissioning</v>
          </cell>
          <cell r="G4530" t="str">
            <v>Schedules for Master Agreements</v>
          </cell>
          <cell r="H4530" t="str">
            <v>Culligan, Sean</v>
          </cell>
          <cell r="I4530">
            <v>42969</v>
          </cell>
          <cell r="J4530">
            <v>42767</v>
          </cell>
          <cell r="K4530">
            <v>43038</v>
          </cell>
          <cell r="L4530" t="str">
            <v>Active</v>
          </cell>
          <cell r="M4530" t="str">
            <v>Executed</v>
          </cell>
          <cell r="N4530">
            <v>42970</v>
          </cell>
          <cell r="O4530" t="str">
            <v>Execute Contract</v>
          </cell>
          <cell r="P4530" t="str">
            <v>Culligan, Sean</v>
          </cell>
          <cell r="Q4530" t="str">
            <v>Culligan, Sean</v>
          </cell>
          <cell r="R4530" t="str">
            <v>Ari Bronkhorst</v>
          </cell>
          <cell r="S4530" t="str">
            <v>Ari Bronkhorst</v>
          </cell>
          <cell r="T4530" t="str">
            <v>Joseph Sair</v>
          </cell>
          <cell r="V4530" t="str">
            <v>Major Projects</v>
          </cell>
          <cell r="W4530" t="str">
            <v>45 Days net terms</v>
          </cell>
          <cell r="X4530">
            <v>24354.87</v>
          </cell>
          <cell r="Y4530">
            <v>48644</v>
          </cell>
          <cell r="Z4530">
            <v>1769.49</v>
          </cell>
        </row>
        <row r="4531">
          <cell r="A4531" t="str">
            <v>807489-5-1</v>
          </cell>
          <cell r="B4531" t="str">
            <v>807489-5</v>
          </cell>
          <cell r="C4531">
            <v>1</v>
          </cell>
          <cell r="D4531">
            <v>405781</v>
          </cell>
          <cell r="E4531" t="str">
            <v>Honeywell Limited</v>
          </cell>
          <cell r="F4531" t="str">
            <v>EXT34-6022 Vendor Site Support Services</v>
          </cell>
          <cell r="G4531" t="str">
            <v>Schedules for Master Agreements</v>
          </cell>
          <cell r="H4531" t="str">
            <v>Bustamante, Jose</v>
          </cell>
          <cell r="I4531">
            <v>42985</v>
          </cell>
          <cell r="J4531">
            <v>42771</v>
          </cell>
          <cell r="K4531">
            <v>42934</v>
          </cell>
          <cell r="L4531" t="str">
            <v>Complete</v>
          </cell>
          <cell r="M4531" t="str">
            <v>Executed</v>
          </cell>
          <cell r="N4531">
            <v>42985</v>
          </cell>
          <cell r="O4531" t="str">
            <v>Execute Contract</v>
          </cell>
          <cell r="P4531" t="str">
            <v>Bustamante, Jose</v>
          </cell>
          <cell r="Q4531" t="str">
            <v>Bustamante, Jose</v>
          </cell>
          <cell r="R4531" t="str">
            <v>Don Guglielmin</v>
          </cell>
          <cell r="S4531" t="str">
            <v>Ron Laing</v>
          </cell>
          <cell r="T4531" t="str">
            <v>Paul Mendes</v>
          </cell>
          <cell r="U4531" t="str">
            <v>H - Horizon</v>
          </cell>
          <cell r="V4531" t="str">
            <v>Major Projects</v>
          </cell>
          <cell r="W4531" t="str">
            <v>45 Days net terms</v>
          </cell>
          <cell r="X4531">
            <v>14327.32</v>
          </cell>
          <cell r="Y4531">
            <v>58896</v>
          </cell>
          <cell r="Z4531">
            <v>-24658.04</v>
          </cell>
        </row>
        <row r="4532">
          <cell r="A4532" t="str">
            <v>807489-52-1</v>
          </cell>
          <cell r="B4532" t="str">
            <v>807489-52</v>
          </cell>
          <cell r="C4532">
            <v>1</v>
          </cell>
          <cell r="D4532">
            <v>408190</v>
          </cell>
          <cell r="E4532" t="str">
            <v>Honeywell Limited</v>
          </cell>
          <cell r="F4532" t="str">
            <v>CO 01: P.Eng stamped As-Built drawings for FAS</v>
          </cell>
          <cell r="G4532" t="str">
            <v>Schedules for Master Agreements</v>
          </cell>
          <cell r="H4532" t="str">
            <v>Hassenrueck, Courtney</v>
          </cell>
          <cell r="I4532">
            <v>43116</v>
          </cell>
          <cell r="J4532">
            <v>42912</v>
          </cell>
          <cell r="K4532">
            <v>43008</v>
          </cell>
          <cell r="L4532" t="str">
            <v>Active</v>
          </cell>
          <cell r="M4532" t="str">
            <v>Pending Signed Copy Attachment</v>
          </cell>
          <cell r="O4532" t="str">
            <v>Edit New Supplement</v>
          </cell>
          <cell r="P4532" t="str">
            <v>Hassenrueck, Courtney</v>
          </cell>
          <cell r="Q4532" t="str">
            <v>Hassenrueck, Courtney</v>
          </cell>
          <cell r="R4532" t="str">
            <v>Ari Bronkhorst</v>
          </cell>
          <cell r="S4532" t="str">
            <v>Ari Bronkhorst</v>
          </cell>
          <cell r="T4532" t="str">
            <v>Stephanie Graham</v>
          </cell>
          <cell r="U4532" t="str">
            <v>H - Horizon</v>
          </cell>
          <cell r="V4532" t="str">
            <v>Major Projects</v>
          </cell>
          <cell r="W4532" t="str">
            <v>45 Days net terms</v>
          </cell>
          <cell r="X4532">
            <v>115259.18</v>
          </cell>
          <cell r="Y4532">
            <v>582443</v>
          </cell>
          <cell r="Z4532">
            <v>12979.18</v>
          </cell>
        </row>
        <row r="4533">
          <cell r="A4533" t="str">
            <v>807489-53-1</v>
          </cell>
          <cell r="B4533" t="str">
            <v>807489-53</v>
          </cell>
          <cell r="C4533">
            <v>1</v>
          </cell>
          <cell r="E4533" t="str">
            <v>Honeywell Limited</v>
          </cell>
          <cell r="F4533" t="str">
            <v>BWDD - Commissioning FAS at R353 Pump House</v>
          </cell>
          <cell r="G4533" t="str">
            <v>Schedules for Master Agreements</v>
          </cell>
          <cell r="H4533" t="str">
            <v>Woo, Cam</v>
          </cell>
          <cell r="I4533">
            <v>42935</v>
          </cell>
          <cell r="J4533">
            <v>42912</v>
          </cell>
          <cell r="K4533">
            <v>43008</v>
          </cell>
          <cell r="L4533" t="str">
            <v>Active</v>
          </cell>
          <cell r="M4533" t="str">
            <v>Executed</v>
          </cell>
          <cell r="N4533">
            <v>42958</v>
          </cell>
          <cell r="O4533" t="str">
            <v>Execute Contract</v>
          </cell>
          <cell r="P4533" t="str">
            <v>Woo, Cam</v>
          </cell>
          <cell r="Q4533" t="str">
            <v>Woo, Cam</v>
          </cell>
          <cell r="R4533" t="str">
            <v>Sudip Kumar</v>
          </cell>
          <cell r="S4533" t="str">
            <v>Sudip Kumar</v>
          </cell>
          <cell r="T4533" t="str">
            <v>Brian Bate</v>
          </cell>
          <cell r="U4533" t="str">
            <v>H - Horizon</v>
          </cell>
          <cell r="V4533" t="str">
            <v>Major Projects</v>
          </cell>
          <cell r="W4533" t="str">
            <v>45 Days net terms</v>
          </cell>
          <cell r="X4533">
            <v>24612.04</v>
          </cell>
          <cell r="Y4533">
            <v>48644</v>
          </cell>
          <cell r="Z4533">
            <v>15839.5</v>
          </cell>
        </row>
        <row r="4534">
          <cell r="A4534" t="str">
            <v>807489-7-1</v>
          </cell>
          <cell r="B4534" t="str">
            <v>807489-7</v>
          </cell>
          <cell r="C4534">
            <v>1</v>
          </cell>
          <cell r="D4534">
            <v>405859</v>
          </cell>
          <cell r="E4534" t="str">
            <v>Honeywell Limited</v>
          </cell>
          <cell r="F4534" t="str">
            <v>Fire Alarm</v>
          </cell>
          <cell r="G4534" t="str">
            <v>Schedules for Master Agreements</v>
          </cell>
          <cell r="H4534" t="str">
            <v>Varela, Lina</v>
          </cell>
          <cell r="I4534">
            <v>41611</v>
          </cell>
          <cell r="J4534">
            <v>41606</v>
          </cell>
          <cell r="K4534">
            <v>41698</v>
          </cell>
          <cell r="L4534" t="str">
            <v>Complete</v>
          </cell>
          <cell r="M4534" t="str">
            <v>Executed</v>
          </cell>
          <cell r="N4534">
            <v>41656</v>
          </cell>
          <cell r="O4534" t="str">
            <v>Approve Contract</v>
          </cell>
          <cell r="P4534" t="str">
            <v>Business Area Approver</v>
          </cell>
          <cell r="Q4534" t="str">
            <v>Quiring, Ron</v>
          </cell>
          <cell r="R4534" t="str">
            <v>Don Guglielmin</v>
          </cell>
          <cell r="S4534" t="str">
            <v>Ron Laing</v>
          </cell>
          <cell r="T4534" t="str">
            <v>Eric Stearns</v>
          </cell>
          <cell r="U4534" t="str">
            <v>H - Horizon</v>
          </cell>
          <cell r="V4534" t="str">
            <v>Major Projects</v>
          </cell>
          <cell r="W4534" t="str">
            <v>45 Days net terms</v>
          </cell>
          <cell r="X4534">
            <v>9373.91</v>
          </cell>
          <cell r="Y4534">
            <v>48644</v>
          </cell>
          <cell r="Z4534">
            <v>3350.27</v>
          </cell>
        </row>
        <row r="4535">
          <cell r="A4535" t="str">
            <v>807489-7-1</v>
          </cell>
          <cell r="B4535" t="str">
            <v>807489-7</v>
          </cell>
          <cell r="C4535">
            <v>1</v>
          </cell>
          <cell r="D4535">
            <v>405859</v>
          </cell>
          <cell r="E4535" t="str">
            <v>Honeywell Limited</v>
          </cell>
          <cell r="F4535" t="str">
            <v>Fire Alarm</v>
          </cell>
          <cell r="G4535" t="str">
            <v>Schedules for Master Agreements</v>
          </cell>
          <cell r="H4535" t="str">
            <v>Varela, Lina</v>
          </cell>
          <cell r="I4535">
            <v>41611</v>
          </cell>
          <cell r="J4535">
            <v>41606</v>
          </cell>
          <cell r="K4535">
            <v>41698</v>
          </cell>
          <cell r="L4535" t="str">
            <v>Complete</v>
          </cell>
          <cell r="M4535" t="str">
            <v>Executed</v>
          </cell>
          <cell r="N4535">
            <v>41656</v>
          </cell>
          <cell r="O4535" t="str">
            <v>Edit New Supplement</v>
          </cell>
          <cell r="P4535" t="str">
            <v>Varela, Lina</v>
          </cell>
          <cell r="Q4535" t="str">
            <v>Varela, Lina</v>
          </cell>
          <cell r="R4535" t="str">
            <v>Don Guglielmin</v>
          </cell>
          <cell r="S4535" t="str">
            <v>Ron Laing</v>
          </cell>
          <cell r="T4535" t="str">
            <v>Eric Stearns</v>
          </cell>
          <cell r="U4535" t="str">
            <v>H - Horizon</v>
          </cell>
          <cell r="V4535" t="str">
            <v>Major Projects</v>
          </cell>
          <cell r="W4535" t="str">
            <v>45 Days net terms</v>
          </cell>
          <cell r="X4535">
            <v>9373.91</v>
          </cell>
          <cell r="Y4535">
            <v>48644</v>
          </cell>
          <cell r="Z4535">
            <v>3350.27</v>
          </cell>
        </row>
        <row r="4536">
          <cell r="A4536" t="str">
            <v>807489-8-1</v>
          </cell>
          <cell r="B4536" t="str">
            <v>807489-8</v>
          </cell>
          <cell r="C4536">
            <v>1</v>
          </cell>
          <cell r="D4536">
            <v>405980</v>
          </cell>
          <cell r="E4536" t="str">
            <v>Honeywell Limited</v>
          </cell>
          <cell r="F4536" t="str">
            <v>RET12-6122 Fire Alarm System</v>
          </cell>
          <cell r="G4536" t="str">
            <v>Schedules for Master Agreements</v>
          </cell>
          <cell r="H4536" t="str">
            <v>Banerjee, Ritwick</v>
          </cell>
          <cell r="I4536">
            <v>43047</v>
          </cell>
          <cell r="J4536">
            <v>41603</v>
          </cell>
          <cell r="K4536">
            <v>41757</v>
          </cell>
          <cell r="L4536" t="str">
            <v>Complete</v>
          </cell>
          <cell r="M4536" t="str">
            <v>Executed</v>
          </cell>
          <cell r="N4536">
            <v>43066</v>
          </cell>
          <cell r="O4536" t="str">
            <v>Parallel_Return_to_Edit_Mode</v>
          </cell>
          <cell r="P4536" t="str">
            <v>Hurtado, Roberto</v>
          </cell>
          <cell r="R4536" t="str">
            <v>Don Guglielmin</v>
          </cell>
          <cell r="S4536" t="str">
            <v>Ron Laing</v>
          </cell>
          <cell r="T4536" t="str">
            <v>Paul Mendes</v>
          </cell>
          <cell r="U4536" t="str">
            <v>H - Horizon</v>
          </cell>
          <cell r="V4536" t="str">
            <v>Major Projects</v>
          </cell>
          <cell r="W4536" t="str">
            <v>45 Days net terms</v>
          </cell>
          <cell r="X4536">
            <v>615255.88</v>
          </cell>
          <cell r="Y4536">
            <v>48644</v>
          </cell>
          <cell r="Z4536">
            <v>-38280</v>
          </cell>
        </row>
        <row r="4537">
          <cell r="A4537" t="str">
            <v>807493-1-1</v>
          </cell>
          <cell r="B4537" t="str">
            <v>807493-1</v>
          </cell>
          <cell r="C4537">
            <v>1</v>
          </cell>
          <cell r="D4537">
            <v>40533201</v>
          </cell>
          <cell r="E4537" t="str">
            <v>Spartan Controls Ltd.</v>
          </cell>
          <cell r="F4537" t="str">
            <v>Install Delta V control systems hardware</v>
          </cell>
          <cell r="G4537" t="str">
            <v>Schedules for Master Agreements</v>
          </cell>
          <cell r="H4537" t="str">
            <v>Moreno, Hernan</v>
          </cell>
          <cell r="I4537">
            <v>41389</v>
          </cell>
          <cell r="J4537">
            <v>41389</v>
          </cell>
          <cell r="K4537">
            <v>41578</v>
          </cell>
          <cell r="L4537" t="str">
            <v>Complete</v>
          </cell>
          <cell r="M4537" t="str">
            <v>Executed</v>
          </cell>
          <cell r="N4537">
            <v>41402</v>
          </cell>
          <cell r="O4537" t="str">
            <v>Parallel_Return_to_Edit_Mode</v>
          </cell>
          <cell r="P4537" t="str">
            <v>Moreno, Hernan</v>
          </cell>
          <cell r="R4537" t="str">
            <v>Don Guglielmin</v>
          </cell>
          <cell r="S4537" t="str">
            <v>Don Guglielmin</v>
          </cell>
          <cell r="T4537" t="str">
            <v>Karen Almadi</v>
          </cell>
          <cell r="U4537" t="str">
            <v>H - Horizon</v>
          </cell>
          <cell r="V4537" t="str">
            <v>Major Projects</v>
          </cell>
          <cell r="W4537" t="str">
            <v>45 Days net terms</v>
          </cell>
          <cell r="X4537">
            <v>843490</v>
          </cell>
          <cell r="Y4537">
            <v>26101</v>
          </cell>
          <cell r="Z4537">
            <v>17750</v>
          </cell>
        </row>
        <row r="4538">
          <cell r="A4538" t="str">
            <v>807493-114-1</v>
          </cell>
          <cell r="B4538" t="str">
            <v>807493-114</v>
          </cell>
          <cell r="C4538">
            <v>1</v>
          </cell>
          <cell r="D4538">
            <v>960695</v>
          </cell>
          <cell r="E4538" t="str">
            <v>Spartan Controls Ltd.</v>
          </cell>
          <cell r="F4538" t="str">
            <v>Depot Repairs</v>
          </cell>
          <cell r="G4538" t="str">
            <v>Schedules for Master Agreements</v>
          </cell>
          <cell r="H4538" t="str">
            <v>Correll, Susan</v>
          </cell>
          <cell r="I4538">
            <v>43025</v>
          </cell>
          <cell r="J4538">
            <v>42977</v>
          </cell>
          <cell r="K4538">
            <v>43038</v>
          </cell>
          <cell r="L4538" t="str">
            <v>Active</v>
          </cell>
          <cell r="M4538" t="str">
            <v>Executed</v>
          </cell>
          <cell r="N4538">
            <v>43028</v>
          </cell>
          <cell r="O4538" t="str">
            <v>Approve Contract</v>
          </cell>
          <cell r="P4538" t="str">
            <v>Business Area Approver</v>
          </cell>
          <cell r="Q4538" t="str">
            <v>Narayanan, Kural</v>
          </cell>
          <cell r="R4538" t="str">
            <v>Ari Bronkhorst</v>
          </cell>
          <cell r="S4538" t="str">
            <v>Ari Bronkhorst</v>
          </cell>
          <cell r="T4538" t="str">
            <v>Stephanie Graham</v>
          </cell>
          <cell r="U4538" t="str">
            <v>H - Horizon</v>
          </cell>
          <cell r="V4538" t="str">
            <v>All</v>
          </cell>
          <cell r="W4538" t="str">
            <v>45 Days net terms</v>
          </cell>
          <cell r="X4538">
            <v>21710.89</v>
          </cell>
          <cell r="Y4538">
            <v>26101</v>
          </cell>
          <cell r="Z4538">
            <v>2472.89</v>
          </cell>
        </row>
        <row r="4539">
          <cell r="A4539" t="str">
            <v>807493-114-2</v>
          </cell>
          <cell r="B4539" t="str">
            <v>807493-114</v>
          </cell>
          <cell r="C4539">
            <v>2</v>
          </cell>
          <cell r="D4539">
            <v>960695</v>
          </cell>
          <cell r="E4539" t="str">
            <v>Spartan Controls Ltd.</v>
          </cell>
          <cell r="F4539" t="str">
            <v>Depot Repairs LV6A</v>
          </cell>
          <cell r="G4539" t="str">
            <v>Schedules for Master Agreements</v>
          </cell>
          <cell r="H4539" t="str">
            <v>Correll, Susan</v>
          </cell>
          <cell r="I4539">
            <v>43047</v>
          </cell>
          <cell r="J4539">
            <v>42977</v>
          </cell>
          <cell r="K4539">
            <v>43099</v>
          </cell>
          <cell r="L4539" t="str">
            <v>Active</v>
          </cell>
          <cell r="M4539" t="str">
            <v>Executed</v>
          </cell>
          <cell r="N4539">
            <v>43048</v>
          </cell>
          <cell r="O4539" t="str">
            <v>Approve Contract</v>
          </cell>
          <cell r="P4539" t="str">
            <v>Business Area Approver</v>
          </cell>
          <cell r="Q4539" t="str">
            <v>Narayanan, Kural</v>
          </cell>
          <cell r="R4539" t="str">
            <v>Ari Bronkhorst</v>
          </cell>
          <cell r="S4539" t="str">
            <v>Ari Bronkhorst</v>
          </cell>
          <cell r="T4539" t="str">
            <v>Stephanie Graham</v>
          </cell>
          <cell r="U4539" t="str">
            <v>H - Horizon</v>
          </cell>
          <cell r="V4539" t="str">
            <v>All</v>
          </cell>
          <cell r="W4539" t="str">
            <v>45 Days net terms</v>
          </cell>
          <cell r="X4539">
            <v>27099.49</v>
          </cell>
          <cell r="Y4539">
            <v>26101</v>
          </cell>
          <cell r="Z4539">
            <v>5388.6</v>
          </cell>
        </row>
        <row r="4540">
          <cell r="A4540" t="str">
            <v>807493-1-2</v>
          </cell>
          <cell r="B4540" t="str">
            <v>807493-1</v>
          </cell>
          <cell r="C4540">
            <v>2</v>
          </cell>
          <cell r="D4540">
            <v>40533202</v>
          </cell>
          <cell r="E4540" t="str">
            <v>Spartan Controls Ltd.</v>
          </cell>
          <cell r="F4540" t="str">
            <v>To add new hardware &amp; engineering services</v>
          </cell>
          <cell r="G4540" t="str">
            <v>Schedules for Master Agreements</v>
          </cell>
          <cell r="H4540" t="str">
            <v>Moreno, Hernan</v>
          </cell>
          <cell r="I4540">
            <v>41620</v>
          </cell>
          <cell r="J4540">
            <v>41620</v>
          </cell>
          <cell r="K4540">
            <v>41698</v>
          </cell>
          <cell r="L4540" t="str">
            <v>Complete</v>
          </cell>
          <cell r="M4540" t="str">
            <v>Executed</v>
          </cell>
          <cell r="N4540">
            <v>41621</v>
          </cell>
          <cell r="O4540" t="str">
            <v>Parallel_Return_to_Edit_Mode</v>
          </cell>
          <cell r="P4540" t="str">
            <v>Moreno, Hernan</v>
          </cell>
          <cell r="R4540" t="str">
            <v>Don Guglielmin</v>
          </cell>
          <cell r="S4540" t="str">
            <v>Don Guglielmin</v>
          </cell>
          <cell r="T4540" t="str">
            <v>Stephanie Graham</v>
          </cell>
          <cell r="U4540" t="str">
            <v>H - Horizon</v>
          </cell>
          <cell r="V4540" t="str">
            <v>Major Projects</v>
          </cell>
          <cell r="W4540" t="str">
            <v>45 Days net terms</v>
          </cell>
          <cell r="X4540">
            <v>853640</v>
          </cell>
          <cell r="Y4540">
            <v>26101</v>
          </cell>
          <cell r="Z4540">
            <v>10150</v>
          </cell>
        </row>
        <row r="4541">
          <cell r="A4541" t="str">
            <v>807493-121-1</v>
          </cell>
          <cell r="B4541" t="str">
            <v>807493-121</v>
          </cell>
          <cell r="C4541">
            <v>1</v>
          </cell>
          <cell r="E4541" t="str">
            <v>Spartan Controls Ltd</v>
          </cell>
          <cell r="F4541" t="str">
            <v>Kirby North CHARMS Extra Packaging</v>
          </cell>
          <cell r="G4541" t="str">
            <v>Schedules for Master Agreements</v>
          </cell>
          <cell r="H4541" t="str">
            <v>Reimer, Mark</v>
          </cell>
          <cell r="I4541">
            <v>43067</v>
          </cell>
          <cell r="J4541">
            <v>43032</v>
          </cell>
          <cell r="K4541">
            <v>43738</v>
          </cell>
          <cell r="L4541" t="str">
            <v>Active</v>
          </cell>
          <cell r="M4541" t="str">
            <v>Pending Signed Copy Attachment</v>
          </cell>
          <cell r="O4541" t="str">
            <v>Approve Contract</v>
          </cell>
          <cell r="P4541" t="str">
            <v>Business Area Approver</v>
          </cell>
          <cell r="Q4541" t="str">
            <v>Taiani, Patrick</v>
          </cell>
          <cell r="R4541" t="str">
            <v>Sudip Kumar</v>
          </cell>
          <cell r="S4541" t="str">
            <v>Sudip Kumar</v>
          </cell>
          <cell r="T4541" t="str">
            <v>Brian Bate</v>
          </cell>
          <cell r="U4541" t="str">
            <v>C - Conventional</v>
          </cell>
          <cell r="V4541" t="str">
            <v>Kirby</v>
          </cell>
          <cell r="W4541" t="str">
            <v>45 Days net terms</v>
          </cell>
          <cell r="X4541">
            <v>211867</v>
          </cell>
          <cell r="Y4541">
            <v>469694</v>
          </cell>
          <cell r="Z4541">
            <v>1400</v>
          </cell>
        </row>
        <row r="4542">
          <cell r="A4542" t="str">
            <v>807493-1-3</v>
          </cell>
          <cell r="B4542" t="str">
            <v>807493-1</v>
          </cell>
          <cell r="C4542">
            <v>3</v>
          </cell>
          <cell r="D4542">
            <v>40533203</v>
          </cell>
          <cell r="E4542" t="str">
            <v>Spartan Controls Ltd.</v>
          </cell>
          <cell r="F4542" t="str">
            <v>To add new hardware &amp; engineering services</v>
          </cell>
          <cell r="G4542" t="str">
            <v>Schedules for Master Agreements</v>
          </cell>
          <cell r="H4542" t="str">
            <v>Moreno, Hernan</v>
          </cell>
          <cell r="I4542">
            <v>41936</v>
          </cell>
          <cell r="J4542">
            <v>41821</v>
          </cell>
          <cell r="K4542">
            <v>41880</v>
          </cell>
          <cell r="L4542" t="str">
            <v>Complete</v>
          </cell>
          <cell r="M4542" t="str">
            <v>Executed</v>
          </cell>
          <cell r="N4542">
            <v>42053</v>
          </cell>
          <cell r="O4542" t="str">
            <v>Parallel_Return_to_Edit_Mode</v>
          </cell>
          <cell r="P4542" t="str">
            <v>Banerjee, Ritwick</v>
          </cell>
          <cell r="R4542" t="str">
            <v>Don Guglielmin</v>
          </cell>
          <cell r="S4542" t="str">
            <v>Don Guglielmin</v>
          </cell>
          <cell r="T4542" t="str">
            <v>Stephanie Graham</v>
          </cell>
          <cell r="U4542" t="str">
            <v>H - Horizon</v>
          </cell>
          <cell r="V4542" t="str">
            <v>Major Projects</v>
          </cell>
          <cell r="W4542" t="str">
            <v>45 Days net terms</v>
          </cell>
          <cell r="X4542">
            <v>874787</v>
          </cell>
          <cell r="Y4542">
            <v>26101</v>
          </cell>
          <cell r="Z4542">
            <v>21147</v>
          </cell>
        </row>
        <row r="4543">
          <cell r="A4543" t="str">
            <v>807493-130-1</v>
          </cell>
          <cell r="B4543" t="str">
            <v>807493-130</v>
          </cell>
          <cell r="C4543">
            <v>1</v>
          </cell>
          <cell r="D4543">
            <v>408277</v>
          </cell>
          <cell r="E4543" t="str">
            <v>Spartan Controls Ltd</v>
          </cell>
          <cell r="F4543" t="str">
            <v>Flow elements and flow transmitters</v>
          </cell>
          <cell r="G4543" t="str">
            <v>Schedules for Master Agreements</v>
          </cell>
          <cell r="H4543" t="str">
            <v>Bustamante, Jose</v>
          </cell>
          <cell r="I4543">
            <v>43112</v>
          </cell>
          <cell r="J4543">
            <v>43084</v>
          </cell>
          <cell r="K4543">
            <v>43452</v>
          </cell>
          <cell r="L4543" t="str">
            <v>Active</v>
          </cell>
          <cell r="M4543" t="str">
            <v>Executed</v>
          </cell>
          <cell r="N4543">
            <v>43112</v>
          </cell>
          <cell r="O4543" t="str">
            <v>Approve Contract</v>
          </cell>
          <cell r="P4543" t="str">
            <v>Business Area Approver</v>
          </cell>
          <cell r="Q4543" t="str">
            <v>Guglielmin, Don</v>
          </cell>
          <cell r="R4543" t="str">
            <v>Don Guglielmin</v>
          </cell>
          <cell r="S4543" t="str">
            <v>Don Guglielmin</v>
          </cell>
          <cell r="T4543" t="str">
            <v>Jeff Johnson</v>
          </cell>
          <cell r="U4543" t="str">
            <v>H - Horizon</v>
          </cell>
          <cell r="V4543" t="str">
            <v>Major Projects</v>
          </cell>
          <cell r="W4543" t="str">
            <v>45 Days net terms</v>
          </cell>
          <cell r="X4543">
            <v>249554.34</v>
          </cell>
          <cell r="Y4543">
            <v>469694</v>
          </cell>
          <cell r="Z4543">
            <v>203542.34</v>
          </cell>
        </row>
        <row r="4544">
          <cell r="A4544" t="str">
            <v>807493-130-2</v>
          </cell>
          <cell r="B4544" t="str">
            <v>807493-130</v>
          </cell>
          <cell r="C4544">
            <v>2</v>
          </cell>
          <cell r="D4544">
            <v>408277</v>
          </cell>
          <cell r="E4544" t="str">
            <v>Spartan Controls Ltd</v>
          </cell>
          <cell r="F4544" t="str">
            <v>Flow elements and flow transmitters</v>
          </cell>
          <cell r="G4544" t="str">
            <v>Schedules for Master Agreements</v>
          </cell>
          <cell r="H4544" t="str">
            <v>Bustamante, Jose</v>
          </cell>
          <cell r="I4544">
            <v>43116</v>
          </cell>
          <cell r="J4544">
            <v>43084</v>
          </cell>
          <cell r="K4544">
            <v>43452</v>
          </cell>
          <cell r="L4544" t="str">
            <v>Active</v>
          </cell>
          <cell r="M4544" t="str">
            <v>Executed</v>
          </cell>
          <cell r="N4544">
            <v>43123</v>
          </cell>
          <cell r="O4544" t="str">
            <v>Parallel_Return_to_Edit_Mode</v>
          </cell>
          <cell r="P4544" t="str">
            <v>Bustamante, Jose</v>
          </cell>
          <cell r="R4544" t="str">
            <v>Don Guglielmin</v>
          </cell>
          <cell r="S4544" t="str">
            <v>Don Guglielmin</v>
          </cell>
          <cell r="T4544" t="str">
            <v>Jeff Johnson</v>
          </cell>
          <cell r="U4544" t="str">
            <v>H - Horizon</v>
          </cell>
          <cell r="V4544" t="str">
            <v>Major Projects</v>
          </cell>
          <cell r="W4544" t="str">
            <v>45 Days net terms</v>
          </cell>
          <cell r="X4544">
            <v>338152.34</v>
          </cell>
          <cell r="Y4544">
            <v>469694</v>
          </cell>
          <cell r="Z4544">
            <v>88598</v>
          </cell>
        </row>
        <row r="4545">
          <cell r="A4545" t="str">
            <v>807493-13-1</v>
          </cell>
          <cell r="B4545" t="str">
            <v>807493-13</v>
          </cell>
          <cell r="C4545">
            <v>1</v>
          </cell>
          <cell r="D4545">
            <v>40607501</v>
          </cell>
          <cell r="E4545" t="str">
            <v>Spartan Controls Ltd - Horizon Only</v>
          </cell>
          <cell r="F4545" t="str">
            <v>Relief Valves for Reboilers/Exchangers project, Spartan Controls</v>
          </cell>
          <cell r="G4545" t="str">
            <v>Schedules for Master Agreements</v>
          </cell>
          <cell r="H4545" t="str">
            <v>Khoromskaya, Snezhana</v>
          </cell>
          <cell r="I4545">
            <v>41772</v>
          </cell>
          <cell r="J4545">
            <v>41673</v>
          </cell>
          <cell r="K4545">
            <v>41871</v>
          </cell>
          <cell r="L4545" t="str">
            <v>Complete</v>
          </cell>
          <cell r="M4545" t="str">
            <v>Executed</v>
          </cell>
          <cell r="N4545">
            <v>41772</v>
          </cell>
          <cell r="O4545" t="str">
            <v>Parallel_Return_to_Edit_Mode</v>
          </cell>
          <cell r="P4545" t="str">
            <v>Khoromskaya, Snezhana</v>
          </cell>
          <cell r="R4545" t="str">
            <v>Ari Bronkhorst</v>
          </cell>
          <cell r="S4545" t="str">
            <v>Ari Bronkhorst</v>
          </cell>
          <cell r="T4545" t="str">
            <v>Eric Stearns</v>
          </cell>
          <cell r="U4545" t="str">
            <v>H - Horizon</v>
          </cell>
          <cell r="V4545" t="str">
            <v>Major Projects</v>
          </cell>
          <cell r="W4545" t="str">
            <v>45 Days net terms</v>
          </cell>
          <cell r="X4545">
            <v>18490</v>
          </cell>
          <cell r="Y4545">
            <v>740695</v>
          </cell>
          <cell r="Z4545">
            <v>-1008</v>
          </cell>
        </row>
        <row r="4546">
          <cell r="A4546" t="str">
            <v>807493-1-4</v>
          </cell>
          <cell r="B4546" t="str">
            <v>807493-1</v>
          </cell>
          <cell r="C4546">
            <v>4</v>
          </cell>
          <cell r="D4546">
            <v>40533203</v>
          </cell>
          <cell r="E4546" t="str">
            <v>Spartan Controls Ltd.</v>
          </cell>
          <cell r="F4546" t="str">
            <v>To add funds to DCS Pre-Com</v>
          </cell>
          <cell r="G4546" t="str">
            <v>Schedules for Master Agreements</v>
          </cell>
          <cell r="H4546" t="str">
            <v>Moreno, Hernan</v>
          </cell>
          <cell r="I4546">
            <v>42355</v>
          </cell>
          <cell r="J4546">
            <v>41821</v>
          </cell>
          <cell r="K4546">
            <v>41880</v>
          </cell>
          <cell r="L4546" t="str">
            <v>Complete</v>
          </cell>
          <cell r="M4546" t="str">
            <v>Executed</v>
          </cell>
          <cell r="N4546">
            <v>42451</v>
          </cell>
          <cell r="O4546" t="str">
            <v>Parallel_Return_to_Edit_Mode</v>
          </cell>
          <cell r="P4546" t="str">
            <v>DelMastro, Maria</v>
          </cell>
          <cell r="R4546" t="str">
            <v>Don Guglielmin</v>
          </cell>
          <cell r="S4546" t="str">
            <v>Don Guglielmin</v>
          </cell>
          <cell r="T4546" t="str">
            <v>Stephanie Graham</v>
          </cell>
          <cell r="U4546" t="str">
            <v>H - Horizon</v>
          </cell>
          <cell r="V4546" t="str">
            <v>Major Projects</v>
          </cell>
          <cell r="W4546" t="str">
            <v>45 Days net terms</v>
          </cell>
          <cell r="X4546">
            <v>1332834</v>
          </cell>
          <cell r="Y4546">
            <v>26101</v>
          </cell>
          <cell r="Z4546">
            <v>458047</v>
          </cell>
        </row>
        <row r="4547">
          <cell r="A4547" t="str">
            <v>807493-14-1</v>
          </cell>
          <cell r="B4547" t="str">
            <v>807493-14</v>
          </cell>
          <cell r="C4547">
            <v>1</v>
          </cell>
          <cell r="D4547">
            <v>406113</v>
          </cell>
          <cell r="E4547" t="str">
            <v>Spartan Controls Ltd.</v>
          </cell>
          <cell r="F4547" t="str">
            <v>VFS Rep to support 2014 DCS- Pre-comm.</v>
          </cell>
          <cell r="G4547" t="str">
            <v>Schedules for Master Agreements</v>
          </cell>
          <cell r="H4547" t="str">
            <v>Shanmugam, Balaji</v>
          </cell>
          <cell r="I4547">
            <v>41967</v>
          </cell>
          <cell r="J4547">
            <v>41688</v>
          </cell>
          <cell r="K4547">
            <v>41973</v>
          </cell>
          <cell r="L4547" t="str">
            <v>Active</v>
          </cell>
          <cell r="M4547" t="str">
            <v>Pending Signed Copy Attachment</v>
          </cell>
          <cell r="O4547" t="str">
            <v>Edit New Supplement</v>
          </cell>
          <cell r="P4547" t="str">
            <v>Shanmugam, Balaji</v>
          </cell>
          <cell r="Q4547" t="str">
            <v>Shanmugam, Balaji</v>
          </cell>
          <cell r="R4547" t="str">
            <v>Sergey Korchagin</v>
          </cell>
          <cell r="S4547" t="str">
            <v>Ari Bronkhorst</v>
          </cell>
          <cell r="T4547" t="str">
            <v>Eric Stearns</v>
          </cell>
          <cell r="U4547" t="str">
            <v>H - Horizon</v>
          </cell>
          <cell r="V4547" t="str">
            <v>Major Projects</v>
          </cell>
          <cell r="W4547" t="str">
            <v>45 Days net terms</v>
          </cell>
          <cell r="X4547">
            <v>284860.03999999998</v>
          </cell>
          <cell r="Y4547">
            <v>26101</v>
          </cell>
          <cell r="Z4547">
            <v>55945.04</v>
          </cell>
        </row>
        <row r="4548">
          <cell r="A4548" t="str">
            <v>807493-1-5</v>
          </cell>
          <cell r="B4548" t="str">
            <v>807493-1</v>
          </cell>
          <cell r="C4548">
            <v>5</v>
          </cell>
          <cell r="D4548">
            <v>40533203</v>
          </cell>
          <cell r="E4548" t="str">
            <v>Spartan Controls Ltd.</v>
          </cell>
          <cell r="F4548" t="str">
            <v>Supply a new device card</v>
          </cell>
          <cell r="G4548" t="str">
            <v>Schedules for Master Agreements</v>
          </cell>
          <cell r="H4548" t="str">
            <v>Moreno, Hernan</v>
          </cell>
          <cell r="I4548">
            <v>42451</v>
          </cell>
          <cell r="J4548">
            <v>41821</v>
          </cell>
          <cell r="K4548">
            <v>41880</v>
          </cell>
          <cell r="L4548" t="str">
            <v>Complete</v>
          </cell>
          <cell r="M4548" t="str">
            <v>Executed</v>
          </cell>
          <cell r="N4548">
            <v>42551</v>
          </cell>
          <cell r="O4548" t="str">
            <v>Edit New Supplement</v>
          </cell>
          <cell r="P4548" t="str">
            <v>DelMastro, Maria</v>
          </cell>
          <cell r="Q4548" t="str">
            <v>DelMastro, Maria</v>
          </cell>
          <cell r="R4548" t="str">
            <v>Don Guglielmin</v>
          </cell>
          <cell r="S4548" t="str">
            <v>Don Guglielmin</v>
          </cell>
          <cell r="T4548" t="str">
            <v>Stephanie Graham</v>
          </cell>
          <cell r="U4548" t="str">
            <v>H - Horizon</v>
          </cell>
          <cell r="V4548" t="str">
            <v>Major Projects</v>
          </cell>
          <cell r="W4548" t="str">
            <v>45 Days net terms</v>
          </cell>
          <cell r="X4548">
            <v>1337449</v>
          </cell>
          <cell r="Y4548">
            <v>26101</v>
          </cell>
          <cell r="Z4548">
            <v>4615</v>
          </cell>
        </row>
        <row r="4549">
          <cell r="A4549" t="str">
            <v>807493-15-1</v>
          </cell>
          <cell r="B4549" t="str">
            <v>807493-15</v>
          </cell>
          <cell r="C4549">
            <v>1</v>
          </cell>
          <cell r="D4549">
            <v>406206</v>
          </cell>
          <cell r="E4549" t="str">
            <v>Spartan Controls Ltd - Horizon Only</v>
          </cell>
          <cell r="F4549" t="str">
            <v>Pre-Commissioning of DCS system inside RIB 33</v>
          </cell>
          <cell r="G4549" t="str">
            <v>Schedules for Master Agreements</v>
          </cell>
          <cell r="H4549" t="str">
            <v>Umana, Ricardo</v>
          </cell>
          <cell r="I4549">
            <v>41781</v>
          </cell>
          <cell r="J4549">
            <v>41701</v>
          </cell>
          <cell r="K4549">
            <v>41913</v>
          </cell>
          <cell r="L4549" t="str">
            <v>Active</v>
          </cell>
          <cell r="M4549" t="str">
            <v>Executed</v>
          </cell>
          <cell r="N4549">
            <v>41872</v>
          </cell>
          <cell r="O4549" t="str">
            <v>Approve Contract</v>
          </cell>
          <cell r="P4549" t="str">
            <v>Commercial Operations Approver</v>
          </cell>
          <cell r="Q4549" t="str">
            <v>Bronkhorst, Ari</v>
          </cell>
          <cell r="R4549" t="str">
            <v>Ari Bronkhorst</v>
          </cell>
          <cell r="S4549" t="str">
            <v>Jon Halford</v>
          </cell>
          <cell r="T4549" t="str">
            <v>Stephanie Graham</v>
          </cell>
          <cell r="U4549" t="str">
            <v>H - Horizon</v>
          </cell>
          <cell r="V4549" t="str">
            <v>Major Projects</v>
          </cell>
          <cell r="W4549" t="str">
            <v>30 Days net terms</v>
          </cell>
          <cell r="X4549">
            <v>204995</v>
          </cell>
          <cell r="Y4549">
            <v>740695</v>
          </cell>
          <cell r="Z4549">
            <v>123200</v>
          </cell>
        </row>
        <row r="4550">
          <cell r="A4550" t="str">
            <v>807493-15-1</v>
          </cell>
          <cell r="B4550" t="str">
            <v>807493-15</v>
          </cell>
          <cell r="C4550">
            <v>1</v>
          </cell>
          <cell r="D4550">
            <v>406206</v>
          </cell>
          <cell r="E4550" t="str">
            <v>Spartan Controls Ltd - Horizon Only</v>
          </cell>
          <cell r="F4550" t="str">
            <v>Pre-Commissioning of DCS system inside RIB 33</v>
          </cell>
          <cell r="G4550" t="str">
            <v>Schedules for Master Agreements</v>
          </cell>
          <cell r="H4550" t="str">
            <v>Umana, Ricardo</v>
          </cell>
          <cell r="I4550">
            <v>41781</v>
          </cell>
          <cell r="J4550">
            <v>41701</v>
          </cell>
          <cell r="K4550">
            <v>41913</v>
          </cell>
          <cell r="L4550" t="str">
            <v>Active</v>
          </cell>
          <cell r="M4550" t="str">
            <v>Executed</v>
          </cell>
          <cell r="N4550">
            <v>41872</v>
          </cell>
          <cell r="O4550" t="str">
            <v>Execute Contract</v>
          </cell>
          <cell r="P4550" t="str">
            <v>Umana, Ricardo</v>
          </cell>
          <cell r="Q4550" t="str">
            <v>Umana, Ricardo</v>
          </cell>
          <cell r="R4550" t="str">
            <v>Ari Bronkhorst</v>
          </cell>
          <cell r="S4550" t="str">
            <v>Jon Halford</v>
          </cell>
          <cell r="T4550" t="str">
            <v>Stephanie Graham</v>
          </cell>
          <cell r="U4550" t="str">
            <v>H - Horizon</v>
          </cell>
          <cell r="V4550" t="str">
            <v>Major Projects</v>
          </cell>
          <cell r="W4550" t="str">
            <v>30 Days net terms</v>
          </cell>
          <cell r="X4550">
            <v>204995</v>
          </cell>
          <cell r="Y4550">
            <v>740695</v>
          </cell>
          <cell r="Z4550">
            <v>123200</v>
          </cell>
        </row>
        <row r="4551">
          <cell r="A4551" t="str">
            <v>807493-15-2</v>
          </cell>
          <cell r="B4551" t="str">
            <v>807493-15</v>
          </cell>
          <cell r="C4551">
            <v>2</v>
          </cell>
          <cell r="D4551">
            <v>406206</v>
          </cell>
          <cell r="E4551" t="str">
            <v>Spartan Controls Ltd - Horizon Only</v>
          </cell>
          <cell r="F4551" t="str">
            <v>Pre-Commissioning of DCS system inside RIB 33</v>
          </cell>
          <cell r="G4551" t="str">
            <v>Schedules for Master Agreements</v>
          </cell>
          <cell r="H4551" t="str">
            <v>Umana, Ricardo</v>
          </cell>
          <cell r="I4551">
            <v>41894</v>
          </cell>
          <cell r="J4551">
            <v>41701</v>
          </cell>
          <cell r="K4551">
            <v>41943</v>
          </cell>
          <cell r="L4551" t="str">
            <v>Active</v>
          </cell>
          <cell r="M4551" t="str">
            <v>Executed</v>
          </cell>
          <cell r="N4551">
            <v>41904</v>
          </cell>
          <cell r="O4551" t="str">
            <v>Parallel_Return_to_Edit_Mode</v>
          </cell>
          <cell r="P4551" t="str">
            <v>Umana, Ricardo</v>
          </cell>
          <cell r="R4551" t="str">
            <v>Ari Bronkhorst</v>
          </cell>
          <cell r="S4551" t="str">
            <v>Jon Halford</v>
          </cell>
          <cell r="T4551" t="str">
            <v>Stephanie Graham</v>
          </cell>
          <cell r="U4551" t="str">
            <v>H - Horizon</v>
          </cell>
          <cell r="V4551" t="str">
            <v>Major Projects</v>
          </cell>
          <cell r="W4551" t="str">
            <v>30 Days net terms</v>
          </cell>
          <cell r="X4551">
            <v>286790</v>
          </cell>
          <cell r="Y4551">
            <v>740695</v>
          </cell>
          <cell r="Z4551">
            <v>81795</v>
          </cell>
        </row>
        <row r="4552">
          <cell r="A4552" t="str">
            <v>807493-15-2</v>
          </cell>
          <cell r="B4552" t="str">
            <v>807493-15</v>
          </cell>
          <cell r="C4552">
            <v>2</v>
          </cell>
          <cell r="D4552">
            <v>406206</v>
          </cell>
          <cell r="E4552" t="str">
            <v>Spartan Controls Ltd - Horizon Only</v>
          </cell>
          <cell r="F4552" t="str">
            <v>Pre-Commissioning of DCS system inside RIB 33</v>
          </cell>
          <cell r="G4552" t="str">
            <v>Schedules for Master Agreements</v>
          </cell>
          <cell r="H4552" t="str">
            <v>Umana, Ricardo</v>
          </cell>
          <cell r="I4552">
            <v>41894</v>
          </cell>
          <cell r="J4552">
            <v>41701</v>
          </cell>
          <cell r="K4552">
            <v>41943</v>
          </cell>
          <cell r="L4552" t="str">
            <v>Active</v>
          </cell>
          <cell r="M4552" t="str">
            <v>Executed</v>
          </cell>
          <cell r="N4552">
            <v>41904</v>
          </cell>
          <cell r="O4552" t="str">
            <v>Approve Contract</v>
          </cell>
          <cell r="P4552" t="str">
            <v>Business Area Approver</v>
          </cell>
          <cell r="Q4552" t="str">
            <v>Cowley, Robert</v>
          </cell>
          <cell r="R4552" t="str">
            <v>Ari Bronkhorst</v>
          </cell>
          <cell r="S4552" t="str">
            <v>Jon Halford</v>
          </cell>
          <cell r="T4552" t="str">
            <v>Stephanie Graham</v>
          </cell>
          <cell r="U4552" t="str">
            <v>H - Horizon</v>
          </cell>
          <cell r="V4552" t="str">
            <v>Major Projects</v>
          </cell>
          <cell r="W4552" t="str">
            <v>30 Days net terms</v>
          </cell>
          <cell r="X4552">
            <v>286790</v>
          </cell>
          <cell r="Y4552">
            <v>740695</v>
          </cell>
          <cell r="Z4552">
            <v>81795</v>
          </cell>
        </row>
        <row r="4553">
          <cell r="A4553" t="str">
            <v>807493-1-6</v>
          </cell>
          <cell r="B4553" t="str">
            <v>807493-1</v>
          </cell>
          <cell r="C4553">
            <v>6</v>
          </cell>
          <cell r="D4553">
            <v>40533203</v>
          </cell>
          <cell r="E4553" t="str">
            <v>Spartan Controls Ltd.</v>
          </cell>
          <cell r="F4553" t="str">
            <v>Provide additional precommissioning</v>
          </cell>
          <cell r="G4553" t="str">
            <v>Schedules for Master Agreements</v>
          </cell>
          <cell r="H4553" t="str">
            <v>Moreno, Hernan</v>
          </cell>
          <cell r="I4553">
            <v>42551</v>
          </cell>
          <cell r="J4553">
            <v>41821</v>
          </cell>
          <cell r="K4553">
            <v>41880</v>
          </cell>
          <cell r="L4553" t="str">
            <v>Complete</v>
          </cell>
          <cell r="M4553" t="str">
            <v>Executed</v>
          </cell>
          <cell r="N4553">
            <v>42555</v>
          </cell>
          <cell r="O4553" t="str">
            <v>Parallel_Return_to_Edit_Mode</v>
          </cell>
          <cell r="P4553" t="str">
            <v>Moorhead, Kelly</v>
          </cell>
          <cell r="R4553" t="str">
            <v>Don Guglielmin</v>
          </cell>
          <cell r="S4553" t="str">
            <v>Don Guglielmin</v>
          </cell>
          <cell r="T4553" t="str">
            <v>Stephanie Graham</v>
          </cell>
          <cell r="U4553" t="str">
            <v>H - Horizon</v>
          </cell>
          <cell r="V4553" t="str">
            <v>Major Projects</v>
          </cell>
          <cell r="W4553" t="str">
            <v>45 Days net terms</v>
          </cell>
          <cell r="X4553">
            <v>1412510.25</v>
          </cell>
          <cell r="Y4553">
            <v>26101</v>
          </cell>
          <cell r="Z4553">
            <v>75061.25</v>
          </cell>
        </row>
        <row r="4554">
          <cell r="A4554" t="str">
            <v>807493-16-1</v>
          </cell>
          <cell r="B4554" t="str">
            <v>807493-16</v>
          </cell>
          <cell r="C4554">
            <v>1</v>
          </cell>
          <cell r="D4554">
            <v>406114</v>
          </cell>
          <cell r="E4554" t="str">
            <v>Spartech Manufacturing Ltd.</v>
          </cell>
          <cell r="F4554" t="str">
            <v>Instrument Winterization Enclosures</v>
          </cell>
          <cell r="G4554" t="str">
            <v>Schedules for Master Agreements</v>
          </cell>
          <cell r="H4554" t="str">
            <v>Gnatovski, Ruslan</v>
          </cell>
          <cell r="I4554">
            <v>42066</v>
          </cell>
          <cell r="J4554">
            <v>41698</v>
          </cell>
          <cell r="K4554">
            <v>42063</v>
          </cell>
          <cell r="L4554" t="str">
            <v>Complete</v>
          </cell>
          <cell r="M4554" t="str">
            <v>Executed</v>
          </cell>
          <cell r="N4554">
            <v>42069</v>
          </cell>
          <cell r="O4554" t="str">
            <v>Edit New Supplement</v>
          </cell>
          <cell r="P4554" t="str">
            <v>Gnatovski, Ruslan</v>
          </cell>
          <cell r="Q4554" t="str">
            <v>Gnatovski, Ruslan</v>
          </cell>
          <cell r="R4554" t="str">
            <v>Don Guglielmin</v>
          </cell>
          <cell r="S4554" t="str">
            <v>Don Guglielmin</v>
          </cell>
          <cell r="T4554" t="str">
            <v>Stephanie Graham</v>
          </cell>
          <cell r="U4554" t="str">
            <v>H - Horizon</v>
          </cell>
          <cell r="V4554" t="str">
            <v>Major Projects</v>
          </cell>
          <cell r="W4554" t="str">
            <v>45 Days net terms</v>
          </cell>
          <cell r="X4554">
            <v>346426.03</v>
          </cell>
          <cell r="Y4554">
            <v>4322</v>
          </cell>
          <cell r="Z4554">
            <v>10258.51</v>
          </cell>
        </row>
        <row r="4555">
          <cell r="A4555" t="str">
            <v>807493-16-2</v>
          </cell>
          <cell r="B4555" t="str">
            <v>807493-16</v>
          </cell>
          <cell r="C4555">
            <v>2</v>
          </cell>
          <cell r="D4555">
            <v>406114</v>
          </cell>
          <cell r="E4555" t="str">
            <v>Spartech Manufacturing Ltd.</v>
          </cell>
          <cell r="F4555" t="str">
            <v>Instrument Winterization Enclosures</v>
          </cell>
          <cell r="G4555" t="str">
            <v>Schedules for Master Agreements</v>
          </cell>
          <cell r="H4555" t="str">
            <v>Gnatovski, Ruslan</v>
          </cell>
          <cell r="I4555">
            <v>42069</v>
          </cell>
          <cell r="J4555">
            <v>41698</v>
          </cell>
          <cell r="K4555">
            <v>42063</v>
          </cell>
          <cell r="L4555" t="str">
            <v>Complete</v>
          </cell>
          <cell r="M4555" t="str">
            <v>Executed</v>
          </cell>
          <cell r="N4555">
            <v>42184</v>
          </cell>
          <cell r="O4555" t="str">
            <v>Approve Contract</v>
          </cell>
          <cell r="P4555" t="str">
            <v>Business Area Approver</v>
          </cell>
          <cell r="Q4555" t="str">
            <v>Johansen, Todd</v>
          </cell>
          <cell r="R4555" t="str">
            <v>Don Guglielmin</v>
          </cell>
          <cell r="S4555" t="str">
            <v>Don Guglielmin</v>
          </cell>
          <cell r="T4555" t="str">
            <v>Stephanie Graham</v>
          </cell>
          <cell r="U4555" t="str">
            <v>H - Horizon</v>
          </cell>
          <cell r="V4555" t="str">
            <v>Major Projects</v>
          </cell>
          <cell r="W4555" t="str">
            <v>45 Days net terms</v>
          </cell>
          <cell r="X4555">
            <v>541383.38</v>
          </cell>
          <cell r="Y4555">
            <v>4322</v>
          </cell>
          <cell r="Z4555">
            <v>194957.35</v>
          </cell>
        </row>
        <row r="4556">
          <cell r="A4556" t="str">
            <v>807493-1-7</v>
          </cell>
          <cell r="B4556" t="str">
            <v>807493-1</v>
          </cell>
          <cell r="C4556">
            <v>7</v>
          </cell>
          <cell r="D4556">
            <v>405332</v>
          </cell>
          <cell r="E4556" t="str">
            <v>Spartan Controls Ltd.</v>
          </cell>
          <cell r="F4556" t="str">
            <v>Provide additional precommissioning</v>
          </cell>
          <cell r="G4556" t="str">
            <v>Schedules for Master Agreements</v>
          </cell>
          <cell r="H4556" t="str">
            <v>Moorhead, Kelly</v>
          </cell>
          <cell r="I4556">
            <v>42555</v>
          </cell>
          <cell r="J4556">
            <v>41821</v>
          </cell>
          <cell r="K4556">
            <v>41880</v>
          </cell>
          <cell r="L4556" t="str">
            <v>Complete</v>
          </cell>
          <cell r="M4556" t="str">
            <v>Executed</v>
          </cell>
          <cell r="N4556">
            <v>42557</v>
          </cell>
          <cell r="O4556" t="str">
            <v>Execute Contract</v>
          </cell>
          <cell r="P4556" t="str">
            <v>Moorhead, Kelly</v>
          </cell>
          <cell r="Q4556" t="str">
            <v>Moorhead, Kelly</v>
          </cell>
          <cell r="R4556" t="str">
            <v>Don Guglielmin</v>
          </cell>
          <cell r="S4556" t="str">
            <v>Don Guglielmin</v>
          </cell>
          <cell r="T4556" t="str">
            <v>Stephanie Graham</v>
          </cell>
          <cell r="U4556" t="str">
            <v>H - Horizon</v>
          </cell>
          <cell r="V4556" t="str">
            <v>Major Projects</v>
          </cell>
          <cell r="W4556" t="str">
            <v>45 Days net terms</v>
          </cell>
          <cell r="X4556">
            <v>1450040.25</v>
          </cell>
          <cell r="Y4556">
            <v>26101</v>
          </cell>
          <cell r="Z4556">
            <v>37530</v>
          </cell>
        </row>
        <row r="4557">
          <cell r="A4557" t="str">
            <v>807493-17-1</v>
          </cell>
          <cell r="B4557" t="str">
            <v>807493-17</v>
          </cell>
          <cell r="C4557">
            <v>1</v>
          </cell>
          <cell r="D4557">
            <v>406117</v>
          </cell>
          <cell r="E4557" t="str">
            <v>Spartan Controls Ltd.</v>
          </cell>
          <cell r="F4557" t="str">
            <v>Temperature Transmitters</v>
          </cell>
          <cell r="G4557" t="str">
            <v>Schedules for Master Agreements</v>
          </cell>
          <cell r="H4557" t="str">
            <v>Gnatovski, Ruslan</v>
          </cell>
          <cell r="I4557">
            <v>42066</v>
          </cell>
          <cell r="J4557">
            <v>41698</v>
          </cell>
          <cell r="K4557">
            <v>42063</v>
          </cell>
          <cell r="L4557" t="str">
            <v>Active</v>
          </cell>
          <cell r="M4557" t="str">
            <v>Executed</v>
          </cell>
          <cell r="N4557">
            <v>42069</v>
          </cell>
          <cell r="O4557" t="str">
            <v>Parallel_Return_to_Edit_Mode</v>
          </cell>
          <cell r="P4557" t="str">
            <v>Gnatovski, Ruslan</v>
          </cell>
          <cell r="R4557" t="str">
            <v>Don Guglielmin</v>
          </cell>
          <cell r="S4557" t="str">
            <v>Don Guglielmin</v>
          </cell>
          <cell r="T4557" t="str">
            <v>Stephanie Graham</v>
          </cell>
          <cell r="U4557" t="str">
            <v>H - Horizon</v>
          </cell>
          <cell r="V4557" t="str">
            <v>Major Projects</v>
          </cell>
          <cell r="W4557" t="str">
            <v>45 Days net terms</v>
          </cell>
          <cell r="X4557">
            <v>201445</v>
          </cell>
          <cell r="Y4557">
            <v>26101</v>
          </cell>
          <cell r="Z4557">
            <v>-122</v>
          </cell>
        </row>
        <row r="4558">
          <cell r="A4558" t="str">
            <v>807493-17-2</v>
          </cell>
          <cell r="B4558" t="str">
            <v>807493-17</v>
          </cell>
          <cell r="C4558">
            <v>2</v>
          </cell>
          <cell r="D4558">
            <v>406117</v>
          </cell>
          <cell r="E4558" t="str">
            <v>Spartan Controls Ltd.</v>
          </cell>
          <cell r="F4558" t="str">
            <v>Temperature Transmitters</v>
          </cell>
          <cell r="G4558" t="str">
            <v>Schedules for Master Agreements</v>
          </cell>
          <cell r="H4558" t="str">
            <v>Gnatovski, Ruslan</v>
          </cell>
          <cell r="I4558">
            <v>42069</v>
          </cell>
          <cell r="J4558">
            <v>41698</v>
          </cell>
          <cell r="K4558">
            <v>42063</v>
          </cell>
          <cell r="L4558" t="str">
            <v>Active</v>
          </cell>
          <cell r="M4558" t="str">
            <v>Executed</v>
          </cell>
          <cell r="N4558">
            <v>42181</v>
          </cell>
          <cell r="O4558" t="str">
            <v>Parallel_Return_to_Edit_Mode</v>
          </cell>
          <cell r="P4558" t="str">
            <v>Gnatovski, Ruslan</v>
          </cell>
          <cell r="R4558" t="str">
            <v>Don Guglielmin</v>
          </cell>
          <cell r="S4558" t="str">
            <v>Don Guglielmin</v>
          </cell>
          <cell r="T4558" t="str">
            <v>Stephanie Graham</v>
          </cell>
          <cell r="U4558" t="str">
            <v>H - Horizon</v>
          </cell>
          <cell r="V4558" t="str">
            <v>Major Projects</v>
          </cell>
          <cell r="W4558" t="str">
            <v>45 Days net terms</v>
          </cell>
          <cell r="X4558">
            <v>238037</v>
          </cell>
          <cell r="Y4558">
            <v>26101</v>
          </cell>
          <cell r="Z4558">
            <v>36592</v>
          </cell>
        </row>
        <row r="4559">
          <cell r="A4559" t="str">
            <v>807493-17-3</v>
          </cell>
          <cell r="B4559" t="str">
            <v>807493-17</v>
          </cell>
          <cell r="C4559">
            <v>3</v>
          </cell>
          <cell r="D4559">
            <v>406117</v>
          </cell>
          <cell r="E4559" t="str">
            <v>Spartan Controls Ltd.</v>
          </cell>
          <cell r="F4559" t="str">
            <v>Temperature Transmitters</v>
          </cell>
          <cell r="G4559" t="str">
            <v>Schedules for Master Agreements</v>
          </cell>
          <cell r="H4559" t="str">
            <v>Gnatovski, Ruslan</v>
          </cell>
          <cell r="I4559">
            <v>42181</v>
          </cell>
          <cell r="J4559">
            <v>41698</v>
          </cell>
          <cell r="K4559">
            <v>42063</v>
          </cell>
          <cell r="L4559" t="str">
            <v>Active</v>
          </cell>
          <cell r="M4559" t="str">
            <v>Executed</v>
          </cell>
          <cell r="N4559">
            <v>42184</v>
          </cell>
          <cell r="O4559" t="str">
            <v>Approve Contract</v>
          </cell>
          <cell r="P4559" t="str">
            <v>Business Area Approver</v>
          </cell>
          <cell r="Q4559" t="str">
            <v>Johansen, Todd</v>
          </cell>
          <cell r="R4559" t="str">
            <v>Don Guglielmin</v>
          </cell>
          <cell r="S4559" t="str">
            <v>Don Guglielmin</v>
          </cell>
          <cell r="T4559" t="str">
            <v>Stephanie Graham</v>
          </cell>
          <cell r="U4559" t="str">
            <v>H - Horizon</v>
          </cell>
          <cell r="V4559" t="str">
            <v>Major Projects</v>
          </cell>
          <cell r="W4559" t="str">
            <v>45 Days net terms</v>
          </cell>
          <cell r="X4559">
            <v>233680</v>
          </cell>
          <cell r="Y4559">
            <v>26101</v>
          </cell>
          <cell r="Z4559">
            <v>-4357</v>
          </cell>
        </row>
        <row r="4560">
          <cell r="A4560" t="str">
            <v>807493-17-4</v>
          </cell>
          <cell r="B4560" t="str">
            <v>807493-17</v>
          </cell>
          <cell r="C4560">
            <v>4</v>
          </cell>
          <cell r="D4560">
            <v>406117</v>
          </cell>
          <cell r="E4560" t="str">
            <v>Spartan Controls Ltd.</v>
          </cell>
          <cell r="F4560" t="str">
            <v>Temperature Transmitters</v>
          </cell>
          <cell r="G4560" t="str">
            <v>Schedules for Master Agreements</v>
          </cell>
          <cell r="H4560" t="str">
            <v>Gnatovski, Ruslan</v>
          </cell>
          <cell r="I4560">
            <v>42184</v>
          </cell>
          <cell r="J4560">
            <v>41698</v>
          </cell>
          <cell r="K4560">
            <v>42063</v>
          </cell>
          <cell r="L4560" t="str">
            <v>Active</v>
          </cell>
          <cell r="M4560" t="str">
            <v>Executed</v>
          </cell>
          <cell r="N4560">
            <v>42207</v>
          </cell>
          <cell r="O4560" t="str">
            <v>Execute Contract</v>
          </cell>
          <cell r="P4560" t="str">
            <v>Gnatovski, Ruslan</v>
          </cell>
          <cell r="Q4560" t="str">
            <v>Gnatovski, Ruslan</v>
          </cell>
          <cell r="R4560" t="str">
            <v>Don Guglielmin</v>
          </cell>
          <cell r="S4560" t="str">
            <v>Don Guglielmin</v>
          </cell>
          <cell r="T4560" t="str">
            <v>Stephanie Graham</v>
          </cell>
          <cell r="U4560" t="str">
            <v>H - Horizon</v>
          </cell>
          <cell r="V4560" t="str">
            <v>Major Projects</v>
          </cell>
          <cell r="W4560" t="str">
            <v>45 Days net terms</v>
          </cell>
          <cell r="X4560">
            <v>232286</v>
          </cell>
          <cell r="Y4560">
            <v>26101</v>
          </cell>
          <cell r="Z4560">
            <v>-1394</v>
          </cell>
        </row>
        <row r="4561">
          <cell r="A4561" t="str">
            <v>807493-1-8</v>
          </cell>
          <cell r="B4561" t="str">
            <v>807493-1</v>
          </cell>
          <cell r="C4561">
            <v>8</v>
          </cell>
          <cell r="D4561">
            <v>405332</v>
          </cell>
          <cell r="E4561" t="str">
            <v>Spartan Controls Ltd.</v>
          </cell>
          <cell r="F4561" t="str">
            <v>Provide additional precommissioning</v>
          </cell>
          <cell r="G4561" t="str">
            <v>Schedules for Master Agreements</v>
          </cell>
          <cell r="H4561" t="str">
            <v>Liu, Wilson</v>
          </cell>
          <cell r="I4561">
            <v>42740</v>
          </cell>
          <cell r="J4561">
            <v>41821</v>
          </cell>
          <cell r="K4561">
            <v>41880</v>
          </cell>
          <cell r="L4561" t="str">
            <v>Complete</v>
          </cell>
          <cell r="M4561" t="str">
            <v>Executed</v>
          </cell>
          <cell r="N4561">
            <v>42809</v>
          </cell>
          <cell r="O4561" t="str">
            <v>Parallel_Return_to_Edit_Mode</v>
          </cell>
          <cell r="P4561" t="str">
            <v>Liu, Wilson</v>
          </cell>
          <cell r="R4561" t="str">
            <v>Don Guglielmin</v>
          </cell>
          <cell r="S4561" t="str">
            <v>Don Guglielmin</v>
          </cell>
          <cell r="T4561" t="str">
            <v>Stephanie Graham</v>
          </cell>
          <cell r="U4561" t="str">
            <v>H - Horizon</v>
          </cell>
          <cell r="V4561" t="str">
            <v>Major Projects</v>
          </cell>
          <cell r="W4561" t="str">
            <v>45 Days net terms</v>
          </cell>
          <cell r="X4561">
            <v>1425692.65</v>
          </cell>
          <cell r="Y4561">
            <v>26101</v>
          </cell>
          <cell r="Z4561">
            <v>-24347.599999999999</v>
          </cell>
        </row>
        <row r="4562">
          <cell r="A4562" t="str">
            <v>807493-18-1</v>
          </cell>
          <cell r="B4562" t="str">
            <v>807493-18</v>
          </cell>
          <cell r="C4562">
            <v>1</v>
          </cell>
          <cell r="D4562">
            <v>406741</v>
          </cell>
          <cell r="E4562" t="str">
            <v>Spartan Controls Ltd.</v>
          </cell>
          <cell r="F4562" t="str">
            <v>Globe Control Valves</v>
          </cell>
          <cell r="G4562" t="str">
            <v>Schedules for Master Agreements</v>
          </cell>
          <cell r="H4562" t="str">
            <v>Gnatovski, Ruslan</v>
          </cell>
          <cell r="I4562">
            <v>42072</v>
          </cell>
          <cell r="J4562">
            <v>41698</v>
          </cell>
          <cell r="K4562">
            <v>42063</v>
          </cell>
          <cell r="L4562" t="str">
            <v>Active</v>
          </cell>
          <cell r="M4562" t="str">
            <v>Executed</v>
          </cell>
          <cell r="N4562">
            <v>42181</v>
          </cell>
          <cell r="O4562" t="str">
            <v>Parallel_Return_to_Edit_Mode</v>
          </cell>
          <cell r="P4562" t="str">
            <v>Gnatovski, Ruslan</v>
          </cell>
          <cell r="R4562" t="str">
            <v>Don Guglielmin</v>
          </cell>
          <cell r="S4562" t="str">
            <v>Don Guglielmin</v>
          </cell>
          <cell r="T4562" t="str">
            <v>Stephanie Graham</v>
          </cell>
          <cell r="U4562" t="str">
            <v>H - Horizon</v>
          </cell>
          <cell r="V4562" t="str">
            <v>Major Projects</v>
          </cell>
          <cell r="W4562" t="str">
            <v>45 Days net terms</v>
          </cell>
          <cell r="X4562">
            <v>718555</v>
          </cell>
          <cell r="Y4562">
            <v>26101</v>
          </cell>
          <cell r="Z4562">
            <v>243079</v>
          </cell>
        </row>
        <row r="4563">
          <cell r="A4563" t="str">
            <v>807493-18-2</v>
          </cell>
          <cell r="B4563" t="str">
            <v>807493-18</v>
          </cell>
          <cell r="C4563">
            <v>2</v>
          </cell>
          <cell r="D4563">
            <v>406741</v>
          </cell>
          <cell r="E4563" t="str">
            <v>Spartan Controls Ltd.</v>
          </cell>
          <cell r="F4563" t="str">
            <v>Globe Control Valves</v>
          </cell>
          <cell r="G4563" t="str">
            <v>Schedules for Master Agreements</v>
          </cell>
          <cell r="H4563" t="str">
            <v>Gnatovski, Ruslan</v>
          </cell>
          <cell r="I4563">
            <v>42181</v>
          </cell>
          <cell r="J4563">
            <v>41698</v>
          </cell>
          <cell r="K4563">
            <v>42063</v>
          </cell>
          <cell r="L4563" t="str">
            <v>Active</v>
          </cell>
          <cell r="M4563" t="str">
            <v>Executed</v>
          </cell>
          <cell r="N4563">
            <v>42184</v>
          </cell>
          <cell r="O4563" t="str">
            <v>Parallel_Return_to_Edit_Mode</v>
          </cell>
          <cell r="P4563" t="str">
            <v>Gnatovski, Ruslan</v>
          </cell>
          <cell r="R4563" t="str">
            <v>Don Guglielmin</v>
          </cell>
          <cell r="S4563" t="str">
            <v>Don Guglielmin</v>
          </cell>
          <cell r="T4563" t="str">
            <v>Stephanie Graham</v>
          </cell>
          <cell r="U4563" t="str">
            <v>H - Horizon</v>
          </cell>
          <cell r="V4563" t="str">
            <v>Major Projects</v>
          </cell>
          <cell r="W4563" t="str">
            <v>45 Days net terms</v>
          </cell>
          <cell r="X4563">
            <v>719635</v>
          </cell>
          <cell r="Y4563">
            <v>26101</v>
          </cell>
          <cell r="Z4563">
            <v>1080</v>
          </cell>
        </row>
        <row r="4564">
          <cell r="A4564" t="str">
            <v>807493-18-3</v>
          </cell>
          <cell r="B4564" t="str">
            <v>807493-18</v>
          </cell>
          <cell r="C4564">
            <v>3</v>
          </cell>
          <cell r="D4564">
            <v>406741</v>
          </cell>
          <cell r="E4564" t="str">
            <v>Spartan Controls Ltd.</v>
          </cell>
          <cell r="F4564" t="str">
            <v>Globe Control Valves</v>
          </cell>
          <cell r="G4564" t="str">
            <v>Schedules for Master Agreements</v>
          </cell>
          <cell r="H4564" t="str">
            <v>Gnatovski, Ruslan</v>
          </cell>
          <cell r="I4564">
            <v>42675</v>
          </cell>
          <cell r="J4564">
            <v>41698</v>
          </cell>
          <cell r="K4564">
            <v>42735</v>
          </cell>
          <cell r="L4564" t="str">
            <v>Active</v>
          </cell>
          <cell r="M4564" t="str">
            <v>Pending Signed Copy Attachment</v>
          </cell>
          <cell r="O4564" t="str">
            <v>Parallel_Return_to_Edit_Mode</v>
          </cell>
          <cell r="P4564" t="str">
            <v>Gnatovski, Ruslan</v>
          </cell>
          <cell r="R4564" t="str">
            <v>Don Guglielmin</v>
          </cell>
          <cell r="S4564" t="str">
            <v>Don Guglielmin</v>
          </cell>
          <cell r="T4564" t="str">
            <v>Stephanie Graham</v>
          </cell>
          <cell r="U4564" t="str">
            <v>H - Horizon</v>
          </cell>
          <cell r="V4564" t="str">
            <v>Major Projects</v>
          </cell>
          <cell r="W4564" t="str">
            <v>45 Days net terms</v>
          </cell>
          <cell r="X4564">
            <v>831014.91</v>
          </cell>
          <cell r="Y4564">
            <v>26101</v>
          </cell>
          <cell r="Z4564">
            <v>111379.91</v>
          </cell>
        </row>
        <row r="4565">
          <cell r="A4565" t="str">
            <v>807493-19-1</v>
          </cell>
          <cell r="B4565" t="str">
            <v>807493-19</v>
          </cell>
          <cell r="C4565">
            <v>1</v>
          </cell>
          <cell r="D4565">
            <v>406129</v>
          </cell>
          <cell r="E4565" t="str">
            <v>Spartan Controls Ltd.</v>
          </cell>
          <cell r="F4565" t="str">
            <v>Pressure Transmitters &amp; Delta P Transmitters</v>
          </cell>
          <cell r="G4565" t="str">
            <v>Schedules for Master Agreements</v>
          </cell>
          <cell r="H4565" t="str">
            <v>Gnatovski, Ruslan</v>
          </cell>
          <cell r="I4565">
            <v>42069</v>
          </cell>
          <cell r="J4565">
            <v>41698</v>
          </cell>
          <cell r="K4565">
            <v>42063</v>
          </cell>
          <cell r="L4565" t="str">
            <v>Active</v>
          </cell>
          <cell r="M4565" t="str">
            <v>Executed</v>
          </cell>
          <cell r="N4565">
            <v>42181</v>
          </cell>
          <cell r="O4565" t="str">
            <v>Approve Contract</v>
          </cell>
          <cell r="P4565" t="str">
            <v>Commercial Operations Approver</v>
          </cell>
          <cell r="Q4565" t="str">
            <v>Johansen, Todd</v>
          </cell>
          <cell r="R4565" t="str">
            <v>Don Guglielmin</v>
          </cell>
          <cell r="S4565" t="str">
            <v>Don Guglielmin</v>
          </cell>
          <cell r="T4565" t="str">
            <v>Stephanie Graham</v>
          </cell>
          <cell r="U4565" t="str">
            <v>H - Horizon</v>
          </cell>
          <cell r="V4565" t="str">
            <v>Major Projects</v>
          </cell>
          <cell r="W4565" t="str">
            <v>45 Days net terms</v>
          </cell>
          <cell r="X4565">
            <v>959057</v>
          </cell>
          <cell r="Y4565">
            <v>26101</v>
          </cell>
          <cell r="Z4565">
            <v>19152</v>
          </cell>
        </row>
        <row r="4566">
          <cell r="A4566" t="str">
            <v>807493-19-2</v>
          </cell>
          <cell r="B4566" t="str">
            <v>807493-19</v>
          </cell>
          <cell r="C4566">
            <v>2</v>
          </cell>
          <cell r="D4566">
            <v>406129</v>
          </cell>
          <cell r="E4566" t="str">
            <v>Spartan Controls Ltd.</v>
          </cell>
          <cell r="F4566" t="str">
            <v>Pressure Transmitters &amp; Delta P Transmitters</v>
          </cell>
          <cell r="G4566" t="str">
            <v>Schedules for Master Agreements</v>
          </cell>
          <cell r="H4566" t="str">
            <v>Gnatovski, Ruslan</v>
          </cell>
          <cell r="I4566">
            <v>42181</v>
          </cell>
          <cell r="J4566">
            <v>41698</v>
          </cell>
          <cell r="K4566">
            <v>42063</v>
          </cell>
          <cell r="L4566" t="str">
            <v>Active</v>
          </cell>
          <cell r="M4566" t="str">
            <v>Executed</v>
          </cell>
          <cell r="N4566">
            <v>42184</v>
          </cell>
          <cell r="O4566" t="str">
            <v>Approve Contract</v>
          </cell>
          <cell r="P4566" t="str">
            <v>Business Area Approver</v>
          </cell>
          <cell r="Q4566" t="str">
            <v>Johansen, Todd</v>
          </cell>
          <cell r="R4566" t="str">
            <v>Don Guglielmin</v>
          </cell>
          <cell r="S4566" t="str">
            <v>Don Guglielmin</v>
          </cell>
          <cell r="T4566" t="str">
            <v>Stephanie Graham</v>
          </cell>
          <cell r="U4566" t="str">
            <v>H - Horizon</v>
          </cell>
          <cell r="V4566" t="str">
            <v>Major Projects</v>
          </cell>
          <cell r="W4566" t="str">
            <v>45 Days net terms</v>
          </cell>
          <cell r="X4566">
            <v>989629</v>
          </cell>
          <cell r="Y4566">
            <v>26101</v>
          </cell>
          <cell r="Z4566">
            <v>30572</v>
          </cell>
        </row>
        <row r="4567">
          <cell r="A4567" t="str">
            <v>807493-19-3</v>
          </cell>
          <cell r="B4567" t="str">
            <v>807493-19</v>
          </cell>
          <cell r="C4567">
            <v>3</v>
          </cell>
          <cell r="D4567">
            <v>406129</v>
          </cell>
          <cell r="E4567" t="str">
            <v>Spartan Controls Ltd.</v>
          </cell>
          <cell r="F4567" t="str">
            <v>Pressure Transmitters &amp; Delta P Transmitters</v>
          </cell>
          <cell r="G4567" t="str">
            <v>Schedules for Master Agreements</v>
          </cell>
          <cell r="H4567" t="str">
            <v>Gnatovski, Ruslan</v>
          </cell>
          <cell r="I4567">
            <v>42184</v>
          </cell>
          <cell r="J4567">
            <v>41698</v>
          </cell>
          <cell r="K4567">
            <v>42063</v>
          </cell>
          <cell r="L4567" t="str">
            <v>Active</v>
          </cell>
          <cell r="M4567" t="str">
            <v>Executed</v>
          </cell>
          <cell r="N4567">
            <v>42207</v>
          </cell>
          <cell r="O4567" t="str">
            <v>Approve Contract</v>
          </cell>
          <cell r="P4567" t="str">
            <v>Commercial Operations Approver</v>
          </cell>
          <cell r="Q4567" t="str">
            <v>Johansen, Todd</v>
          </cell>
          <cell r="R4567" t="str">
            <v>Don Guglielmin</v>
          </cell>
          <cell r="S4567" t="str">
            <v>Don Guglielmin</v>
          </cell>
          <cell r="T4567" t="str">
            <v>Stephanie Graham</v>
          </cell>
          <cell r="U4567" t="str">
            <v>H - Horizon</v>
          </cell>
          <cell r="V4567" t="str">
            <v>Major Projects</v>
          </cell>
          <cell r="W4567" t="str">
            <v>45 Days net terms</v>
          </cell>
          <cell r="X4567">
            <v>995466</v>
          </cell>
          <cell r="Y4567">
            <v>26101</v>
          </cell>
          <cell r="Z4567">
            <v>5837</v>
          </cell>
        </row>
        <row r="4568">
          <cell r="A4568" t="str">
            <v>807493-19-4</v>
          </cell>
          <cell r="B4568" t="str">
            <v>807493-19</v>
          </cell>
          <cell r="C4568">
            <v>4</v>
          </cell>
          <cell r="D4568">
            <v>406129</v>
          </cell>
          <cell r="E4568" t="str">
            <v>Spartan Controls Ltd.</v>
          </cell>
          <cell r="F4568" t="str">
            <v>Pressure Transmitters &amp; Delta P Transmitters</v>
          </cell>
          <cell r="G4568" t="str">
            <v>Schedules for Master Agreements</v>
          </cell>
          <cell r="H4568" t="str">
            <v>Gnatovski, Ruslan</v>
          </cell>
          <cell r="I4568">
            <v>42321</v>
          </cell>
          <cell r="J4568">
            <v>41698</v>
          </cell>
          <cell r="K4568">
            <v>42063</v>
          </cell>
          <cell r="L4568" t="str">
            <v>Active</v>
          </cell>
          <cell r="M4568" t="str">
            <v>Executed</v>
          </cell>
          <cell r="N4568">
            <v>42417</v>
          </cell>
          <cell r="O4568" t="str">
            <v>Approve Contract</v>
          </cell>
          <cell r="P4568" t="str">
            <v>Business Area Approver</v>
          </cell>
          <cell r="Q4568" t="str">
            <v>Johansen, Todd</v>
          </cell>
          <cell r="R4568" t="str">
            <v>Don Guglielmin</v>
          </cell>
          <cell r="S4568" t="str">
            <v>Don Guglielmin</v>
          </cell>
          <cell r="T4568" t="str">
            <v>Stephanie Graham</v>
          </cell>
          <cell r="U4568" t="str">
            <v>H - Horizon</v>
          </cell>
          <cell r="V4568" t="str">
            <v>Major Projects</v>
          </cell>
          <cell r="W4568" t="str">
            <v>45 Days net terms</v>
          </cell>
          <cell r="X4568">
            <v>1003057</v>
          </cell>
          <cell r="Y4568">
            <v>26101</v>
          </cell>
          <cell r="Z4568">
            <v>7591</v>
          </cell>
        </row>
        <row r="4569">
          <cell r="A4569" t="str">
            <v>807493-19-5</v>
          </cell>
          <cell r="B4569" t="str">
            <v>807493-19</v>
          </cell>
          <cell r="C4569">
            <v>5</v>
          </cell>
          <cell r="D4569">
            <v>406129</v>
          </cell>
          <cell r="E4569" t="str">
            <v>Spartan Controls Ltd.</v>
          </cell>
          <cell r="F4569" t="str">
            <v>Pressure Transmitters &amp; Delta P Transmitters</v>
          </cell>
          <cell r="G4569" t="str">
            <v>Schedules for Master Agreements</v>
          </cell>
          <cell r="H4569" t="str">
            <v>Gnatovski, Ruslan</v>
          </cell>
          <cell r="I4569">
            <v>42417</v>
          </cell>
          <cell r="J4569">
            <v>41698</v>
          </cell>
          <cell r="K4569">
            <v>42063</v>
          </cell>
          <cell r="L4569" t="str">
            <v>Active</v>
          </cell>
          <cell r="M4569" t="str">
            <v>Executed</v>
          </cell>
          <cell r="N4569">
            <v>42422</v>
          </cell>
          <cell r="O4569" t="str">
            <v>Execute Contract</v>
          </cell>
          <cell r="P4569" t="str">
            <v>Gnatovski, Ruslan</v>
          </cell>
          <cell r="Q4569" t="str">
            <v>Gnatovski, Ruslan</v>
          </cell>
          <cell r="R4569" t="str">
            <v>Don Guglielmin</v>
          </cell>
          <cell r="S4569" t="str">
            <v>Don Guglielmin</v>
          </cell>
          <cell r="T4569" t="str">
            <v>Stephanie Graham</v>
          </cell>
          <cell r="U4569" t="str">
            <v>H - Horizon</v>
          </cell>
          <cell r="V4569" t="str">
            <v>Major Projects</v>
          </cell>
          <cell r="W4569" t="str">
            <v>45 Days net terms</v>
          </cell>
          <cell r="X4569">
            <v>1008380</v>
          </cell>
          <cell r="Y4569">
            <v>26101</v>
          </cell>
          <cell r="Z4569">
            <v>5323</v>
          </cell>
        </row>
        <row r="4570">
          <cell r="A4570" t="str">
            <v>807493-19-6</v>
          </cell>
          <cell r="B4570" t="str">
            <v>807493-19</v>
          </cell>
          <cell r="C4570">
            <v>6</v>
          </cell>
          <cell r="D4570">
            <v>406129</v>
          </cell>
          <cell r="E4570" t="str">
            <v>Spartan Controls Ltd.</v>
          </cell>
          <cell r="F4570" t="str">
            <v>Pressure Transmitters &amp; Delta P Transmitters</v>
          </cell>
          <cell r="G4570" t="str">
            <v>Schedules for Master Agreements</v>
          </cell>
          <cell r="H4570" t="str">
            <v>Gnatovski, Ruslan</v>
          </cell>
          <cell r="I4570">
            <v>42550</v>
          </cell>
          <cell r="J4570">
            <v>41698</v>
          </cell>
          <cell r="K4570">
            <v>42063</v>
          </cell>
          <cell r="L4570" t="str">
            <v>Active</v>
          </cell>
          <cell r="M4570" t="str">
            <v>Executed</v>
          </cell>
          <cell r="N4570">
            <v>42551</v>
          </cell>
          <cell r="O4570" t="str">
            <v>Approve Contract</v>
          </cell>
          <cell r="P4570" t="str">
            <v>Business Area Approver</v>
          </cell>
          <cell r="Q4570" t="str">
            <v>Johansen, Todd</v>
          </cell>
          <cell r="R4570" t="str">
            <v>Don Guglielmin</v>
          </cell>
          <cell r="S4570" t="str">
            <v>Don Guglielmin</v>
          </cell>
          <cell r="T4570" t="str">
            <v>Stephanie Graham</v>
          </cell>
          <cell r="U4570" t="str">
            <v>H - Horizon</v>
          </cell>
          <cell r="V4570" t="str">
            <v>Major Projects</v>
          </cell>
          <cell r="W4570" t="str">
            <v>45 Days net terms</v>
          </cell>
          <cell r="X4570">
            <v>1075163.58</v>
          </cell>
          <cell r="Y4570">
            <v>26101</v>
          </cell>
          <cell r="Z4570">
            <v>66783.58</v>
          </cell>
        </row>
        <row r="4571">
          <cell r="A4571" t="str">
            <v>807493-19-7</v>
          </cell>
          <cell r="B4571" t="str">
            <v>807493-19</v>
          </cell>
          <cell r="C4571">
            <v>7</v>
          </cell>
          <cell r="D4571">
            <v>406129</v>
          </cell>
          <cell r="E4571" t="str">
            <v>Spartan Controls Ltd.</v>
          </cell>
          <cell r="F4571" t="str">
            <v>Pressure Transmitters &amp; Delta P Transmitters</v>
          </cell>
          <cell r="G4571" t="str">
            <v>Schedules for Master Agreements</v>
          </cell>
          <cell r="H4571" t="str">
            <v>Gnatovski, Ruslan</v>
          </cell>
          <cell r="I4571">
            <v>42551</v>
          </cell>
          <cell r="J4571">
            <v>41698</v>
          </cell>
          <cell r="K4571">
            <v>42063</v>
          </cell>
          <cell r="L4571" t="str">
            <v>Active</v>
          </cell>
          <cell r="M4571" t="str">
            <v>Executed</v>
          </cell>
          <cell r="N4571">
            <v>42555</v>
          </cell>
          <cell r="O4571" t="str">
            <v>Parallel_Return_to_Edit_Mode</v>
          </cell>
          <cell r="P4571" t="str">
            <v>Gnatovski, Ruslan</v>
          </cell>
          <cell r="R4571" t="str">
            <v>Don Guglielmin</v>
          </cell>
          <cell r="S4571" t="str">
            <v>Don Guglielmin</v>
          </cell>
          <cell r="T4571" t="str">
            <v>Stephanie Graham</v>
          </cell>
          <cell r="U4571" t="str">
            <v>H - Horizon</v>
          </cell>
          <cell r="V4571" t="str">
            <v>Major Projects</v>
          </cell>
          <cell r="W4571" t="str">
            <v>45 Days net terms</v>
          </cell>
          <cell r="X4571">
            <v>1081529.6200000001</v>
          </cell>
          <cell r="Y4571">
            <v>26101</v>
          </cell>
          <cell r="Z4571">
            <v>6366.04</v>
          </cell>
        </row>
        <row r="4572">
          <cell r="A4572" t="str">
            <v>807493-19-8</v>
          </cell>
          <cell r="B4572" t="str">
            <v>807493-19</v>
          </cell>
          <cell r="C4572">
            <v>8</v>
          </cell>
          <cell r="D4572">
            <v>406129</v>
          </cell>
          <cell r="E4572" t="str">
            <v>Spartan Controls Ltd.</v>
          </cell>
          <cell r="F4572" t="str">
            <v>Pressure Transmitters &amp; Delta P Transmitters</v>
          </cell>
          <cell r="G4572" t="str">
            <v>Schedules for Master Agreements</v>
          </cell>
          <cell r="H4572" t="str">
            <v>Gnatovski, Ruslan</v>
          </cell>
          <cell r="I4572">
            <v>42555</v>
          </cell>
          <cell r="J4572">
            <v>41698</v>
          </cell>
          <cell r="K4572">
            <v>42063</v>
          </cell>
          <cell r="L4572" t="str">
            <v>Active</v>
          </cell>
          <cell r="M4572" t="str">
            <v>Executed</v>
          </cell>
          <cell r="N4572">
            <v>42775</v>
          </cell>
          <cell r="O4572" t="str">
            <v>Approve Contract</v>
          </cell>
          <cell r="P4572" t="str">
            <v>Commercial Operations Approver</v>
          </cell>
          <cell r="Q4572" t="str">
            <v>Johansen, Todd</v>
          </cell>
          <cell r="R4572" t="str">
            <v>Don Guglielmin</v>
          </cell>
          <cell r="S4572" t="str">
            <v>Don Guglielmin</v>
          </cell>
          <cell r="T4572" t="str">
            <v>Stephanie Graham</v>
          </cell>
          <cell r="U4572" t="str">
            <v>H - Horizon</v>
          </cell>
          <cell r="V4572" t="str">
            <v>Major Projects</v>
          </cell>
          <cell r="W4572" t="str">
            <v>45 Days net terms</v>
          </cell>
          <cell r="X4572">
            <v>1116179.6200000001</v>
          </cell>
          <cell r="Y4572">
            <v>26101</v>
          </cell>
          <cell r="Z4572">
            <v>34650</v>
          </cell>
        </row>
        <row r="4573">
          <cell r="A4573" t="str">
            <v>807493-19-9</v>
          </cell>
          <cell r="B4573" t="str">
            <v>807493-19</v>
          </cell>
          <cell r="C4573">
            <v>9</v>
          </cell>
          <cell r="D4573">
            <v>406129</v>
          </cell>
          <cell r="E4573" t="str">
            <v>Spartan Controls Ltd.</v>
          </cell>
          <cell r="F4573" t="str">
            <v>Pressure Transmitters &amp; Delta P Transmitters</v>
          </cell>
          <cell r="G4573" t="str">
            <v>Schedules for Master Agreements</v>
          </cell>
          <cell r="H4573" t="str">
            <v>Gnatovski, Ruslan</v>
          </cell>
          <cell r="I4573">
            <v>42775</v>
          </cell>
          <cell r="J4573">
            <v>41698</v>
          </cell>
          <cell r="K4573">
            <v>42063</v>
          </cell>
          <cell r="L4573" t="str">
            <v>Active</v>
          </cell>
          <cell r="M4573" t="str">
            <v>Executed</v>
          </cell>
          <cell r="N4573">
            <v>42781</v>
          </cell>
          <cell r="O4573" t="str">
            <v>Parallel_Return_to_Edit_Mode</v>
          </cell>
          <cell r="P4573" t="str">
            <v>Gnatovski, Ruslan</v>
          </cell>
          <cell r="R4573" t="str">
            <v>Don Guglielmin</v>
          </cell>
          <cell r="S4573" t="str">
            <v>Don Guglielmin</v>
          </cell>
          <cell r="T4573" t="str">
            <v>Stephanie Graham</v>
          </cell>
          <cell r="U4573" t="str">
            <v>H - Horizon</v>
          </cell>
          <cell r="V4573" t="str">
            <v>Major Projects</v>
          </cell>
          <cell r="W4573" t="str">
            <v>45 Days net terms</v>
          </cell>
          <cell r="X4573">
            <v>1133607.92</v>
          </cell>
          <cell r="Y4573">
            <v>26101</v>
          </cell>
          <cell r="Z4573">
            <v>17428.3</v>
          </cell>
        </row>
        <row r="4574">
          <cell r="A4574" t="str">
            <v>807493-20-1</v>
          </cell>
          <cell r="B4574" t="str">
            <v>807493-20</v>
          </cell>
          <cell r="C4574">
            <v>1</v>
          </cell>
          <cell r="D4574">
            <v>406135</v>
          </cell>
          <cell r="E4574" t="str">
            <v>Spartan Controls Ltd - Horizon Only</v>
          </cell>
          <cell r="F4574" t="str">
            <v>Inspection cost is removed from WO 807493-20_Reboilers&amp;Exchangers project</v>
          </cell>
          <cell r="G4574" t="str">
            <v>Schedules for Master Agreements</v>
          </cell>
          <cell r="H4574" t="str">
            <v>Khoromskaya, Snezhana</v>
          </cell>
          <cell r="I4574">
            <v>41905</v>
          </cell>
          <cell r="J4574">
            <v>41697</v>
          </cell>
          <cell r="K4574">
            <v>42061</v>
          </cell>
          <cell r="L4574" t="str">
            <v>Complete</v>
          </cell>
          <cell r="M4574" t="str">
            <v>Executed</v>
          </cell>
          <cell r="N4574">
            <v>41905</v>
          </cell>
          <cell r="O4574" t="str">
            <v>Edit New Supplement</v>
          </cell>
          <cell r="P4574" t="str">
            <v>Khoromskaya, Snezhana</v>
          </cell>
          <cell r="Q4574" t="str">
            <v>Khoromskaya, Snezhana</v>
          </cell>
          <cell r="R4574" t="str">
            <v>Ari Bronkhorst</v>
          </cell>
          <cell r="S4574" t="str">
            <v>Ari Bronkhorst</v>
          </cell>
          <cell r="T4574" t="str">
            <v>Stephanie Graham</v>
          </cell>
          <cell r="U4574" t="str">
            <v>H - Horizon</v>
          </cell>
          <cell r="V4574" t="str">
            <v>Major Projects</v>
          </cell>
          <cell r="W4574" t="str">
            <v>45 Days net terms</v>
          </cell>
          <cell r="X4574">
            <v>26285</v>
          </cell>
          <cell r="Y4574">
            <v>740695</v>
          </cell>
          <cell r="Z4574">
            <v>-855</v>
          </cell>
        </row>
        <row r="4575">
          <cell r="A4575" t="str">
            <v>807493-22-1</v>
          </cell>
          <cell r="B4575" t="str">
            <v>807493-22</v>
          </cell>
          <cell r="C4575">
            <v>1</v>
          </cell>
          <cell r="D4575">
            <v>40610901</v>
          </cell>
          <cell r="E4575" t="str">
            <v>Spartan Controls Ltd - Horizon Only</v>
          </cell>
          <cell r="F4575" t="str">
            <v>Spartan DCS load configuration for 2014 Outage</v>
          </cell>
          <cell r="G4575" t="str">
            <v>Schedules for Master Agreements</v>
          </cell>
          <cell r="H4575" t="str">
            <v>Khoromskaya, Snezhana</v>
          </cell>
          <cell r="I4575">
            <v>41856</v>
          </cell>
          <cell r="J4575">
            <v>41792</v>
          </cell>
          <cell r="K4575">
            <v>42004</v>
          </cell>
          <cell r="L4575" t="str">
            <v>Complete</v>
          </cell>
          <cell r="M4575" t="str">
            <v>Executed</v>
          </cell>
          <cell r="N4575">
            <v>41862</v>
          </cell>
          <cell r="O4575" t="str">
            <v>Parallel_Return_to_Edit_Mode</v>
          </cell>
          <cell r="P4575" t="str">
            <v>Khoromskaya, Snezhana</v>
          </cell>
          <cell r="R4575" t="str">
            <v>Ari Bronkhorst</v>
          </cell>
          <cell r="S4575" t="str">
            <v>Ari Bronkhorst</v>
          </cell>
          <cell r="T4575" t="str">
            <v>Eric Stearns</v>
          </cell>
          <cell r="U4575" t="str">
            <v>H - Horizon</v>
          </cell>
          <cell r="V4575" t="str">
            <v>Major Projects</v>
          </cell>
          <cell r="W4575" t="str">
            <v>45 Days net terms</v>
          </cell>
          <cell r="X4575">
            <v>46536</v>
          </cell>
          <cell r="Y4575">
            <v>740695</v>
          </cell>
          <cell r="Z4575">
            <v>28298</v>
          </cell>
        </row>
        <row r="4576">
          <cell r="A4576" t="str">
            <v>807493-23-1</v>
          </cell>
          <cell r="B4576" t="str">
            <v>807493-23</v>
          </cell>
          <cell r="C4576">
            <v>1</v>
          </cell>
          <cell r="D4576">
            <v>40623901</v>
          </cell>
          <cell r="E4576" t="str">
            <v>Spartan Controls Ltd - Horizon Only</v>
          </cell>
          <cell r="F4576" t="str">
            <v>HT Upgrade - DCS Pre-commissioning-EIM Actuator Repair</v>
          </cell>
          <cell r="G4576" t="str">
            <v>Schedules for Master Agreements</v>
          </cell>
          <cell r="H4576" t="str">
            <v>Johnston, Ed</v>
          </cell>
          <cell r="I4576">
            <v>42054</v>
          </cell>
          <cell r="J4576">
            <v>41719</v>
          </cell>
          <cell r="K4576">
            <v>41912</v>
          </cell>
          <cell r="L4576" t="str">
            <v>Complete</v>
          </cell>
          <cell r="M4576" t="str">
            <v>Executed</v>
          </cell>
          <cell r="N4576">
            <v>42432</v>
          </cell>
          <cell r="O4576" t="str">
            <v>Parallel_Return_to_Edit_Mode</v>
          </cell>
          <cell r="P4576" t="str">
            <v>Diano, Vince</v>
          </cell>
          <cell r="R4576" t="str">
            <v>Don Guglielmin</v>
          </cell>
          <cell r="S4576" t="str">
            <v>Don Guglielmin</v>
          </cell>
          <cell r="T4576" t="str">
            <v>Eric Stearns</v>
          </cell>
          <cell r="U4576" t="str">
            <v>H - Horizon</v>
          </cell>
          <cell r="V4576" t="str">
            <v>Major Projects</v>
          </cell>
          <cell r="W4576" t="str">
            <v>45 Days net terms</v>
          </cell>
          <cell r="X4576">
            <v>132209.41</v>
          </cell>
          <cell r="Y4576">
            <v>740695</v>
          </cell>
          <cell r="Z4576">
            <v>2197.41</v>
          </cell>
        </row>
        <row r="4577">
          <cell r="A4577" t="str">
            <v>807493-23-2</v>
          </cell>
          <cell r="B4577" t="str">
            <v>807493-23</v>
          </cell>
          <cell r="C4577">
            <v>2</v>
          </cell>
          <cell r="D4577">
            <v>406239</v>
          </cell>
          <cell r="E4577" t="str">
            <v>Spartan Controls Ltd - Horizon Only</v>
          </cell>
          <cell r="F4577" t="str">
            <v>Closeout adjustment</v>
          </cell>
          <cell r="G4577" t="str">
            <v>Schedules for Master Agreements</v>
          </cell>
          <cell r="H4577" t="str">
            <v>Johnston, Ed</v>
          </cell>
          <cell r="I4577">
            <v>42432</v>
          </cell>
          <cell r="J4577">
            <v>41719</v>
          </cell>
          <cell r="K4577">
            <v>42447</v>
          </cell>
          <cell r="L4577" t="str">
            <v>Complete</v>
          </cell>
          <cell r="M4577" t="str">
            <v>Executed</v>
          </cell>
          <cell r="N4577">
            <v>42437</v>
          </cell>
          <cell r="O4577" t="str">
            <v>Parallel_Return_to_Edit_Mode</v>
          </cell>
          <cell r="P4577" t="str">
            <v>Varela, Lina</v>
          </cell>
          <cell r="R4577" t="str">
            <v>Don Guglielmin</v>
          </cell>
          <cell r="S4577" t="str">
            <v>Kara Slemko</v>
          </cell>
          <cell r="T4577" t="str">
            <v>Steve Brown</v>
          </cell>
          <cell r="U4577" t="str">
            <v>H - Horizon</v>
          </cell>
          <cell r="V4577" t="str">
            <v>Major Projects</v>
          </cell>
          <cell r="W4577" t="str">
            <v>45 Days net terms</v>
          </cell>
          <cell r="X4577">
            <v>108069.96</v>
          </cell>
          <cell r="Y4577">
            <v>740695</v>
          </cell>
          <cell r="Z4577">
            <v>-24139.45</v>
          </cell>
        </row>
        <row r="4578">
          <cell r="A4578" t="str">
            <v>807493-24-1</v>
          </cell>
          <cell r="B4578" t="str">
            <v>807493-24</v>
          </cell>
          <cell r="C4578">
            <v>1</v>
          </cell>
          <cell r="D4578">
            <v>406024</v>
          </cell>
          <cell r="E4578" t="str">
            <v>Spartan Controls Ltd - Horizon Only</v>
          </cell>
          <cell r="F4578" t="str">
            <v>Pressure Regulators</v>
          </cell>
          <cell r="G4578" t="str">
            <v>Schedules for Master Agreements</v>
          </cell>
          <cell r="H4578" t="str">
            <v>Gnatovski, Ruslan</v>
          </cell>
          <cell r="I4578">
            <v>42072</v>
          </cell>
          <cell r="J4578">
            <v>41758</v>
          </cell>
          <cell r="K4578">
            <v>41973</v>
          </cell>
          <cell r="L4578" t="str">
            <v>Complete</v>
          </cell>
          <cell r="M4578" t="str">
            <v>Executed</v>
          </cell>
          <cell r="N4578">
            <v>42184</v>
          </cell>
          <cell r="O4578" t="str">
            <v>Parallel_Return_to_Edit_Mode</v>
          </cell>
          <cell r="P4578" t="str">
            <v>Gnatovski, Ruslan</v>
          </cell>
          <cell r="R4578" t="str">
            <v>Don Guglielmin</v>
          </cell>
          <cell r="S4578" t="str">
            <v>Don Guglielmin</v>
          </cell>
          <cell r="T4578" t="str">
            <v>Stephanie Graham</v>
          </cell>
          <cell r="U4578" t="str">
            <v>H - Horizon</v>
          </cell>
          <cell r="V4578" t="str">
            <v>Major Projects</v>
          </cell>
          <cell r="W4578" t="str">
            <v>45 Days net terms</v>
          </cell>
          <cell r="X4578">
            <v>76859</v>
          </cell>
          <cell r="Y4578">
            <v>740695</v>
          </cell>
          <cell r="Z4578">
            <v>17812</v>
          </cell>
        </row>
        <row r="4579">
          <cell r="A4579" t="str">
            <v>807493-28-1</v>
          </cell>
          <cell r="B4579" t="str">
            <v>807493-28</v>
          </cell>
          <cell r="C4579">
            <v>1</v>
          </cell>
          <cell r="D4579">
            <v>406410</v>
          </cell>
          <cell r="E4579" t="str">
            <v>Spartan Controls Ltd.</v>
          </cell>
          <cell r="F4579" t="str">
            <v>MFT Junction Boxes c/w DCS Hardware</v>
          </cell>
          <cell r="G4579" t="str">
            <v>Schedules for Master Agreements</v>
          </cell>
          <cell r="H4579" t="str">
            <v>Mills, Jeff</v>
          </cell>
          <cell r="I4579">
            <v>42502</v>
          </cell>
          <cell r="J4579">
            <v>41800</v>
          </cell>
          <cell r="K4579">
            <v>42094</v>
          </cell>
          <cell r="L4579" t="str">
            <v>Complete</v>
          </cell>
          <cell r="M4579" t="str">
            <v>Executed</v>
          </cell>
          <cell r="N4579">
            <v>42506</v>
          </cell>
          <cell r="O4579" t="str">
            <v>Execute Contract</v>
          </cell>
          <cell r="P4579" t="str">
            <v>Mills, Jeff</v>
          </cell>
          <cell r="Q4579" t="str">
            <v>Mills, Jeff</v>
          </cell>
          <cell r="R4579" t="str">
            <v>Don Guglielmin</v>
          </cell>
          <cell r="S4579" t="str">
            <v>Don Guglielmin</v>
          </cell>
          <cell r="T4579" t="str">
            <v>Stephanie Graham</v>
          </cell>
          <cell r="U4579" t="str">
            <v>H - Horizon</v>
          </cell>
          <cell r="V4579" t="str">
            <v>Major Projects</v>
          </cell>
          <cell r="W4579" t="str">
            <v>45 Days net terms</v>
          </cell>
          <cell r="X4579">
            <v>1445634</v>
          </cell>
          <cell r="Y4579">
            <v>26101</v>
          </cell>
          <cell r="Z4579">
            <v>6110</v>
          </cell>
        </row>
        <row r="4580">
          <cell r="A4580" t="str">
            <v>807493-29-1</v>
          </cell>
          <cell r="B4580" t="str">
            <v>807493-29</v>
          </cell>
          <cell r="C4580">
            <v>1</v>
          </cell>
          <cell r="D4580">
            <v>406648</v>
          </cell>
          <cell r="E4580" t="str">
            <v>Spartan Controls Ltd - Horizon Only</v>
          </cell>
          <cell r="F4580" t="str">
            <v>MFT-7311 CO# 01</v>
          </cell>
          <cell r="G4580" t="str">
            <v>Schedules for Master Agreements</v>
          </cell>
          <cell r="H4580" t="str">
            <v>Liu, Wilson</v>
          </cell>
          <cell r="I4580">
            <v>42940</v>
          </cell>
          <cell r="J4580">
            <v>42117</v>
          </cell>
          <cell r="K4580">
            <v>42489</v>
          </cell>
          <cell r="L4580" t="str">
            <v>Active</v>
          </cell>
          <cell r="M4580" t="str">
            <v>Executed</v>
          </cell>
          <cell r="N4580">
            <v>42949</v>
          </cell>
          <cell r="O4580" t="str">
            <v>Approve Contract</v>
          </cell>
          <cell r="P4580" t="str">
            <v>Business Area Approver</v>
          </cell>
          <cell r="Q4580" t="str">
            <v>Murphy, John</v>
          </cell>
          <cell r="R4580" t="str">
            <v>Don Guglielmin</v>
          </cell>
          <cell r="S4580" t="str">
            <v>Ron Laing</v>
          </cell>
          <cell r="T4580" t="str">
            <v>Paul Mendes</v>
          </cell>
          <cell r="U4580" t="str">
            <v>H - Horizon</v>
          </cell>
          <cell r="V4580" t="str">
            <v>Major Projects</v>
          </cell>
          <cell r="W4580" t="str">
            <v>45 Days net terms</v>
          </cell>
          <cell r="X4580">
            <v>254418.62</v>
          </cell>
          <cell r="Y4580">
            <v>740695</v>
          </cell>
          <cell r="Z4580">
            <v>7075.07</v>
          </cell>
        </row>
        <row r="4581">
          <cell r="A4581" t="str">
            <v>807493-29-2</v>
          </cell>
          <cell r="B4581" t="str">
            <v>807493-29</v>
          </cell>
          <cell r="C4581">
            <v>2</v>
          </cell>
          <cell r="D4581">
            <v>406648</v>
          </cell>
          <cell r="E4581" t="str">
            <v>Spartan Controls Ltd - Horizon Only</v>
          </cell>
          <cell r="F4581" t="str">
            <v>MFT-7311 CO# 02</v>
          </cell>
          <cell r="G4581" t="str">
            <v>Schedules for Master Agreements</v>
          </cell>
          <cell r="H4581" t="str">
            <v>Liu, Wilson</v>
          </cell>
          <cell r="I4581">
            <v>42949</v>
          </cell>
          <cell r="J4581">
            <v>42940</v>
          </cell>
          <cell r="K4581">
            <v>43305</v>
          </cell>
          <cell r="L4581" t="str">
            <v>Active</v>
          </cell>
          <cell r="M4581" t="str">
            <v>Executed</v>
          </cell>
          <cell r="N4581">
            <v>42950</v>
          </cell>
          <cell r="O4581" t="str">
            <v>Edit New Supplement</v>
          </cell>
          <cell r="P4581" t="str">
            <v>Liu, Wilson</v>
          </cell>
          <cell r="Q4581" t="str">
            <v>Liu, Wilson</v>
          </cell>
          <cell r="R4581" t="str">
            <v>Don Guglielmin</v>
          </cell>
          <cell r="S4581" t="str">
            <v>Ron Laing</v>
          </cell>
          <cell r="T4581" t="str">
            <v>Paul Mendes</v>
          </cell>
          <cell r="U4581" t="str">
            <v>H - Horizon</v>
          </cell>
          <cell r="V4581" t="str">
            <v>Major Projects</v>
          </cell>
          <cell r="W4581" t="str">
            <v>45 Days net terms</v>
          </cell>
          <cell r="X4581">
            <v>256243.62</v>
          </cell>
          <cell r="Y4581">
            <v>740695</v>
          </cell>
          <cell r="Z4581">
            <v>1825</v>
          </cell>
        </row>
        <row r="4582">
          <cell r="A4582" t="str">
            <v>807493-3-1</v>
          </cell>
          <cell r="B4582" t="str">
            <v>807493-3</v>
          </cell>
          <cell r="C4582">
            <v>1</v>
          </cell>
          <cell r="D4582">
            <v>405638</v>
          </cell>
          <cell r="E4582" t="str">
            <v>Spartan Controls Ltd.</v>
          </cell>
          <cell r="F4582" t="str">
            <v>Technical - Emmerson Guardian - MiMiC Support</v>
          </cell>
          <cell r="G4582" t="str">
            <v>Schedules for Master Agreements</v>
          </cell>
          <cell r="H4582" t="str">
            <v>Nair, Ravindra</v>
          </cell>
          <cell r="I4582">
            <v>41654</v>
          </cell>
          <cell r="J4582">
            <v>41579</v>
          </cell>
          <cell r="K4582">
            <v>43008</v>
          </cell>
          <cell r="L4582" t="str">
            <v>Active</v>
          </cell>
          <cell r="M4582" t="str">
            <v>Executed</v>
          </cell>
          <cell r="N4582">
            <v>41766</v>
          </cell>
          <cell r="O4582" t="str">
            <v>Parallel_Return_to_Edit_Mode</v>
          </cell>
          <cell r="P4582" t="str">
            <v>Borsini, Erwin</v>
          </cell>
          <cell r="Q4582" t="str">
            <v>Borsini, Erwin</v>
          </cell>
          <cell r="R4582" t="str">
            <v>Carla Salazar</v>
          </cell>
          <cell r="S4582" t="str">
            <v>Kara Slemko</v>
          </cell>
          <cell r="T4582" t="str">
            <v>Stephanie Graham</v>
          </cell>
          <cell r="U4582" t="str">
            <v>H - Horizon</v>
          </cell>
          <cell r="V4582" t="str">
            <v>Upgrading &amp; Utilitie - Upgrading &amp; Utilities</v>
          </cell>
          <cell r="W4582" t="str">
            <v>45 Days net terms</v>
          </cell>
          <cell r="X4582">
            <v>7227451</v>
          </cell>
          <cell r="Y4582">
            <v>26101</v>
          </cell>
          <cell r="Z4582">
            <v>227451</v>
          </cell>
        </row>
        <row r="4583">
          <cell r="A4583" t="str">
            <v>807493-33-1</v>
          </cell>
          <cell r="B4583" t="str">
            <v>807493-33</v>
          </cell>
          <cell r="C4583">
            <v>1</v>
          </cell>
          <cell r="D4583">
            <v>406748</v>
          </cell>
          <cell r="E4583" t="str">
            <v>Spartan Controls Ltd.</v>
          </cell>
          <cell r="F4583" t="str">
            <v>DeltaV DCS License Upgrade</v>
          </cell>
          <cell r="G4583" t="str">
            <v>Schedules for Master Agreements</v>
          </cell>
          <cell r="H4583" t="str">
            <v>Correll, Susan</v>
          </cell>
          <cell r="I4583">
            <v>42185</v>
          </cell>
          <cell r="J4583">
            <v>41941</v>
          </cell>
          <cell r="K4583">
            <v>42735</v>
          </cell>
          <cell r="L4583" t="str">
            <v>Active</v>
          </cell>
          <cell r="M4583" t="str">
            <v>Executed</v>
          </cell>
          <cell r="N4583">
            <v>42187</v>
          </cell>
          <cell r="O4583" t="str">
            <v>Parallel_Return_to_Edit_Mode</v>
          </cell>
          <cell r="P4583" t="str">
            <v>Manuel, Racquel</v>
          </cell>
          <cell r="R4583" t="str">
            <v>Ari Bronkhorst</v>
          </cell>
          <cell r="S4583" t="str">
            <v>Ari Bronkhorst</v>
          </cell>
          <cell r="T4583" t="str">
            <v>Stephanie Graham</v>
          </cell>
          <cell r="U4583" t="str">
            <v>H - Horizon</v>
          </cell>
          <cell r="V4583" t="str">
            <v>Major Projects</v>
          </cell>
          <cell r="W4583" t="str">
            <v>45 Days net terms</v>
          </cell>
          <cell r="X4583">
            <v>4500000</v>
          </cell>
          <cell r="Y4583">
            <v>26101</v>
          </cell>
          <cell r="Z4583">
            <v>4350519</v>
          </cell>
        </row>
        <row r="4584">
          <cell r="A4584" t="str">
            <v>807493-34-1</v>
          </cell>
          <cell r="B4584" t="str">
            <v>807493-34</v>
          </cell>
          <cell r="C4584">
            <v>1</v>
          </cell>
          <cell r="D4584">
            <v>406790</v>
          </cell>
          <cell r="E4584" t="str">
            <v>Spartan Controls Ltd - Horizon Only</v>
          </cell>
          <cell r="F4584" t="str">
            <v>DeltaV DCS Cabinets - HT 4&amp;5 Project</v>
          </cell>
          <cell r="G4584" t="str">
            <v>Schedules for Master Agreements</v>
          </cell>
          <cell r="H4584" t="str">
            <v>Narasimhan, Lakshmi</v>
          </cell>
          <cell r="I4584">
            <v>42657</v>
          </cell>
          <cell r="J4584">
            <v>41963</v>
          </cell>
          <cell r="K4584">
            <v>42735</v>
          </cell>
          <cell r="L4584" t="str">
            <v>Active</v>
          </cell>
          <cell r="M4584" t="str">
            <v>Executed</v>
          </cell>
          <cell r="N4584">
            <v>42664</v>
          </cell>
          <cell r="O4584" t="str">
            <v>Approve Contract</v>
          </cell>
          <cell r="P4584" t="str">
            <v>Business Area Approver</v>
          </cell>
          <cell r="Q4584" t="str">
            <v>Salmon, Ed</v>
          </cell>
          <cell r="R4584" t="str">
            <v>Don Guglielmin</v>
          </cell>
          <cell r="S4584" t="str">
            <v>Don Guglielmin</v>
          </cell>
          <cell r="T4584" t="str">
            <v>Paul Mendes</v>
          </cell>
          <cell r="U4584" t="str">
            <v>H - Horizon</v>
          </cell>
          <cell r="V4584" t="str">
            <v>Major Projects</v>
          </cell>
          <cell r="W4584" t="str">
            <v>45 Days net terms</v>
          </cell>
          <cell r="X4584">
            <v>540554</v>
          </cell>
          <cell r="Y4584">
            <v>740695</v>
          </cell>
          <cell r="Z4584">
            <v>17436</v>
          </cell>
        </row>
        <row r="4585">
          <cell r="A4585" t="str">
            <v>807493-34-2</v>
          </cell>
          <cell r="B4585" t="str">
            <v>807493-34</v>
          </cell>
          <cell r="C4585">
            <v>2</v>
          </cell>
          <cell r="D4585">
            <v>406790</v>
          </cell>
          <cell r="E4585" t="str">
            <v>Spartan Controls Ltd - Horizon Only</v>
          </cell>
          <cell r="F4585" t="str">
            <v>DeltaV DCS Cabinets - HT 4&amp;5 Project</v>
          </cell>
          <cell r="G4585" t="str">
            <v>Schedules for Master Agreements</v>
          </cell>
          <cell r="H4585" t="str">
            <v>Narasimhan, Lakshmi</v>
          </cell>
          <cell r="I4585">
            <v>42664</v>
          </cell>
          <cell r="J4585">
            <v>41963</v>
          </cell>
          <cell r="K4585">
            <v>42735</v>
          </cell>
          <cell r="L4585" t="str">
            <v>Active</v>
          </cell>
          <cell r="M4585" t="str">
            <v>Executed</v>
          </cell>
          <cell r="N4585">
            <v>42668</v>
          </cell>
          <cell r="O4585" t="str">
            <v>Approve Contract</v>
          </cell>
          <cell r="P4585" t="str">
            <v>Business Area Approver</v>
          </cell>
          <cell r="Q4585" t="str">
            <v>Salmon, Ed</v>
          </cell>
          <cell r="R4585" t="str">
            <v>Don Guglielmin</v>
          </cell>
          <cell r="S4585" t="str">
            <v>Don Guglielmin</v>
          </cell>
          <cell r="T4585" t="str">
            <v>Paul Mendes</v>
          </cell>
          <cell r="U4585" t="str">
            <v>H - Horizon</v>
          </cell>
          <cell r="V4585" t="str">
            <v>Major Projects</v>
          </cell>
          <cell r="W4585" t="str">
            <v>45 Days net terms</v>
          </cell>
          <cell r="X4585">
            <v>563594</v>
          </cell>
          <cell r="Y4585">
            <v>740695</v>
          </cell>
          <cell r="Z4585">
            <v>23040</v>
          </cell>
        </row>
        <row r="4586">
          <cell r="A4586" t="str">
            <v>807493-34-3</v>
          </cell>
          <cell r="B4586" t="str">
            <v>807493-34</v>
          </cell>
          <cell r="C4586">
            <v>3</v>
          </cell>
          <cell r="D4586">
            <v>406790</v>
          </cell>
          <cell r="E4586" t="str">
            <v>Spartan Controls Ltd - Horizon Only</v>
          </cell>
          <cell r="F4586" t="str">
            <v>DeltaV DCS Cabinets - HT 4&amp;5 Project</v>
          </cell>
          <cell r="G4586" t="str">
            <v>Schedules for Master Agreements</v>
          </cell>
          <cell r="H4586" t="str">
            <v>Narasimhan, Lakshmi</v>
          </cell>
          <cell r="I4586">
            <v>42668</v>
          </cell>
          <cell r="J4586">
            <v>41963</v>
          </cell>
          <cell r="K4586">
            <v>42735</v>
          </cell>
          <cell r="L4586" t="str">
            <v>Active</v>
          </cell>
          <cell r="M4586" t="str">
            <v>Executed</v>
          </cell>
          <cell r="N4586">
            <v>42671</v>
          </cell>
          <cell r="O4586" t="str">
            <v>Edit New Supplement</v>
          </cell>
          <cell r="P4586" t="str">
            <v>Narasimhan, Lakshmi</v>
          </cell>
          <cell r="Q4586" t="str">
            <v>Narasimhan, Lakshmi</v>
          </cell>
          <cell r="R4586" t="str">
            <v>Don Guglielmin</v>
          </cell>
          <cell r="S4586" t="str">
            <v>Don Guglielmin</v>
          </cell>
          <cell r="T4586" t="str">
            <v>Paul Mendes</v>
          </cell>
          <cell r="U4586" t="str">
            <v>H - Horizon</v>
          </cell>
          <cell r="V4586" t="str">
            <v>Major Projects</v>
          </cell>
          <cell r="W4586" t="str">
            <v>45 Days net terms</v>
          </cell>
          <cell r="X4586">
            <v>731820</v>
          </cell>
          <cell r="Y4586">
            <v>740695</v>
          </cell>
          <cell r="Z4586">
            <v>168226</v>
          </cell>
        </row>
        <row r="4587">
          <cell r="A4587" t="str">
            <v>807493-34-4</v>
          </cell>
          <cell r="B4587" t="str">
            <v>807493-34</v>
          </cell>
          <cell r="C4587">
            <v>4</v>
          </cell>
          <cell r="D4587">
            <v>406790</v>
          </cell>
          <cell r="E4587" t="str">
            <v>Spartan Controls Ltd - Horizon Only</v>
          </cell>
          <cell r="F4587" t="str">
            <v>DeltaV DCS Cabinets - HT 4&amp;5 Project</v>
          </cell>
          <cell r="G4587" t="str">
            <v>Schedules for Master Agreements</v>
          </cell>
          <cell r="H4587" t="str">
            <v>Narasimhan, Lakshmi</v>
          </cell>
          <cell r="I4587">
            <v>42711</v>
          </cell>
          <cell r="J4587">
            <v>41963</v>
          </cell>
          <cell r="K4587">
            <v>42735</v>
          </cell>
          <cell r="L4587" t="str">
            <v>Active</v>
          </cell>
          <cell r="M4587" t="str">
            <v>Executed</v>
          </cell>
          <cell r="N4587">
            <v>42713</v>
          </cell>
          <cell r="O4587" t="str">
            <v>Parallel_Return_to_Edit_Mode</v>
          </cell>
          <cell r="P4587" t="str">
            <v>Narasimhan, Lakshmi</v>
          </cell>
          <cell r="R4587" t="str">
            <v>Don Guglielmin</v>
          </cell>
          <cell r="S4587" t="str">
            <v>Don Guglielmin</v>
          </cell>
          <cell r="T4587" t="str">
            <v>Paul Mendes</v>
          </cell>
          <cell r="U4587" t="str">
            <v>H - Horizon</v>
          </cell>
          <cell r="V4587" t="str">
            <v>Major Projects</v>
          </cell>
          <cell r="W4587" t="str">
            <v>45 Days net terms</v>
          </cell>
          <cell r="X4587">
            <v>667171.35</v>
          </cell>
          <cell r="Y4587">
            <v>740695</v>
          </cell>
          <cell r="Z4587">
            <v>-64648.65</v>
          </cell>
        </row>
        <row r="4588">
          <cell r="A4588" t="str">
            <v>807493-40-1</v>
          </cell>
          <cell r="B4588" t="str">
            <v>807493-40</v>
          </cell>
          <cell r="C4588">
            <v>1</v>
          </cell>
          <cell r="D4588">
            <v>40690401</v>
          </cell>
          <cell r="E4588" t="str">
            <v>Spartan Controls Ltd.</v>
          </cell>
          <cell r="F4588" t="str">
            <v>Shipping the Mimic System</v>
          </cell>
          <cell r="G4588" t="str">
            <v>Schedules for Master Agreements</v>
          </cell>
          <cell r="H4588" t="str">
            <v>Correll, Susan</v>
          </cell>
          <cell r="I4588">
            <v>42528</v>
          </cell>
          <cell r="J4588">
            <v>42093</v>
          </cell>
          <cell r="K4588">
            <v>42551</v>
          </cell>
          <cell r="L4588" t="str">
            <v>Complete</v>
          </cell>
          <cell r="M4588" t="str">
            <v>Executed</v>
          </cell>
          <cell r="N4588">
            <v>42538</v>
          </cell>
          <cell r="O4588" t="str">
            <v>Approve Contract</v>
          </cell>
          <cell r="P4588" t="str">
            <v>Commercial Operations Approver</v>
          </cell>
          <cell r="Q4588" t="str">
            <v>Korchagin, Sergey</v>
          </cell>
          <cell r="R4588" t="str">
            <v>Ari Bronkhorst</v>
          </cell>
          <cell r="S4588" t="str">
            <v>Ari Bronkhorst</v>
          </cell>
          <cell r="T4588" t="str">
            <v>Stephanie Graham</v>
          </cell>
          <cell r="U4588" t="str">
            <v>H - Horizon</v>
          </cell>
          <cell r="V4588" t="str">
            <v>Major Projects</v>
          </cell>
          <cell r="W4588" t="str">
            <v>45 Days net terms</v>
          </cell>
          <cell r="X4588">
            <v>6641.31</v>
          </cell>
          <cell r="Y4588">
            <v>26101</v>
          </cell>
          <cell r="Z4588">
            <v>-46289.69</v>
          </cell>
        </row>
        <row r="4589">
          <cell r="A4589" t="str">
            <v>807493-41-1</v>
          </cell>
          <cell r="B4589" t="str">
            <v>807493-41</v>
          </cell>
          <cell r="C4589">
            <v>1</v>
          </cell>
          <cell r="D4589">
            <v>406951</v>
          </cell>
          <cell r="E4589" t="str">
            <v>Spartan Controls Ltd - Horizon Only</v>
          </cell>
          <cell r="F4589" t="str">
            <v>DCS Panel for Superpot</v>
          </cell>
          <cell r="G4589" t="str">
            <v>Schedules for Master Agreements</v>
          </cell>
          <cell r="H4589" t="str">
            <v>Narasimhan, Lakshmi</v>
          </cell>
          <cell r="I4589">
            <v>42657</v>
          </cell>
          <cell r="J4589">
            <v>42054</v>
          </cell>
          <cell r="K4589">
            <v>42735</v>
          </cell>
          <cell r="L4589" t="str">
            <v>Active</v>
          </cell>
          <cell r="M4589" t="str">
            <v>Executed</v>
          </cell>
          <cell r="N4589">
            <v>42664</v>
          </cell>
          <cell r="O4589" t="str">
            <v>Approve Contract</v>
          </cell>
          <cell r="P4589" t="str">
            <v>Commercial Operations Approver</v>
          </cell>
          <cell r="Q4589" t="str">
            <v>Salmon, Ed</v>
          </cell>
          <cell r="R4589" t="str">
            <v>Don Guglielmin</v>
          </cell>
          <cell r="S4589" t="str">
            <v>Don Guglielmin</v>
          </cell>
          <cell r="T4589" t="str">
            <v>Stephanie Graham</v>
          </cell>
          <cell r="U4589" t="str">
            <v>H - Horizon</v>
          </cell>
          <cell r="V4589" t="str">
            <v>Major Projects</v>
          </cell>
          <cell r="W4589" t="str">
            <v>45 Days net terms</v>
          </cell>
          <cell r="X4589">
            <v>690903</v>
          </cell>
          <cell r="Y4589">
            <v>740695</v>
          </cell>
          <cell r="Z4589">
            <v>18122</v>
          </cell>
        </row>
        <row r="4590">
          <cell r="A4590" t="str">
            <v>807493-41-2</v>
          </cell>
          <cell r="B4590" t="str">
            <v>807493-41</v>
          </cell>
          <cell r="C4590">
            <v>2</v>
          </cell>
          <cell r="D4590">
            <v>406951</v>
          </cell>
          <cell r="E4590" t="str">
            <v>Spartan Controls Ltd - Horizon Only</v>
          </cell>
          <cell r="F4590" t="str">
            <v>DCS Panel for Superpot</v>
          </cell>
          <cell r="G4590" t="str">
            <v>Schedules for Master Agreements</v>
          </cell>
          <cell r="H4590" t="str">
            <v>Narasimhan, Lakshmi</v>
          </cell>
          <cell r="I4590">
            <v>42664</v>
          </cell>
          <cell r="J4590">
            <v>42054</v>
          </cell>
          <cell r="K4590">
            <v>42735</v>
          </cell>
          <cell r="L4590" t="str">
            <v>Active</v>
          </cell>
          <cell r="M4590" t="str">
            <v>Executed</v>
          </cell>
          <cell r="N4590">
            <v>42671</v>
          </cell>
          <cell r="O4590" t="str">
            <v>Edit New Supplement</v>
          </cell>
          <cell r="P4590" t="str">
            <v>Narasimhan, Lakshmi</v>
          </cell>
          <cell r="Q4590" t="str">
            <v>Narasimhan, Lakshmi</v>
          </cell>
          <cell r="R4590" t="str">
            <v>Don Guglielmin</v>
          </cell>
          <cell r="S4590" t="str">
            <v>Don Guglielmin</v>
          </cell>
          <cell r="T4590" t="str">
            <v>Stephanie Graham</v>
          </cell>
          <cell r="U4590" t="str">
            <v>H - Horizon</v>
          </cell>
          <cell r="V4590" t="str">
            <v>Major Projects</v>
          </cell>
          <cell r="W4590" t="str">
            <v>45 Days net terms</v>
          </cell>
          <cell r="X4590">
            <v>696701</v>
          </cell>
          <cell r="Y4590">
            <v>740695</v>
          </cell>
          <cell r="Z4590">
            <v>5798</v>
          </cell>
        </row>
        <row r="4591">
          <cell r="A4591" t="str">
            <v>807493-41-3</v>
          </cell>
          <cell r="B4591" t="str">
            <v>807493-41</v>
          </cell>
          <cell r="C4591">
            <v>3</v>
          </cell>
          <cell r="D4591">
            <v>406951</v>
          </cell>
          <cell r="E4591" t="str">
            <v>Spartan Controls Ltd - Horizon Only</v>
          </cell>
          <cell r="F4591" t="str">
            <v>DCS Panel for Superpot</v>
          </cell>
          <cell r="G4591" t="str">
            <v>Schedules for Master Agreements</v>
          </cell>
          <cell r="H4591" t="str">
            <v>Narasimhan, Lakshmi</v>
          </cell>
          <cell r="I4591">
            <v>42671</v>
          </cell>
          <cell r="J4591">
            <v>42054</v>
          </cell>
          <cell r="K4591">
            <v>42735</v>
          </cell>
          <cell r="L4591" t="str">
            <v>Active</v>
          </cell>
          <cell r="M4591" t="str">
            <v>Executed</v>
          </cell>
          <cell r="N4591">
            <v>42674</v>
          </cell>
          <cell r="O4591" t="str">
            <v>Parallel_Return_to_Edit_Mode</v>
          </cell>
          <cell r="P4591" t="str">
            <v>Narasimhan, Lakshmi</v>
          </cell>
          <cell r="R4591" t="str">
            <v>Don Guglielmin</v>
          </cell>
          <cell r="S4591" t="str">
            <v>Don Guglielmin</v>
          </cell>
          <cell r="T4591" t="str">
            <v>Stephanie Graham</v>
          </cell>
          <cell r="U4591" t="str">
            <v>H - Horizon</v>
          </cell>
          <cell r="V4591" t="str">
            <v>Major Projects</v>
          </cell>
          <cell r="W4591" t="str">
            <v>45 Days net terms</v>
          </cell>
          <cell r="X4591">
            <v>851875</v>
          </cell>
          <cell r="Y4591">
            <v>740695</v>
          </cell>
          <cell r="Z4591">
            <v>155174</v>
          </cell>
        </row>
        <row r="4592">
          <cell r="A4592" t="str">
            <v>807493-41-4</v>
          </cell>
          <cell r="B4592" t="str">
            <v>807493-41</v>
          </cell>
          <cell r="C4592">
            <v>4</v>
          </cell>
          <cell r="D4592">
            <v>406951</v>
          </cell>
          <cell r="E4592" t="str">
            <v>Spartan Controls Ltd - Horizon Only</v>
          </cell>
          <cell r="F4592" t="str">
            <v>DCS Panel for Superpot</v>
          </cell>
          <cell r="G4592" t="str">
            <v>Schedules for Master Agreements</v>
          </cell>
          <cell r="H4592" t="str">
            <v>Narasimhan, Lakshmi</v>
          </cell>
          <cell r="I4592">
            <v>42704</v>
          </cell>
          <cell r="J4592">
            <v>42054</v>
          </cell>
          <cell r="K4592">
            <v>42735</v>
          </cell>
          <cell r="L4592" t="str">
            <v>Active</v>
          </cell>
          <cell r="M4592" t="str">
            <v>Pending Signed Copy Attachment</v>
          </cell>
          <cell r="O4592" t="str">
            <v>Approve Contract</v>
          </cell>
          <cell r="P4592" t="str">
            <v>Commercial Operations Approver</v>
          </cell>
          <cell r="Q4592" t="str">
            <v>Guglielmin, Don</v>
          </cell>
          <cell r="R4592" t="str">
            <v>Don Guglielmin</v>
          </cell>
          <cell r="S4592" t="str">
            <v>Don Guglielmin</v>
          </cell>
          <cell r="T4592" t="str">
            <v>Stephanie Graham</v>
          </cell>
          <cell r="U4592" t="str">
            <v>H - Horizon</v>
          </cell>
          <cell r="V4592" t="str">
            <v>Major Projects</v>
          </cell>
          <cell r="W4592" t="str">
            <v>45 Days net terms</v>
          </cell>
          <cell r="X4592">
            <v>851432.75</v>
          </cell>
          <cell r="Y4592">
            <v>740695</v>
          </cell>
          <cell r="Z4592">
            <v>-442.25</v>
          </cell>
        </row>
        <row r="4593">
          <cell r="A4593" t="str">
            <v>807493-42-1</v>
          </cell>
          <cell r="B4593" t="str">
            <v>807493-42</v>
          </cell>
          <cell r="C4593">
            <v>1</v>
          </cell>
          <cell r="D4593">
            <v>406952</v>
          </cell>
          <cell r="E4593" t="str">
            <v>Spartan Controls Ltd - Horizon Only</v>
          </cell>
          <cell r="F4593" t="str">
            <v>Guardian Support for DeltaV and AMS</v>
          </cell>
          <cell r="G4593" t="str">
            <v>Schedules for Master Agreements</v>
          </cell>
          <cell r="H4593" t="str">
            <v>Nair, Ravindra</v>
          </cell>
          <cell r="I4593">
            <v>42429</v>
          </cell>
          <cell r="J4593">
            <v>42430</v>
          </cell>
          <cell r="K4593">
            <v>42794</v>
          </cell>
          <cell r="L4593" t="str">
            <v>Active</v>
          </cell>
          <cell r="M4593" t="str">
            <v>Executed</v>
          </cell>
          <cell r="N4593">
            <v>42453</v>
          </cell>
          <cell r="O4593" t="str">
            <v>Approve Contract</v>
          </cell>
          <cell r="P4593" t="str">
            <v>Commercial Operations Approver</v>
          </cell>
          <cell r="Q4593" t="str">
            <v>Salazar, Carla</v>
          </cell>
          <cell r="R4593" t="str">
            <v>Carla Salazar</v>
          </cell>
          <cell r="S4593" t="str">
            <v>Kara Slemko</v>
          </cell>
          <cell r="T4593" t="str">
            <v>Stephanie Graham</v>
          </cell>
          <cell r="U4593" t="str">
            <v>H - Horizon</v>
          </cell>
          <cell r="V4593" t="str">
            <v>Upgrading &amp; Utilitie - Upgrading &amp; Utilities</v>
          </cell>
          <cell r="W4593" t="str">
            <v>45 Days net terms</v>
          </cell>
          <cell r="X4593">
            <v>1087819</v>
          </cell>
          <cell r="Y4593">
            <v>740695</v>
          </cell>
          <cell r="Z4593">
            <v>50964</v>
          </cell>
        </row>
        <row r="4594">
          <cell r="A4594" t="str">
            <v>807493-42-2</v>
          </cell>
          <cell r="B4594" t="str">
            <v>807493-42</v>
          </cell>
          <cell r="C4594">
            <v>2</v>
          </cell>
          <cell r="D4594">
            <v>406952</v>
          </cell>
          <cell r="E4594" t="str">
            <v>Spartan Controls Ltd - Horizon Only</v>
          </cell>
          <cell r="F4594" t="str">
            <v>Guardian Support for DeltaV and AMS</v>
          </cell>
          <cell r="G4594" t="str">
            <v>Schedules for Master Agreements</v>
          </cell>
          <cell r="H4594" t="str">
            <v>Nair, Ravindra</v>
          </cell>
          <cell r="I4594">
            <v>42807</v>
          </cell>
          <cell r="J4594">
            <v>42795</v>
          </cell>
          <cell r="K4594">
            <v>43159</v>
          </cell>
          <cell r="L4594" t="str">
            <v>Active</v>
          </cell>
          <cell r="M4594" t="str">
            <v>Executed</v>
          </cell>
          <cell r="N4594">
            <v>42823</v>
          </cell>
          <cell r="O4594" t="str">
            <v>Review Contract</v>
          </cell>
          <cell r="P4594" t="str">
            <v>Supply Management Reviewer</v>
          </cell>
          <cell r="Q4594" t="str">
            <v>House, Gregory</v>
          </cell>
          <cell r="R4594" t="str">
            <v>Carla Salazar</v>
          </cell>
          <cell r="S4594" t="str">
            <v>Kara Slemko</v>
          </cell>
          <cell r="T4594" t="str">
            <v>Stephanie Graham</v>
          </cell>
          <cell r="U4594" t="str">
            <v>H - Horizon</v>
          </cell>
          <cell r="V4594" t="str">
            <v>Upgrading &amp; Utilitie - Upgrading &amp; Utilities</v>
          </cell>
          <cell r="W4594" t="str">
            <v>45 Days net terms</v>
          </cell>
          <cell r="X4594">
            <v>1153573</v>
          </cell>
          <cell r="Y4594">
            <v>740695</v>
          </cell>
          <cell r="Z4594">
            <v>65754</v>
          </cell>
        </row>
        <row r="4595">
          <cell r="A4595" t="str">
            <v>807493-42-3</v>
          </cell>
          <cell r="B4595" t="str">
            <v>807493-42</v>
          </cell>
          <cell r="C4595">
            <v>3</v>
          </cell>
          <cell r="D4595">
            <v>406952</v>
          </cell>
          <cell r="E4595" t="str">
            <v>Spartan Controls Ltd - Horizon Only</v>
          </cell>
          <cell r="F4595" t="str">
            <v>Guardian Support for DeltaV and AMS</v>
          </cell>
          <cell r="G4595" t="str">
            <v>Schedules for Master Agreements</v>
          </cell>
          <cell r="H4595" t="str">
            <v>Nair, Ravindra</v>
          </cell>
          <cell r="I4595">
            <v>43138</v>
          </cell>
          <cell r="J4595">
            <v>43160</v>
          </cell>
          <cell r="K4595">
            <v>43524</v>
          </cell>
          <cell r="L4595" t="str">
            <v>Active</v>
          </cell>
          <cell r="M4595" t="str">
            <v>Edit Mode</v>
          </cell>
          <cell r="O4595" t="str">
            <v>Edit New Supplement</v>
          </cell>
          <cell r="P4595" t="str">
            <v>Boyarski, Dean</v>
          </cell>
          <cell r="R4595" t="str">
            <v>Carla Salazar</v>
          </cell>
          <cell r="S4595" t="str">
            <v>Kara Slemko</v>
          </cell>
          <cell r="T4595" t="str">
            <v>Stephanie Graham</v>
          </cell>
          <cell r="U4595" t="str">
            <v>H - Horizon</v>
          </cell>
          <cell r="V4595" t="str">
            <v>Upgrading &amp; Utilitie - Upgrading &amp; Utilities</v>
          </cell>
          <cell r="W4595" t="str">
            <v>45 Days net terms</v>
          </cell>
          <cell r="X4595">
            <v>1441989</v>
          </cell>
          <cell r="Y4595">
            <v>740695</v>
          </cell>
          <cell r="Z4595">
            <v>288416</v>
          </cell>
        </row>
        <row r="4596">
          <cell r="A4596" t="str">
            <v>807493-46-1</v>
          </cell>
          <cell r="B4596" t="str">
            <v>807493-46</v>
          </cell>
          <cell r="C4596">
            <v>1</v>
          </cell>
          <cell r="D4596">
            <v>407168</v>
          </cell>
          <cell r="E4596" t="str">
            <v>Spartan Controls Ltd - Horizon Only</v>
          </cell>
          <cell r="F4596" t="str">
            <v>CONTROL VALVES &amp; PRESSURE REGULATORS</v>
          </cell>
          <cell r="G4596" t="str">
            <v>Schedules for Master Agreements</v>
          </cell>
          <cell r="H4596" t="str">
            <v>Narasimhan, Lakshmi</v>
          </cell>
          <cell r="I4596">
            <v>42657</v>
          </cell>
          <cell r="J4596">
            <v>42171</v>
          </cell>
          <cell r="K4596">
            <v>42428</v>
          </cell>
          <cell r="L4596" t="str">
            <v>Active</v>
          </cell>
          <cell r="M4596" t="str">
            <v>Executed</v>
          </cell>
          <cell r="N4596">
            <v>42664</v>
          </cell>
          <cell r="O4596" t="str">
            <v>Approve Contract</v>
          </cell>
          <cell r="P4596" t="str">
            <v>Business Area Approver</v>
          </cell>
          <cell r="Q4596" t="str">
            <v>Salmon, Ed</v>
          </cell>
          <cell r="R4596" t="str">
            <v>Don Guglielmin</v>
          </cell>
          <cell r="S4596" t="str">
            <v>Don Guglielmin</v>
          </cell>
          <cell r="T4596" t="str">
            <v>Paul Mendes</v>
          </cell>
          <cell r="U4596" t="str">
            <v>H - Horizon</v>
          </cell>
          <cell r="V4596" t="str">
            <v>Major Projects</v>
          </cell>
          <cell r="W4596" t="str">
            <v>45 Days net terms</v>
          </cell>
          <cell r="X4596">
            <v>252000</v>
          </cell>
          <cell r="Y4596">
            <v>740695</v>
          </cell>
          <cell r="Z4596">
            <v>2940</v>
          </cell>
        </row>
        <row r="4597">
          <cell r="A4597" t="str">
            <v>807493-46-2</v>
          </cell>
          <cell r="B4597" t="str">
            <v>807493-46</v>
          </cell>
          <cell r="C4597">
            <v>2</v>
          </cell>
          <cell r="D4597">
            <v>407168</v>
          </cell>
          <cell r="E4597" t="str">
            <v>Spartan Controls Ltd - Horizon Only</v>
          </cell>
          <cell r="F4597" t="str">
            <v>CONTROL VALVES &amp; PRESSURE REGULATORS</v>
          </cell>
          <cell r="G4597" t="str">
            <v>Schedules for Master Agreements</v>
          </cell>
          <cell r="H4597" t="str">
            <v>Narasimhan, Lakshmi</v>
          </cell>
          <cell r="I4597">
            <v>42704</v>
          </cell>
          <cell r="J4597">
            <v>42171</v>
          </cell>
          <cell r="K4597">
            <v>42428</v>
          </cell>
          <cell r="L4597" t="str">
            <v>Active</v>
          </cell>
          <cell r="M4597" t="str">
            <v>Executed</v>
          </cell>
          <cell r="N4597">
            <v>42707</v>
          </cell>
          <cell r="O4597" t="str">
            <v>Edit New Supplement</v>
          </cell>
          <cell r="P4597" t="str">
            <v>Narasimhan, Lakshmi</v>
          </cell>
          <cell r="Q4597" t="str">
            <v>Narasimhan, Lakshmi</v>
          </cell>
          <cell r="R4597" t="str">
            <v>Don Guglielmin</v>
          </cell>
          <cell r="S4597" t="str">
            <v>Don Guglielmin</v>
          </cell>
          <cell r="T4597" t="str">
            <v>Paul Mendes</v>
          </cell>
          <cell r="U4597" t="str">
            <v>H - Horizon</v>
          </cell>
          <cell r="V4597" t="str">
            <v>Major Projects</v>
          </cell>
          <cell r="W4597" t="str">
            <v>45 Days net terms</v>
          </cell>
          <cell r="X4597">
            <v>249060</v>
          </cell>
          <cell r="Y4597">
            <v>740695</v>
          </cell>
          <cell r="Z4597">
            <v>-2940</v>
          </cell>
        </row>
        <row r="4598">
          <cell r="A4598" t="str">
            <v>807493-48-1</v>
          </cell>
          <cell r="B4598" t="str">
            <v>807493-48</v>
          </cell>
          <cell r="C4598">
            <v>1</v>
          </cell>
          <cell r="D4598">
            <v>407187</v>
          </cell>
          <cell r="E4598" t="str">
            <v>Spartan Controls Ltd - Horizon Only</v>
          </cell>
          <cell r="F4598" t="str">
            <v>IC-0022 Motor Operated Knife Gate Valves Tailings Trains 1&amp;2 Retrofit Project</v>
          </cell>
          <cell r="G4598" t="str">
            <v>Schedules for Master Agreements</v>
          </cell>
          <cell r="H4598" t="str">
            <v>Mills, Jeff</v>
          </cell>
          <cell r="I4598">
            <v>42361</v>
          </cell>
          <cell r="J4598">
            <v>42174</v>
          </cell>
          <cell r="K4598">
            <v>42429</v>
          </cell>
          <cell r="L4598" t="str">
            <v>Complete</v>
          </cell>
          <cell r="M4598" t="str">
            <v>Executed</v>
          </cell>
          <cell r="N4598">
            <v>42387</v>
          </cell>
          <cell r="O4598" t="str">
            <v>Approve Contract</v>
          </cell>
          <cell r="P4598" t="str">
            <v>Business Area Approver</v>
          </cell>
          <cell r="Q4598" t="str">
            <v>Murphy, John</v>
          </cell>
          <cell r="R4598" t="str">
            <v>Don Guglielmin</v>
          </cell>
          <cell r="S4598" t="str">
            <v>Ron Laing</v>
          </cell>
          <cell r="T4598" t="str">
            <v>Paul Mendes</v>
          </cell>
          <cell r="U4598" t="str">
            <v>H - Horizon</v>
          </cell>
          <cell r="V4598" t="str">
            <v>Major Projects</v>
          </cell>
          <cell r="W4598" t="str">
            <v>45 Days net terms</v>
          </cell>
          <cell r="X4598">
            <v>730255</v>
          </cell>
          <cell r="Y4598">
            <v>740695</v>
          </cell>
          <cell r="Z4598">
            <v>21985</v>
          </cell>
        </row>
        <row r="4599">
          <cell r="A4599" t="str">
            <v>807493-49-1</v>
          </cell>
          <cell r="B4599" t="str">
            <v>807493-49</v>
          </cell>
          <cell r="C4599">
            <v>1</v>
          </cell>
          <cell r="D4599">
            <v>407199</v>
          </cell>
          <cell r="E4599" t="str">
            <v>Spartan Controls Ltd - Horizon Only</v>
          </cell>
          <cell r="F4599" t="str">
            <v>TRANSMITTERS for HT &amp; SUPERPOT</v>
          </cell>
          <cell r="G4599" t="str">
            <v>Schedules for Master Agreements</v>
          </cell>
          <cell r="H4599" t="str">
            <v>Narasimhan, Lakshmi</v>
          </cell>
          <cell r="I4599">
            <v>42657</v>
          </cell>
          <cell r="J4599">
            <v>42178</v>
          </cell>
          <cell r="K4599">
            <v>42735</v>
          </cell>
          <cell r="L4599" t="str">
            <v>Active</v>
          </cell>
          <cell r="M4599" t="str">
            <v>Executed</v>
          </cell>
          <cell r="N4599">
            <v>42664</v>
          </cell>
          <cell r="O4599" t="str">
            <v>Parallel_Return_to_Edit_Mode</v>
          </cell>
          <cell r="P4599" t="str">
            <v>Narasimhan, Lakshmi</v>
          </cell>
          <cell r="R4599" t="str">
            <v>Don Guglielmin</v>
          </cell>
          <cell r="S4599" t="str">
            <v>Don Guglielmin</v>
          </cell>
          <cell r="T4599" t="str">
            <v>Paul Mendes</v>
          </cell>
          <cell r="U4599" t="str">
            <v>H - Horizon</v>
          </cell>
          <cell r="V4599" t="str">
            <v>Major Projects</v>
          </cell>
          <cell r="W4599" t="str">
            <v>45 Days net terms</v>
          </cell>
          <cell r="X4599">
            <v>173219</v>
          </cell>
          <cell r="Y4599">
            <v>740695</v>
          </cell>
          <cell r="Z4599">
            <v>1101</v>
          </cell>
        </row>
        <row r="4600">
          <cell r="A4600" t="str">
            <v>807493-49-2</v>
          </cell>
          <cell r="B4600" t="str">
            <v>807493-49</v>
          </cell>
          <cell r="C4600">
            <v>2</v>
          </cell>
          <cell r="D4600">
            <v>407199</v>
          </cell>
          <cell r="E4600" t="str">
            <v>Spartan Controls Ltd - Horizon Only</v>
          </cell>
          <cell r="F4600" t="str">
            <v>TRANSMITTERS for HT &amp; SUPERPOT</v>
          </cell>
          <cell r="G4600" t="str">
            <v>Schedules for Master Agreements</v>
          </cell>
          <cell r="H4600" t="str">
            <v>Narasimhan, Lakshmi</v>
          </cell>
          <cell r="I4600">
            <v>42664</v>
          </cell>
          <cell r="J4600">
            <v>42178</v>
          </cell>
          <cell r="K4600">
            <v>42735</v>
          </cell>
          <cell r="L4600" t="str">
            <v>Active</v>
          </cell>
          <cell r="M4600" t="str">
            <v>Executed</v>
          </cell>
          <cell r="N4600">
            <v>42671</v>
          </cell>
          <cell r="O4600" t="str">
            <v>Parallel_Return_to_Edit_Mode</v>
          </cell>
          <cell r="P4600" t="str">
            <v>Narasimhan, Lakshmi</v>
          </cell>
          <cell r="R4600" t="str">
            <v>Don Guglielmin</v>
          </cell>
          <cell r="S4600" t="str">
            <v>Don Guglielmin</v>
          </cell>
          <cell r="T4600" t="str">
            <v>Paul Mendes</v>
          </cell>
          <cell r="U4600" t="str">
            <v>H - Horizon</v>
          </cell>
          <cell r="V4600" t="str">
            <v>Major Projects</v>
          </cell>
          <cell r="W4600" t="str">
            <v>45 Days net terms</v>
          </cell>
          <cell r="X4600">
            <v>183935</v>
          </cell>
          <cell r="Y4600">
            <v>740695</v>
          </cell>
          <cell r="Z4600">
            <v>10716</v>
          </cell>
        </row>
        <row r="4601">
          <cell r="A4601" t="str">
            <v>807493-49-3</v>
          </cell>
          <cell r="B4601" t="str">
            <v>807493-49</v>
          </cell>
          <cell r="C4601">
            <v>3</v>
          </cell>
          <cell r="D4601">
            <v>407199</v>
          </cell>
          <cell r="E4601" t="str">
            <v>Spartan Controls Ltd - Horizon Only</v>
          </cell>
          <cell r="F4601" t="str">
            <v>TRANSMITTERS for HT &amp; SUPERPOT</v>
          </cell>
          <cell r="G4601" t="str">
            <v>Schedules for Master Agreements</v>
          </cell>
          <cell r="H4601" t="str">
            <v>Narasimhan, Lakshmi</v>
          </cell>
          <cell r="I4601">
            <v>42671</v>
          </cell>
          <cell r="J4601">
            <v>42178</v>
          </cell>
          <cell r="K4601">
            <v>42735</v>
          </cell>
          <cell r="L4601" t="str">
            <v>Active</v>
          </cell>
          <cell r="M4601" t="str">
            <v>Executed</v>
          </cell>
          <cell r="N4601">
            <v>42674</v>
          </cell>
          <cell r="O4601" t="str">
            <v>Approve Contract</v>
          </cell>
          <cell r="P4601" t="str">
            <v>Business Area Approver</v>
          </cell>
          <cell r="Q4601" t="str">
            <v>Salmon, Ed</v>
          </cell>
          <cell r="R4601" t="str">
            <v>Don Guglielmin</v>
          </cell>
          <cell r="S4601" t="str">
            <v>Don Guglielmin</v>
          </cell>
          <cell r="T4601" t="str">
            <v>Paul Mendes</v>
          </cell>
          <cell r="U4601" t="str">
            <v>H - Horizon</v>
          </cell>
          <cell r="V4601" t="str">
            <v>Major Projects</v>
          </cell>
          <cell r="W4601" t="str">
            <v>45 Days net terms</v>
          </cell>
          <cell r="X4601">
            <v>189181</v>
          </cell>
          <cell r="Y4601">
            <v>740695</v>
          </cell>
          <cell r="Z4601">
            <v>5246</v>
          </cell>
        </row>
        <row r="4602">
          <cell r="A4602" t="str">
            <v>807493-49-4</v>
          </cell>
          <cell r="B4602" t="str">
            <v>807493-49</v>
          </cell>
          <cell r="C4602">
            <v>4</v>
          </cell>
          <cell r="D4602">
            <v>407199</v>
          </cell>
          <cell r="E4602" t="str">
            <v>Spartan Controls Ltd - Horizon Only</v>
          </cell>
          <cell r="F4602" t="str">
            <v>TRANSMITTERS for HT &amp; SUPERPOT</v>
          </cell>
          <cell r="G4602" t="str">
            <v>Schedules for Master Agreements</v>
          </cell>
          <cell r="H4602" t="str">
            <v>Narasimhan, Lakshmi</v>
          </cell>
          <cell r="I4602">
            <v>42674</v>
          </cell>
          <cell r="J4602">
            <v>42178</v>
          </cell>
          <cell r="K4602">
            <v>42735</v>
          </cell>
          <cell r="L4602" t="str">
            <v>Active</v>
          </cell>
          <cell r="M4602" t="str">
            <v>Executed</v>
          </cell>
          <cell r="N4602">
            <v>42674</v>
          </cell>
          <cell r="O4602" t="str">
            <v>Parallel_Return_to_Edit_Mode</v>
          </cell>
          <cell r="P4602" t="str">
            <v>Narasimhan, Lakshmi</v>
          </cell>
          <cell r="R4602" t="str">
            <v>Don Guglielmin</v>
          </cell>
          <cell r="S4602" t="str">
            <v>Don Guglielmin</v>
          </cell>
          <cell r="T4602" t="str">
            <v>Paul Mendes</v>
          </cell>
          <cell r="U4602" t="str">
            <v>H - Horizon</v>
          </cell>
          <cell r="V4602" t="str">
            <v>Major Projects</v>
          </cell>
          <cell r="W4602" t="str">
            <v>45 Days net terms</v>
          </cell>
          <cell r="X4602">
            <v>192615.7</v>
          </cell>
          <cell r="Y4602">
            <v>740695</v>
          </cell>
          <cell r="Z4602">
            <v>3434.7</v>
          </cell>
        </row>
        <row r="4603">
          <cell r="A4603" t="str">
            <v>807493-50-1</v>
          </cell>
          <cell r="B4603" t="str">
            <v>807493-50</v>
          </cell>
          <cell r="C4603">
            <v>1</v>
          </cell>
          <cell r="D4603">
            <v>407204</v>
          </cell>
          <cell r="E4603" t="str">
            <v>Spartan Controls Ltd - Horizon Only</v>
          </cell>
          <cell r="F4603" t="str">
            <v>IC-0034 DCS Panels Tailing Trains 1&amp;2 Retrofit</v>
          </cell>
          <cell r="G4603" t="str">
            <v>Schedules for Master Agreements</v>
          </cell>
          <cell r="H4603" t="str">
            <v>Mills, Jeff</v>
          </cell>
          <cell r="I4603">
            <v>42271</v>
          </cell>
          <cell r="J4603">
            <v>42180</v>
          </cell>
          <cell r="K4603">
            <v>42400</v>
          </cell>
          <cell r="L4603" t="str">
            <v>Complete</v>
          </cell>
          <cell r="M4603" t="str">
            <v>Executed</v>
          </cell>
          <cell r="N4603">
            <v>42319</v>
          </cell>
          <cell r="O4603" t="str">
            <v>Parallel_Return_to_Edit_Mode</v>
          </cell>
          <cell r="P4603" t="str">
            <v>Mills, Jeff</v>
          </cell>
          <cell r="R4603" t="str">
            <v>Don Guglielmin</v>
          </cell>
          <cell r="S4603" t="str">
            <v>Ron Laing</v>
          </cell>
          <cell r="T4603" t="str">
            <v>Paul Mendes</v>
          </cell>
          <cell r="U4603" t="str">
            <v>H - Horizon</v>
          </cell>
          <cell r="V4603" t="str">
            <v>Major Projects</v>
          </cell>
          <cell r="W4603" t="str">
            <v>45 Days net terms</v>
          </cell>
          <cell r="X4603">
            <v>519335</v>
          </cell>
          <cell r="Y4603">
            <v>740695</v>
          </cell>
          <cell r="Z4603">
            <v>4340</v>
          </cell>
        </row>
        <row r="4604">
          <cell r="A4604" t="str">
            <v>807493-50-2</v>
          </cell>
          <cell r="B4604" t="str">
            <v>807493-50</v>
          </cell>
          <cell r="C4604">
            <v>2</v>
          </cell>
          <cell r="D4604">
            <v>407204</v>
          </cell>
          <cell r="E4604" t="str">
            <v>Spartan Controls Ltd - Horizon Only</v>
          </cell>
          <cell r="F4604" t="str">
            <v>IC-0034 DCS Panels Tailing Trains 1&amp;2 Retrofit</v>
          </cell>
          <cell r="G4604" t="str">
            <v>Schedules for Master Agreements</v>
          </cell>
          <cell r="H4604" t="str">
            <v>Mills, Jeff</v>
          </cell>
          <cell r="I4604">
            <v>42319</v>
          </cell>
          <cell r="J4604">
            <v>42180</v>
          </cell>
          <cell r="K4604">
            <v>42400</v>
          </cell>
          <cell r="L4604" t="str">
            <v>Complete</v>
          </cell>
          <cell r="M4604" t="str">
            <v>Executed</v>
          </cell>
          <cell r="N4604">
            <v>42333</v>
          </cell>
          <cell r="O4604" t="str">
            <v>Approve Contract</v>
          </cell>
          <cell r="P4604" t="str">
            <v>Commercial Operations Approver</v>
          </cell>
          <cell r="Q4604" t="str">
            <v>Martinez, Deborah</v>
          </cell>
          <cell r="R4604" t="str">
            <v>Don Guglielmin</v>
          </cell>
          <cell r="S4604" t="str">
            <v>Ron Laing</v>
          </cell>
          <cell r="T4604" t="str">
            <v>Paul Mendes</v>
          </cell>
          <cell r="U4604" t="str">
            <v>H - Horizon</v>
          </cell>
          <cell r="V4604" t="str">
            <v>Major Projects</v>
          </cell>
          <cell r="W4604" t="str">
            <v>45 Days net terms</v>
          </cell>
          <cell r="X4604">
            <v>522401</v>
          </cell>
          <cell r="Y4604">
            <v>740695</v>
          </cell>
          <cell r="Z4604">
            <v>3066</v>
          </cell>
        </row>
        <row r="4605">
          <cell r="A4605" t="str">
            <v>807493-50-3</v>
          </cell>
          <cell r="B4605" t="str">
            <v>807493-50</v>
          </cell>
          <cell r="C4605">
            <v>3</v>
          </cell>
          <cell r="D4605">
            <v>407204</v>
          </cell>
          <cell r="E4605" t="str">
            <v>Spartan Controls Ltd - Horizon Only</v>
          </cell>
          <cell r="F4605" t="str">
            <v>IC-0034 DCS Panels Tailing Trains 1&amp;2 Retrofit</v>
          </cell>
          <cell r="G4605" t="str">
            <v>Schedules for Master Agreements</v>
          </cell>
          <cell r="H4605" t="str">
            <v>Mills, Jeff</v>
          </cell>
          <cell r="I4605">
            <v>42453</v>
          </cell>
          <cell r="J4605">
            <v>42180</v>
          </cell>
          <cell r="K4605">
            <v>42400</v>
          </cell>
          <cell r="L4605" t="str">
            <v>Complete</v>
          </cell>
          <cell r="M4605" t="str">
            <v>Executed</v>
          </cell>
          <cell r="N4605">
            <v>42465</v>
          </cell>
          <cell r="O4605" t="str">
            <v>Approve Contract</v>
          </cell>
          <cell r="P4605" t="str">
            <v>Commercial Operations Approver</v>
          </cell>
          <cell r="R4605" t="str">
            <v>Don Guglielmin</v>
          </cell>
          <cell r="S4605" t="str">
            <v>Ron Laing</v>
          </cell>
          <cell r="T4605" t="str">
            <v>Paul Mendes</v>
          </cell>
          <cell r="U4605" t="str">
            <v>H - Horizon</v>
          </cell>
          <cell r="V4605" t="str">
            <v>Major Projects</v>
          </cell>
          <cell r="W4605" t="str">
            <v>45 Days net terms</v>
          </cell>
          <cell r="X4605">
            <v>523901</v>
          </cell>
          <cell r="Y4605">
            <v>740695</v>
          </cell>
          <cell r="Z4605">
            <v>1500</v>
          </cell>
        </row>
        <row r="4606">
          <cell r="A4606" t="str">
            <v>807493-50-4</v>
          </cell>
          <cell r="B4606" t="str">
            <v>807493-50</v>
          </cell>
          <cell r="C4606">
            <v>4</v>
          </cell>
          <cell r="D4606">
            <v>407204</v>
          </cell>
          <cell r="E4606" t="str">
            <v>Spartan Controls Ltd - Horizon Only</v>
          </cell>
          <cell r="F4606" t="str">
            <v>IC-0034 DCS Panels Tailing Trains 1&amp;2 Retrofit</v>
          </cell>
          <cell r="G4606" t="str">
            <v>Schedules for Master Agreements</v>
          </cell>
          <cell r="H4606" t="str">
            <v>Mills, Jeff</v>
          </cell>
          <cell r="I4606">
            <v>42738</v>
          </cell>
          <cell r="J4606">
            <v>42180</v>
          </cell>
          <cell r="K4606">
            <v>42400</v>
          </cell>
          <cell r="L4606" t="str">
            <v>Complete</v>
          </cell>
          <cell r="M4606" t="str">
            <v>Executed</v>
          </cell>
          <cell r="N4606">
            <v>42908</v>
          </cell>
          <cell r="O4606" t="str">
            <v>Edit New Supplement</v>
          </cell>
          <cell r="P4606" t="str">
            <v>Liu, Wilson</v>
          </cell>
          <cell r="Q4606" t="str">
            <v>Liu, Wilson</v>
          </cell>
          <cell r="R4606" t="str">
            <v>Don Guglielmin</v>
          </cell>
          <cell r="S4606" t="str">
            <v>Ron Laing</v>
          </cell>
          <cell r="T4606" t="str">
            <v>Paul Mendes</v>
          </cell>
          <cell r="U4606" t="str">
            <v>H - Horizon</v>
          </cell>
          <cell r="V4606" t="str">
            <v>Major Projects</v>
          </cell>
          <cell r="W4606" t="str">
            <v>45 Days net terms</v>
          </cell>
          <cell r="X4606">
            <v>539006</v>
          </cell>
          <cell r="Y4606">
            <v>740695</v>
          </cell>
          <cell r="Z4606">
            <v>15105</v>
          </cell>
        </row>
        <row r="4607">
          <cell r="A4607" t="str">
            <v>807493-51-1</v>
          </cell>
          <cell r="B4607" t="str">
            <v>807493-51</v>
          </cell>
          <cell r="C4607">
            <v>1</v>
          </cell>
          <cell r="D4607">
            <v>407283</v>
          </cell>
          <cell r="E4607" t="str">
            <v>Spartan Controls Ltd - Horizon Only</v>
          </cell>
          <cell r="F4607" t="str">
            <v>Tailings Trains 1&amp;2 Retro Control Valves &amp; PSVs IC-0028</v>
          </cell>
          <cell r="G4607" t="str">
            <v>Schedules for Master Agreements</v>
          </cell>
          <cell r="H4607" t="str">
            <v>Mills, Jeff</v>
          </cell>
          <cell r="I4607">
            <v>42278</v>
          </cell>
          <cell r="J4607">
            <v>42207</v>
          </cell>
          <cell r="K4607">
            <v>42429</v>
          </cell>
          <cell r="L4607" t="str">
            <v>Complete</v>
          </cell>
          <cell r="M4607" t="str">
            <v>Executed</v>
          </cell>
          <cell r="N4607">
            <v>42307</v>
          </cell>
          <cell r="O4607" t="str">
            <v>Approve Contract</v>
          </cell>
          <cell r="P4607" t="str">
            <v>Business Area Approver</v>
          </cell>
          <cell r="Q4607" t="str">
            <v>Murphy, John</v>
          </cell>
          <cell r="R4607" t="str">
            <v>Don Guglielmin</v>
          </cell>
          <cell r="S4607" t="str">
            <v>Ron Laing</v>
          </cell>
          <cell r="T4607" t="str">
            <v>Paul Mendes</v>
          </cell>
          <cell r="U4607" t="str">
            <v>H - Horizon</v>
          </cell>
          <cell r="V4607" t="str">
            <v>Major Projects</v>
          </cell>
          <cell r="W4607" t="str">
            <v>45 Days net terms</v>
          </cell>
          <cell r="X4607">
            <v>163776</v>
          </cell>
          <cell r="Y4607">
            <v>740695</v>
          </cell>
          <cell r="Z4607">
            <v>1120</v>
          </cell>
        </row>
        <row r="4608">
          <cell r="A4608" t="str">
            <v>807493-51-2</v>
          </cell>
          <cell r="B4608" t="str">
            <v>807493-51</v>
          </cell>
          <cell r="C4608">
            <v>2</v>
          </cell>
          <cell r="D4608">
            <v>407283</v>
          </cell>
          <cell r="E4608" t="str">
            <v>Spartan Controls Ltd - Horizon Only</v>
          </cell>
          <cell r="F4608" t="str">
            <v>Tailings Trains 1&amp;2 Retro Control Valves &amp; PSVs IC-0028</v>
          </cell>
          <cell r="G4608" t="str">
            <v>Schedules for Master Agreements</v>
          </cell>
          <cell r="H4608" t="str">
            <v>Mills, Jeff</v>
          </cell>
          <cell r="I4608">
            <v>42405</v>
          </cell>
          <cell r="J4608">
            <v>42207</v>
          </cell>
          <cell r="K4608">
            <v>42429</v>
          </cell>
          <cell r="L4608" t="str">
            <v>Complete</v>
          </cell>
          <cell r="M4608" t="str">
            <v>Executed</v>
          </cell>
          <cell r="N4608">
            <v>42410</v>
          </cell>
          <cell r="O4608" t="str">
            <v>Execute Contract</v>
          </cell>
          <cell r="P4608" t="str">
            <v>Mills, Jeff</v>
          </cell>
          <cell r="Q4608" t="str">
            <v>Mills, Jeff</v>
          </cell>
          <cell r="R4608" t="str">
            <v>Don Guglielmin</v>
          </cell>
          <cell r="S4608" t="str">
            <v>Ron Laing</v>
          </cell>
          <cell r="T4608" t="str">
            <v>Paul Mendes</v>
          </cell>
          <cell r="U4608" t="str">
            <v>H - Horizon</v>
          </cell>
          <cell r="V4608" t="str">
            <v>Major Projects</v>
          </cell>
          <cell r="W4608" t="str">
            <v>45 Days net terms</v>
          </cell>
          <cell r="X4608">
            <v>167496</v>
          </cell>
          <cell r="Y4608">
            <v>740695</v>
          </cell>
          <cell r="Z4608">
            <v>3720</v>
          </cell>
        </row>
        <row r="4609">
          <cell r="A4609" t="str">
            <v>807493-53-1</v>
          </cell>
          <cell r="B4609" t="str">
            <v>807493-53</v>
          </cell>
          <cell r="C4609">
            <v>1</v>
          </cell>
          <cell r="D4609">
            <v>407314</v>
          </cell>
          <cell r="E4609" t="str">
            <v>Spartan Controls Ltd - Horizon Only</v>
          </cell>
          <cell r="F4609" t="str">
            <v>PRESSURE RELIEF VALVES (PSV)</v>
          </cell>
          <cell r="G4609" t="str">
            <v>Schedules for Master Agreements</v>
          </cell>
          <cell r="H4609" t="str">
            <v>Narasimhan, Lakshmi</v>
          </cell>
          <cell r="I4609">
            <v>42664</v>
          </cell>
          <cell r="J4609">
            <v>42461</v>
          </cell>
          <cell r="K4609">
            <v>42735</v>
          </cell>
          <cell r="L4609" t="str">
            <v>Active</v>
          </cell>
          <cell r="M4609" t="str">
            <v>Executed</v>
          </cell>
          <cell r="N4609">
            <v>42671</v>
          </cell>
          <cell r="O4609" t="str">
            <v>Approve Contract</v>
          </cell>
          <cell r="P4609" t="str">
            <v>Commercial Operations Approver</v>
          </cell>
          <cell r="Q4609" t="str">
            <v>Salmon, Ed</v>
          </cell>
          <cell r="R4609" t="str">
            <v>Don Guglielmin</v>
          </cell>
          <cell r="S4609" t="str">
            <v>Don Guglielmin</v>
          </cell>
          <cell r="T4609" t="str">
            <v>Paul Mendes</v>
          </cell>
          <cell r="U4609" t="str">
            <v>H - Horizon</v>
          </cell>
          <cell r="V4609" t="str">
            <v>Major Projects</v>
          </cell>
          <cell r="W4609" t="str">
            <v>45 Days net terms</v>
          </cell>
          <cell r="X4609">
            <v>40958</v>
          </cell>
          <cell r="Y4609">
            <v>740695</v>
          </cell>
          <cell r="Z4609">
            <v>250</v>
          </cell>
        </row>
        <row r="4610">
          <cell r="A4610" t="str">
            <v>807493-53-2</v>
          </cell>
          <cell r="B4610" t="str">
            <v>807493-53</v>
          </cell>
          <cell r="C4610">
            <v>2</v>
          </cell>
          <cell r="D4610">
            <v>407314</v>
          </cell>
          <cell r="E4610" t="str">
            <v>Spartan Controls Ltd - Horizon Only</v>
          </cell>
          <cell r="F4610" t="str">
            <v>PRESSURE RELIEF VALVES (PSV)</v>
          </cell>
          <cell r="G4610" t="str">
            <v>Schedules for Master Agreements</v>
          </cell>
          <cell r="H4610" t="str">
            <v>Narasimhan, Lakshmi</v>
          </cell>
          <cell r="I4610">
            <v>42706</v>
          </cell>
          <cell r="J4610">
            <v>42461</v>
          </cell>
          <cell r="K4610">
            <v>42735</v>
          </cell>
          <cell r="L4610" t="str">
            <v>Active</v>
          </cell>
          <cell r="M4610" t="str">
            <v>Executed</v>
          </cell>
          <cell r="N4610">
            <v>42711</v>
          </cell>
          <cell r="O4610" t="str">
            <v>Execute Contract</v>
          </cell>
          <cell r="P4610" t="str">
            <v>Narasimhan, Lakshmi</v>
          </cell>
          <cell r="Q4610" t="str">
            <v>Narasimhan, Lakshmi</v>
          </cell>
          <cell r="R4610" t="str">
            <v>Don Guglielmin</v>
          </cell>
          <cell r="S4610" t="str">
            <v>Don Guglielmin</v>
          </cell>
          <cell r="T4610" t="str">
            <v>Paul Mendes</v>
          </cell>
          <cell r="U4610" t="str">
            <v>H - Horizon</v>
          </cell>
          <cell r="V4610" t="str">
            <v>Major Projects</v>
          </cell>
          <cell r="W4610" t="str">
            <v>45 Days net terms</v>
          </cell>
          <cell r="X4610">
            <v>40708</v>
          </cell>
          <cell r="Y4610">
            <v>740695</v>
          </cell>
          <cell r="Z4610">
            <v>-250</v>
          </cell>
        </row>
        <row r="4611">
          <cell r="A4611" t="str">
            <v>807493-54-1</v>
          </cell>
          <cell r="B4611" t="str">
            <v>807493-54</v>
          </cell>
          <cell r="C4611">
            <v>1</v>
          </cell>
          <cell r="D4611">
            <v>40753401</v>
          </cell>
          <cell r="E4611" t="str">
            <v>Spartan Controls Ltd.</v>
          </cell>
          <cell r="F4611" t="str">
            <v>HydrotreaterPH2B#DCS SAT &amp; Pre-Commissioning Technical Support</v>
          </cell>
          <cell r="G4611" t="str">
            <v>Schedules for Master Agreements</v>
          </cell>
          <cell r="H4611" t="str">
            <v>Shah, Nehal</v>
          </cell>
          <cell r="I4611">
            <v>42625</v>
          </cell>
          <cell r="J4611">
            <v>42233</v>
          </cell>
          <cell r="K4611">
            <v>42643</v>
          </cell>
          <cell r="L4611" t="str">
            <v>Complete</v>
          </cell>
          <cell r="M4611" t="str">
            <v>Executed</v>
          </cell>
          <cell r="N4611">
            <v>42626</v>
          </cell>
          <cell r="O4611" t="str">
            <v>Approve Contract</v>
          </cell>
          <cell r="P4611" t="str">
            <v>Business Area Approver</v>
          </cell>
          <cell r="Q4611" t="str">
            <v>Cartaya, Eduardo</v>
          </cell>
          <cell r="R4611" t="str">
            <v>Ari Bronkhorst</v>
          </cell>
          <cell r="S4611" t="str">
            <v>Ari Bronkhorst</v>
          </cell>
          <cell r="T4611" t="str">
            <v>Steve Brown</v>
          </cell>
          <cell r="U4611" t="str">
            <v>H - Horizon</v>
          </cell>
          <cell r="V4611" t="str">
            <v>Major Projects</v>
          </cell>
          <cell r="W4611" t="str">
            <v>45 Days net terms</v>
          </cell>
          <cell r="X4611">
            <v>348085</v>
          </cell>
          <cell r="Y4611">
            <v>26101</v>
          </cell>
          <cell r="Z4611">
            <v>97198</v>
          </cell>
        </row>
        <row r="4612">
          <cell r="A4612" t="str">
            <v>807493-54-2</v>
          </cell>
          <cell r="B4612" t="str">
            <v>807493-54</v>
          </cell>
          <cell r="C4612">
            <v>2</v>
          </cell>
          <cell r="D4612">
            <v>40753402</v>
          </cell>
          <cell r="E4612" t="str">
            <v>Spartan Controls Ltd.</v>
          </cell>
          <cell r="F4612" t="str">
            <v>HydrotreaterPH2B#DCS SAT &amp; Pre-Commissioning Technical Support</v>
          </cell>
          <cell r="G4612" t="str">
            <v>Schedules for Master Agreements</v>
          </cell>
          <cell r="H4612" t="str">
            <v>Shah, Nehal</v>
          </cell>
          <cell r="I4612">
            <v>42626</v>
          </cell>
          <cell r="J4612">
            <v>42233</v>
          </cell>
          <cell r="K4612">
            <v>42643</v>
          </cell>
          <cell r="L4612" t="str">
            <v>Complete</v>
          </cell>
          <cell r="M4612" t="str">
            <v>Executed</v>
          </cell>
          <cell r="N4612">
            <v>42632</v>
          </cell>
          <cell r="O4612" t="str">
            <v>Approve Contract</v>
          </cell>
          <cell r="P4612" t="str">
            <v>Business Area Approver</v>
          </cell>
          <cell r="Q4612" t="str">
            <v>Cartaya, Eduardo</v>
          </cell>
          <cell r="R4612" t="str">
            <v>Ari Bronkhorst</v>
          </cell>
          <cell r="S4612" t="str">
            <v>Ari Bronkhorst</v>
          </cell>
          <cell r="T4612" t="str">
            <v>Steve Brown</v>
          </cell>
          <cell r="U4612" t="str">
            <v>H - Horizon</v>
          </cell>
          <cell r="V4612" t="str">
            <v>Major Projects</v>
          </cell>
          <cell r="W4612" t="str">
            <v>45 Days net terms</v>
          </cell>
          <cell r="X4612">
            <v>460036</v>
          </cell>
          <cell r="Y4612">
            <v>26101</v>
          </cell>
          <cell r="Z4612">
            <v>111951</v>
          </cell>
        </row>
        <row r="4613">
          <cell r="A4613" t="str">
            <v>807493-54-3</v>
          </cell>
          <cell r="B4613" t="str">
            <v>807493-54</v>
          </cell>
          <cell r="C4613">
            <v>3</v>
          </cell>
          <cell r="D4613">
            <v>40753403</v>
          </cell>
          <cell r="E4613" t="str">
            <v>Spartan Controls Ltd.</v>
          </cell>
          <cell r="F4613" t="str">
            <v>HydrotreaterPH2B#DCS SAT &amp; Pre-Commissioning Technical Support</v>
          </cell>
          <cell r="G4613" t="str">
            <v>Schedules for Master Agreements</v>
          </cell>
          <cell r="H4613" t="str">
            <v>Shah, Nehal</v>
          </cell>
          <cell r="I4613">
            <v>42632</v>
          </cell>
          <cell r="J4613">
            <v>42233</v>
          </cell>
          <cell r="K4613">
            <v>42643</v>
          </cell>
          <cell r="L4613" t="str">
            <v>Complete</v>
          </cell>
          <cell r="M4613" t="str">
            <v>Executed</v>
          </cell>
          <cell r="N4613">
            <v>42635</v>
          </cell>
          <cell r="O4613" t="str">
            <v>Parallel_Return_to_Edit_Mode</v>
          </cell>
          <cell r="P4613" t="str">
            <v>Shah, Nehal</v>
          </cell>
          <cell r="R4613" t="str">
            <v>Ari Bronkhorst</v>
          </cell>
          <cell r="S4613" t="str">
            <v>Ari Bronkhorst</v>
          </cell>
          <cell r="T4613" t="str">
            <v>Steve Brown</v>
          </cell>
          <cell r="U4613" t="str">
            <v>H - Horizon</v>
          </cell>
          <cell r="V4613" t="str">
            <v>Major Projects</v>
          </cell>
          <cell r="W4613" t="str">
            <v>45 Days net terms</v>
          </cell>
          <cell r="X4613">
            <v>515078</v>
          </cell>
          <cell r="Y4613">
            <v>26101</v>
          </cell>
          <cell r="Z4613">
            <v>55042</v>
          </cell>
        </row>
        <row r="4614">
          <cell r="A4614" t="str">
            <v>807493-54-4</v>
          </cell>
          <cell r="B4614" t="str">
            <v>807493-54</v>
          </cell>
          <cell r="C4614">
            <v>4</v>
          </cell>
          <cell r="D4614">
            <v>40753404</v>
          </cell>
          <cell r="E4614" t="str">
            <v>Spartan Controls Ltd.</v>
          </cell>
          <cell r="F4614" t="str">
            <v>HydrotreaterPH2B#DCS SAT &amp; Pre-Commissioning Technical Support</v>
          </cell>
          <cell r="G4614" t="str">
            <v>Schedules for Master Agreements</v>
          </cell>
          <cell r="H4614" t="str">
            <v>Shah, Nehal</v>
          </cell>
          <cell r="I4614">
            <v>42747</v>
          </cell>
          <cell r="J4614">
            <v>42233</v>
          </cell>
          <cell r="K4614">
            <v>42735</v>
          </cell>
          <cell r="L4614" t="str">
            <v>Complete</v>
          </cell>
          <cell r="M4614" t="str">
            <v>Executed</v>
          </cell>
          <cell r="N4614">
            <v>42846</v>
          </cell>
          <cell r="O4614" t="str">
            <v>Approve Contract</v>
          </cell>
          <cell r="P4614" t="str">
            <v>Commercial Operations Approver</v>
          </cell>
          <cell r="Q4614" t="str">
            <v>Korchagin, Sergey</v>
          </cell>
          <cell r="R4614" t="str">
            <v>Ari Bronkhorst</v>
          </cell>
          <cell r="S4614" t="str">
            <v>Ari Bronkhorst</v>
          </cell>
          <cell r="T4614" t="str">
            <v>Stephanie Graham</v>
          </cell>
          <cell r="U4614" t="str">
            <v>H - Horizon</v>
          </cell>
          <cell r="V4614" t="str">
            <v>Major Projects</v>
          </cell>
          <cell r="W4614" t="str">
            <v>45 Days net terms</v>
          </cell>
          <cell r="X4614">
            <v>529598</v>
          </cell>
          <cell r="Y4614">
            <v>26101</v>
          </cell>
          <cell r="Z4614">
            <v>14520</v>
          </cell>
        </row>
        <row r="4615">
          <cell r="A4615" t="str">
            <v>807493-56-1</v>
          </cell>
          <cell r="B4615" t="str">
            <v>807493-56</v>
          </cell>
          <cell r="C4615">
            <v>1</v>
          </cell>
          <cell r="E4615" t="str">
            <v>Spartan Controls Ltd.</v>
          </cell>
          <cell r="F4615" t="str">
            <v>KS ISF Addition - Input Card</v>
          </cell>
          <cell r="G4615" t="str">
            <v>Schedules for Master Agreements</v>
          </cell>
          <cell r="H4615" t="str">
            <v>Charles, MoShesh</v>
          </cell>
          <cell r="I4615">
            <v>42286</v>
          </cell>
          <cell r="J4615">
            <v>42286</v>
          </cell>
          <cell r="K4615">
            <v>42328</v>
          </cell>
          <cell r="L4615" t="str">
            <v>Complete</v>
          </cell>
          <cell r="M4615" t="str">
            <v>Executed</v>
          </cell>
          <cell r="N4615">
            <v>42303</v>
          </cell>
          <cell r="O4615" t="str">
            <v>Approve Contract</v>
          </cell>
          <cell r="P4615" t="str">
            <v>Commercial Operations Approver</v>
          </cell>
          <cell r="Q4615" t="str">
            <v>Suriyanarayanan, Ramesh</v>
          </cell>
          <cell r="R4615" t="str">
            <v>Sudip Kumar</v>
          </cell>
          <cell r="S4615" t="str">
            <v>Sudip Kumar</v>
          </cell>
          <cell r="T4615" t="str">
            <v>Stephanie Graham</v>
          </cell>
          <cell r="U4615" t="str">
            <v>C - Conventional</v>
          </cell>
          <cell r="V4615" t="str">
            <v>Kirby</v>
          </cell>
          <cell r="W4615" t="str">
            <v>45 Days net terms</v>
          </cell>
          <cell r="X4615">
            <v>51394.76</v>
          </cell>
          <cell r="Y4615">
            <v>26101</v>
          </cell>
          <cell r="Z4615">
            <v>4094</v>
          </cell>
        </row>
        <row r="4616">
          <cell r="A4616" t="str">
            <v>807493-56-2</v>
          </cell>
          <cell r="B4616" t="str">
            <v>807493-56</v>
          </cell>
          <cell r="C4616">
            <v>2</v>
          </cell>
          <cell r="E4616" t="str">
            <v>Spartan Controls Ltd.</v>
          </cell>
          <cell r="F4616" t="str">
            <v>KS ISF Addition - Pressure Transmitters</v>
          </cell>
          <cell r="G4616" t="str">
            <v>Schedules for Master Agreements</v>
          </cell>
          <cell r="H4616" t="str">
            <v>Charles, MoShesh</v>
          </cell>
          <cell r="I4616">
            <v>42303</v>
          </cell>
          <cell r="J4616">
            <v>42303</v>
          </cell>
          <cell r="K4616">
            <v>42321</v>
          </cell>
          <cell r="L4616" t="str">
            <v>Complete</v>
          </cell>
          <cell r="M4616" t="str">
            <v>Executed</v>
          </cell>
          <cell r="N4616">
            <v>42311</v>
          </cell>
          <cell r="O4616" t="str">
            <v>Execute Contract</v>
          </cell>
          <cell r="P4616" t="str">
            <v>Charles, MoShesh</v>
          </cell>
          <cell r="Q4616" t="str">
            <v>Charles, MoShesh</v>
          </cell>
          <cell r="R4616" t="str">
            <v>Sudip Kumar</v>
          </cell>
          <cell r="S4616" t="str">
            <v>Sudip Kumar</v>
          </cell>
          <cell r="T4616" t="str">
            <v>Stephanie Graham</v>
          </cell>
          <cell r="U4616" t="str">
            <v>C - Conventional</v>
          </cell>
          <cell r="V4616" t="str">
            <v>Kirby</v>
          </cell>
          <cell r="W4616" t="str">
            <v>45 Days net terms</v>
          </cell>
          <cell r="X4616">
            <v>56668.76</v>
          </cell>
          <cell r="Y4616">
            <v>26101</v>
          </cell>
          <cell r="Z4616">
            <v>5274</v>
          </cell>
        </row>
        <row r="4617">
          <cell r="A4617" t="str">
            <v>807493-56-3</v>
          </cell>
          <cell r="B4617" t="str">
            <v>807493-56</v>
          </cell>
          <cell r="C4617">
            <v>3</v>
          </cell>
          <cell r="E4617" t="str">
            <v>Spartan Controls Ltd.</v>
          </cell>
          <cell r="F4617" t="str">
            <v>KS ISF Addition - Temp Transmitters</v>
          </cell>
          <cell r="G4617" t="str">
            <v>Schedules for Master Agreements</v>
          </cell>
          <cell r="H4617" t="str">
            <v>Charles, MoShesh</v>
          </cell>
          <cell r="I4617">
            <v>42311</v>
          </cell>
          <cell r="J4617">
            <v>42311</v>
          </cell>
          <cell r="K4617">
            <v>42328</v>
          </cell>
          <cell r="L4617" t="str">
            <v>Complete</v>
          </cell>
          <cell r="M4617" t="str">
            <v>Executed</v>
          </cell>
          <cell r="N4617">
            <v>42318</v>
          </cell>
          <cell r="O4617" t="str">
            <v>Approve Contract</v>
          </cell>
          <cell r="P4617" t="str">
            <v>Commercial Operations Approver</v>
          </cell>
          <cell r="Q4617" t="str">
            <v>Suriyanarayanan, Ramesh</v>
          </cell>
          <cell r="R4617" t="str">
            <v>Sudip Kumar</v>
          </cell>
          <cell r="S4617" t="str">
            <v>Sudip Kumar</v>
          </cell>
          <cell r="T4617" t="str">
            <v>Stephanie Graham</v>
          </cell>
          <cell r="U4617" t="str">
            <v>C - Conventional</v>
          </cell>
          <cell r="V4617" t="str">
            <v>Kirby</v>
          </cell>
          <cell r="W4617" t="str">
            <v>45 Days net terms</v>
          </cell>
          <cell r="X4617">
            <v>58606.76</v>
          </cell>
          <cell r="Y4617">
            <v>26101</v>
          </cell>
          <cell r="Z4617">
            <v>1938</v>
          </cell>
        </row>
        <row r="4618">
          <cell r="A4618" t="str">
            <v>807493-64-1</v>
          </cell>
          <cell r="B4618" t="str">
            <v>807493-64</v>
          </cell>
          <cell r="C4618">
            <v>1</v>
          </cell>
          <cell r="D4618">
            <v>407700</v>
          </cell>
          <cell r="E4618" t="str">
            <v>Spartan Controls Ltd - Horizon Only</v>
          </cell>
          <cell r="F4618" t="str">
            <v>Tails Tr 1&amp;2 Retro-DCS Loop Check Support</v>
          </cell>
          <cell r="G4618" t="str">
            <v>Schedules for Master Agreements</v>
          </cell>
          <cell r="H4618" t="str">
            <v>Martinez, Deborah</v>
          </cell>
          <cell r="I4618">
            <v>42886</v>
          </cell>
          <cell r="J4618">
            <v>42430</v>
          </cell>
          <cell r="K4618">
            <v>42886</v>
          </cell>
          <cell r="L4618" t="str">
            <v>Complete</v>
          </cell>
          <cell r="M4618" t="str">
            <v>Executed</v>
          </cell>
          <cell r="N4618">
            <v>42886</v>
          </cell>
          <cell r="O4618" t="str">
            <v>Approve Contract</v>
          </cell>
          <cell r="P4618" t="str">
            <v>Commercial Operations Approver</v>
          </cell>
          <cell r="Q4618" t="str">
            <v>Tavassoli, Nader</v>
          </cell>
          <cell r="R4618" t="str">
            <v>Don Guglielmin</v>
          </cell>
          <cell r="S4618" t="str">
            <v>Ron Laing</v>
          </cell>
          <cell r="T4618" t="str">
            <v>Paul Mendes</v>
          </cell>
          <cell r="U4618" t="str">
            <v>H - Horizon</v>
          </cell>
          <cell r="V4618" t="str">
            <v>Major Projects</v>
          </cell>
          <cell r="W4618" t="str">
            <v>45 Days net terms</v>
          </cell>
          <cell r="X4618">
            <v>491556</v>
          </cell>
          <cell r="Y4618">
            <v>740695</v>
          </cell>
          <cell r="Z4618">
            <v>3284</v>
          </cell>
        </row>
        <row r="4619">
          <cell r="A4619" t="str">
            <v>807493-64-2</v>
          </cell>
          <cell r="B4619" t="str">
            <v>807493-64</v>
          </cell>
          <cell r="C4619">
            <v>2</v>
          </cell>
          <cell r="D4619">
            <v>407700</v>
          </cell>
          <cell r="E4619" t="str">
            <v>Spartan Controls Ltd - Horizon Only</v>
          </cell>
          <cell r="F4619" t="str">
            <v>Tails Tr 1&amp;2 Retro-DCS Loop Check Support</v>
          </cell>
          <cell r="G4619" t="str">
            <v>Schedules for Master Agreements</v>
          </cell>
          <cell r="H4619" t="str">
            <v>Martinez, Deborah</v>
          </cell>
          <cell r="I4619">
            <v>42887</v>
          </cell>
          <cell r="J4619">
            <v>42430</v>
          </cell>
          <cell r="K4619">
            <v>42886</v>
          </cell>
          <cell r="L4619" t="str">
            <v>Complete</v>
          </cell>
          <cell r="M4619" t="str">
            <v>Executed</v>
          </cell>
          <cell r="N4619">
            <v>42888</v>
          </cell>
          <cell r="O4619" t="str">
            <v>Approve Contract</v>
          </cell>
          <cell r="P4619" t="str">
            <v>Commercial Operations Approver</v>
          </cell>
          <cell r="Q4619" t="str">
            <v>Tavassoli, Nader</v>
          </cell>
          <cell r="R4619" t="str">
            <v>Don Guglielmin</v>
          </cell>
          <cell r="S4619" t="str">
            <v>Ron Laing</v>
          </cell>
          <cell r="T4619" t="str">
            <v>Paul Mendes</v>
          </cell>
          <cell r="U4619" t="str">
            <v>H - Horizon</v>
          </cell>
          <cell r="V4619" t="str">
            <v>Major Projects</v>
          </cell>
          <cell r="W4619" t="str">
            <v>45 Days net terms</v>
          </cell>
          <cell r="X4619">
            <v>178222.09</v>
          </cell>
          <cell r="Y4619">
            <v>740695</v>
          </cell>
          <cell r="Z4619">
            <v>-313333.90999999997</v>
          </cell>
        </row>
        <row r="4620">
          <cell r="A4620" t="str">
            <v>807493-65-2</v>
          </cell>
          <cell r="B4620" t="str">
            <v>807493-65</v>
          </cell>
          <cell r="C4620">
            <v>2</v>
          </cell>
          <cell r="D4620">
            <v>407715</v>
          </cell>
          <cell r="E4620" t="str">
            <v>Spartan Controls Ltd.</v>
          </cell>
          <cell r="F4620" t="str">
            <v>Technical Field Support Services</v>
          </cell>
          <cell r="G4620" t="str">
            <v>Schedules for Master Agreements</v>
          </cell>
          <cell r="H4620" t="str">
            <v>Correll, Susan</v>
          </cell>
          <cell r="I4620">
            <v>42620</v>
          </cell>
          <cell r="J4620">
            <v>42461</v>
          </cell>
          <cell r="K4620">
            <v>42674</v>
          </cell>
          <cell r="L4620" t="str">
            <v>Active</v>
          </cell>
          <cell r="M4620" t="str">
            <v>Executed</v>
          </cell>
          <cell r="N4620">
            <v>42632</v>
          </cell>
          <cell r="O4620" t="str">
            <v>Parallel_Return_to_Edit_Mode</v>
          </cell>
          <cell r="P4620" t="str">
            <v>Correll, Susan</v>
          </cell>
          <cell r="R4620" t="str">
            <v>Ari Bronkhorst</v>
          </cell>
          <cell r="S4620" t="str">
            <v>Ari Bronkhorst</v>
          </cell>
          <cell r="T4620" t="str">
            <v>Stephanie Graham</v>
          </cell>
          <cell r="U4620" t="str">
            <v>H - Horizon</v>
          </cell>
          <cell r="V4620" t="str">
            <v>Major Projects</v>
          </cell>
          <cell r="W4620" t="str">
            <v>45 Days net terms</v>
          </cell>
          <cell r="X4620">
            <v>728015.56</v>
          </cell>
          <cell r="Y4620">
            <v>26101</v>
          </cell>
          <cell r="Z4620">
            <v>315375.71999999997</v>
          </cell>
        </row>
        <row r="4621">
          <cell r="A4621" t="str">
            <v>807493-65-3</v>
          </cell>
          <cell r="B4621" t="str">
            <v>807493-65</v>
          </cell>
          <cell r="C4621">
            <v>3</v>
          </cell>
          <cell r="D4621">
            <v>407715</v>
          </cell>
          <cell r="E4621" t="str">
            <v>Spartan Controls Ltd.</v>
          </cell>
          <cell r="F4621" t="str">
            <v>CO 06:Technical Field Support Services</v>
          </cell>
          <cell r="G4621" t="str">
            <v>Schedules for Master Agreements</v>
          </cell>
          <cell r="H4621" t="str">
            <v>Correll, Susan</v>
          </cell>
          <cell r="I4621">
            <v>42667</v>
          </cell>
          <cell r="J4621">
            <v>42461</v>
          </cell>
          <cell r="K4621">
            <v>42724</v>
          </cell>
          <cell r="L4621" t="str">
            <v>Active</v>
          </cell>
          <cell r="M4621" t="str">
            <v>Executed</v>
          </cell>
          <cell r="N4621">
            <v>42695</v>
          </cell>
          <cell r="O4621" t="str">
            <v>Parallel_Return_to_Edit_Mode</v>
          </cell>
          <cell r="P4621" t="str">
            <v>Manuel, Racquel</v>
          </cell>
          <cell r="R4621" t="str">
            <v>Ari Bronkhorst</v>
          </cell>
          <cell r="S4621" t="str">
            <v>Ari Bronkhorst</v>
          </cell>
          <cell r="T4621" t="str">
            <v>Stephanie Graham</v>
          </cell>
          <cell r="U4621" t="str">
            <v>H - Horizon</v>
          </cell>
          <cell r="V4621" t="str">
            <v>Major Projects</v>
          </cell>
          <cell r="W4621" t="str">
            <v>45 Days net terms</v>
          </cell>
          <cell r="X4621">
            <v>1302663.96</v>
          </cell>
          <cell r="Y4621">
            <v>26101</v>
          </cell>
          <cell r="Z4621">
            <v>574648.4</v>
          </cell>
        </row>
        <row r="4622">
          <cell r="A4622" t="str">
            <v>807493-65-4</v>
          </cell>
          <cell r="B4622" t="str">
            <v>807493-65</v>
          </cell>
          <cell r="C4622">
            <v>4</v>
          </cell>
          <cell r="D4622">
            <v>407715</v>
          </cell>
          <cell r="E4622" t="str">
            <v>Spartan Controls Ltd.</v>
          </cell>
          <cell r="F4622" t="str">
            <v>CO 04:Technical Field Support Services</v>
          </cell>
          <cell r="G4622" t="str">
            <v>Schedules for Master Agreements</v>
          </cell>
          <cell r="H4622" t="str">
            <v>Correll, Susan</v>
          </cell>
          <cell r="I4622">
            <v>42710</v>
          </cell>
          <cell r="J4622">
            <v>42461</v>
          </cell>
          <cell r="K4622">
            <v>42724</v>
          </cell>
          <cell r="L4622" t="str">
            <v>Active</v>
          </cell>
          <cell r="M4622" t="str">
            <v>Executed</v>
          </cell>
          <cell r="N4622">
            <v>42718</v>
          </cell>
          <cell r="O4622" t="str">
            <v>Approve Contract</v>
          </cell>
          <cell r="P4622" t="str">
            <v>Commercial Operations Approver</v>
          </cell>
          <cell r="Q4622" t="str">
            <v>Korchagin, Sergey</v>
          </cell>
          <cell r="R4622" t="str">
            <v>Ari Bronkhorst</v>
          </cell>
          <cell r="S4622" t="str">
            <v>Ari Bronkhorst</v>
          </cell>
          <cell r="T4622" t="str">
            <v>Stephanie Graham</v>
          </cell>
          <cell r="U4622" t="str">
            <v>H - Horizon</v>
          </cell>
          <cell r="V4622" t="str">
            <v>Major Projects</v>
          </cell>
          <cell r="W4622" t="str">
            <v>45 Days net terms</v>
          </cell>
          <cell r="X4622">
            <v>1373977.19</v>
          </cell>
          <cell r="Y4622">
            <v>26101</v>
          </cell>
          <cell r="Z4622">
            <v>71313.23</v>
          </cell>
        </row>
        <row r="4623">
          <cell r="A4623" t="str">
            <v>807493-67-1</v>
          </cell>
          <cell r="B4623" t="str">
            <v>807493-67</v>
          </cell>
          <cell r="C4623">
            <v>1</v>
          </cell>
          <cell r="D4623">
            <v>407746</v>
          </cell>
          <cell r="E4623" t="str">
            <v>Spartech Manufacturing Ltd.</v>
          </cell>
          <cell r="F4623" t="str">
            <v>Purge Panels</v>
          </cell>
          <cell r="G4623" t="str">
            <v>Schedules for Master Agreements</v>
          </cell>
          <cell r="H4623" t="str">
            <v>Gnatovski, Ruslan</v>
          </cell>
          <cell r="I4623">
            <v>42479</v>
          </cell>
          <cell r="J4623">
            <v>42430</v>
          </cell>
          <cell r="K4623">
            <v>42582</v>
          </cell>
          <cell r="L4623" t="str">
            <v>Complete</v>
          </cell>
          <cell r="M4623" t="str">
            <v>Executed</v>
          </cell>
          <cell r="N4623">
            <v>42550</v>
          </cell>
          <cell r="O4623" t="str">
            <v>Approve Contract</v>
          </cell>
          <cell r="P4623" t="str">
            <v>Business Area Approver</v>
          </cell>
          <cell r="Q4623" t="str">
            <v>Johansen, Todd</v>
          </cell>
          <cell r="R4623" t="str">
            <v>Don Guglielmin</v>
          </cell>
          <cell r="S4623" t="str">
            <v>Don Guglielmin</v>
          </cell>
          <cell r="T4623" t="str">
            <v>Stephanie Graham</v>
          </cell>
          <cell r="U4623" t="str">
            <v>H - Horizon</v>
          </cell>
          <cell r="V4623" t="str">
            <v>Major Projects</v>
          </cell>
          <cell r="W4623" t="str">
            <v>45 Days net terms</v>
          </cell>
          <cell r="X4623">
            <v>73555</v>
          </cell>
          <cell r="Y4623">
            <v>4322</v>
          </cell>
          <cell r="Z4623">
            <v>3050.6</v>
          </cell>
        </row>
        <row r="4624">
          <cell r="A4624" t="str">
            <v>807493-68-1</v>
          </cell>
          <cell r="B4624" t="str">
            <v>807493-68</v>
          </cell>
          <cell r="C4624">
            <v>1</v>
          </cell>
          <cell r="D4624">
            <v>407748</v>
          </cell>
          <cell r="E4624" t="str">
            <v>Spartan Controls Ltd.</v>
          </cell>
          <cell r="F4624" t="str">
            <v>DCS Integration extra Support</v>
          </cell>
          <cell r="G4624" t="str">
            <v>Schedules for Master Agreements</v>
          </cell>
          <cell r="H4624" t="str">
            <v>Varela, Lina</v>
          </cell>
          <cell r="I4624">
            <v>42597</v>
          </cell>
          <cell r="J4624">
            <v>42444</v>
          </cell>
          <cell r="K4624">
            <v>42704</v>
          </cell>
          <cell r="L4624" t="str">
            <v>Complete</v>
          </cell>
          <cell r="M4624" t="str">
            <v>Executed</v>
          </cell>
          <cell r="N4624">
            <v>42664</v>
          </cell>
          <cell r="O4624" t="str">
            <v>Execute Contract</v>
          </cell>
          <cell r="P4624" t="str">
            <v>Varela, Lina</v>
          </cell>
          <cell r="Q4624" t="str">
            <v>Varela, Lina</v>
          </cell>
          <cell r="R4624" t="str">
            <v>Don Guglielmin</v>
          </cell>
          <cell r="S4624" t="str">
            <v>Kara Slemko</v>
          </cell>
          <cell r="T4624" t="str">
            <v>Steve Brown</v>
          </cell>
          <cell r="U4624" t="str">
            <v>H - Horizon</v>
          </cell>
          <cell r="V4624" t="str">
            <v>Major Projects</v>
          </cell>
          <cell r="W4624" t="str">
            <v>45 Days net terms</v>
          </cell>
          <cell r="X4624">
            <v>1255197</v>
          </cell>
          <cell r="Y4624">
            <v>26101</v>
          </cell>
          <cell r="Z4624">
            <v>800000</v>
          </cell>
        </row>
        <row r="4625">
          <cell r="A4625" t="str">
            <v>807493-68-2</v>
          </cell>
          <cell r="B4625" t="str">
            <v>807493-68</v>
          </cell>
          <cell r="C4625">
            <v>2</v>
          </cell>
          <cell r="D4625">
            <v>407748</v>
          </cell>
          <cell r="E4625" t="str">
            <v>Spartan Controls Ltd.</v>
          </cell>
          <cell r="F4625" t="str">
            <v>DCS Integration extra Support</v>
          </cell>
          <cell r="G4625" t="str">
            <v>Schedules for Master Agreements</v>
          </cell>
          <cell r="H4625" t="str">
            <v>Varela, Lina</v>
          </cell>
          <cell r="I4625">
            <v>42699</v>
          </cell>
          <cell r="J4625">
            <v>42444</v>
          </cell>
          <cell r="K4625">
            <v>42720</v>
          </cell>
          <cell r="L4625" t="str">
            <v>Complete</v>
          </cell>
          <cell r="M4625" t="str">
            <v>Executed</v>
          </cell>
          <cell r="N4625">
            <v>42762</v>
          </cell>
          <cell r="O4625" t="str">
            <v>Parallel_Return_to_Edit_Mode</v>
          </cell>
          <cell r="P4625" t="str">
            <v>Varela, Lina</v>
          </cell>
          <cell r="R4625" t="str">
            <v>Don Guglielmin</v>
          </cell>
          <cell r="S4625" t="str">
            <v>Kara Slemko</v>
          </cell>
          <cell r="T4625" t="str">
            <v>Stephanie Graham</v>
          </cell>
          <cell r="U4625" t="str">
            <v>H - Horizon</v>
          </cell>
          <cell r="V4625" t="str">
            <v>Major Projects</v>
          </cell>
          <cell r="W4625" t="str">
            <v>45 Days net terms</v>
          </cell>
          <cell r="X4625">
            <v>1755197</v>
          </cell>
          <cell r="Y4625">
            <v>26101</v>
          </cell>
          <cell r="Z4625">
            <v>500000</v>
          </cell>
        </row>
        <row r="4626">
          <cell r="A4626" t="str">
            <v>807493-68-3</v>
          </cell>
          <cell r="B4626" t="str">
            <v>807493-68</v>
          </cell>
          <cell r="C4626">
            <v>3</v>
          </cell>
          <cell r="D4626">
            <v>407748</v>
          </cell>
          <cell r="E4626" t="str">
            <v>Spartan Controls Ltd.</v>
          </cell>
          <cell r="F4626" t="str">
            <v>Closeout adjustment</v>
          </cell>
          <cell r="G4626" t="str">
            <v>Schedules for Master Agreements</v>
          </cell>
          <cell r="H4626" t="str">
            <v>Varela, Lina</v>
          </cell>
          <cell r="I4626">
            <v>43004</v>
          </cell>
          <cell r="J4626">
            <v>42444</v>
          </cell>
          <cell r="K4626">
            <v>42720</v>
          </cell>
          <cell r="L4626" t="str">
            <v>Complete</v>
          </cell>
          <cell r="M4626" t="str">
            <v>Executed</v>
          </cell>
          <cell r="N4626">
            <v>43004</v>
          </cell>
          <cell r="O4626" t="str">
            <v>Parallel_Return_to_Edit_Mode</v>
          </cell>
          <cell r="P4626" t="str">
            <v>Varela, Lina</v>
          </cell>
          <cell r="R4626" t="str">
            <v>Don Guglielmin</v>
          </cell>
          <cell r="S4626" t="str">
            <v>Kara Slemko</v>
          </cell>
          <cell r="T4626" t="str">
            <v>Stephanie Graham</v>
          </cell>
          <cell r="U4626" t="str">
            <v>H - Horizon</v>
          </cell>
          <cell r="V4626" t="str">
            <v>Major Projects</v>
          </cell>
          <cell r="W4626" t="str">
            <v>45 Days net terms</v>
          </cell>
          <cell r="X4626">
            <v>1740651.94</v>
          </cell>
          <cell r="Y4626">
            <v>26101</v>
          </cell>
          <cell r="Z4626">
            <v>-14545.06</v>
          </cell>
        </row>
        <row r="4627">
          <cell r="A4627" t="str">
            <v>807493-69-1</v>
          </cell>
          <cell r="B4627" t="str">
            <v>807493-69</v>
          </cell>
          <cell r="C4627">
            <v>1</v>
          </cell>
          <cell r="D4627">
            <v>407769</v>
          </cell>
          <cell r="E4627" t="str">
            <v>Spartan Controls Ltd - Horizon Only</v>
          </cell>
          <cell r="F4627" t="str">
            <v>Material &amp; Vendor Support EXT12</v>
          </cell>
          <cell r="G4627" t="str">
            <v>Schedules for Master Agreements</v>
          </cell>
          <cell r="H4627" t="str">
            <v>Rodriguez, Joffre</v>
          </cell>
          <cell r="I4627">
            <v>42858</v>
          </cell>
          <cell r="J4627">
            <v>42464</v>
          </cell>
          <cell r="K4627">
            <v>42842</v>
          </cell>
          <cell r="L4627" t="str">
            <v>Active</v>
          </cell>
          <cell r="M4627" t="str">
            <v>Executed</v>
          </cell>
          <cell r="N4627">
            <v>42894</v>
          </cell>
          <cell r="O4627" t="str">
            <v>Parallel_Return_to_Edit_Mode</v>
          </cell>
          <cell r="P4627" t="str">
            <v>Bustamante, Jose</v>
          </cell>
          <cell r="R4627" t="str">
            <v>Don Guglielmin</v>
          </cell>
          <cell r="S4627" t="str">
            <v>Don Guglielmin</v>
          </cell>
          <cell r="T4627" t="str">
            <v>Stephanie Graham</v>
          </cell>
          <cell r="U4627" t="str">
            <v>H - Horizon</v>
          </cell>
          <cell r="V4627" t="str">
            <v>Major Projects</v>
          </cell>
          <cell r="W4627" t="str">
            <v>45 Days net terms</v>
          </cell>
          <cell r="X4627">
            <v>964432.48</v>
          </cell>
          <cell r="Y4627">
            <v>740695</v>
          </cell>
          <cell r="Z4627">
            <v>12394</v>
          </cell>
        </row>
        <row r="4628">
          <cell r="A4628" t="str">
            <v>807493-69-2</v>
          </cell>
          <cell r="B4628" t="str">
            <v>807493-69</v>
          </cell>
          <cell r="C4628">
            <v>2</v>
          </cell>
          <cell r="D4628">
            <v>407769</v>
          </cell>
          <cell r="E4628" t="str">
            <v>Spartan Controls Ltd - Horizon Only</v>
          </cell>
          <cell r="F4628" t="str">
            <v>Material &amp; Vendor Support EXT12</v>
          </cell>
          <cell r="G4628" t="str">
            <v>Schedules for Master Agreements</v>
          </cell>
          <cell r="H4628" t="str">
            <v>Rodriguez, Joffre</v>
          </cell>
          <cell r="I4628">
            <v>42997</v>
          </cell>
          <cell r="J4628">
            <v>42464</v>
          </cell>
          <cell r="K4628">
            <v>42842</v>
          </cell>
          <cell r="L4628" t="str">
            <v>Active</v>
          </cell>
          <cell r="M4628" t="str">
            <v>Executed</v>
          </cell>
          <cell r="N4628">
            <v>43006</v>
          </cell>
          <cell r="O4628" t="str">
            <v>Approve Contract</v>
          </cell>
          <cell r="P4628" t="str">
            <v>Commercial Operations Approver</v>
          </cell>
          <cell r="Q4628" t="str">
            <v>Silva, Ismael</v>
          </cell>
          <cell r="R4628" t="str">
            <v>Don Guglielmin</v>
          </cell>
          <cell r="S4628" t="str">
            <v>Don Guglielmin</v>
          </cell>
          <cell r="T4628" t="str">
            <v>Stephanie Graham</v>
          </cell>
          <cell r="U4628" t="str">
            <v>H - Horizon</v>
          </cell>
          <cell r="V4628" t="str">
            <v>Major Projects</v>
          </cell>
          <cell r="W4628" t="str">
            <v>45 Days net terms</v>
          </cell>
          <cell r="X4628">
            <v>970292.48</v>
          </cell>
          <cell r="Y4628">
            <v>740695</v>
          </cell>
          <cell r="Z4628">
            <v>5860</v>
          </cell>
        </row>
        <row r="4629">
          <cell r="A4629" t="str">
            <v>807493-69-3</v>
          </cell>
          <cell r="B4629" t="str">
            <v>807493-69</v>
          </cell>
          <cell r="C4629">
            <v>3</v>
          </cell>
          <cell r="D4629">
            <v>407769</v>
          </cell>
          <cell r="E4629" t="str">
            <v>Spartan Controls Ltd - Horizon Only</v>
          </cell>
          <cell r="F4629" t="str">
            <v>Material &amp; Vendor Support EXT12</v>
          </cell>
          <cell r="G4629" t="str">
            <v>Schedules for Master Agreements</v>
          </cell>
          <cell r="H4629" t="str">
            <v>Rodriguez, Joffre</v>
          </cell>
          <cell r="I4629">
            <v>43013</v>
          </cell>
          <cell r="J4629">
            <v>42464</v>
          </cell>
          <cell r="K4629">
            <v>42842</v>
          </cell>
          <cell r="L4629" t="str">
            <v>Active</v>
          </cell>
          <cell r="M4629" t="str">
            <v>Executed</v>
          </cell>
          <cell r="N4629">
            <v>43014</v>
          </cell>
          <cell r="O4629" t="str">
            <v>Approve Contract</v>
          </cell>
          <cell r="P4629" t="str">
            <v>Business Area Approver</v>
          </cell>
          <cell r="Q4629" t="str">
            <v>Silva, Ismael</v>
          </cell>
          <cell r="R4629" t="str">
            <v>Don Guglielmin</v>
          </cell>
          <cell r="S4629" t="str">
            <v>Don Guglielmin</v>
          </cell>
          <cell r="T4629" t="str">
            <v>Stephanie Graham</v>
          </cell>
          <cell r="U4629" t="str">
            <v>H - Horizon</v>
          </cell>
          <cell r="V4629" t="str">
            <v>Major Projects</v>
          </cell>
          <cell r="W4629" t="str">
            <v>45 Days net terms</v>
          </cell>
          <cell r="X4629">
            <v>1014454.44</v>
          </cell>
          <cell r="Y4629">
            <v>740695</v>
          </cell>
          <cell r="Z4629">
            <v>44161.96</v>
          </cell>
        </row>
        <row r="4630">
          <cell r="A4630" t="str">
            <v>807493-69-4</v>
          </cell>
          <cell r="B4630" t="str">
            <v>807493-69</v>
          </cell>
          <cell r="C4630">
            <v>4</v>
          </cell>
          <cell r="D4630">
            <v>407769</v>
          </cell>
          <cell r="E4630" t="str">
            <v>Spartan Controls Ltd - Horizon Only</v>
          </cell>
          <cell r="F4630" t="str">
            <v>Material &amp; Vendor Support EXT12</v>
          </cell>
          <cell r="G4630" t="str">
            <v>Schedules for Master Agreements</v>
          </cell>
          <cell r="H4630" t="str">
            <v>Rodriguez, Joffre</v>
          </cell>
          <cell r="I4630">
            <v>43062</v>
          </cell>
          <cell r="J4630">
            <v>42464</v>
          </cell>
          <cell r="K4630">
            <v>42842</v>
          </cell>
          <cell r="L4630" t="str">
            <v>Active</v>
          </cell>
          <cell r="M4630" t="str">
            <v>Executed</v>
          </cell>
          <cell r="N4630">
            <v>43089</v>
          </cell>
          <cell r="O4630" t="str">
            <v>Parallel_Return_to_Edit_Mode</v>
          </cell>
          <cell r="P4630" t="str">
            <v>Bustamante, Jose</v>
          </cell>
          <cell r="R4630" t="str">
            <v>Don Guglielmin</v>
          </cell>
          <cell r="S4630" t="str">
            <v>Don Guglielmin</v>
          </cell>
          <cell r="T4630" t="str">
            <v>Stephanie Graham</v>
          </cell>
          <cell r="U4630" t="str">
            <v>H - Horizon</v>
          </cell>
          <cell r="V4630" t="str">
            <v>Major Projects</v>
          </cell>
          <cell r="W4630" t="str">
            <v>45 Days net terms</v>
          </cell>
          <cell r="X4630">
            <v>1025206.44</v>
          </cell>
          <cell r="Y4630">
            <v>740695</v>
          </cell>
          <cell r="Z4630">
            <v>10752</v>
          </cell>
        </row>
        <row r="4631">
          <cell r="A4631" t="str">
            <v>807493-73-1</v>
          </cell>
          <cell r="B4631" t="str">
            <v>807493-73</v>
          </cell>
          <cell r="C4631">
            <v>1</v>
          </cell>
          <cell r="D4631">
            <v>407803</v>
          </cell>
          <cell r="E4631" t="str">
            <v>Spartan Controls Ltd - Horizon Only</v>
          </cell>
          <cell r="F4631" t="str">
            <v>MFT-Tarpon Site Support</v>
          </cell>
          <cell r="G4631" t="str">
            <v>Schedules for Master Agreements</v>
          </cell>
          <cell r="H4631" t="str">
            <v>Mills, Jeff</v>
          </cell>
          <cell r="I4631">
            <v>42520</v>
          </cell>
          <cell r="J4631">
            <v>42486</v>
          </cell>
          <cell r="K4631">
            <v>42521</v>
          </cell>
          <cell r="L4631" t="str">
            <v>Complete</v>
          </cell>
          <cell r="M4631" t="str">
            <v>Executed</v>
          </cell>
          <cell r="N4631">
            <v>42538</v>
          </cell>
          <cell r="O4631" t="str">
            <v>Approve Contract</v>
          </cell>
          <cell r="P4631" t="str">
            <v>Business Area Approver</v>
          </cell>
          <cell r="Q4631" t="str">
            <v>Murphy, John</v>
          </cell>
          <cell r="R4631" t="str">
            <v>Don Guglielmin</v>
          </cell>
          <cell r="S4631" t="str">
            <v>Ron Laing</v>
          </cell>
          <cell r="T4631" t="str">
            <v>Paul Mendes</v>
          </cell>
          <cell r="U4631" t="str">
            <v>H - Horizon</v>
          </cell>
          <cell r="V4631" t="str">
            <v>Major Projects</v>
          </cell>
          <cell r="W4631" t="str">
            <v>45 Days net terms</v>
          </cell>
          <cell r="X4631">
            <v>5766</v>
          </cell>
          <cell r="Y4631">
            <v>740695</v>
          </cell>
          <cell r="Z4631">
            <v>2362.1999999999998</v>
          </cell>
        </row>
        <row r="4632">
          <cell r="A4632" t="str">
            <v>807493-73-2</v>
          </cell>
          <cell r="B4632" t="str">
            <v>807493-73</v>
          </cell>
          <cell r="C4632">
            <v>2</v>
          </cell>
          <cell r="D4632">
            <v>407803</v>
          </cell>
          <cell r="E4632" t="str">
            <v>Spartan Controls Ltd - Horizon Only</v>
          </cell>
          <cell r="F4632" t="str">
            <v>MFT-Tarpon Site Support</v>
          </cell>
          <cell r="G4632" t="str">
            <v>Schedules for Master Agreements</v>
          </cell>
          <cell r="H4632" t="str">
            <v>Mills, Jeff</v>
          </cell>
          <cell r="I4632">
            <v>42538</v>
          </cell>
          <cell r="J4632">
            <v>42486</v>
          </cell>
          <cell r="K4632">
            <v>42521</v>
          </cell>
          <cell r="L4632" t="str">
            <v>Complete</v>
          </cell>
          <cell r="M4632" t="str">
            <v>Executed</v>
          </cell>
          <cell r="N4632">
            <v>42572</v>
          </cell>
          <cell r="O4632" t="str">
            <v>Approve Contract</v>
          </cell>
          <cell r="P4632" t="str">
            <v>Commercial Operations Approver</v>
          </cell>
          <cell r="Q4632" t="str">
            <v>Martinez, Deborah</v>
          </cell>
          <cell r="R4632" t="str">
            <v>Don Guglielmin</v>
          </cell>
          <cell r="S4632" t="str">
            <v>Ron Laing</v>
          </cell>
          <cell r="T4632" t="str">
            <v>Paul Mendes</v>
          </cell>
          <cell r="U4632" t="str">
            <v>H - Horizon</v>
          </cell>
          <cell r="V4632" t="str">
            <v>Major Projects</v>
          </cell>
          <cell r="W4632" t="str">
            <v>45 Days net terms</v>
          </cell>
          <cell r="X4632">
            <v>11931.9</v>
          </cell>
          <cell r="Y4632">
            <v>740695</v>
          </cell>
          <cell r="Z4632">
            <v>6165.9</v>
          </cell>
        </row>
        <row r="4633">
          <cell r="A4633" t="str">
            <v>807493-73-3</v>
          </cell>
          <cell r="B4633" t="str">
            <v>807493-73</v>
          </cell>
          <cell r="C4633">
            <v>3</v>
          </cell>
          <cell r="D4633">
            <v>407803</v>
          </cell>
          <cell r="E4633" t="str">
            <v>Spartan Controls Ltd - Horizon Only</v>
          </cell>
          <cell r="F4633" t="str">
            <v>MFT-Tarpon Site Support</v>
          </cell>
          <cell r="G4633" t="str">
            <v>Schedules for Master Agreements</v>
          </cell>
          <cell r="H4633" t="str">
            <v>Mills, Jeff</v>
          </cell>
          <cell r="I4633">
            <v>42639</v>
          </cell>
          <cell r="J4633">
            <v>42486</v>
          </cell>
          <cell r="K4633">
            <v>42521</v>
          </cell>
          <cell r="L4633" t="str">
            <v>Complete</v>
          </cell>
          <cell r="M4633" t="str">
            <v>Executed</v>
          </cell>
          <cell r="N4633">
            <v>42648</v>
          </cell>
          <cell r="O4633" t="str">
            <v>Parallel_Return_to_Edit_Mode</v>
          </cell>
          <cell r="P4633" t="str">
            <v>Mills, Jeff</v>
          </cell>
          <cell r="R4633" t="str">
            <v>Don Guglielmin</v>
          </cell>
          <cell r="S4633" t="str">
            <v>Ron Laing</v>
          </cell>
          <cell r="T4633" t="str">
            <v>Paul Mendes</v>
          </cell>
          <cell r="U4633" t="str">
            <v>H - Horizon</v>
          </cell>
          <cell r="V4633" t="str">
            <v>Major Projects</v>
          </cell>
          <cell r="W4633" t="str">
            <v>45 Days net terms</v>
          </cell>
          <cell r="X4633">
            <v>9244.2000000000007</v>
          </cell>
          <cell r="Y4633">
            <v>740695</v>
          </cell>
          <cell r="Z4633">
            <v>-2687.7</v>
          </cell>
        </row>
        <row r="4634">
          <cell r="A4634" t="str">
            <v>807493-75-1</v>
          </cell>
          <cell r="B4634" t="str">
            <v>807493-75</v>
          </cell>
          <cell r="C4634">
            <v>1</v>
          </cell>
          <cell r="E4634" t="str">
            <v>Spartan Controls Ltd.</v>
          </cell>
          <cell r="F4634" t="str">
            <v>WLPW Phase 3D.1 Instruments (Flow Orifice and LIT)</v>
          </cell>
          <cell r="G4634" t="str">
            <v>Schedules for Master Agreements</v>
          </cell>
          <cell r="H4634" t="str">
            <v>Bennett, Shane</v>
          </cell>
          <cell r="I4634">
            <v>42536</v>
          </cell>
          <cell r="J4634">
            <v>42502</v>
          </cell>
          <cell r="K4634">
            <v>42521</v>
          </cell>
          <cell r="L4634" t="str">
            <v>Complete</v>
          </cell>
          <cell r="M4634" t="str">
            <v>Executed</v>
          </cell>
          <cell r="N4634">
            <v>42619</v>
          </cell>
          <cell r="O4634" t="str">
            <v>Parallel_Return_to_Edit_Mode</v>
          </cell>
          <cell r="P4634" t="str">
            <v>Bennett, Shane</v>
          </cell>
          <cell r="R4634" t="str">
            <v>Sudip Kumar</v>
          </cell>
          <cell r="S4634" t="str">
            <v>Sudip Kumar</v>
          </cell>
          <cell r="T4634" t="str">
            <v>Steve Brown</v>
          </cell>
          <cell r="U4634" t="str">
            <v>C - Conventional</v>
          </cell>
          <cell r="V4634" t="str">
            <v>Wolf Lake</v>
          </cell>
          <cell r="W4634" t="str">
            <v>45 Days net terms</v>
          </cell>
          <cell r="X4634">
            <v>40566</v>
          </cell>
          <cell r="Y4634">
            <v>26101</v>
          </cell>
          <cell r="Z4634">
            <v>15306</v>
          </cell>
        </row>
        <row r="4635">
          <cell r="A4635" t="str">
            <v>807493-75-2</v>
          </cell>
          <cell r="B4635" t="str">
            <v>807493-75</v>
          </cell>
          <cell r="C4635">
            <v>2</v>
          </cell>
          <cell r="E4635" t="str">
            <v>Spartan Controls Ltd.</v>
          </cell>
          <cell r="F4635" t="str">
            <v>WLPW Phase 3D.1 Transmitter</v>
          </cell>
          <cell r="G4635" t="str">
            <v>Schedules for Master Agreements</v>
          </cell>
          <cell r="H4635" t="str">
            <v>Bennett, Shane</v>
          </cell>
          <cell r="I4635">
            <v>42619</v>
          </cell>
          <cell r="J4635">
            <v>42502</v>
          </cell>
          <cell r="K4635">
            <v>42521</v>
          </cell>
          <cell r="L4635" t="str">
            <v>Complete</v>
          </cell>
          <cell r="M4635" t="str">
            <v>Executed</v>
          </cell>
          <cell r="N4635">
            <v>42639</v>
          </cell>
          <cell r="O4635" t="str">
            <v>Approve Contract</v>
          </cell>
          <cell r="P4635" t="str">
            <v>Business Area Approver</v>
          </cell>
          <cell r="Q4635" t="str">
            <v>Kidger, David</v>
          </cell>
          <cell r="R4635" t="str">
            <v>Sudip Kumar</v>
          </cell>
          <cell r="S4635" t="str">
            <v>Sudip Kumar</v>
          </cell>
          <cell r="T4635" t="str">
            <v>Steve Brown</v>
          </cell>
          <cell r="U4635" t="str">
            <v>C - Conventional</v>
          </cell>
          <cell r="V4635" t="str">
            <v>Wolf Lake</v>
          </cell>
          <cell r="W4635" t="str">
            <v>45 Days net terms</v>
          </cell>
          <cell r="X4635">
            <v>42825</v>
          </cell>
          <cell r="Y4635">
            <v>26101</v>
          </cell>
          <cell r="Z4635">
            <v>2259</v>
          </cell>
        </row>
        <row r="4636">
          <cell r="A4636" t="str">
            <v>807493-76-1</v>
          </cell>
          <cell r="B4636" t="str">
            <v>807493-76</v>
          </cell>
          <cell r="C4636">
            <v>1</v>
          </cell>
          <cell r="D4636">
            <v>407910</v>
          </cell>
          <cell r="E4636" t="str">
            <v>Spartan Controls Ltd.</v>
          </cell>
          <cell r="F4636" t="str">
            <v>CO 01:Technical Support</v>
          </cell>
          <cell r="G4636" t="str">
            <v>Schedules for Master Agreements</v>
          </cell>
          <cell r="H4636" t="str">
            <v>Siddhanta, Indrajit</v>
          </cell>
          <cell r="I4636">
            <v>42751</v>
          </cell>
          <cell r="J4636">
            <v>42565</v>
          </cell>
          <cell r="K4636">
            <v>42657</v>
          </cell>
          <cell r="L4636" t="str">
            <v>Active</v>
          </cell>
          <cell r="M4636" t="str">
            <v>Pending Signed Copy Attachment</v>
          </cell>
          <cell r="O4636" t="str">
            <v>Approve Contract</v>
          </cell>
          <cell r="P4636" t="str">
            <v>Business Area Approver</v>
          </cell>
          <cell r="Q4636" t="str">
            <v>Cartaya, Eduardo</v>
          </cell>
          <cell r="R4636" t="str">
            <v>Sergey Korchagin</v>
          </cell>
          <cell r="S4636" t="str">
            <v>Ari Bronkhorst</v>
          </cell>
          <cell r="T4636" t="str">
            <v>Stephanie Graham</v>
          </cell>
          <cell r="U4636" t="str">
            <v>H - Horizon</v>
          </cell>
          <cell r="V4636" t="str">
            <v>Major Projects</v>
          </cell>
          <cell r="W4636" t="str">
            <v>45 Days net terms</v>
          </cell>
          <cell r="X4636">
            <v>21580.94</v>
          </cell>
          <cell r="Y4636">
            <v>26101</v>
          </cell>
          <cell r="Z4636">
            <v>647.16</v>
          </cell>
        </row>
        <row r="4637">
          <cell r="A4637" t="str">
            <v>807493-92-1</v>
          </cell>
          <cell r="B4637" t="str">
            <v>807493-92</v>
          </cell>
          <cell r="C4637">
            <v>1</v>
          </cell>
          <cell r="D4637">
            <v>408069</v>
          </cell>
          <cell r="E4637" t="str">
            <v>Spartan Controls Ltd - Horizon Only</v>
          </cell>
          <cell r="F4637" t="str">
            <v>Add funds for testing of DCS system at Calgary Tarpon Yard &amp; Edmonton WorleyParsons Cord yard.</v>
          </cell>
          <cell r="G4637" t="str">
            <v>Schedules for Master Agreements</v>
          </cell>
          <cell r="H4637" t="str">
            <v>Liu, Wilson</v>
          </cell>
          <cell r="I4637">
            <v>42856</v>
          </cell>
          <cell r="J4637">
            <v>42853</v>
          </cell>
          <cell r="K4637">
            <v>43248</v>
          </cell>
          <cell r="L4637" t="str">
            <v>Active</v>
          </cell>
          <cell r="M4637" t="str">
            <v>Executed</v>
          </cell>
          <cell r="N4637">
            <v>42859</v>
          </cell>
          <cell r="O4637" t="str">
            <v>Approve Contract</v>
          </cell>
          <cell r="P4637" t="str">
            <v>Business Area Approver</v>
          </cell>
          <cell r="Q4637" t="str">
            <v>Martinez, Deborah</v>
          </cell>
          <cell r="R4637" t="str">
            <v>Don Guglielmin</v>
          </cell>
          <cell r="S4637" t="str">
            <v>Don Guglielmin</v>
          </cell>
          <cell r="T4637" t="str">
            <v>Stephanie Graham</v>
          </cell>
          <cell r="U4637" t="str">
            <v>H - Horizon</v>
          </cell>
          <cell r="V4637" t="str">
            <v>Major Projects</v>
          </cell>
          <cell r="W4637" t="str">
            <v>45 Days net terms</v>
          </cell>
          <cell r="X4637">
            <v>31889.7</v>
          </cell>
          <cell r="Y4637">
            <v>740695</v>
          </cell>
          <cell r="Z4637">
            <v>6624.7</v>
          </cell>
        </row>
        <row r="4638">
          <cell r="A4638" t="str">
            <v>807493-92-2</v>
          </cell>
          <cell r="B4638" t="str">
            <v>807493-92</v>
          </cell>
          <cell r="C4638">
            <v>2</v>
          </cell>
          <cell r="D4638">
            <v>408069</v>
          </cell>
          <cell r="E4638" t="str">
            <v>Spartan Controls Ltd - Horizon Only</v>
          </cell>
          <cell r="F4638" t="str">
            <v>Provide &amp; supply Horizon Site DCS Pre-Commissioning Support for MFT Barges</v>
          </cell>
          <cell r="G4638" t="str">
            <v>Schedules for Master Agreements</v>
          </cell>
          <cell r="H4638" t="str">
            <v>Liu, Wilson</v>
          </cell>
          <cell r="I4638">
            <v>42859</v>
          </cell>
          <cell r="J4638">
            <v>42870</v>
          </cell>
          <cell r="K4638">
            <v>43235</v>
          </cell>
          <cell r="L4638" t="str">
            <v>Active</v>
          </cell>
          <cell r="M4638" t="str">
            <v>Executed</v>
          </cell>
          <cell r="N4638">
            <v>42985</v>
          </cell>
          <cell r="O4638" t="str">
            <v>Edit New Supplement</v>
          </cell>
          <cell r="P4638" t="str">
            <v>Liu, Wilson</v>
          </cell>
          <cell r="Q4638" t="str">
            <v>Liu, Wilson</v>
          </cell>
          <cell r="R4638" t="str">
            <v>Don Guglielmin</v>
          </cell>
          <cell r="S4638" t="str">
            <v>Don Guglielmin</v>
          </cell>
          <cell r="T4638" t="str">
            <v>Stephanie Graham</v>
          </cell>
          <cell r="U4638" t="str">
            <v>H - Horizon</v>
          </cell>
          <cell r="V4638" t="str">
            <v>Major Projects</v>
          </cell>
          <cell r="W4638" t="str">
            <v>45 Days net terms</v>
          </cell>
          <cell r="X4638">
            <v>76878.7</v>
          </cell>
          <cell r="Y4638">
            <v>740695</v>
          </cell>
          <cell r="Z4638">
            <v>44989</v>
          </cell>
        </row>
        <row r="4639">
          <cell r="A4639" t="str">
            <v>807493-92-3</v>
          </cell>
          <cell r="B4639" t="str">
            <v>807493-92</v>
          </cell>
          <cell r="C4639">
            <v>3</v>
          </cell>
          <cell r="D4639">
            <v>408069</v>
          </cell>
          <cell r="E4639" t="str">
            <v>Spartan Controls Ltd - Horizon Only</v>
          </cell>
          <cell r="F4639" t="str">
            <v>Provide &amp; supply Horizon Site DCS Pre-Commissioning Support for MFT Barges</v>
          </cell>
          <cell r="G4639" t="str">
            <v>Schedules for Master Agreements</v>
          </cell>
          <cell r="H4639" t="str">
            <v>Liu, Wilson</v>
          </cell>
          <cell r="I4639">
            <v>42985</v>
          </cell>
          <cell r="J4639">
            <v>42919</v>
          </cell>
          <cell r="K4639">
            <v>43235</v>
          </cell>
          <cell r="L4639" t="str">
            <v>Active</v>
          </cell>
          <cell r="M4639" t="str">
            <v>Pending Signed Copy Attachment</v>
          </cell>
          <cell r="O4639" t="str">
            <v>Approve Contract</v>
          </cell>
          <cell r="P4639" t="str">
            <v>Commercial Operations Approver</v>
          </cell>
          <cell r="Q4639" t="str">
            <v>Martinez, Deborah</v>
          </cell>
          <cell r="R4639" t="str">
            <v>Don Guglielmin</v>
          </cell>
          <cell r="S4639" t="str">
            <v>Don Guglielmin</v>
          </cell>
          <cell r="T4639" t="str">
            <v>Stephanie Graham</v>
          </cell>
          <cell r="U4639" t="str">
            <v>H - Horizon</v>
          </cell>
          <cell r="V4639" t="str">
            <v>Major Projects</v>
          </cell>
          <cell r="W4639" t="str">
            <v>45 Days net terms</v>
          </cell>
          <cell r="X4639">
            <v>136878.70000000001</v>
          </cell>
          <cell r="Y4639">
            <v>740695</v>
          </cell>
          <cell r="Z4639">
            <v>60000</v>
          </cell>
        </row>
        <row r="4640">
          <cell r="A4640" t="str">
            <v>807498-1-1</v>
          </cell>
          <cell r="B4640" t="str">
            <v>807498-1</v>
          </cell>
          <cell r="C4640">
            <v>1</v>
          </cell>
          <cell r="D4640">
            <v>405272</v>
          </cell>
          <cell r="E4640" t="str">
            <v>FGG Inspections Partnership</v>
          </cell>
          <cell r="F4640" t="str">
            <v>Inspection Services</v>
          </cell>
          <cell r="G4640" t="str">
            <v>Schedules for Master Agreements</v>
          </cell>
          <cell r="H4640" t="str">
            <v>Epps, Pamela</v>
          </cell>
          <cell r="I4640">
            <v>41522</v>
          </cell>
          <cell r="J4640">
            <v>41507</v>
          </cell>
          <cell r="K4640">
            <v>41639</v>
          </cell>
          <cell r="L4640" t="str">
            <v>Complete</v>
          </cell>
          <cell r="M4640" t="str">
            <v>Executed</v>
          </cell>
          <cell r="N4640">
            <v>41557</v>
          </cell>
          <cell r="O4640" t="str">
            <v>Approve Contract</v>
          </cell>
          <cell r="P4640" t="str">
            <v>Business Area Approver</v>
          </cell>
          <cell r="Q4640" t="str">
            <v>Greenfield, Alan</v>
          </cell>
          <cell r="R4640" t="str">
            <v>Marina Crawford</v>
          </cell>
          <cell r="S4640" t="str">
            <v>Ron Laing</v>
          </cell>
          <cell r="T4640" t="str">
            <v>Stephanie Graham</v>
          </cell>
          <cell r="U4640" t="str">
            <v>H - Horizon</v>
          </cell>
          <cell r="V4640" t="str">
            <v>Upgrading &amp; Utilitie - Upgrading &amp; Utilities</v>
          </cell>
          <cell r="W4640" t="str">
            <v>45 Days net terms</v>
          </cell>
          <cell r="X4640">
            <v>250000</v>
          </cell>
          <cell r="Y4640">
            <v>57938</v>
          </cell>
          <cell r="Z4640">
            <v>200000</v>
          </cell>
        </row>
        <row r="4641">
          <cell r="A4641" t="str">
            <v>807498-1-1</v>
          </cell>
          <cell r="B4641" t="str">
            <v>807498-1</v>
          </cell>
          <cell r="C4641">
            <v>1</v>
          </cell>
          <cell r="D4641">
            <v>405272</v>
          </cell>
          <cell r="E4641" t="str">
            <v>FGG Inspections Partnership</v>
          </cell>
          <cell r="F4641" t="str">
            <v>Inspection Services</v>
          </cell>
          <cell r="G4641" t="str">
            <v>Schedules for Master Agreements</v>
          </cell>
          <cell r="H4641" t="str">
            <v>Epps, Pamela</v>
          </cell>
          <cell r="I4641">
            <v>41522</v>
          </cell>
          <cell r="J4641">
            <v>41507</v>
          </cell>
          <cell r="K4641">
            <v>41639</v>
          </cell>
          <cell r="L4641" t="str">
            <v>Complete</v>
          </cell>
          <cell r="M4641" t="str">
            <v>Executed</v>
          </cell>
          <cell r="N4641">
            <v>41557</v>
          </cell>
          <cell r="O4641" t="str">
            <v>Parallel_Return_to_Edit_Mode</v>
          </cell>
          <cell r="P4641" t="str">
            <v>Wang, Cathy</v>
          </cell>
          <cell r="R4641" t="str">
            <v>Marina Crawford</v>
          </cell>
          <cell r="S4641" t="str">
            <v>Ron Laing</v>
          </cell>
          <cell r="T4641" t="str">
            <v>Stephanie Graham</v>
          </cell>
          <cell r="U4641" t="str">
            <v>H - Horizon</v>
          </cell>
          <cell r="V4641" t="str">
            <v>Upgrading &amp; Utilitie - Upgrading &amp; Utilities</v>
          </cell>
          <cell r="W4641" t="str">
            <v>45 Days net terms</v>
          </cell>
          <cell r="X4641">
            <v>250000</v>
          </cell>
          <cell r="Y4641">
            <v>57938</v>
          </cell>
          <cell r="Z4641">
            <v>200000</v>
          </cell>
        </row>
        <row r="4642">
          <cell r="A4642" t="str">
            <v>807504-1</v>
          </cell>
          <cell r="B4642">
            <v>807504</v>
          </cell>
          <cell r="C4642">
            <v>1</v>
          </cell>
          <cell r="D4642">
            <v>404025</v>
          </cell>
          <cell r="E4642" t="str">
            <v>J.C. Bouwer Professional Corporation</v>
          </cell>
          <cell r="F4642" t="str">
            <v>Dr Johan Bouwer- Medical Director at Horizon Site</v>
          </cell>
          <cell r="G4642" t="str">
            <v>Short Form Consulting Agreement</v>
          </cell>
          <cell r="H4642" t="str">
            <v>Lien, Hoa</v>
          </cell>
          <cell r="I4642">
            <v>41183</v>
          </cell>
          <cell r="J4642">
            <v>41162</v>
          </cell>
          <cell r="K4642">
            <v>41891</v>
          </cell>
          <cell r="L4642" t="str">
            <v>Active</v>
          </cell>
          <cell r="M4642" t="str">
            <v>Executed</v>
          </cell>
          <cell r="N4642">
            <v>41207</v>
          </cell>
          <cell r="O4642" t="str">
            <v>Parallel_Return_to_Edit_Mode</v>
          </cell>
          <cell r="P4642" t="str">
            <v>Spence, Adam</v>
          </cell>
          <cell r="R4642" t="str">
            <v>Carla Salazar</v>
          </cell>
          <cell r="S4642" t="str">
            <v>Kara Slemko</v>
          </cell>
          <cell r="T4642" t="str">
            <v>Eric Stearns</v>
          </cell>
          <cell r="U4642" t="str">
            <v>H - Horizon</v>
          </cell>
          <cell r="V4642" t="str">
            <v>Facilities &amp; Servic - Facilities &amp; Servics</v>
          </cell>
          <cell r="W4642" t="str">
            <v>30 Days net terms</v>
          </cell>
          <cell r="X4642">
            <v>2413600</v>
          </cell>
          <cell r="Y4642">
            <v>137153</v>
          </cell>
          <cell r="Z4642">
            <v>1080000</v>
          </cell>
        </row>
        <row r="4643">
          <cell r="A4643" t="str">
            <v>807504-2</v>
          </cell>
          <cell r="B4643">
            <v>807504</v>
          </cell>
          <cell r="C4643">
            <v>2</v>
          </cell>
          <cell r="D4643">
            <v>404025</v>
          </cell>
          <cell r="E4643" t="str">
            <v>J.C. Bouwer Professional Corporation</v>
          </cell>
          <cell r="F4643" t="str">
            <v>Dr Johan Bouwer- Medical Director at Horizon Site</v>
          </cell>
          <cell r="G4643" t="str">
            <v>Short Form Consulting Agreement</v>
          </cell>
          <cell r="H4643" t="str">
            <v>Lien, Hoa</v>
          </cell>
          <cell r="I4643">
            <v>41844</v>
          </cell>
          <cell r="J4643">
            <v>41892</v>
          </cell>
          <cell r="K4643">
            <v>42622</v>
          </cell>
          <cell r="L4643" t="str">
            <v>Active</v>
          </cell>
          <cell r="M4643" t="str">
            <v>Executed</v>
          </cell>
          <cell r="N4643">
            <v>41877</v>
          </cell>
          <cell r="O4643" t="str">
            <v>Approve Contract</v>
          </cell>
          <cell r="P4643" t="str">
            <v>Commercial Operations Approver</v>
          </cell>
          <cell r="Q4643" t="str">
            <v>Salazar, Carla</v>
          </cell>
          <cell r="R4643" t="str">
            <v>Carla Salazar</v>
          </cell>
          <cell r="S4643" t="str">
            <v>Kara Slemko</v>
          </cell>
          <cell r="T4643" t="str">
            <v>Eric Stearns</v>
          </cell>
          <cell r="U4643" t="str">
            <v>H - Horizon</v>
          </cell>
          <cell r="V4643" t="str">
            <v>Facilities &amp; Servic - Facilities &amp; Servics</v>
          </cell>
          <cell r="W4643" t="str">
            <v>30 Days net terms</v>
          </cell>
          <cell r="X4643">
            <v>3613600</v>
          </cell>
          <cell r="Y4643">
            <v>137153</v>
          </cell>
          <cell r="Z4643">
            <v>1200000</v>
          </cell>
        </row>
        <row r="4644">
          <cell r="A4644" t="str">
            <v>807504-3</v>
          </cell>
          <cell r="B4644">
            <v>807504</v>
          </cell>
          <cell r="C4644">
            <v>3</v>
          </cell>
          <cell r="D4644">
            <v>404025</v>
          </cell>
          <cell r="E4644" t="str">
            <v>J.C. Bouwer Professional Corporation</v>
          </cell>
          <cell r="F4644" t="str">
            <v>Dr Johan Bouwer- Medical Director at Horizon Site</v>
          </cell>
          <cell r="G4644" t="str">
            <v>Short Form Consulting Agreement</v>
          </cell>
          <cell r="H4644" t="str">
            <v>Lien, Hoa</v>
          </cell>
          <cell r="I4644">
            <v>42571</v>
          </cell>
          <cell r="J4644">
            <v>42623</v>
          </cell>
          <cell r="K4644">
            <v>42987</v>
          </cell>
          <cell r="L4644" t="str">
            <v>Active</v>
          </cell>
          <cell r="M4644" t="str">
            <v>Executed</v>
          </cell>
          <cell r="N4644">
            <v>42587</v>
          </cell>
          <cell r="O4644" t="str">
            <v>Parallel_Return_to_Edit_Mode</v>
          </cell>
          <cell r="P4644" t="str">
            <v>Soriano, Loreta</v>
          </cell>
          <cell r="R4644" t="str">
            <v>Carla Salazar</v>
          </cell>
          <cell r="S4644" t="str">
            <v>Kara Slemko</v>
          </cell>
          <cell r="T4644" t="str">
            <v>Eric Stearns</v>
          </cell>
          <cell r="U4644" t="str">
            <v>H - Horizon</v>
          </cell>
          <cell r="V4644" t="str">
            <v>Facilities &amp; Servic - Facilities &amp; Servics</v>
          </cell>
          <cell r="W4644" t="str">
            <v>30 Days net terms</v>
          </cell>
          <cell r="X4644">
            <v>4263600</v>
          </cell>
          <cell r="Y4644">
            <v>137153</v>
          </cell>
          <cell r="Z4644">
            <v>650000</v>
          </cell>
        </row>
        <row r="4645">
          <cell r="A4645" t="str">
            <v>807516-3-1</v>
          </cell>
          <cell r="B4645" t="str">
            <v>807516-3</v>
          </cell>
          <cell r="C4645">
            <v>1</v>
          </cell>
          <cell r="D4645">
            <v>406967</v>
          </cell>
          <cell r="E4645" t="str">
            <v>Waiward Steel LP</v>
          </cell>
          <cell r="F4645" t="str">
            <v>Close-Out</v>
          </cell>
          <cell r="G4645" t="str">
            <v>Schedules for Master Agreements</v>
          </cell>
          <cell r="H4645" t="str">
            <v>Nadarasa, Jeyakaran</v>
          </cell>
          <cell r="I4645">
            <v>42485</v>
          </cell>
          <cell r="J4645">
            <v>42083</v>
          </cell>
          <cell r="K4645">
            <v>42205</v>
          </cell>
          <cell r="L4645" t="str">
            <v>Active</v>
          </cell>
          <cell r="M4645" t="str">
            <v>Executed</v>
          </cell>
          <cell r="N4645">
            <v>42485</v>
          </cell>
          <cell r="O4645" t="str">
            <v>Parallel_Return_to_Edit_Mode</v>
          </cell>
          <cell r="P4645" t="str">
            <v>Nadarasa, Jeyakaran</v>
          </cell>
          <cell r="R4645" t="str">
            <v>Ari Bronkhorst</v>
          </cell>
          <cell r="S4645" t="str">
            <v>Ari Bronkhorst</v>
          </cell>
          <cell r="T4645" t="str">
            <v>Stephanie Graham</v>
          </cell>
          <cell r="U4645" t="str">
            <v>H - Horizon</v>
          </cell>
          <cell r="V4645" t="str">
            <v>Major Projects</v>
          </cell>
          <cell r="W4645" t="str">
            <v>45 Days net terms</v>
          </cell>
          <cell r="X4645">
            <v>545971.76</v>
          </cell>
          <cell r="Y4645">
            <v>756599</v>
          </cell>
          <cell r="Z4645">
            <v>-265656.24</v>
          </cell>
        </row>
        <row r="4646">
          <cell r="A4646" t="str">
            <v>807516-4-1</v>
          </cell>
          <cell r="B4646" t="str">
            <v>807516-4</v>
          </cell>
          <cell r="C4646">
            <v>1</v>
          </cell>
          <cell r="D4646">
            <v>407142</v>
          </cell>
          <cell r="E4646" t="str">
            <v>Waiward Steel LP</v>
          </cell>
          <cell r="F4646" t="str">
            <v>Assembly Strongback for HRSG</v>
          </cell>
          <cell r="G4646" t="str">
            <v>Schedules for Master Agreements</v>
          </cell>
          <cell r="H4646" t="str">
            <v>Nadarasa, Jeyakaran</v>
          </cell>
          <cell r="I4646">
            <v>42249</v>
          </cell>
          <cell r="J4646">
            <v>42164</v>
          </cell>
          <cell r="K4646">
            <v>42262</v>
          </cell>
          <cell r="L4646" t="str">
            <v>Complete</v>
          </cell>
          <cell r="M4646" t="str">
            <v>Executed</v>
          </cell>
          <cell r="N4646">
            <v>42251</v>
          </cell>
          <cell r="O4646" t="str">
            <v>Parallel_Return_to_Edit_Mode</v>
          </cell>
          <cell r="P4646" t="str">
            <v>Umana, Ricardo</v>
          </cell>
          <cell r="R4646" t="str">
            <v>Ari Bronkhorst</v>
          </cell>
          <cell r="S4646" t="str">
            <v>Ari Bronkhorst</v>
          </cell>
          <cell r="T4646" t="str">
            <v>Eric Stearns</v>
          </cell>
          <cell r="U4646" t="str">
            <v>H - Horizon</v>
          </cell>
          <cell r="V4646" t="str">
            <v>Major Projects</v>
          </cell>
          <cell r="W4646" t="str">
            <v>45 Days net terms</v>
          </cell>
          <cell r="X4646">
            <v>34729.08</v>
          </cell>
          <cell r="Y4646">
            <v>756599</v>
          </cell>
          <cell r="Z4646">
            <v>-15270.92</v>
          </cell>
        </row>
        <row r="4647">
          <cell r="A4647" t="str">
            <v>807525-2-1</v>
          </cell>
          <cell r="B4647" t="str">
            <v>807525-2</v>
          </cell>
          <cell r="C4647">
            <v>1</v>
          </cell>
          <cell r="E4647" t="str">
            <v>Roman Morgan Contracting Incorporated</v>
          </cell>
          <cell r="F4647" t="str">
            <v>James O'Brien - Sch B - Sup 1</v>
          </cell>
          <cell r="G4647" t="str">
            <v>Schedule Bs for Consultant Agreements</v>
          </cell>
          <cell r="H4647" t="str">
            <v>MacLean, Candice</v>
          </cell>
          <cell r="I4647">
            <v>41499</v>
          </cell>
          <cell r="J4647">
            <v>41487</v>
          </cell>
          <cell r="K4647">
            <v>41852</v>
          </cell>
          <cell r="L4647" t="str">
            <v>Complete</v>
          </cell>
          <cell r="M4647" t="str">
            <v>Executed</v>
          </cell>
          <cell r="N4647">
            <v>41507</v>
          </cell>
          <cell r="O4647" t="str">
            <v>Approve Contract</v>
          </cell>
          <cell r="P4647" t="str">
            <v>Business Area Approver</v>
          </cell>
          <cell r="Q4647" t="str">
            <v>Miiller, Marc</v>
          </cell>
          <cell r="R4647" t="str">
            <v>Julie Easthope</v>
          </cell>
          <cell r="S4647" t="str">
            <v>Kara Slemko</v>
          </cell>
          <cell r="T4647" t="str">
            <v>Ronni Church</v>
          </cell>
          <cell r="U4647" t="str">
            <v>C - Conventional</v>
          </cell>
          <cell r="V4647" t="str">
            <v>All</v>
          </cell>
          <cell r="W4647" t="str">
            <v>10 Days net terms</v>
          </cell>
          <cell r="X4647">
            <v>260000</v>
          </cell>
          <cell r="Z4647">
            <v>39000</v>
          </cell>
        </row>
        <row r="4648">
          <cell r="A4648" t="str">
            <v>807543-1</v>
          </cell>
          <cell r="B4648">
            <v>807543</v>
          </cell>
          <cell r="C4648">
            <v>1</v>
          </cell>
          <cell r="D4648">
            <v>405106</v>
          </cell>
          <cell r="E4648" t="str">
            <v>Hill International (Canada) Inc</v>
          </cell>
          <cell r="F4648" t="str">
            <v>Add Matthew Pecci SMP</v>
          </cell>
          <cell r="G4648" t="str">
            <v>Short Form Consulting Agreement</v>
          </cell>
          <cell r="H4648" t="str">
            <v>Hassenrueck, Courtney</v>
          </cell>
          <cell r="I4648">
            <v>41318</v>
          </cell>
          <cell r="J4648">
            <v>41106</v>
          </cell>
          <cell r="L4648" t="str">
            <v>Complete</v>
          </cell>
          <cell r="M4648" t="str">
            <v>Executed</v>
          </cell>
          <cell r="N4648">
            <v>41436</v>
          </cell>
          <cell r="O4648" t="str">
            <v>Parallel_Return_to_Edit_Mode</v>
          </cell>
          <cell r="P4648" t="str">
            <v>Hassenrueck, Courtney</v>
          </cell>
          <cell r="R4648" t="str">
            <v>Ari Bronkhorst</v>
          </cell>
          <cell r="S4648" t="str">
            <v>Ari Bronkhorst</v>
          </cell>
          <cell r="V4648" t="str">
            <v>Major Projects</v>
          </cell>
          <cell r="W4648" t="str">
            <v>30 Days net terms</v>
          </cell>
          <cell r="X4648">
            <v>1720000</v>
          </cell>
          <cell r="Y4648">
            <v>167088</v>
          </cell>
          <cell r="Z4648">
            <v>420000</v>
          </cell>
        </row>
        <row r="4649">
          <cell r="A4649" t="str">
            <v>807543-3</v>
          </cell>
          <cell r="B4649">
            <v>807543</v>
          </cell>
          <cell r="C4649">
            <v>3</v>
          </cell>
          <cell r="D4649">
            <v>405106</v>
          </cell>
          <cell r="E4649" t="str">
            <v>Hill International (Canada) Inc</v>
          </cell>
          <cell r="F4649" t="str">
            <v>Contract extension for Matthew Pecci until March 31, 2015</v>
          </cell>
          <cell r="G4649" t="str">
            <v>Short Form Consulting Agreement</v>
          </cell>
          <cell r="H4649" t="str">
            <v>Hassenrueck, Courtney</v>
          </cell>
          <cell r="I4649">
            <v>42025</v>
          </cell>
          <cell r="J4649">
            <v>41106</v>
          </cell>
          <cell r="L4649" t="str">
            <v>Complete</v>
          </cell>
          <cell r="M4649" t="str">
            <v>Executed</v>
          </cell>
          <cell r="N4649">
            <v>42124</v>
          </cell>
          <cell r="O4649" t="str">
            <v>Execute Contract</v>
          </cell>
          <cell r="P4649" t="str">
            <v>Hassenrueck, Courtney</v>
          </cell>
          <cell r="Q4649" t="str">
            <v>Hassenrueck, Courtney</v>
          </cell>
          <cell r="R4649" t="str">
            <v>Ari Bronkhorst</v>
          </cell>
          <cell r="S4649" t="str">
            <v>Ari Bronkhorst</v>
          </cell>
          <cell r="U4649" t="str">
            <v>H - Horizon</v>
          </cell>
          <cell r="V4649" t="str">
            <v>Major Projects</v>
          </cell>
          <cell r="W4649" t="str">
            <v>30 Days net terms</v>
          </cell>
          <cell r="X4649">
            <v>2720000</v>
          </cell>
          <cell r="Y4649">
            <v>167088</v>
          </cell>
          <cell r="Z4649">
            <v>1000000</v>
          </cell>
        </row>
        <row r="4650">
          <cell r="A4650" t="str">
            <v>807575-1-1</v>
          </cell>
          <cell r="B4650" t="str">
            <v>807575-1</v>
          </cell>
          <cell r="C4650">
            <v>1</v>
          </cell>
          <cell r="D4650">
            <v>405462</v>
          </cell>
          <cell r="E4650" t="str">
            <v>HCS Focus Limited Partnership</v>
          </cell>
          <cell r="F4650" t="str">
            <v>MFT - Surveying</v>
          </cell>
          <cell r="G4650" t="str">
            <v>Schedules for Master Agreements</v>
          </cell>
          <cell r="H4650" t="str">
            <v>Druhan, Chasity</v>
          </cell>
          <cell r="I4650">
            <v>41379</v>
          </cell>
          <cell r="J4650">
            <v>41344</v>
          </cell>
          <cell r="K4650">
            <v>41394</v>
          </cell>
          <cell r="L4650" t="str">
            <v>Active</v>
          </cell>
          <cell r="M4650" t="str">
            <v>Executed</v>
          </cell>
          <cell r="N4650">
            <v>41395</v>
          </cell>
          <cell r="O4650" t="str">
            <v>Approve Contract</v>
          </cell>
          <cell r="P4650" t="str">
            <v>Commercial Operations Approver</v>
          </cell>
          <cell r="Q4650" t="str">
            <v>Guglielmin, Don</v>
          </cell>
          <cell r="R4650" t="str">
            <v>Don Guglielmin</v>
          </cell>
          <cell r="S4650" t="str">
            <v>Don Guglielmin</v>
          </cell>
          <cell r="T4650" t="str">
            <v>Andrea SanVin</v>
          </cell>
          <cell r="U4650" t="str">
            <v>H - Horizon</v>
          </cell>
          <cell r="V4650" t="str">
            <v>Major Projects</v>
          </cell>
          <cell r="W4650" t="str">
            <v>45 Days net terms</v>
          </cell>
          <cell r="X4650">
            <v>18597</v>
          </cell>
          <cell r="Y4650">
            <v>578628</v>
          </cell>
          <cell r="Z4650">
            <v>1488</v>
          </cell>
        </row>
        <row r="4651">
          <cell r="A4651" t="str">
            <v>807575-1-2</v>
          </cell>
          <cell r="B4651" t="str">
            <v>807575-1</v>
          </cell>
          <cell r="C4651">
            <v>2</v>
          </cell>
          <cell r="D4651">
            <v>40546202</v>
          </cell>
          <cell r="E4651" t="str">
            <v>HCS Focus Limited Partnership</v>
          </cell>
          <cell r="F4651" t="str">
            <v>MFT - Surveying</v>
          </cell>
          <cell r="G4651" t="str">
            <v>Schedules for Master Agreements</v>
          </cell>
          <cell r="H4651" t="str">
            <v>Druhan, Chasity</v>
          </cell>
          <cell r="I4651">
            <v>41870</v>
          </cell>
          <cell r="J4651">
            <v>41344</v>
          </cell>
          <cell r="K4651">
            <v>41394</v>
          </cell>
          <cell r="L4651" t="str">
            <v>Active</v>
          </cell>
          <cell r="M4651" t="str">
            <v>Executed</v>
          </cell>
          <cell r="N4651">
            <v>41879</v>
          </cell>
          <cell r="O4651" t="str">
            <v>Edit New Supplement</v>
          </cell>
          <cell r="P4651" t="str">
            <v>Druhan, Chasity</v>
          </cell>
          <cell r="Q4651" t="str">
            <v>Druhan, Chasity</v>
          </cell>
          <cell r="R4651" t="str">
            <v>Don Guglielmin</v>
          </cell>
          <cell r="S4651" t="str">
            <v>Don Guglielmin</v>
          </cell>
          <cell r="T4651" t="str">
            <v>Eric Stearns</v>
          </cell>
          <cell r="U4651" t="str">
            <v>H - Horizon</v>
          </cell>
          <cell r="V4651" t="str">
            <v>Major Projects</v>
          </cell>
          <cell r="W4651" t="str">
            <v>45 Days net terms</v>
          </cell>
          <cell r="X4651">
            <v>21484</v>
          </cell>
          <cell r="Y4651">
            <v>578628</v>
          </cell>
          <cell r="Z4651">
            <v>2887</v>
          </cell>
        </row>
        <row r="4652">
          <cell r="A4652" t="str">
            <v>807575-1-3</v>
          </cell>
          <cell r="B4652" t="str">
            <v>807575-1</v>
          </cell>
          <cell r="C4652">
            <v>3</v>
          </cell>
          <cell r="D4652">
            <v>40546203</v>
          </cell>
          <cell r="E4652" t="str">
            <v>HCS Focus Limited Partnership</v>
          </cell>
          <cell r="F4652" t="str">
            <v>MFT - Surveying</v>
          </cell>
          <cell r="G4652" t="str">
            <v>Schedules for Master Agreements</v>
          </cell>
          <cell r="H4652" t="str">
            <v>Druhan, Chasity</v>
          </cell>
          <cell r="I4652">
            <v>42039</v>
          </cell>
          <cell r="J4652">
            <v>41344</v>
          </cell>
          <cell r="K4652">
            <v>41394</v>
          </cell>
          <cell r="L4652" t="str">
            <v>Active</v>
          </cell>
          <cell r="M4652" t="str">
            <v>Executed</v>
          </cell>
          <cell r="N4652">
            <v>42082</v>
          </cell>
          <cell r="O4652" t="str">
            <v>Parallel_Return_to_Edit_Mode</v>
          </cell>
          <cell r="P4652" t="str">
            <v>Druhan, Chasity</v>
          </cell>
          <cell r="R4652" t="str">
            <v>Don Guglielmin</v>
          </cell>
          <cell r="S4652" t="str">
            <v>Don Guglielmin</v>
          </cell>
          <cell r="T4652" t="str">
            <v>Eric Stearns</v>
          </cell>
          <cell r="U4652" t="str">
            <v>H - Horizon</v>
          </cell>
          <cell r="V4652" t="str">
            <v>Major Projects</v>
          </cell>
          <cell r="W4652" t="str">
            <v>45 Days net terms</v>
          </cell>
          <cell r="X4652">
            <v>25486</v>
          </cell>
          <cell r="Y4652">
            <v>578628</v>
          </cell>
          <cell r="Z4652">
            <v>4002</v>
          </cell>
        </row>
        <row r="4653">
          <cell r="A4653" t="str">
            <v>807575-1-4</v>
          </cell>
          <cell r="B4653" t="str">
            <v>807575-1</v>
          </cell>
          <cell r="C4653">
            <v>4</v>
          </cell>
          <cell r="D4653">
            <v>40546203</v>
          </cell>
          <cell r="E4653" t="str">
            <v>HCS Focus Limited Partnership</v>
          </cell>
          <cell r="F4653" t="str">
            <v>Closeout CORA update commitment to actual spend</v>
          </cell>
          <cell r="G4653" t="str">
            <v>Schedules for Master Agreements</v>
          </cell>
          <cell r="H4653" t="str">
            <v>Druhan, Chasity</v>
          </cell>
          <cell r="I4653">
            <v>42100</v>
          </cell>
          <cell r="J4653">
            <v>42087</v>
          </cell>
          <cell r="K4653">
            <v>42118</v>
          </cell>
          <cell r="L4653" t="str">
            <v>Active</v>
          </cell>
          <cell r="M4653" t="str">
            <v>Executed</v>
          </cell>
          <cell r="N4653">
            <v>42940</v>
          </cell>
          <cell r="O4653" t="str">
            <v>Edit New Supplement</v>
          </cell>
          <cell r="P4653" t="str">
            <v>Hofilena, Santiago</v>
          </cell>
          <cell r="Q4653" t="str">
            <v>Hofilena, Santiago</v>
          </cell>
          <cell r="R4653" t="str">
            <v>Don Guglielmin</v>
          </cell>
          <cell r="S4653" t="str">
            <v>Don Guglielmin</v>
          </cell>
          <cell r="T4653" t="str">
            <v>Eric Stearns</v>
          </cell>
          <cell r="U4653" t="str">
            <v>H - Horizon</v>
          </cell>
          <cell r="V4653" t="str">
            <v>Major Projects</v>
          </cell>
          <cell r="W4653" t="str">
            <v>45 Days net terms</v>
          </cell>
          <cell r="X4653">
            <v>35073</v>
          </cell>
          <cell r="Y4653">
            <v>578628</v>
          </cell>
          <cell r="Z4653">
            <v>9587</v>
          </cell>
        </row>
        <row r="4654">
          <cell r="A4654" t="str">
            <v>807575-2-1</v>
          </cell>
          <cell r="B4654" t="str">
            <v>807575-2</v>
          </cell>
          <cell r="C4654">
            <v>1</v>
          </cell>
          <cell r="D4654">
            <v>40564401</v>
          </cell>
          <cell r="E4654" t="str">
            <v>HCS Focus Limited Partnership</v>
          </cell>
          <cell r="F4654" t="str">
            <v>OPP &amp; HT 4/5 - Topographic Surveying-AFE increase</v>
          </cell>
          <cell r="G4654" t="str">
            <v>Schedules for Master Agreements</v>
          </cell>
          <cell r="H4654" t="str">
            <v>Diano, Vince</v>
          </cell>
          <cell r="I4654">
            <v>41514</v>
          </cell>
          <cell r="J4654">
            <v>41407</v>
          </cell>
          <cell r="K4654">
            <v>41455</v>
          </cell>
          <cell r="L4654" t="str">
            <v>Complete</v>
          </cell>
          <cell r="M4654" t="str">
            <v>Executed</v>
          </cell>
          <cell r="N4654">
            <v>41522</v>
          </cell>
          <cell r="O4654" t="str">
            <v>Execute Contract</v>
          </cell>
          <cell r="P4654" t="str">
            <v>Diano, Vince</v>
          </cell>
          <cell r="Q4654" t="str">
            <v>Diano, Vince</v>
          </cell>
          <cell r="R4654" t="str">
            <v>Don Guglielmin</v>
          </cell>
          <cell r="S4654" t="str">
            <v>Don Guglielmin</v>
          </cell>
          <cell r="T4654" t="str">
            <v>Stephanie Graham</v>
          </cell>
          <cell r="U4654" t="str">
            <v>H - Horizon</v>
          </cell>
          <cell r="V4654" t="str">
            <v>Major Projects</v>
          </cell>
          <cell r="W4654" t="str">
            <v>45 Days net terms</v>
          </cell>
          <cell r="X4654">
            <v>113329.5</v>
          </cell>
          <cell r="Y4654">
            <v>171722</v>
          </cell>
          <cell r="Z4654">
            <v>13429.5</v>
          </cell>
        </row>
        <row r="4655">
          <cell r="A4655" t="str">
            <v>807575-3-1</v>
          </cell>
          <cell r="B4655" t="str">
            <v>807575-3</v>
          </cell>
          <cell r="C4655">
            <v>1</v>
          </cell>
          <cell r="D4655">
            <v>40617301</v>
          </cell>
          <cell r="E4655" t="str">
            <v>HCS Focus Limited Partnership</v>
          </cell>
          <cell r="F4655" t="str">
            <v>Change Order 001 - Misc. Surveying</v>
          </cell>
          <cell r="G4655" t="str">
            <v>Schedules for Master Agreements</v>
          </cell>
          <cell r="H4655" t="str">
            <v>Aranas, David</v>
          </cell>
          <cell r="I4655">
            <v>41919</v>
          </cell>
          <cell r="J4655">
            <v>41718</v>
          </cell>
          <cell r="K4655">
            <v>41988</v>
          </cell>
          <cell r="L4655" t="str">
            <v>Complete</v>
          </cell>
          <cell r="M4655" t="str">
            <v>Executed</v>
          </cell>
          <cell r="N4655">
            <v>41926</v>
          </cell>
          <cell r="O4655" t="str">
            <v>Parallel_Return_to_Edit_Mode</v>
          </cell>
          <cell r="P4655" t="str">
            <v>Aranas, David</v>
          </cell>
          <cell r="R4655" t="str">
            <v>Don Guglielmin</v>
          </cell>
          <cell r="S4655" t="str">
            <v>Don Guglielmin</v>
          </cell>
          <cell r="T4655" t="str">
            <v>Eric Stearns</v>
          </cell>
          <cell r="U4655" t="str">
            <v>H - Horizon</v>
          </cell>
          <cell r="V4655" t="str">
            <v>Major Projects</v>
          </cell>
          <cell r="W4655" t="str">
            <v>45 Days net terms</v>
          </cell>
          <cell r="X4655">
            <v>130000</v>
          </cell>
          <cell r="Y4655">
            <v>578628</v>
          </cell>
          <cell r="Z4655">
            <v>30000</v>
          </cell>
        </row>
        <row r="4656">
          <cell r="A4656" t="str">
            <v>807575-3-2</v>
          </cell>
          <cell r="B4656" t="str">
            <v>807575-3</v>
          </cell>
          <cell r="C4656">
            <v>2</v>
          </cell>
          <cell r="D4656">
            <v>40617301</v>
          </cell>
          <cell r="E4656" t="str">
            <v>HCS Focus Limited Partnership</v>
          </cell>
          <cell r="F4656" t="str">
            <v>CORA #2</v>
          </cell>
          <cell r="G4656" t="str">
            <v>Schedules for Master Agreements</v>
          </cell>
          <cell r="H4656" t="str">
            <v>Martinez, Deborah</v>
          </cell>
          <cell r="I4656">
            <v>42922</v>
          </cell>
          <cell r="J4656">
            <v>41718</v>
          </cell>
          <cell r="K4656">
            <v>41988</v>
          </cell>
          <cell r="L4656" t="str">
            <v>Complete</v>
          </cell>
          <cell r="M4656" t="str">
            <v>Executed</v>
          </cell>
          <cell r="N4656">
            <v>42929</v>
          </cell>
          <cell r="O4656" t="str">
            <v>Approve Contract</v>
          </cell>
          <cell r="P4656" t="str">
            <v>Commercial Operations Approver</v>
          </cell>
          <cell r="Q4656" t="str">
            <v>Tavassoli, Nader</v>
          </cell>
          <cell r="R4656" t="str">
            <v>Don Guglielmin</v>
          </cell>
          <cell r="S4656" t="str">
            <v>Don Guglielmin</v>
          </cell>
          <cell r="T4656" t="str">
            <v>Eric Stearns</v>
          </cell>
          <cell r="U4656" t="str">
            <v>H - Horizon</v>
          </cell>
          <cell r="V4656" t="str">
            <v>Major Projects</v>
          </cell>
          <cell r="W4656" t="str">
            <v>45 Days net terms</v>
          </cell>
          <cell r="X4656">
            <v>56252</v>
          </cell>
          <cell r="Y4656">
            <v>578628</v>
          </cell>
          <cell r="Z4656">
            <v>-73748</v>
          </cell>
        </row>
        <row r="4657">
          <cell r="A4657" t="str">
            <v>807575-5-1</v>
          </cell>
          <cell r="B4657" t="str">
            <v>807575-5</v>
          </cell>
          <cell r="C4657">
            <v>1</v>
          </cell>
          <cell r="D4657">
            <v>406708</v>
          </cell>
          <cell r="E4657" t="str">
            <v>HCS Focus Limited Partnership</v>
          </cell>
          <cell r="F4657" t="str">
            <v>Miscellaneous Survey Work for T1/2</v>
          </cell>
          <cell r="G4657" t="str">
            <v>Schedules for Master Agreements</v>
          </cell>
          <cell r="H4657" t="str">
            <v>Martinez, Deborah</v>
          </cell>
          <cell r="I4657">
            <v>42936</v>
          </cell>
          <cell r="J4657">
            <v>41920</v>
          </cell>
          <cell r="K4657">
            <v>42279</v>
          </cell>
          <cell r="L4657" t="str">
            <v>Complete</v>
          </cell>
          <cell r="M4657" t="str">
            <v>Executed</v>
          </cell>
          <cell r="N4657">
            <v>42936</v>
          </cell>
          <cell r="O4657" t="str">
            <v>Execute Contract</v>
          </cell>
          <cell r="P4657" t="str">
            <v>Martinez, Deborah</v>
          </cell>
          <cell r="Q4657" t="str">
            <v>Martinez, Deborah</v>
          </cell>
          <cell r="R4657" t="str">
            <v>Don Guglielmin</v>
          </cell>
          <cell r="S4657" t="str">
            <v>Don Guglielmin</v>
          </cell>
          <cell r="T4657" t="str">
            <v>Eric Stearns</v>
          </cell>
          <cell r="U4657" t="str">
            <v>H - Horizon</v>
          </cell>
          <cell r="V4657" t="str">
            <v>Major Projects</v>
          </cell>
          <cell r="W4657" t="str">
            <v>45 Days net terms</v>
          </cell>
          <cell r="X4657">
            <v>71223.27</v>
          </cell>
          <cell r="Y4657">
            <v>578628</v>
          </cell>
          <cell r="Z4657">
            <v>-24776.73</v>
          </cell>
        </row>
        <row r="4658">
          <cell r="A4658" t="str">
            <v>807575-7-1</v>
          </cell>
          <cell r="B4658" t="str">
            <v>807575-7</v>
          </cell>
          <cell r="C4658">
            <v>1</v>
          </cell>
          <cell r="D4658">
            <v>407565</v>
          </cell>
          <cell r="E4658" t="str">
            <v>HCS Focus Limited Partnership</v>
          </cell>
          <cell r="F4658" t="str">
            <v>CO01: Construction/Surveying</v>
          </cell>
          <cell r="G4658" t="str">
            <v>Schedules for Master Agreements</v>
          </cell>
          <cell r="H4658" t="str">
            <v>Woo, Cam</v>
          </cell>
          <cell r="I4658">
            <v>42628</v>
          </cell>
          <cell r="J4658">
            <v>42423</v>
          </cell>
          <cell r="K4658">
            <v>42520</v>
          </cell>
          <cell r="L4658" t="str">
            <v>Active</v>
          </cell>
          <cell r="M4658" t="str">
            <v>Pending Business Area Approval</v>
          </cell>
          <cell r="O4658" t="str">
            <v>Approve Contract</v>
          </cell>
          <cell r="P4658" t="str">
            <v>Business Area Approver</v>
          </cell>
          <cell r="R4658" t="str">
            <v>Ari Bronkhorst</v>
          </cell>
          <cell r="S4658" t="str">
            <v>Ari Bronkhorst</v>
          </cell>
          <cell r="T4658" t="str">
            <v>Brian Bate</v>
          </cell>
          <cell r="U4658" t="str">
            <v>H - Horizon</v>
          </cell>
          <cell r="V4658" t="str">
            <v>Major Projects</v>
          </cell>
          <cell r="W4658" t="str">
            <v>45 Days net terms</v>
          </cell>
          <cell r="X4658">
            <v>200000</v>
          </cell>
          <cell r="Y4658">
            <v>578628</v>
          </cell>
          <cell r="Z4658">
            <v>140000</v>
          </cell>
        </row>
        <row r="4659">
          <cell r="A4659" t="str">
            <v>807602-1</v>
          </cell>
          <cell r="B4659">
            <v>807602</v>
          </cell>
          <cell r="C4659">
            <v>1</v>
          </cell>
          <cell r="D4659">
            <v>40519601</v>
          </cell>
          <cell r="E4659" t="str">
            <v>Conpac Construction Ltd</v>
          </cell>
          <cell r="F4659" t="str">
            <v>Contract Closeout</v>
          </cell>
          <cell r="G4659" t="str">
            <v>Construction Minor</v>
          </cell>
          <cell r="H4659" t="str">
            <v>Shanmugam, Balaji</v>
          </cell>
          <cell r="I4659">
            <v>41898</v>
          </cell>
          <cell r="J4659">
            <v>41158</v>
          </cell>
          <cell r="K4659">
            <v>41339</v>
          </cell>
          <cell r="L4659" t="str">
            <v>Active</v>
          </cell>
          <cell r="M4659" t="str">
            <v>Executed</v>
          </cell>
          <cell r="N4659">
            <v>41904</v>
          </cell>
          <cell r="O4659" t="str">
            <v>Parallel_Return_to_Edit_Mode</v>
          </cell>
          <cell r="P4659" t="str">
            <v>Mistecki, Shelby</v>
          </cell>
          <cell r="R4659" t="str">
            <v>Ari Bronkhorst</v>
          </cell>
          <cell r="S4659" t="str">
            <v>Ari Bronkhorst</v>
          </cell>
          <cell r="T4659" t="str">
            <v>Stephanie Graham</v>
          </cell>
          <cell r="U4659" t="str">
            <v>H - Horizon</v>
          </cell>
          <cell r="V4659" t="str">
            <v>Major Projects</v>
          </cell>
          <cell r="W4659" t="str">
            <v>45 Days net terms</v>
          </cell>
          <cell r="X4659">
            <v>352084.22</v>
          </cell>
          <cell r="Y4659">
            <v>142878</v>
          </cell>
          <cell r="Z4659">
            <v>-147915.78</v>
          </cell>
        </row>
        <row r="4660">
          <cell r="A4660" t="str">
            <v>807602-1</v>
          </cell>
          <cell r="B4660">
            <v>807602</v>
          </cell>
          <cell r="C4660">
            <v>1</v>
          </cell>
          <cell r="D4660">
            <v>40519601</v>
          </cell>
          <cell r="E4660" t="str">
            <v>Conpac Construction Ltd</v>
          </cell>
          <cell r="F4660" t="str">
            <v>Contract Closeout</v>
          </cell>
          <cell r="G4660" t="str">
            <v>Construction Minor</v>
          </cell>
          <cell r="H4660" t="str">
            <v>Shanmugam, Balaji</v>
          </cell>
          <cell r="I4660">
            <v>41898</v>
          </cell>
          <cell r="J4660">
            <v>41158</v>
          </cell>
          <cell r="K4660">
            <v>41339</v>
          </cell>
          <cell r="L4660" t="str">
            <v>Active</v>
          </cell>
          <cell r="M4660" t="str">
            <v>Executed</v>
          </cell>
          <cell r="N4660">
            <v>41904</v>
          </cell>
          <cell r="O4660" t="str">
            <v>Approve Contract</v>
          </cell>
          <cell r="P4660" t="str">
            <v>Commercial Operations Approver</v>
          </cell>
          <cell r="Q4660" t="str">
            <v>Bronkhorst, Ari</v>
          </cell>
          <cell r="R4660" t="str">
            <v>Ari Bronkhorst</v>
          </cell>
          <cell r="S4660" t="str">
            <v>Ari Bronkhorst</v>
          </cell>
          <cell r="T4660" t="str">
            <v>Stephanie Graham</v>
          </cell>
          <cell r="U4660" t="str">
            <v>H - Horizon</v>
          </cell>
          <cell r="V4660" t="str">
            <v>Major Projects</v>
          </cell>
          <cell r="W4660" t="str">
            <v>45 Days net terms</v>
          </cell>
          <cell r="X4660">
            <v>352084.22</v>
          </cell>
          <cell r="Y4660">
            <v>142878</v>
          </cell>
          <cell r="Z4660">
            <v>-147915.78</v>
          </cell>
        </row>
        <row r="4661">
          <cell r="A4661" t="str">
            <v>807602-1</v>
          </cell>
          <cell r="B4661">
            <v>807602</v>
          </cell>
          <cell r="C4661">
            <v>1</v>
          </cell>
          <cell r="D4661">
            <v>40519601</v>
          </cell>
          <cell r="E4661" t="str">
            <v>Conpac Construction Ltd</v>
          </cell>
          <cell r="F4661" t="str">
            <v>Contract Closeout</v>
          </cell>
          <cell r="G4661" t="str">
            <v>Construction Minor</v>
          </cell>
          <cell r="H4661" t="str">
            <v>Shanmugam, Balaji</v>
          </cell>
          <cell r="I4661">
            <v>41898</v>
          </cell>
          <cell r="J4661">
            <v>41158</v>
          </cell>
          <cell r="K4661">
            <v>41339</v>
          </cell>
          <cell r="L4661" t="str">
            <v>Active</v>
          </cell>
          <cell r="M4661" t="str">
            <v>Executed</v>
          </cell>
          <cell r="N4661">
            <v>41904</v>
          </cell>
          <cell r="O4661" t="str">
            <v>Parallel_Return_to_Edit_Mode</v>
          </cell>
          <cell r="P4661" t="str">
            <v>Mistecki, Shelby</v>
          </cell>
          <cell r="R4661" t="str">
            <v>Ari Bronkhorst</v>
          </cell>
          <cell r="S4661" t="str">
            <v>Ari Bronkhorst</v>
          </cell>
          <cell r="T4661" t="str">
            <v>Stephanie Graham</v>
          </cell>
          <cell r="U4661" t="str">
            <v>H - Horizon</v>
          </cell>
          <cell r="V4661" t="str">
            <v>Major Projects</v>
          </cell>
          <cell r="W4661" t="str">
            <v>45 Days net terms</v>
          </cell>
          <cell r="X4661">
            <v>352084.22</v>
          </cell>
          <cell r="Y4661">
            <v>142878</v>
          </cell>
          <cell r="Z4661">
            <v>-147915.78</v>
          </cell>
        </row>
        <row r="4662">
          <cell r="A4662" t="str">
            <v>807602-1</v>
          </cell>
          <cell r="B4662">
            <v>807602</v>
          </cell>
          <cell r="C4662">
            <v>1</v>
          </cell>
          <cell r="D4662">
            <v>40519601</v>
          </cell>
          <cell r="E4662" t="str">
            <v>Conpac Construction Ltd</v>
          </cell>
          <cell r="F4662" t="str">
            <v>Contract Closeout</v>
          </cell>
          <cell r="G4662" t="str">
            <v>Construction Minor</v>
          </cell>
          <cell r="H4662" t="str">
            <v>Shanmugam, Balaji</v>
          </cell>
          <cell r="I4662">
            <v>41898</v>
          </cell>
          <cell r="J4662">
            <v>41158</v>
          </cell>
          <cell r="K4662">
            <v>41339</v>
          </cell>
          <cell r="L4662" t="str">
            <v>Active</v>
          </cell>
          <cell r="M4662" t="str">
            <v>Executed</v>
          </cell>
          <cell r="N4662">
            <v>41904</v>
          </cell>
          <cell r="O4662" t="str">
            <v>Approve Contract</v>
          </cell>
          <cell r="P4662" t="str">
            <v>Business Area Approver</v>
          </cell>
          <cell r="Q4662" t="str">
            <v>Cowley, Robert</v>
          </cell>
          <cell r="R4662" t="str">
            <v>Ari Bronkhorst</v>
          </cell>
          <cell r="S4662" t="str">
            <v>Ari Bronkhorst</v>
          </cell>
          <cell r="T4662" t="str">
            <v>Stephanie Graham</v>
          </cell>
          <cell r="U4662" t="str">
            <v>H - Horizon</v>
          </cell>
          <cell r="V4662" t="str">
            <v>Major Projects</v>
          </cell>
          <cell r="W4662" t="str">
            <v>45 Days net terms</v>
          </cell>
          <cell r="X4662">
            <v>352084.22</v>
          </cell>
          <cell r="Y4662">
            <v>142878</v>
          </cell>
          <cell r="Z4662">
            <v>-147915.78</v>
          </cell>
        </row>
        <row r="4663">
          <cell r="A4663" t="str">
            <v>807602-1</v>
          </cell>
          <cell r="B4663">
            <v>807602</v>
          </cell>
          <cell r="C4663">
            <v>1</v>
          </cell>
          <cell r="D4663">
            <v>40519601</v>
          </cell>
          <cell r="E4663" t="str">
            <v>Conpac Construction Ltd</v>
          </cell>
          <cell r="F4663" t="str">
            <v>Contract Closeout</v>
          </cell>
          <cell r="G4663" t="str">
            <v>Construction Minor</v>
          </cell>
          <cell r="H4663" t="str">
            <v>Shanmugam, Balaji</v>
          </cell>
          <cell r="I4663">
            <v>41898</v>
          </cell>
          <cell r="J4663">
            <v>41158</v>
          </cell>
          <cell r="K4663">
            <v>41339</v>
          </cell>
          <cell r="L4663" t="str">
            <v>Active</v>
          </cell>
          <cell r="M4663" t="str">
            <v>Executed</v>
          </cell>
          <cell r="N4663">
            <v>41904</v>
          </cell>
          <cell r="O4663" t="str">
            <v>Edit New Supplement</v>
          </cell>
          <cell r="P4663" t="str">
            <v>Mistecki, Shelby</v>
          </cell>
          <cell r="Q4663" t="str">
            <v>Mistecki, Shelby</v>
          </cell>
          <cell r="R4663" t="str">
            <v>Ari Bronkhorst</v>
          </cell>
          <cell r="S4663" t="str">
            <v>Ari Bronkhorst</v>
          </cell>
          <cell r="T4663" t="str">
            <v>Stephanie Graham</v>
          </cell>
          <cell r="U4663" t="str">
            <v>H - Horizon</v>
          </cell>
          <cell r="V4663" t="str">
            <v>Major Projects</v>
          </cell>
          <cell r="W4663" t="str">
            <v>45 Days net terms</v>
          </cell>
          <cell r="X4663">
            <v>352084.22</v>
          </cell>
          <cell r="Y4663">
            <v>142878</v>
          </cell>
          <cell r="Z4663">
            <v>-147915.78</v>
          </cell>
        </row>
        <row r="4664">
          <cell r="A4664" t="str">
            <v>807602-1</v>
          </cell>
          <cell r="B4664">
            <v>807602</v>
          </cell>
          <cell r="C4664">
            <v>1</v>
          </cell>
          <cell r="D4664">
            <v>40519601</v>
          </cell>
          <cell r="E4664" t="str">
            <v>Conpac Construction Ltd</v>
          </cell>
          <cell r="F4664" t="str">
            <v>Contract Closeout</v>
          </cell>
          <cell r="G4664" t="str">
            <v>Construction Minor</v>
          </cell>
          <cell r="H4664" t="str">
            <v>Shanmugam, Balaji</v>
          </cell>
          <cell r="I4664">
            <v>41898</v>
          </cell>
          <cell r="J4664">
            <v>41158</v>
          </cell>
          <cell r="K4664">
            <v>41339</v>
          </cell>
          <cell r="L4664" t="str">
            <v>Active</v>
          </cell>
          <cell r="M4664" t="str">
            <v>Executed</v>
          </cell>
          <cell r="N4664">
            <v>41904</v>
          </cell>
          <cell r="O4664" t="str">
            <v>Execute Contract</v>
          </cell>
          <cell r="P4664" t="str">
            <v>Mistecki, Shelby</v>
          </cell>
          <cell r="Q4664" t="str">
            <v>Mistecki, Shelby</v>
          </cell>
          <cell r="R4664" t="str">
            <v>Ari Bronkhorst</v>
          </cell>
          <cell r="S4664" t="str">
            <v>Ari Bronkhorst</v>
          </cell>
          <cell r="T4664" t="str">
            <v>Stephanie Graham</v>
          </cell>
          <cell r="U4664" t="str">
            <v>H - Horizon</v>
          </cell>
          <cell r="V4664" t="str">
            <v>Major Projects</v>
          </cell>
          <cell r="W4664" t="str">
            <v>45 Days net terms</v>
          </cell>
          <cell r="X4664">
            <v>352084.22</v>
          </cell>
          <cell r="Y4664">
            <v>142878</v>
          </cell>
          <cell r="Z4664">
            <v>-147915.78</v>
          </cell>
        </row>
        <row r="4665">
          <cell r="A4665" t="str">
            <v>807602-1</v>
          </cell>
          <cell r="B4665">
            <v>807602</v>
          </cell>
          <cell r="C4665">
            <v>1</v>
          </cell>
          <cell r="D4665">
            <v>40519601</v>
          </cell>
          <cell r="E4665" t="str">
            <v>Conpac Construction Ltd</v>
          </cell>
          <cell r="F4665" t="str">
            <v>Contract Closeout</v>
          </cell>
          <cell r="G4665" t="str">
            <v>Construction Minor</v>
          </cell>
          <cell r="H4665" t="str">
            <v>Shanmugam, Balaji</v>
          </cell>
          <cell r="I4665">
            <v>41898</v>
          </cell>
          <cell r="J4665">
            <v>41158</v>
          </cell>
          <cell r="K4665">
            <v>41339</v>
          </cell>
          <cell r="L4665" t="str">
            <v>Active</v>
          </cell>
          <cell r="M4665" t="str">
            <v>Executed</v>
          </cell>
          <cell r="N4665">
            <v>41904</v>
          </cell>
          <cell r="O4665" t="str">
            <v>Parallel_Return_to_Edit_Mode</v>
          </cell>
          <cell r="P4665" t="str">
            <v>Mistecki, Shelby</v>
          </cell>
          <cell r="R4665" t="str">
            <v>Ari Bronkhorst</v>
          </cell>
          <cell r="S4665" t="str">
            <v>Ari Bronkhorst</v>
          </cell>
          <cell r="T4665" t="str">
            <v>Stephanie Graham</v>
          </cell>
          <cell r="U4665" t="str">
            <v>H - Horizon</v>
          </cell>
          <cell r="V4665" t="str">
            <v>Major Projects</v>
          </cell>
          <cell r="W4665" t="str">
            <v>45 Days net terms</v>
          </cell>
          <cell r="X4665">
            <v>352084.22</v>
          </cell>
          <cell r="Y4665">
            <v>142878</v>
          </cell>
          <cell r="Z4665">
            <v>-147915.78</v>
          </cell>
        </row>
        <row r="4666">
          <cell r="A4666" t="str">
            <v>807607-1</v>
          </cell>
          <cell r="B4666">
            <v>807607</v>
          </cell>
          <cell r="C4666">
            <v>1</v>
          </cell>
          <cell r="E4666" t="str">
            <v>DCM Integrated Solutions Inc.</v>
          </cell>
          <cell r="F4666" t="str">
            <v>Mechanical &amp; Electrical BFW Train D&amp;E and Critical Tie Ins</v>
          </cell>
          <cell r="G4666" t="str">
            <v>Master Goods and Services Agreement</v>
          </cell>
          <cell r="H4666" t="str">
            <v>Rasheed, Shahid</v>
          </cell>
          <cell r="I4666">
            <v>41661</v>
          </cell>
          <cell r="J4666">
            <v>41185</v>
          </cell>
          <cell r="K4666">
            <v>41639</v>
          </cell>
          <cell r="L4666" t="str">
            <v>Active</v>
          </cell>
          <cell r="M4666" t="str">
            <v>Executed</v>
          </cell>
          <cell r="N4666">
            <v>41666</v>
          </cell>
          <cell r="O4666" t="str">
            <v>Parallel_Return_to_Edit_Mode</v>
          </cell>
          <cell r="P4666" t="str">
            <v>Tran, Stacey</v>
          </cell>
          <cell r="Q4666" t="str">
            <v>Tran, Stacey</v>
          </cell>
          <cell r="R4666" t="str">
            <v>Ari Bronkhorst</v>
          </cell>
          <cell r="S4666" t="str">
            <v>Ari Bronkhorst</v>
          </cell>
          <cell r="T4666" t="str">
            <v>Stephanie Graham</v>
          </cell>
          <cell r="U4666" t="str">
            <v>H - Horizon</v>
          </cell>
          <cell r="V4666" t="str">
            <v>Major Projects</v>
          </cell>
          <cell r="W4666" t="str">
            <v>45 Days net terms</v>
          </cell>
          <cell r="X4666">
            <v>9145578</v>
          </cell>
          <cell r="Y4666">
            <v>140770</v>
          </cell>
          <cell r="Z4666">
            <v>300990</v>
          </cell>
        </row>
        <row r="4667">
          <cell r="A4667" t="str">
            <v>807607-2</v>
          </cell>
          <cell r="B4667">
            <v>807607</v>
          </cell>
          <cell r="C4667">
            <v>2</v>
          </cell>
          <cell r="E4667" t="str">
            <v>DCM Integrated Solutions Inc.</v>
          </cell>
          <cell r="F4667" t="str">
            <v>Mechanical &amp; Electrical BFW Train D&amp;E and Critical Tie Ins</v>
          </cell>
          <cell r="G4667" t="str">
            <v>Master Goods and Services Agreement</v>
          </cell>
          <cell r="H4667" t="str">
            <v>Rasheed, Shahid</v>
          </cell>
          <cell r="I4667">
            <v>41704</v>
          </cell>
          <cell r="J4667">
            <v>41185</v>
          </cell>
          <cell r="K4667">
            <v>41759</v>
          </cell>
          <cell r="L4667" t="str">
            <v>Active</v>
          </cell>
          <cell r="M4667" t="str">
            <v>Executed</v>
          </cell>
          <cell r="N4667">
            <v>41705</v>
          </cell>
          <cell r="O4667" t="str">
            <v>Edit New Supplement</v>
          </cell>
          <cell r="P4667" t="str">
            <v>Tran, Stacey</v>
          </cell>
          <cell r="Q4667" t="str">
            <v>Tran, Stacey</v>
          </cell>
          <cell r="R4667" t="str">
            <v>Ari Bronkhorst</v>
          </cell>
          <cell r="S4667" t="str">
            <v>Ari Bronkhorst</v>
          </cell>
          <cell r="T4667" t="str">
            <v>Stephanie Graham</v>
          </cell>
          <cell r="U4667" t="str">
            <v>H - Horizon</v>
          </cell>
          <cell r="V4667" t="str">
            <v>Major Projects</v>
          </cell>
          <cell r="W4667" t="str">
            <v>45 Days net terms</v>
          </cell>
          <cell r="X4667">
            <v>9301083</v>
          </cell>
          <cell r="Y4667">
            <v>140770</v>
          </cell>
          <cell r="Z4667">
            <v>155505</v>
          </cell>
        </row>
        <row r="4668">
          <cell r="A4668" t="str">
            <v>807607-3</v>
          </cell>
          <cell r="B4668">
            <v>807607</v>
          </cell>
          <cell r="C4668">
            <v>3</v>
          </cell>
          <cell r="E4668" t="str">
            <v>DCM Integrated Solutions Inc.</v>
          </cell>
          <cell r="F4668" t="str">
            <v>Mechanical &amp; Electrical BFW Train D&amp;E and Critical Tie Ins</v>
          </cell>
          <cell r="G4668" t="str">
            <v>Master Goods and Services Agreement</v>
          </cell>
          <cell r="H4668" t="str">
            <v>Rasheed, Shahid</v>
          </cell>
          <cell r="I4668">
            <v>41705</v>
          </cell>
          <cell r="J4668">
            <v>41185</v>
          </cell>
          <cell r="K4668">
            <v>41759</v>
          </cell>
          <cell r="L4668" t="str">
            <v>Active</v>
          </cell>
          <cell r="M4668" t="str">
            <v>Executed</v>
          </cell>
          <cell r="N4668">
            <v>41705</v>
          </cell>
          <cell r="O4668" t="str">
            <v>Parallel_Return_to_Edit_Mode</v>
          </cell>
          <cell r="P4668" t="str">
            <v>Tran, Stacey</v>
          </cell>
          <cell r="R4668" t="str">
            <v>Ari Bronkhorst</v>
          </cell>
          <cell r="S4668" t="str">
            <v>Ari Bronkhorst</v>
          </cell>
          <cell r="T4668" t="str">
            <v>Stephanie Graham</v>
          </cell>
          <cell r="U4668" t="str">
            <v>H - Horizon</v>
          </cell>
          <cell r="V4668" t="str">
            <v>Major Projects</v>
          </cell>
          <cell r="W4668" t="str">
            <v>45 Days net terms</v>
          </cell>
          <cell r="X4668">
            <v>9500000</v>
          </cell>
          <cell r="Y4668">
            <v>140770</v>
          </cell>
          <cell r="Z4668">
            <v>198917</v>
          </cell>
        </row>
        <row r="4669">
          <cell r="A4669" t="str">
            <v>807638-1</v>
          </cell>
          <cell r="B4669">
            <v>807638</v>
          </cell>
          <cell r="C4669">
            <v>1</v>
          </cell>
          <cell r="D4669">
            <v>405201</v>
          </cell>
          <cell r="E4669" t="str">
            <v>Insulations Incorporated</v>
          </cell>
          <cell r="F4669" t="str">
            <v>Additional Technical Services of Insulations, Inc.</v>
          </cell>
          <cell r="G4669" t="str">
            <v>Construction Minor</v>
          </cell>
          <cell r="H4669" t="str">
            <v>Hoke, Mike</v>
          </cell>
          <cell r="I4669">
            <v>41286</v>
          </cell>
          <cell r="J4669">
            <v>41197</v>
          </cell>
          <cell r="K4669">
            <v>41400</v>
          </cell>
          <cell r="L4669" t="str">
            <v>Complete</v>
          </cell>
          <cell r="M4669" t="str">
            <v>Executed</v>
          </cell>
          <cell r="N4669">
            <v>41302</v>
          </cell>
          <cell r="O4669" t="str">
            <v>Approve Contract</v>
          </cell>
          <cell r="P4669" t="str">
            <v>Business Area Approver</v>
          </cell>
          <cell r="Q4669" t="str">
            <v>Kumar, Vikas</v>
          </cell>
          <cell r="R4669" t="str">
            <v>Ari Bronkhorst</v>
          </cell>
          <cell r="S4669" t="str">
            <v>Ron Laing</v>
          </cell>
          <cell r="T4669" t="str">
            <v>Stephanie Graham</v>
          </cell>
          <cell r="U4669" t="str">
            <v>H - Horizon</v>
          </cell>
          <cell r="V4669" t="str">
            <v>Major Projects</v>
          </cell>
          <cell r="W4669" t="str">
            <v>40 Days net terms</v>
          </cell>
          <cell r="X4669">
            <v>114075</v>
          </cell>
          <cell r="Y4669">
            <v>167593</v>
          </cell>
          <cell r="Z4669">
            <v>51110</v>
          </cell>
        </row>
        <row r="4670">
          <cell r="A4670" t="str">
            <v>807638-2</v>
          </cell>
          <cell r="B4670">
            <v>807638</v>
          </cell>
          <cell r="C4670">
            <v>2</v>
          </cell>
          <cell r="D4670">
            <v>405201</v>
          </cell>
          <cell r="E4670" t="str">
            <v>Insulations Incorporated</v>
          </cell>
          <cell r="F4670" t="str">
            <v>Final Closeout Supplement - Reduce Agreement $ to what was Paid to Contractor</v>
          </cell>
          <cell r="G4670" t="str">
            <v>Construction Minor</v>
          </cell>
          <cell r="H4670" t="str">
            <v>Ritch, Greg</v>
          </cell>
          <cell r="I4670">
            <v>41995</v>
          </cell>
          <cell r="J4670">
            <v>41187</v>
          </cell>
          <cell r="K4670">
            <v>41343</v>
          </cell>
          <cell r="L4670" t="str">
            <v>Complete</v>
          </cell>
          <cell r="M4670" t="str">
            <v>Executed</v>
          </cell>
          <cell r="N4670">
            <v>42028</v>
          </cell>
          <cell r="O4670" t="str">
            <v>Approve Contract</v>
          </cell>
          <cell r="P4670" t="str">
            <v>Commercial Operations Approver</v>
          </cell>
          <cell r="Q4670" t="str">
            <v>Bronkhorst, Ari</v>
          </cell>
          <cell r="R4670" t="str">
            <v>Ari Bronkhorst</v>
          </cell>
          <cell r="S4670" t="str">
            <v>Ron Laing</v>
          </cell>
          <cell r="T4670" t="str">
            <v>Stephanie Graham</v>
          </cell>
          <cell r="U4670" t="str">
            <v>H - Horizon</v>
          </cell>
          <cell r="V4670" t="str">
            <v>Major Projects</v>
          </cell>
          <cell r="W4670" t="str">
            <v>40 Days net terms</v>
          </cell>
          <cell r="X4670">
            <v>99229.69</v>
          </cell>
          <cell r="Y4670">
            <v>167593</v>
          </cell>
          <cell r="Z4670">
            <v>-14845.31</v>
          </cell>
        </row>
        <row r="4671">
          <cell r="A4671" t="str">
            <v>807658-3-1</v>
          </cell>
          <cell r="B4671" t="str">
            <v>807658-3</v>
          </cell>
          <cell r="C4671">
            <v>1</v>
          </cell>
          <cell r="D4671">
            <v>834559</v>
          </cell>
          <cell r="E4671" t="str">
            <v>G.A.S. Analytical Systems Ltd.</v>
          </cell>
          <cell r="F4671" t="str">
            <v>Contract Extension for commissioning</v>
          </cell>
          <cell r="G4671" t="str">
            <v>Schedules for Master Agreements</v>
          </cell>
          <cell r="H4671" t="str">
            <v>Nair, Ravindra</v>
          </cell>
          <cell r="I4671">
            <v>42702</v>
          </cell>
          <cell r="J4671">
            <v>42613</v>
          </cell>
          <cell r="K4671">
            <v>42977</v>
          </cell>
          <cell r="L4671" t="str">
            <v>Active</v>
          </cell>
          <cell r="M4671" t="str">
            <v>Executed</v>
          </cell>
          <cell r="N4671">
            <v>42725</v>
          </cell>
          <cell r="O4671" t="str">
            <v>Parallel_Return_to_Edit_Mode</v>
          </cell>
          <cell r="P4671" t="str">
            <v>Nair, Ravindra</v>
          </cell>
          <cell r="R4671" t="str">
            <v>Carla Salazar</v>
          </cell>
          <cell r="S4671" t="str">
            <v>Kara Slemko</v>
          </cell>
          <cell r="T4671" t="str">
            <v>Stephanie Graham</v>
          </cell>
          <cell r="U4671" t="str">
            <v>H - Horizon</v>
          </cell>
          <cell r="V4671" t="str">
            <v>Bitumen Production</v>
          </cell>
          <cell r="W4671" t="str">
            <v>45 Days net terms</v>
          </cell>
          <cell r="X4671">
            <v>60000</v>
          </cell>
          <cell r="Y4671">
            <v>69358</v>
          </cell>
          <cell r="Z4671">
            <v>10000</v>
          </cell>
        </row>
        <row r="4672">
          <cell r="A4672" t="str">
            <v>807662-1-2</v>
          </cell>
          <cell r="B4672" t="str">
            <v>807662-1</v>
          </cell>
          <cell r="C4672">
            <v>2</v>
          </cell>
          <cell r="D4672">
            <v>505288</v>
          </cell>
          <cell r="E4672" t="str">
            <v>Goulds Pumps Inc.</v>
          </cell>
          <cell r="F4672" t="str">
            <v>Centrifugal Pump - ITT Phase 2 U&amp;O</v>
          </cell>
          <cell r="G4672" t="str">
            <v>Schedules for Master Agreements</v>
          </cell>
          <cell r="H4672" t="str">
            <v>Brown, Drew</v>
          </cell>
          <cell r="I4672">
            <v>42261</v>
          </cell>
          <cell r="J4672">
            <v>41957</v>
          </cell>
          <cell r="K4672">
            <v>42049</v>
          </cell>
          <cell r="L4672" t="str">
            <v>Active</v>
          </cell>
          <cell r="M4672" t="str">
            <v>Executed</v>
          </cell>
          <cell r="N4672">
            <v>42261</v>
          </cell>
          <cell r="O4672" t="str">
            <v>Execute Contract</v>
          </cell>
          <cell r="P4672" t="str">
            <v>Brown, Drew</v>
          </cell>
          <cell r="Q4672" t="str">
            <v>Brown, Drew</v>
          </cell>
          <cell r="R4672" t="str">
            <v>Ari Bronkhorst</v>
          </cell>
          <cell r="S4672" t="str">
            <v>Ari Bronkhorst</v>
          </cell>
          <cell r="T4672" t="str">
            <v>Stephanie Graham</v>
          </cell>
          <cell r="U4672" t="str">
            <v>H - Horizon</v>
          </cell>
          <cell r="V4672" t="str">
            <v>Major Projects</v>
          </cell>
          <cell r="W4672" t="str">
            <v>30 Days net terms</v>
          </cell>
          <cell r="X4672">
            <v>5208901</v>
          </cell>
          <cell r="Z4672">
            <v>21000</v>
          </cell>
        </row>
        <row r="4673">
          <cell r="A4673" t="str">
            <v>807682-3-1</v>
          </cell>
          <cell r="B4673" t="str">
            <v>807682-3</v>
          </cell>
          <cell r="C4673">
            <v>1</v>
          </cell>
          <cell r="D4673">
            <v>40564201</v>
          </cell>
          <cell r="E4673" t="str">
            <v>Specialized Rigging Services Ltd.</v>
          </cell>
          <cell r="F4673" t="str">
            <v>Add Pumpout Spools/coating changes</v>
          </cell>
          <cell r="G4673" t="str">
            <v>Schedules for Master Agreements</v>
          </cell>
          <cell r="H4673" t="str">
            <v>Johansen, Todd</v>
          </cell>
          <cell r="I4673">
            <v>41437</v>
          </cell>
          <cell r="J4673">
            <v>41411</v>
          </cell>
          <cell r="K4673">
            <v>41493</v>
          </cell>
          <cell r="L4673" t="str">
            <v>Complete</v>
          </cell>
          <cell r="M4673" t="str">
            <v>Executed</v>
          </cell>
          <cell r="N4673">
            <v>41495</v>
          </cell>
          <cell r="O4673" t="str">
            <v>Edit New Supplement</v>
          </cell>
          <cell r="P4673" t="str">
            <v>Johansen, Todd</v>
          </cell>
          <cell r="Q4673" t="str">
            <v>Johansen, Todd</v>
          </cell>
          <cell r="R4673" t="str">
            <v>Don Guglielmin</v>
          </cell>
          <cell r="S4673" t="str">
            <v>Don Guglielmin</v>
          </cell>
          <cell r="T4673" t="str">
            <v>Eric Stearns</v>
          </cell>
          <cell r="U4673" t="str">
            <v>H - Horizon</v>
          </cell>
          <cell r="V4673" t="str">
            <v>Major Projects</v>
          </cell>
          <cell r="W4673" t="str">
            <v>45 Days net terms</v>
          </cell>
          <cell r="X4673">
            <v>311614</v>
          </cell>
          <cell r="Y4673">
            <v>139907</v>
          </cell>
          <cell r="Z4673">
            <v>37503</v>
          </cell>
        </row>
        <row r="4674">
          <cell r="A4674" t="str">
            <v>807692-1</v>
          </cell>
          <cell r="B4674">
            <v>807692</v>
          </cell>
          <cell r="C4674">
            <v>1</v>
          </cell>
          <cell r="D4674">
            <v>40517401</v>
          </cell>
          <cell r="E4674" t="str">
            <v>Bouchier Contracting Ltd.</v>
          </cell>
          <cell r="F4674" t="str">
            <v>Richardson Camp Laydown Construction</v>
          </cell>
          <cell r="G4674" t="str">
            <v>Construction Minor</v>
          </cell>
          <cell r="H4674" t="str">
            <v>Johansen, Todd</v>
          </cell>
          <cell r="I4674">
            <v>41243</v>
          </cell>
          <cell r="J4674">
            <v>41193</v>
          </cell>
          <cell r="K4674">
            <v>41258</v>
          </cell>
          <cell r="L4674" t="str">
            <v>Active</v>
          </cell>
          <cell r="M4674" t="str">
            <v>Executed</v>
          </cell>
          <cell r="N4674">
            <v>41297</v>
          </cell>
          <cell r="O4674" t="str">
            <v>Approve Contract</v>
          </cell>
          <cell r="P4674" t="str">
            <v>Commercial Operations Approver</v>
          </cell>
          <cell r="Q4674" t="str">
            <v>Salmon, Ed</v>
          </cell>
          <cell r="R4674" t="str">
            <v>Don Guglielmin</v>
          </cell>
          <cell r="S4674" t="str">
            <v>Ron Laing</v>
          </cell>
          <cell r="T4674" t="str">
            <v>Karen Almadi</v>
          </cell>
          <cell r="U4674" t="str">
            <v>H - Horizon</v>
          </cell>
          <cell r="V4674" t="str">
            <v>Major Projects</v>
          </cell>
          <cell r="W4674" t="str">
            <v>45 Days net terms</v>
          </cell>
          <cell r="X4674">
            <v>420000</v>
          </cell>
          <cell r="Y4674">
            <v>572639</v>
          </cell>
          <cell r="Z4674">
            <v>120000</v>
          </cell>
        </row>
        <row r="4675">
          <cell r="A4675" t="str">
            <v>807692-2</v>
          </cell>
          <cell r="B4675">
            <v>807692</v>
          </cell>
          <cell r="C4675">
            <v>2</v>
          </cell>
          <cell r="D4675">
            <v>40517402</v>
          </cell>
          <cell r="E4675" t="str">
            <v>Bouchier Contracting Ltd.</v>
          </cell>
          <cell r="F4675" t="str">
            <v>Richardson Camp Laydown Construction</v>
          </cell>
          <cell r="G4675" t="str">
            <v>Construction Minor</v>
          </cell>
          <cell r="H4675" t="str">
            <v>Johansen, Todd</v>
          </cell>
          <cell r="I4675">
            <v>41297</v>
          </cell>
          <cell r="J4675">
            <v>41288</v>
          </cell>
          <cell r="K4675">
            <v>41348</v>
          </cell>
          <cell r="L4675" t="str">
            <v>Active</v>
          </cell>
          <cell r="M4675" t="str">
            <v>Executed</v>
          </cell>
          <cell r="N4675">
            <v>41319</v>
          </cell>
          <cell r="O4675" t="str">
            <v>Execute Contract</v>
          </cell>
          <cell r="P4675" t="str">
            <v>Johansen, Todd</v>
          </cell>
          <cell r="Q4675" t="str">
            <v>Johansen, Todd</v>
          </cell>
          <cell r="R4675" t="str">
            <v>Don Guglielmin</v>
          </cell>
          <cell r="S4675" t="str">
            <v>Ron Laing</v>
          </cell>
          <cell r="T4675" t="str">
            <v>Karen Almadi</v>
          </cell>
          <cell r="U4675" t="str">
            <v>H - Horizon</v>
          </cell>
          <cell r="V4675" t="str">
            <v>Major Projects</v>
          </cell>
          <cell r="W4675" t="str">
            <v>45 Days net terms</v>
          </cell>
          <cell r="X4675">
            <v>475000</v>
          </cell>
          <cell r="Y4675">
            <v>572639</v>
          </cell>
          <cell r="Z4675">
            <v>55000</v>
          </cell>
        </row>
        <row r="4676">
          <cell r="A4676" t="str">
            <v>807692-3</v>
          </cell>
          <cell r="B4676">
            <v>807692</v>
          </cell>
          <cell r="C4676">
            <v>3</v>
          </cell>
          <cell r="D4676">
            <v>40517403</v>
          </cell>
          <cell r="E4676" t="str">
            <v>Bouchier Contracting Ltd.</v>
          </cell>
          <cell r="F4676" t="str">
            <v>Richardson Camp Laydown Construction</v>
          </cell>
          <cell r="G4676" t="str">
            <v>Construction Minor</v>
          </cell>
          <cell r="H4676" t="str">
            <v>Gresch, Michelle</v>
          </cell>
          <cell r="I4676">
            <v>41585</v>
          </cell>
          <cell r="J4676">
            <v>41288</v>
          </cell>
          <cell r="K4676">
            <v>41608</v>
          </cell>
          <cell r="L4676" t="str">
            <v>Active</v>
          </cell>
          <cell r="M4676" t="str">
            <v>Executed</v>
          </cell>
          <cell r="N4676">
            <v>41704</v>
          </cell>
          <cell r="O4676" t="str">
            <v>Parallel_Return_to_Edit_Mode</v>
          </cell>
          <cell r="P4676" t="str">
            <v>Gresch, Michelle</v>
          </cell>
          <cell r="R4676" t="str">
            <v>Don Guglielmin</v>
          </cell>
          <cell r="S4676" t="str">
            <v>Ron Laing</v>
          </cell>
          <cell r="T4676" t="str">
            <v>Stephanie Graham</v>
          </cell>
          <cell r="U4676" t="str">
            <v>H - Horizon</v>
          </cell>
          <cell r="V4676" t="str">
            <v>Major Projects</v>
          </cell>
          <cell r="W4676" t="str">
            <v>45 Days net terms</v>
          </cell>
          <cell r="X4676">
            <v>975000</v>
          </cell>
          <cell r="Y4676">
            <v>572639</v>
          </cell>
          <cell r="Z4676">
            <v>500000</v>
          </cell>
        </row>
        <row r="4677">
          <cell r="A4677" t="str">
            <v>807692-5</v>
          </cell>
          <cell r="B4677">
            <v>807692</v>
          </cell>
          <cell r="C4677">
            <v>5</v>
          </cell>
          <cell r="D4677">
            <v>40517405</v>
          </cell>
          <cell r="E4677" t="str">
            <v>Bouchier Contracting Ltd.</v>
          </cell>
          <cell r="F4677" t="str">
            <v>LEMS various</v>
          </cell>
          <cell r="G4677" t="str">
            <v>Construction Minor</v>
          </cell>
          <cell r="H4677" t="str">
            <v>Murphy, Alicia</v>
          </cell>
          <cell r="I4677">
            <v>41794</v>
          </cell>
          <cell r="J4677">
            <v>41288</v>
          </cell>
          <cell r="K4677">
            <v>41608</v>
          </cell>
          <cell r="L4677" t="str">
            <v>Active</v>
          </cell>
          <cell r="M4677" t="str">
            <v>Executed</v>
          </cell>
          <cell r="N4677">
            <v>41814</v>
          </cell>
          <cell r="O4677" t="str">
            <v>Approve Contract</v>
          </cell>
          <cell r="P4677" t="str">
            <v>Business Area Approver</v>
          </cell>
          <cell r="Q4677" t="str">
            <v>Quiring, Ron</v>
          </cell>
          <cell r="R4677" t="str">
            <v>Don Guglielmin</v>
          </cell>
          <cell r="S4677" t="str">
            <v>Ron Laing</v>
          </cell>
          <cell r="T4677" t="str">
            <v>Stephanie Graham</v>
          </cell>
          <cell r="U4677" t="str">
            <v>H - Horizon</v>
          </cell>
          <cell r="V4677" t="str">
            <v>Major Projects</v>
          </cell>
          <cell r="W4677" t="str">
            <v>45 Days net terms</v>
          </cell>
          <cell r="X4677">
            <v>1097995</v>
          </cell>
          <cell r="Y4677">
            <v>572639</v>
          </cell>
          <cell r="Z4677">
            <v>122995</v>
          </cell>
        </row>
        <row r="4678">
          <cell r="A4678" t="str">
            <v>807692-6</v>
          </cell>
          <cell r="B4678">
            <v>807692</v>
          </cell>
          <cell r="C4678">
            <v>6</v>
          </cell>
          <cell r="D4678">
            <v>40517405</v>
          </cell>
          <cell r="E4678" t="str">
            <v>Bouchier Contracting Ltd.</v>
          </cell>
          <cell r="F4678" t="str">
            <v>Increase Contract value for closeout</v>
          </cell>
          <cell r="G4678" t="str">
            <v>Construction Minor</v>
          </cell>
          <cell r="H4678" t="str">
            <v>Oladebo, Foluso</v>
          </cell>
          <cell r="I4678">
            <v>43130</v>
          </cell>
          <cell r="J4678">
            <v>41288</v>
          </cell>
          <cell r="K4678">
            <v>43159</v>
          </cell>
          <cell r="L4678" t="str">
            <v>Active</v>
          </cell>
          <cell r="M4678" t="str">
            <v>Executed</v>
          </cell>
          <cell r="N4678">
            <v>43131</v>
          </cell>
          <cell r="O4678" t="str">
            <v>Execute Contract</v>
          </cell>
          <cell r="P4678" t="str">
            <v>Oladebo, Foluso</v>
          </cell>
          <cell r="Q4678" t="str">
            <v>Oladebo, Foluso</v>
          </cell>
          <cell r="R4678" t="str">
            <v>Don Guglielmin</v>
          </cell>
          <cell r="S4678" t="str">
            <v>Ron Laing</v>
          </cell>
          <cell r="T4678" t="str">
            <v>Stephanie Graham</v>
          </cell>
          <cell r="U4678" t="str">
            <v>H - Horizon</v>
          </cell>
          <cell r="V4678" t="str">
            <v>Major Projects</v>
          </cell>
          <cell r="W4678" t="str">
            <v>45 Days net terms</v>
          </cell>
          <cell r="X4678">
            <v>1141964.95</v>
          </cell>
          <cell r="Y4678">
            <v>572639</v>
          </cell>
          <cell r="Z4678">
            <v>43969.95</v>
          </cell>
        </row>
        <row r="4679">
          <cell r="A4679" t="str">
            <v>807695-1-1</v>
          </cell>
          <cell r="B4679" t="str">
            <v>807695-1</v>
          </cell>
          <cell r="C4679">
            <v>1</v>
          </cell>
          <cell r="D4679">
            <v>406274</v>
          </cell>
          <cell r="E4679" t="str">
            <v>Coffey Geotechnics Inc.</v>
          </cell>
          <cell r="F4679" t="str">
            <v>Slab Deformation Inspection &amp; Stablility Assessment</v>
          </cell>
          <cell r="G4679" t="str">
            <v>Schedules for Master Agreements</v>
          </cell>
          <cell r="H4679" t="str">
            <v>Mohammed, Bassam</v>
          </cell>
          <cell r="I4679">
            <v>42780</v>
          </cell>
          <cell r="J4679">
            <v>41751</v>
          </cell>
          <cell r="K4679">
            <v>41820</v>
          </cell>
          <cell r="L4679" t="str">
            <v>Complete</v>
          </cell>
          <cell r="M4679" t="str">
            <v>Executed</v>
          </cell>
          <cell r="N4679">
            <v>42808</v>
          </cell>
          <cell r="O4679" t="str">
            <v>Parallel_Return_to_Edit_Mode</v>
          </cell>
          <cell r="P4679" t="str">
            <v>Moorhead, Kelly</v>
          </cell>
          <cell r="R4679" t="str">
            <v>Don Guglielmin</v>
          </cell>
          <cell r="S4679" t="str">
            <v>Don Guglielmin</v>
          </cell>
          <cell r="T4679" t="str">
            <v>Eric Stearns</v>
          </cell>
          <cell r="U4679" t="str">
            <v>H - Horizon</v>
          </cell>
          <cell r="V4679" t="str">
            <v>Major Projects</v>
          </cell>
          <cell r="W4679" t="str">
            <v>45 Days net terms</v>
          </cell>
          <cell r="X4679">
            <v>364334</v>
          </cell>
          <cell r="Y4679">
            <v>171099</v>
          </cell>
          <cell r="Z4679">
            <v>18960</v>
          </cell>
        </row>
        <row r="4680">
          <cell r="A4680" t="str">
            <v>807695-1-1</v>
          </cell>
          <cell r="B4680" t="str">
            <v>807695-1</v>
          </cell>
          <cell r="C4680">
            <v>1</v>
          </cell>
          <cell r="D4680">
            <v>406274</v>
          </cell>
          <cell r="E4680" t="str">
            <v>Coffey Geotechnics Inc.</v>
          </cell>
          <cell r="F4680" t="str">
            <v>Slab Deformation Inspection &amp; Stablility Assessment</v>
          </cell>
          <cell r="G4680" t="str">
            <v>Schedules for Master Agreements</v>
          </cell>
          <cell r="H4680" t="str">
            <v>Mohammed, Bassam</v>
          </cell>
          <cell r="I4680">
            <v>42780</v>
          </cell>
          <cell r="J4680">
            <v>41751</v>
          </cell>
          <cell r="K4680">
            <v>41820</v>
          </cell>
          <cell r="L4680" t="str">
            <v>Complete</v>
          </cell>
          <cell r="M4680" t="str">
            <v>Executed</v>
          </cell>
          <cell r="N4680">
            <v>42808</v>
          </cell>
          <cell r="O4680" t="str">
            <v>Edit New Supplement</v>
          </cell>
          <cell r="P4680" t="str">
            <v>Moorhead, Kelly</v>
          </cell>
          <cell r="Q4680" t="str">
            <v>Moorhead, Kelly</v>
          </cell>
          <cell r="R4680" t="str">
            <v>Don Guglielmin</v>
          </cell>
          <cell r="S4680" t="str">
            <v>Don Guglielmin</v>
          </cell>
          <cell r="T4680" t="str">
            <v>Eric Stearns</v>
          </cell>
          <cell r="U4680" t="str">
            <v>H - Horizon</v>
          </cell>
          <cell r="V4680" t="str">
            <v>Major Projects</v>
          </cell>
          <cell r="W4680" t="str">
            <v>45 Days net terms</v>
          </cell>
          <cell r="X4680">
            <v>364334</v>
          </cell>
          <cell r="Y4680">
            <v>171099</v>
          </cell>
          <cell r="Z4680">
            <v>18960</v>
          </cell>
        </row>
        <row r="4681">
          <cell r="A4681" t="str">
            <v>807695-1-2</v>
          </cell>
          <cell r="B4681" t="str">
            <v>807695-1</v>
          </cell>
          <cell r="C4681">
            <v>2</v>
          </cell>
          <cell r="D4681">
            <v>406274</v>
          </cell>
          <cell r="E4681" t="str">
            <v>Coffey Geotechnics Inc.</v>
          </cell>
          <cell r="F4681" t="str">
            <v>Decommitment to Actual Spend</v>
          </cell>
          <cell r="G4681" t="str">
            <v>Schedules for Master Agreements</v>
          </cell>
          <cell r="H4681" t="str">
            <v>Moorhead, Kelly</v>
          </cell>
          <cell r="I4681">
            <v>42808</v>
          </cell>
          <cell r="J4681">
            <v>42758</v>
          </cell>
          <cell r="K4681">
            <v>42808</v>
          </cell>
          <cell r="L4681" t="str">
            <v>Complete</v>
          </cell>
          <cell r="M4681" t="str">
            <v>Executed</v>
          </cell>
          <cell r="N4681">
            <v>42899</v>
          </cell>
          <cell r="O4681" t="str">
            <v>Execute Contract</v>
          </cell>
          <cell r="P4681" t="str">
            <v>Moorhead, Kelly</v>
          </cell>
          <cell r="Q4681" t="str">
            <v>Moorhead, Kelly</v>
          </cell>
          <cell r="R4681" t="str">
            <v>Don Guglielmin</v>
          </cell>
          <cell r="S4681" t="str">
            <v>Don Guglielmin</v>
          </cell>
          <cell r="T4681" t="str">
            <v>Eric Stearns</v>
          </cell>
          <cell r="U4681" t="str">
            <v>H - Horizon</v>
          </cell>
          <cell r="V4681" t="str">
            <v>Major Projects</v>
          </cell>
          <cell r="W4681" t="str">
            <v>45 Days net terms</v>
          </cell>
          <cell r="X4681">
            <v>357894.47</v>
          </cell>
          <cell r="Y4681">
            <v>171099</v>
          </cell>
          <cell r="Z4681">
            <v>-6439.53</v>
          </cell>
        </row>
        <row r="4682">
          <cell r="A4682" t="str">
            <v>807695-1-2</v>
          </cell>
          <cell r="B4682" t="str">
            <v>807695-1</v>
          </cell>
          <cell r="C4682">
            <v>2</v>
          </cell>
          <cell r="D4682">
            <v>406274</v>
          </cell>
          <cell r="E4682" t="str">
            <v>Coffey Geotechnics Inc.</v>
          </cell>
          <cell r="F4682" t="str">
            <v>Decommitment to Actual Spend</v>
          </cell>
          <cell r="G4682" t="str">
            <v>Schedules for Master Agreements</v>
          </cell>
          <cell r="H4682" t="str">
            <v>Moorhead, Kelly</v>
          </cell>
          <cell r="I4682">
            <v>42808</v>
          </cell>
          <cell r="J4682">
            <v>42758</v>
          </cell>
          <cell r="K4682">
            <v>42808</v>
          </cell>
          <cell r="L4682" t="str">
            <v>Complete</v>
          </cell>
          <cell r="M4682" t="str">
            <v>Executed</v>
          </cell>
          <cell r="N4682">
            <v>42899</v>
          </cell>
          <cell r="O4682" t="str">
            <v>Approve Contract</v>
          </cell>
          <cell r="P4682" t="str">
            <v>Commercial Operations Approver</v>
          </cell>
          <cell r="Q4682" t="str">
            <v>Martinez, Deborah</v>
          </cell>
          <cell r="R4682" t="str">
            <v>Don Guglielmin</v>
          </cell>
          <cell r="S4682" t="str">
            <v>Don Guglielmin</v>
          </cell>
          <cell r="T4682" t="str">
            <v>Eric Stearns</v>
          </cell>
          <cell r="U4682" t="str">
            <v>H - Horizon</v>
          </cell>
          <cell r="V4682" t="str">
            <v>Major Projects</v>
          </cell>
          <cell r="W4682" t="str">
            <v>45 Days net terms</v>
          </cell>
          <cell r="X4682">
            <v>357894.47</v>
          </cell>
          <cell r="Y4682">
            <v>171099</v>
          </cell>
          <cell r="Z4682">
            <v>-6439.53</v>
          </cell>
        </row>
        <row r="4683">
          <cell r="A4683" t="str">
            <v>807696-1</v>
          </cell>
          <cell r="B4683">
            <v>807696</v>
          </cell>
          <cell r="C4683">
            <v>1</v>
          </cell>
          <cell r="D4683">
            <v>50500901</v>
          </cell>
          <cell r="E4683" t="str">
            <v>Tracer Industries Canada Limited</v>
          </cell>
          <cell r="F4683" t="str">
            <v>Additional Scope and Time Extension</v>
          </cell>
          <cell r="G4683" t="str">
            <v>Purchase Order</v>
          </cell>
          <cell r="H4683" t="str">
            <v>Shanmugam, Balaji</v>
          </cell>
          <cell r="I4683">
            <v>41332</v>
          </cell>
          <cell r="J4683">
            <v>41365</v>
          </cell>
          <cell r="K4683">
            <v>41425</v>
          </cell>
          <cell r="L4683" t="str">
            <v>Active</v>
          </cell>
          <cell r="M4683" t="str">
            <v>Executed</v>
          </cell>
          <cell r="N4683">
            <v>41388</v>
          </cell>
          <cell r="O4683" t="str">
            <v>Parallel_Return_to_Edit_Mode</v>
          </cell>
          <cell r="P4683" t="str">
            <v>Ren, Kunfeng</v>
          </cell>
          <cell r="R4683" t="str">
            <v>Ari Bronkhorst</v>
          </cell>
          <cell r="S4683" t="str">
            <v>Ari Bronkhorst</v>
          </cell>
          <cell r="T4683" t="str">
            <v>Eric Stearns</v>
          </cell>
          <cell r="U4683" t="str">
            <v>H - Horizon</v>
          </cell>
          <cell r="V4683" t="str">
            <v>Major Projects</v>
          </cell>
          <cell r="W4683" t="str">
            <v>45 Days net terms</v>
          </cell>
          <cell r="X4683">
            <v>80000</v>
          </cell>
          <cell r="Y4683">
            <v>635328</v>
          </cell>
          <cell r="Z4683">
            <v>60000</v>
          </cell>
        </row>
        <row r="4684">
          <cell r="A4684" t="str">
            <v>807706-1-1</v>
          </cell>
          <cell r="B4684" t="str">
            <v>807706-1</v>
          </cell>
          <cell r="C4684">
            <v>1</v>
          </cell>
          <cell r="E4684" t="str">
            <v>Kimea Energy Inc</v>
          </cell>
          <cell r="F4684" t="str">
            <v>Kimea Energy Inc: 2013 Winter Lease Access</v>
          </cell>
          <cell r="G4684" t="str">
            <v>Schedules for Master Agreements</v>
          </cell>
          <cell r="H4684" t="str">
            <v>Miller, Ken</v>
          </cell>
          <cell r="I4684">
            <v>41558</v>
          </cell>
          <cell r="J4684">
            <v>41579</v>
          </cell>
          <cell r="K4684">
            <v>41913</v>
          </cell>
          <cell r="L4684" t="str">
            <v>Complete</v>
          </cell>
          <cell r="M4684" t="str">
            <v>Executed</v>
          </cell>
          <cell r="N4684">
            <v>41613</v>
          </cell>
          <cell r="O4684" t="str">
            <v>Parallel_Return_to_Edit_Mode</v>
          </cell>
          <cell r="P4684" t="str">
            <v>Miller, Ken</v>
          </cell>
          <cell r="R4684" t="str">
            <v>Kara Slemko</v>
          </cell>
          <cell r="S4684" t="str">
            <v>Kara Slemko</v>
          </cell>
          <cell r="T4684" t="str">
            <v>Stephanie Graham</v>
          </cell>
          <cell r="U4684" t="str">
            <v>C - Conventional</v>
          </cell>
          <cell r="V4684" t="str">
            <v>Fort St. John</v>
          </cell>
          <cell r="W4684" t="str">
            <v>45 Days net terms</v>
          </cell>
          <cell r="X4684">
            <v>3500000</v>
          </cell>
          <cell r="Y4684">
            <v>590385</v>
          </cell>
          <cell r="Z4684">
            <v>300000</v>
          </cell>
        </row>
        <row r="4685">
          <cell r="A4685" t="str">
            <v>807706-1-1</v>
          </cell>
          <cell r="B4685" t="str">
            <v>807706-1</v>
          </cell>
          <cell r="C4685">
            <v>1</v>
          </cell>
          <cell r="E4685" t="str">
            <v>Kimea Energy Inc</v>
          </cell>
          <cell r="F4685" t="str">
            <v>Kimea Energy Inc: 2013 Winter Lease Access</v>
          </cell>
          <cell r="G4685" t="str">
            <v>Schedules for Master Agreements</v>
          </cell>
          <cell r="H4685" t="str">
            <v>Miller, Ken</v>
          </cell>
          <cell r="I4685">
            <v>41558</v>
          </cell>
          <cell r="J4685">
            <v>41579</v>
          </cell>
          <cell r="K4685">
            <v>41913</v>
          </cell>
          <cell r="L4685" t="str">
            <v>Complete</v>
          </cell>
          <cell r="M4685" t="str">
            <v>Executed</v>
          </cell>
          <cell r="N4685">
            <v>41613</v>
          </cell>
          <cell r="O4685" t="str">
            <v>Approve Contract</v>
          </cell>
          <cell r="P4685" t="str">
            <v>Commercial Operations Approver</v>
          </cell>
          <cell r="Q4685" t="str">
            <v>Slemko, Kara</v>
          </cell>
          <cell r="R4685" t="str">
            <v>Kara Slemko</v>
          </cell>
          <cell r="S4685" t="str">
            <v>Kara Slemko</v>
          </cell>
          <cell r="T4685" t="str">
            <v>Stephanie Graham</v>
          </cell>
          <cell r="U4685" t="str">
            <v>C - Conventional</v>
          </cell>
          <cell r="V4685" t="str">
            <v>Fort St. John</v>
          </cell>
          <cell r="W4685" t="str">
            <v>45 Days net terms</v>
          </cell>
          <cell r="X4685">
            <v>3500000</v>
          </cell>
          <cell r="Y4685">
            <v>590385</v>
          </cell>
          <cell r="Z4685">
            <v>300000</v>
          </cell>
        </row>
        <row r="4686">
          <cell r="A4686" t="str">
            <v>807706-1-1</v>
          </cell>
          <cell r="B4686" t="str">
            <v>807706-1</v>
          </cell>
          <cell r="C4686">
            <v>1</v>
          </cell>
          <cell r="E4686" t="str">
            <v>Kimea Energy Inc</v>
          </cell>
          <cell r="F4686" t="str">
            <v>Kimea Energy Inc: 2013 Winter Lease Access</v>
          </cell>
          <cell r="G4686" t="str">
            <v>Schedules for Master Agreements</v>
          </cell>
          <cell r="H4686" t="str">
            <v>Miller, Ken</v>
          </cell>
          <cell r="I4686">
            <v>41558</v>
          </cell>
          <cell r="J4686">
            <v>41579</v>
          </cell>
          <cell r="K4686">
            <v>41913</v>
          </cell>
          <cell r="L4686" t="str">
            <v>Complete</v>
          </cell>
          <cell r="M4686" t="str">
            <v>Executed</v>
          </cell>
          <cell r="N4686">
            <v>41613</v>
          </cell>
          <cell r="O4686" t="str">
            <v>Edit New Supplement</v>
          </cell>
          <cell r="P4686" t="str">
            <v>Miller, Ken</v>
          </cell>
          <cell r="Q4686" t="str">
            <v>Miller, Ken</v>
          </cell>
          <cell r="R4686" t="str">
            <v>Kara Slemko</v>
          </cell>
          <cell r="S4686" t="str">
            <v>Kara Slemko</v>
          </cell>
          <cell r="T4686" t="str">
            <v>Stephanie Graham</v>
          </cell>
          <cell r="U4686" t="str">
            <v>C - Conventional</v>
          </cell>
          <cell r="V4686" t="str">
            <v>Fort St. John</v>
          </cell>
          <cell r="W4686" t="str">
            <v>45 Days net terms</v>
          </cell>
          <cell r="X4686">
            <v>3500000</v>
          </cell>
          <cell r="Y4686">
            <v>590385</v>
          </cell>
          <cell r="Z4686">
            <v>300000</v>
          </cell>
        </row>
        <row r="4687">
          <cell r="A4687" t="str">
            <v>807706-1-1</v>
          </cell>
          <cell r="B4687" t="str">
            <v>807706-1</v>
          </cell>
          <cell r="C4687">
            <v>1</v>
          </cell>
          <cell r="E4687" t="str">
            <v>Kimea Energy Inc</v>
          </cell>
          <cell r="F4687" t="str">
            <v>Kimea Energy Inc: 2013 Winter Lease Access</v>
          </cell>
          <cell r="G4687" t="str">
            <v>Schedules for Master Agreements</v>
          </cell>
          <cell r="H4687" t="str">
            <v>Miller, Ken</v>
          </cell>
          <cell r="I4687">
            <v>41558</v>
          </cell>
          <cell r="J4687">
            <v>41579</v>
          </cell>
          <cell r="K4687">
            <v>41913</v>
          </cell>
          <cell r="L4687" t="str">
            <v>Complete</v>
          </cell>
          <cell r="M4687" t="str">
            <v>Executed</v>
          </cell>
          <cell r="N4687">
            <v>41613</v>
          </cell>
          <cell r="O4687" t="str">
            <v>Parallel_Return_to_Edit_Mode</v>
          </cell>
          <cell r="P4687" t="str">
            <v>Miller, Ken</v>
          </cell>
          <cell r="R4687" t="str">
            <v>Kara Slemko</v>
          </cell>
          <cell r="S4687" t="str">
            <v>Kara Slemko</v>
          </cell>
          <cell r="T4687" t="str">
            <v>Stephanie Graham</v>
          </cell>
          <cell r="U4687" t="str">
            <v>C - Conventional</v>
          </cell>
          <cell r="V4687" t="str">
            <v>Fort St. John</v>
          </cell>
          <cell r="W4687" t="str">
            <v>45 Days net terms</v>
          </cell>
          <cell r="X4687">
            <v>3500000</v>
          </cell>
          <cell r="Y4687">
            <v>590385</v>
          </cell>
          <cell r="Z4687">
            <v>300000</v>
          </cell>
        </row>
        <row r="4688">
          <cell r="A4688" t="str">
            <v>807707-1</v>
          </cell>
          <cell r="B4688">
            <v>807707</v>
          </cell>
          <cell r="C4688">
            <v>1</v>
          </cell>
          <cell r="D4688">
            <v>40518701</v>
          </cell>
          <cell r="E4688" t="str">
            <v>2950-0519 Quebec Inc dba Moreau Industri</v>
          </cell>
          <cell r="F4688" t="str">
            <v>CCR-001 for deficient material and CCR-003 for removal of piping from exchanger skid</v>
          </cell>
          <cell r="G4688" t="str">
            <v>Construction</v>
          </cell>
          <cell r="H4688" t="str">
            <v>Pecci, Matt</v>
          </cell>
          <cell r="I4688">
            <v>41320</v>
          </cell>
          <cell r="J4688">
            <v>41200</v>
          </cell>
          <cell r="K4688">
            <v>41698</v>
          </cell>
          <cell r="L4688" t="str">
            <v>Complete</v>
          </cell>
          <cell r="M4688" t="str">
            <v>Executed</v>
          </cell>
          <cell r="N4688">
            <v>41339</v>
          </cell>
          <cell r="O4688" t="str">
            <v>Approve Contract</v>
          </cell>
          <cell r="P4688" t="str">
            <v>Commercial Operations Approver</v>
          </cell>
          <cell r="Q4688" t="str">
            <v>Bronkhorst, Ari</v>
          </cell>
          <cell r="R4688" t="str">
            <v>Ari Bronkhorst</v>
          </cell>
          <cell r="S4688" t="str">
            <v>Ron Laing</v>
          </cell>
          <cell r="T4688" t="str">
            <v>Stephanie Graham</v>
          </cell>
          <cell r="U4688" t="str">
            <v>H - Horizon</v>
          </cell>
          <cell r="V4688" t="str">
            <v>Major Projects</v>
          </cell>
          <cell r="W4688" t="str">
            <v>45 Days net terms</v>
          </cell>
          <cell r="X4688">
            <v>37133667</v>
          </cell>
          <cell r="Y4688">
            <v>638991</v>
          </cell>
          <cell r="Z4688">
            <v>105788</v>
          </cell>
        </row>
        <row r="4689">
          <cell r="A4689" t="str">
            <v>807707-10</v>
          </cell>
          <cell r="B4689">
            <v>807707</v>
          </cell>
          <cell r="C4689">
            <v>10</v>
          </cell>
          <cell r="D4689">
            <v>40518710</v>
          </cell>
          <cell r="E4689" t="str">
            <v>2950-0519 Quebec Inc dba Moreau Industri</v>
          </cell>
          <cell r="F4689" t="str">
            <v>Incorporate 25 Additional CCRs</v>
          </cell>
          <cell r="G4689" t="str">
            <v>Construction</v>
          </cell>
          <cell r="H4689" t="str">
            <v>Pecci, Matt</v>
          </cell>
          <cell r="I4689">
            <v>41693</v>
          </cell>
          <cell r="J4689">
            <v>41200</v>
          </cell>
          <cell r="K4689">
            <v>41732</v>
          </cell>
          <cell r="L4689" t="str">
            <v>Complete</v>
          </cell>
          <cell r="M4689" t="str">
            <v>Executed</v>
          </cell>
          <cell r="N4689">
            <v>41702</v>
          </cell>
          <cell r="O4689" t="str">
            <v>Approve Contract</v>
          </cell>
          <cell r="P4689" t="str">
            <v>Business Area Approver</v>
          </cell>
          <cell r="Q4689" t="str">
            <v>Kumar, Vikas</v>
          </cell>
          <cell r="R4689" t="str">
            <v>Ari Bronkhorst</v>
          </cell>
          <cell r="S4689" t="str">
            <v>Ron Laing</v>
          </cell>
          <cell r="T4689" t="str">
            <v>Stephanie Graham</v>
          </cell>
          <cell r="U4689" t="str">
            <v>H - Horizon</v>
          </cell>
          <cell r="V4689" t="str">
            <v>Major Projects</v>
          </cell>
          <cell r="W4689" t="str">
            <v>45 Days net terms</v>
          </cell>
          <cell r="X4689">
            <v>42657638.130000003</v>
          </cell>
          <cell r="Y4689">
            <v>638991</v>
          </cell>
          <cell r="Z4689">
            <v>197578.7</v>
          </cell>
        </row>
        <row r="4690">
          <cell r="A4690" t="str">
            <v>807707-11</v>
          </cell>
          <cell r="B4690">
            <v>807707</v>
          </cell>
          <cell r="C4690">
            <v>11</v>
          </cell>
          <cell r="D4690">
            <v>40518711</v>
          </cell>
          <cell r="E4690" t="str">
            <v>2950-0519 Quebec Inc dba Moreau Industri</v>
          </cell>
          <cell r="F4690" t="str">
            <v>CCR 233R2 - Replace Bassi Fittings/Extend Time</v>
          </cell>
          <cell r="G4690" t="str">
            <v>Construction</v>
          </cell>
          <cell r="H4690" t="str">
            <v>Pecci, Matt</v>
          </cell>
          <cell r="I4690">
            <v>41702</v>
          </cell>
          <cell r="J4690">
            <v>41200</v>
          </cell>
          <cell r="K4690">
            <v>41762</v>
          </cell>
          <cell r="L4690" t="str">
            <v>Complete</v>
          </cell>
          <cell r="M4690" t="str">
            <v>Executed</v>
          </cell>
          <cell r="N4690">
            <v>41705</v>
          </cell>
          <cell r="O4690" t="str">
            <v>Execute Contract</v>
          </cell>
          <cell r="P4690" t="str">
            <v>Pecci, Matt</v>
          </cell>
          <cell r="Q4690" t="str">
            <v>Pecci, Matt</v>
          </cell>
          <cell r="R4690" t="str">
            <v>Ari Bronkhorst</v>
          </cell>
          <cell r="S4690" t="str">
            <v>Ron Laing</v>
          </cell>
          <cell r="T4690" t="str">
            <v>Stephanie Graham</v>
          </cell>
          <cell r="U4690" t="str">
            <v>H - Horizon</v>
          </cell>
          <cell r="V4690" t="str">
            <v>Major Projects</v>
          </cell>
          <cell r="W4690" t="str">
            <v>45 Days net terms</v>
          </cell>
          <cell r="X4690">
            <v>44320358.130000003</v>
          </cell>
          <cell r="Y4690">
            <v>638991</v>
          </cell>
          <cell r="Z4690">
            <v>1662720</v>
          </cell>
        </row>
        <row r="4691">
          <cell r="A4691" t="str">
            <v>807707-12</v>
          </cell>
          <cell r="B4691">
            <v>807707</v>
          </cell>
          <cell r="C4691">
            <v>12</v>
          </cell>
          <cell r="D4691">
            <v>40518712</v>
          </cell>
          <cell r="E4691" t="str">
            <v>2950-0519 Quebec Inc dba Moreau Industri</v>
          </cell>
          <cell r="F4691" t="str">
            <v>Additional CCRs</v>
          </cell>
          <cell r="G4691" t="str">
            <v>Construction</v>
          </cell>
          <cell r="H4691" t="str">
            <v>Pecci, Matt</v>
          </cell>
          <cell r="I4691">
            <v>41732</v>
          </cell>
          <cell r="J4691">
            <v>41200</v>
          </cell>
          <cell r="K4691">
            <v>41762</v>
          </cell>
          <cell r="L4691" t="str">
            <v>Complete</v>
          </cell>
          <cell r="M4691" t="str">
            <v>Executed</v>
          </cell>
          <cell r="N4691">
            <v>41738</v>
          </cell>
          <cell r="O4691" t="str">
            <v>Execute Contract</v>
          </cell>
          <cell r="P4691" t="str">
            <v>Pecci, Matt</v>
          </cell>
          <cell r="Q4691" t="str">
            <v>Pecci, Matt</v>
          </cell>
          <cell r="R4691" t="str">
            <v>Ari Bronkhorst</v>
          </cell>
          <cell r="S4691" t="str">
            <v>Ron Laing</v>
          </cell>
          <cell r="T4691" t="str">
            <v>Stephanie Graham</v>
          </cell>
          <cell r="U4691" t="str">
            <v>H - Horizon</v>
          </cell>
          <cell r="V4691" t="str">
            <v>Major Projects</v>
          </cell>
          <cell r="W4691" t="str">
            <v>45 Days net terms</v>
          </cell>
          <cell r="X4691">
            <v>44613854.969999999</v>
          </cell>
          <cell r="Y4691">
            <v>638991</v>
          </cell>
          <cell r="Z4691">
            <v>293496.84000000003</v>
          </cell>
        </row>
        <row r="4692">
          <cell r="A4692" t="str">
            <v>807707-13</v>
          </cell>
          <cell r="B4692">
            <v>807707</v>
          </cell>
          <cell r="C4692">
            <v>13</v>
          </cell>
          <cell r="D4692">
            <v>40518713</v>
          </cell>
          <cell r="E4692" t="str">
            <v>2950-0519 Quebec Inc dba Moreau Industri</v>
          </cell>
          <cell r="F4692" t="str">
            <v>6 Additional CCRs</v>
          </cell>
          <cell r="G4692" t="str">
            <v>Construction</v>
          </cell>
          <cell r="H4692" t="str">
            <v>Pecci, Matt</v>
          </cell>
          <cell r="I4692">
            <v>41758</v>
          </cell>
          <cell r="J4692">
            <v>41200</v>
          </cell>
          <cell r="K4692">
            <v>41762</v>
          </cell>
          <cell r="L4692" t="str">
            <v>Complete</v>
          </cell>
          <cell r="M4692" t="str">
            <v>Executed</v>
          </cell>
          <cell r="N4692">
            <v>41765</v>
          </cell>
          <cell r="O4692" t="str">
            <v>Approve Contract</v>
          </cell>
          <cell r="P4692" t="str">
            <v>Business Area Approver</v>
          </cell>
          <cell r="Q4692" t="str">
            <v>Kumar, Vikas</v>
          </cell>
          <cell r="R4692" t="str">
            <v>Ari Bronkhorst</v>
          </cell>
          <cell r="S4692" t="str">
            <v>Ron Laing</v>
          </cell>
          <cell r="T4692" t="str">
            <v>Stephanie Graham</v>
          </cell>
          <cell r="U4692" t="str">
            <v>H - Horizon</v>
          </cell>
          <cell r="V4692" t="str">
            <v>Major Projects</v>
          </cell>
          <cell r="W4692" t="str">
            <v>45 Days net terms</v>
          </cell>
          <cell r="X4692">
            <v>44652004.890000001</v>
          </cell>
          <cell r="Y4692">
            <v>638991</v>
          </cell>
          <cell r="Z4692">
            <v>38149.919999999998</v>
          </cell>
        </row>
        <row r="4693">
          <cell r="A4693" t="str">
            <v>807707-14</v>
          </cell>
          <cell r="B4693">
            <v>807707</v>
          </cell>
          <cell r="C4693">
            <v>14</v>
          </cell>
          <cell r="D4693">
            <v>40518714</v>
          </cell>
          <cell r="E4693" t="str">
            <v>2950-0519 Quebec Inc dba Moreau Industri</v>
          </cell>
          <cell r="F4693" t="str">
            <v>7 Additional CCRs, Extend Time</v>
          </cell>
          <cell r="G4693" t="str">
            <v>Construction</v>
          </cell>
          <cell r="H4693" t="str">
            <v>Pecci, Matt</v>
          </cell>
          <cell r="I4693">
            <v>41802</v>
          </cell>
          <cell r="J4693">
            <v>41200</v>
          </cell>
          <cell r="K4693">
            <v>41803</v>
          </cell>
          <cell r="L4693" t="str">
            <v>Complete</v>
          </cell>
          <cell r="M4693" t="str">
            <v>Executed</v>
          </cell>
          <cell r="N4693">
            <v>41808</v>
          </cell>
          <cell r="O4693" t="str">
            <v>Edit New Supplement</v>
          </cell>
          <cell r="P4693" t="str">
            <v>Pecci, Matt</v>
          </cell>
          <cell r="Q4693" t="str">
            <v>Pecci, Matt</v>
          </cell>
          <cell r="R4693" t="str">
            <v>Ari Bronkhorst</v>
          </cell>
          <cell r="S4693" t="str">
            <v>Ron Laing</v>
          </cell>
          <cell r="T4693" t="str">
            <v>Stephanie Graham</v>
          </cell>
          <cell r="U4693" t="str">
            <v>H - Horizon</v>
          </cell>
          <cell r="V4693" t="str">
            <v>Major Projects</v>
          </cell>
          <cell r="W4693" t="str">
            <v>45 Days net terms</v>
          </cell>
          <cell r="X4693">
            <v>45310232.420000002</v>
          </cell>
          <cell r="Y4693">
            <v>638991</v>
          </cell>
          <cell r="Z4693">
            <v>658227.53</v>
          </cell>
        </row>
        <row r="4694">
          <cell r="A4694" t="str">
            <v>807707-15</v>
          </cell>
          <cell r="B4694">
            <v>807707</v>
          </cell>
          <cell r="C4694">
            <v>15</v>
          </cell>
          <cell r="D4694">
            <v>40518715</v>
          </cell>
          <cell r="E4694" t="str">
            <v>2950-0519 Quebec Inc dba Moreau Industri</v>
          </cell>
          <cell r="F4694" t="str">
            <v>DCU -Pigging Piping -3 Additonal CCRs</v>
          </cell>
          <cell r="G4694" t="str">
            <v>Construction</v>
          </cell>
          <cell r="H4694" t="str">
            <v>Pecci, Matt</v>
          </cell>
          <cell r="I4694">
            <v>41922</v>
          </cell>
          <cell r="J4694">
            <v>41883</v>
          </cell>
          <cell r="K4694">
            <v>42004</v>
          </cell>
          <cell r="L4694" t="str">
            <v>Complete</v>
          </cell>
          <cell r="M4694" t="str">
            <v>Executed</v>
          </cell>
          <cell r="N4694">
            <v>41979</v>
          </cell>
          <cell r="O4694" t="str">
            <v>Edit New Supplement</v>
          </cell>
          <cell r="P4694" t="str">
            <v>Shah, Nehal</v>
          </cell>
          <cell r="Q4694" t="str">
            <v>Shah, Nehal</v>
          </cell>
          <cell r="R4694" t="str">
            <v>Ari Bronkhorst</v>
          </cell>
          <cell r="S4694" t="str">
            <v>Ari Bronkhorst</v>
          </cell>
          <cell r="T4694" t="str">
            <v>Stephanie Graham</v>
          </cell>
          <cell r="U4694" t="str">
            <v>H - Horizon</v>
          </cell>
          <cell r="V4694" t="str">
            <v>Major Projects</v>
          </cell>
          <cell r="W4694" t="str">
            <v>45 Days net terms</v>
          </cell>
          <cell r="X4694">
            <v>45969155.619999997</v>
          </cell>
          <cell r="Y4694">
            <v>638991</v>
          </cell>
          <cell r="Z4694">
            <v>658923.19999999995</v>
          </cell>
        </row>
        <row r="4695">
          <cell r="A4695" t="str">
            <v>807707-16</v>
          </cell>
          <cell r="B4695">
            <v>807707</v>
          </cell>
          <cell r="C4695">
            <v>16</v>
          </cell>
          <cell r="D4695">
            <v>40518716</v>
          </cell>
          <cell r="E4695" t="str">
            <v>2950-0519 Quebec Inc dba Moreau Industri</v>
          </cell>
          <cell r="F4695" t="str">
            <v>Pigging Piping Revisions</v>
          </cell>
          <cell r="G4695" t="str">
            <v>Construction</v>
          </cell>
          <cell r="H4695" t="str">
            <v>Pecci, Matt</v>
          </cell>
          <cell r="I4695">
            <v>41979</v>
          </cell>
          <cell r="J4695">
            <v>41883</v>
          </cell>
          <cell r="K4695">
            <v>42004</v>
          </cell>
          <cell r="L4695" t="str">
            <v>Complete</v>
          </cell>
          <cell r="M4695" t="str">
            <v>Executed</v>
          </cell>
          <cell r="N4695">
            <v>42028</v>
          </cell>
          <cell r="O4695" t="str">
            <v>Approve Contract</v>
          </cell>
          <cell r="P4695" t="str">
            <v>Business Area Approver</v>
          </cell>
          <cell r="Q4695" t="str">
            <v>Kumar, Vikas</v>
          </cell>
          <cell r="R4695" t="str">
            <v>Ari Bronkhorst</v>
          </cell>
          <cell r="S4695" t="str">
            <v>Ari Bronkhorst</v>
          </cell>
          <cell r="T4695" t="str">
            <v>Stephanie Graham</v>
          </cell>
          <cell r="U4695" t="str">
            <v>H - Horizon</v>
          </cell>
          <cell r="V4695" t="str">
            <v>Major Projects</v>
          </cell>
          <cell r="W4695" t="str">
            <v>45 Days net terms</v>
          </cell>
          <cell r="X4695">
            <v>46053333</v>
          </cell>
          <cell r="Y4695">
            <v>638991</v>
          </cell>
          <cell r="Z4695">
            <v>84177.38</v>
          </cell>
        </row>
        <row r="4696">
          <cell r="A4696" t="str">
            <v>807707-2</v>
          </cell>
          <cell r="B4696">
            <v>807707</v>
          </cell>
          <cell r="C4696">
            <v>2</v>
          </cell>
          <cell r="D4696">
            <v>40518702</v>
          </cell>
          <cell r="E4696" t="str">
            <v>2950-0519 Quebec Inc dba Moreau Industri</v>
          </cell>
          <cell r="F4696" t="str">
            <v>CCRs 2, 5, 8 and RCOs 8, 11</v>
          </cell>
          <cell r="G4696" t="str">
            <v>Construction</v>
          </cell>
          <cell r="H4696" t="str">
            <v>Pecci, Matt</v>
          </cell>
          <cell r="I4696">
            <v>41374</v>
          </cell>
          <cell r="J4696">
            <v>41200</v>
          </cell>
          <cell r="K4696">
            <v>41698</v>
          </cell>
          <cell r="L4696" t="str">
            <v>Complete</v>
          </cell>
          <cell r="M4696" t="str">
            <v>Executed</v>
          </cell>
          <cell r="N4696">
            <v>41386</v>
          </cell>
          <cell r="O4696" t="str">
            <v>Approve Contract</v>
          </cell>
          <cell r="P4696" t="str">
            <v>Business Area Approver</v>
          </cell>
          <cell r="Q4696" t="str">
            <v>Kumar, Vikas</v>
          </cell>
          <cell r="R4696" t="str">
            <v>Ari Bronkhorst</v>
          </cell>
          <cell r="S4696" t="str">
            <v>Ron Laing</v>
          </cell>
          <cell r="T4696" t="str">
            <v>Stephanie Graham</v>
          </cell>
          <cell r="U4696" t="str">
            <v>H - Horizon</v>
          </cell>
          <cell r="V4696" t="str">
            <v>Major Projects</v>
          </cell>
          <cell r="W4696" t="str">
            <v>45 Days net terms</v>
          </cell>
          <cell r="X4696">
            <v>37221422.640000001</v>
          </cell>
          <cell r="Y4696">
            <v>638991</v>
          </cell>
          <cell r="Z4696">
            <v>87755.64</v>
          </cell>
        </row>
        <row r="4697">
          <cell r="A4697" t="str">
            <v>807707-3</v>
          </cell>
          <cell r="B4697">
            <v>807707</v>
          </cell>
          <cell r="C4697">
            <v>3</v>
          </cell>
          <cell r="D4697">
            <v>40518703</v>
          </cell>
          <cell r="E4697" t="str">
            <v>2950-0519 Quebec Inc dba Moreau Industri</v>
          </cell>
          <cell r="F4697" t="str">
            <v>CCRs 4,6,7,9-20,23,24</v>
          </cell>
          <cell r="G4697" t="str">
            <v>Construction</v>
          </cell>
          <cell r="H4697" t="str">
            <v>Pecci, Matt</v>
          </cell>
          <cell r="I4697">
            <v>41403</v>
          </cell>
          <cell r="J4697">
            <v>41200</v>
          </cell>
          <cell r="K4697">
            <v>41698</v>
          </cell>
          <cell r="L4697" t="str">
            <v>Complete</v>
          </cell>
          <cell r="M4697" t="str">
            <v>Executed</v>
          </cell>
          <cell r="N4697">
            <v>41443</v>
          </cell>
          <cell r="O4697" t="str">
            <v>Edit New Supplement</v>
          </cell>
          <cell r="P4697" t="str">
            <v>Pecci, Matt</v>
          </cell>
          <cell r="Q4697" t="str">
            <v>Pecci, Matt</v>
          </cell>
          <cell r="R4697" t="str">
            <v>Ari Bronkhorst</v>
          </cell>
          <cell r="S4697" t="str">
            <v>Ron Laing</v>
          </cell>
          <cell r="T4697" t="str">
            <v>Stephanie Graham</v>
          </cell>
          <cell r="U4697" t="str">
            <v>H - Horizon</v>
          </cell>
          <cell r="V4697" t="str">
            <v>Major Projects</v>
          </cell>
          <cell r="W4697" t="str">
            <v>45 Days net terms</v>
          </cell>
          <cell r="X4697">
            <v>37331946.810000002</v>
          </cell>
          <cell r="Y4697">
            <v>638991</v>
          </cell>
          <cell r="Z4697">
            <v>110524.17</v>
          </cell>
        </row>
        <row r="4698">
          <cell r="A4698" t="str">
            <v>807707-4</v>
          </cell>
          <cell r="B4698">
            <v>807707</v>
          </cell>
          <cell r="C4698">
            <v>4</v>
          </cell>
          <cell r="D4698">
            <v>40518704</v>
          </cell>
          <cell r="E4698" t="str">
            <v>2950-0519 Quebec Inc dba Moreau Industri</v>
          </cell>
          <cell r="F4698" t="str">
            <v>Additional CCRs</v>
          </cell>
          <cell r="G4698" t="str">
            <v>Construction</v>
          </cell>
          <cell r="H4698" t="str">
            <v>Pecci, Matt</v>
          </cell>
          <cell r="I4698">
            <v>41443</v>
          </cell>
          <cell r="J4698">
            <v>41200</v>
          </cell>
          <cell r="K4698">
            <v>41698</v>
          </cell>
          <cell r="L4698" t="str">
            <v>Complete</v>
          </cell>
          <cell r="M4698" t="str">
            <v>Executed</v>
          </cell>
          <cell r="N4698">
            <v>41464</v>
          </cell>
          <cell r="O4698" t="str">
            <v>Parallel_Return_to_Edit_Mode</v>
          </cell>
          <cell r="P4698" t="str">
            <v>Pecci, Matt</v>
          </cell>
          <cell r="R4698" t="str">
            <v>Ari Bronkhorst</v>
          </cell>
          <cell r="S4698" t="str">
            <v>Ron Laing</v>
          </cell>
          <cell r="T4698" t="str">
            <v>Stephanie Graham</v>
          </cell>
          <cell r="U4698" t="str">
            <v>H - Horizon</v>
          </cell>
          <cell r="V4698" t="str">
            <v>Major Projects</v>
          </cell>
          <cell r="W4698" t="str">
            <v>45 Days net terms</v>
          </cell>
          <cell r="X4698">
            <v>37688916.259999998</v>
          </cell>
          <cell r="Y4698">
            <v>638991</v>
          </cell>
          <cell r="Z4698">
            <v>356969.45</v>
          </cell>
        </row>
        <row r="4699">
          <cell r="A4699" t="str">
            <v>807707-5</v>
          </cell>
          <cell r="B4699">
            <v>807707</v>
          </cell>
          <cell r="C4699">
            <v>5</v>
          </cell>
          <cell r="D4699">
            <v>40518705</v>
          </cell>
          <cell r="E4699" t="str">
            <v>2950-0519 Quebec Inc dba Moreau Industri</v>
          </cell>
          <cell r="F4699" t="str">
            <v>48 Day Time Extension / 21 CCRs</v>
          </cell>
          <cell r="G4699" t="str">
            <v>Construction</v>
          </cell>
          <cell r="H4699" t="str">
            <v>Pecci, Matt</v>
          </cell>
          <cell r="I4699">
            <v>41475</v>
          </cell>
          <cell r="J4699">
            <v>41200</v>
          </cell>
          <cell r="K4699">
            <v>41732</v>
          </cell>
          <cell r="L4699" t="str">
            <v>Complete</v>
          </cell>
          <cell r="M4699" t="str">
            <v>Executed</v>
          </cell>
          <cell r="N4699">
            <v>41508</v>
          </cell>
          <cell r="O4699" t="str">
            <v>Approve Contract</v>
          </cell>
          <cell r="P4699" t="str">
            <v>Business Area Approver</v>
          </cell>
          <cell r="Q4699" t="str">
            <v>Kumar, Vikas</v>
          </cell>
          <cell r="R4699" t="str">
            <v>Ari Bronkhorst</v>
          </cell>
          <cell r="S4699" t="str">
            <v>Ron Laing</v>
          </cell>
          <cell r="T4699" t="str">
            <v>Stephanie Graham</v>
          </cell>
          <cell r="U4699" t="str">
            <v>H - Horizon</v>
          </cell>
          <cell r="V4699" t="str">
            <v>Major Projects</v>
          </cell>
          <cell r="W4699" t="str">
            <v>45 Days net terms</v>
          </cell>
          <cell r="X4699">
            <v>40637913</v>
          </cell>
          <cell r="Y4699">
            <v>638991</v>
          </cell>
          <cell r="Z4699">
            <v>2948996.74</v>
          </cell>
        </row>
        <row r="4700">
          <cell r="A4700" t="str">
            <v>807707-6</v>
          </cell>
          <cell r="B4700">
            <v>807707</v>
          </cell>
          <cell r="C4700">
            <v>6</v>
          </cell>
          <cell r="D4700">
            <v>40518706</v>
          </cell>
          <cell r="E4700" t="str">
            <v>2950-0519 Quebec Inc dba Moreau Industri</v>
          </cell>
          <cell r="F4700" t="str">
            <v>77 CCRs</v>
          </cell>
          <cell r="G4700" t="str">
            <v>Construction</v>
          </cell>
          <cell r="H4700" t="str">
            <v>Pecci, Matt</v>
          </cell>
          <cell r="I4700">
            <v>41515</v>
          </cell>
          <cell r="J4700">
            <v>41200</v>
          </cell>
          <cell r="K4700">
            <v>41732</v>
          </cell>
          <cell r="L4700" t="str">
            <v>Complete</v>
          </cell>
          <cell r="M4700" t="str">
            <v>Executed</v>
          </cell>
          <cell r="N4700">
            <v>41526</v>
          </cell>
          <cell r="O4700" t="str">
            <v>Approve Contract</v>
          </cell>
          <cell r="P4700" t="str">
            <v>Commercial Operations Approver</v>
          </cell>
          <cell r="Q4700" t="str">
            <v>Bronkhorst, Ari</v>
          </cell>
          <cell r="R4700" t="str">
            <v>Ari Bronkhorst</v>
          </cell>
          <cell r="S4700" t="str">
            <v>Ron Laing</v>
          </cell>
          <cell r="T4700" t="str">
            <v>Stephanie Graham</v>
          </cell>
          <cell r="U4700" t="str">
            <v>H - Horizon</v>
          </cell>
          <cell r="V4700" t="str">
            <v>Major Projects</v>
          </cell>
          <cell r="W4700" t="str">
            <v>45 Days net terms</v>
          </cell>
          <cell r="X4700">
            <v>41617910.380000003</v>
          </cell>
          <cell r="Y4700">
            <v>638991</v>
          </cell>
          <cell r="Z4700">
            <v>979997.38</v>
          </cell>
        </row>
        <row r="4701">
          <cell r="A4701" t="str">
            <v>807707-7</v>
          </cell>
          <cell r="B4701">
            <v>807707</v>
          </cell>
          <cell r="C4701">
            <v>7</v>
          </cell>
          <cell r="D4701">
            <v>40518707</v>
          </cell>
          <cell r="E4701" t="str">
            <v>2950-0519 Quebec Inc dba Moreau Industri</v>
          </cell>
          <cell r="F4701" t="str">
            <v>Incorporate 32 CCRs / Revise 2 CCRs</v>
          </cell>
          <cell r="G4701" t="str">
            <v>Construction</v>
          </cell>
          <cell r="H4701" t="str">
            <v>Pecci, Matt</v>
          </cell>
          <cell r="I4701">
            <v>41549</v>
          </cell>
          <cell r="J4701">
            <v>41200</v>
          </cell>
          <cell r="K4701">
            <v>41732</v>
          </cell>
          <cell r="L4701" t="str">
            <v>Complete</v>
          </cell>
          <cell r="M4701" t="str">
            <v>Executed</v>
          </cell>
          <cell r="N4701">
            <v>41584</v>
          </cell>
          <cell r="O4701" t="str">
            <v>Edit New Supplement</v>
          </cell>
          <cell r="P4701" t="str">
            <v>Pecci, Matt</v>
          </cell>
          <cell r="Q4701" t="str">
            <v>Pecci, Matt</v>
          </cell>
          <cell r="R4701" t="str">
            <v>Ari Bronkhorst</v>
          </cell>
          <cell r="S4701" t="str">
            <v>Ron Laing</v>
          </cell>
          <cell r="T4701" t="str">
            <v>Stephanie Graham</v>
          </cell>
          <cell r="U4701" t="str">
            <v>H - Horizon</v>
          </cell>
          <cell r="V4701" t="str">
            <v>Major Projects</v>
          </cell>
          <cell r="W4701" t="str">
            <v>45 Days net terms</v>
          </cell>
          <cell r="X4701">
            <v>41845910.119999997</v>
          </cell>
          <cell r="Y4701">
            <v>638991</v>
          </cell>
          <cell r="Z4701">
            <v>227999.74</v>
          </cell>
        </row>
        <row r="4702">
          <cell r="A4702" t="str">
            <v>807707-8</v>
          </cell>
          <cell r="B4702">
            <v>807707</v>
          </cell>
          <cell r="C4702">
            <v>8</v>
          </cell>
          <cell r="D4702">
            <v>40518708</v>
          </cell>
          <cell r="E4702" t="str">
            <v>2950-0519 Quebec Inc dba Moreau Industri</v>
          </cell>
          <cell r="F4702" t="str">
            <v>Incorporate Additional CCRs</v>
          </cell>
          <cell r="G4702" t="str">
            <v>Construction</v>
          </cell>
          <cell r="H4702" t="str">
            <v>Pecci, Matt</v>
          </cell>
          <cell r="I4702">
            <v>41584</v>
          </cell>
          <cell r="J4702">
            <v>41200</v>
          </cell>
          <cell r="K4702">
            <v>41732</v>
          </cell>
          <cell r="L4702" t="str">
            <v>Complete</v>
          </cell>
          <cell r="M4702" t="str">
            <v>Executed</v>
          </cell>
          <cell r="N4702">
            <v>41598</v>
          </cell>
          <cell r="O4702" t="str">
            <v>Parallel_Return_to_Edit_Mode</v>
          </cell>
          <cell r="P4702" t="str">
            <v>Pecci, Matt</v>
          </cell>
          <cell r="R4702" t="str">
            <v>Ari Bronkhorst</v>
          </cell>
          <cell r="S4702" t="str">
            <v>Ron Laing</v>
          </cell>
          <cell r="T4702" t="str">
            <v>Stephanie Graham</v>
          </cell>
          <cell r="U4702" t="str">
            <v>H - Horizon</v>
          </cell>
          <cell r="V4702" t="str">
            <v>Major Projects</v>
          </cell>
          <cell r="W4702" t="str">
            <v>45 Days net terms</v>
          </cell>
          <cell r="X4702">
            <v>42337955.380000003</v>
          </cell>
          <cell r="Y4702">
            <v>638991</v>
          </cell>
          <cell r="Z4702">
            <v>492045.26</v>
          </cell>
        </row>
        <row r="4703">
          <cell r="A4703" t="str">
            <v>807707-9</v>
          </cell>
          <cell r="B4703">
            <v>807707</v>
          </cell>
          <cell r="C4703">
            <v>9</v>
          </cell>
          <cell r="D4703">
            <v>40518709</v>
          </cell>
          <cell r="E4703" t="str">
            <v>2950-0519 Quebec Inc dba Moreau Industri</v>
          </cell>
          <cell r="F4703" t="str">
            <v>Incorporate 19 Additional CCRs</v>
          </cell>
          <cell r="G4703" t="str">
            <v>Construction</v>
          </cell>
          <cell r="H4703" t="str">
            <v>Pecci, Matt</v>
          </cell>
          <cell r="I4703">
            <v>41614</v>
          </cell>
          <cell r="J4703">
            <v>41200</v>
          </cell>
          <cell r="K4703">
            <v>41732</v>
          </cell>
          <cell r="L4703" t="str">
            <v>Complete</v>
          </cell>
          <cell r="M4703" t="str">
            <v>Executed</v>
          </cell>
          <cell r="N4703">
            <v>41620</v>
          </cell>
          <cell r="O4703" t="str">
            <v>Parallel_Return_to_Edit_Mode</v>
          </cell>
          <cell r="P4703" t="str">
            <v>Pecci, Matt</v>
          </cell>
          <cell r="R4703" t="str">
            <v>Ari Bronkhorst</v>
          </cell>
          <cell r="S4703" t="str">
            <v>Ron Laing</v>
          </cell>
          <cell r="T4703" t="str">
            <v>Stephanie Graham</v>
          </cell>
          <cell r="U4703" t="str">
            <v>H - Horizon</v>
          </cell>
          <cell r="V4703" t="str">
            <v>Major Projects</v>
          </cell>
          <cell r="W4703" t="str">
            <v>45 Days net terms</v>
          </cell>
          <cell r="X4703">
            <v>42460059.43</v>
          </cell>
          <cell r="Y4703">
            <v>638991</v>
          </cell>
          <cell r="Z4703">
            <v>122104.05</v>
          </cell>
        </row>
        <row r="4704">
          <cell r="A4704" t="str">
            <v>807727-2</v>
          </cell>
          <cell r="B4704">
            <v>807727</v>
          </cell>
          <cell r="C4704">
            <v>2</v>
          </cell>
          <cell r="D4704">
            <v>405181</v>
          </cell>
          <cell r="E4704" t="str">
            <v>Strader Consulting, L.L.C</v>
          </cell>
          <cell r="F4704" t="str">
            <v>Sam Strader - Operations Assistant</v>
          </cell>
          <cell r="G4704" t="str">
            <v>Short Form Consulting Agreement</v>
          </cell>
          <cell r="H4704" t="str">
            <v>Soriano, Loreta</v>
          </cell>
          <cell r="I4704">
            <v>41621</v>
          </cell>
          <cell r="J4704">
            <v>41640</v>
          </cell>
          <cell r="K4704">
            <v>41820</v>
          </cell>
          <cell r="L4704" t="str">
            <v>Complete</v>
          </cell>
          <cell r="M4704" t="str">
            <v>Executed</v>
          </cell>
          <cell r="N4704">
            <v>41626</v>
          </cell>
          <cell r="O4704" t="str">
            <v>Parallel_Return_to_Edit_Mode</v>
          </cell>
          <cell r="P4704" t="str">
            <v>Soriano, Loreta</v>
          </cell>
          <cell r="R4704" t="str">
            <v>Carla Salazar</v>
          </cell>
          <cell r="S4704" t="str">
            <v>Kara Slemko</v>
          </cell>
          <cell r="T4704" t="str">
            <v>Stephanie Graham</v>
          </cell>
          <cell r="U4704" t="str">
            <v>H - Horizon</v>
          </cell>
          <cell r="V4704" t="str">
            <v>Upgrading &amp; Utilitie - Upgrading &amp; Utilities</v>
          </cell>
          <cell r="W4704" t="str">
            <v>10 Days net terms</v>
          </cell>
          <cell r="X4704">
            <v>480000</v>
          </cell>
          <cell r="Y4704">
            <v>168821</v>
          </cell>
          <cell r="Z4704">
            <v>240000</v>
          </cell>
        </row>
        <row r="4705">
          <cell r="A4705" t="str">
            <v>807727-3</v>
          </cell>
          <cell r="B4705">
            <v>807727</v>
          </cell>
          <cell r="C4705">
            <v>3</v>
          </cell>
          <cell r="D4705">
            <v>405181</v>
          </cell>
          <cell r="E4705" t="str">
            <v>Strader Consulting, L.L.C</v>
          </cell>
          <cell r="F4705" t="str">
            <v>Sam Strader - Operations Assistant</v>
          </cell>
          <cell r="G4705" t="str">
            <v>Short Form Consulting Agreement</v>
          </cell>
          <cell r="H4705" t="str">
            <v>Soriano, Loreta</v>
          </cell>
          <cell r="I4705">
            <v>41772</v>
          </cell>
          <cell r="J4705">
            <v>41821</v>
          </cell>
          <cell r="K4705">
            <v>42004</v>
          </cell>
          <cell r="L4705" t="str">
            <v>Complete</v>
          </cell>
          <cell r="M4705" t="str">
            <v>Executed</v>
          </cell>
          <cell r="N4705">
            <v>41802</v>
          </cell>
          <cell r="O4705" t="str">
            <v>Parallel_Return_to_Edit_Mode</v>
          </cell>
          <cell r="P4705" t="str">
            <v>Soriano, Loreta</v>
          </cell>
          <cell r="R4705" t="str">
            <v>Carla Salazar</v>
          </cell>
          <cell r="S4705" t="str">
            <v>Kara Slemko</v>
          </cell>
          <cell r="T4705" t="str">
            <v>Stephanie Graham</v>
          </cell>
          <cell r="U4705" t="str">
            <v>H - Horizon</v>
          </cell>
          <cell r="V4705" t="str">
            <v>Upgrading &amp; Utilitie - Upgrading &amp; Utilities</v>
          </cell>
          <cell r="W4705" t="str">
            <v>10 Days net terms</v>
          </cell>
          <cell r="X4705">
            <v>780000</v>
          </cell>
          <cell r="Y4705">
            <v>168821</v>
          </cell>
          <cell r="Z4705">
            <v>300000</v>
          </cell>
        </row>
        <row r="4706">
          <cell r="A4706" t="str">
            <v>807727-4</v>
          </cell>
          <cell r="B4706">
            <v>807727</v>
          </cell>
          <cell r="C4706">
            <v>4</v>
          </cell>
          <cell r="D4706">
            <v>405181</v>
          </cell>
          <cell r="E4706" t="str">
            <v>Strader Consulting, L.L.C</v>
          </cell>
          <cell r="F4706" t="str">
            <v>Sam Strader Operations Assistant RRI Letter Attached</v>
          </cell>
          <cell r="G4706" t="str">
            <v>Short Form Consulting Agreement</v>
          </cell>
          <cell r="H4706" t="str">
            <v>Soriano, Loreta</v>
          </cell>
          <cell r="I4706">
            <v>41942</v>
          </cell>
          <cell r="J4706">
            <v>42005</v>
          </cell>
          <cell r="K4706">
            <v>42369</v>
          </cell>
          <cell r="L4706" t="str">
            <v>Complete</v>
          </cell>
          <cell r="M4706" t="str">
            <v>Executed</v>
          </cell>
          <cell r="N4706">
            <v>41957</v>
          </cell>
          <cell r="O4706" t="str">
            <v>Parallel_Return_to_Edit_Mode</v>
          </cell>
          <cell r="P4706" t="str">
            <v>Soriano, Loreta</v>
          </cell>
          <cell r="R4706" t="str">
            <v>Carla Salazar</v>
          </cell>
          <cell r="S4706" t="str">
            <v>Kara Slemko</v>
          </cell>
          <cell r="T4706" t="str">
            <v>Stephanie Graham</v>
          </cell>
          <cell r="U4706" t="str">
            <v>H - Horizon</v>
          </cell>
          <cell r="V4706" t="str">
            <v>Upgrading &amp; Utilitie - Upgrading &amp; Utilities</v>
          </cell>
          <cell r="W4706" t="str">
            <v>10 Days net terms</v>
          </cell>
          <cell r="X4706">
            <v>1164000</v>
          </cell>
          <cell r="Y4706">
            <v>168821</v>
          </cell>
          <cell r="Z4706">
            <v>384000</v>
          </cell>
        </row>
        <row r="4707">
          <cell r="A4707" t="str">
            <v>807729-2-1</v>
          </cell>
          <cell r="B4707" t="str">
            <v>807729-2</v>
          </cell>
          <cell r="C4707">
            <v>1</v>
          </cell>
          <cell r="E4707" t="str">
            <v>Kranked Up Services Ltd.</v>
          </cell>
          <cell r="F4707" t="str">
            <v>Kyle Krankowsky - Sup 1 - Sch B</v>
          </cell>
          <cell r="G4707" t="str">
            <v>Schedule Bs for Consultant Agreements</v>
          </cell>
          <cell r="H4707" t="str">
            <v>MacLean, Candice</v>
          </cell>
          <cell r="I4707">
            <v>41394</v>
          </cell>
          <cell r="J4707">
            <v>41395</v>
          </cell>
          <cell r="K4707">
            <v>41760</v>
          </cell>
          <cell r="L4707" t="str">
            <v>Complete</v>
          </cell>
          <cell r="M4707" t="str">
            <v>Executed</v>
          </cell>
          <cell r="N4707">
            <v>41459</v>
          </cell>
          <cell r="O4707" t="str">
            <v>Execute Contract</v>
          </cell>
          <cell r="P4707" t="str">
            <v>MacLean, Candice</v>
          </cell>
          <cell r="Q4707" t="str">
            <v>MacLean, Candice</v>
          </cell>
          <cell r="R4707" t="str">
            <v>Julie Easthope</v>
          </cell>
          <cell r="S4707" t="str">
            <v>Kara Slemko</v>
          </cell>
          <cell r="T4707" t="str">
            <v>Ronni Church</v>
          </cell>
          <cell r="U4707" t="str">
            <v>C - Conventional</v>
          </cell>
          <cell r="V4707" t="str">
            <v>Bonnyville</v>
          </cell>
          <cell r="W4707" t="str">
            <v>10 Days net terms</v>
          </cell>
          <cell r="X4707">
            <v>150500</v>
          </cell>
          <cell r="Z4707">
            <v>-57500</v>
          </cell>
        </row>
        <row r="4708">
          <cell r="A4708" t="str">
            <v>807741-3-1</v>
          </cell>
          <cell r="B4708" t="str">
            <v>807741-3</v>
          </cell>
          <cell r="C4708">
            <v>1</v>
          </cell>
          <cell r="D4708">
            <v>860415</v>
          </cell>
          <cell r="E4708" t="str">
            <v>Tetra Tech OGD Inc</v>
          </cell>
          <cell r="F4708" t="str">
            <v>Risk and Costs Analysis</v>
          </cell>
          <cell r="G4708" t="str">
            <v>Schedules for Master Agreements</v>
          </cell>
          <cell r="H4708" t="str">
            <v>Wang, Sofia</v>
          </cell>
          <cell r="I4708">
            <v>42669</v>
          </cell>
          <cell r="J4708">
            <v>42620</v>
          </cell>
          <cell r="K4708">
            <v>42984</v>
          </cell>
          <cell r="L4708" t="str">
            <v>Active</v>
          </cell>
          <cell r="M4708" t="str">
            <v>Executed</v>
          </cell>
          <cell r="N4708">
            <v>42684</v>
          </cell>
          <cell r="O4708" t="str">
            <v>Parallel_Return_to_Edit_Mode</v>
          </cell>
          <cell r="P4708" t="str">
            <v>Wang, Sofia</v>
          </cell>
          <cell r="R4708" t="str">
            <v>Carla Salazar</v>
          </cell>
          <cell r="S4708" t="str">
            <v>Kara Slemko</v>
          </cell>
          <cell r="T4708" t="str">
            <v>Brian Bate</v>
          </cell>
          <cell r="U4708" t="str">
            <v>H - Horizon</v>
          </cell>
          <cell r="V4708" t="str">
            <v>Bitumen Production</v>
          </cell>
          <cell r="W4708" t="str">
            <v>45 Days net terms</v>
          </cell>
          <cell r="X4708">
            <v>382376.5</v>
          </cell>
          <cell r="Y4708">
            <v>758648</v>
          </cell>
          <cell r="Z4708">
            <v>9624.81</v>
          </cell>
        </row>
        <row r="4709">
          <cell r="A4709" t="str">
            <v>807741-3-2</v>
          </cell>
          <cell r="B4709" t="str">
            <v>807741-3</v>
          </cell>
          <cell r="C4709">
            <v>2</v>
          </cell>
          <cell r="D4709">
            <v>860415</v>
          </cell>
          <cell r="E4709" t="str">
            <v>Tetra Tech OGD Inc</v>
          </cell>
          <cell r="F4709" t="str">
            <v>Custom Drawings for Y-laterals</v>
          </cell>
          <cell r="G4709" t="str">
            <v>Schedules for Master Agreements</v>
          </cell>
          <cell r="H4709" t="str">
            <v>Wang, Sofia</v>
          </cell>
          <cell r="I4709">
            <v>42695</v>
          </cell>
          <cell r="J4709">
            <v>42702</v>
          </cell>
          <cell r="K4709">
            <v>42984</v>
          </cell>
          <cell r="L4709" t="str">
            <v>Active</v>
          </cell>
          <cell r="M4709" t="str">
            <v>Executed</v>
          </cell>
          <cell r="N4709">
            <v>42703</v>
          </cell>
          <cell r="O4709" t="str">
            <v>Parallel_Return_to_Edit_Mode</v>
          </cell>
          <cell r="P4709" t="str">
            <v>Wang, Sofia</v>
          </cell>
          <cell r="R4709" t="str">
            <v>Carla Salazar</v>
          </cell>
          <cell r="S4709" t="str">
            <v>Kara Slemko</v>
          </cell>
          <cell r="T4709" t="str">
            <v>Brian Bate</v>
          </cell>
          <cell r="U4709" t="str">
            <v>H - Horizon</v>
          </cell>
          <cell r="V4709" t="str">
            <v>Bitumen Production</v>
          </cell>
          <cell r="W4709" t="str">
            <v>45 Days net terms</v>
          </cell>
          <cell r="X4709">
            <v>399302.89</v>
          </cell>
          <cell r="Y4709">
            <v>758648</v>
          </cell>
          <cell r="Z4709">
            <v>16926.39</v>
          </cell>
        </row>
        <row r="4710">
          <cell r="A4710" t="str">
            <v>807741-3-3</v>
          </cell>
          <cell r="B4710" t="str">
            <v>807741-3</v>
          </cell>
          <cell r="C4710">
            <v>3</v>
          </cell>
          <cell r="D4710">
            <v>860415</v>
          </cell>
          <cell r="E4710" t="str">
            <v>Tetra Tech OGD Inc</v>
          </cell>
          <cell r="F4710" t="str">
            <v>Sump Pond, RCW line Spool and Transient Cases Work</v>
          </cell>
          <cell r="G4710" t="str">
            <v>Schedules for Master Agreements</v>
          </cell>
          <cell r="H4710" t="str">
            <v>Wang, Sofia</v>
          </cell>
          <cell r="I4710">
            <v>42724</v>
          </cell>
          <cell r="J4710">
            <v>42738</v>
          </cell>
          <cell r="K4710">
            <v>42984</v>
          </cell>
          <cell r="L4710" t="str">
            <v>Active</v>
          </cell>
          <cell r="M4710" t="str">
            <v>Executed</v>
          </cell>
          <cell r="N4710">
            <v>42773</v>
          </cell>
          <cell r="O4710" t="str">
            <v>Parallel_Return_to_Edit_Mode</v>
          </cell>
          <cell r="P4710" t="str">
            <v>Wang, Sofia</v>
          </cell>
          <cell r="R4710" t="str">
            <v>Carla Salazar</v>
          </cell>
          <cell r="S4710" t="str">
            <v>Kara Slemko</v>
          </cell>
          <cell r="T4710" t="str">
            <v>Brian Bate</v>
          </cell>
          <cell r="U4710" t="str">
            <v>H - Horizon</v>
          </cell>
          <cell r="V4710" t="str">
            <v>Bitumen Production</v>
          </cell>
          <cell r="W4710" t="str">
            <v>45 Days net terms</v>
          </cell>
          <cell r="X4710">
            <v>424084.01</v>
          </cell>
          <cell r="Y4710">
            <v>758648</v>
          </cell>
          <cell r="Z4710">
            <v>24781.119999999999</v>
          </cell>
        </row>
        <row r="4711">
          <cell r="A4711" t="str">
            <v>807741-3-4</v>
          </cell>
          <cell r="B4711" t="str">
            <v>807741-3</v>
          </cell>
          <cell r="C4711">
            <v>4</v>
          </cell>
          <cell r="D4711">
            <v>860415</v>
          </cell>
          <cell r="E4711" t="str">
            <v>Tetra Tech OGD Inc</v>
          </cell>
          <cell r="F4711" t="str">
            <v>Sump Pond, RCW line Spool and Transient Cases Work</v>
          </cell>
          <cell r="G4711" t="str">
            <v>Schedules for Master Agreements</v>
          </cell>
          <cell r="H4711" t="str">
            <v>Wang, Sofia</v>
          </cell>
          <cell r="I4711">
            <v>42773</v>
          </cell>
          <cell r="J4711">
            <v>42776</v>
          </cell>
          <cell r="K4711">
            <v>42987</v>
          </cell>
          <cell r="L4711" t="str">
            <v>Active</v>
          </cell>
          <cell r="M4711" t="str">
            <v>Executed</v>
          </cell>
          <cell r="N4711">
            <v>42790</v>
          </cell>
          <cell r="O4711" t="str">
            <v>Parallel_Return_to_Edit_Mode</v>
          </cell>
          <cell r="P4711" t="str">
            <v>Wang, Sofia</v>
          </cell>
          <cell r="R4711" t="str">
            <v>Carla Salazar</v>
          </cell>
          <cell r="S4711" t="str">
            <v>Kara Slemko</v>
          </cell>
          <cell r="T4711" t="str">
            <v>Brian Bate</v>
          </cell>
          <cell r="U4711" t="str">
            <v>H - Horizon</v>
          </cell>
          <cell r="V4711" t="str">
            <v>Bitumen Production</v>
          </cell>
          <cell r="W4711" t="str">
            <v>45 Days net terms</v>
          </cell>
          <cell r="X4711">
            <v>445214.34</v>
          </cell>
          <cell r="Y4711">
            <v>758648</v>
          </cell>
          <cell r="Z4711">
            <v>21130.33</v>
          </cell>
        </row>
        <row r="4712">
          <cell r="A4712" t="str">
            <v>807785-1-1</v>
          </cell>
          <cell r="B4712" t="str">
            <v>807785-1</v>
          </cell>
          <cell r="C4712">
            <v>1</v>
          </cell>
          <cell r="D4712">
            <v>405621</v>
          </cell>
          <cell r="E4712" t="str">
            <v>Pacer Corporation Ltd.</v>
          </cell>
          <cell r="F4712" t="str">
            <v>34.5kv power line civil works</v>
          </cell>
          <cell r="G4712" t="str">
            <v>Schedules for Master Agreements</v>
          </cell>
          <cell r="H4712" t="str">
            <v>Cowzer, Paul</v>
          </cell>
          <cell r="I4712">
            <v>42104</v>
          </cell>
          <cell r="J4712">
            <v>41418</v>
          </cell>
          <cell r="K4712">
            <v>41854</v>
          </cell>
          <cell r="L4712" t="str">
            <v>Active</v>
          </cell>
          <cell r="M4712" t="str">
            <v>Executed</v>
          </cell>
          <cell r="N4712">
            <v>42108</v>
          </cell>
          <cell r="O4712" t="str">
            <v>Parallel_Return_to_Edit_Mode</v>
          </cell>
          <cell r="P4712" t="str">
            <v>Manuel, Racquel</v>
          </cell>
          <cell r="R4712" t="str">
            <v>Ari Bronkhorst</v>
          </cell>
          <cell r="S4712" t="str">
            <v>Ari Bronkhorst</v>
          </cell>
          <cell r="T4712" t="str">
            <v>Stephanie Graham</v>
          </cell>
          <cell r="U4712" t="str">
            <v>H - Horizon</v>
          </cell>
          <cell r="V4712" t="str">
            <v>Major Projects</v>
          </cell>
          <cell r="W4712" t="str">
            <v>45 Days net terms</v>
          </cell>
          <cell r="X4712">
            <v>4460683.2</v>
          </cell>
          <cell r="Y4712">
            <v>566377</v>
          </cell>
          <cell r="Z4712">
            <v>2660683.2000000002</v>
          </cell>
        </row>
        <row r="4713">
          <cell r="A4713" t="str">
            <v>807785-1-1</v>
          </cell>
          <cell r="B4713" t="str">
            <v>807785-1</v>
          </cell>
          <cell r="C4713">
            <v>1</v>
          </cell>
          <cell r="D4713">
            <v>405621</v>
          </cell>
          <cell r="E4713" t="str">
            <v>Pacer Corporation Ltd.</v>
          </cell>
          <cell r="F4713" t="str">
            <v>34.5kv power line civil works</v>
          </cell>
          <cell r="G4713" t="str">
            <v>Schedules for Master Agreements</v>
          </cell>
          <cell r="H4713" t="str">
            <v>Cowzer, Paul</v>
          </cell>
          <cell r="I4713">
            <v>42104</v>
          </cell>
          <cell r="J4713">
            <v>41418</v>
          </cell>
          <cell r="K4713">
            <v>41854</v>
          </cell>
          <cell r="L4713" t="str">
            <v>Active</v>
          </cell>
          <cell r="M4713" t="str">
            <v>Executed</v>
          </cell>
          <cell r="N4713">
            <v>42108</v>
          </cell>
          <cell r="O4713" t="str">
            <v>Approve Contract</v>
          </cell>
          <cell r="P4713" t="str">
            <v>Business Area Approver</v>
          </cell>
          <cell r="Q4713" t="str">
            <v>Hughes, David</v>
          </cell>
          <cell r="R4713" t="str">
            <v>Ari Bronkhorst</v>
          </cell>
          <cell r="S4713" t="str">
            <v>Ari Bronkhorst</v>
          </cell>
          <cell r="T4713" t="str">
            <v>Stephanie Graham</v>
          </cell>
          <cell r="U4713" t="str">
            <v>H - Horizon</v>
          </cell>
          <cell r="V4713" t="str">
            <v>Major Projects</v>
          </cell>
          <cell r="W4713" t="str">
            <v>45 Days net terms</v>
          </cell>
          <cell r="X4713">
            <v>4460683.2</v>
          </cell>
          <cell r="Y4713">
            <v>566377</v>
          </cell>
          <cell r="Z4713">
            <v>2660683.2000000002</v>
          </cell>
        </row>
        <row r="4714">
          <cell r="A4714" t="str">
            <v>807785-1-1</v>
          </cell>
          <cell r="B4714" t="str">
            <v>807785-1</v>
          </cell>
          <cell r="C4714">
            <v>1</v>
          </cell>
          <cell r="D4714">
            <v>405621</v>
          </cell>
          <cell r="E4714" t="str">
            <v>Pacer Corporation Ltd.</v>
          </cell>
          <cell r="F4714" t="str">
            <v>34.5kv power line civil works</v>
          </cell>
          <cell r="G4714" t="str">
            <v>Schedules for Master Agreements</v>
          </cell>
          <cell r="H4714" t="str">
            <v>Cowzer, Paul</v>
          </cell>
          <cell r="I4714">
            <v>42104</v>
          </cell>
          <cell r="J4714">
            <v>41418</v>
          </cell>
          <cell r="K4714">
            <v>41854</v>
          </cell>
          <cell r="L4714" t="str">
            <v>Active</v>
          </cell>
          <cell r="M4714" t="str">
            <v>Executed</v>
          </cell>
          <cell r="N4714">
            <v>42108</v>
          </cell>
          <cell r="O4714" t="str">
            <v>Parallel_Return_to_Edit_Mode</v>
          </cell>
          <cell r="P4714" t="str">
            <v>Manuel, Racquel</v>
          </cell>
          <cell r="R4714" t="str">
            <v>Ari Bronkhorst</v>
          </cell>
          <cell r="S4714" t="str">
            <v>Ari Bronkhorst</v>
          </cell>
          <cell r="T4714" t="str">
            <v>Stephanie Graham</v>
          </cell>
          <cell r="U4714" t="str">
            <v>H - Horizon</v>
          </cell>
          <cell r="V4714" t="str">
            <v>Major Projects</v>
          </cell>
          <cell r="W4714" t="str">
            <v>45 Days net terms</v>
          </cell>
          <cell r="X4714">
            <v>4460683.2</v>
          </cell>
          <cell r="Y4714">
            <v>566377</v>
          </cell>
          <cell r="Z4714">
            <v>2660683.2000000002</v>
          </cell>
        </row>
        <row r="4715">
          <cell r="A4715" t="str">
            <v>807785-1-2</v>
          </cell>
          <cell r="B4715" t="str">
            <v>807785-1</v>
          </cell>
          <cell r="C4715">
            <v>2</v>
          </cell>
          <cell r="D4715">
            <v>405621</v>
          </cell>
          <cell r="E4715" t="str">
            <v>Pacer Corporation Ltd.</v>
          </cell>
          <cell r="F4715" t="str">
            <v>34.5kv power line civil works</v>
          </cell>
          <cell r="G4715" t="str">
            <v>Schedules for Master Agreements</v>
          </cell>
          <cell r="H4715" t="str">
            <v>Cowzer, Paul</v>
          </cell>
          <cell r="I4715">
            <v>42110</v>
          </cell>
          <cell r="J4715">
            <v>41418</v>
          </cell>
          <cell r="K4715">
            <v>41854</v>
          </cell>
          <cell r="L4715" t="str">
            <v>Active</v>
          </cell>
          <cell r="M4715" t="str">
            <v>Executed</v>
          </cell>
          <cell r="N4715">
            <v>42124</v>
          </cell>
          <cell r="O4715" t="str">
            <v>Approve Contract</v>
          </cell>
          <cell r="P4715" t="str">
            <v>Commercial Operations Approver</v>
          </cell>
          <cell r="Q4715" t="str">
            <v>Bronkhorst, Ari</v>
          </cell>
          <cell r="R4715" t="str">
            <v>Ari Bronkhorst</v>
          </cell>
          <cell r="S4715" t="str">
            <v>Ari Bronkhorst</v>
          </cell>
          <cell r="T4715" t="str">
            <v>Stephanie Graham</v>
          </cell>
          <cell r="U4715" t="str">
            <v>H - Horizon</v>
          </cell>
          <cell r="V4715" t="str">
            <v>Major Projects</v>
          </cell>
          <cell r="W4715" t="str">
            <v>45 Days net terms</v>
          </cell>
          <cell r="X4715">
            <v>4503350.2</v>
          </cell>
          <cell r="Y4715">
            <v>566377</v>
          </cell>
          <cell r="Z4715">
            <v>42667</v>
          </cell>
        </row>
        <row r="4716">
          <cell r="A4716" t="str">
            <v>807785-1-2</v>
          </cell>
          <cell r="B4716" t="str">
            <v>807785-1</v>
          </cell>
          <cell r="C4716">
            <v>2</v>
          </cell>
          <cell r="D4716">
            <v>405621</v>
          </cell>
          <cell r="E4716" t="str">
            <v>Pacer Corporation Ltd.</v>
          </cell>
          <cell r="F4716" t="str">
            <v>34.5kv power line civil works</v>
          </cell>
          <cell r="G4716" t="str">
            <v>Schedules for Master Agreements</v>
          </cell>
          <cell r="H4716" t="str">
            <v>Cowzer, Paul</v>
          </cell>
          <cell r="I4716">
            <v>42110</v>
          </cell>
          <cell r="J4716">
            <v>41418</v>
          </cell>
          <cell r="K4716">
            <v>41854</v>
          </cell>
          <cell r="L4716" t="str">
            <v>Active</v>
          </cell>
          <cell r="M4716" t="str">
            <v>Executed</v>
          </cell>
          <cell r="N4716">
            <v>42124</v>
          </cell>
          <cell r="O4716" t="str">
            <v>Parallel_Return_to_Edit_Mode</v>
          </cell>
          <cell r="P4716" t="str">
            <v>Manuel, Racquel</v>
          </cell>
          <cell r="R4716" t="str">
            <v>Ari Bronkhorst</v>
          </cell>
          <cell r="S4716" t="str">
            <v>Ari Bronkhorst</v>
          </cell>
          <cell r="T4716" t="str">
            <v>Stephanie Graham</v>
          </cell>
          <cell r="U4716" t="str">
            <v>H - Horizon</v>
          </cell>
          <cell r="V4716" t="str">
            <v>Major Projects</v>
          </cell>
          <cell r="W4716" t="str">
            <v>45 Days net terms</v>
          </cell>
          <cell r="X4716">
            <v>4503350.2</v>
          </cell>
          <cell r="Y4716">
            <v>566377</v>
          </cell>
          <cell r="Z4716">
            <v>42667</v>
          </cell>
        </row>
        <row r="4717">
          <cell r="A4717" t="str">
            <v>807785-1-2</v>
          </cell>
          <cell r="B4717" t="str">
            <v>807785-1</v>
          </cell>
          <cell r="C4717">
            <v>2</v>
          </cell>
          <cell r="D4717">
            <v>405621</v>
          </cell>
          <cell r="E4717" t="str">
            <v>Pacer Corporation Ltd.</v>
          </cell>
          <cell r="F4717" t="str">
            <v>34.5kv power line civil works</v>
          </cell>
          <cell r="G4717" t="str">
            <v>Schedules for Master Agreements</v>
          </cell>
          <cell r="H4717" t="str">
            <v>Cowzer, Paul</v>
          </cell>
          <cell r="I4717">
            <v>42110</v>
          </cell>
          <cell r="J4717">
            <v>41418</v>
          </cell>
          <cell r="K4717">
            <v>41854</v>
          </cell>
          <cell r="L4717" t="str">
            <v>Active</v>
          </cell>
          <cell r="M4717" t="str">
            <v>Executed</v>
          </cell>
          <cell r="N4717">
            <v>42124</v>
          </cell>
          <cell r="O4717" t="str">
            <v>Execute Contract</v>
          </cell>
          <cell r="P4717" t="str">
            <v>Cowzer, Paul</v>
          </cell>
          <cell r="Q4717" t="str">
            <v>Cowzer, Paul</v>
          </cell>
          <cell r="R4717" t="str">
            <v>Ari Bronkhorst</v>
          </cell>
          <cell r="S4717" t="str">
            <v>Ari Bronkhorst</v>
          </cell>
          <cell r="T4717" t="str">
            <v>Stephanie Graham</v>
          </cell>
          <cell r="U4717" t="str">
            <v>H - Horizon</v>
          </cell>
          <cell r="V4717" t="str">
            <v>Major Projects</v>
          </cell>
          <cell r="W4717" t="str">
            <v>45 Days net terms</v>
          </cell>
          <cell r="X4717">
            <v>4503350.2</v>
          </cell>
          <cell r="Y4717">
            <v>566377</v>
          </cell>
          <cell r="Z4717">
            <v>42667</v>
          </cell>
        </row>
        <row r="4718">
          <cell r="A4718" t="str">
            <v>807785-1-3</v>
          </cell>
          <cell r="B4718" t="str">
            <v>807785-1</v>
          </cell>
          <cell r="C4718">
            <v>3</v>
          </cell>
          <cell r="D4718">
            <v>405621</v>
          </cell>
          <cell r="E4718" t="str">
            <v>Pacer Corporation Ltd.</v>
          </cell>
          <cell r="F4718" t="str">
            <v>34.5kv power line civil works</v>
          </cell>
          <cell r="G4718" t="str">
            <v>Schedules for Master Agreements</v>
          </cell>
          <cell r="H4718" t="str">
            <v>Cowzer, Paul</v>
          </cell>
          <cell r="I4718">
            <v>42131</v>
          </cell>
          <cell r="J4718">
            <v>41418</v>
          </cell>
          <cell r="K4718">
            <v>41854</v>
          </cell>
          <cell r="L4718" t="str">
            <v>Active</v>
          </cell>
          <cell r="M4718" t="str">
            <v>Executed</v>
          </cell>
          <cell r="N4718">
            <v>42132</v>
          </cell>
          <cell r="O4718" t="str">
            <v>Parallel_Return_to_Edit_Mode</v>
          </cell>
          <cell r="P4718" t="str">
            <v>Manuel, Racquel</v>
          </cell>
          <cell r="R4718" t="str">
            <v>Ari Bronkhorst</v>
          </cell>
          <cell r="S4718" t="str">
            <v>Ari Bronkhorst</v>
          </cell>
          <cell r="T4718" t="str">
            <v>Stephanie Graham</v>
          </cell>
          <cell r="U4718" t="str">
            <v>H - Horizon</v>
          </cell>
          <cell r="V4718" t="str">
            <v>Major Projects</v>
          </cell>
          <cell r="W4718" t="str">
            <v>45 Days net terms</v>
          </cell>
          <cell r="X4718">
            <v>4731733.6900000004</v>
          </cell>
          <cell r="Y4718">
            <v>566377</v>
          </cell>
          <cell r="Z4718">
            <v>228383.49</v>
          </cell>
        </row>
        <row r="4719">
          <cell r="A4719" t="str">
            <v>807785-1-3</v>
          </cell>
          <cell r="B4719" t="str">
            <v>807785-1</v>
          </cell>
          <cell r="C4719">
            <v>3</v>
          </cell>
          <cell r="D4719">
            <v>405621</v>
          </cell>
          <cell r="E4719" t="str">
            <v>Pacer Corporation Ltd.</v>
          </cell>
          <cell r="F4719" t="str">
            <v>34.5kv power line civil works</v>
          </cell>
          <cell r="G4719" t="str">
            <v>Schedules for Master Agreements</v>
          </cell>
          <cell r="H4719" t="str">
            <v>Cowzer, Paul</v>
          </cell>
          <cell r="I4719">
            <v>42131</v>
          </cell>
          <cell r="J4719">
            <v>41418</v>
          </cell>
          <cell r="K4719">
            <v>41854</v>
          </cell>
          <cell r="L4719" t="str">
            <v>Active</v>
          </cell>
          <cell r="M4719" t="str">
            <v>Executed</v>
          </cell>
          <cell r="N4719">
            <v>42132</v>
          </cell>
          <cell r="O4719" t="str">
            <v>Approve Contract</v>
          </cell>
          <cell r="P4719" t="str">
            <v>Commercial Operations Approver</v>
          </cell>
          <cell r="Q4719" t="str">
            <v>Bronkhorst, Ari</v>
          </cell>
          <cell r="R4719" t="str">
            <v>Ari Bronkhorst</v>
          </cell>
          <cell r="S4719" t="str">
            <v>Ari Bronkhorst</v>
          </cell>
          <cell r="T4719" t="str">
            <v>Stephanie Graham</v>
          </cell>
          <cell r="U4719" t="str">
            <v>H - Horizon</v>
          </cell>
          <cell r="V4719" t="str">
            <v>Major Projects</v>
          </cell>
          <cell r="W4719" t="str">
            <v>45 Days net terms</v>
          </cell>
          <cell r="X4719">
            <v>4731733.6900000004</v>
          </cell>
          <cell r="Y4719">
            <v>566377</v>
          </cell>
          <cell r="Z4719">
            <v>228383.49</v>
          </cell>
        </row>
        <row r="4720">
          <cell r="A4720" t="str">
            <v>807785-1-3</v>
          </cell>
          <cell r="B4720" t="str">
            <v>807785-1</v>
          </cell>
          <cell r="C4720">
            <v>3</v>
          </cell>
          <cell r="D4720">
            <v>405621</v>
          </cell>
          <cell r="E4720" t="str">
            <v>Pacer Corporation Ltd.</v>
          </cell>
          <cell r="F4720" t="str">
            <v>34.5kv power line civil works</v>
          </cell>
          <cell r="G4720" t="str">
            <v>Schedules for Master Agreements</v>
          </cell>
          <cell r="H4720" t="str">
            <v>Cowzer, Paul</v>
          </cell>
          <cell r="I4720">
            <v>42131</v>
          </cell>
          <cell r="J4720">
            <v>41418</v>
          </cell>
          <cell r="K4720">
            <v>41854</v>
          </cell>
          <cell r="L4720" t="str">
            <v>Active</v>
          </cell>
          <cell r="M4720" t="str">
            <v>Executed</v>
          </cell>
          <cell r="N4720">
            <v>42132</v>
          </cell>
          <cell r="O4720" t="str">
            <v>Parallel_Return_to_Edit_Mode</v>
          </cell>
          <cell r="P4720" t="str">
            <v>Manuel, Racquel</v>
          </cell>
          <cell r="R4720" t="str">
            <v>Ari Bronkhorst</v>
          </cell>
          <cell r="S4720" t="str">
            <v>Ari Bronkhorst</v>
          </cell>
          <cell r="T4720" t="str">
            <v>Stephanie Graham</v>
          </cell>
          <cell r="U4720" t="str">
            <v>H - Horizon</v>
          </cell>
          <cell r="V4720" t="str">
            <v>Major Projects</v>
          </cell>
          <cell r="W4720" t="str">
            <v>45 Days net terms</v>
          </cell>
          <cell r="X4720">
            <v>4731733.6900000004</v>
          </cell>
          <cell r="Y4720">
            <v>566377</v>
          </cell>
          <cell r="Z4720">
            <v>228383.49</v>
          </cell>
        </row>
        <row r="4721">
          <cell r="A4721" t="str">
            <v>807785-2-1</v>
          </cell>
          <cell r="B4721" t="str">
            <v>807785-2</v>
          </cell>
          <cell r="C4721">
            <v>1</v>
          </cell>
          <cell r="D4721">
            <v>406550</v>
          </cell>
          <cell r="E4721" t="str">
            <v>Pacer Mamisiwin Corporation</v>
          </cell>
          <cell r="F4721" t="str">
            <v>Finished Grading and Concrete Paving SRU3</v>
          </cell>
          <cell r="G4721" t="str">
            <v>Schedules for Master Agreements</v>
          </cell>
          <cell r="H4721" t="str">
            <v>Shanmugam, Balaji</v>
          </cell>
          <cell r="I4721">
            <v>41989</v>
          </cell>
          <cell r="J4721">
            <v>41855</v>
          </cell>
          <cell r="K4721">
            <v>41897</v>
          </cell>
          <cell r="L4721" t="str">
            <v>Active</v>
          </cell>
          <cell r="M4721" t="str">
            <v>Executed</v>
          </cell>
          <cell r="N4721">
            <v>42031</v>
          </cell>
          <cell r="O4721" t="str">
            <v>Parallel_Return_to_Edit_Mode</v>
          </cell>
          <cell r="P4721" t="str">
            <v>Umana, Ricardo</v>
          </cell>
          <cell r="R4721" t="str">
            <v>Ari Bronkhorst</v>
          </cell>
          <cell r="S4721" t="str">
            <v>Ari Bronkhorst</v>
          </cell>
          <cell r="T4721" t="str">
            <v>Eric Stearns</v>
          </cell>
          <cell r="U4721" t="str">
            <v>H - Horizon</v>
          </cell>
          <cell r="V4721" t="str">
            <v>Major Projects</v>
          </cell>
          <cell r="W4721" t="str">
            <v>45 Days net terms</v>
          </cell>
          <cell r="X4721">
            <v>1750000</v>
          </cell>
          <cell r="Y4721">
            <v>566377</v>
          </cell>
          <cell r="Z4721">
            <v>750000</v>
          </cell>
        </row>
        <row r="4722">
          <cell r="A4722" t="str">
            <v>807785-2-1</v>
          </cell>
          <cell r="B4722" t="str">
            <v>807785-2</v>
          </cell>
          <cell r="C4722">
            <v>1</v>
          </cell>
          <cell r="D4722">
            <v>406550</v>
          </cell>
          <cell r="E4722" t="str">
            <v>Pacer Mamisiwin Corporation</v>
          </cell>
          <cell r="F4722" t="str">
            <v>Finished Grading and Concrete Paving SRU3</v>
          </cell>
          <cell r="G4722" t="str">
            <v>Schedules for Master Agreements</v>
          </cell>
          <cell r="H4722" t="str">
            <v>Shanmugam, Balaji</v>
          </cell>
          <cell r="I4722">
            <v>41989</v>
          </cell>
          <cell r="J4722">
            <v>41855</v>
          </cell>
          <cell r="K4722">
            <v>41897</v>
          </cell>
          <cell r="L4722" t="str">
            <v>Active</v>
          </cell>
          <cell r="M4722" t="str">
            <v>Executed</v>
          </cell>
          <cell r="N4722">
            <v>42031</v>
          </cell>
          <cell r="O4722" t="str">
            <v>Edit New Supplement</v>
          </cell>
          <cell r="P4722" t="str">
            <v>Umana, Ricardo</v>
          </cell>
          <cell r="Q4722" t="str">
            <v>Umana, Ricardo</v>
          </cell>
          <cell r="R4722" t="str">
            <v>Ari Bronkhorst</v>
          </cell>
          <cell r="S4722" t="str">
            <v>Ari Bronkhorst</v>
          </cell>
          <cell r="T4722" t="str">
            <v>Eric Stearns</v>
          </cell>
          <cell r="U4722" t="str">
            <v>H - Horizon</v>
          </cell>
          <cell r="V4722" t="str">
            <v>Major Projects</v>
          </cell>
          <cell r="W4722" t="str">
            <v>45 Days net terms</v>
          </cell>
          <cell r="X4722">
            <v>1750000</v>
          </cell>
          <cell r="Y4722">
            <v>566377</v>
          </cell>
          <cell r="Z4722">
            <v>750000</v>
          </cell>
        </row>
        <row r="4723">
          <cell r="A4723" t="str">
            <v>807790-10-1</v>
          </cell>
          <cell r="B4723" t="str">
            <v>807790-10</v>
          </cell>
          <cell r="C4723">
            <v>1</v>
          </cell>
          <cell r="E4723" t="str">
            <v>Score (Canada) Limited</v>
          </cell>
          <cell r="F4723" t="str">
            <v>Supply 5 valves</v>
          </cell>
          <cell r="G4723" t="str">
            <v>Schedules for Master Agreements</v>
          </cell>
          <cell r="H4723" t="str">
            <v>Kosasih, Andi</v>
          </cell>
          <cell r="I4723">
            <v>43105</v>
          </cell>
          <cell r="J4723">
            <v>43077</v>
          </cell>
          <cell r="K4723">
            <v>43174</v>
          </cell>
          <cell r="L4723" t="str">
            <v>Active</v>
          </cell>
          <cell r="M4723" t="str">
            <v>Executed</v>
          </cell>
          <cell r="N4723">
            <v>43105</v>
          </cell>
          <cell r="O4723" t="str">
            <v>Parallel_Return_to_Edit_Mode</v>
          </cell>
          <cell r="P4723" t="str">
            <v>Kosasih, Andi</v>
          </cell>
          <cell r="R4723" t="str">
            <v>Don Guglielmin</v>
          </cell>
          <cell r="S4723" t="str">
            <v>Don Guglielmin</v>
          </cell>
          <cell r="T4723" t="str">
            <v>Brian Bate</v>
          </cell>
          <cell r="U4723" t="str">
            <v>H - Horizon</v>
          </cell>
          <cell r="V4723" t="str">
            <v>Major Projects</v>
          </cell>
          <cell r="W4723" t="str">
            <v>45 Days net terms</v>
          </cell>
          <cell r="X4723">
            <v>123765.3</v>
          </cell>
          <cell r="Y4723">
            <v>618720</v>
          </cell>
          <cell r="Z4723">
            <v>45587.3</v>
          </cell>
        </row>
        <row r="4724">
          <cell r="A4724" t="str">
            <v>807790-10-2</v>
          </cell>
          <cell r="B4724" t="str">
            <v>807790-10</v>
          </cell>
          <cell r="C4724">
            <v>2</v>
          </cell>
          <cell r="E4724" t="str">
            <v>Score (Canada) Limited</v>
          </cell>
          <cell r="F4724" t="str">
            <v>Supply of parts</v>
          </cell>
          <cell r="G4724" t="str">
            <v>Schedules for Master Agreements</v>
          </cell>
          <cell r="H4724" t="str">
            <v>Kosasih, Andi</v>
          </cell>
          <cell r="I4724">
            <v>43117</v>
          </cell>
          <cell r="J4724">
            <v>43077</v>
          </cell>
          <cell r="K4724">
            <v>43174</v>
          </cell>
          <cell r="L4724" t="str">
            <v>Active</v>
          </cell>
          <cell r="M4724" t="str">
            <v>Executed</v>
          </cell>
          <cell r="N4724">
            <v>43117</v>
          </cell>
          <cell r="O4724" t="str">
            <v>Approve Contract</v>
          </cell>
          <cell r="P4724" t="str">
            <v>Business Area Approver</v>
          </cell>
          <cell r="Q4724" t="str">
            <v>Guglielmin, Don</v>
          </cell>
          <cell r="R4724" t="str">
            <v>Don Guglielmin</v>
          </cell>
          <cell r="S4724" t="str">
            <v>Don Guglielmin</v>
          </cell>
          <cell r="T4724" t="str">
            <v>Brian Bate</v>
          </cell>
          <cell r="U4724" t="str">
            <v>H - Horizon</v>
          </cell>
          <cell r="V4724" t="str">
            <v>Major Projects</v>
          </cell>
          <cell r="W4724" t="str">
            <v>45 Days net terms</v>
          </cell>
          <cell r="X4724">
            <v>130682.19</v>
          </cell>
          <cell r="Y4724">
            <v>618720</v>
          </cell>
          <cell r="Z4724">
            <v>6916.89</v>
          </cell>
        </row>
        <row r="4725">
          <cell r="A4725" t="str">
            <v>807790-10-3</v>
          </cell>
          <cell r="B4725" t="str">
            <v>807790-10</v>
          </cell>
          <cell r="C4725">
            <v>3</v>
          </cell>
          <cell r="E4725" t="str">
            <v>Score (Canada) Limited</v>
          </cell>
          <cell r="F4725" t="str">
            <v>Supply of parts</v>
          </cell>
          <cell r="G4725" t="str">
            <v>Schedules for Master Agreements</v>
          </cell>
          <cell r="H4725" t="str">
            <v>Kosasih, Andi</v>
          </cell>
          <cell r="I4725">
            <v>43122</v>
          </cell>
          <cell r="J4725">
            <v>43077</v>
          </cell>
          <cell r="K4725">
            <v>43174</v>
          </cell>
          <cell r="L4725" t="str">
            <v>Active</v>
          </cell>
          <cell r="M4725" t="str">
            <v>Executed</v>
          </cell>
          <cell r="N4725">
            <v>43122</v>
          </cell>
          <cell r="O4725" t="str">
            <v>Approve Contract</v>
          </cell>
          <cell r="P4725" t="str">
            <v>Business Area Approver</v>
          </cell>
          <cell r="Q4725" t="str">
            <v>Guglielmin, Don</v>
          </cell>
          <cell r="R4725" t="str">
            <v>Don Guglielmin</v>
          </cell>
          <cell r="S4725" t="str">
            <v>Don Guglielmin</v>
          </cell>
          <cell r="T4725" t="str">
            <v>Brian Bate</v>
          </cell>
          <cell r="U4725" t="str">
            <v>H - Horizon</v>
          </cell>
          <cell r="V4725" t="str">
            <v>Major Projects</v>
          </cell>
          <cell r="W4725" t="str">
            <v>45 Days net terms</v>
          </cell>
          <cell r="X4725">
            <v>158216.66</v>
          </cell>
          <cell r="Y4725">
            <v>618720</v>
          </cell>
          <cell r="Z4725">
            <v>27534.47</v>
          </cell>
        </row>
        <row r="4726">
          <cell r="A4726" t="str">
            <v>807790-5-1</v>
          </cell>
          <cell r="B4726" t="str">
            <v>807790-5</v>
          </cell>
          <cell r="C4726">
            <v>1</v>
          </cell>
          <cell r="D4726">
            <v>407864</v>
          </cell>
          <cell r="E4726" t="str">
            <v>Score (Canada) Limited</v>
          </cell>
          <cell r="F4726" t="str">
            <v>PSV Re-certification (Valves at TAKRAF)</v>
          </cell>
          <cell r="G4726" t="str">
            <v>Schedules for Master Agreements</v>
          </cell>
          <cell r="H4726" t="str">
            <v>Narasimhan, Lakshmi</v>
          </cell>
          <cell r="I4726">
            <v>42664</v>
          </cell>
          <cell r="J4726">
            <v>42502</v>
          </cell>
          <cell r="K4726">
            <v>42766</v>
          </cell>
          <cell r="L4726" t="str">
            <v>Complete</v>
          </cell>
          <cell r="M4726" t="str">
            <v>Executed</v>
          </cell>
          <cell r="N4726">
            <v>42671</v>
          </cell>
          <cell r="O4726" t="str">
            <v>Approve Contract</v>
          </cell>
          <cell r="P4726" t="str">
            <v>Business Area Approver</v>
          </cell>
          <cell r="Q4726" t="str">
            <v>Salmon, Ed</v>
          </cell>
          <cell r="R4726" t="str">
            <v>Don Guglielmin</v>
          </cell>
          <cell r="S4726" t="str">
            <v>Don Guglielmin</v>
          </cell>
          <cell r="T4726" t="str">
            <v>Paul Mendes</v>
          </cell>
          <cell r="U4726" t="str">
            <v>H - Horizon</v>
          </cell>
          <cell r="V4726" t="str">
            <v>Major Projects</v>
          </cell>
          <cell r="W4726" t="str">
            <v>45 Days net terms</v>
          </cell>
          <cell r="X4726">
            <v>1626.74</v>
          </cell>
          <cell r="Y4726">
            <v>618720</v>
          </cell>
          <cell r="Z4726">
            <v>626.74</v>
          </cell>
        </row>
        <row r="4727">
          <cell r="A4727" t="str">
            <v>807790-6-1</v>
          </cell>
          <cell r="B4727" t="str">
            <v>807790-6</v>
          </cell>
          <cell r="C4727">
            <v>1</v>
          </cell>
          <cell r="D4727">
            <v>407865</v>
          </cell>
          <cell r="E4727" t="str">
            <v>Score (Canada) Limited</v>
          </cell>
          <cell r="F4727" t="str">
            <v>PSV Re-certification (Valves at FAM)</v>
          </cell>
          <cell r="G4727" t="str">
            <v>Schedules for Master Agreements</v>
          </cell>
          <cell r="H4727" t="str">
            <v>Narasimhan, Lakshmi</v>
          </cell>
          <cell r="I4727">
            <v>42664</v>
          </cell>
          <cell r="J4727">
            <v>42530</v>
          </cell>
          <cell r="K4727">
            <v>42794</v>
          </cell>
          <cell r="L4727" t="str">
            <v>Complete</v>
          </cell>
          <cell r="M4727" t="str">
            <v>Executed</v>
          </cell>
          <cell r="N4727">
            <v>42671</v>
          </cell>
          <cell r="O4727" t="str">
            <v>Parallel_Return_to_Edit_Mode</v>
          </cell>
          <cell r="P4727" t="str">
            <v>Narasimhan, Lakshmi</v>
          </cell>
          <cell r="R4727" t="str">
            <v>Don Guglielmin</v>
          </cell>
          <cell r="S4727" t="str">
            <v>Kara Slemko</v>
          </cell>
          <cell r="T4727" t="str">
            <v>Paul Mendes</v>
          </cell>
          <cell r="U4727" t="str">
            <v>H - Horizon</v>
          </cell>
          <cell r="V4727" t="str">
            <v>Major Projects</v>
          </cell>
          <cell r="W4727" t="str">
            <v>45 Days net terms</v>
          </cell>
          <cell r="X4727">
            <v>2218.08</v>
          </cell>
          <cell r="Y4727">
            <v>618720</v>
          </cell>
          <cell r="Z4727">
            <v>218.08</v>
          </cell>
        </row>
        <row r="4728">
          <cell r="A4728" t="str">
            <v>807790-7-1</v>
          </cell>
          <cell r="B4728" t="str">
            <v>807790-7</v>
          </cell>
          <cell r="C4728">
            <v>1</v>
          </cell>
          <cell r="D4728">
            <v>407866</v>
          </cell>
          <cell r="E4728" t="str">
            <v>Score (Canada) Limited</v>
          </cell>
          <cell r="F4728" t="str">
            <v>PSV Re-certification (Valves at KRUPP)</v>
          </cell>
          <cell r="G4728" t="str">
            <v>Schedules for Master Agreements</v>
          </cell>
          <cell r="H4728" t="str">
            <v>Narasimhan, Lakshmi</v>
          </cell>
          <cell r="I4728">
            <v>42716</v>
          </cell>
          <cell r="J4728">
            <v>42530</v>
          </cell>
          <cell r="K4728">
            <v>42794</v>
          </cell>
          <cell r="L4728" t="str">
            <v>Complete</v>
          </cell>
          <cell r="M4728" t="str">
            <v>Executed</v>
          </cell>
          <cell r="N4728">
            <v>42716</v>
          </cell>
          <cell r="O4728" t="str">
            <v>Execute Contract</v>
          </cell>
          <cell r="P4728" t="str">
            <v>Narasimhan, Lakshmi</v>
          </cell>
          <cell r="Q4728" t="str">
            <v>Narasimhan, Lakshmi</v>
          </cell>
          <cell r="R4728" t="str">
            <v>Don Guglielmin</v>
          </cell>
          <cell r="S4728" t="str">
            <v>Kara Slemko</v>
          </cell>
          <cell r="T4728" t="str">
            <v>Paul Mendes</v>
          </cell>
          <cell r="U4728" t="str">
            <v>H - Horizon</v>
          </cell>
          <cell r="V4728" t="str">
            <v>Major Projects</v>
          </cell>
          <cell r="W4728" t="str">
            <v>45 Days net terms</v>
          </cell>
          <cell r="X4728">
            <v>5372.37</v>
          </cell>
          <cell r="Y4728">
            <v>618720</v>
          </cell>
          <cell r="Z4728">
            <v>-1627.63</v>
          </cell>
        </row>
        <row r="4729">
          <cell r="A4729" t="str">
            <v>807791-1-1</v>
          </cell>
          <cell r="B4729" t="str">
            <v>807791-1</v>
          </cell>
          <cell r="C4729">
            <v>1</v>
          </cell>
          <cell r="D4729">
            <v>405618</v>
          </cell>
          <cell r="E4729" t="str">
            <v>Cummins Western Canada</v>
          </cell>
          <cell r="F4729" t="str">
            <v>Monthly Generator Barring</v>
          </cell>
          <cell r="G4729" t="str">
            <v>Schedules for Master Agreements</v>
          </cell>
          <cell r="H4729" t="str">
            <v>Moon, Bryan</v>
          </cell>
          <cell r="I4729">
            <v>43087</v>
          </cell>
          <cell r="J4729">
            <v>42979</v>
          </cell>
          <cell r="K4729">
            <v>43191</v>
          </cell>
          <cell r="L4729" t="str">
            <v>Active</v>
          </cell>
          <cell r="M4729" t="str">
            <v>Pending Signed Copy Attachment</v>
          </cell>
          <cell r="O4729" t="str">
            <v>Parallel_Return_to_Edit_Mode</v>
          </cell>
          <cell r="P4729" t="str">
            <v>Moon, Bryan</v>
          </cell>
          <cell r="R4729" t="str">
            <v>Don Guglielmin</v>
          </cell>
          <cell r="S4729" t="str">
            <v>Ron Laing</v>
          </cell>
          <cell r="T4729" t="str">
            <v>Paul Mendes</v>
          </cell>
          <cell r="U4729" t="str">
            <v>H - Horizon</v>
          </cell>
          <cell r="V4729" t="str">
            <v>Major Projects</v>
          </cell>
          <cell r="W4729" t="str">
            <v>45 Days net terms</v>
          </cell>
          <cell r="X4729">
            <v>22815.360000000001</v>
          </cell>
          <cell r="Y4729">
            <v>11083</v>
          </cell>
          <cell r="Z4729">
            <v>-68734.64</v>
          </cell>
        </row>
        <row r="4730">
          <cell r="A4730" t="str">
            <v>807791-2-1</v>
          </cell>
          <cell r="B4730" t="str">
            <v>807791-2</v>
          </cell>
          <cell r="C4730">
            <v>1</v>
          </cell>
          <cell r="D4730">
            <v>405926</v>
          </cell>
          <cell r="E4730" t="str">
            <v>Cummins Western Canada</v>
          </cell>
          <cell r="F4730" t="str">
            <v>1250KW Generator - 160amp MLO distribution Panel</v>
          </cell>
          <cell r="G4730" t="str">
            <v>Schedules for Master Agreements</v>
          </cell>
          <cell r="H4730" t="str">
            <v>Varela, Lina</v>
          </cell>
          <cell r="I4730">
            <v>41616</v>
          </cell>
          <cell r="J4730">
            <v>41591</v>
          </cell>
          <cell r="K4730">
            <v>41713</v>
          </cell>
          <cell r="L4730" t="str">
            <v>Complete</v>
          </cell>
          <cell r="M4730" t="str">
            <v>Executed</v>
          </cell>
          <cell r="N4730">
            <v>41656</v>
          </cell>
          <cell r="O4730" t="str">
            <v>Approve Contract</v>
          </cell>
          <cell r="P4730" t="str">
            <v>Commercial Operations Approver</v>
          </cell>
          <cell r="Q4730" t="str">
            <v>Salmon, Ed</v>
          </cell>
          <cell r="R4730" t="str">
            <v>Don Guglielmin</v>
          </cell>
          <cell r="S4730" t="str">
            <v>Ron Laing</v>
          </cell>
          <cell r="T4730" t="str">
            <v>Stephanie Graham</v>
          </cell>
          <cell r="U4730" t="str">
            <v>H - Horizon</v>
          </cell>
          <cell r="V4730" t="str">
            <v>Major Projects</v>
          </cell>
          <cell r="W4730" t="str">
            <v>45 Days net terms</v>
          </cell>
          <cell r="X4730">
            <v>692555.86</v>
          </cell>
          <cell r="Y4730">
            <v>11083</v>
          </cell>
          <cell r="Z4730">
            <v>32960</v>
          </cell>
        </row>
        <row r="4731">
          <cell r="A4731" t="str">
            <v>807791-2-2</v>
          </cell>
          <cell r="B4731" t="str">
            <v>807791-2</v>
          </cell>
          <cell r="C4731">
            <v>2</v>
          </cell>
          <cell r="D4731">
            <v>405926</v>
          </cell>
          <cell r="E4731" t="str">
            <v>Cummins Western Canada</v>
          </cell>
          <cell r="F4731" t="str">
            <v>MODL (part#0541-1149)</v>
          </cell>
          <cell r="G4731" t="str">
            <v>Schedules for Master Agreements</v>
          </cell>
          <cell r="H4731" t="str">
            <v>Varela, Lina</v>
          </cell>
          <cell r="I4731">
            <v>41719</v>
          </cell>
          <cell r="J4731">
            <v>41591</v>
          </cell>
          <cell r="K4731">
            <v>41713</v>
          </cell>
          <cell r="L4731" t="str">
            <v>Complete</v>
          </cell>
          <cell r="M4731" t="str">
            <v>Executed</v>
          </cell>
          <cell r="N4731">
            <v>41781</v>
          </cell>
          <cell r="O4731" t="str">
            <v>Parallel_Return_to_Edit_Mode</v>
          </cell>
          <cell r="P4731" t="str">
            <v>Varela, Lina</v>
          </cell>
          <cell r="R4731" t="str">
            <v>Don Guglielmin</v>
          </cell>
          <cell r="S4731" t="str">
            <v>Ron Laing</v>
          </cell>
          <cell r="T4731" t="str">
            <v>Stephanie Graham</v>
          </cell>
          <cell r="U4731" t="str">
            <v>H - Horizon</v>
          </cell>
          <cell r="V4731" t="str">
            <v>Major Projects</v>
          </cell>
          <cell r="W4731" t="str">
            <v>45 Days net terms</v>
          </cell>
          <cell r="X4731">
            <v>693894.58</v>
          </cell>
          <cell r="Y4731">
            <v>11083</v>
          </cell>
          <cell r="Z4731">
            <v>1338.72</v>
          </cell>
        </row>
        <row r="4732">
          <cell r="A4732" t="str">
            <v>807791-2-3</v>
          </cell>
          <cell r="B4732" t="str">
            <v>807791-2</v>
          </cell>
          <cell r="C4732">
            <v>3</v>
          </cell>
          <cell r="D4732">
            <v>405926</v>
          </cell>
          <cell r="E4732" t="str">
            <v>Cummins Western Canada</v>
          </cell>
          <cell r="F4732" t="str">
            <v>Additional  wire, cable and electrical component tagging</v>
          </cell>
          <cell r="G4732" t="str">
            <v>Schedules for Master Agreements</v>
          </cell>
          <cell r="H4732" t="str">
            <v>Varela, Lina</v>
          </cell>
          <cell r="I4732">
            <v>41793</v>
          </cell>
          <cell r="J4732">
            <v>41591</v>
          </cell>
          <cell r="K4732">
            <v>41820</v>
          </cell>
          <cell r="L4732" t="str">
            <v>Complete</v>
          </cell>
          <cell r="M4732" t="str">
            <v>Executed</v>
          </cell>
          <cell r="N4732">
            <v>41795</v>
          </cell>
          <cell r="O4732" t="str">
            <v>Approve Contract</v>
          </cell>
          <cell r="P4732" t="str">
            <v>Commercial Operations Approver</v>
          </cell>
          <cell r="Q4732" t="str">
            <v>Salmon, Ed</v>
          </cell>
          <cell r="R4732" t="str">
            <v>Don Guglielmin</v>
          </cell>
          <cell r="S4732" t="str">
            <v>Ron Laing</v>
          </cell>
          <cell r="T4732" t="str">
            <v>Stephanie Graham</v>
          </cell>
          <cell r="U4732" t="str">
            <v>H - Horizon</v>
          </cell>
          <cell r="V4732" t="str">
            <v>Major Projects</v>
          </cell>
          <cell r="W4732" t="str">
            <v>45 Days net terms</v>
          </cell>
          <cell r="X4732">
            <v>697867.58</v>
          </cell>
          <cell r="Y4732">
            <v>11083</v>
          </cell>
          <cell r="Z4732">
            <v>3973</v>
          </cell>
        </row>
        <row r="4733">
          <cell r="A4733" t="str">
            <v>807791-2-4</v>
          </cell>
          <cell r="B4733" t="str">
            <v>807791-2</v>
          </cell>
          <cell r="C4733">
            <v>4</v>
          </cell>
          <cell r="D4733">
            <v>405926</v>
          </cell>
          <cell r="E4733" t="str">
            <v>Cummins Western Canada</v>
          </cell>
          <cell r="F4733" t="str">
            <v>Additional extra cost load test</v>
          </cell>
          <cell r="G4733" t="str">
            <v>Schedules for Master Agreements</v>
          </cell>
          <cell r="H4733" t="str">
            <v>Varela, Lina</v>
          </cell>
          <cell r="I4733">
            <v>41956</v>
          </cell>
          <cell r="J4733">
            <v>41591</v>
          </cell>
          <cell r="K4733">
            <v>42004</v>
          </cell>
          <cell r="L4733" t="str">
            <v>Complete</v>
          </cell>
          <cell r="M4733" t="str">
            <v>Executed</v>
          </cell>
          <cell r="N4733">
            <v>42065</v>
          </cell>
          <cell r="O4733" t="str">
            <v>Edit New Supplement</v>
          </cell>
          <cell r="P4733" t="str">
            <v>Varela, Lina</v>
          </cell>
          <cell r="Q4733" t="str">
            <v>Varela, Lina</v>
          </cell>
          <cell r="R4733" t="str">
            <v>Don Guglielmin</v>
          </cell>
          <cell r="S4733" t="str">
            <v>Ron Laing</v>
          </cell>
          <cell r="T4733" t="str">
            <v>Stephanie Graham</v>
          </cell>
          <cell r="U4733" t="str">
            <v>H - Horizon</v>
          </cell>
          <cell r="V4733" t="str">
            <v>Major Projects</v>
          </cell>
          <cell r="W4733" t="str">
            <v>45 Days net terms</v>
          </cell>
          <cell r="X4733">
            <v>701174.58</v>
          </cell>
          <cell r="Y4733">
            <v>11083</v>
          </cell>
          <cell r="Z4733">
            <v>3307</v>
          </cell>
        </row>
        <row r="4734">
          <cell r="A4734" t="str">
            <v>807791-2-5</v>
          </cell>
          <cell r="B4734" t="str">
            <v>807791-2</v>
          </cell>
          <cell r="C4734">
            <v>5</v>
          </cell>
          <cell r="D4734">
            <v>405926</v>
          </cell>
          <cell r="E4734" t="str">
            <v>Cummins Western Canada</v>
          </cell>
          <cell r="F4734" t="str">
            <v>Credit Adj - Closeout</v>
          </cell>
          <cell r="G4734" t="str">
            <v>Schedules for Master Agreements</v>
          </cell>
          <cell r="H4734" t="str">
            <v>Varela, Lina</v>
          </cell>
          <cell r="I4734">
            <v>42845</v>
          </cell>
          <cell r="J4734">
            <v>41591</v>
          </cell>
          <cell r="K4734">
            <v>42004</v>
          </cell>
          <cell r="L4734" t="str">
            <v>Complete</v>
          </cell>
          <cell r="M4734" t="str">
            <v>Executed</v>
          </cell>
          <cell r="N4734">
            <v>42849</v>
          </cell>
          <cell r="O4734" t="str">
            <v>Approve Contract</v>
          </cell>
          <cell r="P4734" t="str">
            <v>Commercial Operations Approver</v>
          </cell>
          <cell r="Q4734" t="str">
            <v>Al-Kaisy, Maysaloon</v>
          </cell>
          <cell r="R4734" t="str">
            <v>Don Guglielmin</v>
          </cell>
          <cell r="S4734" t="str">
            <v>Kara Slemko</v>
          </cell>
          <cell r="T4734" t="str">
            <v>Brian Bate</v>
          </cell>
          <cell r="U4734" t="str">
            <v>H - Horizon</v>
          </cell>
          <cell r="V4734" t="str">
            <v>Major Projects</v>
          </cell>
          <cell r="W4734" t="str">
            <v>45 Days net terms</v>
          </cell>
          <cell r="X4734">
            <v>699441.66</v>
          </cell>
          <cell r="Y4734">
            <v>11083</v>
          </cell>
          <cell r="Z4734">
            <v>-1732.92</v>
          </cell>
        </row>
        <row r="4735">
          <cell r="A4735" t="str">
            <v>807791-3</v>
          </cell>
          <cell r="B4735">
            <v>807791</v>
          </cell>
          <cell r="C4735">
            <v>3</v>
          </cell>
          <cell r="D4735">
            <v>405976</v>
          </cell>
          <cell r="E4735" t="str">
            <v>Cummins Western Canada</v>
          </cell>
          <cell r="F4735" t="str">
            <v>Lump Sum - Generator Maintenece Cummins</v>
          </cell>
          <cell r="G4735" t="str">
            <v>Master Goods and Services Agreement</v>
          </cell>
          <cell r="H4735" t="str">
            <v>Carrasco, Viri</v>
          </cell>
          <cell r="I4735">
            <v>42348</v>
          </cell>
          <cell r="J4735">
            <v>42359</v>
          </cell>
          <cell r="K4735">
            <v>42521</v>
          </cell>
          <cell r="L4735" t="str">
            <v>Active</v>
          </cell>
          <cell r="M4735" t="str">
            <v>Executed</v>
          </cell>
          <cell r="N4735">
            <v>42411</v>
          </cell>
          <cell r="O4735" t="str">
            <v>Parallel_Return_to_Edit_Mode</v>
          </cell>
          <cell r="P4735" t="str">
            <v>Carrasco, Viri</v>
          </cell>
          <cell r="R4735" t="str">
            <v>Leighton Storsley</v>
          </cell>
          <cell r="S4735" t="str">
            <v>Kara Slemko</v>
          </cell>
          <cell r="U4735" t="str">
            <v>H - Horizon</v>
          </cell>
          <cell r="V4735" t="str">
            <v>Mining</v>
          </cell>
          <cell r="W4735" t="str">
            <v>45 Days net terms</v>
          </cell>
          <cell r="X4735">
            <v>400000</v>
          </cell>
          <cell r="Y4735">
            <v>11083</v>
          </cell>
          <cell r="Z4735">
            <v>400000</v>
          </cell>
        </row>
        <row r="4736">
          <cell r="A4736" t="str">
            <v>807791-4</v>
          </cell>
          <cell r="B4736">
            <v>807791</v>
          </cell>
          <cell r="C4736">
            <v>4</v>
          </cell>
          <cell r="D4736">
            <v>405976</v>
          </cell>
          <cell r="E4736" t="str">
            <v>Cummins Western Canada</v>
          </cell>
          <cell r="F4736" t="str">
            <v>Lump Sum - Generator Maintenace Cummins</v>
          </cell>
          <cell r="G4736" t="str">
            <v>Master Goods and Services Agreement</v>
          </cell>
          <cell r="H4736" t="str">
            <v>Carrasco, Viri</v>
          </cell>
          <cell r="I4736">
            <v>42458</v>
          </cell>
          <cell r="J4736">
            <v>42359</v>
          </cell>
          <cell r="K4736">
            <v>42521</v>
          </cell>
          <cell r="L4736" t="str">
            <v>Active</v>
          </cell>
          <cell r="M4736" t="str">
            <v>Executed</v>
          </cell>
          <cell r="N4736">
            <v>42501</v>
          </cell>
          <cell r="O4736" t="str">
            <v>Edit New Supplement</v>
          </cell>
          <cell r="P4736" t="str">
            <v>Carrasco, Viri</v>
          </cell>
          <cell r="Q4736" t="str">
            <v>Carrasco, Viri</v>
          </cell>
          <cell r="R4736" t="str">
            <v>Leighton Storsley</v>
          </cell>
          <cell r="S4736" t="str">
            <v>Kara Slemko</v>
          </cell>
          <cell r="U4736" t="str">
            <v>H - Horizon</v>
          </cell>
          <cell r="V4736" t="str">
            <v>Mining</v>
          </cell>
          <cell r="W4736" t="str">
            <v>45 Days net terms</v>
          </cell>
          <cell r="X4736">
            <v>402804</v>
          </cell>
          <cell r="Y4736">
            <v>11083</v>
          </cell>
          <cell r="Z4736">
            <v>2804</v>
          </cell>
        </row>
        <row r="4737">
          <cell r="A4737" t="str">
            <v>807791-5</v>
          </cell>
          <cell r="B4737">
            <v>807791</v>
          </cell>
          <cell r="C4737">
            <v>5</v>
          </cell>
          <cell r="D4737">
            <v>405976</v>
          </cell>
          <cell r="E4737" t="str">
            <v>Cummins Western Canada</v>
          </cell>
          <cell r="F4737" t="str">
            <v>Lump Sum - Generator Maintenace Cummins</v>
          </cell>
          <cell r="G4737" t="str">
            <v>Master Goods and Services Agreement</v>
          </cell>
          <cell r="H4737" t="str">
            <v>Carrasco, Viri</v>
          </cell>
          <cell r="I4737">
            <v>42501</v>
          </cell>
          <cell r="J4737">
            <v>42521</v>
          </cell>
          <cell r="K4737">
            <v>42613</v>
          </cell>
          <cell r="L4737" t="str">
            <v>Active</v>
          </cell>
          <cell r="M4737" t="str">
            <v>Executed</v>
          </cell>
          <cell r="N4737">
            <v>42530</v>
          </cell>
          <cell r="O4737" t="str">
            <v>Parallel_Return_to_Edit_Mode</v>
          </cell>
          <cell r="P4737" t="str">
            <v>Carrasco, Viri</v>
          </cell>
          <cell r="R4737" t="str">
            <v>Leighton Storsley</v>
          </cell>
          <cell r="S4737" t="str">
            <v>Kara Slemko</v>
          </cell>
          <cell r="U4737" t="str">
            <v>H - Horizon</v>
          </cell>
          <cell r="V4737" t="str">
            <v>Mining</v>
          </cell>
          <cell r="W4737" t="str">
            <v>45 Days net terms</v>
          </cell>
          <cell r="X4737">
            <v>1031241</v>
          </cell>
          <cell r="Y4737">
            <v>11083</v>
          </cell>
          <cell r="Z4737">
            <v>628437</v>
          </cell>
        </row>
        <row r="4738">
          <cell r="A4738" t="str">
            <v>807791-6</v>
          </cell>
          <cell r="B4738">
            <v>807791</v>
          </cell>
          <cell r="C4738">
            <v>6</v>
          </cell>
          <cell r="D4738">
            <v>405976</v>
          </cell>
          <cell r="E4738" t="str">
            <v>Cummins Western Canada</v>
          </cell>
          <cell r="F4738" t="str">
            <v>Agreement Extension - Labour, Parts, Materials and Maintenance rates</v>
          </cell>
          <cell r="G4738" t="str">
            <v>Master Goods and Services Agreement</v>
          </cell>
          <cell r="H4738" t="str">
            <v>Carrasco, Viri</v>
          </cell>
          <cell r="I4738">
            <v>42570</v>
          </cell>
          <cell r="J4738">
            <v>42614</v>
          </cell>
          <cell r="K4738">
            <v>43251</v>
          </cell>
          <cell r="L4738" t="str">
            <v>Active</v>
          </cell>
          <cell r="M4738" t="str">
            <v>Executed</v>
          </cell>
          <cell r="N4738">
            <v>42634</v>
          </cell>
          <cell r="O4738" t="str">
            <v>Edit New Supplement</v>
          </cell>
          <cell r="P4738" t="str">
            <v>Carrasco, Viri</v>
          </cell>
          <cell r="Q4738" t="str">
            <v>Carrasco, Viri</v>
          </cell>
          <cell r="R4738" t="str">
            <v>Leighton Storsley</v>
          </cell>
          <cell r="S4738" t="str">
            <v>Kara Slemko</v>
          </cell>
          <cell r="U4738" t="str">
            <v>H - Horizon</v>
          </cell>
          <cell r="V4738" t="str">
            <v>Mining</v>
          </cell>
          <cell r="W4738" t="str">
            <v>45 Days net terms</v>
          </cell>
          <cell r="X4738">
            <v>9387126</v>
          </cell>
          <cell r="Y4738">
            <v>11083</v>
          </cell>
          <cell r="Z4738">
            <v>8355885</v>
          </cell>
        </row>
        <row r="4739">
          <cell r="A4739" t="str">
            <v>807791-7</v>
          </cell>
          <cell r="B4739">
            <v>807791</v>
          </cell>
          <cell r="C4739">
            <v>7</v>
          </cell>
          <cell r="D4739">
            <v>405976</v>
          </cell>
          <cell r="E4739" t="str">
            <v>Cummins Western Canada</v>
          </cell>
          <cell r="F4739" t="str">
            <v>2017 Agreement Extension - Labour, Parts, Materials and Maintenance rates</v>
          </cell>
          <cell r="G4739" t="str">
            <v>Master Goods and Services Agreement</v>
          </cell>
          <cell r="H4739" t="str">
            <v>Carrasco, Viri</v>
          </cell>
          <cell r="I4739">
            <v>42718</v>
          </cell>
          <cell r="J4739">
            <v>42736</v>
          </cell>
          <cell r="K4739">
            <v>43251</v>
          </cell>
          <cell r="L4739" t="str">
            <v>Active</v>
          </cell>
          <cell r="M4739" t="str">
            <v>Executed</v>
          </cell>
          <cell r="N4739">
            <v>42814</v>
          </cell>
          <cell r="O4739" t="str">
            <v>Approve Contract</v>
          </cell>
          <cell r="P4739" t="str">
            <v>Business Area Approver</v>
          </cell>
          <cell r="Q4739" t="str">
            <v>Bray, Neil</v>
          </cell>
          <cell r="R4739" t="str">
            <v>Leighton Storsley</v>
          </cell>
          <cell r="S4739" t="str">
            <v>Kara Slemko</v>
          </cell>
          <cell r="U4739" t="str">
            <v>H - Horizon</v>
          </cell>
          <cell r="V4739" t="str">
            <v>Mining</v>
          </cell>
          <cell r="W4739" t="str">
            <v>45 Days net terms</v>
          </cell>
          <cell r="X4739">
            <v>10554997.51</v>
          </cell>
          <cell r="Y4739">
            <v>11083</v>
          </cell>
          <cell r="Z4739">
            <v>1167871.51</v>
          </cell>
        </row>
        <row r="4740">
          <cell r="A4740" t="str">
            <v>807791-7-1</v>
          </cell>
          <cell r="B4740" t="str">
            <v>807791-7</v>
          </cell>
          <cell r="C4740">
            <v>1</v>
          </cell>
          <cell r="D4740">
            <v>406637</v>
          </cell>
          <cell r="E4740" t="str">
            <v>Cummins Western Canada</v>
          </cell>
          <cell r="G4740" t="str">
            <v>Schedules for Master Agreements</v>
          </cell>
          <cell r="H4740" t="str">
            <v>Moon, Bryan</v>
          </cell>
          <cell r="I4740">
            <v>43039</v>
          </cell>
          <cell r="J4740">
            <v>41899</v>
          </cell>
          <cell r="K4740">
            <v>42971</v>
          </cell>
          <cell r="L4740" t="str">
            <v>Complete</v>
          </cell>
          <cell r="M4740" t="str">
            <v>Executed</v>
          </cell>
          <cell r="N4740">
            <v>43046</v>
          </cell>
          <cell r="O4740" t="str">
            <v>Approve Contract</v>
          </cell>
          <cell r="P4740" t="str">
            <v>Business Area Approver</v>
          </cell>
          <cell r="Q4740" t="str">
            <v>Silva, Ismael</v>
          </cell>
          <cell r="R4740" t="str">
            <v>Don Guglielmin</v>
          </cell>
          <cell r="S4740" t="str">
            <v>Don Guglielmin</v>
          </cell>
          <cell r="T4740" t="str">
            <v>Paul Mendes</v>
          </cell>
          <cell r="U4740" t="str">
            <v>H - Horizon</v>
          </cell>
          <cell r="V4740" t="str">
            <v>Major Projects</v>
          </cell>
          <cell r="W4740" t="str">
            <v>45 Days net terms</v>
          </cell>
          <cell r="X4740">
            <v>52087.14</v>
          </cell>
          <cell r="Y4740">
            <v>11083</v>
          </cell>
          <cell r="Z4740">
            <v>-43910.94</v>
          </cell>
        </row>
        <row r="4741">
          <cell r="A4741" t="str">
            <v>807799-1</v>
          </cell>
          <cell r="B4741">
            <v>807799</v>
          </cell>
          <cell r="C4741">
            <v>1</v>
          </cell>
          <cell r="E4741" t="str">
            <v>Mattawa Industrial Services Inc.</v>
          </cell>
          <cell r="F4741" t="str">
            <v>Add Chipper Rates/Revise Vessel Tech OH&amp;P</v>
          </cell>
          <cell r="G4741" t="str">
            <v>Master Goods and Services Agreement</v>
          </cell>
          <cell r="H4741" t="str">
            <v>Hu, Bonnie</v>
          </cell>
          <cell r="I4741">
            <v>42521</v>
          </cell>
          <cell r="J4741">
            <v>42522</v>
          </cell>
          <cell r="K4741">
            <v>43039</v>
          </cell>
          <cell r="L4741" t="str">
            <v>Active</v>
          </cell>
          <cell r="M4741" t="str">
            <v>Executed</v>
          </cell>
          <cell r="N4741">
            <v>42537</v>
          </cell>
          <cell r="O4741" t="str">
            <v>Review Contract</v>
          </cell>
          <cell r="P4741" t="str">
            <v>Supply Management Reviewer</v>
          </cell>
          <cell r="Q4741" t="str">
            <v>House, Gregory</v>
          </cell>
          <cell r="R4741" t="str">
            <v>Carla Salazar</v>
          </cell>
          <cell r="S4741" t="str">
            <v>Kara Slemko</v>
          </cell>
          <cell r="T4741" t="str">
            <v>Brian Bate</v>
          </cell>
          <cell r="U4741" t="str">
            <v>H - Horizon</v>
          </cell>
          <cell r="V4741" t="str">
            <v>Upgrading &amp; Utilitie - Upgrading &amp; Utilities</v>
          </cell>
          <cell r="W4741" t="str">
            <v>45 Days net terms</v>
          </cell>
          <cell r="X4741">
            <v>1216120</v>
          </cell>
          <cell r="Y4741">
            <v>168677</v>
          </cell>
          <cell r="Z4741">
            <v>1216120</v>
          </cell>
        </row>
        <row r="4742">
          <cell r="A4742" t="str">
            <v>807799-1-2</v>
          </cell>
          <cell r="B4742" t="str">
            <v>807799-1</v>
          </cell>
          <cell r="C4742">
            <v>2</v>
          </cell>
          <cell r="D4742">
            <v>405340</v>
          </cell>
          <cell r="E4742" t="str">
            <v>Mattawa Industrial Services Inc.</v>
          </cell>
          <cell r="F4742" t="str">
            <v>Catalyst  Change out Plant 42 &amp; 43</v>
          </cell>
          <cell r="G4742" t="str">
            <v>Schedules for Master Agreements</v>
          </cell>
          <cell r="H4742" t="str">
            <v>Odeleye, Lilian</v>
          </cell>
          <cell r="I4742">
            <v>41842</v>
          </cell>
          <cell r="J4742">
            <v>41842</v>
          </cell>
          <cell r="K4742">
            <v>43039</v>
          </cell>
          <cell r="L4742" t="str">
            <v>Active</v>
          </cell>
          <cell r="M4742" t="str">
            <v>Executed</v>
          </cell>
          <cell r="N4742">
            <v>41862</v>
          </cell>
          <cell r="O4742" t="str">
            <v>Parallel_Return_to_Edit_Mode</v>
          </cell>
          <cell r="P4742" t="str">
            <v>Odeleye, Lilian</v>
          </cell>
          <cell r="Q4742" t="str">
            <v>Odeleye, Lilian</v>
          </cell>
          <cell r="R4742" t="str">
            <v>Marina Crawford</v>
          </cell>
          <cell r="S4742" t="str">
            <v>Kara Slemko</v>
          </cell>
          <cell r="T4742" t="str">
            <v>Eric Stearns</v>
          </cell>
          <cell r="U4742" t="str">
            <v>H - Horizon</v>
          </cell>
          <cell r="V4742" t="str">
            <v>Upgrading &amp; Utilitie - Upgrading &amp; Utilities</v>
          </cell>
          <cell r="W4742" t="str">
            <v>45 Days net terms</v>
          </cell>
          <cell r="X4742">
            <v>1615833.67</v>
          </cell>
          <cell r="Y4742">
            <v>168677</v>
          </cell>
          <cell r="Z4742">
            <v>990833.67</v>
          </cell>
        </row>
        <row r="4743">
          <cell r="A4743" t="str">
            <v>807799-1-2</v>
          </cell>
          <cell r="B4743" t="str">
            <v>807799-1</v>
          </cell>
          <cell r="C4743">
            <v>2</v>
          </cell>
          <cell r="D4743">
            <v>405340</v>
          </cell>
          <cell r="E4743" t="str">
            <v>Mattawa Industrial Services Inc.</v>
          </cell>
          <cell r="F4743" t="str">
            <v>Catalyst  Change out Plant 42 &amp; 43</v>
          </cell>
          <cell r="G4743" t="str">
            <v>Schedules for Master Agreements</v>
          </cell>
          <cell r="H4743" t="str">
            <v>Odeleye, Lilian</v>
          </cell>
          <cell r="I4743">
            <v>41842</v>
          </cell>
          <cell r="J4743">
            <v>41842</v>
          </cell>
          <cell r="K4743">
            <v>43039</v>
          </cell>
          <cell r="L4743" t="str">
            <v>Active</v>
          </cell>
          <cell r="M4743" t="str">
            <v>Executed</v>
          </cell>
          <cell r="N4743">
            <v>41862</v>
          </cell>
          <cell r="O4743" t="str">
            <v>Execute Contract</v>
          </cell>
          <cell r="P4743" t="str">
            <v>Odeleye, Lilian</v>
          </cell>
          <cell r="Q4743" t="str">
            <v>Odeleye, Lilian</v>
          </cell>
          <cell r="R4743" t="str">
            <v>Marina Crawford</v>
          </cell>
          <cell r="S4743" t="str">
            <v>Kara Slemko</v>
          </cell>
          <cell r="T4743" t="str">
            <v>Eric Stearns</v>
          </cell>
          <cell r="U4743" t="str">
            <v>H - Horizon</v>
          </cell>
          <cell r="V4743" t="str">
            <v>Upgrading &amp; Utilitie - Upgrading &amp; Utilities</v>
          </cell>
          <cell r="W4743" t="str">
            <v>45 Days net terms</v>
          </cell>
          <cell r="X4743">
            <v>1615833.67</v>
          </cell>
          <cell r="Y4743">
            <v>168677</v>
          </cell>
          <cell r="Z4743">
            <v>990833.67</v>
          </cell>
        </row>
        <row r="4744">
          <cell r="A4744" t="str">
            <v>807799-1-3</v>
          </cell>
          <cell r="B4744" t="str">
            <v>807799-1</v>
          </cell>
          <cell r="C4744">
            <v>3</v>
          </cell>
          <cell r="D4744">
            <v>405340</v>
          </cell>
          <cell r="E4744" t="str">
            <v>Mattawa Industrial Services Inc.</v>
          </cell>
          <cell r="F4744" t="str">
            <v>Schedule B Revision (OH and Profit on OT hrs) For PT /Chem Clning  &amp; Pres Wash</v>
          </cell>
          <cell r="G4744" t="str">
            <v>Schedules for Master Agreements</v>
          </cell>
          <cell r="H4744" t="str">
            <v>Hu, Bonnie</v>
          </cell>
          <cell r="I4744">
            <v>41862</v>
          </cell>
          <cell r="J4744">
            <v>41867</v>
          </cell>
          <cell r="K4744">
            <v>43008</v>
          </cell>
          <cell r="L4744" t="str">
            <v>Active</v>
          </cell>
          <cell r="M4744" t="str">
            <v>Executed</v>
          </cell>
          <cell r="N4744">
            <v>41884</v>
          </cell>
          <cell r="O4744" t="str">
            <v>Parallel_Return_to_Edit_Mode</v>
          </cell>
          <cell r="P4744" t="str">
            <v>Odeleye, Lilian</v>
          </cell>
          <cell r="R4744" t="str">
            <v>Carla Salazar</v>
          </cell>
          <cell r="S4744" t="str">
            <v>Kara Slemko</v>
          </cell>
          <cell r="T4744" t="str">
            <v>Eric Stearns</v>
          </cell>
          <cell r="U4744" t="str">
            <v>H - Horizon</v>
          </cell>
          <cell r="V4744" t="str">
            <v>Upgrading &amp; Utilitie - Upgrading &amp; Utilities</v>
          </cell>
          <cell r="W4744" t="str">
            <v>45 Days net terms</v>
          </cell>
          <cell r="X4744">
            <v>1870906.07</v>
          </cell>
          <cell r="Y4744">
            <v>168677</v>
          </cell>
          <cell r="Z4744">
            <v>255072.4</v>
          </cell>
        </row>
        <row r="4745">
          <cell r="A4745" t="str">
            <v>807799-1-3</v>
          </cell>
          <cell r="B4745" t="str">
            <v>807799-1</v>
          </cell>
          <cell r="C4745">
            <v>3</v>
          </cell>
          <cell r="D4745">
            <v>405340</v>
          </cell>
          <cell r="E4745" t="str">
            <v>Mattawa Industrial Services Inc.</v>
          </cell>
          <cell r="F4745" t="str">
            <v>Schedule B Revision (OH and Profit on OT hrs) For PT /Chem Clning  &amp; Pres Wash</v>
          </cell>
          <cell r="G4745" t="str">
            <v>Schedules for Master Agreements</v>
          </cell>
          <cell r="H4745" t="str">
            <v>Hu, Bonnie</v>
          </cell>
          <cell r="I4745">
            <v>41862</v>
          </cell>
          <cell r="J4745">
            <v>41867</v>
          </cell>
          <cell r="K4745">
            <v>43008</v>
          </cell>
          <cell r="L4745" t="str">
            <v>Active</v>
          </cell>
          <cell r="M4745" t="str">
            <v>Executed</v>
          </cell>
          <cell r="N4745">
            <v>41884</v>
          </cell>
          <cell r="O4745" t="str">
            <v>Edit New Supplement</v>
          </cell>
          <cell r="P4745" t="str">
            <v>Odeleye, Lilian</v>
          </cell>
          <cell r="Q4745" t="str">
            <v>Odeleye, Lilian</v>
          </cell>
          <cell r="R4745" t="str">
            <v>Carla Salazar</v>
          </cell>
          <cell r="S4745" t="str">
            <v>Kara Slemko</v>
          </cell>
          <cell r="T4745" t="str">
            <v>Eric Stearns</v>
          </cell>
          <cell r="U4745" t="str">
            <v>H - Horizon</v>
          </cell>
          <cell r="V4745" t="str">
            <v>Upgrading &amp; Utilitie - Upgrading &amp; Utilities</v>
          </cell>
          <cell r="W4745" t="str">
            <v>45 Days net terms</v>
          </cell>
          <cell r="X4745">
            <v>1870906.07</v>
          </cell>
          <cell r="Y4745">
            <v>168677</v>
          </cell>
          <cell r="Z4745">
            <v>255072.4</v>
          </cell>
        </row>
        <row r="4746">
          <cell r="A4746" t="str">
            <v>807808-1-1</v>
          </cell>
          <cell r="B4746" t="str">
            <v>807808-1</v>
          </cell>
          <cell r="C4746">
            <v>1</v>
          </cell>
          <cell r="D4746">
            <v>405897</v>
          </cell>
          <cell r="E4746" t="str">
            <v>Anixter Canada Inc.</v>
          </cell>
          <cell r="F4746" t="str">
            <v>MV Power cable for Williams RFG Project</v>
          </cell>
          <cell r="G4746" t="str">
            <v>Schedules for Master Agreements</v>
          </cell>
          <cell r="H4746" t="str">
            <v>Sharpe, Tiffany</v>
          </cell>
          <cell r="I4746">
            <v>41709</v>
          </cell>
          <cell r="J4746">
            <v>41575</v>
          </cell>
          <cell r="K4746">
            <v>42004</v>
          </cell>
          <cell r="L4746" t="str">
            <v>Active</v>
          </cell>
          <cell r="M4746" t="str">
            <v>Edit Mode</v>
          </cell>
          <cell r="O4746" t="str">
            <v>Edit New Supplement</v>
          </cell>
          <cell r="P4746" t="str">
            <v>Sharpe, Tiffany</v>
          </cell>
          <cell r="R4746" t="str">
            <v>Ari Bronkhorst</v>
          </cell>
          <cell r="S4746" t="str">
            <v>Ari Bronkhorst</v>
          </cell>
          <cell r="T4746" t="str">
            <v>Eric Stearns</v>
          </cell>
          <cell r="U4746" t="str">
            <v>H - Horizon</v>
          </cell>
          <cell r="V4746" t="str">
            <v>Major Projects</v>
          </cell>
          <cell r="W4746" t="str">
            <v>45 Days net terms</v>
          </cell>
          <cell r="X4746">
            <v>430416.22</v>
          </cell>
          <cell r="Y4746">
            <v>594347</v>
          </cell>
          <cell r="Z4746">
            <v>12223.3</v>
          </cell>
        </row>
        <row r="4747">
          <cell r="A4747" t="str">
            <v>807808-2-1</v>
          </cell>
          <cell r="B4747" t="str">
            <v>807808-2</v>
          </cell>
          <cell r="C4747">
            <v>1</v>
          </cell>
          <cell r="E4747" t="str">
            <v>Anixter Canada Inc.</v>
          </cell>
          <cell r="F4747" t="str">
            <v>Reel reconciliation - Low Voltage Power and control cable for Williams RFG</v>
          </cell>
          <cell r="G4747" t="str">
            <v>Schedules for Master Agreements</v>
          </cell>
          <cell r="H4747" t="str">
            <v>Sharpe, Tiffany</v>
          </cell>
          <cell r="I4747">
            <v>41864</v>
          </cell>
          <cell r="J4747">
            <v>41759</v>
          </cell>
          <cell r="K4747">
            <v>41810</v>
          </cell>
          <cell r="L4747" t="str">
            <v>Active</v>
          </cell>
          <cell r="M4747" t="str">
            <v>Pending Signed Copy Attachment</v>
          </cell>
          <cell r="O4747" t="str">
            <v>Parallel_Return_to_Edit_Mode</v>
          </cell>
          <cell r="P4747" t="str">
            <v>Sharpe, Tiffany</v>
          </cell>
          <cell r="R4747" t="str">
            <v>Ari Bronkhorst</v>
          </cell>
          <cell r="S4747" t="str">
            <v>Ari Bronkhorst</v>
          </cell>
          <cell r="T4747" t="str">
            <v>Eric Stearns</v>
          </cell>
          <cell r="U4747" t="str">
            <v>H - Horizon</v>
          </cell>
          <cell r="V4747" t="str">
            <v>Major Projects</v>
          </cell>
          <cell r="W4747" t="str">
            <v>45 Days net terms</v>
          </cell>
          <cell r="X4747">
            <v>116124.89</v>
          </cell>
          <cell r="Y4747">
            <v>594347</v>
          </cell>
          <cell r="Z4747">
            <v>3164.79</v>
          </cell>
        </row>
        <row r="4748">
          <cell r="A4748" t="str">
            <v>807808-4-1</v>
          </cell>
          <cell r="B4748" t="str">
            <v>807808-4</v>
          </cell>
          <cell r="C4748">
            <v>1</v>
          </cell>
          <cell r="D4748">
            <v>40679401</v>
          </cell>
          <cell r="E4748" t="str">
            <v>Anixter Canada Inc.</v>
          </cell>
          <cell r="F4748" t="str">
            <v>REELS RECONCILIATION_ Add. cable for SRS_Reb/Exch.52/54 project</v>
          </cell>
          <cell r="G4748" t="str">
            <v>Schedules for Master Agreements</v>
          </cell>
          <cell r="H4748" t="str">
            <v>Khoromskaya, Snezhana</v>
          </cell>
          <cell r="I4748">
            <v>42073</v>
          </cell>
          <cell r="J4748">
            <v>41964</v>
          </cell>
          <cell r="K4748">
            <v>42328</v>
          </cell>
          <cell r="L4748" t="str">
            <v>Complete</v>
          </cell>
          <cell r="M4748" t="str">
            <v>Executed</v>
          </cell>
          <cell r="N4748">
            <v>42087</v>
          </cell>
          <cell r="O4748" t="str">
            <v>Approve Contract</v>
          </cell>
          <cell r="P4748" t="str">
            <v>Business Area Approver</v>
          </cell>
          <cell r="Q4748" t="str">
            <v>Kumar, Vikas</v>
          </cell>
          <cell r="R4748" t="str">
            <v>Ari Bronkhorst</v>
          </cell>
          <cell r="S4748" t="str">
            <v>Ari Bronkhorst</v>
          </cell>
          <cell r="T4748" t="str">
            <v>Stephanie Graham</v>
          </cell>
          <cell r="U4748" t="str">
            <v>H - Horizon</v>
          </cell>
          <cell r="V4748" t="str">
            <v>Major Projects</v>
          </cell>
          <cell r="W4748" t="str">
            <v>45 Days net terms</v>
          </cell>
          <cell r="X4748">
            <v>5477.32</v>
          </cell>
          <cell r="Y4748">
            <v>594347</v>
          </cell>
          <cell r="Z4748">
            <v>557.32000000000005</v>
          </cell>
        </row>
        <row r="4749">
          <cell r="A4749" t="str">
            <v>807811-2-1</v>
          </cell>
          <cell r="B4749" t="str">
            <v>807811-2</v>
          </cell>
          <cell r="C4749">
            <v>1</v>
          </cell>
          <cell r="E4749" t="str">
            <v>JF Repair &amp; Services Ltd.</v>
          </cell>
          <cell r="F4749" t="str">
            <v>Jaret Friesen - Sup 1 - Sch B</v>
          </cell>
          <cell r="G4749" t="str">
            <v>Schedule Bs for Consultant Agreements</v>
          </cell>
          <cell r="H4749" t="str">
            <v>MacLean, Candice</v>
          </cell>
          <cell r="I4749">
            <v>41394</v>
          </cell>
          <cell r="J4749">
            <v>41395</v>
          </cell>
          <cell r="K4749">
            <v>41760</v>
          </cell>
          <cell r="L4749" t="str">
            <v>Complete</v>
          </cell>
          <cell r="M4749" t="str">
            <v>Executed</v>
          </cell>
          <cell r="N4749">
            <v>41459</v>
          </cell>
          <cell r="O4749" t="str">
            <v>Execute Contract</v>
          </cell>
          <cell r="P4749" t="str">
            <v>MacLean, Candice</v>
          </cell>
          <cell r="Q4749" t="str">
            <v>MacLean, Candice</v>
          </cell>
          <cell r="R4749" t="str">
            <v>Julie Easthope</v>
          </cell>
          <cell r="S4749" t="str">
            <v>Kara Slemko</v>
          </cell>
          <cell r="T4749" t="str">
            <v>Ronni Church</v>
          </cell>
          <cell r="U4749" t="str">
            <v>C - Conventional</v>
          </cell>
          <cell r="V4749" t="str">
            <v>Bonnyville</v>
          </cell>
          <cell r="W4749" t="str">
            <v>10 Days net terms</v>
          </cell>
          <cell r="X4749">
            <v>150500</v>
          </cell>
          <cell r="Z4749">
            <v>-57500</v>
          </cell>
        </row>
        <row r="4750">
          <cell r="A4750" t="str">
            <v>807825-3-1</v>
          </cell>
          <cell r="B4750" t="str">
            <v>807825-3</v>
          </cell>
          <cell r="C4750">
            <v>1</v>
          </cell>
          <cell r="E4750" t="str">
            <v>Pipequest Projects Ltd</v>
          </cell>
          <cell r="F4750" t="str">
            <v>Kirby Earthworks and Hydro Vac Services</v>
          </cell>
          <cell r="G4750" t="str">
            <v>Schedules for Master Agreements</v>
          </cell>
          <cell r="H4750" t="str">
            <v>Moon, Bryan</v>
          </cell>
          <cell r="I4750">
            <v>42146</v>
          </cell>
          <cell r="J4750">
            <v>41671</v>
          </cell>
          <cell r="K4750">
            <v>41933</v>
          </cell>
          <cell r="L4750" t="str">
            <v>Complete</v>
          </cell>
          <cell r="M4750" t="str">
            <v>Executed</v>
          </cell>
          <cell r="N4750">
            <v>42177</v>
          </cell>
          <cell r="O4750" t="str">
            <v>Approve Contract</v>
          </cell>
          <cell r="P4750" t="str">
            <v>Commercial Operations Approver</v>
          </cell>
          <cell r="Q4750" t="str">
            <v>Suriyanarayanan, Ramesh</v>
          </cell>
          <cell r="R4750" t="str">
            <v>Sudip Kumar</v>
          </cell>
          <cell r="S4750" t="str">
            <v>Jon Halford</v>
          </cell>
          <cell r="T4750" t="str">
            <v>Eric Stearns</v>
          </cell>
          <cell r="U4750" t="str">
            <v>C - Conventional</v>
          </cell>
          <cell r="V4750" t="str">
            <v>Kirby</v>
          </cell>
          <cell r="W4750" t="str">
            <v>45 Days net terms</v>
          </cell>
          <cell r="X4750">
            <v>635596.97</v>
          </cell>
          <cell r="Y4750">
            <v>151882</v>
          </cell>
          <cell r="Z4750">
            <v>53118.5</v>
          </cell>
        </row>
        <row r="4751">
          <cell r="A4751" t="str">
            <v>807825-3-2</v>
          </cell>
          <cell r="B4751" t="str">
            <v>807825-3</v>
          </cell>
          <cell r="C4751">
            <v>2</v>
          </cell>
          <cell r="E4751" t="str">
            <v>Pipequest Projects Ltd</v>
          </cell>
          <cell r="F4751" t="str">
            <v>Kirby Earthworks and Hydro Vac Services</v>
          </cell>
          <cell r="G4751" t="str">
            <v>Schedules for Master Agreements</v>
          </cell>
          <cell r="H4751" t="str">
            <v>Moon, Bryan</v>
          </cell>
          <cell r="I4751">
            <v>42178</v>
          </cell>
          <cell r="J4751">
            <v>41671</v>
          </cell>
          <cell r="K4751">
            <v>41933</v>
          </cell>
          <cell r="L4751" t="str">
            <v>Complete</v>
          </cell>
          <cell r="M4751" t="str">
            <v>Executed</v>
          </cell>
          <cell r="N4751">
            <v>42179</v>
          </cell>
          <cell r="O4751" t="str">
            <v>Parallel_Return_to_Edit_Mode</v>
          </cell>
          <cell r="P4751" t="str">
            <v>Reimer, Mark</v>
          </cell>
          <cell r="R4751" t="str">
            <v>Sudip Kumar</v>
          </cell>
          <cell r="S4751" t="str">
            <v>Jon Halford</v>
          </cell>
          <cell r="T4751" t="str">
            <v>Eric Stearns</v>
          </cell>
          <cell r="U4751" t="str">
            <v>C - Conventional</v>
          </cell>
          <cell r="V4751" t="str">
            <v>Kirby</v>
          </cell>
          <cell r="W4751" t="str">
            <v>45 Days net terms</v>
          </cell>
          <cell r="X4751">
            <v>919552.97</v>
          </cell>
          <cell r="Y4751">
            <v>151882</v>
          </cell>
          <cell r="Z4751">
            <v>283956</v>
          </cell>
        </row>
        <row r="4752">
          <cell r="A4752" t="str">
            <v>807825-3-3</v>
          </cell>
          <cell r="B4752" t="str">
            <v>807825-3</v>
          </cell>
          <cell r="C4752">
            <v>3</v>
          </cell>
          <cell r="E4752" t="str">
            <v>Pipequest Projects Ltd</v>
          </cell>
          <cell r="F4752" t="str">
            <v>Kirby Earthworks and Hydro Vac Services</v>
          </cell>
          <cell r="G4752" t="str">
            <v>Schedules for Master Agreements</v>
          </cell>
          <cell r="H4752" t="str">
            <v>Moon, Bryan</v>
          </cell>
          <cell r="I4752">
            <v>42179</v>
          </cell>
          <cell r="J4752">
            <v>41671</v>
          </cell>
          <cell r="K4752">
            <v>41933</v>
          </cell>
          <cell r="L4752" t="str">
            <v>Complete</v>
          </cell>
          <cell r="M4752" t="str">
            <v>Executed</v>
          </cell>
          <cell r="N4752">
            <v>42180</v>
          </cell>
          <cell r="O4752" t="str">
            <v>Approve Contract</v>
          </cell>
          <cell r="P4752" t="str">
            <v>Commercial Operations Approver</v>
          </cell>
          <cell r="Q4752" t="str">
            <v>Suriyanarayanan, Ramesh</v>
          </cell>
          <cell r="R4752" t="str">
            <v>Sudip Kumar</v>
          </cell>
          <cell r="S4752" t="str">
            <v>Jon Halford</v>
          </cell>
          <cell r="T4752" t="str">
            <v>Eric Stearns</v>
          </cell>
          <cell r="U4752" t="str">
            <v>C - Conventional</v>
          </cell>
          <cell r="V4752" t="str">
            <v>Kirby</v>
          </cell>
          <cell r="W4752" t="str">
            <v>45 Days net terms</v>
          </cell>
          <cell r="X4752">
            <v>1090319.67</v>
          </cell>
          <cell r="Y4752">
            <v>151882</v>
          </cell>
          <cell r="Z4752">
            <v>170766.7</v>
          </cell>
        </row>
        <row r="4753">
          <cell r="A4753" t="str">
            <v>807825-3-4</v>
          </cell>
          <cell r="B4753" t="str">
            <v>807825-3</v>
          </cell>
          <cell r="C4753">
            <v>4</v>
          </cell>
          <cell r="E4753" t="str">
            <v>Pipequest Projects Ltd</v>
          </cell>
          <cell r="F4753" t="str">
            <v>Kirby Earthworks and Hydro Vac Services</v>
          </cell>
          <cell r="G4753" t="str">
            <v>Schedules for Master Agreements</v>
          </cell>
          <cell r="H4753" t="str">
            <v>Moon, Bryan</v>
          </cell>
          <cell r="I4753">
            <v>42180</v>
          </cell>
          <cell r="J4753">
            <v>41671</v>
          </cell>
          <cell r="K4753">
            <v>41933</v>
          </cell>
          <cell r="L4753" t="str">
            <v>Complete</v>
          </cell>
          <cell r="M4753" t="str">
            <v>Executed</v>
          </cell>
          <cell r="N4753">
            <v>42193</v>
          </cell>
          <cell r="O4753" t="str">
            <v>Parallel_Return_to_Edit_Mode</v>
          </cell>
          <cell r="P4753" t="str">
            <v>Reimer, Mark</v>
          </cell>
          <cell r="R4753" t="str">
            <v>Sudip Kumar</v>
          </cell>
          <cell r="S4753" t="str">
            <v>Jon Halford</v>
          </cell>
          <cell r="T4753" t="str">
            <v>Eric Stearns</v>
          </cell>
          <cell r="U4753" t="str">
            <v>C - Conventional</v>
          </cell>
          <cell r="V4753" t="str">
            <v>Kirby</v>
          </cell>
          <cell r="W4753" t="str">
            <v>45 Days net terms</v>
          </cell>
          <cell r="X4753">
            <v>1084634.8899999999</v>
          </cell>
          <cell r="Y4753">
            <v>151882</v>
          </cell>
          <cell r="Z4753">
            <v>-5684.78</v>
          </cell>
        </row>
        <row r="4754">
          <cell r="A4754" t="str">
            <v>807837-4-1</v>
          </cell>
          <cell r="B4754" t="str">
            <v>807837-4</v>
          </cell>
          <cell r="C4754">
            <v>1</v>
          </cell>
          <cell r="D4754">
            <v>405784</v>
          </cell>
          <cell r="E4754" t="str">
            <v>SSA &amp; Company Consulting, ULC</v>
          </cell>
          <cell r="F4754" t="str">
            <v>Extension for Operations-Continuous Improvement/6 Sigma</v>
          </cell>
          <cell r="G4754" t="str">
            <v>Schedules for Master Agreements</v>
          </cell>
          <cell r="H4754" t="str">
            <v>Wagner, Courtney</v>
          </cell>
          <cell r="I4754">
            <v>41715</v>
          </cell>
          <cell r="J4754">
            <v>41730</v>
          </cell>
          <cell r="K4754">
            <v>42004</v>
          </cell>
          <cell r="L4754" t="str">
            <v>Complete</v>
          </cell>
          <cell r="M4754" t="str">
            <v>Executed</v>
          </cell>
          <cell r="N4754">
            <v>41740</v>
          </cell>
          <cell r="O4754" t="str">
            <v>Edit New Supplement</v>
          </cell>
          <cell r="P4754" t="str">
            <v>Blesa, Ana</v>
          </cell>
          <cell r="Q4754" t="str">
            <v>Blesa, Ana</v>
          </cell>
          <cell r="R4754" t="str">
            <v>Carla Salazar</v>
          </cell>
          <cell r="S4754" t="str">
            <v>Kara Slemko</v>
          </cell>
          <cell r="T4754" t="str">
            <v>Eric Stearns</v>
          </cell>
          <cell r="U4754" t="str">
            <v>H - Horizon</v>
          </cell>
          <cell r="V4754" t="str">
            <v>All</v>
          </cell>
          <cell r="W4754" t="str">
            <v>30 Days net terms</v>
          </cell>
          <cell r="X4754">
            <v>1670900</v>
          </cell>
          <cell r="Y4754">
            <v>168776</v>
          </cell>
          <cell r="Z4754">
            <v>1040000</v>
          </cell>
        </row>
        <row r="4755">
          <cell r="A4755" t="str">
            <v>807837-4-1</v>
          </cell>
          <cell r="B4755" t="str">
            <v>807837-4</v>
          </cell>
          <cell r="C4755">
            <v>1</v>
          </cell>
          <cell r="D4755">
            <v>405784</v>
          </cell>
          <cell r="E4755" t="str">
            <v>SSA &amp; Company Consulting, ULC</v>
          </cell>
          <cell r="F4755" t="str">
            <v>Extension for Operations-Continuous Improvement/6 Sigma</v>
          </cell>
          <cell r="G4755" t="str">
            <v>Schedules for Master Agreements</v>
          </cell>
          <cell r="H4755" t="str">
            <v>Wagner, Courtney</v>
          </cell>
          <cell r="I4755">
            <v>41715</v>
          </cell>
          <cell r="J4755">
            <v>41730</v>
          </cell>
          <cell r="K4755">
            <v>42004</v>
          </cell>
          <cell r="L4755" t="str">
            <v>Complete</v>
          </cell>
          <cell r="M4755" t="str">
            <v>Executed</v>
          </cell>
          <cell r="N4755">
            <v>41740</v>
          </cell>
          <cell r="O4755" t="str">
            <v>Review Contract</v>
          </cell>
          <cell r="P4755" t="str">
            <v>Supply Management Reviewer</v>
          </cell>
          <cell r="Q4755" t="str">
            <v>Salazar, Carla</v>
          </cell>
          <cell r="R4755" t="str">
            <v>Carla Salazar</v>
          </cell>
          <cell r="S4755" t="str">
            <v>Kara Slemko</v>
          </cell>
          <cell r="T4755" t="str">
            <v>Eric Stearns</v>
          </cell>
          <cell r="U4755" t="str">
            <v>H - Horizon</v>
          </cell>
          <cell r="V4755" t="str">
            <v>All</v>
          </cell>
          <cell r="W4755" t="str">
            <v>30 Days net terms</v>
          </cell>
          <cell r="X4755">
            <v>1670900</v>
          </cell>
          <cell r="Y4755">
            <v>168776</v>
          </cell>
          <cell r="Z4755">
            <v>1040000</v>
          </cell>
        </row>
        <row r="4756">
          <cell r="A4756" t="str">
            <v>807837-4-2</v>
          </cell>
          <cell r="B4756" t="str">
            <v>807837-4</v>
          </cell>
          <cell r="C4756">
            <v>2</v>
          </cell>
          <cell r="D4756">
            <v>405784</v>
          </cell>
          <cell r="E4756" t="str">
            <v>SSA &amp; Company Consulting, ULC</v>
          </cell>
          <cell r="F4756" t="str">
            <v>Extension for Operations-Continuous Improvement/6 Sigma</v>
          </cell>
          <cell r="G4756" t="str">
            <v>Schedules for Master Agreements</v>
          </cell>
          <cell r="H4756" t="str">
            <v>Wagner, Courtney</v>
          </cell>
          <cell r="I4756">
            <v>41981</v>
          </cell>
          <cell r="J4756">
            <v>42005</v>
          </cell>
          <cell r="K4756">
            <v>42124</v>
          </cell>
          <cell r="L4756" t="str">
            <v>Complete</v>
          </cell>
          <cell r="M4756" t="str">
            <v>Executed</v>
          </cell>
          <cell r="N4756">
            <v>42025</v>
          </cell>
          <cell r="O4756" t="str">
            <v>Edit New Supplement</v>
          </cell>
          <cell r="P4756" t="str">
            <v>Wagner, Courtney</v>
          </cell>
          <cell r="Q4756" t="str">
            <v>Wagner, Courtney</v>
          </cell>
          <cell r="R4756" t="str">
            <v>Carla Salazar</v>
          </cell>
          <cell r="S4756" t="str">
            <v>Kara Slemko</v>
          </cell>
          <cell r="T4756" t="str">
            <v>Eric Stearns</v>
          </cell>
          <cell r="U4756" t="str">
            <v>H - Horizon</v>
          </cell>
          <cell r="V4756" t="str">
            <v>All</v>
          </cell>
          <cell r="W4756" t="str">
            <v>30 Days net terms</v>
          </cell>
          <cell r="X4756">
            <v>1958900</v>
          </cell>
          <cell r="Y4756">
            <v>168776</v>
          </cell>
          <cell r="Z4756">
            <v>288000</v>
          </cell>
        </row>
        <row r="4757">
          <cell r="A4757" t="str">
            <v>807837-4-2</v>
          </cell>
          <cell r="B4757" t="str">
            <v>807837-4</v>
          </cell>
          <cell r="C4757">
            <v>2</v>
          </cell>
          <cell r="D4757">
            <v>405784</v>
          </cell>
          <cell r="E4757" t="str">
            <v>SSA &amp; Company Consulting, ULC</v>
          </cell>
          <cell r="F4757" t="str">
            <v>Extension for Operations-Continuous Improvement/6 Sigma</v>
          </cell>
          <cell r="G4757" t="str">
            <v>Schedules for Master Agreements</v>
          </cell>
          <cell r="H4757" t="str">
            <v>Wagner, Courtney</v>
          </cell>
          <cell r="I4757">
            <v>41981</v>
          </cell>
          <cell r="J4757">
            <v>42005</v>
          </cell>
          <cell r="K4757">
            <v>42124</v>
          </cell>
          <cell r="L4757" t="str">
            <v>Complete</v>
          </cell>
          <cell r="M4757" t="str">
            <v>Executed</v>
          </cell>
          <cell r="N4757">
            <v>42025</v>
          </cell>
          <cell r="O4757" t="str">
            <v>Parallel_Return_to_Edit_Mode</v>
          </cell>
          <cell r="P4757" t="str">
            <v>Wagner, Courtney</v>
          </cell>
          <cell r="R4757" t="str">
            <v>Carla Salazar</v>
          </cell>
          <cell r="S4757" t="str">
            <v>Kara Slemko</v>
          </cell>
          <cell r="T4757" t="str">
            <v>Eric Stearns</v>
          </cell>
          <cell r="U4757" t="str">
            <v>H - Horizon</v>
          </cell>
          <cell r="V4757" t="str">
            <v>All</v>
          </cell>
          <cell r="W4757" t="str">
            <v>30 Days net terms</v>
          </cell>
          <cell r="X4757">
            <v>1958900</v>
          </cell>
          <cell r="Y4757">
            <v>168776</v>
          </cell>
          <cell r="Z4757">
            <v>288000</v>
          </cell>
        </row>
        <row r="4758">
          <cell r="A4758" t="str">
            <v>807837-4-3</v>
          </cell>
          <cell r="B4758" t="str">
            <v>807837-4</v>
          </cell>
          <cell r="C4758">
            <v>3</v>
          </cell>
          <cell r="D4758">
            <v>405784</v>
          </cell>
          <cell r="E4758" t="str">
            <v>SSA &amp; Company Consulting, ULC</v>
          </cell>
          <cell r="F4758" t="str">
            <v>Extension for Operations-Continuous Improvement/6 Sigma</v>
          </cell>
          <cell r="G4758" t="str">
            <v>Schedules for Master Agreements</v>
          </cell>
          <cell r="H4758" t="str">
            <v>Wagner, Courtney</v>
          </cell>
          <cell r="I4758">
            <v>42100</v>
          </cell>
          <cell r="J4758">
            <v>42125</v>
          </cell>
          <cell r="K4758">
            <v>42185</v>
          </cell>
          <cell r="L4758" t="str">
            <v>Complete</v>
          </cell>
          <cell r="M4758" t="str">
            <v>Executed</v>
          </cell>
          <cell r="N4758">
            <v>42125</v>
          </cell>
          <cell r="O4758" t="str">
            <v>Approve Contract</v>
          </cell>
          <cell r="P4758" t="str">
            <v>Business Area Approver</v>
          </cell>
          <cell r="Q4758" t="str">
            <v>Reed, David</v>
          </cell>
          <cell r="R4758" t="str">
            <v>Carla Salazar</v>
          </cell>
          <cell r="S4758" t="str">
            <v>Kara Slemko</v>
          </cell>
          <cell r="T4758" t="str">
            <v>Eric Stearns</v>
          </cell>
          <cell r="U4758" t="str">
            <v>H - Horizon</v>
          </cell>
          <cell r="V4758" t="str">
            <v>All</v>
          </cell>
          <cell r="W4758" t="str">
            <v>30 Days net terms</v>
          </cell>
          <cell r="X4758">
            <v>2081750</v>
          </cell>
          <cell r="Y4758">
            <v>168776</v>
          </cell>
          <cell r="Z4758">
            <v>122850</v>
          </cell>
        </row>
        <row r="4759">
          <cell r="A4759" t="str">
            <v>807837-4-3</v>
          </cell>
          <cell r="B4759" t="str">
            <v>807837-4</v>
          </cell>
          <cell r="C4759">
            <v>3</v>
          </cell>
          <cell r="D4759">
            <v>405784</v>
          </cell>
          <cell r="E4759" t="str">
            <v>SSA &amp; Company Consulting, ULC</v>
          </cell>
          <cell r="F4759" t="str">
            <v>Extension for Operations-Continuous Improvement/6 Sigma</v>
          </cell>
          <cell r="G4759" t="str">
            <v>Schedules for Master Agreements</v>
          </cell>
          <cell r="H4759" t="str">
            <v>Wagner, Courtney</v>
          </cell>
          <cell r="I4759">
            <v>42100</v>
          </cell>
          <cell r="J4759">
            <v>42125</v>
          </cell>
          <cell r="K4759">
            <v>42185</v>
          </cell>
          <cell r="L4759" t="str">
            <v>Complete</v>
          </cell>
          <cell r="M4759" t="str">
            <v>Executed</v>
          </cell>
          <cell r="N4759">
            <v>42125</v>
          </cell>
          <cell r="O4759" t="str">
            <v>Execute Contract</v>
          </cell>
          <cell r="P4759" t="str">
            <v>Wagner, Courtney</v>
          </cell>
          <cell r="Q4759" t="str">
            <v>Wagner, Courtney</v>
          </cell>
          <cell r="R4759" t="str">
            <v>Carla Salazar</v>
          </cell>
          <cell r="S4759" t="str">
            <v>Kara Slemko</v>
          </cell>
          <cell r="T4759" t="str">
            <v>Eric Stearns</v>
          </cell>
          <cell r="U4759" t="str">
            <v>H - Horizon</v>
          </cell>
          <cell r="V4759" t="str">
            <v>All</v>
          </cell>
          <cell r="W4759" t="str">
            <v>30 Days net terms</v>
          </cell>
          <cell r="X4759">
            <v>2081750</v>
          </cell>
          <cell r="Y4759">
            <v>168776</v>
          </cell>
          <cell r="Z4759">
            <v>122850</v>
          </cell>
        </row>
        <row r="4760">
          <cell r="A4760" t="str">
            <v>807861-1</v>
          </cell>
          <cell r="B4760">
            <v>807861</v>
          </cell>
          <cell r="C4760">
            <v>1</v>
          </cell>
          <cell r="D4760">
            <v>405212</v>
          </cell>
          <cell r="E4760" t="str">
            <v>Flatiron Constructors Canada Ltd</v>
          </cell>
          <cell r="F4760" t="str">
            <v>N2000: Extraction Thickeners Foundation</v>
          </cell>
          <cell r="G4760" t="str">
            <v>Construction</v>
          </cell>
          <cell r="H4760" t="str">
            <v>Bustamante, Jose</v>
          </cell>
          <cell r="I4760">
            <v>41715</v>
          </cell>
          <cell r="J4760">
            <v>41201</v>
          </cell>
          <cell r="K4760">
            <v>41764</v>
          </cell>
          <cell r="L4760" t="str">
            <v>Active</v>
          </cell>
          <cell r="M4760" t="str">
            <v>Executed</v>
          </cell>
          <cell r="N4760">
            <v>41739</v>
          </cell>
          <cell r="O4760" t="str">
            <v>Parallel_Return_to_Edit_Mode</v>
          </cell>
          <cell r="P4760" t="str">
            <v>Bustamante, Jose</v>
          </cell>
          <cell r="R4760" t="str">
            <v>Don Guglielmin</v>
          </cell>
          <cell r="S4760" t="str">
            <v>Ron Laing</v>
          </cell>
          <cell r="T4760" t="str">
            <v>Paul Mendes</v>
          </cell>
          <cell r="U4760" t="str">
            <v>H - Horizon</v>
          </cell>
          <cell r="V4760" t="str">
            <v>Major Projects</v>
          </cell>
          <cell r="W4760" t="str">
            <v>45 Days net terms</v>
          </cell>
          <cell r="X4760">
            <v>72338862</v>
          </cell>
          <cell r="Y4760">
            <v>161652</v>
          </cell>
          <cell r="Z4760">
            <v>262500</v>
          </cell>
        </row>
        <row r="4761">
          <cell r="A4761" t="str">
            <v>807861-10</v>
          </cell>
          <cell r="B4761">
            <v>807861</v>
          </cell>
          <cell r="C4761">
            <v>10</v>
          </cell>
          <cell r="D4761">
            <v>405212</v>
          </cell>
          <cell r="E4761" t="str">
            <v>Flatiron Constructors Canada Ltd</v>
          </cell>
          <cell r="F4761" t="str">
            <v>N2000: Extraction Thickeners Foundation</v>
          </cell>
          <cell r="G4761" t="str">
            <v>Construction</v>
          </cell>
          <cell r="H4761" t="str">
            <v>Moon, Bryan</v>
          </cell>
          <cell r="I4761">
            <v>42213</v>
          </cell>
          <cell r="J4761">
            <v>41201</v>
          </cell>
          <cell r="K4761">
            <v>41764</v>
          </cell>
          <cell r="L4761" t="str">
            <v>Active</v>
          </cell>
          <cell r="M4761" t="str">
            <v>Executed</v>
          </cell>
          <cell r="N4761">
            <v>42213</v>
          </cell>
          <cell r="O4761" t="str">
            <v>Approve Contract</v>
          </cell>
          <cell r="P4761" t="str">
            <v>Business Area Approver</v>
          </cell>
          <cell r="Q4761" t="str">
            <v>Guglielmin, Don</v>
          </cell>
          <cell r="R4761" t="str">
            <v>Don Guglielmin</v>
          </cell>
          <cell r="S4761" t="str">
            <v>Ron Laing</v>
          </cell>
          <cell r="T4761" t="str">
            <v>Paul Mendes</v>
          </cell>
          <cell r="U4761" t="str">
            <v>H - Horizon</v>
          </cell>
          <cell r="V4761" t="str">
            <v>Major Projects</v>
          </cell>
          <cell r="W4761" t="str">
            <v>45 Days net terms</v>
          </cell>
          <cell r="X4761">
            <v>83003802.640000001</v>
          </cell>
          <cell r="Y4761">
            <v>161652</v>
          </cell>
          <cell r="Z4761">
            <v>3603822.97</v>
          </cell>
        </row>
        <row r="4762">
          <cell r="A4762" t="str">
            <v>807861-11</v>
          </cell>
          <cell r="B4762">
            <v>807861</v>
          </cell>
          <cell r="C4762">
            <v>11</v>
          </cell>
          <cell r="D4762">
            <v>405212</v>
          </cell>
          <cell r="E4762" t="str">
            <v>Flatiron Constructors Canada Ltd</v>
          </cell>
          <cell r="F4762" t="str">
            <v>N2000: Extraction Thickeners Foundation</v>
          </cell>
          <cell r="G4762" t="str">
            <v>Construction</v>
          </cell>
          <cell r="H4762" t="str">
            <v>Moon, Bryan</v>
          </cell>
          <cell r="I4762">
            <v>42213</v>
          </cell>
          <cell r="J4762">
            <v>41201</v>
          </cell>
          <cell r="K4762">
            <v>41764</v>
          </cell>
          <cell r="L4762" t="str">
            <v>Active</v>
          </cell>
          <cell r="M4762" t="str">
            <v>Executed</v>
          </cell>
          <cell r="N4762">
            <v>42213</v>
          </cell>
          <cell r="O4762" t="str">
            <v>Execute Contract</v>
          </cell>
          <cell r="P4762" t="str">
            <v>Moon, Bryan</v>
          </cell>
          <cell r="Q4762" t="str">
            <v>Moon, Bryan</v>
          </cell>
          <cell r="R4762" t="str">
            <v>Don Guglielmin</v>
          </cell>
          <cell r="S4762" t="str">
            <v>Ron Laing</v>
          </cell>
          <cell r="T4762" t="str">
            <v>Paul Mendes</v>
          </cell>
          <cell r="U4762" t="str">
            <v>H - Horizon</v>
          </cell>
          <cell r="V4762" t="str">
            <v>Major Projects</v>
          </cell>
          <cell r="W4762" t="str">
            <v>45 Days net terms</v>
          </cell>
          <cell r="X4762">
            <v>83240160.170000002</v>
          </cell>
          <cell r="Y4762">
            <v>161652</v>
          </cell>
          <cell r="Z4762">
            <v>236357.53</v>
          </cell>
        </row>
        <row r="4763">
          <cell r="A4763" t="str">
            <v>807861-12</v>
          </cell>
          <cell r="B4763">
            <v>807861</v>
          </cell>
          <cell r="C4763">
            <v>12</v>
          </cell>
          <cell r="D4763">
            <v>405212</v>
          </cell>
          <cell r="E4763" t="str">
            <v>Flatiron Constructors Canada Ltd</v>
          </cell>
          <cell r="F4763" t="str">
            <v>N2000: Extraction Thickeners Foundation</v>
          </cell>
          <cell r="G4763" t="str">
            <v>Construction</v>
          </cell>
          <cell r="H4763" t="str">
            <v>Moon, Bryan</v>
          </cell>
          <cell r="I4763">
            <v>42213</v>
          </cell>
          <cell r="J4763">
            <v>41201</v>
          </cell>
          <cell r="K4763">
            <v>41764</v>
          </cell>
          <cell r="L4763" t="str">
            <v>Active</v>
          </cell>
          <cell r="M4763" t="str">
            <v>Executed</v>
          </cell>
          <cell r="N4763">
            <v>42213</v>
          </cell>
          <cell r="O4763" t="str">
            <v>Approve Contract</v>
          </cell>
          <cell r="P4763" t="str">
            <v>Commercial Operations Approver</v>
          </cell>
          <cell r="Q4763" t="str">
            <v>Guglielmin, Don</v>
          </cell>
          <cell r="R4763" t="str">
            <v>Don Guglielmin</v>
          </cell>
          <cell r="S4763" t="str">
            <v>Ron Laing</v>
          </cell>
          <cell r="T4763" t="str">
            <v>Paul Mendes</v>
          </cell>
          <cell r="U4763" t="str">
            <v>H - Horizon</v>
          </cell>
          <cell r="V4763" t="str">
            <v>Major Projects</v>
          </cell>
          <cell r="W4763" t="str">
            <v>45 Days net terms</v>
          </cell>
          <cell r="X4763">
            <v>84914594.230000004</v>
          </cell>
          <cell r="Y4763">
            <v>161652</v>
          </cell>
          <cell r="Z4763">
            <v>1674434.06</v>
          </cell>
        </row>
        <row r="4764">
          <cell r="A4764" t="str">
            <v>807861-13</v>
          </cell>
          <cell r="B4764">
            <v>807861</v>
          </cell>
          <cell r="C4764">
            <v>13</v>
          </cell>
          <cell r="D4764">
            <v>405212</v>
          </cell>
          <cell r="E4764" t="str">
            <v>Flatiron Constructors Canada Ltd</v>
          </cell>
          <cell r="F4764" t="str">
            <v>N2000: Extraction Thickeners Foundation</v>
          </cell>
          <cell r="G4764" t="str">
            <v>Construction</v>
          </cell>
          <cell r="H4764" t="str">
            <v>Moon, Bryan</v>
          </cell>
          <cell r="I4764">
            <v>42272</v>
          </cell>
          <cell r="J4764">
            <v>41201</v>
          </cell>
          <cell r="K4764">
            <v>41764</v>
          </cell>
          <cell r="L4764" t="str">
            <v>Active</v>
          </cell>
          <cell r="M4764" t="str">
            <v>Executed</v>
          </cell>
          <cell r="N4764">
            <v>42468</v>
          </cell>
          <cell r="O4764" t="str">
            <v>Approve Contract</v>
          </cell>
          <cell r="P4764" t="str">
            <v>Business Area Approver</v>
          </cell>
          <cell r="Q4764" t="str">
            <v>Silva, Ismael</v>
          </cell>
          <cell r="R4764" t="str">
            <v>Don Guglielmin</v>
          </cell>
          <cell r="S4764" t="str">
            <v>Ron Laing</v>
          </cell>
          <cell r="T4764" t="str">
            <v>Paul Mendes</v>
          </cell>
          <cell r="U4764" t="str">
            <v>H - Horizon</v>
          </cell>
          <cell r="V4764" t="str">
            <v>Major Projects</v>
          </cell>
          <cell r="W4764" t="str">
            <v>45 Days net terms</v>
          </cell>
          <cell r="X4764">
            <v>85983707.230000004</v>
          </cell>
          <cell r="Y4764">
            <v>161652</v>
          </cell>
          <cell r="Z4764">
            <v>1069113</v>
          </cell>
        </row>
        <row r="4765">
          <cell r="A4765" t="str">
            <v>807861-14</v>
          </cell>
          <cell r="B4765">
            <v>807861</v>
          </cell>
          <cell r="C4765">
            <v>14</v>
          </cell>
          <cell r="D4765">
            <v>405212</v>
          </cell>
          <cell r="E4765" t="str">
            <v>Flatiron Constructors Canada Ltd</v>
          </cell>
          <cell r="F4765" t="str">
            <v>N2000: Extraction Thickeners Foundation</v>
          </cell>
          <cell r="G4765" t="str">
            <v>Construction</v>
          </cell>
          <cell r="H4765" t="str">
            <v>Moon, Bryan</v>
          </cell>
          <cell r="I4765">
            <v>42468</v>
          </cell>
          <cell r="J4765">
            <v>41201</v>
          </cell>
          <cell r="K4765">
            <v>41764</v>
          </cell>
          <cell r="L4765" t="str">
            <v>Active</v>
          </cell>
          <cell r="M4765" t="str">
            <v>Executed</v>
          </cell>
          <cell r="N4765">
            <v>42472</v>
          </cell>
          <cell r="O4765" t="str">
            <v>Approve Contract</v>
          </cell>
          <cell r="P4765" t="str">
            <v>Commercial Operations Approver</v>
          </cell>
          <cell r="Q4765" t="str">
            <v>Silva, Ismael</v>
          </cell>
          <cell r="R4765" t="str">
            <v>Don Guglielmin</v>
          </cell>
          <cell r="S4765" t="str">
            <v>Ron Laing</v>
          </cell>
          <cell r="T4765" t="str">
            <v>Paul Mendes</v>
          </cell>
          <cell r="U4765" t="str">
            <v>H - Horizon</v>
          </cell>
          <cell r="V4765" t="str">
            <v>Major Projects</v>
          </cell>
          <cell r="W4765" t="str">
            <v>45 Days net terms</v>
          </cell>
          <cell r="X4765">
            <v>86747009.230000004</v>
          </cell>
          <cell r="Y4765">
            <v>161652</v>
          </cell>
          <cell r="Z4765">
            <v>763302</v>
          </cell>
        </row>
        <row r="4766">
          <cell r="A4766" t="str">
            <v>807861-15</v>
          </cell>
          <cell r="B4766">
            <v>807861</v>
          </cell>
          <cell r="C4766">
            <v>15</v>
          </cell>
          <cell r="D4766">
            <v>405212</v>
          </cell>
          <cell r="E4766" t="str">
            <v>Flatiron Constructors Canada Ltd</v>
          </cell>
          <cell r="F4766" t="str">
            <v>N2000: Extraction Thickeners Foundation</v>
          </cell>
          <cell r="G4766" t="str">
            <v>Construction</v>
          </cell>
          <cell r="H4766" t="str">
            <v>Moon, Bryan</v>
          </cell>
          <cell r="I4766">
            <v>42472</v>
          </cell>
          <cell r="J4766">
            <v>41201</v>
          </cell>
          <cell r="K4766">
            <v>41764</v>
          </cell>
          <cell r="L4766" t="str">
            <v>Active</v>
          </cell>
          <cell r="M4766" t="str">
            <v>Executed</v>
          </cell>
          <cell r="N4766">
            <v>42473</v>
          </cell>
          <cell r="O4766" t="str">
            <v>Edit New Supplement</v>
          </cell>
          <cell r="P4766" t="str">
            <v>Moon, Bryan</v>
          </cell>
          <cell r="Q4766" t="str">
            <v>Moon, Bryan</v>
          </cell>
          <cell r="R4766" t="str">
            <v>Don Guglielmin</v>
          </cell>
          <cell r="S4766" t="str">
            <v>Ron Laing</v>
          </cell>
          <cell r="T4766" t="str">
            <v>Paul Mendes</v>
          </cell>
          <cell r="U4766" t="str">
            <v>H - Horizon</v>
          </cell>
          <cell r="V4766" t="str">
            <v>Major Projects</v>
          </cell>
          <cell r="W4766" t="str">
            <v>45 Days net terms</v>
          </cell>
          <cell r="X4766">
            <v>86734868.030000001</v>
          </cell>
          <cell r="Y4766">
            <v>161652</v>
          </cell>
          <cell r="Z4766">
            <v>-12141.2</v>
          </cell>
        </row>
        <row r="4767">
          <cell r="A4767" t="str">
            <v>807861-16</v>
          </cell>
          <cell r="B4767">
            <v>807861</v>
          </cell>
          <cell r="C4767">
            <v>16</v>
          </cell>
          <cell r="D4767">
            <v>405212</v>
          </cell>
          <cell r="E4767" t="str">
            <v>Flatiron Constructors Canada Ltd</v>
          </cell>
          <cell r="F4767" t="str">
            <v>N2000: Extraction Thickeners Foundation</v>
          </cell>
          <cell r="G4767" t="str">
            <v>Construction</v>
          </cell>
          <cell r="H4767" t="str">
            <v>Moon, Bryan</v>
          </cell>
          <cell r="I4767">
            <v>42977</v>
          </cell>
          <cell r="J4767">
            <v>41201</v>
          </cell>
          <cell r="K4767">
            <v>41764</v>
          </cell>
          <cell r="L4767" t="str">
            <v>Active</v>
          </cell>
          <cell r="M4767" t="str">
            <v>Executed</v>
          </cell>
          <cell r="N4767">
            <v>42996</v>
          </cell>
          <cell r="O4767" t="str">
            <v>Approve Contract</v>
          </cell>
          <cell r="P4767" t="str">
            <v>Business Area Approver</v>
          </cell>
          <cell r="Q4767" t="str">
            <v>Silva, Ismael</v>
          </cell>
          <cell r="R4767" t="str">
            <v>Don Guglielmin</v>
          </cell>
          <cell r="S4767" t="str">
            <v>Ron Laing</v>
          </cell>
          <cell r="T4767" t="str">
            <v>Paul Mendes</v>
          </cell>
          <cell r="U4767" t="str">
            <v>H - Horizon</v>
          </cell>
          <cell r="V4767" t="str">
            <v>Major Projects</v>
          </cell>
          <cell r="W4767" t="str">
            <v>45 Days net terms</v>
          </cell>
          <cell r="X4767">
            <v>86760735.030000001</v>
          </cell>
          <cell r="Y4767">
            <v>161652</v>
          </cell>
          <cell r="Z4767">
            <v>25867</v>
          </cell>
        </row>
        <row r="4768">
          <cell r="A4768" t="str">
            <v>807861-17</v>
          </cell>
          <cell r="B4768">
            <v>807861</v>
          </cell>
          <cell r="C4768">
            <v>17</v>
          </cell>
          <cell r="D4768">
            <v>405212</v>
          </cell>
          <cell r="E4768" t="str">
            <v>Flatiron Constructors Canada Ltd</v>
          </cell>
          <cell r="F4768" t="str">
            <v>N2000: Extraction Thickeners Foundation</v>
          </cell>
          <cell r="G4768" t="str">
            <v>Construction</v>
          </cell>
          <cell r="H4768" t="str">
            <v>Moon, Bryan</v>
          </cell>
          <cell r="I4768">
            <v>42996</v>
          </cell>
          <cell r="J4768">
            <v>41201</v>
          </cell>
          <cell r="K4768">
            <v>41764</v>
          </cell>
          <cell r="L4768" t="str">
            <v>Active</v>
          </cell>
          <cell r="M4768" t="str">
            <v>Executed</v>
          </cell>
          <cell r="N4768">
            <v>42996</v>
          </cell>
          <cell r="O4768" t="str">
            <v>Approve Contract</v>
          </cell>
          <cell r="P4768" t="str">
            <v>Commercial Operations Approver</v>
          </cell>
          <cell r="Q4768" t="str">
            <v>Silva, Ismael</v>
          </cell>
          <cell r="R4768" t="str">
            <v>Don Guglielmin</v>
          </cell>
          <cell r="S4768" t="str">
            <v>Ron Laing</v>
          </cell>
          <cell r="T4768" t="str">
            <v>Paul Mendes</v>
          </cell>
          <cell r="U4768" t="str">
            <v>H - Horizon</v>
          </cell>
          <cell r="V4768" t="str">
            <v>Major Projects</v>
          </cell>
          <cell r="W4768" t="str">
            <v>45 Days net terms</v>
          </cell>
          <cell r="X4768">
            <v>86485791.459999993</v>
          </cell>
          <cell r="Y4768">
            <v>161652</v>
          </cell>
          <cell r="Z4768">
            <v>-274943.57</v>
          </cell>
        </row>
        <row r="4769">
          <cell r="A4769" t="str">
            <v>807861-18</v>
          </cell>
          <cell r="B4769">
            <v>807861</v>
          </cell>
          <cell r="C4769">
            <v>18</v>
          </cell>
          <cell r="D4769">
            <v>405212</v>
          </cell>
          <cell r="E4769" t="str">
            <v>Flatiron Constructors Canada Ltd</v>
          </cell>
          <cell r="F4769" t="str">
            <v>N2000: Extraction Thickeners Foundation</v>
          </cell>
          <cell r="G4769" t="str">
            <v>Construction</v>
          </cell>
          <cell r="H4769" t="str">
            <v>Moon, Bryan</v>
          </cell>
          <cell r="I4769">
            <v>42996</v>
          </cell>
          <cell r="J4769">
            <v>41201</v>
          </cell>
          <cell r="K4769">
            <v>41764</v>
          </cell>
          <cell r="L4769" t="str">
            <v>Active</v>
          </cell>
          <cell r="M4769" t="str">
            <v>Executed</v>
          </cell>
          <cell r="N4769">
            <v>42996</v>
          </cell>
          <cell r="O4769" t="str">
            <v>Approve Contract</v>
          </cell>
          <cell r="P4769" t="str">
            <v>Commercial Operations Approver</v>
          </cell>
          <cell r="Q4769" t="str">
            <v>Silva, Ismael</v>
          </cell>
          <cell r="R4769" t="str">
            <v>Don Guglielmin</v>
          </cell>
          <cell r="S4769" t="str">
            <v>Ron Laing</v>
          </cell>
          <cell r="T4769" t="str">
            <v>Paul Mendes</v>
          </cell>
          <cell r="U4769" t="str">
            <v>H - Horizon</v>
          </cell>
          <cell r="V4769" t="str">
            <v>Major Projects</v>
          </cell>
          <cell r="W4769" t="str">
            <v>45 Days net terms</v>
          </cell>
          <cell r="X4769">
            <v>87125850.549999997</v>
          </cell>
          <cell r="Y4769">
            <v>161652</v>
          </cell>
          <cell r="Z4769">
            <v>640059.09</v>
          </cell>
        </row>
        <row r="4770">
          <cell r="A4770" t="str">
            <v>807861-19</v>
          </cell>
          <cell r="B4770">
            <v>807861</v>
          </cell>
          <cell r="C4770">
            <v>19</v>
          </cell>
          <cell r="D4770">
            <v>405212</v>
          </cell>
          <cell r="E4770" t="str">
            <v>Flatiron Constructors Canada Ltd</v>
          </cell>
          <cell r="F4770" t="str">
            <v>N2000: Extraction Thickeners Foundation</v>
          </cell>
          <cell r="G4770" t="str">
            <v>Construction</v>
          </cell>
          <cell r="H4770" t="str">
            <v>Moon, Bryan</v>
          </cell>
          <cell r="I4770">
            <v>43075</v>
          </cell>
          <cell r="J4770">
            <v>41201</v>
          </cell>
          <cell r="K4770">
            <v>41764</v>
          </cell>
          <cell r="L4770" t="str">
            <v>Active</v>
          </cell>
          <cell r="M4770" t="str">
            <v>Executed</v>
          </cell>
          <cell r="N4770">
            <v>43075</v>
          </cell>
          <cell r="O4770" t="str">
            <v>Parallel_Return_to_Edit_Mode</v>
          </cell>
          <cell r="P4770" t="str">
            <v>Moon, Bryan</v>
          </cell>
          <cell r="R4770" t="str">
            <v>Don Guglielmin</v>
          </cell>
          <cell r="S4770" t="str">
            <v>Ron Laing</v>
          </cell>
          <cell r="T4770" t="str">
            <v>Paul Mendes</v>
          </cell>
          <cell r="U4770" t="str">
            <v>H - Horizon</v>
          </cell>
          <cell r="V4770" t="str">
            <v>Major Projects</v>
          </cell>
          <cell r="W4770" t="str">
            <v>45 Days net terms</v>
          </cell>
          <cell r="X4770">
            <v>86886952.769999996</v>
          </cell>
          <cell r="Y4770">
            <v>161652</v>
          </cell>
          <cell r="Z4770">
            <v>-238897.78</v>
          </cell>
        </row>
        <row r="4771">
          <cell r="A4771" t="str">
            <v>807861-2</v>
          </cell>
          <cell r="B4771">
            <v>807861</v>
          </cell>
          <cell r="C4771">
            <v>2</v>
          </cell>
          <cell r="D4771">
            <v>405212</v>
          </cell>
          <cell r="E4771" t="str">
            <v>Flatiron Constructors Canada Ltd</v>
          </cell>
          <cell r="F4771" t="str">
            <v>N2000: Extraction Thickeners Foundation</v>
          </cell>
          <cell r="G4771" t="str">
            <v>Construction</v>
          </cell>
          <cell r="H4771" t="str">
            <v>Bustamante, Jose</v>
          </cell>
          <cell r="I4771">
            <v>41739</v>
          </cell>
          <cell r="J4771">
            <v>41201</v>
          </cell>
          <cell r="K4771">
            <v>41764</v>
          </cell>
          <cell r="L4771" t="str">
            <v>Active</v>
          </cell>
          <cell r="M4771" t="str">
            <v>Executed</v>
          </cell>
          <cell r="N4771">
            <v>41815</v>
          </cell>
          <cell r="O4771" t="str">
            <v>Execute Contract</v>
          </cell>
          <cell r="P4771" t="str">
            <v>Bustamante, Jose</v>
          </cell>
          <cell r="Q4771" t="str">
            <v>Bustamante, Jose</v>
          </cell>
          <cell r="R4771" t="str">
            <v>Don Guglielmin</v>
          </cell>
          <cell r="S4771" t="str">
            <v>Ron Laing</v>
          </cell>
          <cell r="T4771" t="str">
            <v>Paul Mendes</v>
          </cell>
          <cell r="U4771" t="str">
            <v>H - Horizon</v>
          </cell>
          <cell r="V4771" t="str">
            <v>Major Projects</v>
          </cell>
          <cell r="W4771" t="str">
            <v>45 Days net terms</v>
          </cell>
          <cell r="X4771">
            <v>74011841.150000006</v>
          </cell>
          <cell r="Y4771">
            <v>161652</v>
          </cell>
          <cell r="Z4771">
            <v>1672979.15</v>
          </cell>
        </row>
        <row r="4772">
          <cell r="A4772" t="str">
            <v>807861-20</v>
          </cell>
          <cell r="B4772">
            <v>807861</v>
          </cell>
          <cell r="C4772">
            <v>20</v>
          </cell>
          <cell r="D4772">
            <v>405212</v>
          </cell>
          <cell r="E4772" t="str">
            <v>Flatiron Constructors Canada Ltd</v>
          </cell>
          <cell r="F4772" t="str">
            <v>N2000: Extraction Thickeners Foundation</v>
          </cell>
          <cell r="G4772" t="str">
            <v>Construction</v>
          </cell>
          <cell r="H4772" t="str">
            <v>Moon, Bryan</v>
          </cell>
          <cell r="I4772">
            <v>43075</v>
          </cell>
          <cell r="J4772">
            <v>41201</v>
          </cell>
          <cell r="K4772">
            <v>41764</v>
          </cell>
          <cell r="L4772" t="str">
            <v>Active</v>
          </cell>
          <cell r="M4772" t="str">
            <v>Executed</v>
          </cell>
          <cell r="N4772">
            <v>43075</v>
          </cell>
          <cell r="O4772" t="str">
            <v>Approve Contract</v>
          </cell>
          <cell r="P4772" t="str">
            <v>Business Area Approver</v>
          </cell>
          <cell r="Q4772" t="str">
            <v>Silva, Ismael</v>
          </cell>
          <cell r="R4772" t="str">
            <v>Don Guglielmin</v>
          </cell>
          <cell r="S4772" t="str">
            <v>Ron Laing</v>
          </cell>
          <cell r="T4772" t="str">
            <v>Paul Mendes</v>
          </cell>
          <cell r="U4772" t="str">
            <v>H - Horizon</v>
          </cell>
          <cell r="V4772" t="str">
            <v>Major Projects</v>
          </cell>
          <cell r="W4772" t="str">
            <v>45 Days net terms</v>
          </cell>
          <cell r="X4772">
            <v>87735052.769999996</v>
          </cell>
          <cell r="Y4772">
            <v>161652</v>
          </cell>
          <cell r="Z4772">
            <v>848100</v>
          </cell>
        </row>
        <row r="4773">
          <cell r="A4773" t="str">
            <v>807861-3</v>
          </cell>
          <cell r="B4773">
            <v>807861</v>
          </cell>
          <cell r="C4773">
            <v>3</v>
          </cell>
          <cell r="D4773">
            <v>405212</v>
          </cell>
          <cell r="E4773" t="str">
            <v>Flatiron Constructors Canada Ltd</v>
          </cell>
          <cell r="F4773" t="str">
            <v>N2000: Extraction Thickeners Foundation</v>
          </cell>
          <cell r="G4773" t="str">
            <v>Construction</v>
          </cell>
          <cell r="H4773" t="str">
            <v>Bustamante, Jose</v>
          </cell>
          <cell r="I4773">
            <v>41815</v>
          </cell>
          <cell r="J4773">
            <v>41201</v>
          </cell>
          <cell r="K4773">
            <v>41764</v>
          </cell>
          <cell r="L4773" t="str">
            <v>Active</v>
          </cell>
          <cell r="M4773" t="str">
            <v>Executed</v>
          </cell>
          <cell r="N4773">
            <v>41843</v>
          </cell>
          <cell r="O4773" t="str">
            <v>Edit New Supplement</v>
          </cell>
          <cell r="P4773" t="str">
            <v>Bustamante, Jose</v>
          </cell>
          <cell r="Q4773" t="str">
            <v>Bustamante, Jose</v>
          </cell>
          <cell r="R4773" t="str">
            <v>Don Guglielmin</v>
          </cell>
          <cell r="S4773" t="str">
            <v>Ron Laing</v>
          </cell>
          <cell r="T4773" t="str">
            <v>Paul Mendes</v>
          </cell>
          <cell r="U4773" t="str">
            <v>H - Horizon</v>
          </cell>
          <cell r="V4773" t="str">
            <v>Major Projects</v>
          </cell>
          <cell r="W4773" t="str">
            <v>45 Days net terms</v>
          </cell>
          <cell r="X4773">
            <v>76240477.849999994</v>
          </cell>
          <cell r="Y4773">
            <v>161652</v>
          </cell>
          <cell r="Z4773">
            <v>2228636.7000000002</v>
          </cell>
        </row>
        <row r="4774">
          <cell r="A4774" t="str">
            <v>807861-4</v>
          </cell>
          <cell r="B4774">
            <v>807861</v>
          </cell>
          <cell r="C4774">
            <v>4</v>
          </cell>
          <cell r="D4774">
            <v>405212</v>
          </cell>
          <cell r="E4774" t="str">
            <v>Flatiron Constructors Canada Ltd</v>
          </cell>
          <cell r="F4774" t="str">
            <v>N2000: Extraction Thickeners Foundation</v>
          </cell>
          <cell r="G4774" t="str">
            <v>Construction</v>
          </cell>
          <cell r="H4774" t="str">
            <v>Bustamante, Jose</v>
          </cell>
          <cell r="I4774">
            <v>41843</v>
          </cell>
          <cell r="J4774">
            <v>41201</v>
          </cell>
          <cell r="K4774">
            <v>41764</v>
          </cell>
          <cell r="L4774" t="str">
            <v>Active</v>
          </cell>
          <cell r="M4774" t="str">
            <v>Executed</v>
          </cell>
          <cell r="N4774">
            <v>41872</v>
          </cell>
          <cell r="O4774" t="str">
            <v>Edit New Supplement</v>
          </cell>
          <cell r="P4774" t="str">
            <v>Bustamante, Jose</v>
          </cell>
          <cell r="Q4774" t="str">
            <v>Bustamante, Jose</v>
          </cell>
          <cell r="R4774" t="str">
            <v>Don Guglielmin</v>
          </cell>
          <cell r="S4774" t="str">
            <v>Ron Laing</v>
          </cell>
          <cell r="T4774" t="str">
            <v>Paul Mendes</v>
          </cell>
          <cell r="U4774" t="str">
            <v>H - Horizon</v>
          </cell>
          <cell r="V4774" t="str">
            <v>Major Projects</v>
          </cell>
          <cell r="W4774" t="str">
            <v>45 Days net terms</v>
          </cell>
          <cell r="X4774">
            <v>74758877.849999994</v>
          </cell>
          <cell r="Y4774">
            <v>161652</v>
          </cell>
          <cell r="Z4774">
            <v>-1481600</v>
          </cell>
        </row>
        <row r="4775">
          <cell r="A4775" t="str">
            <v>807861-5</v>
          </cell>
          <cell r="B4775">
            <v>807861</v>
          </cell>
          <cell r="C4775">
            <v>5</v>
          </cell>
          <cell r="D4775">
            <v>405212</v>
          </cell>
          <cell r="E4775" t="str">
            <v>Flatiron Constructors Canada Ltd</v>
          </cell>
          <cell r="F4775" t="str">
            <v>N2000: Extraction Thickeners Foundation</v>
          </cell>
          <cell r="G4775" t="str">
            <v>Construction</v>
          </cell>
          <cell r="H4775" t="str">
            <v>Bustamante, Jose</v>
          </cell>
          <cell r="I4775">
            <v>41872</v>
          </cell>
          <cell r="J4775">
            <v>41201</v>
          </cell>
          <cell r="K4775">
            <v>41764</v>
          </cell>
          <cell r="L4775" t="str">
            <v>Active</v>
          </cell>
          <cell r="M4775" t="str">
            <v>Executed</v>
          </cell>
          <cell r="N4775">
            <v>42205</v>
          </cell>
          <cell r="O4775" t="str">
            <v>Approve Contract</v>
          </cell>
          <cell r="P4775" t="str">
            <v>Business Area Approver</v>
          </cell>
          <cell r="Q4775" t="str">
            <v>Silva, Ismael</v>
          </cell>
          <cell r="R4775" t="str">
            <v>Don Guglielmin</v>
          </cell>
          <cell r="S4775" t="str">
            <v>Ron Laing</v>
          </cell>
          <cell r="T4775" t="str">
            <v>Paul Mendes</v>
          </cell>
          <cell r="U4775" t="str">
            <v>H - Horizon</v>
          </cell>
          <cell r="V4775" t="str">
            <v>Major Projects</v>
          </cell>
          <cell r="W4775" t="str">
            <v>45 Days net terms</v>
          </cell>
          <cell r="X4775">
            <v>77031855.849999994</v>
          </cell>
          <cell r="Y4775">
            <v>161652</v>
          </cell>
          <cell r="Z4775">
            <v>2272978</v>
          </cell>
        </row>
        <row r="4776">
          <cell r="A4776" t="str">
            <v>807861-7</v>
          </cell>
          <cell r="B4776">
            <v>807861</v>
          </cell>
          <cell r="C4776">
            <v>7</v>
          </cell>
          <cell r="D4776">
            <v>405212</v>
          </cell>
          <cell r="E4776" t="str">
            <v>Flatiron Constructors Canada Ltd</v>
          </cell>
          <cell r="F4776" t="str">
            <v>N2000: Extraction Thickeners Foundation</v>
          </cell>
          <cell r="G4776" t="str">
            <v>Construction</v>
          </cell>
          <cell r="H4776" t="str">
            <v>Bustamante, Jose</v>
          </cell>
          <cell r="I4776">
            <v>42212</v>
          </cell>
          <cell r="J4776">
            <v>41201</v>
          </cell>
          <cell r="K4776">
            <v>41764</v>
          </cell>
          <cell r="L4776" t="str">
            <v>Active</v>
          </cell>
          <cell r="M4776" t="str">
            <v>Executed</v>
          </cell>
          <cell r="N4776">
            <v>42212</v>
          </cell>
          <cell r="O4776" t="str">
            <v>Parallel_Return_to_Edit_Mode</v>
          </cell>
          <cell r="P4776" t="str">
            <v>Moon, Bryan</v>
          </cell>
          <cell r="R4776" t="str">
            <v>Don Guglielmin</v>
          </cell>
          <cell r="S4776" t="str">
            <v>Ron Laing</v>
          </cell>
          <cell r="T4776" t="str">
            <v>Paul Mendes</v>
          </cell>
          <cell r="U4776" t="str">
            <v>H - Horizon</v>
          </cell>
          <cell r="V4776" t="str">
            <v>Major Projects</v>
          </cell>
          <cell r="W4776" t="str">
            <v>45 Days net terms</v>
          </cell>
          <cell r="X4776">
            <v>77673651.989999995</v>
          </cell>
          <cell r="Y4776">
            <v>161652</v>
          </cell>
          <cell r="Z4776">
            <v>641796.14</v>
          </cell>
        </row>
        <row r="4777">
          <cell r="A4777" t="str">
            <v>807861-8</v>
          </cell>
          <cell r="B4777">
            <v>807861</v>
          </cell>
          <cell r="C4777">
            <v>8</v>
          </cell>
          <cell r="D4777">
            <v>405212</v>
          </cell>
          <cell r="E4777" t="str">
            <v>Flatiron Constructors Canada Ltd</v>
          </cell>
          <cell r="F4777" t="str">
            <v>N2000: Extraction Thickeners Foundation</v>
          </cell>
          <cell r="G4777" t="str">
            <v>Construction</v>
          </cell>
          <cell r="H4777" t="str">
            <v>Moon, Bryan</v>
          </cell>
          <cell r="I4777">
            <v>42212</v>
          </cell>
          <cell r="J4777">
            <v>41201</v>
          </cell>
          <cell r="K4777">
            <v>41764</v>
          </cell>
          <cell r="L4777" t="str">
            <v>Active</v>
          </cell>
          <cell r="M4777" t="str">
            <v>Executed</v>
          </cell>
          <cell r="N4777">
            <v>42212</v>
          </cell>
          <cell r="O4777" t="str">
            <v>Approve Contract</v>
          </cell>
          <cell r="P4777" t="str">
            <v>Business Area Approver</v>
          </cell>
          <cell r="Q4777" t="str">
            <v>Guglielmin, Don</v>
          </cell>
          <cell r="R4777" t="str">
            <v>Don Guglielmin</v>
          </cell>
          <cell r="S4777" t="str">
            <v>Ron Laing</v>
          </cell>
          <cell r="T4777" t="str">
            <v>Paul Mendes</v>
          </cell>
          <cell r="U4777" t="str">
            <v>H - Horizon</v>
          </cell>
          <cell r="V4777" t="str">
            <v>Major Projects</v>
          </cell>
          <cell r="W4777" t="str">
            <v>45 Days net terms</v>
          </cell>
          <cell r="X4777">
            <v>78302810.049999997</v>
          </cell>
          <cell r="Y4777">
            <v>161652</v>
          </cell>
          <cell r="Z4777">
            <v>629158.06000000006</v>
          </cell>
        </row>
        <row r="4778">
          <cell r="A4778" t="str">
            <v>807861-9</v>
          </cell>
          <cell r="B4778">
            <v>807861</v>
          </cell>
          <cell r="C4778">
            <v>9</v>
          </cell>
          <cell r="D4778">
            <v>405212</v>
          </cell>
          <cell r="E4778" t="str">
            <v>Flatiron Constructors Canada Ltd</v>
          </cell>
          <cell r="F4778" t="str">
            <v>N2000: Extraction Thickeners Foundation</v>
          </cell>
          <cell r="G4778" t="str">
            <v>Construction</v>
          </cell>
          <cell r="H4778" t="str">
            <v>Moon, Bryan</v>
          </cell>
          <cell r="I4778">
            <v>42212</v>
          </cell>
          <cell r="J4778">
            <v>41201</v>
          </cell>
          <cell r="K4778">
            <v>41764</v>
          </cell>
          <cell r="L4778" t="str">
            <v>Active</v>
          </cell>
          <cell r="M4778" t="str">
            <v>Executed</v>
          </cell>
          <cell r="N4778">
            <v>42213</v>
          </cell>
          <cell r="O4778" t="str">
            <v>Edit New Supplement</v>
          </cell>
          <cell r="P4778" t="str">
            <v>Moon, Bryan</v>
          </cell>
          <cell r="Q4778" t="str">
            <v>Moon, Bryan</v>
          </cell>
          <cell r="R4778" t="str">
            <v>Don Guglielmin</v>
          </cell>
          <cell r="S4778" t="str">
            <v>Ron Laing</v>
          </cell>
          <cell r="T4778" t="str">
            <v>Paul Mendes</v>
          </cell>
          <cell r="U4778" t="str">
            <v>H - Horizon</v>
          </cell>
          <cell r="V4778" t="str">
            <v>Major Projects</v>
          </cell>
          <cell r="W4778" t="str">
            <v>45 Days net terms</v>
          </cell>
          <cell r="X4778">
            <v>79399979.670000002</v>
          </cell>
          <cell r="Y4778">
            <v>161652</v>
          </cell>
          <cell r="Z4778">
            <v>1097169.6200000001</v>
          </cell>
        </row>
        <row r="4779">
          <cell r="A4779" t="str">
            <v>807862-1</v>
          </cell>
          <cell r="B4779">
            <v>807862</v>
          </cell>
          <cell r="C4779">
            <v>1</v>
          </cell>
          <cell r="E4779" t="str">
            <v>Stuart Olson Inc.</v>
          </cell>
          <cell r="F4779" t="str">
            <v>C5000: E-House Buildings</v>
          </cell>
          <cell r="G4779" t="str">
            <v>Construction</v>
          </cell>
          <cell r="H4779" t="str">
            <v>Rodriguez, Joffre</v>
          </cell>
          <cell r="I4779">
            <v>42422</v>
          </cell>
          <cell r="J4779">
            <v>41221</v>
          </cell>
          <cell r="K4779">
            <v>41486</v>
          </cell>
          <cell r="L4779" t="str">
            <v>Complete</v>
          </cell>
          <cell r="M4779" t="str">
            <v>Executed</v>
          </cell>
          <cell r="N4779">
            <v>42423</v>
          </cell>
          <cell r="O4779" t="str">
            <v>Approve Contract</v>
          </cell>
          <cell r="P4779" t="str">
            <v>Commercial Operations Approver</v>
          </cell>
          <cell r="Q4779" t="str">
            <v>Silva, Ismael</v>
          </cell>
          <cell r="R4779" t="str">
            <v>Don Guglielmin</v>
          </cell>
          <cell r="S4779" t="str">
            <v>Ron Laing</v>
          </cell>
          <cell r="T4779" t="str">
            <v>Paul Mendes</v>
          </cell>
          <cell r="U4779" t="str">
            <v>H - Horizon</v>
          </cell>
          <cell r="V4779" t="str">
            <v>Major Projects</v>
          </cell>
          <cell r="W4779" t="str">
            <v>45 Days net terms</v>
          </cell>
          <cell r="X4779">
            <v>10266959.02</v>
          </cell>
          <cell r="Z4779">
            <v>27894.02</v>
          </cell>
        </row>
        <row r="4780">
          <cell r="A4780" t="str">
            <v>807862-2</v>
          </cell>
          <cell r="B4780">
            <v>807862</v>
          </cell>
          <cell r="C4780">
            <v>2</v>
          </cell>
          <cell r="E4780" t="str">
            <v>Stuart Olson Inc.</v>
          </cell>
          <cell r="F4780" t="str">
            <v>C5000: E-House Buildings</v>
          </cell>
          <cell r="G4780" t="str">
            <v>Construction</v>
          </cell>
          <cell r="H4780" t="str">
            <v>Rodriguez, Joffre</v>
          </cell>
          <cell r="I4780">
            <v>42423</v>
          </cell>
          <cell r="J4780">
            <v>41221</v>
          </cell>
          <cell r="K4780">
            <v>41486</v>
          </cell>
          <cell r="L4780" t="str">
            <v>Complete</v>
          </cell>
          <cell r="M4780" t="str">
            <v>Executed</v>
          </cell>
          <cell r="N4780">
            <v>42423</v>
          </cell>
          <cell r="O4780" t="str">
            <v>Approve Contract</v>
          </cell>
          <cell r="P4780" t="str">
            <v>Commercial Operations Approver</v>
          </cell>
          <cell r="Q4780" t="str">
            <v>Silva, Ismael</v>
          </cell>
          <cell r="R4780" t="str">
            <v>Don Guglielmin</v>
          </cell>
          <cell r="S4780" t="str">
            <v>Ron Laing</v>
          </cell>
          <cell r="T4780" t="str">
            <v>Paul Mendes</v>
          </cell>
          <cell r="U4780" t="str">
            <v>H - Horizon</v>
          </cell>
          <cell r="V4780" t="str">
            <v>Major Projects</v>
          </cell>
          <cell r="W4780" t="str">
            <v>45 Days net terms</v>
          </cell>
          <cell r="X4780">
            <v>10635234.27</v>
          </cell>
          <cell r="Z4780">
            <v>368275.25</v>
          </cell>
        </row>
        <row r="4781">
          <cell r="A4781" t="str">
            <v>807862-3</v>
          </cell>
          <cell r="B4781">
            <v>807862</v>
          </cell>
          <cell r="C4781">
            <v>3</v>
          </cell>
          <cell r="E4781" t="str">
            <v>Stuart Olson Inc.</v>
          </cell>
          <cell r="F4781" t="str">
            <v>C5000: E-House Buildings</v>
          </cell>
          <cell r="G4781" t="str">
            <v>Construction</v>
          </cell>
          <cell r="H4781" t="str">
            <v>Rodriguez, Joffre</v>
          </cell>
          <cell r="I4781">
            <v>42423</v>
          </cell>
          <cell r="J4781">
            <v>41221</v>
          </cell>
          <cell r="K4781">
            <v>41486</v>
          </cell>
          <cell r="L4781" t="str">
            <v>Complete</v>
          </cell>
          <cell r="M4781" t="str">
            <v>Executed</v>
          </cell>
          <cell r="N4781">
            <v>42424</v>
          </cell>
          <cell r="O4781" t="str">
            <v>Approve Contract</v>
          </cell>
          <cell r="P4781" t="str">
            <v>Commercial Operations Approver</v>
          </cell>
          <cell r="Q4781" t="str">
            <v>Silva, Ismael</v>
          </cell>
          <cell r="R4781" t="str">
            <v>Don Guglielmin</v>
          </cell>
          <cell r="S4781" t="str">
            <v>Ron Laing</v>
          </cell>
          <cell r="T4781" t="str">
            <v>Paul Mendes</v>
          </cell>
          <cell r="U4781" t="str">
            <v>H - Horizon</v>
          </cell>
          <cell r="V4781" t="str">
            <v>Major Projects</v>
          </cell>
          <cell r="W4781" t="str">
            <v>45 Days net terms</v>
          </cell>
          <cell r="X4781">
            <v>11216851.460000001</v>
          </cell>
          <cell r="Z4781">
            <v>581617.18999999994</v>
          </cell>
        </row>
        <row r="4782">
          <cell r="A4782" t="str">
            <v>807862-4</v>
          </cell>
          <cell r="B4782">
            <v>807862</v>
          </cell>
          <cell r="C4782">
            <v>4</v>
          </cell>
          <cell r="E4782" t="str">
            <v>Stuart Olson Inc.</v>
          </cell>
          <cell r="F4782" t="str">
            <v>C5000: E-House Buildings</v>
          </cell>
          <cell r="G4782" t="str">
            <v>Construction</v>
          </cell>
          <cell r="H4782" t="str">
            <v>Rodriguez, Joffre</v>
          </cell>
          <cell r="I4782">
            <v>42424</v>
          </cell>
          <cell r="J4782">
            <v>41221</v>
          </cell>
          <cell r="K4782">
            <v>41486</v>
          </cell>
          <cell r="L4782" t="str">
            <v>Complete</v>
          </cell>
          <cell r="M4782" t="str">
            <v>Executed</v>
          </cell>
          <cell r="N4782">
            <v>42425</v>
          </cell>
          <cell r="O4782" t="str">
            <v>Parallel_Return_to_Edit_Mode</v>
          </cell>
          <cell r="P4782" t="str">
            <v>Rodriguez, Joffre</v>
          </cell>
          <cell r="R4782" t="str">
            <v>Don Guglielmin</v>
          </cell>
          <cell r="S4782" t="str">
            <v>Ron Laing</v>
          </cell>
          <cell r="T4782" t="str">
            <v>Paul Mendes</v>
          </cell>
          <cell r="U4782" t="str">
            <v>H - Horizon</v>
          </cell>
          <cell r="V4782" t="str">
            <v>Major Projects</v>
          </cell>
          <cell r="W4782" t="str">
            <v>45 Days net terms</v>
          </cell>
          <cell r="X4782">
            <v>11465630.630000001</v>
          </cell>
          <cell r="Z4782">
            <v>248779.17</v>
          </cell>
        </row>
        <row r="4783">
          <cell r="A4783" t="str">
            <v>807862-5</v>
          </cell>
          <cell r="B4783">
            <v>807862</v>
          </cell>
          <cell r="C4783">
            <v>5</v>
          </cell>
          <cell r="E4783" t="str">
            <v>Stuart Olson Inc.</v>
          </cell>
          <cell r="F4783" t="str">
            <v>C5000: E-House Buildings</v>
          </cell>
          <cell r="G4783" t="str">
            <v>Construction</v>
          </cell>
          <cell r="H4783" t="str">
            <v>Rodriguez, Joffre</v>
          </cell>
          <cell r="I4783">
            <v>42425</v>
          </cell>
          <cell r="J4783">
            <v>41221</v>
          </cell>
          <cell r="K4783">
            <v>41486</v>
          </cell>
          <cell r="L4783" t="str">
            <v>Complete</v>
          </cell>
          <cell r="M4783" t="str">
            <v>Executed</v>
          </cell>
          <cell r="N4783">
            <v>42425</v>
          </cell>
          <cell r="O4783" t="str">
            <v>Approve Contract</v>
          </cell>
          <cell r="P4783" t="str">
            <v>Business Area Approver</v>
          </cell>
          <cell r="Q4783" t="str">
            <v>Silva, Ismael</v>
          </cell>
          <cell r="R4783" t="str">
            <v>Don Guglielmin</v>
          </cell>
          <cell r="S4783" t="str">
            <v>Ron Laing</v>
          </cell>
          <cell r="T4783" t="str">
            <v>Paul Mendes</v>
          </cell>
          <cell r="U4783" t="str">
            <v>H - Horizon</v>
          </cell>
          <cell r="V4783" t="str">
            <v>Major Projects</v>
          </cell>
          <cell r="W4783" t="str">
            <v>45 Days net terms</v>
          </cell>
          <cell r="X4783">
            <v>11475755.630000001</v>
          </cell>
          <cell r="Z4783">
            <v>10125</v>
          </cell>
        </row>
        <row r="4784">
          <cell r="A4784" t="str">
            <v>807862-6</v>
          </cell>
          <cell r="B4784">
            <v>807862</v>
          </cell>
          <cell r="C4784">
            <v>6</v>
          </cell>
          <cell r="E4784" t="str">
            <v>Stuart Olson Inc.</v>
          </cell>
          <cell r="F4784" t="str">
            <v>C5000: E-House Buildings</v>
          </cell>
          <cell r="G4784" t="str">
            <v>Construction</v>
          </cell>
          <cell r="H4784" t="str">
            <v>Rodriguez, Joffre</v>
          </cell>
          <cell r="I4784">
            <v>42425</v>
          </cell>
          <cell r="J4784">
            <v>41221</v>
          </cell>
          <cell r="K4784">
            <v>41486</v>
          </cell>
          <cell r="L4784" t="str">
            <v>Complete</v>
          </cell>
          <cell r="M4784" t="str">
            <v>Executed</v>
          </cell>
          <cell r="N4784">
            <v>42430</v>
          </cell>
          <cell r="O4784" t="str">
            <v>Approve Contract</v>
          </cell>
          <cell r="P4784" t="str">
            <v>Commercial Operations Approver</v>
          </cell>
          <cell r="Q4784" t="str">
            <v>Silva, Ismael</v>
          </cell>
          <cell r="R4784" t="str">
            <v>Don Guglielmin</v>
          </cell>
          <cell r="S4784" t="str">
            <v>Ron Laing</v>
          </cell>
          <cell r="T4784" t="str">
            <v>Paul Mendes</v>
          </cell>
          <cell r="U4784" t="str">
            <v>H - Horizon</v>
          </cell>
          <cell r="V4784" t="str">
            <v>Major Projects</v>
          </cell>
          <cell r="W4784" t="str">
            <v>45 Days net terms</v>
          </cell>
          <cell r="X4784">
            <v>11562762.199999999</v>
          </cell>
          <cell r="Z4784">
            <v>87006.57</v>
          </cell>
        </row>
        <row r="4785">
          <cell r="A4785" t="str">
            <v>807862-7</v>
          </cell>
          <cell r="B4785">
            <v>807862</v>
          </cell>
          <cell r="C4785">
            <v>7</v>
          </cell>
          <cell r="E4785" t="str">
            <v>Stuart Olson Inc.</v>
          </cell>
          <cell r="F4785" t="str">
            <v>C5000: E-House Buildings</v>
          </cell>
          <cell r="G4785" t="str">
            <v>Construction</v>
          </cell>
          <cell r="H4785" t="str">
            <v>Rodriguez, Joffre</v>
          </cell>
          <cell r="I4785">
            <v>42430</v>
          </cell>
          <cell r="J4785">
            <v>41221</v>
          </cell>
          <cell r="K4785">
            <v>42454</v>
          </cell>
          <cell r="L4785" t="str">
            <v>Complete</v>
          </cell>
          <cell r="M4785" t="str">
            <v>Executed</v>
          </cell>
          <cell r="N4785">
            <v>42430</v>
          </cell>
          <cell r="O4785" t="str">
            <v>Edit New Supplement</v>
          </cell>
          <cell r="P4785" t="str">
            <v>Rodriguez, Joffre</v>
          </cell>
          <cell r="Q4785" t="str">
            <v>Rodriguez, Joffre</v>
          </cell>
          <cell r="R4785" t="str">
            <v>Don Guglielmin</v>
          </cell>
          <cell r="S4785" t="str">
            <v>Ron Laing</v>
          </cell>
          <cell r="T4785" t="str">
            <v>Paul Mendes</v>
          </cell>
          <cell r="U4785" t="str">
            <v>H - Horizon</v>
          </cell>
          <cell r="V4785" t="str">
            <v>Major Projects</v>
          </cell>
          <cell r="W4785" t="str">
            <v>45 Days net terms</v>
          </cell>
          <cell r="X4785">
            <v>11658658.199999999</v>
          </cell>
          <cell r="Z4785">
            <v>95896</v>
          </cell>
        </row>
        <row r="4786">
          <cell r="A4786" t="str">
            <v>807874-1-1</v>
          </cell>
          <cell r="B4786" t="str">
            <v>807874-1</v>
          </cell>
          <cell r="C4786">
            <v>1</v>
          </cell>
          <cell r="E4786" t="str">
            <v>Ry-Lene Consulting Ltd.</v>
          </cell>
          <cell r="F4786" t="str">
            <v>Larry McDonald - Sch B Sup 1</v>
          </cell>
          <cell r="G4786" t="str">
            <v>Schedule As for Consultant Agreements</v>
          </cell>
          <cell r="H4786" t="str">
            <v>Su, Pan</v>
          </cell>
          <cell r="I4786">
            <v>41744</v>
          </cell>
          <cell r="J4786">
            <v>41726</v>
          </cell>
          <cell r="K4786">
            <v>42090</v>
          </cell>
          <cell r="L4786" t="str">
            <v>Complete</v>
          </cell>
          <cell r="M4786" t="str">
            <v>Executed</v>
          </cell>
          <cell r="N4786">
            <v>41767</v>
          </cell>
          <cell r="O4786" t="str">
            <v>Approve Contract</v>
          </cell>
          <cell r="P4786" t="str">
            <v>Commercial Operations Approver</v>
          </cell>
          <cell r="Q4786" t="str">
            <v>Easthope, Julie</v>
          </cell>
          <cell r="R4786" t="str">
            <v>Julie Easthope</v>
          </cell>
          <cell r="S4786" t="str">
            <v>Kara Slemko</v>
          </cell>
          <cell r="T4786" t="str">
            <v>Stephanie Graham</v>
          </cell>
          <cell r="U4786" t="str">
            <v>C - Conventional</v>
          </cell>
          <cell r="V4786" t="str">
            <v>All</v>
          </cell>
          <cell r="W4786" t="str">
            <v>10 Days net terms</v>
          </cell>
          <cell r="X4786">
            <v>286000</v>
          </cell>
          <cell r="Z4786">
            <v>36000</v>
          </cell>
        </row>
        <row r="4787">
          <cell r="A4787" t="str">
            <v>807875-1</v>
          </cell>
          <cell r="B4787">
            <v>807875</v>
          </cell>
          <cell r="C4787">
            <v>1</v>
          </cell>
          <cell r="D4787">
            <v>405223</v>
          </cell>
          <cell r="E4787" t="str">
            <v>North American Enterprises Ltd.</v>
          </cell>
          <cell r="F4787" t="str">
            <v>MFT Dewatering and Civil Construction</v>
          </cell>
          <cell r="G4787" t="str">
            <v>Construction Minor</v>
          </cell>
          <cell r="H4787" t="str">
            <v>Oladebo, Foluso</v>
          </cell>
          <cell r="I4787">
            <v>42887</v>
          </cell>
          <cell r="J4787">
            <v>41191</v>
          </cell>
          <cell r="K4787">
            <v>42916</v>
          </cell>
          <cell r="L4787" t="str">
            <v>Complete</v>
          </cell>
          <cell r="M4787" t="str">
            <v>Executed</v>
          </cell>
          <cell r="N4787">
            <v>42891</v>
          </cell>
          <cell r="O4787" t="str">
            <v>Parallel_Return_to_Edit_Mode</v>
          </cell>
          <cell r="P4787" t="str">
            <v>Oladebo, Foluso</v>
          </cell>
          <cell r="R4787" t="str">
            <v>Don Guglielmin</v>
          </cell>
          <cell r="S4787" t="str">
            <v>Kara Slemko</v>
          </cell>
          <cell r="T4787" t="str">
            <v>Stephanie Graham</v>
          </cell>
          <cell r="U4787" t="str">
            <v>H - Horizon</v>
          </cell>
          <cell r="V4787" t="str">
            <v>Major Projects</v>
          </cell>
          <cell r="W4787" t="str">
            <v>45 Days net terms</v>
          </cell>
          <cell r="X4787">
            <v>333710.40000000002</v>
          </cell>
          <cell r="Y4787">
            <v>593596</v>
          </cell>
          <cell r="Z4787">
            <v>-56089.599999999999</v>
          </cell>
        </row>
        <row r="4788">
          <cell r="A4788" t="str">
            <v>807898-3-1</v>
          </cell>
          <cell r="B4788" t="str">
            <v>807898-3</v>
          </cell>
          <cell r="C4788">
            <v>1</v>
          </cell>
          <cell r="D4788">
            <v>407098</v>
          </cell>
          <cell r="E4788" t="str">
            <v>Pace Technologies Inc.</v>
          </cell>
          <cell r="F4788" t="str">
            <v>Location Faulty Underground 350 MCM teck Cable</v>
          </cell>
          <cell r="G4788" t="str">
            <v>Schedules for Master Agreements</v>
          </cell>
          <cell r="H4788" t="str">
            <v>Hernandez, Pedro</v>
          </cell>
          <cell r="I4788">
            <v>42391</v>
          </cell>
          <cell r="J4788">
            <v>42149</v>
          </cell>
          <cell r="K4788">
            <v>42155</v>
          </cell>
          <cell r="L4788" t="str">
            <v>Complete</v>
          </cell>
          <cell r="M4788" t="str">
            <v>Executed</v>
          </cell>
          <cell r="N4788">
            <v>42394</v>
          </cell>
          <cell r="O4788" t="str">
            <v>Approve Contract</v>
          </cell>
          <cell r="P4788" t="str">
            <v>Business Area Approver</v>
          </cell>
          <cell r="Q4788" t="str">
            <v>Narayanan, Kural</v>
          </cell>
          <cell r="R4788" t="str">
            <v>Ari Bronkhorst</v>
          </cell>
          <cell r="S4788" t="str">
            <v>Kara Slemko</v>
          </cell>
          <cell r="T4788" t="str">
            <v>Steve Brown</v>
          </cell>
          <cell r="U4788" t="str">
            <v>H - Horizon</v>
          </cell>
          <cell r="V4788" t="str">
            <v>Major Projects</v>
          </cell>
          <cell r="W4788" t="str">
            <v>45 Days net terms</v>
          </cell>
          <cell r="X4788">
            <v>17619.75</v>
          </cell>
          <cell r="Y4788">
            <v>57540</v>
          </cell>
          <cell r="Z4788">
            <v>-3820.25</v>
          </cell>
        </row>
        <row r="4789">
          <cell r="A4789" t="str">
            <v>807899-1-2</v>
          </cell>
          <cell r="B4789" t="str">
            <v>807899-1</v>
          </cell>
          <cell r="C4789">
            <v>2</v>
          </cell>
          <cell r="D4789">
            <v>405671</v>
          </cell>
          <cell r="E4789" t="str">
            <v>Wood Group Asset Integrity Solutions</v>
          </cell>
          <cell r="F4789" t="str">
            <v>Contract End Date Extension</v>
          </cell>
          <cell r="G4789" t="str">
            <v>Schedules for Master Agreements</v>
          </cell>
          <cell r="H4789" t="str">
            <v>Wang, Sofia</v>
          </cell>
          <cell r="I4789">
            <v>42023</v>
          </cell>
          <cell r="J4789">
            <v>42074</v>
          </cell>
          <cell r="K4789">
            <v>43131</v>
          </cell>
          <cell r="L4789" t="str">
            <v>Active</v>
          </cell>
          <cell r="M4789" t="str">
            <v>Executed</v>
          </cell>
          <cell r="N4789">
            <v>42046</v>
          </cell>
          <cell r="O4789" t="str">
            <v>Parallel_Return_to_Edit_Mode</v>
          </cell>
          <cell r="P4789" t="str">
            <v>Odeleye, Lilian</v>
          </cell>
          <cell r="R4789" t="str">
            <v>Carla Salazar</v>
          </cell>
          <cell r="S4789" t="str">
            <v>Kara Slemko</v>
          </cell>
          <cell r="T4789" t="str">
            <v>Stephanie Graham</v>
          </cell>
          <cell r="U4789" t="str">
            <v>H - Horizon</v>
          </cell>
          <cell r="V4789" t="str">
            <v>Upgrading &amp; Utilitie - Upgrading &amp; Utilities</v>
          </cell>
          <cell r="W4789" t="str">
            <v>45 Days net terms</v>
          </cell>
          <cell r="X4789">
            <v>110000</v>
          </cell>
          <cell r="Y4789">
            <v>6593</v>
          </cell>
          <cell r="Z4789">
            <v>60000</v>
          </cell>
        </row>
        <row r="4790">
          <cell r="A4790" t="str">
            <v>807899-2-1</v>
          </cell>
          <cell r="B4790" t="str">
            <v>807899-2</v>
          </cell>
          <cell r="C4790">
            <v>1</v>
          </cell>
          <cell r="D4790">
            <v>408039</v>
          </cell>
          <cell r="E4790" t="str">
            <v>Wood Group Asset Integrity Solutions</v>
          </cell>
          <cell r="F4790" t="str">
            <v>Vibration Analysis (Support Services)</v>
          </cell>
          <cell r="G4790" t="str">
            <v>Schedules for Master Agreements</v>
          </cell>
          <cell r="H4790" t="str">
            <v>Shanmugam, Balaji</v>
          </cell>
          <cell r="I4790">
            <v>42884</v>
          </cell>
          <cell r="J4790">
            <v>42672</v>
          </cell>
          <cell r="K4790">
            <v>42735</v>
          </cell>
          <cell r="L4790" t="str">
            <v>Active</v>
          </cell>
          <cell r="M4790" t="str">
            <v>Pending Signed Copy Attachment</v>
          </cell>
          <cell r="O4790" t="str">
            <v>Execute Contract</v>
          </cell>
          <cell r="P4790" t="str">
            <v>Shanmugam, Balaji</v>
          </cell>
          <cell r="R4790" t="str">
            <v>Sergey Korchagin</v>
          </cell>
          <cell r="S4790" t="str">
            <v>Ari Bronkhorst</v>
          </cell>
          <cell r="T4790" t="str">
            <v>Stephanie Graham</v>
          </cell>
          <cell r="U4790" t="str">
            <v>H - Horizon</v>
          </cell>
          <cell r="V4790" t="str">
            <v>Major Projects</v>
          </cell>
          <cell r="W4790" t="str">
            <v>45 Days net terms</v>
          </cell>
          <cell r="X4790">
            <v>70000</v>
          </cell>
          <cell r="Y4790">
            <v>6593</v>
          </cell>
          <cell r="Z4790">
            <v>60000</v>
          </cell>
        </row>
        <row r="4791">
          <cell r="A4791" t="str">
            <v>807899-3-1</v>
          </cell>
          <cell r="B4791" t="str">
            <v>807899-3</v>
          </cell>
          <cell r="C4791">
            <v>1</v>
          </cell>
          <cell r="D4791">
            <v>887981</v>
          </cell>
          <cell r="E4791" t="str">
            <v>Wood Group Asset Integrity Solutions</v>
          </cell>
          <cell r="F4791" t="str">
            <v>Vibration Study for DRU 4 Year Run Project</v>
          </cell>
          <cell r="G4791" t="str">
            <v>Schedules for Master Agreements</v>
          </cell>
          <cell r="H4791" t="str">
            <v>Shanmugam, Balaji</v>
          </cell>
          <cell r="I4791">
            <v>43031</v>
          </cell>
          <cell r="J4791">
            <v>42767</v>
          </cell>
          <cell r="K4791">
            <v>43028</v>
          </cell>
          <cell r="L4791" t="str">
            <v>Active</v>
          </cell>
          <cell r="M4791" t="str">
            <v>Executed</v>
          </cell>
          <cell r="N4791">
            <v>43119</v>
          </cell>
          <cell r="O4791" t="str">
            <v>Parallel_Return_to_Edit_Mode</v>
          </cell>
          <cell r="P4791" t="str">
            <v>Shanmugam, Balaji</v>
          </cell>
          <cell r="R4791" t="str">
            <v>Ari Bronkhorst</v>
          </cell>
          <cell r="S4791" t="str">
            <v>Ari Bronkhorst</v>
          </cell>
          <cell r="T4791" t="str">
            <v>Brian Bate</v>
          </cell>
          <cell r="U4791" t="str">
            <v>H - Horizon</v>
          </cell>
          <cell r="V4791" t="str">
            <v>Upgrading &amp; Utilitie - Upgrading &amp; Utilities</v>
          </cell>
          <cell r="W4791" t="str">
            <v>45 Days net terms</v>
          </cell>
          <cell r="X4791">
            <v>335145</v>
          </cell>
          <cell r="Y4791">
            <v>6593</v>
          </cell>
          <cell r="Z4791">
            <v>-80345</v>
          </cell>
        </row>
        <row r="4792">
          <cell r="A4792" t="str">
            <v>807899-5-1</v>
          </cell>
          <cell r="B4792" t="str">
            <v>807899-5</v>
          </cell>
          <cell r="C4792">
            <v>1</v>
          </cell>
          <cell r="D4792">
            <v>408126</v>
          </cell>
          <cell r="E4792" t="str">
            <v>Wood Group Asset Integrity Solutions</v>
          </cell>
          <cell r="F4792" t="str">
            <v>Vibration Data Acquisition and Rotating Equipment Diagnostics - CHTU Unit 45</v>
          </cell>
          <cell r="G4792" t="str">
            <v>Schedules for Master Agreements</v>
          </cell>
          <cell r="H4792" t="str">
            <v>Hassenrueck, Courtney</v>
          </cell>
          <cell r="I4792">
            <v>43131</v>
          </cell>
          <cell r="J4792">
            <v>42842</v>
          </cell>
          <cell r="K4792">
            <v>43131</v>
          </cell>
          <cell r="L4792" t="str">
            <v>Active</v>
          </cell>
          <cell r="M4792" t="str">
            <v>Pending Commercial Operations Approval</v>
          </cell>
          <cell r="O4792" t="str">
            <v>Parallel_Return_to_Edit_Mode</v>
          </cell>
          <cell r="P4792" t="str">
            <v>Hassenrueck, Courtney</v>
          </cell>
          <cell r="R4792" t="str">
            <v>Ari Bronkhorst</v>
          </cell>
          <cell r="S4792" t="str">
            <v>Ari Bronkhorst</v>
          </cell>
          <cell r="T4792" t="str">
            <v>Stephanie Graham</v>
          </cell>
          <cell r="U4792" t="str">
            <v>H - Horizon</v>
          </cell>
          <cell r="V4792" t="str">
            <v>Major Projects</v>
          </cell>
          <cell r="W4792" t="str">
            <v>45 Days net terms</v>
          </cell>
          <cell r="X4792">
            <v>98000</v>
          </cell>
          <cell r="Y4792">
            <v>6593</v>
          </cell>
          <cell r="Z4792">
            <v>48000</v>
          </cell>
        </row>
        <row r="4793">
          <cell r="A4793" t="str">
            <v>807916-1</v>
          </cell>
          <cell r="B4793">
            <v>807916</v>
          </cell>
          <cell r="C4793">
            <v>1</v>
          </cell>
          <cell r="D4793">
            <v>40524401</v>
          </cell>
          <cell r="E4793" t="str">
            <v>Alcor Facilities Management Inc.</v>
          </cell>
          <cell r="F4793" t="str">
            <v>Supply of Natural Gas Materials</v>
          </cell>
          <cell r="G4793" t="str">
            <v>Construction Minor</v>
          </cell>
          <cell r="H4793" t="str">
            <v>Diano, Vince</v>
          </cell>
          <cell r="I4793">
            <v>41254</v>
          </cell>
          <cell r="J4793">
            <v>41250</v>
          </cell>
          <cell r="K4793">
            <v>41395</v>
          </cell>
          <cell r="L4793" t="str">
            <v>Complete</v>
          </cell>
          <cell r="M4793" t="str">
            <v>Executed</v>
          </cell>
          <cell r="N4793">
            <v>41256</v>
          </cell>
          <cell r="O4793" t="str">
            <v>Approve Contract</v>
          </cell>
          <cell r="P4793" t="str">
            <v>Commercial Operations Approver</v>
          </cell>
          <cell r="Q4793" t="str">
            <v>Salmon, Ed</v>
          </cell>
          <cell r="R4793" t="str">
            <v>Don Guglielmin</v>
          </cell>
          <cell r="S4793" t="str">
            <v>Ron Laing</v>
          </cell>
          <cell r="T4793" t="str">
            <v>Karen Almadi</v>
          </cell>
          <cell r="U4793" t="str">
            <v>H - Horizon</v>
          </cell>
          <cell r="V4793" t="str">
            <v>Major Projects</v>
          </cell>
          <cell r="W4793" t="str">
            <v>45 Days net terms</v>
          </cell>
          <cell r="X4793">
            <v>1161168.51</v>
          </cell>
          <cell r="Y4793">
            <v>595077</v>
          </cell>
          <cell r="Z4793">
            <v>23701.51</v>
          </cell>
        </row>
        <row r="4794">
          <cell r="A4794" t="str">
            <v>807916-2</v>
          </cell>
          <cell r="B4794">
            <v>807916</v>
          </cell>
          <cell r="C4794">
            <v>2</v>
          </cell>
          <cell r="D4794">
            <v>40524402</v>
          </cell>
          <cell r="E4794" t="str">
            <v>Alcor Facilities Management Inc.</v>
          </cell>
          <cell r="F4794" t="str">
            <v>Install 87 Passage Ways</v>
          </cell>
          <cell r="G4794" t="str">
            <v>Construction Minor</v>
          </cell>
          <cell r="H4794" t="str">
            <v>Diano, Vince</v>
          </cell>
          <cell r="I4794">
            <v>41435</v>
          </cell>
          <cell r="J4794">
            <v>41250</v>
          </cell>
          <cell r="K4794">
            <v>41395</v>
          </cell>
          <cell r="L4794" t="str">
            <v>Complete</v>
          </cell>
          <cell r="M4794" t="str">
            <v>Executed</v>
          </cell>
          <cell r="N4794">
            <v>41463</v>
          </cell>
          <cell r="O4794" t="str">
            <v>Approve Contract</v>
          </cell>
          <cell r="P4794" t="str">
            <v>Commercial Operations Approver</v>
          </cell>
          <cell r="Q4794" t="str">
            <v>Salmon, Ed</v>
          </cell>
          <cell r="R4794" t="str">
            <v>Don Guglielmin</v>
          </cell>
          <cell r="S4794" t="str">
            <v>Ron Laing</v>
          </cell>
          <cell r="T4794" t="str">
            <v>Stephanie Graham</v>
          </cell>
          <cell r="U4794" t="str">
            <v>H - Horizon</v>
          </cell>
          <cell r="V4794" t="str">
            <v>Major Projects</v>
          </cell>
          <cell r="W4794" t="str">
            <v>45 Days net terms</v>
          </cell>
          <cell r="X4794">
            <v>1289528.51</v>
          </cell>
          <cell r="Y4794">
            <v>595077</v>
          </cell>
          <cell r="Z4794">
            <v>128360</v>
          </cell>
        </row>
        <row r="4795">
          <cell r="A4795" t="str">
            <v>807916-3</v>
          </cell>
          <cell r="B4795">
            <v>807916</v>
          </cell>
          <cell r="C4795">
            <v>3</v>
          </cell>
          <cell r="D4795">
            <v>40524403</v>
          </cell>
          <cell r="E4795" t="str">
            <v>Alcor Facilities Management Inc.</v>
          </cell>
          <cell r="F4795" t="str">
            <v>Additional Walkways</v>
          </cell>
          <cell r="G4795" t="str">
            <v>Construction Minor</v>
          </cell>
          <cell r="H4795" t="str">
            <v>Michelle, Gresch</v>
          </cell>
          <cell r="I4795">
            <v>41493</v>
          </cell>
          <cell r="J4795">
            <v>41250</v>
          </cell>
          <cell r="K4795">
            <v>41453</v>
          </cell>
          <cell r="L4795" t="str">
            <v>Complete</v>
          </cell>
          <cell r="M4795" t="str">
            <v>Executed</v>
          </cell>
          <cell r="N4795">
            <v>41514</v>
          </cell>
          <cell r="O4795" t="str">
            <v>Parallel_Return_to_Edit_Mode</v>
          </cell>
          <cell r="P4795" t="str">
            <v>Gresch, Michelle</v>
          </cell>
          <cell r="R4795" t="str">
            <v>Don Guglielmin</v>
          </cell>
          <cell r="S4795" t="str">
            <v>Ron Laing</v>
          </cell>
          <cell r="T4795" t="str">
            <v>Stephanie Graham</v>
          </cell>
          <cell r="U4795" t="str">
            <v>H - Horizon</v>
          </cell>
          <cell r="V4795" t="str">
            <v>Major Projects</v>
          </cell>
          <cell r="W4795" t="str">
            <v>45 Days net terms</v>
          </cell>
          <cell r="X4795">
            <v>1297378.51</v>
          </cell>
          <cell r="Y4795">
            <v>595077</v>
          </cell>
          <cell r="Z4795">
            <v>7850</v>
          </cell>
        </row>
        <row r="4796">
          <cell r="A4796" t="str">
            <v>807916-4</v>
          </cell>
          <cell r="B4796">
            <v>807916</v>
          </cell>
          <cell r="C4796">
            <v>4</v>
          </cell>
          <cell r="D4796">
            <v>40524405</v>
          </cell>
          <cell r="E4796" t="str">
            <v>Alcor Facilities Management Inc.</v>
          </cell>
          <cell r="F4796" t="str">
            <v>Panels and Pipes</v>
          </cell>
          <cell r="G4796" t="str">
            <v>Construction Minor</v>
          </cell>
          <cell r="H4796" t="str">
            <v>Michelle, Gresch</v>
          </cell>
          <cell r="I4796">
            <v>41530</v>
          </cell>
          <cell r="J4796">
            <v>41250</v>
          </cell>
          <cell r="K4796">
            <v>41453</v>
          </cell>
          <cell r="L4796" t="str">
            <v>Complete</v>
          </cell>
          <cell r="M4796" t="str">
            <v>Executed</v>
          </cell>
          <cell r="N4796">
            <v>41542</v>
          </cell>
          <cell r="O4796" t="str">
            <v>Approve Contract</v>
          </cell>
          <cell r="P4796" t="str">
            <v>Business Area Approver</v>
          </cell>
          <cell r="Q4796" t="str">
            <v>Quiring, Ron</v>
          </cell>
          <cell r="R4796" t="str">
            <v>Don Guglielmin</v>
          </cell>
          <cell r="S4796" t="str">
            <v>Ron Laing</v>
          </cell>
          <cell r="T4796" t="str">
            <v>Stephanie Graham</v>
          </cell>
          <cell r="U4796" t="str">
            <v>H - Horizon</v>
          </cell>
          <cell r="V4796" t="str">
            <v>Major Projects</v>
          </cell>
          <cell r="W4796" t="str">
            <v>45 Days net terms</v>
          </cell>
          <cell r="X4796">
            <v>1323778.51</v>
          </cell>
          <cell r="Y4796">
            <v>595077</v>
          </cell>
          <cell r="Z4796">
            <v>26400</v>
          </cell>
        </row>
        <row r="4797">
          <cell r="A4797" t="str">
            <v>807916-5</v>
          </cell>
          <cell r="B4797">
            <v>807916</v>
          </cell>
          <cell r="C4797">
            <v>5</v>
          </cell>
          <cell r="D4797">
            <v>40524406</v>
          </cell>
          <cell r="E4797" t="str">
            <v>Alcor Facilities Management Inc.</v>
          </cell>
          <cell r="F4797" t="str">
            <v>14 Motorized Dampers - EPH</v>
          </cell>
          <cell r="G4797" t="str">
            <v>Construction Minor</v>
          </cell>
          <cell r="H4797" t="str">
            <v>Mohammed, Bassam</v>
          </cell>
          <cell r="I4797">
            <v>41542</v>
          </cell>
          <cell r="J4797">
            <v>41515</v>
          </cell>
          <cell r="K4797">
            <v>41639</v>
          </cell>
          <cell r="L4797" t="str">
            <v>Complete</v>
          </cell>
          <cell r="M4797" t="str">
            <v>Executed</v>
          </cell>
          <cell r="N4797">
            <v>41547</v>
          </cell>
          <cell r="O4797" t="str">
            <v>Approve Contract</v>
          </cell>
          <cell r="P4797" t="str">
            <v>Business Area Approver</v>
          </cell>
          <cell r="Q4797" t="str">
            <v>Murphy, John</v>
          </cell>
          <cell r="R4797" t="str">
            <v>Don Guglielmin</v>
          </cell>
          <cell r="S4797" t="str">
            <v>Don Guglielmin</v>
          </cell>
          <cell r="T4797" t="str">
            <v>Stephanie Graham</v>
          </cell>
          <cell r="U4797" t="str">
            <v>H - Horizon</v>
          </cell>
          <cell r="V4797" t="str">
            <v>Major Projects</v>
          </cell>
          <cell r="W4797" t="str">
            <v>45 Days net terms</v>
          </cell>
          <cell r="X4797">
            <v>1422118.51</v>
          </cell>
          <cell r="Y4797">
            <v>595077</v>
          </cell>
          <cell r="Z4797">
            <v>98340</v>
          </cell>
        </row>
        <row r="4798">
          <cell r="A4798" t="str">
            <v>807916-6</v>
          </cell>
          <cell r="B4798">
            <v>807916</v>
          </cell>
          <cell r="C4798">
            <v>6</v>
          </cell>
          <cell r="D4798">
            <v>40524407</v>
          </cell>
          <cell r="E4798" t="str">
            <v>Alcor Facilities Management Inc.</v>
          </cell>
          <cell r="F4798" t="str">
            <v>Schaffolding for CWP BP 040 Building-EPH</v>
          </cell>
          <cell r="G4798" t="str">
            <v>Construction Minor</v>
          </cell>
          <cell r="H4798" t="str">
            <v>Mohammed, Bassam</v>
          </cell>
          <cell r="I4798">
            <v>41617</v>
          </cell>
          <cell r="J4798">
            <v>41617</v>
          </cell>
          <cell r="K4798">
            <v>41639</v>
          </cell>
          <cell r="L4798" t="str">
            <v>Complete</v>
          </cell>
          <cell r="M4798" t="str">
            <v>Executed</v>
          </cell>
          <cell r="N4798">
            <v>41619</v>
          </cell>
          <cell r="O4798" t="str">
            <v>Parallel_Return_to_Edit_Mode</v>
          </cell>
          <cell r="P4798" t="str">
            <v>Mohammed, Bassam</v>
          </cell>
          <cell r="R4798" t="str">
            <v>Don Guglielmin</v>
          </cell>
          <cell r="S4798" t="str">
            <v>Jon Halford</v>
          </cell>
          <cell r="T4798" t="str">
            <v>Brian Bate</v>
          </cell>
          <cell r="U4798" t="str">
            <v>H - Horizon</v>
          </cell>
          <cell r="V4798" t="str">
            <v>Major Projects</v>
          </cell>
          <cell r="W4798" t="str">
            <v>45 Days net terms</v>
          </cell>
          <cell r="X4798">
            <v>1458827.15</v>
          </cell>
          <cell r="Y4798">
            <v>595077</v>
          </cell>
          <cell r="Z4798">
            <v>36708.639999999999</v>
          </cell>
        </row>
        <row r="4799">
          <cell r="A4799" t="str">
            <v>807922-1</v>
          </cell>
          <cell r="B4799">
            <v>807922</v>
          </cell>
          <cell r="C4799">
            <v>1</v>
          </cell>
          <cell r="D4799">
            <v>405236</v>
          </cell>
          <cell r="E4799" t="str">
            <v>OCL Group Inc.</v>
          </cell>
          <cell r="F4799" t="str">
            <v>Ramp Construction (TL) &amp; Road Sleeve Fabrication (North Dyke)</v>
          </cell>
          <cell r="G4799" t="str">
            <v>Construction Minor</v>
          </cell>
          <cell r="H4799" t="str">
            <v>Leonardo, Arlene</v>
          </cell>
          <cell r="I4799">
            <v>41240</v>
          </cell>
          <cell r="J4799">
            <v>41221</v>
          </cell>
          <cell r="K4799">
            <v>41333</v>
          </cell>
          <cell r="L4799" t="str">
            <v>Complete</v>
          </cell>
          <cell r="M4799" t="str">
            <v>Executed</v>
          </cell>
          <cell r="N4799">
            <v>41249</v>
          </cell>
          <cell r="O4799" t="str">
            <v>Parallel_Return_to_Edit_Mode</v>
          </cell>
          <cell r="P4799" t="str">
            <v>Leonardo, Arlene</v>
          </cell>
          <cell r="R4799" t="str">
            <v>Marina Crawford</v>
          </cell>
          <cell r="S4799" t="str">
            <v>Kara Slemko</v>
          </cell>
          <cell r="T4799" t="str">
            <v>Karen Almadi</v>
          </cell>
          <cell r="U4799" t="str">
            <v>H - Horizon</v>
          </cell>
          <cell r="V4799" t="str">
            <v>Bitumen Production</v>
          </cell>
          <cell r="W4799" t="str">
            <v>45 Days net, 30 days, 2%</v>
          </cell>
          <cell r="X4799">
            <v>1952325</v>
          </cell>
          <cell r="Y4799">
            <v>142556</v>
          </cell>
          <cell r="Z4799">
            <v>546845</v>
          </cell>
        </row>
        <row r="4800">
          <cell r="A4800" t="str">
            <v>807922-1</v>
          </cell>
          <cell r="B4800">
            <v>807922</v>
          </cell>
          <cell r="C4800">
            <v>1</v>
          </cell>
          <cell r="D4800">
            <v>405236</v>
          </cell>
          <cell r="E4800" t="str">
            <v>OCL Group Inc.</v>
          </cell>
          <cell r="F4800" t="str">
            <v>Ramp Construction (TL) &amp; Road Sleeve Fabrication (North Dyke)</v>
          </cell>
          <cell r="G4800" t="str">
            <v>Construction Minor</v>
          </cell>
          <cell r="H4800" t="str">
            <v>Leonardo, Arlene</v>
          </cell>
          <cell r="I4800">
            <v>41240</v>
          </cell>
          <cell r="J4800">
            <v>41221</v>
          </cell>
          <cell r="K4800">
            <v>41333</v>
          </cell>
          <cell r="L4800" t="str">
            <v>Complete</v>
          </cell>
          <cell r="M4800" t="str">
            <v>Executed</v>
          </cell>
          <cell r="N4800">
            <v>41249</v>
          </cell>
          <cell r="O4800" t="str">
            <v>Execute Contract</v>
          </cell>
          <cell r="P4800" t="str">
            <v>Leonardo, Arlene</v>
          </cell>
          <cell r="Q4800" t="str">
            <v>Leonardo, Arlene</v>
          </cell>
          <cell r="R4800" t="str">
            <v>Marina Crawford</v>
          </cell>
          <cell r="S4800" t="str">
            <v>Kara Slemko</v>
          </cell>
          <cell r="T4800" t="str">
            <v>Karen Almadi</v>
          </cell>
          <cell r="U4800" t="str">
            <v>H - Horizon</v>
          </cell>
          <cell r="V4800" t="str">
            <v>Bitumen Production</v>
          </cell>
          <cell r="W4800" t="str">
            <v>45 Days net, 30 days, 2%</v>
          </cell>
          <cell r="X4800">
            <v>1952325</v>
          </cell>
          <cell r="Y4800">
            <v>142556</v>
          </cell>
          <cell r="Z4800">
            <v>546845</v>
          </cell>
        </row>
        <row r="4801">
          <cell r="A4801" t="str">
            <v>807927-1</v>
          </cell>
          <cell r="B4801">
            <v>807927</v>
          </cell>
          <cell r="C4801">
            <v>1</v>
          </cell>
          <cell r="D4801">
            <v>405237</v>
          </cell>
          <cell r="E4801" t="str">
            <v>OCL Group Inc.</v>
          </cell>
          <cell r="F4801" t="str">
            <v>Load &amp; Haul Iracore Pipe/Expansion Barrels</v>
          </cell>
          <cell r="G4801" t="str">
            <v>Construction Minor</v>
          </cell>
          <cell r="H4801" t="str">
            <v>Leonardo, Arlene</v>
          </cell>
          <cell r="I4801">
            <v>41257</v>
          </cell>
          <cell r="J4801">
            <v>41240</v>
          </cell>
          <cell r="K4801">
            <v>41333</v>
          </cell>
          <cell r="L4801" t="str">
            <v>Complete</v>
          </cell>
          <cell r="M4801" t="str">
            <v>Executed</v>
          </cell>
          <cell r="N4801">
            <v>41263</v>
          </cell>
          <cell r="O4801" t="str">
            <v>Edit New Supplement</v>
          </cell>
          <cell r="P4801" t="str">
            <v>Leonardo, Arlene</v>
          </cell>
          <cell r="Q4801" t="str">
            <v>Leonardo, Arlene</v>
          </cell>
          <cell r="R4801" t="str">
            <v>Marina Crawford</v>
          </cell>
          <cell r="S4801" t="str">
            <v>Kara Slemko</v>
          </cell>
          <cell r="T4801" t="str">
            <v>Karen Almadi</v>
          </cell>
          <cell r="U4801" t="str">
            <v>H - Horizon</v>
          </cell>
          <cell r="V4801" t="str">
            <v>Bitumen Production</v>
          </cell>
          <cell r="W4801" t="str">
            <v>30 Days net terms</v>
          </cell>
          <cell r="X4801">
            <v>1115796.92</v>
          </cell>
          <cell r="Y4801">
            <v>142556</v>
          </cell>
          <cell r="Z4801">
            <v>100282.92</v>
          </cell>
        </row>
        <row r="4802">
          <cell r="A4802" t="str">
            <v>807927-1</v>
          </cell>
          <cell r="B4802">
            <v>807927</v>
          </cell>
          <cell r="C4802">
            <v>1</v>
          </cell>
          <cell r="D4802">
            <v>405237</v>
          </cell>
          <cell r="E4802" t="str">
            <v>OCL Group Inc.</v>
          </cell>
          <cell r="F4802" t="str">
            <v>Load &amp; Haul Iracore Pipe/Expansion Barrels</v>
          </cell>
          <cell r="G4802" t="str">
            <v>Construction Minor</v>
          </cell>
          <cell r="H4802" t="str">
            <v>Leonardo, Arlene</v>
          </cell>
          <cell r="I4802">
            <v>41257</v>
          </cell>
          <cell r="J4802">
            <v>41240</v>
          </cell>
          <cell r="K4802">
            <v>41333</v>
          </cell>
          <cell r="L4802" t="str">
            <v>Complete</v>
          </cell>
          <cell r="M4802" t="str">
            <v>Executed</v>
          </cell>
          <cell r="N4802">
            <v>41263</v>
          </cell>
          <cell r="O4802" t="str">
            <v>Parallel_Return_to_Edit_Mode</v>
          </cell>
          <cell r="P4802" t="str">
            <v>Leonardo, Arlene</v>
          </cell>
          <cell r="R4802" t="str">
            <v>Marina Crawford</v>
          </cell>
          <cell r="S4802" t="str">
            <v>Kara Slemko</v>
          </cell>
          <cell r="T4802" t="str">
            <v>Karen Almadi</v>
          </cell>
          <cell r="U4802" t="str">
            <v>H - Horizon</v>
          </cell>
          <cell r="V4802" t="str">
            <v>Bitumen Production</v>
          </cell>
          <cell r="W4802" t="str">
            <v>30 Days net terms</v>
          </cell>
          <cell r="X4802">
            <v>1115796.92</v>
          </cell>
          <cell r="Y4802">
            <v>142556</v>
          </cell>
          <cell r="Z4802">
            <v>100282.92</v>
          </cell>
        </row>
        <row r="4803">
          <cell r="A4803" t="str">
            <v>807928-1</v>
          </cell>
          <cell r="B4803">
            <v>807928</v>
          </cell>
          <cell r="C4803">
            <v>1</v>
          </cell>
          <cell r="D4803">
            <v>405238</v>
          </cell>
          <cell r="E4803" t="str">
            <v>OCL Group Inc.</v>
          </cell>
          <cell r="F4803" t="str">
            <v>Supply &amp; Installation of Piping Shoes at TL2, TL3 &amp; TL5</v>
          </cell>
          <cell r="G4803" t="str">
            <v>Construction Minor</v>
          </cell>
          <cell r="H4803" t="str">
            <v>Leonardo, Arlene</v>
          </cell>
          <cell r="I4803">
            <v>41257</v>
          </cell>
          <cell r="J4803">
            <v>41239</v>
          </cell>
          <cell r="K4803">
            <v>41333</v>
          </cell>
          <cell r="L4803" t="str">
            <v>Complete</v>
          </cell>
          <cell r="M4803" t="str">
            <v>Executed</v>
          </cell>
          <cell r="N4803">
            <v>41263</v>
          </cell>
          <cell r="O4803" t="str">
            <v>Approve Contract</v>
          </cell>
          <cell r="P4803" t="str">
            <v>Business Area Approver</v>
          </cell>
          <cell r="Q4803" t="str">
            <v>Perry, Don</v>
          </cell>
          <cell r="R4803" t="str">
            <v>Marina Crawford</v>
          </cell>
          <cell r="S4803" t="str">
            <v>Kara Slemko</v>
          </cell>
          <cell r="T4803" t="str">
            <v>Karen Almadi</v>
          </cell>
          <cell r="U4803" t="str">
            <v>H - Horizon</v>
          </cell>
          <cell r="V4803" t="str">
            <v>Bitumen Production</v>
          </cell>
          <cell r="W4803" t="str">
            <v>30 Days net terms</v>
          </cell>
          <cell r="X4803">
            <v>612451</v>
          </cell>
          <cell r="Y4803">
            <v>142556</v>
          </cell>
          <cell r="Z4803">
            <v>139110</v>
          </cell>
        </row>
        <row r="4804">
          <cell r="A4804" t="str">
            <v>807928-1</v>
          </cell>
          <cell r="B4804">
            <v>807928</v>
          </cell>
          <cell r="C4804">
            <v>1</v>
          </cell>
          <cell r="D4804">
            <v>405238</v>
          </cell>
          <cell r="E4804" t="str">
            <v>OCL Group Inc.</v>
          </cell>
          <cell r="F4804" t="str">
            <v>Supply &amp; Installation of Piping Shoes at TL2, TL3 &amp; TL5</v>
          </cell>
          <cell r="G4804" t="str">
            <v>Construction Minor</v>
          </cell>
          <cell r="H4804" t="str">
            <v>Leonardo, Arlene</v>
          </cell>
          <cell r="I4804">
            <v>41257</v>
          </cell>
          <cell r="J4804">
            <v>41239</v>
          </cell>
          <cell r="K4804">
            <v>41333</v>
          </cell>
          <cell r="L4804" t="str">
            <v>Complete</v>
          </cell>
          <cell r="M4804" t="str">
            <v>Executed</v>
          </cell>
          <cell r="N4804">
            <v>41263</v>
          </cell>
          <cell r="O4804" t="str">
            <v>Execute Contract</v>
          </cell>
          <cell r="P4804" t="str">
            <v>Leonardo, Arlene</v>
          </cell>
          <cell r="Q4804" t="str">
            <v>Leonardo, Arlene</v>
          </cell>
          <cell r="R4804" t="str">
            <v>Marina Crawford</v>
          </cell>
          <cell r="S4804" t="str">
            <v>Kara Slemko</v>
          </cell>
          <cell r="T4804" t="str">
            <v>Karen Almadi</v>
          </cell>
          <cell r="U4804" t="str">
            <v>H - Horizon</v>
          </cell>
          <cell r="V4804" t="str">
            <v>Bitumen Production</v>
          </cell>
          <cell r="W4804" t="str">
            <v>30 Days net terms</v>
          </cell>
          <cell r="X4804">
            <v>612451</v>
          </cell>
          <cell r="Y4804">
            <v>142556</v>
          </cell>
          <cell r="Z4804">
            <v>139110</v>
          </cell>
        </row>
        <row r="4805">
          <cell r="A4805" t="str">
            <v>807931-1</v>
          </cell>
          <cell r="B4805">
            <v>807931</v>
          </cell>
          <cell r="C4805">
            <v>1</v>
          </cell>
          <cell r="D4805">
            <v>405293</v>
          </cell>
          <cell r="E4805" t="str">
            <v>Graham Industrial Services Ltd</v>
          </cell>
          <cell r="F4805" t="str">
            <v>N1000: Warm Water Tank</v>
          </cell>
          <cell r="G4805" t="str">
            <v>Construction</v>
          </cell>
          <cell r="H4805" t="str">
            <v>Bustamante, Jose</v>
          </cell>
          <cell r="I4805">
            <v>41740</v>
          </cell>
          <cell r="J4805">
            <v>41219</v>
          </cell>
          <cell r="K4805">
            <v>41623</v>
          </cell>
          <cell r="L4805" t="str">
            <v>Complete</v>
          </cell>
          <cell r="M4805" t="str">
            <v>Executed</v>
          </cell>
          <cell r="N4805">
            <v>41745</v>
          </cell>
          <cell r="O4805" t="str">
            <v>Execute Contract</v>
          </cell>
          <cell r="P4805" t="str">
            <v>Bustamante, Jose</v>
          </cell>
          <cell r="Q4805" t="str">
            <v>Bustamante, Jose</v>
          </cell>
          <cell r="R4805" t="str">
            <v>Don Guglielmin</v>
          </cell>
          <cell r="S4805" t="str">
            <v>Ron Laing</v>
          </cell>
          <cell r="T4805" t="str">
            <v>Stephanie Graham</v>
          </cell>
          <cell r="U4805" t="str">
            <v>H - Horizon</v>
          </cell>
          <cell r="V4805" t="str">
            <v>Major Projects</v>
          </cell>
          <cell r="W4805" t="str">
            <v>45 Days net terms</v>
          </cell>
          <cell r="X4805">
            <v>36196993.630000003</v>
          </cell>
          <cell r="Y4805">
            <v>725639</v>
          </cell>
          <cell r="Z4805">
            <v>238315.63</v>
          </cell>
        </row>
        <row r="4806">
          <cell r="A4806" t="str">
            <v>807931-2</v>
          </cell>
          <cell r="B4806">
            <v>807931</v>
          </cell>
          <cell r="C4806">
            <v>2</v>
          </cell>
          <cell r="D4806">
            <v>405293</v>
          </cell>
          <cell r="E4806" t="str">
            <v>Graham Industrial Services Ltd</v>
          </cell>
          <cell r="F4806" t="str">
            <v>N1000: Warm Water Tank</v>
          </cell>
          <cell r="G4806" t="str">
            <v>Construction</v>
          </cell>
          <cell r="H4806" t="str">
            <v>Bustamante, Jose</v>
          </cell>
          <cell r="I4806">
            <v>41745</v>
          </cell>
          <cell r="J4806">
            <v>41219</v>
          </cell>
          <cell r="K4806">
            <v>41623</v>
          </cell>
          <cell r="L4806" t="str">
            <v>Complete</v>
          </cell>
          <cell r="M4806" t="str">
            <v>Executed</v>
          </cell>
          <cell r="N4806">
            <v>41747</v>
          </cell>
          <cell r="O4806" t="str">
            <v>Approve Contract</v>
          </cell>
          <cell r="P4806" t="str">
            <v>Commercial Operations Approver</v>
          </cell>
          <cell r="Q4806" t="str">
            <v>Silva, Ismael</v>
          </cell>
          <cell r="R4806" t="str">
            <v>Don Guglielmin</v>
          </cell>
          <cell r="S4806" t="str">
            <v>Ron Laing</v>
          </cell>
          <cell r="T4806" t="str">
            <v>Stephanie Graham</v>
          </cell>
          <cell r="U4806" t="str">
            <v>H - Horizon</v>
          </cell>
          <cell r="V4806" t="str">
            <v>Major Projects</v>
          </cell>
          <cell r="W4806" t="str">
            <v>45 Days net terms</v>
          </cell>
          <cell r="X4806">
            <v>36464717.950000003</v>
          </cell>
          <cell r="Y4806">
            <v>725639</v>
          </cell>
          <cell r="Z4806">
            <v>267724.32</v>
          </cell>
        </row>
        <row r="4807">
          <cell r="A4807" t="str">
            <v>807931-3</v>
          </cell>
          <cell r="B4807">
            <v>807931</v>
          </cell>
          <cell r="C4807">
            <v>3</v>
          </cell>
          <cell r="D4807">
            <v>405293</v>
          </cell>
          <cell r="E4807" t="str">
            <v>Graham Industrial Services Ltd</v>
          </cell>
          <cell r="F4807" t="str">
            <v>N1000: Warm Water Tank</v>
          </cell>
          <cell r="G4807" t="str">
            <v>Construction</v>
          </cell>
          <cell r="H4807" t="str">
            <v>Bustamante, Jose</v>
          </cell>
          <cell r="I4807">
            <v>41747</v>
          </cell>
          <cell r="J4807">
            <v>41219</v>
          </cell>
          <cell r="K4807">
            <v>41623</v>
          </cell>
          <cell r="L4807" t="str">
            <v>Complete</v>
          </cell>
          <cell r="M4807" t="str">
            <v>Executed</v>
          </cell>
          <cell r="N4807">
            <v>41815</v>
          </cell>
          <cell r="O4807" t="str">
            <v>Execute Contract</v>
          </cell>
          <cell r="P4807" t="str">
            <v>Bustamante, Jose</v>
          </cell>
          <cell r="Q4807" t="str">
            <v>Bustamante, Jose</v>
          </cell>
          <cell r="R4807" t="str">
            <v>Don Guglielmin</v>
          </cell>
          <cell r="S4807" t="str">
            <v>Ron Laing</v>
          </cell>
          <cell r="T4807" t="str">
            <v>Stephanie Graham</v>
          </cell>
          <cell r="U4807" t="str">
            <v>H - Horizon</v>
          </cell>
          <cell r="V4807" t="str">
            <v>Major Projects</v>
          </cell>
          <cell r="W4807" t="str">
            <v>45 Days net terms</v>
          </cell>
          <cell r="X4807">
            <v>37024215.939999998</v>
          </cell>
          <cell r="Y4807">
            <v>725639</v>
          </cell>
          <cell r="Z4807">
            <v>559497.99</v>
          </cell>
        </row>
        <row r="4808">
          <cell r="A4808" t="str">
            <v>807931-4</v>
          </cell>
          <cell r="B4808">
            <v>807931</v>
          </cell>
          <cell r="C4808">
            <v>4</v>
          </cell>
          <cell r="D4808">
            <v>405293</v>
          </cell>
          <cell r="E4808" t="str">
            <v>Graham Industrial Services Ltd</v>
          </cell>
          <cell r="F4808" t="str">
            <v>N1000: Warm Water Tank</v>
          </cell>
          <cell r="G4808" t="str">
            <v>Construction</v>
          </cell>
          <cell r="H4808" t="str">
            <v>Bustamante, Jose</v>
          </cell>
          <cell r="I4808">
            <v>41815</v>
          </cell>
          <cell r="J4808">
            <v>41219</v>
          </cell>
          <cell r="K4808">
            <v>41623</v>
          </cell>
          <cell r="L4808" t="str">
            <v>Complete</v>
          </cell>
          <cell r="M4808" t="str">
            <v>Executed</v>
          </cell>
          <cell r="N4808">
            <v>41872</v>
          </cell>
          <cell r="O4808" t="str">
            <v>Approve Contract</v>
          </cell>
          <cell r="P4808" t="str">
            <v>Business Area Approver</v>
          </cell>
          <cell r="Q4808" t="str">
            <v>Silva, Ismael</v>
          </cell>
          <cell r="R4808" t="str">
            <v>Don Guglielmin</v>
          </cell>
          <cell r="S4808" t="str">
            <v>Ron Laing</v>
          </cell>
          <cell r="T4808" t="str">
            <v>Stephanie Graham</v>
          </cell>
          <cell r="U4808" t="str">
            <v>H - Horizon</v>
          </cell>
          <cell r="V4808" t="str">
            <v>Major Projects</v>
          </cell>
          <cell r="W4808" t="str">
            <v>45 Days net terms</v>
          </cell>
          <cell r="X4808">
            <v>37535250.229999997</v>
          </cell>
          <cell r="Y4808">
            <v>725639</v>
          </cell>
          <cell r="Z4808">
            <v>511034.29</v>
          </cell>
        </row>
        <row r="4809">
          <cell r="A4809" t="str">
            <v>807931-5</v>
          </cell>
          <cell r="B4809">
            <v>807931</v>
          </cell>
          <cell r="C4809">
            <v>5</v>
          </cell>
          <cell r="D4809">
            <v>405293</v>
          </cell>
          <cell r="E4809" t="str">
            <v>Graham Industrial Services Ltd</v>
          </cell>
          <cell r="F4809" t="str">
            <v>N1000: Warm Water Tank</v>
          </cell>
          <cell r="G4809" t="str">
            <v>Construction</v>
          </cell>
          <cell r="H4809" t="str">
            <v>Bustamante, Jose</v>
          </cell>
          <cell r="I4809">
            <v>41872</v>
          </cell>
          <cell r="J4809">
            <v>41219</v>
          </cell>
          <cell r="K4809">
            <v>41623</v>
          </cell>
          <cell r="L4809" t="str">
            <v>Complete</v>
          </cell>
          <cell r="M4809" t="str">
            <v>Executed</v>
          </cell>
          <cell r="N4809">
            <v>42292</v>
          </cell>
          <cell r="O4809" t="str">
            <v>Approve Contract</v>
          </cell>
          <cell r="P4809" t="str">
            <v>Commercial Operations Approver</v>
          </cell>
          <cell r="Q4809" t="str">
            <v>Silva, Ismael</v>
          </cell>
          <cell r="R4809" t="str">
            <v>Don Guglielmin</v>
          </cell>
          <cell r="S4809" t="str">
            <v>Ron Laing</v>
          </cell>
          <cell r="T4809" t="str">
            <v>Stephanie Graham</v>
          </cell>
          <cell r="U4809" t="str">
            <v>H - Horizon</v>
          </cell>
          <cell r="V4809" t="str">
            <v>Major Projects</v>
          </cell>
          <cell r="W4809" t="str">
            <v>45 Days net terms</v>
          </cell>
          <cell r="X4809">
            <v>38258218.189999998</v>
          </cell>
          <cell r="Y4809">
            <v>725639</v>
          </cell>
          <cell r="Z4809">
            <v>722967.96</v>
          </cell>
        </row>
        <row r="4810">
          <cell r="A4810" t="str">
            <v>807931-6</v>
          </cell>
          <cell r="B4810">
            <v>807931</v>
          </cell>
          <cell r="C4810">
            <v>6</v>
          </cell>
          <cell r="D4810">
            <v>405293</v>
          </cell>
          <cell r="E4810" t="str">
            <v>Graham Industrial Services Ltd</v>
          </cell>
          <cell r="F4810" t="str">
            <v>N1000: Warm Water Tank</v>
          </cell>
          <cell r="G4810" t="str">
            <v>Construction</v>
          </cell>
          <cell r="H4810" t="str">
            <v>Bustamante, Jose</v>
          </cell>
          <cell r="I4810">
            <v>42422</v>
          </cell>
          <cell r="J4810">
            <v>41219</v>
          </cell>
          <cell r="K4810">
            <v>41623</v>
          </cell>
          <cell r="L4810" t="str">
            <v>Complete</v>
          </cell>
          <cell r="M4810" t="str">
            <v>Executed</v>
          </cell>
          <cell r="N4810">
            <v>42423</v>
          </cell>
          <cell r="O4810" t="str">
            <v>Parallel_Return_to_Edit_Mode</v>
          </cell>
          <cell r="P4810" t="str">
            <v>Bustamante, Jose</v>
          </cell>
          <cell r="R4810" t="str">
            <v>Don Guglielmin</v>
          </cell>
          <cell r="S4810" t="str">
            <v>Ron Laing</v>
          </cell>
          <cell r="T4810" t="str">
            <v>Stephanie Graham</v>
          </cell>
          <cell r="U4810" t="str">
            <v>H - Horizon</v>
          </cell>
          <cell r="V4810" t="str">
            <v>Major Projects</v>
          </cell>
          <cell r="W4810" t="str">
            <v>45 Days net terms</v>
          </cell>
          <cell r="X4810">
            <v>38771252.479999997</v>
          </cell>
          <cell r="Y4810">
            <v>725639</v>
          </cell>
          <cell r="Z4810">
            <v>513034.29</v>
          </cell>
        </row>
        <row r="4811">
          <cell r="A4811" t="str">
            <v>807931-7</v>
          </cell>
          <cell r="B4811">
            <v>807931</v>
          </cell>
          <cell r="C4811">
            <v>7</v>
          </cell>
          <cell r="D4811">
            <v>405293</v>
          </cell>
          <cell r="E4811" t="str">
            <v>Graham Industrial Services Ltd</v>
          </cell>
          <cell r="F4811" t="str">
            <v>N1000: Warm Water Tank</v>
          </cell>
          <cell r="G4811" t="str">
            <v>Construction</v>
          </cell>
          <cell r="H4811" t="str">
            <v>Bustamante, Jose</v>
          </cell>
          <cell r="I4811">
            <v>42423</v>
          </cell>
          <cell r="J4811">
            <v>41219</v>
          </cell>
          <cell r="K4811">
            <v>41623</v>
          </cell>
          <cell r="L4811" t="str">
            <v>Complete</v>
          </cell>
          <cell r="M4811" t="str">
            <v>Executed</v>
          </cell>
          <cell r="N4811">
            <v>42423</v>
          </cell>
          <cell r="O4811" t="str">
            <v>Approve Contract</v>
          </cell>
          <cell r="P4811" t="str">
            <v>Business Area Approver</v>
          </cell>
          <cell r="Q4811" t="str">
            <v>Silva, Ismael</v>
          </cell>
          <cell r="R4811" t="str">
            <v>Don Guglielmin</v>
          </cell>
          <cell r="S4811" t="str">
            <v>Ron Laing</v>
          </cell>
          <cell r="T4811" t="str">
            <v>Stephanie Graham</v>
          </cell>
          <cell r="U4811" t="str">
            <v>H - Horizon</v>
          </cell>
          <cell r="V4811" t="str">
            <v>Major Projects</v>
          </cell>
          <cell r="W4811" t="str">
            <v>45 Days net terms</v>
          </cell>
          <cell r="X4811">
            <v>40817504.539999999</v>
          </cell>
          <cell r="Y4811">
            <v>725639</v>
          </cell>
          <cell r="Z4811">
            <v>2046252.06</v>
          </cell>
        </row>
        <row r="4812">
          <cell r="A4812" t="str">
            <v>807931-8</v>
          </cell>
          <cell r="B4812">
            <v>807931</v>
          </cell>
          <cell r="C4812">
            <v>8</v>
          </cell>
          <cell r="D4812">
            <v>405293</v>
          </cell>
          <cell r="E4812" t="str">
            <v>Graham Industrial Services Ltd</v>
          </cell>
          <cell r="F4812" t="str">
            <v>N1000: Warm Water Tank</v>
          </cell>
          <cell r="G4812" t="str">
            <v>Construction</v>
          </cell>
          <cell r="H4812" t="str">
            <v>Bustamante, Jose</v>
          </cell>
          <cell r="I4812">
            <v>42423</v>
          </cell>
          <cell r="J4812">
            <v>41219</v>
          </cell>
          <cell r="K4812">
            <v>41623</v>
          </cell>
          <cell r="L4812" t="str">
            <v>Complete</v>
          </cell>
          <cell r="M4812" t="str">
            <v>Executed</v>
          </cell>
          <cell r="N4812">
            <v>42424</v>
          </cell>
          <cell r="O4812" t="str">
            <v>Approve Contract</v>
          </cell>
          <cell r="P4812" t="str">
            <v>Commercial Operations Approver</v>
          </cell>
          <cell r="Q4812" t="str">
            <v>Silva, Ismael</v>
          </cell>
          <cell r="R4812" t="str">
            <v>Don Guglielmin</v>
          </cell>
          <cell r="S4812" t="str">
            <v>Ron Laing</v>
          </cell>
          <cell r="T4812" t="str">
            <v>Stephanie Graham</v>
          </cell>
          <cell r="U4812" t="str">
            <v>H - Horizon</v>
          </cell>
          <cell r="V4812" t="str">
            <v>Major Projects</v>
          </cell>
          <cell r="W4812" t="str">
            <v>45 Days net terms</v>
          </cell>
          <cell r="X4812">
            <v>41466774.439999998</v>
          </cell>
          <cell r="Y4812">
            <v>725639</v>
          </cell>
          <cell r="Z4812">
            <v>649269.9</v>
          </cell>
        </row>
        <row r="4813">
          <cell r="A4813" t="str">
            <v>807948-10</v>
          </cell>
          <cell r="B4813">
            <v>807948</v>
          </cell>
          <cell r="C4813">
            <v>10</v>
          </cell>
          <cell r="E4813" t="str">
            <v>Willbros Construction Services (Canada) L.P.</v>
          </cell>
          <cell r="F4813" t="str">
            <v>Pipeline Maintenance 3 Year Extension</v>
          </cell>
          <cell r="G4813" t="str">
            <v>Master Goods and Services Agreement</v>
          </cell>
          <cell r="H4813" t="str">
            <v>Elia, Daniela</v>
          </cell>
          <cell r="I4813">
            <v>42775</v>
          </cell>
          <cell r="J4813">
            <v>42795</v>
          </cell>
          <cell r="K4813">
            <v>43890</v>
          </cell>
          <cell r="L4813" t="str">
            <v>Active</v>
          </cell>
          <cell r="M4813" t="str">
            <v>Executed</v>
          </cell>
          <cell r="N4813">
            <v>42794</v>
          </cell>
          <cell r="O4813" t="str">
            <v>Edit New Supplement</v>
          </cell>
          <cell r="P4813" t="str">
            <v>Elia, Daniela</v>
          </cell>
          <cell r="Q4813" t="str">
            <v>Elia, Daniela</v>
          </cell>
          <cell r="R4813" t="str">
            <v>Carla Salazar</v>
          </cell>
          <cell r="S4813" t="str">
            <v>Kara Slemko</v>
          </cell>
          <cell r="T4813" t="str">
            <v>Stephanie Graham</v>
          </cell>
          <cell r="U4813" t="str">
            <v>H - Horizon</v>
          </cell>
          <cell r="V4813" t="str">
            <v>Bitumen Production</v>
          </cell>
          <cell r="W4813" t="str">
            <v>30 Days net terms</v>
          </cell>
          <cell r="X4813">
            <v>90000000</v>
          </cell>
          <cell r="Y4813">
            <v>652268</v>
          </cell>
          <cell r="Z4813">
            <v>90000000</v>
          </cell>
        </row>
        <row r="4814">
          <cell r="A4814" t="str">
            <v>807948-1-1</v>
          </cell>
          <cell r="B4814" t="str">
            <v>807948-1</v>
          </cell>
          <cell r="C4814">
            <v>1</v>
          </cell>
          <cell r="D4814">
            <v>405396</v>
          </cell>
          <cell r="E4814" t="str">
            <v>Willbros Construction Services (Canada) L.P.</v>
          </cell>
          <cell r="F4814" t="str">
            <v>Deletion of 4 Spools</v>
          </cell>
          <cell r="G4814" t="str">
            <v>Schedules for Master Agreements</v>
          </cell>
          <cell r="H4814" t="str">
            <v>Moreno, Hernan</v>
          </cell>
          <cell r="I4814">
            <v>41530</v>
          </cell>
          <cell r="J4814">
            <v>41530</v>
          </cell>
          <cell r="K4814">
            <v>41698</v>
          </cell>
          <cell r="L4814" t="str">
            <v>Complete</v>
          </cell>
          <cell r="M4814" t="str">
            <v>Executed</v>
          </cell>
          <cell r="N4814">
            <v>41530</v>
          </cell>
          <cell r="O4814" t="str">
            <v>Parallel_Return_to_Edit_Mode</v>
          </cell>
          <cell r="P4814" t="str">
            <v>Moreno, Hernan</v>
          </cell>
          <cell r="R4814" t="str">
            <v>Don Guglielmin</v>
          </cell>
          <cell r="S4814" t="str">
            <v>Don Guglielmin</v>
          </cell>
          <cell r="T4814" t="str">
            <v>Stephanie Graham</v>
          </cell>
          <cell r="U4814" t="str">
            <v>H - Horizon</v>
          </cell>
          <cell r="V4814" t="str">
            <v>Major Projects</v>
          </cell>
          <cell r="W4814" t="str">
            <v>45 Days net terms</v>
          </cell>
          <cell r="X4814">
            <v>5932509.0899999999</v>
          </cell>
          <cell r="Y4814">
            <v>580918</v>
          </cell>
          <cell r="Z4814">
            <v>-74450.58</v>
          </cell>
        </row>
        <row r="4815">
          <cell r="A4815" t="str">
            <v>807948-2-1</v>
          </cell>
          <cell r="B4815" t="str">
            <v>807948-2</v>
          </cell>
          <cell r="C4815">
            <v>1</v>
          </cell>
          <cell r="D4815">
            <v>405422</v>
          </cell>
          <cell r="E4815" t="str">
            <v>Willbros Construction Services (Canada) L.P.</v>
          </cell>
          <cell r="F4815" t="str">
            <v>Pipeline Maintenance - Extension of the Child contract - Revision of the Scope of work</v>
          </cell>
          <cell r="G4815" t="str">
            <v>Schedules for Master Agreements</v>
          </cell>
          <cell r="H4815" t="str">
            <v>Elia, Daniela</v>
          </cell>
          <cell r="I4815">
            <v>41829</v>
          </cell>
          <cell r="J4815">
            <v>41699</v>
          </cell>
          <cell r="K4815">
            <v>42389</v>
          </cell>
          <cell r="L4815" t="str">
            <v>Active</v>
          </cell>
          <cell r="M4815" t="str">
            <v>Executed</v>
          </cell>
          <cell r="N4815">
            <v>41848</v>
          </cell>
          <cell r="O4815" t="str">
            <v>Edit New Supplement</v>
          </cell>
          <cell r="P4815" t="str">
            <v>Castillo, Hector</v>
          </cell>
          <cell r="Q4815" t="str">
            <v>Castillo, Hector</v>
          </cell>
          <cell r="R4815" t="str">
            <v>Carla Salazar</v>
          </cell>
          <cell r="S4815" t="str">
            <v>Kara Slemko</v>
          </cell>
          <cell r="T4815" t="str">
            <v>Stephanie Graham</v>
          </cell>
          <cell r="U4815" t="str">
            <v>H - Horizon</v>
          </cell>
          <cell r="V4815" t="str">
            <v>Bitumen Production</v>
          </cell>
          <cell r="W4815" t="str">
            <v>30 Days net terms</v>
          </cell>
          <cell r="X4815">
            <v>33800000</v>
          </cell>
          <cell r="Y4815">
            <v>580918</v>
          </cell>
          <cell r="Z4815">
            <v>21500000</v>
          </cell>
        </row>
        <row r="4816">
          <cell r="A4816" t="str">
            <v>807948-4-1</v>
          </cell>
          <cell r="B4816" t="str">
            <v>807948-4</v>
          </cell>
          <cell r="C4816">
            <v>1</v>
          </cell>
          <cell r="D4816">
            <v>406162</v>
          </cell>
          <cell r="E4816" t="str">
            <v>Willbros Construction Services (Canada) L.P.</v>
          </cell>
          <cell r="F4816" t="str">
            <v>Non-CCO Spools and Bends</v>
          </cell>
          <cell r="G4816" t="str">
            <v>Schedules for Master Agreements</v>
          </cell>
          <cell r="H4816" t="str">
            <v>Gnatovski, Ruslan</v>
          </cell>
          <cell r="I4816">
            <v>42037</v>
          </cell>
          <cell r="J4816">
            <v>41729</v>
          </cell>
          <cell r="K4816">
            <v>42094</v>
          </cell>
          <cell r="L4816" t="str">
            <v>Complete</v>
          </cell>
          <cell r="M4816" t="str">
            <v>Executed</v>
          </cell>
          <cell r="N4816">
            <v>42066</v>
          </cell>
          <cell r="O4816" t="str">
            <v>Approve Contract</v>
          </cell>
          <cell r="P4816" t="str">
            <v>Business Area Approver</v>
          </cell>
          <cell r="Q4816" t="str">
            <v>Guglielmin, Don</v>
          </cell>
          <cell r="R4816" t="str">
            <v>Don Guglielmin</v>
          </cell>
          <cell r="S4816" t="str">
            <v>Don Guglielmin</v>
          </cell>
          <cell r="T4816" t="str">
            <v>Stephanie Graham</v>
          </cell>
          <cell r="U4816" t="str">
            <v>H - Horizon</v>
          </cell>
          <cell r="V4816" t="str">
            <v>Major Projects</v>
          </cell>
          <cell r="W4816" t="str">
            <v>45 Days net terms</v>
          </cell>
          <cell r="X4816">
            <v>2894293.56</v>
          </cell>
          <cell r="Y4816">
            <v>580918</v>
          </cell>
          <cell r="Z4816">
            <v>1122180.95</v>
          </cell>
        </row>
        <row r="4817">
          <cell r="A4817" t="str">
            <v>807948-4-2</v>
          </cell>
          <cell r="B4817" t="str">
            <v>807948-4</v>
          </cell>
          <cell r="C4817">
            <v>2</v>
          </cell>
          <cell r="D4817">
            <v>406162</v>
          </cell>
          <cell r="E4817" t="str">
            <v>Willbros Construction Services (Canada) L.P.</v>
          </cell>
          <cell r="F4817" t="str">
            <v>Non-CCO Spools and Bends</v>
          </cell>
          <cell r="G4817" t="str">
            <v>Schedules for Master Agreements</v>
          </cell>
          <cell r="H4817" t="str">
            <v>Gnatovski, Ruslan</v>
          </cell>
          <cell r="I4817">
            <v>42066</v>
          </cell>
          <cell r="J4817">
            <v>41729</v>
          </cell>
          <cell r="K4817">
            <v>42094</v>
          </cell>
          <cell r="L4817" t="str">
            <v>Complete</v>
          </cell>
          <cell r="M4817" t="str">
            <v>Executed</v>
          </cell>
          <cell r="N4817">
            <v>42072</v>
          </cell>
          <cell r="O4817" t="str">
            <v>Edit New Supplement</v>
          </cell>
          <cell r="P4817" t="str">
            <v>Gnatovski, Ruslan</v>
          </cell>
          <cell r="Q4817" t="str">
            <v>Gnatovski, Ruslan</v>
          </cell>
          <cell r="R4817" t="str">
            <v>Don Guglielmin</v>
          </cell>
          <cell r="S4817" t="str">
            <v>Don Guglielmin</v>
          </cell>
          <cell r="T4817" t="str">
            <v>Stephanie Graham</v>
          </cell>
          <cell r="U4817" t="str">
            <v>H - Horizon</v>
          </cell>
          <cell r="V4817" t="str">
            <v>Major Projects</v>
          </cell>
          <cell r="W4817" t="str">
            <v>45 Days net terms</v>
          </cell>
          <cell r="X4817">
            <v>2876207.23</v>
          </cell>
          <cell r="Y4817">
            <v>580918</v>
          </cell>
          <cell r="Z4817">
            <v>-18086.330000000002</v>
          </cell>
        </row>
        <row r="4818">
          <cell r="A4818" t="str">
            <v>807948-4-3</v>
          </cell>
          <cell r="B4818" t="str">
            <v>807948-4</v>
          </cell>
          <cell r="C4818">
            <v>3</v>
          </cell>
          <cell r="D4818">
            <v>406162</v>
          </cell>
          <cell r="E4818" t="str">
            <v>Willbros Construction Services (Canada) L.P.</v>
          </cell>
          <cell r="F4818" t="str">
            <v>Non-CCO Spools and Bends</v>
          </cell>
          <cell r="G4818" t="str">
            <v>Schedules for Master Agreements</v>
          </cell>
          <cell r="H4818" t="str">
            <v>Gnatovski, Ruslan</v>
          </cell>
          <cell r="I4818">
            <v>42072</v>
          </cell>
          <cell r="J4818">
            <v>41729</v>
          </cell>
          <cell r="K4818">
            <v>42094</v>
          </cell>
          <cell r="L4818" t="str">
            <v>Complete</v>
          </cell>
          <cell r="M4818" t="str">
            <v>Executed</v>
          </cell>
          <cell r="N4818">
            <v>42184</v>
          </cell>
          <cell r="O4818" t="str">
            <v>Edit New Supplement</v>
          </cell>
          <cell r="P4818" t="str">
            <v>Gnatovski, Ruslan</v>
          </cell>
          <cell r="Q4818" t="str">
            <v>Gnatovski, Ruslan</v>
          </cell>
          <cell r="R4818" t="str">
            <v>Don Guglielmin</v>
          </cell>
          <cell r="S4818" t="str">
            <v>Don Guglielmin</v>
          </cell>
          <cell r="T4818" t="str">
            <v>Stephanie Graham</v>
          </cell>
          <cell r="U4818" t="str">
            <v>H - Horizon</v>
          </cell>
          <cell r="V4818" t="str">
            <v>Major Projects</v>
          </cell>
          <cell r="W4818" t="str">
            <v>45 Days net terms</v>
          </cell>
          <cell r="X4818">
            <v>2894327.93</v>
          </cell>
          <cell r="Y4818">
            <v>580918</v>
          </cell>
          <cell r="Z4818">
            <v>18120.7</v>
          </cell>
        </row>
        <row r="4819">
          <cell r="A4819" t="str">
            <v>807948-5-1</v>
          </cell>
          <cell r="B4819" t="str">
            <v>807948-5</v>
          </cell>
          <cell r="C4819">
            <v>1</v>
          </cell>
          <cell r="D4819">
            <v>406343</v>
          </cell>
          <cell r="E4819" t="str">
            <v>Willbros Construction Services (Canada) L.P.</v>
          </cell>
          <cell r="F4819" t="str">
            <v>CCO Spools</v>
          </cell>
          <cell r="G4819" t="str">
            <v>Schedules for Master Agreements</v>
          </cell>
          <cell r="H4819" t="str">
            <v>Gnatovski, Ruslan</v>
          </cell>
          <cell r="I4819">
            <v>42818</v>
          </cell>
          <cell r="J4819">
            <v>42908</v>
          </cell>
          <cell r="K4819">
            <v>43153</v>
          </cell>
          <cell r="L4819" t="str">
            <v>Complete</v>
          </cell>
          <cell r="M4819" t="str">
            <v>Executed</v>
          </cell>
          <cell r="N4819">
            <v>42831</v>
          </cell>
          <cell r="O4819" t="str">
            <v>Parallel_Return_to_Edit_Mode</v>
          </cell>
          <cell r="P4819" t="str">
            <v>Gnatovski, Ruslan</v>
          </cell>
          <cell r="R4819" t="str">
            <v>Don Guglielmin</v>
          </cell>
          <cell r="S4819" t="str">
            <v>Don Guglielmin</v>
          </cell>
          <cell r="T4819" t="str">
            <v>Stephanie Graham</v>
          </cell>
          <cell r="U4819" t="str">
            <v>H - Horizon</v>
          </cell>
          <cell r="V4819" t="str">
            <v>Major Projects</v>
          </cell>
          <cell r="W4819" t="str">
            <v>45 Days net terms</v>
          </cell>
          <cell r="X4819">
            <v>39909.4</v>
          </cell>
          <cell r="Y4819">
            <v>580918</v>
          </cell>
          <cell r="Z4819">
            <v>-2932.51</v>
          </cell>
        </row>
        <row r="4820">
          <cell r="A4820" t="str">
            <v>807948-7-1</v>
          </cell>
          <cell r="B4820" t="str">
            <v>807948-7</v>
          </cell>
          <cell r="C4820">
            <v>1</v>
          </cell>
          <cell r="E4820" t="str">
            <v>Willbros Construction Services (Canada) L.P.</v>
          </cell>
          <cell r="F4820" t="str">
            <v>Suction Spools</v>
          </cell>
          <cell r="G4820" t="str">
            <v>Schedules for Master Agreements</v>
          </cell>
          <cell r="H4820" t="str">
            <v>Bustamante, Jose</v>
          </cell>
          <cell r="I4820">
            <v>42985</v>
          </cell>
          <cell r="J4820">
            <v>42894</v>
          </cell>
          <cell r="K4820">
            <v>43060</v>
          </cell>
          <cell r="L4820" t="str">
            <v>Complete</v>
          </cell>
          <cell r="M4820" t="str">
            <v>Executed</v>
          </cell>
          <cell r="N4820">
            <v>42990</v>
          </cell>
          <cell r="O4820" t="str">
            <v>Execute Contract</v>
          </cell>
          <cell r="P4820" t="str">
            <v>Bustamante, Jose</v>
          </cell>
          <cell r="Q4820" t="str">
            <v>Bustamante, Jose</v>
          </cell>
          <cell r="R4820" t="str">
            <v>Don Guglielmin</v>
          </cell>
          <cell r="S4820" t="str">
            <v>Don Guglielmin</v>
          </cell>
          <cell r="T4820" t="str">
            <v>Jeff Johnson</v>
          </cell>
          <cell r="U4820" t="str">
            <v>H - Horizon</v>
          </cell>
          <cell r="V4820" t="str">
            <v>Major Projects</v>
          </cell>
          <cell r="W4820" t="str">
            <v>45 Days net terms</v>
          </cell>
          <cell r="X4820">
            <v>157988.14000000001</v>
          </cell>
          <cell r="Y4820">
            <v>590056</v>
          </cell>
          <cell r="Z4820">
            <v>14129.09</v>
          </cell>
        </row>
        <row r="4821">
          <cell r="A4821" t="str">
            <v>807954-1-1</v>
          </cell>
          <cell r="B4821" t="str">
            <v>807954-1</v>
          </cell>
          <cell r="C4821">
            <v>1</v>
          </cell>
          <cell r="D4821">
            <v>40534901</v>
          </cell>
          <cell r="E4821" t="str">
            <v>Tarpon Energy Services Ltd.</v>
          </cell>
          <cell r="F4821" t="str">
            <v>Long term storage charges</v>
          </cell>
          <cell r="G4821" t="str">
            <v>Schedules for Master Agreements</v>
          </cell>
          <cell r="H4821" t="str">
            <v>Moreno, Hernan</v>
          </cell>
          <cell r="I4821">
            <v>41340</v>
          </cell>
          <cell r="J4821">
            <v>41340</v>
          </cell>
          <cell r="K4821">
            <v>41578</v>
          </cell>
          <cell r="L4821" t="str">
            <v>Complete</v>
          </cell>
          <cell r="M4821" t="str">
            <v>Executed</v>
          </cell>
          <cell r="N4821">
            <v>41344</v>
          </cell>
          <cell r="O4821" t="str">
            <v>Parallel_Return_to_Edit_Mode</v>
          </cell>
          <cell r="P4821" t="str">
            <v>Moreno, Hernan</v>
          </cell>
          <cell r="R4821" t="str">
            <v>Don Guglielmin</v>
          </cell>
          <cell r="S4821" t="str">
            <v>Don Guglielmin</v>
          </cell>
          <cell r="T4821" t="str">
            <v>Karen Almadi</v>
          </cell>
          <cell r="U4821" t="str">
            <v>H - Horizon</v>
          </cell>
          <cell r="V4821" t="str">
            <v>Major Projects</v>
          </cell>
          <cell r="W4821" t="str">
            <v>45 Days net terms</v>
          </cell>
          <cell r="X4821">
            <v>6365121</v>
          </cell>
          <cell r="Y4821">
            <v>566308</v>
          </cell>
          <cell r="Z4821">
            <v>18648</v>
          </cell>
        </row>
        <row r="4822">
          <cell r="A4822" t="str">
            <v>807954-1-2</v>
          </cell>
          <cell r="B4822" t="str">
            <v>807954-1</v>
          </cell>
          <cell r="C4822">
            <v>2</v>
          </cell>
          <cell r="D4822">
            <v>40534902</v>
          </cell>
          <cell r="E4822" t="str">
            <v>Tarpon Energy Services Ltd.</v>
          </cell>
          <cell r="F4822" t="str">
            <v>Junction Boxes &amp; Revision of slope of roof</v>
          </cell>
          <cell r="G4822" t="str">
            <v>Schedules for Master Agreements</v>
          </cell>
          <cell r="H4822" t="str">
            <v>Moreno, Hernan</v>
          </cell>
          <cell r="I4822">
            <v>41361</v>
          </cell>
          <cell r="J4822">
            <v>41361</v>
          </cell>
          <cell r="K4822">
            <v>41578</v>
          </cell>
          <cell r="L4822" t="str">
            <v>Complete</v>
          </cell>
          <cell r="M4822" t="str">
            <v>Executed</v>
          </cell>
          <cell r="N4822">
            <v>41375</v>
          </cell>
          <cell r="O4822" t="str">
            <v>Approve Contract</v>
          </cell>
          <cell r="P4822" t="str">
            <v>Business Area Approver</v>
          </cell>
          <cell r="Q4822" t="str">
            <v>Murphy, John</v>
          </cell>
          <cell r="R4822" t="str">
            <v>Don Guglielmin</v>
          </cell>
          <cell r="S4822" t="str">
            <v>Don Guglielmin</v>
          </cell>
          <cell r="T4822" t="str">
            <v>Karen Almadi</v>
          </cell>
          <cell r="U4822" t="str">
            <v>H - Horizon</v>
          </cell>
          <cell r="V4822" t="str">
            <v>Major Projects</v>
          </cell>
          <cell r="W4822" t="str">
            <v>45 Days net terms</v>
          </cell>
          <cell r="X4822">
            <v>6396339</v>
          </cell>
          <cell r="Y4822">
            <v>566308</v>
          </cell>
          <cell r="Z4822">
            <v>31218</v>
          </cell>
        </row>
        <row r="4823">
          <cell r="A4823" t="str">
            <v>807954-1-3</v>
          </cell>
          <cell r="B4823" t="str">
            <v>807954-1</v>
          </cell>
          <cell r="C4823">
            <v>3</v>
          </cell>
          <cell r="D4823">
            <v>40534903</v>
          </cell>
          <cell r="E4823" t="str">
            <v>Tarpon Energy Services Ltd.</v>
          </cell>
          <cell r="F4823" t="str">
            <v>Change double door size to oversized door</v>
          </cell>
          <cell r="G4823" t="str">
            <v>Schedules for Master Agreements</v>
          </cell>
          <cell r="H4823" t="str">
            <v>Moreno, Hernan</v>
          </cell>
          <cell r="I4823">
            <v>41382</v>
          </cell>
          <cell r="J4823">
            <v>41382</v>
          </cell>
          <cell r="K4823">
            <v>41578</v>
          </cell>
          <cell r="L4823" t="str">
            <v>Complete</v>
          </cell>
          <cell r="M4823" t="str">
            <v>Executed</v>
          </cell>
          <cell r="N4823">
            <v>41383</v>
          </cell>
          <cell r="O4823" t="str">
            <v>Parallel_Return_to_Edit_Mode</v>
          </cell>
          <cell r="P4823" t="str">
            <v>Moreno, Hernan</v>
          </cell>
          <cell r="R4823" t="str">
            <v>Don Guglielmin</v>
          </cell>
          <cell r="S4823" t="str">
            <v>Don Guglielmin</v>
          </cell>
          <cell r="T4823" t="str">
            <v>Karen Almadi</v>
          </cell>
          <cell r="U4823" t="str">
            <v>H - Horizon</v>
          </cell>
          <cell r="V4823" t="str">
            <v>Major Projects</v>
          </cell>
          <cell r="W4823" t="str">
            <v>45 Days net terms</v>
          </cell>
          <cell r="X4823">
            <v>6431298</v>
          </cell>
          <cell r="Y4823">
            <v>566308</v>
          </cell>
          <cell r="Z4823">
            <v>34959</v>
          </cell>
        </row>
        <row r="4824">
          <cell r="A4824" t="str">
            <v>807954-1-4</v>
          </cell>
          <cell r="B4824" t="str">
            <v>807954-1</v>
          </cell>
          <cell r="C4824">
            <v>4</v>
          </cell>
          <cell r="D4824">
            <v>40534904</v>
          </cell>
          <cell r="E4824" t="str">
            <v>Tarpon Energy Services Ltd.</v>
          </cell>
          <cell r="F4824" t="str">
            <v>Process 9 additional change notices</v>
          </cell>
          <cell r="G4824" t="str">
            <v>Schedules for Master Agreements</v>
          </cell>
          <cell r="H4824" t="str">
            <v>Moreno, Hernan</v>
          </cell>
          <cell r="I4824">
            <v>41453</v>
          </cell>
          <cell r="J4824">
            <v>41453</v>
          </cell>
          <cell r="K4824">
            <v>41578</v>
          </cell>
          <cell r="L4824" t="str">
            <v>Complete</v>
          </cell>
          <cell r="M4824" t="str">
            <v>Executed</v>
          </cell>
          <cell r="N4824">
            <v>41458</v>
          </cell>
          <cell r="O4824" t="str">
            <v>Parallel_Return_to_Edit_Mode</v>
          </cell>
          <cell r="P4824" t="str">
            <v>Moreno, Hernan</v>
          </cell>
          <cell r="R4824" t="str">
            <v>Don Guglielmin</v>
          </cell>
          <cell r="S4824" t="str">
            <v>Don Guglielmin</v>
          </cell>
          <cell r="T4824" t="str">
            <v>Stephanie Graham</v>
          </cell>
          <cell r="U4824" t="str">
            <v>H - Horizon</v>
          </cell>
          <cell r="V4824" t="str">
            <v>Major Projects</v>
          </cell>
          <cell r="W4824" t="str">
            <v>45 Days net terms</v>
          </cell>
          <cell r="X4824">
            <v>6392915</v>
          </cell>
          <cell r="Y4824">
            <v>566308</v>
          </cell>
          <cell r="Z4824">
            <v>-38383</v>
          </cell>
        </row>
        <row r="4825">
          <cell r="A4825" t="str">
            <v>807954-1-5</v>
          </cell>
          <cell r="B4825" t="str">
            <v>807954-1</v>
          </cell>
          <cell r="C4825">
            <v>5</v>
          </cell>
          <cell r="D4825">
            <v>40534905</v>
          </cell>
          <cell r="E4825" t="str">
            <v>Tarpon Energy Services Ltd.</v>
          </cell>
          <cell r="F4825" t="str">
            <v>Process 11 additional change notices</v>
          </cell>
          <cell r="G4825" t="str">
            <v>Schedules for Master Agreements</v>
          </cell>
          <cell r="H4825" t="str">
            <v>Moreno, Hernan</v>
          </cell>
          <cell r="I4825">
            <v>41529</v>
          </cell>
          <cell r="J4825">
            <v>41529</v>
          </cell>
          <cell r="K4825">
            <v>41578</v>
          </cell>
          <cell r="L4825" t="str">
            <v>Complete</v>
          </cell>
          <cell r="M4825" t="str">
            <v>Executed</v>
          </cell>
          <cell r="N4825">
            <v>41530</v>
          </cell>
          <cell r="O4825" t="str">
            <v>Parallel_Return_to_Edit_Mode</v>
          </cell>
          <cell r="P4825" t="str">
            <v>Moreno, Hernan</v>
          </cell>
          <cell r="R4825" t="str">
            <v>Don Guglielmin</v>
          </cell>
          <cell r="S4825" t="str">
            <v>Don Guglielmin</v>
          </cell>
          <cell r="T4825" t="str">
            <v>Stephanie Graham</v>
          </cell>
          <cell r="U4825" t="str">
            <v>H - Horizon</v>
          </cell>
          <cell r="V4825" t="str">
            <v>Major Projects</v>
          </cell>
          <cell r="W4825" t="str">
            <v>45 Days net terms</v>
          </cell>
          <cell r="X4825">
            <v>6269179</v>
          </cell>
          <cell r="Y4825">
            <v>566308</v>
          </cell>
          <cell r="Z4825">
            <v>-123736</v>
          </cell>
        </row>
        <row r="4826">
          <cell r="A4826" t="str">
            <v>807954-1-6</v>
          </cell>
          <cell r="B4826" t="str">
            <v>807954-1</v>
          </cell>
          <cell r="C4826">
            <v>6</v>
          </cell>
          <cell r="D4826">
            <v>40534906</v>
          </cell>
          <cell r="E4826" t="str">
            <v>Tarpon Energy Services Ltd.</v>
          </cell>
          <cell r="F4826" t="str">
            <v>Process 3 additional change notices</v>
          </cell>
          <cell r="G4826" t="str">
            <v>Schedules for Master Agreements</v>
          </cell>
          <cell r="H4826" t="str">
            <v>Moreno, Hernan</v>
          </cell>
          <cell r="I4826">
            <v>41605</v>
          </cell>
          <cell r="J4826">
            <v>41586</v>
          </cell>
          <cell r="K4826">
            <v>41639</v>
          </cell>
          <cell r="L4826" t="str">
            <v>Complete</v>
          </cell>
          <cell r="M4826" t="str">
            <v>Executed</v>
          </cell>
          <cell r="N4826">
            <v>41605</v>
          </cell>
          <cell r="O4826" t="str">
            <v>Execute Contract</v>
          </cell>
          <cell r="P4826" t="str">
            <v>Moreno, Hernan</v>
          </cell>
          <cell r="Q4826" t="str">
            <v>Moreno, Hernan</v>
          </cell>
          <cell r="R4826" t="str">
            <v>Don Guglielmin</v>
          </cell>
          <cell r="S4826" t="str">
            <v>Don Guglielmin</v>
          </cell>
          <cell r="T4826" t="str">
            <v>Stephanie Graham</v>
          </cell>
          <cell r="U4826" t="str">
            <v>H - Horizon</v>
          </cell>
          <cell r="V4826" t="str">
            <v>Major Projects</v>
          </cell>
          <cell r="W4826" t="str">
            <v>45 Days net terms</v>
          </cell>
          <cell r="X4826">
            <v>6280641</v>
          </cell>
          <cell r="Y4826">
            <v>566308</v>
          </cell>
          <cell r="Z4826">
            <v>11462</v>
          </cell>
        </row>
        <row r="4827">
          <cell r="A4827" t="str">
            <v>807954-1-7</v>
          </cell>
          <cell r="B4827" t="str">
            <v>807954-1</v>
          </cell>
          <cell r="C4827">
            <v>7</v>
          </cell>
          <cell r="D4827">
            <v>40534907</v>
          </cell>
          <cell r="E4827" t="str">
            <v>Tarpon Energy Services Ltd.</v>
          </cell>
          <cell r="F4827" t="str">
            <v>Process 2 additional change notices</v>
          </cell>
          <cell r="G4827" t="str">
            <v>Schedules for Master Agreements</v>
          </cell>
          <cell r="H4827" t="str">
            <v>Moreno, Hernan</v>
          </cell>
          <cell r="I4827">
            <v>41605</v>
          </cell>
          <cell r="J4827">
            <v>41605</v>
          </cell>
          <cell r="K4827">
            <v>41639</v>
          </cell>
          <cell r="L4827" t="str">
            <v>Complete</v>
          </cell>
          <cell r="M4827" t="str">
            <v>Executed</v>
          </cell>
          <cell r="N4827">
            <v>41607</v>
          </cell>
          <cell r="O4827" t="str">
            <v>Parallel_Return_to_Edit_Mode</v>
          </cell>
          <cell r="P4827" t="str">
            <v>Moreno, Hernan</v>
          </cell>
          <cell r="R4827" t="str">
            <v>Don Guglielmin</v>
          </cell>
          <cell r="S4827" t="str">
            <v>Don Guglielmin</v>
          </cell>
          <cell r="T4827" t="str">
            <v>Stephanie Graham</v>
          </cell>
          <cell r="U4827" t="str">
            <v>H - Horizon</v>
          </cell>
          <cell r="V4827" t="str">
            <v>Major Projects</v>
          </cell>
          <cell r="W4827" t="str">
            <v>45 Days net terms</v>
          </cell>
          <cell r="X4827">
            <v>6290712</v>
          </cell>
          <cell r="Y4827">
            <v>566308</v>
          </cell>
          <cell r="Z4827">
            <v>10071</v>
          </cell>
        </row>
        <row r="4828">
          <cell r="A4828" t="str">
            <v>807954-1-8</v>
          </cell>
          <cell r="B4828" t="str">
            <v>807954-1</v>
          </cell>
          <cell r="C4828">
            <v>8</v>
          </cell>
          <cell r="D4828">
            <v>40534908</v>
          </cell>
          <cell r="E4828" t="str">
            <v>Tarpon Energy Services Ltd.</v>
          </cell>
          <cell r="F4828" t="str">
            <v>Process 2 additional change notices</v>
          </cell>
          <cell r="G4828" t="str">
            <v>Schedules for Master Agreements</v>
          </cell>
          <cell r="H4828" t="str">
            <v>Druhan, Chasity</v>
          </cell>
          <cell r="I4828">
            <v>42181</v>
          </cell>
          <cell r="J4828">
            <v>41605</v>
          </cell>
          <cell r="K4828">
            <v>41639</v>
          </cell>
          <cell r="L4828" t="str">
            <v>Complete</v>
          </cell>
          <cell r="M4828" t="str">
            <v>Executed</v>
          </cell>
          <cell r="N4828">
            <v>42240</v>
          </cell>
          <cell r="O4828" t="str">
            <v>Approve Contract</v>
          </cell>
          <cell r="P4828" t="str">
            <v>Commercial Operations Approver</v>
          </cell>
          <cell r="Q4828" t="str">
            <v>Martinez, Deborah</v>
          </cell>
          <cell r="R4828" t="str">
            <v>Don Guglielmin</v>
          </cell>
          <cell r="S4828" t="str">
            <v>Don Guglielmin</v>
          </cell>
          <cell r="T4828" t="str">
            <v>Stephanie Graham</v>
          </cell>
          <cell r="U4828" t="str">
            <v>H - Horizon</v>
          </cell>
          <cell r="V4828" t="str">
            <v>Major Projects</v>
          </cell>
          <cell r="W4828" t="str">
            <v>45 Days net terms</v>
          </cell>
          <cell r="X4828">
            <v>6245841.3499999996</v>
          </cell>
          <cell r="Y4828">
            <v>566308</v>
          </cell>
          <cell r="Z4828">
            <v>-44870.65</v>
          </cell>
        </row>
        <row r="4829">
          <cell r="A4829" t="str">
            <v>807954-2-2</v>
          </cell>
          <cell r="B4829" t="str">
            <v>807954-2</v>
          </cell>
          <cell r="C4829">
            <v>2</v>
          </cell>
          <cell r="E4829" t="str">
            <v>Tarpon Energy Services Ltd.</v>
          </cell>
          <cell r="F4829" t="str">
            <v>Tarpon Energy 2016 Rates</v>
          </cell>
          <cell r="G4829" t="str">
            <v>Schedules for Master Agreements</v>
          </cell>
          <cell r="H4829" t="str">
            <v>Kent, Darrel</v>
          </cell>
          <cell r="I4829">
            <v>42429</v>
          </cell>
          <cell r="J4829">
            <v>42430</v>
          </cell>
          <cell r="K4829">
            <v>42735</v>
          </cell>
          <cell r="L4829" t="str">
            <v>Active</v>
          </cell>
          <cell r="M4829" t="str">
            <v>Executed</v>
          </cell>
          <cell r="N4829">
            <v>42468</v>
          </cell>
          <cell r="O4829" t="str">
            <v>Approve Contract</v>
          </cell>
          <cell r="P4829" t="str">
            <v>Business Area Approver</v>
          </cell>
          <cell r="R4829" t="str">
            <v>Kara Slemko</v>
          </cell>
          <cell r="S4829" t="str">
            <v>Kara Slemko</v>
          </cell>
          <cell r="T4829" t="str">
            <v>Brian Bate</v>
          </cell>
          <cell r="U4829" t="str">
            <v>C - Conventional</v>
          </cell>
          <cell r="V4829" t="str">
            <v>All</v>
          </cell>
          <cell r="W4829" t="str">
            <v>45 Days net terms</v>
          </cell>
          <cell r="X4829">
            <v>1000000</v>
          </cell>
          <cell r="Y4829">
            <v>566308</v>
          </cell>
          <cell r="Z4829">
            <v>583000</v>
          </cell>
        </row>
        <row r="4830">
          <cell r="A4830" t="str">
            <v>807954-9-1</v>
          </cell>
          <cell r="B4830" t="str">
            <v>807954-9</v>
          </cell>
          <cell r="C4830">
            <v>1</v>
          </cell>
          <cell r="D4830">
            <v>40819701</v>
          </cell>
          <cell r="E4830" t="str">
            <v>Tarpon Energy Services Ltd.</v>
          </cell>
          <cell r="F4830" t="str">
            <v>Off Site repair - Coker Elevator</v>
          </cell>
          <cell r="G4830" t="str">
            <v>Schedules for Master Agreements</v>
          </cell>
          <cell r="H4830" t="str">
            <v>Brown, Drew</v>
          </cell>
          <cell r="I4830">
            <v>43028</v>
          </cell>
          <cell r="J4830">
            <v>42965</v>
          </cell>
          <cell r="K4830">
            <v>43069</v>
          </cell>
          <cell r="L4830" t="str">
            <v>Active</v>
          </cell>
          <cell r="M4830" t="str">
            <v>Pending Business Area Approval</v>
          </cell>
          <cell r="O4830" t="str">
            <v>Parallel_Return_to_Edit_Mode</v>
          </cell>
          <cell r="P4830" t="str">
            <v>Hernandez, Pedro</v>
          </cell>
          <cell r="R4830" t="str">
            <v>Ari Bronkhorst</v>
          </cell>
          <cell r="S4830" t="str">
            <v>Ari Bronkhorst</v>
          </cell>
          <cell r="T4830" t="str">
            <v>Stephanie Graham</v>
          </cell>
          <cell r="U4830" t="str">
            <v>H - Horizon</v>
          </cell>
          <cell r="V4830" t="str">
            <v>Major Projects</v>
          </cell>
          <cell r="W4830" t="str">
            <v>45 Days net terms</v>
          </cell>
          <cell r="X4830">
            <v>50349.48</v>
          </cell>
          <cell r="Y4830">
            <v>566308</v>
          </cell>
          <cell r="Z4830">
            <v>25349.48</v>
          </cell>
        </row>
        <row r="4831">
          <cell r="A4831" t="str">
            <v>807956-1</v>
          </cell>
          <cell r="B4831">
            <v>807956</v>
          </cell>
          <cell r="C4831">
            <v>1</v>
          </cell>
          <cell r="E4831" t="str">
            <v>Continental Chain &amp; Rigging Ltd.</v>
          </cell>
          <cell r="F4831" t="str">
            <v>Sling Maintenance and Repair- Amend for Term Ext &amp; Albian &amp; Supplement Rates</v>
          </cell>
          <cell r="G4831" t="str">
            <v>Master Goods and Services Agreement</v>
          </cell>
          <cell r="H4831" t="str">
            <v>Elia, Daniela</v>
          </cell>
          <cell r="I4831">
            <v>43116</v>
          </cell>
          <cell r="J4831">
            <v>41306</v>
          </cell>
          <cell r="K4831">
            <v>43861</v>
          </cell>
          <cell r="L4831" t="str">
            <v>Active</v>
          </cell>
          <cell r="M4831" t="str">
            <v>Pending Signed Copy Attachment</v>
          </cell>
          <cell r="O4831" t="str">
            <v>Approve Contract</v>
          </cell>
          <cell r="P4831" t="str">
            <v>Business Area Approver</v>
          </cell>
          <cell r="Q4831" t="str">
            <v>Beaton, Chad</v>
          </cell>
          <cell r="R4831" t="str">
            <v>Carla Salazar</v>
          </cell>
          <cell r="S4831" t="str">
            <v>Kara Slemko</v>
          </cell>
          <cell r="T4831" t="str">
            <v>Stephanie Graham</v>
          </cell>
          <cell r="U4831" t="str">
            <v>H - Horizon</v>
          </cell>
          <cell r="V4831" t="str">
            <v>Bitumen Production</v>
          </cell>
          <cell r="W4831" t="str">
            <v>45 Days net terms</v>
          </cell>
          <cell r="X4831">
            <v>128770.11</v>
          </cell>
          <cell r="Y4831">
            <v>610122</v>
          </cell>
          <cell r="Z4831">
            <v>128770.11</v>
          </cell>
        </row>
        <row r="4832">
          <cell r="A4832" t="str">
            <v>807973-1-1</v>
          </cell>
          <cell r="B4832" t="str">
            <v>807973-1</v>
          </cell>
          <cell r="C4832">
            <v>1</v>
          </cell>
          <cell r="D4832">
            <v>405399</v>
          </cell>
          <cell r="E4832" t="str">
            <v>Pi Engineering Inc.</v>
          </cell>
          <cell r="F4832" t="str">
            <v>U2 Engineering - Sustaining Capital</v>
          </cell>
          <cell r="G4832" t="str">
            <v>Schedules for Master Agreements</v>
          </cell>
          <cell r="H4832" t="str">
            <v>Mehta, Rucha</v>
          </cell>
          <cell r="I4832">
            <v>41408</v>
          </cell>
          <cell r="J4832">
            <v>41275</v>
          </cell>
          <cell r="K4832">
            <v>42735</v>
          </cell>
          <cell r="L4832" t="str">
            <v>Active</v>
          </cell>
          <cell r="M4832" t="str">
            <v>Limited Edit Mode</v>
          </cell>
          <cell r="N4832">
            <v>41417</v>
          </cell>
          <cell r="O4832" t="str">
            <v>Approve Contract</v>
          </cell>
          <cell r="P4832" t="str">
            <v>Commercial Operations Approver</v>
          </cell>
          <cell r="Q4832" t="str">
            <v>King, Brian</v>
          </cell>
          <cell r="R4832" t="str">
            <v>Carla Salazar</v>
          </cell>
          <cell r="S4832" t="str">
            <v>Kara Slemko</v>
          </cell>
          <cell r="T4832" t="str">
            <v>Stephanie Graham</v>
          </cell>
          <cell r="U4832" t="str">
            <v>H - Horizon</v>
          </cell>
          <cell r="V4832" t="str">
            <v>Upgrading &amp; Utilitie - Upgrading &amp; Utilities</v>
          </cell>
          <cell r="W4832" t="str">
            <v>45 Days net terms</v>
          </cell>
          <cell r="X4832">
            <v>253000</v>
          </cell>
          <cell r="Y4832">
            <v>166635</v>
          </cell>
          <cell r="Z4832">
            <v>3000</v>
          </cell>
        </row>
        <row r="4833">
          <cell r="A4833" t="str">
            <v>807973-2-1</v>
          </cell>
          <cell r="B4833" t="str">
            <v>807973-2</v>
          </cell>
          <cell r="C4833">
            <v>1</v>
          </cell>
          <cell r="D4833">
            <v>407578</v>
          </cell>
          <cell r="E4833" t="str">
            <v>Pi Engineering Inc.</v>
          </cell>
          <cell r="F4833" t="str">
            <v>Additional Scope :CNRL Horizon Hydrogen Reformer</v>
          </cell>
          <cell r="G4833" t="str">
            <v>Schedules for Master Agreements</v>
          </cell>
          <cell r="H4833" t="str">
            <v>Wang, Sofia</v>
          </cell>
          <cell r="I4833">
            <v>42423</v>
          </cell>
          <cell r="J4833">
            <v>42354</v>
          </cell>
          <cell r="K4833">
            <v>42521</v>
          </cell>
          <cell r="L4833" t="str">
            <v>Active</v>
          </cell>
          <cell r="M4833" t="str">
            <v>Executed</v>
          </cell>
          <cell r="N4833">
            <v>42465</v>
          </cell>
          <cell r="O4833" t="str">
            <v>Edit New Supplement</v>
          </cell>
          <cell r="P4833" t="str">
            <v>Mehta, Rucha</v>
          </cell>
          <cell r="Q4833" t="str">
            <v>Mehta, Rucha</v>
          </cell>
          <cell r="R4833" t="str">
            <v>Carla Salazar</v>
          </cell>
          <cell r="S4833" t="str">
            <v>Kara Slemko</v>
          </cell>
          <cell r="T4833" t="str">
            <v>Brian Bate</v>
          </cell>
          <cell r="U4833" t="str">
            <v>H - Horizon</v>
          </cell>
          <cell r="V4833" t="str">
            <v>Upgrading &amp; Utilitie - Upgrading &amp; Utilities</v>
          </cell>
          <cell r="W4833" t="str">
            <v>45 Days net terms</v>
          </cell>
          <cell r="X4833">
            <v>22500</v>
          </cell>
          <cell r="Z4833">
            <v>7500</v>
          </cell>
        </row>
        <row r="4834">
          <cell r="A4834" t="str">
            <v>807973-2-1</v>
          </cell>
          <cell r="B4834" t="str">
            <v>807973-2</v>
          </cell>
          <cell r="C4834">
            <v>1</v>
          </cell>
          <cell r="D4834">
            <v>407578</v>
          </cell>
          <cell r="E4834" t="str">
            <v>Pi Engineering Inc.</v>
          </cell>
          <cell r="F4834" t="str">
            <v>Additional Scope :CNRL Horizon Hydrogen Reformer</v>
          </cell>
          <cell r="G4834" t="str">
            <v>Schedules for Master Agreements</v>
          </cell>
          <cell r="H4834" t="str">
            <v>Wang, Sofia</v>
          </cell>
          <cell r="I4834">
            <v>42423</v>
          </cell>
          <cell r="J4834">
            <v>42354</v>
          </cell>
          <cell r="K4834">
            <v>42521</v>
          </cell>
          <cell r="L4834" t="str">
            <v>Active</v>
          </cell>
          <cell r="M4834" t="str">
            <v>Executed</v>
          </cell>
          <cell r="N4834">
            <v>42465</v>
          </cell>
          <cell r="O4834" t="str">
            <v>Review Contract</v>
          </cell>
          <cell r="P4834" t="str">
            <v>Supply Management Reviewer</v>
          </cell>
          <cell r="Q4834" t="str">
            <v>Tineo, Marines</v>
          </cell>
          <cell r="R4834" t="str">
            <v>Carla Salazar</v>
          </cell>
          <cell r="S4834" t="str">
            <v>Kara Slemko</v>
          </cell>
          <cell r="T4834" t="str">
            <v>Brian Bate</v>
          </cell>
          <cell r="U4834" t="str">
            <v>H - Horizon</v>
          </cell>
          <cell r="V4834" t="str">
            <v>Upgrading &amp; Utilitie - Upgrading &amp; Utilities</v>
          </cell>
          <cell r="W4834" t="str">
            <v>45 Days net terms</v>
          </cell>
          <cell r="X4834">
            <v>22500</v>
          </cell>
          <cell r="Z4834">
            <v>7500</v>
          </cell>
        </row>
        <row r="4835">
          <cell r="A4835" t="str">
            <v>807984-1-1</v>
          </cell>
          <cell r="B4835" t="str">
            <v>807984-1</v>
          </cell>
          <cell r="C4835">
            <v>1</v>
          </cell>
          <cell r="E4835" t="str">
            <v>101187591 Saskatchewan Ltd.</v>
          </cell>
          <cell r="F4835" t="str">
            <v>Clint Vetter SFCA Schedules</v>
          </cell>
          <cell r="G4835" t="str">
            <v>Schedule As for Consultant Agreements</v>
          </cell>
          <cell r="H4835" t="str">
            <v>Soriano, Loreta</v>
          </cell>
          <cell r="I4835">
            <v>41397</v>
          </cell>
          <cell r="J4835">
            <v>41395</v>
          </cell>
          <cell r="K4835">
            <v>41759</v>
          </cell>
          <cell r="L4835" t="str">
            <v>Complete</v>
          </cell>
          <cell r="M4835" t="str">
            <v>Executed</v>
          </cell>
          <cell r="N4835">
            <v>41411</v>
          </cell>
          <cell r="O4835" t="str">
            <v>Parallel_Return_to_Edit_Mode</v>
          </cell>
          <cell r="P4835" t="str">
            <v>Templeton, Cody</v>
          </cell>
          <cell r="R4835" t="str">
            <v>Sudip Kumar</v>
          </cell>
          <cell r="S4835" t="str">
            <v>Sudip Kumar</v>
          </cell>
          <cell r="T4835" t="str">
            <v>Ronni Church</v>
          </cell>
          <cell r="U4835" t="str">
            <v>C - Conventional</v>
          </cell>
          <cell r="V4835" t="str">
            <v>Lloydminster</v>
          </cell>
          <cell r="W4835" t="str">
            <v>10 Days net terms</v>
          </cell>
          <cell r="X4835">
            <v>230000</v>
          </cell>
          <cell r="Z4835">
            <v>-20000</v>
          </cell>
        </row>
        <row r="4836">
          <cell r="A4836" t="str">
            <v>807985-2-1</v>
          </cell>
          <cell r="B4836" t="str">
            <v>807985-2</v>
          </cell>
          <cell r="C4836">
            <v>1</v>
          </cell>
          <cell r="D4836">
            <v>405532</v>
          </cell>
          <cell r="E4836" t="str">
            <v>Big Eagle Limited Partnership</v>
          </cell>
          <cell r="F4836" t="str">
            <v>Hot Oiler Services</v>
          </cell>
          <cell r="G4836" t="str">
            <v>Schedules for Master Agreements</v>
          </cell>
          <cell r="H4836" t="str">
            <v>Panya, Yowchong</v>
          </cell>
          <cell r="I4836">
            <v>41390</v>
          </cell>
          <cell r="J4836">
            <v>41306</v>
          </cell>
          <cell r="K4836">
            <v>41455</v>
          </cell>
          <cell r="L4836" t="str">
            <v>Complete</v>
          </cell>
          <cell r="M4836" t="str">
            <v>Executed</v>
          </cell>
          <cell r="N4836">
            <v>41396</v>
          </cell>
          <cell r="O4836" t="str">
            <v>Approve Contract</v>
          </cell>
          <cell r="P4836" t="str">
            <v>Business Area Approver</v>
          </cell>
          <cell r="Q4836" t="str">
            <v>McWhan, Casey</v>
          </cell>
          <cell r="R4836" t="str">
            <v>Marina Crawford</v>
          </cell>
          <cell r="S4836" t="str">
            <v>Kara Slemko</v>
          </cell>
          <cell r="T4836" t="str">
            <v>Karen Almadi</v>
          </cell>
          <cell r="U4836" t="str">
            <v>H - Horizon</v>
          </cell>
          <cell r="V4836" t="str">
            <v>Bitumen Production</v>
          </cell>
          <cell r="W4836" t="str">
            <v>45 Days net terms</v>
          </cell>
          <cell r="X4836">
            <v>585050</v>
          </cell>
          <cell r="Y4836">
            <v>54270</v>
          </cell>
          <cell r="Z4836">
            <v>550000</v>
          </cell>
        </row>
        <row r="4837">
          <cell r="A4837" t="str">
            <v>807985-2-1</v>
          </cell>
          <cell r="B4837" t="str">
            <v>807985-2</v>
          </cell>
          <cell r="C4837">
            <v>1</v>
          </cell>
          <cell r="D4837">
            <v>405532</v>
          </cell>
          <cell r="E4837" t="str">
            <v>Big Eagle Limited Partnership</v>
          </cell>
          <cell r="F4837" t="str">
            <v>Hot Oiler Services</v>
          </cell>
          <cell r="G4837" t="str">
            <v>Schedules for Master Agreements</v>
          </cell>
          <cell r="H4837" t="str">
            <v>Panya, Yowchong</v>
          </cell>
          <cell r="I4837">
            <v>41390</v>
          </cell>
          <cell r="J4837">
            <v>41306</v>
          </cell>
          <cell r="K4837">
            <v>41455</v>
          </cell>
          <cell r="L4837" t="str">
            <v>Complete</v>
          </cell>
          <cell r="M4837" t="str">
            <v>Executed</v>
          </cell>
          <cell r="N4837">
            <v>41396</v>
          </cell>
          <cell r="O4837" t="str">
            <v>Execute Contract</v>
          </cell>
          <cell r="P4837" t="str">
            <v>Panya, Yowchong</v>
          </cell>
          <cell r="Q4837" t="str">
            <v>Panya, Yowchong</v>
          </cell>
          <cell r="R4837" t="str">
            <v>Marina Crawford</v>
          </cell>
          <cell r="S4837" t="str">
            <v>Kara Slemko</v>
          </cell>
          <cell r="T4837" t="str">
            <v>Karen Almadi</v>
          </cell>
          <cell r="U4837" t="str">
            <v>H - Horizon</v>
          </cell>
          <cell r="V4837" t="str">
            <v>Bitumen Production</v>
          </cell>
          <cell r="W4837" t="str">
            <v>45 Days net terms</v>
          </cell>
          <cell r="X4837">
            <v>585050</v>
          </cell>
          <cell r="Y4837">
            <v>54270</v>
          </cell>
          <cell r="Z4837">
            <v>550000</v>
          </cell>
        </row>
        <row r="4838">
          <cell r="A4838" t="str">
            <v>807985-2-2</v>
          </cell>
          <cell r="B4838" t="str">
            <v>807985-2</v>
          </cell>
          <cell r="C4838">
            <v>2</v>
          </cell>
          <cell r="D4838">
            <v>405532</v>
          </cell>
          <cell r="E4838" t="str">
            <v>Big Eagle Limited Partnership</v>
          </cell>
          <cell r="F4838" t="str">
            <v>Hot Oiler - Crew Truck</v>
          </cell>
          <cell r="G4838" t="str">
            <v>Schedules for Master Agreements</v>
          </cell>
          <cell r="H4838" t="str">
            <v>Panya, Yowchong</v>
          </cell>
          <cell r="I4838">
            <v>41457</v>
          </cell>
          <cell r="J4838">
            <v>41306</v>
          </cell>
          <cell r="K4838">
            <v>41455</v>
          </cell>
          <cell r="L4838" t="str">
            <v>Complete</v>
          </cell>
          <cell r="M4838" t="str">
            <v>Executed</v>
          </cell>
          <cell r="N4838">
            <v>41466</v>
          </cell>
          <cell r="O4838" t="str">
            <v>Parallel_Return_to_Edit_Mode</v>
          </cell>
          <cell r="P4838" t="str">
            <v>Panya, Yowchong</v>
          </cell>
          <cell r="R4838" t="str">
            <v>Marina Crawford</v>
          </cell>
          <cell r="S4838" t="str">
            <v>Kara Slemko</v>
          </cell>
          <cell r="T4838" t="str">
            <v>Eric Stearns</v>
          </cell>
          <cell r="U4838" t="str">
            <v>H - Horizon</v>
          </cell>
          <cell r="V4838" t="str">
            <v>Bitumen Production</v>
          </cell>
          <cell r="W4838" t="str">
            <v>45 Days net terms</v>
          </cell>
          <cell r="X4838">
            <v>607550</v>
          </cell>
          <cell r="Y4838">
            <v>54270</v>
          </cell>
          <cell r="Z4838">
            <v>22500</v>
          </cell>
        </row>
        <row r="4839">
          <cell r="A4839" t="str">
            <v>807985-2-2</v>
          </cell>
          <cell r="B4839" t="str">
            <v>807985-2</v>
          </cell>
          <cell r="C4839">
            <v>2</v>
          </cell>
          <cell r="D4839">
            <v>405532</v>
          </cell>
          <cell r="E4839" t="str">
            <v>Big Eagle Limited Partnership</v>
          </cell>
          <cell r="F4839" t="str">
            <v>Hot Oiler - Crew Truck</v>
          </cell>
          <cell r="G4839" t="str">
            <v>Schedules for Master Agreements</v>
          </cell>
          <cell r="H4839" t="str">
            <v>Panya, Yowchong</v>
          </cell>
          <cell r="I4839">
            <v>41457</v>
          </cell>
          <cell r="J4839">
            <v>41306</v>
          </cell>
          <cell r="K4839">
            <v>41455</v>
          </cell>
          <cell r="L4839" t="str">
            <v>Complete</v>
          </cell>
          <cell r="M4839" t="str">
            <v>Executed</v>
          </cell>
          <cell r="N4839">
            <v>41466</v>
          </cell>
          <cell r="O4839" t="str">
            <v>Execute Contract</v>
          </cell>
          <cell r="P4839" t="str">
            <v>Panya, Yowchong</v>
          </cell>
          <cell r="Q4839" t="str">
            <v>Panya, Yowchong</v>
          </cell>
          <cell r="R4839" t="str">
            <v>Marina Crawford</v>
          </cell>
          <cell r="S4839" t="str">
            <v>Kara Slemko</v>
          </cell>
          <cell r="T4839" t="str">
            <v>Eric Stearns</v>
          </cell>
          <cell r="U4839" t="str">
            <v>H - Horizon</v>
          </cell>
          <cell r="V4839" t="str">
            <v>Bitumen Production</v>
          </cell>
          <cell r="W4839" t="str">
            <v>45 Days net terms</v>
          </cell>
          <cell r="X4839">
            <v>607550</v>
          </cell>
          <cell r="Y4839">
            <v>54270</v>
          </cell>
          <cell r="Z4839">
            <v>22500</v>
          </cell>
        </row>
        <row r="4840">
          <cell r="A4840" t="str">
            <v>807985-3-1</v>
          </cell>
          <cell r="B4840" t="str">
            <v>807985-3</v>
          </cell>
          <cell r="C4840">
            <v>1</v>
          </cell>
          <cell r="D4840">
            <v>405595</v>
          </cell>
          <cell r="E4840" t="str">
            <v>Big Eagle Limited Partnership</v>
          </cell>
          <cell r="F4840" t="str">
            <v>Extension Nitrogen Support</v>
          </cell>
          <cell r="G4840" t="str">
            <v>Schedules for Master Agreements</v>
          </cell>
          <cell r="H4840" t="str">
            <v>Castillo, Hector</v>
          </cell>
          <cell r="I4840">
            <v>41696</v>
          </cell>
          <cell r="J4840">
            <v>41388</v>
          </cell>
          <cell r="K4840">
            <v>41943</v>
          </cell>
          <cell r="L4840" t="str">
            <v>Complete</v>
          </cell>
          <cell r="M4840" t="str">
            <v>Executed</v>
          </cell>
          <cell r="N4840">
            <v>41697</v>
          </cell>
          <cell r="O4840" t="str">
            <v>Parallel_Return_to_Edit_Mode</v>
          </cell>
          <cell r="P4840" t="str">
            <v>Castillo, Hector</v>
          </cell>
          <cell r="R4840" t="str">
            <v>Marina Crawford</v>
          </cell>
          <cell r="S4840" t="str">
            <v>Kara Slemko</v>
          </cell>
          <cell r="T4840" t="str">
            <v>Stephanie Graham</v>
          </cell>
          <cell r="U4840" t="str">
            <v>H - Horizon</v>
          </cell>
          <cell r="V4840" t="str">
            <v>Upgrading &amp; Utilitie - Upgrading &amp; Utilities</v>
          </cell>
          <cell r="W4840" t="str">
            <v>45 Days net terms</v>
          </cell>
          <cell r="X4840">
            <v>680000</v>
          </cell>
          <cell r="Y4840">
            <v>54270</v>
          </cell>
          <cell r="Z4840">
            <v>243000</v>
          </cell>
        </row>
        <row r="4841">
          <cell r="A4841" t="str">
            <v>807985-3-1</v>
          </cell>
          <cell r="B4841" t="str">
            <v>807985-3</v>
          </cell>
          <cell r="C4841">
            <v>1</v>
          </cell>
          <cell r="D4841">
            <v>405595</v>
          </cell>
          <cell r="E4841" t="str">
            <v>Big Eagle Limited Partnership</v>
          </cell>
          <cell r="F4841" t="str">
            <v>Extension Nitrogen Support</v>
          </cell>
          <cell r="G4841" t="str">
            <v>Schedules for Master Agreements</v>
          </cell>
          <cell r="H4841" t="str">
            <v>Castillo, Hector</v>
          </cell>
          <cell r="I4841">
            <v>41696</v>
          </cell>
          <cell r="J4841">
            <v>41388</v>
          </cell>
          <cell r="K4841">
            <v>41943</v>
          </cell>
          <cell r="L4841" t="str">
            <v>Complete</v>
          </cell>
          <cell r="M4841" t="str">
            <v>Executed</v>
          </cell>
          <cell r="N4841">
            <v>41697</v>
          </cell>
          <cell r="O4841" t="str">
            <v>Execute Contract</v>
          </cell>
          <cell r="P4841" t="str">
            <v>Castillo, Hector</v>
          </cell>
          <cell r="Q4841" t="str">
            <v>Castillo, Hector</v>
          </cell>
          <cell r="R4841" t="str">
            <v>Marina Crawford</v>
          </cell>
          <cell r="S4841" t="str">
            <v>Kara Slemko</v>
          </cell>
          <cell r="T4841" t="str">
            <v>Stephanie Graham</v>
          </cell>
          <cell r="U4841" t="str">
            <v>H - Horizon</v>
          </cell>
          <cell r="V4841" t="str">
            <v>Upgrading &amp; Utilitie - Upgrading &amp; Utilities</v>
          </cell>
          <cell r="W4841" t="str">
            <v>45 Days net terms</v>
          </cell>
          <cell r="X4841">
            <v>680000</v>
          </cell>
          <cell r="Y4841">
            <v>54270</v>
          </cell>
          <cell r="Z4841">
            <v>243000</v>
          </cell>
        </row>
        <row r="4842">
          <cell r="A4842" t="str">
            <v>807985-3-2</v>
          </cell>
          <cell r="B4842" t="str">
            <v>807985-3</v>
          </cell>
          <cell r="C4842">
            <v>2</v>
          </cell>
          <cell r="D4842">
            <v>405595</v>
          </cell>
          <cell r="E4842" t="str">
            <v>Big Eagle Limited Partnership</v>
          </cell>
          <cell r="F4842" t="str">
            <v>Extension Nitrogen Support</v>
          </cell>
          <cell r="G4842" t="str">
            <v>Schedules for Master Agreements</v>
          </cell>
          <cell r="H4842" t="str">
            <v>Dovichak, Lesley</v>
          </cell>
          <cell r="I4842">
            <v>41816</v>
          </cell>
          <cell r="J4842">
            <v>41821</v>
          </cell>
          <cell r="K4842">
            <v>43069</v>
          </cell>
          <cell r="L4842" t="str">
            <v>Complete</v>
          </cell>
          <cell r="M4842" t="str">
            <v>Executed</v>
          </cell>
          <cell r="N4842">
            <v>41837</v>
          </cell>
          <cell r="O4842" t="str">
            <v>Parallel_Return_to_Edit_Mode</v>
          </cell>
          <cell r="P4842" t="str">
            <v>Castillo, Hector</v>
          </cell>
          <cell r="R4842" t="str">
            <v>Carla Salazar</v>
          </cell>
          <cell r="S4842" t="str">
            <v>Kara Slemko</v>
          </cell>
          <cell r="T4842" t="str">
            <v>Stephanie Graham</v>
          </cell>
          <cell r="U4842" t="str">
            <v>H - Horizon</v>
          </cell>
          <cell r="V4842" t="str">
            <v>Upgrading &amp; Utilitie - Upgrading &amp; Utilities</v>
          </cell>
          <cell r="W4842" t="str">
            <v>45 Days net terms</v>
          </cell>
          <cell r="X4842">
            <v>1436895</v>
          </cell>
          <cell r="Y4842">
            <v>54270</v>
          </cell>
          <cell r="Z4842">
            <v>756895</v>
          </cell>
        </row>
        <row r="4843">
          <cell r="A4843" t="str">
            <v>807985-3-2</v>
          </cell>
          <cell r="B4843" t="str">
            <v>807985-3</v>
          </cell>
          <cell r="C4843">
            <v>2</v>
          </cell>
          <cell r="D4843">
            <v>405595</v>
          </cell>
          <cell r="E4843" t="str">
            <v>Big Eagle Limited Partnership</v>
          </cell>
          <cell r="F4843" t="str">
            <v>Extension Nitrogen Support</v>
          </cell>
          <cell r="G4843" t="str">
            <v>Schedules for Master Agreements</v>
          </cell>
          <cell r="H4843" t="str">
            <v>Dovichak, Lesley</v>
          </cell>
          <cell r="I4843">
            <v>41816</v>
          </cell>
          <cell r="J4843">
            <v>41821</v>
          </cell>
          <cell r="K4843">
            <v>43069</v>
          </cell>
          <cell r="L4843" t="str">
            <v>Complete</v>
          </cell>
          <cell r="M4843" t="str">
            <v>Executed</v>
          </cell>
          <cell r="N4843">
            <v>41837</v>
          </cell>
          <cell r="O4843" t="str">
            <v>Execute Contract</v>
          </cell>
          <cell r="P4843" t="str">
            <v>Castillo, Hector</v>
          </cell>
          <cell r="Q4843" t="str">
            <v>Castillo, Hector</v>
          </cell>
          <cell r="R4843" t="str">
            <v>Carla Salazar</v>
          </cell>
          <cell r="S4843" t="str">
            <v>Kara Slemko</v>
          </cell>
          <cell r="T4843" t="str">
            <v>Stephanie Graham</v>
          </cell>
          <cell r="U4843" t="str">
            <v>H - Horizon</v>
          </cell>
          <cell r="V4843" t="str">
            <v>Upgrading &amp; Utilitie - Upgrading &amp; Utilities</v>
          </cell>
          <cell r="W4843" t="str">
            <v>45 Days net terms</v>
          </cell>
          <cell r="X4843">
            <v>1436895</v>
          </cell>
          <cell r="Y4843">
            <v>54270</v>
          </cell>
          <cell r="Z4843">
            <v>756895</v>
          </cell>
        </row>
        <row r="4844">
          <cell r="A4844" t="str">
            <v>807985-4-1</v>
          </cell>
          <cell r="B4844" t="str">
            <v>807985-4</v>
          </cell>
          <cell r="C4844">
            <v>1</v>
          </cell>
          <cell r="D4844">
            <v>405705</v>
          </cell>
          <cell r="E4844" t="str">
            <v>Big Eagle Limited Partnership</v>
          </cell>
          <cell r="F4844" t="str">
            <v>Contract Extension</v>
          </cell>
          <cell r="G4844" t="str">
            <v>Schedules for Master Agreements</v>
          </cell>
          <cell r="H4844" t="str">
            <v>Castillo, Hector</v>
          </cell>
          <cell r="I4844">
            <v>41541</v>
          </cell>
          <cell r="J4844">
            <v>41548</v>
          </cell>
          <cell r="K4844">
            <v>41913</v>
          </cell>
          <cell r="L4844" t="str">
            <v>Complete</v>
          </cell>
          <cell r="M4844" t="str">
            <v>Executed</v>
          </cell>
          <cell r="N4844">
            <v>41575</v>
          </cell>
          <cell r="O4844" t="str">
            <v>Edit New Supplement</v>
          </cell>
          <cell r="P4844" t="str">
            <v>Panya, Yowchong</v>
          </cell>
          <cell r="Q4844" t="str">
            <v>Panya, Yowchong</v>
          </cell>
          <cell r="R4844" t="str">
            <v>Carla Salazar</v>
          </cell>
          <cell r="S4844" t="str">
            <v>Kara Slemko</v>
          </cell>
          <cell r="T4844" t="str">
            <v>Stephanie Graham</v>
          </cell>
          <cell r="U4844" t="str">
            <v>H - Horizon</v>
          </cell>
          <cell r="V4844" t="str">
            <v>Bitumen Production</v>
          </cell>
          <cell r="W4844" t="str">
            <v>45 Days net terms</v>
          </cell>
          <cell r="X4844">
            <v>4538500</v>
          </cell>
          <cell r="Y4844">
            <v>54270</v>
          </cell>
          <cell r="Z4844">
            <v>4288500</v>
          </cell>
        </row>
        <row r="4845">
          <cell r="A4845" t="str">
            <v>807985-4-1</v>
          </cell>
          <cell r="B4845" t="str">
            <v>807985-4</v>
          </cell>
          <cell r="C4845">
            <v>1</v>
          </cell>
          <cell r="D4845">
            <v>405705</v>
          </cell>
          <cell r="E4845" t="str">
            <v>Big Eagle Limited Partnership</v>
          </cell>
          <cell r="F4845" t="str">
            <v>Contract Extension</v>
          </cell>
          <cell r="G4845" t="str">
            <v>Schedules for Master Agreements</v>
          </cell>
          <cell r="H4845" t="str">
            <v>Castillo, Hector</v>
          </cell>
          <cell r="I4845">
            <v>41541</v>
          </cell>
          <cell r="J4845">
            <v>41548</v>
          </cell>
          <cell r="K4845">
            <v>41913</v>
          </cell>
          <cell r="L4845" t="str">
            <v>Complete</v>
          </cell>
          <cell r="M4845" t="str">
            <v>Executed</v>
          </cell>
          <cell r="N4845">
            <v>41575</v>
          </cell>
          <cell r="O4845" t="str">
            <v>Parallel_Return_to_Edit_Mode</v>
          </cell>
          <cell r="P4845" t="str">
            <v>Panya, Yowchong</v>
          </cell>
          <cell r="R4845" t="str">
            <v>Carla Salazar</v>
          </cell>
          <cell r="S4845" t="str">
            <v>Kara Slemko</v>
          </cell>
          <cell r="T4845" t="str">
            <v>Stephanie Graham</v>
          </cell>
          <cell r="U4845" t="str">
            <v>H - Horizon</v>
          </cell>
          <cell r="V4845" t="str">
            <v>Bitumen Production</v>
          </cell>
          <cell r="W4845" t="str">
            <v>45 Days net terms</v>
          </cell>
          <cell r="X4845">
            <v>4538500</v>
          </cell>
          <cell r="Y4845">
            <v>54270</v>
          </cell>
          <cell r="Z4845">
            <v>4288500</v>
          </cell>
        </row>
        <row r="4846">
          <cell r="A4846" t="str">
            <v>807985-4-2</v>
          </cell>
          <cell r="B4846" t="str">
            <v>807985-4</v>
          </cell>
          <cell r="C4846">
            <v>2</v>
          </cell>
          <cell r="D4846">
            <v>405705</v>
          </cell>
          <cell r="E4846" t="str">
            <v>Big Eagle Limited Partnership</v>
          </cell>
          <cell r="F4846" t="str">
            <v>Contract Extension, Rates reduction, Rates for Fuel Trucks</v>
          </cell>
          <cell r="G4846" t="str">
            <v>Schedules for Master Agreements</v>
          </cell>
          <cell r="H4846" t="str">
            <v>Dovichak, Lesley</v>
          </cell>
          <cell r="I4846">
            <v>42074</v>
          </cell>
          <cell r="J4846">
            <v>41914</v>
          </cell>
          <cell r="K4846">
            <v>43069</v>
          </cell>
          <cell r="L4846" t="str">
            <v>Complete</v>
          </cell>
          <cell r="M4846" t="str">
            <v>Executed</v>
          </cell>
          <cell r="N4846">
            <v>42102</v>
          </cell>
          <cell r="O4846" t="str">
            <v>Review Contract</v>
          </cell>
          <cell r="P4846" t="str">
            <v>Supply Management Reviewer</v>
          </cell>
          <cell r="Q4846" t="str">
            <v>Salazar, Carla</v>
          </cell>
          <cell r="R4846" t="str">
            <v>Carla Salazar</v>
          </cell>
          <cell r="S4846" t="str">
            <v>Kara Slemko</v>
          </cell>
          <cell r="T4846" t="str">
            <v>Stephanie Graham</v>
          </cell>
          <cell r="U4846" t="str">
            <v>H - Horizon</v>
          </cell>
          <cell r="V4846" t="str">
            <v>Bitumen Production</v>
          </cell>
          <cell r="W4846" t="str">
            <v>45 Days net terms</v>
          </cell>
          <cell r="X4846">
            <v>8409500</v>
          </cell>
          <cell r="Y4846">
            <v>54270</v>
          </cell>
          <cell r="Z4846">
            <v>3871000</v>
          </cell>
        </row>
        <row r="4847">
          <cell r="A4847" t="str">
            <v>807985-4-2</v>
          </cell>
          <cell r="B4847" t="str">
            <v>807985-4</v>
          </cell>
          <cell r="C4847">
            <v>2</v>
          </cell>
          <cell r="D4847">
            <v>405705</v>
          </cell>
          <cell r="E4847" t="str">
            <v>Big Eagle Limited Partnership</v>
          </cell>
          <cell r="F4847" t="str">
            <v>Contract Extension, Rates reduction, Rates for Fuel Trucks</v>
          </cell>
          <cell r="G4847" t="str">
            <v>Schedules for Master Agreements</v>
          </cell>
          <cell r="H4847" t="str">
            <v>Dovichak, Lesley</v>
          </cell>
          <cell r="I4847">
            <v>42074</v>
          </cell>
          <cell r="J4847">
            <v>41914</v>
          </cell>
          <cell r="K4847">
            <v>43069</v>
          </cell>
          <cell r="L4847" t="str">
            <v>Complete</v>
          </cell>
          <cell r="M4847" t="str">
            <v>Executed</v>
          </cell>
          <cell r="N4847">
            <v>42102</v>
          </cell>
          <cell r="O4847" t="str">
            <v>Edit New Supplement</v>
          </cell>
          <cell r="P4847" t="str">
            <v>Castillo, Hector</v>
          </cell>
          <cell r="Q4847" t="str">
            <v>Castillo, Hector</v>
          </cell>
          <cell r="R4847" t="str">
            <v>Carla Salazar</v>
          </cell>
          <cell r="S4847" t="str">
            <v>Kara Slemko</v>
          </cell>
          <cell r="T4847" t="str">
            <v>Stephanie Graham</v>
          </cell>
          <cell r="U4847" t="str">
            <v>H - Horizon</v>
          </cell>
          <cell r="V4847" t="str">
            <v>Bitumen Production</v>
          </cell>
          <cell r="W4847" t="str">
            <v>45 Days net terms</v>
          </cell>
          <cell r="X4847">
            <v>8409500</v>
          </cell>
          <cell r="Y4847">
            <v>54270</v>
          </cell>
          <cell r="Z4847">
            <v>3871000</v>
          </cell>
        </row>
        <row r="4848">
          <cell r="A4848" t="str">
            <v>807985-5-1</v>
          </cell>
          <cell r="B4848" t="str">
            <v>807985-5</v>
          </cell>
          <cell r="C4848">
            <v>1</v>
          </cell>
          <cell r="D4848">
            <v>406546</v>
          </cell>
          <cell r="E4848" t="str">
            <v>Big Eagle Limited Partnership</v>
          </cell>
          <cell r="F4848" t="str">
            <v>HydroVac Services for Superpot</v>
          </cell>
          <cell r="G4848" t="str">
            <v>Schedules for Master Agreements</v>
          </cell>
          <cell r="H4848" t="str">
            <v>Kosasih, Andi</v>
          </cell>
          <cell r="I4848">
            <v>42845</v>
          </cell>
          <cell r="J4848">
            <v>41849</v>
          </cell>
          <cell r="K4848">
            <v>41866</v>
          </cell>
          <cell r="L4848" t="str">
            <v>Complete</v>
          </cell>
          <cell r="M4848" t="str">
            <v>Executed</v>
          </cell>
          <cell r="N4848">
            <v>42845</v>
          </cell>
          <cell r="O4848" t="str">
            <v>Approve Contract</v>
          </cell>
          <cell r="P4848" t="str">
            <v>Commercial Operations Approver</v>
          </cell>
          <cell r="Q4848" t="str">
            <v>Al-Kaisy, Maysaloon</v>
          </cell>
          <cell r="R4848" t="str">
            <v>Don Guglielmin</v>
          </cell>
          <cell r="S4848" t="str">
            <v>Ron Laing</v>
          </cell>
          <cell r="T4848" t="str">
            <v>Brian Bate</v>
          </cell>
          <cell r="U4848" t="str">
            <v>H - Horizon</v>
          </cell>
          <cell r="V4848" t="str">
            <v>Major Projects</v>
          </cell>
          <cell r="W4848" t="str">
            <v>45 Days net terms</v>
          </cell>
          <cell r="X4848">
            <v>11760</v>
          </cell>
          <cell r="Y4848">
            <v>54270</v>
          </cell>
          <cell r="Z4848">
            <v>-18240</v>
          </cell>
        </row>
        <row r="4849">
          <cell r="A4849" t="str">
            <v>808007-1-1</v>
          </cell>
          <cell r="B4849" t="str">
            <v>808007-1</v>
          </cell>
          <cell r="C4849">
            <v>1</v>
          </cell>
          <cell r="D4849">
            <v>405295</v>
          </cell>
          <cell r="E4849" t="str">
            <v>Edmonton Exchanger &amp;Refinery Services Ltd.</v>
          </cell>
          <cell r="F4849" t="str">
            <v>Add positions/Subsistence/Subcontractor/ Shift Change</v>
          </cell>
          <cell r="G4849" t="str">
            <v>Schedules for Master Agreements</v>
          </cell>
          <cell r="H4849" t="str">
            <v>Odeleye, Lilian</v>
          </cell>
          <cell r="I4849">
            <v>41375</v>
          </cell>
          <cell r="J4849">
            <v>41244</v>
          </cell>
          <cell r="K4849">
            <v>41425</v>
          </cell>
          <cell r="L4849" t="str">
            <v>Active</v>
          </cell>
          <cell r="M4849" t="str">
            <v>Executed</v>
          </cell>
          <cell r="N4849">
            <v>41389</v>
          </cell>
          <cell r="O4849" t="str">
            <v>Approve Contract</v>
          </cell>
          <cell r="P4849" t="str">
            <v>Business Area Approver</v>
          </cell>
          <cell r="Q4849" t="str">
            <v>McWhan, Casey</v>
          </cell>
          <cell r="R4849" t="str">
            <v>Marina Crawford</v>
          </cell>
          <cell r="S4849" t="str">
            <v>Kara Slemko</v>
          </cell>
          <cell r="T4849" t="str">
            <v>Karen Almadi</v>
          </cell>
          <cell r="U4849" t="str">
            <v>H - Horizon</v>
          </cell>
          <cell r="V4849" t="str">
            <v>Upgrading &amp; Utilitie - Upgrading &amp; Utilities</v>
          </cell>
          <cell r="W4849" t="str">
            <v>45 Days net terms</v>
          </cell>
          <cell r="X4849">
            <v>20344453.460000001</v>
          </cell>
          <cell r="Y4849">
            <v>6442</v>
          </cell>
          <cell r="Z4849">
            <v>815453.46</v>
          </cell>
        </row>
        <row r="4850">
          <cell r="A4850" t="str">
            <v>808007-1-1</v>
          </cell>
          <cell r="B4850" t="str">
            <v>808007-1</v>
          </cell>
          <cell r="C4850">
            <v>1</v>
          </cell>
          <cell r="D4850">
            <v>405295</v>
          </cell>
          <cell r="E4850" t="str">
            <v>Edmonton Exchanger &amp;Refinery Services Ltd.</v>
          </cell>
          <cell r="F4850" t="str">
            <v>Add positions/Subsistence/Subcontractor/ Shift Change</v>
          </cell>
          <cell r="G4850" t="str">
            <v>Schedules for Master Agreements</v>
          </cell>
          <cell r="H4850" t="str">
            <v>Odeleye, Lilian</v>
          </cell>
          <cell r="I4850">
            <v>41375</v>
          </cell>
          <cell r="J4850">
            <v>41244</v>
          </cell>
          <cell r="K4850">
            <v>41425</v>
          </cell>
          <cell r="L4850" t="str">
            <v>Active</v>
          </cell>
          <cell r="M4850" t="str">
            <v>Executed</v>
          </cell>
          <cell r="N4850">
            <v>41389</v>
          </cell>
          <cell r="O4850" t="str">
            <v>Parallel_Return_to_Edit_Mode</v>
          </cell>
          <cell r="P4850" t="str">
            <v>Odeleye, Lilian</v>
          </cell>
          <cell r="R4850" t="str">
            <v>Marina Crawford</v>
          </cell>
          <cell r="S4850" t="str">
            <v>Kara Slemko</v>
          </cell>
          <cell r="T4850" t="str">
            <v>Karen Almadi</v>
          </cell>
          <cell r="U4850" t="str">
            <v>H - Horizon</v>
          </cell>
          <cell r="V4850" t="str">
            <v>Upgrading &amp; Utilitie - Upgrading &amp; Utilities</v>
          </cell>
          <cell r="W4850" t="str">
            <v>45 Days net terms</v>
          </cell>
          <cell r="X4850">
            <v>20344453.460000001</v>
          </cell>
          <cell r="Y4850">
            <v>6442</v>
          </cell>
          <cell r="Z4850">
            <v>815453.46</v>
          </cell>
        </row>
        <row r="4851">
          <cell r="A4851" t="str">
            <v>808007-1-2</v>
          </cell>
          <cell r="B4851" t="str">
            <v>808007-1</v>
          </cell>
          <cell r="C4851">
            <v>2</v>
          </cell>
          <cell r="D4851">
            <v>405295</v>
          </cell>
          <cell r="E4851" t="str">
            <v>Edmonton Exchanger &amp;Refinery Services Ltd.</v>
          </cell>
          <cell r="F4851" t="str">
            <v>Add Opererators/Millwright/Trade workforce Plan</v>
          </cell>
          <cell r="G4851" t="str">
            <v>Schedules for Master Agreements</v>
          </cell>
          <cell r="H4851" t="str">
            <v>Brant, Edna</v>
          </cell>
          <cell r="I4851">
            <v>41401</v>
          </cell>
          <cell r="J4851">
            <v>41401</v>
          </cell>
          <cell r="K4851">
            <v>41455</v>
          </cell>
          <cell r="L4851" t="str">
            <v>Active</v>
          </cell>
          <cell r="M4851" t="str">
            <v>Executed</v>
          </cell>
          <cell r="N4851">
            <v>41430</v>
          </cell>
          <cell r="O4851" t="str">
            <v>Parallel_Return_to_Edit_Mode</v>
          </cell>
          <cell r="P4851" t="str">
            <v>Odeleye, Lilian</v>
          </cell>
          <cell r="R4851" t="str">
            <v>Marina Crawford</v>
          </cell>
          <cell r="S4851" t="str">
            <v>Kara Slemko</v>
          </cell>
          <cell r="T4851" t="str">
            <v>Stephanie Graham</v>
          </cell>
          <cell r="U4851" t="str">
            <v>H - Horizon</v>
          </cell>
          <cell r="V4851" t="str">
            <v>Upgrading &amp; Utilitie - Upgrading &amp; Utilities</v>
          </cell>
          <cell r="W4851" t="str">
            <v>45 Days net terms</v>
          </cell>
          <cell r="X4851">
            <v>20548317.260000002</v>
          </cell>
          <cell r="Y4851">
            <v>6442</v>
          </cell>
          <cell r="Z4851">
            <v>203863.8</v>
          </cell>
        </row>
        <row r="4852">
          <cell r="A4852" t="str">
            <v>808007-1-2</v>
          </cell>
          <cell r="B4852" t="str">
            <v>808007-1</v>
          </cell>
          <cell r="C4852">
            <v>2</v>
          </cell>
          <cell r="D4852">
            <v>405295</v>
          </cell>
          <cell r="E4852" t="str">
            <v>Edmonton Exchanger &amp;Refinery Services Ltd.</v>
          </cell>
          <cell r="F4852" t="str">
            <v>Add Opererators/Millwright/Trade workforce Plan</v>
          </cell>
          <cell r="G4852" t="str">
            <v>Schedules for Master Agreements</v>
          </cell>
          <cell r="H4852" t="str">
            <v>Brant, Edna</v>
          </cell>
          <cell r="I4852">
            <v>41401</v>
          </cell>
          <cell r="J4852">
            <v>41401</v>
          </cell>
          <cell r="K4852">
            <v>41455</v>
          </cell>
          <cell r="L4852" t="str">
            <v>Active</v>
          </cell>
          <cell r="M4852" t="str">
            <v>Executed</v>
          </cell>
          <cell r="N4852">
            <v>41430</v>
          </cell>
          <cell r="O4852" t="str">
            <v>Execute Contract</v>
          </cell>
          <cell r="P4852" t="str">
            <v>Odeleye, Lilian</v>
          </cell>
          <cell r="Q4852" t="str">
            <v>Odeleye, Lilian</v>
          </cell>
          <cell r="R4852" t="str">
            <v>Marina Crawford</v>
          </cell>
          <cell r="S4852" t="str">
            <v>Kara Slemko</v>
          </cell>
          <cell r="T4852" t="str">
            <v>Stephanie Graham</v>
          </cell>
          <cell r="U4852" t="str">
            <v>H - Horizon</v>
          </cell>
          <cell r="V4852" t="str">
            <v>Upgrading &amp; Utilitie - Upgrading &amp; Utilities</v>
          </cell>
          <cell r="W4852" t="str">
            <v>45 Days net terms</v>
          </cell>
          <cell r="X4852">
            <v>20548317.260000002</v>
          </cell>
          <cell r="Y4852">
            <v>6442</v>
          </cell>
          <cell r="Z4852">
            <v>203863.8</v>
          </cell>
        </row>
        <row r="4853">
          <cell r="A4853" t="str">
            <v>808007-1-3</v>
          </cell>
          <cell r="B4853" t="str">
            <v>808007-1</v>
          </cell>
          <cell r="C4853">
            <v>3</v>
          </cell>
          <cell r="D4853">
            <v>405295</v>
          </cell>
          <cell r="E4853" t="str">
            <v>Edmonton Exchanger &amp;Refinery Services Ltd.</v>
          </cell>
          <cell r="F4853" t="str">
            <v>DO NOT CLOSE - Contract on Electronic LEM</v>
          </cell>
          <cell r="G4853" t="str">
            <v>Schedules for Master Agreements</v>
          </cell>
          <cell r="H4853" t="str">
            <v>Odeleye, Lilian</v>
          </cell>
          <cell r="I4853">
            <v>41836</v>
          </cell>
          <cell r="J4853">
            <v>41821</v>
          </cell>
          <cell r="K4853">
            <v>43039</v>
          </cell>
          <cell r="L4853" t="str">
            <v>Active</v>
          </cell>
          <cell r="M4853" t="str">
            <v>Executed</v>
          </cell>
          <cell r="N4853">
            <v>41885</v>
          </cell>
          <cell r="O4853" t="str">
            <v>Review Contract</v>
          </cell>
          <cell r="P4853" t="str">
            <v>Supply Management Reviewer</v>
          </cell>
          <cell r="R4853" t="str">
            <v>Carla Salazar</v>
          </cell>
          <cell r="S4853" t="str">
            <v>Kara Slemko</v>
          </cell>
          <cell r="T4853" t="str">
            <v>Stephanie Graham</v>
          </cell>
          <cell r="U4853" t="str">
            <v>H - Horizon</v>
          </cell>
          <cell r="V4853" t="str">
            <v>Upgrading &amp; Utilitie - Upgrading &amp; Utilities</v>
          </cell>
          <cell r="W4853" t="str">
            <v>45 Days net terms</v>
          </cell>
          <cell r="X4853">
            <v>23193495.260000002</v>
          </cell>
          <cell r="Y4853">
            <v>6442</v>
          </cell>
          <cell r="Z4853">
            <v>2645178</v>
          </cell>
        </row>
        <row r="4854">
          <cell r="A4854" t="str">
            <v>808007-1-3</v>
          </cell>
          <cell r="B4854" t="str">
            <v>808007-1</v>
          </cell>
          <cell r="C4854">
            <v>3</v>
          </cell>
          <cell r="D4854">
            <v>405295</v>
          </cell>
          <cell r="E4854" t="str">
            <v>Edmonton Exchanger &amp;Refinery Services Ltd.</v>
          </cell>
          <cell r="F4854" t="str">
            <v>DO NOT CLOSE - Contract on Electronic LEM</v>
          </cell>
          <cell r="G4854" t="str">
            <v>Schedules for Master Agreements</v>
          </cell>
          <cell r="H4854" t="str">
            <v>Odeleye, Lilian</v>
          </cell>
          <cell r="I4854">
            <v>41836</v>
          </cell>
          <cell r="J4854">
            <v>41821</v>
          </cell>
          <cell r="K4854">
            <v>43039</v>
          </cell>
          <cell r="L4854" t="str">
            <v>Active</v>
          </cell>
          <cell r="M4854" t="str">
            <v>Executed</v>
          </cell>
          <cell r="N4854">
            <v>41885</v>
          </cell>
          <cell r="O4854" t="str">
            <v>Parallel_Return_to_Edit_Mode</v>
          </cell>
          <cell r="P4854" t="str">
            <v>Brant, Edna</v>
          </cell>
          <cell r="R4854" t="str">
            <v>Carla Salazar</v>
          </cell>
          <cell r="S4854" t="str">
            <v>Kara Slemko</v>
          </cell>
          <cell r="T4854" t="str">
            <v>Stephanie Graham</v>
          </cell>
          <cell r="U4854" t="str">
            <v>H - Horizon</v>
          </cell>
          <cell r="V4854" t="str">
            <v>Upgrading &amp; Utilitie - Upgrading &amp; Utilities</v>
          </cell>
          <cell r="W4854" t="str">
            <v>45 Days net terms</v>
          </cell>
          <cell r="X4854">
            <v>23193495.260000002</v>
          </cell>
          <cell r="Y4854">
            <v>6442</v>
          </cell>
          <cell r="Z4854">
            <v>2645178</v>
          </cell>
        </row>
        <row r="4855">
          <cell r="A4855" t="str">
            <v>808007-2</v>
          </cell>
          <cell r="B4855">
            <v>808007</v>
          </cell>
          <cell r="C4855">
            <v>2</v>
          </cell>
          <cell r="D4855">
            <v>405295</v>
          </cell>
          <cell r="E4855" t="str">
            <v>Edmonton Exchanger &amp;Refinery Services Ltd.</v>
          </cell>
          <cell r="F4855" t="str">
            <v>Nine Months Extension</v>
          </cell>
          <cell r="G4855" t="str">
            <v>Master Goods and Services Agreement</v>
          </cell>
          <cell r="H4855" t="str">
            <v>Odeleye, Lilian</v>
          </cell>
          <cell r="I4855">
            <v>42943</v>
          </cell>
          <cell r="J4855">
            <v>42675</v>
          </cell>
          <cell r="K4855">
            <v>43313</v>
          </cell>
          <cell r="L4855" t="str">
            <v>Active</v>
          </cell>
          <cell r="M4855" t="str">
            <v>Executed</v>
          </cell>
          <cell r="N4855">
            <v>42969</v>
          </cell>
          <cell r="O4855" t="str">
            <v>Approve Contract</v>
          </cell>
          <cell r="P4855" t="str">
            <v>Business Area Approver</v>
          </cell>
          <cell r="Q4855" t="str">
            <v>Duda, Peter</v>
          </cell>
          <cell r="R4855" t="str">
            <v>Carla Salazar</v>
          </cell>
          <cell r="S4855" t="str">
            <v>Kara Slemko</v>
          </cell>
          <cell r="T4855" t="str">
            <v>Eric Stearns</v>
          </cell>
          <cell r="U4855" t="str">
            <v>H - Horizon</v>
          </cell>
          <cell r="V4855" t="str">
            <v>Upgrading &amp; Utilitie - Upgrading &amp; Utilities</v>
          </cell>
          <cell r="W4855" t="str">
            <v>45 Days net terms</v>
          </cell>
          <cell r="X4855">
            <v>22500000</v>
          </cell>
          <cell r="Y4855">
            <v>6442</v>
          </cell>
          <cell r="Z4855">
            <v>22500000</v>
          </cell>
        </row>
        <row r="4856">
          <cell r="A4856" t="str">
            <v>808007-4-1</v>
          </cell>
          <cell r="B4856" t="str">
            <v>808007-4</v>
          </cell>
          <cell r="C4856">
            <v>1</v>
          </cell>
          <cell r="D4856">
            <v>405275</v>
          </cell>
          <cell r="E4856" t="str">
            <v>Edmonton Exchanger &amp; Refinery Services</v>
          </cell>
          <cell r="F4856" t="str">
            <v>Inspection of Unit 72-TK-1A</v>
          </cell>
          <cell r="G4856" t="str">
            <v>Schedules for Master Agreements</v>
          </cell>
          <cell r="H4856" t="str">
            <v>Odeleye, Lilian</v>
          </cell>
          <cell r="I4856">
            <v>42751</v>
          </cell>
          <cell r="J4856">
            <v>42745</v>
          </cell>
          <cell r="K4856">
            <v>42794</v>
          </cell>
          <cell r="L4856" t="str">
            <v>Active</v>
          </cell>
          <cell r="M4856" t="str">
            <v>Executed</v>
          </cell>
          <cell r="N4856">
            <v>42908</v>
          </cell>
          <cell r="O4856" t="str">
            <v>Review Contract</v>
          </cell>
          <cell r="P4856" t="str">
            <v>Supply Management Reviewer</v>
          </cell>
          <cell r="Q4856" t="str">
            <v>House, Gregory</v>
          </cell>
          <cell r="R4856" t="str">
            <v>Carla Salazar</v>
          </cell>
          <cell r="S4856" t="str">
            <v>Kara Slemko</v>
          </cell>
          <cell r="T4856" t="str">
            <v>Brian Bate</v>
          </cell>
          <cell r="U4856" t="str">
            <v>H - Horizon</v>
          </cell>
          <cell r="V4856" t="str">
            <v>Upgrading &amp; Utilitie - Upgrading &amp; Utilities</v>
          </cell>
          <cell r="W4856" t="str">
            <v>45 Days net terms</v>
          </cell>
          <cell r="X4856">
            <v>155600</v>
          </cell>
          <cell r="Y4856">
            <v>23109</v>
          </cell>
          <cell r="Z4856">
            <v>12600</v>
          </cell>
        </row>
        <row r="4857">
          <cell r="A4857" t="str">
            <v>808019-2</v>
          </cell>
          <cell r="B4857">
            <v>808019</v>
          </cell>
          <cell r="C4857">
            <v>2</v>
          </cell>
          <cell r="D4857">
            <v>405443</v>
          </cell>
          <cell r="E4857" t="str">
            <v>960924 Alberta Ltd.</v>
          </cell>
          <cell r="F4857" t="str">
            <v>John Puckering SFCA Terms</v>
          </cell>
          <cell r="G4857" t="str">
            <v>Short Form Consulting Agreement</v>
          </cell>
          <cell r="H4857" t="str">
            <v>Templeton, Cody</v>
          </cell>
          <cell r="I4857">
            <v>41410</v>
          </cell>
          <cell r="J4857">
            <v>41246</v>
          </cell>
          <cell r="K4857">
            <v>41610</v>
          </cell>
          <cell r="L4857" t="str">
            <v>Complete</v>
          </cell>
          <cell r="M4857" t="str">
            <v>Executed</v>
          </cell>
          <cell r="N4857">
            <v>41422</v>
          </cell>
          <cell r="O4857" t="str">
            <v>Approve Contract</v>
          </cell>
          <cell r="P4857" t="str">
            <v>Business Area Approver</v>
          </cell>
          <cell r="Q4857" t="str">
            <v>Church, Ronni</v>
          </cell>
          <cell r="R4857" t="str">
            <v>Sudip Kumar</v>
          </cell>
          <cell r="S4857" t="str">
            <v>Ron Laing</v>
          </cell>
          <cell r="T4857" t="str">
            <v>Ronni Church</v>
          </cell>
          <cell r="U4857" t="str">
            <v>C - Conventional</v>
          </cell>
          <cell r="V4857" t="str">
            <v>Facilities &amp; Servic - Facilities &amp; Servics</v>
          </cell>
          <cell r="W4857" t="str">
            <v>10 Days net terms</v>
          </cell>
          <cell r="X4857">
            <v>265000</v>
          </cell>
          <cell r="Z4857">
            <v>65000</v>
          </cell>
        </row>
        <row r="4858">
          <cell r="A4858" t="str">
            <v>808029-1-1</v>
          </cell>
          <cell r="B4858" t="str">
            <v>808029-1</v>
          </cell>
          <cell r="C4858">
            <v>1</v>
          </cell>
          <cell r="D4858">
            <v>406056</v>
          </cell>
          <cell r="E4858" t="str">
            <v>CB Engineering Ltd</v>
          </cell>
          <cell r="F4858" t="str">
            <v>Vortex Flowmeters FROTH</v>
          </cell>
          <cell r="G4858" t="str">
            <v>Schedules for Master Agreements</v>
          </cell>
          <cell r="H4858" t="str">
            <v>Gnatovski, Ruslan</v>
          </cell>
          <cell r="I4858">
            <v>42037</v>
          </cell>
          <cell r="J4858">
            <v>41698</v>
          </cell>
          <cell r="K4858">
            <v>42063</v>
          </cell>
          <cell r="L4858" t="str">
            <v>Complete</v>
          </cell>
          <cell r="M4858" t="str">
            <v>Executed</v>
          </cell>
          <cell r="N4858">
            <v>42066</v>
          </cell>
          <cell r="O4858" t="str">
            <v>Parallel_Return_to_Edit_Mode</v>
          </cell>
          <cell r="P4858" t="str">
            <v>Gnatovski, Ruslan</v>
          </cell>
          <cell r="R4858" t="str">
            <v>Don Guglielmin</v>
          </cell>
          <cell r="S4858" t="str">
            <v>Don Guglielmin</v>
          </cell>
          <cell r="T4858" t="str">
            <v>Stephanie Graham</v>
          </cell>
          <cell r="U4858" t="str">
            <v>H - Horizon</v>
          </cell>
          <cell r="V4858" t="str">
            <v>Major Projects</v>
          </cell>
          <cell r="W4858" t="str">
            <v>45 Days net terms</v>
          </cell>
          <cell r="X4858">
            <v>128732.85</v>
          </cell>
          <cell r="Y4858">
            <v>9439</v>
          </cell>
          <cell r="Z4858">
            <v>-2100</v>
          </cell>
        </row>
        <row r="4859">
          <cell r="A4859" t="str">
            <v>808029-1-2</v>
          </cell>
          <cell r="B4859" t="str">
            <v>808029-1</v>
          </cell>
          <cell r="C4859">
            <v>2</v>
          </cell>
          <cell r="D4859">
            <v>406056</v>
          </cell>
          <cell r="E4859" t="str">
            <v>CB Engineering Ltd</v>
          </cell>
          <cell r="F4859" t="str">
            <v>Vortex Flowmeters FROTH</v>
          </cell>
          <cell r="G4859" t="str">
            <v>Schedules for Master Agreements</v>
          </cell>
          <cell r="H4859" t="str">
            <v>Gnatovski, Ruslan</v>
          </cell>
          <cell r="I4859">
            <v>42066</v>
          </cell>
          <cell r="J4859">
            <v>41698</v>
          </cell>
          <cell r="K4859">
            <v>42063</v>
          </cell>
          <cell r="L4859" t="str">
            <v>Complete</v>
          </cell>
          <cell r="M4859" t="str">
            <v>Executed</v>
          </cell>
          <cell r="N4859">
            <v>42069</v>
          </cell>
          <cell r="O4859" t="str">
            <v>Edit New Supplement</v>
          </cell>
          <cell r="P4859" t="str">
            <v>Gnatovski, Ruslan</v>
          </cell>
          <cell r="Q4859" t="str">
            <v>Gnatovski, Ruslan</v>
          </cell>
          <cell r="R4859" t="str">
            <v>Don Guglielmin</v>
          </cell>
          <cell r="S4859" t="str">
            <v>Don Guglielmin</v>
          </cell>
          <cell r="T4859" t="str">
            <v>Stephanie Graham</v>
          </cell>
          <cell r="U4859" t="str">
            <v>H - Horizon</v>
          </cell>
          <cell r="V4859" t="str">
            <v>Major Projects</v>
          </cell>
          <cell r="W4859" t="str">
            <v>45 Days net terms</v>
          </cell>
          <cell r="X4859">
            <v>132364.85</v>
          </cell>
          <cell r="Y4859">
            <v>9439</v>
          </cell>
          <cell r="Z4859">
            <v>3632</v>
          </cell>
        </row>
        <row r="4860">
          <cell r="A4860" t="str">
            <v>808029-14-1</v>
          </cell>
          <cell r="B4860" t="str">
            <v>808029-14</v>
          </cell>
          <cell r="C4860">
            <v>1</v>
          </cell>
          <cell r="D4860">
            <v>407443</v>
          </cell>
          <cell r="E4860" t="str">
            <v>CB Engineering Ltd</v>
          </cell>
          <cell r="F4860" t="str">
            <v>Contract Extension-General Maintenance U2</v>
          </cell>
          <cell r="G4860" t="str">
            <v>Schedules for Master Agreements</v>
          </cell>
          <cell r="H4860" t="str">
            <v>Nair, Ravindra</v>
          </cell>
          <cell r="I4860">
            <v>42702</v>
          </cell>
          <cell r="J4860">
            <v>42736</v>
          </cell>
          <cell r="K4860">
            <v>43159</v>
          </cell>
          <cell r="L4860" t="str">
            <v>Active</v>
          </cell>
          <cell r="M4860" t="str">
            <v>Executed</v>
          </cell>
          <cell r="N4860">
            <v>42810</v>
          </cell>
          <cell r="O4860" t="str">
            <v>Review Contract</v>
          </cell>
          <cell r="P4860" t="str">
            <v>Supply Management Reviewer</v>
          </cell>
          <cell r="Q4860" t="str">
            <v>House, Gregory</v>
          </cell>
          <cell r="R4860" t="str">
            <v>Carla Salazar</v>
          </cell>
          <cell r="S4860" t="str">
            <v>Kara Slemko</v>
          </cell>
          <cell r="T4860" t="str">
            <v>Stephanie Graham</v>
          </cell>
          <cell r="U4860" t="str">
            <v>H - Horizon</v>
          </cell>
          <cell r="V4860" t="str">
            <v>Upgrading &amp; Utilitie - Upgrading &amp; Utilities</v>
          </cell>
          <cell r="W4860" t="str">
            <v>45 Days net terms</v>
          </cell>
          <cell r="X4860">
            <v>100000</v>
          </cell>
          <cell r="Y4860">
            <v>9439</v>
          </cell>
          <cell r="Z4860">
            <v>50000</v>
          </cell>
        </row>
        <row r="4861">
          <cell r="A4861" t="str">
            <v>808029-16-1</v>
          </cell>
          <cell r="B4861" t="str">
            <v>808029-16</v>
          </cell>
          <cell r="C4861">
            <v>1</v>
          </cell>
          <cell r="D4861">
            <v>407883</v>
          </cell>
          <cell r="E4861" t="str">
            <v>CB Engineering Ltd</v>
          </cell>
          <cell r="F4861" t="str">
            <v>Guided Wave Radar Transmitters and Foundation Fieldbus Amplifier</v>
          </cell>
          <cell r="G4861" t="str">
            <v>Schedules for Master Agreements</v>
          </cell>
          <cell r="H4861" t="str">
            <v>Gnatovski, Ruslan</v>
          </cell>
          <cell r="I4861">
            <v>42576</v>
          </cell>
          <cell r="J4861">
            <v>42544</v>
          </cell>
          <cell r="K4861">
            <v>42613</v>
          </cell>
          <cell r="L4861" t="str">
            <v>Complete</v>
          </cell>
          <cell r="M4861" t="str">
            <v>Executed</v>
          </cell>
          <cell r="N4861">
            <v>42600</v>
          </cell>
          <cell r="O4861" t="str">
            <v>Approve Contract</v>
          </cell>
          <cell r="P4861" t="str">
            <v>Business Area Approver</v>
          </cell>
          <cell r="Q4861" t="str">
            <v>Johansen, Todd</v>
          </cell>
          <cell r="R4861" t="str">
            <v>Don Guglielmin</v>
          </cell>
          <cell r="S4861" t="str">
            <v>Don Guglielmin</v>
          </cell>
          <cell r="T4861" t="str">
            <v>Stephanie Graham</v>
          </cell>
          <cell r="U4861" t="str">
            <v>H - Horizon</v>
          </cell>
          <cell r="V4861" t="str">
            <v>Major Projects</v>
          </cell>
          <cell r="W4861" t="str">
            <v>45 Days net terms</v>
          </cell>
          <cell r="X4861">
            <v>34765</v>
          </cell>
          <cell r="Y4861">
            <v>9439</v>
          </cell>
          <cell r="Z4861">
            <v>17006</v>
          </cell>
        </row>
        <row r="4862">
          <cell r="A4862" t="str">
            <v>808029-16-2</v>
          </cell>
          <cell r="B4862" t="str">
            <v>808029-16</v>
          </cell>
          <cell r="C4862">
            <v>2</v>
          </cell>
          <cell r="D4862">
            <v>407883</v>
          </cell>
          <cell r="E4862" t="str">
            <v>CB Engineering Ltd</v>
          </cell>
          <cell r="F4862" t="str">
            <v>Guided Wave Radar Transmitters and Foundation Fieldbus Amplifier</v>
          </cell>
          <cell r="G4862" t="str">
            <v>Schedules for Master Agreements</v>
          </cell>
          <cell r="H4862" t="str">
            <v>Gnatovski, Ruslan</v>
          </cell>
          <cell r="I4862">
            <v>42657</v>
          </cell>
          <cell r="J4862">
            <v>42544</v>
          </cell>
          <cell r="K4862">
            <v>42613</v>
          </cell>
          <cell r="L4862" t="str">
            <v>Complete</v>
          </cell>
          <cell r="M4862" t="str">
            <v>Executed</v>
          </cell>
          <cell r="N4862">
            <v>42824</v>
          </cell>
          <cell r="O4862" t="str">
            <v>Execute Contract</v>
          </cell>
          <cell r="P4862" t="str">
            <v>Gnatovski, Ruslan</v>
          </cell>
          <cell r="Q4862" t="str">
            <v>Gnatovski, Ruslan</v>
          </cell>
          <cell r="R4862" t="str">
            <v>Don Guglielmin</v>
          </cell>
          <cell r="S4862" t="str">
            <v>Don Guglielmin</v>
          </cell>
          <cell r="T4862" t="str">
            <v>Stephanie Graham</v>
          </cell>
          <cell r="U4862" t="str">
            <v>H - Horizon</v>
          </cell>
          <cell r="V4862" t="str">
            <v>Major Projects</v>
          </cell>
          <cell r="W4862" t="str">
            <v>45 Days net terms</v>
          </cell>
          <cell r="X4862">
            <v>33459</v>
          </cell>
          <cell r="Y4862">
            <v>9439</v>
          </cell>
          <cell r="Z4862">
            <v>-1306</v>
          </cell>
        </row>
        <row r="4863">
          <cell r="A4863" t="str">
            <v>808029-17-1</v>
          </cell>
          <cell r="B4863" t="str">
            <v>808029-17</v>
          </cell>
          <cell r="C4863">
            <v>1</v>
          </cell>
          <cell r="D4863">
            <v>408036</v>
          </cell>
          <cell r="E4863" t="str">
            <v>CB Engineering Ltd</v>
          </cell>
          <cell r="F4863" t="str">
            <v>CHANGE ORDER 01</v>
          </cell>
          <cell r="G4863" t="str">
            <v>Schedules for Master Agreements</v>
          </cell>
          <cell r="H4863" t="str">
            <v>Correll, Susan</v>
          </cell>
          <cell r="I4863">
            <v>42844</v>
          </cell>
          <cell r="J4863">
            <v>42660</v>
          </cell>
          <cell r="K4863">
            <v>42702</v>
          </cell>
          <cell r="L4863" t="str">
            <v>Active</v>
          </cell>
          <cell r="M4863" t="str">
            <v>Executed</v>
          </cell>
          <cell r="N4863">
            <v>42867</v>
          </cell>
          <cell r="O4863" t="str">
            <v>Execute Contract</v>
          </cell>
          <cell r="P4863" t="str">
            <v>Correll, Susan</v>
          </cell>
          <cell r="Q4863" t="str">
            <v>Correll, Susan</v>
          </cell>
          <cell r="R4863" t="str">
            <v>Sergey Korchagin</v>
          </cell>
          <cell r="S4863" t="str">
            <v>Ari Bronkhorst</v>
          </cell>
          <cell r="T4863" t="str">
            <v>Stephanie Graham</v>
          </cell>
          <cell r="U4863" t="str">
            <v>H - Horizon</v>
          </cell>
          <cell r="V4863" t="str">
            <v>Major Projects</v>
          </cell>
          <cell r="W4863" t="str">
            <v>45 Days net terms</v>
          </cell>
          <cell r="X4863">
            <v>4268.68</v>
          </cell>
          <cell r="Y4863">
            <v>9439</v>
          </cell>
          <cell r="Z4863">
            <v>1248.68</v>
          </cell>
        </row>
        <row r="4864">
          <cell r="A4864" t="str">
            <v>808029-2-1</v>
          </cell>
          <cell r="B4864" t="str">
            <v>808029-2</v>
          </cell>
          <cell r="C4864">
            <v>1</v>
          </cell>
          <cell r="D4864">
            <v>406103</v>
          </cell>
          <cell r="E4864" t="str">
            <v>CB Engineering Ltd</v>
          </cell>
          <cell r="F4864" t="str">
            <v>Magnetic Level Gauges</v>
          </cell>
          <cell r="G4864" t="str">
            <v>Schedules for Master Agreements</v>
          </cell>
          <cell r="H4864" t="str">
            <v>Gnatovski, Ruslan</v>
          </cell>
          <cell r="I4864">
            <v>42069</v>
          </cell>
          <cell r="J4864">
            <v>41698</v>
          </cell>
          <cell r="K4864">
            <v>42063</v>
          </cell>
          <cell r="L4864" t="str">
            <v>Complete</v>
          </cell>
          <cell r="M4864" t="str">
            <v>Executed</v>
          </cell>
          <cell r="N4864">
            <v>42181</v>
          </cell>
          <cell r="O4864" t="str">
            <v>Approve Contract</v>
          </cell>
          <cell r="P4864" t="str">
            <v>Business Area Approver</v>
          </cell>
          <cell r="Q4864" t="str">
            <v>Johansen, Todd</v>
          </cell>
          <cell r="R4864" t="str">
            <v>Don Guglielmin</v>
          </cell>
          <cell r="S4864" t="str">
            <v>Don Guglielmin</v>
          </cell>
          <cell r="T4864" t="str">
            <v>Stephanie Graham</v>
          </cell>
          <cell r="U4864" t="str">
            <v>H - Horizon</v>
          </cell>
          <cell r="V4864" t="str">
            <v>Major Projects</v>
          </cell>
          <cell r="W4864" t="str">
            <v>45 Days net terms</v>
          </cell>
          <cell r="X4864">
            <v>58681</v>
          </cell>
          <cell r="Y4864">
            <v>9439</v>
          </cell>
          <cell r="Z4864">
            <v>8900</v>
          </cell>
        </row>
        <row r="4865">
          <cell r="A4865" t="str">
            <v>808029-3-1</v>
          </cell>
          <cell r="B4865" t="str">
            <v>808029-3</v>
          </cell>
          <cell r="C4865">
            <v>1</v>
          </cell>
          <cell r="D4865">
            <v>406163</v>
          </cell>
          <cell r="E4865" t="str">
            <v>CB Engineering Ltd</v>
          </cell>
          <cell r="F4865" t="str">
            <v>Oxygen Analyzer</v>
          </cell>
          <cell r="G4865" t="str">
            <v>Schedules for Master Agreements</v>
          </cell>
          <cell r="H4865" t="str">
            <v>Gnatovski, Ruslan</v>
          </cell>
          <cell r="I4865">
            <v>42066</v>
          </cell>
          <cell r="J4865">
            <v>41729</v>
          </cell>
          <cell r="K4865">
            <v>42094</v>
          </cell>
          <cell r="L4865" t="str">
            <v>Complete</v>
          </cell>
          <cell r="M4865" t="str">
            <v>Executed</v>
          </cell>
          <cell r="N4865">
            <v>42070</v>
          </cell>
          <cell r="O4865" t="str">
            <v>Execute Contract</v>
          </cell>
          <cell r="P4865" t="str">
            <v>Gnatovski, Ruslan</v>
          </cell>
          <cell r="Q4865" t="str">
            <v>Gnatovski, Ruslan</v>
          </cell>
          <cell r="R4865" t="str">
            <v>Don Guglielmin</v>
          </cell>
          <cell r="S4865" t="str">
            <v>Don Guglielmin</v>
          </cell>
          <cell r="T4865" t="str">
            <v>Stephanie Graham</v>
          </cell>
          <cell r="U4865" t="str">
            <v>H - Horizon</v>
          </cell>
          <cell r="V4865" t="str">
            <v>Major Projects</v>
          </cell>
          <cell r="W4865" t="str">
            <v>45 Days net terms</v>
          </cell>
          <cell r="X4865">
            <v>2098534.6800000002</v>
          </cell>
          <cell r="Y4865">
            <v>9439</v>
          </cell>
          <cell r="Z4865">
            <v>189613</v>
          </cell>
        </row>
        <row r="4866">
          <cell r="A4866" t="str">
            <v>808029-9-1</v>
          </cell>
          <cell r="B4866" t="str">
            <v>808029-9</v>
          </cell>
          <cell r="C4866">
            <v>1</v>
          </cell>
          <cell r="D4866">
            <v>407292</v>
          </cell>
          <cell r="E4866" t="str">
            <v>CB Engineering Ltd</v>
          </cell>
          <cell r="F4866" t="str">
            <v>IC-0024 Pressure &amp; Temp Transmitters-Tailings Trains 1&amp;2 Retrofit</v>
          </cell>
          <cell r="G4866" t="str">
            <v>Schedules for Master Agreements</v>
          </cell>
          <cell r="H4866" t="str">
            <v>Mills, Jeff</v>
          </cell>
          <cell r="I4866">
            <v>42310</v>
          </cell>
          <cell r="J4866">
            <v>42212</v>
          </cell>
          <cell r="K4866">
            <v>42308</v>
          </cell>
          <cell r="L4866" t="str">
            <v>Complete</v>
          </cell>
          <cell r="M4866" t="str">
            <v>Executed</v>
          </cell>
          <cell r="N4866">
            <v>42319</v>
          </cell>
          <cell r="O4866" t="str">
            <v>Edit New Supplement</v>
          </cell>
          <cell r="P4866" t="str">
            <v>Mills, Jeff</v>
          </cell>
          <cell r="Q4866" t="str">
            <v>Mills, Jeff</v>
          </cell>
          <cell r="R4866" t="str">
            <v>Don Guglielmin</v>
          </cell>
          <cell r="S4866" t="str">
            <v>Ron Laing</v>
          </cell>
          <cell r="T4866" t="str">
            <v>Paul Mendes</v>
          </cell>
          <cell r="U4866" t="str">
            <v>H - Horizon</v>
          </cell>
          <cell r="V4866" t="str">
            <v>Major Projects</v>
          </cell>
          <cell r="W4866" t="str">
            <v>45 Days net terms</v>
          </cell>
          <cell r="X4866">
            <v>125780.4</v>
          </cell>
          <cell r="Y4866">
            <v>9439</v>
          </cell>
          <cell r="Z4866">
            <v>17076.5</v>
          </cell>
        </row>
        <row r="4867">
          <cell r="A4867" t="str">
            <v>808029-9-2</v>
          </cell>
          <cell r="B4867" t="str">
            <v>808029-9</v>
          </cell>
          <cell r="C4867">
            <v>2</v>
          </cell>
          <cell r="D4867">
            <v>407292</v>
          </cell>
          <cell r="E4867" t="str">
            <v>CB Engineering Ltd</v>
          </cell>
          <cell r="F4867" t="str">
            <v>IC-0024 Pressure &amp; Temp Transmitters-Tailings Trains 1&amp;2 Retrofit</v>
          </cell>
          <cell r="G4867" t="str">
            <v>Schedules for Master Agreements</v>
          </cell>
          <cell r="H4867" t="str">
            <v>Liu, Wilson</v>
          </cell>
          <cell r="I4867">
            <v>42909</v>
          </cell>
          <cell r="J4867">
            <v>42523</v>
          </cell>
          <cell r="K4867">
            <v>42551</v>
          </cell>
          <cell r="L4867" t="str">
            <v>Complete</v>
          </cell>
          <cell r="M4867" t="str">
            <v>Executed</v>
          </cell>
          <cell r="N4867">
            <v>42912</v>
          </cell>
          <cell r="O4867" t="str">
            <v>Execute Contract</v>
          </cell>
          <cell r="P4867" t="str">
            <v>Liu, Wilson</v>
          </cell>
          <cell r="Q4867" t="str">
            <v>Liu, Wilson</v>
          </cell>
          <cell r="R4867" t="str">
            <v>Don Guglielmin</v>
          </cell>
          <cell r="S4867" t="str">
            <v>Ron Laing</v>
          </cell>
          <cell r="T4867" t="str">
            <v>Paul Mendes</v>
          </cell>
          <cell r="U4867" t="str">
            <v>H - Horizon</v>
          </cell>
          <cell r="V4867" t="str">
            <v>Major Projects</v>
          </cell>
          <cell r="W4867" t="str">
            <v>45 Days net terms</v>
          </cell>
          <cell r="X4867">
            <v>125180.4</v>
          </cell>
          <cell r="Y4867">
            <v>9439</v>
          </cell>
          <cell r="Z4867">
            <v>-600</v>
          </cell>
        </row>
        <row r="4868">
          <cell r="A4868" t="str">
            <v>808031-1</v>
          </cell>
          <cell r="B4868">
            <v>808031</v>
          </cell>
          <cell r="C4868">
            <v>1</v>
          </cell>
          <cell r="D4868">
            <v>405260</v>
          </cell>
          <cell r="E4868" t="str">
            <v>OCL Group Inc.</v>
          </cell>
          <cell r="F4868" t="str">
            <v>Heater &amp; Stringing Distance of 10km</v>
          </cell>
          <cell r="G4868" t="str">
            <v>Construction Minor</v>
          </cell>
          <cell r="H4868" t="str">
            <v>Leonardo, Arlene</v>
          </cell>
          <cell r="I4868">
            <v>41262</v>
          </cell>
          <cell r="J4868">
            <v>41232</v>
          </cell>
          <cell r="K4868">
            <v>41333</v>
          </cell>
          <cell r="L4868" t="str">
            <v>Complete</v>
          </cell>
          <cell r="M4868" t="str">
            <v>Executed</v>
          </cell>
          <cell r="N4868">
            <v>41263</v>
          </cell>
          <cell r="O4868" t="str">
            <v>Edit New Supplement</v>
          </cell>
          <cell r="P4868" t="str">
            <v>Leonardo, Arlene</v>
          </cell>
          <cell r="Q4868" t="str">
            <v>Leonardo, Arlene</v>
          </cell>
          <cell r="R4868" t="str">
            <v>Marina Crawford</v>
          </cell>
          <cell r="S4868" t="str">
            <v>Kara Slemko</v>
          </cell>
          <cell r="T4868" t="str">
            <v>Karen Almadi</v>
          </cell>
          <cell r="U4868" t="str">
            <v>H - Horizon</v>
          </cell>
          <cell r="V4868" t="str">
            <v>Bitumen Production</v>
          </cell>
          <cell r="W4868" t="str">
            <v>45 Days net, 30 days, 2%</v>
          </cell>
          <cell r="X4868">
            <v>1658175.04</v>
          </cell>
          <cell r="Y4868">
            <v>142556</v>
          </cell>
          <cell r="Z4868">
            <v>43175.040000000001</v>
          </cell>
        </row>
        <row r="4869">
          <cell r="A4869" t="str">
            <v>808031-1</v>
          </cell>
          <cell r="B4869">
            <v>808031</v>
          </cell>
          <cell r="C4869">
            <v>1</v>
          </cell>
          <cell r="D4869">
            <v>405260</v>
          </cell>
          <cell r="E4869" t="str">
            <v>OCL Group Inc.</v>
          </cell>
          <cell r="F4869" t="str">
            <v>Heater &amp; Stringing Distance of 10km</v>
          </cell>
          <cell r="G4869" t="str">
            <v>Construction Minor</v>
          </cell>
          <cell r="H4869" t="str">
            <v>Leonardo, Arlene</v>
          </cell>
          <cell r="I4869">
            <v>41262</v>
          </cell>
          <cell r="J4869">
            <v>41232</v>
          </cell>
          <cell r="K4869">
            <v>41333</v>
          </cell>
          <cell r="L4869" t="str">
            <v>Complete</v>
          </cell>
          <cell r="M4869" t="str">
            <v>Executed</v>
          </cell>
          <cell r="N4869">
            <v>41263</v>
          </cell>
          <cell r="O4869" t="str">
            <v>Parallel_Return_to_Edit_Mode</v>
          </cell>
          <cell r="P4869" t="str">
            <v>Leonardo, Arlene</v>
          </cell>
          <cell r="R4869" t="str">
            <v>Marina Crawford</v>
          </cell>
          <cell r="S4869" t="str">
            <v>Kara Slemko</v>
          </cell>
          <cell r="T4869" t="str">
            <v>Karen Almadi</v>
          </cell>
          <cell r="U4869" t="str">
            <v>H - Horizon</v>
          </cell>
          <cell r="V4869" t="str">
            <v>Bitumen Production</v>
          </cell>
          <cell r="W4869" t="str">
            <v>45 Days net, 30 days, 2%</v>
          </cell>
          <cell r="X4869">
            <v>1658175.04</v>
          </cell>
          <cell r="Y4869">
            <v>142556</v>
          </cell>
          <cell r="Z4869">
            <v>43175.040000000001</v>
          </cell>
        </row>
        <row r="4870">
          <cell r="A4870" t="str">
            <v>808031-2</v>
          </cell>
          <cell r="B4870">
            <v>808031</v>
          </cell>
          <cell r="C4870">
            <v>2</v>
          </cell>
          <cell r="D4870">
            <v>405260</v>
          </cell>
          <cell r="E4870" t="str">
            <v>OCL Group Inc.</v>
          </cell>
          <cell r="F4870" t="str">
            <v>Addition of Refurbished Vic Rings &amp; Contract Term Extension</v>
          </cell>
          <cell r="G4870" t="str">
            <v>Construction Minor</v>
          </cell>
          <cell r="H4870" t="str">
            <v>Leonardo, Arlene</v>
          </cell>
          <cell r="I4870">
            <v>41361</v>
          </cell>
          <cell r="J4870">
            <v>41334</v>
          </cell>
          <cell r="K4870">
            <v>41394</v>
          </cell>
          <cell r="L4870" t="str">
            <v>Complete</v>
          </cell>
          <cell r="M4870" t="str">
            <v>Executed</v>
          </cell>
          <cell r="N4870">
            <v>41380</v>
          </cell>
          <cell r="O4870" t="str">
            <v>Parallel_Return_to_Edit_Mode</v>
          </cell>
          <cell r="P4870" t="str">
            <v>Leonardo, Arlene</v>
          </cell>
          <cell r="R4870" t="str">
            <v>Marina Crawford</v>
          </cell>
          <cell r="S4870" t="str">
            <v>Kara Slemko</v>
          </cell>
          <cell r="T4870" t="str">
            <v>Karen Almadi</v>
          </cell>
          <cell r="U4870" t="str">
            <v>H - Horizon</v>
          </cell>
          <cell r="V4870" t="str">
            <v>Bitumen Production</v>
          </cell>
          <cell r="W4870" t="str">
            <v>45 Days net, 30 days, 2%</v>
          </cell>
          <cell r="X4870">
            <v>1689175.04</v>
          </cell>
          <cell r="Y4870">
            <v>142556</v>
          </cell>
          <cell r="Z4870">
            <v>31000</v>
          </cell>
        </row>
        <row r="4871">
          <cell r="A4871" t="str">
            <v>808031-2</v>
          </cell>
          <cell r="B4871">
            <v>808031</v>
          </cell>
          <cell r="C4871">
            <v>2</v>
          </cell>
          <cell r="D4871">
            <v>405260</v>
          </cell>
          <cell r="E4871" t="str">
            <v>OCL Group Inc.</v>
          </cell>
          <cell r="F4871" t="str">
            <v>Addition of Refurbished Vic Rings &amp; Contract Term Extension</v>
          </cell>
          <cell r="G4871" t="str">
            <v>Construction Minor</v>
          </cell>
          <cell r="H4871" t="str">
            <v>Leonardo, Arlene</v>
          </cell>
          <cell r="I4871">
            <v>41361</v>
          </cell>
          <cell r="J4871">
            <v>41334</v>
          </cell>
          <cell r="K4871">
            <v>41394</v>
          </cell>
          <cell r="L4871" t="str">
            <v>Complete</v>
          </cell>
          <cell r="M4871" t="str">
            <v>Executed</v>
          </cell>
          <cell r="N4871">
            <v>41380</v>
          </cell>
          <cell r="O4871" t="str">
            <v>Edit New Supplement</v>
          </cell>
          <cell r="P4871" t="str">
            <v>Leonardo, Arlene</v>
          </cell>
          <cell r="Q4871" t="str">
            <v>Leonardo, Arlene</v>
          </cell>
          <cell r="R4871" t="str">
            <v>Marina Crawford</v>
          </cell>
          <cell r="S4871" t="str">
            <v>Kara Slemko</v>
          </cell>
          <cell r="T4871" t="str">
            <v>Karen Almadi</v>
          </cell>
          <cell r="U4871" t="str">
            <v>H - Horizon</v>
          </cell>
          <cell r="V4871" t="str">
            <v>Bitumen Production</v>
          </cell>
          <cell r="W4871" t="str">
            <v>45 Days net, 30 days, 2%</v>
          </cell>
          <cell r="X4871">
            <v>1689175.04</v>
          </cell>
          <cell r="Y4871">
            <v>142556</v>
          </cell>
          <cell r="Z4871">
            <v>31000</v>
          </cell>
        </row>
        <row r="4872">
          <cell r="A4872" t="str">
            <v>808036-1</v>
          </cell>
          <cell r="B4872">
            <v>808036</v>
          </cell>
          <cell r="C4872">
            <v>1</v>
          </cell>
          <cell r="D4872">
            <v>405429</v>
          </cell>
          <cell r="E4872" t="str">
            <v>Trican Partnership</v>
          </cell>
          <cell r="F4872" t="str">
            <v>Revise Schedule B Table 4-1</v>
          </cell>
          <cell r="G4872" t="str">
            <v>Master Goods and Services Agreement</v>
          </cell>
          <cell r="H4872" t="str">
            <v>Hu, Bonnie</v>
          </cell>
          <cell r="I4872">
            <v>41890</v>
          </cell>
          <cell r="J4872">
            <v>41843</v>
          </cell>
          <cell r="K4872">
            <v>43039</v>
          </cell>
          <cell r="L4872" t="str">
            <v>Active</v>
          </cell>
          <cell r="M4872" t="str">
            <v>Executed</v>
          </cell>
          <cell r="N4872">
            <v>41905</v>
          </cell>
          <cell r="O4872" t="str">
            <v>Approve Contract</v>
          </cell>
          <cell r="P4872" t="str">
            <v>Business Area Approver</v>
          </cell>
          <cell r="Q4872" t="str">
            <v>Kowbel, Kevin</v>
          </cell>
          <cell r="R4872" t="str">
            <v>Carla Salazar</v>
          </cell>
          <cell r="S4872" t="str">
            <v>Kara Slemko</v>
          </cell>
          <cell r="T4872" t="str">
            <v>Stephanie Graham</v>
          </cell>
          <cell r="U4872" t="str">
            <v>H - Horizon</v>
          </cell>
          <cell r="V4872" t="str">
            <v>All</v>
          </cell>
          <cell r="W4872" t="str">
            <v>45 Days net terms</v>
          </cell>
          <cell r="X4872">
            <v>7000000</v>
          </cell>
          <cell r="Y4872">
            <v>67761</v>
          </cell>
          <cell r="Z4872">
            <v>7000000</v>
          </cell>
        </row>
        <row r="4873">
          <cell r="A4873" t="str">
            <v>808036-2</v>
          </cell>
          <cell r="B4873">
            <v>808036</v>
          </cell>
          <cell r="C4873">
            <v>2</v>
          </cell>
          <cell r="D4873">
            <v>405429</v>
          </cell>
          <cell r="E4873" t="str">
            <v>Trican Partnership</v>
          </cell>
          <cell r="F4873" t="str">
            <v>New Reduced Rates</v>
          </cell>
          <cell r="G4873" t="str">
            <v>Master Goods and Services Agreement</v>
          </cell>
          <cell r="H4873" t="str">
            <v>Aranas, David</v>
          </cell>
          <cell r="I4873">
            <v>42563</v>
          </cell>
          <cell r="J4873">
            <v>42562</v>
          </cell>
          <cell r="K4873">
            <v>43039</v>
          </cell>
          <cell r="L4873" t="str">
            <v>Active</v>
          </cell>
          <cell r="M4873" t="str">
            <v>Executed</v>
          </cell>
          <cell r="N4873">
            <v>42579</v>
          </cell>
          <cell r="O4873" t="str">
            <v>Parallel_Return_to_Edit_Mode</v>
          </cell>
          <cell r="P4873" t="str">
            <v>Hu, Bonnie</v>
          </cell>
          <cell r="R4873" t="str">
            <v>Carla Salazar</v>
          </cell>
          <cell r="S4873" t="str">
            <v>Kara Slemko</v>
          </cell>
          <cell r="T4873" t="str">
            <v>Stephanie Graham</v>
          </cell>
          <cell r="U4873" t="str">
            <v>H - Horizon</v>
          </cell>
          <cell r="V4873" t="str">
            <v>All</v>
          </cell>
          <cell r="W4873" t="str">
            <v>45 Days net terms</v>
          </cell>
          <cell r="X4873">
            <v>7025207</v>
          </cell>
          <cell r="Y4873">
            <v>67761</v>
          </cell>
          <cell r="Z4873">
            <v>25207</v>
          </cell>
        </row>
        <row r="4874">
          <cell r="A4874" t="str">
            <v>808036-3</v>
          </cell>
          <cell r="B4874">
            <v>808036</v>
          </cell>
          <cell r="C4874">
            <v>3</v>
          </cell>
          <cell r="D4874">
            <v>405429</v>
          </cell>
          <cell r="E4874" t="str">
            <v>Trican Well Service Ltd</v>
          </cell>
          <cell r="F4874" t="str">
            <v>Trican MGSA - Amending Agreement - July 01, 2017</v>
          </cell>
          <cell r="G4874" t="str">
            <v>Master Goods and Services Agreement</v>
          </cell>
          <cell r="H4874" t="str">
            <v>Wang, Sofia</v>
          </cell>
          <cell r="I4874">
            <v>42920</v>
          </cell>
          <cell r="J4874">
            <v>42562</v>
          </cell>
          <cell r="K4874">
            <v>43404</v>
          </cell>
          <cell r="L4874" t="str">
            <v>Active</v>
          </cell>
          <cell r="M4874" t="str">
            <v>Executed</v>
          </cell>
          <cell r="N4874">
            <v>43018</v>
          </cell>
          <cell r="O4874" t="str">
            <v>Edit New Supplement</v>
          </cell>
          <cell r="P4874" t="str">
            <v>Tran, Lanna</v>
          </cell>
          <cell r="Q4874" t="str">
            <v>Tran, Lanna</v>
          </cell>
          <cell r="R4874" t="str">
            <v>Carla Salazar</v>
          </cell>
          <cell r="S4874" t="str">
            <v>Kara Slemko</v>
          </cell>
          <cell r="T4874" t="str">
            <v>Stephanie Graham</v>
          </cell>
          <cell r="U4874" t="str">
            <v>H - Horizon</v>
          </cell>
          <cell r="V4874" t="str">
            <v>All</v>
          </cell>
          <cell r="W4874" t="str">
            <v>45 Days net terms</v>
          </cell>
          <cell r="X4874">
            <v>0</v>
          </cell>
          <cell r="Y4874">
            <v>5101</v>
          </cell>
          <cell r="Z4874">
            <v>-7025207</v>
          </cell>
        </row>
        <row r="4875">
          <cell r="A4875" t="str">
            <v>808061-10-1</v>
          </cell>
          <cell r="B4875" t="str">
            <v>808061-10</v>
          </cell>
          <cell r="C4875">
            <v>1</v>
          </cell>
          <cell r="D4875">
            <v>957834</v>
          </cell>
          <cell r="E4875" t="str">
            <v>Sulzer Chemtech Canada Inc</v>
          </cell>
          <cell r="F4875" t="str">
            <v>Modifications to Pressure vessel 41-c-1, 41-C-5</v>
          </cell>
          <cell r="G4875" t="str">
            <v>Schedules for Master Agreements</v>
          </cell>
          <cell r="H4875" t="str">
            <v>Shanmugam, Balaji</v>
          </cell>
          <cell r="I4875">
            <v>43116</v>
          </cell>
          <cell r="J4875">
            <v>42935</v>
          </cell>
          <cell r="K4875">
            <v>43039</v>
          </cell>
          <cell r="L4875" t="str">
            <v>Active</v>
          </cell>
          <cell r="M4875" t="str">
            <v>Executed</v>
          </cell>
          <cell r="N4875">
            <v>43117</v>
          </cell>
          <cell r="O4875" t="str">
            <v>Approve Contract</v>
          </cell>
          <cell r="P4875" t="str">
            <v>Commercial Operations Approver</v>
          </cell>
          <cell r="Q4875" t="str">
            <v>Korchagin, Sergey</v>
          </cell>
          <cell r="R4875" t="str">
            <v>Ari Bronkhorst</v>
          </cell>
          <cell r="S4875" t="str">
            <v>Ari Bronkhorst</v>
          </cell>
          <cell r="T4875" t="str">
            <v>Brian Bate</v>
          </cell>
          <cell r="U4875" t="str">
            <v>H - Horizon</v>
          </cell>
          <cell r="V4875" t="str">
            <v>Facilities &amp; Servic - Facilities &amp; Servics</v>
          </cell>
          <cell r="W4875" t="str">
            <v>45 Days net terms</v>
          </cell>
          <cell r="X4875">
            <v>610608.68999999994</v>
          </cell>
          <cell r="Y4875">
            <v>142154</v>
          </cell>
          <cell r="Z4875">
            <v>285413.69</v>
          </cell>
        </row>
        <row r="4876">
          <cell r="A4876" t="str">
            <v>808061-10-2</v>
          </cell>
          <cell r="B4876" t="str">
            <v>808061-10</v>
          </cell>
          <cell r="C4876">
            <v>2</v>
          </cell>
          <cell r="D4876">
            <v>957834</v>
          </cell>
          <cell r="E4876" t="str">
            <v>Sulzer Chemtech Canada Inc</v>
          </cell>
          <cell r="F4876" t="str">
            <v>Vortex Breakers for 41-C-1 and 41-C-5</v>
          </cell>
          <cell r="G4876" t="str">
            <v>Schedules for Master Agreements</v>
          </cell>
          <cell r="H4876" t="str">
            <v>Shanmugam, Balaji</v>
          </cell>
          <cell r="I4876">
            <v>43117</v>
          </cell>
          <cell r="J4876">
            <v>42935</v>
          </cell>
          <cell r="K4876">
            <v>43100</v>
          </cell>
          <cell r="L4876" t="str">
            <v>Active</v>
          </cell>
          <cell r="M4876" t="str">
            <v>Executed</v>
          </cell>
          <cell r="N4876">
            <v>43119</v>
          </cell>
          <cell r="O4876" t="str">
            <v>Approve Contract</v>
          </cell>
          <cell r="P4876" t="str">
            <v>Commercial Operations Approver</v>
          </cell>
          <cell r="Q4876" t="str">
            <v>Korchagin, Sergey</v>
          </cell>
          <cell r="R4876" t="str">
            <v>Ari Bronkhorst</v>
          </cell>
          <cell r="S4876" t="str">
            <v>Ari Bronkhorst</v>
          </cell>
          <cell r="T4876" t="str">
            <v>Brian Bate</v>
          </cell>
          <cell r="U4876" t="str">
            <v>H - Horizon</v>
          </cell>
          <cell r="V4876" t="str">
            <v>Facilities &amp; Servic - Facilities &amp; Servics</v>
          </cell>
          <cell r="W4876" t="str">
            <v>45 Days net terms</v>
          </cell>
          <cell r="X4876">
            <v>615108.68999999994</v>
          </cell>
          <cell r="Y4876">
            <v>142154</v>
          </cell>
          <cell r="Z4876">
            <v>4500</v>
          </cell>
        </row>
        <row r="4877">
          <cell r="A4877" t="str">
            <v>808061-10-3</v>
          </cell>
          <cell r="B4877" t="str">
            <v>808061-10</v>
          </cell>
          <cell r="C4877">
            <v>3</v>
          </cell>
          <cell r="D4877">
            <v>957834</v>
          </cell>
          <cell r="E4877" t="str">
            <v>Sulzer Chemtech Canada Inc</v>
          </cell>
          <cell r="F4877" t="str">
            <v>Schedule Extension and Additional scope to 41-C-1 and 41-C-5</v>
          </cell>
          <cell r="G4877" t="str">
            <v>Schedules for Master Agreements</v>
          </cell>
          <cell r="H4877" t="str">
            <v>Shanmugam, Balaji</v>
          </cell>
          <cell r="I4877">
            <v>43119</v>
          </cell>
          <cell r="J4877">
            <v>42935</v>
          </cell>
          <cell r="K4877">
            <v>43100</v>
          </cell>
          <cell r="L4877" t="str">
            <v>Active</v>
          </cell>
          <cell r="M4877" t="str">
            <v>Pending Business Area Approval</v>
          </cell>
          <cell r="O4877" t="str">
            <v>Approve Contract</v>
          </cell>
          <cell r="P4877" t="str">
            <v>Business Area Approver</v>
          </cell>
          <cell r="R4877" t="str">
            <v>Ari Bronkhorst</v>
          </cell>
          <cell r="S4877" t="str">
            <v>Ari Bronkhorst</v>
          </cell>
          <cell r="T4877" t="str">
            <v>Brian Bate</v>
          </cell>
          <cell r="U4877" t="str">
            <v>H - Horizon</v>
          </cell>
          <cell r="V4877" t="str">
            <v>Facilities &amp; Servic - Facilities &amp; Servics</v>
          </cell>
          <cell r="W4877" t="str">
            <v>45 Days net terms</v>
          </cell>
          <cell r="X4877">
            <v>885007.85</v>
          </cell>
          <cell r="Y4877">
            <v>142154</v>
          </cell>
          <cell r="Z4877">
            <v>269899.15999999997</v>
          </cell>
        </row>
        <row r="4878">
          <cell r="A4878" t="str">
            <v>808061-2-1</v>
          </cell>
          <cell r="B4878" t="str">
            <v>808061-2</v>
          </cell>
          <cell r="C4878">
            <v>1</v>
          </cell>
          <cell r="D4878">
            <v>407268</v>
          </cell>
          <cell r="E4878" t="str">
            <v>Sulzer Chemtech Canada Inc</v>
          </cell>
          <cell r="F4878" t="str">
            <v>Sulzer_Replacement of Trays &amp; Nozzles (N3&amp;N4) for Column 51-C-2</v>
          </cell>
          <cell r="G4878" t="str">
            <v>Schedules for Master Agreements</v>
          </cell>
          <cell r="H4878" t="str">
            <v>Khoromskaya, Snezhana</v>
          </cell>
          <cell r="I4878">
            <v>42534</v>
          </cell>
          <cell r="J4878">
            <v>42206</v>
          </cell>
          <cell r="K4878">
            <v>42735</v>
          </cell>
          <cell r="L4878" t="str">
            <v>Complete</v>
          </cell>
          <cell r="M4878" t="str">
            <v>Executed</v>
          </cell>
          <cell r="N4878">
            <v>42549</v>
          </cell>
          <cell r="O4878" t="str">
            <v>Parallel_Return_to_Edit_Mode</v>
          </cell>
          <cell r="P4878" t="str">
            <v>Khoromskaya, Snezhana</v>
          </cell>
          <cell r="R4878" t="str">
            <v>Ari Bronkhorst</v>
          </cell>
          <cell r="S4878" t="str">
            <v>Ari Bronkhorst</v>
          </cell>
          <cell r="T4878" t="str">
            <v>Steve Brown</v>
          </cell>
          <cell r="U4878" t="str">
            <v>H - Horizon</v>
          </cell>
          <cell r="V4878" t="str">
            <v>Major Projects</v>
          </cell>
          <cell r="W4878" t="str">
            <v>45 Days net terms</v>
          </cell>
          <cell r="X4878">
            <v>1124155.2</v>
          </cell>
          <cell r="Y4878">
            <v>142154</v>
          </cell>
          <cell r="Z4878">
            <v>41155.199999999997</v>
          </cell>
        </row>
        <row r="4879">
          <cell r="A4879" t="str">
            <v>808061-2-2</v>
          </cell>
          <cell r="B4879" t="str">
            <v>808061-2</v>
          </cell>
          <cell r="C4879">
            <v>2</v>
          </cell>
          <cell r="D4879">
            <v>407268</v>
          </cell>
          <cell r="E4879" t="str">
            <v>Sulzer Chemtech Canada Inc</v>
          </cell>
          <cell r="F4879" t="str">
            <v>Sulzer_ 808061-2/407268_Change Order # 2 (Final)</v>
          </cell>
          <cell r="G4879" t="str">
            <v>Schedules for Master Agreements</v>
          </cell>
          <cell r="H4879" t="str">
            <v>Khoromskaya, Snezhana</v>
          </cell>
          <cell r="I4879">
            <v>42625</v>
          </cell>
          <cell r="J4879">
            <v>42206</v>
          </cell>
          <cell r="K4879">
            <v>42735</v>
          </cell>
          <cell r="L4879" t="str">
            <v>Complete</v>
          </cell>
          <cell r="M4879" t="str">
            <v>Executed</v>
          </cell>
          <cell r="N4879">
            <v>42632</v>
          </cell>
          <cell r="O4879" t="str">
            <v>Edit New Supplement</v>
          </cell>
          <cell r="P4879" t="str">
            <v>Khoromskaya, Snezhana</v>
          </cell>
          <cell r="Q4879" t="str">
            <v>Khoromskaya, Snezhana</v>
          </cell>
          <cell r="R4879" t="str">
            <v>Ari Bronkhorst</v>
          </cell>
          <cell r="S4879" t="str">
            <v>Ari Bronkhorst</v>
          </cell>
          <cell r="T4879" t="str">
            <v>Steve Brown</v>
          </cell>
          <cell r="U4879" t="str">
            <v>H - Horizon</v>
          </cell>
          <cell r="V4879" t="str">
            <v>Major Projects</v>
          </cell>
          <cell r="W4879" t="str">
            <v>45 Days net terms</v>
          </cell>
          <cell r="X4879">
            <v>1454547.91</v>
          </cell>
          <cell r="Y4879">
            <v>142154</v>
          </cell>
          <cell r="Z4879">
            <v>330392.71000000002</v>
          </cell>
        </row>
        <row r="4880">
          <cell r="A4880" t="str">
            <v>808070-1</v>
          </cell>
          <cell r="B4880">
            <v>808070</v>
          </cell>
          <cell r="C4880">
            <v>1</v>
          </cell>
          <cell r="E4880" t="str">
            <v>Autopro Automation Consultants Ltd.</v>
          </cell>
          <cell r="F4880" t="str">
            <v>Autopro- MGSA</v>
          </cell>
          <cell r="G4880" t="str">
            <v>Master Goods and Services Agreement</v>
          </cell>
          <cell r="H4880" t="str">
            <v>Kent, Darrel</v>
          </cell>
          <cell r="I4880">
            <v>41394</v>
          </cell>
          <cell r="J4880">
            <v>41393</v>
          </cell>
          <cell r="K4880">
            <v>41670</v>
          </cell>
          <cell r="L4880" t="str">
            <v>Active</v>
          </cell>
          <cell r="M4880" t="str">
            <v>Executed</v>
          </cell>
          <cell r="N4880">
            <v>41408</v>
          </cell>
          <cell r="O4880" t="str">
            <v>Parallel_Return_to_Edit_Mode</v>
          </cell>
          <cell r="P4880" t="str">
            <v>Kent, Darrel</v>
          </cell>
          <cell r="R4880" t="str">
            <v>Ronni Church</v>
          </cell>
          <cell r="S4880" t="str">
            <v>Ron Laing</v>
          </cell>
          <cell r="T4880" t="str">
            <v>Andrea SanVin</v>
          </cell>
          <cell r="U4880" t="str">
            <v>C - Conventional</v>
          </cell>
          <cell r="V4880" t="str">
            <v>All</v>
          </cell>
          <cell r="W4880" t="str">
            <v>45 Days net terms</v>
          </cell>
          <cell r="X4880">
            <v>1000000</v>
          </cell>
          <cell r="Y4880">
            <v>15525</v>
          </cell>
          <cell r="Z4880">
            <v>400000</v>
          </cell>
        </row>
        <row r="4881">
          <cell r="A4881" t="str">
            <v>808078-1-1</v>
          </cell>
          <cell r="B4881" t="str">
            <v>808078-1</v>
          </cell>
          <cell r="C4881">
            <v>1</v>
          </cell>
          <cell r="D4881">
            <v>405292</v>
          </cell>
          <cell r="E4881" t="str">
            <v>536033 BC Ltd.</v>
          </cell>
          <cell r="F4881" t="str">
            <v>Alex Neuhauser SFCA Extension</v>
          </cell>
          <cell r="G4881" t="str">
            <v>Schedule As for Consultant Agreements</v>
          </cell>
          <cell r="H4881" t="str">
            <v>Templeton, Cody</v>
          </cell>
          <cell r="I4881">
            <v>41611</v>
          </cell>
          <cell r="J4881">
            <v>41640</v>
          </cell>
          <cell r="K4881">
            <v>41729</v>
          </cell>
          <cell r="L4881" t="str">
            <v>Complete</v>
          </cell>
          <cell r="M4881" t="str">
            <v>Executed</v>
          </cell>
          <cell r="N4881">
            <v>41646</v>
          </cell>
          <cell r="O4881" t="str">
            <v>Parallel_Return_to_Edit_Mode</v>
          </cell>
          <cell r="P4881" t="str">
            <v>Templeton, Cody</v>
          </cell>
          <cell r="R4881" t="str">
            <v>Sudip Kumar</v>
          </cell>
          <cell r="S4881" t="str">
            <v>Sudip Kumar</v>
          </cell>
          <cell r="T4881" t="str">
            <v>Ronni Church</v>
          </cell>
          <cell r="U4881" t="str">
            <v>H - Horizon</v>
          </cell>
          <cell r="V4881" t="str">
            <v>Facilities &amp; Servic - Facilities &amp; Servics</v>
          </cell>
          <cell r="W4881" t="str">
            <v>10 Days net terms</v>
          </cell>
          <cell r="X4881">
            <v>227650</v>
          </cell>
          <cell r="Z4881">
            <v>75000</v>
          </cell>
        </row>
        <row r="4882">
          <cell r="A4882" t="str">
            <v>808078-1-2</v>
          </cell>
          <cell r="B4882" t="str">
            <v>808078-1</v>
          </cell>
          <cell r="C4882">
            <v>2</v>
          </cell>
          <cell r="D4882">
            <v>405292</v>
          </cell>
          <cell r="E4882" t="str">
            <v>536033 BC Ltd.</v>
          </cell>
          <cell r="F4882" t="str">
            <v>Alex Neuhauser SFCA Extension</v>
          </cell>
          <cell r="G4882" t="str">
            <v>Schedule As for Consultant Agreements</v>
          </cell>
          <cell r="H4882" t="str">
            <v>Templeton, Cody</v>
          </cell>
          <cell r="I4882">
            <v>41703</v>
          </cell>
          <cell r="J4882">
            <v>41730</v>
          </cell>
          <cell r="K4882">
            <v>41820</v>
          </cell>
          <cell r="L4882" t="str">
            <v>Complete</v>
          </cell>
          <cell r="M4882" t="str">
            <v>Executed</v>
          </cell>
          <cell r="N4882">
            <v>41709</v>
          </cell>
          <cell r="O4882" t="str">
            <v>Edit New Supplement</v>
          </cell>
          <cell r="P4882" t="str">
            <v>Templeton, Cody</v>
          </cell>
          <cell r="Q4882" t="str">
            <v>Templeton, Cody</v>
          </cell>
          <cell r="R4882" t="str">
            <v>Sudip Kumar</v>
          </cell>
          <cell r="S4882" t="str">
            <v>Sudip Kumar</v>
          </cell>
          <cell r="T4882" t="str">
            <v>Ronni Church</v>
          </cell>
          <cell r="U4882" t="str">
            <v>H - Horizon</v>
          </cell>
          <cell r="V4882" t="str">
            <v>Facilities &amp; Servic - Facilities &amp; Servics</v>
          </cell>
          <cell r="W4882" t="str">
            <v>10 Days net terms</v>
          </cell>
          <cell r="X4882">
            <v>317650</v>
          </cell>
          <cell r="Z4882">
            <v>90000</v>
          </cell>
        </row>
        <row r="4883">
          <cell r="A4883" t="str">
            <v>808078-1-3</v>
          </cell>
          <cell r="B4883" t="str">
            <v>808078-1</v>
          </cell>
          <cell r="C4883">
            <v>3</v>
          </cell>
          <cell r="D4883">
            <v>405292</v>
          </cell>
          <cell r="E4883" t="str">
            <v>536033 BC Ltd.</v>
          </cell>
          <cell r="F4883" t="str">
            <v>Alex Neuhauser SFCA Extension</v>
          </cell>
          <cell r="G4883" t="str">
            <v>Schedule As for Consultant Agreements</v>
          </cell>
          <cell r="H4883" t="str">
            <v>Templeton, Cody</v>
          </cell>
          <cell r="I4883">
            <v>41799</v>
          </cell>
          <cell r="J4883">
            <v>41821</v>
          </cell>
          <cell r="K4883">
            <v>41912</v>
          </cell>
          <cell r="L4883" t="str">
            <v>Complete</v>
          </cell>
          <cell r="M4883" t="str">
            <v>Executed</v>
          </cell>
          <cell r="N4883">
            <v>41919</v>
          </cell>
          <cell r="O4883" t="str">
            <v>Execute Contract</v>
          </cell>
          <cell r="P4883" t="str">
            <v>Templeton, Cody</v>
          </cell>
          <cell r="Q4883" t="str">
            <v>Templeton, Cody</v>
          </cell>
          <cell r="R4883" t="str">
            <v>Sudip Kumar</v>
          </cell>
          <cell r="S4883" t="str">
            <v>Sudip Kumar</v>
          </cell>
          <cell r="T4883" t="str">
            <v>Brian Bate</v>
          </cell>
          <cell r="U4883" t="str">
            <v>H - Horizon</v>
          </cell>
          <cell r="V4883" t="str">
            <v>Facilities &amp; Servic - Facilities &amp; Servics</v>
          </cell>
          <cell r="W4883" t="str">
            <v>10 Days net terms</v>
          </cell>
          <cell r="X4883">
            <v>392650</v>
          </cell>
          <cell r="Z4883">
            <v>75000</v>
          </cell>
        </row>
        <row r="4884">
          <cell r="A4884" t="str">
            <v>808089-1</v>
          </cell>
          <cell r="B4884">
            <v>808089</v>
          </cell>
          <cell r="C4884">
            <v>1</v>
          </cell>
          <cell r="E4884" t="str">
            <v>Kentron Systems Inc.</v>
          </cell>
          <cell r="F4884" t="str">
            <v>Application specification and engineering</v>
          </cell>
          <cell r="G4884" t="str">
            <v>Master Goods and Services Agreement</v>
          </cell>
          <cell r="H4884" t="str">
            <v>Nair, Ravindra</v>
          </cell>
          <cell r="I4884">
            <v>42717</v>
          </cell>
          <cell r="J4884">
            <v>42795</v>
          </cell>
          <cell r="K4884">
            <v>43524</v>
          </cell>
          <cell r="L4884" t="str">
            <v>Active</v>
          </cell>
          <cell r="M4884" t="str">
            <v>Executed</v>
          </cell>
          <cell r="N4884">
            <v>42795</v>
          </cell>
          <cell r="O4884" t="str">
            <v>Execute Contract</v>
          </cell>
          <cell r="P4884" t="str">
            <v>Nair, Ravindra</v>
          </cell>
          <cell r="Q4884" t="str">
            <v>Nair, Ravindra</v>
          </cell>
          <cell r="R4884" t="str">
            <v>Carla Salazar</v>
          </cell>
          <cell r="S4884" t="str">
            <v>Kara Slemko</v>
          </cell>
          <cell r="T4884" t="str">
            <v>Stephanie Graham</v>
          </cell>
          <cell r="U4884" t="str">
            <v>H - Horizon</v>
          </cell>
          <cell r="V4884" t="str">
            <v>Bitumen Production</v>
          </cell>
          <cell r="W4884" t="str">
            <v>45 Days net terms</v>
          </cell>
          <cell r="X4884">
            <v>50000</v>
          </cell>
          <cell r="Y4884">
            <v>62887</v>
          </cell>
          <cell r="Z4884">
            <v>50000</v>
          </cell>
        </row>
        <row r="4885">
          <cell r="A4885" t="str">
            <v>808089-2-1</v>
          </cell>
          <cell r="B4885" t="str">
            <v>808089-2</v>
          </cell>
          <cell r="C4885">
            <v>1</v>
          </cell>
          <cell r="D4885">
            <v>407451</v>
          </cell>
          <cell r="E4885" t="str">
            <v>Kentron Systems Inc.</v>
          </cell>
          <cell r="F4885" t="str">
            <v>Vendor Representative</v>
          </cell>
          <cell r="G4885" t="str">
            <v>Schedules for Master Agreements</v>
          </cell>
          <cell r="H4885" t="str">
            <v>Bustamante, Jose</v>
          </cell>
          <cell r="I4885">
            <v>42845</v>
          </cell>
          <cell r="J4885">
            <v>42284</v>
          </cell>
          <cell r="K4885">
            <v>42556</v>
          </cell>
          <cell r="L4885" t="str">
            <v>Complete</v>
          </cell>
          <cell r="M4885" t="str">
            <v>Executed</v>
          </cell>
          <cell r="N4885">
            <v>42985</v>
          </cell>
          <cell r="O4885" t="str">
            <v>Parallel_Return_to_Edit_Mode</v>
          </cell>
          <cell r="P4885" t="str">
            <v>Bustamante, Jose</v>
          </cell>
          <cell r="R4885" t="str">
            <v>Don Guglielmin</v>
          </cell>
          <cell r="S4885" t="str">
            <v>Don Guglielmin</v>
          </cell>
          <cell r="T4885" t="str">
            <v>Paul Mendes</v>
          </cell>
          <cell r="U4885" t="str">
            <v>H - Horizon</v>
          </cell>
          <cell r="V4885" t="str">
            <v>Major Projects</v>
          </cell>
          <cell r="W4885" t="str">
            <v>45 Days net terms</v>
          </cell>
          <cell r="X4885">
            <v>53879</v>
          </cell>
          <cell r="Y4885">
            <v>62887</v>
          </cell>
          <cell r="Z4885">
            <v>29368</v>
          </cell>
        </row>
        <row r="4886">
          <cell r="A4886" t="str">
            <v>808089-3-1</v>
          </cell>
          <cell r="B4886" t="str">
            <v>808089-3</v>
          </cell>
          <cell r="C4886">
            <v>1</v>
          </cell>
          <cell r="D4886">
            <v>840158</v>
          </cell>
          <cell r="E4886" t="str">
            <v>Kentron Systems Inc</v>
          </cell>
          <cell r="F4886" t="str">
            <v>Contract Extension-BP-Commissioning</v>
          </cell>
          <cell r="G4886" t="str">
            <v>Schedules for Master Agreements</v>
          </cell>
          <cell r="H4886" t="str">
            <v>Nair, Ravindra</v>
          </cell>
          <cell r="I4886">
            <v>42702</v>
          </cell>
          <cell r="J4886">
            <v>42705</v>
          </cell>
          <cell r="K4886">
            <v>43069</v>
          </cell>
          <cell r="L4886" t="str">
            <v>Active</v>
          </cell>
          <cell r="M4886" t="str">
            <v>Executed</v>
          </cell>
          <cell r="N4886">
            <v>42795</v>
          </cell>
          <cell r="O4886" t="str">
            <v>Approve Contract</v>
          </cell>
          <cell r="P4886" t="str">
            <v>Business Area Approver</v>
          </cell>
          <cell r="Q4886" t="str">
            <v>Purcell, Shantelle</v>
          </cell>
          <cell r="R4886" t="str">
            <v>Carla Salazar</v>
          </cell>
          <cell r="S4886" t="str">
            <v>Kara Slemko</v>
          </cell>
          <cell r="T4886" t="str">
            <v>Stephanie Graham</v>
          </cell>
          <cell r="U4886" t="str">
            <v>H - Horizon</v>
          </cell>
          <cell r="V4886" t="str">
            <v>Bitumen Production</v>
          </cell>
          <cell r="W4886" t="str">
            <v>45 Days net terms</v>
          </cell>
          <cell r="X4886">
            <v>29282.68</v>
          </cell>
          <cell r="Y4886">
            <v>62886</v>
          </cell>
          <cell r="Z4886">
            <v>10000</v>
          </cell>
        </row>
        <row r="4887">
          <cell r="A4887" t="str">
            <v>808089-4-1</v>
          </cell>
          <cell r="B4887" t="str">
            <v>808089-4</v>
          </cell>
          <cell r="C4887">
            <v>1</v>
          </cell>
          <cell r="D4887">
            <v>408174</v>
          </cell>
          <cell r="E4887" t="str">
            <v>Kentron System Inc</v>
          </cell>
          <cell r="F4887" t="str">
            <v>Vendor Support</v>
          </cell>
          <cell r="G4887" t="str">
            <v>Schedules for Master Agreements</v>
          </cell>
          <cell r="H4887" t="str">
            <v>Bustamante, Jose</v>
          </cell>
          <cell r="I4887">
            <v>42991</v>
          </cell>
          <cell r="J4887">
            <v>42898</v>
          </cell>
          <cell r="K4887">
            <v>43136</v>
          </cell>
          <cell r="L4887" t="str">
            <v>Complete</v>
          </cell>
          <cell r="M4887" t="str">
            <v>Executed</v>
          </cell>
          <cell r="N4887">
            <v>42992</v>
          </cell>
          <cell r="O4887" t="str">
            <v>Parallel_Return_to_Edit_Mode</v>
          </cell>
          <cell r="P4887" t="str">
            <v>Bustamante, Jose</v>
          </cell>
          <cell r="Q4887" t="str">
            <v>Bustamante, Jose</v>
          </cell>
          <cell r="R4887" t="str">
            <v>Don Guglielmin</v>
          </cell>
          <cell r="S4887" t="str">
            <v>Don Guglielmin</v>
          </cell>
          <cell r="T4887" t="str">
            <v>Stephanie Graham</v>
          </cell>
          <cell r="U4887" t="str">
            <v>H - Horizon</v>
          </cell>
          <cell r="V4887" t="str">
            <v>Major Projects</v>
          </cell>
          <cell r="W4887" t="str">
            <v>45 Days net terms</v>
          </cell>
          <cell r="X4887">
            <v>6536.02</v>
          </cell>
          <cell r="Y4887">
            <v>469572</v>
          </cell>
          <cell r="Z4887">
            <v>-5463.98</v>
          </cell>
        </row>
        <row r="4888">
          <cell r="A4888" t="str">
            <v>808090-1-1</v>
          </cell>
          <cell r="B4888" t="str">
            <v>808090-1</v>
          </cell>
          <cell r="C4888">
            <v>1</v>
          </cell>
          <cell r="D4888">
            <v>405211</v>
          </cell>
          <cell r="E4888" t="str">
            <v>Supreme Steel LP</v>
          </cell>
          <cell r="F4888" t="str">
            <v>EXT34-2001 Structural Steel WO</v>
          </cell>
          <cell r="G4888" t="str">
            <v>Schedules for Master Agreements</v>
          </cell>
          <cell r="H4888" t="str">
            <v>Banerjee, Ritwick</v>
          </cell>
          <cell r="I4888">
            <v>43047</v>
          </cell>
          <cell r="J4888">
            <v>41207</v>
          </cell>
          <cell r="K4888">
            <v>41547</v>
          </cell>
          <cell r="L4888" t="str">
            <v>Active</v>
          </cell>
          <cell r="M4888" t="str">
            <v>Executed</v>
          </cell>
          <cell r="N4888">
            <v>43066</v>
          </cell>
          <cell r="O4888" t="str">
            <v>Edit New Supplement</v>
          </cell>
          <cell r="P4888" t="str">
            <v>Hurtado, Roberto</v>
          </cell>
          <cell r="Q4888" t="str">
            <v>Hurtado, Roberto</v>
          </cell>
          <cell r="R4888" t="str">
            <v>Don Guglielmin</v>
          </cell>
          <cell r="S4888" t="str">
            <v>Ron Laing</v>
          </cell>
          <cell r="T4888" t="str">
            <v>Paul Mendes</v>
          </cell>
          <cell r="U4888" t="str">
            <v>H - Horizon</v>
          </cell>
          <cell r="V4888" t="str">
            <v>All</v>
          </cell>
          <cell r="W4888" t="str">
            <v>45 Days net terms</v>
          </cell>
          <cell r="X4888">
            <v>14963953.210000001</v>
          </cell>
          <cell r="Y4888">
            <v>160399</v>
          </cell>
          <cell r="Z4888">
            <v>1633429.47</v>
          </cell>
        </row>
        <row r="4889">
          <cell r="A4889" t="str">
            <v>808090-1-2</v>
          </cell>
          <cell r="B4889" t="str">
            <v>808090-1</v>
          </cell>
          <cell r="C4889">
            <v>2</v>
          </cell>
          <cell r="D4889">
            <v>405211</v>
          </cell>
          <cell r="E4889" t="str">
            <v>Supreme Steel LP</v>
          </cell>
          <cell r="F4889" t="str">
            <v>EXT34-2001 Structural Steel WO</v>
          </cell>
          <cell r="G4889" t="str">
            <v>Schedules for Master Agreements</v>
          </cell>
          <cell r="H4889" t="str">
            <v>Banerjee, Ritwick</v>
          </cell>
          <cell r="I4889">
            <v>43068</v>
          </cell>
          <cell r="J4889">
            <v>41207</v>
          </cell>
          <cell r="K4889">
            <v>41547</v>
          </cell>
          <cell r="L4889" t="str">
            <v>Active</v>
          </cell>
          <cell r="M4889" t="str">
            <v>Pending Signed Copy Attachment</v>
          </cell>
          <cell r="O4889" t="str">
            <v>Execute Contract</v>
          </cell>
          <cell r="P4889" t="str">
            <v>Banerjee, Ritwick</v>
          </cell>
          <cell r="R4889" t="str">
            <v>Don Guglielmin</v>
          </cell>
          <cell r="S4889" t="str">
            <v>Ron Laing</v>
          </cell>
          <cell r="T4889" t="str">
            <v>Paul Mendes</v>
          </cell>
          <cell r="U4889" t="str">
            <v>H - Horizon</v>
          </cell>
          <cell r="V4889" t="str">
            <v>All</v>
          </cell>
          <cell r="W4889" t="str">
            <v>45 Days net terms</v>
          </cell>
          <cell r="X4889">
            <v>16265296.23</v>
          </cell>
          <cell r="Y4889">
            <v>160399</v>
          </cell>
          <cell r="Z4889">
            <v>1301343.02</v>
          </cell>
        </row>
        <row r="4890">
          <cell r="A4890" t="str">
            <v>808090-3-1</v>
          </cell>
          <cell r="B4890" t="str">
            <v>808090-3</v>
          </cell>
          <cell r="C4890">
            <v>1</v>
          </cell>
          <cell r="D4890">
            <v>405955</v>
          </cell>
          <cell r="E4890" t="str">
            <v>Supreme Steel LP</v>
          </cell>
          <cell r="F4890" t="str">
            <v>EXT34-2001 Field Rep Work Order</v>
          </cell>
          <cell r="G4890" t="str">
            <v>Schedules for Master Agreements</v>
          </cell>
          <cell r="H4890" t="str">
            <v>Banerjee, Ritwick</v>
          </cell>
          <cell r="I4890">
            <v>43047</v>
          </cell>
          <cell r="J4890">
            <v>41428</v>
          </cell>
          <cell r="K4890">
            <v>41638</v>
          </cell>
          <cell r="L4890" t="str">
            <v>Complete</v>
          </cell>
          <cell r="M4890" t="str">
            <v>Executed</v>
          </cell>
          <cell r="N4890">
            <v>43066</v>
          </cell>
          <cell r="O4890" t="str">
            <v>Approve Contract</v>
          </cell>
          <cell r="P4890" t="str">
            <v>Commercial Operations Approver</v>
          </cell>
          <cell r="Q4890" t="str">
            <v>Silva, Ismael</v>
          </cell>
          <cell r="R4890" t="str">
            <v>Don Guglielmin</v>
          </cell>
          <cell r="S4890" t="str">
            <v>Ron Laing</v>
          </cell>
          <cell r="T4890" t="str">
            <v>Paul Mendes</v>
          </cell>
          <cell r="U4890" t="str">
            <v>H - Horizon</v>
          </cell>
          <cell r="V4890" t="str">
            <v>Major Projects</v>
          </cell>
          <cell r="W4890" t="str">
            <v>45 Days net terms</v>
          </cell>
          <cell r="X4890">
            <v>225141.41</v>
          </cell>
          <cell r="Y4890">
            <v>160399</v>
          </cell>
          <cell r="Z4890">
            <v>-27051.59</v>
          </cell>
        </row>
        <row r="4891">
          <cell r="A4891" t="str">
            <v>808095-1</v>
          </cell>
          <cell r="B4891">
            <v>808095</v>
          </cell>
          <cell r="C4891">
            <v>1</v>
          </cell>
          <cell r="D4891">
            <v>407393</v>
          </cell>
          <cell r="E4891" t="str">
            <v>Smogbuster Inc.</v>
          </cell>
          <cell r="F4891" t="str">
            <v>Extension of contract until Feb 29, 2016</v>
          </cell>
          <cell r="G4891" t="str">
            <v>Master Goods and Services Agreement</v>
          </cell>
          <cell r="H4891" t="str">
            <v>Panokarren, Clifford</v>
          </cell>
          <cell r="I4891">
            <v>42354</v>
          </cell>
          <cell r="J4891">
            <v>42369</v>
          </cell>
          <cell r="K4891">
            <v>42429</v>
          </cell>
          <cell r="L4891" t="str">
            <v>Active</v>
          </cell>
          <cell r="M4891" t="str">
            <v>Executed</v>
          </cell>
          <cell r="N4891">
            <v>42356</v>
          </cell>
          <cell r="O4891" t="str">
            <v>Parallel_Return_to_Edit_Mode</v>
          </cell>
          <cell r="P4891" t="str">
            <v>Bui, Kacey</v>
          </cell>
          <cell r="R4891" t="str">
            <v>Leighton Storsley</v>
          </cell>
          <cell r="S4891" t="str">
            <v>Kara Slemko</v>
          </cell>
          <cell r="T4891" t="str">
            <v>Brian Bate</v>
          </cell>
          <cell r="U4891" t="str">
            <v>H - Horizon</v>
          </cell>
          <cell r="V4891" t="str">
            <v>Technical Services</v>
          </cell>
          <cell r="W4891" t="str">
            <v>45 Days net terms</v>
          </cell>
          <cell r="X4891">
            <v>41522.47</v>
          </cell>
          <cell r="Y4891">
            <v>144417</v>
          </cell>
          <cell r="Z4891">
            <v>41522.47</v>
          </cell>
        </row>
        <row r="4892">
          <cell r="A4892" t="str">
            <v>808095-2</v>
          </cell>
          <cell r="B4892">
            <v>808095</v>
          </cell>
          <cell r="C4892">
            <v>2</v>
          </cell>
          <cell r="D4892">
            <v>407393</v>
          </cell>
          <cell r="E4892" t="str">
            <v>Smogbuster Inc.</v>
          </cell>
          <cell r="F4892" t="str">
            <v>Rate reduction + Extension until January 31, 2018</v>
          </cell>
          <cell r="G4892" t="str">
            <v>Master Goods and Services Agreement</v>
          </cell>
          <cell r="H4892" t="str">
            <v>Panokarren, Clifford</v>
          </cell>
          <cell r="I4892">
            <v>42417</v>
          </cell>
          <cell r="J4892">
            <v>42369</v>
          </cell>
          <cell r="K4892">
            <v>43131</v>
          </cell>
          <cell r="L4892" t="str">
            <v>Active</v>
          </cell>
          <cell r="M4892" t="str">
            <v>Executed</v>
          </cell>
          <cell r="N4892">
            <v>42431</v>
          </cell>
          <cell r="O4892" t="str">
            <v>Parallel_Return_to_Edit_Mode</v>
          </cell>
          <cell r="P4892" t="str">
            <v>Bui, Kacey</v>
          </cell>
          <cell r="R4892" t="str">
            <v>Leighton Storsley</v>
          </cell>
          <cell r="S4892" t="str">
            <v>Kara Slemko</v>
          </cell>
          <cell r="T4892" t="str">
            <v>Brian Bate</v>
          </cell>
          <cell r="U4892" t="str">
            <v>H - Horizon</v>
          </cell>
          <cell r="V4892" t="str">
            <v>Technical Services</v>
          </cell>
          <cell r="W4892" t="str">
            <v>45 Days net terms</v>
          </cell>
          <cell r="X4892">
            <v>1050617.07</v>
          </cell>
          <cell r="Y4892">
            <v>144417</v>
          </cell>
          <cell r="Z4892">
            <v>1009094.6</v>
          </cell>
        </row>
        <row r="4893">
          <cell r="A4893" t="str">
            <v>808095-3</v>
          </cell>
          <cell r="B4893">
            <v>808095</v>
          </cell>
          <cell r="C4893">
            <v>3</v>
          </cell>
          <cell r="D4893">
            <v>407393</v>
          </cell>
          <cell r="E4893" t="str">
            <v>Smogbuster Inc.</v>
          </cell>
          <cell r="F4893" t="str">
            <v>Extension until April 30, 2018</v>
          </cell>
          <cell r="G4893" t="str">
            <v>Master Goods and Services Agreement</v>
          </cell>
          <cell r="H4893" t="str">
            <v>Panokarren, Clifford</v>
          </cell>
          <cell r="I4893">
            <v>43102</v>
          </cell>
          <cell r="J4893">
            <v>42369</v>
          </cell>
          <cell r="K4893">
            <v>43220</v>
          </cell>
          <cell r="L4893" t="str">
            <v>Active</v>
          </cell>
          <cell r="M4893" t="str">
            <v>Executed</v>
          </cell>
          <cell r="N4893">
            <v>43104</v>
          </cell>
          <cell r="O4893" t="str">
            <v>Edit New Supplement</v>
          </cell>
          <cell r="P4893" t="str">
            <v>Panokarren, Clifford</v>
          </cell>
          <cell r="Q4893" t="str">
            <v>Panokarren, Clifford</v>
          </cell>
          <cell r="R4893" t="str">
            <v>Leighton Storsley</v>
          </cell>
          <cell r="S4893" t="str">
            <v>Kara Slemko</v>
          </cell>
          <cell r="T4893" t="str">
            <v>Brian Bate</v>
          </cell>
          <cell r="U4893" t="str">
            <v>H - Horizon</v>
          </cell>
          <cell r="V4893" t="str">
            <v>Technical Services</v>
          </cell>
          <cell r="W4893" t="str">
            <v>45 Days net terms</v>
          </cell>
          <cell r="X4893">
            <v>1266412</v>
          </cell>
          <cell r="Y4893">
            <v>144417</v>
          </cell>
          <cell r="Z4893">
            <v>215794.93</v>
          </cell>
        </row>
        <row r="4894">
          <cell r="A4894" t="str">
            <v>808096-1-1</v>
          </cell>
          <cell r="B4894" t="str">
            <v>808096-1</v>
          </cell>
          <cell r="C4894">
            <v>1</v>
          </cell>
          <cell r="D4894">
            <v>405274</v>
          </cell>
          <cell r="E4894" t="str">
            <v>ARA Engineering Ltd.</v>
          </cell>
          <cell r="F4894" t="str">
            <v>Horizon Internal Site Road Upgrades-Engineering Services</v>
          </cell>
          <cell r="G4894" t="str">
            <v>Schedules for Master Agreements</v>
          </cell>
          <cell r="H4894" t="str">
            <v>Varela, Lina</v>
          </cell>
          <cell r="I4894">
            <v>41602</v>
          </cell>
          <cell r="J4894">
            <v>41591</v>
          </cell>
          <cell r="K4894">
            <v>42335</v>
          </cell>
          <cell r="L4894" t="str">
            <v>Complete</v>
          </cell>
          <cell r="M4894" t="str">
            <v>Executed</v>
          </cell>
          <cell r="N4894">
            <v>41656</v>
          </cell>
          <cell r="O4894" t="str">
            <v>Edit New Supplement</v>
          </cell>
          <cell r="P4894" t="str">
            <v>Varela, Lina</v>
          </cell>
          <cell r="Q4894" t="str">
            <v>Varela, Lina</v>
          </cell>
          <cell r="R4894" t="str">
            <v>Don Guglielmin</v>
          </cell>
          <cell r="S4894" t="str">
            <v>Ron Laing</v>
          </cell>
          <cell r="T4894" t="str">
            <v>Stephanie Graham</v>
          </cell>
          <cell r="U4894" t="str">
            <v>H - Horizon</v>
          </cell>
          <cell r="V4894" t="str">
            <v>Major Projects</v>
          </cell>
          <cell r="W4894" t="str">
            <v>45 Days net terms</v>
          </cell>
          <cell r="X4894">
            <v>163413</v>
          </cell>
          <cell r="Z4894">
            <v>49888</v>
          </cell>
        </row>
        <row r="4895">
          <cell r="A4895" t="str">
            <v>808096-1-2</v>
          </cell>
          <cell r="B4895" t="str">
            <v>808096-1</v>
          </cell>
          <cell r="C4895">
            <v>2</v>
          </cell>
          <cell r="D4895">
            <v>405274</v>
          </cell>
          <cell r="E4895" t="str">
            <v>ARA Engineering Ltd.</v>
          </cell>
          <cell r="F4895" t="str">
            <v>Horizon Internal Site Road Upgrades-Engineering Services</v>
          </cell>
          <cell r="G4895" t="str">
            <v>Schedules for Master Agreements</v>
          </cell>
          <cell r="H4895" t="str">
            <v>Varela, Lina</v>
          </cell>
          <cell r="I4895">
            <v>41793</v>
          </cell>
          <cell r="J4895">
            <v>41591</v>
          </cell>
          <cell r="K4895">
            <v>42335</v>
          </cell>
          <cell r="L4895" t="str">
            <v>Complete</v>
          </cell>
          <cell r="M4895" t="str">
            <v>Executed</v>
          </cell>
          <cell r="N4895">
            <v>41795</v>
          </cell>
          <cell r="O4895" t="str">
            <v>Execute Contract</v>
          </cell>
          <cell r="P4895" t="str">
            <v>Varela, Lina</v>
          </cell>
          <cell r="Q4895" t="str">
            <v>Varela, Lina</v>
          </cell>
          <cell r="R4895" t="str">
            <v>Don Guglielmin</v>
          </cell>
          <cell r="S4895" t="str">
            <v>Ron Laing</v>
          </cell>
          <cell r="T4895" t="str">
            <v>Stephanie Graham</v>
          </cell>
          <cell r="U4895" t="str">
            <v>H - Horizon</v>
          </cell>
          <cell r="V4895" t="str">
            <v>Major Projects</v>
          </cell>
          <cell r="W4895" t="str">
            <v>45 Days net terms</v>
          </cell>
          <cell r="X4895">
            <v>189593</v>
          </cell>
          <cell r="Z4895">
            <v>26180</v>
          </cell>
        </row>
        <row r="4896">
          <cell r="A4896" t="str">
            <v>808096-1-3</v>
          </cell>
          <cell r="B4896" t="str">
            <v>808096-1</v>
          </cell>
          <cell r="C4896">
            <v>3</v>
          </cell>
          <cell r="D4896">
            <v>405274</v>
          </cell>
          <cell r="E4896" t="str">
            <v>ARA Engineering Ltd.</v>
          </cell>
          <cell r="F4896" t="str">
            <v>Horizon Internal Site Road Upgrades-Engineering Services</v>
          </cell>
          <cell r="G4896" t="str">
            <v>Schedules for Master Agreements</v>
          </cell>
          <cell r="H4896" t="str">
            <v>Varela, Lina</v>
          </cell>
          <cell r="I4896">
            <v>41795</v>
          </cell>
          <cell r="J4896">
            <v>41591</v>
          </cell>
          <cell r="K4896">
            <v>42335</v>
          </cell>
          <cell r="L4896" t="str">
            <v>Complete</v>
          </cell>
          <cell r="M4896" t="str">
            <v>Executed</v>
          </cell>
          <cell r="N4896">
            <v>41799</v>
          </cell>
          <cell r="O4896" t="str">
            <v>Execute Contract</v>
          </cell>
          <cell r="P4896" t="str">
            <v>Varela, Lina</v>
          </cell>
          <cell r="Q4896" t="str">
            <v>Varela, Lina</v>
          </cell>
          <cell r="R4896" t="str">
            <v>Don Guglielmin</v>
          </cell>
          <cell r="S4896" t="str">
            <v>Ron Laing</v>
          </cell>
          <cell r="T4896" t="str">
            <v>Stephanie Graham</v>
          </cell>
          <cell r="U4896" t="str">
            <v>H - Horizon</v>
          </cell>
          <cell r="V4896" t="str">
            <v>Major Projects</v>
          </cell>
          <cell r="W4896" t="str">
            <v>45 Days net terms</v>
          </cell>
          <cell r="X4896">
            <v>335646</v>
          </cell>
          <cell r="Z4896">
            <v>146053</v>
          </cell>
        </row>
        <row r="4897">
          <cell r="A4897" t="str">
            <v>808096-2-1</v>
          </cell>
          <cell r="B4897" t="str">
            <v>808096-2</v>
          </cell>
          <cell r="C4897">
            <v>1</v>
          </cell>
          <cell r="D4897">
            <v>406452</v>
          </cell>
          <cell r="E4897" t="str">
            <v>ARA Engineering Ltd.</v>
          </cell>
          <cell r="F4897" t="str">
            <v>Additional Eng Support for the Horizon Highway</v>
          </cell>
          <cell r="G4897" t="str">
            <v>Schedules for Master Agreements</v>
          </cell>
          <cell r="H4897" t="str">
            <v>Varela, Lina</v>
          </cell>
          <cell r="I4897">
            <v>41956</v>
          </cell>
          <cell r="J4897">
            <v>41815</v>
          </cell>
          <cell r="K4897">
            <v>42004</v>
          </cell>
          <cell r="L4897" t="str">
            <v>Complete</v>
          </cell>
          <cell r="M4897" t="str">
            <v>Executed</v>
          </cell>
          <cell r="N4897">
            <v>42012</v>
          </cell>
          <cell r="O4897" t="str">
            <v>Edit New Supplement</v>
          </cell>
          <cell r="P4897" t="str">
            <v>Varela, Lina</v>
          </cell>
          <cell r="Q4897" t="str">
            <v>Varela, Lina</v>
          </cell>
          <cell r="R4897" t="str">
            <v>Don Guglielmin</v>
          </cell>
          <cell r="S4897" t="str">
            <v>Ron Laing</v>
          </cell>
          <cell r="T4897" t="str">
            <v>Stephanie Graham</v>
          </cell>
          <cell r="U4897" t="str">
            <v>H - Horizon</v>
          </cell>
          <cell r="V4897" t="str">
            <v>Major Projects</v>
          </cell>
          <cell r="W4897" t="str">
            <v>45 Days net terms</v>
          </cell>
          <cell r="X4897">
            <v>440162</v>
          </cell>
          <cell r="Z4897">
            <v>60443</v>
          </cell>
        </row>
        <row r="4898">
          <cell r="A4898" t="str">
            <v>808096-2-2</v>
          </cell>
          <cell r="B4898" t="str">
            <v>808096-2</v>
          </cell>
          <cell r="C4898">
            <v>2</v>
          </cell>
          <cell r="D4898">
            <v>406452</v>
          </cell>
          <cell r="E4898" t="str">
            <v>ARA Engineering Ltd.</v>
          </cell>
          <cell r="F4898" t="str">
            <v>Additional Eng Support for the Horizon Highway Road 2</v>
          </cell>
          <cell r="G4898" t="str">
            <v>Schedules for Master Agreements</v>
          </cell>
          <cell r="H4898" t="str">
            <v>Varela, Lina</v>
          </cell>
          <cell r="I4898">
            <v>42121</v>
          </cell>
          <cell r="J4898">
            <v>41815</v>
          </cell>
          <cell r="K4898">
            <v>42216</v>
          </cell>
          <cell r="L4898" t="str">
            <v>Complete</v>
          </cell>
          <cell r="M4898" t="str">
            <v>Executed</v>
          </cell>
          <cell r="N4898">
            <v>42124</v>
          </cell>
          <cell r="O4898" t="str">
            <v>Execute Contract</v>
          </cell>
          <cell r="P4898" t="str">
            <v>Varela, Lina</v>
          </cell>
          <cell r="Q4898" t="str">
            <v>Varela, Lina</v>
          </cell>
          <cell r="R4898" t="str">
            <v>Don Guglielmin</v>
          </cell>
          <cell r="S4898" t="str">
            <v>Ron Laing</v>
          </cell>
          <cell r="T4898" t="str">
            <v>Stephanie Graham</v>
          </cell>
          <cell r="U4898" t="str">
            <v>H - Horizon</v>
          </cell>
          <cell r="V4898" t="str">
            <v>Major Projects</v>
          </cell>
          <cell r="W4898" t="str">
            <v>45 Days net terms</v>
          </cell>
          <cell r="X4898">
            <v>524539</v>
          </cell>
          <cell r="Z4898">
            <v>84377</v>
          </cell>
        </row>
        <row r="4899">
          <cell r="A4899" t="str">
            <v>808096-2-3</v>
          </cell>
          <cell r="B4899" t="str">
            <v>808096-2</v>
          </cell>
          <cell r="C4899">
            <v>3</v>
          </cell>
          <cell r="D4899">
            <v>406452</v>
          </cell>
          <cell r="E4899" t="str">
            <v>ARA Engineering Ltd.</v>
          </cell>
          <cell r="F4899" t="str">
            <v>Horizon Access Road Zone 2</v>
          </cell>
          <cell r="G4899" t="str">
            <v>Schedules for Master Agreements</v>
          </cell>
          <cell r="H4899" t="str">
            <v>Varela, Lina</v>
          </cell>
          <cell r="I4899">
            <v>42124</v>
          </cell>
          <cell r="J4899">
            <v>41815</v>
          </cell>
          <cell r="K4899">
            <v>42216</v>
          </cell>
          <cell r="L4899" t="str">
            <v>Complete</v>
          </cell>
          <cell r="M4899" t="str">
            <v>Executed</v>
          </cell>
          <cell r="N4899">
            <v>42149</v>
          </cell>
          <cell r="O4899" t="str">
            <v>Parallel_Return_to_Edit_Mode</v>
          </cell>
          <cell r="P4899" t="str">
            <v>Varela, Lina</v>
          </cell>
          <cell r="R4899" t="str">
            <v>Don Guglielmin</v>
          </cell>
          <cell r="S4899" t="str">
            <v>Ron Laing</v>
          </cell>
          <cell r="T4899" t="str">
            <v>Stephanie Graham</v>
          </cell>
          <cell r="U4899" t="str">
            <v>H - Horizon</v>
          </cell>
          <cell r="V4899" t="str">
            <v>Major Projects</v>
          </cell>
          <cell r="W4899" t="str">
            <v>45 Days net terms</v>
          </cell>
          <cell r="X4899">
            <v>640429</v>
          </cell>
          <cell r="Z4899">
            <v>115890</v>
          </cell>
        </row>
        <row r="4900">
          <cell r="A4900" t="str">
            <v>808096-2-4</v>
          </cell>
          <cell r="B4900" t="str">
            <v>808096-2</v>
          </cell>
          <cell r="C4900">
            <v>4</v>
          </cell>
          <cell r="D4900">
            <v>406452</v>
          </cell>
          <cell r="E4900" t="str">
            <v>ARA Engineering Ltd.</v>
          </cell>
          <cell r="F4900" t="str">
            <v>Quality Assurance Testing Horizon Access Road Zone 2</v>
          </cell>
          <cell r="G4900" t="str">
            <v>Schedules for Master Agreements</v>
          </cell>
          <cell r="H4900" t="str">
            <v>Varela, Lina</v>
          </cell>
          <cell r="I4900">
            <v>42236</v>
          </cell>
          <cell r="J4900">
            <v>41815</v>
          </cell>
          <cell r="K4900">
            <v>42369</v>
          </cell>
          <cell r="L4900" t="str">
            <v>Complete</v>
          </cell>
          <cell r="M4900" t="str">
            <v>Executed</v>
          </cell>
          <cell r="N4900">
            <v>42242</v>
          </cell>
          <cell r="O4900" t="str">
            <v>Parallel_Return_to_Edit_Mode</v>
          </cell>
          <cell r="P4900" t="str">
            <v>Varela, Lina</v>
          </cell>
          <cell r="R4900" t="str">
            <v>Don Guglielmin</v>
          </cell>
          <cell r="S4900" t="str">
            <v>Ron Laing</v>
          </cell>
          <cell r="T4900" t="str">
            <v>Stephanie Graham</v>
          </cell>
          <cell r="U4900" t="str">
            <v>H - Horizon</v>
          </cell>
          <cell r="V4900" t="str">
            <v>Major Projects</v>
          </cell>
          <cell r="W4900" t="str">
            <v>45 Days net terms</v>
          </cell>
          <cell r="X4900">
            <v>722809</v>
          </cell>
          <cell r="Z4900">
            <v>82380</v>
          </cell>
        </row>
        <row r="4901">
          <cell r="A4901" t="str">
            <v>808096-2-5</v>
          </cell>
          <cell r="B4901" t="str">
            <v>808096-2</v>
          </cell>
          <cell r="C4901">
            <v>5</v>
          </cell>
          <cell r="D4901">
            <v>406452</v>
          </cell>
          <cell r="E4901" t="str">
            <v>ARA Engineering Ltd.</v>
          </cell>
          <cell r="F4901" t="str">
            <v>Closeout adjustment</v>
          </cell>
          <cell r="G4901" t="str">
            <v>Schedules for Master Agreements</v>
          </cell>
          <cell r="H4901" t="str">
            <v>Varela, Lina</v>
          </cell>
          <cell r="I4901">
            <v>42977</v>
          </cell>
          <cell r="J4901">
            <v>41815</v>
          </cell>
          <cell r="K4901">
            <v>42977</v>
          </cell>
          <cell r="L4901" t="str">
            <v>Complete</v>
          </cell>
          <cell r="M4901" t="str">
            <v>Executed</v>
          </cell>
          <cell r="N4901">
            <v>42983</v>
          </cell>
          <cell r="O4901" t="str">
            <v>Approve Contract</v>
          </cell>
          <cell r="P4901" t="str">
            <v>Business Area Approver</v>
          </cell>
          <cell r="Q4901" t="str">
            <v>Al-Kaisy, Maysaloon</v>
          </cell>
          <cell r="R4901" t="str">
            <v>Don Guglielmin</v>
          </cell>
          <cell r="S4901" t="str">
            <v>Kara Slemko</v>
          </cell>
          <cell r="T4901" t="str">
            <v>Stephanie Graham</v>
          </cell>
          <cell r="U4901" t="str">
            <v>H - Horizon</v>
          </cell>
          <cell r="V4901" t="str">
            <v>Major Projects</v>
          </cell>
          <cell r="W4901" t="str">
            <v>45 Days net terms</v>
          </cell>
          <cell r="X4901">
            <v>663520.98</v>
          </cell>
          <cell r="Z4901">
            <v>-59288.02</v>
          </cell>
        </row>
        <row r="4902">
          <cell r="A4902" t="str">
            <v>808103-3-1</v>
          </cell>
          <cell r="B4902" t="str">
            <v>808103-3</v>
          </cell>
          <cell r="C4902">
            <v>1</v>
          </cell>
          <cell r="E4902" t="str">
            <v>Tranter Heat Exchangers Canada Inc.</v>
          </cell>
          <cell r="F4902" t="str">
            <v>WLPW Phase 3D.1 Sales Oil Cooler Mods</v>
          </cell>
          <cell r="G4902" t="str">
            <v>Schedules for Master Agreements</v>
          </cell>
          <cell r="H4902" t="str">
            <v>Bennett, Shane</v>
          </cell>
          <cell r="I4902">
            <v>42516</v>
          </cell>
          <cell r="J4902">
            <v>42502</v>
          </cell>
          <cell r="K4902">
            <v>42594</v>
          </cell>
          <cell r="L4902" t="str">
            <v>Active</v>
          </cell>
          <cell r="M4902" t="str">
            <v>Executed</v>
          </cell>
          <cell r="N4902">
            <v>42536</v>
          </cell>
          <cell r="O4902" t="str">
            <v>Parallel_Return_to_Edit_Mode</v>
          </cell>
          <cell r="P4902" t="str">
            <v>Bennett, Shane</v>
          </cell>
          <cell r="R4902" t="str">
            <v>Sudip Kumar</v>
          </cell>
          <cell r="S4902" t="str">
            <v>Sudip Kumar</v>
          </cell>
          <cell r="T4902" t="str">
            <v>Steve Brown</v>
          </cell>
          <cell r="U4902" t="str">
            <v>C - Conventional</v>
          </cell>
          <cell r="V4902" t="str">
            <v>Wolf Lake</v>
          </cell>
          <cell r="W4902" t="str">
            <v>45 Days net terms</v>
          </cell>
          <cell r="X4902">
            <v>32203.86</v>
          </cell>
          <cell r="Y4902">
            <v>139257</v>
          </cell>
          <cell r="Z4902">
            <v>22446.1</v>
          </cell>
        </row>
        <row r="4903">
          <cell r="A4903" t="str">
            <v>808104-5-1</v>
          </cell>
          <cell r="B4903" t="str">
            <v>808104-5</v>
          </cell>
          <cell r="C4903">
            <v>1</v>
          </cell>
          <cell r="E4903" t="str">
            <v>Norseman Structures (a division of Norseman Inc.)</v>
          </cell>
          <cell r="F4903" t="str">
            <v>KN CPF Re-Install Tents</v>
          </cell>
          <cell r="G4903" t="str">
            <v>Schedules for Master Agreements</v>
          </cell>
          <cell r="H4903" t="str">
            <v>Ruiz, Mario</v>
          </cell>
          <cell r="I4903">
            <v>42047</v>
          </cell>
          <cell r="J4903">
            <v>41848</v>
          </cell>
          <cell r="K4903">
            <v>41942</v>
          </cell>
          <cell r="L4903" t="str">
            <v>Complete</v>
          </cell>
          <cell r="M4903" t="str">
            <v>Executed</v>
          </cell>
          <cell r="N4903">
            <v>42047</v>
          </cell>
          <cell r="O4903" t="str">
            <v>Execute Contract</v>
          </cell>
          <cell r="P4903" t="str">
            <v>Ruiz, Mario</v>
          </cell>
          <cell r="Q4903" t="str">
            <v>Ruiz, Mario</v>
          </cell>
          <cell r="R4903" t="str">
            <v>Sudip Kumar</v>
          </cell>
          <cell r="S4903" t="str">
            <v>Ron Laing</v>
          </cell>
          <cell r="T4903" t="str">
            <v>Stephanie Graham</v>
          </cell>
          <cell r="U4903" t="str">
            <v>C - Conventional</v>
          </cell>
          <cell r="V4903" t="str">
            <v>Kirby</v>
          </cell>
          <cell r="W4903" t="str">
            <v>45 Days net terms</v>
          </cell>
          <cell r="X4903">
            <v>1550462</v>
          </cell>
          <cell r="Z4903">
            <v>355794</v>
          </cell>
        </row>
        <row r="4904">
          <cell r="A4904" t="str">
            <v>808104-5-2</v>
          </cell>
          <cell r="B4904" t="str">
            <v>808104-5</v>
          </cell>
          <cell r="C4904">
            <v>2</v>
          </cell>
          <cell r="E4904" t="str">
            <v>Norseman Structures (a division of Norseman Inc.)</v>
          </cell>
          <cell r="F4904" t="str">
            <v>KN CPF Re-Install Tents</v>
          </cell>
          <cell r="G4904" t="str">
            <v>Schedules for Master Agreements</v>
          </cell>
          <cell r="H4904" t="str">
            <v>Ruiz, Mario</v>
          </cell>
          <cell r="I4904">
            <v>42052</v>
          </cell>
          <cell r="J4904">
            <v>41848</v>
          </cell>
          <cell r="K4904">
            <v>41942</v>
          </cell>
          <cell r="L4904" t="str">
            <v>Complete</v>
          </cell>
          <cell r="M4904" t="str">
            <v>Executed</v>
          </cell>
          <cell r="N4904">
            <v>42052</v>
          </cell>
          <cell r="O4904" t="str">
            <v>Execute Contract</v>
          </cell>
          <cell r="P4904" t="str">
            <v>Ruiz, Mario</v>
          </cell>
          <cell r="Q4904" t="str">
            <v>Ruiz, Mario</v>
          </cell>
          <cell r="R4904" t="str">
            <v>Sudip Kumar</v>
          </cell>
          <cell r="S4904" t="str">
            <v>Ron Laing</v>
          </cell>
          <cell r="T4904" t="str">
            <v>Stephanie Graham</v>
          </cell>
          <cell r="U4904" t="str">
            <v>C - Conventional</v>
          </cell>
          <cell r="V4904" t="str">
            <v>Kirby</v>
          </cell>
          <cell r="W4904" t="str">
            <v>45 Days net terms</v>
          </cell>
          <cell r="X4904">
            <v>1573330.13</v>
          </cell>
          <cell r="Z4904">
            <v>22868.13</v>
          </cell>
        </row>
        <row r="4905">
          <cell r="A4905" t="str">
            <v>808104-5-3</v>
          </cell>
          <cell r="B4905" t="str">
            <v>808104-5</v>
          </cell>
          <cell r="C4905">
            <v>3</v>
          </cell>
          <cell r="E4905" t="str">
            <v>Norseman Structures (a division of Norseman Inc.)</v>
          </cell>
          <cell r="F4905" t="str">
            <v>KN CPF Re-Install Tents</v>
          </cell>
          <cell r="G4905" t="str">
            <v>Schedules for Master Agreements</v>
          </cell>
          <cell r="H4905" t="str">
            <v>Ruiz, Mario</v>
          </cell>
          <cell r="I4905">
            <v>42052</v>
          </cell>
          <cell r="J4905">
            <v>41848</v>
          </cell>
          <cell r="K4905">
            <v>41942</v>
          </cell>
          <cell r="L4905" t="str">
            <v>Complete</v>
          </cell>
          <cell r="M4905" t="str">
            <v>Executed</v>
          </cell>
          <cell r="N4905">
            <v>42150</v>
          </cell>
          <cell r="O4905" t="str">
            <v>Approve Contract</v>
          </cell>
          <cell r="P4905" t="str">
            <v>Commercial Operations Approver</v>
          </cell>
          <cell r="Q4905" t="str">
            <v>Suriyanarayanan, Ramesh</v>
          </cell>
          <cell r="R4905" t="str">
            <v>Sudip Kumar</v>
          </cell>
          <cell r="S4905" t="str">
            <v>Ron Laing</v>
          </cell>
          <cell r="T4905" t="str">
            <v>Stephanie Graham</v>
          </cell>
          <cell r="U4905" t="str">
            <v>C - Conventional</v>
          </cell>
          <cell r="V4905" t="str">
            <v>Kirby</v>
          </cell>
          <cell r="W4905" t="str">
            <v>45 Days net terms</v>
          </cell>
          <cell r="X4905">
            <v>1719575.05</v>
          </cell>
          <cell r="Z4905">
            <v>146244.92000000001</v>
          </cell>
        </row>
        <row r="4906">
          <cell r="A4906" t="str">
            <v>808110-1</v>
          </cell>
          <cell r="B4906">
            <v>808110</v>
          </cell>
          <cell r="C4906">
            <v>1</v>
          </cell>
          <cell r="D4906">
            <v>40528901</v>
          </cell>
          <cell r="E4906" t="str">
            <v>Summit Site Services Inc</v>
          </cell>
          <cell r="F4906" t="str">
            <v>Addition of Cable Tray - Temp Camps</v>
          </cell>
          <cell r="G4906" t="str">
            <v>Construction Minor</v>
          </cell>
          <cell r="H4906" t="str">
            <v>Johansen, Todd</v>
          </cell>
          <cell r="I4906">
            <v>41332</v>
          </cell>
          <cell r="J4906">
            <v>41304</v>
          </cell>
          <cell r="K4906">
            <v>41395</v>
          </cell>
          <cell r="L4906" t="str">
            <v>Complete</v>
          </cell>
          <cell r="M4906" t="str">
            <v>Executed</v>
          </cell>
          <cell r="N4906">
            <v>41369</v>
          </cell>
          <cell r="O4906" t="str">
            <v>Approve Contract</v>
          </cell>
          <cell r="P4906" t="str">
            <v>Business Area Approver</v>
          </cell>
          <cell r="Q4906" t="str">
            <v>Quiring, Ron</v>
          </cell>
          <cell r="R4906" t="str">
            <v>Don Guglielmin</v>
          </cell>
          <cell r="S4906" t="str">
            <v>Ron Laing</v>
          </cell>
          <cell r="T4906" t="str">
            <v>Karen Almadi</v>
          </cell>
          <cell r="U4906" t="str">
            <v>H - Horizon</v>
          </cell>
          <cell r="V4906" t="str">
            <v>Major Projects</v>
          </cell>
          <cell r="W4906" t="str">
            <v>45 Days net terms</v>
          </cell>
          <cell r="X4906">
            <v>1242672</v>
          </cell>
          <cell r="Y4906">
            <v>170330</v>
          </cell>
          <cell r="Z4906">
            <v>49490</v>
          </cell>
        </row>
        <row r="4907">
          <cell r="A4907" t="str">
            <v>808110-2</v>
          </cell>
          <cell r="B4907">
            <v>808110</v>
          </cell>
          <cell r="C4907">
            <v>2</v>
          </cell>
          <cell r="D4907">
            <v>40528902</v>
          </cell>
          <cell r="E4907" t="str">
            <v>Summit Site Services Inc</v>
          </cell>
          <cell r="F4907" t="str">
            <v>Cost of Camp &amp; Meals</v>
          </cell>
          <cell r="G4907" t="str">
            <v>Construction Minor</v>
          </cell>
          <cell r="H4907" t="str">
            <v>Johansen, Todd</v>
          </cell>
          <cell r="I4907">
            <v>41369</v>
          </cell>
          <cell r="J4907">
            <v>41304</v>
          </cell>
          <cell r="K4907">
            <v>41395</v>
          </cell>
          <cell r="L4907" t="str">
            <v>Complete</v>
          </cell>
          <cell r="M4907" t="str">
            <v>Executed</v>
          </cell>
          <cell r="N4907">
            <v>41386</v>
          </cell>
          <cell r="O4907" t="str">
            <v>Approve Contract</v>
          </cell>
          <cell r="P4907" t="str">
            <v>Commercial Operations Approver</v>
          </cell>
          <cell r="Q4907" t="str">
            <v>Salmon, Ed</v>
          </cell>
          <cell r="R4907" t="str">
            <v>Don Guglielmin</v>
          </cell>
          <cell r="S4907" t="str">
            <v>Ron Laing</v>
          </cell>
          <cell r="T4907" t="str">
            <v>Karen Almadi</v>
          </cell>
          <cell r="U4907" t="str">
            <v>H - Horizon</v>
          </cell>
          <cell r="V4907" t="str">
            <v>Major Projects</v>
          </cell>
          <cell r="W4907" t="str">
            <v>45 Days net terms</v>
          </cell>
          <cell r="X4907">
            <v>1283297</v>
          </cell>
          <cell r="Y4907">
            <v>170330</v>
          </cell>
          <cell r="Z4907">
            <v>40625</v>
          </cell>
        </row>
        <row r="4908">
          <cell r="A4908" t="str">
            <v>808110-3</v>
          </cell>
          <cell r="B4908">
            <v>808110</v>
          </cell>
          <cell r="C4908">
            <v>3</v>
          </cell>
          <cell r="D4908">
            <v>40528903</v>
          </cell>
          <cell r="E4908" t="str">
            <v>Summit Site Services Inc</v>
          </cell>
          <cell r="F4908" t="str">
            <v>Supply/Install Five Mag Locks</v>
          </cell>
          <cell r="G4908" t="str">
            <v>Construction Minor</v>
          </cell>
          <cell r="H4908" t="str">
            <v>Johansen, Todd</v>
          </cell>
          <cell r="I4908">
            <v>41386</v>
          </cell>
          <cell r="J4908">
            <v>41369</v>
          </cell>
          <cell r="K4908">
            <v>41395</v>
          </cell>
          <cell r="L4908" t="str">
            <v>Complete</v>
          </cell>
          <cell r="M4908" t="str">
            <v>Executed</v>
          </cell>
          <cell r="N4908">
            <v>41435</v>
          </cell>
          <cell r="O4908" t="str">
            <v>Parallel_Return_to_Edit_Mode</v>
          </cell>
          <cell r="P4908" t="str">
            <v>Johansen, Todd</v>
          </cell>
          <cell r="R4908" t="str">
            <v>Don Guglielmin</v>
          </cell>
          <cell r="S4908" t="str">
            <v>Ron Laing</v>
          </cell>
          <cell r="T4908" t="str">
            <v>Karen Almadi</v>
          </cell>
          <cell r="U4908" t="str">
            <v>H - Horizon</v>
          </cell>
          <cell r="V4908" t="str">
            <v>Major Projects</v>
          </cell>
          <cell r="W4908" t="str">
            <v>45 Days net terms</v>
          </cell>
          <cell r="X4908">
            <v>1419411</v>
          </cell>
          <cell r="Y4908">
            <v>170330</v>
          </cell>
          <cell r="Z4908">
            <v>136114</v>
          </cell>
        </row>
        <row r="4909">
          <cell r="A4909" t="str">
            <v>808110-4</v>
          </cell>
          <cell r="B4909">
            <v>808110</v>
          </cell>
          <cell r="C4909">
            <v>4</v>
          </cell>
          <cell r="D4909">
            <v>40528904</v>
          </cell>
          <cell r="E4909" t="str">
            <v>Summit Site Services Inc</v>
          </cell>
          <cell r="F4909" t="str">
            <v>Supply and install E-House</v>
          </cell>
          <cell r="G4909" t="str">
            <v>Construction Minor</v>
          </cell>
          <cell r="H4909" t="str">
            <v>Gresch, Michelle</v>
          </cell>
          <cell r="I4909">
            <v>41684</v>
          </cell>
          <cell r="J4909">
            <v>41369</v>
          </cell>
          <cell r="K4909">
            <v>41395</v>
          </cell>
          <cell r="L4909" t="str">
            <v>Complete</v>
          </cell>
          <cell r="M4909" t="str">
            <v>Executed</v>
          </cell>
          <cell r="N4909">
            <v>41704</v>
          </cell>
          <cell r="O4909" t="str">
            <v>Parallel_Return_to_Edit_Mode</v>
          </cell>
          <cell r="P4909" t="str">
            <v>Gresch, Michelle</v>
          </cell>
          <cell r="R4909" t="str">
            <v>Don Guglielmin</v>
          </cell>
          <cell r="S4909" t="str">
            <v>Ron Laing</v>
          </cell>
          <cell r="T4909" t="str">
            <v>Stephanie Graham</v>
          </cell>
          <cell r="U4909" t="str">
            <v>H - Horizon</v>
          </cell>
          <cell r="V4909" t="str">
            <v>Major Projects</v>
          </cell>
          <cell r="W4909" t="str">
            <v>45 Days net terms</v>
          </cell>
          <cell r="X4909">
            <v>1438976</v>
          </cell>
          <cell r="Y4909">
            <v>170330</v>
          </cell>
          <cell r="Z4909">
            <v>19565</v>
          </cell>
        </row>
        <row r="4910">
          <cell r="A4910" t="str">
            <v>808110-5</v>
          </cell>
          <cell r="B4910">
            <v>808110</v>
          </cell>
          <cell r="C4910">
            <v>5</v>
          </cell>
          <cell r="D4910">
            <v>40528905</v>
          </cell>
          <cell r="E4910" t="str">
            <v>Summit Site Services Inc</v>
          </cell>
          <cell r="F4910" t="str">
            <v>Lighting to AltaFab Dorms/turnstiles</v>
          </cell>
          <cell r="G4910" t="str">
            <v>Construction Minor</v>
          </cell>
          <cell r="H4910" t="str">
            <v>Gresch, Michelle</v>
          </cell>
          <cell r="I4910">
            <v>41707</v>
          </cell>
          <cell r="J4910">
            <v>41369</v>
          </cell>
          <cell r="K4910">
            <v>41425</v>
          </cell>
          <cell r="L4910" t="str">
            <v>Complete</v>
          </cell>
          <cell r="M4910" t="str">
            <v>Executed</v>
          </cell>
          <cell r="N4910">
            <v>41708</v>
          </cell>
          <cell r="O4910" t="str">
            <v>Approve Contract</v>
          </cell>
          <cell r="P4910" t="str">
            <v>Business Area Approver</v>
          </cell>
          <cell r="Q4910" t="str">
            <v>Quiring, Ron</v>
          </cell>
          <cell r="R4910" t="str">
            <v>Don Guglielmin</v>
          </cell>
          <cell r="S4910" t="str">
            <v>Ron Laing</v>
          </cell>
          <cell r="T4910" t="str">
            <v>Stephanie Graham</v>
          </cell>
          <cell r="U4910" t="str">
            <v>H - Horizon</v>
          </cell>
          <cell r="V4910" t="str">
            <v>Major Projects</v>
          </cell>
          <cell r="W4910" t="str">
            <v>45 Days net terms</v>
          </cell>
          <cell r="X4910">
            <v>1507995</v>
          </cell>
          <cell r="Y4910">
            <v>170330</v>
          </cell>
          <cell r="Z4910">
            <v>69019</v>
          </cell>
        </row>
        <row r="4911">
          <cell r="A4911" t="str">
            <v>808110-6</v>
          </cell>
          <cell r="B4911">
            <v>808110</v>
          </cell>
          <cell r="C4911">
            <v>6</v>
          </cell>
          <cell r="D4911">
            <v>40528906</v>
          </cell>
          <cell r="E4911" t="str">
            <v>Summit Site Services Inc</v>
          </cell>
          <cell r="F4911" t="str">
            <v>Finishing Works AltaFab Dorms</v>
          </cell>
          <cell r="G4911" t="str">
            <v>Construction Minor</v>
          </cell>
          <cell r="H4911" t="str">
            <v>Gresch, Michelle</v>
          </cell>
          <cell r="I4911">
            <v>41709</v>
          </cell>
          <cell r="J4911">
            <v>41429</v>
          </cell>
          <cell r="K4911">
            <v>41480</v>
          </cell>
          <cell r="L4911" t="str">
            <v>Complete</v>
          </cell>
          <cell r="M4911" t="str">
            <v>Executed</v>
          </cell>
          <cell r="N4911">
            <v>41712</v>
          </cell>
          <cell r="O4911" t="str">
            <v>Execute Contract</v>
          </cell>
          <cell r="P4911" t="str">
            <v>Gresch, Michelle</v>
          </cell>
          <cell r="Q4911" t="str">
            <v>Gresch, Michelle</v>
          </cell>
          <cell r="R4911" t="str">
            <v>Don Guglielmin</v>
          </cell>
          <cell r="S4911" t="str">
            <v>Ron Laing</v>
          </cell>
          <cell r="T4911" t="str">
            <v>Stephanie Graham</v>
          </cell>
          <cell r="U4911" t="str">
            <v>H - Horizon</v>
          </cell>
          <cell r="V4911" t="str">
            <v>Major Projects</v>
          </cell>
          <cell r="W4911" t="str">
            <v>45 Days net terms</v>
          </cell>
          <cell r="X4911">
            <v>1521234.11</v>
          </cell>
          <cell r="Y4911">
            <v>170330</v>
          </cell>
          <cell r="Z4911">
            <v>13239.11</v>
          </cell>
        </row>
        <row r="4912">
          <cell r="A4912" t="str">
            <v>808110-7</v>
          </cell>
          <cell r="B4912">
            <v>808110</v>
          </cell>
          <cell r="C4912">
            <v>7</v>
          </cell>
          <cell r="D4912">
            <v>40528907</v>
          </cell>
          <cell r="E4912" t="str">
            <v>Summit Site Services Inc</v>
          </cell>
          <cell r="F4912" t="str">
            <v>LEMS for CCTS EMT fixtures</v>
          </cell>
          <cell r="G4912" t="str">
            <v>Construction Minor</v>
          </cell>
          <cell r="H4912" t="str">
            <v>Gresch, Michelle</v>
          </cell>
          <cell r="I4912">
            <v>41713</v>
          </cell>
          <cell r="J4912">
            <v>41429</v>
          </cell>
          <cell r="K4912">
            <v>41480</v>
          </cell>
          <cell r="L4912" t="str">
            <v>Complete</v>
          </cell>
          <cell r="M4912" t="str">
            <v>Executed</v>
          </cell>
          <cell r="N4912">
            <v>41730</v>
          </cell>
          <cell r="O4912" t="str">
            <v>Parallel_Return_to_Edit_Mode</v>
          </cell>
          <cell r="P4912" t="str">
            <v>Gresch, Michelle</v>
          </cell>
          <cell r="R4912" t="str">
            <v>Don Guglielmin</v>
          </cell>
          <cell r="S4912" t="str">
            <v>Ron Laing</v>
          </cell>
          <cell r="T4912" t="str">
            <v>Stephanie Graham</v>
          </cell>
          <cell r="U4912" t="str">
            <v>H - Horizon</v>
          </cell>
          <cell r="V4912" t="str">
            <v>Major Projects</v>
          </cell>
          <cell r="W4912" t="str">
            <v>45 Days net terms</v>
          </cell>
          <cell r="X4912">
            <v>1536858.11</v>
          </cell>
          <cell r="Y4912">
            <v>170330</v>
          </cell>
          <cell r="Z4912">
            <v>15624</v>
          </cell>
        </row>
        <row r="4913">
          <cell r="A4913" t="str">
            <v>808110-8</v>
          </cell>
          <cell r="B4913">
            <v>808110</v>
          </cell>
          <cell r="C4913">
            <v>8</v>
          </cell>
          <cell r="D4913">
            <v>40528908</v>
          </cell>
          <cell r="E4913" t="str">
            <v>Summit Site Services Inc</v>
          </cell>
          <cell r="F4913" t="str">
            <v>ContractClose Out CO</v>
          </cell>
          <cell r="G4913" t="str">
            <v>Construction Minor</v>
          </cell>
          <cell r="H4913" t="str">
            <v>Gresch, Michelle</v>
          </cell>
          <cell r="I4913">
            <v>41793</v>
          </cell>
          <cell r="J4913">
            <v>41429</v>
          </cell>
          <cell r="K4913">
            <v>41480</v>
          </cell>
          <cell r="L4913" t="str">
            <v>Complete</v>
          </cell>
          <cell r="M4913" t="str">
            <v>Executed</v>
          </cell>
          <cell r="N4913">
            <v>41796</v>
          </cell>
          <cell r="O4913" t="str">
            <v>Parallel_Return_to_Edit_Mode</v>
          </cell>
          <cell r="P4913" t="str">
            <v>Gresch, Michelle</v>
          </cell>
          <cell r="R4913" t="str">
            <v>Don Guglielmin</v>
          </cell>
          <cell r="S4913" t="str">
            <v>Ron Laing</v>
          </cell>
          <cell r="T4913" t="str">
            <v>Stephanie Graham</v>
          </cell>
          <cell r="U4913" t="str">
            <v>H - Horizon</v>
          </cell>
          <cell r="V4913" t="str">
            <v>Major Projects</v>
          </cell>
          <cell r="W4913" t="str">
            <v>45 Days net terms</v>
          </cell>
          <cell r="X4913">
            <v>1495550.42</v>
          </cell>
          <cell r="Y4913">
            <v>170330</v>
          </cell>
          <cell r="Z4913">
            <v>-41307.69</v>
          </cell>
        </row>
        <row r="4914">
          <cell r="A4914" t="str">
            <v>808121-1</v>
          </cell>
          <cell r="B4914">
            <v>808121</v>
          </cell>
          <cell r="C4914">
            <v>1</v>
          </cell>
          <cell r="E4914" t="str">
            <v>CampCorp Structures Ltd</v>
          </cell>
          <cell r="F4914" t="str">
            <v>Kirby North CMT/Ops Camp - Installation</v>
          </cell>
          <cell r="G4914" t="str">
            <v>Engineering, Procurement &amp; Construction Agreement</v>
          </cell>
          <cell r="H4914" t="str">
            <v>Moon, Bryan</v>
          </cell>
          <cell r="I4914">
            <v>42046</v>
          </cell>
          <cell r="J4914">
            <v>41253</v>
          </cell>
          <cell r="K4914">
            <v>41333</v>
          </cell>
          <cell r="L4914" t="str">
            <v>Active</v>
          </cell>
          <cell r="M4914" t="str">
            <v>Executed</v>
          </cell>
          <cell r="N4914">
            <v>42047</v>
          </cell>
          <cell r="O4914" t="str">
            <v>Approve Contract</v>
          </cell>
          <cell r="P4914" t="str">
            <v>Commercial Operations Approver</v>
          </cell>
          <cell r="Q4914" t="str">
            <v>Suriyanarayanan, Ramesh</v>
          </cell>
          <cell r="R4914" t="str">
            <v>Sudip Kumar</v>
          </cell>
          <cell r="S4914" t="str">
            <v>Ron Laing</v>
          </cell>
          <cell r="T4914" t="str">
            <v>Eric Stearns</v>
          </cell>
          <cell r="U4914" t="str">
            <v>C - Conventional</v>
          </cell>
          <cell r="V4914" t="str">
            <v>Kirby</v>
          </cell>
          <cell r="W4914" t="str">
            <v>20 Days net terms</v>
          </cell>
          <cell r="X4914">
            <v>13370337</v>
          </cell>
          <cell r="Y4914">
            <v>144949</v>
          </cell>
          <cell r="Z4914">
            <v>3320337</v>
          </cell>
        </row>
        <row r="4915">
          <cell r="A4915" t="str">
            <v>808121-1-1</v>
          </cell>
          <cell r="B4915" t="str">
            <v>808121-1</v>
          </cell>
          <cell r="C4915">
            <v>1</v>
          </cell>
          <cell r="E4915" t="str">
            <v>CampCorp Structures Ltd</v>
          </cell>
          <cell r="F4915" t="str">
            <v>Kirby North CMT/Ops Camp Installation</v>
          </cell>
          <cell r="G4915" t="str">
            <v>Schedules for Master Agreements</v>
          </cell>
          <cell r="H4915" t="str">
            <v>Reimer, Mark</v>
          </cell>
          <cell r="I4915">
            <v>42181</v>
          </cell>
          <cell r="J4915">
            <v>41698</v>
          </cell>
          <cell r="K4915">
            <v>41820</v>
          </cell>
          <cell r="L4915" t="str">
            <v>Complete</v>
          </cell>
          <cell r="M4915" t="str">
            <v>Executed</v>
          </cell>
          <cell r="N4915">
            <v>42205</v>
          </cell>
          <cell r="O4915" t="str">
            <v>Parallel_Return_to_Edit_Mode</v>
          </cell>
          <cell r="P4915" t="str">
            <v>Reimer, Mark</v>
          </cell>
          <cell r="R4915" t="str">
            <v>Sudip Kumar</v>
          </cell>
          <cell r="S4915" t="str">
            <v>Kara Slemko</v>
          </cell>
          <cell r="T4915" t="str">
            <v>Eric Stearns</v>
          </cell>
          <cell r="U4915" t="str">
            <v>C - Conventional</v>
          </cell>
          <cell r="V4915" t="str">
            <v>Major Projects</v>
          </cell>
          <cell r="W4915" t="str">
            <v>45 Days net terms</v>
          </cell>
          <cell r="X4915">
            <v>3570337</v>
          </cell>
          <cell r="Y4915">
            <v>144949</v>
          </cell>
          <cell r="Z4915">
            <v>250000</v>
          </cell>
        </row>
        <row r="4916">
          <cell r="A4916" t="str">
            <v>808121-2</v>
          </cell>
          <cell r="B4916">
            <v>808121</v>
          </cell>
          <cell r="C4916">
            <v>2</v>
          </cell>
          <cell r="E4916" t="str">
            <v>CampCorp Structures Ltd</v>
          </cell>
          <cell r="F4916" t="str">
            <v>Kirby North CMT/Ops Camp - Installation</v>
          </cell>
          <cell r="G4916" t="str">
            <v>Engineering, Procurement &amp; Construction Agreement</v>
          </cell>
          <cell r="H4916" t="str">
            <v>Moon, Bryan</v>
          </cell>
          <cell r="I4916">
            <v>42104</v>
          </cell>
          <cell r="J4916">
            <v>41253</v>
          </cell>
          <cell r="K4916">
            <v>41333</v>
          </cell>
          <cell r="L4916" t="str">
            <v>Active</v>
          </cell>
          <cell r="M4916" t="str">
            <v>Executed</v>
          </cell>
          <cell r="N4916">
            <v>42181</v>
          </cell>
          <cell r="O4916" t="str">
            <v>Review Contract</v>
          </cell>
          <cell r="P4916" t="str">
            <v>Supply Management Reviewer</v>
          </cell>
          <cell r="Q4916" t="str">
            <v>Kumar, Sudip</v>
          </cell>
          <cell r="R4916" t="str">
            <v>Sudip Kumar</v>
          </cell>
          <cell r="S4916" t="str">
            <v>Ron Laing</v>
          </cell>
          <cell r="T4916" t="str">
            <v>Eric Stearns</v>
          </cell>
          <cell r="U4916" t="str">
            <v>C - Conventional</v>
          </cell>
          <cell r="V4916" t="str">
            <v>Kirby</v>
          </cell>
          <cell r="W4916" t="str">
            <v>20 Days net terms</v>
          </cell>
          <cell r="X4916">
            <v>10050000</v>
          </cell>
          <cell r="Y4916">
            <v>144949</v>
          </cell>
          <cell r="Z4916">
            <v>-3320337</v>
          </cell>
        </row>
        <row r="4917">
          <cell r="A4917" t="str">
            <v>808150-1-1</v>
          </cell>
          <cell r="B4917" t="str">
            <v>808150-1</v>
          </cell>
          <cell r="C4917">
            <v>1</v>
          </cell>
          <cell r="E4917" t="str">
            <v>Henderson &amp; Associates Petroleum Consultants Ltd.</v>
          </cell>
          <cell r="F4917" t="str">
            <v>Digital data analysis for core</v>
          </cell>
          <cell r="G4917" t="str">
            <v>Schedules for Master Agreements</v>
          </cell>
          <cell r="H4917" t="str">
            <v>Cantlon, Elaine</v>
          </cell>
          <cell r="I4917">
            <v>42018</v>
          </cell>
          <cell r="J4917">
            <v>42005</v>
          </cell>
          <cell r="K4917">
            <v>42370</v>
          </cell>
          <cell r="L4917" t="str">
            <v>Complete</v>
          </cell>
          <cell r="M4917" t="str">
            <v>Executed</v>
          </cell>
          <cell r="N4917">
            <v>42065</v>
          </cell>
          <cell r="O4917" t="str">
            <v>Parallel_Return_to_Edit_Mode</v>
          </cell>
          <cell r="P4917" t="str">
            <v>Cantlon, Elaine</v>
          </cell>
          <cell r="R4917" t="str">
            <v>Kara Slemko</v>
          </cell>
          <cell r="S4917" t="str">
            <v>Kara Slemko</v>
          </cell>
          <cell r="T4917" t="str">
            <v>Brian Bate</v>
          </cell>
          <cell r="U4917" t="str">
            <v>C - Conventional</v>
          </cell>
          <cell r="V4917" t="str">
            <v>All</v>
          </cell>
          <cell r="W4917" t="str">
            <v>45 Days net terms</v>
          </cell>
          <cell r="X4917">
            <v>90000</v>
          </cell>
          <cell r="Y4917">
            <v>579747</v>
          </cell>
          <cell r="Z4917">
            <v>-110000</v>
          </cell>
        </row>
        <row r="4918">
          <cell r="A4918" t="str">
            <v>808150-1-1</v>
          </cell>
          <cell r="B4918" t="str">
            <v>808150-1</v>
          </cell>
          <cell r="C4918">
            <v>1</v>
          </cell>
          <cell r="E4918" t="str">
            <v>Henderson &amp; Associates Petroleum Consultants Ltd.</v>
          </cell>
          <cell r="F4918" t="str">
            <v>Digital data analysis for core</v>
          </cell>
          <cell r="G4918" t="str">
            <v>Schedules for Master Agreements</v>
          </cell>
          <cell r="H4918" t="str">
            <v>Cantlon, Elaine</v>
          </cell>
          <cell r="I4918">
            <v>42018</v>
          </cell>
          <cell r="J4918">
            <v>42005</v>
          </cell>
          <cell r="K4918">
            <v>42370</v>
          </cell>
          <cell r="L4918" t="str">
            <v>Complete</v>
          </cell>
          <cell r="M4918" t="str">
            <v>Executed</v>
          </cell>
          <cell r="N4918">
            <v>42065</v>
          </cell>
          <cell r="O4918" t="str">
            <v>Execute Contract</v>
          </cell>
          <cell r="P4918" t="str">
            <v>Cantlon, Elaine</v>
          </cell>
          <cell r="Q4918" t="str">
            <v>Cantlon, Elaine</v>
          </cell>
          <cell r="R4918" t="str">
            <v>Kara Slemko</v>
          </cell>
          <cell r="S4918" t="str">
            <v>Kara Slemko</v>
          </cell>
          <cell r="T4918" t="str">
            <v>Brian Bate</v>
          </cell>
          <cell r="U4918" t="str">
            <v>C - Conventional</v>
          </cell>
          <cell r="V4918" t="str">
            <v>All</v>
          </cell>
          <cell r="W4918" t="str">
            <v>45 Days net terms</v>
          </cell>
          <cell r="X4918">
            <v>90000</v>
          </cell>
          <cell r="Y4918">
            <v>579747</v>
          </cell>
          <cell r="Z4918">
            <v>-110000</v>
          </cell>
        </row>
        <row r="4919">
          <cell r="A4919" t="str">
            <v>808150-1-1</v>
          </cell>
          <cell r="B4919" t="str">
            <v>808150-1</v>
          </cell>
          <cell r="C4919">
            <v>1</v>
          </cell>
          <cell r="E4919" t="str">
            <v>Henderson &amp; Associates Petroleum Consultants Ltd.</v>
          </cell>
          <cell r="F4919" t="str">
            <v>Digital data analysis for core</v>
          </cell>
          <cell r="G4919" t="str">
            <v>Schedules for Master Agreements</v>
          </cell>
          <cell r="H4919" t="str">
            <v>Cantlon, Elaine</v>
          </cell>
          <cell r="I4919">
            <v>42018</v>
          </cell>
          <cell r="J4919">
            <v>42005</v>
          </cell>
          <cell r="K4919">
            <v>42370</v>
          </cell>
          <cell r="L4919" t="str">
            <v>Complete</v>
          </cell>
          <cell r="M4919" t="str">
            <v>Executed</v>
          </cell>
          <cell r="N4919">
            <v>42065</v>
          </cell>
          <cell r="O4919" t="str">
            <v>Parallel_Return_to_Edit_Mode</v>
          </cell>
          <cell r="P4919" t="str">
            <v>Cantlon, Elaine</v>
          </cell>
          <cell r="R4919" t="str">
            <v>Kara Slemko</v>
          </cell>
          <cell r="S4919" t="str">
            <v>Kara Slemko</v>
          </cell>
          <cell r="T4919" t="str">
            <v>Brian Bate</v>
          </cell>
          <cell r="U4919" t="str">
            <v>C - Conventional</v>
          </cell>
          <cell r="V4919" t="str">
            <v>All</v>
          </cell>
          <cell r="W4919" t="str">
            <v>45 Days net terms</v>
          </cell>
          <cell r="X4919">
            <v>90000</v>
          </cell>
          <cell r="Y4919">
            <v>579747</v>
          </cell>
          <cell r="Z4919">
            <v>-110000</v>
          </cell>
        </row>
        <row r="4920">
          <cell r="A4920" t="str">
            <v>808150-1-1</v>
          </cell>
          <cell r="B4920" t="str">
            <v>808150-1</v>
          </cell>
          <cell r="C4920">
            <v>1</v>
          </cell>
          <cell r="E4920" t="str">
            <v>Henderson &amp; Associates Petroleum Consultants Ltd.</v>
          </cell>
          <cell r="F4920" t="str">
            <v>Digital data analysis for core</v>
          </cell>
          <cell r="G4920" t="str">
            <v>Schedules for Master Agreements</v>
          </cell>
          <cell r="H4920" t="str">
            <v>Cantlon, Elaine</v>
          </cell>
          <cell r="I4920">
            <v>42018</v>
          </cell>
          <cell r="J4920">
            <v>42005</v>
          </cell>
          <cell r="K4920">
            <v>42370</v>
          </cell>
          <cell r="L4920" t="str">
            <v>Complete</v>
          </cell>
          <cell r="M4920" t="str">
            <v>Executed</v>
          </cell>
          <cell r="N4920">
            <v>42065</v>
          </cell>
          <cell r="O4920" t="str">
            <v>Approve Contract</v>
          </cell>
          <cell r="P4920" t="str">
            <v>Business Area Approver</v>
          </cell>
          <cell r="Q4920" t="str">
            <v>Reed, Keith</v>
          </cell>
          <cell r="R4920" t="str">
            <v>Kara Slemko</v>
          </cell>
          <cell r="S4920" t="str">
            <v>Kara Slemko</v>
          </cell>
          <cell r="T4920" t="str">
            <v>Brian Bate</v>
          </cell>
          <cell r="U4920" t="str">
            <v>C - Conventional</v>
          </cell>
          <cell r="V4920" t="str">
            <v>All</v>
          </cell>
          <cell r="W4920" t="str">
            <v>45 Days net terms</v>
          </cell>
          <cell r="X4920">
            <v>90000</v>
          </cell>
          <cell r="Y4920">
            <v>579747</v>
          </cell>
          <cell r="Z4920">
            <v>-110000</v>
          </cell>
        </row>
        <row r="4921">
          <cell r="A4921" t="str">
            <v>808154-11-1</v>
          </cell>
          <cell r="B4921" t="str">
            <v>808154-11</v>
          </cell>
          <cell r="C4921">
            <v>1</v>
          </cell>
          <cell r="D4921">
            <v>408102</v>
          </cell>
          <cell r="E4921" t="str">
            <v>Maxxam Analytics International Corporation</v>
          </cell>
          <cell r="F4921" t="str">
            <v>Change Order 01</v>
          </cell>
          <cell r="G4921" t="str">
            <v>Schedules for Master Agreements</v>
          </cell>
          <cell r="H4921" t="str">
            <v>Correll, Susan</v>
          </cell>
          <cell r="I4921">
            <v>42846</v>
          </cell>
          <cell r="J4921">
            <v>42795</v>
          </cell>
          <cell r="K4921">
            <v>43100</v>
          </cell>
          <cell r="L4921" t="str">
            <v>Active</v>
          </cell>
          <cell r="M4921" t="str">
            <v>Executed</v>
          </cell>
          <cell r="N4921">
            <v>42850</v>
          </cell>
          <cell r="O4921" t="str">
            <v>Parallel_Return_to_Edit_Mode</v>
          </cell>
          <cell r="P4921" t="str">
            <v>Manuel, Racquel</v>
          </cell>
          <cell r="R4921" t="str">
            <v>Ari Bronkhorst</v>
          </cell>
          <cell r="S4921" t="str">
            <v>Ari Bronkhorst</v>
          </cell>
          <cell r="T4921" t="str">
            <v>Barry Hodgan</v>
          </cell>
          <cell r="U4921" t="str">
            <v>H - Horizon</v>
          </cell>
          <cell r="V4921" t="str">
            <v>Major Projects</v>
          </cell>
          <cell r="W4921" t="str">
            <v>45 Days net terms</v>
          </cell>
          <cell r="X4921">
            <v>96190.54</v>
          </cell>
          <cell r="Y4921">
            <v>2074</v>
          </cell>
          <cell r="Z4921">
            <v>1229.6500000000001</v>
          </cell>
        </row>
        <row r="4922">
          <cell r="A4922" t="str">
            <v>808154-11-2</v>
          </cell>
          <cell r="B4922" t="str">
            <v>808154-11</v>
          </cell>
          <cell r="C4922">
            <v>2</v>
          </cell>
          <cell r="D4922">
            <v>408102</v>
          </cell>
          <cell r="E4922" t="str">
            <v>Maxxam Analytics International Corporation</v>
          </cell>
          <cell r="F4922" t="str">
            <v>Change Order 02</v>
          </cell>
          <cell r="G4922" t="str">
            <v>Schedules for Master Agreements</v>
          </cell>
          <cell r="H4922" t="str">
            <v>Correll, Susan</v>
          </cell>
          <cell r="I4922">
            <v>42929</v>
          </cell>
          <cell r="J4922">
            <v>42795</v>
          </cell>
          <cell r="K4922">
            <v>43100</v>
          </cell>
          <cell r="L4922" t="str">
            <v>Active</v>
          </cell>
          <cell r="M4922" t="str">
            <v>Executed</v>
          </cell>
          <cell r="N4922">
            <v>42929</v>
          </cell>
          <cell r="O4922" t="str">
            <v>Approve Contract</v>
          </cell>
          <cell r="P4922" t="str">
            <v>Commercial Operations Approver</v>
          </cell>
          <cell r="Q4922" t="str">
            <v>Bronkhorst, Ari</v>
          </cell>
          <cell r="R4922" t="str">
            <v>Ari Bronkhorst</v>
          </cell>
          <cell r="S4922" t="str">
            <v>Ari Bronkhorst</v>
          </cell>
          <cell r="T4922" t="str">
            <v>Barry Hodgan</v>
          </cell>
          <cell r="U4922" t="str">
            <v>H - Horizon</v>
          </cell>
          <cell r="V4922" t="str">
            <v>Major Projects</v>
          </cell>
          <cell r="W4922" t="str">
            <v>45 Days net terms</v>
          </cell>
          <cell r="X4922">
            <v>250000</v>
          </cell>
          <cell r="Y4922">
            <v>2074</v>
          </cell>
          <cell r="Z4922">
            <v>153809.46</v>
          </cell>
        </row>
        <row r="4923">
          <cell r="A4923" t="str">
            <v>808154-2-1</v>
          </cell>
          <cell r="B4923" t="str">
            <v>808154-2</v>
          </cell>
          <cell r="C4923">
            <v>1</v>
          </cell>
          <cell r="E4923" t="str">
            <v>Maxxam Analytics International Corporation</v>
          </cell>
          <cell r="F4923" t="str">
            <v>Maxxam Schedule Routine Oil &amp; Gas Lab Testing</v>
          </cell>
          <cell r="G4923" t="str">
            <v>Schedules for Master Agreements</v>
          </cell>
          <cell r="H4923" t="str">
            <v>Cantlon, Elaine</v>
          </cell>
          <cell r="I4923">
            <v>42339</v>
          </cell>
          <cell r="J4923">
            <v>42370</v>
          </cell>
          <cell r="K4923">
            <v>42750</v>
          </cell>
          <cell r="L4923" t="str">
            <v>Active</v>
          </cell>
          <cell r="M4923" t="str">
            <v>Executed</v>
          </cell>
          <cell r="N4923">
            <v>42360</v>
          </cell>
          <cell r="O4923" t="str">
            <v>Parallel_Return_to_Edit_Mode</v>
          </cell>
          <cell r="P4923" t="str">
            <v>Cantlon, Elaine</v>
          </cell>
          <cell r="R4923" t="str">
            <v>Julie Easthope</v>
          </cell>
          <cell r="S4923" t="str">
            <v>Kara Slemko</v>
          </cell>
          <cell r="T4923" t="str">
            <v>Stephanie Graham</v>
          </cell>
          <cell r="U4923" t="str">
            <v>C - Conventional</v>
          </cell>
          <cell r="V4923" t="str">
            <v>All</v>
          </cell>
          <cell r="W4923" t="str">
            <v>45 Days net terms</v>
          </cell>
          <cell r="X4923">
            <v>3000000</v>
          </cell>
          <cell r="Y4923">
            <v>2074</v>
          </cell>
          <cell r="Z4923">
            <v>-1500000</v>
          </cell>
        </row>
        <row r="4924">
          <cell r="A4924" t="str">
            <v>808154-2-1</v>
          </cell>
          <cell r="B4924" t="str">
            <v>808154-2</v>
          </cell>
          <cell r="C4924">
            <v>1</v>
          </cell>
          <cell r="E4924" t="str">
            <v>Maxxam Analytics International Corporation</v>
          </cell>
          <cell r="F4924" t="str">
            <v>Maxxam Schedule Routine Oil &amp; Gas Lab Testing</v>
          </cell>
          <cell r="G4924" t="str">
            <v>Schedules for Master Agreements</v>
          </cell>
          <cell r="H4924" t="str">
            <v>Cantlon, Elaine</v>
          </cell>
          <cell r="I4924">
            <v>42339</v>
          </cell>
          <cell r="J4924">
            <v>42370</v>
          </cell>
          <cell r="K4924">
            <v>42750</v>
          </cell>
          <cell r="L4924" t="str">
            <v>Active</v>
          </cell>
          <cell r="M4924" t="str">
            <v>Executed</v>
          </cell>
          <cell r="N4924">
            <v>42360</v>
          </cell>
          <cell r="O4924" t="str">
            <v>Edit New Supplement</v>
          </cell>
          <cell r="P4924" t="str">
            <v>Cantlon, Elaine</v>
          </cell>
          <cell r="Q4924" t="str">
            <v>Cantlon, Elaine</v>
          </cell>
          <cell r="R4924" t="str">
            <v>Julie Easthope</v>
          </cell>
          <cell r="S4924" t="str">
            <v>Kara Slemko</v>
          </cell>
          <cell r="T4924" t="str">
            <v>Stephanie Graham</v>
          </cell>
          <cell r="U4924" t="str">
            <v>C - Conventional</v>
          </cell>
          <cell r="V4924" t="str">
            <v>All</v>
          </cell>
          <cell r="W4924" t="str">
            <v>45 Days net terms</v>
          </cell>
          <cell r="X4924">
            <v>3000000</v>
          </cell>
          <cell r="Y4924">
            <v>2074</v>
          </cell>
          <cell r="Z4924">
            <v>-1500000</v>
          </cell>
        </row>
        <row r="4925">
          <cell r="A4925" t="str">
            <v>808154-2-2</v>
          </cell>
          <cell r="B4925" t="str">
            <v>808154-2</v>
          </cell>
          <cell r="C4925">
            <v>2</v>
          </cell>
          <cell r="E4925" t="str">
            <v>Maxxam Analytics International Corporation</v>
          </cell>
          <cell r="F4925" t="str">
            <v>Extend Pricing 2017_Routine Oil &amp; Gas Lab Testing</v>
          </cell>
          <cell r="G4925" t="str">
            <v>Schedules for Master Agreements</v>
          </cell>
          <cell r="H4925" t="str">
            <v>Cantlon, Elaine</v>
          </cell>
          <cell r="I4925">
            <v>42775</v>
          </cell>
          <cell r="J4925">
            <v>42750</v>
          </cell>
          <cell r="K4925">
            <v>43131</v>
          </cell>
          <cell r="L4925" t="str">
            <v>Active</v>
          </cell>
          <cell r="M4925" t="str">
            <v>Executed</v>
          </cell>
          <cell r="N4925">
            <v>42808</v>
          </cell>
          <cell r="O4925" t="str">
            <v>Parallel_Return_to_Edit_Mode</v>
          </cell>
          <cell r="P4925" t="str">
            <v>Cantlon, Elaine</v>
          </cell>
          <cell r="R4925" t="str">
            <v>Julie Easthope</v>
          </cell>
          <cell r="S4925" t="str">
            <v>Kara Slemko</v>
          </cell>
          <cell r="T4925" t="str">
            <v>Stephanie Graham</v>
          </cell>
          <cell r="U4925" t="str">
            <v>C - Conventional</v>
          </cell>
          <cell r="V4925" t="str">
            <v>All</v>
          </cell>
          <cell r="W4925" t="str">
            <v>45 Days net terms</v>
          </cell>
          <cell r="X4925">
            <v>7500000</v>
          </cell>
          <cell r="Y4925">
            <v>2074</v>
          </cell>
          <cell r="Z4925">
            <v>4500000</v>
          </cell>
        </row>
        <row r="4926">
          <cell r="A4926" t="str">
            <v>808154-2-2</v>
          </cell>
          <cell r="B4926" t="str">
            <v>808154-2</v>
          </cell>
          <cell r="C4926">
            <v>2</v>
          </cell>
          <cell r="E4926" t="str">
            <v>Maxxam Analytics International Corporation</v>
          </cell>
          <cell r="F4926" t="str">
            <v>Extend Pricing 2017_Routine Oil &amp; Gas Lab Testing</v>
          </cell>
          <cell r="G4926" t="str">
            <v>Schedules for Master Agreements</v>
          </cell>
          <cell r="H4926" t="str">
            <v>Cantlon, Elaine</v>
          </cell>
          <cell r="I4926">
            <v>42775</v>
          </cell>
          <cell r="J4926">
            <v>42750</v>
          </cell>
          <cell r="K4926">
            <v>43131</v>
          </cell>
          <cell r="L4926" t="str">
            <v>Active</v>
          </cell>
          <cell r="M4926" t="str">
            <v>Executed</v>
          </cell>
          <cell r="N4926">
            <v>42808</v>
          </cell>
          <cell r="O4926" t="str">
            <v>Parallel_Return_to_Edit_Mode</v>
          </cell>
          <cell r="P4926" t="str">
            <v>Cantlon, Elaine</v>
          </cell>
          <cell r="R4926" t="str">
            <v>Julie Easthope</v>
          </cell>
          <cell r="S4926" t="str">
            <v>Kara Slemko</v>
          </cell>
          <cell r="T4926" t="str">
            <v>Stephanie Graham</v>
          </cell>
          <cell r="U4926" t="str">
            <v>C - Conventional</v>
          </cell>
          <cell r="V4926" t="str">
            <v>All</v>
          </cell>
          <cell r="W4926" t="str">
            <v>45 Days net terms</v>
          </cell>
          <cell r="X4926">
            <v>7500000</v>
          </cell>
          <cell r="Y4926">
            <v>2074</v>
          </cell>
          <cell r="Z4926">
            <v>4500000</v>
          </cell>
        </row>
        <row r="4927">
          <cell r="A4927" t="str">
            <v>808156-1</v>
          </cell>
          <cell r="B4927">
            <v>808156</v>
          </cell>
          <cell r="C4927">
            <v>1</v>
          </cell>
          <cell r="E4927" t="str">
            <v>AGAT Laboratories Ltd</v>
          </cell>
          <cell r="F4927" t="str">
            <v>Amending Agt_Extend and AOSP</v>
          </cell>
          <cell r="G4927" t="str">
            <v>Master Goods and Services Agreement</v>
          </cell>
          <cell r="H4927" t="str">
            <v>Cantlon, Elaine</v>
          </cell>
          <cell r="I4927">
            <v>43067</v>
          </cell>
          <cell r="J4927">
            <v>43067</v>
          </cell>
          <cell r="K4927">
            <v>43434</v>
          </cell>
          <cell r="L4927" t="str">
            <v>Active</v>
          </cell>
          <cell r="M4927" t="str">
            <v>Executed</v>
          </cell>
          <cell r="N4927">
            <v>43083</v>
          </cell>
          <cell r="O4927" t="str">
            <v>Approve Contract</v>
          </cell>
          <cell r="P4927" t="str">
            <v>Business Area Approver</v>
          </cell>
          <cell r="Q4927" t="str">
            <v>Rivas, Monica</v>
          </cell>
          <cell r="R4927" t="str">
            <v>Julie Easthope</v>
          </cell>
          <cell r="S4927" t="str">
            <v>Kara Slemko</v>
          </cell>
          <cell r="T4927" t="str">
            <v>Brian Bate</v>
          </cell>
          <cell r="U4927" t="str">
            <v>H/A - Horizon/Albian</v>
          </cell>
          <cell r="V4927" t="str">
            <v>All</v>
          </cell>
          <cell r="W4927" t="str">
            <v>45 Days net terms</v>
          </cell>
          <cell r="X4927">
            <v>9900000</v>
          </cell>
          <cell r="Y4927">
            <v>26188</v>
          </cell>
          <cell r="Z4927">
            <v>2150000</v>
          </cell>
        </row>
        <row r="4928">
          <cell r="A4928" t="str">
            <v>808156-2-1</v>
          </cell>
          <cell r="B4928" t="str">
            <v>808156-2</v>
          </cell>
          <cell r="C4928">
            <v>1</v>
          </cell>
          <cell r="E4928" t="str">
            <v>AGAT Laboratories Ltd</v>
          </cell>
          <cell r="F4928" t="str">
            <v>AGAT Schedule Oil and Gas Chemistry</v>
          </cell>
          <cell r="G4928" t="str">
            <v>Schedules for Master Agreements</v>
          </cell>
          <cell r="H4928" t="str">
            <v>Cantlon, Elaine</v>
          </cell>
          <cell r="I4928">
            <v>41710</v>
          </cell>
          <cell r="J4928">
            <v>42064</v>
          </cell>
          <cell r="K4928">
            <v>42400</v>
          </cell>
          <cell r="L4928" t="str">
            <v>Active</v>
          </cell>
          <cell r="M4928" t="str">
            <v>Executed</v>
          </cell>
          <cell r="N4928">
            <v>42168</v>
          </cell>
          <cell r="O4928" t="str">
            <v>Approve Contract</v>
          </cell>
          <cell r="P4928" t="str">
            <v>Commercial Operations Approver</v>
          </cell>
          <cell r="Q4928" t="str">
            <v>Easthope, Julie</v>
          </cell>
          <cell r="R4928" t="str">
            <v>Julie Easthope</v>
          </cell>
          <cell r="S4928" t="str">
            <v>Kara Slemko</v>
          </cell>
          <cell r="T4928" t="str">
            <v>Brian Bate</v>
          </cell>
          <cell r="U4928" t="str">
            <v>C - Conventional</v>
          </cell>
          <cell r="V4928" t="str">
            <v>All</v>
          </cell>
          <cell r="W4928" t="str">
            <v>45 Days net terms</v>
          </cell>
          <cell r="X4928">
            <v>4680000</v>
          </cell>
          <cell r="Y4928">
            <v>26188</v>
          </cell>
          <cell r="Z4928">
            <v>-3070000</v>
          </cell>
        </row>
        <row r="4929">
          <cell r="A4929" t="str">
            <v>808156-2-1</v>
          </cell>
          <cell r="B4929" t="str">
            <v>808156-2</v>
          </cell>
          <cell r="C4929">
            <v>1</v>
          </cell>
          <cell r="E4929" t="str">
            <v>AGAT Laboratories Ltd</v>
          </cell>
          <cell r="F4929" t="str">
            <v>AGAT Schedule Oil and Gas Chemistry</v>
          </cell>
          <cell r="G4929" t="str">
            <v>Schedules for Master Agreements</v>
          </cell>
          <cell r="H4929" t="str">
            <v>Cantlon, Elaine</v>
          </cell>
          <cell r="I4929">
            <v>41710</v>
          </cell>
          <cell r="J4929">
            <v>42064</v>
          </cell>
          <cell r="K4929">
            <v>42400</v>
          </cell>
          <cell r="L4929" t="str">
            <v>Active</v>
          </cell>
          <cell r="M4929" t="str">
            <v>Executed</v>
          </cell>
          <cell r="N4929">
            <v>42168</v>
          </cell>
          <cell r="O4929" t="str">
            <v>Edit New Supplement</v>
          </cell>
          <cell r="P4929" t="str">
            <v>Cantlon, Elaine</v>
          </cell>
          <cell r="Q4929" t="str">
            <v>Cantlon, Elaine</v>
          </cell>
          <cell r="R4929" t="str">
            <v>Julie Easthope</v>
          </cell>
          <cell r="S4929" t="str">
            <v>Kara Slemko</v>
          </cell>
          <cell r="T4929" t="str">
            <v>Brian Bate</v>
          </cell>
          <cell r="U4929" t="str">
            <v>C - Conventional</v>
          </cell>
          <cell r="V4929" t="str">
            <v>All</v>
          </cell>
          <cell r="W4929" t="str">
            <v>45 Days net terms</v>
          </cell>
          <cell r="X4929">
            <v>4680000</v>
          </cell>
          <cell r="Y4929">
            <v>26188</v>
          </cell>
          <cell r="Z4929">
            <v>-3070000</v>
          </cell>
        </row>
        <row r="4930">
          <cell r="A4930" t="str">
            <v>808156-2-4</v>
          </cell>
          <cell r="B4930" t="str">
            <v>808156-2</v>
          </cell>
          <cell r="C4930">
            <v>4</v>
          </cell>
          <cell r="E4930" t="str">
            <v>AGAT Laboratories Ltd</v>
          </cell>
          <cell r="F4930" t="str">
            <v>AGAT Schedule Oil and Gas Chemistry</v>
          </cell>
          <cell r="G4930" t="str">
            <v>Schedules for Master Agreements</v>
          </cell>
          <cell r="H4930" t="str">
            <v>Cantlon, Elaine</v>
          </cell>
          <cell r="I4930">
            <v>42768</v>
          </cell>
          <cell r="J4930">
            <v>42766</v>
          </cell>
          <cell r="K4930">
            <v>43115</v>
          </cell>
          <cell r="L4930" t="str">
            <v>Active</v>
          </cell>
          <cell r="M4930" t="str">
            <v>Executed</v>
          </cell>
          <cell r="N4930">
            <v>42775</v>
          </cell>
          <cell r="O4930" t="str">
            <v>Edit New Supplement</v>
          </cell>
          <cell r="P4930" t="str">
            <v>Cantlon, Elaine</v>
          </cell>
          <cell r="Q4930" t="str">
            <v>Cantlon, Elaine</v>
          </cell>
          <cell r="R4930" t="str">
            <v>Julie Easthope</v>
          </cell>
          <cell r="S4930" t="str">
            <v>Kara Slemko</v>
          </cell>
          <cell r="T4930" t="str">
            <v>Brian Bate</v>
          </cell>
          <cell r="U4930" t="str">
            <v>C - Conventional</v>
          </cell>
          <cell r="V4930" t="str">
            <v>All</v>
          </cell>
          <cell r="W4930" t="str">
            <v>45 Days net terms</v>
          </cell>
          <cell r="X4930">
            <v>6116520</v>
          </cell>
          <cell r="Y4930">
            <v>26188</v>
          </cell>
          <cell r="Z4930">
            <v>1436520</v>
          </cell>
        </row>
        <row r="4931">
          <cell r="A4931" t="str">
            <v>808156-2-4</v>
          </cell>
          <cell r="B4931" t="str">
            <v>808156-2</v>
          </cell>
          <cell r="C4931">
            <v>4</v>
          </cell>
          <cell r="E4931" t="str">
            <v>AGAT Laboratories Ltd</v>
          </cell>
          <cell r="F4931" t="str">
            <v>AGAT Schedule Oil and Gas Chemistry</v>
          </cell>
          <cell r="G4931" t="str">
            <v>Schedules for Master Agreements</v>
          </cell>
          <cell r="H4931" t="str">
            <v>Cantlon, Elaine</v>
          </cell>
          <cell r="I4931">
            <v>42768</v>
          </cell>
          <cell r="J4931">
            <v>42766</v>
          </cell>
          <cell r="K4931">
            <v>43115</v>
          </cell>
          <cell r="L4931" t="str">
            <v>Active</v>
          </cell>
          <cell r="M4931" t="str">
            <v>Executed</v>
          </cell>
          <cell r="N4931">
            <v>42775</v>
          </cell>
          <cell r="O4931" t="str">
            <v>Approve Contract</v>
          </cell>
          <cell r="P4931" t="str">
            <v>Commercial Operations Approver</v>
          </cell>
          <cell r="Q4931" t="str">
            <v>Easthope, Julie</v>
          </cell>
          <cell r="R4931" t="str">
            <v>Julie Easthope</v>
          </cell>
          <cell r="S4931" t="str">
            <v>Kara Slemko</v>
          </cell>
          <cell r="T4931" t="str">
            <v>Brian Bate</v>
          </cell>
          <cell r="U4931" t="str">
            <v>C - Conventional</v>
          </cell>
          <cell r="V4931" t="str">
            <v>All</v>
          </cell>
          <cell r="W4931" t="str">
            <v>45 Days net terms</v>
          </cell>
          <cell r="X4931">
            <v>6116520</v>
          </cell>
          <cell r="Y4931">
            <v>26188</v>
          </cell>
          <cell r="Z4931">
            <v>1436520</v>
          </cell>
        </row>
        <row r="4932">
          <cell r="A4932" t="str">
            <v>808156-3-2</v>
          </cell>
          <cell r="B4932" t="str">
            <v>808156-3</v>
          </cell>
          <cell r="C4932">
            <v>2</v>
          </cell>
          <cell r="D4932">
            <v>405699</v>
          </cell>
          <cell r="E4932" t="str">
            <v>AGAT Laboratories Ltd</v>
          </cell>
          <cell r="F4932" t="str">
            <v>Additional Stack Survey</v>
          </cell>
          <cell r="G4932" t="str">
            <v>Schedules for Master Agreements</v>
          </cell>
          <cell r="H4932" t="str">
            <v>Cantlon, Elaine</v>
          </cell>
          <cell r="I4932">
            <v>41946</v>
          </cell>
          <cell r="J4932">
            <v>41958</v>
          </cell>
          <cell r="K4932">
            <v>42582</v>
          </cell>
          <cell r="L4932" t="str">
            <v>Active</v>
          </cell>
          <cell r="M4932" t="str">
            <v>Executed</v>
          </cell>
          <cell r="N4932">
            <v>41956</v>
          </cell>
          <cell r="O4932" t="str">
            <v>Approve Contract</v>
          </cell>
          <cell r="P4932" t="str">
            <v>Business Area Approver</v>
          </cell>
          <cell r="Q4932" t="str">
            <v>Tuite, Chris</v>
          </cell>
          <cell r="R4932" t="str">
            <v>Carla Salazar</v>
          </cell>
          <cell r="S4932" t="str">
            <v>Kara Slemko</v>
          </cell>
          <cell r="T4932" t="str">
            <v>Eric Stearns</v>
          </cell>
          <cell r="U4932" t="str">
            <v>H - Horizon</v>
          </cell>
          <cell r="V4932" t="str">
            <v>Upgrading &amp; Utilitie - Upgrading &amp; Utilities</v>
          </cell>
          <cell r="W4932" t="str">
            <v>45 Days net terms</v>
          </cell>
          <cell r="X4932">
            <v>56400</v>
          </cell>
          <cell r="Y4932">
            <v>26188</v>
          </cell>
          <cell r="Z4932">
            <v>16400</v>
          </cell>
        </row>
        <row r="4933">
          <cell r="A4933" t="str">
            <v>808156-3-2</v>
          </cell>
          <cell r="B4933" t="str">
            <v>808156-3</v>
          </cell>
          <cell r="C4933">
            <v>2</v>
          </cell>
          <cell r="D4933">
            <v>405699</v>
          </cell>
          <cell r="E4933" t="str">
            <v>AGAT Laboratories Ltd</v>
          </cell>
          <cell r="F4933" t="str">
            <v>Additional Stack Survey</v>
          </cell>
          <cell r="G4933" t="str">
            <v>Schedules for Master Agreements</v>
          </cell>
          <cell r="H4933" t="str">
            <v>Cantlon, Elaine</v>
          </cell>
          <cell r="I4933">
            <v>41946</v>
          </cell>
          <cell r="J4933">
            <v>41958</v>
          </cell>
          <cell r="K4933">
            <v>42582</v>
          </cell>
          <cell r="L4933" t="str">
            <v>Active</v>
          </cell>
          <cell r="M4933" t="str">
            <v>Executed</v>
          </cell>
          <cell r="N4933">
            <v>41956</v>
          </cell>
          <cell r="O4933" t="str">
            <v>Execute Contract</v>
          </cell>
          <cell r="P4933" t="str">
            <v>Wang, Sofia</v>
          </cell>
          <cell r="Q4933" t="str">
            <v>Wang, Sofia</v>
          </cell>
          <cell r="R4933" t="str">
            <v>Carla Salazar</v>
          </cell>
          <cell r="S4933" t="str">
            <v>Kara Slemko</v>
          </cell>
          <cell r="T4933" t="str">
            <v>Eric Stearns</v>
          </cell>
          <cell r="U4933" t="str">
            <v>H - Horizon</v>
          </cell>
          <cell r="V4933" t="str">
            <v>Upgrading &amp; Utilitie - Upgrading &amp; Utilities</v>
          </cell>
          <cell r="W4933" t="str">
            <v>45 Days net terms</v>
          </cell>
          <cell r="X4933">
            <v>56400</v>
          </cell>
          <cell r="Y4933">
            <v>26188</v>
          </cell>
          <cell r="Z4933">
            <v>16400</v>
          </cell>
        </row>
        <row r="4934">
          <cell r="A4934" t="str">
            <v>808156-4-1</v>
          </cell>
          <cell r="B4934" t="str">
            <v>808156-4</v>
          </cell>
          <cell r="C4934">
            <v>1</v>
          </cell>
          <cell r="E4934" t="str">
            <v>AGAT Laboratories Ltd</v>
          </cell>
          <cell r="F4934" t="str">
            <v>AGAT_Core Analysis and Storage</v>
          </cell>
          <cell r="G4934" t="str">
            <v>Schedules for Master Agreements</v>
          </cell>
          <cell r="H4934" t="str">
            <v>Cantlon, Elaine</v>
          </cell>
          <cell r="I4934">
            <v>42123</v>
          </cell>
          <cell r="J4934">
            <v>42064</v>
          </cell>
          <cell r="K4934">
            <v>42400</v>
          </cell>
          <cell r="L4934" t="str">
            <v>Active</v>
          </cell>
          <cell r="M4934" t="str">
            <v>Executed</v>
          </cell>
          <cell r="N4934">
            <v>42168</v>
          </cell>
          <cell r="O4934" t="str">
            <v>Approve Contract</v>
          </cell>
          <cell r="P4934" t="str">
            <v>Commercial Operations Approver</v>
          </cell>
          <cell r="R4934" t="str">
            <v>Kara Slemko</v>
          </cell>
          <cell r="S4934" t="str">
            <v>Kara Slemko</v>
          </cell>
          <cell r="T4934" t="str">
            <v>Stephanie Graham</v>
          </cell>
          <cell r="U4934" t="str">
            <v>C - Conventional</v>
          </cell>
          <cell r="V4934" t="str">
            <v>Kirby</v>
          </cell>
          <cell r="W4934" t="str">
            <v>45 Days net terms</v>
          </cell>
          <cell r="X4934">
            <v>750000</v>
          </cell>
          <cell r="Y4934">
            <v>26188</v>
          </cell>
          <cell r="Z4934">
            <v>-2750000</v>
          </cell>
        </row>
        <row r="4935">
          <cell r="A4935" t="str">
            <v>808156-4-1</v>
          </cell>
          <cell r="B4935" t="str">
            <v>808156-4</v>
          </cell>
          <cell r="C4935">
            <v>1</v>
          </cell>
          <cell r="E4935" t="str">
            <v>AGAT Laboratories Ltd</v>
          </cell>
          <cell r="F4935" t="str">
            <v>AGAT_Core Analysis and Storage</v>
          </cell>
          <cell r="G4935" t="str">
            <v>Schedules for Master Agreements</v>
          </cell>
          <cell r="H4935" t="str">
            <v>Cantlon, Elaine</v>
          </cell>
          <cell r="I4935">
            <v>42123</v>
          </cell>
          <cell r="J4935">
            <v>42064</v>
          </cell>
          <cell r="K4935">
            <v>42400</v>
          </cell>
          <cell r="L4935" t="str">
            <v>Active</v>
          </cell>
          <cell r="M4935" t="str">
            <v>Executed</v>
          </cell>
          <cell r="N4935">
            <v>42168</v>
          </cell>
          <cell r="O4935" t="str">
            <v>Execute Contract</v>
          </cell>
          <cell r="P4935" t="str">
            <v>Cantlon, Elaine</v>
          </cell>
          <cell r="Q4935" t="str">
            <v>Cantlon, Elaine</v>
          </cell>
          <cell r="R4935" t="str">
            <v>Kara Slemko</v>
          </cell>
          <cell r="S4935" t="str">
            <v>Kara Slemko</v>
          </cell>
          <cell r="T4935" t="str">
            <v>Stephanie Graham</v>
          </cell>
          <cell r="U4935" t="str">
            <v>C - Conventional</v>
          </cell>
          <cell r="V4935" t="str">
            <v>Kirby</v>
          </cell>
          <cell r="W4935" t="str">
            <v>45 Days net terms</v>
          </cell>
          <cell r="X4935">
            <v>750000</v>
          </cell>
          <cell r="Y4935">
            <v>26188</v>
          </cell>
          <cell r="Z4935">
            <v>-2750000</v>
          </cell>
        </row>
        <row r="4936">
          <cell r="A4936" t="str">
            <v>808156-5-1</v>
          </cell>
          <cell r="B4936" t="str">
            <v>808156-5</v>
          </cell>
          <cell r="C4936">
            <v>1</v>
          </cell>
          <cell r="D4936">
            <v>891571</v>
          </cell>
          <cell r="E4936" t="str">
            <v>AGAT Laboratories Ltd</v>
          </cell>
          <cell r="F4936" t="str">
            <v>Stack Testing &amp; Certification_new Maximo link</v>
          </cell>
          <cell r="G4936" t="str">
            <v>Schedules for Master Agreements</v>
          </cell>
          <cell r="H4936" t="str">
            <v>Cantlon, Elaine</v>
          </cell>
          <cell r="I4936">
            <v>42765</v>
          </cell>
          <cell r="J4936">
            <v>42776</v>
          </cell>
          <cell r="K4936">
            <v>43115</v>
          </cell>
          <cell r="L4936" t="str">
            <v>Active</v>
          </cell>
          <cell r="M4936" t="str">
            <v>Executed</v>
          </cell>
          <cell r="N4936">
            <v>42780</v>
          </cell>
          <cell r="O4936" t="str">
            <v>Parallel_Return_to_Edit_Mode</v>
          </cell>
          <cell r="P4936" t="str">
            <v>Cantlon, Elaine</v>
          </cell>
          <cell r="R4936" t="str">
            <v>Julie Easthope</v>
          </cell>
          <cell r="S4936" t="str">
            <v>Kara Slemko</v>
          </cell>
          <cell r="T4936" t="str">
            <v>Brian Bate</v>
          </cell>
          <cell r="U4936" t="str">
            <v>H - Horizon</v>
          </cell>
          <cell r="V4936" t="str">
            <v>Upgrading &amp; Utilitie - Upgrading &amp; Utilities</v>
          </cell>
          <cell r="W4936" t="str">
            <v>45 Days net terms</v>
          </cell>
          <cell r="X4936">
            <v>490254</v>
          </cell>
          <cell r="Y4936">
            <v>26188</v>
          </cell>
          <cell r="Z4936">
            <v>115000</v>
          </cell>
        </row>
        <row r="4937">
          <cell r="A4937" t="str">
            <v>808183-1</v>
          </cell>
          <cell r="B4937">
            <v>808183</v>
          </cell>
          <cell r="C4937">
            <v>1</v>
          </cell>
          <cell r="D4937">
            <v>405303</v>
          </cell>
          <cell r="E4937" t="str">
            <v>Pacer Corporation Ltd.</v>
          </cell>
          <cell r="F4937" t="str">
            <v>Change of Desing For SA-01</v>
          </cell>
          <cell r="G4937" t="str">
            <v>Construction Minor</v>
          </cell>
          <cell r="H4937" t="str">
            <v>Borsini, Erwin</v>
          </cell>
          <cell r="I4937">
            <v>41338</v>
          </cell>
          <cell r="J4937">
            <v>41244</v>
          </cell>
          <cell r="K4937">
            <v>41424</v>
          </cell>
          <cell r="L4937" t="str">
            <v>Complete</v>
          </cell>
          <cell r="M4937" t="str">
            <v>Executed</v>
          </cell>
          <cell r="N4937">
            <v>41353</v>
          </cell>
          <cell r="O4937" t="str">
            <v>Parallel_Return_to_Edit_Mode</v>
          </cell>
          <cell r="P4937" t="str">
            <v>Borsini, Erwin</v>
          </cell>
          <cell r="R4937" t="str">
            <v>Marina Crawford</v>
          </cell>
          <cell r="S4937" t="str">
            <v>Kara Slemko</v>
          </cell>
          <cell r="T4937" t="str">
            <v>Karen Almadi</v>
          </cell>
          <cell r="U4937" t="str">
            <v>H - Horizon</v>
          </cell>
          <cell r="V4937" t="str">
            <v>Bitumen Production</v>
          </cell>
          <cell r="W4937" t="str">
            <v>45 Days net terms</v>
          </cell>
          <cell r="X4937">
            <v>2859436.75</v>
          </cell>
          <cell r="Y4937">
            <v>566377</v>
          </cell>
          <cell r="Z4937">
            <v>476490.75</v>
          </cell>
        </row>
        <row r="4938">
          <cell r="A4938" t="str">
            <v>808183-1</v>
          </cell>
          <cell r="B4938">
            <v>808183</v>
          </cell>
          <cell r="C4938">
            <v>1</v>
          </cell>
          <cell r="D4938">
            <v>405303</v>
          </cell>
          <cell r="E4938" t="str">
            <v>Pacer Corporation Ltd.</v>
          </cell>
          <cell r="F4938" t="str">
            <v>Change of Desing For SA-01</v>
          </cell>
          <cell r="G4938" t="str">
            <v>Construction Minor</v>
          </cell>
          <cell r="H4938" t="str">
            <v>Borsini, Erwin</v>
          </cell>
          <cell r="I4938">
            <v>41338</v>
          </cell>
          <cell r="J4938">
            <v>41244</v>
          </cell>
          <cell r="K4938">
            <v>41424</v>
          </cell>
          <cell r="L4938" t="str">
            <v>Complete</v>
          </cell>
          <cell r="M4938" t="str">
            <v>Executed</v>
          </cell>
          <cell r="N4938">
            <v>41353</v>
          </cell>
          <cell r="O4938" t="str">
            <v>Execute Contract</v>
          </cell>
          <cell r="P4938" t="str">
            <v>Borsini, Erwin</v>
          </cell>
          <cell r="Q4938" t="str">
            <v>Borsini, Erwin</v>
          </cell>
          <cell r="R4938" t="str">
            <v>Marina Crawford</v>
          </cell>
          <cell r="S4938" t="str">
            <v>Kara Slemko</v>
          </cell>
          <cell r="T4938" t="str">
            <v>Karen Almadi</v>
          </cell>
          <cell r="U4938" t="str">
            <v>H - Horizon</v>
          </cell>
          <cell r="V4938" t="str">
            <v>Bitumen Production</v>
          </cell>
          <cell r="W4938" t="str">
            <v>45 Days net terms</v>
          </cell>
          <cell r="X4938">
            <v>2859436.75</v>
          </cell>
          <cell r="Y4938">
            <v>566377</v>
          </cell>
          <cell r="Z4938">
            <v>476490.75</v>
          </cell>
        </row>
        <row r="4939">
          <cell r="A4939" t="str">
            <v>808183-1</v>
          </cell>
          <cell r="B4939">
            <v>808183</v>
          </cell>
          <cell r="C4939">
            <v>1</v>
          </cell>
          <cell r="D4939">
            <v>405303</v>
          </cell>
          <cell r="E4939" t="str">
            <v>Pacer Corporation Ltd.</v>
          </cell>
          <cell r="F4939" t="str">
            <v>Change of Desing For SA-01</v>
          </cell>
          <cell r="G4939" t="str">
            <v>Construction Minor</v>
          </cell>
          <cell r="H4939" t="str">
            <v>Borsini, Erwin</v>
          </cell>
          <cell r="I4939">
            <v>41338</v>
          </cell>
          <cell r="J4939">
            <v>41244</v>
          </cell>
          <cell r="K4939">
            <v>41424</v>
          </cell>
          <cell r="L4939" t="str">
            <v>Complete</v>
          </cell>
          <cell r="M4939" t="str">
            <v>Executed</v>
          </cell>
          <cell r="N4939">
            <v>41353</v>
          </cell>
          <cell r="O4939" t="str">
            <v>Approve Contract</v>
          </cell>
          <cell r="P4939" t="str">
            <v>Business Area Approver</v>
          </cell>
          <cell r="Q4939" t="str">
            <v>McWhan, Casey</v>
          </cell>
          <cell r="R4939" t="str">
            <v>Marina Crawford</v>
          </cell>
          <cell r="S4939" t="str">
            <v>Kara Slemko</v>
          </cell>
          <cell r="T4939" t="str">
            <v>Karen Almadi</v>
          </cell>
          <cell r="U4939" t="str">
            <v>H - Horizon</v>
          </cell>
          <cell r="V4939" t="str">
            <v>Bitumen Production</v>
          </cell>
          <cell r="W4939" t="str">
            <v>45 Days net terms</v>
          </cell>
          <cell r="X4939">
            <v>2859436.75</v>
          </cell>
          <cell r="Y4939">
            <v>566377</v>
          </cell>
          <cell r="Z4939">
            <v>476490.75</v>
          </cell>
        </row>
        <row r="4940">
          <cell r="A4940" t="str">
            <v>808183-2</v>
          </cell>
          <cell r="B4940">
            <v>808183</v>
          </cell>
          <cell r="C4940">
            <v>2</v>
          </cell>
          <cell r="D4940">
            <v>405303</v>
          </cell>
          <cell r="E4940" t="str">
            <v>Pacer Corporation Ltd.</v>
          </cell>
          <cell r="F4940" t="str">
            <v>Additional Rock Drilling and Protection coat not applied</v>
          </cell>
          <cell r="G4940" t="str">
            <v>Construction Minor</v>
          </cell>
          <cell r="H4940" t="str">
            <v>Borsini, Erwin</v>
          </cell>
          <cell r="I4940">
            <v>41556</v>
          </cell>
          <cell r="J4940">
            <v>41244</v>
          </cell>
          <cell r="K4940">
            <v>41608</v>
          </cell>
          <cell r="L4940" t="str">
            <v>Complete</v>
          </cell>
          <cell r="M4940" t="str">
            <v>Executed</v>
          </cell>
          <cell r="N4940">
            <v>41583</v>
          </cell>
          <cell r="O4940" t="str">
            <v>Approve Contract</v>
          </cell>
          <cell r="P4940" t="str">
            <v>Business Area Approver</v>
          </cell>
          <cell r="Q4940" t="str">
            <v>McWhan, Casey</v>
          </cell>
          <cell r="R4940" t="str">
            <v>Marina Crawford</v>
          </cell>
          <cell r="S4940" t="str">
            <v>Kara Slemko</v>
          </cell>
          <cell r="T4940" t="str">
            <v>Stephanie Graham</v>
          </cell>
          <cell r="U4940" t="str">
            <v>H - Horizon</v>
          </cell>
          <cell r="V4940" t="str">
            <v>Bitumen Production</v>
          </cell>
          <cell r="W4940" t="str">
            <v>45 Days net terms</v>
          </cell>
          <cell r="X4940">
            <v>2879242.65</v>
          </cell>
          <cell r="Y4940">
            <v>566377</v>
          </cell>
          <cell r="Z4940">
            <v>19805.900000000001</v>
          </cell>
        </row>
        <row r="4941">
          <cell r="A4941" t="str">
            <v>808183-2</v>
          </cell>
          <cell r="B4941">
            <v>808183</v>
          </cell>
          <cell r="C4941">
            <v>2</v>
          </cell>
          <cell r="D4941">
            <v>405303</v>
          </cell>
          <cell r="E4941" t="str">
            <v>Pacer Corporation Ltd.</v>
          </cell>
          <cell r="F4941" t="str">
            <v>Additional Rock Drilling and Protection coat not applied</v>
          </cell>
          <cell r="G4941" t="str">
            <v>Construction Minor</v>
          </cell>
          <cell r="H4941" t="str">
            <v>Borsini, Erwin</v>
          </cell>
          <cell r="I4941">
            <v>41556</v>
          </cell>
          <cell r="J4941">
            <v>41244</v>
          </cell>
          <cell r="K4941">
            <v>41608</v>
          </cell>
          <cell r="L4941" t="str">
            <v>Complete</v>
          </cell>
          <cell r="M4941" t="str">
            <v>Executed</v>
          </cell>
          <cell r="N4941">
            <v>41583</v>
          </cell>
          <cell r="O4941" t="str">
            <v>Execute Contract</v>
          </cell>
          <cell r="P4941" t="str">
            <v>Borsini, Erwin</v>
          </cell>
          <cell r="Q4941" t="str">
            <v>Borsini, Erwin</v>
          </cell>
          <cell r="R4941" t="str">
            <v>Marina Crawford</v>
          </cell>
          <cell r="S4941" t="str">
            <v>Kara Slemko</v>
          </cell>
          <cell r="T4941" t="str">
            <v>Stephanie Graham</v>
          </cell>
          <cell r="U4941" t="str">
            <v>H - Horizon</v>
          </cell>
          <cell r="V4941" t="str">
            <v>Bitumen Production</v>
          </cell>
          <cell r="W4941" t="str">
            <v>45 Days net terms</v>
          </cell>
          <cell r="X4941">
            <v>2879242.65</v>
          </cell>
          <cell r="Y4941">
            <v>566377</v>
          </cell>
          <cell r="Z4941">
            <v>19805.900000000001</v>
          </cell>
        </row>
        <row r="4942">
          <cell r="A4942" t="str">
            <v>808183-2</v>
          </cell>
          <cell r="B4942">
            <v>808183</v>
          </cell>
          <cell r="C4942">
            <v>2</v>
          </cell>
          <cell r="D4942">
            <v>405303</v>
          </cell>
          <cell r="E4942" t="str">
            <v>Pacer Corporation Ltd.</v>
          </cell>
          <cell r="F4942" t="str">
            <v>Additional Rock Drilling and Protection coat not applied</v>
          </cell>
          <cell r="G4942" t="str">
            <v>Construction Minor</v>
          </cell>
          <cell r="H4942" t="str">
            <v>Borsini, Erwin</v>
          </cell>
          <cell r="I4942">
            <v>41556</v>
          </cell>
          <cell r="J4942">
            <v>41244</v>
          </cell>
          <cell r="K4942">
            <v>41608</v>
          </cell>
          <cell r="L4942" t="str">
            <v>Complete</v>
          </cell>
          <cell r="M4942" t="str">
            <v>Executed</v>
          </cell>
          <cell r="N4942">
            <v>41583</v>
          </cell>
          <cell r="O4942" t="str">
            <v>Approve Contract</v>
          </cell>
          <cell r="P4942" t="str">
            <v>Commercial Operations Approver</v>
          </cell>
          <cell r="Q4942" t="str">
            <v>King, Brian</v>
          </cell>
          <cell r="R4942" t="str">
            <v>Marina Crawford</v>
          </cell>
          <cell r="S4942" t="str">
            <v>Kara Slemko</v>
          </cell>
          <cell r="T4942" t="str">
            <v>Stephanie Graham</v>
          </cell>
          <cell r="U4942" t="str">
            <v>H - Horizon</v>
          </cell>
          <cell r="V4942" t="str">
            <v>Bitumen Production</v>
          </cell>
          <cell r="W4942" t="str">
            <v>45 Days net terms</v>
          </cell>
          <cell r="X4942">
            <v>2879242.65</v>
          </cell>
          <cell r="Y4942">
            <v>566377</v>
          </cell>
          <cell r="Z4942">
            <v>19805.900000000001</v>
          </cell>
        </row>
        <row r="4943">
          <cell r="A4943" t="str">
            <v>808193-13-1</v>
          </cell>
          <cell r="B4943" t="str">
            <v>808193-13</v>
          </cell>
          <cell r="C4943">
            <v>1</v>
          </cell>
          <cell r="D4943">
            <v>408132</v>
          </cell>
          <cell r="E4943" t="str">
            <v>General Electric Canada - Horizon Only</v>
          </cell>
          <cell r="F4943" t="str">
            <v>CO 01: Capacitor Banks Commissioning - Technical Support</v>
          </cell>
          <cell r="G4943" t="str">
            <v>Schedules for Master Agreements</v>
          </cell>
          <cell r="H4943" t="str">
            <v>Brown, Drew</v>
          </cell>
          <cell r="I4943">
            <v>42898</v>
          </cell>
          <cell r="J4943">
            <v>42849</v>
          </cell>
          <cell r="K4943">
            <v>42947</v>
          </cell>
          <cell r="L4943" t="str">
            <v>Active</v>
          </cell>
          <cell r="M4943" t="str">
            <v>Executed</v>
          </cell>
          <cell r="N4943">
            <v>42908</v>
          </cell>
          <cell r="O4943" t="str">
            <v>Parallel_Return_to_Edit_Mode</v>
          </cell>
          <cell r="P4943" t="str">
            <v>Manuel, Racquel</v>
          </cell>
          <cell r="R4943" t="str">
            <v>Ari Bronkhorst</v>
          </cell>
          <cell r="S4943" t="str">
            <v>Ari Bronkhorst</v>
          </cell>
          <cell r="T4943" t="str">
            <v>Brian Bate</v>
          </cell>
          <cell r="U4943" t="str">
            <v>H - Horizon</v>
          </cell>
          <cell r="V4943" t="str">
            <v>Major Projects</v>
          </cell>
          <cell r="W4943" t="str">
            <v>45 Days net terms</v>
          </cell>
          <cell r="X4943">
            <v>71400</v>
          </cell>
          <cell r="Y4943">
            <v>578055</v>
          </cell>
          <cell r="Z4943">
            <v>21400</v>
          </cell>
        </row>
        <row r="4944">
          <cell r="A4944" t="str">
            <v>808193-13-2</v>
          </cell>
          <cell r="B4944" t="str">
            <v>808193-13</v>
          </cell>
          <cell r="C4944">
            <v>2</v>
          </cell>
          <cell r="D4944">
            <v>408132</v>
          </cell>
          <cell r="E4944" t="str">
            <v>General Electric Canada - Horizon Only</v>
          </cell>
          <cell r="F4944" t="str">
            <v>CO 02: Site Precommissioning support for GE Cap Banks</v>
          </cell>
          <cell r="G4944" t="str">
            <v>Schedules for Master Agreements</v>
          </cell>
          <cell r="H4944" t="str">
            <v>Brown, Drew</v>
          </cell>
          <cell r="I4944">
            <v>42936</v>
          </cell>
          <cell r="J4944">
            <v>42849</v>
          </cell>
          <cell r="K4944">
            <v>42947</v>
          </cell>
          <cell r="L4944" t="str">
            <v>Active</v>
          </cell>
          <cell r="M4944" t="str">
            <v>Executed</v>
          </cell>
          <cell r="N4944">
            <v>42941</v>
          </cell>
          <cell r="O4944" t="str">
            <v>Approve Contract</v>
          </cell>
          <cell r="P4944" t="str">
            <v>Commercial Operations Approver</v>
          </cell>
          <cell r="Q4944" t="str">
            <v>Bronkhorst, Ari</v>
          </cell>
          <cell r="R4944" t="str">
            <v>Ari Bronkhorst</v>
          </cell>
          <cell r="S4944" t="str">
            <v>Ari Bronkhorst</v>
          </cell>
          <cell r="T4944" t="str">
            <v>Brian Bate</v>
          </cell>
          <cell r="U4944" t="str">
            <v>H - Horizon</v>
          </cell>
          <cell r="V4944" t="str">
            <v>Major Projects</v>
          </cell>
          <cell r="W4944" t="str">
            <v>45 Days net terms</v>
          </cell>
          <cell r="X4944">
            <v>76250</v>
          </cell>
          <cell r="Y4944">
            <v>578055</v>
          </cell>
          <cell r="Z4944">
            <v>4850</v>
          </cell>
        </row>
        <row r="4945">
          <cell r="A4945" t="str">
            <v>808193-13-3</v>
          </cell>
          <cell r="B4945" t="str">
            <v>808193-13</v>
          </cell>
          <cell r="C4945">
            <v>3</v>
          </cell>
          <cell r="D4945">
            <v>408132</v>
          </cell>
          <cell r="E4945" t="str">
            <v>General Electric Canada - Horizon Only</v>
          </cell>
          <cell r="F4945" t="str">
            <v>CO 03: Site Precommissioning support for GE Cap Banks</v>
          </cell>
          <cell r="G4945" t="str">
            <v>Schedules for Master Agreements</v>
          </cell>
          <cell r="H4945" t="str">
            <v>Brown, Drew</v>
          </cell>
          <cell r="I4945">
            <v>43055</v>
          </cell>
          <cell r="J4945">
            <v>42849</v>
          </cell>
          <cell r="K4945">
            <v>42947</v>
          </cell>
          <cell r="L4945" t="str">
            <v>Active</v>
          </cell>
          <cell r="M4945" t="str">
            <v>Executed</v>
          </cell>
          <cell r="N4945">
            <v>43056</v>
          </cell>
          <cell r="O4945" t="str">
            <v>Execute Contract</v>
          </cell>
          <cell r="P4945" t="str">
            <v>Brown, Drew</v>
          </cell>
          <cell r="Q4945" t="str">
            <v>Brown, Drew</v>
          </cell>
          <cell r="R4945" t="str">
            <v>Ari Bronkhorst</v>
          </cell>
          <cell r="S4945" t="str">
            <v>Ari Bronkhorst</v>
          </cell>
          <cell r="T4945" t="str">
            <v>Brian Bate</v>
          </cell>
          <cell r="U4945" t="str">
            <v>H - Horizon</v>
          </cell>
          <cell r="V4945" t="str">
            <v>Major Projects</v>
          </cell>
          <cell r="W4945" t="str">
            <v>45 Days net terms</v>
          </cell>
          <cell r="X4945">
            <v>84952.42</v>
          </cell>
          <cell r="Y4945">
            <v>578055</v>
          </cell>
          <cell r="Z4945">
            <v>8702.42</v>
          </cell>
        </row>
        <row r="4946">
          <cell r="A4946" t="str">
            <v>808193-15-1</v>
          </cell>
          <cell r="B4946" t="str">
            <v>808193-15</v>
          </cell>
          <cell r="C4946">
            <v>1</v>
          </cell>
          <cell r="D4946">
            <v>948095</v>
          </cell>
          <cell r="E4946" t="str">
            <v>GE Oil &amp; Gas Canada Inc.</v>
          </cell>
          <cell r="F4946" t="str">
            <v>33-K-51 V1085 Rerate Engineering Study</v>
          </cell>
          <cell r="G4946" t="str">
            <v>Schedules for Master Agreements</v>
          </cell>
          <cell r="H4946" t="str">
            <v>Nadarasa, Jeyakaran</v>
          </cell>
          <cell r="I4946">
            <v>43097</v>
          </cell>
          <cell r="J4946">
            <v>42948</v>
          </cell>
          <cell r="K4946">
            <v>43190</v>
          </cell>
          <cell r="L4946" t="str">
            <v>Active</v>
          </cell>
          <cell r="M4946" t="str">
            <v>Pending Signed Copy Attachment</v>
          </cell>
          <cell r="O4946" t="str">
            <v>Edit New Supplement</v>
          </cell>
          <cell r="P4946" t="str">
            <v>Nadarasa, Jeyakaran</v>
          </cell>
          <cell r="Q4946" t="str">
            <v>Nadarasa, Jeyakaran</v>
          </cell>
          <cell r="R4946" t="str">
            <v>Ari Bronkhorst</v>
          </cell>
          <cell r="S4946" t="str">
            <v>Ari Bronkhorst</v>
          </cell>
          <cell r="T4946" t="str">
            <v>Stephanie Graham</v>
          </cell>
          <cell r="U4946" t="str">
            <v>H - Horizon</v>
          </cell>
          <cell r="V4946" t="str">
            <v>Major Projects</v>
          </cell>
          <cell r="W4946" t="str">
            <v>45 Days net terms</v>
          </cell>
          <cell r="X4946">
            <v>31500</v>
          </cell>
          <cell r="Z4946">
            <v>6500</v>
          </cell>
        </row>
        <row r="4947">
          <cell r="A4947" t="str">
            <v>808193-2-1</v>
          </cell>
          <cell r="B4947" t="str">
            <v>808193-2</v>
          </cell>
          <cell r="C4947">
            <v>1</v>
          </cell>
          <cell r="D4947">
            <v>407009</v>
          </cell>
          <cell r="E4947" t="str">
            <v>GE Oil &amp; Gas Canada Inc.</v>
          </cell>
          <cell r="F4947" t="str">
            <v>ENERGY DISTRIBUTION MANAGEMENT SYSTEM (EDMS)</v>
          </cell>
          <cell r="G4947" t="str">
            <v>Schedules for Master Agreements</v>
          </cell>
          <cell r="H4947" t="str">
            <v>Narasimhan, Lakshmi</v>
          </cell>
          <cell r="I4947">
            <v>42663</v>
          </cell>
          <cell r="J4947">
            <v>42096</v>
          </cell>
          <cell r="K4947">
            <v>42735</v>
          </cell>
          <cell r="L4947" t="str">
            <v>Complete</v>
          </cell>
          <cell r="M4947" t="str">
            <v>Executed</v>
          </cell>
          <cell r="N4947">
            <v>42664</v>
          </cell>
          <cell r="O4947" t="str">
            <v>Parallel_Return_to_Edit_Mode</v>
          </cell>
          <cell r="P4947" t="str">
            <v>Narasimhan, Lakshmi</v>
          </cell>
          <cell r="R4947" t="str">
            <v>Don Guglielmin</v>
          </cell>
          <cell r="S4947" t="str">
            <v>Don Guglielmin</v>
          </cell>
          <cell r="T4947" t="str">
            <v>Paul Mendes</v>
          </cell>
          <cell r="U4947" t="str">
            <v>H - Horizon</v>
          </cell>
          <cell r="V4947" t="str">
            <v>Major Projects</v>
          </cell>
          <cell r="W4947" t="str">
            <v>45 Days net terms</v>
          </cell>
          <cell r="X4947">
            <v>1697847</v>
          </cell>
          <cell r="Z4947">
            <v>77760</v>
          </cell>
        </row>
        <row r="4948">
          <cell r="A4948" t="str">
            <v>808193-2-2</v>
          </cell>
          <cell r="B4948" t="str">
            <v>808193-2</v>
          </cell>
          <cell r="C4948">
            <v>2</v>
          </cell>
          <cell r="D4948">
            <v>407009</v>
          </cell>
          <cell r="E4948" t="str">
            <v>GE Oil &amp; Gas Canada Inc.</v>
          </cell>
          <cell r="F4948" t="str">
            <v>ENERGY DISTRIBUTION MANAGEMENT SYSTEM (EDMS)</v>
          </cell>
          <cell r="G4948" t="str">
            <v>Schedules for Master Agreements</v>
          </cell>
          <cell r="H4948" t="str">
            <v>Narasimhan, Lakshmi</v>
          </cell>
          <cell r="I4948">
            <v>42664</v>
          </cell>
          <cell r="J4948">
            <v>42096</v>
          </cell>
          <cell r="K4948">
            <v>42735</v>
          </cell>
          <cell r="L4948" t="str">
            <v>Complete</v>
          </cell>
          <cell r="M4948" t="str">
            <v>Executed</v>
          </cell>
          <cell r="N4948">
            <v>42671</v>
          </cell>
          <cell r="O4948" t="str">
            <v>Approve Contract</v>
          </cell>
          <cell r="P4948" t="str">
            <v>Commercial Operations Approver</v>
          </cell>
          <cell r="Q4948" t="str">
            <v>Salmon, Ed</v>
          </cell>
          <cell r="R4948" t="str">
            <v>Don Guglielmin</v>
          </cell>
          <cell r="S4948" t="str">
            <v>Don Guglielmin</v>
          </cell>
          <cell r="T4948" t="str">
            <v>Paul Mendes</v>
          </cell>
          <cell r="U4948" t="str">
            <v>H - Horizon</v>
          </cell>
          <cell r="V4948" t="str">
            <v>Major Projects</v>
          </cell>
          <cell r="W4948" t="str">
            <v>45 Days net terms</v>
          </cell>
          <cell r="X4948">
            <v>1700022.98</v>
          </cell>
          <cell r="Z4948">
            <v>2175.98</v>
          </cell>
        </row>
        <row r="4949">
          <cell r="A4949" t="str">
            <v>808193-2-3</v>
          </cell>
          <cell r="B4949" t="str">
            <v>808193-2</v>
          </cell>
          <cell r="C4949">
            <v>3</v>
          </cell>
          <cell r="D4949">
            <v>407009</v>
          </cell>
          <cell r="E4949" t="str">
            <v>GE Oil &amp; Gas Canada Inc.</v>
          </cell>
          <cell r="F4949" t="str">
            <v>ENERGY DISTRIBUTION MANAGEMENT SYSTEM (EDMS)</v>
          </cell>
          <cell r="G4949" t="str">
            <v>Schedules for Master Agreements</v>
          </cell>
          <cell r="H4949" t="str">
            <v>Narasimhan, Lakshmi</v>
          </cell>
          <cell r="I4949">
            <v>42671</v>
          </cell>
          <cell r="J4949">
            <v>42096</v>
          </cell>
          <cell r="K4949">
            <v>42735</v>
          </cell>
          <cell r="L4949" t="str">
            <v>Complete</v>
          </cell>
          <cell r="M4949" t="str">
            <v>Executed</v>
          </cell>
          <cell r="N4949">
            <v>42674</v>
          </cell>
          <cell r="O4949" t="str">
            <v>Execute Contract</v>
          </cell>
          <cell r="P4949" t="str">
            <v>Narasimhan, Lakshmi</v>
          </cell>
          <cell r="Q4949" t="str">
            <v>Narasimhan, Lakshmi</v>
          </cell>
          <cell r="R4949" t="str">
            <v>Don Guglielmin</v>
          </cell>
          <cell r="S4949" t="str">
            <v>Don Guglielmin</v>
          </cell>
          <cell r="T4949" t="str">
            <v>Paul Mendes</v>
          </cell>
          <cell r="U4949" t="str">
            <v>H - Horizon</v>
          </cell>
          <cell r="V4949" t="str">
            <v>Major Projects</v>
          </cell>
          <cell r="W4949" t="str">
            <v>45 Days net terms</v>
          </cell>
          <cell r="X4949">
            <v>1718450.64</v>
          </cell>
          <cell r="Z4949">
            <v>18427.66</v>
          </cell>
        </row>
        <row r="4950">
          <cell r="A4950" t="str">
            <v>808193-3-1</v>
          </cell>
          <cell r="B4950" t="str">
            <v>808193-3</v>
          </cell>
          <cell r="C4950">
            <v>1</v>
          </cell>
          <cell r="D4950">
            <v>407357</v>
          </cell>
          <cell r="E4950" t="str">
            <v>GE Multilin</v>
          </cell>
          <cell r="F4950" t="str">
            <v>69-R-1 EDMS Expansion</v>
          </cell>
          <cell r="G4950" t="str">
            <v>Schedules for Master Agreements</v>
          </cell>
          <cell r="H4950" t="str">
            <v>Nadarasa, Jeyakaran</v>
          </cell>
          <cell r="I4950">
            <v>42377</v>
          </cell>
          <cell r="J4950">
            <v>42242</v>
          </cell>
          <cell r="K4950">
            <v>42369</v>
          </cell>
          <cell r="L4950" t="str">
            <v>Active</v>
          </cell>
          <cell r="M4950" t="str">
            <v>Executed</v>
          </cell>
          <cell r="N4950">
            <v>42378</v>
          </cell>
          <cell r="O4950" t="str">
            <v>Edit New Supplement</v>
          </cell>
          <cell r="P4950" t="str">
            <v>Nadarasa, Jeyakaran</v>
          </cell>
          <cell r="Q4950" t="str">
            <v>Nadarasa, Jeyakaran</v>
          </cell>
          <cell r="R4950" t="str">
            <v>Ari Bronkhorst</v>
          </cell>
          <cell r="S4950" t="str">
            <v>Ari Bronkhorst</v>
          </cell>
          <cell r="T4950" t="str">
            <v>Steve Brown</v>
          </cell>
          <cell r="U4950" t="str">
            <v>H - Horizon</v>
          </cell>
          <cell r="V4950" t="str">
            <v>Major Projects</v>
          </cell>
          <cell r="W4950" t="str">
            <v>30 Days net terms</v>
          </cell>
          <cell r="X4950">
            <v>50748.75</v>
          </cell>
          <cell r="Y4950">
            <v>821385</v>
          </cell>
          <cell r="Z4950">
            <v>1068.75</v>
          </cell>
        </row>
        <row r="4951">
          <cell r="A4951" t="str">
            <v>808193-3-2</v>
          </cell>
          <cell r="B4951" t="str">
            <v>808193-3</v>
          </cell>
          <cell r="C4951">
            <v>2</v>
          </cell>
          <cell r="D4951">
            <v>407357</v>
          </cell>
          <cell r="E4951" t="str">
            <v>GE Multilin</v>
          </cell>
          <cell r="F4951" t="str">
            <v>CO02:69-R-1 EDMS Expansion (Additional Support)</v>
          </cell>
          <cell r="G4951" t="str">
            <v>Schedules for Master Agreements</v>
          </cell>
          <cell r="H4951" t="str">
            <v>Brown, Drew</v>
          </cell>
          <cell r="I4951">
            <v>42650</v>
          </cell>
          <cell r="J4951">
            <v>42242</v>
          </cell>
          <cell r="K4951">
            <v>42674</v>
          </cell>
          <cell r="L4951" t="str">
            <v>Active</v>
          </cell>
          <cell r="M4951" t="str">
            <v>Executed</v>
          </cell>
          <cell r="N4951">
            <v>42650</v>
          </cell>
          <cell r="O4951" t="str">
            <v>Edit New Supplement</v>
          </cell>
          <cell r="P4951" t="str">
            <v>Manuel, Racquel</v>
          </cell>
          <cell r="Q4951" t="str">
            <v>Manuel, Racquel</v>
          </cell>
          <cell r="R4951" t="str">
            <v>Ari Bronkhorst</v>
          </cell>
          <cell r="S4951" t="str">
            <v>Ari Bronkhorst</v>
          </cell>
          <cell r="T4951" t="str">
            <v>Stephanie Graham</v>
          </cell>
          <cell r="U4951" t="str">
            <v>H - Horizon</v>
          </cell>
          <cell r="V4951" t="str">
            <v>Major Projects</v>
          </cell>
          <cell r="W4951" t="str">
            <v>30 Days net terms</v>
          </cell>
          <cell r="X4951">
            <v>61901.75</v>
          </cell>
          <cell r="Y4951">
            <v>821385</v>
          </cell>
          <cell r="Z4951">
            <v>11153</v>
          </cell>
        </row>
        <row r="4952">
          <cell r="A4952" t="str">
            <v>808193-3-3</v>
          </cell>
          <cell r="B4952" t="str">
            <v>808193-3</v>
          </cell>
          <cell r="C4952">
            <v>3</v>
          </cell>
          <cell r="D4952">
            <v>407357</v>
          </cell>
          <cell r="E4952" t="str">
            <v>GE Multilin</v>
          </cell>
          <cell r="F4952" t="str">
            <v>CO03:69-R-1 EDMS Expansion (Additional Support)</v>
          </cell>
          <cell r="G4952" t="str">
            <v>Schedules for Master Agreements</v>
          </cell>
          <cell r="H4952" t="str">
            <v>Brown, Drew</v>
          </cell>
          <cell r="I4952">
            <v>42675</v>
          </cell>
          <cell r="J4952">
            <v>42242</v>
          </cell>
          <cell r="K4952">
            <v>42674</v>
          </cell>
          <cell r="L4952" t="str">
            <v>Active</v>
          </cell>
          <cell r="M4952" t="str">
            <v>Executed</v>
          </cell>
          <cell r="N4952">
            <v>42676</v>
          </cell>
          <cell r="O4952" t="str">
            <v>Execute Contract</v>
          </cell>
          <cell r="P4952" t="str">
            <v>Brown, Drew</v>
          </cell>
          <cell r="Q4952" t="str">
            <v>Brown, Drew</v>
          </cell>
          <cell r="R4952" t="str">
            <v>Ari Bronkhorst</v>
          </cell>
          <cell r="S4952" t="str">
            <v>Ari Bronkhorst</v>
          </cell>
          <cell r="T4952" t="str">
            <v>Stephanie Graham</v>
          </cell>
          <cell r="U4952" t="str">
            <v>H - Horizon</v>
          </cell>
          <cell r="V4952" t="str">
            <v>Major Projects</v>
          </cell>
          <cell r="W4952" t="str">
            <v>30 Days net terms</v>
          </cell>
          <cell r="X4952">
            <v>69722.98</v>
          </cell>
          <cell r="Y4952">
            <v>821385</v>
          </cell>
          <cell r="Z4952">
            <v>7821.23</v>
          </cell>
        </row>
        <row r="4953">
          <cell r="A4953" t="str">
            <v>808193-3-4</v>
          </cell>
          <cell r="B4953" t="str">
            <v>808193-3</v>
          </cell>
          <cell r="C4953">
            <v>4</v>
          </cell>
          <cell r="D4953">
            <v>407357</v>
          </cell>
          <cell r="E4953" t="str">
            <v>GE Multilin</v>
          </cell>
          <cell r="F4953" t="str">
            <v>CO04:69-R-1 EDMS Expansion (Additional Support)</v>
          </cell>
          <cell r="G4953" t="str">
            <v>Schedules for Master Agreements</v>
          </cell>
          <cell r="H4953" t="str">
            <v>Brown, Drew</v>
          </cell>
          <cell r="I4953">
            <v>42920</v>
          </cell>
          <cell r="J4953">
            <v>42242</v>
          </cell>
          <cell r="K4953">
            <v>42916</v>
          </cell>
          <cell r="L4953" t="str">
            <v>Active</v>
          </cell>
          <cell r="M4953" t="str">
            <v>Executed</v>
          </cell>
          <cell r="N4953">
            <v>42921</v>
          </cell>
          <cell r="O4953" t="str">
            <v>Parallel_Return_to_Edit_Mode</v>
          </cell>
          <cell r="P4953" t="str">
            <v>Manuel, Racquel</v>
          </cell>
          <cell r="R4953" t="str">
            <v>Ari Bronkhorst</v>
          </cell>
          <cell r="S4953" t="str">
            <v>Ari Bronkhorst</v>
          </cell>
          <cell r="T4953" t="str">
            <v>Stephanie Graham</v>
          </cell>
          <cell r="U4953" t="str">
            <v>H - Horizon</v>
          </cell>
          <cell r="V4953" t="str">
            <v>Major Projects</v>
          </cell>
          <cell r="W4953" t="str">
            <v>30 Days net terms</v>
          </cell>
          <cell r="X4953">
            <v>104468.09</v>
          </cell>
          <cell r="Y4953">
            <v>821385</v>
          </cell>
          <cell r="Z4953">
            <v>34745.11</v>
          </cell>
        </row>
        <row r="4954">
          <cell r="A4954" t="str">
            <v>808193-3-5</v>
          </cell>
          <cell r="B4954" t="str">
            <v>808193-3</v>
          </cell>
          <cell r="C4954">
            <v>5</v>
          </cell>
          <cell r="D4954">
            <v>407357</v>
          </cell>
          <cell r="E4954" t="str">
            <v>GE Multilin</v>
          </cell>
          <cell r="F4954" t="str">
            <v>CO05:69-R-1 EDMS Expansion (Additional Support)</v>
          </cell>
          <cell r="G4954" t="str">
            <v>Schedules for Master Agreements</v>
          </cell>
          <cell r="H4954" t="str">
            <v>Brown, Drew</v>
          </cell>
          <cell r="I4954">
            <v>42942</v>
          </cell>
          <cell r="J4954">
            <v>42242</v>
          </cell>
          <cell r="K4954">
            <v>42916</v>
          </cell>
          <cell r="L4954" t="str">
            <v>Active</v>
          </cell>
          <cell r="M4954" t="str">
            <v>Executed</v>
          </cell>
          <cell r="N4954">
            <v>42942</v>
          </cell>
          <cell r="O4954" t="str">
            <v>Execute Contract</v>
          </cell>
          <cell r="P4954" t="str">
            <v>Brown, Drew</v>
          </cell>
          <cell r="Q4954" t="str">
            <v>Brown, Drew</v>
          </cell>
          <cell r="R4954" t="str">
            <v>Ari Bronkhorst</v>
          </cell>
          <cell r="S4954" t="str">
            <v>Ari Bronkhorst</v>
          </cell>
          <cell r="T4954" t="str">
            <v>Stephanie Graham</v>
          </cell>
          <cell r="U4954" t="str">
            <v>H - Horizon</v>
          </cell>
          <cell r="V4954" t="str">
            <v>Major Projects</v>
          </cell>
          <cell r="W4954" t="str">
            <v>30 Days net terms</v>
          </cell>
          <cell r="X4954">
            <v>105379.15</v>
          </cell>
          <cell r="Y4954">
            <v>821385</v>
          </cell>
          <cell r="Z4954">
            <v>911.06</v>
          </cell>
        </row>
        <row r="4955">
          <cell r="A4955" t="str">
            <v>808193-4-1</v>
          </cell>
          <cell r="B4955" t="str">
            <v>808193-4</v>
          </cell>
          <cell r="C4955">
            <v>1</v>
          </cell>
          <cell r="E4955" t="str">
            <v>GE Oil &amp; Gas Canada Inc.</v>
          </cell>
          <cell r="F4955" t="str">
            <v>GE Oil Bottom Hole Pumps</v>
          </cell>
          <cell r="G4955" t="str">
            <v>Schedules for Master Agreements</v>
          </cell>
          <cell r="H4955" t="str">
            <v>Berube, Wayne</v>
          </cell>
          <cell r="I4955">
            <v>42819</v>
          </cell>
          <cell r="J4955">
            <v>42826</v>
          </cell>
          <cell r="K4955">
            <v>43100</v>
          </cell>
          <cell r="L4955" t="str">
            <v>Active</v>
          </cell>
          <cell r="M4955" t="str">
            <v>Executed</v>
          </cell>
          <cell r="N4955">
            <v>42825</v>
          </cell>
          <cell r="O4955" t="str">
            <v>Execute Contract</v>
          </cell>
          <cell r="P4955" t="str">
            <v>Berube, Wayne</v>
          </cell>
          <cell r="Q4955" t="str">
            <v>Berube, Wayne</v>
          </cell>
          <cell r="R4955" t="str">
            <v>Julie Easthope</v>
          </cell>
          <cell r="S4955" t="str">
            <v>Kara Slemko</v>
          </cell>
          <cell r="T4955" t="str">
            <v>Brian Bate</v>
          </cell>
          <cell r="U4955" t="str">
            <v>C - Conventional</v>
          </cell>
          <cell r="V4955" t="str">
            <v>All</v>
          </cell>
          <cell r="W4955" t="str">
            <v>45 Days net terms</v>
          </cell>
          <cell r="X4955">
            <v>4500000</v>
          </cell>
          <cell r="Z4955">
            <v>3500000</v>
          </cell>
        </row>
        <row r="4956">
          <cell r="A4956" t="str">
            <v>808193-7-1</v>
          </cell>
          <cell r="B4956" t="str">
            <v>808193-7</v>
          </cell>
          <cell r="C4956">
            <v>1</v>
          </cell>
          <cell r="D4956">
            <v>407765</v>
          </cell>
          <cell r="E4956" t="str">
            <v>GE Oil &amp; Gas Canada Inc.</v>
          </cell>
          <cell r="F4956" t="str">
            <v>SAT Testing and Pre-com support - Plant 64</v>
          </cell>
          <cell r="G4956" t="str">
            <v>Schedules for Master Agreements</v>
          </cell>
          <cell r="H4956" t="str">
            <v>Nadarasa, Jeyakaran</v>
          </cell>
          <cell r="I4956">
            <v>42496</v>
          </cell>
          <cell r="J4956">
            <v>42471</v>
          </cell>
          <cell r="K4956">
            <v>42551</v>
          </cell>
          <cell r="L4956" t="str">
            <v>Active</v>
          </cell>
          <cell r="M4956" t="str">
            <v>Executed</v>
          </cell>
          <cell r="N4956">
            <v>42502</v>
          </cell>
          <cell r="O4956" t="str">
            <v>Approve Contract</v>
          </cell>
          <cell r="P4956" t="str">
            <v>Business Area Approver</v>
          </cell>
          <cell r="Q4956" t="str">
            <v>Hughes, David</v>
          </cell>
          <cell r="R4956" t="str">
            <v>Ari Bronkhorst</v>
          </cell>
          <cell r="S4956" t="str">
            <v>Ari Bronkhorst</v>
          </cell>
          <cell r="T4956" t="str">
            <v>Steve Brown</v>
          </cell>
          <cell r="U4956" t="str">
            <v>H - Horizon</v>
          </cell>
          <cell r="V4956" t="str">
            <v>Major Projects</v>
          </cell>
          <cell r="W4956" t="str">
            <v>45 Days net terms</v>
          </cell>
          <cell r="X4956">
            <v>43350</v>
          </cell>
          <cell r="Z4956">
            <v>15000</v>
          </cell>
        </row>
        <row r="4957">
          <cell r="A4957" t="str">
            <v>808193-7-2</v>
          </cell>
          <cell r="B4957" t="str">
            <v>808193-7</v>
          </cell>
          <cell r="C4957">
            <v>2</v>
          </cell>
          <cell r="D4957">
            <v>407765</v>
          </cell>
          <cell r="E4957" t="str">
            <v>GE Oil &amp; Gas Canada Inc.</v>
          </cell>
          <cell r="F4957" t="str">
            <v>SAT Testing and Pre-com support - Plant 64</v>
          </cell>
          <cell r="G4957" t="str">
            <v>Schedules for Master Agreements</v>
          </cell>
          <cell r="H4957" t="str">
            <v>Nadarasa, Jeyakaran</v>
          </cell>
          <cell r="I4957">
            <v>42570</v>
          </cell>
          <cell r="J4957">
            <v>42471</v>
          </cell>
          <cell r="K4957">
            <v>42613</v>
          </cell>
          <cell r="L4957" t="str">
            <v>Active</v>
          </cell>
          <cell r="M4957" t="str">
            <v>Executed</v>
          </cell>
          <cell r="N4957">
            <v>42580</v>
          </cell>
          <cell r="O4957" t="str">
            <v>Approve Contract</v>
          </cell>
          <cell r="P4957" t="str">
            <v>Business Area Approver</v>
          </cell>
          <cell r="Q4957" t="str">
            <v>Hughes, David</v>
          </cell>
          <cell r="R4957" t="str">
            <v>Ari Bronkhorst</v>
          </cell>
          <cell r="S4957" t="str">
            <v>Ari Bronkhorst</v>
          </cell>
          <cell r="T4957" t="str">
            <v>Steve Brown</v>
          </cell>
          <cell r="U4957" t="str">
            <v>H - Horizon</v>
          </cell>
          <cell r="V4957" t="str">
            <v>Major Projects</v>
          </cell>
          <cell r="W4957" t="str">
            <v>45 Days net terms</v>
          </cell>
          <cell r="X4957">
            <v>103350</v>
          </cell>
          <cell r="Z4957">
            <v>60000</v>
          </cell>
        </row>
        <row r="4958">
          <cell r="A4958" t="str">
            <v>808193-7-3</v>
          </cell>
          <cell r="B4958" t="str">
            <v>808193-7</v>
          </cell>
          <cell r="C4958">
            <v>3</v>
          </cell>
          <cell r="D4958">
            <v>407765</v>
          </cell>
          <cell r="E4958" t="str">
            <v>GE Oil &amp; Gas Canada Inc.</v>
          </cell>
          <cell r="F4958" t="str">
            <v>SAT Testing and Pre-com support - Plant 64</v>
          </cell>
          <cell r="G4958" t="str">
            <v>Schedules for Master Agreements</v>
          </cell>
          <cell r="H4958" t="str">
            <v>Nadarasa, Jeyakaran</v>
          </cell>
          <cell r="I4958">
            <v>42626</v>
          </cell>
          <cell r="J4958">
            <v>42471</v>
          </cell>
          <cell r="K4958">
            <v>42674</v>
          </cell>
          <cell r="L4958" t="str">
            <v>Active</v>
          </cell>
          <cell r="M4958" t="str">
            <v>Executed</v>
          </cell>
          <cell r="N4958">
            <v>42636</v>
          </cell>
          <cell r="O4958" t="str">
            <v>Edit New Supplement</v>
          </cell>
          <cell r="P4958" t="str">
            <v>Nadarasa, Jeyakaran</v>
          </cell>
          <cell r="Q4958" t="str">
            <v>Nadarasa, Jeyakaran</v>
          </cell>
          <cell r="R4958" t="str">
            <v>Ari Bronkhorst</v>
          </cell>
          <cell r="S4958" t="str">
            <v>Ari Bronkhorst</v>
          </cell>
          <cell r="T4958" t="str">
            <v>Steve Brown</v>
          </cell>
          <cell r="U4958" t="str">
            <v>H - Horizon</v>
          </cell>
          <cell r="V4958" t="str">
            <v>Major Projects</v>
          </cell>
          <cell r="W4958" t="str">
            <v>45 Days net terms</v>
          </cell>
          <cell r="X4958">
            <v>163350</v>
          </cell>
          <cell r="Z4958">
            <v>60000</v>
          </cell>
        </row>
        <row r="4959">
          <cell r="A4959" t="str">
            <v>808204-1</v>
          </cell>
          <cell r="B4959">
            <v>808204</v>
          </cell>
          <cell r="C4959">
            <v>1</v>
          </cell>
          <cell r="D4959">
            <v>405315</v>
          </cell>
          <cell r="E4959" t="str">
            <v>OCL Group Inc.</v>
          </cell>
          <cell r="F4959" t="str">
            <v>Additional Materials for Fabrication (Anchor &amp; Wear Pads)</v>
          </cell>
          <cell r="G4959" t="str">
            <v>Construction Minor</v>
          </cell>
          <cell r="H4959" t="str">
            <v>Leonardo, Arlene</v>
          </cell>
          <cell r="I4959">
            <v>41361</v>
          </cell>
          <cell r="J4959">
            <v>41339</v>
          </cell>
          <cell r="K4959">
            <v>41455</v>
          </cell>
          <cell r="L4959" t="str">
            <v>Complete</v>
          </cell>
          <cell r="M4959" t="str">
            <v>Executed</v>
          </cell>
          <cell r="N4959">
            <v>41382</v>
          </cell>
          <cell r="O4959" t="str">
            <v>Edit New Supplement</v>
          </cell>
          <cell r="P4959" t="str">
            <v>Leonardo, Arlene</v>
          </cell>
          <cell r="Q4959" t="str">
            <v>Leonardo, Arlene</v>
          </cell>
          <cell r="R4959" t="str">
            <v>Marina Crawford</v>
          </cell>
          <cell r="S4959" t="str">
            <v>Kara Slemko</v>
          </cell>
          <cell r="T4959" t="str">
            <v>Karen Almadi</v>
          </cell>
          <cell r="U4959" t="str">
            <v>H - Horizon</v>
          </cell>
          <cell r="V4959" t="str">
            <v>Bitumen Production</v>
          </cell>
          <cell r="W4959" t="str">
            <v>45 Days net, 30 days, 2%</v>
          </cell>
          <cell r="X4959">
            <v>1814218</v>
          </cell>
          <cell r="Y4959">
            <v>142556</v>
          </cell>
          <cell r="Z4959">
            <v>177676</v>
          </cell>
        </row>
        <row r="4960">
          <cell r="A4960" t="str">
            <v>808204-1</v>
          </cell>
          <cell r="B4960">
            <v>808204</v>
          </cell>
          <cell r="C4960">
            <v>1</v>
          </cell>
          <cell r="D4960">
            <v>405315</v>
          </cell>
          <cell r="E4960" t="str">
            <v>OCL Group Inc.</v>
          </cell>
          <cell r="F4960" t="str">
            <v>Additional Materials for Fabrication (Anchor &amp; Wear Pads)</v>
          </cell>
          <cell r="G4960" t="str">
            <v>Construction Minor</v>
          </cell>
          <cell r="H4960" t="str">
            <v>Leonardo, Arlene</v>
          </cell>
          <cell r="I4960">
            <v>41361</v>
          </cell>
          <cell r="J4960">
            <v>41339</v>
          </cell>
          <cell r="K4960">
            <v>41455</v>
          </cell>
          <cell r="L4960" t="str">
            <v>Complete</v>
          </cell>
          <cell r="M4960" t="str">
            <v>Executed</v>
          </cell>
          <cell r="N4960">
            <v>41382</v>
          </cell>
          <cell r="O4960" t="str">
            <v>Parallel_Return_to_Edit_Mode</v>
          </cell>
          <cell r="P4960" t="str">
            <v>Leonardo, Arlene</v>
          </cell>
          <cell r="R4960" t="str">
            <v>Marina Crawford</v>
          </cell>
          <cell r="S4960" t="str">
            <v>Kara Slemko</v>
          </cell>
          <cell r="T4960" t="str">
            <v>Karen Almadi</v>
          </cell>
          <cell r="U4960" t="str">
            <v>H - Horizon</v>
          </cell>
          <cell r="V4960" t="str">
            <v>Bitumen Production</v>
          </cell>
          <cell r="W4960" t="str">
            <v>45 Days net, 30 days, 2%</v>
          </cell>
          <cell r="X4960">
            <v>1814218</v>
          </cell>
          <cell r="Y4960">
            <v>142556</v>
          </cell>
          <cell r="Z4960">
            <v>177676</v>
          </cell>
        </row>
        <row r="4961">
          <cell r="A4961" t="str">
            <v>808204-2</v>
          </cell>
          <cell r="B4961">
            <v>808204</v>
          </cell>
          <cell r="C4961">
            <v>2</v>
          </cell>
          <cell r="D4961">
            <v>405315</v>
          </cell>
          <cell r="E4961" t="str">
            <v>OCL Group Inc.</v>
          </cell>
          <cell r="F4961" t="str">
            <v>Unloading of Pipes and Provision of 45 Loads of Gravel</v>
          </cell>
          <cell r="G4961" t="str">
            <v>Construction Minor</v>
          </cell>
          <cell r="H4961" t="str">
            <v>Leonardo, Arlene</v>
          </cell>
          <cell r="I4961">
            <v>41402</v>
          </cell>
          <cell r="J4961">
            <v>41339</v>
          </cell>
          <cell r="K4961">
            <v>41455</v>
          </cell>
          <cell r="L4961" t="str">
            <v>Complete</v>
          </cell>
          <cell r="M4961" t="str">
            <v>Executed</v>
          </cell>
          <cell r="N4961">
            <v>41403</v>
          </cell>
          <cell r="O4961" t="str">
            <v>Parallel_Return_to_Edit_Mode</v>
          </cell>
          <cell r="P4961" t="str">
            <v>Leonardo, Arlene</v>
          </cell>
          <cell r="R4961" t="str">
            <v>Marina Crawford</v>
          </cell>
          <cell r="S4961" t="str">
            <v>Kara Slemko</v>
          </cell>
          <cell r="T4961" t="str">
            <v>Karen Almadi</v>
          </cell>
          <cell r="U4961" t="str">
            <v>H - Horizon</v>
          </cell>
          <cell r="V4961" t="str">
            <v>Bitumen Production</v>
          </cell>
          <cell r="W4961" t="str">
            <v>45 Days net, 30 days, 2%</v>
          </cell>
          <cell r="X4961">
            <v>1941623.2</v>
          </cell>
          <cell r="Y4961">
            <v>142556</v>
          </cell>
          <cell r="Z4961">
            <v>127405.2</v>
          </cell>
        </row>
        <row r="4962">
          <cell r="A4962" t="str">
            <v>808204-2</v>
          </cell>
          <cell r="B4962">
            <v>808204</v>
          </cell>
          <cell r="C4962">
            <v>2</v>
          </cell>
          <cell r="D4962">
            <v>405315</v>
          </cell>
          <cell r="E4962" t="str">
            <v>OCL Group Inc.</v>
          </cell>
          <cell r="F4962" t="str">
            <v>Unloading of Pipes and Provision of 45 Loads of Gravel</v>
          </cell>
          <cell r="G4962" t="str">
            <v>Construction Minor</v>
          </cell>
          <cell r="H4962" t="str">
            <v>Leonardo, Arlene</v>
          </cell>
          <cell r="I4962">
            <v>41402</v>
          </cell>
          <cell r="J4962">
            <v>41339</v>
          </cell>
          <cell r="K4962">
            <v>41455</v>
          </cell>
          <cell r="L4962" t="str">
            <v>Complete</v>
          </cell>
          <cell r="M4962" t="str">
            <v>Executed</v>
          </cell>
          <cell r="N4962">
            <v>41403</v>
          </cell>
          <cell r="O4962" t="str">
            <v>Execute Contract</v>
          </cell>
          <cell r="P4962" t="str">
            <v>Leonardo, Arlene</v>
          </cell>
          <cell r="Q4962" t="str">
            <v>Leonardo, Arlene</v>
          </cell>
          <cell r="R4962" t="str">
            <v>Marina Crawford</v>
          </cell>
          <cell r="S4962" t="str">
            <v>Kara Slemko</v>
          </cell>
          <cell r="T4962" t="str">
            <v>Karen Almadi</v>
          </cell>
          <cell r="U4962" t="str">
            <v>H - Horizon</v>
          </cell>
          <cell r="V4962" t="str">
            <v>Bitumen Production</v>
          </cell>
          <cell r="W4962" t="str">
            <v>45 Days net, 30 days, 2%</v>
          </cell>
          <cell r="X4962">
            <v>1941623.2</v>
          </cell>
          <cell r="Y4962">
            <v>142556</v>
          </cell>
          <cell r="Z4962">
            <v>127405.2</v>
          </cell>
        </row>
        <row r="4963">
          <cell r="A4963" t="str">
            <v>808205-1</v>
          </cell>
          <cell r="B4963">
            <v>808205</v>
          </cell>
          <cell r="C4963">
            <v>1</v>
          </cell>
          <cell r="D4963">
            <v>405331</v>
          </cell>
          <cell r="E4963" t="str">
            <v>1488693 Alberta Limited</v>
          </cell>
          <cell r="F4963" t="str">
            <v>Sid Venkatesh SFCA Terms</v>
          </cell>
          <cell r="G4963" t="str">
            <v>Short Form Consulting Agreement</v>
          </cell>
          <cell r="H4963" t="str">
            <v>Templeton, Cody</v>
          </cell>
          <cell r="I4963">
            <v>41431</v>
          </cell>
          <cell r="J4963">
            <v>41287</v>
          </cell>
          <cell r="K4963">
            <v>41629</v>
          </cell>
          <cell r="L4963" t="str">
            <v>Complete</v>
          </cell>
          <cell r="M4963" t="str">
            <v>Executed</v>
          </cell>
          <cell r="N4963">
            <v>41436</v>
          </cell>
          <cell r="O4963" t="str">
            <v>Edit New Supplement</v>
          </cell>
          <cell r="P4963" t="str">
            <v>Templeton, Cody</v>
          </cell>
          <cell r="Q4963" t="str">
            <v>Templeton, Cody</v>
          </cell>
          <cell r="R4963" t="str">
            <v>Sudip Kumar</v>
          </cell>
          <cell r="S4963" t="str">
            <v>Sudip Kumar</v>
          </cell>
          <cell r="T4963" t="str">
            <v>Ronni Church</v>
          </cell>
          <cell r="U4963" t="str">
            <v>H - Horizon</v>
          </cell>
          <cell r="V4963" t="str">
            <v>Major Projects</v>
          </cell>
          <cell r="W4963" t="str">
            <v>10 Days net terms</v>
          </cell>
          <cell r="X4963">
            <v>273460</v>
          </cell>
          <cell r="Z4963">
            <v>136730</v>
          </cell>
        </row>
        <row r="4964">
          <cell r="A4964" t="str">
            <v>808205-2</v>
          </cell>
          <cell r="B4964">
            <v>808205</v>
          </cell>
          <cell r="C4964">
            <v>2</v>
          </cell>
          <cell r="D4964">
            <v>405331</v>
          </cell>
          <cell r="E4964" t="str">
            <v>1488693 Alberta Limited</v>
          </cell>
          <cell r="F4964" t="str">
            <v>Sid Venkatesh SFCA Extension &amp; Increase</v>
          </cell>
          <cell r="G4964" t="str">
            <v>Short Form Consulting Agreement</v>
          </cell>
          <cell r="H4964" t="str">
            <v>Templeton, Cody</v>
          </cell>
          <cell r="I4964">
            <v>41626</v>
          </cell>
          <cell r="J4964">
            <v>41630</v>
          </cell>
          <cell r="K4964">
            <v>42735</v>
          </cell>
          <cell r="L4964" t="str">
            <v>Complete</v>
          </cell>
          <cell r="M4964" t="str">
            <v>Executed</v>
          </cell>
          <cell r="N4964">
            <v>41654</v>
          </cell>
          <cell r="O4964" t="str">
            <v>Approve Contract</v>
          </cell>
          <cell r="P4964" t="str">
            <v>Commercial Operations Approver</v>
          </cell>
          <cell r="Q4964" t="str">
            <v>Kumar, Sudip</v>
          </cell>
          <cell r="R4964" t="str">
            <v>Sudip Kumar</v>
          </cell>
          <cell r="S4964" t="str">
            <v>Sudip Kumar</v>
          </cell>
          <cell r="T4964" t="str">
            <v>Ronni Church</v>
          </cell>
          <cell r="U4964" t="str">
            <v>H - Horizon</v>
          </cell>
          <cell r="V4964" t="str">
            <v>Major Projects</v>
          </cell>
          <cell r="W4964" t="str">
            <v>10 Days net terms</v>
          </cell>
          <cell r="X4964">
            <v>540000</v>
          </cell>
          <cell r="Z4964">
            <v>266540</v>
          </cell>
        </row>
        <row r="4965">
          <cell r="A4965" t="str">
            <v>808209-1</v>
          </cell>
          <cell r="B4965">
            <v>808209</v>
          </cell>
          <cell r="C4965">
            <v>1</v>
          </cell>
          <cell r="E4965" t="str">
            <v>Graham Industrial Services Ltd</v>
          </cell>
          <cell r="F4965" t="str">
            <v>N3000: Concrete Foundations North Extraction</v>
          </cell>
          <cell r="G4965" t="str">
            <v>Construction</v>
          </cell>
          <cell r="H4965" t="str">
            <v>Bustamante, Jose</v>
          </cell>
          <cell r="I4965">
            <v>41724</v>
          </cell>
          <cell r="J4965">
            <v>41260</v>
          </cell>
          <cell r="K4965">
            <v>41547</v>
          </cell>
          <cell r="L4965" t="str">
            <v>Complete</v>
          </cell>
          <cell r="M4965" t="str">
            <v>Executed</v>
          </cell>
          <cell r="N4965">
            <v>41738</v>
          </cell>
          <cell r="O4965" t="str">
            <v>Approve Contract</v>
          </cell>
          <cell r="P4965" t="str">
            <v>Business Area Approver</v>
          </cell>
          <cell r="Q4965" t="str">
            <v>Silva, Ismael</v>
          </cell>
          <cell r="R4965" t="str">
            <v>Don Guglielmin</v>
          </cell>
          <cell r="S4965" t="str">
            <v>Ron Laing</v>
          </cell>
          <cell r="T4965" t="str">
            <v>Paul Mendes</v>
          </cell>
          <cell r="U4965" t="str">
            <v>H - Horizon</v>
          </cell>
          <cell r="V4965" t="str">
            <v>Major Projects</v>
          </cell>
          <cell r="W4965" t="str">
            <v>45 Days net terms</v>
          </cell>
          <cell r="X4965">
            <v>12637441.720000001</v>
          </cell>
          <cell r="Y4965">
            <v>725639</v>
          </cell>
          <cell r="Z4965">
            <v>1283441.72</v>
          </cell>
        </row>
        <row r="4966">
          <cell r="A4966" t="str">
            <v>808209-2</v>
          </cell>
          <cell r="B4966">
            <v>808209</v>
          </cell>
          <cell r="C4966">
            <v>2</v>
          </cell>
          <cell r="D4966">
            <v>405335</v>
          </cell>
          <cell r="E4966" t="str">
            <v>Graham Industrial Services Ltd</v>
          </cell>
          <cell r="F4966" t="str">
            <v>N3000: Concrete Foundations North Extraction</v>
          </cell>
          <cell r="G4966" t="str">
            <v>Construction</v>
          </cell>
          <cell r="H4966" t="str">
            <v>Bustamante, Jose</v>
          </cell>
          <cell r="I4966">
            <v>41738</v>
          </cell>
          <cell r="J4966">
            <v>41260</v>
          </cell>
          <cell r="K4966">
            <v>41547</v>
          </cell>
          <cell r="L4966" t="str">
            <v>Complete</v>
          </cell>
          <cell r="M4966" t="str">
            <v>Executed</v>
          </cell>
          <cell r="N4966">
            <v>41745</v>
          </cell>
          <cell r="O4966" t="str">
            <v>Execute Contract</v>
          </cell>
          <cell r="P4966" t="str">
            <v>Bustamante, Jose</v>
          </cell>
          <cell r="Q4966" t="str">
            <v>Bustamante, Jose</v>
          </cell>
          <cell r="R4966" t="str">
            <v>Don Guglielmin</v>
          </cell>
          <cell r="S4966" t="str">
            <v>Ron Laing</v>
          </cell>
          <cell r="T4966" t="str">
            <v>Paul Mendes</v>
          </cell>
          <cell r="U4966" t="str">
            <v>H - Horizon</v>
          </cell>
          <cell r="V4966" t="str">
            <v>Major Projects</v>
          </cell>
          <cell r="W4966" t="str">
            <v>45 Days net terms</v>
          </cell>
          <cell r="X4966">
            <v>12777158.970000001</v>
          </cell>
          <cell r="Y4966">
            <v>725639</v>
          </cell>
          <cell r="Z4966">
            <v>139717.25</v>
          </cell>
        </row>
        <row r="4967">
          <cell r="A4967" t="str">
            <v>808209-3</v>
          </cell>
          <cell r="B4967">
            <v>808209</v>
          </cell>
          <cell r="C4967">
            <v>3</v>
          </cell>
          <cell r="D4967">
            <v>405335</v>
          </cell>
          <cell r="E4967" t="str">
            <v>Graham Industrial Services Ltd</v>
          </cell>
          <cell r="F4967" t="str">
            <v>N3000: Concrete Foundations North Extraction</v>
          </cell>
          <cell r="G4967" t="str">
            <v>Construction</v>
          </cell>
          <cell r="H4967" t="str">
            <v>Bustamante, Jose</v>
          </cell>
          <cell r="I4967">
            <v>41745</v>
          </cell>
          <cell r="J4967">
            <v>41260</v>
          </cell>
          <cell r="K4967">
            <v>41547</v>
          </cell>
          <cell r="L4967" t="str">
            <v>Complete</v>
          </cell>
          <cell r="M4967" t="str">
            <v>Executed</v>
          </cell>
          <cell r="N4967">
            <v>41747</v>
          </cell>
          <cell r="O4967" t="str">
            <v>Approve Contract</v>
          </cell>
          <cell r="P4967" t="str">
            <v>Commercial Operations Approver</v>
          </cell>
          <cell r="Q4967" t="str">
            <v>Silva, Ismael</v>
          </cell>
          <cell r="R4967" t="str">
            <v>Don Guglielmin</v>
          </cell>
          <cell r="S4967" t="str">
            <v>Ron Laing</v>
          </cell>
          <cell r="T4967" t="str">
            <v>Paul Mendes</v>
          </cell>
          <cell r="U4967" t="str">
            <v>H - Horizon</v>
          </cell>
          <cell r="V4967" t="str">
            <v>Major Projects</v>
          </cell>
          <cell r="W4967" t="str">
            <v>45 Days net terms</v>
          </cell>
          <cell r="X4967">
            <v>12986340.66</v>
          </cell>
          <cell r="Y4967">
            <v>725639</v>
          </cell>
          <cell r="Z4967">
            <v>209181.69</v>
          </cell>
        </row>
        <row r="4968">
          <cell r="A4968" t="str">
            <v>808209-4</v>
          </cell>
          <cell r="B4968">
            <v>808209</v>
          </cell>
          <cell r="C4968">
            <v>4</v>
          </cell>
          <cell r="D4968">
            <v>405335</v>
          </cell>
          <cell r="E4968" t="str">
            <v>Graham Industrial Services Ltd</v>
          </cell>
          <cell r="F4968" t="str">
            <v>N3000: Concrete Foundations North Extraction</v>
          </cell>
          <cell r="G4968" t="str">
            <v>Construction</v>
          </cell>
          <cell r="H4968" t="str">
            <v>Bustamante, Jose</v>
          </cell>
          <cell r="I4968">
            <v>41747</v>
          </cell>
          <cell r="J4968">
            <v>41260</v>
          </cell>
          <cell r="K4968">
            <v>41547</v>
          </cell>
          <cell r="L4968" t="str">
            <v>Complete</v>
          </cell>
          <cell r="M4968" t="str">
            <v>Executed</v>
          </cell>
          <cell r="N4968">
            <v>41815</v>
          </cell>
          <cell r="O4968" t="str">
            <v>Parallel_Return_to_Edit_Mode</v>
          </cell>
          <cell r="P4968" t="str">
            <v>Bustamante, Jose</v>
          </cell>
          <cell r="R4968" t="str">
            <v>Don Guglielmin</v>
          </cell>
          <cell r="S4968" t="str">
            <v>Ron Laing</v>
          </cell>
          <cell r="T4968" t="str">
            <v>Paul Mendes</v>
          </cell>
          <cell r="U4968" t="str">
            <v>H - Horizon</v>
          </cell>
          <cell r="V4968" t="str">
            <v>Major Projects</v>
          </cell>
          <cell r="W4968" t="str">
            <v>45 Days net terms</v>
          </cell>
          <cell r="X4968">
            <v>13231131.85</v>
          </cell>
          <cell r="Y4968">
            <v>725639</v>
          </cell>
          <cell r="Z4968">
            <v>244791.19</v>
          </cell>
        </row>
        <row r="4969">
          <cell r="A4969" t="str">
            <v>808209-5</v>
          </cell>
          <cell r="B4969">
            <v>808209</v>
          </cell>
          <cell r="C4969">
            <v>5</v>
          </cell>
          <cell r="D4969">
            <v>405335</v>
          </cell>
          <cell r="E4969" t="str">
            <v>Graham Industrial Services Ltd</v>
          </cell>
          <cell r="F4969" t="str">
            <v>N3000: Concrete Foundations North Extraction</v>
          </cell>
          <cell r="G4969" t="str">
            <v>Construction</v>
          </cell>
          <cell r="H4969" t="str">
            <v>Bustamante, Jose</v>
          </cell>
          <cell r="I4969">
            <v>41815</v>
          </cell>
          <cell r="J4969">
            <v>41260</v>
          </cell>
          <cell r="K4969">
            <v>41547</v>
          </cell>
          <cell r="L4969" t="str">
            <v>Complete</v>
          </cell>
          <cell r="M4969" t="str">
            <v>Executed</v>
          </cell>
          <cell r="N4969">
            <v>41843</v>
          </cell>
          <cell r="O4969" t="str">
            <v>Approve Contract</v>
          </cell>
          <cell r="P4969" t="str">
            <v>Business Area Approver</v>
          </cell>
          <cell r="Q4969" t="str">
            <v>Silva, Ismael</v>
          </cell>
          <cell r="R4969" t="str">
            <v>Don Guglielmin</v>
          </cell>
          <cell r="S4969" t="str">
            <v>Ron Laing</v>
          </cell>
          <cell r="T4969" t="str">
            <v>Paul Mendes</v>
          </cell>
          <cell r="U4969" t="str">
            <v>H - Horizon</v>
          </cell>
          <cell r="V4969" t="str">
            <v>Major Projects</v>
          </cell>
          <cell r="W4969" t="str">
            <v>45 Days net terms</v>
          </cell>
          <cell r="X4969">
            <v>13450000</v>
          </cell>
          <cell r="Y4969">
            <v>725639</v>
          </cell>
          <cell r="Z4969">
            <v>218868.15</v>
          </cell>
        </row>
        <row r="4970">
          <cell r="A4970" t="str">
            <v>808214-1</v>
          </cell>
          <cell r="B4970">
            <v>808214</v>
          </cell>
          <cell r="C4970">
            <v>1</v>
          </cell>
          <cell r="D4970">
            <v>405391</v>
          </cell>
          <cell r="E4970" t="str">
            <v>Greenberry Industrial LLC</v>
          </cell>
          <cell r="F4970" t="str">
            <v>Booster Pumphouse Fabrication</v>
          </cell>
          <cell r="G4970" t="str">
            <v>Schedules for Master Agreements</v>
          </cell>
          <cell r="H4970" t="str">
            <v>Druhan, Chasity</v>
          </cell>
          <cell r="I4970">
            <v>41409</v>
          </cell>
          <cell r="J4970">
            <v>41268</v>
          </cell>
          <cell r="K4970">
            <v>41639</v>
          </cell>
          <cell r="L4970" t="str">
            <v>Complete</v>
          </cell>
          <cell r="M4970" t="str">
            <v>Executed</v>
          </cell>
          <cell r="N4970">
            <v>41418</v>
          </cell>
          <cell r="O4970" t="str">
            <v>Approve Contract</v>
          </cell>
          <cell r="P4970" t="str">
            <v>Commercial Operations Approver</v>
          </cell>
          <cell r="Q4970" t="str">
            <v>Guglielmin, Don</v>
          </cell>
          <cell r="R4970" t="str">
            <v>Don Guglielmin</v>
          </cell>
          <cell r="S4970" t="str">
            <v>Don Guglielmin</v>
          </cell>
          <cell r="T4970" t="str">
            <v>Stephanie Graham</v>
          </cell>
          <cell r="U4970" t="str">
            <v>H - Horizon</v>
          </cell>
          <cell r="V4970" t="str">
            <v>Major Projects</v>
          </cell>
          <cell r="W4970" t="str">
            <v>30 Days net terms</v>
          </cell>
          <cell r="X4970">
            <v>13042120.08</v>
          </cell>
          <cell r="Y4970">
            <v>170877</v>
          </cell>
          <cell r="Z4970">
            <v>44806.080000000002</v>
          </cell>
        </row>
        <row r="4971">
          <cell r="A4971" t="str">
            <v>808214-2</v>
          </cell>
          <cell r="B4971">
            <v>808214</v>
          </cell>
          <cell r="C4971">
            <v>2</v>
          </cell>
          <cell r="D4971">
            <v>40539102</v>
          </cell>
          <cell r="E4971" t="str">
            <v>Greenberry Industrial LLC</v>
          </cell>
          <cell r="F4971" t="str">
            <v>Booster Pumphouse Fabrication</v>
          </cell>
          <cell r="G4971" t="str">
            <v>Schedules for Master Agreements</v>
          </cell>
          <cell r="H4971" t="str">
            <v>Druhan, Chasity</v>
          </cell>
          <cell r="I4971">
            <v>41485</v>
          </cell>
          <cell r="J4971">
            <v>41268</v>
          </cell>
          <cell r="K4971">
            <v>41639</v>
          </cell>
          <cell r="L4971" t="str">
            <v>Complete</v>
          </cell>
          <cell r="M4971" t="str">
            <v>Executed</v>
          </cell>
          <cell r="N4971">
            <v>41607</v>
          </cell>
          <cell r="O4971" t="str">
            <v>Approve Contract</v>
          </cell>
          <cell r="P4971" t="str">
            <v>Commercial Operations Approver</v>
          </cell>
          <cell r="Q4971" t="str">
            <v>Guglielmin, Don</v>
          </cell>
          <cell r="R4971" t="str">
            <v>Don Guglielmin</v>
          </cell>
          <cell r="S4971" t="str">
            <v>Don Guglielmin</v>
          </cell>
          <cell r="T4971" t="str">
            <v>Stephanie Graham</v>
          </cell>
          <cell r="U4971" t="str">
            <v>H - Horizon</v>
          </cell>
          <cell r="V4971" t="str">
            <v>Major Projects</v>
          </cell>
          <cell r="W4971" t="str">
            <v>30 Days net terms</v>
          </cell>
          <cell r="X4971">
            <v>13114219.390000001</v>
          </cell>
          <cell r="Y4971">
            <v>170877</v>
          </cell>
          <cell r="Z4971">
            <v>72099.31</v>
          </cell>
        </row>
        <row r="4972">
          <cell r="A4972" t="str">
            <v>808214-3</v>
          </cell>
          <cell r="B4972">
            <v>808214</v>
          </cell>
          <cell r="C4972">
            <v>3</v>
          </cell>
          <cell r="D4972">
            <v>40539103</v>
          </cell>
          <cell r="E4972" t="str">
            <v>Greenberry Industrial LLC</v>
          </cell>
          <cell r="F4972" t="str">
            <v>Booster Pumphouse Fabrication</v>
          </cell>
          <cell r="G4972" t="str">
            <v>Schedules for Master Agreements</v>
          </cell>
          <cell r="H4972" t="str">
            <v>Druhan, Chasity</v>
          </cell>
          <cell r="I4972">
            <v>41607</v>
          </cell>
          <cell r="J4972">
            <v>41268</v>
          </cell>
          <cell r="K4972">
            <v>41639</v>
          </cell>
          <cell r="L4972" t="str">
            <v>Complete</v>
          </cell>
          <cell r="M4972" t="str">
            <v>Executed</v>
          </cell>
          <cell r="N4972">
            <v>41614</v>
          </cell>
          <cell r="O4972" t="str">
            <v>Parallel_Return_to_Edit_Mode</v>
          </cell>
          <cell r="P4972" t="str">
            <v>Druhan, Chasity</v>
          </cell>
          <cell r="R4972" t="str">
            <v>Don Guglielmin</v>
          </cell>
          <cell r="S4972" t="str">
            <v>Don Guglielmin</v>
          </cell>
          <cell r="T4972" t="str">
            <v>Stephanie Graham</v>
          </cell>
          <cell r="U4972" t="str">
            <v>H - Horizon</v>
          </cell>
          <cell r="V4972" t="str">
            <v>Major Projects</v>
          </cell>
          <cell r="W4972" t="str">
            <v>30 Days net terms</v>
          </cell>
          <cell r="X4972">
            <v>13239586.310000001</v>
          </cell>
          <cell r="Y4972">
            <v>170877</v>
          </cell>
          <cell r="Z4972">
            <v>125366.92</v>
          </cell>
        </row>
        <row r="4973">
          <cell r="A4973" t="str">
            <v>808253-1</v>
          </cell>
          <cell r="B4973">
            <v>808253</v>
          </cell>
          <cell r="C4973">
            <v>1</v>
          </cell>
          <cell r="E4973" t="str">
            <v>BI Pure Water (Canada) Inc</v>
          </cell>
          <cell r="F4973" t="str">
            <v>Bi- Pure LTA Frame</v>
          </cell>
          <cell r="G4973" t="str">
            <v>Engineering, Procurement &amp; Construction Agreement</v>
          </cell>
          <cell r="H4973" t="str">
            <v>Ruiz, Mario</v>
          </cell>
          <cell r="I4973">
            <v>42179</v>
          </cell>
          <cell r="J4973">
            <v>41334</v>
          </cell>
          <cell r="K4973">
            <v>43159</v>
          </cell>
          <cell r="L4973" t="str">
            <v>Active</v>
          </cell>
          <cell r="M4973" t="str">
            <v>Executed</v>
          </cell>
          <cell r="N4973">
            <v>42187</v>
          </cell>
          <cell r="O4973" t="str">
            <v>Parallel_Return_to_Edit_Mode</v>
          </cell>
          <cell r="P4973" t="str">
            <v>Bennett, Shane</v>
          </cell>
          <cell r="R4973" t="str">
            <v>Sudip Kumar</v>
          </cell>
          <cell r="S4973" t="str">
            <v>Sudip Kumar</v>
          </cell>
          <cell r="T4973" t="str">
            <v>Stephanie Graham</v>
          </cell>
          <cell r="U4973" t="str">
            <v>C - Conventional</v>
          </cell>
          <cell r="V4973" t="str">
            <v>Kirby</v>
          </cell>
          <cell r="W4973" t="str">
            <v>45 Days net terms</v>
          </cell>
          <cell r="X4973">
            <v>1027380</v>
          </cell>
          <cell r="Y4973">
            <v>148696</v>
          </cell>
          <cell r="Z4973">
            <v>598690</v>
          </cell>
        </row>
        <row r="4974">
          <cell r="A4974" t="str">
            <v>808253-2</v>
          </cell>
          <cell r="B4974">
            <v>808253</v>
          </cell>
          <cell r="C4974">
            <v>2</v>
          </cell>
          <cell r="E4974" t="str">
            <v>BI Pure Water (Canada) Inc</v>
          </cell>
          <cell r="F4974" t="str">
            <v>Bi- Pure LTA Frame</v>
          </cell>
          <cell r="G4974" t="str">
            <v>Engineering, Procurement &amp; Construction Agreement</v>
          </cell>
          <cell r="H4974" t="str">
            <v>Ruiz, Mario</v>
          </cell>
          <cell r="I4974">
            <v>42192</v>
          </cell>
          <cell r="J4974">
            <v>41334</v>
          </cell>
          <cell r="K4974">
            <v>43159</v>
          </cell>
          <cell r="L4974" t="str">
            <v>Active</v>
          </cell>
          <cell r="M4974" t="str">
            <v>Executed</v>
          </cell>
          <cell r="N4974">
            <v>42214</v>
          </cell>
          <cell r="O4974" t="str">
            <v>Parallel_Return_to_Edit_Mode</v>
          </cell>
          <cell r="P4974" t="str">
            <v>Bennett, Shane</v>
          </cell>
          <cell r="R4974" t="str">
            <v>Sudip Kumar</v>
          </cell>
          <cell r="S4974" t="str">
            <v>Sudip Kumar</v>
          </cell>
          <cell r="T4974" t="str">
            <v>Stephanie Graham</v>
          </cell>
          <cell r="U4974" t="str">
            <v>C - Conventional</v>
          </cell>
          <cell r="V4974" t="str">
            <v>Kirby</v>
          </cell>
          <cell r="W4974" t="str">
            <v>45 Days net terms</v>
          </cell>
          <cell r="X4974">
            <v>117270.82</v>
          </cell>
          <cell r="Y4974">
            <v>148696</v>
          </cell>
          <cell r="Z4974">
            <v>-910109.18</v>
          </cell>
        </row>
        <row r="4975">
          <cell r="A4975" t="str">
            <v>808253-3</v>
          </cell>
          <cell r="B4975">
            <v>808253</v>
          </cell>
          <cell r="C4975">
            <v>3</v>
          </cell>
          <cell r="E4975" t="str">
            <v>BI Pure Water (Canada) Inc</v>
          </cell>
          <cell r="F4975" t="str">
            <v>Change Orders 3, 4 and 5 WO# 12692-Z-04</v>
          </cell>
          <cell r="G4975" t="str">
            <v>Engineering, Procurement &amp; Construction Agreement</v>
          </cell>
          <cell r="H4975" t="str">
            <v>Calder, Brian</v>
          </cell>
          <cell r="I4975">
            <v>42214</v>
          </cell>
          <cell r="J4975">
            <v>41334</v>
          </cell>
          <cell r="K4975">
            <v>43159</v>
          </cell>
          <cell r="L4975" t="str">
            <v>Active</v>
          </cell>
          <cell r="M4975" t="str">
            <v>Executed</v>
          </cell>
          <cell r="N4975">
            <v>42218</v>
          </cell>
          <cell r="O4975" t="str">
            <v>Execute Contract</v>
          </cell>
          <cell r="P4975" t="str">
            <v>Ruiz, Mario</v>
          </cell>
          <cell r="Q4975" t="str">
            <v>Ruiz, Mario</v>
          </cell>
          <cell r="R4975" t="str">
            <v>Sudip Kumar</v>
          </cell>
          <cell r="S4975" t="str">
            <v>Sudip Kumar</v>
          </cell>
          <cell r="T4975" t="str">
            <v>Stephanie Graham</v>
          </cell>
          <cell r="U4975" t="str">
            <v>C - Conventional</v>
          </cell>
          <cell r="V4975" t="str">
            <v>Kirby</v>
          </cell>
          <cell r="W4975" t="str">
            <v>45 Days net terms</v>
          </cell>
          <cell r="X4975">
            <v>1142729.28</v>
          </cell>
          <cell r="Y4975">
            <v>148696</v>
          </cell>
          <cell r="Z4975">
            <v>1025458.46</v>
          </cell>
        </row>
        <row r="4976">
          <cell r="A4976" t="str">
            <v>808264-1</v>
          </cell>
          <cell r="B4976">
            <v>808264</v>
          </cell>
          <cell r="C4976">
            <v>1</v>
          </cell>
          <cell r="D4976">
            <v>405348</v>
          </cell>
          <cell r="E4976" t="str">
            <v>Project Management Centre of Excellence Inc.</v>
          </cell>
          <cell r="F4976" t="str">
            <v>Dale Christenson, TD Consultant Term Extension</v>
          </cell>
          <cell r="G4976" t="str">
            <v>Short Form Consulting Agreement</v>
          </cell>
          <cell r="H4976" t="str">
            <v>Soriano, Loreta</v>
          </cell>
          <cell r="I4976">
            <v>41625</v>
          </cell>
          <cell r="J4976">
            <v>41654</v>
          </cell>
          <cell r="K4976">
            <v>41712</v>
          </cell>
          <cell r="L4976" t="str">
            <v>Complete</v>
          </cell>
          <cell r="M4976" t="str">
            <v>Executed</v>
          </cell>
          <cell r="N4976">
            <v>41669</v>
          </cell>
          <cell r="O4976" t="str">
            <v>Approve Contract</v>
          </cell>
          <cell r="P4976" t="str">
            <v>Commercial Operations Approver</v>
          </cell>
          <cell r="Q4976" t="str">
            <v>Easthope, Julie</v>
          </cell>
          <cell r="R4976" t="str">
            <v>Carla Salazar</v>
          </cell>
          <cell r="S4976" t="str">
            <v>Kara Slemko</v>
          </cell>
          <cell r="T4976" t="str">
            <v>Stephanie Graham</v>
          </cell>
          <cell r="U4976" t="str">
            <v>H - Horizon</v>
          </cell>
          <cell r="V4976" t="str">
            <v>All</v>
          </cell>
          <cell r="W4976" t="str">
            <v>45 Days net terms</v>
          </cell>
          <cell r="X4976">
            <v>40600</v>
          </cell>
          <cell r="Y4976">
            <v>170611</v>
          </cell>
          <cell r="Z4976">
            <v>15600</v>
          </cell>
        </row>
        <row r="4977">
          <cell r="A4977" t="str">
            <v>808271-4-1</v>
          </cell>
          <cell r="B4977" t="str">
            <v>808271-4</v>
          </cell>
          <cell r="C4977">
            <v>1</v>
          </cell>
          <cell r="D4977">
            <v>407655</v>
          </cell>
          <cell r="E4977" t="str">
            <v>ASAP Canada Inc</v>
          </cell>
          <cell r="F4977" t="str">
            <v>VDU/DRU project - Darrel Muller E&amp;I Construction Coordinator</v>
          </cell>
          <cell r="G4977" t="str">
            <v>Schedules for Master Agreements</v>
          </cell>
          <cell r="H4977" t="str">
            <v>Duarte, Rafael</v>
          </cell>
          <cell r="I4977">
            <v>42555</v>
          </cell>
          <cell r="J4977">
            <v>42583</v>
          </cell>
          <cell r="K4977">
            <v>42643</v>
          </cell>
          <cell r="L4977" t="str">
            <v>Active</v>
          </cell>
          <cell r="M4977" t="str">
            <v>Executed</v>
          </cell>
          <cell r="N4977">
            <v>42556</v>
          </cell>
          <cell r="O4977" t="str">
            <v>Approve Contract</v>
          </cell>
          <cell r="P4977" t="str">
            <v>Commercial Operations Approver</v>
          </cell>
          <cell r="Q4977" t="str">
            <v>Bronkhorst, Ari</v>
          </cell>
          <cell r="R4977" t="str">
            <v>Lenny Tan</v>
          </cell>
          <cell r="S4977" t="str">
            <v>Ari Bronkhorst</v>
          </cell>
          <cell r="T4977" t="str">
            <v>Steve Brown</v>
          </cell>
          <cell r="U4977" t="str">
            <v>H - Horizon</v>
          </cell>
          <cell r="V4977" t="str">
            <v>Major Projects</v>
          </cell>
          <cell r="W4977" t="str">
            <v>45 Days net terms</v>
          </cell>
          <cell r="X4977">
            <v>120000</v>
          </cell>
          <cell r="Y4977">
            <v>168480</v>
          </cell>
          <cell r="Z4977">
            <v>30000</v>
          </cell>
        </row>
        <row r="4978">
          <cell r="A4978" t="str">
            <v>808271-5-1</v>
          </cell>
          <cell r="B4978" t="str">
            <v>808271-5</v>
          </cell>
          <cell r="C4978">
            <v>1</v>
          </cell>
          <cell r="D4978">
            <v>407684</v>
          </cell>
          <cell r="E4978" t="str">
            <v>ASAP Canada Inc</v>
          </cell>
          <cell r="F4978" t="str">
            <v>Construction Coordinator - Piping - VDU/DRU Project</v>
          </cell>
          <cell r="G4978" t="str">
            <v>Schedules for Master Agreements</v>
          </cell>
          <cell r="H4978" t="str">
            <v>Duarte, Rafael</v>
          </cell>
          <cell r="I4978">
            <v>42542</v>
          </cell>
          <cell r="J4978">
            <v>42552</v>
          </cell>
          <cell r="K4978">
            <v>42613</v>
          </cell>
          <cell r="L4978" t="str">
            <v>Active</v>
          </cell>
          <cell r="M4978" t="str">
            <v>Executed</v>
          </cell>
          <cell r="N4978">
            <v>42545</v>
          </cell>
          <cell r="O4978" t="str">
            <v>Parallel_Return_to_Edit_Mode</v>
          </cell>
          <cell r="P4978" t="str">
            <v>Duarte, Rafael</v>
          </cell>
          <cell r="R4978" t="str">
            <v>Lenny Tan</v>
          </cell>
          <cell r="S4978" t="str">
            <v>Ari Bronkhorst</v>
          </cell>
          <cell r="T4978" t="str">
            <v>Steve Brown</v>
          </cell>
          <cell r="U4978" t="str">
            <v>H - Horizon</v>
          </cell>
          <cell r="V4978" t="str">
            <v>Major Projects</v>
          </cell>
          <cell r="W4978" t="str">
            <v>45 Days net terms</v>
          </cell>
          <cell r="X4978">
            <v>95000</v>
          </cell>
          <cell r="Y4978">
            <v>168480</v>
          </cell>
          <cell r="Z4978">
            <v>30000</v>
          </cell>
        </row>
        <row r="4979">
          <cell r="A4979" t="str">
            <v>808271-6-1</v>
          </cell>
          <cell r="B4979" t="str">
            <v>808271-6</v>
          </cell>
          <cell r="C4979">
            <v>1</v>
          </cell>
          <cell r="D4979">
            <v>407743</v>
          </cell>
          <cell r="E4979" t="str">
            <v>ASAP Canada Inc</v>
          </cell>
          <cell r="F4979" t="str">
            <v>Construction Coordinator - Juan Carlos Montes</v>
          </cell>
          <cell r="G4979" t="str">
            <v>Schedules for Master Agreements</v>
          </cell>
          <cell r="H4979" t="str">
            <v>Duarte, Rafael</v>
          </cell>
          <cell r="I4979">
            <v>42542</v>
          </cell>
          <cell r="J4979">
            <v>42552</v>
          </cell>
          <cell r="K4979">
            <v>42613</v>
          </cell>
          <cell r="L4979" t="str">
            <v>Active</v>
          </cell>
          <cell r="M4979" t="str">
            <v>Executed</v>
          </cell>
          <cell r="N4979">
            <v>42545</v>
          </cell>
          <cell r="O4979" t="str">
            <v>Parallel_Return_to_Edit_Mode</v>
          </cell>
          <cell r="P4979" t="str">
            <v>Duarte, Rafael</v>
          </cell>
          <cell r="R4979" t="str">
            <v>Lenny Tan</v>
          </cell>
          <cell r="S4979" t="str">
            <v>Ari Bronkhorst</v>
          </cell>
          <cell r="T4979" t="str">
            <v>Steve Brown</v>
          </cell>
          <cell r="U4979" t="str">
            <v>H - Horizon</v>
          </cell>
          <cell r="V4979" t="str">
            <v>Major Projects</v>
          </cell>
          <cell r="W4979" t="str">
            <v>45 Days net terms</v>
          </cell>
          <cell r="X4979">
            <v>75000</v>
          </cell>
          <cell r="Y4979">
            <v>168480</v>
          </cell>
          <cell r="Z4979">
            <v>30000</v>
          </cell>
        </row>
        <row r="4980">
          <cell r="A4980" t="str">
            <v>808278-1</v>
          </cell>
          <cell r="B4980">
            <v>808278</v>
          </cell>
          <cell r="C4980">
            <v>1</v>
          </cell>
          <cell r="E4980" t="str">
            <v>Thermon Canada Inc.</v>
          </cell>
          <cell r="F4980" t="str">
            <v>Rate Reductions</v>
          </cell>
          <cell r="G4980" t="str">
            <v>Master Goods and Services Agreement</v>
          </cell>
          <cell r="H4980" t="str">
            <v>Kent, Darrel</v>
          </cell>
          <cell r="I4980">
            <v>42150</v>
          </cell>
          <cell r="J4980">
            <v>42055</v>
          </cell>
          <cell r="K4980">
            <v>42420</v>
          </cell>
          <cell r="L4980" t="str">
            <v>Active</v>
          </cell>
          <cell r="M4980" t="str">
            <v>Executed</v>
          </cell>
          <cell r="N4980">
            <v>42151</v>
          </cell>
          <cell r="O4980" t="str">
            <v>Parallel_Return_to_Edit_Mode</v>
          </cell>
          <cell r="P4980" t="str">
            <v>Kent, Darrel</v>
          </cell>
          <cell r="R4980" t="str">
            <v>Sudip Kumar</v>
          </cell>
          <cell r="S4980" t="str">
            <v>Sudip Kumar</v>
          </cell>
          <cell r="T4980" t="str">
            <v>Brian Bate</v>
          </cell>
          <cell r="U4980" t="str">
            <v>C/H - Conventional/Horizon</v>
          </cell>
          <cell r="V4980" t="str">
            <v>All</v>
          </cell>
          <cell r="W4980" t="str">
            <v>45 Days net terms</v>
          </cell>
          <cell r="X4980">
            <v>3500000</v>
          </cell>
          <cell r="Y4980">
            <v>15298</v>
          </cell>
          <cell r="Z4980">
            <v>3500000</v>
          </cell>
        </row>
        <row r="4981">
          <cell r="A4981" t="str">
            <v>808278-10-1</v>
          </cell>
          <cell r="B4981" t="str">
            <v>808278-10</v>
          </cell>
          <cell r="C4981">
            <v>1</v>
          </cell>
          <cell r="D4981">
            <v>40724701</v>
          </cell>
          <cell r="E4981" t="str">
            <v>Thermon Canada Inc.</v>
          </cell>
          <cell r="F4981" t="str">
            <v>To develop design engineering for EHT wiring diagrams related to vendor skids</v>
          </cell>
          <cell r="G4981" t="str">
            <v>Schedules for Master Agreements</v>
          </cell>
          <cell r="H4981" t="str">
            <v>Shanmugam, Balaji</v>
          </cell>
          <cell r="I4981">
            <v>42241</v>
          </cell>
          <cell r="J4981">
            <v>42241</v>
          </cell>
          <cell r="K4981">
            <v>42308</v>
          </cell>
          <cell r="L4981" t="str">
            <v>Active</v>
          </cell>
          <cell r="M4981" t="str">
            <v>Executed</v>
          </cell>
          <cell r="N4981">
            <v>42251</v>
          </cell>
          <cell r="O4981" t="str">
            <v>Parallel_Return_to_Edit_Mode</v>
          </cell>
          <cell r="P4981" t="str">
            <v>Shanmugam, Balaji</v>
          </cell>
          <cell r="R4981" t="str">
            <v>Sergey Korchagin</v>
          </cell>
          <cell r="S4981" t="str">
            <v>Ari Bronkhorst</v>
          </cell>
          <cell r="T4981" t="str">
            <v>Steve Brown</v>
          </cell>
          <cell r="U4981" t="str">
            <v>H - Horizon</v>
          </cell>
          <cell r="V4981" t="str">
            <v>Major Projects</v>
          </cell>
          <cell r="W4981" t="str">
            <v>45 Days net terms</v>
          </cell>
          <cell r="X4981">
            <v>175905</v>
          </cell>
          <cell r="Y4981">
            <v>15298</v>
          </cell>
          <cell r="Z4981">
            <v>41127.5</v>
          </cell>
        </row>
        <row r="4982">
          <cell r="A4982" t="str">
            <v>808278-12-1</v>
          </cell>
          <cell r="B4982" t="str">
            <v>808278-12</v>
          </cell>
          <cell r="C4982">
            <v>1</v>
          </cell>
          <cell r="E4982" t="str">
            <v>Thermon Canada Inc.</v>
          </cell>
          <cell r="F4982" t="str">
            <v>EHT - ISF Addition Project - CO #1</v>
          </cell>
          <cell r="G4982" t="str">
            <v>Schedules for Master Agreements</v>
          </cell>
          <cell r="H4982" t="str">
            <v>Charles, MoShesh</v>
          </cell>
          <cell r="I4982">
            <v>42277</v>
          </cell>
          <cell r="J4982">
            <v>42272</v>
          </cell>
          <cell r="K4982">
            <v>42300</v>
          </cell>
          <cell r="L4982" t="str">
            <v>Complete</v>
          </cell>
          <cell r="M4982" t="str">
            <v>Executed</v>
          </cell>
          <cell r="N4982">
            <v>42286</v>
          </cell>
          <cell r="O4982" t="str">
            <v>Execute Contract</v>
          </cell>
          <cell r="P4982" t="str">
            <v>Charles, MoShesh</v>
          </cell>
          <cell r="Q4982" t="str">
            <v>Charles, MoShesh</v>
          </cell>
          <cell r="R4982" t="str">
            <v>Sudip Kumar</v>
          </cell>
          <cell r="S4982" t="str">
            <v>Sudip Kumar</v>
          </cell>
          <cell r="T4982" t="str">
            <v>Stephanie Graham</v>
          </cell>
          <cell r="U4982" t="str">
            <v>C - Conventional</v>
          </cell>
          <cell r="V4982" t="str">
            <v>Kirby</v>
          </cell>
          <cell r="W4982" t="str">
            <v>45 Days net terms</v>
          </cell>
          <cell r="X4982">
            <v>59001.06</v>
          </cell>
          <cell r="Y4982">
            <v>15298</v>
          </cell>
          <cell r="Z4982">
            <v>51472.89</v>
          </cell>
        </row>
        <row r="4983">
          <cell r="A4983" t="str">
            <v>808278-12-2</v>
          </cell>
          <cell r="B4983" t="str">
            <v>808278-12</v>
          </cell>
          <cell r="C4983">
            <v>2</v>
          </cell>
          <cell r="E4983" t="str">
            <v>Thermon Canada Inc.</v>
          </cell>
          <cell r="F4983" t="str">
            <v>EHT - Kirby South ISF Addition Project - CO #2</v>
          </cell>
          <cell r="G4983" t="str">
            <v>Schedules for Master Agreements</v>
          </cell>
          <cell r="H4983" t="str">
            <v>Charles, MoShesh</v>
          </cell>
          <cell r="I4983">
            <v>42291</v>
          </cell>
          <cell r="J4983">
            <v>42290</v>
          </cell>
          <cell r="K4983">
            <v>42300</v>
          </cell>
          <cell r="L4983" t="str">
            <v>Complete</v>
          </cell>
          <cell r="M4983" t="str">
            <v>Executed</v>
          </cell>
          <cell r="N4983">
            <v>42305</v>
          </cell>
          <cell r="O4983" t="str">
            <v>Edit New Supplement</v>
          </cell>
          <cell r="P4983" t="str">
            <v>Charles, MoShesh</v>
          </cell>
          <cell r="Q4983" t="str">
            <v>Charles, MoShesh</v>
          </cell>
          <cell r="R4983" t="str">
            <v>Sudip Kumar</v>
          </cell>
          <cell r="S4983" t="str">
            <v>Sudip Kumar</v>
          </cell>
          <cell r="T4983" t="str">
            <v>Stephanie Graham</v>
          </cell>
          <cell r="U4983" t="str">
            <v>C - Conventional</v>
          </cell>
          <cell r="V4983" t="str">
            <v>Kirby</v>
          </cell>
          <cell r="W4983" t="str">
            <v>45 Days net terms</v>
          </cell>
          <cell r="X4983">
            <v>37416.769999999997</v>
          </cell>
          <cell r="Y4983">
            <v>15298</v>
          </cell>
          <cell r="Z4983">
            <v>-21584.29</v>
          </cell>
        </row>
        <row r="4984">
          <cell r="A4984" t="str">
            <v>808278-2-1</v>
          </cell>
          <cell r="B4984" t="str">
            <v>808278-2</v>
          </cell>
          <cell r="C4984">
            <v>1</v>
          </cell>
          <cell r="D4984">
            <v>406257</v>
          </cell>
          <cell r="E4984" t="str">
            <v>Thermon Canada Inc.</v>
          </cell>
          <cell r="F4984" t="str">
            <v>Williams HLEP Project â€“ Cable Tray System</v>
          </cell>
          <cell r="G4984" t="str">
            <v>Schedules for Master Agreements</v>
          </cell>
          <cell r="H4984" t="str">
            <v>Sharpe, Tiffany</v>
          </cell>
          <cell r="I4984">
            <v>41864</v>
          </cell>
          <cell r="J4984">
            <v>41740</v>
          </cell>
          <cell r="K4984">
            <v>41869</v>
          </cell>
          <cell r="L4984" t="str">
            <v>Active</v>
          </cell>
          <cell r="M4984" t="str">
            <v>Pending Signed Copy Attachment</v>
          </cell>
          <cell r="O4984" t="str">
            <v>Approve Contract</v>
          </cell>
          <cell r="P4984" t="str">
            <v>Commercial Operations Approver</v>
          </cell>
          <cell r="Q4984" t="str">
            <v>Bronkhorst, Ari</v>
          </cell>
          <cell r="R4984" t="str">
            <v>Ari Bronkhorst</v>
          </cell>
          <cell r="S4984" t="str">
            <v>Ari Bronkhorst</v>
          </cell>
          <cell r="T4984" t="str">
            <v>Eric Stearns</v>
          </cell>
          <cell r="U4984" t="str">
            <v>H - Horizon</v>
          </cell>
          <cell r="V4984" t="str">
            <v>Major Projects</v>
          </cell>
          <cell r="W4984" t="str">
            <v>45 Days net terms</v>
          </cell>
          <cell r="X4984">
            <v>232373.76000000001</v>
          </cell>
          <cell r="Y4984">
            <v>15298</v>
          </cell>
          <cell r="Z4984">
            <v>-719.67</v>
          </cell>
        </row>
        <row r="4985">
          <cell r="A4985" t="str">
            <v>808278-6-1</v>
          </cell>
          <cell r="B4985" t="str">
            <v>808278-6</v>
          </cell>
          <cell r="C4985">
            <v>1</v>
          </cell>
          <cell r="D4985">
            <v>406873</v>
          </cell>
          <cell r="E4985" t="str">
            <v>Thermon Canada Inc.</v>
          </cell>
          <cell r="F4985" t="str">
            <v>EHT CONTROLLERS</v>
          </cell>
          <cell r="G4985" t="str">
            <v>Schedules for Master Agreements</v>
          </cell>
          <cell r="H4985" t="str">
            <v>Narasimhan, Lakshmi</v>
          </cell>
          <cell r="I4985">
            <v>42657</v>
          </cell>
          <cell r="J4985">
            <v>42034</v>
          </cell>
          <cell r="K4985">
            <v>42735</v>
          </cell>
          <cell r="L4985" t="str">
            <v>Active</v>
          </cell>
          <cell r="M4985" t="str">
            <v>Executed</v>
          </cell>
          <cell r="N4985">
            <v>42664</v>
          </cell>
          <cell r="O4985" t="str">
            <v>Parallel_Return_to_Edit_Mode</v>
          </cell>
          <cell r="P4985" t="str">
            <v>Narasimhan, Lakshmi</v>
          </cell>
          <cell r="R4985" t="str">
            <v>Don Guglielmin</v>
          </cell>
          <cell r="S4985" t="str">
            <v>Don Guglielmin</v>
          </cell>
          <cell r="T4985" t="str">
            <v>Paul Mendes</v>
          </cell>
          <cell r="U4985" t="str">
            <v>H - Horizon</v>
          </cell>
          <cell r="V4985" t="str">
            <v>Major Projects</v>
          </cell>
          <cell r="W4985" t="str">
            <v>45 Days net terms</v>
          </cell>
          <cell r="X4985">
            <v>231470.56</v>
          </cell>
          <cell r="Y4985">
            <v>15298</v>
          </cell>
          <cell r="Z4985">
            <v>13761.78</v>
          </cell>
        </row>
        <row r="4986">
          <cell r="A4986" t="str">
            <v>808278-6-2</v>
          </cell>
          <cell r="B4986" t="str">
            <v>808278-6</v>
          </cell>
          <cell r="C4986">
            <v>2</v>
          </cell>
          <cell r="D4986">
            <v>406873</v>
          </cell>
          <cell r="E4986" t="str">
            <v>Thermon Canada Inc.</v>
          </cell>
          <cell r="F4986" t="str">
            <v>EHT CONTROLLERS</v>
          </cell>
          <cell r="G4986" t="str">
            <v>Schedules for Master Agreements</v>
          </cell>
          <cell r="H4986" t="str">
            <v>Narasimhan, Lakshmi</v>
          </cell>
          <cell r="I4986">
            <v>42664</v>
          </cell>
          <cell r="J4986">
            <v>42034</v>
          </cell>
          <cell r="K4986">
            <v>42735</v>
          </cell>
          <cell r="L4986" t="str">
            <v>Active</v>
          </cell>
          <cell r="M4986" t="str">
            <v>Executed</v>
          </cell>
          <cell r="N4986">
            <v>42671</v>
          </cell>
          <cell r="O4986" t="str">
            <v>Parallel_Return_to_Edit_Mode</v>
          </cell>
          <cell r="P4986" t="str">
            <v>Narasimhan, Lakshmi</v>
          </cell>
          <cell r="R4986" t="str">
            <v>Don Guglielmin</v>
          </cell>
          <cell r="S4986" t="str">
            <v>Don Guglielmin</v>
          </cell>
          <cell r="T4986" t="str">
            <v>Paul Mendes</v>
          </cell>
          <cell r="U4986" t="str">
            <v>H - Horizon</v>
          </cell>
          <cell r="V4986" t="str">
            <v>Major Projects</v>
          </cell>
          <cell r="W4986" t="str">
            <v>45 Days net terms</v>
          </cell>
          <cell r="X4986">
            <v>307755.59000000003</v>
          </cell>
          <cell r="Y4986">
            <v>15298</v>
          </cell>
          <cell r="Z4986">
            <v>76285.03</v>
          </cell>
        </row>
        <row r="4987">
          <cell r="A4987" t="str">
            <v>808278-6-3</v>
          </cell>
          <cell r="B4987" t="str">
            <v>808278-6</v>
          </cell>
          <cell r="C4987">
            <v>3</v>
          </cell>
          <cell r="D4987">
            <v>406873</v>
          </cell>
          <cell r="E4987" t="str">
            <v>Thermon Canada Inc.</v>
          </cell>
          <cell r="F4987" t="str">
            <v>EHT CONTROLLERS</v>
          </cell>
          <cell r="G4987" t="str">
            <v>Schedules for Master Agreements</v>
          </cell>
          <cell r="H4987" t="str">
            <v>Narasimhan, Lakshmi</v>
          </cell>
          <cell r="I4987">
            <v>42671</v>
          </cell>
          <cell r="J4987">
            <v>42034</v>
          </cell>
          <cell r="K4987">
            <v>42735</v>
          </cell>
          <cell r="L4987" t="str">
            <v>Active</v>
          </cell>
          <cell r="M4987" t="str">
            <v>Executed</v>
          </cell>
          <cell r="N4987">
            <v>42674</v>
          </cell>
          <cell r="O4987" t="str">
            <v>Approve Contract</v>
          </cell>
          <cell r="P4987" t="str">
            <v>Commercial Operations Approver</v>
          </cell>
          <cell r="Q4987" t="str">
            <v>Salmon, Ed</v>
          </cell>
          <cell r="R4987" t="str">
            <v>Don Guglielmin</v>
          </cell>
          <cell r="S4987" t="str">
            <v>Don Guglielmin</v>
          </cell>
          <cell r="T4987" t="str">
            <v>Paul Mendes</v>
          </cell>
          <cell r="U4987" t="str">
            <v>H - Horizon</v>
          </cell>
          <cell r="V4987" t="str">
            <v>Major Projects</v>
          </cell>
          <cell r="W4987" t="str">
            <v>45 Days net terms</v>
          </cell>
          <cell r="X4987">
            <v>306431.53999999998</v>
          </cell>
          <cell r="Y4987">
            <v>15298</v>
          </cell>
          <cell r="Z4987">
            <v>-1324.05</v>
          </cell>
        </row>
        <row r="4988">
          <cell r="A4988" t="str">
            <v>808278-7-1</v>
          </cell>
          <cell r="B4988" t="str">
            <v>808278-7</v>
          </cell>
          <cell r="C4988">
            <v>1</v>
          </cell>
          <cell r="D4988">
            <v>406892</v>
          </cell>
          <cell r="E4988" t="str">
            <v>Thermon Canada Inc.</v>
          </cell>
          <cell r="F4988" t="str">
            <v>MFT-6312 EHT Skid</v>
          </cell>
          <cell r="G4988" t="str">
            <v>Schedules for Master Agreements</v>
          </cell>
          <cell r="H4988" t="str">
            <v>Mills, Jeff</v>
          </cell>
          <cell r="I4988">
            <v>42405</v>
          </cell>
          <cell r="J4988">
            <v>42052</v>
          </cell>
          <cell r="K4988">
            <v>42318</v>
          </cell>
          <cell r="L4988" t="str">
            <v>Complete</v>
          </cell>
          <cell r="M4988" t="str">
            <v>Executed</v>
          </cell>
          <cell r="N4988">
            <v>42410</v>
          </cell>
          <cell r="O4988" t="str">
            <v>Approve Contract</v>
          </cell>
          <cell r="P4988" t="str">
            <v>Business Area Approver</v>
          </cell>
          <cell r="Q4988" t="str">
            <v>Murphy, John</v>
          </cell>
          <cell r="R4988" t="str">
            <v>Don Guglielmin</v>
          </cell>
          <cell r="S4988" t="str">
            <v>Ron Laing</v>
          </cell>
          <cell r="T4988" t="str">
            <v>Paul Mendes</v>
          </cell>
          <cell r="U4988" t="str">
            <v>H - Horizon</v>
          </cell>
          <cell r="V4988" t="str">
            <v>Major Projects</v>
          </cell>
          <cell r="W4988" t="str">
            <v>45 Days net terms</v>
          </cell>
          <cell r="X4988">
            <v>221793.96</v>
          </cell>
          <cell r="Y4988">
            <v>15298</v>
          </cell>
          <cell r="Z4988">
            <v>-1534.96</v>
          </cell>
        </row>
        <row r="4989">
          <cell r="A4989" t="str">
            <v>808289-7-1</v>
          </cell>
          <cell r="B4989" t="str">
            <v>808289-7</v>
          </cell>
          <cell r="C4989">
            <v>1</v>
          </cell>
          <cell r="D4989">
            <v>405863</v>
          </cell>
          <cell r="E4989" t="str">
            <v>Krupp Canada Inc</v>
          </cell>
          <cell r="F4989" t="str">
            <v>Apron Feeders 21-FDR-0013 &amp; 21-FDR-003 repair (Eng &amp; material supply)</v>
          </cell>
          <cell r="G4989" t="str">
            <v>Schedules for Master Agreements</v>
          </cell>
          <cell r="H4989" t="str">
            <v>Dovichak, Lesley</v>
          </cell>
          <cell r="I4989">
            <v>42066</v>
          </cell>
          <cell r="J4989">
            <v>42074</v>
          </cell>
          <cell r="K4989">
            <v>42674</v>
          </cell>
          <cell r="L4989" t="str">
            <v>Active</v>
          </cell>
          <cell r="M4989" t="str">
            <v>Executed</v>
          </cell>
          <cell r="N4989">
            <v>42103</v>
          </cell>
          <cell r="O4989" t="str">
            <v>Approve Contract</v>
          </cell>
          <cell r="P4989" t="str">
            <v>Business Area Approver</v>
          </cell>
          <cell r="Q4989" t="str">
            <v>Pennington, Kevin</v>
          </cell>
          <cell r="R4989" t="str">
            <v>Carla Salazar</v>
          </cell>
          <cell r="S4989" t="str">
            <v>Kara Slemko</v>
          </cell>
          <cell r="T4989" t="str">
            <v>Stephanie Graham</v>
          </cell>
          <cell r="U4989" t="str">
            <v>H - Horizon</v>
          </cell>
          <cell r="V4989" t="str">
            <v>Bitumen Production</v>
          </cell>
          <cell r="W4989" t="str">
            <v>30 Days net terms</v>
          </cell>
          <cell r="X4989">
            <v>581120</v>
          </cell>
          <cell r="Y4989">
            <v>577589</v>
          </cell>
          <cell r="Z4989">
            <v>331120</v>
          </cell>
        </row>
        <row r="4990">
          <cell r="A4990" t="str">
            <v>808293-1</v>
          </cell>
          <cell r="B4990">
            <v>808293</v>
          </cell>
          <cell r="C4990">
            <v>1</v>
          </cell>
          <cell r="D4990">
            <v>405363</v>
          </cell>
          <cell r="E4990" t="str">
            <v>Leslie Smith Consulting</v>
          </cell>
          <cell r="F4990" t="str">
            <v>Leslie Smith, Groundwater Consulting</v>
          </cell>
          <cell r="G4990" t="str">
            <v>Short Form Consulting Agreement</v>
          </cell>
          <cell r="H4990" t="str">
            <v>Lien, Hoa</v>
          </cell>
          <cell r="I4990">
            <v>42417</v>
          </cell>
          <cell r="J4990">
            <v>42415</v>
          </cell>
          <cell r="K4990">
            <v>44241</v>
          </cell>
          <cell r="L4990" t="str">
            <v>Active</v>
          </cell>
          <cell r="M4990" t="str">
            <v>Executed</v>
          </cell>
          <cell r="N4990">
            <v>42426</v>
          </cell>
          <cell r="O4990" t="str">
            <v>Parallel_Return_to_Edit_Mode</v>
          </cell>
          <cell r="P4990" t="str">
            <v>Soriano, Loreta</v>
          </cell>
          <cell r="R4990" t="str">
            <v>Julie Easthope</v>
          </cell>
          <cell r="S4990" t="str">
            <v>Kara Slemko</v>
          </cell>
          <cell r="T4990" t="str">
            <v>Brian Bate</v>
          </cell>
          <cell r="U4990" t="str">
            <v>H - Horizon</v>
          </cell>
          <cell r="V4990" t="str">
            <v>Mining</v>
          </cell>
          <cell r="W4990" t="str">
            <v>45 Days net terms</v>
          </cell>
          <cell r="X4990">
            <v>76600</v>
          </cell>
          <cell r="Y4990">
            <v>170616</v>
          </cell>
          <cell r="Z4990">
            <v>35000</v>
          </cell>
        </row>
        <row r="4991">
          <cell r="A4991" t="str">
            <v>808313-1-2</v>
          </cell>
          <cell r="B4991" t="str">
            <v>808313-1</v>
          </cell>
          <cell r="C4991">
            <v>2</v>
          </cell>
          <cell r="D4991">
            <v>405287</v>
          </cell>
          <cell r="E4991" t="str">
            <v>FT Asset Management Services Integrated Ltd.</v>
          </cell>
          <cell r="F4991" t="str">
            <v>TA Child Contract Extension until Sept 30, 2014</v>
          </cell>
          <cell r="G4991" t="str">
            <v>Schedules for Master Agreements</v>
          </cell>
          <cell r="H4991" t="str">
            <v>Elia, Daniela</v>
          </cell>
          <cell r="I4991">
            <v>41886</v>
          </cell>
          <cell r="J4991">
            <v>41874</v>
          </cell>
          <cell r="K4991">
            <v>41912</v>
          </cell>
          <cell r="L4991" t="str">
            <v>Active</v>
          </cell>
          <cell r="M4991" t="str">
            <v>Executed</v>
          </cell>
          <cell r="N4991">
            <v>41914</v>
          </cell>
          <cell r="O4991" t="str">
            <v>Parallel_Return_to_Edit_Mode</v>
          </cell>
          <cell r="P4991" t="str">
            <v>Leonardo, Arlene</v>
          </cell>
          <cell r="R4991" t="str">
            <v>Carla Salazar</v>
          </cell>
          <cell r="S4991" t="str">
            <v>Kara Slemko</v>
          </cell>
          <cell r="T4991" t="str">
            <v>Stephanie Graham</v>
          </cell>
          <cell r="U4991" t="str">
            <v>H - Horizon</v>
          </cell>
          <cell r="V4991" t="str">
            <v>Upgrading &amp; Utilitie - Upgrading &amp; Utilities</v>
          </cell>
          <cell r="W4991" t="str">
            <v>45 Days net terms</v>
          </cell>
          <cell r="X4991">
            <v>11896000</v>
          </cell>
          <cell r="Y4991">
            <v>745732</v>
          </cell>
          <cell r="Z4991">
            <v>175000</v>
          </cell>
        </row>
        <row r="4992">
          <cell r="A4992" t="str">
            <v>808314-1-1</v>
          </cell>
          <cell r="B4992" t="str">
            <v>808314-1</v>
          </cell>
          <cell r="C4992">
            <v>1</v>
          </cell>
          <cell r="D4992">
            <v>405834</v>
          </cell>
          <cell r="E4992" t="str">
            <v>AECOM Maintenance Services Ltd.</v>
          </cell>
          <cell r="F4992" t="str">
            <v>Include Labour Cost</v>
          </cell>
          <cell r="G4992" t="str">
            <v>Schedules for Master Agreements</v>
          </cell>
          <cell r="H4992" t="str">
            <v>Tran, Stacey</v>
          </cell>
          <cell r="I4992">
            <v>41582</v>
          </cell>
          <cell r="J4992">
            <v>41372</v>
          </cell>
          <cell r="K4992">
            <v>41578</v>
          </cell>
          <cell r="L4992" t="str">
            <v>Complete</v>
          </cell>
          <cell r="M4992" t="str">
            <v>Executed</v>
          </cell>
          <cell r="N4992">
            <v>41590</v>
          </cell>
          <cell r="O4992" t="str">
            <v>Execute Contract</v>
          </cell>
          <cell r="P4992" t="str">
            <v>Tran, Stacey</v>
          </cell>
          <cell r="Q4992" t="str">
            <v>Tran, Stacey</v>
          </cell>
          <cell r="R4992" t="str">
            <v>Ari Bronkhorst</v>
          </cell>
          <cell r="S4992" t="str">
            <v>Ari Bronkhorst</v>
          </cell>
          <cell r="T4992" t="str">
            <v>Stephanie Graham</v>
          </cell>
          <cell r="U4992" t="str">
            <v>H - Horizon</v>
          </cell>
          <cell r="V4992" t="str">
            <v>Major Projects</v>
          </cell>
          <cell r="W4992" t="str">
            <v>45 Days net terms</v>
          </cell>
          <cell r="X4992">
            <v>81216.56</v>
          </cell>
          <cell r="Y4992">
            <v>745732</v>
          </cell>
          <cell r="Z4992">
            <v>3384.52</v>
          </cell>
        </row>
        <row r="4993">
          <cell r="A4993" t="str">
            <v>808314-2-1</v>
          </cell>
          <cell r="B4993" t="str">
            <v>808314-2</v>
          </cell>
          <cell r="C4993">
            <v>1</v>
          </cell>
          <cell r="D4993">
            <v>405838</v>
          </cell>
          <cell r="E4993" t="str">
            <v>AECOM Maintenance Services Ltd.</v>
          </cell>
          <cell r="F4993" t="str">
            <v>Blind Flanges</v>
          </cell>
          <cell r="G4993" t="str">
            <v>Schedules for Master Agreements</v>
          </cell>
          <cell r="H4993" t="str">
            <v>Tran, Stacey</v>
          </cell>
          <cell r="I4993">
            <v>41564</v>
          </cell>
          <cell r="J4993">
            <v>41534</v>
          </cell>
          <cell r="K4993">
            <v>41578</v>
          </cell>
          <cell r="L4993" t="str">
            <v>Complete</v>
          </cell>
          <cell r="M4993" t="str">
            <v>Executed</v>
          </cell>
          <cell r="N4993">
            <v>41568</v>
          </cell>
          <cell r="O4993" t="str">
            <v>Execute Contract</v>
          </cell>
          <cell r="P4993" t="str">
            <v>Tran, Stacey</v>
          </cell>
          <cell r="Q4993" t="str">
            <v>Tran, Stacey</v>
          </cell>
          <cell r="R4993" t="str">
            <v>Ari Bronkhorst</v>
          </cell>
          <cell r="S4993" t="str">
            <v>Ari Bronkhorst</v>
          </cell>
          <cell r="T4993" t="str">
            <v>Stephanie Graham</v>
          </cell>
          <cell r="U4993" t="str">
            <v>H - Horizon</v>
          </cell>
          <cell r="V4993" t="str">
            <v>Major Projects</v>
          </cell>
          <cell r="W4993" t="str">
            <v>45 Days net terms</v>
          </cell>
          <cell r="X4993">
            <v>251000</v>
          </cell>
          <cell r="Y4993">
            <v>745732</v>
          </cell>
          <cell r="Z4993">
            <v>85000</v>
          </cell>
        </row>
        <row r="4994">
          <cell r="A4994" t="str">
            <v>808314-2-2</v>
          </cell>
          <cell r="B4994" t="str">
            <v>808314-2</v>
          </cell>
          <cell r="C4994">
            <v>2</v>
          </cell>
          <cell r="D4994">
            <v>405838</v>
          </cell>
          <cell r="E4994" t="str">
            <v>AECOM Maintenance Services Ltd.</v>
          </cell>
          <cell r="F4994" t="str">
            <v>Close-Out</v>
          </cell>
          <cell r="G4994" t="str">
            <v>Schedules for Master Agreements</v>
          </cell>
          <cell r="H4994" t="str">
            <v>Nadarasa, Jeyakaran</v>
          </cell>
          <cell r="I4994">
            <v>42347</v>
          </cell>
          <cell r="J4994">
            <v>41534</v>
          </cell>
          <cell r="K4994">
            <v>41578</v>
          </cell>
          <cell r="L4994" t="str">
            <v>Complete</v>
          </cell>
          <cell r="M4994" t="str">
            <v>Executed</v>
          </cell>
          <cell r="N4994">
            <v>42347</v>
          </cell>
          <cell r="O4994" t="str">
            <v>Parallel_Return_to_Edit_Mode</v>
          </cell>
          <cell r="P4994" t="str">
            <v>Nadarasa, Jeyakaran</v>
          </cell>
          <cell r="R4994" t="str">
            <v>Ari Bronkhorst</v>
          </cell>
          <cell r="S4994" t="str">
            <v>Ari Bronkhorst</v>
          </cell>
          <cell r="T4994" t="str">
            <v>Stephanie Graham</v>
          </cell>
          <cell r="U4994" t="str">
            <v>H - Horizon</v>
          </cell>
          <cell r="V4994" t="str">
            <v>Major Projects</v>
          </cell>
          <cell r="W4994" t="str">
            <v>45 Days net terms</v>
          </cell>
          <cell r="X4994">
            <v>245567.15</v>
          </cell>
          <cell r="Y4994">
            <v>745732</v>
          </cell>
          <cell r="Z4994">
            <v>-5432.85</v>
          </cell>
        </row>
        <row r="4995">
          <cell r="A4995" t="str">
            <v>808322-1</v>
          </cell>
          <cell r="B4995">
            <v>808322</v>
          </cell>
          <cell r="C4995">
            <v>1</v>
          </cell>
          <cell r="D4995">
            <v>40540101</v>
          </cell>
          <cell r="E4995" t="str">
            <v>DCM Integrated Solutions Inc.</v>
          </cell>
          <cell r="F4995" t="str">
            <v>CCR 3: Shutdown Scope</v>
          </cell>
          <cell r="G4995" t="str">
            <v>Construction</v>
          </cell>
          <cell r="H4995" t="str">
            <v>Pecci, Matt</v>
          </cell>
          <cell r="I4995">
            <v>41374</v>
          </cell>
          <cell r="J4995">
            <v>41321</v>
          </cell>
          <cell r="K4995">
            <v>41483</v>
          </cell>
          <cell r="L4995" t="str">
            <v>Complete</v>
          </cell>
          <cell r="M4995" t="str">
            <v>Executed</v>
          </cell>
          <cell r="N4995">
            <v>41446</v>
          </cell>
          <cell r="O4995" t="str">
            <v>Parallel_Return_to_Edit_Mode</v>
          </cell>
          <cell r="P4995" t="str">
            <v>Pecci, Matt</v>
          </cell>
          <cell r="Q4995" t="str">
            <v>Pecci, Matt</v>
          </cell>
          <cell r="R4995" t="str">
            <v>Ari Bronkhorst</v>
          </cell>
          <cell r="S4995" t="str">
            <v>Ron Laing</v>
          </cell>
          <cell r="T4995" t="str">
            <v>Stephanie Graham</v>
          </cell>
          <cell r="U4995" t="str">
            <v>H - Horizon</v>
          </cell>
          <cell r="V4995" t="str">
            <v>Major Projects</v>
          </cell>
          <cell r="W4995" t="str">
            <v>30 Days net terms</v>
          </cell>
          <cell r="X4995">
            <v>10295000</v>
          </cell>
          <cell r="Y4995">
            <v>140770</v>
          </cell>
          <cell r="Z4995">
            <v>315000</v>
          </cell>
        </row>
        <row r="4996">
          <cell r="A4996" t="str">
            <v>808322-2</v>
          </cell>
          <cell r="B4996">
            <v>808322</v>
          </cell>
          <cell r="C4996">
            <v>2</v>
          </cell>
          <cell r="D4996">
            <v>40540102</v>
          </cell>
          <cell r="E4996" t="str">
            <v>DCM Integrated Solutions Inc.</v>
          </cell>
          <cell r="F4996" t="str">
            <v>CCR Emergency &amp; Short Period Work</v>
          </cell>
          <cell r="G4996" t="str">
            <v>Construction</v>
          </cell>
          <cell r="H4996" t="str">
            <v>Ritch, Greg</v>
          </cell>
          <cell r="I4996">
            <v>41448</v>
          </cell>
          <cell r="J4996">
            <v>41321</v>
          </cell>
          <cell r="K4996">
            <v>41483</v>
          </cell>
          <cell r="L4996" t="str">
            <v>Complete</v>
          </cell>
          <cell r="M4996" t="str">
            <v>Executed</v>
          </cell>
          <cell r="N4996">
            <v>41488</v>
          </cell>
          <cell r="O4996" t="str">
            <v>Approve Contract</v>
          </cell>
          <cell r="P4996" t="str">
            <v>Commercial Operations Approver</v>
          </cell>
          <cell r="Q4996" t="str">
            <v>Bronkhorst, Ari</v>
          </cell>
          <cell r="R4996" t="str">
            <v>Ari Bronkhorst</v>
          </cell>
          <cell r="S4996" t="str">
            <v>Ron Laing</v>
          </cell>
          <cell r="T4996" t="str">
            <v>Stephanie Graham</v>
          </cell>
          <cell r="U4996" t="str">
            <v>H - Horizon</v>
          </cell>
          <cell r="V4996" t="str">
            <v>Major Projects</v>
          </cell>
          <cell r="W4996" t="str">
            <v>30 Days net terms</v>
          </cell>
          <cell r="X4996">
            <v>10395000</v>
          </cell>
          <cell r="Y4996">
            <v>140770</v>
          </cell>
          <cell r="Z4996">
            <v>100000</v>
          </cell>
        </row>
        <row r="4997">
          <cell r="A4997" t="str">
            <v>808322-3</v>
          </cell>
          <cell r="B4997">
            <v>808322</v>
          </cell>
          <cell r="C4997">
            <v>3</v>
          </cell>
          <cell r="D4997">
            <v>40540103</v>
          </cell>
          <cell r="E4997" t="str">
            <v>DCM Integrated Solutions Inc.</v>
          </cell>
          <cell r="F4997" t="str">
            <v>CCR #9, 11, 15,16 &amp; 17</v>
          </cell>
          <cell r="G4997" t="str">
            <v>Construction</v>
          </cell>
          <cell r="H4997" t="str">
            <v>Ritch, Greg</v>
          </cell>
          <cell r="I4997">
            <v>41488</v>
          </cell>
          <cell r="J4997">
            <v>41321</v>
          </cell>
          <cell r="K4997">
            <v>41483</v>
          </cell>
          <cell r="L4997" t="str">
            <v>Complete</v>
          </cell>
          <cell r="M4997" t="str">
            <v>Executed</v>
          </cell>
          <cell r="N4997">
            <v>41515</v>
          </cell>
          <cell r="O4997" t="str">
            <v>Edit New Supplement</v>
          </cell>
          <cell r="P4997" t="str">
            <v>Ritch, Greg</v>
          </cell>
          <cell r="Q4997" t="str">
            <v>Ritch, Greg</v>
          </cell>
          <cell r="R4997" t="str">
            <v>Ari Bronkhorst</v>
          </cell>
          <cell r="S4997" t="str">
            <v>Ron Laing</v>
          </cell>
          <cell r="T4997" t="str">
            <v>Stephanie Graham</v>
          </cell>
          <cell r="U4997" t="str">
            <v>H - Horizon</v>
          </cell>
          <cell r="V4997" t="str">
            <v>Major Projects</v>
          </cell>
          <cell r="W4997" t="str">
            <v>30 Days net terms</v>
          </cell>
          <cell r="X4997">
            <v>10761535</v>
          </cell>
          <cell r="Y4997">
            <v>140770</v>
          </cell>
          <cell r="Z4997">
            <v>366535</v>
          </cell>
        </row>
        <row r="4998">
          <cell r="A4998" t="str">
            <v>808322-4</v>
          </cell>
          <cell r="B4998">
            <v>808322</v>
          </cell>
          <cell r="C4998">
            <v>4</v>
          </cell>
          <cell r="D4998">
            <v>40540103</v>
          </cell>
          <cell r="E4998" t="str">
            <v>DCM Integrated Solutions Inc.</v>
          </cell>
          <cell r="F4998" t="str">
            <v>CCR #9 &amp;9A, 11 &amp; 11A,16 &amp; 16A, 17&amp; 17A, 21, 22, 24, 25, 28, 30, 31, 34-36R1, 38-40R1, 44-47 &amp; BHR</v>
          </cell>
          <cell r="G4998" t="str">
            <v>Construction</v>
          </cell>
          <cell r="H4998" t="str">
            <v>Ritch, Greg</v>
          </cell>
          <cell r="I4998">
            <v>41543</v>
          </cell>
          <cell r="J4998">
            <v>41321</v>
          </cell>
          <cell r="K4998">
            <v>41578</v>
          </cell>
          <cell r="L4998" t="str">
            <v>Complete</v>
          </cell>
          <cell r="M4998" t="str">
            <v>Executed</v>
          </cell>
          <cell r="N4998">
            <v>41620</v>
          </cell>
          <cell r="O4998" t="str">
            <v>Parallel_Return_to_Edit_Mode</v>
          </cell>
          <cell r="P4998" t="str">
            <v>Ritch, Greg</v>
          </cell>
          <cell r="R4998" t="str">
            <v>Ari Bronkhorst</v>
          </cell>
          <cell r="S4998" t="str">
            <v>Ron Laing</v>
          </cell>
          <cell r="T4998" t="str">
            <v>Stephanie Graham</v>
          </cell>
          <cell r="U4998" t="str">
            <v>H - Horizon</v>
          </cell>
          <cell r="V4998" t="str">
            <v>Major Projects</v>
          </cell>
          <cell r="W4998" t="str">
            <v>30 Days net terms</v>
          </cell>
          <cell r="X4998">
            <v>11565489.949999999</v>
          </cell>
          <cell r="Y4998">
            <v>140770</v>
          </cell>
          <cell r="Z4998">
            <v>803954.95</v>
          </cell>
        </row>
        <row r="4999">
          <cell r="A4999" t="str">
            <v>808322-5</v>
          </cell>
          <cell r="B4999">
            <v>808322</v>
          </cell>
          <cell r="C4999">
            <v>5</v>
          </cell>
          <cell r="D4999">
            <v>40540105</v>
          </cell>
          <cell r="E4999" t="str">
            <v>DCM Integrated Solutions Inc.</v>
          </cell>
          <cell r="F4999" t="str">
            <v>Added Various CCRs, Schedule Extension, Productivity Claim settlement &amp; Credit from Supplement #3.</v>
          </cell>
          <cell r="G4999" t="str">
            <v>Construction</v>
          </cell>
          <cell r="H4999" t="str">
            <v>Ritch, Greg</v>
          </cell>
          <cell r="I4999">
            <v>41680</v>
          </cell>
          <cell r="J4999">
            <v>41321</v>
          </cell>
          <cell r="K4999">
            <v>41627</v>
          </cell>
          <cell r="L4999" t="str">
            <v>Complete</v>
          </cell>
          <cell r="M4999" t="str">
            <v>Executed</v>
          </cell>
          <cell r="N4999">
            <v>41697</v>
          </cell>
          <cell r="O4999" t="str">
            <v>Execute Contract</v>
          </cell>
          <cell r="P4999" t="str">
            <v>Ritch, Greg</v>
          </cell>
          <cell r="Q4999" t="str">
            <v>Ritch, Greg</v>
          </cell>
          <cell r="R4999" t="str">
            <v>Ari Bronkhorst</v>
          </cell>
          <cell r="S4999" t="str">
            <v>Ron Laing</v>
          </cell>
          <cell r="T4999" t="str">
            <v>Stephanie Graham</v>
          </cell>
          <cell r="U4999" t="str">
            <v>H - Horizon</v>
          </cell>
          <cell r="V4999" t="str">
            <v>Major Projects</v>
          </cell>
          <cell r="W4999" t="str">
            <v>30 Days net terms</v>
          </cell>
          <cell r="X4999">
            <v>13465296.310000001</v>
          </cell>
          <cell r="Y4999">
            <v>140770</v>
          </cell>
          <cell r="Z4999">
            <v>1899806.36</v>
          </cell>
        </row>
        <row r="5000">
          <cell r="A5000" t="str">
            <v>808322-6</v>
          </cell>
          <cell r="B5000">
            <v>808322</v>
          </cell>
          <cell r="C5000">
            <v>6</v>
          </cell>
          <cell r="D5000">
            <v>40540106</v>
          </cell>
          <cell r="E5000" t="str">
            <v>DCM Integrated Solutions Inc.</v>
          </cell>
          <cell r="F5000" t="str">
            <v>Added Various CCRs &amp; Reduced Comitted Contract Value</v>
          </cell>
          <cell r="G5000" t="str">
            <v>Construction</v>
          </cell>
          <cell r="H5000" t="str">
            <v>Ritch, Greg</v>
          </cell>
          <cell r="I5000">
            <v>41766</v>
          </cell>
          <cell r="J5000">
            <v>41321</v>
          </cell>
          <cell r="K5000">
            <v>41805</v>
          </cell>
          <cell r="L5000" t="str">
            <v>Complete</v>
          </cell>
          <cell r="M5000" t="str">
            <v>Executed</v>
          </cell>
          <cell r="N5000">
            <v>41810</v>
          </cell>
          <cell r="O5000" t="str">
            <v>Approve Contract</v>
          </cell>
          <cell r="P5000" t="str">
            <v>Commercial Operations Approver</v>
          </cell>
          <cell r="Q5000" t="str">
            <v>Bronkhorst, Ari</v>
          </cell>
          <cell r="R5000" t="str">
            <v>Ari Bronkhorst</v>
          </cell>
          <cell r="S5000" t="str">
            <v>Ron Laing</v>
          </cell>
          <cell r="T5000" t="str">
            <v>Stephanie Graham</v>
          </cell>
          <cell r="U5000" t="str">
            <v>H - Horizon</v>
          </cell>
          <cell r="V5000" t="str">
            <v>Major Projects</v>
          </cell>
          <cell r="W5000" t="str">
            <v>30 Days net terms</v>
          </cell>
          <cell r="X5000">
            <v>13683245.49</v>
          </cell>
          <cell r="Y5000">
            <v>140770</v>
          </cell>
          <cell r="Z5000">
            <v>217949.18</v>
          </cell>
        </row>
        <row r="5001">
          <cell r="A5001" t="str">
            <v>808327-1-1</v>
          </cell>
          <cell r="B5001" t="str">
            <v>808327-1</v>
          </cell>
          <cell r="C5001">
            <v>1</v>
          </cell>
          <cell r="D5001">
            <v>406072</v>
          </cell>
          <cell r="E5001" t="str">
            <v>Vanko Analytics Limited</v>
          </cell>
          <cell r="F5001" t="str">
            <v>Refractive Index Analyzer</v>
          </cell>
          <cell r="G5001" t="str">
            <v>Schedules for Master Agreements</v>
          </cell>
          <cell r="H5001" t="str">
            <v>Gnatovski, Ruslan</v>
          </cell>
          <cell r="I5001">
            <v>42072</v>
          </cell>
          <cell r="J5001">
            <v>41698</v>
          </cell>
          <cell r="K5001">
            <v>42063</v>
          </cell>
          <cell r="L5001" t="str">
            <v>Complete</v>
          </cell>
          <cell r="M5001" t="str">
            <v>Executed</v>
          </cell>
          <cell r="N5001">
            <v>42184</v>
          </cell>
          <cell r="O5001" t="str">
            <v>Parallel_Return_to_Edit_Mode</v>
          </cell>
          <cell r="P5001" t="str">
            <v>Gnatovski, Ruslan</v>
          </cell>
          <cell r="R5001" t="str">
            <v>Don Guglielmin</v>
          </cell>
          <cell r="S5001" t="str">
            <v>Don Guglielmin</v>
          </cell>
          <cell r="T5001" t="str">
            <v>Stephanie Graham</v>
          </cell>
          <cell r="U5001" t="str">
            <v>H - Horizon</v>
          </cell>
          <cell r="V5001" t="str">
            <v>Major Projects</v>
          </cell>
          <cell r="W5001" t="str">
            <v>45 Days net terms</v>
          </cell>
          <cell r="X5001">
            <v>50770</v>
          </cell>
          <cell r="Y5001">
            <v>69108</v>
          </cell>
          <cell r="Z5001">
            <v>-1720</v>
          </cell>
        </row>
        <row r="5002">
          <cell r="A5002" t="str">
            <v>808327-2-1</v>
          </cell>
          <cell r="B5002" t="str">
            <v>808327-2</v>
          </cell>
          <cell r="C5002">
            <v>1</v>
          </cell>
          <cell r="D5002">
            <v>406104</v>
          </cell>
          <cell r="E5002" t="str">
            <v>Vanko Analytics Limited</v>
          </cell>
          <cell r="F5002" t="str">
            <v>Guide Wave Radar Level TX</v>
          </cell>
          <cell r="G5002" t="str">
            <v>Schedules for Master Agreements</v>
          </cell>
          <cell r="H5002" t="str">
            <v>Gnatovski, Ruslan</v>
          </cell>
          <cell r="I5002">
            <v>42072</v>
          </cell>
          <cell r="J5002">
            <v>41698</v>
          </cell>
          <cell r="K5002">
            <v>42063</v>
          </cell>
          <cell r="L5002" t="str">
            <v>Complete</v>
          </cell>
          <cell r="M5002" t="str">
            <v>Executed</v>
          </cell>
          <cell r="N5002">
            <v>42181</v>
          </cell>
          <cell r="O5002" t="str">
            <v>Approve Contract</v>
          </cell>
          <cell r="P5002" t="str">
            <v>Commercial Operations Approver</v>
          </cell>
          <cell r="Q5002" t="str">
            <v>Johansen, Todd</v>
          </cell>
          <cell r="R5002" t="str">
            <v>Don Guglielmin</v>
          </cell>
          <cell r="S5002" t="str">
            <v>Don Guglielmin</v>
          </cell>
          <cell r="T5002" t="str">
            <v>Stephanie Graham</v>
          </cell>
          <cell r="U5002" t="str">
            <v>H - Horizon</v>
          </cell>
          <cell r="V5002" t="str">
            <v>Major Projects</v>
          </cell>
          <cell r="W5002" t="str">
            <v>45 Days net terms</v>
          </cell>
          <cell r="X5002">
            <v>198348</v>
          </cell>
          <cell r="Y5002">
            <v>69108</v>
          </cell>
          <cell r="Z5002">
            <v>-2609</v>
          </cell>
        </row>
        <row r="5003">
          <cell r="A5003" t="str">
            <v>808327-2-2</v>
          </cell>
          <cell r="B5003" t="str">
            <v>808327-2</v>
          </cell>
          <cell r="C5003">
            <v>2</v>
          </cell>
          <cell r="D5003">
            <v>406104</v>
          </cell>
          <cell r="E5003" t="str">
            <v>Vanko Analytics Limited</v>
          </cell>
          <cell r="F5003" t="str">
            <v>Guide Wave Radar Level TX</v>
          </cell>
          <cell r="G5003" t="str">
            <v>Schedules for Master Agreements</v>
          </cell>
          <cell r="H5003" t="str">
            <v>Gnatovski, Ruslan</v>
          </cell>
          <cell r="I5003">
            <v>42181</v>
          </cell>
          <cell r="J5003">
            <v>41698</v>
          </cell>
          <cell r="K5003">
            <v>42063</v>
          </cell>
          <cell r="L5003" t="str">
            <v>Complete</v>
          </cell>
          <cell r="M5003" t="str">
            <v>Executed</v>
          </cell>
          <cell r="N5003">
            <v>42184</v>
          </cell>
          <cell r="O5003" t="str">
            <v>Edit New Supplement</v>
          </cell>
          <cell r="P5003" t="str">
            <v>Gnatovski, Ruslan</v>
          </cell>
          <cell r="Q5003" t="str">
            <v>Gnatovski, Ruslan</v>
          </cell>
          <cell r="R5003" t="str">
            <v>Don Guglielmin</v>
          </cell>
          <cell r="S5003" t="str">
            <v>Don Guglielmin</v>
          </cell>
          <cell r="T5003" t="str">
            <v>Stephanie Graham</v>
          </cell>
          <cell r="U5003" t="str">
            <v>H - Horizon</v>
          </cell>
          <cell r="V5003" t="str">
            <v>Major Projects</v>
          </cell>
          <cell r="W5003" t="str">
            <v>45 Days net terms</v>
          </cell>
          <cell r="X5003">
            <v>197303</v>
          </cell>
          <cell r="Y5003">
            <v>69108</v>
          </cell>
          <cell r="Z5003">
            <v>-1045</v>
          </cell>
        </row>
        <row r="5004">
          <cell r="A5004" t="str">
            <v>808327-4-1</v>
          </cell>
          <cell r="B5004" t="str">
            <v>808327-4</v>
          </cell>
          <cell r="C5004">
            <v>1</v>
          </cell>
          <cell r="D5004">
            <v>406437</v>
          </cell>
          <cell r="E5004" t="str">
            <v>Vanko Analytics Limited</v>
          </cell>
          <cell r="F5004" t="str">
            <v>MFT Nuclear Densitometer</v>
          </cell>
          <cell r="G5004" t="str">
            <v>Schedules for Master Agreements</v>
          </cell>
          <cell r="H5004" t="str">
            <v>Moreno, Hernan</v>
          </cell>
          <cell r="I5004">
            <v>42052</v>
          </cell>
          <cell r="J5004">
            <v>41808</v>
          </cell>
          <cell r="K5004">
            <v>42247</v>
          </cell>
          <cell r="L5004" t="str">
            <v>Complete</v>
          </cell>
          <cell r="M5004" t="str">
            <v>Executed</v>
          </cell>
          <cell r="N5004">
            <v>42975</v>
          </cell>
          <cell r="O5004" t="str">
            <v>Approve Contract</v>
          </cell>
          <cell r="P5004" t="str">
            <v>Commercial Operations Approver</v>
          </cell>
          <cell r="Q5004" t="str">
            <v>Guglielmin, Don</v>
          </cell>
          <cell r="R5004" t="str">
            <v>Don Guglielmin</v>
          </cell>
          <cell r="S5004" t="str">
            <v>Don Guglielmin</v>
          </cell>
          <cell r="T5004" t="str">
            <v>Stephanie Graham</v>
          </cell>
          <cell r="U5004" t="str">
            <v>H - Horizon</v>
          </cell>
          <cell r="V5004" t="str">
            <v>Major Projects</v>
          </cell>
          <cell r="W5004" t="str">
            <v>45 Days net terms</v>
          </cell>
          <cell r="X5004">
            <v>67232.97</v>
          </cell>
          <cell r="Y5004">
            <v>69108</v>
          </cell>
          <cell r="Z5004">
            <v>1304</v>
          </cell>
        </row>
        <row r="5005">
          <cell r="A5005" t="str">
            <v>808339-1-2</v>
          </cell>
          <cell r="B5005" t="str">
            <v>808339-1</v>
          </cell>
          <cell r="C5005">
            <v>2</v>
          </cell>
          <cell r="D5005">
            <v>405382</v>
          </cell>
          <cell r="E5005" t="str">
            <v>CanWest Equipment Sales and Service Inc.</v>
          </cell>
          <cell r="F5005" t="str">
            <v>David Behan SFCA Schedules</v>
          </cell>
          <cell r="G5005" t="str">
            <v>Schedule As for Consultant Agreements</v>
          </cell>
          <cell r="H5005" t="str">
            <v>Soriano, Loreta</v>
          </cell>
          <cell r="I5005">
            <v>41425</v>
          </cell>
          <cell r="J5005">
            <v>41295</v>
          </cell>
          <cell r="K5005">
            <v>41810</v>
          </cell>
          <cell r="L5005" t="str">
            <v>Complete</v>
          </cell>
          <cell r="M5005" t="str">
            <v>Executed</v>
          </cell>
          <cell r="N5005">
            <v>41436</v>
          </cell>
          <cell r="O5005" t="str">
            <v>Parallel_Return_to_Edit_Mode</v>
          </cell>
          <cell r="P5005" t="str">
            <v>Templeton, Cody</v>
          </cell>
          <cell r="R5005" t="str">
            <v>Sudip Kumar</v>
          </cell>
          <cell r="S5005" t="str">
            <v>Sudip Kumar</v>
          </cell>
          <cell r="T5005" t="str">
            <v>Ronni Church</v>
          </cell>
          <cell r="U5005" t="str">
            <v>H - Horizon</v>
          </cell>
          <cell r="V5005" t="str">
            <v>Major Projects</v>
          </cell>
          <cell r="W5005" t="str">
            <v>10 Days net terms</v>
          </cell>
          <cell r="X5005">
            <v>300000</v>
          </cell>
          <cell r="Z5005">
            <v>160000</v>
          </cell>
        </row>
        <row r="5006">
          <cell r="A5006" t="str">
            <v>808339-1-3</v>
          </cell>
          <cell r="B5006" t="str">
            <v>808339-1</v>
          </cell>
          <cell r="C5006">
            <v>3</v>
          </cell>
          <cell r="D5006">
            <v>405382</v>
          </cell>
          <cell r="E5006" t="str">
            <v>CanWest Equipment Sales and Service Inc.</v>
          </cell>
          <cell r="F5006" t="str">
            <v>David Behan SFCA Schedules</v>
          </cell>
          <cell r="G5006" t="str">
            <v>Schedule As for Consultant Agreements</v>
          </cell>
          <cell r="H5006" t="str">
            <v>Soriano, Loreta</v>
          </cell>
          <cell r="I5006">
            <v>41799</v>
          </cell>
          <cell r="J5006">
            <v>41811</v>
          </cell>
          <cell r="K5006">
            <v>41902</v>
          </cell>
          <cell r="L5006" t="str">
            <v>Complete</v>
          </cell>
          <cell r="M5006" t="str">
            <v>Executed</v>
          </cell>
          <cell r="N5006">
            <v>41816</v>
          </cell>
          <cell r="O5006" t="str">
            <v>Parallel_Return_to_Edit_Mode</v>
          </cell>
          <cell r="P5006" t="str">
            <v>Templeton, Cody</v>
          </cell>
          <cell r="R5006" t="str">
            <v>Sudip Kumar</v>
          </cell>
          <cell r="S5006" t="str">
            <v>Sudip Kumar</v>
          </cell>
          <cell r="T5006" t="str">
            <v>Brian Bate</v>
          </cell>
          <cell r="U5006" t="str">
            <v>H - Horizon</v>
          </cell>
          <cell r="V5006" t="str">
            <v>Major Projects</v>
          </cell>
          <cell r="W5006" t="str">
            <v>10 Days net terms</v>
          </cell>
          <cell r="X5006">
            <v>460000</v>
          </cell>
          <cell r="Z5006">
            <v>160000</v>
          </cell>
        </row>
        <row r="5007">
          <cell r="A5007" t="str">
            <v>808339-1-4</v>
          </cell>
          <cell r="B5007" t="str">
            <v>808339-1</v>
          </cell>
          <cell r="C5007">
            <v>4</v>
          </cell>
          <cell r="D5007">
            <v>405382</v>
          </cell>
          <cell r="E5007" t="str">
            <v>CanWest Equipment Sales and Service Inc.</v>
          </cell>
          <cell r="F5007" t="str">
            <v>David Behan SFCA Schedules</v>
          </cell>
          <cell r="G5007" t="str">
            <v>Schedule As for Consultant Agreements</v>
          </cell>
          <cell r="H5007" t="str">
            <v>Soriano, Loreta</v>
          </cell>
          <cell r="I5007">
            <v>41898</v>
          </cell>
          <cell r="J5007">
            <v>41903</v>
          </cell>
          <cell r="K5007">
            <v>41993</v>
          </cell>
          <cell r="L5007" t="str">
            <v>Complete</v>
          </cell>
          <cell r="M5007" t="str">
            <v>Executed</v>
          </cell>
          <cell r="N5007">
            <v>41919</v>
          </cell>
          <cell r="O5007" t="str">
            <v>Parallel_Return_to_Edit_Mode</v>
          </cell>
          <cell r="P5007" t="str">
            <v>Templeton, Cody</v>
          </cell>
          <cell r="R5007" t="str">
            <v>Sudip Kumar</v>
          </cell>
          <cell r="S5007" t="str">
            <v>Sudip Kumar</v>
          </cell>
          <cell r="T5007" t="str">
            <v>Brian Bate</v>
          </cell>
          <cell r="U5007" t="str">
            <v>H - Horizon</v>
          </cell>
          <cell r="V5007" t="str">
            <v>Major Projects</v>
          </cell>
          <cell r="W5007" t="str">
            <v>10 Days net terms</v>
          </cell>
          <cell r="X5007">
            <v>780000</v>
          </cell>
          <cell r="Z5007">
            <v>320000</v>
          </cell>
        </row>
        <row r="5008">
          <cell r="A5008" t="str">
            <v>808339-1-5</v>
          </cell>
          <cell r="B5008" t="str">
            <v>808339-1</v>
          </cell>
          <cell r="C5008">
            <v>5</v>
          </cell>
          <cell r="D5008">
            <v>405382</v>
          </cell>
          <cell r="E5008" t="str">
            <v>CanWest Equipment Sales and Service Inc.</v>
          </cell>
          <cell r="F5008" t="str">
            <v>David Behan Construction Manager Extension</v>
          </cell>
          <cell r="G5008" t="str">
            <v>Schedule As for Consultant Agreements</v>
          </cell>
          <cell r="H5008" t="str">
            <v>Soriano, Loreta</v>
          </cell>
          <cell r="I5008">
            <v>41970</v>
          </cell>
          <cell r="J5008">
            <v>41994</v>
          </cell>
          <cell r="K5008">
            <v>42369</v>
          </cell>
          <cell r="L5008" t="str">
            <v>Complete</v>
          </cell>
          <cell r="M5008" t="str">
            <v>Executed</v>
          </cell>
          <cell r="N5008">
            <v>41991</v>
          </cell>
          <cell r="O5008" t="str">
            <v>Approve Contract</v>
          </cell>
          <cell r="P5008" t="str">
            <v>Business Area Approver</v>
          </cell>
          <cell r="Q5008" t="str">
            <v>Quiring, Ron</v>
          </cell>
          <cell r="R5008" t="str">
            <v>Sudip Kumar</v>
          </cell>
          <cell r="S5008" t="str">
            <v>Sudip Kumar</v>
          </cell>
          <cell r="T5008" t="str">
            <v>Brian Bate</v>
          </cell>
          <cell r="U5008" t="str">
            <v>H - Horizon</v>
          </cell>
          <cell r="V5008" t="str">
            <v>Major Projects</v>
          </cell>
          <cell r="W5008" t="str">
            <v>10 Days net terms</v>
          </cell>
          <cell r="X5008">
            <v>940000</v>
          </cell>
          <cell r="Z5008">
            <v>160000</v>
          </cell>
        </row>
        <row r="5009">
          <cell r="A5009" t="str">
            <v>808357-1</v>
          </cell>
          <cell r="B5009">
            <v>808357</v>
          </cell>
          <cell r="C5009">
            <v>1</v>
          </cell>
          <cell r="D5009">
            <v>405696</v>
          </cell>
          <cell r="E5009" t="str">
            <v>Norwest Corporation</v>
          </cell>
          <cell r="F5009" t="str">
            <v>Mine Planning Support</v>
          </cell>
          <cell r="G5009" t="str">
            <v>Master Professional Services Agreement</v>
          </cell>
          <cell r="H5009" t="str">
            <v>St. Goddard, Fred</v>
          </cell>
          <cell r="I5009">
            <v>41457</v>
          </cell>
          <cell r="J5009">
            <v>41313</v>
          </cell>
          <cell r="K5009">
            <v>42443</v>
          </cell>
          <cell r="L5009" t="str">
            <v>Active</v>
          </cell>
          <cell r="M5009" t="str">
            <v>Executed</v>
          </cell>
          <cell r="N5009">
            <v>41465</v>
          </cell>
          <cell r="O5009" t="str">
            <v>Parallel_Return_to_Edit_Mode</v>
          </cell>
          <cell r="P5009" t="str">
            <v>Lam, Chantal</v>
          </cell>
          <cell r="R5009" t="str">
            <v>Julie Easthope</v>
          </cell>
          <cell r="S5009" t="str">
            <v>Kara Slemko</v>
          </cell>
          <cell r="T5009" t="str">
            <v>Stephanie Graham</v>
          </cell>
          <cell r="U5009" t="str">
            <v>H - Horizon</v>
          </cell>
          <cell r="V5009" t="str">
            <v>Mining</v>
          </cell>
          <cell r="W5009" t="str">
            <v>45 Days net terms</v>
          </cell>
          <cell r="X5009">
            <v>250000</v>
          </cell>
          <cell r="Y5009">
            <v>68446</v>
          </cell>
          <cell r="Z5009">
            <v>250000</v>
          </cell>
        </row>
        <row r="5010">
          <cell r="A5010" t="str">
            <v>808357-3</v>
          </cell>
          <cell r="B5010">
            <v>808357</v>
          </cell>
          <cell r="C5010">
            <v>3</v>
          </cell>
          <cell r="D5010">
            <v>405696</v>
          </cell>
          <cell r="E5010" t="str">
            <v>Norwest Corporation</v>
          </cell>
          <cell r="F5010" t="str">
            <v>Mine Planning Support</v>
          </cell>
          <cell r="G5010" t="str">
            <v>Master Professional Services Agreement</v>
          </cell>
          <cell r="H5010" t="str">
            <v>St. Goddard, Fred</v>
          </cell>
          <cell r="I5010">
            <v>42249</v>
          </cell>
          <cell r="J5010">
            <v>42248</v>
          </cell>
          <cell r="K5010">
            <v>42443</v>
          </cell>
          <cell r="L5010" t="str">
            <v>Active</v>
          </cell>
          <cell r="M5010" t="str">
            <v>Executed</v>
          </cell>
          <cell r="N5010">
            <v>42257</v>
          </cell>
          <cell r="O5010" t="str">
            <v>Approve Contract</v>
          </cell>
          <cell r="P5010" t="str">
            <v>Business Area Approver</v>
          </cell>
          <cell r="Q5010" t="str">
            <v>MacKenzie, Ken</v>
          </cell>
          <cell r="R5010" t="str">
            <v>Carla Salazar</v>
          </cell>
          <cell r="S5010" t="str">
            <v>Kara Slemko</v>
          </cell>
          <cell r="T5010" t="str">
            <v>Stephanie Graham</v>
          </cell>
          <cell r="U5010" t="str">
            <v>H - Horizon</v>
          </cell>
          <cell r="V5010" t="str">
            <v>Mining</v>
          </cell>
          <cell r="W5010" t="str">
            <v>45 Days net terms</v>
          </cell>
          <cell r="X5010">
            <v>285000</v>
          </cell>
          <cell r="Y5010">
            <v>68446</v>
          </cell>
          <cell r="Z5010">
            <v>35000</v>
          </cell>
        </row>
        <row r="5011">
          <cell r="A5011" t="str">
            <v>808358-1-1</v>
          </cell>
          <cell r="B5011" t="str">
            <v>808358-1</v>
          </cell>
          <cell r="C5011">
            <v>1</v>
          </cell>
          <cell r="D5011">
            <v>406804</v>
          </cell>
          <cell r="E5011" t="str">
            <v>ENEFEN Energy Efficiency Engineering Ltd</v>
          </cell>
          <cell r="F5011" t="str">
            <v>CO01:Contract Extension</v>
          </cell>
          <cell r="G5011" t="str">
            <v>Schedules for Master Agreements</v>
          </cell>
          <cell r="H5011" t="str">
            <v>Brown, Drew</v>
          </cell>
          <cell r="I5011">
            <v>42710</v>
          </cell>
          <cell r="J5011">
            <v>41963</v>
          </cell>
          <cell r="K5011">
            <v>42735</v>
          </cell>
          <cell r="L5011" t="str">
            <v>Active</v>
          </cell>
          <cell r="M5011" t="str">
            <v>Executed</v>
          </cell>
          <cell r="N5011">
            <v>42935</v>
          </cell>
          <cell r="O5011" t="str">
            <v>Edit New Supplement</v>
          </cell>
          <cell r="P5011" t="str">
            <v>Manuel, Racquel</v>
          </cell>
          <cell r="Q5011" t="str">
            <v>Manuel, Racquel</v>
          </cell>
          <cell r="R5011" t="str">
            <v>Ari Bronkhorst</v>
          </cell>
          <cell r="S5011" t="str">
            <v>Ari Bronkhorst</v>
          </cell>
          <cell r="T5011" t="str">
            <v>Eric Stearns</v>
          </cell>
          <cell r="U5011" t="str">
            <v>H - Horizon</v>
          </cell>
          <cell r="V5011" t="str">
            <v>Major Projects</v>
          </cell>
          <cell r="W5011" t="str">
            <v>45 Days net terms</v>
          </cell>
          <cell r="X5011">
            <v>37200</v>
          </cell>
          <cell r="Y5011">
            <v>172072</v>
          </cell>
          <cell r="Z5011">
            <v>12600</v>
          </cell>
        </row>
        <row r="5012">
          <cell r="A5012" t="str">
            <v>808359-1-1</v>
          </cell>
          <cell r="B5012" t="str">
            <v>808359-1</v>
          </cell>
          <cell r="C5012">
            <v>1</v>
          </cell>
          <cell r="D5012">
            <v>405477</v>
          </cell>
          <cell r="E5012" t="str">
            <v>Capilano Maritime Design Ltd</v>
          </cell>
          <cell r="F5012" t="str">
            <v>Change Order 001 - Additional Funding for Design and Fabrication Support</v>
          </cell>
          <cell r="G5012" t="str">
            <v>Schedules for Master Agreements</v>
          </cell>
          <cell r="H5012" t="str">
            <v>Banerjee, Ritwick</v>
          </cell>
          <cell r="I5012">
            <v>41578</v>
          </cell>
          <cell r="J5012">
            <v>41582</v>
          </cell>
          <cell r="K5012">
            <v>42215</v>
          </cell>
          <cell r="L5012" t="str">
            <v>Complete</v>
          </cell>
          <cell r="M5012" t="str">
            <v>Executed</v>
          </cell>
          <cell r="N5012">
            <v>41584</v>
          </cell>
          <cell r="O5012" t="str">
            <v>Execute Contract</v>
          </cell>
          <cell r="P5012" t="str">
            <v>Aranas, David</v>
          </cell>
          <cell r="Q5012" t="str">
            <v>Aranas, David</v>
          </cell>
          <cell r="R5012" t="str">
            <v>Don Guglielmin</v>
          </cell>
          <cell r="S5012" t="str">
            <v>Don Guglielmin</v>
          </cell>
          <cell r="T5012" t="str">
            <v>Eric Stearns</v>
          </cell>
          <cell r="U5012" t="str">
            <v>H - Horizon</v>
          </cell>
          <cell r="V5012" t="str">
            <v>All</v>
          </cell>
          <cell r="W5012" t="str">
            <v>45 Days net terms</v>
          </cell>
          <cell r="X5012">
            <v>400000</v>
          </cell>
          <cell r="Z5012">
            <v>250000</v>
          </cell>
        </row>
        <row r="5013">
          <cell r="A5013" t="str">
            <v>808359-1-3</v>
          </cell>
          <cell r="B5013" t="str">
            <v>808359-1</v>
          </cell>
          <cell r="C5013">
            <v>3</v>
          </cell>
          <cell r="D5013">
            <v>405477</v>
          </cell>
          <cell r="E5013" t="str">
            <v>Capilano Maritime Design Ltd</v>
          </cell>
          <cell r="F5013" t="str">
            <v>Change Order 002 - 2014 Revised Man Hours</v>
          </cell>
          <cell r="G5013" t="str">
            <v>Schedules for Master Agreements</v>
          </cell>
          <cell r="H5013" t="str">
            <v>Banerjee, Ritwick</v>
          </cell>
          <cell r="I5013">
            <v>41892</v>
          </cell>
          <cell r="J5013">
            <v>41640</v>
          </cell>
          <cell r="K5013">
            <v>42185</v>
          </cell>
          <cell r="L5013" t="str">
            <v>Complete</v>
          </cell>
          <cell r="M5013" t="str">
            <v>Executed</v>
          </cell>
          <cell r="N5013">
            <v>42053</v>
          </cell>
          <cell r="O5013" t="str">
            <v>Approve Contract</v>
          </cell>
          <cell r="P5013" t="str">
            <v>Commercial Operations Approver</v>
          </cell>
          <cell r="Q5013" t="str">
            <v>Guglielmin, Don</v>
          </cell>
          <cell r="R5013" t="str">
            <v>Don Guglielmin</v>
          </cell>
          <cell r="S5013" t="str">
            <v>Don Guglielmin</v>
          </cell>
          <cell r="T5013" t="str">
            <v>Eric Stearns</v>
          </cell>
          <cell r="U5013" t="str">
            <v>H - Horizon</v>
          </cell>
          <cell r="V5013" t="str">
            <v>All</v>
          </cell>
          <cell r="W5013" t="str">
            <v>45 Days net terms</v>
          </cell>
          <cell r="X5013">
            <v>740000</v>
          </cell>
          <cell r="Z5013">
            <v>340000</v>
          </cell>
        </row>
        <row r="5014">
          <cell r="A5014" t="str">
            <v>808359-1-4</v>
          </cell>
          <cell r="B5014" t="str">
            <v>808359-1</v>
          </cell>
          <cell r="C5014">
            <v>4</v>
          </cell>
          <cell r="D5014">
            <v>405477</v>
          </cell>
          <cell r="E5014" t="str">
            <v>Capilano Maritime Design Ltd</v>
          </cell>
          <cell r="F5014" t="str">
            <v>Change Order 002 - 2014 Revised Man Hours</v>
          </cell>
          <cell r="G5014" t="str">
            <v>Schedules for Master Agreements</v>
          </cell>
          <cell r="H5014" t="str">
            <v>Banerjee, Ritwick</v>
          </cell>
          <cell r="I5014">
            <v>42192</v>
          </cell>
          <cell r="J5014">
            <v>41640</v>
          </cell>
          <cell r="K5014">
            <v>42185</v>
          </cell>
          <cell r="L5014" t="str">
            <v>Complete</v>
          </cell>
          <cell r="M5014" t="str">
            <v>Executed</v>
          </cell>
          <cell r="N5014">
            <v>42214</v>
          </cell>
          <cell r="O5014" t="str">
            <v>Parallel_Return_to_Edit_Mode</v>
          </cell>
          <cell r="P5014" t="str">
            <v>Mills, Jeff</v>
          </cell>
          <cell r="R5014" t="str">
            <v>Don Guglielmin</v>
          </cell>
          <cell r="S5014" t="str">
            <v>Don Guglielmin</v>
          </cell>
          <cell r="T5014" t="str">
            <v>Eric Stearns</v>
          </cell>
          <cell r="U5014" t="str">
            <v>H - Horizon</v>
          </cell>
          <cell r="V5014" t="str">
            <v>All</v>
          </cell>
          <cell r="W5014" t="str">
            <v>45 Days net terms</v>
          </cell>
          <cell r="X5014">
            <v>800000</v>
          </cell>
          <cell r="Z5014">
            <v>60000</v>
          </cell>
        </row>
        <row r="5015">
          <cell r="A5015" t="str">
            <v>808359-1-5</v>
          </cell>
          <cell r="B5015" t="str">
            <v>808359-1</v>
          </cell>
          <cell r="C5015">
            <v>5</v>
          </cell>
          <cell r="D5015">
            <v>405477</v>
          </cell>
          <cell r="E5015" t="str">
            <v>Capilano Maritime Design Ltd</v>
          </cell>
          <cell r="F5015" t="str">
            <v>Change Order 002 - 2014 Revised Man Hours</v>
          </cell>
          <cell r="G5015" t="str">
            <v>Schedules for Master Agreements</v>
          </cell>
          <cell r="H5015" t="str">
            <v>Martinez, Deborah</v>
          </cell>
          <cell r="I5015">
            <v>42993</v>
          </cell>
          <cell r="J5015">
            <v>41640</v>
          </cell>
          <cell r="K5015">
            <v>42185</v>
          </cell>
          <cell r="L5015" t="str">
            <v>Complete</v>
          </cell>
          <cell r="M5015" t="str">
            <v>Executed</v>
          </cell>
          <cell r="N5015">
            <v>42993</v>
          </cell>
          <cell r="O5015" t="str">
            <v>Parallel_Return_to_Edit_Mode</v>
          </cell>
          <cell r="P5015" t="str">
            <v>Martinez, Deborah</v>
          </cell>
          <cell r="R5015" t="str">
            <v>Don Guglielmin</v>
          </cell>
          <cell r="S5015" t="str">
            <v>Don Guglielmin</v>
          </cell>
          <cell r="T5015" t="str">
            <v>Eric Stearns</v>
          </cell>
          <cell r="U5015" t="str">
            <v>H - Horizon</v>
          </cell>
          <cell r="V5015" t="str">
            <v>All</v>
          </cell>
          <cell r="W5015" t="str">
            <v>45 Days net terms</v>
          </cell>
          <cell r="X5015">
            <v>823045</v>
          </cell>
          <cell r="Z5015">
            <v>23045</v>
          </cell>
        </row>
        <row r="5016">
          <cell r="A5016" t="str">
            <v>808359-1-6</v>
          </cell>
          <cell r="B5016" t="str">
            <v>808359-1</v>
          </cell>
          <cell r="C5016">
            <v>6</v>
          </cell>
          <cell r="D5016">
            <v>405477</v>
          </cell>
          <cell r="E5016" t="str">
            <v>Capilano Maritime Design Ltd</v>
          </cell>
          <cell r="F5016" t="str">
            <v>Change Order 002 - 2014 Revised Man Hours</v>
          </cell>
          <cell r="G5016" t="str">
            <v>Schedules for Master Agreements</v>
          </cell>
          <cell r="H5016" t="str">
            <v>Martinez, Deborah</v>
          </cell>
          <cell r="I5016">
            <v>42993</v>
          </cell>
          <cell r="J5016">
            <v>41640</v>
          </cell>
          <cell r="K5016">
            <v>42185</v>
          </cell>
          <cell r="L5016" t="str">
            <v>Complete</v>
          </cell>
          <cell r="M5016" t="str">
            <v>Executed</v>
          </cell>
          <cell r="N5016">
            <v>42997</v>
          </cell>
          <cell r="O5016" t="str">
            <v>Parallel_Return_to_Edit_Mode</v>
          </cell>
          <cell r="P5016" t="str">
            <v>Martinez, Deborah</v>
          </cell>
          <cell r="R5016" t="str">
            <v>Don Guglielmin</v>
          </cell>
          <cell r="S5016" t="str">
            <v>Don Guglielmin</v>
          </cell>
          <cell r="T5016" t="str">
            <v>Eric Stearns</v>
          </cell>
          <cell r="U5016" t="str">
            <v>H - Horizon</v>
          </cell>
          <cell r="V5016" t="str">
            <v>All</v>
          </cell>
          <cell r="W5016" t="str">
            <v>45 Days net terms</v>
          </cell>
          <cell r="X5016">
            <v>819900.25</v>
          </cell>
          <cell r="Z5016">
            <v>-3144.75</v>
          </cell>
        </row>
        <row r="5017">
          <cell r="A5017" t="str">
            <v>808359-2-1</v>
          </cell>
          <cell r="B5017" t="str">
            <v>808359-2</v>
          </cell>
          <cell r="C5017">
            <v>1</v>
          </cell>
          <cell r="D5017">
            <v>405478</v>
          </cell>
          <cell r="E5017" t="str">
            <v>Capilano Maritime Design Ltd</v>
          </cell>
          <cell r="F5017" t="str">
            <v>Consulting for on-water equipment and operations support</v>
          </cell>
          <cell r="G5017" t="str">
            <v>Schedules for Master Agreements</v>
          </cell>
          <cell r="H5017" t="str">
            <v>Banerjee, Ritwick</v>
          </cell>
          <cell r="I5017">
            <v>41704</v>
          </cell>
          <cell r="J5017">
            <v>41319</v>
          </cell>
          <cell r="K5017">
            <v>42215</v>
          </cell>
          <cell r="L5017" t="str">
            <v>Complete</v>
          </cell>
          <cell r="M5017" t="str">
            <v>Executed</v>
          </cell>
          <cell r="N5017">
            <v>41704</v>
          </cell>
          <cell r="O5017" t="str">
            <v>Execute Contract</v>
          </cell>
          <cell r="P5017" t="str">
            <v>Banerjee, Ritwick</v>
          </cell>
          <cell r="Q5017" t="str">
            <v>Banerjee, Ritwick</v>
          </cell>
          <cell r="R5017" t="str">
            <v>Don Guglielmin</v>
          </cell>
          <cell r="S5017" t="str">
            <v>Ron Laing</v>
          </cell>
          <cell r="T5017" t="str">
            <v>Eric Stearns</v>
          </cell>
          <cell r="U5017" t="str">
            <v>H - Horizon</v>
          </cell>
          <cell r="V5017" t="str">
            <v>All</v>
          </cell>
          <cell r="W5017" t="str">
            <v>45 Days net terms</v>
          </cell>
          <cell r="X5017">
            <v>225000</v>
          </cell>
          <cell r="Z5017">
            <v>125000</v>
          </cell>
        </row>
        <row r="5018">
          <cell r="A5018" t="str">
            <v>808359-2-3</v>
          </cell>
          <cell r="B5018" t="str">
            <v>808359-2</v>
          </cell>
          <cell r="C5018">
            <v>3</v>
          </cell>
          <cell r="D5018">
            <v>405478</v>
          </cell>
          <cell r="E5018" t="str">
            <v>Capilano Maritime Design Ltd</v>
          </cell>
          <cell r="F5018" t="str">
            <v>2014 Rate Sheet - Consulting for on-water equipment and operations support</v>
          </cell>
          <cell r="G5018" t="str">
            <v>Schedules for Master Agreements</v>
          </cell>
          <cell r="H5018" t="str">
            <v>Mills, Jeff</v>
          </cell>
          <cell r="I5018">
            <v>42314</v>
          </cell>
          <cell r="J5018">
            <v>41640</v>
          </cell>
          <cell r="K5018">
            <v>42004</v>
          </cell>
          <cell r="L5018" t="str">
            <v>Complete</v>
          </cell>
          <cell r="M5018" t="str">
            <v>Executed</v>
          </cell>
          <cell r="N5018">
            <v>42319</v>
          </cell>
          <cell r="O5018" t="str">
            <v>Parallel_Return_to_Edit_Mode</v>
          </cell>
          <cell r="P5018" t="str">
            <v>Mills, Jeff</v>
          </cell>
          <cell r="R5018" t="str">
            <v>Don Guglielmin</v>
          </cell>
          <cell r="S5018" t="str">
            <v>Ron Laing</v>
          </cell>
          <cell r="T5018" t="str">
            <v>Eric Stearns</v>
          </cell>
          <cell r="U5018" t="str">
            <v>H - Horizon</v>
          </cell>
          <cell r="V5018" t="str">
            <v>All</v>
          </cell>
          <cell r="W5018" t="str">
            <v>45 Days net terms</v>
          </cell>
          <cell r="X5018">
            <v>237000</v>
          </cell>
          <cell r="Z5018">
            <v>12000</v>
          </cell>
        </row>
        <row r="5019">
          <cell r="A5019" t="str">
            <v>808370-2</v>
          </cell>
          <cell r="B5019">
            <v>808370</v>
          </cell>
          <cell r="C5019">
            <v>2</v>
          </cell>
          <cell r="E5019" t="str">
            <v>HOCS Projects</v>
          </cell>
          <cell r="F5019" t="str">
            <v>HOCS Projects - MPSA, Add Limited Agency Apoointment Clause</v>
          </cell>
          <cell r="G5019" t="str">
            <v>Master Professional Services Agreement</v>
          </cell>
          <cell r="H5019" t="str">
            <v>Soriano, Loreta</v>
          </cell>
          <cell r="I5019">
            <v>42066</v>
          </cell>
          <cell r="J5019">
            <v>42064</v>
          </cell>
          <cell r="K5019">
            <v>42369</v>
          </cell>
          <cell r="L5019" t="str">
            <v>Complete</v>
          </cell>
          <cell r="M5019" t="str">
            <v>Executed</v>
          </cell>
          <cell r="N5019">
            <v>42089</v>
          </cell>
          <cell r="O5019" t="str">
            <v>Parallel_Return_to_Edit_Mode</v>
          </cell>
          <cell r="P5019" t="str">
            <v>Hashem, Marjan</v>
          </cell>
          <cell r="Q5019" t="str">
            <v>Hashem, Marjan</v>
          </cell>
          <cell r="R5019" t="str">
            <v>Sudip Kumar</v>
          </cell>
          <cell r="S5019" t="str">
            <v>Sudip Kumar</v>
          </cell>
          <cell r="T5019" t="str">
            <v>Cathy Reyes</v>
          </cell>
          <cell r="U5019" t="str">
            <v>C - Conventional</v>
          </cell>
          <cell r="V5019" t="str">
            <v>Facilities &amp; Servic - Facilities &amp; Servics</v>
          </cell>
          <cell r="W5019" t="str">
            <v>45 Days net terms</v>
          </cell>
          <cell r="X5019">
            <v>0</v>
          </cell>
          <cell r="Z5019">
            <v>-4000000</v>
          </cell>
        </row>
        <row r="5020">
          <cell r="A5020" t="str">
            <v>808370-6-1</v>
          </cell>
          <cell r="B5020" t="str">
            <v>808370-6</v>
          </cell>
          <cell r="C5020">
            <v>1</v>
          </cell>
          <cell r="E5020" t="str">
            <v>HOCS Projects</v>
          </cell>
          <cell r="F5020" t="str">
            <v>WL Disposal Water Line - Add'l Hours</v>
          </cell>
          <cell r="G5020" t="str">
            <v>Schedules for Master Agreements</v>
          </cell>
          <cell r="H5020" t="str">
            <v>Calder, Brian</v>
          </cell>
          <cell r="I5020">
            <v>42279</v>
          </cell>
          <cell r="J5020">
            <v>42268</v>
          </cell>
          <cell r="K5020">
            <v>42369</v>
          </cell>
          <cell r="L5020" t="str">
            <v>Complete</v>
          </cell>
          <cell r="M5020" t="str">
            <v>Executed</v>
          </cell>
          <cell r="N5020">
            <v>42321</v>
          </cell>
          <cell r="O5020" t="str">
            <v>Execute Contract</v>
          </cell>
          <cell r="P5020" t="str">
            <v>Calder, Brian</v>
          </cell>
          <cell r="Q5020" t="str">
            <v>Calder, Brian</v>
          </cell>
          <cell r="R5020" t="str">
            <v>Sudip Kumar</v>
          </cell>
          <cell r="S5020" t="str">
            <v>Sudip Kumar</v>
          </cell>
          <cell r="T5020" t="str">
            <v>Cathy Tearoe</v>
          </cell>
          <cell r="U5020" t="str">
            <v>C - Conventional</v>
          </cell>
          <cell r="V5020" t="str">
            <v>Wolf Lake</v>
          </cell>
          <cell r="W5020" t="str">
            <v>45 Days net terms</v>
          </cell>
          <cell r="X5020">
            <v>106750</v>
          </cell>
          <cell r="Z5020">
            <v>106750</v>
          </cell>
        </row>
        <row r="5021">
          <cell r="A5021" t="str">
            <v>808370-6-2</v>
          </cell>
          <cell r="B5021" t="str">
            <v>808370-6</v>
          </cell>
          <cell r="C5021">
            <v>2</v>
          </cell>
          <cell r="E5021" t="str">
            <v>HOCS Projects</v>
          </cell>
          <cell r="F5021" t="str">
            <v>WL Disposal Water Line - PCN-001 Trend</v>
          </cell>
          <cell r="G5021" t="str">
            <v>Schedules for Master Agreements</v>
          </cell>
          <cell r="H5021" t="str">
            <v>Calder, Brian</v>
          </cell>
          <cell r="I5021">
            <v>42321</v>
          </cell>
          <cell r="J5021">
            <v>42268</v>
          </cell>
          <cell r="K5021">
            <v>42369</v>
          </cell>
          <cell r="L5021" t="str">
            <v>Complete</v>
          </cell>
          <cell r="M5021" t="str">
            <v>Executed</v>
          </cell>
          <cell r="N5021">
            <v>42465</v>
          </cell>
          <cell r="O5021" t="str">
            <v>Parallel_Return_to_Edit_Mode</v>
          </cell>
          <cell r="P5021" t="str">
            <v>Calder, Brian</v>
          </cell>
          <cell r="R5021" t="str">
            <v>Sudip Kumar</v>
          </cell>
          <cell r="S5021" t="str">
            <v>Sudip Kumar</v>
          </cell>
          <cell r="T5021" t="str">
            <v>Cathy Tearoe</v>
          </cell>
          <cell r="U5021" t="str">
            <v>C - Conventional</v>
          </cell>
          <cell r="V5021" t="str">
            <v>Wolf Lake</v>
          </cell>
          <cell r="W5021" t="str">
            <v>45 Days net terms</v>
          </cell>
          <cell r="X5021">
            <v>124000</v>
          </cell>
          <cell r="Z5021">
            <v>17250</v>
          </cell>
        </row>
        <row r="5022">
          <cell r="A5022" t="str">
            <v>808370-7-1</v>
          </cell>
          <cell r="B5022" t="str">
            <v>808370-7</v>
          </cell>
          <cell r="C5022">
            <v>1</v>
          </cell>
          <cell r="E5022" t="str">
            <v>HOCS Projects</v>
          </cell>
          <cell r="F5022" t="str">
            <v>Piling, MCC MRQ, IFD Plot Plan &amp; Piping modelling for WLPW Phase 3D</v>
          </cell>
          <cell r="G5022" t="str">
            <v>Schedules for Master Agreements</v>
          </cell>
          <cell r="H5022" t="str">
            <v>Bennett, Shane</v>
          </cell>
          <cell r="I5022">
            <v>42408</v>
          </cell>
          <cell r="J5022">
            <v>42334</v>
          </cell>
          <cell r="K5022">
            <v>42369</v>
          </cell>
          <cell r="L5022" t="str">
            <v>Complete</v>
          </cell>
          <cell r="M5022" t="str">
            <v>Executed</v>
          </cell>
          <cell r="N5022">
            <v>42423</v>
          </cell>
          <cell r="O5022" t="str">
            <v>Parallel_Return_to_Edit_Mode</v>
          </cell>
          <cell r="P5022" t="str">
            <v>Bennett, Shane</v>
          </cell>
          <cell r="Q5022" t="str">
            <v>Bennett, Shane</v>
          </cell>
          <cell r="R5022" t="str">
            <v>Sudip Kumar</v>
          </cell>
          <cell r="S5022" t="str">
            <v>Sudip Kumar</v>
          </cell>
          <cell r="T5022" t="str">
            <v>Cathy Tearoe</v>
          </cell>
          <cell r="U5022" t="str">
            <v>C - Conventional</v>
          </cell>
          <cell r="V5022" t="str">
            <v>Wolf Lake</v>
          </cell>
          <cell r="W5022" t="str">
            <v>45 Days net terms</v>
          </cell>
          <cell r="X5022">
            <v>192875</v>
          </cell>
          <cell r="Y5022">
            <v>173049</v>
          </cell>
          <cell r="Z5022">
            <v>79925</v>
          </cell>
        </row>
        <row r="5023">
          <cell r="A5023" t="str">
            <v>808370-7-2</v>
          </cell>
          <cell r="B5023" t="str">
            <v>808370-7</v>
          </cell>
          <cell r="C5023">
            <v>2</v>
          </cell>
          <cell r="E5023" t="str">
            <v>HOCS Projects</v>
          </cell>
          <cell r="F5023" t="str">
            <v>UPS and Charms Panel MR, plot plan, piperack design as per CTR-0004 for WLPW Phase 3D</v>
          </cell>
          <cell r="G5023" t="str">
            <v>Schedules for Master Agreements</v>
          </cell>
          <cell r="H5023" t="str">
            <v>Bennett, Shane</v>
          </cell>
          <cell r="I5023">
            <v>42466</v>
          </cell>
          <cell r="J5023">
            <v>42334</v>
          </cell>
          <cell r="K5023">
            <v>42369</v>
          </cell>
          <cell r="L5023" t="str">
            <v>Complete</v>
          </cell>
          <cell r="M5023" t="str">
            <v>Executed</v>
          </cell>
          <cell r="N5023">
            <v>42496</v>
          </cell>
          <cell r="O5023" t="str">
            <v>Parallel_Return_to_Edit_Mode</v>
          </cell>
          <cell r="P5023" t="str">
            <v>Bennett, Shane</v>
          </cell>
          <cell r="R5023" t="str">
            <v>Sudip Kumar</v>
          </cell>
          <cell r="S5023" t="str">
            <v>Sudip Kumar</v>
          </cell>
          <cell r="T5023" t="str">
            <v>Cathy Tearoe</v>
          </cell>
          <cell r="U5023" t="str">
            <v>C - Conventional</v>
          </cell>
          <cell r="V5023" t="str">
            <v>Wolf Lake</v>
          </cell>
          <cell r="W5023" t="str">
            <v>45 Days net terms</v>
          </cell>
          <cell r="X5023">
            <v>261515</v>
          </cell>
          <cell r="Y5023">
            <v>173049</v>
          </cell>
          <cell r="Z5023">
            <v>68640</v>
          </cell>
        </row>
        <row r="5024">
          <cell r="A5024" t="str">
            <v>808370-8-1</v>
          </cell>
          <cell r="B5024" t="str">
            <v>808370-8</v>
          </cell>
          <cell r="C5024">
            <v>1</v>
          </cell>
          <cell r="E5024" t="str">
            <v>HOCS Projects</v>
          </cell>
          <cell r="F5024" t="str">
            <v>Part 1-Oil-Water Separation for WL PW Debottleneck-Ph4-DBM</v>
          </cell>
          <cell r="G5024" t="str">
            <v>Schedules for Master Agreements</v>
          </cell>
          <cell r="H5024" t="str">
            <v>Whyte, Robert</v>
          </cell>
          <cell r="I5024">
            <v>42773</v>
          </cell>
          <cell r="J5024">
            <v>42727</v>
          </cell>
          <cell r="K5024">
            <v>42734</v>
          </cell>
          <cell r="L5024" t="str">
            <v>Complete</v>
          </cell>
          <cell r="M5024" t="str">
            <v>Executed</v>
          </cell>
          <cell r="N5024">
            <v>42781</v>
          </cell>
          <cell r="O5024" t="str">
            <v>Parallel_Return_to_Edit_Mode</v>
          </cell>
          <cell r="P5024" t="str">
            <v>Whyte, Robert</v>
          </cell>
          <cell r="R5024" t="str">
            <v>Sudip Kumar</v>
          </cell>
          <cell r="S5024" t="str">
            <v>Kara Slemko</v>
          </cell>
          <cell r="T5024" t="str">
            <v>Stephanie Graham</v>
          </cell>
          <cell r="U5024" t="str">
            <v>C - Conventional</v>
          </cell>
          <cell r="V5024" t="str">
            <v>Major Projects</v>
          </cell>
          <cell r="W5024" t="str">
            <v>45 Days net terms</v>
          </cell>
          <cell r="X5024">
            <v>408372.2</v>
          </cell>
          <cell r="Z5024">
            <v>176212.84</v>
          </cell>
        </row>
        <row r="5025">
          <cell r="A5025" t="str">
            <v>808399-1</v>
          </cell>
          <cell r="B5025">
            <v>808399</v>
          </cell>
          <cell r="C5025">
            <v>1</v>
          </cell>
          <cell r="D5025">
            <v>405381</v>
          </cell>
          <cell r="E5025" t="str">
            <v>OCL Group Inc.</v>
          </cell>
          <cell r="F5025" t="str">
            <v>Pipeline Maintenance Services - scope increase &amp; extension</v>
          </cell>
          <cell r="G5025" t="str">
            <v>Construction Minor</v>
          </cell>
          <cell r="H5025" t="str">
            <v>Leonardo, Arlene</v>
          </cell>
          <cell r="I5025">
            <v>41373</v>
          </cell>
          <cell r="J5025">
            <v>41334</v>
          </cell>
          <cell r="K5025">
            <v>41394</v>
          </cell>
          <cell r="L5025" t="str">
            <v>Complete</v>
          </cell>
          <cell r="M5025" t="str">
            <v>Executed</v>
          </cell>
          <cell r="N5025">
            <v>41381</v>
          </cell>
          <cell r="O5025" t="str">
            <v>Execute Contract</v>
          </cell>
          <cell r="P5025" t="str">
            <v>Leonardo, Arlene</v>
          </cell>
          <cell r="Q5025" t="str">
            <v>Leonardo, Arlene</v>
          </cell>
          <cell r="R5025" t="str">
            <v>Marina Crawford</v>
          </cell>
          <cell r="S5025" t="str">
            <v>Kara Slemko</v>
          </cell>
          <cell r="T5025" t="str">
            <v>Karen Almadi</v>
          </cell>
          <cell r="U5025" t="str">
            <v>H - Horizon</v>
          </cell>
          <cell r="V5025" t="str">
            <v>Bitumen Production</v>
          </cell>
          <cell r="W5025" t="str">
            <v>45 Days net, 30 days, 2%</v>
          </cell>
          <cell r="X5025">
            <v>2000000</v>
          </cell>
          <cell r="Y5025">
            <v>142556</v>
          </cell>
          <cell r="Z5025">
            <v>1400000</v>
          </cell>
        </row>
        <row r="5026">
          <cell r="A5026" t="str">
            <v>808399-1</v>
          </cell>
          <cell r="B5026">
            <v>808399</v>
          </cell>
          <cell r="C5026">
            <v>1</v>
          </cell>
          <cell r="D5026">
            <v>405381</v>
          </cell>
          <cell r="E5026" t="str">
            <v>OCL Group Inc.</v>
          </cell>
          <cell r="F5026" t="str">
            <v>Pipeline Maintenance Services - scope increase &amp; extension</v>
          </cell>
          <cell r="G5026" t="str">
            <v>Construction Minor</v>
          </cell>
          <cell r="H5026" t="str">
            <v>Leonardo, Arlene</v>
          </cell>
          <cell r="I5026">
            <v>41373</v>
          </cell>
          <cell r="J5026">
            <v>41334</v>
          </cell>
          <cell r="K5026">
            <v>41394</v>
          </cell>
          <cell r="L5026" t="str">
            <v>Complete</v>
          </cell>
          <cell r="M5026" t="str">
            <v>Executed</v>
          </cell>
          <cell r="N5026">
            <v>41381</v>
          </cell>
          <cell r="O5026" t="str">
            <v>Parallel_Return_to_Edit_Mode</v>
          </cell>
          <cell r="P5026" t="str">
            <v>Leonardo, Arlene</v>
          </cell>
          <cell r="R5026" t="str">
            <v>Marina Crawford</v>
          </cell>
          <cell r="S5026" t="str">
            <v>Kara Slemko</v>
          </cell>
          <cell r="T5026" t="str">
            <v>Karen Almadi</v>
          </cell>
          <cell r="U5026" t="str">
            <v>H - Horizon</v>
          </cell>
          <cell r="V5026" t="str">
            <v>Bitumen Production</v>
          </cell>
          <cell r="W5026" t="str">
            <v>45 Days net, 30 days, 2%</v>
          </cell>
          <cell r="X5026">
            <v>2000000</v>
          </cell>
          <cell r="Y5026">
            <v>142556</v>
          </cell>
          <cell r="Z5026">
            <v>1400000</v>
          </cell>
        </row>
        <row r="5027">
          <cell r="A5027" t="str">
            <v>808455-1</v>
          </cell>
          <cell r="B5027">
            <v>808455</v>
          </cell>
          <cell r="C5027">
            <v>1</v>
          </cell>
          <cell r="D5027">
            <v>405042</v>
          </cell>
          <cell r="E5027" t="str">
            <v>EJK Technical Servces</v>
          </cell>
          <cell r="F5027" t="str">
            <v>Ernie Kimball Extension</v>
          </cell>
          <cell r="G5027" t="str">
            <v>Short Form Consulting Agreement</v>
          </cell>
          <cell r="H5027" t="str">
            <v>Templeton, Cody</v>
          </cell>
          <cell r="I5027">
            <v>41614</v>
          </cell>
          <cell r="J5027">
            <v>41619</v>
          </cell>
          <cell r="K5027">
            <v>41770</v>
          </cell>
          <cell r="L5027" t="str">
            <v>Complete</v>
          </cell>
          <cell r="M5027" t="str">
            <v>Executed</v>
          </cell>
          <cell r="N5027">
            <v>41670</v>
          </cell>
          <cell r="O5027" t="str">
            <v>Edit New Supplement</v>
          </cell>
          <cell r="P5027" t="str">
            <v>Templeton, Cody</v>
          </cell>
          <cell r="Q5027" t="str">
            <v>Templeton, Cody</v>
          </cell>
          <cell r="R5027" t="str">
            <v>Sudip Kumar</v>
          </cell>
          <cell r="S5027" t="str">
            <v>Sudip Kumar</v>
          </cell>
          <cell r="T5027" t="str">
            <v>Ronni Church</v>
          </cell>
          <cell r="U5027" t="str">
            <v>H - Horizon</v>
          </cell>
          <cell r="V5027" t="str">
            <v>Major Projects</v>
          </cell>
          <cell r="W5027" t="str">
            <v>10 Days net terms</v>
          </cell>
          <cell r="X5027">
            <v>308320</v>
          </cell>
          <cell r="Z5027">
            <v>102400</v>
          </cell>
        </row>
        <row r="5028">
          <cell r="A5028" t="str">
            <v>808455-2</v>
          </cell>
          <cell r="B5028">
            <v>808455</v>
          </cell>
          <cell r="C5028">
            <v>2</v>
          </cell>
          <cell r="D5028">
            <v>405042</v>
          </cell>
          <cell r="E5028" t="str">
            <v>EJK Technical Servces</v>
          </cell>
          <cell r="F5028" t="str">
            <v>Ernie Kimball Extension</v>
          </cell>
          <cell r="G5028" t="str">
            <v>Short Form Consulting Agreement</v>
          </cell>
          <cell r="H5028" t="str">
            <v>Templeton, Cody</v>
          </cell>
          <cell r="I5028">
            <v>41767</v>
          </cell>
          <cell r="J5028">
            <v>41619</v>
          </cell>
          <cell r="K5028">
            <v>41801</v>
          </cell>
          <cell r="L5028" t="str">
            <v>Complete</v>
          </cell>
          <cell r="M5028" t="str">
            <v>Executed</v>
          </cell>
          <cell r="N5028">
            <v>41787</v>
          </cell>
          <cell r="O5028" t="str">
            <v>Parallel_Return_to_Edit_Mode</v>
          </cell>
          <cell r="P5028" t="str">
            <v>Templeton, Cody</v>
          </cell>
          <cell r="R5028" t="str">
            <v>Sudip Kumar</v>
          </cell>
          <cell r="S5028" t="str">
            <v>Sudip Kumar</v>
          </cell>
          <cell r="T5028" t="str">
            <v>Brian Bate</v>
          </cell>
          <cell r="U5028" t="str">
            <v>H - Horizon</v>
          </cell>
          <cell r="V5028" t="str">
            <v>Major Projects</v>
          </cell>
          <cell r="W5028" t="str">
            <v>10 Days net terms</v>
          </cell>
          <cell r="X5028">
            <v>333320</v>
          </cell>
          <cell r="Z5028">
            <v>25000</v>
          </cell>
        </row>
        <row r="5029">
          <cell r="A5029" t="str">
            <v>808455-3</v>
          </cell>
          <cell r="B5029">
            <v>808455</v>
          </cell>
          <cell r="C5029">
            <v>3</v>
          </cell>
          <cell r="D5029">
            <v>405042</v>
          </cell>
          <cell r="E5029" t="str">
            <v>EJK Technical Servces</v>
          </cell>
          <cell r="F5029" t="str">
            <v>Ernie Kimball Extension</v>
          </cell>
          <cell r="G5029" t="str">
            <v>Short Form Consulting Agreement</v>
          </cell>
          <cell r="H5029" t="str">
            <v>Templeton, Cody</v>
          </cell>
          <cell r="I5029">
            <v>41835</v>
          </cell>
          <cell r="J5029">
            <v>41619</v>
          </cell>
          <cell r="K5029">
            <v>41851</v>
          </cell>
          <cell r="L5029" t="str">
            <v>Complete</v>
          </cell>
          <cell r="M5029" t="str">
            <v>Executed</v>
          </cell>
          <cell r="N5029">
            <v>41850</v>
          </cell>
          <cell r="O5029" t="str">
            <v>Approve Contract</v>
          </cell>
          <cell r="P5029" t="str">
            <v>Business Area Approver</v>
          </cell>
          <cell r="Q5029" t="str">
            <v>Holley, Don</v>
          </cell>
          <cell r="R5029" t="str">
            <v>Sudip Kumar</v>
          </cell>
          <cell r="S5029" t="str">
            <v>Sudip Kumar</v>
          </cell>
          <cell r="T5029" t="str">
            <v>Brian Bate</v>
          </cell>
          <cell r="U5029" t="str">
            <v>H - Horizon</v>
          </cell>
          <cell r="V5029" t="str">
            <v>Major Projects</v>
          </cell>
          <cell r="W5029" t="str">
            <v>10 Days net terms</v>
          </cell>
          <cell r="X5029">
            <v>363120</v>
          </cell>
          <cell r="Z5029">
            <v>29800</v>
          </cell>
        </row>
        <row r="5030">
          <cell r="A5030" t="str">
            <v>808488-1-1</v>
          </cell>
          <cell r="B5030" t="str">
            <v>808488-1</v>
          </cell>
          <cell r="C5030">
            <v>1</v>
          </cell>
          <cell r="D5030">
            <v>40581801</v>
          </cell>
          <cell r="E5030" t="str">
            <v>BNG Specialized Engineering Ltd</v>
          </cell>
          <cell r="F5030" t="str">
            <v>OPP/HT Superpot Feasibility Study-Extend Investigation</v>
          </cell>
          <cell r="G5030" t="str">
            <v>Schedules for Master Agreements</v>
          </cell>
          <cell r="H5030" t="str">
            <v>Diano, Vince</v>
          </cell>
          <cell r="I5030">
            <v>41625</v>
          </cell>
          <cell r="J5030">
            <v>41526</v>
          </cell>
          <cell r="K5030">
            <v>41561</v>
          </cell>
          <cell r="L5030" t="str">
            <v>Complete</v>
          </cell>
          <cell r="M5030" t="str">
            <v>Executed</v>
          </cell>
          <cell r="N5030">
            <v>41646</v>
          </cell>
          <cell r="O5030" t="str">
            <v>Parallel_Return_to_Edit_Mode</v>
          </cell>
          <cell r="P5030" t="str">
            <v>Diano, Vince</v>
          </cell>
          <cell r="R5030" t="str">
            <v>Don Guglielmin</v>
          </cell>
          <cell r="S5030" t="str">
            <v>Ron Laing</v>
          </cell>
          <cell r="T5030" t="str">
            <v>Stephanie Graham</v>
          </cell>
          <cell r="U5030" t="str">
            <v>H - Horizon</v>
          </cell>
          <cell r="V5030" t="str">
            <v>Major Projects</v>
          </cell>
          <cell r="W5030" t="str">
            <v>45 Days net terms</v>
          </cell>
          <cell r="X5030">
            <v>27900</v>
          </cell>
          <cell r="Y5030">
            <v>755730</v>
          </cell>
          <cell r="Z5030">
            <v>7900</v>
          </cell>
        </row>
        <row r="5031">
          <cell r="A5031" t="str">
            <v>808488-2-1</v>
          </cell>
          <cell r="B5031" t="str">
            <v>808488-2</v>
          </cell>
          <cell r="C5031">
            <v>1</v>
          </cell>
          <cell r="D5031">
            <v>40606201</v>
          </cell>
          <cell r="E5031" t="str">
            <v>BNG Specialized Engineering Ltd</v>
          </cell>
          <cell r="F5031" t="str">
            <v>MFT Secondary Treatment</v>
          </cell>
          <cell r="G5031" t="str">
            <v>Schedules for Master Agreements</v>
          </cell>
          <cell r="H5031" t="str">
            <v>Druhan, Chasity</v>
          </cell>
          <cell r="I5031">
            <v>41901</v>
          </cell>
          <cell r="J5031">
            <v>41666</v>
          </cell>
          <cell r="K5031">
            <v>42216</v>
          </cell>
          <cell r="L5031" t="str">
            <v>Complete</v>
          </cell>
          <cell r="M5031" t="str">
            <v>Executed</v>
          </cell>
          <cell r="N5031">
            <v>41971</v>
          </cell>
          <cell r="O5031" t="str">
            <v>Parallel_Return_to_Edit_Mode</v>
          </cell>
          <cell r="P5031" t="str">
            <v>Druhan, Chasity</v>
          </cell>
          <cell r="R5031" t="str">
            <v>Don Guglielmin</v>
          </cell>
          <cell r="S5031" t="str">
            <v>Don Guglielmin</v>
          </cell>
          <cell r="T5031" t="str">
            <v>Eric Stearns</v>
          </cell>
          <cell r="U5031" t="str">
            <v>H - Horizon</v>
          </cell>
          <cell r="V5031" t="str">
            <v>Major Projects</v>
          </cell>
          <cell r="W5031" t="str">
            <v>45 Days net terms</v>
          </cell>
          <cell r="X5031">
            <v>1789854</v>
          </cell>
          <cell r="Y5031">
            <v>755730</v>
          </cell>
          <cell r="Z5031">
            <v>1032400</v>
          </cell>
        </row>
        <row r="5032">
          <cell r="A5032" t="str">
            <v>808488-2-3</v>
          </cell>
          <cell r="B5032" t="str">
            <v>808488-2</v>
          </cell>
          <cell r="C5032">
            <v>3</v>
          </cell>
          <cell r="D5032">
            <v>40606201</v>
          </cell>
          <cell r="E5032" t="str">
            <v>BNG Specialized Engineering Ltd</v>
          </cell>
          <cell r="F5032" t="str">
            <v>MFT Secondary Treatment</v>
          </cell>
          <cell r="G5032" t="str">
            <v>Schedules for Master Agreements</v>
          </cell>
          <cell r="H5032" t="str">
            <v>Martinez, Deborah</v>
          </cell>
          <cell r="I5032">
            <v>42888</v>
          </cell>
          <cell r="J5032">
            <v>41666</v>
          </cell>
          <cell r="K5032">
            <v>42216</v>
          </cell>
          <cell r="L5032" t="str">
            <v>Complete</v>
          </cell>
          <cell r="M5032" t="str">
            <v>Executed</v>
          </cell>
          <cell r="N5032">
            <v>42888</v>
          </cell>
          <cell r="O5032" t="str">
            <v>Approve Contract</v>
          </cell>
          <cell r="P5032" t="str">
            <v>Commercial Operations Approver</v>
          </cell>
          <cell r="Q5032" t="str">
            <v>Tavassoli, Nader</v>
          </cell>
          <cell r="R5032" t="str">
            <v>Don Guglielmin</v>
          </cell>
          <cell r="S5032" t="str">
            <v>Don Guglielmin</v>
          </cell>
          <cell r="T5032" t="str">
            <v>Eric Stearns</v>
          </cell>
          <cell r="U5032" t="str">
            <v>H - Horizon</v>
          </cell>
          <cell r="V5032" t="str">
            <v>Major Projects</v>
          </cell>
          <cell r="W5032" t="str">
            <v>45 Days net terms</v>
          </cell>
          <cell r="X5032">
            <v>1515270</v>
          </cell>
          <cell r="Y5032">
            <v>755730</v>
          </cell>
          <cell r="Z5032">
            <v>-274584</v>
          </cell>
        </row>
        <row r="5033">
          <cell r="A5033" t="str">
            <v>808488-2-4</v>
          </cell>
          <cell r="B5033" t="str">
            <v>808488-2</v>
          </cell>
          <cell r="C5033">
            <v>4</v>
          </cell>
          <cell r="D5033">
            <v>40606201</v>
          </cell>
          <cell r="E5033" t="str">
            <v>BNG Specialized Engineering Ltd</v>
          </cell>
          <cell r="F5033" t="str">
            <v>MFT Secondary Treatment</v>
          </cell>
          <cell r="G5033" t="str">
            <v>Schedules for Master Agreements</v>
          </cell>
          <cell r="H5033" t="str">
            <v>Martinez, Deborah</v>
          </cell>
          <cell r="I5033">
            <v>42888</v>
          </cell>
          <cell r="J5033">
            <v>41666</v>
          </cell>
          <cell r="K5033">
            <v>42216</v>
          </cell>
          <cell r="L5033" t="str">
            <v>Complete</v>
          </cell>
          <cell r="M5033" t="str">
            <v>Executed</v>
          </cell>
          <cell r="N5033">
            <v>42891</v>
          </cell>
          <cell r="O5033" t="str">
            <v>Approve Contract</v>
          </cell>
          <cell r="P5033" t="str">
            <v>Business Area Approver</v>
          </cell>
          <cell r="Q5033" t="str">
            <v>Tavassoli, Nader</v>
          </cell>
          <cell r="R5033" t="str">
            <v>Don Guglielmin</v>
          </cell>
          <cell r="S5033" t="str">
            <v>Don Guglielmin</v>
          </cell>
          <cell r="T5033" t="str">
            <v>Eric Stearns</v>
          </cell>
          <cell r="U5033" t="str">
            <v>H - Horizon</v>
          </cell>
          <cell r="V5033" t="str">
            <v>Major Projects</v>
          </cell>
          <cell r="W5033" t="str">
            <v>45 Days net terms</v>
          </cell>
          <cell r="X5033">
            <v>1495804.1</v>
          </cell>
          <cell r="Y5033">
            <v>755730</v>
          </cell>
          <cell r="Z5033">
            <v>-19465.900000000001</v>
          </cell>
        </row>
        <row r="5034">
          <cell r="A5034" t="str">
            <v>808488-4-1</v>
          </cell>
          <cell r="B5034" t="str">
            <v>808488-4</v>
          </cell>
          <cell r="C5034">
            <v>1</v>
          </cell>
          <cell r="E5034" t="str">
            <v>BNG Specialized Engineering Ltd</v>
          </cell>
          <cell r="F5034" t="str">
            <v>Geotech for MFT Sec Treatment</v>
          </cell>
          <cell r="G5034" t="str">
            <v>Schedules for Master Agreements</v>
          </cell>
          <cell r="H5034" t="str">
            <v>Martinez, Deborah</v>
          </cell>
          <cell r="I5034">
            <v>42887</v>
          </cell>
          <cell r="J5034">
            <v>41736</v>
          </cell>
          <cell r="K5034">
            <v>41889</v>
          </cell>
          <cell r="L5034" t="str">
            <v>Complete</v>
          </cell>
          <cell r="M5034" t="str">
            <v>Executed</v>
          </cell>
          <cell r="N5034">
            <v>42888</v>
          </cell>
          <cell r="O5034" t="str">
            <v>Parallel_Return_to_Edit_Mode</v>
          </cell>
          <cell r="P5034" t="str">
            <v>Martinez, Deborah</v>
          </cell>
          <cell r="R5034" t="str">
            <v>Don Guglielmin</v>
          </cell>
          <cell r="S5034" t="str">
            <v>Don Guglielmin</v>
          </cell>
          <cell r="T5034" t="str">
            <v>Eric Stearns</v>
          </cell>
          <cell r="U5034" t="str">
            <v>H - Horizon</v>
          </cell>
          <cell r="V5034" t="str">
            <v>Major Projects</v>
          </cell>
          <cell r="W5034" t="str">
            <v>45 Days net terms</v>
          </cell>
          <cell r="X5034">
            <v>155617.60000000001</v>
          </cell>
          <cell r="Y5034">
            <v>755730</v>
          </cell>
          <cell r="Z5034">
            <v>-13370.4</v>
          </cell>
        </row>
        <row r="5035">
          <cell r="A5035" t="str">
            <v>808504-1</v>
          </cell>
          <cell r="B5035">
            <v>808504</v>
          </cell>
          <cell r="C5035">
            <v>1</v>
          </cell>
          <cell r="D5035">
            <v>405405</v>
          </cell>
          <cell r="E5035" t="str">
            <v>Quartermaster Management Inc.</v>
          </cell>
          <cell r="F5035" t="str">
            <v>Bruce Pacquette Extension</v>
          </cell>
          <cell r="G5035" t="str">
            <v>Short Form Consulting Agreement</v>
          </cell>
          <cell r="H5035" t="str">
            <v>Templeton, Cody</v>
          </cell>
          <cell r="I5035">
            <v>41680</v>
          </cell>
          <cell r="J5035">
            <v>41681</v>
          </cell>
          <cell r="K5035">
            <v>42045</v>
          </cell>
          <cell r="L5035" t="str">
            <v>Complete</v>
          </cell>
          <cell r="M5035" t="str">
            <v>Executed</v>
          </cell>
          <cell r="N5035">
            <v>41684</v>
          </cell>
          <cell r="O5035" t="str">
            <v>Approve Contract</v>
          </cell>
          <cell r="P5035" t="str">
            <v>Commercial Operations Approver</v>
          </cell>
          <cell r="Q5035" t="str">
            <v>Guglielmin, Don</v>
          </cell>
          <cell r="R5035" t="str">
            <v>Sudip Kumar</v>
          </cell>
          <cell r="S5035" t="str">
            <v>Sudip Kumar</v>
          </cell>
          <cell r="T5035" t="str">
            <v>Ronni Church</v>
          </cell>
          <cell r="U5035" t="str">
            <v>H - Horizon</v>
          </cell>
          <cell r="V5035" t="str">
            <v>Major Projects</v>
          </cell>
          <cell r="W5035" t="str">
            <v>10 Days net terms</v>
          </cell>
          <cell r="X5035">
            <v>622750</v>
          </cell>
          <cell r="Z5035">
            <v>329000</v>
          </cell>
        </row>
        <row r="5036">
          <cell r="A5036" t="str">
            <v>808505-1</v>
          </cell>
          <cell r="B5036">
            <v>808505</v>
          </cell>
          <cell r="C5036">
            <v>1</v>
          </cell>
          <cell r="D5036">
            <v>405404</v>
          </cell>
          <cell r="E5036" t="str">
            <v>8151814 Canada Inc.</v>
          </cell>
          <cell r="F5036" t="str">
            <v>Michelle Gresch Extension</v>
          </cell>
          <cell r="G5036" t="str">
            <v>Short Form Consulting Agreement</v>
          </cell>
          <cell r="H5036" t="str">
            <v>Templeton, Cody</v>
          </cell>
          <cell r="I5036">
            <v>41680</v>
          </cell>
          <cell r="J5036">
            <v>41681</v>
          </cell>
          <cell r="K5036">
            <v>42045</v>
          </cell>
          <cell r="L5036" t="str">
            <v>Complete</v>
          </cell>
          <cell r="M5036" t="str">
            <v>Executed</v>
          </cell>
          <cell r="N5036">
            <v>41690</v>
          </cell>
          <cell r="O5036" t="str">
            <v>Approve Contract</v>
          </cell>
          <cell r="P5036" t="str">
            <v>Business Area Approver</v>
          </cell>
          <cell r="Q5036" t="str">
            <v>Guglielmin, Don</v>
          </cell>
          <cell r="R5036" t="str">
            <v>Sudip Kumar</v>
          </cell>
          <cell r="S5036" t="str">
            <v>Sudip Kumar</v>
          </cell>
          <cell r="T5036" t="str">
            <v>Ronni Church</v>
          </cell>
          <cell r="U5036" t="str">
            <v>H - Horizon</v>
          </cell>
          <cell r="V5036" t="str">
            <v>Major Projects</v>
          </cell>
          <cell r="W5036" t="str">
            <v>10 Days net terms</v>
          </cell>
          <cell r="X5036">
            <v>399500</v>
          </cell>
          <cell r="Z5036">
            <v>211500</v>
          </cell>
        </row>
        <row r="5037">
          <cell r="A5037" t="str">
            <v>808513-1</v>
          </cell>
          <cell r="B5037">
            <v>808513</v>
          </cell>
          <cell r="C5037">
            <v>1</v>
          </cell>
          <cell r="E5037" t="str">
            <v>Tervita Corporation</v>
          </cell>
          <cell r="F5037" t="str">
            <v>Tervita - Stettler Project Pricing</v>
          </cell>
          <cell r="G5037" t="str">
            <v>CAODC</v>
          </cell>
          <cell r="H5037" t="str">
            <v>MacLean, Candice</v>
          </cell>
          <cell r="I5037">
            <v>42198</v>
          </cell>
          <cell r="J5037">
            <v>42200</v>
          </cell>
          <cell r="L5037" t="str">
            <v>Complete</v>
          </cell>
          <cell r="M5037" t="str">
            <v>Executed</v>
          </cell>
          <cell r="N5037">
            <v>42199</v>
          </cell>
          <cell r="O5037" t="str">
            <v>Parallel_Return_to_Edit_Mode</v>
          </cell>
          <cell r="P5037" t="str">
            <v>MacLean, Candice</v>
          </cell>
          <cell r="U5037" t="str">
            <v>C - Conventional</v>
          </cell>
          <cell r="V5037" t="str">
            <v>All</v>
          </cell>
          <cell r="W5037" t="str">
            <v>45 Days net terms</v>
          </cell>
          <cell r="X5037">
            <v>4550</v>
          </cell>
          <cell r="Y5037">
            <v>163164</v>
          </cell>
          <cell r="Z5037">
            <v>-20396677.920000002</v>
          </cell>
        </row>
        <row r="5038">
          <cell r="A5038" t="str">
            <v>808525-1</v>
          </cell>
          <cell r="B5038">
            <v>808525</v>
          </cell>
          <cell r="C5038">
            <v>1</v>
          </cell>
          <cell r="D5038">
            <v>406913</v>
          </cell>
          <cell r="E5038" t="str">
            <v>Robco Services Ltd.</v>
          </cell>
          <cell r="F5038" t="str">
            <v>William Robertson QA Specialist - Horizon Froth</v>
          </cell>
          <cell r="G5038" t="str">
            <v>Short Form Consulting Agreement</v>
          </cell>
          <cell r="H5038" t="str">
            <v>Soriano, Loreta</v>
          </cell>
          <cell r="I5038">
            <v>42062</v>
          </cell>
          <cell r="J5038">
            <v>41337</v>
          </cell>
          <cell r="K5038">
            <v>42643</v>
          </cell>
          <cell r="L5038" t="str">
            <v>Complete</v>
          </cell>
          <cell r="M5038" t="str">
            <v>Executed</v>
          </cell>
          <cell r="N5038">
            <v>42075</v>
          </cell>
          <cell r="O5038" t="str">
            <v>Parallel_Return_to_Edit_Mode</v>
          </cell>
          <cell r="P5038" t="str">
            <v>Templeton, Cody</v>
          </cell>
          <cell r="R5038" t="str">
            <v>Sudip Kumar</v>
          </cell>
          <cell r="S5038" t="str">
            <v>Sudip Kumar</v>
          </cell>
          <cell r="T5038" t="str">
            <v>Brian Bate</v>
          </cell>
          <cell r="U5038" t="str">
            <v>H - Horizon</v>
          </cell>
          <cell r="V5038" t="str">
            <v>Major Projects</v>
          </cell>
          <cell r="W5038" t="str">
            <v>10 Days net terms</v>
          </cell>
          <cell r="X5038">
            <v>405768</v>
          </cell>
          <cell r="Z5038">
            <v>-284232</v>
          </cell>
        </row>
        <row r="5039">
          <cell r="A5039" t="str">
            <v>808528-1</v>
          </cell>
          <cell r="B5039">
            <v>808528</v>
          </cell>
          <cell r="C5039">
            <v>1</v>
          </cell>
          <cell r="E5039" t="str">
            <v>1730367 Alberta Ltd.</v>
          </cell>
          <cell r="F5039" t="str">
            <v>Ahsan Zia - Kirby North</v>
          </cell>
          <cell r="G5039" t="str">
            <v>Short Form Consulting Agreement</v>
          </cell>
          <cell r="H5039" t="str">
            <v>Soriano, Loreta</v>
          </cell>
          <cell r="I5039">
            <v>41647</v>
          </cell>
          <cell r="J5039">
            <v>41628</v>
          </cell>
          <cell r="K5039">
            <v>42613</v>
          </cell>
          <cell r="L5039" t="str">
            <v>Complete</v>
          </cell>
          <cell r="M5039" t="str">
            <v>Executed</v>
          </cell>
          <cell r="N5039">
            <v>41677</v>
          </cell>
          <cell r="O5039" t="str">
            <v>Approve Contract</v>
          </cell>
          <cell r="P5039" t="str">
            <v>Commercial Operations Approver</v>
          </cell>
          <cell r="R5039" t="str">
            <v>Sudip Kumar</v>
          </cell>
          <cell r="S5039" t="str">
            <v>Sudip Kumar</v>
          </cell>
          <cell r="T5039" t="str">
            <v>Ronni Church</v>
          </cell>
          <cell r="U5039" t="str">
            <v>C - Conventional</v>
          </cell>
          <cell r="V5039" t="str">
            <v>Kirby</v>
          </cell>
          <cell r="W5039" t="str">
            <v>10 Days net terms</v>
          </cell>
          <cell r="X5039">
            <v>864800</v>
          </cell>
          <cell r="Z5039">
            <v>792800</v>
          </cell>
        </row>
        <row r="5040">
          <cell r="A5040" t="str">
            <v>808528-2</v>
          </cell>
          <cell r="B5040">
            <v>808528</v>
          </cell>
          <cell r="C5040">
            <v>2</v>
          </cell>
          <cell r="D5040">
            <v>407075</v>
          </cell>
          <cell r="E5040" t="str">
            <v>1730367 Alberta Ltd.</v>
          </cell>
          <cell r="F5040" t="str">
            <v>Ahsan Zia - Horizon Upstream MP</v>
          </cell>
          <cell r="G5040" t="str">
            <v>Short Form Consulting Agreement</v>
          </cell>
          <cell r="H5040" t="str">
            <v>Soriano, Loreta</v>
          </cell>
          <cell r="I5040">
            <v>42138</v>
          </cell>
          <cell r="J5040">
            <v>42156</v>
          </cell>
          <cell r="K5040">
            <v>42613</v>
          </cell>
          <cell r="L5040" t="str">
            <v>Complete</v>
          </cell>
          <cell r="M5040" t="str">
            <v>Executed</v>
          </cell>
          <cell r="N5040">
            <v>42157</v>
          </cell>
          <cell r="O5040" t="str">
            <v>Approve Contract</v>
          </cell>
          <cell r="P5040" t="str">
            <v>Commercial Operations Approver</v>
          </cell>
          <cell r="Q5040" t="str">
            <v>Kumar, Sudip</v>
          </cell>
          <cell r="R5040" t="str">
            <v>Sudip Kumar</v>
          </cell>
          <cell r="S5040" t="str">
            <v>Sudip Kumar</v>
          </cell>
          <cell r="T5040" t="str">
            <v>Brian Bate</v>
          </cell>
          <cell r="U5040" t="str">
            <v>H - Horizon</v>
          </cell>
          <cell r="V5040" t="str">
            <v>Major Projects</v>
          </cell>
          <cell r="W5040" t="str">
            <v>10 Days net terms</v>
          </cell>
          <cell r="X5040">
            <v>238000</v>
          </cell>
          <cell r="Z5040">
            <v>-626800</v>
          </cell>
        </row>
        <row r="5041">
          <cell r="A5041" t="str">
            <v>808544-1</v>
          </cell>
          <cell r="B5041">
            <v>808544</v>
          </cell>
          <cell r="C5041">
            <v>1</v>
          </cell>
          <cell r="D5041">
            <v>405421</v>
          </cell>
          <cell r="E5041" t="str">
            <v>Pacer Corporation Ltd.</v>
          </cell>
          <cell r="F5041" t="str">
            <v>Pacer 24-TK-1 Piling job 24-CWP-ST-0025-00 Wrongly calculated rates</v>
          </cell>
          <cell r="G5041" t="str">
            <v>Construction Minor</v>
          </cell>
          <cell r="H5041" t="str">
            <v>Borsini, Erwin</v>
          </cell>
          <cell r="I5041">
            <v>41451</v>
          </cell>
          <cell r="J5041">
            <v>41317</v>
          </cell>
          <cell r="K5041">
            <v>41517</v>
          </cell>
          <cell r="L5041" t="str">
            <v>Complete</v>
          </cell>
          <cell r="M5041" t="str">
            <v>Executed</v>
          </cell>
          <cell r="N5041">
            <v>41500</v>
          </cell>
          <cell r="O5041" t="str">
            <v>Parallel_Return_to_Edit_Mode</v>
          </cell>
          <cell r="P5041" t="str">
            <v>Borsini, Erwin</v>
          </cell>
          <cell r="R5041" t="str">
            <v>Marina Crawford</v>
          </cell>
          <cell r="S5041" t="str">
            <v>Kara Slemko</v>
          </cell>
          <cell r="T5041" t="str">
            <v>Stephanie Graham</v>
          </cell>
          <cell r="U5041" t="str">
            <v>H - Horizon</v>
          </cell>
          <cell r="V5041" t="str">
            <v>Bitumen Production</v>
          </cell>
          <cell r="W5041" t="str">
            <v>45 Days net terms</v>
          </cell>
          <cell r="X5041">
            <v>1069404.78</v>
          </cell>
          <cell r="Y5041">
            <v>566377</v>
          </cell>
          <cell r="Z5041">
            <v>75136.88</v>
          </cell>
        </row>
        <row r="5042">
          <cell r="A5042" t="str">
            <v>808544-1</v>
          </cell>
          <cell r="B5042">
            <v>808544</v>
          </cell>
          <cell r="C5042">
            <v>1</v>
          </cell>
          <cell r="D5042">
            <v>405421</v>
          </cell>
          <cell r="E5042" t="str">
            <v>Pacer Corporation Ltd.</v>
          </cell>
          <cell r="F5042" t="str">
            <v>Pacer 24-TK-1 Piling job 24-CWP-ST-0025-00 Wrongly calculated rates</v>
          </cell>
          <cell r="G5042" t="str">
            <v>Construction Minor</v>
          </cell>
          <cell r="H5042" t="str">
            <v>Borsini, Erwin</v>
          </cell>
          <cell r="I5042">
            <v>41451</v>
          </cell>
          <cell r="J5042">
            <v>41317</v>
          </cell>
          <cell r="K5042">
            <v>41517</v>
          </cell>
          <cell r="L5042" t="str">
            <v>Complete</v>
          </cell>
          <cell r="M5042" t="str">
            <v>Executed</v>
          </cell>
          <cell r="N5042">
            <v>41500</v>
          </cell>
          <cell r="O5042" t="str">
            <v>Approve Contract</v>
          </cell>
          <cell r="P5042" t="str">
            <v>Commercial Operations Approver</v>
          </cell>
          <cell r="Q5042" t="str">
            <v>Tavassoli, Nader</v>
          </cell>
          <cell r="R5042" t="str">
            <v>Marina Crawford</v>
          </cell>
          <cell r="S5042" t="str">
            <v>Kara Slemko</v>
          </cell>
          <cell r="T5042" t="str">
            <v>Stephanie Graham</v>
          </cell>
          <cell r="U5042" t="str">
            <v>H - Horizon</v>
          </cell>
          <cell r="V5042" t="str">
            <v>Bitumen Production</v>
          </cell>
          <cell r="W5042" t="str">
            <v>45 Days net terms</v>
          </cell>
          <cell r="X5042">
            <v>1069404.78</v>
          </cell>
          <cell r="Y5042">
            <v>566377</v>
          </cell>
          <cell r="Z5042">
            <v>75136.88</v>
          </cell>
        </row>
        <row r="5043">
          <cell r="A5043" t="str">
            <v>808544-1</v>
          </cell>
          <cell r="B5043">
            <v>808544</v>
          </cell>
          <cell r="C5043">
            <v>1</v>
          </cell>
          <cell r="D5043">
            <v>405421</v>
          </cell>
          <cell r="E5043" t="str">
            <v>Pacer Corporation Ltd.</v>
          </cell>
          <cell r="F5043" t="str">
            <v>Pacer 24-TK-1 Piling job 24-CWP-ST-0025-00 Wrongly calculated rates</v>
          </cell>
          <cell r="G5043" t="str">
            <v>Construction Minor</v>
          </cell>
          <cell r="H5043" t="str">
            <v>Borsini, Erwin</v>
          </cell>
          <cell r="I5043">
            <v>41451</v>
          </cell>
          <cell r="J5043">
            <v>41317</v>
          </cell>
          <cell r="K5043">
            <v>41517</v>
          </cell>
          <cell r="L5043" t="str">
            <v>Complete</v>
          </cell>
          <cell r="M5043" t="str">
            <v>Executed</v>
          </cell>
          <cell r="N5043">
            <v>41500</v>
          </cell>
          <cell r="O5043" t="str">
            <v>Approve Contract</v>
          </cell>
          <cell r="P5043" t="str">
            <v>Business Area Approver</v>
          </cell>
          <cell r="Q5043" t="str">
            <v>McWhan, Casey</v>
          </cell>
          <cell r="R5043" t="str">
            <v>Marina Crawford</v>
          </cell>
          <cell r="S5043" t="str">
            <v>Kara Slemko</v>
          </cell>
          <cell r="T5043" t="str">
            <v>Stephanie Graham</v>
          </cell>
          <cell r="U5043" t="str">
            <v>H - Horizon</v>
          </cell>
          <cell r="V5043" t="str">
            <v>Bitumen Production</v>
          </cell>
          <cell r="W5043" t="str">
            <v>45 Days net terms</v>
          </cell>
          <cell r="X5043">
            <v>1069404.78</v>
          </cell>
          <cell r="Y5043">
            <v>566377</v>
          </cell>
          <cell r="Z5043">
            <v>75136.88</v>
          </cell>
        </row>
        <row r="5044">
          <cell r="A5044" t="str">
            <v>808555-1</v>
          </cell>
          <cell r="B5044">
            <v>808555</v>
          </cell>
          <cell r="C5044">
            <v>1</v>
          </cell>
          <cell r="D5044">
            <v>405728</v>
          </cell>
          <cell r="E5044" t="str">
            <v>OCL Group Inc.</v>
          </cell>
          <cell r="F5044" t="str">
            <v>Additional Civil Scope &amp; Pipe Support &amp; Addition of Wet Rates</v>
          </cell>
          <cell r="G5044" t="str">
            <v>Construction</v>
          </cell>
          <cell r="H5044" t="str">
            <v>Leonardo, Arlene</v>
          </cell>
          <cell r="I5044">
            <v>41527</v>
          </cell>
          <cell r="J5044">
            <v>41445</v>
          </cell>
          <cell r="K5044">
            <v>41628</v>
          </cell>
          <cell r="L5044" t="str">
            <v>Complete</v>
          </cell>
          <cell r="M5044" t="str">
            <v>Executed</v>
          </cell>
          <cell r="N5044">
            <v>41703</v>
          </cell>
          <cell r="O5044" t="str">
            <v>Parallel_Return_to_Edit_Mode</v>
          </cell>
          <cell r="P5044" t="str">
            <v>Leonardo, Arlene</v>
          </cell>
          <cell r="R5044" t="str">
            <v>Marina Crawford</v>
          </cell>
          <cell r="S5044" t="str">
            <v>Kara Slemko</v>
          </cell>
          <cell r="T5044" t="str">
            <v>Stephanie Graham</v>
          </cell>
          <cell r="U5044" t="str">
            <v>H - Horizon</v>
          </cell>
          <cell r="V5044" t="str">
            <v>Bitumen Production</v>
          </cell>
          <cell r="W5044" t="str">
            <v>45 Days net terms</v>
          </cell>
          <cell r="X5044">
            <v>4053616.86</v>
          </cell>
          <cell r="Y5044">
            <v>142556</v>
          </cell>
          <cell r="Z5044">
            <v>826747.23</v>
          </cell>
        </row>
        <row r="5045">
          <cell r="A5045" t="str">
            <v>808555-2</v>
          </cell>
          <cell r="B5045">
            <v>808555</v>
          </cell>
          <cell r="C5045">
            <v>2</v>
          </cell>
          <cell r="D5045">
            <v>405728</v>
          </cell>
          <cell r="E5045" t="str">
            <v>OCL Group Inc.</v>
          </cell>
          <cell r="F5045" t="str">
            <v>Additional Scopes</v>
          </cell>
          <cell r="G5045" t="str">
            <v>Construction</v>
          </cell>
          <cell r="H5045" t="str">
            <v>Baldwin, Charity</v>
          </cell>
          <cell r="I5045">
            <v>41703</v>
          </cell>
          <cell r="J5045">
            <v>41445</v>
          </cell>
          <cell r="K5045">
            <v>41639</v>
          </cell>
          <cell r="L5045" t="str">
            <v>Complete</v>
          </cell>
          <cell r="M5045" t="str">
            <v>Executed</v>
          </cell>
          <cell r="N5045">
            <v>41729</v>
          </cell>
          <cell r="O5045" t="str">
            <v>Approve Contract</v>
          </cell>
          <cell r="P5045" t="str">
            <v>Commercial Operations Approver</v>
          </cell>
          <cell r="Q5045" t="str">
            <v>Crawford, Marina</v>
          </cell>
          <cell r="R5045" t="str">
            <v>Carla Salazar</v>
          </cell>
          <cell r="S5045" t="str">
            <v>Kara Slemko</v>
          </cell>
          <cell r="T5045" t="str">
            <v>Stephanie Graham</v>
          </cell>
          <cell r="U5045" t="str">
            <v>H - Horizon</v>
          </cell>
          <cell r="V5045" t="str">
            <v>Bitumen Production</v>
          </cell>
          <cell r="W5045" t="str">
            <v>45 Days net terms</v>
          </cell>
          <cell r="X5045">
            <v>4715346.28</v>
          </cell>
          <cell r="Y5045">
            <v>142556</v>
          </cell>
          <cell r="Z5045">
            <v>661729.42000000004</v>
          </cell>
        </row>
        <row r="5046">
          <cell r="A5046" t="str">
            <v>808565-11-1</v>
          </cell>
          <cell r="B5046" t="str">
            <v>808565-11</v>
          </cell>
          <cell r="C5046">
            <v>1</v>
          </cell>
          <cell r="D5046">
            <v>406683</v>
          </cell>
          <cell r="E5046" t="str">
            <v>Golder  Associates Ltd.</v>
          </cell>
          <cell r="F5046" t="str">
            <v>Internal CO to adjust commitment</v>
          </cell>
          <cell r="G5046" t="str">
            <v>Schedules for Master Agreements</v>
          </cell>
          <cell r="H5046" t="str">
            <v>Tavassoli, Nader</v>
          </cell>
          <cell r="I5046">
            <v>43104</v>
          </cell>
          <cell r="J5046">
            <v>41927</v>
          </cell>
          <cell r="L5046" t="str">
            <v>Complete</v>
          </cell>
          <cell r="M5046" t="str">
            <v>Executed</v>
          </cell>
          <cell r="N5046">
            <v>43109</v>
          </cell>
          <cell r="O5046" t="str">
            <v>Approve Contract</v>
          </cell>
          <cell r="P5046" t="str">
            <v>Business Area Approver</v>
          </cell>
          <cell r="Q5046" t="str">
            <v>Wallwork, Vince</v>
          </cell>
          <cell r="R5046" t="str">
            <v>Don Guglielmin</v>
          </cell>
          <cell r="S5046" t="str">
            <v>Don Guglielmin</v>
          </cell>
          <cell r="T5046" t="str">
            <v>Stephanie Graham</v>
          </cell>
          <cell r="U5046" t="str">
            <v>H - Horizon</v>
          </cell>
          <cell r="V5046" t="str">
            <v>Technical Services</v>
          </cell>
          <cell r="W5046" t="str">
            <v>45 Days net terms</v>
          </cell>
          <cell r="X5046">
            <v>16588.5</v>
          </cell>
          <cell r="Y5046">
            <v>202207</v>
          </cell>
          <cell r="Z5046">
            <v>-11711.5</v>
          </cell>
        </row>
        <row r="5047">
          <cell r="A5047" t="str">
            <v>808565-12-1</v>
          </cell>
          <cell r="B5047" t="str">
            <v>808565-12</v>
          </cell>
          <cell r="C5047">
            <v>1</v>
          </cell>
          <cell r="E5047" t="str">
            <v>Golder Associates Ltd.</v>
          </cell>
          <cell r="F5047" t="str">
            <v>Wildlife Winter Tracking</v>
          </cell>
          <cell r="G5047" t="str">
            <v>Schedules for Master Agreements</v>
          </cell>
          <cell r="H5047" t="str">
            <v>Correll, Susan</v>
          </cell>
          <cell r="I5047">
            <v>42192</v>
          </cell>
          <cell r="J5047">
            <v>42031</v>
          </cell>
          <cell r="K5047">
            <v>42185</v>
          </cell>
          <cell r="L5047" t="str">
            <v>Complete</v>
          </cell>
          <cell r="M5047" t="str">
            <v>Executed</v>
          </cell>
          <cell r="N5047">
            <v>42193</v>
          </cell>
          <cell r="O5047" t="str">
            <v>Approve Contract</v>
          </cell>
          <cell r="P5047" t="str">
            <v>Commercial Operations Approver</v>
          </cell>
          <cell r="Q5047" t="str">
            <v>Bronkhorst, Ari</v>
          </cell>
          <cell r="R5047" t="str">
            <v>Ari Bronkhorst</v>
          </cell>
          <cell r="S5047" t="str">
            <v>Ari Bronkhorst</v>
          </cell>
          <cell r="T5047" t="str">
            <v>Stephanie Graham</v>
          </cell>
          <cell r="U5047" t="str">
            <v>H - Horizon</v>
          </cell>
          <cell r="V5047" t="str">
            <v>Major Projects</v>
          </cell>
          <cell r="W5047" t="str">
            <v>45 Days net terms</v>
          </cell>
          <cell r="X5047">
            <v>15376.53</v>
          </cell>
          <cell r="Y5047">
            <v>20006</v>
          </cell>
          <cell r="Z5047">
            <v>-418.47</v>
          </cell>
        </row>
        <row r="5048">
          <cell r="A5048" t="str">
            <v>808565-13-1</v>
          </cell>
          <cell r="B5048" t="str">
            <v>808565-13</v>
          </cell>
          <cell r="C5048">
            <v>1</v>
          </cell>
          <cell r="D5048">
            <v>1042590</v>
          </cell>
          <cell r="E5048" t="str">
            <v>Golder  Associates Ltd.</v>
          </cell>
          <cell r="F5048" t="str">
            <v>Mining Child for all Geotechnical Work</v>
          </cell>
          <cell r="G5048" t="str">
            <v>Schedules for Master Agreements</v>
          </cell>
          <cell r="H5048" t="str">
            <v>Cantlon, Elaine</v>
          </cell>
          <cell r="I5048">
            <v>43133</v>
          </cell>
          <cell r="J5048">
            <v>43133</v>
          </cell>
          <cell r="K5048">
            <v>43497</v>
          </cell>
          <cell r="L5048" t="str">
            <v>Active</v>
          </cell>
          <cell r="M5048" t="str">
            <v>Edit Mode</v>
          </cell>
          <cell r="O5048" t="str">
            <v>Edit New Supplement</v>
          </cell>
          <cell r="P5048" t="str">
            <v>Cantlon, Elaine</v>
          </cell>
          <cell r="Q5048" t="str">
            <v>Cantlon, Elaine</v>
          </cell>
          <cell r="R5048" t="str">
            <v>Julie Easthope</v>
          </cell>
          <cell r="S5048" t="str">
            <v>Julie Easthope</v>
          </cell>
          <cell r="T5048" t="str">
            <v>Brian Bate</v>
          </cell>
          <cell r="U5048" t="str">
            <v>H - Horizon</v>
          </cell>
          <cell r="V5048" t="str">
            <v>Mining</v>
          </cell>
          <cell r="W5048" t="str">
            <v>45 Days net terms</v>
          </cell>
          <cell r="X5048">
            <v>340300</v>
          </cell>
          <cell r="Y5048">
            <v>202207</v>
          </cell>
          <cell r="Z5048">
            <v>90300</v>
          </cell>
        </row>
        <row r="5049">
          <cell r="A5049" t="str">
            <v>808565-19-1</v>
          </cell>
          <cell r="B5049" t="str">
            <v>808565-19</v>
          </cell>
          <cell r="C5049">
            <v>1</v>
          </cell>
          <cell r="D5049">
            <v>878180</v>
          </cell>
          <cell r="E5049" t="str">
            <v>Golder  Associates Ltd.</v>
          </cell>
          <cell r="F5049" t="str">
            <v>Injection Model_Devonian Wastewater Disposal</v>
          </cell>
          <cell r="G5049" t="str">
            <v>Schedules for Master Agreements</v>
          </cell>
          <cell r="H5049" t="str">
            <v>Cantlon, Elaine</v>
          </cell>
          <cell r="I5049">
            <v>42766</v>
          </cell>
          <cell r="J5049">
            <v>42766</v>
          </cell>
          <cell r="K5049">
            <v>42825</v>
          </cell>
          <cell r="L5049" t="str">
            <v>Active</v>
          </cell>
          <cell r="M5049" t="str">
            <v>Executed</v>
          </cell>
          <cell r="N5049">
            <v>42769</v>
          </cell>
          <cell r="O5049" t="str">
            <v>Execute Contract</v>
          </cell>
          <cell r="P5049" t="str">
            <v>Cantlon, Elaine</v>
          </cell>
          <cell r="Q5049" t="str">
            <v>Cantlon, Elaine</v>
          </cell>
          <cell r="R5049" t="str">
            <v>Julie Easthope</v>
          </cell>
          <cell r="S5049" t="str">
            <v>Kara Slemko</v>
          </cell>
          <cell r="T5049" t="str">
            <v>Brian Bate</v>
          </cell>
          <cell r="U5049" t="str">
            <v>H - Horizon</v>
          </cell>
          <cell r="V5049" t="str">
            <v>Mining</v>
          </cell>
          <cell r="W5049" t="str">
            <v>45 Days net terms</v>
          </cell>
          <cell r="X5049">
            <v>53960</v>
          </cell>
          <cell r="Y5049">
            <v>202207</v>
          </cell>
          <cell r="Z5049">
            <v>3960</v>
          </cell>
        </row>
        <row r="5050">
          <cell r="A5050" t="str">
            <v>808565-19-2</v>
          </cell>
          <cell r="B5050" t="str">
            <v>808565-19</v>
          </cell>
          <cell r="C5050">
            <v>2</v>
          </cell>
          <cell r="D5050">
            <v>878180</v>
          </cell>
          <cell r="E5050" t="str">
            <v>Golder  Associates Ltd.</v>
          </cell>
          <cell r="F5050" t="str">
            <v>Injection Model_Devonian Wastewater Disposal</v>
          </cell>
          <cell r="G5050" t="str">
            <v>Schedules for Master Agreements</v>
          </cell>
          <cell r="H5050" t="str">
            <v>Cantlon, Elaine</v>
          </cell>
          <cell r="I5050">
            <v>42830</v>
          </cell>
          <cell r="J5050">
            <v>42830</v>
          </cell>
          <cell r="K5050">
            <v>42916</v>
          </cell>
          <cell r="L5050" t="str">
            <v>Active</v>
          </cell>
          <cell r="M5050" t="str">
            <v>Executed</v>
          </cell>
          <cell r="N5050">
            <v>42846</v>
          </cell>
          <cell r="O5050" t="str">
            <v>Approve Contract</v>
          </cell>
          <cell r="P5050" t="str">
            <v>Commercial Operations Approver</v>
          </cell>
          <cell r="R5050" t="str">
            <v>Julie Easthope</v>
          </cell>
          <cell r="S5050" t="str">
            <v>Kara Slemko</v>
          </cell>
          <cell r="T5050" t="str">
            <v>Brian Bate</v>
          </cell>
          <cell r="U5050" t="str">
            <v>H - Horizon</v>
          </cell>
          <cell r="V5050" t="str">
            <v>Mining</v>
          </cell>
          <cell r="W5050" t="str">
            <v>45 Days net terms</v>
          </cell>
          <cell r="X5050">
            <v>77960</v>
          </cell>
          <cell r="Y5050">
            <v>202207</v>
          </cell>
          <cell r="Z5050">
            <v>24000</v>
          </cell>
        </row>
        <row r="5051">
          <cell r="A5051" t="str">
            <v>808565-19-3</v>
          </cell>
          <cell r="B5051" t="str">
            <v>808565-19</v>
          </cell>
          <cell r="C5051">
            <v>3</v>
          </cell>
          <cell r="D5051">
            <v>878180</v>
          </cell>
          <cell r="E5051" t="str">
            <v>Golder  Associates Ltd.</v>
          </cell>
          <cell r="F5051" t="str">
            <v>Injection Model_Devonian Wastewater Disposal</v>
          </cell>
          <cell r="G5051" t="str">
            <v>Schedules for Master Agreements</v>
          </cell>
          <cell r="H5051" t="str">
            <v>Cantlon, Elaine</v>
          </cell>
          <cell r="I5051">
            <v>43028</v>
          </cell>
          <cell r="J5051">
            <v>42916</v>
          </cell>
          <cell r="K5051">
            <v>43100</v>
          </cell>
          <cell r="L5051" t="str">
            <v>Active</v>
          </cell>
          <cell r="M5051" t="str">
            <v>Executed</v>
          </cell>
          <cell r="N5051">
            <v>43040</v>
          </cell>
          <cell r="O5051" t="str">
            <v>Edit New Supplement</v>
          </cell>
          <cell r="P5051" t="str">
            <v>Cantlon, Elaine</v>
          </cell>
          <cell r="Q5051" t="str">
            <v>Cantlon, Elaine</v>
          </cell>
          <cell r="R5051" t="str">
            <v>Julie Easthope</v>
          </cell>
          <cell r="S5051" t="str">
            <v>Julie Easthope</v>
          </cell>
          <cell r="T5051" t="str">
            <v>Brian Bate</v>
          </cell>
          <cell r="U5051" t="str">
            <v>H - Horizon</v>
          </cell>
          <cell r="V5051" t="str">
            <v>Mining</v>
          </cell>
          <cell r="W5051" t="str">
            <v>45 Days net terms</v>
          </cell>
          <cell r="X5051">
            <v>104290</v>
          </cell>
          <cell r="Y5051">
            <v>202207</v>
          </cell>
          <cell r="Z5051">
            <v>26330</v>
          </cell>
        </row>
        <row r="5052">
          <cell r="A5052" t="str">
            <v>808565-23-1</v>
          </cell>
          <cell r="B5052" t="str">
            <v>808565-23</v>
          </cell>
          <cell r="C5052">
            <v>1</v>
          </cell>
          <cell r="D5052">
            <v>906833</v>
          </cell>
          <cell r="E5052" t="str">
            <v>Golder  Associates Ltd.</v>
          </cell>
          <cell r="F5052" t="str">
            <v>Inundations Study /Dam Safety Classification 2018</v>
          </cell>
          <cell r="G5052" t="str">
            <v>Schedules for Master Agreements</v>
          </cell>
          <cell r="H5052" t="str">
            <v>Cantlon, Elaine</v>
          </cell>
          <cell r="I5052">
            <v>43133</v>
          </cell>
          <cell r="J5052">
            <v>43101</v>
          </cell>
          <cell r="K5052">
            <v>43465</v>
          </cell>
          <cell r="L5052" t="str">
            <v>Active</v>
          </cell>
          <cell r="M5052" t="str">
            <v>Pending Commercial Operations Approval</v>
          </cell>
          <cell r="O5052" t="str">
            <v>Approve Contract</v>
          </cell>
          <cell r="P5052" t="str">
            <v>Commercial Operations Approver</v>
          </cell>
          <cell r="R5052" t="str">
            <v>Julie Easthope</v>
          </cell>
          <cell r="S5052" t="str">
            <v>Julie Easthope</v>
          </cell>
          <cell r="T5052" t="str">
            <v>Brian Bate</v>
          </cell>
          <cell r="U5052" t="str">
            <v>H - Horizon</v>
          </cell>
          <cell r="V5052" t="str">
            <v>Mining</v>
          </cell>
          <cell r="W5052" t="str">
            <v>45 Days net terms</v>
          </cell>
          <cell r="X5052">
            <v>109000</v>
          </cell>
          <cell r="Y5052">
            <v>202207</v>
          </cell>
          <cell r="Z5052">
            <v>34000</v>
          </cell>
        </row>
        <row r="5053">
          <cell r="A5053" t="str">
            <v>808565-23-1</v>
          </cell>
          <cell r="B5053" t="str">
            <v>808565-23</v>
          </cell>
          <cell r="C5053">
            <v>1</v>
          </cell>
          <cell r="D5053">
            <v>906833</v>
          </cell>
          <cell r="E5053" t="str">
            <v>Golder  Associates Ltd.</v>
          </cell>
          <cell r="F5053" t="str">
            <v>Inundations Study /Dam Safety Classification 2018</v>
          </cell>
          <cell r="G5053" t="str">
            <v>Schedules for Master Agreements</v>
          </cell>
          <cell r="H5053" t="str">
            <v>Cantlon, Elaine</v>
          </cell>
          <cell r="I5053">
            <v>43133</v>
          </cell>
          <cell r="J5053">
            <v>43101</v>
          </cell>
          <cell r="K5053">
            <v>43465</v>
          </cell>
          <cell r="L5053" t="str">
            <v>Active</v>
          </cell>
          <cell r="M5053" t="str">
            <v>Pending Commercial Operations Approval</v>
          </cell>
          <cell r="O5053" t="str">
            <v>Edit New Supplement</v>
          </cell>
          <cell r="P5053" t="str">
            <v>Cantlon, Elaine</v>
          </cell>
          <cell r="Q5053" t="str">
            <v>Cantlon, Elaine</v>
          </cell>
          <cell r="R5053" t="str">
            <v>Julie Easthope</v>
          </cell>
          <cell r="S5053" t="str">
            <v>Julie Easthope</v>
          </cell>
          <cell r="T5053" t="str">
            <v>Brian Bate</v>
          </cell>
          <cell r="U5053" t="str">
            <v>H - Horizon</v>
          </cell>
          <cell r="V5053" t="str">
            <v>Mining</v>
          </cell>
          <cell r="W5053" t="str">
            <v>45 Days net terms</v>
          </cell>
          <cell r="X5053">
            <v>109000</v>
          </cell>
          <cell r="Y5053">
            <v>202207</v>
          </cell>
          <cell r="Z5053">
            <v>34000</v>
          </cell>
        </row>
        <row r="5054">
          <cell r="A5054" t="str">
            <v>808565-25-1</v>
          </cell>
          <cell r="B5054" t="str">
            <v>808565-25</v>
          </cell>
          <cell r="C5054">
            <v>1</v>
          </cell>
          <cell r="D5054">
            <v>938926</v>
          </cell>
          <cell r="E5054" t="str">
            <v>Golder  Associates Ltd.</v>
          </cell>
          <cell r="F5054" t="str">
            <v>Horizon Industrial Hygiene Service Extension</v>
          </cell>
          <cell r="G5054" t="str">
            <v>Schedules for Master Agreements</v>
          </cell>
          <cell r="H5054" t="str">
            <v>Wang, Sofia</v>
          </cell>
          <cell r="I5054">
            <v>43061</v>
          </cell>
          <cell r="J5054">
            <v>43157</v>
          </cell>
          <cell r="K5054">
            <v>43424</v>
          </cell>
          <cell r="L5054" t="str">
            <v>Active</v>
          </cell>
          <cell r="M5054" t="str">
            <v>Executed</v>
          </cell>
          <cell r="N5054">
            <v>43076</v>
          </cell>
          <cell r="O5054" t="str">
            <v>Execute Contract</v>
          </cell>
          <cell r="P5054" t="str">
            <v>Wang, Sofia</v>
          </cell>
          <cell r="Q5054" t="str">
            <v>Wang, Sofia</v>
          </cell>
          <cell r="R5054" t="str">
            <v>Carla Salazar</v>
          </cell>
          <cell r="S5054" t="str">
            <v>Carla Salazar</v>
          </cell>
          <cell r="T5054" t="str">
            <v>Brian Bate</v>
          </cell>
          <cell r="U5054" t="str">
            <v>H - Horizon</v>
          </cell>
          <cell r="V5054" t="str">
            <v>Facilities &amp; Servic - Facilities &amp; Servics</v>
          </cell>
          <cell r="W5054" t="str">
            <v>45 Days net terms</v>
          </cell>
          <cell r="X5054">
            <v>450000</v>
          </cell>
          <cell r="Y5054">
            <v>202207</v>
          </cell>
          <cell r="Z5054">
            <v>150000</v>
          </cell>
        </row>
        <row r="5055">
          <cell r="A5055" t="str">
            <v>808565-3-1</v>
          </cell>
          <cell r="B5055" t="str">
            <v>808565-3</v>
          </cell>
          <cell r="C5055">
            <v>1</v>
          </cell>
          <cell r="D5055">
            <v>406027</v>
          </cell>
          <cell r="E5055" t="str">
            <v>Golder Associates Ltd</v>
          </cell>
          <cell r="F5055" t="str">
            <v>Boundary Study-Horizon &amp; Total E&amp;P</v>
          </cell>
          <cell r="G5055" t="str">
            <v>Schedules for Master Agreements</v>
          </cell>
          <cell r="H5055" t="str">
            <v>Pritchard, Michella</v>
          </cell>
          <cell r="I5055">
            <v>41662</v>
          </cell>
          <cell r="J5055">
            <v>41596</v>
          </cell>
          <cell r="K5055">
            <v>42429</v>
          </cell>
          <cell r="L5055" t="str">
            <v>Complete</v>
          </cell>
          <cell r="M5055" t="str">
            <v>Executed</v>
          </cell>
          <cell r="N5055">
            <v>41676</v>
          </cell>
          <cell r="O5055" t="str">
            <v>Review Contract</v>
          </cell>
          <cell r="P5055" t="str">
            <v>Supply Management Reviewer</v>
          </cell>
          <cell r="Q5055" t="str">
            <v>Salazar, Carla</v>
          </cell>
          <cell r="R5055" t="str">
            <v>Carla Salazar</v>
          </cell>
          <cell r="S5055" t="str">
            <v>Ron Laing</v>
          </cell>
          <cell r="T5055" t="str">
            <v>Stephanie Graham</v>
          </cell>
          <cell r="U5055" t="str">
            <v>H - Horizon</v>
          </cell>
          <cell r="V5055" t="str">
            <v>Mining</v>
          </cell>
          <cell r="W5055" t="str">
            <v>45 Days net terms</v>
          </cell>
          <cell r="X5055">
            <v>350000</v>
          </cell>
          <cell r="Y5055">
            <v>20006</v>
          </cell>
          <cell r="Z5055">
            <v>330000</v>
          </cell>
        </row>
        <row r="5056">
          <cell r="A5056" t="str">
            <v>808565-3-1</v>
          </cell>
          <cell r="B5056" t="str">
            <v>808565-3</v>
          </cell>
          <cell r="C5056">
            <v>1</v>
          </cell>
          <cell r="D5056">
            <v>406027</v>
          </cell>
          <cell r="E5056" t="str">
            <v>Golder Associates Ltd</v>
          </cell>
          <cell r="F5056" t="str">
            <v>Boundary Study-Horizon &amp; Total E&amp;P</v>
          </cell>
          <cell r="G5056" t="str">
            <v>Schedules for Master Agreements</v>
          </cell>
          <cell r="H5056" t="str">
            <v>Pritchard, Michella</v>
          </cell>
          <cell r="I5056">
            <v>41662</v>
          </cell>
          <cell r="J5056">
            <v>41596</v>
          </cell>
          <cell r="K5056">
            <v>42429</v>
          </cell>
          <cell r="L5056" t="str">
            <v>Complete</v>
          </cell>
          <cell r="M5056" t="str">
            <v>Executed</v>
          </cell>
          <cell r="N5056">
            <v>41676</v>
          </cell>
          <cell r="O5056" t="str">
            <v>Edit New Supplement</v>
          </cell>
          <cell r="P5056" t="str">
            <v>Hassan, Mostafa</v>
          </cell>
          <cell r="Q5056" t="str">
            <v>Hassan, Mostafa</v>
          </cell>
          <cell r="R5056" t="str">
            <v>Carla Salazar</v>
          </cell>
          <cell r="S5056" t="str">
            <v>Ron Laing</v>
          </cell>
          <cell r="T5056" t="str">
            <v>Stephanie Graham</v>
          </cell>
          <cell r="U5056" t="str">
            <v>H - Horizon</v>
          </cell>
          <cell r="V5056" t="str">
            <v>Mining</v>
          </cell>
          <cell r="W5056" t="str">
            <v>45 Days net terms</v>
          </cell>
          <cell r="X5056">
            <v>350000</v>
          </cell>
          <cell r="Y5056">
            <v>20006</v>
          </cell>
          <cell r="Z5056">
            <v>330000</v>
          </cell>
        </row>
        <row r="5057">
          <cell r="A5057" t="str">
            <v>808565-4-1</v>
          </cell>
          <cell r="B5057" t="str">
            <v>808565-4</v>
          </cell>
          <cell r="C5057">
            <v>1</v>
          </cell>
          <cell r="D5057">
            <v>405708</v>
          </cell>
          <cell r="E5057" t="str">
            <v>Golder Associates Ltd</v>
          </cell>
          <cell r="F5057" t="str">
            <v>Phase 4 2013 EIA and Integrated App</v>
          </cell>
          <cell r="G5057" t="str">
            <v>Schedules for Master Agreements</v>
          </cell>
          <cell r="H5057" t="str">
            <v>Correll, Susan</v>
          </cell>
          <cell r="I5057">
            <v>41738</v>
          </cell>
          <cell r="J5057">
            <v>41470</v>
          </cell>
          <cell r="K5057">
            <v>42004</v>
          </cell>
          <cell r="L5057" t="str">
            <v>Complete</v>
          </cell>
          <cell r="M5057" t="str">
            <v>Executed</v>
          </cell>
          <cell r="N5057">
            <v>41746</v>
          </cell>
          <cell r="O5057" t="str">
            <v>Edit New Supplement</v>
          </cell>
          <cell r="P5057" t="str">
            <v>Correll, Susan</v>
          </cell>
          <cell r="Q5057" t="str">
            <v>Correll, Susan</v>
          </cell>
          <cell r="R5057" t="str">
            <v>Ari Bronkhorst</v>
          </cell>
          <cell r="S5057" t="str">
            <v>Ari Bronkhorst</v>
          </cell>
          <cell r="T5057" t="str">
            <v>Stephanie Graham</v>
          </cell>
          <cell r="U5057" t="str">
            <v>H - Horizon</v>
          </cell>
          <cell r="V5057" t="str">
            <v>Major Projects</v>
          </cell>
          <cell r="W5057" t="str">
            <v>45 Days net terms</v>
          </cell>
          <cell r="X5057">
            <v>4175208</v>
          </cell>
          <cell r="Y5057">
            <v>20006</v>
          </cell>
          <cell r="Z5057">
            <v>2425208</v>
          </cell>
        </row>
        <row r="5058">
          <cell r="A5058" t="str">
            <v>808565-4-2</v>
          </cell>
          <cell r="B5058" t="str">
            <v>808565-4</v>
          </cell>
          <cell r="C5058">
            <v>2</v>
          </cell>
          <cell r="D5058">
            <v>405708</v>
          </cell>
          <cell r="E5058" t="str">
            <v>Golder Associates Ltd</v>
          </cell>
          <cell r="F5058" t="str">
            <v>Additional Equipment/Mileage Rates</v>
          </cell>
          <cell r="G5058" t="str">
            <v>Schedules for Master Agreements</v>
          </cell>
          <cell r="H5058" t="str">
            <v>Correll, Susan</v>
          </cell>
          <cell r="I5058">
            <v>41772</v>
          </cell>
          <cell r="J5058">
            <v>41773</v>
          </cell>
          <cell r="K5058">
            <v>42185</v>
          </cell>
          <cell r="L5058" t="str">
            <v>Complete</v>
          </cell>
          <cell r="M5058" t="str">
            <v>Executed</v>
          </cell>
          <cell r="N5058">
            <v>41781</v>
          </cell>
          <cell r="O5058" t="str">
            <v>Parallel_Return_to_Edit_Mode</v>
          </cell>
          <cell r="P5058" t="str">
            <v>Correll, Susan</v>
          </cell>
          <cell r="R5058" t="str">
            <v>Ari Bronkhorst</v>
          </cell>
          <cell r="S5058" t="str">
            <v>Ari Bronkhorst</v>
          </cell>
          <cell r="T5058" t="str">
            <v>Stephanie Graham</v>
          </cell>
          <cell r="U5058" t="str">
            <v>H - Horizon</v>
          </cell>
          <cell r="V5058" t="str">
            <v>Major Projects</v>
          </cell>
          <cell r="W5058" t="str">
            <v>45 Days net terms</v>
          </cell>
          <cell r="X5058">
            <v>3433750.14</v>
          </cell>
          <cell r="Y5058">
            <v>20006</v>
          </cell>
          <cell r="Z5058">
            <v>-741457.86</v>
          </cell>
        </row>
        <row r="5059">
          <cell r="A5059" t="str">
            <v>808565-5-1</v>
          </cell>
          <cell r="B5059" t="str">
            <v>808565-5</v>
          </cell>
          <cell r="C5059">
            <v>1</v>
          </cell>
          <cell r="D5059">
            <v>405709</v>
          </cell>
          <cell r="E5059" t="str">
            <v>Golder Associates Ltd</v>
          </cell>
          <cell r="F5059" t="str">
            <v>BP Schedules</v>
          </cell>
          <cell r="G5059" t="str">
            <v>Schedules for Master Agreements</v>
          </cell>
          <cell r="H5059" t="str">
            <v>Cantlon, Elaine</v>
          </cell>
          <cell r="I5059">
            <v>41710</v>
          </cell>
          <cell r="J5059">
            <v>41673</v>
          </cell>
          <cell r="K5059">
            <v>42931</v>
          </cell>
          <cell r="L5059" t="str">
            <v>Complete</v>
          </cell>
          <cell r="M5059" t="str">
            <v>Executed</v>
          </cell>
          <cell r="N5059">
            <v>41754</v>
          </cell>
          <cell r="O5059" t="str">
            <v>Review Contract</v>
          </cell>
          <cell r="P5059" t="str">
            <v>Supply Management Reviewer</v>
          </cell>
          <cell r="R5059" t="str">
            <v>Julie Easthope</v>
          </cell>
          <cell r="S5059" t="str">
            <v>Ron Laing</v>
          </cell>
          <cell r="T5059" t="str">
            <v>Stephanie Graham</v>
          </cell>
          <cell r="U5059" t="str">
            <v>H - Horizon</v>
          </cell>
          <cell r="V5059" t="str">
            <v>Bitumen Production</v>
          </cell>
          <cell r="W5059" t="str">
            <v>45 Days net terms</v>
          </cell>
          <cell r="X5059">
            <v>1530000</v>
          </cell>
          <cell r="Y5059">
            <v>20006</v>
          </cell>
          <cell r="Z5059">
            <v>1500000</v>
          </cell>
        </row>
        <row r="5060">
          <cell r="A5060" t="str">
            <v>808565-5-1</v>
          </cell>
          <cell r="B5060" t="str">
            <v>808565-5</v>
          </cell>
          <cell r="C5060">
            <v>1</v>
          </cell>
          <cell r="D5060">
            <v>405709</v>
          </cell>
          <cell r="E5060" t="str">
            <v>Golder Associates Ltd</v>
          </cell>
          <cell r="F5060" t="str">
            <v>BP Schedules</v>
          </cell>
          <cell r="G5060" t="str">
            <v>Schedules for Master Agreements</v>
          </cell>
          <cell r="H5060" t="str">
            <v>Cantlon, Elaine</v>
          </cell>
          <cell r="I5060">
            <v>41710</v>
          </cell>
          <cell r="J5060">
            <v>41673</v>
          </cell>
          <cell r="K5060">
            <v>42931</v>
          </cell>
          <cell r="L5060" t="str">
            <v>Complete</v>
          </cell>
          <cell r="M5060" t="str">
            <v>Executed</v>
          </cell>
          <cell r="N5060">
            <v>41754</v>
          </cell>
          <cell r="O5060" t="str">
            <v>Edit New Supplement</v>
          </cell>
          <cell r="P5060" t="str">
            <v>Pritchard, Michella</v>
          </cell>
          <cell r="Q5060" t="str">
            <v>Pritchard, Michella</v>
          </cell>
          <cell r="R5060" t="str">
            <v>Julie Easthope</v>
          </cell>
          <cell r="S5060" t="str">
            <v>Ron Laing</v>
          </cell>
          <cell r="T5060" t="str">
            <v>Stephanie Graham</v>
          </cell>
          <cell r="U5060" t="str">
            <v>H - Horizon</v>
          </cell>
          <cell r="V5060" t="str">
            <v>Bitumen Production</v>
          </cell>
          <cell r="W5060" t="str">
            <v>45 Days net terms</v>
          </cell>
          <cell r="X5060">
            <v>1530000</v>
          </cell>
          <cell r="Y5060">
            <v>20006</v>
          </cell>
          <cell r="Z5060">
            <v>1500000</v>
          </cell>
        </row>
        <row r="5061">
          <cell r="A5061" t="str">
            <v>808565-6-1</v>
          </cell>
          <cell r="B5061" t="str">
            <v>808565-6</v>
          </cell>
          <cell r="C5061">
            <v>1</v>
          </cell>
          <cell r="D5061">
            <v>405906</v>
          </cell>
          <cell r="E5061" t="str">
            <v>Golder Associates Ltd</v>
          </cell>
          <cell r="F5061" t="str">
            <v>Internal CO - Adjust commitments</v>
          </cell>
          <cell r="G5061" t="str">
            <v>Schedules for Master Agreements</v>
          </cell>
          <cell r="H5061" t="str">
            <v>Tavassoli, Nader</v>
          </cell>
          <cell r="I5061">
            <v>43067</v>
          </cell>
          <cell r="J5061">
            <v>41586</v>
          </cell>
          <cell r="K5061">
            <v>43411</v>
          </cell>
          <cell r="L5061" t="str">
            <v>Complete</v>
          </cell>
          <cell r="M5061" t="str">
            <v>Executed</v>
          </cell>
          <cell r="N5061">
            <v>43074</v>
          </cell>
          <cell r="O5061" t="str">
            <v>Parallel_Return_to_Edit_Mode</v>
          </cell>
          <cell r="P5061" t="str">
            <v>Tavassoli, Nader</v>
          </cell>
          <cell r="Q5061" t="str">
            <v>Tavassoli, Nader</v>
          </cell>
          <cell r="R5061" t="str">
            <v>Julie Easthope</v>
          </cell>
          <cell r="S5061" t="str">
            <v>Don Guglielmin</v>
          </cell>
          <cell r="T5061" t="str">
            <v>Stephanie Graham</v>
          </cell>
          <cell r="U5061" t="str">
            <v>H - Horizon</v>
          </cell>
          <cell r="V5061" t="str">
            <v>Major Projects</v>
          </cell>
          <cell r="W5061" t="str">
            <v>45 Days net terms</v>
          </cell>
          <cell r="X5061">
            <v>86673.75</v>
          </cell>
          <cell r="Y5061">
            <v>20006</v>
          </cell>
          <cell r="Z5061">
            <v>-18226.25</v>
          </cell>
        </row>
        <row r="5062">
          <cell r="A5062" t="str">
            <v>808565-8-1</v>
          </cell>
          <cell r="B5062" t="str">
            <v>808565-8</v>
          </cell>
          <cell r="C5062">
            <v>1</v>
          </cell>
          <cell r="D5062">
            <v>406322</v>
          </cell>
          <cell r="E5062" t="str">
            <v>Golder  Associates Ltd.</v>
          </cell>
          <cell r="F5062" t="str">
            <v>Mine Plan &amp; Engineering Support</v>
          </cell>
          <cell r="G5062" t="str">
            <v>Schedules for Master Agreements</v>
          </cell>
          <cell r="H5062" t="str">
            <v>Correll, Susan</v>
          </cell>
          <cell r="I5062">
            <v>42192</v>
          </cell>
          <cell r="J5062">
            <v>41785</v>
          </cell>
          <cell r="K5062">
            <v>42185</v>
          </cell>
          <cell r="L5062" t="str">
            <v>Complete</v>
          </cell>
          <cell r="M5062" t="str">
            <v>Executed</v>
          </cell>
          <cell r="N5062">
            <v>42193</v>
          </cell>
          <cell r="O5062" t="str">
            <v>Approve Contract</v>
          </cell>
          <cell r="P5062" t="str">
            <v>Commercial Operations Approver</v>
          </cell>
          <cell r="Q5062" t="str">
            <v>Bronkhorst, Ari</v>
          </cell>
          <cell r="R5062" t="str">
            <v>Ari Bronkhorst</v>
          </cell>
          <cell r="S5062" t="str">
            <v>Ari Bronkhorst</v>
          </cell>
          <cell r="T5062" t="str">
            <v>Stephanie Graham</v>
          </cell>
          <cell r="U5062" t="str">
            <v>H - Horizon</v>
          </cell>
          <cell r="V5062" t="str">
            <v>Major Projects</v>
          </cell>
          <cell r="W5062" t="str">
            <v>45 Days net terms</v>
          </cell>
          <cell r="X5062">
            <v>126133</v>
          </cell>
          <cell r="Y5062">
            <v>202207</v>
          </cell>
          <cell r="Z5062">
            <v>-23867</v>
          </cell>
        </row>
        <row r="5063">
          <cell r="A5063" t="str">
            <v>808565-9-1</v>
          </cell>
          <cell r="B5063" t="str">
            <v>808565-9</v>
          </cell>
          <cell r="C5063">
            <v>1</v>
          </cell>
          <cell r="D5063">
            <v>40647101</v>
          </cell>
          <cell r="E5063" t="str">
            <v>Golder  Associates Ltd.</v>
          </cell>
          <cell r="F5063" t="str">
            <v>To develop and select option(s) for the management of the evaporator/crystallizer salt at site</v>
          </cell>
          <cell r="G5063" t="str">
            <v>Schedules for Master Agreements</v>
          </cell>
          <cell r="H5063" t="str">
            <v>Shanmugam, Balaji</v>
          </cell>
          <cell r="I5063">
            <v>41857</v>
          </cell>
          <cell r="J5063">
            <v>41857</v>
          </cell>
          <cell r="K5063">
            <v>41912</v>
          </cell>
          <cell r="L5063" t="str">
            <v>Active</v>
          </cell>
          <cell r="M5063" t="str">
            <v>Pending Signed Copy Attachment</v>
          </cell>
          <cell r="O5063" t="str">
            <v>Approve Contract</v>
          </cell>
          <cell r="P5063" t="str">
            <v>Commercial Operations Approver</v>
          </cell>
          <cell r="Q5063" t="str">
            <v>Bronkhorst, Ari</v>
          </cell>
          <cell r="R5063" t="str">
            <v>Ari Bronkhorst</v>
          </cell>
          <cell r="S5063" t="str">
            <v>Ari Bronkhorst</v>
          </cell>
          <cell r="T5063" t="str">
            <v>Stephanie Graham</v>
          </cell>
          <cell r="U5063" t="str">
            <v>H - Horizon</v>
          </cell>
          <cell r="V5063" t="str">
            <v>Major Projects</v>
          </cell>
          <cell r="W5063" t="str">
            <v>45 Days net terms</v>
          </cell>
          <cell r="X5063">
            <v>55116</v>
          </cell>
          <cell r="Y5063">
            <v>202207</v>
          </cell>
          <cell r="Z5063">
            <v>40500</v>
          </cell>
        </row>
        <row r="5064">
          <cell r="A5064" t="str">
            <v>808570-1</v>
          </cell>
          <cell r="B5064">
            <v>808570</v>
          </cell>
          <cell r="C5064">
            <v>1</v>
          </cell>
          <cell r="D5064">
            <v>40542501</v>
          </cell>
          <cell r="E5064" t="str">
            <v>Duraguard Fence Ltd.</v>
          </cell>
          <cell r="F5064" t="str">
            <v>Additional Fencing and Gates</v>
          </cell>
          <cell r="G5064" t="str">
            <v>Construction Minor</v>
          </cell>
          <cell r="H5064" t="str">
            <v>Gresch, Michelle</v>
          </cell>
          <cell r="I5064">
            <v>41585</v>
          </cell>
          <cell r="J5064">
            <v>41327</v>
          </cell>
          <cell r="K5064">
            <v>41607</v>
          </cell>
          <cell r="L5064" t="str">
            <v>Complete</v>
          </cell>
          <cell r="M5064" t="str">
            <v>Executed</v>
          </cell>
          <cell r="N5064">
            <v>41688</v>
          </cell>
          <cell r="O5064" t="str">
            <v>Approve Contract</v>
          </cell>
          <cell r="P5064" t="str">
            <v>Business Area Approver</v>
          </cell>
          <cell r="R5064" t="str">
            <v>Don Guglielmin</v>
          </cell>
          <cell r="S5064" t="str">
            <v>Don Guglielmin</v>
          </cell>
          <cell r="T5064" t="str">
            <v>Stephanie Graham</v>
          </cell>
          <cell r="U5064" t="str">
            <v>H - Horizon</v>
          </cell>
          <cell r="V5064" t="str">
            <v>Major Projects</v>
          </cell>
          <cell r="W5064" t="str">
            <v>45 Days net terms</v>
          </cell>
          <cell r="X5064">
            <v>115730</v>
          </cell>
          <cell r="Y5064">
            <v>561966</v>
          </cell>
          <cell r="Z5064">
            <v>28800</v>
          </cell>
        </row>
        <row r="5065">
          <cell r="A5065" t="str">
            <v>808570-2</v>
          </cell>
          <cell r="B5065">
            <v>808570</v>
          </cell>
          <cell r="C5065">
            <v>2</v>
          </cell>
          <cell r="D5065">
            <v>40542502</v>
          </cell>
          <cell r="E5065" t="str">
            <v>Duraguard Fence Ltd.</v>
          </cell>
          <cell r="F5065" t="str">
            <v>Additional Fencing and Gates</v>
          </cell>
          <cell r="G5065" t="str">
            <v>Construction Minor</v>
          </cell>
          <cell r="H5065" t="str">
            <v>Panokarren, Clifford</v>
          </cell>
          <cell r="I5065">
            <v>41688</v>
          </cell>
          <cell r="J5065">
            <v>41349</v>
          </cell>
          <cell r="K5065">
            <v>41607</v>
          </cell>
          <cell r="L5065" t="str">
            <v>Complete</v>
          </cell>
          <cell r="M5065" t="str">
            <v>Executed</v>
          </cell>
          <cell r="N5065">
            <v>41704</v>
          </cell>
          <cell r="O5065" t="str">
            <v>Approve Contract</v>
          </cell>
          <cell r="P5065" t="str">
            <v>Commercial Operations Approver</v>
          </cell>
          <cell r="Q5065" t="str">
            <v>Salmon, Ed</v>
          </cell>
          <cell r="R5065" t="str">
            <v>Carla Salazar</v>
          </cell>
          <cell r="S5065" t="str">
            <v>Kara Slemko</v>
          </cell>
          <cell r="T5065" t="str">
            <v>Brian Bate</v>
          </cell>
          <cell r="U5065" t="str">
            <v>H - Horizon</v>
          </cell>
          <cell r="V5065" t="str">
            <v>Major Projects</v>
          </cell>
          <cell r="W5065" t="str">
            <v>45 Days net terms</v>
          </cell>
          <cell r="X5065">
            <v>138789.19</v>
          </cell>
          <cell r="Y5065">
            <v>561966</v>
          </cell>
          <cell r="Z5065">
            <v>23059.19</v>
          </cell>
        </row>
        <row r="5066">
          <cell r="A5066" t="str">
            <v>808570-3</v>
          </cell>
          <cell r="B5066">
            <v>808570</v>
          </cell>
          <cell r="C5066">
            <v>3</v>
          </cell>
          <cell r="D5066">
            <v>40542503</v>
          </cell>
          <cell r="E5066" t="str">
            <v>Duraguard Fence Ltd.</v>
          </cell>
          <cell r="F5066" t="str">
            <v>Man Gates</v>
          </cell>
          <cell r="G5066" t="str">
            <v>Construction Minor</v>
          </cell>
          <cell r="H5066" t="str">
            <v>Gresch, Michelle</v>
          </cell>
          <cell r="I5066">
            <v>41707</v>
          </cell>
          <cell r="J5066">
            <v>41349</v>
          </cell>
          <cell r="K5066">
            <v>41607</v>
          </cell>
          <cell r="L5066" t="str">
            <v>Complete</v>
          </cell>
          <cell r="M5066" t="str">
            <v>Executed</v>
          </cell>
          <cell r="N5066">
            <v>41708</v>
          </cell>
          <cell r="O5066" t="str">
            <v>Approve Contract</v>
          </cell>
          <cell r="P5066" t="str">
            <v>Business Area Approver</v>
          </cell>
          <cell r="Q5066" t="str">
            <v>Quiring, Ron</v>
          </cell>
          <cell r="R5066" t="str">
            <v>Don Guglielmin</v>
          </cell>
          <cell r="S5066" t="str">
            <v>Kara Slemko</v>
          </cell>
          <cell r="T5066" t="str">
            <v>Brian Bate</v>
          </cell>
          <cell r="U5066" t="str">
            <v>H - Horizon</v>
          </cell>
          <cell r="V5066" t="str">
            <v>Major Projects</v>
          </cell>
          <cell r="W5066" t="str">
            <v>45 Days net terms</v>
          </cell>
          <cell r="X5066">
            <v>141639.19</v>
          </cell>
          <cell r="Y5066">
            <v>561966</v>
          </cell>
          <cell r="Z5066">
            <v>2850</v>
          </cell>
        </row>
        <row r="5067">
          <cell r="A5067" t="str">
            <v>808570-4</v>
          </cell>
          <cell r="B5067">
            <v>808570</v>
          </cell>
          <cell r="C5067">
            <v>4</v>
          </cell>
          <cell r="D5067">
            <v>40542504</v>
          </cell>
          <cell r="E5067" t="str">
            <v>Duraguard Fence Ltd.</v>
          </cell>
          <cell r="F5067" t="str">
            <v>Close Out</v>
          </cell>
          <cell r="G5067" t="str">
            <v>Construction Minor</v>
          </cell>
          <cell r="H5067" t="str">
            <v>Gresch, Michelle</v>
          </cell>
          <cell r="I5067">
            <v>41708</v>
          </cell>
          <cell r="J5067">
            <v>41349</v>
          </cell>
          <cell r="K5067">
            <v>41607</v>
          </cell>
          <cell r="L5067" t="str">
            <v>Complete</v>
          </cell>
          <cell r="M5067" t="str">
            <v>Executed</v>
          </cell>
          <cell r="N5067">
            <v>41712</v>
          </cell>
          <cell r="O5067" t="str">
            <v>Approve Contract</v>
          </cell>
          <cell r="P5067" t="str">
            <v>Commercial Operations Approver</v>
          </cell>
          <cell r="Q5067" t="str">
            <v>Salmon, Ed</v>
          </cell>
          <cell r="R5067" t="str">
            <v>Don Guglielmin</v>
          </cell>
          <cell r="S5067" t="str">
            <v>Kara Slemko</v>
          </cell>
          <cell r="T5067" t="str">
            <v>Brian Bate</v>
          </cell>
          <cell r="U5067" t="str">
            <v>H - Horizon</v>
          </cell>
          <cell r="V5067" t="str">
            <v>Major Projects</v>
          </cell>
          <cell r="W5067" t="str">
            <v>45 Days net terms</v>
          </cell>
          <cell r="X5067">
            <v>127917.19</v>
          </cell>
          <cell r="Y5067">
            <v>561966</v>
          </cell>
          <cell r="Z5067">
            <v>-13722</v>
          </cell>
        </row>
        <row r="5068">
          <cell r="A5068" t="str">
            <v>808573-1</v>
          </cell>
          <cell r="B5068">
            <v>808573</v>
          </cell>
          <cell r="C5068">
            <v>1</v>
          </cell>
          <cell r="E5068" t="str">
            <v>Bouchier Contracting Ltd.</v>
          </cell>
          <cell r="F5068" t="str">
            <v>Extraction General Site Services</v>
          </cell>
          <cell r="G5068" t="str">
            <v>Construction Minor</v>
          </cell>
          <cell r="H5068" t="str">
            <v>Rodriguez, Joffre</v>
          </cell>
          <cell r="I5068">
            <v>42422</v>
          </cell>
          <cell r="J5068">
            <v>41311</v>
          </cell>
          <cell r="K5068">
            <v>41621</v>
          </cell>
          <cell r="L5068" t="str">
            <v>Active</v>
          </cell>
          <cell r="M5068" t="str">
            <v>Executed</v>
          </cell>
          <cell r="N5068">
            <v>42423</v>
          </cell>
          <cell r="O5068" t="str">
            <v>Approve Contract</v>
          </cell>
          <cell r="P5068" t="str">
            <v>Commercial Operations Approver</v>
          </cell>
          <cell r="Q5068" t="str">
            <v>Silva, Ismael</v>
          </cell>
          <cell r="R5068" t="str">
            <v>Don Guglielmin</v>
          </cell>
          <cell r="S5068" t="str">
            <v>Ron Laing</v>
          </cell>
          <cell r="T5068" t="str">
            <v>Stephanie Graham</v>
          </cell>
          <cell r="U5068" t="str">
            <v>H - Horizon</v>
          </cell>
          <cell r="V5068" t="str">
            <v>Major Projects</v>
          </cell>
          <cell r="W5068" t="str">
            <v>40 Days net terms</v>
          </cell>
          <cell r="X5068">
            <v>2200000</v>
          </cell>
          <cell r="Y5068">
            <v>572639</v>
          </cell>
          <cell r="Z5068">
            <v>1200000</v>
          </cell>
        </row>
        <row r="5069">
          <cell r="A5069" t="str">
            <v>808573-2</v>
          </cell>
          <cell r="B5069">
            <v>808573</v>
          </cell>
          <cell r="C5069">
            <v>2</v>
          </cell>
          <cell r="E5069" t="str">
            <v>Bouchier Contracting Ltd.</v>
          </cell>
          <cell r="F5069" t="str">
            <v>Extraction General Site Services</v>
          </cell>
          <cell r="G5069" t="str">
            <v>Construction Minor</v>
          </cell>
          <cell r="H5069" t="str">
            <v>Rodriguez, Joffre</v>
          </cell>
          <cell r="I5069">
            <v>42423</v>
          </cell>
          <cell r="J5069">
            <v>41311</v>
          </cell>
          <cell r="K5069">
            <v>41621</v>
          </cell>
          <cell r="L5069" t="str">
            <v>Active</v>
          </cell>
          <cell r="M5069" t="str">
            <v>Executed</v>
          </cell>
          <cell r="N5069">
            <v>42424</v>
          </cell>
          <cell r="O5069" t="str">
            <v>Approve Contract</v>
          </cell>
          <cell r="P5069" t="str">
            <v>Business Area Approver</v>
          </cell>
          <cell r="Q5069" t="str">
            <v>Silva, Ismael</v>
          </cell>
          <cell r="R5069" t="str">
            <v>Don Guglielmin</v>
          </cell>
          <cell r="S5069" t="str">
            <v>Ron Laing</v>
          </cell>
          <cell r="T5069" t="str">
            <v>Stephanie Graham</v>
          </cell>
          <cell r="U5069" t="str">
            <v>H - Horizon</v>
          </cell>
          <cell r="V5069" t="str">
            <v>Major Projects</v>
          </cell>
          <cell r="W5069" t="str">
            <v>40 Days net terms</v>
          </cell>
          <cell r="X5069">
            <v>3300000</v>
          </cell>
          <cell r="Y5069">
            <v>572639</v>
          </cell>
          <cell r="Z5069">
            <v>1100000</v>
          </cell>
        </row>
        <row r="5070">
          <cell r="A5070" t="str">
            <v>808573-3</v>
          </cell>
          <cell r="B5070">
            <v>808573</v>
          </cell>
          <cell r="C5070">
            <v>3</v>
          </cell>
          <cell r="D5070">
            <v>405492</v>
          </cell>
          <cell r="E5070" t="str">
            <v>Bouchier Contracting Ltd.</v>
          </cell>
          <cell r="F5070" t="str">
            <v>Extraction General Site Services</v>
          </cell>
          <cell r="G5070" t="str">
            <v>Construction Minor</v>
          </cell>
          <cell r="H5070" t="str">
            <v>Rodriguez, Joffre</v>
          </cell>
          <cell r="I5070">
            <v>42424</v>
          </cell>
          <cell r="J5070">
            <v>41311</v>
          </cell>
          <cell r="K5070">
            <v>41621</v>
          </cell>
          <cell r="L5070" t="str">
            <v>Active</v>
          </cell>
          <cell r="M5070" t="str">
            <v>Executed</v>
          </cell>
          <cell r="N5070">
            <v>42425</v>
          </cell>
          <cell r="O5070" t="str">
            <v>Parallel_Return_to_Edit_Mode</v>
          </cell>
          <cell r="P5070" t="str">
            <v>Rodriguez, Joffre</v>
          </cell>
          <cell r="R5070" t="str">
            <v>Don Guglielmin</v>
          </cell>
          <cell r="S5070" t="str">
            <v>Ron Laing</v>
          </cell>
          <cell r="T5070" t="str">
            <v>Stephanie Graham</v>
          </cell>
          <cell r="U5070" t="str">
            <v>H - Horizon</v>
          </cell>
          <cell r="V5070" t="str">
            <v>Major Projects</v>
          </cell>
          <cell r="W5070" t="str">
            <v>40 Days net terms</v>
          </cell>
          <cell r="X5070">
            <v>4300000</v>
          </cell>
          <cell r="Y5070">
            <v>572639</v>
          </cell>
          <cell r="Z5070">
            <v>1000000</v>
          </cell>
        </row>
        <row r="5071">
          <cell r="A5071" t="str">
            <v>808573-4</v>
          </cell>
          <cell r="B5071">
            <v>808573</v>
          </cell>
          <cell r="C5071">
            <v>4</v>
          </cell>
          <cell r="D5071">
            <v>405492</v>
          </cell>
          <cell r="E5071" t="str">
            <v>Bouchier Contracting Ltd.</v>
          </cell>
          <cell r="F5071" t="str">
            <v>Extraction General Site Services</v>
          </cell>
          <cell r="G5071" t="str">
            <v>Construction Minor</v>
          </cell>
          <cell r="H5071" t="str">
            <v>Rodriguez, Joffre</v>
          </cell>
          <cell r="I5071">
            <v>42669</v>
          </cell>
          <cell r="J5071">
            <v>41311</v>
          </cell>
          <cell r="K5071">
            <v>41621</v>
          </cell>
          <cell r="L5071" t="str">
            <v>Active</v>
          </cell>
          <cell r="M5071" t="str">
            <v>Executed</v>
          </cell>
          <cell r="N5071">
            <v>42677</v>
          </cell>
          <cell r="O5071" t="str">
            <v>Approve Contract</v>
          </cell>
          <cell r="P5071" t="str">
            <v>Commercial Operations Approver</v>
          </cell>
          <cell r="Q5071" t="str">
            <v>Silva, Ismael</v>
          </cell>
          <cell r="R5071" t="str">
            <v>Don Guglielmin</v>
          </cell>
          <cell r="S5071" t="str">
            <v>Ron Laing</v>
          </cell>
          <cell r="T5071" t="str">
            <v>Stephanie Graham</v>
          </cell>
          <cell r="U5071" t="str">
            <v>H - Horizon</v>
          </cell>
          <cell r="V5071" t="str">
            <v>Major Projects</v>
          </cell>
          <cell r="W5071" t="str">
            <v>40 Days net terms</v>
          </cell>
          <cell r="X5071">
            <v>4577226.71</v>
          </cell>
          <cell r="Y5071">
            <v>572639</v>
          </cell>
          <cell r="Z5071">
            <v>277226.71000000002</v>
          </cell>
        </row>
        <row r="5072">
          <cell r="A5072" t="str">
            <v>808574-2</v>
          </cell>
          <cell r="B5072">
            <v>808574</v>
          </cell>
          <cell r="C5072">
            <v>2</v>
          </cell>
          <cell r="D5072">
            <v>402388</v>
          </cell>
          <cell r="E5072" t="str">
            <v>Kal Tire</v>
          </cell>
          <cell r="F5072" t="str">
            <v>Tires, Labour, Parts and Consumables Agrement</v>
          </cell>
          <cell r="G5072" t="str">
            <v>Master Goods and Services Agreement</v>
          </cell>
          <cell r="H5072" t="str">
            <v>DeBona, William</v>
          </cell>
          <cell r="I5072">
            <v>41911</v>
          </cell>
          <cell r="J5072">
            <v>41904</v>
          </cell>
          <cell r="K5072">
            <v>43159</v>
          </cell>
          <cell r="L5072" t="str">
            <v>Active</v>
          </cell>
          <cell r="M5072" t="str">
            <v>Executed</v>
          </cell>
          <cell r="N5072">
            <v>41948</v>
          </cell>
          <cell r="O5072" t="str">
            <v>Approve Contract</v>
          </cell>
          <cell r="P5072" t="str">
            <v>Business Area Approver</v>
          </cell>
          <cell r="Q5072" t="str">
            <v>MacKenzie, Ken</v>
          </cell>
          <cell r="R5072" t="str">
            <v>Leighton Storsley</v>
          </cell>
          <cell r="S5072" t="str">
            <v>Kara Slemko</v>
          </cell>
          <cell r="T5072" t="str">
            <v>Stephanie Graham</v>
          </cell>
          <cell r="U5072" t="str">
            <v>H - Horizon</v>
          </cell>
          <cell r="V5072" t="str">
            <v>Mining</v>
          </cell>
          <cell r="W5072" t="str">
            <v>45 Days net terms</v>
          </cell>
          <cell r="X5072">
            <v>32000</v>
          </cell>
          <cell r="Y5072">
            <v>562243</v>
          </cell>
          <cell r="Z5072">
            <v>32000</v>
          </cell>
        </row>
        <row r="5073">
          <cell r="A5073" t="str">
            <v>808574-3</v>
          </cell>
          <cell r="B5073">
            <v>808574</v>
          </cell>
          <cell r="C5073">
            <v>3</v>
          </cell>
          <cell r="D5073">
            <v>402388</v>
          </cell>
          <cell r="E5073" t="str">
            <v>Kal Tire</v>
          </cell>
          <cell r="F5073" t="str">
            <v>Rate Adjustment &amp; Personnel Requirements</v>
          </cell>
          <cell r="G5073" t="str">
            <v>Master Goods and Services Agreement</v>
          </cell>
          <cell r="H5073" t="str">
            <v>DeBona, William</v>
          </cell>
          <cell r="I5073">
            <v>41988</v>
          </cell>
          <cell r="J5073">
            <v>42011</v>
          </cell>
          <cell r="K5073">
            <v>43159</v>
          </cell>
          <cell r="L5073" t="str">
            <v>Active</v>
          </cell>
          <cell r="M5073" t="str">
            <v>Executed</v>
          </cell>
          <cell r="N5073">
            <v>42072</v>
          </cell>
          <cell r="O5073" t="str">
            <v>Edit New Supplement</v>
          </cell>
          <cell r="P5073" t="str">
            <v>DeBona, William</v>
          </cell>
          <cell r="Q5073" t="str">
            <v>DeBona, William</v>
          </cell>
          <cell r="R5073" t="str">
            <v>Leighton Storsley</v>
          </cell>
          <cell r="S5073" t="str">
            <v>Kara Slemko</v>
          </cell>
          <cell r="T5073" t="str">
            <v>Stephanie Graham</v>
          </cell>
          <cell r="U5073" t="str">
            <v>H - Horizon</v>
          </cell>
          <cell r="V5073" t="str">
            <v>Mining</v>
          </cell>
          <cell r="W5073" t="str">
            <v>45 Days net terms</v>
          </cell>
          <cell r="X5073">
            <v>4717349</v>
          </cell>
          <cell r="Y5073">
            <v>562243</v>
          </cell>
          <cell r="Z5073">
            <v>4685349</v>
          </cell>
        </row>
        <row r="5074">
          <cell r="A5074" t="str">
            <v>808583-1</v>
          </cell>
          <cell r="B5074">
            <v>808583</v>
          </cell>
          <cell r="C5074">
            <v>1</v>
          </cell>
          <cell r="E5074" t="str">
            <v>CEDA Services &amp; Projects LP</v>
          </cell>
          <cell r="F5074" t="str">
            <v>Schedules A &amp; B for Master Agreements</v>
          </cell>
          <cell r="G5074" t="str">
            <v>Master Goods and Services Agreement</v>
          </cell>
          <cell r="H5074" t="str">
            <v>Castillo, Hector</v>
          </cell>
          <cell r="I5074">
            <v>41879</v>
          </cell>
          <cell r="J5074">
            <v>41821</v>
          </cell>
          <cell r="K5074">
            <v>43373</v>
          </cell>
          <cell r="L5074" t="str">
            <v>Active</v>
          </cell>
          <cell r="M5074" t="str">
            <v>Executed</v>
          </cell>
          <cell r="N5074">
            <v>41893</v>
          </cell>
          <cell r="O5074" t="str">
            <v>Parallel_Return_to_Edit_Mode</v>
          </cell>
          <cell r="P5074" t="str">
            <v>Castillo, Hector</v>
          </cell>
          <cell r="R5074" t="str">
            <v>Kara Slemko</v>
          </cell>
          <cell r="S5074" t="str">
            <v>Kara Slemko</v>
          </cell>
          <cell r="T5074" t="str">
            <v>Stephanie Graham</v>
          </cell>
          <cell r="U5074" t="str">
            <v>H - Horizon</v>
          </cell>
          <cell r="V5074" t="str">
            <v>All</v>
          </cell>
          <cell r="W5074" t="str">
            <v>45 Days net terms</v>
          </cell>
          <cell r="X5074">
            <v>54750000</v>
          </cell>
          <cell r="Y5074">
            <v>228080</v>
          </cell>
          <cell r="Z5074">
            <v>54750000</v>
          </cell>
        </row>
        <row r="5075">
          <cell r="A5075" t="str">
            <v>808583-12-2</v>
          </cell>
          <cell r="B5075" t="str">
            <v>808583-12</v>
          </cell>
          <cell r="C5075">
            <v>2</v>
          </cell>
          <cell r="E5075" t="str">
            <v>CEDA Services &amp; Projects LP</v>
          </cell>
          <cell r="F5075" t="str">
            <v>Sandblasting - OPP 2018 Extension</v>
          </cell>
          <cell r="G5075" t="str">
            <v>Schedules for Master Agreements</v>
          </cell>
          <cell r="H5075" t="str">
            <v>Dovichak, Lesley</v>
          </cell>
          <cell r="I5075">
            <v>43104</v>
          </cell>
          <cell r="J5075">
            <v>42856</v>
          </cell>
          <cell r="K5075">
            <v>43373</v>
          </cell>
          <cell r="L5075" t="str">
            <v>Active</v>
          </cell>
          <cell r="M5075" t="str">
            <v>Executed</v>
          </cell>
          <cell r="N5075">
            <v>43118</v>
          </cell>
          <cell r="O5075" t="str">
            <v>Parallel_Return_to_Edit_Mode</v>
          </cell>
          <cell r="P5075" t="str">
            <v>Dovichak, Lesley</v>
          </cell>
          <cell r="Q5075" t="str">
            <v>Dovichak, Lesley</v>
          </cell>
          <cell r="R5075" t="str">
            <v>Carla Salazar</v>
          </cell>
          <cell r="S5075" t="str">
            <v>Kara Slemko</v>
          </cell>
          <cell r="T5075" t="str">
            <v>Brian Bate</v>
          </cell>
          <cell r="U5075" t="str">
            <v>H - Horizon</v>
          </cell>
          <cell r="V5075" t="str">
            <v>Bitumen Production</v>
          </cell>
          <cell r="W5075" t="str">
            <v>45 Days net terms</v>
          </cell>
          <cell r="X5075">
            <v>1247458.56</v>
          </cell>
          <cell r="Y5075">
            <v>228080</v>
          </cell>
          <cell r="Z5075">
            <v>534625.1</v>
          </cell>
        </row>
        <row r="5076">
          <cell r="A5076" t="str">
            <v>808583-12-2</v>
          </cell>
          <cell r="B5076" t="str">
            <v>808583-12</v>
          </cell>
          <cell r="C5076">
            <v>2</v>
          </cell>
          <cell r="E5076" t="str">
            <v>CEDA Services &amp; Projects LP</v>
          </cell>
          <cell r="F5076" t="str">
            <v>Sandblasting - OPP 2018 Extension</v>
          </cell>
          <cell r="G5076" t="str">
            <v>Schedules for Master Agreements</v>
          </cell>
          <cell r="H5076" t="str">
            <v>Dovichak, Lesley</v>
          </cell>
          <cell r="I5076">
            <v>43104</v>
          </cell>
          <cell r="J5076">
            <v>42856</v>
          </cell>
          <cell r="K5076">
            <v>43373</v>
          </cell>
          <cell r="L5076" t="str">
            <v>Active</v>
          </cell>
          <cell r="M5076" t="str">
            <v>Executed</v>
          </cell>
          <cell r="N5076">
            <v>43118</v>
          </cell>
          <cell r="O5076" t="str">
            <v>Edit New Supplement</v>
          </cell>
          <cell r="P5076" t="str">
            <v>Dovichak, Lesley</v>
          </cell>
          <cell r="Q5076" t="str">
            <v>Dovichak, Lesley</v>
          </cell>
          <cell r="R5076" t="str">
            <v>Carla Salazar</v>
          </cell>
          <cell r="S5076" t="str">
            <v>Kara Slemko</v>
          </cell>
          <cell r="T5076" t="str">
            <v>Brian Bate</v>
          </cell>
          <cell r="U5076" t="str">
            <v>H - Horizon</v>
          </cell>
          <cell r="V5076" t="str">
            <v>Bitumen Production</v>
          </cell>
          <cell r="W5076" t="str">
            <v>45 Days net terms</v>
          </cell>
          <cell r="X5076">
            <v>1247458.56</v>
          </cell>
          <cell r="Y5076">
            <v>228080</v>
          </cell>
          <cell r="Z5076">
            <v>534625.1</v>
          </cell>
        </row>
        <row r="5077">
          <cell r="A5077" t="str">
            <v>808583-13-1</v>
          </cell>
          <cell r="B5077" t="str">
            <v>808583-13</v>
          </cell>
          <cell r="C5077">
            <v>1</v>
          </cell>
          <cell r="D5077">
            <v>408117</v>
          </cell>
          <cell r="E5077" t="str">
            <v>CEDA Industrial Services LP</v>
          </cell>
          <cell r="F5077" t="str">
            <v>CO01:HRSG Hotspot Repairs</v>
          </cell>
          <cell r="G5077" t="str">
            <v>Schedules for Master Agreements</v>
          </cell>
          <cell r="H5077" t="str">
            <v>Brown, Drew</v>
          </cell>
          <cell r="I5077">
            <v>42881</v>
          </cell>
          <cell r="J5077">
            <v>42811</v>
          </cell>
          <cell r="K5077">
            <v>42866</v>
          </cell>
          <cell r="L5077" t="str">
            <v>Active</v>
          </cell>
          <cell r="M5077" t="str">
            <v>Executed</v>
          </cell>
          <cell r="N5077">
            <v>42885</v>
          </cell>
          <cell r="O5077" t="str">
            <v>Parallel_Return_to_Edit_Mode</v>
          </cell>
          <cell r="P5077" t="str">
            <v>Manuel, Racquel</v>
          </cell>
          <cell r="R5077" t="str">
            <v>Ari Bronkhorst</v>
          </cell>
          <cell r="S5077" t="str">
            <v>Ari Bronkhorst</v>
          </cell>
          <cell r="T5077" t="str">
            <v>Stephanie Graham</v>
          </cell>
          <cell r="U5077" t="str">
            <v>H - Horizon</v>
          </cell>
          <cell r="V5077" t="str">
            <v>Major Projects</v>
          </cell>
          <cell r="W5077" t="str">
            <v>45 Days net terms</v>
          </cell>
          <cell r="X5077">
            <v>2186458</v>
          </cell>
          <cell r="Y5077">
            <v>200079</v>
          </cell>
          <cell r="Z5077">
            <v>586458</v>
          </cell>
        </row>
        <row r="5078">
          <cell r="A5078" t="str">
            <v>808583-15</v>
          </cell>
          <cell r="B5078">
            <v>808583</v>
          </cell>
          <cell r="C5078">
            <v>15</v>
          </cell>
          <cell r="D5078">
            <v>406270</v>
          </cell>
          <cell r="E5078" t="str">
            <v>CEDA Services &amp; Projects LP</v>
          </cell>
          <cell r="F5078" t="str">
            <v>Change Order: Add Scaffolding Rates</v>
          </cell>
          <cell r="G5078" t="str">
            <v>Master Goods and Services Agreement</v>
          </cell>
          <cell r="H5078" t="str">
            <v>Dovichak, Lesley</v>
          </cell>
          <cell r="I5078">
            <v>42909</v>
          </cell>
          <cell r="J5078">
            <v>42899</v>
          </cell>
          <cell r="K5078">
            <v>43373</v>
          </cell>
          <cell r="L5078" t="str">
            <v>Active</v>
          </cell>
          <cell r="M5078" t="str">
            <v>Executed</v>
          </cell>
          <cell r="N5078">
            <v>42915</v>
          </cell>
          <cell r="O5078" t="str">
            <v>Review Contract</v>
          </cell>
          <cell r="P5078" t="str">
            <v>Supply Management Reviewer</v>
          </cell>
          <cell r="Q5078" t="str">
            <v>House, Gregory</v>
          </cell>
          <cell r="R5078" t="str">
            <v>Carla Salazar</v>
          </cell>
          <cell r="S5078" t="str">
            <v>Kara Slemko</v>
          </cell>
          <cell r="T5078" t="str">
            <v>Stephanie Graham</v>
          </cell>
          <cell r="U5078" t="str">
            <v>H - Horizon</v>
          </cell>
          <cell r="V5078" t="str">
            <v>All</v>
          </cell>
          <cell r="W5078" t="str">
            <v>45 Days net terms</v>
          </cell>
          <cell r="X5078">
            <v>57401040</v>
          </cell>
          <cell r="Y5078">
            <v>228080</v>
          </cell>
          <cell r="Z5078">
            <v>300000</v>
          </cell>
        </row>
        <row r="5079">
          <cell r="A5079" t="str">
            <v>808583-17</v>
          </cell>
          <cell r="B5079">
            <v>808583</v>
          </cell>
          <cell r="C5079">
            <v>17</v>
          </cell>
          <cell r="D5079">
            <v>406270</v>
          </cell>
          <cell r="E5079" t="str">
            <v>CEDA Services &amp; Projects LP</v>
          </cell>
          <cell r="F5079" t="str">
            <v>Change Order: 2017 TA O&amp;P; Insulation Blankets</v>
          </cell>
          <cell r="G5079" t="str">
            <v>Master Goods and Services Agreement</v>
          </cell>
          <cell r="H5079" t="str">
            <v>Dovichak, Lesley</v>
          </cell>
          <cell r="I5079">
            <v>42961</v>
          </cell>
          <cell r="J5079">
            <v>42917</v>
          </cell>
          <cell r="K5079">
            <v>43373</v>
          </cell>
          <cell r="L5079" t="str">
            <v>Active</v>
          </cell>
          <cell r="M5079" t="str">
            <v>Executed</v>
          </cell>
          <cell r="N5079">
            <v>42983</v>
          </cell>
          <cell r="O5079" t="str">
            <v>Parallel_Return_to_Edit_Mode</v>
          </cell>
          <cell r="P5079" t="str">
            <v>Dovichak, Lesley</v>
          </cell>
          <cell r="R5079" t="str">
            <v>Carla Salazar</v>
          </cell>
          <cell r="S5079" t="str">
            <v>Kara Slemko</v>
          </cell>
          <cell r="T5079" t="str">
            <v>Stephanie Graham</v>
          </cell>
          <cell r="U5079" t="str">
            <v>H - Horizon</v>
          </cell>
          <cell r="V5079" t="str">
            <v>All</v>
          </cell>
          <cell r="W5079" t="str">
            <v>45 Days net terms</v>
          </cell>
          <cell r="X5079">
            <v>58401040</v>
          </cell>
          <cell r="Y5079">
            <v>228080</v>
          </cell>
          <cell r="Z5079">
            <v>1000000</v>
          </cell>
        </row>
        <row r="5080">
          <cell r="A5080" t="str">
            <v>808583-17-1</v>
          </cell>
          <cell r="B5080" t="str">
            <v>808583-17</v>
          </cell>
          <cell r="C5080">
            <v>1</v>
          </cell>
          <cell r="D5080">
            <v>960696</v>
          </cell>
          <cell r="E5080" t="str">
            <v>CEDA Field Services LP</v>
          </cell>
          <cell r="F5080" t="str">
            <v>Chemical cleaning</v>
          </cell>
          <cell r="G5080" t="str">
            <v>Schedules for Master Agreements</v>
          </cell>
          <cell r="H5080" t="str">
            <v>Correll, Susan</v>
          </cell>
          <cell r="I5080">
            <v>43025</v>
          </cell>
          <cell r="J5080">
            <v>42988</v>
          </cell>
          <cell r="K5080">
            <v>43100</v>
          </cell>
          <cell r="L5080" t="str">
            <v>Active</v>
          </cell>
          <cell r="M5080" t="str">
            <v>Executed</v>
          </cell>
          <cell r="N5080">
            <v>43025</v>
          </cell>
          <cell r="O5080" t="str">
            <v>Parallel_Return_to_Edit_Mode</v>
          </cell>
          <cell r="P5080" t="str">
            <v>Correll, Susan</v>
          </cell>
          <cell r="R5080" t="str">
            <v>Ari Bronkhorst</v>
          </cell>
          <cell r="S5080" t="str">
            <v>Ari Bronkhorst</v>
          </cell>
          <cell r="T5080" t="str">
            <v>Stephanie Graham</v>
          </cell>
          <cell r="U5080" t="str">
            <v>H - Horizon</v>
          </cell>
          <cell r="V5080" t="str">
            <v>All</v>
          </cell>
          <cell r="W5080" t="str">
            <v>45 Days net terms</v>
          </cell>
          <cell r="X5080">
            <v>25335.65</v>
          </cell>
          <cell r="Y5080">
            <v>153288</v>
          </cell>
          <cell r="Z5080">
            <v>3569.61</v>
          </cell>
        </row>
        <row r="5081">
          <cell r="A5081" t="str">
            <v>808583-2</v>
          </cell>
          <cell r="B5081">
            <v>808583</v>
          </cell>
          <cell r="C5081">
            <v>2</v>
          </cell>
          <cell r="D5081">
            <v>406270</v>
          </cell>
          <cell r="E5081" t="str">
            <v>CEDA Services &amp; Projects LP</v>
          </cell>
          <cell r="F5081" t="str">
            <v>Adding within Schedule A &amp; B: Fuel Services and Chemicals rates for P&amp;V</v>
          </cell>
          <cell r="G5081" t="str">
            <v>Master Goods and Services Agreement</v>
          </cell>
          <cell r="H5081" t="str">
            <v>Castillo, Hector</v>
          </cell>
          <cell r="I5081">
            <v>41934</v>
          </cell>
          <cell r="J5081">
            <v>41939</v>
          </cell>
          <cell r="K5081">
            <v>43373</v>
          </cell>
          <cell r="L5081" t="str">
            <v>Active</v>
          </cell>
          <cell r="M5081" t="str">
            <v>Executed</v>
          </cell>
          <cell r="N5081">
            <v>41950</v>
          </cell>
          <cell r="O5081" t="str">
            <v>Parallel_Return_to_Edit_Mode</v>
          </cell>
          <cell r="P5081" t="str">
            <v>Castillo, Hector</v>
          </cell>
          <cell r="R5081" t="str">
            <v>Kara Slemko</v>
          </cell>
          <cell r="S5081" t="str">
            <v>Kara Slemko</v>
          </cell>
          <cell r="T5081" t="str">
            <v>Stephanie Graham</v>
          </cell>
          <cell r="U5081" t="str">
            <v>H - Horizon</v>
          </cell>
          <cell r="V5081" t="str">
            <v>All</v>
          </cell>
          <cell r="W5081" t="str">
            <v>45 Days net terms</v>
          </cell>
          <cell r="X5081">
            <v>57101040</v>
          </cell>
          <cell r="Y5081">
            <v>228080</v>
          </cell>
          <cell r="Z5081">
            <v>2351040</v>
          </cell>
        </row>
        <row r="5082">
          <cell r="A5082" t="str">
            <v>808583-3-1</v>
          </cell>
          <cell r="B5082" t="str">
            <v>808583-3</v>
          </cell>
          <cell r="C5082">
            <v>1</v>
          </cell>
          <cell r="D5082">
            <v>406997</v>
          </cell>
          <cell r="E5082" t="str">
            <v>CEDA Services &amp; Projects LP</v>
          </cell>
          <cell r="F5082" t="str">
            <v>Supply and Operation of the Pumping System for the Thickeners : 24-TH-3001 &amp; 24-TH-4001</v>
          </cell>
          <cell r="G5082" t="str">
            <v>Schedules for Master Agreements</v>
          </cell>
          <cell r="H5082" t="str">
            <v>Rodriguez, Joffre</v>
          </cell>
          <cell r="I5082">
            <v>42530</v>
          </cell>
          <cell r="J5082">
            <v>42048</v>
          </cell>
          <cell r="K5082">
            <v>42090</v>
          </cell>
          <cell r="L5082" t="str">
            <v>Complete</v>
          </cell>
          <cell r="M5082" t="str">
            <v>Executed</v>
          </cell>
          <cell r="N5082">
            <v>42535</v>
          </cell>
          <cell r="O5082" t="str">
            <v>Edit New Supplement</v>
          </cell>
          <cell r="P5082" t="str">
            <v>Rodriguez, Joffre</v>
          </cell>
          <cell r="Q5082" t="str">
            <v>Rodriguez, Joffre</v>
          </cell>
          <cell r="R5082" t="str">
            <v>Don Guglielmin</v>
          </cell>
          <cell r="S5082" t="str">
            <v>Don Guglielmin</v>
          </cell>
          <cell r="T5082" t="str">
            <v>Paul Mendes</v>
          </cell>
          <cell r="U5082" t="str">
            <v>H - Horizon</v>
          </cell>
          <cell r="V5082" t="str">
            <v>Major Projects</v>
          </cell>
          <cell r="W5082" t="str">
            <v>45 Days net terms</v>
          </cell>
          <cell r="X5082">
            <v>671336.02</v>
          </cell>
          <cell r="Y5082">
            <v>228080</v>
          </cell>
          <cell r="Z5082">
            <v>437984.02</v>
          </cell>
        </row>
        <row r="5083">
          <cell r="A5083" t="str">
            <v>808583-6-1</v>
          </cell>
          <cell r="B5083" t="str">
            <v>808583-6</v>
          </cell>
          <cell r="C5083">
            <v>1</v>
          </cell>
          <cell r="E5083" t="str">
            <v>CEDA Services &amp; Projects LP</v>
          </cell>
          <cell r="F5083" t="str">
            <v>Rental of 6x6 diesel pump</v>
          </cell>
          <cell r="G5083" t="str">
            <v>Schedules for Master Agreements</v>
          </cell>
          <cell r="H5083" t="str">
            <v>Bustamante, Jose</v>
          </cell>
          <cell r="I5083">
            <v>42787</v>
          </cell>
          <cell r="J5083">
            <v>42737</v>
          </cell>
          <cell r="K5083">
            <v>42765</v>
          </cell>
          <cell r="L5083" t="str">
            <v>Complete</v>
          </cell>
          <cell r="M5083" t="str">
            <v>Executed</v>
          </cell>
          <cell r="N5083">
            <v>42990</v>
          </cell>
          <cell r="O5083" t="str">
            <v>Edit New Supplement</v>
          </cell>
          <cell r="P5083" t="str">
            <v>Bustamante, Jose</v>
          </cell>
          <cell r="Q5083" t="str">
            <v>Bustamante, Jose</v>
          </cell>
          <cell r="R5083" t="str">
            <v>Don Guglielmin</v>
          </cell>
          <cell r="S5083" t="str">
            <v>Don Guglielmin</v>
          </cell>
          <cell r="T5083" t="str">
            <v>Paul Mendes</v>
          </cell>
          <cell r="U5083" t="str">
            <v>H - Horizon</v>
          </cell>
          <cell r="V5083" t="str">
            <v>Major Projects</v>
          </cell>
          <cell r="W5083" t="str">
            <v>45 Days net terms</v>
          </cell>
          <cell r="X5083">
            <v>19013.84</v>
          </cell>
          <cell r="Y5083">
            <v>228080</v>
          </cell>
          <cell r="Z5083">
            <v>2376.73</v>
          </cell>
        </row>
        <row r="5084">
          <cell r="A5084" t="str">
            <v>808583-7-1</v>
          </cell>
          <cell r="B5084" t="str">
            <v>808583-7</v>
          </cell>
          <cell r="C5084">
            <v>1</v>
          </cell>
          <cell r="D5084">
            <v>40785301</v>
          </cell>
          <cell r="E5084" t="str">
            <v>CEDA Services &amp; Projects LP</v>
          </cell>
          <cell r="F5084" t="str">
            <v>Vessel Hydrotesting &amp; Cleaning</v>
          </cell>
          <cell r="G5084" t="str">
            <v>Schedules for Master Agreements</v>
          </cell>
          <cell r="H5084" t="str">
            <v>Guseynov, Rustam</v>
          </cell>
          <cell r="I5084">
            <v>42571</v>
          </cell>
          <cell r="J5084">
            <v>42523</v>
          </cell>
          <cell r="K5084">
            <v>42537</v>
          </cell>
          <cell r="L5084" t="str">
            <v>Active</v>
          </cell>
          <cell r="M5084" t="str">
            <v>Pending Signed Copy Attachment</v>
          </cell>
          <cell r="O5084" t="str">
            <v>Execute Contract</v>
          </cell>
          <cell r="P5084" t="str">
            <v>Guseynov, Rustam</v>
          </cell>
          <cell r="R5084" t="str">
            <v>Sergey Korchagin</v>
          </cell>
          <cell r="S5084" t="str">
            <v>Ari Bronkhorst</v>
          </cell>
          <cell r="T5084" t="str">
            <v>Stephanie Graham</v>
          </cell>
          <cell r="U5084" t="str">
            <v>H - Horizon</v>
          </cell>
          <cell r="V5084" t="str">
            <v>Major Projects</v>
          </cell>
          <cell r="W5084" t="str">
            <v>45 Days net terms</v>
          </cell>
          <cell r="X5084">
            <v>64684.95</v>
          </cell>
          <cell r="Y5084">
            <v>228080</v>
          </cell>
          <cell r="Z5084">
            <v>-8193.85</v>
          </cell>
        </row>
        <row r="5085">
          <cell r="A5085" t="str">
            <v>808583-9-1</v>
          </cell>
          <cell r="B5085" t="str">
            <v>808583-9</v>
          </cell>
          <cell r="C5085">
            <v>1</v>
          </cell>
          <cell r="D5085">
            <v>408018</v>
          </cell>
          <cell r="E5085" t="str">
            <v>CEDA Services &amp; Projects LP</v>
          </cell>
          <cell r="F5085" t="str">
            <v>CO01:Chemical cleaning of HRSG, Plant 62</v>
          </cell>
          <cell r="G5085" t="str">
            <v>Schedules for Master Agreements</v>
          </cell>
          <cell r="H5085" t="str">
            <v>Brown, Drew</v>
          </cell>
          <cell r="I5085">
            <v>42744</v>
          </cell>
          <cell r="J5085">
            <v>42640</v>
          </cell>
          <cell r="K5085">
            <v>42704</v>
          </cell>
          <cell r="L5085" t="str">
            <v>Active</v>
          </cell>
          <cell r="M5085" t="str">
            <v>Executed</v>
          </cell>
          <cell r="N5085">
            <v>42746</v>
          </cell>
          <cell r="O5085" t="str">
            <v>Approve Contract</v>
          </cell>
          <cell r="P5085" t="str">
            <v>Commercial Operations Approver</v>
          </cell>
          <cell r="Q5085" t="str">
            <v>Bronkhorst, Ari</v>
          </cell>
          <cell r="R5085" t="str">
            <v>Ari Bronkhorst</v>
          </cell>
          <cell r="S5085" t="str">
            <v>Ari Bronkhorst</v>
          </cell>
          <cell r="T5085" t="str">
            <v>Stephanie Graham</v>
          </cell>
          <cell r="U5085" t="str">
            <v>H - Horizon</v>
          </cell>
          <cell r="V5085" t="str">
            <v>Major Projects</v>
          </cell>
          <cell r="W5085" t="str">
            <v>45 Days net terms</v>
          </cell>
          <cell r="X5085">
            <v>291000</v>
          </cell>
          <cell r="Y5085">
            <v>228080</v>
          </cell>
          <cell r="Z5085">
            <v>83000</v>
          </cell>
        </row>
        <row r="5086">
          <cell r="A5086" t="str">
            <v>808585-2-1</v>
          </cell>
          <cell r="B5086" t="str">
            <v>808585-2</v>
          </cell>
          <cell r="C5086">
            <v>1</v>
          </cell>
          <cell r="D5086">
            <v>405998</v>
          </cell>
          <cell r="E5086" t="str">
            <v>Gladiator Equipment Inc</v>
          </cell>
          <cell r="F5086" t="str">
            <v>Heavy Equipment Maintenance Service BP</v>
          </cell>
          <cell r="G5086" t="str">
            <v>Schedules for Master Agreements</v>
          </cell>
          <cell r="H5086" t="str">
            <v>DeBona, William</v>
          </cell>
          <cell r="I5086">
            <v>41711</v>
          </cell>
          <cell r="J5086">
            <v>41654</v>
          </cell>
          <cell r="K5086">
            <v>42018</v>
          </cell>
          <cell r="L5086" t="str">
            <v>Active</v>
          </cell>
          <cell r="M5086" t="str">
            <v>Executed</v>
          </cell>
          <cell r="N5086">
            <v>41730</v>
          </cell>
          <cell r="O5086" t="str">
            <v>Parallel_Return_to_Edit_Mode</v>
          </cell>
          <cell r="P5086" t="str">
            <v>Lam, Chantal</v>
          </cell>
          <cell r="R5086" t="str">
            <v>Leighton Storsley</v>
          </cell>
          <cell r="S5086" t="str">
            <v>Kara Slemko</v>
          </cell>
          <cell r="T5086" t="str">
            <v>Stephanie Graham</v>
          </cell>
          <cell r="U5086" t="str">
            <v>H - Horizon</v>
          </cell>
          <cell r="V5086" t="str">
            <v>Bitumen Production</v>
          </cell>
          <cell r="W5086" t="str">
            <v>45 Days net terms</v>
          </cell>
          <cell r="X5086">
            <v>1497700</v>
          </cell>
          <cell r="Y5086">
            <v>175289</v>
          </cell>
          <cell r="Z5086">
            <v>1379700</v>
          </cell>
        </row>
        <row r="5087">
          <cell r="A5087" t="str">
            <v>808585-2-2</v>
          </cell>
          <cell r="B5087" t="str">
            <v>808585-2</v>
          </cell>
          <cell r="C5087">
            <v>2</v>
          </cell>
          <cell r="D5087">
            <v>405998</v>
          </cell>
          <cell r="E5087" t="str">
            <v>Gladiator Equipment Inc</v>
          </cell>
          <cell r="F5087" t="str">
            <v>Heavy Equipment Maintenance Service BP</v>
          </cell>
          <cell r="G5087" t="str">
            <v>Schedules for Master Agreements</v>
          </cell>
          <cell r="H5087" t="str">
            <v>DeBona, William</v>
          </cell>
          <cell r="I5087">
            <v>41989</v>
          </cell>
          <cell r="J5087">
            <v>42020</v>
          </cell>
          <cell r="K5087">
            <v>42520</v>
          </cell>
          <cell r="L5087" t="str">
            <v>Active</v>
          </cell>
          <cell r="M5087" t="str">
            <v>Executed</v>
          </cell>
          <cell r="N5087">
            <v>42110</v>
          </cell>
          <cell r="O5087" t="str">
            <v>Parallel_Return_to_Edit_Mode</v>
          </cell>
          <cell r="P5087" t="str">
            <v>DeBona, William</v>
          </cell>
          <cell r="R5087" t="str">
            <v>Leighton Storsley</v>
          </cell>
          <cell r="S5087" t="str">
            <v>Kara Slemko</v>
          </cell>
          <cell r="T5087" t="str">
            <v>Stephanie Graham</v>
          </cell>
          <cell r="U5087" t="str">
            <v>H - Horizon</v>
          </cell>
          <cell r="V5087" t="str">
            <v>Bitumen Production</v>
          </cell>
          <cell r="W5087" t="str">
            <v>45 Days net terms</v>
          </cell>
          <cell r="X5087">
            <v>3197700</v>
          </cell>
          <cell r="Y5087">
            <v>175289</v>
          </cell>
          <cell r="Z5087">
            <v>1700000</v>
          </cell>
        </row>
        <row r="5088">
          <cell r="A5088" t="str">
            <v>808585-2-3</v>
          </cell>
          <cell r="B5088" t="str">
            <v>808585-2</v>
          </cell>
          <cell r="C5088">
            <v>3</v>
          </cell>
          <cell r="D5088">
            <v>405998</v>
          </cell>
          <cell r="E5088" t="str">
            <v>Gladiator Equipment Inc</v>
          </cell>
          <cell r="F5088" t="str">
            <v>Heavy Equipment Maintenance Service BP</v>
          </cell>
          <cell r="G5088" t="str">
            <v>Schedules for Master Agreements</v>
          </cell>
          <cell r="H5088" t="str">
            <v>DeBona, William</v>
          </cell>
          <cell r="I5088">
            <v>42507</v>
          </cell>
          <cell r="J5088">
            <v>42521</v>
          </cell>
          <cell r="K5088">
            <v>43251</v>
          </cell>
          <cell r="L5088" t="str">
            <v>Active</v>
          </cell>
          <cell r="M5088" t="str">
            <v>Executed</v>
          </cell>
          <cell r="N5088">
            <v>42542</v>
          </cell>
          <cell r="O5088" t="str">
            <v>Parallel_Return_to_Edit_Mode</v>
          </cell>
          <cell r="P5088" t="str">
            <v>DeBona, William</v>
          </cell>
          <cell r="R5088" t="str">
            <v>Leighton Storsley</v>
          </cell>
          <cell r="S5088" t="str">
            <v>Kara Slemko</v>
          </cell>
          <cell r="T5088" t="str">
            <v>Stephanie Graham</v>
          </cell>
          <cell r="U5088" t="str">
            <v>H - Horizon</v>
          </cell>
          <cell r="V5088" t="str">
            <v>Bitumen Production</v>
          </cell>
          <cell r="W5088" t="str">
            <v>45 Days net terms</v>
          </cell>
          <cell r="X5088">
            <v>3757700</v>
          </cell>
          <cell r="Y5088">
            <v>175289</v>
          </cell>
          <cell r="Z5088">
            <v>560000</v>
          </cell>
        </row>
        <row r="5089">
          <cell r="A5089" t="str">
            <v>808585-3-1</v>
          </cell>
          <cell r="B5089" t="str">
            <v>808585-3</v>
          </cell>
          <cell r="C5089">
            <v>1</v>
          </cell>
          <cell r="D5089">
            <v>406171</v>
          </cell>
          <cell r="E5089" t="str">
            <v>Gladiator Equipment Inc</v>
          </cell>
          <cell r="F5089" t="str">
            <v>General Mechanical Maintenance on Mine Maintanance Support Equipment</v>
          </cell>
          <cell r="G5089" t="str">
            <v>Schedules for Master Agreements</v>
          </cell>
          <cell r="H5089" t="str">
            <v>DeBona, William</v>
          </cell>
          <cell r="I5089">
            <v>42073</v>
          </cell>
          <cell r="J5089">
            <v>42077</v>
          </cell>
          <cell r="K5089">
            <v>42520</v>
          </cell>
          <cell r="L5089" t="str">
            <v>Active</v>
          </cell>
          <cell r="M5089" t="str">
            <v>Executed</v>
          </cell>
          <cell r="N5089">
            <v>42110</v>
          </cell>
          <cell r="O5089" t="str">
            <v>Edit New Supplement</v>
          </cell>
          <cell r="P5089" t="str">
            <v>DeBona, William</v>
          </cell>
          <cell r="Q5089" t="str">
            <v>DeBona, William</v>
          </cell>
          <cell r="R5089" t="str">
            <v>Leighton Storsley</v>
          </cell>
          <cell r="S5089" t="str">
            <v>Kara Slemko</v>
          </cell>
          <cell r="T5089" t="str">
            <v>Stephanie Graham</v>
          </cell>
          <cell r="U5089" t="str">
            <v>H - Horizon</v>
          </cell>
          <cell r="V5089" t="str">
            <v>Mining</v>
          </cell>
          <cell r="W5089" t="str">
            <v>45 Days net terms</v>
          </cell>
          <cell r="X5089">
            <v>2300000</v>
          </cell>
          <cell r="Y5089">
            <v>175289</v>
          </cell>
          <cell r="Z5089">
            <v>1700000</v>
          </cell>
        </row>
        <row r="5090">
          <cell r="A5090" t="str">
            <v>808585-3-1</v>
          </cell>
          <cell r="B5090" t="str">
            <v>808585-3</v>
          </cell>
          <cell r="C5090">
            <v>1</v>
          </cell>
          <cell r="D5090">
            <v>406171</v>
          </cell>
          <cell r="E5090" t="str">
            <v>Gladiator Equipment Inc</v>
          </cell>
          <cell r="F5090" t="str">
            <v>General Mechanical Maintenance on Mine Maintanance Support Equipment</v>
          </cell>
          <cell r="G5090" t="str">
            <v>Schedules for Master Agreements</v>
          </cell>
          <cell r="H5090" t="str">
            <v>DeBona, William</v>
          </cell>
          <cell r="I5090">
            <v>42073</v>
          </cell>
          <cell r="J5090">
            <v>42077</v>
          </cell>
          <cell r="K5090">
            <v>42520</v>
          </cell>
          <cell r="L5090" t="str">
            <v>Active</v>
          </cell>
          <cell r="M5090" t="str">
            <v>Executed</v>
          </cell>
          <cell r="N5090">
            <v>42110</v>
          </cell>
          <cell r="O5090" t="str">
            <v>Parallel_Return_to_Edit_Mode</v>
          </cell>
          <cell r="P5090" t="str">
            <v>DeBona, William</v>
          </cell>
          <cell r="R5090" t="str">
            <v>Leighton Storsley</v>
          </cell>
          <cell r="S5090" t="str">
            <v>Kara Slemko</v>
          </cell>
          <cell r="T5090" t="str">
            <v>Stephanie Graham</v>
          </cell>
          <cell r="U5090" t="str">
            <v>H - Horizon</v>
          </cell>
          <cell r="V5090" t="str">
            <v>Mining</v>
          </cell>
          <cell r="W5090" t="str">
            <v>45 Days net terms</v>
          </cell>
          <cell r="X5090">
            <v>2300000</v>
          </cell>
          <cell r="Y5090">
            <v>175289</v>
          </cell>
          <cell r="Z5090">
            <v>1700000</v>
          </cell>
        </row>
        <row r="5091">
          <cell r="A5091" t="str">
            <v>808585-3-2</v>
          </cell>
          <cell r="B5091" t="str">
            <v>808585-3</v>
          </cell>
          <cell r="C5091">
            <v>2</v>
          </cell>
          <cell r="D5091">
            <v>406171</v>
          </cell>
          <cell r="E5091" t="str">
            <v>Gladiator Equipment Inc</v>
          </cell>
          <cell r="F5091" t="str">
            <v>General Mechanical Maintenance on Mine Maintanance Support Equipment</v>
          </cell>
          <cell r="G5091" t="str">
            <v>Schedules for Master Agreements</v>
          </cell>
          <cell r="H5091" t="str">
            <v>DeBona, William</v>
          </cell>
          <cell r="I5091">
            <v>42507</v>
          </cell>
          <cell r="J5091">
            <v>42521</v>
          </cell>
          <cell r="K5091">
            <v>43251</v>
          </cell>
          <cell r="L5091" t="str">
            <v>Active</v>
          </cell>
          <cell r="M5091" t="str">
            <v>Executed</v>
          </cell>
          <cell r="N5091">
            <v>42534</v>
          </cell>
          <cell r="O5091" t="str">
            <v>Parallel_Return_to_Edit_Mode</v>
          </cell>
          <cell r="P5091" t="str">
            <v>DeBona, William</v>
          </cell>
          <cell r="R5091" t="str">
            <v>Leighton Storsley</v>
          </cell>
          <cell r="S5091" t="str">
            <v>Kara Slemko</v>
          </cell>
          <cell r="T5091" t="str">
            <v>Stephanie Graham</v>
          </cell>
          <cell r="U5091" t="str">
            <v>H - Horizon</v>
          </cell>
          <cell r="V5091" t="str">
            <v>Mining</v>
          </cell>
          <cell r="W5091" t="str">
            <v>45 Days net terms</v>
          </cell>
          <cell r="X5091">
            <v>3134192</v>
          </cell>
          <cell r="Y5091">
            <v>175289</v>
          </cell>
          <cell r="Z5091">
            <v>834192</v>
          </cell>
        </row>
        <row r="5092">
          <cell r="A5092" t="str">
            <v>808585-3-2</v>
          </cell>
          <cell r="B5092" t="str">
            <v>808585-3</v>
          </cell>
          <cell r="C5092">
            <v>2</v>
          </cell>
          <cell r="D5092">
            <v>406171</v>
          </cell>
          <cell r="E5092" t="str">
            <v>Gladiator Equipment Inc</v>
          </cell>
          <cell r="F5092" t="str">
            <v>General Mechanical Maintenance on Mine Maintanance Support Equipment</v>
          </cell>
          <cell r="G5092" t="str">
            <v>Schedules for Master Agreements</v>
          </cell>
          <cell r="H5092" t="str">
            <v>DeBona, William</v>
          </cell>
          <cell r="I5092">
            <v>42507</v>
          </cell>
          <cell r="J5092">
            <v>42521</v>
          </cell>
          <cell r="K5092">
            <v>43251</v>
          </cell>
          <cell r="L5092" t="str">
            <v>Active</v>
          </cell>
          <cell r="M5092" t="str">
            <v>Executed</v>
          </cell>
          <cell r="N5092">
            <v>42534</v>
          </cell>
          <cell r="O5092" t="str">
            <v>Review Contract</v>
          </cell>
          <cell r="P5092" t="str">
            <v>Supply Management Reviewer</v>
          </cell>
          <cell r="Q5092" t="str">
            <v>Tineo, Marines</v>
          </cell>
          <cell r="R5092" t="str">
            <v>Leighton Storsley</v>
          </cell>
          <cell r="S5092" t="str">
            <v>Kara Slemko</v>
          </cell>
          <cell r="T5092" t="str">
            <v>Stephanie Graham</v>
          </cell>
          <cell r="U5092" t="str">
            <v>H - Horizon</v>
          </cell>
          <cell r="V5092" t="str">
            <v>Mining</v>
          </cell>
          <cell r="W5092" t="str">
            <v>45 Days net terms</v>
          </cell>
          <cell r="X5092">
            <v>3134192</v>
          </cell>
          <cell r="Y5092">
            <v>175289</v>
          </cell>
          <cell r="Z5092">
            <v>834192</v>
          </cell>
        </row>
        <row r="5093">
          <cell r="A5093" t="str">
            <v>808614-2</v>
          </cell>
          <cell r="B5093">
            <v>808614</v>
          </cell>
          <cell r="C5093">
            <v>2</v>
          </cell>
          <cell r="E5093" t="str">
            <v>Contemporary Office Interiors Ltd.</v>
          </cell>
          <cell r="F5093" t="str">
            <v>Schedule A-1 Amendment 2 - Supply of Office Seating - December 1, 2014</v>
          </cell>
          <cell r="G5093" t="str">
            <v>Master Goods and Services Agreement</v>
          </cell>
          <cell r="H5093" t="str">
            <v>Gibson, Colleen</v>
          </cell>
          <cell r="I5093">
            <v>41904</v>
          </cell>
          <cell r="J5093">
            <v>41974</v>
          </cell>
          <cell r="K5093">
            <v>42185</v>
          </cell>
          <cell r="L5093" t="str">
            <v>Complete</v>
          </cell>
          <cell r="M5093" t="str">
            <v>Executed</v>
          </cell>
          <cell r="N5093">
            <v>41941</v>
          </cell>
          <cell r="O5093" t="str">
            <v>Parallel_Return_to_Edit_Mode</v>
          </cell>
          <cell r="P5093" t="str">
            <v>Gibson, Colleen</v>
          </cell>
          <cell r="R5093" t="str">
            <v>Julie Easthope</v>
          </cell>
          <cell r="S5093" t="str">
            <v>Kara Slemko</v>
          </cell>
          <cell r="U5093" t="str">
            <v>C - Conventional</v>
          </cell>
          <cell r="V5093" t="str">
            <v>All</v>
          </cell>
          <cell r="W5093" t="str">
            <v>45 Days net terms</v>
          </cell>
          <cell r="X5093">
            <v>2000300</v>
          </cell>
          <cell r="Y5093">
            <v>18904</v>
          </cell>
          <cell r="Z5093">
            <v>300</v>
          </cell>
        </row>
        <row r="5094">
          <cell r="A5094" t="str">
            <v>808617-10-1</v>
          </cell>
          <cell r="B5094" t="str">
            <v>808617-10</v>
          </cell>
          <cell r="C5094">
            <v>1</v>
          </cell>
          <cell r="D5094">
            <v>407013</v>
          </cell>
          <cell r="E5094" t="str">
            <v>Centerline Geomatics Ltd</v>
          </cell>
          <cell r="F5094" t="str">
            <v>additional funds for surveying of site grades</v>
          </cell>
          <cell r="G5094" t="str">
            <v>Schedules for Master Agreements</v>
          </cell>
          <cell r="H5094" t="str">
            <v>Diano, Vince</v>
          </cell>
          <cell r="I5094">
            <v>42271</v>
          </cell>
          <cell r="J5094">
            <v>42107</v>
          </cell>
          <cell r="K5094">
            <v>42473</v>
          </cell>
          <cell r="L5094" t="str">
            <v>Complete</v>
          </cell>
          <cell r="M5094" t="str">
            <v>Executed</v>
          </cell>
          <cell r="N5094">
            <v>42676</v>
          </cell>
          <cell r="O5094" t="str">
            <v>Parallel_Return_to_Edit_Mode</v>
          </cell>
          <cell r="P5094" t="str">
            <v>Varela, Lina</v>
          </cell>
          <cell r="R5094" t="str">
            <v>Don Guglielmin</v>
          </cell>
          <cell r="S5094" t="str">
            <v>Kara Slemko</v>
          </cell>
          <cell r="T5094" t="str">
            <v>Steve Brown</v>
          </cell>
          <cell r="U5094" t="str">
            <v>H - Horizon</v>
          </cell>
          <cell r="V5094" t="str">
            <v>Major Projects</v>
          </cell>
          <cell r="W5094" t="str">
            <v>45 Days net terms</v>
          </cell>
          <cell r="X5094">
            <v>75000</v>
          </cell>
          <cell r="Y5094">
            <v>169046</v>
          </cell>
          <cell r="Z5094">
            <v>25000</v>
          </cell>
        </row>
        <row r="5095">
          <cell r="A5095" t="str">
            <v>808617-10-2</v>
          </cell>
          <cell r="B5095" t="str">
            <v>808617-10</v>
          </cell>
          <cell r="C5095">
            <v>2</v>
          </cell>
          <cell r="D5095">
            <v>407013</v>
          </cell>
          <cell r="E5095" t="str">
            <v>Centerline Geomatics Ltd</v>
          </cell>
          <cell r="F5095" t="str">
            <v>additional funds for surveying of site grades</v>
          </cell>
          <cell r="G5095" t="str">
            <v>Schedules for Master Agreements</v>
          </cell>
          <cell r="H5095" t="str">
            <v>Diano, Vince</v>
          </cell>
          <cell r="I5095">
            <v>42837</v>
          </cell>
          <cell r="J5095">
            <v>42107</v>
          </cell>
          <cell r="K5095">
            <v>42473</v>
          </cell>
          <cell r="L5095" t="str">
            <v>Complete</v>
          </cell>
          <cell r="M5095" t="str">
            <v>Executed</v>
          </cell>
          <cell r="N5095">
            <v>42844</v>
          </cell>
          <cell r="O5095" t="str">
            <v>Approve Contract</v>
          </cell>
          <cell r="P5095" t="str">
            <v>Business Area Approver</v>
          </cell>
          <cell r="R5095" t="str">
            <v>Don Guglielmin</v>
          </cell>
          <cell r="S5095" t="str">
            <v>Kara Slemko</v>
          </cell>
          <cell r="T5095" t="str">
            <v>Brian Bate</v>
          </cell>
          <cell r="U5095" t="str">
            <v>H - Horizon</v>
          </cell>
          <cell r="V5095" t="str">
            <v>Major Projects</v>
          </cell>
          <cell r="W5095" t="str">
            <v>45 Days net terms</v>
          </cell>
          <cell r="X5095">
            <v>64445.87</v>
          </cell>
          <cell r="Y5095">
            <v>169046</v>
          </cell>
          <cell r="Z5095">
            <v>-10554.13</v>
          </cell>
        </row>
        <row r="5096">
          <cell r="A5096" t="str">
            <v>808617-1-1</v>
          </cell>
          <cell r="B5096" t="str">
            <v>808617-1</v>
          </cell>
          <cell r="C5096">
            <v>1</v>
          </cell>
          <cell r="D5096">
            <v>405687</v>
          </cell>
          <cell r="E5096" t="str">
            <v>Centerline Geomatics Ltd</v>
          </cell>
          <cell r="F5096" t="str">
            <v>Survey, Underground Scans</v>
          </cell>
          <cell r="G5096" t="str">
            <v>Schedules for Master Agreements</v>
          </cell>
          <cell r="H5096" t="str">
            <v>Tran, Stacey</v>
          </cell>
          <cell r="I5096">
            <v>41590</v>
          </cell>
          <cell r="J5096">
            <v>41377</v>
          </cell>
          <cell r="K5096">
            <v>41729</v>
          </cell>
          <cell r="L5096" t="str">
            <v>Complete</v>
          </cell>
          <cell r="M5096" t="str">
            <v>Executed</v>
          </cell>
          <cell r="N5096">
            <v>41612</v>
          </cell>
          <cell r="O5096" t="str">
            <v>Approve Contract</v>
          </cell>
          <cell r="P5096" t="str">
            <v>Commercial Operations Approver</v>
          </cell>
          <cell r="Q5096" t="str">
            <v>Bronkhorst, Ari</v>
          </cell>
          <cell r="R5096" t="str">
            <v>Ari Bronkhorst</v>
          </cell>
          <cell r="S5096" t="str">
            <v>Ari Bronkhorst</v>
          </cell>
          <cell r="T5096" t="str">
            <v>Stephanie Graham</v>
          </cell>
          <cell r="U5096" t="str">
            <v>H - Horizon</v>
          </cell>
          <cell r="V5096" t="str">
            <v>Major Projects</v>
          </cell>
          <cell r="W5096" t="str">
            <v>45 Days net terms</v>
          </cell>
          <cell r="X5096">
            <v>200000</v>
          </cell>
          <cell r="Y5096">
            <v>169046</v>
          </cell>
          <cell r="Z5096">
            <v>100000</v>
          </cell>
        </row>
        <row r="5097">
          <cell r="A5097" t="str">
            <v>808617-1-2</v>
          </cell>
          <cell r="B5097" t="str">
            <v>808617-1</v>
          </cell>
          <cell r="C5097">
            <v>2</v>
          </cell>
          <cell r="D5097">
            <v>405687</v>
          </cell>
          <cell r="E5097" t="str">
            <v>Centerline Geomatics Ltd</v>
          </cell>
          <cell r="F5097" t="str">
            <v>Extension of Survery Services</v>
          </cell>
          <cell r="G5097" t="str">
            <v>Schedules for Master Agreements</v>
          </cell>
          <cell r="H5097" t="str">
            <v>Tran, Stacey</v>
          </cell>
          <cell r="I5097">
            <v>41612</v>
          </cell>
          <cell r="J5097">
            <v>41377</v>
          </cell>
          <cell r="K5097">
            <v>41729</v>
          </cell>
          <cell r="L5097" t="str">
            <v>Complete</v>
          </cell>
          <cell r="M5097" t="str">
            <v>Executed</v>
          </cell>
          <cell r="N5097">
            <v>41620</v>
          </cell>
          <cell r="O5097" t="str">
            <v>Edit New Supplement</v>
          </cell>
          <cell r="P5097" t="str">
            <v>Tran, Stacey</v>
          </cell>
          <cell r="Q5097" t="str">
            <v>Tran, Stacey</v>
          </cell>
          <cell r="R5097" t="str">
            <v>Ari Bronkhorst</v>
          </cell>
          <cell r="S5097" t="str">
            <v>Ari Bronkhorst</v>
          </cell>
          <cell r="T5097" t="str">
            <v>Stephanie Graham</v>
          </cell>
          <cell r="U5097" t="str">
            <v>H - Horizon</v>
          </cell>
          <cell r="V5097" t="str">
            <v>Major Projects</v>
          </cell>
          <cell r="W5097" t="str">
            <v>45 Days net terms</v>
          </cell>
          <cell r="X5097">
            <v>350000</v>
          </cell>
          <cell r="Y5097">
            <v>169046</v>
          </cell>
          <cell r="Z5097">
            <v>150000</v>
          </cell>
        </row>
        <row r="5098">
          <cell r="A5098" t="str">
            <v>808617-12-1</v>
          </cell>
          <cell r="B5098" t="str">
            <v>808617-12</v>
          </cell>
          <cell r="C5098">
            <v>1</v>
          </cell>
          <cell r="D5098">
            <v>407460</v>
          </cell>
          <cell r="E5098" t="str">
            <v>Centerline Geomatics Ltd</v>
          </cell>
          <cell r="F5098" t="str">
            <v>Anchor Bolt Survey</v>
          </cell>
          <cell r="G5098" t="str">
            <v>Schedules for Master Agreements</v>
          </cell>
          <cell r="H5098" t="str">
            <v>Al-Kaisy, Maysaloon</v>
          </cell>
          <cell r="I5098">
            <v>43132</v>
          </cell>
          <cell r="J5098">
            <v>42282</v>
          </cell>
          <cell r="K5098">
            <v>42648</v>
          </cell>
          <cell r="L5098" t="str">
            <v>Complete</v>
          </cell>
          <cell r="M5098" t="str">
            <v>Executed</v>
          </cell>
          <cell r="N5098">
            <v>43132</v>
          </cell>
          <cell r="O5098" t="str">
            <v>Parallel_Return_to_Edit_Mode</v>
          </cell>
          <cell r="P5098" t="str">
            <v>Al-Kaisy, Maysaloon</v>
          </cell>
          <cell r="R5098" t="str">
            <v>Don Guglielmin</v>
          </cell>
          <cell r="S5098" t="str">
            <v>Kara Slemko</v>
          </cell>
          <cell r="T5098" t="str">
            <v>Brian Bate</v>
          </cell>
          <cell r="U5098" t="str">
            <v>H - Horizon</v>
          </cell>
          <cell r="V5098" t="str">
            <v>Major Projects</v>
          </cell>
          <cell r="W5098" t="str">
            <v>45 Days net terms</v>
          </cell>
          <cell r="X5098">
            <v>31533.11</v>
          </cell>
          <cell r="Y5098">
            <v>169046</v>
          </cell>
          <cell r="Z5098">
            <v>-8466.89</v>
          </cell>
        </row>
        <row r="5099">
          <cell r="A5099" t="str">
            <v>808617-1-3</v>
          </cell>
          <cell r="B5099" t="str">
            <v>808617-1</v>
          </cell>
          <cell r="C5099">
            <v>3</v>
          </cell>
          <cell r="D5099">
            <v>405687</v>
          </cell>
          <cell r="E5099" t="str">
            <v>Centerline Geomatics Ltd</v>
          </cell>
          <cell r="F5099" t="str">
            <v>Extension of Survery Services</v>
          </cell>
          <cell r="G5099" t="str">
            <v>Schedules for Master Agreements</v>
          </cell>
          <cell r="H5099" t="str">
            <v>Cowzer, Paul</v>
          </cell>
          <cell r="I5099">
            <v>42107</v>
          </cell>
          <cell r="J5099">
            <v>41377</v>
          </cell>
          <cell r="K5099">
            <v>42124</v>
          </cell>
          <cell r="L5099" t="str">
            <v>Complete</v>
          </cell>
          <cell r="M5099" t="str">
            <v>Executed</v>
          </cell>
          <cell r="N5099">
            <v>42124</v>
          </cell>
          <cell r="O5099" t="str">
            <v>Review Contract</v>
          </cell>
          <cell r="P5099" t="str">
            <v>Supply Management Reviewer</v>
          </cell>
          <cell r="Q5099" t="str">
            <v>Bronkhorst, Ari</v>
          </cell>
          <cell r="R5099" t="str">
            <v>Ari Bronkhorst</v>
          </cell>
          <cell r="S5099" t="str">
            <v>Ari Bronkhorst</v>
          </cell>
          <cell r="T5099" t="str">
            <v>Stephanie Graham</v>
          </cell>
          <cell r="U5099" t="str">
            <v>H - Horizon</v>
          </cell>
          <cell r="V5099" t="str">
            <v>Major Projects</v>
          </cell>
          <cell r="W5099" t="str">
            <v>45 Days net terms</v>
          </cell>
          <cell r="X5099">
            <v>435364</v>
          </cell>
          <cell r="Y5099">
            <v>169046</v>
          </cell>
          <cell r="Z5099">
            <v>85364</v>
          </cell>
        </row>
        <row r="5100">
          <cell r="A5100" t="str">
            <v>808617-13-1</v>
          </cell>
          <cell r="B5100" t="str">
            <v>808617-13</v>
          </cell>
          <cell r="C5100">
            <v>1</v>
          </cell>
          <cell r="E5100" t="str">
            <v>Centerline Geomatics Ltd</v>
          </cell>
          <cell r="F5100" t="str">
            <v>BWDD - survey power poles</v>
          </cell>
          <cell r="G5100" t="str">
            <v>Schedules for Master Agreements</v>
          </cell>
          <cell r="H5100" t="str">
            <v>Charles, MoShesh</v>
          </cell>
          <cell r="I5100">
            <v>42657</v>
          </cell>
          <cell r="J5100">
            <v>42402</v>
          </cell>
          <cell r="K5100">
            <v>42688</v>
          </cell>
          <cell r="L5100" t="str">
            <v>Complete</v>
          </cell>
          <cell r="M5100" t="str">
            <v>Executed</v>
          </cell>
          <cell r="N5100">
            <v>42909</v>
          </cell>
          <cell r="O5100" t="str">
            <v>Approve Contract</v>
          </cell>
          <cell r="P5100" t="str">
            <v>Commercial Operations Approver</v>
          </cell>
          <cell r="Q5100" t="str">
            <v>Salmon, Ed</v>
          </cell>
          <cell r="R5100" t="str">
            <v>Sudip Kumar</v>
          </cell>
          <cell r="S5100" t="str">
            <v>Sudip Kumar</v>
          </cell>
          <cell r="T5100" t="str">
            <v>Stephanie Graham</v>
          </cell>
          <cell r="U5100" t="str">
            <v>H - Horizon</v>
          </cell>
          <cell r="V5100" t="str">
            <v>Mining</v>
          </cell>
          <cell r="W5100" t="str">
            <v>45 Days net terms</v>
          </cell>
          <cell r="X5100">
            <v>55000</v>
          </cell>
          <cell r="Y5100">
            <v>169046</v>
          </cell>
          <cell r="Z5100">
            <v>40000</v>
          </cell>
        </row>
        <row r="5101">
          <cell r="A5101" t="str">
            <v>808617-1-4</v>
          </cell>
          <cell r="B5101" t="str">
            <v>808617-1</v>
          </cell>
          <cell r="C5101">
            <v>4</v>
          </cell>
          <cell r="D5101">
            <v>405687</v>
          </cell>
          <cell r="E5101" t="str">
            <v>Centerline Geomatics Ltd</v>
          </cell>
          <cell r="F5101" t="str">
            <v>Extension of Survery Services</v>
          </cell>
          <cell r="G5101" t="str">
            <v>Schedules for Master Agreements</v>
          </cell>
          <cell r="H5101" t="str">
            <v>Cowzer, Paul</v>
          </cell>
          <cell r="I5101">
            <v>42131</v>
          </cell>
          <cell r="J5101">
            <v>41377</v>
          </cell>
          <cell r="K5101">
            <v>42124</v>
          </cell>
          <cell r="L5101" t="str">
            <v>Complete</v>
          </cell>
          <cell r="M5101" t="str">
            <v>Executed</v>
          </cell>
          <cell r="N5101">
            <v>42132</v>
          </cell>
          <cell r="O5101" t="str">
            <v>Approve Contract</v>
          </cell>
          <cell r="P5101" t="str">
            <v>Commercial Operations Approver</v>
          </cell>
          <cell r="Q5101" t="str">
            <v>Bronkhorst, Ari</v>
          </cell>
          <cell r="R5101" t="str">
            <v>Ari Bronkhorst</v>
          </cell>
          <cell r="S5101" t="str">
            <v>Ari Bronkhorst</v>
          </cell>
          <cell r="T5101" t="str">
            <v>Stephanie Graham</v>
          </cell>
          <cell r="U5101" t="str">
            <v>H - Horizon</v>
          </cell>
          <cell r="V5101" t="str">
            <v>Major Projects</v>
          </cell>
          <cell r="W5101" t="str">
            <v>45 Days net terms</v>
          </cell>
          <cell r="X5101">
            <v>520878.22</v>
          </cell>
          <cell r="Y5101">
            <v>169046</v>
          </cell>
          <cell r="Z5101">
            <v>85514.22</v>
          </cell>
        </row>
        <row r="5102">
          <cell r="A5102" t="str">
            <v>808617-14-1</v>
          </cell>
          <cell r="B5102" t="str">
            <v>808617-14</v>
          </cell>
          <cell r="C5102">
            <v>1</v>
          </cell>
          <cell r="D5102">
            <v>408046</v>
          </cell>
          <cell r="E5102" t="str">
            <v>Centerline Geomatics Ltd</v>
          </cell>
          <cell r="F5102" t="str">
            <v>Extraction - Survey Services</v>
          </cell>
          <cell r="G5102" t="str">
            <v>Schedules for Master Agreements</v>
          </cell>
          <cell r="H5102" t="str">
            <v>Rodriguez, Joffre</v>
          </cell>
          <cell r="I5102">
            <v>43012</v>
          </cell>
          <cell r="J5102">
            <v>42683</v>
          </cell>
          <cell r="K5102">
            <v>43008</v>
          </cell>
          <cell r="L5102" t="str">
            <v>Active</v>
          </cell>
          <cell r="M5102" t="str">
            <v>Executed</v>
          </cell>
          <cell r="N5102">
            <v>43012</v>
          </cell>
          <cell r="O5102" t="str">
            <v>Approve Contract</v>
          </cell>
          <cell r="P5102" t="str">
            <v>Commercial Operations Approver</v>
          </cell>
          <cell r="Q5102" t="str">
            <v>Silva, Ismael</v>
          </cell>
          <cell r="R5102" t="str">
            <v>Don Guglielmin</v>
          </cell>
          <cell r="S5102" t="str">
            <v>Don Guglielmin</v>
          </cell>
          <cell r="T5102" t="str">
            <v>Stephanie Graham</v>
          </cell>
          <cell r="U5102" t="str">
            <v>H - Horizon</v>
          </cell>
          <cell r="V5102" t="str">
            <v>Major Projects</v>
          </cell>
          <cell r="W5102" t="str">
            <v>45 Days net terms</v>
          </cell>
          <cell r="X5102">
            <v>599745.55000000005</v>
          </cell>
          <cell r="Y5102">
            <v>169046</v>
          </cell>
          <cell r="Z5102">
            <v>323805.55</v>
          </cell>
        </row>
        <row r="5103">
          <cell r="A5103" t="str">
            <v>808617-1-5</v>
          </cell>
          <cell r="B5103" t="str">
            <v>808617-1</v>
          </cell>
          <cell r="C5103">
            <v>5</v>
          </cell>
          <cell r="D5103">
            <v>405687</v>
          </cell>
          <cell r="E5103" t="str">
            <v>Centerline Geomatics Ltd</v>
          </cell>
          <cell r="F5103" t="str">
            <v>Extension of Survery Services</v>
          </cell>
          <cell r="G5103" t="str">
            <v>Schedules for Master Agreements</v>
          </cell>
          <cell r="H5103" t="str">
            <v>Cowzer, Paul</v>
          </cell>
          <cell r="I5103">
            <v>42149</v>
          </cell>
          <cell r="J5103">
            <v>41377</v>
          </cell>
          <cell r="K5103">
            <v>42124</v>
          </cell>
          <cell r="L5103" t="str">
            <v>Complete</v>
          </cell>
          <cell r="M5103" t="str">
            <v>Executed</v>
          </cell>
          <cell r="N5103">
            <v>42149</v>
          </cell>
          <cell r="O5103" t="str">
            <v>Approve Contract</v>
          </cell>
          <cell r="P5103" t="str">
            <v>Business Area Approver</v>
          </cell>
          <cell r="Q5103" t="str">
            <v>Hughes, David</v>
          </cell>
          <cell r="R5103" t="str">
            <v>Ari Bronkhorst</v>
          </cell>
          <cell r="S5103" t="str">
            <v>Ari Bronkhorst</v>
          </cell>
          <cell r="T5103" t="str">
            <v>Stephanie Graham</v>
          </cell>
          <cell r="U5103" t="str">
            <v>H - Horizon</v>
          </cell>
          <cell r="V5103" t="str">
            <v>Major Projects</v>
          </cell>
          <cell r="W5103" t="str">
            <v>45 Days net terms</v>
          </cell>
          <cell r="X5103">
            <v>550878.22</v>
          </cell>
          <cell r="Y5103">
            <v>169046</v>
          </cell>
          <cell r="Z5103">
            <v>30000</v>
          </cell>
        </row>
        <row r="5104">
          <cell r="A5104" t="str">
            <v>808617-1-6</v>
          </cell>
          <cell r="B5104" t="str">
            <v>808617-1</v>
          </cell>
          <cell r="C5104">
            <v>6</v>
          </cell>
          <cell r="D5104">
            <v>405687</v>
          </cell>
          <cell r="E5104" t="str">
            <v>Centerline Geomatics Ltd</v>
          </cell>
          <cell r="F5104" t="str">
            <v>Extension of Survery Services</v>
          </cell>
          <cell r="G5104" t="str">
            <v>Schedules for Master Agreements</v>
          </cell>
          <cell r="H5104" t="str">
            <v>Cowzer, Paul</v>
          </cell>
          <cell r="I5104">
            <v>42156</v>
          </cell>
          <cell r="J5104">
            <v>41377</v>
          </cell>
          <cell r="K5104">
            <v>42124</v>
          </cell>
          <cell r="L5104" t="str">
            <v>Complete</v>
          </cell>
          <cell r="M5104" t="str">
            <v>Executed</v>
          </cell>
          <cell r="N5104">
            <v>42201</v>
          </cell>
          <cell r="O5104" t="str">
            <v>Parallel_Return_to_Edit_Mode</v>
          </cell>
          <cell r="P5104" t="str">
            <v>Manuel, Racquel</v>
          </cell>
          <cell r="R5104" t="str">
            <v>Ari Bronkhorst</v>
          </cell>
          <cell r="S5104" t="str">
            <v>Ari Bronkhorst</v>
          </cell>
          <cell r="T5104" t="str">
            <v>Stephanie Graham</v>
          </cell>
          <cell r="U5104" t="str">
            <v>H - Horizon</v>
          </cell>
          <cell r="V5104" t="str">
            <v>Major Projects</v>
          </cell>
          <cell r="W5104" t="str">
            <v>45 Days net terms</v>
          </cell>
          <cell r="X5104">
            <v>630878.22</v>
          </cell>
          <cell r="Y5104">
            <v>169046</v>
          </cell>
          <cell r="Z5104">
            <v>80000</v>
          </cell>
        </row>
        <row r="5105">
          <cell r="A5105" t="str">
            <v>808617-16-1</v>
          </cell>
          <cell r="B5105" t="str">
            <v>808617-16</v>
          </cell>
          <cell r="C5105">
            <v>1</v>
          </cell>
          <cell r="D5105">
            <v>408094</v>
          </cell>
          <cell r="E5105" t="str">
            <v>Centerline Geomatics Ltd</v>
          </cell>
          <cell r="F5105" t="str">
            <v>Survey Services for MFT 2017</v>
          </cell>
          <cell r="G5105" t="str">
            <v>Schedules for Master Agreements</v>
          </cell>
          <cell r="H5105" t="str">
            <v>Tavassoli, Nader</v>
          </cell>
          <cell r="I5105">
            <v>42822</v>
          </cell>
          <cell r="J5105">
            <v>42775</v>
          </cell>
          <cell r="K5105">
            <v>43100</v>
          </cell>
          <cell r="L5105" t="str">
            <v>Active</v>
          </cell>
          <cell r="M5105" t="str">
            <v>Executed</v>
          </cell>
          <cell r="N5105">
            <v>42823</v>
          </cell>
          <cell r="O5105" t="str">
            <v>Approve Contract</v>
          </cell>
          <cell r="P5105" t="str">
            <v>Commercial Operations Approver</v>
          </cell>
          <cell r="Q5105" t="str">
            <v>Martinez, Deborah</v>
          </cell>
          <cell r="R5105" t="str">
            <v>Don Guglielmin</v>
          </cell>
          <cell r="S5105" t="str">
            <v>Don Guglielmin</v>
          </cell>
          <cell r="T5105" t="str">
            <v>Stephanie Graham</v>
          </cell>
          <cell r="U5105" t="str">
            <v>H - Horizon</v>
          </cell>
          <cell r="V5105" t="str">
            <v>Major Projects</v>
          </cell>
          <cell r="W5105" t="str">
            <v>45 Days net terms</v>
          </cell>
          <cell r="X5105">
            <v>8544.31</v>
          </cell>
          <cell r="Y5105">
            <v>169046</v>
          </cell>
          <cell r="Z5105">
            <v>1544.31</v>
          </cell>
        </row>
        <row r="5106">
          <cell r="A5106" t="str">
            <v>808617-16-2</v>
          </cell>
          <cell r="B5106" t="str">
            <v>808617-16</v>
          </cell>
          <cell r="C5106">
            <v>2</v>
          </cell>
          <cell r="D5106">
            <v>408094</v>
          </cell>
          <cell r="E5106" t="str">
            <v>Centerline Geomatics Ltd</v>
          </cell>
          <cell r="F5106" t="str">
            <v>Survey Services for MFT 2017</v>
          </cell>
          <cell r="G5106" t="str">
            <v>Schedules for Master Agreements</v>
          </cell>
          <cell r="H5106" t="str">
            <v>Tavassoli, Nader</v>
          </cell>
          <cell r="I5106">
            <v>42858</v>
          </cell>
          <cell r="J5106">
            <v>42775</v>
          </cell>
          <cell r="K5106">
            <v>43100</v>
          </cell>
          <cell r="L5106" t="str">
            <v>Active</v>
          </cell>
          <cell r="M5106" t="str">
            <v>Executed</v>
          </cell>
          <cell r="N5106">
            <v>42863</v>
          </cell>
          <cell r="O5106" t="str">
            <v>Approve Contract</v>
          </cell>
          <cell r="P5106" t="str">
            <v>Business Area Approver</v>
          </cell>
          <cell r="Q5106" t="str">
            <v>Murphy, John</v>
          </cell>
          <cell r="R5106" t="str">
            <v>Don Guglielmin</v>
          </cell>
          <cell r="S5106" t="str">
            <v>Don Guglielmin</v>
          </cell>
          <cell r="T5106" t="str">
            <v>Stephanie Graham</v>
          </cell>
          <cell r="U5106" t="str">
            <v>H - Horizon</v>
          </cell>
          <cell r="V5106" t="str">
            <v>Major Projects</v>
          </cell>
          <cell r="W5106" t="str">
            <v>45 Days net terms</v>
          </cell>
          <cell r="X5106">
            <v>33544.31</v>
          </cell>
          <cell r="Y5106">
            <v>169046</v>
          </cell>
          <cell r="Z5106">
            <v>25000</v>
          </cell>
        </row>
        <row r="5107">
          <cell r="A5107" t="str">
            <v>808617-16-3</v>
          </cell>
          <cell r="B5107" t="str">
            <v>808617-16</v>
          </cell>
          <cell r="C5107">
            <v>3</v>
          </cell>
          <cell r="D5107">
            <v>408094</v>
          </cell>
          <cell r="E5107" t="str">
            <v>Centerline Geomatics Ltd</v>
          </cell>
          <cell r="F5107" t="str">
            <v>Survey Services for MFT 2017</v>
          </cell>
          <cell r="G5107" t="str">
            <v>Schedules for Master Agreements</v>
          </cell>
          <cell r="H5107" t="str">
            <v>Greene, Dwana</v>
          </cell>
          <cell r="I5107">
            <v>43010</v>
          </cell>
          <cell r="J5107">
            <v>42775</v>
          </cell>
          <cell r="K5107">
            <v>43100</v>
          </cell>
          <cell r="L5107" t="str">
            <v>Active</v>
          </cell>
          <cell r="M5107" t="str">
            <v>Executed</v>
          </cell>
          <cell r="N5107">
            <v>43013</v>
          </cell>
          <cell r="O5107" t="str">
            <v>Edit New Supplement</v>
          </cell>
          <cell r="P5107" t="str">
            <v>Greene, Dwana</v>
          </cell>
          <cell r="Q5107" t="str">
            <v>Greene, Dwana</v>
          </cell>
          <cell r="R5107" t="str">
            <v>Don Guglielmin</v>
          </cell>
          <cell r="S5107" t="str">
            <v>Don Guglielmin</v>
          </cell>
          <cell r="T5107" t="str">
            <v>Stephanie Graham</v>
          </cell>
          <cell r="U5107" t="str">
            <v>H - Horizon</v>
          </cell>
          <cell r="V5107" t="str">
            <v>Major Projects</v>
          </cell>
          <cell r="W5107" t="str">
            <v>45 Days net terms</v>
          </cell>
          <cell r="X5107">
            <v>83544.31</v>
          </cell>
          <cell r="Y5107">
            <v>169046</v>
          </cell>
          <cell r="Z5107">
            <v>50000</v>
          </cell>
        </row>
        <row r="5108">
          <cell r="A5108" t="str">
            <v>808617-1-7</v>
          </cell>
          <cell r="B5108" t="str">
            <v>808617-1</v>
          </cell>
          <cell r="C5108">
            <v>7</v>
          </cell>
          <cell r="D5108">
            <v>405687</v>
          </cell>
          <cell r="E5108" t="str">
            <v>Centerline Geomatics Ltd</v>
          </cell>
          <cell r="F5108" t="str">
            <v>Extension of Survery Services</v>
          </cell>
          <cell r="G5108" t="str">
            <v>Schedules for Master Agreements</v>
          </cell>
          <cell r="H5108" t="str">
            <v>Nadarasa, Jeyakaran</v>
          </cell>
          <cell r="I5108">
            <v>42324</v>
          </cell>
          <cell r="J5108">
            <v>41377</v>
          </cell>
          <cell r="K5108">
            <v>42369</v>
          </cell>
          <cell r="L5108" t="str">
            <v>Complete</v>
          </cell>
          <cell r="M5108" t="str">
            <v>Executed</v>
          </cell>
          <cell r="N5108">
            <v>42332</v>
          </cell>
          <cell r="O5108" t="str">
            <v>Edit New Supplement</v>
          </cell>
          <cell r="P5108" t="str">
            <v>Nadarasa, Jeyakaran</v>
          </cell>
          <cell r="Q5108" t="str">
            <v>Nadarasa, Jeyakaran</v>
          </cell>
          <cell r="R5108" t="str">
            <v>Ari Bronkhorst</v>
          </cell>
          <cell r="S5108" t="str">
            <v>Ari Bronkhorst</v>
          </cell>
          <cell r="T5108" t="str">
            <v>Stephanie Graham</v>
          </cell>
          <cell r="U5108" t="str">
            <v>H - Horizon</v>
          </cell>
          <cell r="V5108" t="str">
            <v>Major Projects</v>
          </cell>
          <cell r="W5108" t="str">
            <v>45 Days net terms</v>
          </cell>
          <cell r="X5108">
            <v>635094.61</v>
          </cell>
          <cell r="Y5108">
            <v>169046</v>
          </cell>
          <cell r="Z5108">
            <v>4216.3900000000003</v>
          </cell>
        </row>
        <row r="5109">
          <cell r="A5109" t="str">
            <v>808617-2-2</v>
          </cell>
          <cell r="B5109" t="str">
            <v>808617-2</v>
          </cell>
          <cell r="C5109">
            <v>2</v>
          </cell>
          <cell r="D5109">
            <v>405832</v>
          </cell>
          <cell r="E5109" t="str">
            <v>Centerline Geomatics Ltd</v>
          </cell>
          <cell r="F5109" t="str">
            <v>HT 1/2/3 - Survey and Module Setting for Foundations and Module Setting</v>
          </cell>
          <cell r="G5109" t="str">
            <v>Schedules for Master Agreements</v>
          </cell>
          <cell r="H5109" t="str">
            <v>Kosasih, Andi</v>
          </cell>
          <cell r="I5109">
            <v>42423</v>
          </cell>
          <cell r="J5109">
            <v>41520</v>
          </cell>
          <cell r="K5109">
            <v>41673</v>
          </cell>
          <cell r="L5109" t="str">
            <v>Active</v>
          </cell>
          <cell r="M5109" t="str">
            <v>Executed</v>
          </cell>
          <cell r="N5109">
            <v>42424</v>
          </cell>
          <cell r="O5109" t="str">
            <v>Parallel_Return_to_Edit_Mode</v>
          </cell>
          <cell r="P5109" t="str">
            <v>Olsen, Kody</v>
          </cell>
          <cell r="R5109" t="str">
            <v>Don Guglielmin</v>
          </cell>
          <cell r="S5109" t="str">
            <v>Ron Laing</v>
          </cell>
          <cell r="T5109" t="str">
            <v>Paul Mendes</v>
          </cell>
          <cell r="U5109" t="str">
            <v>H - Horizon</v>
          </cell>
          <cell r="V5109" t="str">
            <v>Major Projects</v>
          </cell>
          <cell r="W5109" t="str">
            <v>45 Days net terms</v>
          </cell>
          <cell r="X5109">
            <v>30398.17</v>
          </cell>
          <cell r="Y5109">
            <v>169046</v>
          </cell>
          <cell r="Z5109">
            <v>5398.17</v>
          </cell>
        </row>
        <row r="5110">
          <cell r="A5110" t="str">
            <v>808617-3-1</v>
          </cell>
          <cell r="B5110" t="str">
            <v>808617-3</v>
          </cell>
          <cell r="C5110">
            <v>1</v>
          </cell>
          <cell r="D5110">
            <v>405869</v>
          </cell>
          <cell r="E5110" t="str">
            <v>Centerline Geomatics Ltd</v>
          </cell>
          <cell r="F5110" t="str">
            <v>HT 1/2/3 As Built and Survey Services</v>
          </cell>
          <cell r="G5110" t="str">
            <v>Schedules for Master Agreements</v>
          </cell>
          <cell r="H5110" t="str">
            <v>Kosasih, Andi</v>
          </cell>
          <cell r="I5110">
            <v>41652</v>
          </cell>
          <cell r="J5110">
            <v>41556</v>
          </cell>
          <cell r="K5110">
            <v>41921</v>
          </cell>
          <cell r="L5110" t="str">
            <v>Active</v>
          </cell>
          <cell r="M5110" t="str">
            <v>Executed</v>
          </cell>
          <cell r="N5110">
            <v>41899</v>
          </cell>
          <cell r="O5110" t="str">
            <v>Approve Contract</v>
          </cell>
          <cell r="P5110" t="str">
            <v>Business Area Approver</v>
          </cell>
          <cell r="Q5110" t="str">
            <v>Sgambaro, Gianni</v>
          </cell>
          <cell r="R5110" t="str">
            <v>Don Guglielmin</v>
          </cell>
          <cell r="S5110" t="str">
            <v>Ron Laing</v>
          </cell>
          <cell r="T5110" t="str">
            <v>Stephanie Graham</v>
          </cell>
          <cell r="U5110" t="str">
            <v>H - Horizon</v>
          </cell>
          <cell r="V5110" t="str">
            <v>Major Projects</v>
          </cell>
          <cell r="W5110" t="str">
            <v>45 Days net terms</v>
          </cell>
          <cell r="X5110">
            <v>75000</v>
          </cell>
          <cell r="Y5110">
            <v>169046</v>
          </cell>
          <cell r="Z5110">
            <v>50000</v>
          </cell>
        </row>
        <row r="5111">
          <cell r="A5111" t="str">
            <v>808617-5-1</v>
          </cell>
          <cell r="B5111" t="str">
            <v>808617-5</v>
          </cell>
          <cell r="C5111">
            <v>1</v>
          </cell>
          <cell r="D5111">
            <v>40667701</v>
          </cell>
          <cell r="E5111" t="str">
            <v>Centerline Geomatics Ltd</v>
          </cell>
          <cell r="F5111" t="str">
            <v>Surveying Services - Additional Work</v>
          </cell>
          <cell r="G5111" t="str">
            <v>Schedules for Master Agreements</v>
          </cell>
          <cell r="H5111" t="str">
            <v>Varela, Lina</v>
          </cell>
          <cell r="I5111">
            <v>42021</v>
          </cell>
          <cell r="J5111">
            <v>41898</v>
          </cell>
          <cell r="K5111">
            <v>42277</v>
          </cell>
          <cell r="L5111" t="str">
            <v>Complete</v>
          </cell>
          <cell r="M5111" t="str">
            <v>Executed</v>
          </cell>
          <cell r="N5111">
            <v>42054</v>
          </cell>
          <cell r="O5111" t="str">
            <v>Parallel_Return_to_Edit_Mode</v>
          </cell>
          <cell r="P5111" t="str">
            <v>Diano, Vince</v>
          </cell>
          <cell r="R5111" t="str">
            <v>Don Guglielmin</v>
          </cell>
          <cell r="S5111" t="str">
            <v>Don Guglielmin</v>
          </cell>
          <cell r="T5111" t="str">
            <v>Eric Stearns</v>
          </cell>
          <cell r="U5111" t="str">
            <v>H - Horizon</v>
          </cell>
          <cell r="V5111" t="str">
            <v>Major Projects</v>
          </cell>
          <cell r="W5111" t="str">
            <v>45 Days net terms</v>
          </cell>
          <cell r="X5111">
            <v>150000</v>
          </cell>
          <cell r="Y5111">
            <v>169046</v>
          </cell>
          <cell r="Z5111">
            <v>75000</v>
          </cell>
        </row>
        <row r="5112">
          <cell r="A5112" t="str">
            <v>808617-5-2</v>
          </cell>
          <cell r="B5112" t="str">
            <v>808617-5</v>
          </cell>
          <cell r="C5112">
            <v>2</v>
          </cell>
          <cell r="D5112">
            <v>406677</v>
          </cell>
          <cell r="E5112" t="str">
            <v>Centerline Geomatics Ltd</v>
          </cell>
          <cell r="F5112" t="str">
            <v>Closeout Adjustment</v>
          </cell>
          <cell r="G5112" t="str">
            <v>Schedules for Master Agreements</v>
          </cell>
          <cell r="H5112" t="str">
            <v>Varela, Lina</v>
          </cell>
          <cell r="I5112">
            <v>42836</v>
          </cell>
          <cell r="J5112">
            <v>41898</v>
          </cell>
          <cell r="K5112">
            <v>42277</v>
          </cell>
          <cell r="L5112" t="str">
            <v>Complete</v>
          </cell>
          <cell r="M5112" t="str">
            <v>Executed</v>
          </cell>
          <cell r="N5112">
            <v>42837</v>
          </cell>
          <cell r="O5112" t="str">
            <v>Parallel_Return_to_Edit_Mode</v>
          </cell>
          <cell r="P5112" t="str">
            <v>Varela, Lina</v>
          </cell>
          <cell r="R5112" t="str">
            <v>Don Guglielmin</v>
          </cell>
          <cell r="S5112" t="str">
            <v>Kara Slemko</v>
          </cell>
          <cell r="T5112" t="str">
            <v>Eric Stearns</v>
          </cell>
          <cell r="U5112" t="str">
            <v>H - Horizon</v>
          </cell>
          <cell r="V5112" t="str">
            <v>Major Projects</v>
          </cell>
          <cell r="W5112" t="str">
            <v>45 Days net terms</v>
          </cell>
          <cell r="X5112">
            <v>143516.51999999999</v>
          </cell>
          <cell r="Y5112">
            <v>169046</v>
          </cell>
          <cell r="Z5112">
            <v>-6483.48</v>
          </cell>
        </row>
        <row r="5113">
          <cell r="A5113" t="str">
            <v>808617-8-1</v>
          </cell>
          <cell r="B5113" t="str">
            <v>808617-8</v>
          </cell>
          <cell r="C5113">
            <v>1</v>
          </cell>
          <cell r="D5113">
            <v>40687701</v>
          </cell>
          <cell r="E5113" t="str">
            <v>Centerline Geomatics Ltd</v>
          </cell>
          <cell r="F5113" t="str">
            <v>72kV Power Line Staking &amp; Ground Scans-Increase Value</v>
          </cell>
          <cell r="G5113" t="str">
            <v>Schedules for Master Agreements</v>
          </cell>
          <cell r="H5113" t="str">
            <v>Diano, Vince</v>
          </cell>
          <cell r="I5113">
            <v>42080</v>
          </cell>
          <cell r="J5113">
            <v>42037</v>
          </cell>
          <cell r="K5113">
            <v>42369</v>
          </cell>
          <cell r="L5113" t="str">
            <v>Complete</v>
          </cell>
          <cell r="M5113" t="str">
            <v>Executed</v>
          </cell>
          <cell r="N5113">
            <v>42082</v>
          </cell>
          <cell r="O5113" t="str">
            <v>Approve Contract</v>
          </cell>
          <cell r="P5113" t="str">
            <v>Business Area Approver</v>
          </cell>
          <cell r="Q5113" t="str">
            <v>Krueger, Ralf</v>
          </cell>
          <cell r="R5113" t="str">
            <v>Don Guglielmin</v>
          </cell>
          <cell r="S5113" t="str">
            <v>Kara Slemko</v>
          </cell>
          <cell r="T5113" t="str">
            <v>Stephanie Graham</v>
          </cell>
          <cell r="U5113" t="str">
            <v>H - Horizon</v>
          </cell>
          <cell r="V5113" t="str">
            <v>Major Projects</v>
          </cell>
          <cell r="W5113" t="str">
            <v>45 Days net terms</v>
          </cell>
          <cell r="X5113">
            <v>86598.89</v>
          </cell>
          <cell r="Y5113">
            <v>169046</v>
          </cell>
          <cell r="Z5113">
            <v>56598.89</v>
          </cell>
        </row>
        <row r="5114">
          <cell r="A5114" t="str">
            <v>808617-8-2</v>
          </cell>
          <cell r="B5114" t="str">
            <v>808617-8</v>
          </cell>
          <cell r="C5114">
            <v>2</v>
          </cell>
          <cell r="D5114">
            <v>40687701</v>
          </cell>
          <cell r="E5114" t="str">
            <v>Centerline Geomatics Ltd</v>
          </cell>
          <cell r="F5114" t="str">
            <v>72kV Power Line Staking &amp; Ground Scans-Increase Value</v>
          </cell>
          <cell r="G5114" t="str">
            <v>Schedules for Master Agreements</v>
          </cell>
          <cell r="H5114" t="str">
            <v>Diano, Vince</v>
          </cell>
          <cell r="I5114">
            <v>42166</v>
          </cell>
          <cell r="J5114">
            <v>42037</v>
          </cell>
          <cell r="K5114">
            <v>42369</v>
          </cell>
          <cell r="L5114" t="str">
            <v>Complete</v>
          </cell>
          <cell r="M5114" t="str">
            <v>Executed</v>
          </cell>
          <cell r="N5114">
            <v>42676</v>
          </cell>
          <cell r="O5114" t="str">
            <v>Parallel_Return_to_Edit_Mode</v>
          </cell>
          <cell r="P5114" t="str">
            <v>Olsen, Kody</v>
          </cell>
          <cell r="R5114" t="str">
            <v>Don Guglielmin</v>
          </cell>
          <cell r="S5114" t="str">
            <v>Kara Slemko</v>
          </cell>
          <cell r="T5114" t="str">
            <v>Stephanie Graham</v>
          </cell>
          <cell r="U5114" t="str">
            <v>H - Horizon</v>
          </cell>
          <cell r="V5114" t="str">
            <v>Major Projects</v>
          </cell>
          <cell r="W5114" t="str">
            <v>45 Days net terms</v>
          </cell>
          <cell r="X5114">
            <v>105443.9</v>
          </cell>
          <cell r="Y5114">
            <v>169046</v>
          </cell>
          <cell r="Z5114">
            <v>18845.009999999998</v>
          </cell>
        </row>
        <row r="5115">
          <cell r="A5115" t="str">
            <v>808617-8-3</v>
          </cell>
          <cell r="B5115" t="str">
            <v>808617-8</v>
          </cell>
          <cell r="C5115">
            <v>3</v>
          </cell>
          <cell r="D5115">
            <v>406877</v>
          </cell>
          <cell r="E5115" t="str">
            <v>Centerline Geomatics Ltd</v>
          </cell>
          <cell r="F5115" t="str">
            <v>72kV Power Line Staking &amp; Ground Scans-Increase Value</v>
          </cell>
          <cell r="G5115" t="str">
            <v>Schedules for Master Agreements</v>
          </cell>
          <cell r="H5115" t="str">
            <v>Diano, Vince</v>
          </cell>
          <cell r="I5115">
            <v>42676</v>
          </cell>
          <cell r="J5115">
            <v>42037</v>
          </cell>
          <cell r="K5115">
            <v>42369</v>
          </cell>
          <cell r="L5115" t="str">
            <v>Complete</v>
          </cell>
          <cell r="M5115" t="str">
            <v>Executed</v>
          </cell>
          <cell r="N5115">
            <v>42762</v>
          </cell>
          <cell r="O5115" t="str">
            <v>Approve Contract</v>
          </cell>
          <cell r="P5115" t="str">
            <v>Commercial Operations Approver</v>
          </cell>
          <cell r="Q5115" t="str">
            <v>Guglielmin, Don</v>
          </cell>
          <cell r="R5115" t="str">
            <v>Don Guglielmin</v>
          </cell>
          <cell r="S5115" t="str">
            <v>Kara Slemko</v>
          </cell>
          <cell r="T5115" t="str">
            <v>Stephanie Graham</v>
          </cell>
          <cell r="U5115" t="str">
            <v>H - Horizon</v>
          </cell>
          <cell r="V5115" t="str">
            <v>Major Projects</v>
          </cell>
          <cell r="W5115" t="str">
            <v>45 Days net terms</v>
          </cell>
          <cell r="X5115">
            <v>109493.01</v>
          </cell>
          <cell r="Y5115">
            <v>169046</v>
          </cell>
          <cell r="Z5115">
            <v>4049.11</v>
          </cell>
        </row>
        <row r="5116">
          <cell r="A5116" t="str">
            <v>808617-8-4</v>
          </cell>
          <cell r="B5116" t="str">
            <v>808617-8</v>
          </cell>
          <cell r="C5116">
            <v>4</v>
          </cell>
          <cell r="D5116">
            <v>406877</v>
          </cell>
          <cell r="E5116" t="str">
            <v>Centerline Geomatics Ltd</v>
          </cell>
          <cell r="F5116" t="str">
            <v>72kV Power Line Staking &amp; Ground Scans-Increase Value</v>
          </cell>
          <cell r="G5116" t="str">
            <v>Schedules for Master Agreements</v>
          </cell>
          <cell r="H5116" t="str">
            <v>Varela, Lina</v>
          </cell>
          <cell r="I5116">
            <v>42825</v>
          </cell>
          <cell r="J5116">
            <v>42037</v>
          </cell>
          <cell r="K5116">
            <v>42369</v>
          </cell>
          <cell r="L5116" t="str">
            <v>Complete</v>
          </cell>
          <cell r="M5116" t="str">
            <v>Executed</v>
          </cell>
          <cell r="N5116">
            <v>42828</v>
          </cell>
          <cell r="O5116" t="str">
            <v>Parallel_Return_to_Edit_Mode</v>
          </cell>
          <cell r="P5116" t="str">
            <v>Varela, Lina</v>
          </cell>
          <cell r="R5116" t="str">
            <v>Don Guglielmin</v>
          </cell>
          <cell r="S5116" t="str">
            <v>Kara Slemko</v>
          </cell>
          <cell r="T5116" t="str">
            <v>Stephanie Graham</v>
          </cell>
          <cell r="U5116" t="str">
            <v>H - Horizon</v>
          </cell>
          <cell r="V5116" t="str">
            <v>Major Projects</v>
          </cell>
          <cell r="W5116" t="str">
            <v>45 Days net terms</v>
          </cell>
          <cell r="X5116">
            <v>114420.19</v>
          </cell>
          <cell r="Y5116">
            <v>169046</v>
          </cell>
          <cell r="Z5116">
            <v>4927.18</v>
          </cell>
        </row>
        <row r="5117">
          <cell r="A5117" t="str">
            <v>808623-1</v>
          </cell>
          <cell r="B5117">
            <v>808623</v>
          </cell>
          <cell r="C5117">
            <v>1</v>
          </cell>
          <cell r="E5117" t="str">
            <v>1683995 Alberta Ltd.</v>
          </cell>
          <cell r="F5117" t="str">
            <v>Schedule A-1 B1 Amendment 1 - Supply of Office Seating - April 1, 2014</v>
          </cell>
          <cell r="G5117" t="str">
            <v>Master Goods and Services Agreement</v>
          </cell>
          <cell r="H5117" t="str">
            <v>Gibson, Colleen</v>
          </cell>
          <cell r="I5117">
            <v>41726</v>
          </cell>
          <cell r="J5117">
            <v>41730</v>
          </cell>
          <cell r="K5117">
            <v>42185</v>
          </cell>
          <cell r="L5117" t="str">
            <v>Complete</v>
          </cell>
          <cell r="M5117" t="str">
            <v>Executed</v>
          </cell>
          <cell r="N5117">
            <v>41794</v>
          </cell>
          <cell r="O5117" t="str">
            <v>Parallel_Return_to_Edit_Mode</v>
          </cell>
          <cell r="P5117" t="str">
            <v>Gibson, Colleen</v>
          </cell>
          <cell r="R5117" t="str">
            <v>Julie Easthope</v>
          </cell>
          <cell r="S5117" t="str">
            <v>Kara Slemko</v>
          </cell>
          <cell r="U5117" t="str">
            <v>C - Conventional</v>
          </cell>
          <cell r="V5117" t="str">
            <v>All</v>
          </cell>
          <cell r="W5117" t="str">
            <v>45 Days net terms</v>
          </cell>
          <cell r="X5117">
            <v>1500000</v>
          </cell>
          <cell r="Z5117">
            <v>500000</v>
          </cell>
        </row>
        <row r="5118">
          <cell r="A5118" t="str">
            <v>808646-1-2</v>
          </cell>
          <cell r="B5118" t="str">
            <v>808646-1</v>
          </cell>
          <cell r="C5118">
            <v>2</v>
          </cell>
          <cell r="E5118" t="str">
            <v>Top Grade Construction Ltd.</v>
          </cell>
          <cell r="F5118" t="str">
            <v>Top Grade Construction - New Rate Supp.</v>
          </cell>
          <cell r="G5118" t="str">
            <v>Schedules for Master Agreements</v>
          </cell>
          <cell r="H5118" t="str">
            <v>Varela, Lina</v>
          </cell>
          <cell r="I5118">
            <v>43039</v>
          </cell>
          <cell r="J5118">
            <v>42969</v>
          </cell>
          <cell r="K5118">
            <v>43333</v>
          </cell>
          <cell r="L5118" t="str">
            <v>Active</v>
          </cell>
          <cell r="M5118" t="str">
            <v>Executed</v>
          </cell>
          <cell r="N5118">
            <v>43048</v>
          </cell>
          <cell r="O5118" t="str">
            <v>Approve Contract</v>
          </cell>
          <cell r="P5118" t="str">
            <v>Business Area Approver</v>
          </cell>
          <cell r="R5118" t="str">
            <v>Julie Easthope</v>
          </cell>
          <cell r="S5118" t="str">
            <v>Julie Easthope</v>
          </cell>
          <cell r="T5118" t="str">
            <v>Brian Bate</v>
          </cell>
          <cell r="U5118" t="str">
            <v>C - Conventional</v>
          </cell>
          <cell r="V5118" t="str">
            <v>All</v>
          </cell>
          <cell r="W5118" t="str">
            <v>45 Days net terms</v>
          </cell>
          <cell r="X5118">
            <v>1500000</v>
          </cell>
          <cell r="Z5118">
            <v>500000</v>
          </cell>
        </row>
        <row r="5119">
          <cell r="A5119" t="str">
            <v>808646-1-2</v>
          </cell>
          <cell r="B5119" t="str">
            <v>808646-1</v>
          </cell>
          <cell r="C5119">
            <v>2</v>
          </cell>
          <cell r="E5119" t="str">
            <v>Top Grade Construction Ltd.</v>
          </cell>
          <cell r="F5119" t="str">
            <v>Top Grade Construction - New Rate Supp.</v>
          </cell>
          <cell r="G5119" t="str">
            <v>Schedules for Master Agreements</v>
          </cell>
          <cell r="H5119" t="str">
            <v>Varela, Lina</v>
          </cell>
          <cell r="I5119">
            <v>43039</v>
          </cell>
          <cell r="J5119">
            <v>42969</v>
          </cell>
          <cell r="K5119">
            <v>43333</v>
          </cell>
          <cell r="L5119" t="str">
            <v>Active</v>
          </cell>
          <cell r="M5119" t="str">
            <v>Executed</v>
          </cell>
          <cell r="N5119">
            <v>43048</v>
          </cell>
          <cell r="O5119" t="str">
            <v>Parallel_Return_to_Edit_Mode</v>
          </cell>
          <cell r="P5119" t="str">
            <v>Varela, Lina</v>
          </cell>
          <cell r="R5119" t="str">
            <v>Julie Easthope</v>
          </cell>
          <cell r="S5119" t="str">
            <v>Julie Easthope</v>
          </cell>
          <cell r="T5119" t="str">
            <v>Brian Bate</v>
          </cell>
          <cell r="U5119" t="str">
            <v>C - Conventional</v>
          </cell>
          <cell r="V5119" t="str">
            <v>All</v>
          </cell>
          <cell r="W5119" t="str">
            <v>45 Days net terms</v>
          </cell>
          <cell r="X5119">
            <v>1500000</v>
          </cell>
          <cell r="Z5119">
            <v>500000</v>
          </cell>
        </row>
        <row r="5120">
          <cell r="A5120" t="str">
            <v>808646-1-2</v>
          </cell>
          <cell r="B5120" t="str">
            <v>808646-1</v>
          </cell>
          <cell r="C5120">
            <v>2</v>
          </cell>
          <cell r="E5120" t="str">
            <v>Top Grade Construction Ltd.</v>
          </cell>
          <cell r="F5120" t="str">
            <v>Top Grade Construction - New Rate Supp.</v>
          </cell>
          <cell r="G5120" t="str">
            <v>Schedules for Master Agreements</v>
          </cell>
          <cell r="H5120" t="str">
            <v>Varela, Lina</v>
          </cell>
          <cell r="I5120">
            <v>43039</v>
          </cell>
          <cell r="J5120">
            <v>42969</v>
          </cell>
          <cell r="K5120">
            <v>43333</v>
          </cell>
          <cell r="L5120" t="str">
            <v>Active</v>
          </cell>
          <cell r="M5120" t="str">
            <v>Executed</v>
          </cell>
          <cell r="N5120">
            <v>43048</v>
          </cell>
          <cell r="O5120" t="str">
            <v>Parallel_Return_to_Edit_Mode</v>
          </cell>
          <cell r="P5120" t="str">
            <v>Varela, Lina</v>
          </cell>
          <cell r="Q5120" t="str">
            <v>Varela, Lina</v>
          </cell>
          <cell r="R5120" t="str">
            <v>Julie Easthope</v>
          </cell>
          <cell r="S5120" t="str">
            <v>Julie Easthope</v>
          </cell>
          <cell r="T5120" t="str">
            <v>Brian Bate</v>
          </cell>
          <cell r="U5120" t="str">
            <v>C - Conventional</v>
          </cell>
          <cell r="V5120" t="str">
            <v>All</v>
          </cell>
          <cell r="W5120" t="str">
            <v>45 Days net terms</v>
          </cell>
          <cell r="X5120">
            <v>1500000</v>
          </cell>
          <cell r="Z5120">
            <v>500000</v>
          </cell>
        </row>
        <row r="5121">
          <cell r="A5121" t="str">
            <v>808646-1-2</v>
          </cell>
          <cell r="B5121" t="str">
            <v>808646-1</v>
          </cell>
          <cell r="C5121">
            <v>2</v>
          </cell>
          <cell r="E5121" t="str">
            <v>Top Grade Construction Ltd.</v>
          </cell>
          <cell r="F5121" t="str">
            <v>Top Grade Construction - New Rate Supp.</v>
          </cell>
          <cell r="G5121" t="str">
            <v>Schedules for Master Agreements</v>
          </cell>
          <cell r="H5121" t="str">
            <v>Varela, Lina</v>
          </cell>
          <cell r="I5121">
            <v>43039</v>
          </cell>
          <cell r="J5121">
            <v>42969</v>
          </cell>
          <cell r="K5121">
            <v>43333</v>
          </cell>
          <cell r="L5121" t="str">
            <v>Active</v>
          </cell>
          <cell r="M5121" t="str">
            <v>Executed</v>
          </cell>
          <cell r="N5121">
            <v>43048</v>
          </cell>
          <cell r="O5121" t="str">
            <v>Approve Contract</v>
          </cell>
          <cell r="P5121" t="str">
            <v>Business Area Approver</v>
          </cell>
          <cell r="Q5121" t="str">
            <v>Miiller, Marc</v>
          </cell>
          <cell r="R5121" t="str">
            <v>Julie Easthope</v>
          </cell>
          <cell r="S5121" t="str">
            <v>Julie Easthope</v>
          </cell>
          <cell r="T5121" t="str">
            <v>Brian Bate</v>
          </cell>
          <cell r="U5121" t="str">
            <v>C - Conventional</v>
          </cell>
          <cell r="V5121" t="str">
            <v>All</v>
          </cell>
          <cell r="W5121" t="str">
            <v>45 Days net terms</v>
          </cell>
          <cell r="X5121">
            <v>1500000</v>
          </cell>
          <cell r="Z5121">
            <v>500000</v>
          </cell>
        </row>
        <row r="5122">
          <cell r="A5122" t="str">
            <v>808646-1-2</v>
          </cell>
          <cell r="B5122" t="str">
            <v>808646-1</v>
          </cell>
          <cell r="C5122">
            <v>2</v>
          </cell>
          <cell r="E5122" t="str">
            <v>Top Grade Construction Ltd.</v>
          </cell>
          <cell r="F5122" t="str">
            <v>Top Grade Construction - New Rate Supp.</v>
          </cell>
          <cell r="G5122" t="str">
            <v>Schedules for Master Agreements</v>
          </cell>
          <cell r="H5122" t="str">
            <v>Varela, Lina</v>
          </cell>
          <cell r="I5122">
            <v>43039</v>
          </cell>
          <cell r="J5122">
            <v>42969</v>
          </cell>
          <cell r="K5122">
            <v>43333</v>
          </cell>
          <cell r="L5122" t="str">
            <v>Active</v>
          </cell>
          <cell r="M5122" t="str">
            <v>Executed</v>
          </cell>
          <cell r="N5122">
            <v>43048</v>
          </cell>
          <cell r="O5122" t="str">
            <v>Parallel_Return_to_Edit_Mode</v>
          </cell>
          <cell r="P5122" t="str">
            <v>Varela, Lina</v>
          </cell>
          <cell r="R5122" t="str">
            <v>Julie Easthope</v>
          </cell>
          <cell r="S5122" t="str">
            <v>Julie Easthope</v>
          </cell>
          <cell r="T5122" t="str">
            <v>Brian Bate</v>
          </cell>
          <cell r="U5122" t="str">
            <v>C - Conventional</v>
          </cell>
          <cell r="V5122" t="str">
            <v>All</v>
          </cell>
          <cell r="W5122" t="str">
            <v>45 Days net terms</v>
          </cell>
          <cell r="X5122">
            <v>1500000</v>
          </cell>
          <cell r="Z5122">
            <v>500000</v>
          </cell>
        </row>
        <row r="5123">
          <cell r="A5123" t="str">
            <v>808666-1</v>
          </cell>
          <cell r="B5123">
            <v>808666</v>
          </cell>
          <cell r="C5123">
            <v>1</v>
          </cell>
          <cell r="E5123" t="str">
            <v>KadTek Automation Inc.</v>
          </cell>
          <cell r="F5123" t="str">
            <v>KadTek - WO PRE 70s Program Re-Write</v>
          </cell>
          <cell r="G5123" t="str">
            <v>Master Goods and Services Agreement</v>
          </cell>
          <cell r="H5123" t="str">
            <v>Kent, Darrel</v>
          </cell>
          <cell r="I5123">
            <v>41750</v>
          </cell>
          <cell r="J5123">
            <v>41365</v>
          </cell>
          <cell r="K5123">
            <v>43220</v>
          </cell>
          <cell r="L5123" t="str">
            <v>Active</v>
          </cell>
          <cell r="M5123" t="str">
            <v>Executed</v>
          </cell>
          <cell r="N5123">
            <v>41933</v>
          </cell>
          <cell r="O5123" t="str">
            <v>Parallel_Return_to_Edit_Mode</v>
          </cell>
          <cell r="P5123" t="str">
            <v>Isakeit, Michael</v>
          </cell>
          <cell r="R5123" t="str">
            <v>Sudip Kumar</v>
          </cell>
          <cell r="S5123" t="str">
            <v>Ron Laing</v>
          </cell>
          <cell r="T5123" t="str">
            <v>Steve Brown</v>
          </cell>
          <cell r="U5123" t="str">
            <v>C - Conventional</v>
          </cell>
          <cell r="V5123" t="str">
            <v>Major Projects</v>
          </cell>
          <cell r="W5123" t="str">
            <v>45 Days net terms</v>
          </cell>
          <cell r="X5123">
            <v>103488</v>
          </cell>
          <cell r="Z5123">
            <v>-896512</v>
          </cell>
        </row>
        <row r="5124">
          <cell r="A5124" t="str">
            <v>808684-1</v>
          </cell>
          <cell r="B5124">
            <v>808684</v>
          </cell>
          <cell r="C5124">
            <v>1</v>
          </cell>
          <cell r="D5124">
            <v>405301</v>
          </cell>
          <cell r="E5124" t="str">
            <v>Pacer Corporation Ltd.</v>
          </cell>
          <cell r="F5124" t="str">
            <v>Add LS Amount and  Extend contract Nov 15, 2013</v>
          </cell>
          <cell r="G5124" t="str">
            <v>Construction Minor</v>
          </cell>
          <cell r="H5124" t="str">
            <v>Borsini, Erwin</v>
          </cell>
          <cell r="I5124">
            <v>41533</v>
          </cell>
          <cell r="J5124">
            <v>41351</v>
          </cell>
          <cell r="K5124">
            <v>41608</v>
          </cell>
          <cell r="L5124" t="str">
            <v>Complete</v>
          </cell>
          <cell r="M5124" t="str">
            <v>Executed</v>
          </cell>
          <cell r="N5124">
            <v>41583</v>
          </cell>
          <cell r="O5124" t="str">
            <v>Approve Contract</v>
          </cell>
          <cell r="P5124" t="str">
            <v>Business Area Approver</v>
          </cell>
          <cell r="Q5124" t="str">
            <v>McWhan, Casey</v>
          </cell>
          <cell r="R5124" t="str">
            <v>Marina Crawford</v>
          </cell>
          <cell r="S5124" t="str">
            <v>Kara Slemko</v>
          </cell>
          <cell r="T5124" t="str">
            <v>Stephanie Graham</v>
          </cell>
          <cell r="U5124" t="str">
            <v>H - Horizon</v>
          </cell>
          <cell r="V5124" t="str">
            <v>Bitumen Production</v>
          </cell>
          <cell r="W5124" t="str">
            <v>45 Days net terms</v>
          </cell>
          <cell r="X5124">
            <v>2234858.02</v>
          </cell>
          <cell r="Y5124">
            <v>566377</v>
          </cell>
          <cell r="Z5124">
            <v>91234.64</v>
          </cell>
        </row>
        <row r="5125">
          <cell r="A5125" t="str">
            <v>808684-1</v>
          </cell>
          <cell r="B5125">
            <v>808684</v>
          </cell>
          <cell r="C5125">
            <v>1</v>
          </cell>
          <cell r="D5125">
            <v>405301</v>
          </cell>
          <cell r="E5125" t="str">
            <v>Pacer Corporation Ltd.</v>
          </cell>
          <cell r="F5125" t="str">
            <v>Add LS Amount and  Extend contract Nov 15, 2013</v>
          </cell>
          <cell r="G5125" t="str">
            <v>Construction Minor</v>
          </cell>
          <cell r="H5125" t="str">
            <v>Borsini, Erwin</v>
          </cell>
          <cell r="I5125">
            <v>41533</v>
          </cell>
          <cell r="J5125">
            <v>41351</v>
          </cell>
          <cell r="K5125">
            <v>41608</v>
          </cell>
          <cell r="L5125" t="str">
            <v>Complete</v>
          </cell>
          <cell r="M5125" t="str">
            <v>Executed</v>
          </cell>
          <cell r="N5125">
            <v>41583</v>
          </cell>
          <cell r="O5125" t="str">
            <v>Edit New Supplement</v>
          </cell>
          <cell r="P5125" t="str">
            <v>Borsini, Erwin</v>
          </cell>
          <cell r="Q5125" t="str">
            <v>Borsini, Erwin</v>
          </cell>
          <cell r="R5125" t="str">
            <v>Marina Crawford</v>
          </cell>
          <cell r="S5125" t="str">
            <v>Kara Slemko</v>
          </cell>
          <cell r="T5125" t="str">
            <v>Stephanie Graham</v>
          </cell>
          <cell r="U5125" t="str">
            <v>H - Horizon</v>
          </cell>
          <cell r="V5125" t="str">
            <v>Bitumen Production</v>
          </cell>
          <cell r="W5125" t="str">
            <v>45 Days net terms</v>
          </cell>
          <cell r="X5125">
            <v>2234858.02</v>
          </cell>
          <cell r="Y5125">
            <v>566377</v>
          </cell>
          <cell r="Z5125">
            <v>91234.64</v>
          </cell>
        </row>
        <row r="5126">
          <cell r="A5126" t="str">
            <v>808684-1</v>
          </cell>
          <cell r="B5126">
            <v>808684</v>
          </cell>
          <cell r="C5126">
            <v>1</v>
          </cell>
          <cell r="D5126">
            <v>405301</v>
          </cell>
          <cell r="E5126" t="str">
            <v>Pacer Corporation Ltd.</v>
          </cell>
          <cell r="F5126" t="str">
            <v>Add LS Amount and  Extend contract Nov 15, 2013</v>
          </cell>
          <cell r="G5126" t="str">
            <v>Construction Minor</v>
          </cell>
          <cell r="H5126" t="str">
            <v>Borsini, Erwin</v>
          </cell>
          <cell r="I5126">
            <v>41533</v>
          </cell>
          <cell r="J5126">
            <v>41351</v>
          </cell>
          <cell r="K5126">
            <v>41608</v>
          </cell>
          <cell r="L5126" t="str">
            <v>Complete</v>
          </cell>
          <cell r="M5126" t="str">
            <v>Executed</v>
          </cell>
          <cell r="N5126">
            <v>41583</v>
          </cell>
          <cell r="O5126" t="str">
            <v>Parallel_Return_to_Edit_Mode</v>
          </cell>
          <cell r="P5126" t="str">
            <v>Borsini, Erwin</v>
          </cell>
          <cell r="R5126" t="str">
            <v>Marina Crawford</v>
          </cell>
          <cell r="S5126" t="str">
            <v>Kara Slemko</v>
          </cell>
          <cell r="T5126" t="str">
            <v>Stephanie Graham</v>
          </cell>
          <cell r="U5126" t="str">
            <v>H - Horizon</v>
          </cell>
          <cell r="V5126" t="str">
            <v>Bitumen Production</v>
          </cell>
          <cell r="W5126" t="str">
            <v>45 Days net terms</v>
          </cell>
          <cell r="X5126">
            <v>2234858.02</v>
          </cell>
          <cell r="Y5126">
            <v>566377</v>
          </cell>
          <cell r="Z5126">
            <v>91234.64</v>
          </cell>
        </row>
        <row r="5127">
          <cell r="A5127" t="str">
            <v>808689-1-1</v>
          </cell>
          <cell r="B5127" t="str">
            <v>808689-1</v>
          </cell>
          <cell r="C5127">
            <v>1</v>
          </cell>
          <cell r="E5127" t="str">
            <v>Above &amp; Beyond Compression Inc.</v>
          </cell>
          <cell r="F5127" t="str">
            <v>Above &amp; Beyond Compression Inc: Parts Supply</v>
          </cell>
          <cell r="G5127" t="str">
            <v>Schedules for Master Agreements</v>
          </cell>
          <cell r="H5127" t="str">
            <v>Pritchard, Michella</v>
          </cell>
          <cell r="I5127">
            <v>41857</v>
          </cell>
          <cell r="J5127">
            <v>41883</v>
          </cell>
          <cell r="K5127">
            <v>42247</v>
          </cell>
          <cell r="L5127" t="str">
            <v>Active</v>
          </cell>
          <cell r="M5127" t="str">
            <v>Executed</v>
          </cell>
          <cell r="N5127">
            <v>41911</v>
          </cell>
          <cell r="O5127" t="str">
            <v>Execute Contract</v>
          </cell>
          <cell r="P5127" t="str">
            <v>Romero, Allan</v>
          </cell>
          <cell r="Q5127" t="str">
            <v>Romero, Allan</v>
          </cell>
          <cell r="R5127" t="str">
            <v>Kara Slemko</v>
          </cell>
          <cell r="S5127" t="str">
            <v>Kara Slemko</v>
          </cell>
          <cell r="T5127" t="str">
            <v>Brian Bate</v>
          </cell>
          <cell r="U5127" t="str">
            <v>C - Conventional</v>
          </cell>
          <cell r="V5127" t="str">
            <v>All</v>
          </cell>
          <cell r="W5127" t="str">
            <v>20 Days net terms</v>
          </cell>
          <cell r="X5127">
            <v>3600000</v>
          </cell>
          <cell r="Y5127">
            <v>58433</v>
          </cell>
          <cell r="Z5127">
            <v>-400000</v>
          </cell>
        </row>
        <row r="5128">
          <cell r="A5128" t="str">
            <v>808692-1</v>
          </cell>
          <cell r="B5128">
            <v>808692</v>
          </cell>
          <cell r="C5128">
            <v>1</v>
          </cell>
          <cell r="D5128">
            <v>40551001</v>
          </cell>
          <cell r="E5128" t="str">
            <v>North American Enterprises Ltd.</v>
          </cell>
          <cell r="F5128" t="str">
            <v>OPP 4/5 Drill Program - Dewatering-Additional scope</v>
          </cell>
          <cell r="G5128" t="str">
            <v>Construction Minor</v>
          </cell>
          <cell r="H5128" t="str">
            <v>Diano, Vince</v>
          </cell>
          <cell r="I5128">
            <v>41478</v>
          </cell>
          <cell r="J5128">
            <v>41358</v>
          </cell>
          <cell r="K5128">
            <v>41639</v>
          </cell>
          <cell r="L5128" t="str">
            <v>Active</v>
          </cell>
          <cell r="M5128" t="str">
            <v>Executed</v>
          </cell>
          <cell r="N5128">
            <v>41479</v>
          </cell>
          <cell r="O5128" t="str">
            <v>Approve Contract</v>
          </cell>
          <cell r="P5128" t="str">
            <v>Commercial Operations Approver</v>
          </cell>
          <cell r="Q5128" t="str">
            <v>Salmon, Ed</v>
          </cell>
          <cell r="R5128" t="str">
            <v>Don Guglielmin</v>
          </cell>
          <cell r="S5128" t="str">
            <v>Don Guglielmin</v>
          </cell>
          <cell r="T5128" t="str">
            <v>Stephanie Graham</v>
          </cell>
          <cell r="U5128" t="str">
            <v>H - Horizon</v>
          </cell>
          <cell r="V5128" t="str">
            <v>Major Projects</v>
          </cell>
          <cell r="W5128" t="str">
            <v>45 Days net terms</v>
          </cell>
          <cell r="X5128">
            <v>833000</v>
          </cell>
          <cell r="Y5128">
            <v>593596</v>
          </cell>
          <cell r="Z5128">
            <v>108000</v>
          </cell>
        </row>
        <row r="5129">
          <cell r="A5129" t="str">
            <v>808692-2</v>
          </cell>
          <cell r="B5129">
            <v>808692</v>
          </cell>
          <cell r="C5129">
            <v>2</v>
          </cell>
          <cell r="D5129">
            <v>40551001</v>
          </cell>
          <cell r="E5129" t="str">
            <v>North American Enterprises Ltd.</v>
          </cell>
          <cell r="F5129" t="str">
            <v>OPP 4/5 Drill Program - Dewatering-Additional scope</v>
          </cell>
          <cell r="G5129" t="str">
            <v>Construction Minor</v>
          </cell>
          <cell r="H5129" t="str">
            <v>Diano, Vince</v>
          </cell>
          <cell r="I5129">
            <v>42578</v>
          </cell>
          <cell r="J5129">
            <v>41358</v>
          </cell>
          <cell r="K5129">
            <v>42613</v>
          </cell>
          <cell r="L5129" t="str">
            <v>Active</v>
          </cell>
          <cell r="M5129" t="str">
            <v>Executed</v>
          </cell>
          <cell r="N5129">
            <v>42857</v>
          </cell>
          <cell r="O5129" t="str">
            <v>Parallel_Return_to_Edit_Mode</v>
          </cell>
          <cell r="P5129" t="str">
            <v>Oladebo, Foluso</v>
          </cell>
          <cell r="R5129" t="str">
            <v>Don Guglielmin</v>
          </cell>
          <cell r="S5129" t="str">
            <v>Don Guglielmin</v>
          </cell>
          <cell r="T5129" t="str">
            <v>Stephanie Graham</v>
          </cell>
          <cell r="U5129" t="str">
            <v>H - Horizon</v>
          </cell>
          <cell r="V5129" t="str">
            <v>Major Projects</v>
          </cell>
          <cell r="W5129" t="str">
            <v>45 Days net terms</v>
          </cell>
          <cell r="X5129">
            <v>818830.16</v>
          </cell>
          <cell r="Y5129">
            <v>593596</v>
          </cell>
          <cell r="Z5129">
            <v>-14169.84</v>
          </cell>
        </row>
        <row r="5130">
          <cell r="A5130" t="str">
            <v>808695-2-1</v>
          </cell>
          <cell r="B5130" t="str">
            <v>808695-2</v>
          </cell>
          <cell r="C5130">
            <v>1</v>
          </cell>
          <cell r="E5130" t="str">
            <v>1581445 Alberta Ltd.</v>
          </cell>
          <cell r="F5130" t="str">
            <v>Laurent St. Arnault - Sup 1 - Sch B</v>
          </cell>
          <cell r="G5130" t="str">
            <v>Schedule Bs for Consultant Agreements</v>
          </cell>
          <cell r="H5130" t="str">
            <v>MacLean, Candice</v>
          </cell>
          <cell r="I5130">
            <v>41394</v>
          </cell>
          <cell r="J5130">
            <v>41395</v>
          </cell>
          <cell r="K5130">
            <v>41760</v>
          </cell>
          <cell r="L5130" t="str">
            <v>Complete</v>
          </cell>
          <cell r="M5130" t="str">
            <v>Executed</v>
          </cell>
          <cell r="N5130">
            <v>41459</v>
          </cell>
          <cell r="O5130" t="str">
            <v>Parallel_Return_to_Edit_Mode</v>
          </cell>
          <cell r="P5130" t="str">
            <v>MacLean, Candice</v>
          </cell>
          <cell r="R5130" t="str">
            <v>Julie Easthope</v>
          </cell>
          <cell r="S5130" t="str">
            <v>Kara Slemko</v>
          </cell>
          <cell r="T5130" t="str">
            <v>Ronni Church</v>
          </cell>
          <cell r="U5130" t="str">
            <v>C - Conventional</v>
          </cell>
          <cell r="V5130" t="str">
            <v>Bonnyville</v>
          </cell>
          <cell r="W5130" t="str">
            <v>10 Days net terms</v>
          </cell>
          <cell r="X5130">
            <v>150500</v>
          </cell>
          <cell r="Z5130">
            <v>-15900</v>
          </cell>
        </row>
        <row r="5131">
          <cell r="A5131" t="str">
            <v>808716-1-1</v>
          </cell>
          <cell r="B5131" t="str">
            <v>808716-1</v>
          </cell>
          <cell r="C5131">
            <v>1</v>
          </cell>
          <cell r="D5131">
            <v>405722</v>
          </cell>
          <cell r="E5131" t="str">
            <v>Iceis Safety Supplies Ltd.</v>
          </cell>
          <cell r="F5131" t="str">
            <v>Joel Tootoosis- Senior Safety Specialist Term Extension</v>
          </cell>
          <cell r="G5131" t="str">
            <v>Schedules for Master Agreements</v>
          </cell>
          <cell r="H5131" t="str">
            <v>Soriano, Loreta</v>
          </cell>
          <cell r="I5131">
            <v>41717</v>
          </cell>
          <cell r="J5131">
            <v>41718</v>
          </cell>
          <cell r="K5131">
            <v>42083</v>
          </cell>
          <cell r="L5131" t="str">
            <v>Complete</v>
          </cell>
          <cell r="M5131" t="str">
            <v>Executed</v>
          </cell>
          <cell r="N5131">
            <v>41754</v>
          </cell>
          <cell r="O5131" t="str">
            <v>Review Contract</v>
          </cell>
          <cell r="P5131" t="str">
            <v>Supply Management Reviewer</v>
          </cell>
          <cell r="Q5131" t="str">
            <v>Salazar, Carla</v>
          </cell>
          <cell r="R5131" t="str">
            <v>Carla Salazar</v>
          </cell>
          <cell r="S5131" t="str">
            <v>Kara Slemko</v>
          </cell>
          <cell r="T5131" t="str">
            <v>Stephanie Graham</v>
          </cell>
          <cell r="U5131" t="str">
            <v>H - Horizon</v>
          </cell>
          <cell r="V5131" t="str">
            <v>All</v>
          </cell>
          <cell r="W5131" t="str">
            <v>45 Days net terms</v>
          </cell>
          <cell r="X5131">
            <v>211600</v>
          </cell>
          <cell r="Y5131">
            <v>148475</v>
          </cell>
          <cell r="Z5131">
            <v>150000</v>
          </cell>
        </row>
        <row r="5132">
          <cell r="A5132" t="str">
            <v>808718-1</v>
          </cell>
          <cell r="B5132">
            <v>808718</v>
          </cell>
          <cell r="C5132">
            <v>1</v>
          </cell>
          <cell r="D5132">
            <v>405505</v>
          </cell>
          <cell r="E5132" t="str">
            <v>KBR Canada Ltd.</v>
          </cell>
          <cell r="F5132" t="str">
            <v>Module Fabrication South</v>
          </cell>
          <cell r="G5132" t="str">
            <v>Construction</v>
          </cell>
          <cell r="H5132" t="str">
            <v>Bustamante, Jose</v>
          </cell>
          <cell r="I5132">
            <v>43013</v>
          </cell>
          <cell r="J5132">
            <v>41340</v>
          </cell>
          <cell r="K5132">
            <v>41516</v>
          </cell>
          <cell r="L5132" t="str">
            <v>Complete</v>
          </cell>
          <cell r="M5132" t="str">
            <v>Executed</v>
          </cell>
          <cell r="N5132">
            <v>43014</v>
          </cell>
          <cell r="O5132" t="str">
            <v>Edit New Supplement</v>
          </cell>
          <cell r="P5132" t="str">
            <v>Bustamante, Jose</v>
          </cell>
          <cell r="Q5132" t="str">
            <v>Bustamante, Jose</v>
          </cell>
          <cell r="R5132" t="str">
            <v>Don Guglielmin</v>
          </cell>
          <cell r="S5132" t="str">
            <v>Ron Laing</v>
          </cell>
          <cell r="T5132" t="str">
            <v>Paul Mendes</v>
          </cell>
          <cell r="U5132" t="str">
            <v>H - Horizon</v>
          </cell>
          <cell r="V5132" t="str">
            <v>Major Projects</v>
          </cell>
          <cell r="W5132" t="str">
            <v>45 Days net terms</v>
          </cell>
          <cell r="X5132">
            <v>42327008.840000004</v>
          </cell>
          <cell r="Z5132">
            <v>812008.84</v>
          </cell>
        </row>
        <row r="5133">
          <cell r="A5133" t="str">
            <v>808718-2</v>
          </cell>
          <cell r="B5133">
            <v>808718</v>
          </cell>
          <cell r="C5133">
            <v>2</v>
          </cell>
          <cell r="D5133">
            <v>405505</v>
          </cell>
          <cell r="E5133" t="str">
            <v>KBR Canada Ltd.</v>
          </cell>
          <cell r="F5133" t="str">
            <v>Module Fabrication South</v>
          </cell>
          <cell r="G5133" t="str">
            <v>Construction</v>
          </cell>
          <cell r="H5133" t="str">
            <v>Bustamante, Jose</v>
          </cell>
          <cell r="I5133">
            <v>43014</v>
          </cell>
          <cell r="J5133">
            <v>41340</v>
          </cell>
          <cell r="K5133">
            <v>41516</v>
          </cell>
          <cell r="L5133" t="str">
            <v>Complete</v>
          </cell>
          <cell r="M5133" t="str">
            <v>Executed</v>
          </cell>
          <cell r="N5133">
            <v>43019</v>
          </cell>
          <cell r="O5133" t="str">
            <v>Approve Contract</v>
          </cell>
          <cell r="P5133" t="str">
            <v>Commercial Operations Approver</v>
          </cell>
          <cell r="Q5133" t="str">
            <v>Silva, Ismael</v>
          </cell>
          <cell r="R5133" t="str">
            <v>Don Guglielmin</v>
          </cell>
          <cell r="S5133" t="str">
            <v>Ron Laing</v>
          </cell>
          <cell r="T5133" t="str">
            <v>Paul Mendes</v>
          </cell>
          <cell r="U5133" t="str">
            <v>H - Horizon</v>
          </cell>
          <cell r="V5133" t="str">
            <v>Major Projects</v>
          </cell>
          <cell r="W5133" t="str">
            <v>45 Days net terms</v>
          </cell>
          <cell r="X5133">
            <v>44729665.020000003</v>
          </cell>
          <cell r="Z5133">
            <v>2402656.1800000002</v>
          </cell>
        </row>
        <row r="5134">
          <cell r="A5134" t="str">
            <v>808718-3</v>
          </cell>
          <cell r="B5134">
            <v>808718</v>
          </cell>
          <cell r="C5134">
            <v>3</v>
          </cell>
          <cell r="D5134">
            <v>405505</v>
          </cell>
          <cell r="E5134" t="str">
            <v>KBR Canada Ltd.</v>
          </cell>
          <cell r="F5134" t="str">
            <v>Module Fabrication South</v>
          </cell>
          <cell r="G5134" t="str">
            <v>Construction</v>
          </cell>
          <cell r="H5134" t="str">
            <v>Bustamante, Jose</v>
          </cell>
          <cell r="I5134">
            <v>43019</v>
          </cell>
          <cell r="J5134">
            <v>41340</v>
          </cell>
          <cell r="K5134">
            <v>41516</v>
          </cell>
          <cell r="L5134" t="str">
            <v>Complete</v>
          </cell>
          <cell r="M5134" t="str">
            <v>Executed</v>
          </cell>
          <cell r="N5134">
            <v>43019</v>
          </cell>
          <cell r="O5134" t="str">
            <v>Approve Contract</v>
          </cell>
          <cell r="P5134" t="str">
            <v>Commercial Operations Approver</v>
          </cell>
          <cell r="Q5134" t="str">
            <v>Silva, Ismael</v>
          </cell>
          <cell r="R5134" t="str">
            <v>Don Guglielmin</v>
          </cell>
          <cell r="S5134" t="str">
            <v>Ron Laing</v>
          </cell>
          <cell r="T5134" t="str">
            <v>Paul Mendes</v>
          </cell>
          <cell r="U5134" t="str">
            <v>H - Horizon</v>
          </cell>
          <cell r="V5134" t="str">
            <v>Major Projects</v>
          </cell>
          <cell r="W5134" t="str">
            <v>45 Days net terms</v>
          </cell>
          <cell r="X5134">
            <v>47723000.020000003</v>
          </cell>
          <cell r="Z5134">
            <v>2993335</v>
          </cell>
        </row>
        <row r="5135">
          <cell r="A5135" t="str">
            <v>808718-4</v>
          </cell>
          <cell r="B5135">
            <v>808718</v>
          </cell>
          <cell r="C5135">
            <v>4</v>
          </cell>
          <cell r="D5135">
            <v>405505</v>
          </cell>
          <cell r="E5135" t="str">
            <v>KBR Canada Ltd.</v>
          </cell>
          <cell r="F5135" t="str">
            <v>Module Fabrication South</v>
          </cell>
          <cell r="G5135" t="str">
            <v>Construction</v>
          </cell>
          <cell r="H5135" t="str">
            <v>Bustamante, Jose</v>
          </cell>
          <cell r="I5135">
            <v>43019</v>
          </cell>
          <cell r="J5135">
            <v>41340</v>
          </cell>
          <cell r="K5135">
            <v>41516</v>
          </cell>
          <cell r="L5135" t="str">
            <v>Complete</v>
          </cell>
          <cell r="M5135" t="str">
            <v>Executed</v>
          </cell>
          <cell r="N5135">
            <v>43021</v>
          </cell>
          <cell r="O5135" t="str">
            <v>Approve Contract</v>
          </cell>
          <cell r="P5135" t="str">
            <v>Commercial Operations Approver</v>
          </cell>
          <cell r="Q5135" t="str">
            <v>Silva, Ismael</v>
          </cell>
          <cell r="R5135" t="str">
            <v>Don Guglielmin</v>
          </cell>
          <cell r="S5135" t="str">
            <v>Ron Laing</v>
          </cell>
          <cell r="T5135" t="str">
            <v>Paul Mendes</v>
          </cell>
          <cell r="U5135" t="str">
            <v>H - Horizon</v>
          </cell>
          <cell r="V5135" t="str">
            <v>Major Projects</v>
          </cell>
          <cell r="W5135" t="str">
            <v>45 Days net terms</v>
          </cell>
          <cell r="X5135">
            <v>47723300.490000002</v>
          </cell>
          <cell r="Z5135">
            <v>300.47000000000003</v>
          </cell>
        </row>
        <row r="5136">
          <cell r="A5136" t="str">
            <v>808721-1</v>
          </cell>
          <cell r="B5136">
            <v>808721</v>
          </cell>
          <cell r="C5136">
            <v>1</v>
          </cell>
          <cell r="D5136">
            <v>405488</v>
          </cell>
          <cell r="E5136" t="str">
            <v>Madory Management Ltd</v>
          </cell>
          <cell r="F5136" t="str">
            <v>Jean-Pierre Larocque Extension</v>
          </cell>
          <cell r="G5136" t="str">
            <v>Short Form Consulting Agreement</v>
          </cell>
          <cell r="H5136" t="str">
            <v>Templeton, Cody</v>
          </cell>
          <cell r="I5136">
            <v>41705</v>
          </cell>
          <cell r="J5136">
            <v>41713</v>
          </cell>
          <cell r="K5136">
            <v>41805</v>
          </cell>
          <cell r="L5136" t="str">
            <v>Complete</v>
          </cell>
          <cell r="M5136" t="str">
            <v>Executed</v>
          </cell>
          <cell r="N5136">
            <v>41716</v>
          </cell>
          <cell r="O5136" t="str">
            <v>Approve Contract</v>
          </cell>
          <cell r="P5136" t="str">
            <v>Business Area Approver</v>
          </cell>
          <cell r="Q5136" t="str">
            <v>Quiring, Ron</v>
          </cell>
          <cell r="R5136" t="str">
            <v>Sudip Kumar</v>
          </cell>
          <cell r="S5136" t="str">
            <v>Sudip Kumar</v>
          </cell>
          <cell r="T5136" t="str">
            <v>Ronni Church</v>
          </cell>
          <cell r="U5136" t="str">
            <v>H - Horizon</v>
          </cell>
          <cell r="V5136" t="str">
            <v>Major Projects</v>
          </cell>
          <cell r="W5136" t="str">
            <v>10 Days net terms</v>
          </cell>
          <cell r="X5136">
            <v>200000</v>
          </cell>
          <cell r="Y5136">
            <v>142639</v>
          </cell>
          <cell r="Z5136">
            <v>110000</v>
          </cell>
        </row>
        <row r="5137">
          <cell r="A5137" t="str">
            <v>808721-2</v>
          </cell>
          <cell r="B5137">
            <v>808721</v>
          </cell>
          <cell r="C5137">
            <v>2</v>
          </cell>
          <cell r="D5137">
            <v>405488</v>
          </cell>
          <cell r="E5137" t="str">
            <v>Madory Management Ltd</v>
          </cell>
          <cell r="F5137" t="str">
            <v>Jean-Pierre Larocque Extension</v>
          </cell>
          <cell r="G5137" t="str">
            <v>Short Form Consulting Agreement</v>
          </cell>
          <cell r="H5137" t="str">
            <v>Templeton, Cody</v>
          </cell>
          <cell r="I5137">
            <v>41898</v>
          </cell>
          <cell r="J5137">
            <v>41805</v>
          </cell>
          <cell r="K5137">
            <v>41988</v>
          </cell>
          <cell r="L5137" t="str">
            <v>Complete</v>
          </cell>
          <cell r="M5137" t="str">
            <v>Executed</v>
          </cell>
          <cell r="N5137">
            <v>41913</v>
          </cell>
          <cell r="O5137" t="str">
            <v>Parallel_Return_to_Edit_Mode</v>
          </cell>
          <cell r="P5137" t="str">
            <v>Templeton, Cody</v>
          </cell>
          <cell r="R5137" t="str">
            <v>Sudip Kumar</v>
          </cell>
          <cell r="S5137" t="str">
            <v>Sudip Kumar</v>
          </cell>
          <cell r="T5137" t="str">
            <v>Brian Bate</v>
          </cell>
          <cell r="U5137" t="str">
            <v>H - Horizon</v>
          </cell>
          <cell r="V5137" t="str">
            <v>Major Projects</v>
          </cell>
          <cell r="W5137" t="str">
            <v>10 Days net terms</v>
          </cell>
          <cell r="X5137">
            <v>310000</v>
          </cell>
          <cell r="Y5137">
            <v>142639</v>
          </cell>
          <cell r="Z5137">
            <v>110000</v>
          </cell>
        </row>
        <row r="5138">
          <cell r="A5138" t="str">
            <v>808731-2-1</v>
          </cell>
          <cell r="B5138" t="str">
            <v>808731-2</v>
          </cell>
          <cell r="C5138">
            <v>1</v>
          </cell>
          <cell r="D5138">
            <v>405743</v>
          </cell>
          <cell r="E5138" t="str">
            <v>Badger Daylighting LP</v>
          </cell>
          <cell r="F5138" t="str">
            <v>Extension 2 Yr. Horizon - HydroVac Services</v>
          </cell>
          <cell r="G5138" t="str">
            <v>Schedules for Master Agreements</v>
          </cell>
          <cell r="H5138" t="str">
            <v>Castillo, Hector</v>
          </cell>
          <cell r="I5138">
            <v>41555</v>
          </cell>
          <cell r="J5138">
            <v>41548</v>
          </cell>
          <cell r="K5138">
            <v>42277</v>
          </cell>
          <cell r="L5138" t="str">
            <v>Active</v>
          </cell>
          <cell r="M5138" t="str">
            <v>Executed</v>
          </cell>
          <cell r="N5138">
            <v>41646</v>
          </cell>
          <cell r="O5138" t="str">
            <v>Execute Contract</v>
          </cell>
          <cell r="P5138" t="str">
            <v>Panya, Yowchong</v>
          </cell>
          <cell r="Q5138" t="str">
            <v>Panya, Yowchong</v>
          </cell>
          <cell r="R5138" t="str">
            <v>Carla Salazar</v>
          </cell>
          <cell r="S5138" t="str">
            <v>Kara Slemko</v>
          </cell>
          <cell r="T5138" t="str">
            <v>Stephanie Graham</v>
          </cell>
          <cell r="U5138" t="str">
            <v>H - Horizon</v>
          </cell>
          <cell r="V5138" t="str">
            <v>Bitumen Production</v>
          </cell>
          <cell r="W5138" t="str">
            <v>45 Days net terms</v>
          </cell>
          <cell r="X5138">
            <v>240000</v>
          </cell>
          <cell r="Y5138">
            <v>7093</v>
          </cell>
          <cell r="Z5138">
            <v>140000</v>
          </cell>
        </row>
        <row r="5139">
          <cell r="A5139" t="str">
            <v>808731-2-1</v>
          </cell>
          <cell r="B5139" t="str">
            <v>808731-2</v>
          </cell>
          <cell r="C5139">
            <v>1</v>
          </cell>
          <cell r="D5139">
            <v>405743</v>
          </cell>
          <cell r="E5139" t="str">
            <v>Badger Daylighting LP</v>
          </cell>
          <cell r="F5139" t="str">
            <v>Extension 2 Yr. Horizon - HydroVac Services</v>
          </cell>
          <cell r="G5139" t="str">
            <v>Schedules for Master Agreements</v>
          </cell>
          <cell r="H5139" t="str">
            <v>Castillo, Hector</v>
          </cell>
          <cell r="I5139">
            <v>41555</v>
          </cell>
          <cell r="J5139">
            <v>41548</v>
          </cell>
          <cell r="K5139">
            <v>42277</v>
          </cell>
          <cell r="L5139" t="str">
            <v>Active</v>
          </cell>
          <cell r="M5139" t="str">
            <v>Executed</v>
          </cell>
          <cell r="N5139">
            <v>41646</v>
          </cell>
          <cell r="O5139" t="str">
            <v>Parallel_Return_to_Edit_Mode</v>
          </cell>
          <cell r="P5139" t="str">
            <v>Panya, Yowchong</v>
          </cell>
          <cell r="R5139" t="str">
            <v>Carla Salazar</v>
          </cell>
          <cell r="S5139" t="str">
            <v>Kara Slemko</v>
          </cell>
          <cell r="T5139" t="str">
            <v>Stephanie Graham</v>
          </cell>
          <cell r="U5139" t="str">
            <v>H - Horizon</v>
          </cell>
          <cell r="V5139" t="str">
            <v>Bitumen Production</v>
          </cell>
          <cell r="W5139" t="str">
            <v>45 Days net terms</v>
          </cell>
          <cell r="X5139">
            <v>240000</v>
          </cell>
          <cell r="Y5139">
            <v>7093</v>
          </cell>
          <cell r="Z5139">
            <v>140000</v>
          </cell>
        </row>
        <row r="5140">
          <cell r="A5140" t="str">
            <v>808731-2-1</v>
          </cell>
          <cell r="B5140" t="str">
            <v>808731-2</v>
          </cell>
          <cell r="C5140">
            <v>1</v>
          </cell>
          <cell r="D5140">
            <v>405743</v>
          </cell>
          <cell r="E5140" t="str">
            <v>Badger Daylighting LP</v>
          </cell>
          <cell r="F5140" t="str">
            <v>Extension 2 Yr. Horizon - HydroVac Services</v>
          </cell>
          <cell r="G5140" t="str">
            <v>Schedules for Master Agreements</v>
          </cell>
          <cell r="H5140" t="str">
            <v>Castillo, Hector</v>
          </cell>
          <cell r="I5140">
            <v>41555</v>
          </cell>
          <cell r="J5140">
            <v>41548</v>
          </cell>
          <cell r="K5140">
            <v>42277</v>
          </cell>
          <cell r="L5140" t="str">
            <v>Active</v>
          </cell>
          <cell r="M5140" t="str">
            <v>Executed</v>
          </cell>
          <cell r="N5140">
            <v>41646</v>
          </cell>
          <cell r="O5140" t="str">
            <v>Parallel_Return_to_Edit_Mode</v>
          </cell>
          <cell r="P5140" t="str">
            <v>Panya, Yowchong</v>
          </cell>
          <cell r="R5140" t="str">
            <v>Carla Salazar</v>
          </cell>
          <cell r="S5140" t="str">
            <v>Kara Slemko</v>
          </cell>
          <cell r="T5140" t="str">
            <v>Stephanie Graham</v>
          </cell>
          <cell r="U5140" t="str">
            <v>H - Horizon</v>
          </cell>
          <cell r="V5140" t="str">
            <v>Bitumen Production</v>
          </cell>
          <cell r="W5140" t="str">
            <v>45 Days net terms</v>
          </cell>
          <cell r="X5140">
            <v>240000</v>
          </cell>
          <cell r="Y5140">
            <v>7093</v>
          </cell>
          <cell r="Z5140">
            <v>140000</v>
          </cell>
        </row>
        <row r="5141">
          <cell r="A5141" t="str">
            <v>808731-2-1</v>
          </cell>
          <cell r="B5141" t="str">
            <v>808731-2</v>
          </cell>
          <cell r="C5141">
            <v>1</v>
          </cell>
          <cell r="D5141">
            <v>405743</v>
          </cell>
          <cell r="E5141" t="str">
            <v>Badger Daylighting LP</v>
          </cell>
          <cell r="F5141" t="str">
            <v>Extension 2 Yr. Horizon - HydroVac Services</v>
          </cell>
          <cell r="G5141" t="str">
            <v>Schedules for Master Agreements</v>
          </cell>
          <cell r="H5141" t="str">
            <v>Castillo, Hector</v>
          </cell>
          <cell r="I5141">
            <v>41555</v>
          </cell>
          <cell r="J5141">
            <v>41548</v>
          </cell>
          <cell r="K5141">
            <v>42277</v>
          </cell>
          <cell r="L5141" t="str">
            <v>Active</v>
          </cell>
          <cell r="M5141" t="str">
            <v>Executed</v>
          </cell>
          <cell r="N5141">
            <v>41646</v>
          </cell>
          <cell r="O5141" t="str">
            <v>Parallel_Return_to_Edit_Mode</v>
          </cell>
          <cell r="P5141" t="str">
            <v>Panya, Yowchong</v>
          </cell>
          <cell r="R5141" t="str">
            <v>Carla Salazar</v>
          </cell>
          <cell r="S5141" t="str">
            <v>Kara Slemko</v>
          </cell>
          <cell r="T5141" t="str">
            <v>Stephanie Graham</v>
          </cell>
          <cell r="U5141" t="str">
            <v>H - Horizon</v>
          </cell>
          <cell r="V5141" t="str">
            <v>Bitumen Production</v>
          </cell>
          <cell r="W5141" t="str">
            <v>45 Days net terms</v>
          </cell>
          <cell r="X5141">
            <v>240000</v>
          </cell>
          <cell r="Y5141">
            <v>7093</v>
          </cell>
          <cell r="Z5141">
            <v>140000</v>
          </cell>
        </row>
        <row r="5142">
          <cell r="A5142" t="str">
            <v>808731-2-2</v>
          </cell>
          <cell r="B5142" t="str">
            <v>808731-2</v>
          </cell>
          <cell r="C5142">
            <v>2</v>
          </cell>
          <cell r="D5142">
            <v>405743</v>
          </cell>
          <cell r="E5142" t="str">
            <v>Badger Daylighting LP</v>
          </cell>
          <cell r="F5142" t="str">
            <v>Extension - HydroVac Services</v>
          </cell>
          <cell r="G5142" t="str">
            <v>Schedules for Master Agreements</v>
          </cell>
          <cell r="H5142" t="str">
            <v>Dovichak, Lesley</v>
          </cell>
          <cell r="I5142">
            <v>42213</v>
          </cell>
          <cell r="J5142">
            <v>42278</v>
          </cell>
          <cell r="K5142">
            <v>43265</v>
          </cell>
          <cell r="L5142" t="str">
            <v>Active</v>
          </cell>
          <cell r="M5142" t="str">
            <v>Executed</v>
          </cell>
          <cell r="N5142">
            <v>42324</v>
          </cell>
          <cell r="O5142" t="str">
            <v>Review Contract</v>
          </cell>
          <cell r="P5142" t="str">
            <v>Supply Management Reviewer</v>
          </cell>
          <cell r="R5142" t="str">
            <v>Carla Salazar</v>
          </cell>
          <cell r="S5142" t="str">
            <v>Kara Slemko</v>
          </cell>
          <cell r="T5142" t="str">
            <v>Stephanie Graham</v>
          </cell>
          <cell r="U5142" t="str">
            <v>H - Horizon</v>
          </cell>
          <cell r="V5142" t="str">
            <v>Bitumen Production</v>
          </cell>
          <cell r="W5142" t="str">
            <v>45 Days net terms</v>
          </cell>
          <cell r="X5142">
            <v>676000</v>
          </cell>
          <cell r="Y5142">
            <v>7093</v>
          </cell>
          <cell r="Z5142">
            <v>436000</v>
          </cell>
        </row>
        <row r="5143">
          <cell r="A5143" t="str">
            <v>808731-2-2</v>
          </cell>
          <cell r="B5143" t="str">
            <v>808731-2</v>
          </cell>
          <cell r="C5143">
            <v>2</v>
          </cell>
          <cell r="D5143">
            <v>405743</v>
          </cell>
          <cell r="E5143" t="str">
            <v>Badger Daylighting LP</v>
          </cell>
          <cell r="F5143" t="str">
            <v>Extension - HydroVac Services</v>
          </cell>
          <cell r="G5143" t="str">
            <v>Schedules for Master Agreements</v>
          </cell>
          <cell r="H5143" t="str">
            <v>Dovichak, Lesley</v>
          </cell>
          <cell r="I5143">
            <v>42213</v>
          </cell>
          <cell r="J5143">
            <v>42278</v>
          </cell>
          <cell r="K5143">
            <v>43265</v>
          </cell>
          <cell r="L5143" t="str">
            <v>Active</v>
          </cell>
          <cell r="M5143" t="str">
            <v>Executed</v>
          </cell>
          <cell r="N5143">
            <v>42324</v>
          </cell>
          <cell r="O5143" t="str">
            <v>Approve Contract</v>
          </cell>
          <cell r="P5143" t="str">
            <v>Commercial Operations Approver</v>
          </cell>
          <cell r="Q5143" t="str">
            <v>Salazar, Carla</v>
          </cell>
          <cell r="R5143" t="str">
            <v>Carla Salazar</v>
          </cell>
          <cell r="S5143" t="str">
            <v>Kara Slemko</v>
          </cell>
          <cell r="T5143" t="str">
            <v>Stephanie Graham</v>
          </cell>
          <cell r="U5143" t="str">
            <v>H - Horizon</v>
          </cell>
          <cell r="V5143" t="str">
            <v>Bitumen Production</v>
          </cell>
          <cell r="W5143" t="str">
            <v>45 Days net terms</v>
          </cell>
          <cell r="X5143">
            <v>676000</v>
          </cell>
          <cell r="Y5143">
            <v>7093</v>
          </cell>
          <cell r="Z5143">
            <v>436000</v>
          </cell>
        </row>
        <row r="5144">
          <cell r="A5144" t="str">
            <v>808731-2-2</v>
          </cell>
          <cell r="B5144" t="str">
            <v>808731-2</v>
          </cell>
          <cell r="C5144">
            <v>2</v>
          </cell>
          <cell r="D5144">
            <v>405743</v>
          </cell>
          <cell r="E5144" t="str">
            <v>Badger Daylighting LP</v>
          </cell>
          <cell r="F5144" t="str">
            <v>Extension - HydroVac Services</v>
          </cell>
          <cell r="G5144" t="str">
            <v>Schedules for Master Agreements</v>
          </cell>
          <cell r="H5144" t="str">
            <v>Dovichak, Lesley</v>
          </cell>
          <cell r="I5144">
            <v>42213</v>
          </cell>
          <cell r="J5144">
            <v>42278</v>
          </cell>
          <cell r="K5144">
            <v>43265</v>
          </cell>
          <cell r="L5144" t="str">
            <v>Active</v>
          </cell>
          <cell r="M5144" t="str">
            <v>Executed</v>
          </cell>
          <cell r="N5144">
            <v>42324</v>
          </cell>
          <cell r="O5144" t="str">
            <v>Edit New Supplement</v>
          </cell>
          <cell r="P5144" t="str">
            <v>Castillo, Hector</v>
          </cell>
          <cell r="Q5144" t="str">
            <v>Castillo, Hector</v>
          </cell>
          <cell r="R5144" t="str">
            <v>Carla Salazar</v>
          </cell>
          <cell r="S5144" t="str">
            <v>Kara Slemko</v>
          </cell>
          <cell r="T5144" t="str">
            <v>Stephanie Graham</v>
          </cell>
          <cell r="U5144" t="str">
            <v>H - Horizon</v>
          </cell>
          <cell r="V5144" t="str">
            <v>Bitumen Production</v>
          </cell>
          <cell r="W5144" t="str">
            <v>45 Days net terms</v>
          </cell>
          <cell r="X5144">
            <v>676000</v>
          </cell>
          <cell r="Y5144">
            <v>7093</v>
          </cell>
          <cell r="Z5144">
            <v>436000</v>
          </cell>
        </row>
        <row r="5145">
          <cell r="A5145" t="str">
            <v>808731-2-2</v>
          </cell>
          <cell r="B5145" t="str">
            <v>808731-2</v>
          </cell>
          <cell r="C5145">
            <v>2</v>
          </cell>
          <cell r="D5145">
            <v>405743</v>
          </cell>
          <cell r="E5145" t="str">
            <v>Badger Daylighting LP</v>
          </cell>
          <cell r="F5145" t="str">
            <v>Extension - HydroVac Services</v>
          </cell>
          <cell r="G5145" t="str">
            <v>Schedules for Master Agreements</v>
          </cell>
          <cell r="H5145" t="str">
            <v>Dovichak, Lesley</v>
          </cell>
          <cell r="I5145">
            <v>42213</v>
          </cell>
          <cell r="J5145">
            <v>42278</v>
          </cell>
          <cell r="K5145">
            <v>43265</v>
          </cell>
          <cell r="L5145" t="str">
            <v>Active</v>
          </cell>
          <cell r="M5145" t="str">
            <v>Executed</v>
          </cell>
          <cell r="N5145">
            <v>42324</v>
          </cell>
          <cell r="O5145" t="str">
            <v>Parallel_Return_to_Edit_Mode</v>
          </cell>
          <cell r="P5145" t="str">
            <v>Castillo, Hector</v>
          </cell>
          <cell r="Q5145" t="str">
            <v>Castillo, Hector</v>
          </cell>
          <cell r="R5145" t="str">
            <v>Carla Salazar</v>
          </cell>
          <cell r="S5145" t="str">
            <v>Kara Slemko</v>
          </cell>
          <cell r="T5145" t="str">
            <v>Stephanie Graham</v>
          </cell>
          <cell r="U5145" t="str">
            <v>H - Horizon</v>
          </cell>
          <cell r="V5145" t="str">
            <v>Bitumen Production</v>
          </cell>
          <cell r="W5145" t="str">
            <v>45 Days net terms</v>
          </cell>
          <cell r="X5145">
            <v>676000</v>
          </cell>
          <cell r="Y5145">
            <v>7093</v>
          </cell>
          <cell r="Z5145">
            <v>436000</v>
          </cell>
        </row>
        <row r="5146">
          <cell r="A5146" t="str">
            <v>808731-3-4</v>
          </cell>
          <cell r="B5146" t="str">
            <v>808731-3</v>
          </cell>
          <cell r="C5146">
            <v>4</v>
          </cell>
          <cell r="E5146" t="str">
            <v>Badger Daylighting LP</v>
          </cell>
          <cell r="F5146" t="str">
            <v>Supplement Badger Daylighting LP Hydrovac</v>
          </cell>
          <cell r="G5146" t="str">
            <v>Schedules for Master Agreements</v>
          </cell>
          <cell r="H5146" t="str">
            <v>Templeton, Cody</v>
          </cell>
          <cell r="I5146">
            <v>43084</v>
          </cell>
          <cell r="J5146">
            <v>43101</v>
          </cell>
          <cell r="K5146">
            <v>43465</v>
          </cell>
          <cell r="L5146" t="str">
            <v>Active</v>
          </cell>
          <cell r="M5146" t="str">
            <v>Executed</v>
          </cell>
          <cell r="N5146">
            <v>43090</v>
          </cell>
          <cell r="O5146" t="str">
            <v>Parallel_Return_to_Edit_Mode</v>
          </cell>
          <cell r="P5146" t="str">
            <v>Templeton, Cody</v>
          </cell>
          <cell r="R5146" t="str">
            <v>Sudip Kumar</v>
          </cell>
          <cell r="S5146" t="str">
            <v>Sudip Kumar</v>
          </cell>
          <cell r="T5146" t="str">
            <v>Brian Bate</v>
          </cell>
          <cell r="U5146" t="str">
            <v>C - Conventional</v>
          </cell>
          <cell r="V5146" t="str">
            <v>All</v>
          </cell>
          <cell r="W5146" t="str">
            <v>45 Days net terms</v>
          </cell>
          <cell r="X5146">
            <v>3600000</v>
          </cell>
          <cell r="Z5146">
            <v>1096561</v>
          </cell>
        </row>
        <row r="5147">
          <cell r="A5147" t="str">
            <v>808731-4-1</v>
          </cell>
          <cell r="B5147" t="str">
            <v>808731-4</v>
          </cell>
          <cell r="C5147">
            <v>1</v>
          </cell>
          <cell r="D5147">
            <v>407577</v>
          </cell>
          <cell r="E5147" t="str">
            <v>Badger Daylighting LP</v>
          </cell>
          <cell r="F5147" t="str">
            <v>Hydrovac Excavation</v>
          </cell>
          <cell r="G5147" t="str">
            <v>Schedules for Master Agreements</v>
          </cell>
          <cell r="H5147" t="str">
            <v>Olsen, Kody</v>
          </cell>
          <cell r="I5147">
            <v>42423</v>
          </cell>
          <cell r="J5147">
            <v>42375</v>
          </cell>
          <cell r="K5147">
            <v>42397</v>
          </cell>
          <cell r="L5147" t="str">
            <v>Complete</v>
          </cell>
          <cell r="M5147" t="str">
            <v>Executed</v>
          </cell>
          <cell r="N5147">
            <v>42425</v>
          </cell>
          <cell r="O5147" t="str">
            <v>Approve Contract</v>
          </cell>
          <cell r="P5147" t="str">
            <v>Commercial Operations Approver</v>
          </cell>
          <cell r="Q5147" t="str">
            <v>Salmon, Ed</v>
          </cell>
          <cell r="R5147" t="str">
            <v>Kara Slemko</v>
          </cell>
          <cell r="S5147" t="str">
            <v>Don Guglielmin</v>
          </cell>
          <cell r="T5147" t="str">
            <v>Steve Brown</v>
          </cell>
          <cell r="U5147" t="str">
            <v>H - Horizon</v>
          </cell>
          <cell r="V5147" t="str">
            <v>Major Projects</v>
          </cell>
          <cell r="W5147" t="str">
            <v>45 Days net terms</v>
          </cell>
          <cell r="X5147">
            <v>12000</v>
          </cell>
          <cell r="Z5147">
            <v>2000</v>
          </cell>
        </row>
        <row r="5148">
          <cell r="A5148" t="str">
            <v>808735-1</v>
          </cell>
          <cell r="B5148">
            <v>808735</v>
          </cell>
          <cell r="C5148">
            <v>1</v>
          </cell>
          <cell r="D5148">
            <v>40548101</v>
          </cell>
          <cell r="E5148" t="str">
            <v>Valard Construction LP</v>
          </cell>
          <cell r="F5148" t="str">
            <v>CO #1 Extra Work for Completion CWP601A</v>
          </cell>
          <cell r="G5148" t="str">
            <v>Construction Minor</v>
          </cell>
          <cell r="H5148" t="str">
            <v>Mohammed, Bassam</v>
          </cell>
          <cell r="I5148">
            <v>41457</v>
          </cell>
          <cell r="J5148">
            <v>41457</v>
          </cell>
          <cell r="K5148">
            <v>41516</v>
          </cell>
          <cell r="L5148" t="str">
            <v>Complete</v>
          </cell>
          <cell r="M5148" t="str">
            <v>Executed</v>
          </cell>
          <cell r="N5148">
            <v>41460</v>
          </cell>
          <cell r="O5148" t="str">
            <v>Parallel_Return_to_Edit_Mode</v>
          </cell>
          <cell r="P5148" t="str">
            <v>Mohammed, Bassam</v>
          </cell>
          <cell r="R5148" t="str">
            <v>Don Guglielmin</v>
          </cell>
          <cell r="S5148" t="str">
            <v>Don Guglielmin</v>
          </cell>
          <cell r="T5148" t="str">
            <v>Stephanie Graham</v>
          </cell>
          <cell r="U5148" t="str">
            <v>H - Horizon</v>
          </cell>
          <cell r="V5148" t="str">
            <v>Major Projects</v>
          </cell>
          <cell r="W5148" t="str">
            <v>45 Days net terms</v>
          </cell>
          <cell r="X5148">
            <v>1502243.54</v>
          </cell>
          <cell r="Y5148">
            <v>144753</v>
          </cell>
          <cell r="Z5148">
            <v>502243.54</v>
          </cell>
        </row>
        <row r="5149">
          <cell r="A5149" t="str">
            <v>808735-2</v>
          </cell>
          <cell r="B5149">
            <v>808735</v>
          </cell>
          <cell r="C5149">
            <v>2</v>
          </cell>
          <cell r="D5149">
            <v>40548101</v>
          </cell>
          <cell r="E5149" t="str">
            <v>Valard Construction LP</v>
          </cell>
          <cell r="F5149" t="str">
            <v>CO #2 Extra Work for Completion CWP601A</v>
          </cell>
          <cell r="G5149" t="str">
            <v>Construction Minor</v>
          </cell>
          <cell r="H5149" t="str">
            <v>Mohammed, Bassam</v>
          </cell>
          <cell r="I5149">
            <v>42155</v>
          </cell>
          <cell r="J5149">
            <v>41457</v>
          </cell>
          <cell r="K5149">
            <v>41516</v>
          </cell>
          <cell r="L5149" t="str">
            <v>Complete</v>
          </cell>
          <cell r="M5149" t="str">
            <v>Executed</v>
          </cell>
          <cell r="N5149">
            <v>42172</v>
          </cell>
          <cell r="O5149" t="str">
            <v>Edit New Supplement</v>
          </cell>
          <cell r="P5149" t="str">
            <v>Hofilena, Santiago</v>
          </cell>
          <cell r="Q5149" t="str">
            <v>Hofilena, Santiago</v>
          </cell>
          <cell r="R5149" t="str">
            <v>Don Guglielmin</v>
          </cell>
          <cell r="S5149" t="str">
            <v>Don Guglielmin</v>
          </cell>
          <cell r="T5149" t="str">
            <v>Stephanie Graham</v>
          </cell>
          <cell r="U5149" t="str">
            <v>H - Horizon</v>
          </cell>
          <cell r="V5149" t="str">
            <v>Major Projects</v>
          </cell>
          <cell r="W5149" t="str">
            <v>45 Days net terms</v>
          </cell>
          <cell r="X5149">
            <v>1727857.83</v>
          </cell>
          <cell r="Y5149">
            <v>144753</v>
          </cell>
          <cell r="Z5149">
            <v>225614.29</v>
          </cell>
        </row>
        <row r="5150">
          <cell r="A5150" t="str">
            <v>808742-1-1</v>
          </cell>
          <cell r="B5150" t="str">
            <v>808742-1</v>
          </cell>
          <cell r="C5150">
            <v>1</v>
          </cell>
          <cell r="D5150">
            <v>405715</v>
          </cell>
          <cell r="E5150" t="str">
            <v>ESS C/O Compass Canada</v>
          </cell>
          <cell r="F5150" t="str">
            <v>Catering contract Extension</v>
          </cell>
          <cell r="G5150" t="str">
            <v>Schedules for Master Agreements</v>
          </cell>
          <cell r="H5150" t="str">
            <v>Panya, Yowchong</v>
          </cell>
          <cell r="I5150">
            <v>42607</v>
          </cell>
          <cell r="J5150">
            <v>42615</v>
          </cell>
          <cell r="K5150">
            <v>42794</v>
          </cell>
          <cell r="L5150" t="str">
            <v>Active</v>
          </cell>
          <cell r="M5150" t="str">
            <v>Executed</v>
          </cell>
          <cell r="N5150">
            <v>42649</v>
          </cell>
          <cell r="O5150" t="str">
            <v>Approve Contract</v>
          </cell>
          <cell r="P5150" t="str">
            <v>Business Area Approver</v>
          </cell>
          <cell r="Q5150" t="str">
            <v>Salazar, Carla</v>
          </cell>
          <cell r="R5150" t="str">
            <v>Leighton Storsley</v>
          </cell>
          <cell r="S5150" t="str">
            <v>Kara Slemko</v>
          </cell>
          <cell r="T5150" t="str">
            <v>Stephanie Graham</v>
          </cell>
          <cell r="U5150" t="str">
            <v>H - Horizon</v>
          </cell>
          <cell r="V5150" t="str">
            <v>Facilities &amp; Servic - Facilities &amp; Servics</v>
          </cell>
          <cell r="W5150" t="str">
            <v>30 Days net terms</v>
          </cell>
          <cell r="X5150">
            <v>138202</v>
          </cell>
          <cell r="Y5150">
            <v>572591</v>
          </cell>
          <cell r="Z5150">
            <v>38202</v>
          </cell>
        </row>
        <row r="5151">
          <cell r="A5151" t="str">
            <v>808742-1-1</v>
          </cell>
          <cell r="B5151" t="str">
            <v>808742-1</v>
          </cell>
          <cell r="C5151">
            <v>1</v>
          </cell>
          <cell r="D5151">
            <v>405715</v>
          </cell>
          <cell r="E5151" t="str">
            <v>ESS C/O Compass Canada</v>
          </cell>
          <cell r="F5151" t="str">
            <v>Catering contract Extension</v>
          </cell>
          <cell r="G5151" t="str">
            <v>Schedules for Master Agreements</v>
          </cell>
          <cell r="H5151" t="str">
            <v>Panya, Yowchong</v>
          </cell>
          <cell r="I5151">
            <v>42607</v>
          </cell>
          <cell r="J5151">
            <v>42615</v>
          </cell>
          <cell r="K5151">
            <v>42794</v>
          </cell>
          <cell r="L5151" t="str">
            <v>Active</v>
          </cell>
          <cell r="M5151" t="str">
            <v>Executed</v>
          </cell>
          <cell r="N5151">
            <v>42649</v>
          </cell>
          <cell r="O5151" t="str">
            <v>Approve Contract</v>
          </cell>
          <cell r="P5151" t="str">
            <v>Commercial Operations Approver</v>
          </cell>
          <cell r="R5151" t="str">
            <v>Leighton Storsley</v>
          </cell>
          <cell r="S5151" t="str">
            <v>Kara Slemko</v>
          </cell>
          <cell r="T5151" t="str">
            <v>Stephanie Graham</v>
          </cell>
          <cell r="U5151" t="str">
            <v>H - Horizon</v>
          </cell>
          <cell r="V5151" t="str">
            <v>Facilities &amp; Servic - Facilities &amp; Servics</v>
          </cell>
          <cell r="W5151" t="str">
            <v>30 Days net terms</v>
          </cell>
          <cell r="X5151">
            <v>138202</v>
          </cell>
          <cell r="Y5151">
            <v>572591</v>
          </cell>
          <cell r="Z5151">
            <v>38202</v>
          </cell>
        </row>
        <row r="5152">
          <cell r="A5152" t="str">
            <v>808742-4</v>
          </cell>
          <cell r="B5152">
            <v>808742</v>
          </cell>
          <cell r="C5152">
            <v>4</v>
          </cell>
          <cell r="D5152">
            <v>405611</v>
          </cell>
          <cell r="E5152" t="str">
            <v>ESS Poplar Point Remote Camp Services</v>
          </cell>
          <cell r="F5152" t="str">
            <v>Richardson Lodge addition to Scope &amp; Extension</v>
          </cell>
          <cell r="G5152" t="str">
            <v>Master Goods and Services Agreement</v>
          </cell>
          <cell r="H5152" t="str">
            <v>Panya, Yowchong</v>
          </cell>
          <cell r="I5152">
            <v>42390</v>
          </cell>
          <cell r="J5152">
            <v>42430</v>
          </cell>
          <cell r="K5152">
            <v>44286</v>
          </cell>
          <cell r="L5152" t="str">
            <v>Active</v>
          </cell>
          <cell r="M5152" t="str">
            <v>Executed</v>
          </cell>
          <cell r="N5152">
            <v>42557</v>
          </cell>
          <cell r="O5152" t="str">
            <v>Approve Contract</v>
          </cell>
          <cell r="P5152" t="str">
            <v>Business Area Approver</v>
          </cell>
          <cell r="Q5152" t="str">
            <v>Froc, Jay</v>
          </cell>
          <cell r="R5152" t="str">
            <v>Leighton Storsley</v>
          </cell>
          <cell r="S5152" t="str">
            <v>Kara Slemko</v>
          </cell>
          <cell r="T5152" t="str">
            <v>Stephanie Graham</v>
          </cell>
          <cell r="U5152" t="str">
            <v>H - Horizon</v>
          </cell>
          <cell r="V5152" t="str">
            <v>Facilities &amp; Servic - Facilities &amp; Servics</v>
          </cell>
          <cell r="W5152" t="str">
            <v>30 Days net terms</v>
          </cell>
          <cell r="X5152">
            <v>1018240250</v>
          </cell>
          <cell r="Y5152">
            <v>139800</v>
          </cell>
          <cell r="Z5152">
            <v>232040250</v>
          </cell>
        </row>
        <row r="5153">
          <cell r="A5153" t="str">
            <v>808742-5</v>
          </cell>
          <cell r="B5153">
            <v>808742</v>
          </cell>
          <cell r="C5153">
            <v>5</v>
          </cell>
          <cell r="D5153">
            <v>405611</v>
          </cell>
          <cell r="E5153" t="str">
            <v>ESS Poplar Point Remote Camp Services</v>
          </cell>
          <cell r="F5153" t="str">
            <v>ESS: Introduce Self Serve Deli Bar Lunch Option into Contract</v>
          </cell>
          <cell r="G5153" t="str">
            <v>Master Goods and Services Agreement</v>
          </cell>
          <cell r="H5153" t="str">
            <v>Panya, Yowchong</v>
          </cell>
          <cell r="I5153">
            <v>42872</v>
          </cell>
          <cell r="J5153">
            <v>42870</v>
          </cell>
          <cell r="K5153">
            <v>44286</v>
          </cell>
          <cell r="L5153" t="str">
            <v>Active</v>
          </cell>
          <cell r="M5153" t="str">
            <v>Executed</v>
          </cell>
          <cell r="N5153">
            <v>42984</v>
          </cell>
          <cell r="O5153" t="str">
            <v>Parallel_Return_to_Edit_Mode</v>
          </cell>
          <cell r="P5153" t="str">
            <v>Panya, Yowchong</v>
          </cell>
          <cell r="R5153" t="str">
            <v>Leighton Storsley</v>
          </cell>
          <cell r="S5153" t="str">
            <v>Kara Slemko</v>
          </cell>
          <cell r="T5153" t="str">
            <v>Stephanie Graham</v>
          </cell>
          <cell r="U5153" t="str">
            <v>H - Horizon</v>
          </cell>
          <cell r="V5153" t="str">
            <v>Facilities &amp; Servic - Facilities &amp; Servics</v>
          </cell>
          <cell r="W5153" t="str">
            <v>30 Days net terms</v>
          </cell>
          <cell r="X5153">
            <v>859240250</v>
          </cell>
          <cell r="Y5153">
            <v>139800</v>
          </cell>
          <cell r="Z5153">
            <v>-159000000</v>
          </cell>
        </row>
        <row r="5154">
          <cell r="A5154" t="str">
            <v>808742-6</v>
          </cell>
          <cell r="B5154">
            <v>808742</v>
          </cell>
          <cell r="C5154">
            <v>6</v>
          </cell>
          <cell r="D5154">
            <v>405611</v>
          </cell>
          <cell r="E5154" t="str">
            <v>ESS Poplar Point Remote Camp Services</v>
          </cell>
          <cell r="F5154" t="str">
            <v>ESS Horizon: 2017 TA Rates and Contract Clarification</v>
          </cell>
          <cell r="G5154" t="str">
            <v>Master Goods and Services Agreement</v>
          </cell>
          <cell r="H5154" t="str">
            <v>Panya, Yowchong</v>
          </cell>
          <cell r="I5154">
            <v>43066</v>
          </cell>
          <cell r="J5154">
            <v>42826</v>
          </cell>
          <cell r="K5154">
            <v>44286</v>
          </cell>
          <cell r="L5154" t="str">
            <v>Active</v>
          </cell>
          <cell r="M5154" t="str">
            <v>Pending Signed Copy Attachment</v>
          </cell>
          <cell r="O5154" t="str">
            <v>Review Contract</v>
          </cell>
          <cell r="P5154" t="str">
            <v>Supply Management Reviewer</v>
          </cell>
          <cell r="Q5154" t="str">
            <v>Dion, Pierre-Carl</v>
          </cell>
          <cell r="R5154" t="str">
            <v>Leighton Storsley</v>
          </cell>
          <cell r="S5154" t="str">
            <v>Kara Slemko</v>
          </cell>
          <cell r="T5154" t="str">
            <v>Stephanie Graham</v>
          </cell>
          <cell r="U5154" t="str">
            <v>H - Horizon</v>
          </cell>
          <cell r="V5154" t="str">
            <v>Facilities &amp; Servic - Facilities &amp; Servics</v>
          </cell>
          <cell r="W5154" t="str">
            <v>30 Days net terms</v>
          </cell>
          <cell r="X5154">
            <v>861060250</v>
          </cell>
          <cell r="Y5154">
            <v>139800</v>
          </cell>
          <cell r="Z5154">
            <v>1820000</v>
          </cell>
        </row>
        <row r="5155">
          <cell r="A5155" t="str">
            <v>808745-1-1</v>
          </cell>
          <cell r="B5155" t="str">
            <v>808745-1</v>
          </cell>
          <cell r="C5155">
            <v>1</v>
          </cell>
          <cell r="E5155" t="str">
            <v>Blackjack Oilfield Contracting Ltd.</v>
          </cell>
          <cell r="F5155" t="str">
            <v>Blackjack Oilfield Contracting Ltd. (Dale Bauman) Schedules</v>
          </cell>
          <cell r="G5155" t="str">
            <v>Contract Operating Agreement</v>
          </cell>
          <cell r="H5155" t="str">
            <v>Bennett, Tyson</v>
          </cell>
          <cell r="I5155">
            <v>41892</v>
          </cell>
          <cell r="J5155">
            <v>41913</v>
          </cell>
          <cell r="K5155">
            <v>42277</v>
          </cell>
          <cell r="L5155" t="str">
            <v>Complete</v>
          </cell>
          <cell r="M5155" t="str">
            <v>Executed</v>
          </cell>
          <cell r="N5155">
            <v>41960</v>
          </cell>
          <cell r="O5155" t="str">
            <v>Execute Contract</v>
          </cell>
          <cell r="P5155" t="str">
            <v>Bennett, Tyson</v>
          </cell>
          <cell r="Q5155" t="str">
            <v>Bennett, Tyson</v>
          </cell>
          <cell r="R5155" t="str">
            <v>Julie Easthope</v>
          </cell>
          <cell r="S5155" t="str">
            <v>Kara Slemko</v>
          </cell>
          <cell r="U5155" t="str">
            <v>C - Conventional</v>
          </cell>
          <cell r="V5155" t="str">
            <v>All</v>
          </cell>
          <cell r="W5155" t="str">
            <v>45 Days net terms</v>
          </cell>
          <cell r="X5155">
            <v>500000</v>
          </cell>
          <cell r="Z5155">
            <v>360000</v>
          </cell>
        </row>
        <row r="5156">
          <cell r="A5156" t="str">
            <v>808754-1</v>
          </cell>
          <cell r="B5156">
            <v>808754</v>
          </cell>
          <cell r="C5156">
            <v>1</v>
          </cell>
          <cell r="D5156">
            <v>405584</v>
          </cell>
          <cell r="E5156" t="str">
            <v>Comstock Canada Ltd.</v>
          </cell>
          <cell r="F5156" t="str">
            <v>CO # 01 - Final Settlement</v>
          </cell>
          <cell r="G5156" t="str">
            <v>Construction</v>
          </cell>
          <cell r="H5156" t="str">
            <v>Tavassoli, Nader</v>
          </cell>
          <cell r="I5156">
            <v>42291</v>
          </cell>
          <cell r="J5156">
            <v>41355</v>
          </cell>
          <cell r="K5156">
            <v>41455</v>
          </cell>
          <cell r="L5156" t="str">
            <v>Complete</v>
          </cell>
          <cell r="M5156" t="str">
            <v>Executed</v>
          </cell>
          <cell r="N5156">
            <v>42296</v>
          </cell>
          <cell r="O5156" t="str">
            <v>Parallel_Return_to_Edit_Mode</v>
          </cell>
          <cell r="P5156" t="str">
            <v>Tavassoli, Nader</v>
          </cell>
          <cell r="R5156" t="str">
            <v>Don Guglielmin</v>
          </cell>
          <cell r="S5156" t="str">
            <v>Don Guglielmin</v>
          </cell>
          <cell r="T5156" t="str">
            <v>Barry Hodgan</v>
          </cell>
          <cell r="U5156" t="str">
            <v>H - Horizon</v>
          </cell>
          <cell r="V5156" t="str">
            <v>Major Projects</v>
          </cell>
          <cell r="W5156" t="str">
            <v>45 Days net terms</v>
          </cell>
          <cell r="X5156">
            <v>2622063.14</v>
          </cell>
          <cell r="Y5156">
            <v>160889</v>
          </cell>
          <cell r="Z5156">
            <v>414829.14</v>
          </cell>
        </row>
        <row r="5157">
          <cell r="A5157" t="str">
            <v>808780-2</v>
          </cell>
          <cell r="B5157">
            <v>808780</v>
          </cell>
          <cell r="C5157">
            <v>2</v>
          </cell>
          <cell r="D5157">
            <v>40562803</v>
          </cell>
          <cell r="E5157" t="str">
            <v>Valard Construction LP</v>
          </cell>
          <cell r="F5157" t="str">
            <v>72kV Powerline &amp; Fibre Optic Installation-Fibre Optic Tie-In</v>
          </cell>
          <cell r="G5157" t="str">
            <v>Construction Minor</v>
          </cell>
          <cell r="H5157" t="str">
            <v>Diano, Vince</v>
          </cell>
          <cell r="I5157">
            <v>41625</v>
          </cell>
          <cell r="J5157">
            <v>41361</v>
          </cell>
          <cell r="K5157">
            <v>41578</v>
          </cell>
          <cell r="L5157" t="str">
            <v>Complete</v>
          </cell>
          <cell r="M5157" t="str">
            <v>Executed</v>
          </cell>
          <cell r="N5157">
            <v>41647</v>
          </cell>
          <cell r="O5157" t="str">
            <v>Approve Contract</v>
          </cell>
          <cell r="P5157" t="str">
            <v>Business Area Approver</v>
          </cell>
          <cell r="Q5157" t="str">
            <v>Sgambaro, Gianni</v>
          </cell>
          <cell r="R5157" t="str">
            <v>Don Guglielmin</v>
          </cell>
          <cell r="S5157" t="str">
            <v>Ron Laing</v>
          </cell>
          <cell r="T5157" t="str">
            <v>Stephanie Graham</v>
          </cell>
          <cell r="U5157" t="str">
            <v>H - Horizon</v>
          </cell>
          <cell r="V5157" t="str">
            <v>Major Projects</v>
          </cell>
          <cell r="W5157" t="str">
            <v>45 Days net terms</v>
          </cell>
          <cell r="X5157">
            <v>1480866.14</v>
          </cell>
          <cell r="Y5157">
            <v>144753</v>
          </cell>
          <cell r="Z5157">
            <v>37450.14</v>
          </cell>
        </row>
        <row r="5158">
          <cell r="A5158" t="str">
            <v>808780-3</v>
          </cell>
          <cell r="B5158">
            <v>808780</v>
          </cell>
          <cell r="C5158">
            <v>3</v>
          </cell>
          <cell r="D5158">
            <v>40562803</v>
          </cell>
          <cell r="E5158" t="str">
            <v>Valard Construction LP</v>
          </cell>
          <cell r="F5158" t="str">
            <v>72kV Powerline &amp; Fibre Optic Installation-Fibre Optic Tie-In</v>
          </cell>
          <cell r="G5158" t="str">
            <v>Construction Minor</v>
          </cell>
          <cell r="H5158" t="str">
            <v>Diano, Vince</v>
          </cell>
          <cell r="I5158">
            <v>41799</v>
          </cell>
          <cell r="J5158">
            <v>41361</v>
          </cell>
          <cell r="K5158">
            <v>41578</v>
          </cell>
          <cell r="L5158" t="str">
            <v>Complete</v>
          </cell>
          <cell r="M5158" t="str">
            <v>Executed</v>
          </cell>
          <cell r="N5158">
            <v>41900</v>
          </cell>
          <cell r="O5158" t="str">
            <v>Execute Contract</v>
          </cell>
          <cell r="P5158" t="str">
            <v>Diano, Vince</v>
          </cell>
          <cell r="Q5158" t="str">
            <v>Diano, Vince</v>
          </cell>
          <cell r="R5158" t="str">
            <v>Don Guglielmin</v>
          </cell>
          <cell r="S5158" t="str">
            <v>Ron Laing</v>
          </cell>
          <cell r="T5158" t="str">
            <v>Stephanie Graham</v>
          </cell>
          <cell r="U5158" t="str">
            <v>H - Horizon</v>
          </cell>
          <cell r="V5158" t="str">
            <v>Major Projects</v>
          </cell>
          <cell r="W5158" t="str">
            <v>45 Days net terms</v>
          </cell>
          <cell r="X5158">
            <v>1568565.31</v>
          </cell>
          <cell r="Y5158">
            <v>144753</v>
          </cell>
          <cell r="Z5158">
            <v>87699.17</v>
          </cell>
        </row>
        <row r="5159">
          <cell r="A5159" t="str">
            <v>808780-4</v>
          </cell>
          <cell r="B5159">
            <v>808780</v>
          </cell>
          <cell r="C5159">
            <v>4</v>
          </cell>
          <cell r="D5159">
            <v>40562803</v>
          </cell>
          <cell r="E5159" t="str">
            <v>Valard Construction LP</v>
          </cell>
          <cell r="F5159" t="str">
            <v>Closeout Adjustment-72kV Powerline &amp; Fibre Optic Installation-Fibre Optic Tie-In</v>
          </cell>
          <cell r="G5159" t="str">
            <v>Construction Minor</v>
          </cell>
          <cell r="H5159" t="str">
            <v>Diano, Vince</v>
          </cell>
          <cell r="I5159">
            <v>42422</v>
          </cell>
          <cell r="J5159">
            <v>41361</v>
          </cell>
          <cell r="K5159">
            <v>41578</v>
          </cell>
          <cell r="L5159" t="str">
            <v>Complete</v>
          </cell>
          <cell r="M5159" t="str">
            <v>Executed</v>
          </cell>
          <cell r="N5159">
            <v>42432</v>
          </cell>
          <cell r="O5159" t="str">
            <v>Approve Contract</v>
          </cell>
          <cell r="P5159" t="str">
            <v>Business Area Approver</v>
          </cell>
          <cell r="Q5159" t="str">
            <v>Sgambaro, Gianni</v>
          </cell>
          <cell r="R5159" t="str">
            <v>Don Guglielmin</v>
          </cell>
          <cell r="S5159" t="str">
            <v>Ron Laing</v>
          </cell>
          <cell r="T5159" t="str">
            <v>Stephanie Graham</v>
          </cell>
          <cell r="U5159" t="str">
            <v>H - Horizon</v>
          </cell>
          <cell r="V5159" t="str">
            <v>Major Projects</v>
          </cell>
          <cell r="W5159" t="str">
            <v>45 Days net terms</v>
          </cell>
          <cell r="X5159">
            <v>1525344.72</v>
          </cell>
          <cell r="Y5159">
            <v>144753</v>
          </cell>
          <cell r="Z5159">
            <v>-43220.59</v>
          </cell>
        </row>
        <row r="5160">
          <cell r="A5160" t="str">
            <v>808793-1-1</v>
          </cell>
          <cell r="B5160" t="str">
            <v>808793-1</v>
          </cell>
          <cell r="C5160">
            <v>1</v>
          </cell>
          <cell r="D5160">
            <v>405316</v>
          </cell>
          <cell r="E5160" t="str">
            <v>Dynamysk Automation Ltd.</v>
          </cell>
          <cell r="F5160" t="str">
            <v>Engineering for MCR Console Expansion</v>
          </cell>
          <cell r="G5160" t="str">
            <v>Schedules for Master Agreements</v>
          </cell>
          <cell r="H5160" t="str">
            <v>Correll, Susan</v>
          </cell>
          <cell r="I5160">
            <v>41955</v>
          </cell>
          <cell r="J5160">
            <v>41395</v>
          </cell>
          <cell r="K5160">
            <v>42735</v>
          </cell>
          <cell r="L5160" t="str">
            <v>Complete</v>
          </cell>
          <cell r="M5160" t="str">
            <v>Executed</v>
          </cell>
          <cell r="N5160">
            <v>41956</v>
          </cell>
          <cell r="O5160" t="str">
            <v>Approve Contract</v>
          </cell>
          <cell r="P5160" t="str">
            <v>Business Area Approver</v>
          </cell>
          <cell r="R5160" t="str">
            <v>Ari Bronkhorst</v>
          </cell>
          <cell r="S5160" t="str">
            <v>Ari Bronkhorst</v>
          </cell>
          <cell r="T5160" t="str">
            <v>Stephanie Graham</v>
          </cell>
          <cell r="U5160" t="str">
            <v>H - Horizon</v>
          </cell>
          <cell r="V5160" t="str">
            <v>Major Projects</v>
          </cell>
          <cell r="W5160" t="str">
            <v>45 Days net terms</v>
          </cell>
          <cell r="X5160">
            <v>803527</v>
          </cell>
          <cell r="Y5160">
            <v>649080</v>
          </cell>
          <cell r="Z5160">
            <v>104004</v>
          </cell>
        </row>
        <row r="5161">
          <cell r="A5161" t="str">
            <v>808793-1-2</v>
          </cell>
          <cell r="B5161" t="str">
            <v>808793-1</v>
          </cell>
          <cell r="C5161">
            <v>2</v>
          </cell>
          <cell r="D5161">
            <v>405316</v>
          </cell>
          <cell r="E5161" t="str">
            <v>Dynamysk Automation Ltd.</v>
          </cell>
          <cell r="F5161" t="str">
            <v>Architect SOW CWP/IFC's</v>
          </cell>
          <cell r="G5161" t="str">
            <v>Schedules for Master Agreements</v>
          </cell>
          <cell r="H5161" t="str">
            <v>Correll, Susan</v>
          </cell>
          <cell r="I5161">
            <v>41956</v>
          </cell>
          <cell r="J5161">
            <v>41395</v>
          </cell>
          <cell r="K5161">
            <v>42735</v>
          </cell>
          <cell r="L5161" t="str">
            <v>Complete</v>
          </cell>
          <cell r="M5161" t="str">
            <v>Executed</v>
          </cell>
          <cell r="N5161">
            <v>41956</v>
          </cell>
          <cell r="O5161" t="str">
            <v>Approve Contract</v>
          </cell>
          <cell r="P5161" t="str">
            <v>Business Area Approver</v>
          </cell>
          <cell r="Q5161" t="str">
            <v>Hughes, David</v>
          </cell>
          <cell r="R5161" t="str">
            <v>Ari Bronkhorst</v>
          </cell>
          <cell r="S5161" t="str">
            <v>Ari Bronkhorst</v>
          </cell>
          <cell r="T5161" t="str">
            <v>Stephanie Graham</v>
          </cell>
          <cell r="U5161" t="str">
            <v>H - Horizon</v>
          </cell>
          <cell r="V5161" t="str">
            <v>Major Projects</v>
          </cell>
          <cell r="W5161" t="str">
            <v>45 Days net terms</v>
          </cell>
          <cell r="X5161">
            <v>840977</v>
          </cell>
          <cell r="Y5161">
            <v>649080</v>
          </cell>
          <cell r="Z5161">
            <v>37450</v>
          </cell>
        </row>
        <row r="5162">
          <cell r="A5162" t="str">
            <v>808793-1-3</v>
          </cell>
          <cell r="B5162" t="str">
            <v>808793-1</v>
          </cell>
          <cell r="C5162">
            <v>3</v>
          </cell>
          <cell r="D5162">
            <v>405316</v>
          </cell>
          <cell r="E5162" t="str">
            <v>Dynamysk Automation Ltd.</v>
          </cell>
          <cell r="F5162" t="str">
            <v>Monitors</v>
          </cell>
          <cell r="G5162" t="str">
            <v>Schedules for Master Agreements</v>
          </cell>
          <cell r="H5162" t="str">
            <v>Correll, Susan</v>
          </cell>
          <cell r="I5162">
            <v>41956</v>
          </cell>
          <cell r="J5162">
            <v>41395</v>
          </cell>
          <cell r="K5162">
            <v>42735</v>
          </cell>
          <cell r="L5162" t="str">
            <v>Complete</v>
          </cell>
          <cell r="M5162" t="str">
            <v>Executed</v>
          </cell>
          <cell r="N5162">
            <v>41967</v>
          </cell>
          <cell r="O5162" t="str">
            <v>Approve Contract</v>
          </cell>
          <cell r="P5162" t="str">
            <v>Business Area Approver</v>
          </cell>
          <cell r="R5162" t="str">
            <v>Ari Bronkhorst</v>
          </cell>
          <cell r="S5162" t="str">
            <v>Ari Bronkhorst</v>
          </cell>
          <cell r="T5162" t="str">
            <v>Stephanie Graham</v>
          </cell>
          <cell r="U5162" t="str">
            <v>H - Horizon</v>
          </cell>
          <cell r="V5162" t="str">
            <v>Major Projects</v>
          </cell>
          <cell r="W5162" t="str">
            <v>45 Days net terms</v>
          </cell>
          <cell r="X5162">
            <v>903767</v>
          </cell>
          <cell r="Y5162">
            <v>649080</v>
          </cell>
          <cell r="Z5162">
            <v>62790</v>
          </cell>
        </row>
        <row r="5163">
          <cell r="A5163" t="str">
            <v>808793-1-5</v>
          </cell>
          <cell r="B5163" t="str">
            <v>808793-1</v>
          </cell>
          <cell r="C5163">
            <v>5</v>
          </cell>
          <cell r="D5163">
            <v>405316</v>
          </cell>
          <cell r="E5163" t="str">
            <v>Dynamysk Automation Ltd.</v>
          </cell>
          <cell r="F5163" t="str">
            <v>Rate Changes and Extension</v>
          </cell>
          <cell r="G5163" t="str">
            <v>Schedules for Master Agreements</v>
          </cell>
          <cell r="H5163" t="str">
            <v>Correll, Susan</v>
          </cell>
          <cell r="I5163">
            <v>42207</v>
          </cell>
          <cell r="J5163">
            <v>41395</v>
          </cell>
          <cell r="K5163">
            <v>42735</v>
          </cell>
          <cell r="L5163" t="str">
            <v>Complete</v>
          </cell>
          <cell r="M5163" t="str">
            <v>Executed</v>
          </cell>
          <cell r="N5163">
            <v>42222</v>
          </cell>
          <cell r="O5163" t="str">
            <v>Approve Contract</v>
          </cell>
          <cell r="P5163" t="str">
            <v>Commercial Operations Approver</v>
          </cell>
          <cell r="Q5163" t="str">
            <v>Bronkhorst, Ari</v>
          </cell>
          <cell r="R5163" t="str">
            <v>Ari Bronkhorst</v>
          </cell>
          <cell r="S5163" t="str">
            <v>Ari Bronkhorst</v>
          </cell>
          <cell r="T5163" t="str">
            <v>Stephanie Graham</v>
          </cell>
          <cell r="U5163" t="str">
            <v>H - Horizon</v>
          </cell>
          <cell r="V5163" t="str">
            <v>Major Projects</v>
          </cell>
          <cell r="W5163" t="str">
            <v>45 Days net terms</v>
          </cell>
          <cell r="X5163">
            <v>1203767</v>
          </cell>
          <cell r="Y5163">
            <v>649080</v>
          </cell>
          <cell r="Z5163">
            <v>300000</v>
          </cell>
        </row>
        <row r="5164">
          <cell r="A5164" t="str">
            <v>808793-1-6</v>
          </cell>
          <cell r="B5164" t="str">
            <v>808793-1</v>
          </cell>
          <cell r="C5164">
            <v>6</v>
          </cell>
          <cell r="D5164">
            <v>405316</v>
          </cell>
          <cell r="E5164" t="str">
            <v>Dynamysk Automation Ltd.</v>
          </cell>
          <cell r="F5164" t="str">
            <v>Rate Changes and Extension</v>
          </cell>
          <cell r="G5164" t="str">
            <v>Schedules for Master Agreements</v>
          </cell>
          <cell r="H5164" t="str">
            <v>Sharpe, Tiffany</v>
          </cell>
          <cell r="I5164">
            <v>42481</v>
          </cell>
          <cell r="J5164">
            <v>41395</v>
          </cell>
          <cell r="K5164">
            <v>42735</v>
          </cell>
          <cell r="L5164" t="str">
            <v>Complete</v>
          </cell>
          <cell r="M5164" t="str">
            <v>Executed</v>
          </cell>
          <cell r="N5164">
            <v>42481</v>
          </cell>
          <cell r="O5164" t="str">
            <v>Edit New Supplement</v>
          </cell>
          <cell r="P5164" t="str">
            <v>Manuel, Racquel</v>
          </cell>
          <cell r="Q5164" t="str">
            <v>Manuel, Racquel</v>
          </cell>
          <cell r="R5164" t="str">
            <v>Ari Bronkhorst</v>
          </cell>
          <cell r="S5164" t="str">
            <v>Ari Bronkhorst</v>
          </cell>
          <cell r="T5164" t="str">
            <v>Stephanie Graham</v>
          </cell>
          <cell r="U5164" t="str">
            <v>H - Horizon</v>
          </cell>
          <cell r="V5164" t="str">
            <v>Major Projects</v>
          </cell>
          <cell r="W5164" t="str">
            <v>45 Days net terms</v>
          </cell>
          <cell r="X5164">
            <v>1399267</v>
          </cell>
          <cell r="Y5164">
            <v>649080</v>
          </cell>
          <cell r="Z5164">
            <v>195500</v>
          </cell>
        </row>
        <row r="5165">
          <cell r="A5165" t="str">
            <v>808793-1-7</v>
          </cell>
          <cell r="B5165" t="str">
            <v>808793-1</v>
          </cell>
          <cell r="C5165">
            <v>7</v>
          </cell>
          <cell r="D5165">
            <v>405316</v>
          </cell>
          <cell r="E5165" t="str">
            <v>Dynamysk Automation Ltd.</v>
          </cell>
          <cell r="F5165" t="str">
            <v>Rate Changes and Extension</v>
          </cell>
          <cell r="G5165" t="str">
            <v>Schedules for Master Agreements</v>
          </cell>
          <cell r="H5165" t="str">
            <v>Khoromskaya, Snezhana</v>
          </cell>
          <cell r="I5165">
            <v>42481</v>
          </cell>
          <cell r="J5165">
            <v>41395</v>
          </cell>
          <cell r="K5165">
            <v>42735</v>
          </cell>
          <cell r="L5165" t="str">
            <v>Complete</v>
          </cell>
          <cell r="M5165" t="str">
            <v>Executed</v>
          </cell>
          <cell r="N5165">
            <v>43020</v>
          </cell>
          <cell r="O5165" t="str">
            <v>Approve Contract</v>
          </cell>
          <cell r="P5165" t="str">
            <v>Commercial Operations Approver</v>
          </cell>
          <cell r="Q5165" t="str">
            <v>Bronkhorst, Ari</v>
          </cell>
          <cell r="R5165" t="str">
            <v>Ari Bronkhorst</v>
          </cell>
          <cell r="S5165" t="str">
            <v>Ari Bronkhorst</v>
          </cell>
          <cell r="T5165" t="str">
            <v>Stephanie Graham</v>
          </cell>
          <cell r="U5165" t="str">
            <v>H - Horizon</v>
          </cell>
          <cell r="V5165" t="str">
            <v>Major Projects</v>
          </cell>
          <cell r="W5165" t="str">
            <v>45 Days net terms</v>
          </cell>
          <cell r="X5165">
            <v>1444803</v>
          </cell>
          <cell r="Y5165">
            <v>649080</v>
          </cell>
          <cell r="Z5165">
            <v>45536</v>
          </cell>
        </row>
        <row r="5166">
          <cell r="A5166" t="str">
            <v>808793-2-1</v>
          </cell>
          <cell r="B5166" t="str">
            <v>808793-2</v>
          </cell>
          <cell r="C5166">
            <v>1</v>
          </cell>
          <cell r="D5166">
            <v>405629</v>
          </cell>
          <cell r="E5166" t="str">
            <v>Dynamysk Automation Ltd.</v>
          </cell>
          <cell r="G5166" t="str">
            <v>Schedules for Master Agreements</v>
          </cell>
          <cell r="H5166" t="str">
            <v>Kosasih, Andi</v>
          </cell>
          <cell r="I5166">
            <v>41570</v>
          </cell>
          <cell r="J5166">
            <v>41421</v>
          </cell>
          <cell r="K5166">
            <v>41455</v>
          </cell>
          <cell r="L5166" t="str">
            <v>Complete</v>
          </cell>
          <cell r="M5166" t="str">
            <v>Executed</v>
          </cell>
          <cell r="N5166">
            <v>42695</v>
          </cell>
          <cell r="O5166" t="str">
            <v>Edit New Supplement</v>
          </cell>
          <cell r="P5166" t="str">
            <v>Kosasih, Andi</v>
          </cell>
          <cell r="Q5166" t="str">
            <v>Kosasih, Andi</v>
          </cell>
          <cell r="R5166" t="str">
            <v>Don Guglielmin</v>
          </cell>
          <cell r="S5166" t="str">
            <v>Don Guglielmin</v>
          </cell>
          <cell r="T5166" t="str">
            <v>Stephanie Graham</v>
          </cell>
          <cell r="U5166" t="str">
            <v>H - Horizon</v>
          </cell>
          <cell r="V5166" t="str">
            <v>Major Projects</v>
          </cell>
          <cell r="W5166" t="str">
            <v>45 Days net terms</v>
          </cell>
          <cell r="X5166">
            <v>39402.730000000003</v>
          </cell>
          <cell r="Y5166">
            <v>649080</v>
          </cell>
          <cell r="Z5166">
            <v>3402.73</v>
          </cell>
        </row>
        <row r="5167">
          <cell r="A5167" t="str">
            <v>808793-4-1</v>
          </cell>
          <cell r="B5167" t="str">
            <v>808793-4</v>
          </cell>
          <cell r="C5167">
            <v>1</v>
          </cell>
          <cell r="D5167">
            <v>406509</v>
          </cell>
          <cell r="E5167" t="str">
            <v>Dynamysk Automation Ltd.</v>
          </cell>
          <cell r="F5167" t="str">
            <v>David Rudkevitch - E&amp;I Commissioning Consultant</v>
          </cell>
          <cell r="G5167" t="str">
            <v>Schedules for Master Agreements</v>
          </cell>
          <cell r="H5167" t="str">
            <v>Soriano, Loreta</v>
          </cell>
          <cell r="I5167">
            <v>41957</v>
          </cell>
          <cell r="J5167">
            <v>41954</v>
          </cell>
          <cell r="K5167">
            <v>41983</v>
          </cell>
          <cell r="L5167" t="str">
            <v>Complete</v>
          </cell>
          <cell r="M5167" t="str">
            <v>Executed</v>
          </cell>
          <cell r="N5167">
            <v>41969</v>
          </cell>
          <cell r="O5167" t="str">
            <v>Execute Contract</v>
          </cell>
          <cell r="P5167" t="str">
            <v>Soriano, Loreta</v>
          </cell>
          <cell r="Q5167" t="str">
            <v>Soriano, Loreta</v>
          </cell>
          <cell r="R5167" t="str">
            <v>Carla Salazar</v>
          </cell>
          <cell r="S5167" t="str">
            <v>Kara Slemko</v>
          </cell>
          <cell r="T5167" t="str">
            <v>Stephanie Graham</v>
          </cell>
          <cell r="U5167" t="str">
            <v>H - Horizon</v>
          </cell>
          <cell r="V5167" t="str">
            <v>Upgrading &amp; Utilitie - Upgrading &amp; Utilities</v>
          </cell>
          <cell r="W5167" t="str">
            <v>45 Days net terms</v>
          </cell>
          <cell r="X5167">
            <v>70000</v>
          </cell>
          <cell r="Y5167">
            <v>649080</v>
          </cell>
          <cell r="Z5167">
            <v>20000</v>
          </cell>
        </row>
        <row r="5168">
          <cell r="A5168" t="str">
            <v>808793-5-1</v>
          </cell>
          <cell r="B5168" t="str">
            <v>808793-5</v>
          </cell>
          <cell r="C5168">
            <v>1</v>
          </cell>
          <cell r="D5168">
            <v>406508</v>
          </cell>
          <cell r="E5168" t="str">
            <v>Dynamysk Automation Ltd.</v>
          </cell>
          <cell r="F5168" t="str">
            <v>Craig Smallwood - E&amp;I Commissioning Consultant</v>
          </cell>
          <cell r="G5168" t="str">
            <v>Schedules for Master Agreements</v>
          </cell>
          <cell r="H5168" t="str">
            <v>Soriano, Loreta</v>
          </cell>
          <cell r="I5168">
            <v>41960</v>
          </cell>
          <cell r="J5168">
            <v>41954</v>
          </cell>
          <cell r="K5168">
            <v>41983</v>
          </cell>
          <cell r="L5168" t="str">
            <v>Complete</v>
          </cell>
          <cell r="M5168" t="str">
            <v>Executed</v>
          </cell>
          <cell r="N5168">
            <v>41969</v>
          </cell>
          <cell r="O5168" t="str">
            <v>Approve Contract</v>
          </cell>
          <cell r="P5168" t="str">
            <v>Business Area Approver</v>
          </cell>
          <cell r="Q5168" t="str">
            <v>Jappy, Ian</v>
          </cell>
          <cell r="R5168" t="str">
            <v>Carla Salazar</v>
          </cell>
          <cell r="S5168" t="str">
            <v>Kara Slemko</v>
          </cell>
          <cell r="T5168" t="str">
            <v>Stephanie Graham</v>
          </cell>
          <cell r="U5168" t="str">
            <v>H - Horizon</v>
          </cell>
          <cell r="V5168" t="str">
            <v>Upgrading &amp; Utilitie - Upgrading &amp; Utilities</v>
          </cell>
          <cell r="W5168" t="str">
            <v>45 Days net terms</v>
          </cell>
          <cell r="X5168">
            <v>70000</v>
          </cell>
          <cell r="Y5168">
            <v>649080</v>
          </cell>
          <cell r="Z5168">
            <v>20000</v>
          </cell>
        </row>
        <row r="5169">
          <cell r="A5169" t="str">
            <v>808793-7-1</v>
          </cell>
          <cell r="B5169" t="str">
            <v>808793-7</v>
          </cell>
          <cell r="C5169">
            <v>1</v>
          </cell>
          <cell r="D5169">
            <v>407749</v>
          </cell>
          <cell r="E5169" t="str">
            <v>Dynamysk Automation Ltd.</v>
          </cell>
          <cell r="F5169" t="str">
            <v>Provision of Control Systems Technician</v>
          </cell>
          <cell r="G5169" t="str">
            <v>Schedules for Master Agreements</v>
          </cell>
          <cell r="H5169" t="str">
            <v>Nadarasa, Jeyakaran</v>
          </cell>
          <cell r="I5169">
            <v>42538</v>
          </cell>
          <cell r="J5169">
            <v>42464</v>
          </cell>
          <cell r="K5169">
            <v>42582</v>
          </cell>
          <cell r="L5169" t="str">
            <v>Active</v>
          </cell>
          <cell r="M5169" t="str">
            <v>Executed</v>
          </cell>
          <cell r="N5169">
            <v>42541</v>
          </cell>
          <cell r="O5169" t="str">
            <v>Edit New Supplement</v>
          </cell>
          <cell r="P5169" t="str">
            <v>Nadarasa, Jeyakaran</v>
          </cell>
          <cell r="Q5169" t="str">
            <v>Nadarasa, Jeyakaran</v>
          </cell>
          <cell r="R5169" t="str">
            <v>Ari Bronkhorst</v>
          </cell>
          <cell r="S5169" t="str">
            <v>Ari Bronkhorst</v>
          </cell>
          <cell r="T5169" t="str">
            <v>Steve Brown</v>
          </cell>
          <cell r="U5169" t="str">
            <v>H - Horizon</v>
          </cell>
          <cell r="V5169" t="str">
            <v>Major Projects</v>
          </cell>
          <cell r="W5169" t="str">
            <v>45 Days net terms</v>
          </cell>
          <cell r="X5169">
            <v>100620</v>
          </cell>
          <cell r="Y5169">
            <v>649080</v>
          </cell>
          <cell r="Z5169">
            <v>29920</v>
          </cell>
        </row>
        <row r="5170">
          <cell r="A5170" t="str">
            <v>808793-7-2</v>
          </cell>
          <cell r="B5170" t="str">
            <v>808793-7</v>
          </cell>
          <cell r="C5170">
            <v>2</v>
          </cell>
          <cell r="D5170">
            <v>407749</v>
          </cell>
          <cell r="E5170" t="str">
            <v>Dynamysk Automation Ltd.</v>
          </cell>
          <cell r="F5170" t="str">
            <v>Provision of Control Systems Technician</v>
          </cell>
          <cell r="G5170" t="str">
            <v>Schedules for Master Agreements</v>
          </cell>
          <cell r="H5170" t="str">
            <v>Nadarasa, Jeyakaran</v>
          </cell>
          <cell r="I5170">
            <v>42577</v>
          </cell>
          <cell r="J5170">
            <v>42464</v>
          </cell>
          <cell r="K5170">
            <v>42643</v>
          </cell>
          <cell r="L5170" t="str">
            <v>Active</v>
          </cell>
          <cell r="M5170" t="str">
            <v>Executed</v>
          </cell>
          <cell r="N5170">
            <v>42578</v>
          </cell>
          <cell r="O5170" t="str">
            <v>Parallel_Return_to_Edit_Mode</v>
          </cell>
          <cell r="P5170" t="str">
            <v>Nadarasa, Jeyakaran</v>
          </cell>
          <cell r="R5170" t="str">
            <v>Ari Bronkhorst</v>
          </cell>
          <cell r="S5170" t="str">
            <v>Ari Bronkhorst</v>
          </cell>
          <cell r="T5170" t="str">
            <v>Steve Brown</v>
          </cell>
          <cell r="U5170" t="str">
            <v>H - Horizon</v>
          </cell>
          <cell r="V5170" t="str">
            <v>Major Projects</v>
          </cell>
          <cell r="W5170" t="str">
            <v>45 Days net terms</v>
          </cell>
          <cell r="X5170">
            <v>165620</v>
          </cell>
          <cell r="Y5170">
            <v>649080</v>
          </cell>
          <cell r="Z5170">
            <v>65000</v>
          </cell>
        </row>
        <row r="5171">
          <cell r="A5171" t="str">
            <v>808793-7-3</v>
          </cell>
          <cell r="B5171" t="str">
            <v>808793-7</v>
          </cell>
          <cell r="C5171">
            <v>3</v>
          </cell>
          <cell r="D5171">
            <v>407749</v>
          </cell>
          <cell r="E5171" t="str">
            <v>Dynamysk Automation Ltd.</v>
          </cell>
          <cell r="F5171" t="str">
            <v>Provision of Control Systems Technician</v>
          </cell>
          <cell r="G5171" t="str">
            <v>Schedules for Master Agreements</v>
          </cell>
          <cell r="H5171" t="str">
            <v>Nadarasa, Jeyakaran</v>
          </cell>
          <cell r="I5171">
            <v>42643</v>
          </cell>
          <cell r="J5171">
            <v>42464</v>
          </cell>
          <cell r="K5171">
            <v>42674</v>
          </cell>
          <cell r="L5171" t="str">
            <v>Active</v>
          </cell>
          <cell r="M5171" t="str">
            <v>Executed</v>
          </cell>
          <cell r="N5171">
            <v>42739</v>
          </cell>
          <cell r="O5171" t="str">
            <v>Approve Contract</v>
          </cell>
          <cell r="P5171" t="str">
            <v>Commercial Operations Approver</v>
          </cell>
          <cell r="Q5171" t="str">
            <v>Bronkhorst, Ari</v>
          </cell>
          <cell r="R5171" t="str">
            <v>Ari Bronkhorst</v>
          </cell>
          <cell r="S5171" t="str">
            <v>Ari Bronkhorst</v>
          </cell>
          <cell r="T5171" t="str">
            <v>Steve Brown</v>
          </cell>
          <cell r="U5171" t="str">
            <v>H - Horizon</v>
          </cell>
          <cell r="V5171" t="str">
            <v>Major Projects</v>
          </cell>
          <cell r="W5171" t="str">
            <v>45 Days net terms</v>
          </cell>
          <cell r="X5171">
            <v>196620</v>
          </cell>
          <cell r="Y5171">
            <v>649080</v>
          </cell>
          <cell r="Z5171">
            <v>31000</v>
          </cell>
        </row>
        <row r="5172">
          <cell r="A5172" t="str">
            <v>808793-7-4</v>
          </cell>
          <cell r="B5172" t="str">
            <v>808793-7</v>
          </cell>
          <cell r="C5172">
            <v>4</v>
          </cell>
          <cell r="D5172">
            <v>407749</v>
          </cell>
          <cell r="E5172" t="str">
            <v>Dynamysk Automation Ltd.</v>
          </cell>
          <cell r="F5172" t="str">
            <v>CO 04: Provision of Control Systems Technician</v>
          </cell>
          <cell r="G5172" t="str">
            <v>Schedules for Master Agreements</v>
          </cell>
          <cell r="H5172" t="str">
            <v>Brown, Drew</v>
          </cell>
          <cell r="I5172">
            <v>42739</v>
          </cell>
          <cell r="J5172">
            <v>42464</v>
          </cell>
          <cell r="K5172">
            <v>42689</v>
          </cell>
          <cell r="L5172" t="str">
            <v>Active</v>
          </cell>
          <cell r="M5172" t="str">
            <v>Executed</v>
          </cell>
          <cell r="N5172">
            <v>42739</v>
          </cell>
          <cell r="O5172" t="str">
            <v>Execute Contract</v>
          </cell>
          <cell r="P5172" t="str">
            <v>Brown, Drew</v>
          </cell>
          <cell r="Q5172" t="str">
            <v>Brown, Drew</v>
          </cell>
          <cell r="R5172" t="str">
            <v>Ari Bronkhorst</v>
          </cell>
          <cell r="S5172" t="str">
            <v>Ari Bronkhorst</v>
          </cell>
          <cell r="T5172" t="str">
            <v>Stephanie Graham</v>
          </cell>
          <cell r="U5172" t="str">
            <v>H - Horizon</v>
          </cell>
          <cell r="V5172" t="str">
            <v>Major Projects</v>
          </cell>
          <cell r="W5172" t="str">
            <v>45 Days net terms</v>
          </cell>
          <cell r="X5172">
            <v>231620</v>
          </cell>
          <cell r="Y5172">
            <v>649080</v>
          </cell>
          <cell r="Z5172">
            <v>35000</v>
          </cell>
        </row>
        <row r="5173">
          <cell r="A5173" t="str">
            <v>808793-8-1</v>
          </cell>
          <cell r="B5173" t="str">
            <v>808793-8</v>
          </cell>
          <cell r="C5173">
            <v>1</v>
          </cell>
          <cell r="D5173">
            <v>407888</v>
          </cell>
          <cell r="E5173" t="str">
            <v>Dynamysk Automation Ltd.</v>
          </cell>
          <cell r="F5173" t="str">
            <v>CO01:Contract Extension</v>
          </cell>
          <cell r="G5173" t="str">
            <v>Schedules for Master Agreements</v>
          </cell>
          <cell r="H5173" t="str">
            <v>Nadarasa, Jeyakaran</v>
          </cell>
          <cell r="I5173">
            <v>42607</v>
          </cell>
          <cell r="J5173">
            <v>42552</v>
          </cell>
          <cell r="K5173">
            <v>42658</v>
          </cell>
          <cell r="L5173" t="str">
            <v>Active</v>
          </cell>
          <cell r="M5173" t="str">
            <v>Executed</v>
          </cell>
          <cell r="N5173">
            <v>42632</v>
          </cell>
          <cell r="O5173" t="str">
            <v>Parallel_Return_to_Edit_Mode</v>
          </cell>
          <cell r="P5173" t="str">
            <v>Nadarasa, Jeyakaran</v>
          </cell>
          <cell r="R5173" t="str">
            <v>Ari Bronkhorst</v>
          </cell>
          <cell r="S5173" t="str">
            <v>Ari Bronkhorst</v>
          </cell>
          <cell r="T5173" t="str">
            <v>Steve Brown</v>
          </cell>
          <cell r="U5173" t="str">
            <v>H/I - Horizon/International</v>
          </cell>
          <cell r="V5173" t="str">
            <v>Major Projects</v>
          </cell>
          <cell r="W5173" t="str">
            <v>45 Days net terms</v>
          </cell>
          <cell r="X5173">
            <v>303000</v>
          </cell>
          <cell r="Y5173">
            <v>649080</v>
          </cell>
          <cell r="Z5173">
            <v>103000</v>
          </cell>
        </row>
        <row r="5174">
          <cell r="A5174" t="str">
            <v>808793-8-2</v>
          </cell>
          <cell r="B5174" t="str">
            <v>808793-8</v>
          </cell>
          <cell r="C5174">
            <v>2</v>
          </cell>
          <cell r="D5174">
            <v>407888</v>
          </cell>
          <cell r="E5174" t="str">
            <v>Dynamysk Automation Ltd.</v>
          </cell>
          <cell r="F5174" t="str">
            <v>CO02:Contract Extension</v>
          </cell>
          <cell r="G5174" t="str">
            <v>Schedules for Master Agreements</v>
          </cell>
          <cell r="H5174" t="str">
            <v>Brown, Drew</v>
          </cell>
          <cell r="I5174">
            <v>42681</v>
          </cell>
          <cell r="J5174">
            <v>42552</v>
          </cell>
          <cell r="K5174">
            <v>42689</v>
          </cell>
          <cell r="L5174" t="str">
            <v>Active</v>
          </cell>
          <cell r="M5174" t="str">
            <v>Executed</v>
          </cell>
          <cell r="N5174">
            <v>42684</v>
          </cell>
          <cell r="O5174" t="str">
            <v>Approve Contract</v>
          </cell>
          <cell r="P5174" t="str">
            <v>Commercial Operations Approver</v>
          </cell>
          <cell r="Q5174" t="str">
            <v>Tan, Lenny</v>
          </cell>
          <cell r="R5174" t="str">
            <v>Ari Bronkhorst</v>
          </cell>
          <cell r="S5174" t="str">
            <v>Ari Bronkhorst</v>
          </cell>
          <cell r="T5174" t="str">
            <v>Stephanie Graham</v>
          </cell>
          <cell r="U5174" t="str">
            <v>H/I - Horizon/International</v>
          </cell>
          <cell r="V5174" t="str">
            <v>Major Projects</v>
          </cell>
          <cell r="W5174" t="str">
            <v>45 Days net terms</v>
          </cell>
          <cell r="X5174">
            <v>393000</v>
          </cell>
          <cell r="Y5174">
            <v>649080</v>
          </cell>
          <cell r="Z5174">
            <v>90000</v>
          </cell>
        </row>
        <row r="5175">
          <cell r="A5175" t="str">
            <v>808793-8-3</v>
          </cell>
          <cell r="B5175" t="str">
            <v>808793-8</v>
          </cell>
          <cell r="C5175">
            <v>3</v>
          </cell>
          <cell r="D5175">
            <v>407888</v>
          </cell>
          <cell r="E5175" t="str">
            <v>Dynamysk Automation Ltd.</v>
          </cell>
          <cell r="F5175" t="str">
            <v>CO03:Contract Extension</v>
          </cell>
          <cell r="G5175" t="str">
            <v>Schedules for Master Agreements</v>
          </cell>
          <cell r="H5175" t="str">
            <v>Brown, Drew</v>
          </cell>
          <cell r="I5175">
            <v>42751</v>
          </cell>
          <cell r="J5175">
            <v>42552</v>
          </cell>
          <cell r="K5175">
            <v>42705</v>
          </cell>
          <cell r="L5175" t="str">
            <v>Active</v>
          </cell>
          <cell r="M5175" t="str">
            <v>Executed</v>
          </cell>
          <cell r="N5175">
            <v>42935</v>
          </cell>
          <cell r="O5175" t="str">
            <v>Edit New Supplement</v>
          </cell>
          <cell r="P5175" t="str">
            <v>Manuel, Racquel</v>
          </cell>
          <cell r="Q5175" t="str">
            <v>Manuel, Racquel</v>
          </cell>
          <cell r="R5175" t="str">
            <v>Ari Bronkhorst</v>
          </cell>
          <cell r="S5175" t="str">
            <v>Ari Bronkhorst</v>
          </cell>
          <cell r="T5175" t="str">
            <v>Stephanie Graham</v>
          </cell>
          <cell r="U5175" t="str">
            <v>H/I - Horizon/International</v>
          </cell>
          <cell r="V5175" t="str">
            <v>Major Projects</v>
          </cell>
          <cell r="W5175" t="str">
            <v>45 Days net terms</v>
          </cell>
          <cell r="X5175">
            <v>400800.56</v>
          </cell>
          <cell r="Y5175">
            <v>649080</v>
          </cell>
          <cell r="Z5175">
            <v>7800.56</v>
          </cell>
        </row>
        <row r="5176">
          <cell r="A5176" t="str">
            <v>808793-9-1</v>
          </cell>
          <cell r="B5176" t="str">
            <v>808793-9</v>
          </cell>
          <cell r="C5176">
            <v>1</v>
          </cell>
          <cell r="D5176">
            <v>863466</v>
          </cell>
          <cell r="E5176" t="str">
            <v>Dynamysk Automation Ltd.</v>
          </cell>
          <cell r="F5176" t="str">
            <v>SIS/PLC support for Automation-Contract Extension</v>
          </cell>
          <cell r="G5176" t="str">
            <v>Schedules for Master Agreements</v>
          </cell>
          <cell r="H5176" t="str">
            <v>Nair, Ravindra</v>
          </cell>
          <cell r="I5176">
            <v>42831</v>
          </cell>
          <cell r="J5176">
            <v>42842</v>
          </cell>
          <cell r="K5176">
            <v>43024</v>
          </cell>
          <cell r="L5176" t="str">
            <v>Active</v>
          </cell>
          <cell r="M5176" t="str">
            <v>Executed</v>
          </cell>
          <cell r="N5176">
            <v>42884</v>
          </cell>
          <cell r="O5176" t="str">
            <v>Execute Contract</v>
          </cell>
          <cell r="P5176" t="str">
            <v>Nair, Ravindra</v>
          </cell>
          <cell r="Q5176" t="str">
            <v>Nair, Ravindra</v>
          </cell>
          <cell r="R5176" t="str">
            <v>Carla Salazar</v>
          </cell>
          <cell r="S5176" t="str">
            <v>Kara Slemko</v>
          </cell>
          <cell r="T5176" t="str">
            <v>Stephanie Graham</v>
          </cell>
          <cell r="U5176" t="str">
            <v>H - Horizon</v>
          </cell>
          <cell r="V5176" t="str">
            <v>Upgrading &amp; Utilitie - Upgrading &amp; Utilities</v>
          </cell>
          <cell r="W5176" t="str">
            <v>45 Days net terms</v>
          </cell>
          <cell r="X5176">
            <v>215040</v>
          </cell>
          <cell r="Y5176">
            <v>649080</v>
          </cell>
          <cell r="Z5176">
            <v>96000</v>
          </cell>
        </row>
        <row r="5177">
          <cell r="A5177" t="str">
            <v>808793-9-2</v>
          </cell>
          <cell r="B5177" t="str">
            <v>808793-9</v>
          </cell>
          <cell r="C5177">
            <v>2</v>
          </cell>
          <cell r="D5177">
            <v>863466</v>
          </cell>
          <cell r="E5177" t="str">
            <v>Dynamysk Automation Ltd.</v>
          </cell>
          <cell r="F5177" t="str">
            <v>SIS/PLC support for Automation-Contract Extension</v>
          </cell>
          <cell r="G5177" t="str">
            <v>Schedules for Master Agreements</v>
          </cell>
          <cell r="H5177" t="str">
            <v>Nair, Ravindra</v>
          </cell>
          <cell r="I5177">
            <v>42991</v>
          </cell>
          <cell r="J5177">
            <v>43025</v>
          </cell>
          <cell r="K5177">
            <v>43206</v>
          </cell>
          <cell r="L5177" t="str">
            <v>Active</v>
          </cell>
          <cell r="M5177" t="str">
            <v>Executed</v>
          </cell>
          <cell r="N5177">
            <v>43000</v>
          </cell>
          <cell r="O5177" t="str">
            <v>Approve Contract</v>
          </cell>
          <cell r="P5177" t="str">
            <v>Commercial Operations Approver</v>
          </cell>
          <cell r="Q5177" t="str">
            <v>Salazar, Carla</v>
          </cell>
          <cell r="R5177" t="str">
            <v>Carla Salazar</v>
          </cell>
          <cell r="S5177" t="str">
            <v>Kara Slemko</v>
          </cell>
          <cell r="T5177" t="str">
            <v>Stephanie Graham</v>
          </cell>
          <cell r="U5177" t="str">
            <v>H - Horizon</v>
          </cell>
          <cell r="V5177" t="str">
            <v>Upgrading &amp; Utilitie - Upgrading &amp; Utilities</v>
          </cell>
          <cell r="W5177" t="str">
            <v>45 Days net terms</v>
          </cell>
          <cell r="X5177">
            <v>311040</v>
          </cell>
          <cell r="Y5177">
            <v>649080</v>
          </cell>
          <cell r="Z5177">
            <v>96000</v>
          </cell>
        </row>
        <row r="5178">
          <cell r="A5178" t="str">
            <v>808795-1</v>
          </cell>
          <cell r="B5178">
            <v>808795</v>
          </cell>
          <cell r="C5178">
            <v>1</v>
          </cell>
          <cell r="E5178" t="str">
            <v>Acklands - Grainger Inc.</v>
          </cell>
          <cell r="F5178" t="str">
            <v>Contract Extension</v>
          </cell>
          <cell r="G5178" t="str">
            <v>Master Goods and Services Agreement</v>
          </cell>
          <cell r="H5178" t="str">
            <v>Young, Bradford</v>
          </cell>
          <cell r="I5178">
            <v>42534</v>
          </cell>
          <cell r="J5178">
            <v>41440</v>
          </cell>
          <cell r="K5178">
            <v>42596</v>
          </cell>
          <cell r="L5178" t="str">
            <v>Active</v>
          </cell>
          <cell r="M5178" t="str">
            <v>Executed</v>
          </cell>
          <cell r="N5178">
            <v>42558</v>
          </cell>
          <cell r="O5178" t="str">
            <v>Approve Contract</v>
          </cell>
          <cell r="P5178" t="str">
            <v>Business Area Approver</v>
          </cell>
          <cell r="R5178" t="str">
            <v>Sudip Kumar</v>
          </cell>
          <cell r="S5178" t="str">
            <v>Kara Slemko</v>
          </cell>
          <cell r="T5178" t="str">
            <v>Brian Bate</v>
          </cell>
          <cell r="U5178" t="str">
            <v>C/H - Conventional/Horizon</v>
          </cell>
          <cell r="V5178" t="str">
            <v>All</v>
          </cell>
          <cell r="W5178" t="str">
            <v>30 Days net, 15 days, 2%</v>
          </cell>
          <cell r="X5178">
            <v>13000000</v>
          </cell>
          <cell r="Y5178">
            <v>580098</v>
          </cell>
          <cell r="Z5178">
            <v>-17000000</v>
          </cell>
        </row>
        <row r="5179">
          <cell r="A5179" t="str">
            <v>808795-2</v>
          </cell>
          <cell r="B5179">
            <v>808795</v>
          </cell>
          <cell r="C5179">
            <v>2</v>
          </cell>
          <cell r="E5179" t="str">
            <v>Acklands - Grainger Inc.</v>
          </cell>
          <cell r="F5179" t="str">
            <v>Contract Extension - 3 Year</v>
          </cell>
          <cell r="G5179" t="str">
            <v>Master Goods and Services Agreement</v>
          </cell>
          <cell r="H5179" t="str">
            <v>Young, Bradford</v>
          </cell>
          <cell r="I5179">
            <v>42585</v>
          </cell>
          <cell r="J5179">
            <v>42597</v>
          </cell>
          <cell r="K5179">
            <v>43691</v>
          </cell>
          <cell r="L5179" t="str">
            <v>Active</v>
          </cell>
          <cell r="M5179" t="str">
            <v>Executed</v>
          </cell>
          <cell r="N5179">
            <v>42655</v>
          </cell>
          <cell r="O5179" t="str">
            <v>Approve Contract</v>
          </cell>
          <cell r="P5179" t="str">
            <v>Business Area Approver</v>
          </cell>
          <cell r="Q5179" t="str">
            <v>Andersen, Troy</v>
          </cell>
          <cell r="R5179" t="str">
            <v>Sudip Kumar</v>
          </cell>
          <cell r="S5179" t="str">
            <v>Kara Slemko</v>
          </cell>
          <cell r="T5179" t="str">
            <v>Brian Bate</v>
          </cell>
          <cell r="U5179" t="str">
            <v>C/H - Conventional/Horizon</v>
          </cell>
          <cell r="V5179" t="str">
            <v>All</v>
          </cell>
          <cell r="W5179" t="str">
            <v>45 Days net terms</v>
          </cell>
          <cell r="X5179">
            <v>14000000</v>
          </cell>
          <cell r="Y5179">
            <v>580098</v>
          </cell>
          <cell r="Z5179">
            <v>1000000</v>
          </cell>
        </row>
        <row r="5180">
          <cell r="A5180" t="str">
            <v>808807-1</v>
          </cell>
          <cell r="B5180">
            <v>808807</v>
          </cell>
          <cell r="C5180">
            <v>1</v>
          </cell>
          <cell r="D5180">
            <v>405554</v>
          </cell>
          <cell r="E5180" t="str">
            <v>Blackstone Engineering Ltd.</v>
          </cell>
          <cell r="F5180" t="str">
            <v>Warren Skaret Term Extension</v>
          </cell>
          <cell r="G5180" t="str">
            <v>Short Form Consulting Agreement</v>
          </cell>
          <cell r="H5180" t="str">
            <v>Templeton, Cody</v>
          </cell>
          <cell r="I5180">
            <v>41674</v>
          </cell>
          <cell r="J5180">
            <v>41365</v>
          </cell>
          <cell r="K5180">
            <v>41820</v>
          </cell>
          <cell r="L5180" t="str">
            <v>Complete</v>
          </cell>
          <cell r="M5180" t="str">
            <v>Executed</v>
          </cell>
          <cell r="N5180">
            <v>41703</v>
          </cell>
          <cell r="O5180" t="str">
            <v>Approve Contract</v>
          </cell>
          <cell r="P5180" t="str">
            <v>Business Area Approver</v>
          </cell>
          <cell r="Q5180" t="str">
            <v>Holley, Don</v>
          </cell>
          <cell r="R5180" t="str">
            <v>Sudip Kumar</v>
          </cell>
          <cell r="S5180" t="str">
            <v>Sudip Kumar</v>
          </cell>
          <cell r="T5180" t="str">
            <v>Ronni Church</v>
          </cell>
          <cell r="U5180" t="str">
            <v>H - Horizon</v>
          </cell>
          <cell r="V5180" t="str">
            <v>Major Projects</v>
          </cell>
          <cell r="W5180" t="str">
            <v>10 Days net terms</v>
          </cell>
          <cell r="X5180">
            <v>320000</v>
          </cell>
          <cell r="Z5180">
            <v>120000</v>
          </cell>
        </row>
        <row r="5181">
          <cell r="A5181" t="str">
            <v>808810-1-1</v>
          </cell>
          <cell r="B5181" t="str">
            <v>808810-1</v>
          </cell>
          <cell r="C5181">
            <v>1</v>
          </cell>
          <cell r="D5181">
            <v>406289</v>
          </cell>
          <cell r="E5181" t="str">
            <v>Valard Construction LP</v>
          </cell>
          <cell r="F5181" t="str">
            <v>Directional Drill Under Berm</v>
          </cell>
          <cell r="G5181" t="str">
            <v>Schedules for Master Agreements</v>
          </cell>
          <cell r="H5181" t="str">
            <v>Borsini, Erwin</v>
          </cell>
          <cell r="I5181">
            <v>41767</v>
          </cell>
          <cell r="J5181">
            <v>41771</v>
          </cell>
          <cell r="K5181">
            <v>43260</v>
          </cell>
          <cell r="L5181" t="str">
            <v>Active</v>
          </cell>
          <cell r="M5181" t="str">
            <v>Executed</v>
          </cell>
          <cell r="N5181">
            <v>41787</v>
          </cell>
          <cell r="O5181" t="str">
            <v>Parallel_Return_to_Edit_Mode</v>
          </cell>
          <cell r="P5181" t="str">
            <v>Nair, Ravindra</v>
          </cell>
          <cell r="R5181" t="str">
            <v>Carla Salazar</v>
          </cell>
          <cell r="S5181" t="str">
            <v>Kara Slemko</v>
          </cell>
          <cell r="T5181" t="str">
            <v>Stephanie Graham</v>
          </cell>
          <cell r="U5181" t="str">
            <v>H - Horizon</v>
          </cell>
          <cell r="V5181" t="str">
            <v>Upgrading &amp; Utilitie - Upgrading &amp; Utilities</v>
          </cell>
          <cell r="W5181" t="str">
            <v>45 Days net terms</v>
          </cell>
          <cell r="X5181">
            <v>145742.70000000001</v>
          </cell>
          <cell r="Y5181">
            <v>144753</v>
          </cell>
          <cell r="Z5181">
            <v>46242.7</v>
          </cell>
        </row>
        <row r="5182">
          <cell r="A5182" t="str">
            <v>808810-3-1</v>
          </cell>
          <cell r="B5182" t="str">
            <v>808810-3</v>
          </cell>
          <cell r="C5182">
            <v>1</v>
          </cell>
          <cell r="D5182">
            <v>803603</v>
          </cell>
          <cell r="E5182" t="str">
            <v>Valard Construction LP</v>
          </cell>
          <cell r="F5182" t="str">
            <v>LS --- Permanent Power to First Canada Shop</v>
          </cell>
          <cell r="G5182" t="str">
            <v>Schedules for Master Agreements</v>
          </cell>
          <cell r="H5182" t="str">
            <v>Borsini, Erwin</v>
          </cell>
          <cell r="I5182">
            <v>42577</v>
          </cell>
          <cell r="J5182">
            <v>42430</v>
          </cell>
          <cell r="K5182">
            <v>43260</v>
          </cell>
          <cell r="L5182" t="str">
            <v>Active</v>
          </cell>
          <cell r="M5182" t="str">
            <v>Executed</v>
          </cell>
          <cell r="N5182">
            <v>42607</v>
          </cell>
          <cell r="O5182" t="str">
            <v>Approve Contract</v>
          </cell>
          <cell r="P5182" t="str">
            <v>Commercial Operations Approver</v>
          </cell>
          <cell r="Q5182" t="str">
            <v>Salazar, Carla</v>
          </cell>
          <cell r="R5182" t="str">
            <v>Carla Salazar</v>
          </cell>
          <cell r="S5182" t="str">
            <v>Kara Slemko</v>
          </cell>
          <cell r="T5182" t="str">
            <v>Stephanie Graham</v>
          </cell>
          <cell r="U5182" t="str">
            <v>H - Horizon</v>
          </cell>
          <cell r="V5182" t="str">
            <v>Facilities &amp; Servic - Facilities &amp; Servics</v>
          </cell>
          <cell r="W5182" t="str">
            <v>45 Days net terms</v>
          </cell>
          <cell r="X5182">
            <v>264887.58</v>
          </cell>
          <cell r="Y5182">
            <v>144753</v>
          </cell>
          <cell r="Z5182">
            <v>114887.58</v>
          </cell>
        </row>
        <row r="5183">
          <cell r="A5183" t="str">
            <v>808810-3-1</v>
          </cell>
          <cell r="B5183" t="str">
            <v>808810-3</v>
          </cell>
          <cell r="C5183">
            <v>1</v>
          </cell>
          <cell r="D5183">
            <v>803603</v>
          </cell>
          <cell r="E5183" t="str">
            <v>Valard Construction LP</v>
          </cell>
          <cell r="F5183" t="str">
            <v>LS --- Permanent Power to First Canada Shop</v>
          </cell>
          <cell r="G5183" t="str">
            <v>Schedules for Master Agreements</v>
          </cell>
          <cell r="H5183" t="str">
            <v>Borsini, Erwin</v>
          </cell>
          <cell r="I5183">
            <v>42577</v>
          </cell>
          <cell r="J5183">
            <v>42430</v>
          </cell>
          <cell r="K5183">
            <v>43260</v>
          </cell>
          <cell r="L5183" t="str">
            <v>Active</v>
          </cell>
          <cell r="M5183" t="str">
            <v>Executed</v>
          </cell>
          <cell r="N5183">
            <v>42607</v>
          </cell>
          <cell r="O5183" t="str">
            <v>Approve Contract</v>
          </cell>
          <cell r="P5183" t="str">
            <v>Business Area Approver</v>
          </cell>
          <cell r="Q5183" t="str">
            <v>MacDonald, David</v>
          </cell>
          <cell r="R5183" t="str">
            <v>Carla Salazar</v>
          </cell>
          <cell r="S5183" t="str">
            <v>Kara Slemko</v>
          </cell>
          <cell r="T5183" t="str">
            <v>Stephanie Graham</v>
          </cell>
          <cell r="U5183" t="str">
            <v>H - Horizon</v>
          </cell>
          <cell r="V5183" t="str">
            <v>Facilities &amp; Servic - Facilities &amp; Servics</v>
          </cell>
          <cell r="W5183" t="str">
            <v>45 Days net terms</v>
          </cell>
          <cell r="X5183">
            <v>264887.58</v>
          </cell>
          <cell r="Y5183">
            <v>144753</v>
          </cell>
          <cell r="Z5183">
            <v>114887.58</v>
          </cell>
        </row>
        <row r="5184">
          <cell r="A5184" t="str">
            <v>808810-4-1</v>
          </cell>
          <cell r="B5184" t="str">
            <v>808810-4</v>
          </cell>
          <cell r="C5184">
            <v>1</v>
          </cell>
          <cell r="D5184">
            <v>813719</v>
          </cell>
          <cell r="E5184" t="str">
            <v>Valard Construction LP</v>
          </cell>
          <cell r="F5184" t="str">
            <v>72 kV switches purchase and Install</v>
          </cell>
          <cell r="G5184" t="str">
            <v>Schedules for Master Agreements</v>
          </cell>
          <cell r="H5184" t="str">
            <v>Borsini, Erwin</v>
          </cell>
          <cell r="I5184">
            <v>42689</v>
          </cell>
          <cell r="J5184">
            <v>42510</v>
          </cell>
          <cell r="K5184">
            <v>42886</v>
          </cell>
          <cell r="L5184" t="str">
            <v>Active</v>
          </cell>
          <cell r="M5184" t="str">
            <v>Executed</v>
          </cell>
          <cell r="N5184">
            <v>42704</v>
          </cell>
          <cell r="O5184" t="str">
            <v>Approve Contract</v>
          </cell>
          <cell r="P5184" t="str">
            <v>Commercial Operations Approver</v>
          </cell>
          <cell r="Q5184" t="str">
            <v>Salazar, Carla</v>
          </cell>
          <cell r="R5184" t="str">
            <v>Carla Salazar</v>
          </cell>
          <cell r="S5184" t="str">
            <v>Kara Slemko</v>
          </cell>
          <cell r="T5184" t="str">
            <v>Stephanie Graham</v>
          </cell>
          <cell r="U5184" t="str">
            <v>H - Horizon</v>
          </cell>
          <cell r="V5184" t="str">
            <v>Mining</v>
          </cell>
          <cell r="W5184" t="str">
            <v>45 Days net terms</v>
          </cell>
          <cell r="X5184">
            <v>200180</v>
          </cell>
          <cell r="Y5184">
            <v>144753</v>
          </cell>
          <cell r="Z5184">
            <v>51500</v>
          </cell>
        </row>
        <row r="5185">
          <cell r="A5185" t="str">
            <v>808810-4-1</v>
          </cell>
          <cell r="B5185" t="str">
            <v>808810-4</v>
          </cell>
          <cell r="C5185">
            <v>1</v>
          </cell>
          <cell r="D5185">
            <v>813719</v>
          </cell>
          <cell r="E5185" t="str">
            <v>Valard Construction LP</v>
          </cell>
          <cell r="F5185" t="str">
            <v>72 kV switches purchase and Install</v>
          </cell>
          <cell r="G5185" t="str">
            <v>Schedules for Master Agreements</v>
          </cell>
          <cell r="H5185" t="str">
            <v>Borsini, Erwin</v>
          </cell>
          <cell r="I5185">
            <v>42689</v>
          </cell>
          <cell r="J5185">
            <v>42510</v>
          </cell>
          <cell r="K5185">
            <v>42886</v>
          </cell>
          <cell r="L5185" t="str">
            <v>Active</v>
          </cell>
          <cell r="M5185" t="str">
            <v>Executed</v>
          </cell>
          <cell r="N5185">
            <v>42704</v>
          </cell>
          <cell r="O5185" t="str">
            <v>Execute Contract</v>
          </cell>
          <cell r="P5185" t="str">
            <v>Borsini, Erwin</v>
          </cell>
          <cell r="Q5185" t="str">
            <v>Borsini, Erwin</v>
          </cell>
          <cell r="R5185" t="str">
            <v>Carla Salazar</v>
          </cell>
          <cell r="S5185" t="str">
            <v>Kara Slemko</v>
          </cell>
          <cell r="T5185" t="str">
            <v>Stephanie Graham</v>
          </cell>
          <cell r="U5185" t="str">
            <v>H - Horizon</v>
          </cell>
          <cell r="V5185" t="str">
            <v>Mining</v>
          </cell>
          <cell r="W5185" t="str">
            <v>45 Days net terms</v>
          </cell>
          <cell r="X5185">
            <v>200180</v>
          </cell>
          <cell r="Y5185">
            <v>144753</v>
          </cell>
          <cell r="Z5185">
            <v>51500</v>
          </cell>
        </row>
        <row r="5186">
          <cell r="A5186" t="str">
            <v>808810-4-2</v>
          </cell>
          <cell r="B5186" t="str">
            <v>808810-4</v>
          </cell>
          <cell r="C5186">
            <v>2</v>
          </cell>
          <cell r="D5186">
            <v>813719</v>
          </cell>
          <cell r="E5186" t="str">
            <v>Valard Construction LP</v>
          </cell>
          <cell r="F5186" t="str">
            <v>34.5 KV POWERLINE EXTENSIONS</v>
          </cell>
          <cell r="G5186" t="str">
            <v>Schedules for Master Agreements</v>
          </cell>
          <cell r="H5186" t="str">
            <v>Borsini, Erwin</v>
          </cell>
          <cell r="I5186">
            <v>42780</v>
          </cell>
          <cell r="J5186">
            <v>42786</v>
          </cell>
          <cell r="K5186">
            <v>43260</v>
          </cell>
          <cell r="L5186" t="str">
            <v>Active</v>
          </cell>
          <cell r="M5186" t="str">
            <v>Executed</v>
          </cell>
          <cell r="N5186">
            <v>42822</v>
          </cell>
          <cell r="O5186" t="str">
            <v>Review Contract</v>
          </cell>
          <cell r="P5186" t="str">
            <v>Supply Management Reviewer</v>
          </cell>
          <cell r="Q5186" t="str">
            <v>House, Gregory</v>
          </cell>
          <cell r="R5186" t="str">
            <v>Carla Salazar</v>
          </cell>
          <cell r="S5186" t="str">
            <v>Kara Slemko</v>
          </cell>
          <cell r="T5186" t="str">
            <v>Stephanie Graham</v>
          </cell>
          <cell r="U5186" t="str">
            <v>H - Horizon</v>
          </cell>
          <cell r="V5186" t="str">
            <v>Mining</v>
          </cell>
          <cell r="W5186" t="str">
            <v>45 Days net terms</v>
          </cell>
          <cell r="X5186">
            <v>404298</v>
          </cell>
          <cell r="Y5186">
            <v>144753</v>
          </cell>
          <cell r="Z5186">
            <v>204118</v>
          </cell>
        </row>
        <row r="5187">
          <cell r="A5187" t="str">
            <v>808810-4-2</v>
          </cell>
          <cell r="B5187" t="str">
            <v>808810-4</v>
          </cell>
          <cell r="C5187">
            <v>2</v>
          </cell>
          <cell r="D5187">
            <v>813719</v>
          </cell>
          <cell r="E5187" t="str">
            <v>Valard Construction LP</v>
          </cell>
          <cell r="F5187" t="str">
            <v>34.5 KV POWERLINE EXTENSIONS</v>
          </cell>
          <cell r="G5187" t="str">
            <v>Schedules for Master Agreements</v>
          </cell>
          <cell r="H5187" t="str">
            <v>Borsini, Erwin</v>
          </cell>
          <cell r="I5187">
            <v>42780</v>
          </cell>
          <cell r="J5187">
            <v>42786</v>
          </cell>
          <cell r="K5187">
            <v>43260</v>
          </cell>
          <cell r="L5187" t="str">
            <v>Active</v>
          </cell>
          <cell r="M5187" t="str">
            <v>Executed</v>
          </cell>
          <cell r="N5187">
            <v>42822</v>
          </cell>
          <cell r="O5187" t="str">
            <v>Parallel_Return_to_Edit_Mode</v>
          </cell>
          <cell r="P5187" t="str">
            <v>Borsini, Erwin</v>
          </cell>
          <cell r="R5187" t="str">
            <v>Carla Salazar</v>
          </cell>
          <cell r="S5187" t="str">
            <v>Kara Slemko</v>
          </cell>
          <cell r="T5187" t="str">
            <v>Stephanie Graham</v>
          </cell>
          <cell r="U5187" t="str">
            <v>H - Horizon</v>
          </cell>
          <cell r="V5187" t="str">
            <v>Mining</v>
          </cell>
          <cell r="W5187" t="str">
            <v>45 Days net terms</v>
          </cell>
          <cell r="X5187">
            <v>404298</v>
          </cell>
          <cell r="Y5187">
            <v>144753</v>
          </cell>
          <cell r="Z5187">
            <v>204118</v>
          </cell>
        </row>
        <row r="5188">
          <cell r="A5188" t="str">
            <v>808811-1</v>
          </cell>
          <cell r="B5188">
            <v>808811</v>
          </cell>
          <cell r="C5188">
            <v>1</v>
          </cell>
          <cell r="D5188">
            <v>405558</v>
          </cell>
          <cell r="E5188" t="str">
            <v>Cammain Consulting Ltd.</v>
          </cell>
          <cell r="F5188" t="str">
            <v>Nigel Nicholson Construction Coordinator E&amp;I Extension</v>
          </cell>
          <cell r="G5188" t="str">
            <v>Short Form Consulting Agreement</v>
          </cell>
          <cell r="H5188" t="str">
            <v>Soriano, Loreta</v>
          </cell>
          <cell r="I5188">
            <v>42201</v>
          </cell>
          <cell r="J5188">
            <v>42186</v>
          </cell>
          <cell r="K5188">
            <v>42551</v>
          </cell>
          <cell r="L5188" t="str">
            <v>Complete</v>
          </cell>
          <cell r="M5188" t="str">
            <v>Executed</v>
          </cell>
          <cell r="N5188">
            <v>42251</v>
          </cell>
          <cell r="O5188" t="str">
            <v>Parallel_Return_to_Edit_Mode</v>
          </cell>
          <cell r="P5188" t="str">
            <v>Templeton, Cody</v>
          </cell>
          <cell r="R5188" t="str">
            <v>Sudip Kumar</v>
          </cell>
          <cell r="S5188" t="str">
            <v>Sudip Kumar</v>
          </cell>
          <cell r="T5188" t="str">
            <v>Brian Bate</v>
          </cell>
          <cell r="U5188" t="str">
            <v>H - Horizon</v>
          </cell>
          <cell r="V5188" t="str">
            <v>Major Projects</v>
          </cell>
          <cell r="W5188" t="str">
            <v>10 Days net terms</v>
          </cell>
          <cell r="X5188">
            <v>814280</v>
          </cell>
          <cell r="Y5188">
            <v>582945</v>
          </cell>
          <cell r="Z5188">
            <v>222480</v>
          </cell>
        </row>
        <row r="5189">
          <cell r="A5189" t="str">
            <v>808811-2</v>
          </cell>
          <cell r="B5189">
            <v>808811</v>
          </cell>
          <cell r="C5189">
            <v>2</v>
          </cell>
          <cell r="D5189">
            <v>405558</v>
          </cell>
          <cell r="E5189" t="str">
            <v>Cammain Consulting Ltd.</v>
          </cell>
          <cell r="F5189" t="str">
            <v>Nigel Nicholson Construction Coordinator E&amp;I Extension</v>
          </cell>
          <cell r="G5189" t="str">
            <v>Short Form Consulting Agreement</v>
          </cell>
          <cell r="H5189" t="str">
            <v>Soriano, Loreta</v>
          </cell>
          <cell r="I5189">
            <v>42528</v>
          </cell>
          <cell r="J5189">
            <v>42552</v>
          </cell>
          <cell r="K5189">
            <v>42557</v>
          </cell>
          <cell r="L5189" t="str">
            <v>Complete</v>
          </cell>
          <cell r="M5189" t="str">
            <v>Executed</v>
          </cell>
          <cell r="N5189">
            <v>42541</v>
          </cell>
          <cell r="O5189" t="str">
            <v>Execute Contract</v>
          </cell>
          <cell r="P5189" t="str">
            <v>Soriano, Loreta</v>
          </cell>
          <cell r="Q5189" t="str">
            <v>Soriano, Loreta</v>
          </cell>
          <cell r="R5189" t="str">
            <v>Julie Easthope</v>
          </cell>
          <cell r="S5189" t="str">
            <v>Kara Slemko</v>
          </cell>
          <cell r="T5189" t="str">
            <v>Brian Bate</v>
          </cell>
          <cell r="U5189" t="str">
            <v>H - Horizon</v>
          </cell>
          <cell r="V5189" t="str">
            <v>Major Projects</v>
          </cell>
          <cell r="W5189" t="str">
            <v>10 Days net terms</v>
          </cell>
          <cell r="X5189">
            <v>918300</v>
          </cell>
          <cell r="Y5189">
            <v>582945</v>
          </cell>
          <cell r="Z5189">
            <v>104020</v>
          </cell>
        </row>
        <row r="5190">
          <cell r="A5190" t="str">
            <v>808814-1</v>
          </cell>
          <cell r="B5190">
            <v>808814</v>
          </cell>
          <cell r="C5190">
            <v>1</v>
          </cell>
          <cell r="D5190">
            <v>405562</v>
          </cell>
          <cell r="E5190" t="str">
            <v>Brownfield Solutions Ltd.</v>
          </cell>
          <cell r="F5190" t="str">
            <v>Kayd Larsen- Supervisor EIT Operations</v>
          </cell>
          <cell r="G5190" t="str">
            <v>Short Form Consulting Agreement</v>
          </cell>
          <cell r="H5190" t="str">
            <v>Soriano, Loreta</v>
          </cell>
          <cell r="I5190">
            <v>41759</v>
          </cell>
          <cell r="J5190">
            <v>41760</v>
          </cell>
          <cell r="K5190">
            <v>42124</v>
          </cell>
          <cell r="L5190" t="str">
            <v>Complete</v>
          </cell>
          <cell r="M5190" t="str">
            <v>Executed</v>
          </cell>
          <cell r="N5190">
            <v>41771</v>
          </cell>
          <cell r="O5190" t="str">
            <v>Edit New Supplement</v>
          </cell>
          <cell r="P5190" t="str">
            <v>Soriano, Loreta</v>
          </cell>
          <cell r="Q5190" t="str">
            <v>Soriano, Loreta</v>
          </cell>
          <cell r="R5190" t="str">
            <v>Carla Salazar</v>
          </cell>
          <cell r="S5190" t="str">
            <v>Kara Slemko</v>
          </cell>
          <cell r="T5190" t="str">
            <v>Stephanie Graham</v>
          </cell>
          <cell r="U5190" t="str">
            <v>H - Horizon</v>
          </cell>
          <cell r="V5190" t="str">
            <v>Upgrading &amp; Utilitie - Upgrading &amp; Utilities</v>
          </cell>
          <cell r="W5190" t="str">
            <v>10 Days net terms</v>
          </cell>
          <cell r="X5190">
            <v>591200</v>
          </cell>
          <cell r="Y5190">
            <v>171994</v>
          </cell>
          <cell r="Z5190">
            <v>291200</v>
          </cell>
        </row>
        <row r="5191">
          <cell r="A5191" t="str">
            <v>808832-1-1</v>
          </cell>
          <cell r="B5191" t="str">
            <v>808832-1</v>
          </cell>
          <cell r="C5191">
            <v>1</v>
          </cell>
          <cell r="E5191" t="str">
            <v>Bidell Equipment Limited Partnership</v>
          </cell>
          <cell r="F5191" t="str">
            <v>Bidell Equipment LP; Mechanical Labour Supplement</v>
          </cell>
          <cell r="G5191" t="str">
            <v>Schedules for Master Agreements</v>
          </cell>
          <cell r="H5191" t="str">
            <v>Pritchard, Michella</v>
          </cell>
          <cell r="I5191">
            <v>42065</v>
          </cell>
          <cell r="J5191">
            <v>42045</v>
          </cell>
          <cell r="K5191">
            <v>42369</v>
          </cell>
          <cell r="L5191" t="str">
            <v>Active</v>
          </cell>
          <cell r="M5191" t="str">
            <v>Executed</v>
          </cell>
          <cell r="N5191">
            <v>42101</v>
          </cell>
          <cell r="O5191" t="str">
            <v>Edit New Supplement</v>
          </cell>
          <cell r="P5191" t="str">
            <v>Romero, Allan</v>
          </cell>
          <cell r="Q5191" t="str">
            <v>Romero, Allan</v>
          </cell>
          <cell r="R5191" t="str">
            <v>Julie Easthope</v>
          </cell>
          <cell r="S5191" t="str">
            <v>Kara Slemko</v>
          </cell>
          <cell r="T5191" t="str">
            <v>Brian Bate</v>
          </cell>
          <cell r="U5191" t="str">
            <v>C - Conventional</v>
          </cell>
          <cell r="V5191" t="str">
            <v>All</v>
          </cell>
          <cell r="W5191" t="str">
            <v>45 Days net terms</v>
          </cell>
          <cell r="X5191">
            <v>3500000</v>
          </cell>
          <cell r="Y5191">
            <v>5505</v>
          </cell>
          <cell r="Z5191">
            <v>-5500000</v>
          </cell>
        </row>
        <row r="5192">
          <cell r="A5192" t="str">
            <v>808869-1</v>
          </cell>
          <cell r="B5192">
            <v>808869</v>
          </cell>
          <cell r="C5192">
            <v>1</v>
          </cell>
          <cell r="D5192">
            <v>405555</v>
          </cell>
          <cell r="E5192" t="str">
            <v>Kheeran Inspection Services Inc</v>
          </cell>
          <cell r="F5192" t="str">
            <v>Hitesh Shah, Project Engineer, Technology Development</v>
          </cell>
          <cell r="G5192" t="str">
            <v>Short Form Consulting Agreement</v>
          </cell>
          <cell r="H5192" t="str">
            <v>Soriano, Loreta</v>
          </cell>
          <cell r="I5192">
            <v>41431</v>
          </cell>
          <cell r="J5192">
            <v>41374</v>
          </cell>
          <cell r="K5192">
            <v>41556</v>
          </cell>
          <cell r="L5192" t="str">
            <v>Complete</v>
          </cell>
          <cell r="M5192" t="str">
            <v>Executed</v>
          </cell>
          <cell r="N5192">
            <v>41438</v>
          </cell>
          <cell r="O5192" t="str">
            <v>Approve Contract</v>
          </cell>
          <cell r="P5192" t="str">
            <v>Commercial Operations Approver</v>
          </cell>
          <cell r="Q5192" t="str">
            <v>King, Brian</v>
          </cell>
          <cell r="R5192" t="str">
            <v>Marina Crawford</v>
          </cell>
          <cell r="S5192" t="str">
            <v>Kara Slemko</v>
          </cell>
          <cell r="T5192" t="str">
            <v>Stephanie Graham</v>
          </cell>
          <cell r="U5192" t="str">
            <v>H - Horizon</v>
          </cell>
          <cell r="V5192" t="str">
            <v>All</v>
          </cell>
          <cell r="W5192" t="str">
            <v>45 Days net terms</v>
          </cell>
          <cell r="X5192">
            <v>100000</v>
          </cell>
          <cell r="Y5192">
            <v>169373</v>
          </cell>
          <cell r="Z5192">
            <v>80000</v>
          </cell>
        </row>
        <row r="5193">
          <cell r="A5193" t="str">
            <v>808873-1</v>
          </cell>
          <cell r="B5193">
            <v>808873</v>
          </cell>
          <cell r="C5193">
            <v>1</v>
          </cell>
          <cell r="D5193">
            <v>405938</v>
          </cell>
          <cell r="E5193" t="str">
            <v>Burnco Manufacturing Inc.</v>
          </cell>
          <cell r="F5193" t="str">
            <v>Additional Work - CWP 400 Stick-Built Buildings</v>
          </cell>
          <cell r="G5193" t="str">
            <v>Construction</v>
          </cell>
          <cell r="H5193" t="str">
            <v>Tavassoli, Nader</v>
          </cell>
          <cell r="I5193">
            <v>41834</v>
          </cell>
          <cell r="J5193">
            <v>41565</v>
          </cell>
          <cell r="K5193">
            <v>41882</v>
          </cell>
          <cell r="L5193" t="str">
            <v>Complete</v>
          </cell>
          <cell r="M5193" t="str">
            <v>Executed</v>
          </cell>
          <cell r="N5193">
            <v>41838</v>
          </cell>
          <cell r="O5193" t="str">
            <v>Approve Contract</v>
          </cell>
          <cell r="P5193" t="str">
            <v>Commercial Operations Approver</v>
          </cell>
          <cell r="Q5193" t="str">
            <v>Guglielmin, Don</v>
          </cell>
          <cell r="R5193" t="str">
            <v>Don Guglielmin</v>
          </cell>
          <cell r="S5193" t="str">
            <v>Jon Halford</v>
          </cell>
          <cell r="T5193" t="str">
            <v>Eric Stearns</v>
          </cell>
          <cell r="U5193" t="str">
            <v>H - Horizon</v>
          </cell>
          <cell r="V5193" t="str">
            <v>Major Projects</v>
          </cell>
          <cell r="W5193" t="str">
            <v>45 Days net terms</v>
          </cell>
          <cell r="X5193">
            <v>4043829.05</v>
          </cell>
          <cell r="Z5193">
            <v>33909.050000000003</v>
          </cell>
        </row>
        <row r="5194">
          <cell r="A5194" t="str">
            <v>808873-2</v>
          </cell>
          <cell r="B5194">
            <v>808873</v>
          </cell>
          <cell r="C5194">
            <v>2</v>
          </cell>
          <cell r="D5194">
            <v>405938</v>
          </cell>
          <cell r="E5194" t="str">
            <v>Burnco Manufacturing Inc.</v>
          </cell>
          <cell r="F5194" t="str">
            <v>Additional Work - CWP 400 Stick-Built Buildings</v>
          </cell>
          <cell r="G5194" t="str">
            <v>Construction</v>
          </cell>
          <cell r="H5194" t="str">
            <v>Tavassoli, Nader</v>
          </cell>
          <cell r="I5194">
            <v>41852</v>
          </cell>
          <cell r="J5194">
            <v>41565</v>
          </cell>
          <cell r="K5194">
            <v>41882</v>
          </cell>
          <cell r="L5194" t="str">
            <v>Complete</v>
          </cell>
          <cell r="M5194" t="str">
            <v>Executed</v>
          </cell>
          <cell r="N5194">
            <v>41852</v>
          </cell>
          <cell r="O5194" t="str">
            <v>Parallel_Return_to_Edit_Mode</v>
          </cell>
          <cell r="P5194" t="str">
            <v>Tavassoli, Nader</v>
          </cell>
          <cell r="R5194" t="str">
            <v>Don Guglielmin</v>
          </cell>
          <cell r="S5194" t="str">
            <v>Jon Halford</v>
          </cell>
          <cell r="T5194" t="str">
            <v>Eric Stearns</v>
          </cell>
          <cell r="U5194" t="str">
            <v>H - Horizon</v>
          </cell>
          <cell r="V5194" t="str">
            <v>Major Projects</v>
          </cell>
          <cell r="W5194" t="str">
            <v>45 Days net terms</v>
          </cell>
          <cell r="X5194">
            <v>4116653.43</v>
          </cell>
          <cell r="Z5194">
            <v>72824.38</v>
          </cell>
        </row>
        <row r="5195">
          <cell r="A5195" t="str">
            <v>808873-3</v>
          </cell>
          <cell r="B5195">
            <v>808873</v>
          </cell>
          <cell r="C5195">
            <v>3</v>
          </cell>
          <cell r="D5195">
            <v>405938</v>
          </cell>
          <cell r="E5195" t="str">
            <v>Burnco Manufacturing Inc.</v>
          </cell>
          <cell r="F5195" t="str">
            <v>Additional Work - CWP 400 Stick-Built Buildings</v>
          </cell>
          <cell r="G5195" t="str">
            <v>Construction</v>
          </cell>
          <cell r="H5195" t="str">
            <v>Tavassoli, Nader</v>
          </cell>
          <cell r="I5195">
            <v>41946</v>
          </cell>
          <cell r="J5195">
            <v>41565</v>
          </cell>
          <cell r="K5195">
            <v>41882</v>
          </cell>
          <cell r="L5195" t="str">
            <v>Complete</v>
          </cell>
          <cell r="M5195" t="str">
            <v>Executed</v>
          </cell>
          <cell r="N5195">
            <v>41953</v>
          </cell>
          <cell r="O5195" t="str">
            <v>Parallel_Return_to_Edit_Mode</v>
          </cell>
          <cell r="P5195" t="str">
            <v>Tavassoli, Nader</v>
          </cell>
          <cell r="R5195" t="str">
            <v>Don Guglielmin</v>
          </cell>
          <cell r="S5195" t="str">
            <v>Jon Halford</v>
          </cell>
          <cell r="T5195" t="str">
            <v>Eric Stearns</v>
          </cell>
          <cell r="U5195" t="str">
            <v>H - Horizon</v>
          </cell>
          <cell r="V5195" t="str">
            <v>Major Projects</v>
          </cell>
          <cell r="W5195" t="str">
            <v>45 Days net terms</v>
          </cell>
          <cell r="X5195">
            <v>4135467.55</v>
          </cell>
          <cell r="Z5195">
            <v>18814.12</v>
          </cell>
        </row>
        <row r="5196">
          <cell r="A5196" t="str">
            <v>808873-4</v>
          </cell>
          <cell r="B5196">
            <v>808873</v>
          </cell>
          <cell r="C5196">
            <v>4</v>
          </cell>
          <cell r="D5196">
            <v>405938</v>
          </cell>
          <cell r="E5196" t="str">
            <v>Burnco Manufacturing Inc.</v>
          </cell>
          <cell r="F5196" t="str">
            <v>Schedule impact effects and associated costs + LD</v>
          </cell>
          <cell r="G5196" t="str">
            <v>Construction</v>
          </cell>
          <cell r="H5196" t="str">
            <v>Tavassoli, Nader</v>
          </cell>
          <cell r="I5196">
            <v>41953</v>
          </cell>
          <cell r="J5196">
            <v>41565</v>
          </cell>
          <cell r="K5196">
            <v>41882</v>
          </cell>
          <cell r="L5196" t="str">
            <v>Complete</v>
          </cell>
          <cell r="M5196" t="str">
            <v>Executed</v>
          </cell>
          <cell r="N5196">
            <v>41953</v>
          </cell>
          <cell r="O5196" t="str">
            <v>Parallel_Return_to_Edit_Mode</v>
          </cell>
          <cell r="P5196" t="str">
            <v>Tavassoli, Nader</v>
          </cell>
          <cell r="R5196" t="str">
            <v>Don Guglielmin</v>
          </cell>
          <cell r="S5196" t="str">
            <v>Jon Halford</v>
          </cell>
          <cell r="T5196" t="str">
            <v>Eric Stearns</v>
          </cell>
          <cell r="U5196" t="str">
            <v>H - Horizon</v>
          </cell>
          <cell r="V5196" t="str">
            <v>Major Projects</v>
          </cell>
          <cell r="W5196" t="str">
            <v>45 Days net terms</v>
          </cell>
          <cell r="X5196">
            <v>4231653.43</v>
          </cell>
          <cell r="Z5196">
            <v>96185.88</v>
          </cell>
        </row>
        <row r="5197">
          <cell r="A5197" t="str">
            <v>808879-1</v>
          </cell>
          <cell r="B5197">
            <v>808879</v>
          </cell>
          <cell r="C5197">
            <v>1</v>
          </cell>
          <cell r="E5197" t="str">
            <v>BCT Structures Inc</v>
          </cell>
          <cell r="F5197" t="str">
            <v>Adding scope to Construction Complex</v>
          </cell>
          <cell r="G5197" t="str">
            <v>Engineering, Procurement &amp; Construction Agreement</v>
          </cell>
          <cell r="H5197" t="str">
            <v>Moon, Bryan</v>
          </cell>
          <cell r="I5197">
            <v>41578</v>
          </cell>
          <cell r="J5197">
            <v>41379</v>
          </cell>
          <cell r="K5197">
            <v>42463</v>
          </cell>
          <cell r="L5197" t="str">
            <v>Active</v>
          </cell>
          <cell r="M5197" t="str">
            <v>Executed</v>
          </cell>
          <cell r="N5197">
            <v>41582</v>
          </cell>
          <cell r="O5197" t="str">
            <v>Parallel_Return_to_Edit_Mode</v>
          </cell>
          <cell r="P5197" t="str">
            <v>Moon, Bryan</v>
          </cell>
          <cell r="R5197" t="str">
            <v>Ronni Church</v>
          </cell>
          <cell r="S5197" t="str">
            <v>Ron Laing</v>
          </cell>
          <cell r="T5197" t="str">
            <v>Ronni Church</v>
          </cell>
          <cell r="U5197" t="str">
            <v>C - Conventional</v>
          </cell>
          <cell r="V5197" t="str">
            <v>Kirby</v>
          </cell>
          <cell r="W5197" t="str">
            <v>45 Days net terms</v>
          </cell>
          <cell r="X5197">
            <v>1892647.99</v>
          </cell>
          <cell r="Z5197">
            <v>180042.99</v>
          </cell>
        </row>
        <row r="5198">
          <cell r="A5198" t="str">
            <v>808879-2</v>
          </cell>
          <cell r="B5198">
            <v>808879</v>
          </cell>
          <cell r="C5198">
            <v>2</v>
          </cell>
          <cell r="E5198" t="str">
            <v>BCT Structures Inc</v>
          </cell>
          <cell r="F5198" t="str">
            <v>Kirby North Security Shacks</v>
          </cell>
          <cell r="G5198" t="str">
            <v>Engineering, Procurement &amp; Construction Agreement</v>
          </cell>
          <cell r="H5198" t="str">
            <v>Moon, Bryan</v>
          </cell>
          <cell r="I5198">
            <v>41582</v>
          </cell>
          <cell r="J5198">
            <v>41379</v>
          </cell>
          <cell r="K5198">
            <v>42463</v>
          </cell>
          <cell r="L5198" t="str">
            <v>Active</v>
          </cell>
          <cell r="M5198" t="str">
            <v>Executed</v>
          </cell>
          <cell r="N5198">
            <v>41584</v>
          </cell>
          <cell r="O5198" t="str">
            <v>Approve Contract</v>
          </cell>
          <cell r="P5198" t="str">
            <v>Business Area Approver</v>
          </cell>
          <cell r="Q5198" t="str">
            <v>Church, Ronni</v>
          </cell>
          <cell r="R5198" t="str">
            <v>Sudip Kumar</v>
          </cell>
          <cell r="S5198" t="str">
            <v>Ron Laing</v>
          </cell>
          <cell r="T5198" t="str">
            <v>Stephanie Graham</v>
          </cell>
          <cell r="U5198" t="str">
            <v>C - Conventional</v>
          </cell>
          <cell r="V5198" t="str">
            <v>Kirby</v>
          </cell>
          <cell r="W5198" t="str">
            <v>45 Days net terms</v>
          </cell>
          <cell r="X5198">
            <v>2156039.9900000002</v>
          </cell>
          <cell r="Z5198">
            <v>263392</v>
          </cell>
        </row>
        <row r="5199">
          <cell r="A5199" t="str">
            <v>808879-3</v>
          </cell>
          <cell r="B5199">
            <v>808879</v>
          </cell>
          <cell r="C5199">
            <v>3</v>
          </cell>
          <cell r="E5199" t="str">
            <v>BCT Structures Inc</v>
          </cell>
          <cell r="F5199" t="str">
            <v>Kirby North Security Shacks</v>
          </cell>
          <cell r="G5199" t="str">
            <v>Engineering, Procurement &amp; Construction Agreement</v>
          </cell>
          <cell r="H5199" t="str">
            <v>Moon, Bryan</v>
          </cell>
          <cell r="I5199">
            <v>41913</v>
          </cell>
          <cell r="J5199">
            <v>41379</v>
          </cell>
          <cell r="K5199">
            <v>42463</v>
          </cell>
          <cell r="L5199" t="str">
            <v>Active</v>
          </cell>
          <cell r="M5199" t="str">
            <v>Executed</v>
          </cell>
          <cell r="N5199">
            <v>41913</v>
          </cell>
          <cell r="O5199" t="str">
            <v>Approve Contract</v>
          </cell>
          <cell r="P5199" t="str">
            <v>Commercial Operations Approver</v>
          </cell>
          <cell r="Q5199" t="str">
            <v>Suriyanarayanan, Ramesh</v>
          </cell>
          <cell r="R5199" t="str">
            <v>Sudip Kumar</v>
          </cell>
          <cell r="S5199" t="str">
            <v>Ron Laing</v>
          </cell>
          <cell r="T5199" t="str">
            <v>Stephanie Graham</v>
          </cell>
          <cell r="U5199" t="str">
            <v>C - Conventional</v>
          </cell>
          <cell r="V5199" t="str">
            <v>Kirby</v>
          </cell>
          <cell r="W5199" t="str">
            <v>45 Days net terms</v>
          </cell>
          <cell r="X5199">
            <v>2160024.14</v>
          </cell>
          <cell r="Z5199">
            <v>3984.15</v>
          </cell>
        </row>
        <row r="5200">
          <cell r="A5200" t="str">
            <v>808879-4</v>
          </cell>
          <cell r="B5200">
            <v>808879</v>
          </cell>
          <cell r="C5200">
            <v>4</v>
          </cell>
          <cell r="E5200" t="str">
            <v>BCT Structures Inc</v>
          </cell>
          <cell r="F5200" t="str">
            <v>Kirby North Security Shacks</v>
          </cell>
          <cell r="G5200" t="str">
            <v>Engineering, Procurement &amp; Construction Agreement</v>
          </cell>
          <cell r="H5200" t="str">
            <v>Moon, Bryan</v>
          </cell>
          <cell r="I5200">
            <v>41915</v>
          </cell>
          <cell r="J5200">
            <v>41379</v>
          </cell>
          <cell r="K5200">
            <v>42463</v>
          </cell>
          <cell r="L5200" t="str">
            <v>Active</v>
          </cell>
          <cell r="M5200" t="str">
            <v>Executed</v>
          </cell>
          <cell r="N5200">
            <v>41919</v>
          </cell>
          <cell r="O5200" t="str">
            <v>Approve Contract</v>
          </cell>
          <cell r="P5200" t="str">
            <v>Commercial Operations Approver</v>
          </cell>
          <cell r="Q5200" t="str">
            <v>Suriyanarayanan, Ramesh</v>
          </cell>
          <cell r="R5200" t="str">
            <v>Sudip Kumar</v>
          </cell>
          <cell r="S5200" t="str">
            <v>Ron Laing</v>
          </cell>
          <cell r="T5200" t="str">
            <v>Stephanie Graham</v>
          </cell>
          <cell r="U5200" t="str">
            <v>C - Conventional</v>
          </cell>
          <cell r="V5200" t="str">
            <v>Kirby</v>
          </cell>
          <cell r="W5200" t="str">
            <v>45 Days net terms</v>
          </cell>
          <cell r="X5200">
            <v>2185784.04</v>
          </cell>
          <cell r="Z5200">
            <v>25759.9</v>
          </cell>
        </row>
        <row r="5201">
          <cell r="A5201" t="str">
            <v>808906-1</v>
          </cell>
          <cell r="B5201">
            <v>808906</v>
          </cell>
          <cell r="C5201">
            <v>1</v>
          </cell>
          <cell r="D5201">
            <v>405567</v>
          </cell>
          <cell r="E5201" t="str">
            <v>Algatazach Corporation</v>
          </cell>
          <cell r="F5201" t="str">
            <v>Greg Ritch Extension</v>
          </cell>
          <cell r="G5201" t="str">
            <v>Short Form Consulting Agreement</v>
          </cell>
          <cell r="H5201" t="str">
            <v>Soriano, Loreta</v>
          </cell>
          <cell r="I5201">
            <v>41626</v>
          </cell>
          <cell r="J5201">
            <v>41640</v>
          </cell>
          <cell r="K5201">
            <v>41820</v>
          </cell>
          <cell r="L5201" t="str">
            <v>Complete</v>
          </cell>
          <cell r="M5201" t="str">
            <v>Executed</v>
          </cell>
          <cell r="N5201">
            <v>41646</v>
          </cell>
          <cell r="O5201" t="str">
            <v>Parallel_Return_to_Edit_Mode</v>
          </cell>
          <cell r="P5201" t="str">
            <v>Templeton, Cody</v>
          </cell>
          <cell r="R5201" t="str">
            <v>Ari Bronkhorst</v>
          </cell>
          <cell r="S5201" t="str">
            <v>Ari Bronkhorst</v>
          </cell>
          <cell r="T5201" t="str">
            <v>Ronni Church</v>
          </cell>
          <cell r="U5201" t="str">
            <v>H - Horizon</v>
          </cell>
          <cell r="V5201" t="str">
            <v>Major Projects</v>
          </cell>
          <cell r="W5201" t="str">
            <v>10 Days net terms</v>
          </cell>
          <cell r="X5201">
            <v>320000</v>
          </cell>
          <cell r="Y5201">
            <v>173498</v>
          </cell>
          <cell r="Z5201">
            <v>140900</v>
          </cell>
        </row>
        <row r="5202">
          <cell r="A5202" t="str">
            <v>808906-2</v>
          </cell>
          <cell r="B5202">
            <v>808906</v>
          </cell>
          <cell r="C5202">
            <v>2</v>
          </cell>
          <cell r="D5202">
            <v>405567</v>
          </cell>
          <cell r="E5202" t="str">
            <v>Algatazach Corporation</v>
          </cell>
          <cell r="F5202" t="str">
            <v>Greg Ritch Extension</v>
          </cell>
          <cell r="G5202" t="str">
            <v>Short Form Consulting Agreement</v>
          </cell>
          <cell r="H5202" t="str">
            <v>Soriano, Loreta</v>
          </cell>
          <cell r="I5202">
            <v>41814</v>
          </cell>
          <cell r="J5202">
            <v>41821</v>
          </cell>
          <cell r="K5202">
            <v>42004</v>
          </cell>
          <cell r="L5202" t="str">
            <v>Complete</v>
          </cell>
          <cell r="M5202" t="str">
            <v>Executed</v>
          </cell>
          <cell r="N5202">
            <v>41836</v>
          </cell>
          <cell r="O5202" t="str">
            <v>Approve Contract</v>
          </cell>
          <cell r="P5202" t="str">
            <v>Business Area Approver</v>
          </cell>
          <cell r="Q5202" t="str">
            <v>Bronkhorst, Ari</v>
          </cell>
          <cell r="R5202" t="str">
            <v>Ari Bronkhorst</v>
          </cell>
          <cell r="S5202" t="str">
            <v>Ari Bronkhorst</v>
          </cell>
          <cell r="U5202" t="str">
            <v>H - Horizon</v>
          </cell>
          <cell r="V5202" t="str">
            <v>Major Projects</v>
          </cell>
          <cell r="W5202" t="str">
            <v>10 Days net terms</v>
          </cell>
          <cell r="X5202">
            <v>437000</v>
          </cell>
          <cell r="Y5202">
            <v>173498</v>
          </cell>
          <cell r="Z5202">
            <v>117000</v>
          </cell>
        </row>
        <row r="5203">
          <cell r="A5203" t="str">
            <v>808906-3</v>
          </cell>
          <cell r="B5203">
            <v>808906</v>
          </cell>
          <cell r="C5203">
            <v>3</v>
          </cell>
          <cell r="D5203">
            <v>405567</v>
          </cell>
          <cell r="E5203" t="str">
            <v>Algatazach Corporation</v>
          </cell>
          <cell r="F5203" t="str">
            <v>Greg Ritch Extension</v>
          </cell>
          <cell r="G5203" t="str">
            <v>Short Form Consulting Agreement</v>
          </cell>
          <cell r="H5203" t="str">
            <v>Soriano, Loreta</v>
          </cell>
          <cell r="I5203">
            <v>41996</v>
          </cell>
          <cell r="J5203">
            <v>42005</v>
          </cell>
          <cell r="K5203">
            <v>42094</v>
          </cell>
          <cell r="L5203" t="str">
            <v>Complete</v>
          </cell>
          <cell r="M5203" t="str">
            <v>Executed</v>
          </cell>
          <cell r="N5203">
            <v>42010</v>
          </cell>
          <cell r="O5203" t="str">
            <v>Approve Contract</v>
          </cell>
          <cell r="P5203" t="str">
            <v>Business Area Approver</v>
          </cell>
          <cell r="Q5203" t="str">
            <v>Bronkhorst, Ari</v>
          </cell>
          <cell r="R5203" t="str">
            <v>Ari Bronkhorst</v>
          </cell>
          <cell r="S5203" t="str">
            <v>Ari Bronkhorst</v>
          </cell>
          <cell r="T5203" t="str">
            <v>Brian Bate</v>
          </cell>
          <cell r="U5203" t="str">
            <v>H - Horizon</v>
          </cell>
          <cell r="V5203" t="str">
            <v>Major Projects</v>
          </cell>
          <cell r="W5203" t="str">
            <v>10 Days net terms</v>
          </cell>
          <cell r="X5203">
            <v>503900</v>
          </cell>
          <cell r="Y5203">
            <v>173498</v>
          </cell>
          <cell r="Z5203">
            <v>66900</v>
          </cell>
        </row>
        <row r="5204">
          <cell r="A5204" t="str">
            <v>808906-4</v>
          </cell>
          <cell r="B5204">
            <v>808906</v>
          </cell>
          <cell r="C5204">
            <v>4</v>
          </cell>
          <cell r="D5204">
            <v>405567</v>
          </cell>
          <cell r="E5204" t="str">
            <v>Algatazach Corporation</v>
          </cell>
          <cell r="F5204" t="str">
            <v>Greg Ritch Contract Administrator Extension &amp; Increase</v>
          </cell>
          <cell r="G5204" t="str">
            <v>Short Form Consulting Agreement</v>
          </cell>
          <cell r="H5204" t="str">
            <v>Soriano, Loreta</v>
          </cell>
          <cell r="I5204">
            <v>42094</v>
          </cell>
          <cell r="J5204">
            <v>42005</v>
          </cell>
          <cell r="K5204">
            <v>42460</v>
          </cell>
          <cell r="L5204" t="str">
            <v>Complete</v>
          </cell>
          <cell r="M5204" t="str">
            <v>Executed</v>
          </cell>
          <cell r="N5204">
            <v>42101</v>
          </cell>
          <cell r="O5204" t="str">
            <v>Approve Contract</v>
          </cell>
          <cell r="P5204" t="str">
            <v>Business Area Approver</v>
          </cell>
          <cell r="Q5204" t="str">
            <v>Bronkhorst, Ari</v>
          </cell>
          <cell r="R5204" t="str">
            <v>Ari Bronkhorst</v>
          </cell>
          <cell r="S5204" t="str">
            <v>Ari Bronkhorst</v>
          </cell>
          <cell r="T5204" t="str">
            <v>Brian Bate</v>
          </cell>
          <cell r="U5204" t="str">
            <v>H - Horizon</v>
          </cell>
          <cell r="V5204" t="str">
            <v>Major Projects</v>
          </cell>
          <cell r="W5204" t="str">
            <v>10 Days net terms</v>
          </cell>
          <cell r="X5204">
            <v>701700</v>
          </cell>
          <cell r="Y5204">
            <v>173498</v>
          </cell>
          <cell r="Z5204">
            <v>197800</v>
          </cell>
        </row>
        <row r="5205">
          <cell r="A5205" t="str">
            <v>808906-5</v>
          </cell>
          <cell r="B5205">
            <v>808906</v>
          </cell>
          <cell r="C5205">
            <v>5</v>
          </cell>
          <cell r="D5205">
            <v>405567</v>
          </cell>
          <cell r="E5205" t="str">
            <v>Algatazach Corporation</v>
          </cell>
          <cell r="F5205" t="str">
            <v>Greg Ritch Contract Administrator Extension &amp; Increase</v>
          </cell>
          <cell r="G5205" t="str">
            <v>Short Form Consulting Agreement</v>
          </cell>
          <cell r="H5205" t="str">
            <v>Soriano, Loreta</v>
          </cell>
          <cell r="I5205">
            <v>42429</v>
          </cell>
          <cell r="J5205">
            <v>42461</v>
          </cell>
          <cell r="K5205">
            <v>42643</v>
          </cell>
          <cell r="L5205" t="str">
            <v>Complete</v>
          </cell>
          <cell r="M5205" t="str">
            <v>Executed</v>
          </cell>
          <cell r="N5205">
            <v>42437</v>
          </cell>
          <cell r="O5205" t="str">
            <v>Parallel_Return_to_Edit_Mode</v>
          </cell>
          <cell r="P5205" t="str">
            <v>Soriano, Loreta</v>
          </cell>
          <cell r="Q5205" t="str">
            <v>Soriano, Loreta</v>
          </cell>
          <cell r="R5205" t="str">
            <v>Ari Bronkhorst</v>
          </cell>
          <cell r="S5205" t="str">
            <v>Ari Bronkhorst</v>
          </cell>
          <cell r="T5205" t="str">
            <v>Brian Bate</v>
          </cell>
          <cell r="U5205" t="str">
            <v>H - Horizon</v>
          </cell>
          <cell r="V5205" t="str">
            <v>Major Projects</v>
          </cell>
          <cell r="W5205" t="str">
            <v>10 Days net terms</v>
          </cell>
          <cell r="X5205">
            <v>799620</v>
          </cell>
          <cell r="Y5205">
            <v>173498</v>
          </cell>
          <cell r="Z5205">
            <v>97920</v>
          </cell>
        </row>
        <row r="5206">
          <cell r="A5206" t="str">
            <v>808937-1-1</v>
          </cell>
          <cell r="B5206" t="str">
            <v>808937-1</v>
          </cell>
          <cell r="C5206">
            <v>1</v>
          </cell>
          <cell r="E5206" t="str">
            <v>Intergraph Canada Ltd.</v>
          </cell>
          <cell r="F5206" t="str">
            <v>Consulting Services Extension</v>
          </cell>
          <cell r="G5206" t="str">
            <v>Schedules for Master Agreements</v>
          </cell>
          <cell r="H5206" t="str">
            <v>Blesa, Ana</v>
          </cell>
          <cell r="I5206">
            <v>41718</v>
          </cell>
          <cell r="J5206">
            <v>41760</v>
          </cell>
          <cell r="K5206">
            <v>42124</v>
          </cell>
          <cell r="L5206" t="str">
            <v>Complete</v>
          </cell>
          <cell r="M5206" t="str">
            <v>Executed</v>
          </cell>
          <cell r="N5206">
            <v>41757</v>
          </cell>
          <cell r="O5206" t="str">
            <v>Approve Contract</v>
          </cell>
          <cell r="P5206" t="str">
            <v>Business Area Approver</v>
          </cell>
          <cell r="Q5206" t="str">
            <v>Reed, David</v>
          </cell>
          <cell r="R5206" t="str">
            <v>Carla Salazar</v>
          </cell>
          <cell r="S5206" t="str">
            <v>Kara Slemko</v>
          </cell>
          <cell r="T5206" t="str">
            <v>Eric Stearns</v>
          </cell>
          <cell r="U5206" t="str">
            <v>H - Horizon</v>
          </cell>
          <cell r="V5206" t="str">
            <v>Upgrading &amp; Utilitie - Upgrading &amp; Utilities</v>
          </cell>
          <cell r="W5206" t="str">
            <v>30 Days net terms</v>
          </cell>
          <cell r="X5206">
            <v>4040000</v>
          </cell>
          <cell r="Y5206">
            <v>563538</v>
          </cell>
          <cell r="Z5206">
            <v>1740000</v>
          </cell>
        </row>
        <row r="5207">
          <cell r="A5207" t="str">
            <v>808937-2</v>
          </cell>
          <cell r="B5207">
            <v>808937</v>
          </cell>
          <cell r="C5207">
            <v>2</v>
          </cell>
          <cell r="D5207">
            <v>405673</v>
          </cell>
          <cell r="E5207" t="str">
            <v>Intergraph Canada Ltd.</v>
          </cell>
          <cell r="F5207" t="str">
            <v>Intergraph - Statement of Work, Fusion Interface</v>
          </cell>
          <cell r="G5207" t="str">
            <v>Master Professional Services Agreement</v>
          </cell>
          <cell r="H5207" t="str">
            <v>Varela, Lina</v>
          </cell>
          <cell r="I5207">
            <v>42767</v>
          </cell>
          <cell r="J5207">
            <v>42772</v>
          </cell>
          <cell r="K5207">
            <v>43220</v>
          </cell>
          <cell r="L5207" t="str">
            <v>Active</v>
          </cell>
          <cell r="M5207" t="str">
            <v>Executed</v>
          </cell>
          <cell r="N5207">
            <v>42768</v>
          </cell>
          <cell r="O5207" t="str">
            <v>Parallel_Return_to_Edit_Mode</v>
          </cell>
          <cell r="P5207" t="str">
            <v>Lanfranchi, Renato</v>
          </cell>
          <cell r="R5207" t="str">
            <v>Julie Easthope</v>
          </cell>
          <cell r="S5207" t="str">
            <v>Kara Slemko</v>
          </cell>
          <cell r="T5207" t="str">
            <v>Eric Stearns</v>
          </cell>
          <cell r="U5207" t="str">
            <v>H - Horizon</v>
          </cell>
          <cell r="V5207" t="str">
            <v>All</v>
          </cell>
          <cell r="W5207" t="str">
            <v>30 Days net terms</v>
          </cell>
          <cell r="X5207">
            <v>75330</v>
          </cell>
          <cell r="Y5207">
            <v>563538</v>
          </cell>
          <cell r="Z5207">
            <v>75330</v>
          </cell>
        </row>
        <row r="5208">
          <cell r="A5208" t="str">
            <v>808937-3</v>
          </cell>
          <cell r="B5208">
            <v>808937</v>
          </cell>
          <cell r="C5208">
            <v>3</v>
          </cell>
          <cell r="D5208">
            <v>405673</v>
          </cell>
          <cell r="E5208" t="str">
            <v>Intergraph Canada Ltd.</v>
          </cell>
          <cell r="F5208" t="str">
            <v>Intergraph - Set up fees for Shell State</v>
          </cell>
          <cell r="G5208" t="str">
            <v>Master Professional Services Agreement</v>
          </cell>
          <cell r="H5208" t="str">
            <v>Varela, Lina</v>
          </cell>
          <cell r="I5208">
            <v>42880</v>
          </cell>
          <cell r="J5208">
            <v>42881</v>
          </cell>
          <cell r="K5208">
            <v>43220</v>
          </cell>
          <cell r="L5208" t="str">
            <v>Active</v>
          </cell>
          <cell r="M5208" t="str">
            <v>Executed</v>
          </cell>
          <cell r="N5208">
            <v>42881</v>
          </cell>
          <cell r="O5208" t="str">
            <v>Parallel_Return_to_Edit_Mode</v>
          </cell>
          <cell r="P5208" t="str">
            <v>Lanfranchi, Renato</v>
          </cell>
          <cell r="R5208" t="str">
            <v>Julie Easthope</v>
          </cell>
          <cell r="S5208" t="str">
            <v>Kara Slemko</v>
          </cell>
          <cell r="T5208" t="str">
            <v>Eric Stearns</v>
          </cell>
          <cell r="U5208" t="str">
            <v>H - Horizon</v>
          </cell>
          <cell r="V5208" t="str">
            <v>All</v>
          </cell>
          <cell r="W5208" t="str">
            <v>30 Days net terms</v>
          </cell>
          <cell r="X5208">
            <v>99830</v>
          </cell>
          <cell r="Y5208">
            <v>563538</v>
          </cell>
          <cell r="Z5208">
            <v>24500</v>
          </cell>
        </row>
        <row r="5209">
          <cell r="A5209" t="str">
            <v>808937-4</v>
          </cell>
          <cell r="B5209">
            <v>808937</v>
          </cell>
          <cell r="C5209">
            <v>4</v>
          </cell>
          <cell r="D5209">
            <v>405673</v>
          </cell>
          <cell r="E5209" t="str">
            <v>Intergraph Canada Ltd.</v>
          </cell>
          <cell r="F5209" t="str">
            <v>Intergraph - SmartPlant Migration, Albian Sands</v>
          </cell>
          <cell r="G5209" t="str">
            <v>Master Professional Services Agreement</v>
          </cell>
          <cell r="H5209" t="str">
            <v>Varela, Lina</v>
          </cell>
          <cell r="I5209">
            <v>42975</v>
          </cell>
          <cell r="J5209">
            <v>42975</v>
          </cell>
          <cell r="K5209">
            <v>43220</v>
          </cell>
          <cell r="L5209" t="str">
            <v>Active</v>
          </cell>
          <cell r="M5209" t="str">
            <v>Executed</v>
          </cell>
          <cell r="N5209">
            <v>42985</v>
          </cell>
          <cell r="O5209" t="str">
            <v>Parallel_Return_to_Edit_Mode</v>
          </cell>
          <cell r="P5209" t="str">
            <v>Lanfranchi, Renato</v>
          </cell>
          <cell r="R5209" t="str">
            <v>Julie Easthope</v>
          </cell>
          <cell r="S5209" t="str">
            <v>Kara Slemko</v>
          </cell>
          <cell r="T5209" t="str">
            <v>Eric Stearns</v>
          </cell>
          <cell r="U5209" t="str">
            <v>H - Horizon</v>
          </cell>
          <cell r="V5209" t="str">
            <v>All</v>
          </cell>
          <cell r="W5209" t="str">
            <v>30 Days net terms</v>
          </cell>
          <cell r="X5209">
            <v>163409</v>
          </cell>
          <cell r="Y5209">
            <v>563538</v>
          </cell>
          <cell r="Z5209">
            <v>63579</v>
          </cell>
        </row>
        <row r="5210">
          <cell r="A5210" t="str">
            <v>808937-5</v>
          </cell>
          <cell r="B5210">
            <v>808937</v>
          </cell>
          <cell r="C5210">
            <v>5</v>
          </cell>
          <cell r="D5210">
            <v>405673</v>
          </cell>
          <cell r="E5210" t="str">
            <v>Intergraph Canada Ltd.</v>
          </cell>
          <cell r="F5210" t="str">
            <v>Intergraph - Albian cloud off-boarding, Albian Sands</v>
          </cell>
          <cell r="G5210" t="str">
            <v>Master Professional Services Agreement</v>
          </cell>
          <cell r="H5210" t="str">
            <v>Varela, Lina</v>
          </cell>
          <cell r="I5210">
            <v>43010</v>
          </cell>
          <cell r="J5210">
            <v>43010</v>
          </cell>
          <cell r="K5210">
            <v>43220</v>
          </cell>
          <cell r="L5210" t="str">
            <v>Active</v>
          </cell>
          <cell r="M5210" t="str">
            <v>Executed</v>
          </cell>
          <cell r="N5210">
            <v>43020</v>
          </cell>
          <cell r="O5210" t="str">
            <v>Parallel_Return_to_Edit_Mode</v>
          </cell>
          <cell r="P5210" t="str">
            <v>Lanfranchi, Renato</v>
          </cell>
          <cell r="R5210" t="str">
            <v>Julie Easthope</v>
          </cell>
          <cell r="S5210" t="str">
            <v>Kara Slemko</v>
          </cell>
          <cell r="T5210" t="str">
            <v>Eric Stearns</v>
          </cell>
          <cell r="U5210" t="str">
            <v>H - Horizon</v>
          </cell>
          <cell r="V5210" t="str">
            <v>All</v>
          </cell>
          <cell r="W5210" t="str">
            <v>45 Days net terms</v>
          </cell>
          <cell r="X5210">
            <v>193909</v>
          </cell>
          <cell r="Y5210">
            <v>563538</v>
          </cell>
          <cell r="Z5210">
            <v>30500</v>
          </cell>
        </row>
        <row r="5211">
          <cell r="A5211" t="str">
            <v>808939-4-1</v>
          </cell>
          <cell r="B5211" t="str">
            <v>808939-4</v>
          </cell>
          <cell r="C5211">
            <v>1</v>
          </cell>
          <cell r="D5211">
            <v>406189</v>
          </cell>
          <cell r="E5211" t="str">
            <v>Foremost Universal LP</v>
          </cell>
          <cell r="F5211" t="str">
            <v>Slop Drum</v>
          </cell>
          <cell r="G5211" t="str">
            <v>Schedules for Master Agreements</v>
          </cell>
          <cell r="H5211" t="str">
            <v>Gnatovski, Ruslan</v>
          </cell>
          <cell r="I5211">
            <v>42067</v>
          </cell>
          <cell r="J5211">
            <v>42061</v>
          </cell>
          <cell r="K5211">
            <v>42185</v>
          </cell>
          <cell r="L5211" t="str">
            <v>Complete</v>
          </cell>
          <cell r="M5211" t="str">
            <v>Executed</v>
          </cell>
          <cell r="N5211">
            <v>42069</v>
          </cell>
          <cell r="O5211" t="str">
            <v>Execute Contract</v>
          </cell>
          <cell r="P5211" t="str">
            <v>Gnatovski, Ruslan</v>
          </cell>
          <cell r="Q5211" t="str">
            <v>Gnatovski, Ruslan</v>
          </cell>
          <cell r="R5211" t="str">
            <v>Don Guglielmin</v>
          </cell>
          <cell r="S5211" t="str">
            <v>Don Guglielmin</v>
          </cell>
          <cell r="T5211" t="str">
            <v>Stephanie Graham</v>
          </cell>
          <cell r="U5211" t="str">
            <v>H - Horizon</v>
          </cell>
          <cell r="V5211" t="str">
            <v>Major Projects</v>
          </cell>
          <cell r="W5211" t="str">
            <v>45 Days net terms</v>
          </cell>
          <cell r="X5211">
            <v>5152076</v>
          </cell>
          <cell r="Y5211">
            <v>747462</v>
          </cell>
          <cell r="Z5211">
            <v>25626</v>
          </cell>
        </row>
        <row r="5212">
          <cell r="A5212" t="str">
            <v>808939-4-2</v>
          </cell>
          <cell r="B5212" t="str">
            <v>808939-4</v>
          </cell>
          <cell r="C5212">
            <v>2</v>
          </cell>
          <cell r="D5212">
            <v>406189</v>
          </cell>
          <cell r="E5212" t="str">
            <v>Foremost Universal LP</v>
          </cell>
          <cell r="F5212" t="str">
            <v>Slop Drum</v>
          </cell>
          <cell r="G5212" t="str">
            <v>Schedules for Master Agreements</v>
          </cell>
          <cell r="H5212" t="str">
            <v>Gnatovski, Ruslan</v>
          </cell>
          <cell r="I5212">
            <v>42069</v>
          </cell>
          <cell r="J5212">
            <v>42061</v>
          </cell>
          <cell r="K5212">
            <v>42185</v>
          </cell>
          <cell r="L5212" t="str">
            <v>Complete</v>
          </cell>
          <cell r="M5212" t="str">
            <v>Executed</v>
          </cell>
          <cell r="N5212">
            <v>42184</v>
          </cell>
          <cell r="O5212" t="str">
            <v>Approve Contract</v>
          </cell>
          <cell r="P5212" t="str">
            <v>Commercial Operations Approver</v>
          </cell>
          <cell r="Q5212" t="str">
            <v>Johansen, Todd</v>
          </cell>
          <cell r="R5212" t="str">
            <v>Don Guglielmin</v>
          </cell>
          <cell r="S5212" t="str">
            <v>Don Guglielmin</v>
          </cell>
          <cell r="T5212" t="str">
            <v>Stephanie Graham</v>
          </cell>
          <cell r="U5212" t="str">
            <v>H - Horizon</v>
          </cell>
          <cell r="V5212" t="str">
            <v>Major Projects</v>
          </cell>
          <cell r="W5212" t="str">
            <v>45 Days net terms</v>
          </cell>
          <cell r="X5212">
            <v>5181903</v>
          </cell>
          <cell r="Y5212">
            <v>747462</v>
          </cell>
          <cell r="Z5212">
            <v>29827</v>
          </cell>
        </row>
        <row r="5213">
          <cell r="A5213" t="str">
            <v>808939-4-3</v>
          </cell>
          <cell r="B5213" t="str">
            <v>808939-4</v>
          </cell>
          <cell r="C5213">
            <v>3</v>
          </cell>
          <cell r="D5213">
            <v>406189</v>
          </cell>
          <cell r="E5213" t="str">
            <v>Foremost Universal LP</v>
          </cell>
          <cell r="F5213" t="str">
            <v>Slop Drum</v>
          </cell>
          <cell r="G5213" t="str">
            <v>Schedules for Master Agreements</v>
          </cell>
          <cell r="H5213" t="str">
            <v>Gnatovski, Ruslan</v>
          </cell>
          <cell r="I5213">
            <v>42236</v>
          </cell>
          <cell r="J5213">
            <v>42061</v>
          </cell>
          <cell r="K5213">
            <v>42185</v>
          </cell>
          <cell r="L5213" t="str">
            <v>Complete</v>
          </cell>
          <cell r="M5213" t="str">
            <v>Executed</v>
          </cell>
          <cell r="N5213">
            <v>42236</v>
          </cell>
          <cell r="O5213" t="str">
            <v>Parallel_Return_to_Edit_Mode</v>
          </cell>
          <cell r="P5213" t="str">
            <v>Gnatovski, Ruslan</v>
          </cell>
          <cell r="R5213" t="str">
            <v>Don Guglielmin</v>
          </cell>
          <cell r="S5213" t="str">
            <v>Don Guglielmin</v>
          </cell>
          <cell r="T5213" t="str">
            <v>Stephanie Graham</v>
          </cell>
          <cell r="U5213" t="str">
            <v>H - Horizon</v>
          </cell>
          <cell r="V5213" t="str">
            <v>Major Projects</v>
          </cell>
          <cell r="W5213" t="str">
            <v>45 Days net terms</v>
          </cell>
          <cell r="X5213">
            <v>5153490</v>
          </cell>
          <cell r="Y5213">
            <v>747462</v>
          </cell>
          <cell r="Z5213">
            <v>-28413</v>
          </cell>
        </row>
        <row r="5214">
          <cell r="A5214" t="str">
            <v>808939-8-1</v>
          </cell>
          <cell r="B5214" t="str">
            <v>808939-8</v>
          </cell>
          <cell r="C5214">
            <v>1</v>
          </cell>
          <cell r="D5214">
            <v>407931</v>
          </cell>
          <cell r="E5214" t="str">
            <v>Foremost Universal LP</v>
          </cell>
          <cell r="F5214" t="str">
            <v>supply 24" blind flange - Lab 15000l underground HC Waste Water Tank</v>
          </cell>
          <cell r="G5214" t="str">
            <v>Schedules for Master Agreements</v>
          </cell>
          <cell r="H5214" t="str">
            <v>Varela, Lina</v>
          </cell>
          <cell r="I5214">
            <v>42664</v>
          </cell>
          <cell r="J5214">
            <v>42573</v>
          </cell>
          <cell r="K5214">
            <v>42704</v>
          </cell>
          <cell r="L5214" t="str">
            <v>Complete</v>
          </cell>
          <cell r="M5214" t="str">
            <v>Executed</v>
          </cell>
          <cell r="N5214">
            <v>42676</v>
          </cell>
          <cell r="O5214" t="str">
            <v>Approve Contract</v>
          </cell>
          <cell r="P5214" t="str">
            <v>Commercial Operations Approver</v>
          </cell>
          <cell r="Q5214" t="str">
            <v>Salmon, Ed</v>
          </cell>
          <cell r="R5214" t="str">
            <v>Don Guglielmin</v>
          </cell>
          <cell r="S5214" t="str">
            <v>Kara Slemko</v>
          </cell>
          <cell r="T5214" t="str">
            <v>Stephanie Graham</v>
          </cell>
          <cell r="U5214" t="str">
            <v>H - Horizon</v>
          </cell>
          <cell r="V5214" t="str">
            <v>Major Projects</v>
          </cell>
          <cell r="W5214" t="str">
            <v>45 Days net terms</v>
          </cell>
          <cell r="X5214">
            <v>35270</v>
          </cell>
          <cell r="Y5214">
            <v>747462</v>
          </cell>
          <cell r="Z5214">
            <v>1050</v>
          </cell>
        </row>
        <row r="5215">
          <cell r="A5215" t="str">
            <v>808943-1-1</v>
          </cell>
          <cell r="B5215" t="str">
            <v>808943-1</v>
          </cell>
          <cell r="C5215">
            <v>1</v>
          </cell>
          <cell r="D5215">
            <v>407037</v>
          </cell>
          <cell r="E5215" t="str">
            <v>Lockwood Internatiional Inc</v>
          </cell>
          <cell r="F5215" t="str">
            <v>HT 4&amp;5 and SUPERPOT - Manual Valves</v>
          </cell>
          <cell r="G5215" t="str">
            <v>Schedules for Master Agreements</v>
          </cell>
          <cell r="H5215" t="str">
            <v>Narasimhan, Lakshmi</v>
          </cell>
          <cell r="I5215">
            <v>42657</v>
          </cell>
          <cell r="J5215">
            <v>42123</v>
          </cell>
          <cell r="K5215">
            <v>42735</v>
          </cell>
          <cell r="L5215" t="str">
            <v>Complete</v>
          </cell>
          <cell r="M5215" t="str">
            <v>Executed</v>
          </cell>
          <cell r="N5215">
            <v>42664</v>
          </cell>
          <cell r="O5215" t="str">
            <v>Parallel_Return_to_Edit_Mode</v>
          </cell>
          <cell r="P5215" t="str">
            <v>Narasimhan, Lakshmi</v>
          </cell>
          <cell r="R5215" t="str">
            <v>Don Guglielmin</v>
          </cell>
          <cell r="S5215" t="str">
            <v>Don Guglielmin</v>
          </cell>
          <cell r="T5215" t="str">
            <v>Paul Mendes</v>
          </cell>
          <cell r="U5215" t="str">
            <v>H - Horizon</v>
          </cell>
          <cell r="V5215" t="str">
            <v>Major Projects</v>
          </cell>
          <cell r="W5215" t="str">
            <v>45 Days net terms</v>
          </cell>
          <cell r="X5215">
            <v>487727.7</v>
          </cell>
          <cell r="Y5215">
            <v>819016</v>
          </cell>
          <cell r="Z5215">
            <v>232167.7</v>
          </cell>
        </row>
        <row r="5216">
          <cell r="A5216" t="str">
            <v>808943-1-2</v>
          </cell>
          <cell r="B5216" t="str">
            <v>808943-1</v>
          </cell>
          <cell r="C5216">
            <v>2</v>
          </cell>
          <cell r="D5216">
            <v>407037</v>
          </cell>
          <cell r="E5216" t="str">
            <v>Lockwood Internatiional Inc</v>
          </cell>
          <cell r="F5216" t="str">
            <v>HT 4&amp;5 and SUPERPOT - Manual Valves</v>
          </cell>
          <cell r="G5216" t="str">
            <v>Schedules for Master Agreements</v>
          </cell>
          <cell r="H5216" t="str">
            <v>Narasimhan, Lakshmi</v>
          </cell>
          <cell r="I5216">
            <v>42664</v>
          </cell>
          <cell r="J5216">
            <v>42123</v>
          </cell>
          <cell r="K5216">
            <v>42735</v>
          </cell>
          <cell r="L5216" t="str">
            <v>Complete</v>
          </cell>
          <cell r="M5216" t="str">
            <v>Executed</v>
          </cell>
          <cell r="N5216">
            <v>42671</v>
          </cell>
          <cell r="O5216" t="str">
            <v>Edit New Supplement</v>
          </cell>
          <cell r="P5216" t="str">
            <v>Narasimhan, Lakshmi</v>
          </cell>
          <cell r="Q5216" t="str">
            <v>Narasimhan, Lakshmi</v>
          </cell>
          <cell r="R5216" t="str">
            <v>Don Guglielmin</v>
          </cell>
          <cell r="S5216" t="str">
            <v>Don Guglielmin</v>
          </cell>
          <cell r="T5216" t="str">
            <v>Paul Mendes</v>
          </cell>
          <cell r="U5216" t="str">
            <v>H - Horizon</v>
          </cell>
          <cell r="V5216" t="str">
            <v>Major Projects</v>
          </cell>
          <cell r="W5216" t="str">
            <v>45 Days net terms</v>
          </cell>
          <cell r="X5216">
            <v>491949.7</v>
          </cell>
          <cell r="Y5216">
            <v>819016</v>
          </cell>
          <cell r="Z5216">
            <v>4222</v>
          </cell>
        </row>
        <row r="5217">
          <cell r="A5217" t="str">
            <v>808943-1-3</v>
          </cell>
          <cell r="B5217" t="str">
            <v>808943-1</v>
          </cell>
          <cell r="C5217">
            <v>3</v>
          </cell>
          <cell r="D5217">
            <v>407037</v>
          </cell>
          <cell r="E5217" t="str">
            <v>Lockwood Internatiional Inc</v>
          </cell>
          <cell r="F5217" t="str">
            <v>Closeout CO</v>
          </cell>
          <cell r="G5217" t="str">
            <v>Schedules for Master Agreements</v>
          </cell>
          <cell r="H5217" t="str">
            <v>Al-Kaisy, Maysaloon</v>
          </cell>
          <cell r="I5217">
            <v>43075</v>
          </cell>
          <cell r="J5217">
            <v>42123</v>
          </cell>
          <cell r="K5217">
            <v>42735</v>
          </cell>
          <cell r="L5217" t="str">
            <v>Complete</v>
          </cell>
          <cell r="M5217" t="str">
            <v>Executed</v>
          </cell>
          <cell r="N5217">
            <v>43124</v>
          </cell>
          <cell r="O5217" t="str">
            <v>Parallel_Return_to_Edit_Mode</v>
          </cell>
          <cell r="P5217" t="str">
            <v>Al-Kaisy, Maysaloon</v>
          </cell>
          <cell r="R5217" t="str">
            <v>Don Guglielmin</v>
          </cell>
          <cell r="S5217" t="str">
            <v>Don Guglielmin</v>
          </cell>
          <cell r="T5217" t="str">
            <v>Paul Mendes</v>
          </cell>
          <cell r="U5217" t="str">
            <v>H - Horizon</v>
          </cell>
          <cell r="V5217" t="str">
            <v>Major Projects</v>
          </cell>
          <cell r="W5217" t="str">
            <v>45 Days net terms</v>
          </cell>
          <cell r="X5217">
            <v>485239.1</v>
          </cell>
          <cell r="Y5217">
            <v>819016</v>
          </cell>
          <cell r="Z5217">
            <v>-6710.6</v>
          </cell>
        </row>
        <row r="5218">
          <cell r="A5218" t="str">
            <v>808971-4-1</v>
          </cell>
          <cell r="B5218" t="str">
            <v>808971-4</v>
          </cell>
          <cell r="C5218">
            <v>1</v>
          </cell>
          <cell r="E5218" t="str">
            <v>Rhyason Contracting A Corporate Partnership</v>
          </cell>
          <cell r="F5218" t="str">
            <v>Rhyason - Birch - Schedules for MGSA</v>
          </cell>
          <cell r="G5218" t="str">
            <v>Schedules for Master Agreements</v>
          </cell>
          <cell r="H5218" t="str">
            <v>Marin, Sandra</v>
          </cell>
          <cell r="I5218">
            <v>41946</v>
          </cell>
          <cell r="J5218">
            <v>41946</v>
          </cell>
          <cell r="K5218">
            <v>42094</v>
          </cell>
          <cell r="L5218" t="str">
            <v>Complete</v>
          </cell>
          <cell r="M5218" t="str">
            <v>Executed</v>
          </cell>
          <cell r="N5218">
            <v>42110</v>
          </cell>
          <cell r="O5218" t="str">
            <v>Parallel_Return_to_Edit_Mode</v>
          </cell>
          <cell r="P5218" t="str">
            <v>Carrasco, Viri</v>
          </cell>
          <cell r="R5218" t="str">
            <v>Sudip Kumar</v>
          </cell>
          <cell r="S5218" t="str">
            <v>Sudip Kumar</v>
          </cell>
          <cell r="T5218" t="str">
            <v>Brian Bate</v>
          </cell>
          <cell r="U5218" t="str">
            <v>C - Conventional</v>
          </cell>
          <cell r="V5218" t="str">
            <v>Fort St. John</v>
          </cell>
          <cell r="W5218" t="str">
            <v>45 Days net terms</v>
          </cell>
          <cell r="X5218">
            <v>1716837</v>
          </cell>
          <cell r="Y5218">
            <v>569118</v>
          </cell>
          <cell r="Z5218">
            <v>1009030</v>
          </cell>
        </row>
        <row r="5219">
          <cell r="A5219" t="str">
            <v>808982-1</v>
          </cell>
          <cell r="B5219">
            <v>808982</v>
          </cell>
          <cell r="C5219">
            <v>1</v>
          </cell>
          <cell r="D5219">
            <v>405691</v>
          </cell>
          <cell r="E5219" t="str">
            <v>Graham Industrial Services LP</v>
          </cell>
          <cell r="F5219" t="str">
            <v>MFT - 2013 Site Preparation</v>
          </cell>
          <cell r="G5219" t="str">
            <v>Construction</v>
          </cell>
          <cell r="H5219" t="str">
            <v>Druhan, Chasity</v>
          </cell>
          <cell r="I5219">
            <v>41492</v>
          </cell>
          <cell r="J5219">
            <v>41435</v>
          </cell>
          <cell r="K5219">
            <v>41554</v>
          </cell>
          <cell r="L5219" t="str">
            <v>Complete</v>
          </cell>
          <cell r="M5219" t="str">
            <v>Executed</v>
          </cell>
          <cell r="N5219">
            <v>41536</v>
          </cell>
          <cell r="O5219" t="str">
            <v>Edit New Supplement</v>
          </cell>
          <cell r="P5219" t="str">
            <v>Druhan, Chasity</v>
          </cell>
          <cell r="Q5219" t="str">
            <v>Druhan, Chasity</v>
          </cell>
          <cell r="R5219" t="str">
            <v>Don Guglielmin</v>
          </cell>
          <cell r="S5219" t="str">
            <v>Don Guglielmin</v>
          </cell>
          <cell r="T5219" t="str">
            <v>Stephanie Graham</v>
          </cell>
          <cell r="U5219" t="str">
            <v>H - Horizon</v>
          </cell>
          <cell r="V5219" t="str">
            <v>Major Projects</v>
          </cell>
          <cell r="W5219" t="str">
            <v>45 Days net terms</v>
          </cell>
          <cell r="X5219">
            <v>30026545.829999998</v>
          </cell>
          <cell r="Y5219">
            <v>173096</v>
          </cell>
          <cell r="Z5219">
            <v>8263.1299999999992</v>
          </cell>
        </row>
        <row r="5220">
          <cell r="A5220" t="str">
            <v>808982-2</v>
          </cell>
          <cell r="B5220">
            <v>808982</v>
          </cell>
          <cell r="C5220">
            <v>2</v>
          </cell>
          <cell r="D5220">
            <v>40569102</v>
          </cell>
          <cell r="E5220" t="str">
            <v>Graham Industrial Services LP</v>
          </cell>
          <cell r="F5220" t="str">
            <v>MFT - 2013 Site Preparation</v>
          </cell>
          <cell r="G5220" t="str">
            <v>Construction</v>
          </cell>
          <cell r="H5220" t="str">
            <v>Druhan, Chasity</v>
          </cell>
          <cell r="I5220">
            <v>41536</v>
          </cell>
          <cell r="J5220">
            <v>41435</v>
          </cell>
          <cell r="K5220">
            <v>41554</v>
          </cell>
          <cell r="L5220" t="str">
            <v>Complete</v>
          </cell>
          <cell r="M5220" t="str">
            <v>Executed</v>
          </cell>
          <cell r="N5220">
            <v>41547</v>
          </cell>
          <cell r="O5220" t="str">
            <v>Approve Contract</v>
          </cell>
          <cell r="P5220" t="str">
            <v>Commercial Operations Approver</v>
          </cell>
          <cell r="Q5220" t="str">
            <v>Guglielmin, Don</v>
          </cell>
          <cell r="R5220" t="str">
            <v>Don Guglielmin</v>
          </cell>
          <cell r="S5220" t="str">
            <v>Don Guglielmin</v>
          </cell>
          <cell r="T5220" t="str">
            <v>Stephanie Graham</v>
          </cell>
          <cell r="U5220" t="str">
            <v>H - Horizon</v>
          </cell>
          <cell r="V5220" t="str">
            <v>Major Projects</v>
          </cell>
          <cell r="W5220" t="str">
            <v>45 Days net terms</v>
          </cell>
          <cell r="X5220">
            <v>26701080.98</v>
          </cell>
          <cell r="Y5220">
            <v>173096</v>
          </cell>
          <cell r="Z5220">
            <v>-3325464.85</v>
          </cell>
        </row>
        <row r="5221">
          <cell r="A5221" t="str">
            <v>808982-3</v>
          </cell>
          <cell r="B5221">
            <v>808982</v>
          </cell>
          <cell r="C5221">
            <v>3</v>
          </cell>
          <cell r="D5221">
            <v>40569103</v>
          </cell>
          <cell r="E5221" t="str">
            <v>Graham Industrial Services LP</v>
          </cell>
          <cell r="F5221" t="str">
            <v>MFT - 2013 Site Preparation</v>
          </cell>
          <cell r="G5221" t="str">
            <v>Construction</v>
          </cell>
          <cell r="H5221" t="str">
            <v>Druhan, Chasity</v>
          </cell>
          <cell r="I5221">
            <v>41571</v>
          </cell>
          <cell r="J5221">
            <v>41435</v>
          </cell>
          <cell r="K5221">
            <v>41554</v>
          </cell>
          <cell r="L5221" t="str">
            <v>Complete</v>
          </cell>
          <cell r="M5221" t="str">
            <v>Executed</v>
          </cell>
          <cell r="N5221">
            <v>41653</v>
          </cell>
          <cell r="O5221" t="str">
            <v>Execute Contract</v>
          </cell>
          <cell r="P5221" t="str">
            <v>Druhan, Chasity</v>
          </cell>
          <cell r="Q5221" t="str">
            <v>Druhan, Chasity</v>
          </cell>
          <cell r="R5221" t="str">
            <v>Don Guglielmin</v>
          </cell>
          <cell r="S5221" t="str">
            <v>Don Guglielmin</v>
          </cell>
          <cell r="T5221" t="str">
            <v>Stephanie Graham</v>
          </cell>
          <cell r="U5221" t="str">
            <v>H - Horizon</v>
          </cell>
          <cell r="V5221" t="str">
            <v>Major Projects</v>
          </cell>
          <cell r="W5221" t="str">
            <v>45 Days net terms</v>
          </cell>
          <cell r="X5221">
            <v>23555212.960000001</v>
          </cell>
          <cell r="Y5221">
            <v>173096</v>
          </cell>
          <cell r="Z5221">
            <v>-3145868.02</v>
          </cell>
        </row>
        <row r="5222">
          <cell r="A5222" t="str">
            <v>808982-4</v>
          </cell>
          <cell r="B5222">
            <v>808982</v>
          </cell>
          <cell r="C5222">
            <v>4</v>
          </cell>
          <cell r="D5222">
            <v>40569104</v>
          </cell>
          <cell r="E5222" t="str">
            <v>Graham Industrial Services LP</v>
          </cell>
          <cell r="F5222" t="str">
            <v>MFT - 2013 Site Preparation</v>
          </cell>
          <cell r="G5222" t="str">
            <v>Construction</v>
          </cell>
          <cell r="H5222" t="str">
            <v>Druhan, Chasity</v>
          </cell>
          <cell r="I5222">
            <v>41668</v>
          </cell>
          <cell r="J5222">
            <v>41435</v>
          </cell>
          <cell r="K5222">
            <v>41639</v>
          </cell>
          <cell r="L5222" t="str">
            <v>Complete</v>
          </cell>
          <cell r="M5222" t="str">
            <v>Executed</v>
          </cell>
          <cell r="N5222">
            <v>41683</v>
          </cell>
          <cell r="O5222" t="str">
            <v>Execute Contract</v>
          </cell>
          <cell r="P5222" t="str">
            <v>Druhan, Chasity</v>
          </cell>
          <cell r="Q5222" t="str">
            <v>Druhan, Chasity</v>
          </cell>
          <cell r="R5222" t="str">
            <v>Don Guglielmin</v>
          </cell>
          <cell r="S5222" t="str">
            <v>Don Guglielmin</v>
          </cell>
          <cell r="T5222" t="str">
            <v>Stephanie Graham</v>
          </cell>
          <cell r="U5222" t="str">
            <v>H - Horizon</v>
          </cell>
          <cell r="V5222" t="str">
            <v>Major Projects</v>
          </cell>
          <cell r="W5222" t="str">
            <v>45 Days net terms</v>
          </cell>
          <cell r="X5222">
            <v>25857287.789999999</v>
          </cell>
          <cell r="Y5222">
            <v>173096</v>
          </cell>
          <cell r="Z5222">
            <v>2302074.83</v>
          </cell>
        </row>
        <row r="5223">
          <cell r="A5223" t="str">
            <v>808990-1-1</v>
          </cell>
          <cell r="B5223" t="str">
            <v>808990-1</v>
          </cell>
          <cell r="C5223">
            <v>1</v>
          </cell>
          <cell r="E5223" t="str">
            <v>Big Country Energy Services Inc.</v>
          </cell>
          <cell r="F5223" t="str">
            <v>Big Country Energy Services Inc. - Schedules foo MGSA</v>
          </cell>
          <cell r="G5223" t="str">
            <v>Schedules for Master Agreements</v>
          </cell>
          <cell r="H5223" t="str">
            <v>Marin, Sandra</v>
          </cell>
          <cell r="I5223">
            <v>41724</v>
          </cell>
          <cell r="J5223">
            <v>41428</v>
          </cell>
          <cell r="K5223">
            <v>41673</v>
          </cell>
          <cell r="L5223" t="str">
            <v>Complete</v>
          </cell>
          <cell r="M5223" t="str">
            <v>Executed</v>
          </cell>
          <cell r="N5223">
            <v>41779</v>
          </cell>
          <cell r="O5223" t="str">
            <v>Approve Contract</v>
          </cell>
          <cell r="P5223" t="str">
            <v>Commercial Operations Approver</v>
          </cell>
          <cell r="Q5223" t="str">
            <v>Novinger, Kerry</v>
          </cell>
          <cell r="R5223" t="str">
            <v>Sudip Kumar</v>
          </cell>
          <cell r="S5223" t="str">
            <v>Sudip Kumar</v>
          </cell>
          <cell r="T5223" t="str">
            <v>Stephanie Graham</v>
          </cell>
          <cell r="U5223" t="str">
            <v>C - Conventional</v>
          </cell>
          <cell r="V5223" t="str">
            <v>Major Projects</v>
          </cell>
          <cell r="W5223" t="str">
            <v>45 Days net terms</v>
          </cell>
          <cell r="X5223">
            <v>390000</v>
          </cell>
          <cell r="Z5223">
            <v>40000</v>
          </cell>
        </row>
        <row r="5224">
          <cell r="A5224" t="str">
            <v>808990-1-1</v>
          </cell>
          <cell r="B5224" t="str">
            <v>808990-1</v>
          </cell>
          <cell r="C5224">
            <v>1</v>
          </cell>
          <cell r="E5224" t="str">
            <v>Big Country Energy Services Inc.</v>
          </cell>
          <cell r="F5224" t="str">
            <v>Big Country Energy Services Inc. - Schedules foo MGSA</v>
          </cell>
          <cell r="G5224" t="str">
            <v>Schedules for Master Agreements</v>
          </cell>
          <cell r="H5224" t="str">
            <v>Marin, Sandra</v>
          </cell>
          <cell r="I5224">
            <v>41724</v>
          </cell>
          <cell r="J5224">
            <v>41428</v>
          </cell>
          <cell r="K5224">
            <v>41673</v>
          </cell>
          <cell r="L5224" t="str">
            <v>Complete</v>
          </cell>
          <cell r="M5224" t="str">
            <v>Executed</v>
          </cell>
          <cell r="N5224">
            <v>41779</v>
          </cell>
          <cell r="O5224" t="str">
            <v>Edit New Supplement</v>
          </cell>
          <cell r="P5224" t="str">
            <v>Carrasco, Viri</v>
          </cell>
          <cell r="Q5224" t="str">
            <v>Carrasco, Viri</v>
          </cell>
          <cell r="R5224" t="str">
            <v>Sudip Kumar</v>
          </cell>
          <cell r="S5224" t="str">
            <v>Sudip Kumar</v>
          </cell>
          <cell r="T5224" t="str">
            <v>Stephanie Graham</v>
          </cell>
          <cell r="U5224" t="str">
            <v>C - Conventional</v>
          </cell>
          <cell r="V5224" t="str">
            <v>Major Projects</v>
          </cell>
          <cell r="W5224" t="str">
            <v>45 Days net terms</v>
          </cell>
          <cell r="X5224">
            <v>390000</v>
          </cell>
          <cell r="Z5224">
            <v>40000</v>
          </cell>
        </row>
        <row r="5225">
          <cell r="A5225" t="str">
            <v>808990-1-1</v>
          </cell>
          <cell r="B5225" t="str">
            <v>808990-1</v>
          </cell>
          <cell r="C5225">
            <v>1</v>
          </cell>
          <cell r="E5225" t="str">
            <v>Big Country Energy Services Inc.</v>
          </cell>
          <cell r="F5225" t="str">
            <v>Big Country Energy Services Inc. - Schedules foo MGSA</v>
          </cell>
          <cell r="G5225" t="str">
            <v>Schedules for Master Agreements</v>
          </cell>
          <cell r="H5225" t="str">
            <v>Marin, Sandra</v>
          </cell>
          <cell r="I5225">
            <v>41724</v>
          </cell>
          <cell r="J5225">
            <v>41428</v>
          </cell>
          <cell r="K5225">
            <v>41673</v>
          </cell>
          <cell r="L5225" t="str">
            <v>Complete</v>
          </cell>
          <cell r="M5225" t="str">
            <v>Executed</v>
          </cell>
          <cell r="N5225">
            <v>41779</v>
          </cell>
          <cell r="O5225" t="str">
            <v>Approve Contract</v>
          </cell>
          <cell r="P5225" t="str">
            <v>Business Area Approver</v>
          </cell>
          <cell r="Q5225" t="str">
            <v>Massicotte, Al</v>
          </cell>
          <cell r="R5225" t="str">
            <v>Sudip Kumar</v>
          </cell>
          <cell r="S5225" t="str">
            <v>Sudip Kumar</v>
          </cell>
          <cell r="T5225" t="str">
            <v>Stephanie Graham</v>
          </cell>
          <cell r="U5225" t="str">
            <v>C - Conventional</v>
          </cell>
          <cell r="V5225" t="str">
            <v>Major Projects</v>
          </cell>
          <cell r="W5225" t="str">
            <v>45 Days net terms</v>
          </cell>
          <cell r="X5225">
            <v>390000</v>
          </cell>
          <cell r="Z5225">
            <v>40000</v>
          </cell>
        </row>
        <row r="5226">
          <cell r="A5226" t="str">
            <v>808990-1-1</v>
          </cell>
          <cell r="B5226" t="str">
            <v>808990-1</v>
          </cell>
          <cell r="C5226">
            <v>1</v>
          </cell>
          <cell r="E5226" t="str">
            <v>Big Country Energy Services Inc.</v>
          </cell>
          <cell r="F5226" t="str">
            <v>Big Country Energy Services Inc. - Schedules foo MGSA</v>
          </cell>
          <cell r="G5226" t="str">
            <v>Schedules for Master Agreements</v>
          </cell>
          <cell r="H5226" t="str">
            <v>Marin, Sandra</v>
          </cell>
          <cell r="I5226">
            <v>41724</v>
          </cell>
          <cell r="J5226">
            <v>41428</v>
          </cell>
          <cell r="K5226">
            <v>41673</v>
          </cell>
          <cell r="L5226" t="str">
            <v>Complete</v>
          </cell>
          <cell r="M5226" t="str">
            <v>Executed</v>
          </cell>
          <cell r="N5226">
            <v>41779</v>
          </cell>
          <cell r="O5226" t="str">
            <v>Parallel_Return_to_Edit_Mode</v>
          </cell>
          <cell r="P5226" t="str">
            <v>Carrasco, Viri</v>
          </cell>
          <cell r="R5226" t="str">
            <v>Sudip Kumar</v>
          </cell>
          <cell r="S5226" t="str">
            <v>Sudip Kumar</v>
          </cell>
          <cell r="T5226" t="str">
            <v>Stephanie Graham</v>
          </cell>
          <cell r="U5226" t="str">
            <v>C - Conventional</v>
          </cell>
          <cell r="V5226" t="str">
            <v>Major Projects</v>
          </cell>
          <cell r="W5226" t="str">
            <v>45 Days net terms</v>
          </cell>
          <cell r="X5226">
            <v>390000</v>
          </cell>
          <cell r="Z5226">
            <v>40000</v>
          </cell>
        </row>
        <row r="5227">
          <cell r="A5227" t="str">
            <v>808990-1-1</v>
          </cell>
          <cell r="B5227" t="str">
            <v>808990-1</v>
          </cell>
          <cell r="C5227">
            <v>1</v>
          </cell>
          <cell r="E5227" t="str">
            <v>Big Country Energy Services Inc.</v>
          </cell>
          <cell r="F5227" t="str">
            <v>Big Country Energy Services Inc. - Schedules foo MGSA</v>
          </cell>
          <cell r="G5227" t="str">
            <v>Schedules for Master Agreements</v>
          </cell>
          <cell r="H5227" t="str">
            <v>Marin, Sandra</v>
          </cell>
          <cell r="I5227">
            <v>41724</v>
          </cell>
          <cell r="J5227">
            <v>41428</v>
          </cell>
          <cell r="K5227">
            <v>41673</v>
          </cell>
          <cell r="L5227" t="str">
            <v>Complete</v>
          </cell>
          <cell r="M5227" t="str">
            <v>Executed</v>
          </cell>
          <cell r="N5227">
            <v>41779</v>
          </cell>
          <cell r="O5227" t="str">
            <v>Parallel_Return_to_Edit_Mode</v>
          </cell>
          <cell r="P5227" t="str">
            <v>Carrasco, Viri</v>
          </cell>
          <cell r="R5227" t="str">
            <v>Sudip Kumar</v>
          </cell>
          <cell r="S5227" t="str">
            <v>Sudip Kumar</v>
          </cell>
          <cell r="T5227" t="str">
            <v>Stephanie Graham</v>
          </cell>
          <cell r="U5227" t="str">
            <v>C - Conventional</v>
          </cell>
          <cell r="V5227" t="str">
            <v>Major Projects</v>
          </cell>
          <cell r="W5227" t="str">
            <v>45 Days net terms</v>
          </cell>
          <cell r="X5227">
            <v>390000</v>
          </cell>
          <cell r="Z5227">
            <v>40000</v>
          </cell>
        </row>
        <row r="5228">
          <cell r="A5228" t="str">
            <v>808990-1-1</v>
          </cell>
          <cell r="B5228" t="str">
            <v>808990-1</v>
          </cell>
          <cell r="C5228">
            <v>1</v>
          </cell>
          <cell r="E5228" t="str">
            <v>Big Country Energy Services Inc.</v>
          </cell>
          <cell r="F5228" t="str">
            <v>Big Country Energy Services Inc. - Schedules foo MGSA</v>
          </cell>
          <cell r="G5228" t="str">
            <v>Schedules for Master Agreements</v>
          </cell>
          <cell r="H5228" t="str">
            <v>Marin, Sandra</v>
          </cell>
          <cell r="I5228">
            <v>41724</v>
          </cell>
          <cell r="J5228">
            <v>41428</v>
          </cell>
          <cell r="K5228">
            <v>41673</v>
          </cell>
          <cell r="L5228" t="str">
            <v>Complete</v>
          </cell>
          <cell r="M5228" t="str">
            <v>Executed</v>
          </cell>
          <cell r="N5228">
            <v>41779</v>
          </cell>
          <cell r="O5228" t="str">
            <v>Execute Contract</v>
          </cell>
          <cell r="P5228" t="str">
            <v>Carrasco, Viri</v>
          </cell>
          <cell r="Q5228" t="str">
            <v>Carrasco, Viri</v>
          </cell>
          <cell r="R5228" t="str">
            <v>Sudip Kumar</v>
          </cell>
          <cell r="S5228" t="str">
            <v>Sudip Kumar</v>
          </cell>
          <cell r="T5228" t="str">
            <v>Stephanie Graham</v>
          </cell>
          <cell r="U5228" t="str">
            <v>C - Conventional</v>
          </cell>
          <cell r="V5228" t="str">
            <v>Major Projects</v>
          </cell>
          <cell r="W5228" t="str">
            <v>45 Days net terms</v>
          </cell>
          <cell r="X5228">
            <v>390000</v>
          </cell>
          <cell r="Z5228">
            <v>40000</v>
          </cell>
        </row>
        <row r="5229">
          <cell r="A5229" t="str">
            <v>809010-1-1</v>
          </cell>
          <cell r="B5229" t="str">
            <v>809010-1</v>
          </cell>
          <cell r="C5229">
            <v>1</v>
          </cell>
          <cell r="E5229" t="str">
            <v>Gas Drive Global LP</v>
          </cell>
          <cell r="F5229" t="str">
            <v>Gas Drive Global LP: 2014 Parts Supply</v>
          </cell>
          <cell r="G5229" t="str">
            <v>Schedules for Master Agreements</v>
          </cell>
          <cell r="H5229" t="str">
            <v>Pritchard, Michella</v>
          </cell>
          <cell r="I5229">
            <v>41803</v>
          </cell>
          <cell r="J5229">
            <v>41791</v>
          </cell>
          <cell r="K5229">
            <v>42154</v>
          </cell>
          <cell r="L5229" t="str">
            <v>Active</v>
          </cell>
          <cell r="M5229" t="str">
            <v>Executed</v>
          </cell>
          <cell r="N5229">
            <v>41828</v>
          </cell>
          <cell r="O5229" t="str">
            <v>Parallel_Return_to_Edit_Mode</v>
          </cell>
          <cell r="P5229" t="str">
            <v>Miller, Ken</v>
          </cell>
          <cell r="R5229" t="str">
            <v>Kara Slemko</v>
          </cell>
          <cell r="S5229" t="str">
            <v>Kara Slemko</v>
          </cell>
          <cell r="T5229" t="str">
            <v>Brian Bate</v>
          </cell>
          <cell r="U5229" t="str">
            <v>C - Conventional</v>
          </cell>
          <cell r="V5229" t="str">
            <v>All</v>
          </cell>
          <cell r="W5229" t="str">
            <v>45 Days net terms</v>
          </cell>
          <cell r="X5229">
            <v>600000</v>
          </cell>
          <cell r="Y5229">
            <v>26110</v>
          </cell>
          <cell r="Z5229">
            <v>-2900000</v>
          </cell>
        </row>
        <row r="5230">
          <cell r="A5230" t="str">
            <v>809011-1</v>
          </cell>
          <cell r="B5230">
            <v>809011</v>
          </cell>
          <cell r="C5230">
            <v>1</v>
          </cell>
          <cell r="D5230">
            <v>40566101</v>
          </cell>
          <cell r="E5230" t="str">
            <v>Conpac Construction Ltd</v>
          </cell>
          <cell r="F5230" t="str">
            <v>Install temp snow fence</v>
          </cell>
          <cell r="G5230" t="str">
            <v>Construction</v>
          </cell>
          <cell r="H5230" t="str">
            <v>Al-Kaisy, Maysaloon</v>
          </cell>
          <cell r="I5230">
            <v>41548</v>
          </cell>
          <cell r="J5230">
            <v>41403</v>
          </cell>
          <cell r="K5230">
            <v>41516</v>
          </cell>
          <cell r="L5230" t="str">
            <v>Complete</v>
          </cell>
          <cell r="M5230" t="str">
            <v>Executed</v>
          </cell>
          <cell r="N5230">
            <v>41551</v>
          </cell>
          <cell r="O5230" t="str">
            <v>Parallel_Return_to_Edit_Mode</v>
          </cell>
          <cell r="P5230" t="str">
            <v>Oladebo, Foluso</v>
          </cell>
          <cell r="R5230" t="str">
            <v>Don Guglielmin</v>
          </cell>
          <cell r="S5230" t="str">
            <v>Don Guglielmin</v>
          </cell>
          <cell r="T5230" t="str">
            <v>Stephanie Graham</v>
          </cell>
          <cell r="U5230" t="str">
            <v>H - Horizon</v>
          </cell>
          <cell r="V5230" t="str">
            <v>Major Projects</v>
          </cell>
          <cell r="W5230" t="str">
            <v>45 Days net terms</v>
          </cell>
          <cell r="X5230">
            <v>4969459</v>
          </cell>
          <cell r="Y5230">
            <v>142878</v>
          </cell>
          <cell r="Z5230">
            <v>25784</v>
          </cell>
        </row>
        <row r="5231">
          <cell r="A5231" t="str">
            <v>809011-2</v>
          </cell>
          <cell r="B5231">
            <v>809011</v>
          </cell>
          <cell r="C5231">
            <v>2</v>
          </cell>
          <cell r="D5231">
            <v>40566101</v>
          </cell>
          <cell r="E5231" t="str">
            <v>Conpac Construction Ltd</v>
          </cell>
          <cell r="F5231" t="str">
            <v>Install temp snow fence</v>
          </cell>
          <cell r="G5231" t="str">
            <v>Construction</v>
          </cell>
          <cell r="H5231" t="str">
            <v>Oladebo, Foluso</v>
          </cell>
          <cell r="I5231">
            <v>41554</v>
          </cell>
          <cell r="J5231">
            <v>41478</v>
          </cell>
          <cell r="K5231">
            <v>41478</v>
          </cell>
          <cell r="L5231" t="str">
            <v>Complete</v>
          </cell>
          <cell r="M5231" t="str">
            <v>Executed</v>
          </cell>
          <cell r="N5231">
            <v>41556</v>
          </cell>
          <cell r="O5231" t="str">
            <v>Parallel_Return_to_Edit_Mode</v>
          </cell>
          <cell r="P5231" t="str">
            <v>Oladebo, Foluso</v>
          </cell>
          <cell r="R5231" t="str">
            <v>Don Guglielmin</v>
          </cell>
          <cell r="S5231" t="str">
            <v>Don Guglielmin</v>
          </cell>
          <cell r="T5231" t="str">
            <v>Stephanie Graham</v>
          </cell>
          <cell r="U5231" t="str">
            <v>H - Horizon</v>
          </cell>
          <cell r="V5231" t="str">
            <v>Major Projects</v>
          </cell>
          <cell r="W5231" t="str">
            <v>45 Days net terms</v>
          </cell>
          <cell r="X5231">
            <v>4973358</v>
          </cell>
          <cell r="Y5231">
            <v>142878</v>
          </cell>
          <cell r="Z5231">
            <v>3899</v>
          </cell>
        </row>
        <row r="5232">
          <cell r="A5232" t="str">
            <v>809011-3</v>
          </cell>
          <cell r="B5232">
            <v>809011</v>
          </cell>
          <cell r="C5232">
            <v>3</v>
          </cell>
          <cell r="D5232">
            <v>40566101</v>
          </cell>
          <cell r="E5232" t="str">
            <v>Conpac Construction Ltd</v>
          </cell>
          <cell r="F5232" t="str">
            <v>Precast Valve Chamber Installation</v>
          </cell>
          <cell r="G5232" t="str">
            <v>Construction</v>
          </cell>
          <cell r="H5232" t="str">
            <v>Oladebo, Foluso</v>
          </cell>
          <cell r="I5232">
            <v>41556</v>
          </cell>
          <cell r="J5232">
            <v>41529</v>
          </cell>
          <cell r="K5232">
            <v>41533</v>
          </cell>
          <cell r="L5232" t="str">
            <v>Complete</v>
          </cell>
          <cell r="M5232" t="str">
            <v>Executed</v>
          </cell>
          <cell r="N5232">
            <v>41571</v>
          </cell>
          <cell r="O5232" t="str">
            <v>Edit New Supplement</v>
          </cell>
          <cell r="P5232" t="str">
            <v>Oladebo, Foluso</v>
          </cell>
          <cell r="Q5232" t="str">
            <v>Oladebo, Foluso</v>
          </cell>
          <cell r="R5232" t="str">
            <v>Don Guglielmin</v>
          </cell>
          <cell r="S5232" t="str">
            <v>Don Guglielmin</v>
          </cell>
          <cell r="T5232" t="str">
            <v>Stephanie Graham</v>
          </cell>
          <cell r="U5232" t="str">
            <v>H - Horizon</v>
          </cell>
          <cell r="V5232" t="str">
            <v>Major Projects</v>
          </cell>
          <cell r="W5232" t="str">
            <v>45 Days net terms</v>
          </cell>
          <cell r="X5232">
            <v>5178738.29</v>
          </cell>
          <cell r="Y5232">
            <v>142878</v>
          </cell>
          <cell r="Z5232">
            <v>205380.29</v>
          </cell>
        </row>
        <row r="5233">
          <cell r="A5233" t="str">
            <v>809011-4</v>
          </cell>
          <cell r="B5233">
            <v>809011</v>
          </cell>
          <cell r="C5233">
            <v>4</v>
          </cell>
          <cell r="D5233">
            <v>40566101</v>
          </cell>
          <cell r="E5233" t="str">
            <v>Conpac Construction Ltd</v>
          </cell>
          <cell r="F5233" t="str">
            <v>Precast Valve Chamber Installation</v>
          </cell>
          <cell r="G5233" t="str">
            <v>Construction</v>
          </cell>
          <cell r="H5233" t="str">
            <v>Oladebo, Foluso</v>
          </cell>
          <cell r="I5233">
            <v>41577</v>
          </cell>
          <cell r="J5233">
            <v>41529</v>
          </cell>
          <cell r="K5233">
            <v>41545</v>
          </cell>
          <cell r="L5233" t="str">
            <v>Complete</v>
          </cell>
          <cell r="M5233" t="str">
            <v>Executed</v>
          </cell>
          <cell r="N5233">
            <v>41590</v>
          </cell>
          <cell r="O5233" t="str">
            <v>Edit New Supplement</v>
          </cell>
          <cell r="P5233" t="str">
            <v>Oladebo, Foluso</v>
          </cell>
          <cell r="Q5233" t="str">
            <v>Oladebo, Foluso</v>
          </cell>
          <cell r="R5233" t="str">
            <v>Don Guglielmin</v>
          </cell>
          <cell r="S5233" t="str">
            <v>Don Guglielmin</v>
          </cell>
          <cell r="T5233" t="str">
            <v>Stephanie Graham</v>
          </cell>
          <cell r="U5233" t="str">
            <v>H - Horizon</v>
          </cell>
          <cell r="V5233" t="str">
            <v>Major Projects</v>
          </cell>
          <cell r="W5233" t="str">
            <v>45 Days net terms</v>
          </cell>
          <cell r="X5233">
            <v>5219498.5999999996</v>
          </cell>
          <cell r="Y5233">
            <v>142878</v>
          </cell>
          <cell r="Z5233">
            <v>40760.31</v>
          </cell>
        </row>
        <row r="5234">
          <cell r="A5234" t="str">
            <v>809011-5</v>
          </cell>
          <cell r="B5234">
            <v>809011</v>
          </cell>
          <cell r="C5234">
            <v>5</v>
          </cell>
          <cell r="D5234">
            <v>40566105</v>
          </cell>
          <cell r="E5234" t="str">
            <v>Conpac Construction Ltd</v>
          </cell>
          <cell r="F5234" t="str">
            <v>Supply and Install Temporary Sewer Pump</v>
          </cell>
          <cell r="G5234" t="str">
            <v>Construction</v>
          </cell>
          <cell r="H5234" t="str">
            <v>Oladebo, Foluso</v>
          </cell>
          <cell r="I5234">
            <v>41646</v>
          </cell>
          <cell r="J5234">
            <v>41603</v>
          </cell>
          <cell r="K5234">
            <v>41607</v>
          </cell>
          <cell r="L5234" t="str">
            <v>Complete</v>
          </cell>
          <cell r="M5234" t="str">
            <v>Executed</v>
          </cell>
          <cell r="N5234">
            <v>41718</v>
          </cell>
          <cell r="O5234" t="str">
            <v>Edit New Supplement</v>
          </cell>
          <cell r="P5234" t="str">
            <v>Oladebo, Foluso</v>
          </cell>
          <cell r="Q5234" t="str">
            <v>Oladebo, Foluso</v>
          </cell>
          <cell r="R5234" t="str">
            <v>Don Guglielmin</v>
          </cell>
          <cell r="S5234" t="str">
            <v>Don Guglielmin</v>
          </cell>
          <cell r="T5234" t="str">
            <v>Stephanie Graham</v>
          </cell>
          <cell r="U5234" t="str">
            <v>H - Horizon</v>
          </cell>
          <cell r="V5234" t="str">
            <v>Major Projects</v>
          </cell>
          <cell r="W5234" t="str">
            <v>45 Days net terms</v>
          </cell>
          <cell r="X5234">
            <v>5227448.5999999996</v>
          </cell>
          <cell r="Y5234">
            <v>142878</v>
          </cell>
          <cell r="Z5234">
            <v>7950</v>
          </cell>
        </row>
        <row r="5235">
          <cell r="A5235" t="str">
            <v>809014-1</v>
          </cell>
          <cell r="B5235">
            <v>809014</v>
          </cell>
          <cell r="C5235">
            <v>1</v>
          </cell>
          <cell r="D5235">
            <v>405681</v>
          </cell>
          <cell r="E5235" t="str">
            <v>CONCEPT INDUSTRIES LTD</v>
          </cell>
          <cell r="F5235" t="str">
            <v>Richardson River -Camp High Voltage Electrical &amp; Fibre Optic Services</v>
          </cell>
          <cell r="G5235" t="str">
            <v>Construction</v>
          </cell>
          <cell r="H5235" t="str">
            <v>Al-Kaisy, Maysaloon</v>
          </cell>
          <cell r="I5235">
            <v>41863</v>
          </cell>
          <cell r="J5235">
            <v>41424</v>
          </cell>
          <cell r="K5235">
            <v>41912</v>
          </cell>
          <cell r="L5235" t="str">
            <v>Active</v>
          </cell>
          <cell r="M5235" t="str">
            <v>Executed</v>
          </cell>
          <cell r="N5235">
            <v>42468</v>
          </cell>
          <cell r="O5235" t="str">
            <v>Parallel_Return_to_Edit_Mode</v>
          </cell>
          <cell r="P5235" t="str">
            <v>Oladebo, Foluso</v>
          </cell>
          <cell r="R5235" t="str">
            <v>Don Guglielmin</v>
          </cell>
          <cell r="S5235" t="str">
            <v>Ron Laing</v>
          </cell>
          <cell r="T5235" t="str">
            <v>Stephanie Graham</v>
          </cell>
          <cell r="U5235" t="str">
            <v>H - Horizon</v>
          </cell>
          <cell r="V5235" t="str">
            <v>Major Projects</v>
          </cell>
          <cell r="W5235" t="str">
            <v>45 Days net terms</v>
          </cell>
          <cell r="X5235">
            <v>1138186</v>
          </cell>
          <cell r="Z5235">
            <v>162500</v>
          </cell>
        </row>
        <row r="5236">
          <cell r="A5236" t="str">
            <v>809015-1-2</v>
          </cell>
          <cell r="B5236" t="str">
            <v>809015-1</v>
          </cell>
          <cell r="C5236">
            <v>2</v>
          </cell>
          <cell r="D5236">
            <v>897750</v>
          </cell>
          <cell r="E5236" t="str">
            <v>CleanHarborsExplSerLtd.dbaAirborneImaging</v>
          </cell>
          <cell r="F5236" t="str">
            <v>Contract Extension 1 yr to 2018_Lidar survey of mine</v>
          </cell>
          <cell r="G5236" t="str">
            <v>Schedules for Master Agreements</v>
          </cell>
          <cell r="H5236" t="str">
            <v>Cantlon, Elaine</v>
          </cell>
          <cell r="I5236">
            <v>42804</v>
          </cell>
          <cell r="J5236">
            <v>41400</v>
          </cell>
          <cell r="K5236">
            <v>43225</v>
          </cell>
          <cell r="L5236" t="str">
            <v>Active</v>
          </cell>
          <cell r="M5236" t="str">
            <v>Executed</v>
          </cell>
          <cell r="N5236">
            <v>42815</v>
          </cell>
          <cell r="O5236" t="str">
            <v>Approve Contract</v>
          </cell>
          <cell r="P5236" t="str">
            <v>Commercial Operations Approver</v>
          </cell>
          <cell r="Q5236" t="str">
            <v>Easthope, Julie</v>
          </cell>
          <cell r="R5236" t="str">
            <v>Julie Easthope</v>
          </cell>
          <cell r="S5236" t="str">
            <v>Kara Slemko</v>
          </cell>
          <cell r="T5236" t="str">
            <v>Brian Bate</v>
          </cell>
          <cell r="U5236" t="str">
            <v>H - Horizon</v>
          </cell>
          <cell r="V5236" t="str">
            <v>Mining</v>
          </cell>
          <cell r="W5236" t="str">
            <v>45 Days net terms</v>
          </cell>
          <cell r="X5236">
            <v>55000</v>
          </cell>
          <cell r="Z5236">
            <v>-45000</v>
          </cell>
        </row>
        <row r="5237">
          <cell r="A5237" t="str">
            <v>809029-1</v>
          </cell>
          <cell r="B5237">
            <v>809029</v>
          </cell>
          <cell r="C5237">
            <v>1</v>
          </cell>
          <cell r="E5237" t="str">
            <v>Stuart Olson Dominion Industrial</v>
          </cell>
          <cell r="F5237" t="str">
            <v>Civil Piling and Foundations for U&amp;O Phase 2-3</v>
          </cell>
          <cell r="G5237" t="str">
            <v>Construction</v>
          </cell>
          <cell r="H5237" t="str">
            <v>Rasheed, Shahid</v>
          </cell>
          <cell r="I5237">
            <v>41760</v>
          </cell>
          <cell r="J5237">
            <v>41395</v>
          </cell>
          <cell r="K5237">
            <v>42004</v>
          </cell>
          <cell r="L5237" t="str">
            <v>Active</v>
          </cell>
          <cell r="M5237" t="str">
            <v>Executed</v>
          </cell>
          <cell r="N5237">
            <v>41767</v>
          </cell>
          <cell r="O5237" t="str">
            <v>Parallel_Return_to_Edit_Mode</v>
          </cell>
          <cell r="P5237" t="str">
            <v>Rasheed, Shahid</v>
          </cell>
          <cell r="R5237" t="str">
            <v>Ari Bronkhorst</v>
          </cell>
          <cell r="S5237" t="str">
            <v>Ari Bronkhorst</v>
          </cell>
          <cell r="T5237" t="str">
            <v>Stephanie Graham</v>
          </cell>
          <cell r="U5237" t="str">
            <v>H - Horizon</v>
          </cell>
          <cell r="V5237" t="str">
            <v>Major Projects</v>
          </cell>
          <cell r="W5237" t="str">
            <v>45 Days net terms</v>
          </cell>
          <cell r="X5237">
            <v>41893214</v>
          </cell>
          <cell r="Y5237">
            <v>163181</v>
          </cell>
          <cell r="Z5237">
            <v>18600</v>
          </cell>
        </row>
        <row r="5238">
          <cell r="A5238" t="str">
            <v>809029-2</v>
          </cell>
          <cell r="B5238">
            <v>809029</v>
          </cell>
          <cell r="C5238">
            <v>2</v>
          </cell>
          <cell r="E5238" t="str">
            <v>Stuart Olson Dominion Industrial</v>
          </cell>
          <cell r="F5238" t="str">
            <v>Civil Piling and Foundations for U&amp;O Phase 2-3</v>
          </cell>
          <cell r="G5238" t="str">
            <v>Construction</v>
          </cell>
          <cell r="H5238" t="str">
            <v>Rasheed, Shahid</v>
          </cell>
          <cell r="I5238">
            <v>41772</v>
          </cell>
          <cell r="J5238">
            <v>41395</v>
          </cell>
          <cell r="K5238">
            <v>42004</v>
          </cell>
          <cell r="L5238" t="str">
            <v>Active</v>
          </cell>
          <cell r="M5238" t="str">
            <v>Executed</v>
          </cell>
          <cell r="N5238">
            <v>41772</v>
          </cell>
          <cell r="O5238" t="str">
            <v>Execute Contract</v>
          </cell>
          <cell r="P5238" t="str">
            <v>Rasheed, Shahid</v>
          </cell>
          <cell r="Q5238" t="str">
            <v>Rasheed, Shahid</v>
          </cell>
          <cell r="R5238" t="str">
            <v>Ari Bronkhorst</v>
          </cell>
          <cell r="S5238" t="str">
            <v>Ari Bronkhorst</v>
          </cell>
          <cell r="T5238" t="str">
            <v>Stephanie Graham</v>
          </cell>
          <cell r="U5238" t="str">
            <v>H - Horizon</v>
          </cell>
          <cell r="V5238" t="str">
            <v>Major Projects</v>
          </cell>
          <cell r="W5238" t="str">
            <v>45 Days net terms</v>
          </cell>
          <cell r="X5238">
            <v>42183975.659999996</v>
          </cell>
          <cell r="Y5238">
            <v>163181</v>
          </cell>
          <cell r="Z5238">
            <v>290761.65999999997</v>
          </cell>
        </row>
        <row r="5239">
          <cell r="A5239" t="str">
            <v>809029-3</v>
          </cell>
          <cell r="B5239">
            <v>809029</v>
          </cell>
          <cell r="C5239">
            <v>3</v>
          </cell>
          <cell r="E5239" t="str">
            <v>Stuart Olson Dominion Industrial</v>
          </cell>
          <cell r="F5239" t="str">
            <v>Civil Piling and Foundations for U&amp;O Phase 2-3</v>
          </cell>
          <cell r="G5239" t="str">
            <v>Construction</v>
          </cell>
          <cell r="H5239" t="str">
            <v>Rasheed, Shahid</v>
          </cell>
          <cell r="I5239">
            <v>41779</v>
          </cell>
          <cell r="J5239">
            <v>41395</v>
          </cell>
          <cell r="K5239">
            <v>42004</v>
          </cell>
          <cell r="L5239" t="str">
            <v>Active</v>
          </cell>
          <cell r="M5239" t="str">
            <v>Executed</v>
          </cell>
          <cell r="N5239">
            <v>41787</v>
          </cell>
          <cell r="O5239" t="str">
            <v>Parallel_Return_to_Edit_Mode</v>
          </cell>
          <cell r="P5239" t="str">
            <v>Manuel, Racquel</v>
          </cell>
          <cell r="R5239" t="str">
            <v>Ari Bronkhorst</v>
          </cell>
          <cell r="S5239" t="str">
            <v>Ari Bronkhorst</v>
          </cell>
          <cell r="T5239" t="str">
            <v>Stephanie Graham</v>
          </cell>
          <cell r="U5239" t="str">
            <v>H - Horizon</v>
          </cell>
          <cell r="V5239" t="str">
            <v>Major Projects</v>
          </cell>
          <cell r="W5239" t="str">
            <v>45 Days net terms</v>
          </cell>
          <cell r="X5239">
            <v>44118975.659999996</v>
          </cell>
          <cell r="Y5239">
            <v>163181</v>
          </cell>
          <cell r="Z5239">
            <v>1935000</v>
          </cell>
        </row>
        <row r="5240">
          <cell r="A5240" t="str">
            <v>809029-4</v>
          </cell>
          <cell r="B5240">
            <v>809029</v>
          </cell>
          <cell r="C5240">
            <v>4</v>
          </cell>
          <cell r="D5240">
            <v>405730</v>
          </cell>
          <cell r="E5240" t="str">
            <v>Stuart Olson Dominion Industrial</v>
          </cell>
          <cell r="F5240" t="str">
            <v>CO 04: Final Settlement</v>
          </cell>
          <cell r="G5240" t="str">
            <v>Construction</v>
          </cell>
          <cell r="H5240" t="str">
            <v>Culligan, Sean</v>
          </cell>
          <cell r="I5240">
            <v>43087</v>
          </cell>
          <cell r="J5240">
            <v>41395</v>
          </cell>
          <cell r="K5240">
            <v>42004</v>
          </cell>
          <cell r="L5240" t="str">
            <v>Active</v>
          </cell>
          <cell r="M5240" t="str">
            <v>Pending Signed Copy Attachment</v>
          </cell>
          <cell r="O5240" t="str">
            <v>Approve Contract</v>
          </cell>
          <cell r="P5240" t="str">
            <v>Business Area Approver</v>
          </cell>
          <cell r="Q5240" t="str">
            <v>Hughes, David</v>
          </cell>
          <cell r="R5240" t="str">
            <v>Ari Bronkhorst</v>
          </cell>
          <cell r="S5240" t="str">
            <v>Ari Bronkhorst</v>
          </cell>
          <cell r="T5240" t="str">
            <v>Stephanie Graham</v>
          </cell>
          <cell r="U5240" t="str">
            <v>H - Horizon</v>
          </cell>
          <cell r="V5240" t="str">
            <v>Major Projects</v>
          </cell>
          <cell r="W5240" t="str">
            <v>45 Days net terms</v>
          </cell>
          <cell r="X5240">
            <v>51996825.219999999</v>
          </cell>
          <cell r="Y5240">
            <v>163181</v>
          </cell>
          <cell r="Z5240">
            <v>7877849.5599999996</v>
          </cell>
        </row>
        <row r="5241">
          <cell r="A5241" t="str">
            <v>809033-1</v>
          </cell>
          <cell r="B5241">
            <v>809033</v>
          </cell>
          <cell r="C5241">
            <v>1</v>
          </cell>
          <cell r="D5241">
            <v>505996</v>
          </cell>
          <cell r="E5241" t="str">
            <v>Burnco Manufacturing Inc.</v>
          </cell>
          <cell r="F5241" t="str">
            <v>Field Erected Buildings (Design and Supply) U&amp;O Phase 2/3</v>
          </cell>
          <cell r="G5241" t="str">
            <v>Purchase Agreement</v>
          </cell>
          <cell r="H5241" t="str">
            <v>Brown, Drew</v>
          </cell>
          <cell r="I5241">
            <v>42178</v>
          </cell>
          <cell r="J5241">
            <v>41743</v>
          </cell>
          <cell r="K5241">
            <v>42094</v>
          </cell>
          <cell r="L5241" t="str">
            <v>Active</v>
          </cell>
          <cell r="M5241" t="str">
            <v>Executed</v>
          </cell>
          <cell r="N5241">
            <v>42179</v>
          </cell>
          <cell r="O5241" t="str">
            <v>Edit New Supplement</v>
          </cell>
          <cell r="P5241" t="str">
            <v>Manuel, Racquel</v>
          </cell>
          <cell r="Q5241" t="str">
            <v>Manuel, Racquel</v>
          </cell>
          <cell r="R5241" t="str">
            <v>Ari Bronkhorst</v>
          </cell>
          <cell r="S5241" t="str">
            <v>Ari Bronkhorst</v>
          </cell>
          <cell r="T5241" t="str">
            <v>Stephanie Graham</v>
          </cell>
          <cell r="U5241" t="str">
            <v>H - Horizon</v>
          </cell>
          <cell r="V5241" t="str">
            <v>Major Projects</v>
          </cell>
          <cell r="W5241" t="str">
            <v>45 Days net terms</v>
          </cell>
          <cell r="X5241">
            <v>8006860.25</v>
          </cell>
          <cell r="Z5241">
            <v>242860.25</v>
          </cell>
        </row>
        <row r="5242">
          <cell r="A5242" t="str">
            <v>809033-2</v>
          </cell>
          <cell r="B5242">
            <v>809033</v>
          </cell>
          <cell r="C5242">
            <v>2</v>
          </cell>
          <cell r="D5242">
            <v>505996</v>
          </cell>
          <cell r="E5242" t="str">
            <v>Burnco Manufacturing Inc.</v>
          </cell>
          <cell r="F5242" t="str">
            <v>Field Erected Buildings (Design and Supply) U&amp;O Phase 2/3</v>
          </cell>
          <cell r="G5242" t="str">
            <v>Purchase Agreement</v>
          </cell>
          <cell r="H5242" t="str">
            <v>Brown, Drew</v>
          </cell>
          <cell r="I5242">
            <v>42179</v>
          </cell>
          <cell r="J5242">
            <v>41743</v>
          </cell>
          <cell r="K5242">
            <v>42094</v>
          </cell>
          <cell r="L5242" t="str">
            <v>Active</v>
          </cell>
          <cell r="M5242" t="str">
            <v>Executed</v>
          </cell>
          <cell r="N5242">
            <v>42179</v>
          </cell>
          <cell r="O5242" t="str">
            <v>Execute Contract</v>
          </cell>
          <cell r="P5242" t="str">
            <v>Brown, Drew</v>
          </cell>
          <cell r="Q5242" t="str">
            <v>Brown, Drew</v>
          </cell>
          <cell r="R5242" t="str">
            <v>Ari Bronkhorst</v>
          </cell>
          <cell r="S5242" t="str">
            <v>Ari Bronkhorst</v>
          </cell>
          <cell r="T5242" t="str">
            <v>Stephanie Graham</v>
          </cell>
          <cell r="U5242" t="str">
            <v>H - Horizon</v>
          </cell>
          <cell r="V5242" t="str">
            <v>Major Projects</v>
          </cell>
          <cell r="W5242" t="str">
            <v>45 Days net terms</v>
          </cell>
          <cell r="X5242">
            <v>8234360.25</v>
          </cell>
          <cell r="Z5242">
            <v>227500</v>
          </cell>
        </row>
        <row r="5243">
          <cell r="A5243" t="str">
            <v>809033-4</v>
          </cell>
          <cell r="B5243">
            <v>809033</v>
          </cell>
          <cell r="C5243">
            <v>4</v>
          </cell>
          <cell r="D5243">
            <v>505996</v>
          </cell>
          <cell r="E5243" t="str">
            <v>Burnco Manufacturing Inc.</v>
          </cell>
          <cell r="F5243" t="str">
            <v>Field Erected Buildings (Design and Supply) U&amp;O Phase 2/3</v>
          </cell>
          <cell r="G5243" t="str">
            <v>Purchase Agreement</v>
          </cell>
          <cell r="H5243" t="str">
            <v>Brown, Drew</v>
          </cell>
          <cell r="I5243">
            <v>42376</v>
          </cell>
          <cell r="J5243">
            <v>42321</v>
          </cell>
          <cell r="K5243">
            <v>42461</v>
          </cell>
          <cell r="L5243" t="str">
            <v>Active</v>
          </cell>
          <cell r="M5243" t="str">
            <v>Executed</v>
          </cell>
          <cell r="N5243">
            <v>42377</v>
          </cell>
          <cell r="O5243" t="str">
            <v>Edit New Supplement</v>
          </cell>
          <cell r="P5243" t="str">
            <v>Manuel, Racquel</v>
          </cell>
          <cell r="Q5243" t="str">
            <v>Manuel, Racquel</v>
          </cell>
          <cell r="R5243" t="str">
            <v>Ari Bronkhorst</v>
          </cell>
          <cell r="S5243" t="str">
            <v>Ari Bronkhorst</v>
          </cell>
          <cell r="T5243" t="str">
            <v>Stephanie Graham</v>
          </cell>
          <cell r="U5243" t="str">
            <v>H - Horizon</v>
          </cell>
          <cell r="V5243" t="str">
            <v>Major Projects</v>
          </cell>
          <cell r="W5243" t="str">
            <v>45 Days net terms</v>
          </cell>
          <cell r="X5243">
            <v>8217560.25</v>
          </cell>
          <cell r="Z5243">
            <v>-16800</v>
          </cell>
        </row>
        <row r="5244">
          <cell r="A5244" t="str">
            <v>809033-6</v>
          </cell>
          <cell r="B5244">
            <v>809033</v>
          </cell>
          <cell r="C5244">
            <v>6</v>
          </cell>
          <cell r="D5244">
            <v>505996</v>
          </cell>
          <cell r="E5244" t="str">
            <v>Burnco Manufacturing Inc.</v>
          </cell>
          <cell r="F5244" t="str">
            <v>CO 06: Field Erected Buildings (Design and Supply) U&amp;O Phase 2/3</v>
          </cell>
          <cell r="G5244" t="str">
            <v>Purchase Agreement</v>
          </cell>
          <cell r="H5244" t="str">
            <v>Brown, Drew</v>
          </cell>
          <cell r="I5244">
            <v>42989</v>
          </cell>
          <cell r="J5244">
            <v>42321</v>
          </cell>
          <cell r="K5244">
            <v>42735</v>
          </cell>
          <cell r="L5244" t="str">
            <v>Active</v>
          </cell>
          <cell r="M5244" t="str">
            <v>Executed</v>
          </cell>
          <cell r="N5244">
            <v>42990</v>
          </cell>
          <cell r="O5244" t="str">
            <v>Parallel_Return_to_Edit_Mode</v>
          </cell>
          <cell r="P5244" t="str">
            <v>Manuel, Racquel</v>
          </cell>
          <cell r="R5244" t="str">
            <v>Ari Bronkhorst</v>
          </cell>
          <cell r="S5244" t="str">
            <v>Ari Bronkhorst</v>
          </cell>
          <cell r="T5244" t="str">
            <v>Stephanie Graham</v>
          </cell>
          <cell r="U5244" t="str">
            <v>H - Horizon</v>
          </cell>
          <cell r="V5244" t="str">
            <v>Major Projects</v>
          </cell>
          <cell r="W5244" t="str">
            <v>45 Days net terms</v>
          </cell>
          <cell r="X5244">
            <v>7863804.4000000004</v>
          </cell>
          <cell r="Z5244">
            <v>-353755.85</v>
          </cell>
        </row>
        <row r="5245">
          <cell r="A5245" t="str">
            <v>809037-1</v>
          </cell>
          <cell r="B5245">
            <v>809037</v>
          </cell>
          <cell r="C5245">
            <v>1</v>
          </cell>
          <cell r="D5245">
            <v>405657</v>
          </cell>
          <cell r="E5245" t="str">
            <v>Canaxa Consulting Services Ltd</v>
          </cell>
          <cell r="F5245" t="str">
            <v>Matthew LeBlanc-Maintenance Coordinator</v>
          </cell>
          <cell r="G5245" t="str">
            <v>Short Form Consulting Agreement</v>
          </cell>
          <cell r="H5245" t="str">
            <v>Soriano, Loreta</v>
          </cell>
          <cell r="I5245">
            <v>41736</v>
          </cell>
          <cell r="J5245">
            <v>41609</v>
          </cell>
          <cell r="K5245">
            <v>42125</v>
          </cell>
          <cell r="L5245" t="str">
            <v>Complete</v>
          </cell>
          <cell r="M5245" t="str">
            <v>Executed</v>
          </cell>
          <cell r="N5245">
            <v>41767</v>
          </cell>
          <cell r="O5245" t="str">
            <v>Parallel_Return_to_Edit_Mode</v>
          </cell>
          <cell r="P5245" t="str">
            <v>Soriano, Loreta</v>
          </cell>
          <cell r="R5245" t="str">
            <v>Carla Salazar</v>
          </cell>
          <cell r="S5245" t="str">
            <v>Kara Slemko</v>
          </cell>
          <cell r="T5245" t="str">
            <v>Eric Stearns</v>
          </cell>
          <cell r="U5245" t="str">
            <v>H - Horizon</v>
          </cell>
          <cell r="V5245" t="str">
            <v>Bitumen Production</v>
          </cell>
          <cell r="W5245" t="str">
            <v>45 Days net terms</v>
          </cell>
          <cell r="X5245">
            <v>300000</v>
          </cell>
          <cell r="Y5245">
            <v>174600</v>
          </cell>
          <cell r="Z5245">
            <v>150000</v>
          </cell>
        </row>
        <row r="5246">
          <cell r="A5246" t="str">
            <v>809037-2</v>
          </cell>
          <cell r="B5246">
            <v>809037</v>
          </cell>
          <cell r="C5246">
            <v>2</v>
          </cell>
          <cell r="D5246">
            <v>405657</v>
          </cell>
          <cell r="E5246" t="str">
            <v>Canaxa Consulting Services Ltd</v>
          </cell>
          <cell r="F5246" t="str">
            <v>Matthew LeBlanc Maintenance Coordinator RRI Letter Attached</v>
          </cell>
          <cell r="G5246" t="str">
            <v>Short Form Consulting Agreement</v>
          </cell>
          <cell r="H5246" t="str">
            <v>Soriano, Loreta</v>
          </cell>
          <cell r="I5246">
            <v>42102</v>
          </cell>
          <cell r="J5246">
            <v>42124</v>
          </cell>
          <cell r="K5246">
            <v>42491</v>
          </cell>
          <cell r="L5246" t="str">
            <v>Complete</v>
          </cell>
          <cell r="M5246" t="str">
            <v>Executed</v>
          </cell>
          <cell r="N5246">
            <v>42114</v>
          </cell>
          <cell r="O5246" t="str">
            <v>Parallel_Return_to_Edit_Mode</v>
          </cell>
          <cell r="P5246" t="str">
            <v>Soriano, Loreta</v>
          </cell>
          <cell r="R5246" t="str">
            <v>Carla Salazar</v>
          </cell>
          <cell r="S5246" t="str">
            <v>Kara Slemko</v>
          </cell>
          <cell r="T5246" t="str">
            <v>Eric Stearns</v>
          </cell>
          <cell r="U5246" t="str">
            <v>H - Horizon</v>
          </cell>
          <cell r="V5246" t="str">
            <v>Bitumen Production</v>
          </cell>
          <cell r="W5246" t="str">
            <v>45 Days net terms</v>
          </cell>
          <cell r="X5246">
            <v>500000</v>
          </cell>
          <cell r="Y5246">
            <v>174600</v>
          </cell>
          <cell r="Z5246">
            <v>200000</v>
          </cell>
        </row>
        <row r="5247">
          <cell r="A5247" t="str">
            <v>809041-1</v>
          </cell>
          <cell r="B5247">
            <v>809041</v>
          </cell>
          <cell r="C5247">
            <v>1</v>
          </cell>
          <cell r="E5247" t="str">
            <v>Cummins Western Canada</v>
          </cell>
          <cell r="G5247" t="str">
            <v>Purchase Order</v>
          </cell>
          <cell r="H5247" t="str">
            <v>Moon, Bryan</v>
          </cell>
          <cell r="I5247">
            <v>41950</v>
          </cell>
          <cell r="J5247">
            <v>41395</v>
          </cell>
          <cell r="K5247">
            <v>41759</v>
          </cell>
          <cell r="L5247" t="str">
            <v>Complete</v>
          </cell>
          <cell r="M5247" t="str">
            <v>Executed</v>
          </cell>
          <cell r="N5247">
            <v>42046</v>
          </cell>
          <cell r="O5247" t="str">
            <v>Parallel_Return_to_Edit_Mode</v>
          </cell>
          <cell r="P5247" t="str">
            <v>Bennett, Shane</v>
          </cell>
          <cell r="R5247" t="str">
            <v>Sudip Kumar</v>
          </cell>
          <cell r="S5247" t="str">
            <v>Ron Laing</v>
          </cell>
          <cell r="T5247" t="str">
            <v>Stephanie Graham</v>
          </cell>
          <cell r="U5247" t="str">
            <v>C - Conventional</v>
          </cell>
          <cell r="V5247" t="str">
            <v>Kirby</v>
          </cell>
          <cell r="W5247" t="str">
            <v>45 Days net terms</v>
          </cell>
          <cell r="X5247">
            <v>422096.44</v>
          </cell>
          <cell r="Y5247">
            <v>11083</v>
          </cell>
          <cell r="Z5247">
            <v>4731.4399999999996</v>
          </cell>
        </row>
        <row r="5248">
          <cell r="A5248" t="str">
            <v>809041-2</v>
          </cell>
          <cell r="B5248">
            <v>809041</v>
          </cell>
          <cell r="C5248">
            <v>2</v>
          </cell>
          <cell r="E5248" t="str">
            <v>Cummins Western Canada</v>
          </cell>
          <cell r="G5248" t="str">
            <v>Purchase Order</v>
          </cell>
          <cell r="H5248" t="str">
            <v>Moon, Bryan</v>
          </cell>
          <cell r="I5248">
            <v>42174</v>
          </cell>
          <cell r="J5248">
            <v>41395</v>
          </cell>
          <cell r="K5248">
            <v>41759</v>
          </cell>
          <cell r="L5248" t="str">
            <v>Complete</v>
          </cell>
          <cell r="M5248" t="str">
            <v>Executed</v>
          </cell>
          <cell r="N5248">
            <v>42193</v>
          </cell>
          <cell r="O5248" t="str">
            <v>Approve Contract</v>
          </cell>
          <cell r="P5248" t="str">
            <v>Business Area Approver</v>
          </cell>
          <cell r="Q5248" t="str">
            <v>Suriyanarayanan, Ramesh</v>
          </cell>
          <cell r="R5248" t="str">
            <v>Sudip Kumar</v>
          </cell>
          <cell r="S5248" t="str">
            <v>Ron Laing</v>
          </cell>
          <cell r="T5248" t="str">
            <v>Stephanie Graham</v>
          </cell>
          <cell r="U5248" t="str">
            <v>C - Conventional</v>
          </cell>
          <cell r="V5248" t="str">
            <v>Kirby</v>
          </cell>
          <cell r="W5248" t="str">
            <v>45 Days net terms</v>
          </cell>
          <cell r="X5248">
            <v>425244.05</v>
          </cell>
          <cell r="Y5248">
            <v>11083</v>
          </cell>
          <cell r="Z5248">
            <v>3147.61</v>
          </cell>
        </row>
        <row r="5249">
          <cell r="A5249" t="str">
            <v>809053-1</v>
          </cell>
          <cell r="B5249">
            <v>809053</v>
          </cell>
          <cell r="C5249">
            <v>1</v>
          </cell>
          <cell r="D5249">
            <v>405615</v>
          </cell>
          <cell r="E5249" t="str">
            <v>Integral Energy Services Ltd</v>
          </cell>
          <cell r="F5249" t="str">
            <v>Supply &amp; Installation of Foundation Fieldbus Cable &amp; Tube Bundle EHT</v>
          </cell>
          <cell r="G5249" t="str">
            <v>Construction Minor</v>
          </cell>
          <cell r="H5249" t="str">
            <v>Nair, Ravindra</v>
          </cell>
          <cell r="I5249">
            <v>41424</v>
          </cell>
          <cell r="J5249">
            <v>41407</v>
          </cell>
          <cell r="K5249">
            <v>41470</v>
          </cell>
          <cell r="L5249" t="str">
            <v>Active</v>
          </cell>
          <cell r="M5249" t="str">
            <v>Executed</v>
          </cell>
          <cell r="N5249">
            <v>41449</v>
          </cell>
          <cell r="O5249" t="str">
            <v>Parallel_Return_to_Edit_Mode</v>
          </cell>
          <cell r="P5249" t="str">
            <v>Leonardo, Arlene</v>
          </cell>
          <cell r="R5249" t="str">
            <v>Carla Salazar</v>
          </cell>
          <cell r="S5249" t="str">
            <v>Kara Slemko</v>
          </cell>
          <cell r="T5249" t="str">
            <v>Stephanie Graham</v>
          </cell>
          <cell r="U5249" t="str">
            <v>H - Horizon</v>
          </cell>
          <cell r="V5249" t="str">
            <v>Bitumen Production</v>
          </cell>
          <cell r="W5249" t="str">
            <v>45 Days net terms</v>
          </cell>
          <cell r="X5249">
            <v>56148.3</v>
          </cell>
          <cell r="Y5249">
            <v>713684</v>
          </cell>
          <cell r="Z5249">
            <v>24269.3</v>
          </cell>
        </row>
        <row r="5250">
          <cell r="A5250" t="str">
            <v>809053-1</v>
          </cell>
          <cell r="B5250">
            <v>809053</v>
          </cell>
          <cell r="C5250">
            <v>1</v>
          </cell>
          <cell r="D5250">
            <v>405615</v>
          </cell>
          <cell r="E5250" t="str">
            <v>Integral Energy Services Ltd</v>
          </cell>
          <cell r="F5250" t="str">
            <v>Supply &amp; Installation of Foundation Fieldbus Cable &amp; Tube Bundle EHT</v>
          </cell>
          <cell r="G5250" t="str">
            <v>Construction Minor</v>
          </cell>
          <cell r="H5250" t="str">
            <v>Nair, Ravindra</v>
          </cell>
          <cell r="I5250">
            <v>41424</v>
          </cell>
          <cell r="J5250">
            <v>41407</v>
          </cell>
          <cell r="K5250">
            <v>41470</v>
          </cell>
          <cell r="L5250" t="str">
            <v>Active</v>
          </cell>
          <cell r="M5250" t="str">
            <v>Executed</v>
          </cell>
          <cell r="N5250">
            <v>41449</v>
          </cell>
          <cell r="O5250" t="str">
            <v>Approve Contract</v>
          </cell>
          <cell r="P5250" t="str">
            <v>Business Area Approver</v>
          </cell>
          <cell r="Q5250" t="str">
            <v>McWhan, Casey</v>
          </cell>
          <cell r="R5250" t="str">
            <v>Carla Salazar</v>
          </cell>
          <cell r="S5250" t="str">
            <v>Kara Slemko</v>
          </cell>
          <cell r="T5250" t="str">
            <v>Stephanie Graham</v>
          </cell>
          <cell r="U5250" t="str">
            <v>H - Horizon</v>
          </cell>
          <cell r="V5250" t="str">
            <v>Bitumen Production</v>
          </cell>
          <cell r="W5250" t="str">
            <v>45 Days net terms</v>
          </cell>
          <cell r="X5250">
            <v>56148.3</v>
          </cell>
          <cell r="Y5250">
            <v>713684</v>
          </cell>
          <cell r="Z5250">
            <v>24269.3</v>
          </cell>
        </row>
        <row r="5251">
          <cell r="A5251" t="str">
            <v>809054-1</v>
          </cell>
          <cell r="B5251">
            <v>809054</v>
          </cell>
          <cell r="C5251">
            <v>1</v>
          </cell>
          <cell r="D5251">
            <v>40561701</v>
          </cell>
          <cell r="E5251" t="str">
            <v>2950-0519 Quebec Inc dba Moreau Industri</v>
          </cell>
          <cell r="F5251" t="str">
            <v>Contract Closeout</v>
          </cell>
          <cell r="G5251" t="str">
            <v>Construction Minor</v>
          </cell>
          <cell r="H5251" t="str">
            <v>Shanmugam, Balaji</v>
          </cell>
          <cell r="I5251">
            <v>41904</v>
          </cell>
          <cell r="J5251">
            <v>41426</v>
          </cell>
          <cell r="K5251">
            <v>41547</v>
          </cell>
          <cell r="L5251" t="str">
            <v>Active</v>
          </cell>
          <cell r="M5251" t="str">
            <v>Executed</v>
          </cell>
          <cell r="N5251">
            <v>41904</v>
          </cell>
          <cell r="O5251" t="str">
            <v>Execute Contract</v>
          </cell>
          <cell r="P5251" t="str">
            <v>Mistecki, Shelby</v>
          </cell>
          <cell r="Q5251" t="str">
            <v>Mistecki, Shelby</v>
          </cell>
          <cell r="R5251" t="str">
            <v>Ari Bronkhorst</v>
          </cell>
          <cell r="S5251" t="str">
            <v>Ari Bronkhorst</v>
          </cell>
          <cell r="T5251" t="str">
            <v>Eric Stearns</v>
          </cell>
          <cell r="U5251" t="str">
            <v>H - Horizon</v>
          </cell>
          <cell r="V5251" t="str">
            <v>Major Projects</v>
          </cell>
          <cell r="W5251" t="str">
            <v>45 Days net terms</v>
          </cell>
          <cell r="X5251">
            <v>556021.1</v>
          </cell>
          <cell r="Y5251">
            <v>638991</v>
          </cell>
          <cell r="Z5251">
            <v>-43978.9</v>
          </cell>
        </row>
        <row r="5252">
          <cell r="A5252" t="str">
            <v>809054-1</v>
          </cell>
          <cell r="B5252">
            <v>809054</v>
          </cell>
          <cell r="C5252">
            <v>1</v>
          </cell>
          <cell r="D5252">
            <v>40561701</v>
          </cell>
          <cell r="E5252" t="str">
            <v>2950-0519 Quebec Inc dba Moreau Industri</v>
          </cell>
          <cell r="F5252" t="str">
            <v>Contract Closeout</v>
          </cell>
          <cell r="G5252" t="str">
            <v>Construction Minor</v>
          </cell>
          <cell r="H5252" t="str">
            <v>Shanmugam, Balaji</v>
          </cell>
          <cell r="I5252">
            <v>41904</v>
          </cell>
          <cell r="J5252">
            <v>41426</v>
          </cell>
          <cell r="K5252">
            <v>41547</v>
          </cell>
          <cell r="L5252" t="str">
            <v>Active</v>
          </cell>
          <cell r="M5252" t="str">
            <v>Executed</v>
          </cell>
          <cell r="N5252">
            <v>41904</v>
          </cell>
          <cell r="O5252" t="str">
            <v>Parallel_Return_to_Edit_Mode</v>
          </cell>
          <cell r="P5252" t="str">
            <v>Mistecki, Shelby</v>
          </cell>
          <cell r="R5252" t="str">
            <v>Ari Bronkhorst</v>
          </cell>
          <cell r="S5252" t="str">
            <v>Ari Bronkhorst</v>
          </cell>
          <cell r="T5252" t="str">
            <v>Eric Stearns</v>
          </cell>
          <cell r="U5252" t="str">
            <v>H - Horizon</v>
          </cell>
          <cell r="V5252" t="str">
            <v>Major Projects</v>
          </cell>
          <cell r="W5252" t="str">
            <v>45 Days net terms</v>
          </cell>
          <cell r="X5252">
            <v>556021.1</v>
          </cell>
          <cell r="Y5252">
            <v>638991</v>
          </cell>
          <cell r="Z5252">
            <v>-43978.9</v>
          </cell>
        </row>
        <row r="5253">
          <cell r="A5253" t="str">
            <v>809054-1</v>
          </cell>
          <cell r="B5253">
            <v>809054</v>
          </cell>
          <cell r="C5253">
            <v>1</v>
          </cell>
          <cell r="D5253">
            <v>40561701</v>
          </cell>
          <cell r="E5253" t="str">
            <v>2950-0519 Quebec Inc dba Moreau Industri</v>
          </cell>
          <cell r="F5253" t="str">
            <v>Contract Closeout</v>
          </cell>
          <cell r="G5253" t="str">
            <v>Construction Minor</v>
          </cell>
          <cell r="H5253" t="str">
            <v>Shanmugam, Balaji</v>
          </cell>
          <cell r="I5253">
            <v>41904</v>
          </cell>
          <cell r="J5253">
            <v>41426</v>
          </cell>
          <cell r="K5253">
            <v>41547</v>
          </cell>
          <cell r="L5253" t="str">
            <v>Active</v>
          </cell>
          <cell r="M5253" t="str">
            <v>Executed</v>
          </cell>
          <cell r="N5253">
            <v>41904</v>
          </cell>
          <cell r="O5253" t="str">
            <v>Edit New Supplement</v>
          </cell>
          <cell r="P5253" t="str">
            <v>Mistecki, Shelby</v>
          </cell>
          <cell r="Q5253" t="str">
            <v>Mistecki, Shelby</v>
          </cell>
          <cell r="R5253" t="str">
            <v>Ari Bronkhorst</v>
          </cell>
          <cell r="S5253" t="str">
            <v>Ari Bronkhorst</v>
          </cell>
          <cell r="T5253" t="str">
            <v>Eric Stearns</v>
          </cell>
          <cell r="U5253" t="str">
            <v>H - Horizon</v>
          </cell>
          <cell r="V5253" t="str">
            <v>Major Projects</v>
          </cell>
          <cell r="W5253" t="str">
            <v>45 Days net terms</v>
          </cell>
          <cell r="X5253">
            <v>556021.1</v>
          </cell>
          <cell r="Y5253">
            <v>638991</v>
          </cell>
          <cell r="Z5253">
            <v>-43978.9</v>
          </cell>
        </row>
        <row r="5254">
          <cell r="A5254" t="str">
            <v>809054-1</v>
          </cell>
          <cell r="B5254">
            <v>809054</v>
          </cell>
          <cell r="C5254">
            <v>1</v>
          </cell>
          <cell r="D5254">
            <v>40561701</v>
          </cell>
          <cell r="E5254" t="str">
            <v>2950-0519 Quebec Inc dba Moreau Industri</v>
          </cell>
          <cell r="F5254" t="str">
            <v>Contract Closeout</v>
          </cell>
          <cell r="G5254" t="str">
            <v>Construction Minor</v>
          </cell>
          <cell r="H5254" t="str">
            <v>Shanmugam, Balaji</v>
          </cell>
          <cell r="I5254">
            <v>41904</v>
          </cell>
          <cell r="J5254">
            <v>41426</v>
          </cell>
          <cell r="K5254">
            <v>41547</v>
          </cell>
          <cell r="L5254" t="str">
            <v>Active</v>
          </cell>
          <cell r="M5254" t="str">
            <v>Executed</v>
          </cell>
          <cell r="N5254">
            <v>41904</v>
          </cell>
          <cell r="O5254" t="str">
            <v>Parallel_Return_to_Edit_Mode</v>
          </cell>
          <cell r="P5254" t="str">
            <v>Mistecki, Shelby</v>
          </cell>
          <cell r="R5254" t="str">
            <v>Ari Bronkhorst</v>
          </cell>
          <cell r="S5254" t="str">
            <v>Ari Bronkhorst</v>
          </cell>
          <cell r="T5254" t="str">
            <v>Eric Stearns</v>
          </cell>
          <cell r="U5254" t="str">
            <v>H - Horizon</v>
          </cell>
          <cell r="V5254" t="str">
            <v>Major Projects</v>
          </cell>
          <cell r="W5254" t="str">
            <v>45 Days net terms</v>
          </cell>
          <cell r="X5254">
            <v>556021.1</v>
          </cell>
          <cell r="Y5254">
            <v>638991</v>
          </cell>
          <cell r="Z5254">
            <v>-43978.9</v>
          </cell>
        </row>
        <row r="5255">
          <cell r="A5255" t="str">
            <v>809054-1</v>
          </cell>
          <cell r="B5255">
            <v>809054</v>
          </cell>
          <cell r="C5255">
            <v>1</v>
          </cell>
          <cell r="D5255">
            <v>40561701</v>
          </cell>
          <cell r="E5255" t="str">
            <v>2950-0519 Quebec Inc dba Moreau Industri</v>
          </cell>
          <cell r="F5255" t="str">
            <v>Contract Closeout</v>
          </cell>
          <cell r="G5255" t="str">
            <v>Construction Minor</v>
          </cell>
          <cell r="H5255" t="str">
            <v>Shanmugam, Balaji</v>
          </cell>
          <cell r="I5255">
            <v>41904</v>
          </cell>
          <cell r="J5255">
            <v>41426</v>
          </cell>
          <cell r="K5255">
            <v>41547</v>
          </cell>
          <cell r="L5255" t="str">
            <v>Active</v>
          </cell>
          <cell r="M5255" t="str">
            <v>Executed</v>
          </cell>
          <cell r="N5255">
            <v>41904</v>
          </cell>
          <cell r="O5255" t="str">
            <v>Approve Contract</v>
          </cell>
          <cell r="P5255" t="str">
            <v>Business Area Approver</v>
          </cell>
          <cell r="Q5255" t="str">
            <v>Cowley, Robert</v>
          </cell>
          <cell r="R5255" t="str">
            <v>Ari Bronkhorst</v>
          </cell>
          <cell r="S5255" t="str">
            <v>Ari Bronkhorst</v>
          </cell>
          <cell r="T5255" t="str">
            <v>Eric Stearns</v>
          </cell>
          <cell r="U5255" t="str">
            <v>H - Horizon</v>
          </cell>
          <cell r="V5255" t="str">
            <v>Major Projects</v>
          </cell>
          <cell r="W5255" t="str">
            <v>45 Days net terms</v>
          </cell>
          <cell r="X5255">
            <v>556021.1</v>
          </cell>
          <cell r="Y5255">
            <v>638991</v>
          </cell>
          <cell r="Z5255">
            <v>-43978.9</v>
          </cell>
        </row>
        <row r="5256">
          <cell r="A5256" t="str">
            <v>809054-1</v>
          </cell>
          <cell r="B5256">
            <v>809054</v>
          </cell>
          <cell r="C5256">
            <v>1</v>
          </cell>
          <cell r="D5256">
            <v>40561701</v>
          </cell>
          <cell r="E5256" t="str">
            <v>2950-0519 Quebec Inc dba Moreau Industri</v>
          </cell>
          <cell r="F5256" t="str">
            <v>Contract Closeout</v>
          </cell>
          <cell r="G5256" t="str">
            <v>Construction Minor</v>
          </cell>
          <cell r="H5256" t="str">
            <v>Shanmugam, Balaji</v>
          </cell>
          <cell r="I5256">
            <v>41904</v>
          </cell>
          <cell r="J5256">
            <v>41426</v>
          </cell>
          <cell r="K5256">
            <v>41547</v>
          </cell>
          <cell r="L5256" t="str">
            <v>Active</v>
          </cell>
          <cell r="M5256" t="str">
            <v>Executed</v>
          </cell>
          <cell r="N5256">
            <v>41904</v>
          </cell>
          <cell r="O5256" t="str">
            <v>Approve Contract</v>
          </cell>
          <cell r="P5256" t="str">
            <v>Commercial Operations Approver</v>
          </cell>
          <cell r="Q5256" t="str">
            <v>Bronkhorst, Ari</v>
          </cell>
          <cell r="R5256" t="str">
            <v>Ari Bronkhorst</v>
          </cell>
          <cell r="S5256" t="str">
            <v>Ari Bronkhorst</v>
          </cell>
          <cell r="T5256" t="str">
            <v>Eric Stearns</v>
          </cell>
          <cell r="U5256" t="str">
            <v>H - Horizon</v>
          </cell>
          <cell r="V5256" t="str">
            <v>Major Projects</v>
          </cell>
          <cell r="W5256" t="str">
            <v>45 Days net terms</v>
          </cell>
          <cell r="X5256">
            <v>556021.1</v>
          </cell>
          <cell r="Y5256">
            <v>638991</v>
          </cell>
          <cell r="Z5256">
            <v>-43978.9</v>
          </cell>
        </row>
        <row r="5257">
          <cell r="A5257" t="str">
            <v>809054-1</v>
          </cell>
          <cell r="B5257">
            <v>809054</v>
          </cell>
          <cell r="C5257">
            <v>1</v>
          </cell>
          <cell r="D5257">
            <v>40561701</v>
          </cell>
          <cell r="E5257" t="str">
            <v>2950-0519 Quebec Inc dba Moreau Industri</v>
          </cell>
          <cell r="F5257" t="str">
            <v>Contract Closeout</v>
          </cell>
          <cell r="G5257" t="str">
            <v>Construction Minor</v>
          </cell>
          <cell r="H5257" t="str">
            <v>Shanmugam, Balaji</v>
          </cell>
          <cell r="I5257">
            <v>41904</v>
          </cell>
          <cell r="J5257">
            <v>41426</v>
          </cell>
          <cell r="K5257">
            <v>41547</v>
          </cell>
          <cell r="L5257" t="str">
            <v>Active</v>
          </cell>
          <cell r="M5257" t="str">
            <v>Executed</v>
          </cell>
          <cell r="N5257">
            <v>41904</v>
          </cell>
          <cell r="O5257" t="str">
            <v>Execute Contract</v>
          </cell>
          <cell r="P5257" t="str">
            <v>Mistecki, Shelby</v>
          </cell>
          <cell r="Q5257" t="str">
            <v>Mistecki, Shelby</v>
          </cell>
          <cell r="R5257" t="str">
            <v>Ari Bronkhorst</v>
          </cell>
          <cell r="S5257" t="str">
            <v>Ari Bronkhorst</v>
          </cell>
          <cell r="T5257" t="str">
            <v>Eric Stearns</v>
          </cell>
          <cell r="U5257" t="str">
            <v>H - Horizon</v>
          </cell>
          <cell r="V5257" t="str">
            <v>Major Projects</v>
          </cell>
          <cell r="W5257" t="str">
            <v>45 Days net terms</v>
          </cell>
          <cell r="X5257">
            <v>556021.1</v>
          </cell>
          <cell r="Y5257">
            <v>638991</v>
          </cell>
          <cell r="Z5257">
            <v>-43978.9</v>
          </cell>
        </row>
        <row r="5258">
          <cell r="A5258" t="str">
            <v>809054-1</v>
          </cell>
          <cell r="B5258">
            <v>809054</v>
          </cell>
          <cell r="C5258">
            <v>1</v>
          </cell>
          <cell r="D5258">
            <v>40561701</v>
          </cell>
          <cell r="E5258" t="str">
            <v>2950-0519 Quebec Inc dba Moreau Industri</v>
          </cell>
          <cell r="F5258" t="str">
            <v>Contract Closeout</v>
          </cell>
          <cell r="G5258" t="str">
            <v>Construction Minor</v>
          </cell>
          <cell r="H5258" t="str">
            <v>Shanmugam, Balaji</v>
          </cell>
          <cell r="I5258">
            <v>41904</v>
          </cell>
          <cell r="J5258">
            <v>41426</v>
          </cell>
          <cell r="K5258">
            <v>41547</v>
          </cell>
          <cell r="L5258" t="str">
            <v>Active</v>
          </cell>
          <cell r="M5258" t="str">
            <v>Executed</v>
          </cell>
          <cell r="N5258">
            <v>41904</v>
          </cell>
          <cell r="O5258" t="str">
            <v>Parallel_Return_to_Edit_Mode</v>
          </cell>
          <cell r="P5258" t="str">
            <v>Mistecki, Shelby</v>
          </cell>
          <cell r="R5258" t="str">
            <v>Ari Bronkhorst</v>
          </cell>
          <cell r="S5258" t="str">
            <v>Ari Bronkhorst</v>
          </cell>
          <cell r="T5258" t="str">
            <v>Eric Stearns</v>
          </cell>
          <cell r="U5258" t="str">
            <v>H - Horizon</v>
          </cell>
          <cell r="V5258" t="str">
            <v>Major Projects</v>
          </cell>
          <cell r="W5258" t="str">
            <v>45 Days net terms</v>
          </cell>
          <cell r="X5258">
            <v>556021.1</v>
          </cell>
          <cell r="Y5258">
            <v>638991</v>
          </cell>
          <cell r="Z5258">
            <v>-43978.9</v>
          </cell>
        </row>
        <row r="5259">
          <cell r="A5259" t="str">
            <v>809084-1</v>
          </cell>
          <cell r="B5259">
            <v>809084</v>
          </cell>
          <cell r="C5259">
            <v>1</v>
          </cell>
          <cell r="D5259">
            <v>405645</v>
          </cell>
          <cell r="E5259" t="str">
            <v>1745843 Alberta Ltd.</v>
          </cell>
          <cell r="F5259" t="str">
            <v>Alex Lang Extension</v>
          </cell>
          <cell r="G5259" t="str">
            <v>Short Form Consulting Agreement</v>
          </cell>
          <cell r="H5259" t="str">
            <v>Templeton, Cody</v>
          </cell>
          <cell r="I5259">
            <v>41585</v>
          </cell>
          <cell r="J5259">
            <v>41407</v>
          </cell>
          <cell r="K5259">
            <v>41698</v>
          </cell>
          <cell r="L5259" t="str">
            <v>Complete</v>
          </cell>
          <cell r="M5259" t="str">
            <v>Executed</v>
          </cell>
          <cell r="N5259">
            <v>41607</v>
          </cell>
          <cell r="O5259" t="str">
            <v>Parallel_Return_to_Edit_Mode</v>
          </cell>
          <cell r="P5259" t="str">
            <v>Templeton, Cody</v>
          </cell>
          <cell r="R5259" t="str">
            <v>Sudip Kumar</v>
          </cell>
          <cell r="S5259" t="str">
            <v>Sudip Kumar</v>
          </cell>
          <cell r="T5259" t="str">
            <v>Ronni Church</v>
          </cell>
          <cell r="U5259" t="str">
            <v>H - Horizon</v>
          </cell>
          <cell r="V5259" t="str">
            <v>Major Projects</v>
          </cell>
          <cell r="W5259" t="str">
            <v>10 Days net terms</v>
          </cell>
          <cell r="X5259">
            <v>285491.7</v>
          </cell>
          <cell r="Z5259">
            <v>103491.7</v>
          </cell>
        </row>
        <row r="5260">
          <cell r="A5260" t="str">
            <v>809089-3-1</v>
          </cell>
          <cell r="B5260" t="str">
            <v>809089-3</v>
          </cell>
          <cell r="C5260">
            <v>1</v>
          </cell>
          <cell r="E5260" t="str">
            <v>STRIKE GROUP LIMITED PARTNERSHIP</v>
          </cell>
          <cell r="F5260" t="str">
            <v>Strike Energy - Heavy Oil- Bonnyville- Q2 Spring</v>
          </cell>
          <cell r="G5260" t="str">
            <v>Schedules for Master Agreements</v>
          </cell>
          <cell r="H5260" t="str">
            <v>Marin, Sandra</v>
          </cell>
          <cell r="I5260">
            <v>41803</v>
          </cell>
          <cell r="J5260">
            <v>41774</v>
          </cell>
          <cell r="K5260">
            <v>41851</v>
          </cell>
          <cell r="L5260" t="str">
            <v>Complete</v>
          </cell>
          <cell r="M5260" t="str">
            <v>Executed</v>
          </cell>
          <cell r="N5260">
            <v>41835</v>
          </cell>
          <cell r="O5260" t="str">
            <v>Parallel_Return_to_Edit_Mode</v>
          </cell>
          <cell r="P5260" t="str">
            <v>Carrasco, Viri</v>
          </cell>
          <cell r="R5260" t="str">
            <v>Sudip Kumar</v>
          </cell>
          <cell r="S5260" t="str">
            <v>Sudip Kumar</v>
          </cell>
          <cell r="T5260" t="str">
            <v>Stephanie Graham</v>
          </cell>
          <cell r="U5260" t="str">
            <v>C - Conventional</v>
          </cell>
          <cell r="V5260" t="str">
            <v>Bonnyville</v>
          </cell>
          <cell r="W5260" t="str">
            <v>45 Days net terms</v>
          </cell>
          <cell r="X5260">
            <v>0.1</v>
          </cell>
          <cell r="Y5260">
            <v>584527</v>
          </cell>
          <cell r="Z5260">
            <v>-1024919.9</v>
          </cell>
        </row>
        <row r="5261">
          <cell r="A5261" t="str">
            <v>809094-1</v>
          </cell>
          <cell r="B5261">
            <v>809094</v>
          </cell>
          <cell r="C5261">
            <v>1</v>
          </cell>
          <cell r="D5261">
            <v>405634</v>
          </cell>
          <cell r="E5261" t="str">
            <v>McLaren Software Inc.</v>
          </cell>
          <cell r="F5261" t="str">
            <v>McLaren Software - Additional DC</v>
          </cell>
          <cell r="G5261" t="str">
            <v>Master Professional Services Agreement</v>
          </cell>
          <cell r="H5261" t="str">
            <v>Soriano, Loreta</v>
          </cell>
          <cell r="I5261">
            <v>41577</v>
          </cell>
          <cell r="J5261">
            <v>41582</v>
          </cell>
          <cell r="K5261">
            <v>41943</v>
          </cell>
          <cell r="L5261" t="str">
            <v>Complete</v>
          </cell>
          <cell r="M5261" t="str">
            <v>Executed</v>
          </cell>
          <cell r="N5261">
            <v>41579</v>
          </cell>
          <cell r="O5261" t="str">
            <v>Parallel_Return_to_Edit_Mode</v>
          </cell>
          <cell r="P5261" t="str">
            <v>Templeton, Cody</v>
          </cell>
          <cell r="R5261" t="str">
            <v>Sudip Kumar</v>
          </cell>
          <cell r="S5261" t="str">
            <v>Sudip Kumar</v>
          </cell>
          <cell r="T5261" t="str">
            <v>Ronni Church</v>
          </cell>
          <cell r="U5261" t="str">
            <v>H - Horizon</v>
          </cell>
          <cell r="V5261" t="str">
            <v>Major Projects</v>
          </cell>
          <cell r="W5261" t="str">
            <v>45 Days net terms</v>
          </cell>
          <cell r="X5261">
            <v>660000</v>
          </cell>
          <cell r="Y5261">
            <v>569837</v>
          </cell>
          <cell r="Z5261">
            <v>110000</v>
          </cell>
        </row>
        <row r="5262">
          <cell r="A5262" t="str">
            <v>809094-2</v>
          </cell>
          <cell r="B5262">
            <v>809094</v>
          </cell>
          <cell r="C5262">
            <v>2</v>
          </cell>
          <cell r="D5262">
            <v>405634</v>
          </cell>
          <cell r="E5262" t="str">
            <v>McLaren Software Inc.</v>
          </cell>
          <cell r="F5262" t="str">
            <v>McLaren Software - Extension</v>
          </cell>
          <cell r="G5262" t="str">
            <v>Master Professional Services Agreement</v>
          </cell>
          <cell r="H5262" t="str">
            <v>Soriano, Loreta</v>
          </cell>
          <cell r="I5262">
            <v>41899</v>
          </cell>
          <cell r="J5262">
            <v>41944</v>
          </cell>
          <cell r="K5262">
            <v>42658</v>
          </cell>
          <cell r="L5262" t="str">
            <v>Complete</v>
          </cell>
          <cell r="M5262" t="str">
            <v>Executed</v>
          </cell>
          <cell r="N5262">
            <v>41919</v>
          </cell>
          <cell r="O5262" t="str">
            <v>Parallel_Return_to_Edit_Mode</v>
          </cell>
          <cell r="P5262" t="str">
            <v>Templeton, Cody</v>
          </cell>
          <cell r="R5262" t="str">
            <v>Sudip Kumar</v>
          </cell>
          <cell r="S5262" t="str">
            <v>Sudip Kumar</v>
          </cell>
          <cell r="T5262" t="str">
            <v>Brian Bate</v>
          </cell>
          <cell r="U5262" t="str">
            <v>H - Horizon</v>
          </cell>
          <cell r="V5262" t="str">
            <v>Major Projects</v>
          </cell>
          <cell r="W5262" t="str">
            <v>45 Days net terms</v>
          </cell>
          <cell r="X5262">
            <v>1320000</v>
          </cell>
          <cell r="Y5262">
            <v>569837</v>
          </cell>
          <cell r="Z5262">
            <v>660000</v>
          </cell>
        </row>
        <row r="5263">
          <cell r="A5263" t="str">
            <v>809-1</v>
          </cell>
          <cell r="B5263">
            <v>809</v>
          </cell>
          <cell r="C5263">
            <v>1</v>
          </cell>
          <cell r="D5263">
            <v>809</v>
          </cell>
          <cell r="E5263" t="str">
            <v>Shawcor Ltd</v>
          </cell>
          <cell r="F5263" t="str">
            <v>SHAWCOR LTD: MGSA</v>
          </cell>
          <cell r="G5263" t="str">
            <v>Master Goods and Services Agreement</v>
          </cell>
          <cell r="H5263" t="str">
            <v>Novinger, Kerry</v>
          </cell>
          <cell r="I5263">
            <v>40918</v>
          </cell>
          <cell r="J5263">
            <v>40909</v>
          </cell>
          <cell r="K5263">
            <v>41274</v>
          </cell>
          <cell r="L5263" t="str">
            <v>Active</v>
          </cell>
          <cell r="M5263" t="str">
            <v>Executed</v>
          </cell>
          <cell r="N5263">
            <v>40976</v>
          </cell>
          <cell r="O5263" t="str">
            <v>Approve Contract</v>
          </cell>
          <cell r="P5263" t="str">
            <v>Commercial Operations Approver</v>
          </cell>
          <cell r="Q5263" t="str">
            <v>Novinger, Kerry</v>
          </cell>
          <cell r="R5263" t="str">
            <v>Sudip Kumar</v>
          </cell>
          <cell r="S5263" t="str">
            <v>Ron Laing</v>
          </cell>
          <cell r="T5263" t="str">
            <v>Andrea SanVin</v>
          </cell>
          <cell r="U5263" t="str">
            <v>C - Conventional</v>
          </cell>
          <cell r="V5263" t="str">
            <v>All</v>
          </cell>
          <cell r="W5263" t="str">
            <v>45 Days net terms</v>
          </cell>
          <cell r="X5263">
            <v>250000</v>
          </cell>
          <cell r="Y5263">
            <v>687329</v>
          </cell>
          <cell r="Z5263">
            <v>250000</v>
          </cell>
        </row>
        <row r="5264">
          <cell r="A5264" t="str">
            <v>809109-1-1</v>
          </cell>
          <cell r="B5264" t="str">
            <v>809109-1</v>
          </cell>
          <cell r="C5264">
            <v>1</v>
          </cell>
          <cell r="E5264" t="str">
            <v>RedCore Enterprises Ltd.</v>
          </cell>
          <cell r="F5264" t="str">
            <v>RedCore Ltd. - 2015 Rate Reductions</v>
          </cell>
          <cell r="G5264" t="str">
            <v>Schedules for Master Agreements</v>
          </cell>
          <cell r="H5264" t="str">
            <v>Budd, Tom</v>
          </cell>
          <cell r="I5264">
            <v>42149</v>
          </cell>
          <cell r="J5264">
            <v>42125</v>
          </cell>
          <cell r="K5264">
            <v>42491</v>
          </cell>
          <cell r="L5264" t="str">
            <v>Active</v>
          </cell>
          <cell r="M5264" t="str">
            <v>Executed</v>
          </cell>
          <cell r="N5264">
            <v>42205</v>
          </cell>
          <cell r="O5264" t="str">
            <v>Approve Contract</v>
          </cell>
          <cell r="P5264" t="str">
            <v>Business Area Approver</v>
          </cell>
          <cell r="Q5264" t="str">
            <v>Massicotte, Al</v>
          </cell>
          <cell r="R5264" t="str">
            <v>Sudip Kumar</v>
          </cell>
          <cell r="S5264" t="str">
            <v>Ron Laing</v>
          </cell>
          <cell r="T5264" t="str">
            <v>Steve Brown</v>
          </cell>
          <cell r="U5264" t="str">
            <v>C - Conventional</v>
          </cell>
          <cell r="V5264" t="str">
            <v>All</v>
          </cell>
          <cell r="W5264" t="str">
            <v>45 Days net terms</v>
          </cell>
          <cell r="X5264">
            <v>3000000</v>
          </cell>
          <cell r="Y5264">
            <v>782695</v>
          </cell>
          <cell r="Z5264">
            <v>3000000</v>
          </cell>
        </row>
        <row r="5265">
          <cell r="A5265" t="str">
            <v>809136-3-1</v>
          </cell>
          <cell r="B5265" t="str">
            <v>809136-3</v>
          </cell>
          <cell r="C5265">
            <v>1</v>
          </cell>
          <cell r="D5265">
            <v>407571</v>
          </cell>
          <cell r="E5265" t="str">
            <v>AECOM Maintenance Services Ltd.</v>
          </cell>
          <cell r="F5265" t="str">
            <v>Repair of 72-G-1C Skid</v>
          </cell>
          <cell r="G5265" t="str">
            <v>Schedules for Master Agreements</v>
          </cell>
          <cell r="H5265" t="str">
            <v>Brown, Drew</v>
          </cell>
          <cell r="I5265">
            <v>42408</v>
          </cell>
          <cell r="J5265">
            <v>42369</v>
          </cell>
          <cell r="K5265">
            <v>42405</v>
          </cell>
          <cell r="L5265" t="str">
            <v>Active</v>
          </cell>
          <cell r="M5265" t="str">
            <v>Executed</v>
          </cell>
          <cell r="N5265">
            <v>42408</v>
          </cell>
          <cell r="O5265" t="str">
            <v>Parallel_Return_to_Edit_Mode</v>
          </cell>
          <cell r="P5265" t="str">
            <v>Manuel, Racquel</v>
          </cell>
          <cell r="R5265" t="str">
            <v>Ari Bronkhorst</v>
          </cell>
          <cell r="S5265" t="str">
            <v>Ari Bronkhorst</v>
          </cell>
          <cell r="T5265" t="str">
            <v>Stephanie Graham</v>
          </cell>
          <cell r="U5265" t="str">
            <v>H - Horizon</v>
          </cell>
          <cell r="V5265" t="str">
            <v>Major Projects</v>
          </cell>
          <cell r="W5265" t="str">
            <v>45 Days net terms</v>
          </cell>
          <cell r="X5265">
            <v>60984.87</v>
          </cell>
          <cell r="Y5265">
            <v>745732</v>
          </cell>
          <cell r="Z5265">
            <v>10984.87</v>
          </cell>
        </row>
        <row r="5266">
          <cell r="A5266" t="str">
            <v>809138-2-1</v>
          </cell>
          <cell r="B5266" t="str">
            <v>809138-2</v>
          </cell>
          <cell r="C5266">
            <v>1</v>
          </cell>
          <cell r="E5266" t="str">
            <v>Twylight Pressure Controls Ltd.</v>
          </cell>
          <cell r="F5266" t="str">
            <v>Slickline/Wireline Services</v>
          </cell>
          <cell r="G5266" t="str">
            <v>Schedules for Master Agreements</v>
          </cell>
          <cell r="H5266" t="str">
            <v>Guelber, Igor</v>
          </cell>
          <cell r="I5266">
            <v>43000</v>
          </cell>
          <cell r="J5266">
            <v>42918</v>
          </cell>
          <cell r="K5266">
            <v>43282</v>
          </cell>
          <cell r="L5266" t="str">
            <v>Active</v>
          </cell>
          <cell r="M5266" t="str">
            <v>Executed</v>
          </cell>
          <cell r="N5266">
            <v>43028</v>
          </cell>
          <cell r="O5266" t="str">
            <v>Approve Contract</v>
          </cell>
          <cell r="P5266" t="str">
            <v>Business Area Approver</v>
          </cell>
          <cell r="Q5266" t="str">
            <v>Kinniburgh, Cam</v>
          </cell>
          <cell r="R5266" t="str">
            <v>Julie Easthope</v>
          </cell>
          <cell r="S5266" t="str">
            <v>Julie Easthope</v>
          </cell>
          <cell r="T5266" t="str">
            <v>Brian Bate</v>
          </cell>
          <cell r="U5266" t="str">
            <v>C - Conventional</v>
          </cell>
          <cell r="V5266" t="str">
            <v>All</v>
          </cell>
          <cell r="W5266" t="str">
            <v>45 Days net terms</v>
          </cell>
          <cell r="X5266">
            <v>1000000</v>
          </cell>
          <cell r="Y5266">
            <v>1530</v>
          </cell>
          <cell r="Z5266">
            <v>500000</v>
          </cell>
        </row>
        <row r="5267">
          <cell r="A5267" t="str">
            <v>809141-1</v>
          </cell>
          <cell r="B5267">
            <v>809141</v>
          </cell>
          <cell r="C5267">
            <v>1</v>
          </cell>
          <cell r="E5267" t="str">
            <v>CADO Industries Inc</v>
          </cell>
          <cell r="F5267" t="str">
            <v>Additional welds on base-plate of 8 vessels</v>
          </cell>
          <cell r="G5267" t="str">
            <v>Construction</v>
          </cell>
          <cell r="H5267" t="str">
            <v>Isakeit, Michael</v>
          </cell>
          <cell r="I5267">
            <v>41712</v>
          </cell>
          <cell r="J5267">
            <v>41409</v>
          </cell>
          <cell r="K5267">
            <v>41713</v>
          </cell>
          <cell r="L5267" t="str">
            <v>Active</v>
          </cell>
          <cell r="M5267" t="str">
            <v>Executed</v>
          </cell>
          <cell r="N5267">
            <v>42779</v>
          </cell>
          <cell r="O5267" t="str">
            <v>Approve Contract</v>
          </cell>
          <cell r="P5267" t="str">
            <v>Business Area Approver</v>
          </cell>
          <cell r="Q5267" t="str">
            <v>Kumar, Sudip</v>
          </cell>
          <cell r="R5267" t="str">
            <v>Sudip Kumar</v>
          </cell>
          <cell r="S5267" t="str">
            <v>Ron Laing</v>
          </cell>
          <cell r="T5267" t="str">
            <v>Stephanie Graham</v>
          </cell>
          <cell r="U5267" t="str">
            <v>C - Conventional</v>
          </cell>
          <cell r="V5267" t="str">
            <v>All</v>
          </cell>
          <cell r="W5267" t="str">
            <v>45 Days net terms</v>
          </cell>
          <cell r="X5267">
            <v>2222060</v>
          </cell>
          <cell r="Y5267">
            <v>144374</v>
          </cell>
          <cell r="Z5267">
            <v>4060</v>
          </cell>
        </row>
        <row r="5268">
          <cell r="A5268" t="str">
            <v>809144-10-1</v>
          </cell>
          <cell r="B5268" t="str">
            <v>809144-10</v>
          </cell>
          <cell r="C5268">
            <v>1</v>
          </cell>
          <cell r="D5268">
            <v>406123</v>
          </cell>
          <cell r="E5268" t="str">
            <v>Aerotek ULC</v>
          </cell>
          <cell r="F5268" t="str">
            <v>Dilawar Nawab Extension</v>
          </cell>
          <cell r="G5268" t="str">
            <v>Schedules for Master Agreements</v>
          </cell>
          <cell r="H5268" t="str">
            <v>Soriano, Loreta</v>
          </cell>
          <cell r="I5268">
            <v>41843</v>
          </cell>
          <cell r="J5268">
            <v>41695</v>
          </cell>
          <cell r="K5268">
            <v>41881</v>
          </cell>
          <cell r="L5268" t="str">
            <v>Complete</v>
          </cell>
          <cell r="M5268" t="str">
            <v>Executed</v>
          </cell>
          <cell r="N5268">
            <v>41862</v>
          </cell>
          <cell r="O5268" t="str">
            <v>Approve Contract</v>
          </cell>
          <cell r="P5268" t="str">
            <v>Commercial Operations Approver</v>
          </cell>
          <cell r="Q5268" t="str">
            <v>Novinger, Kerry</v>
          </cell>
          <cell r="R5268" t="str">
            <v>Sudip Kumar</v>
          </cell>
          <cell r="S5268" t="str">
            <v>Sudip Kumar</v>
          </cell>
          <cell r="T5268" t="str">
            <v>Brian Bate</v>
          </cell>
          <cell r="U5268" t="str">
            <v>H - Horizon</v>
          </cell>
          <cell r="V5268" t="str">
            <v>Major Projects</v>
          </cell>
          <cell r="W5268" t="str">
            <v>45 Days net terms</v>
          </cell>
          <cell r="X5268">
            <v>278720</v>
          </cell>
          <cell r="Y5268">
            <v>616841</v>
          </cell>
          <cell r="Z5268">
            <v>64320</v>
          </cell>
        </row>
        <row r="5269">
          <cell r="A5269" t="str">
            <v>809144-10-1</v>
          </cell>
          <cell r="B5269" t="str">
            <v>809144-10</v>
          </cell>
          <cell r="C5269">
            <v>1</v>
          </cell>
          <cell r="D5269">
            <v>406123</v>
          </cell>
          <cell r="E5269" t="str">
            <v>Aerotek ULC</v>
          </cell>
          <cell r="F5269" t="str">
            <v>Dilawar Nawab Extension</v>
          </cell>
          <cell r="G5269" t="str">
            <v>Schedules for Master Agreements</v>
          </cell>
          <cell r="H5269" t="str">
            <v>Soriano, Loreta</v>
          </cell>
          <cell r="I5269">
            <v>41843</v>
          </cell>
          <cell r="J5269">
            <v>41695</v>
          </cell>
          <cell r="K5269">
            <v>41881</v>
          </cell>
          <cell r="L5269" t="str">
            <v>Complete</v>
          </cell>
          <cell r="M5269" t="str">
            <v>Executed</v>
          </cell>
          <cell r="N5269">
            <v>41862</v>
          </cell>
          <cell r="O5269" t="str">
            <v>Edit New Supplement</v>
          </cell>
          <cell r="P5269" t="str">
            <v>Templeton, Cody</v>
          </cell>
          <cell r="Q5269" t="str">
            <v>Templeton, Cody</v>
          </cell>
          <cell r="R5269" t="str">
            <v>Sudip Kumar</v>
          </cell>
          <cell r="S5269" t="str">
            <v>Sudip Kumar</v>
          </cell>
          <cell r="T5269" t="str">
            <v>Brian Bate</v>
          </cell>
          <cell r="U5269" t="str">
            <v>H - Horizon</v>
          </cell>
          <cell r="V5269" t="str">
            <v>Major Projects</v>
          </cell>
          <cell r="W5269" t="str">
            <v>45 Days net terms</v>
          </cell>
          <cell r="X5269">
            <v>278720</v>
          </cell>
          <cell r="Y5269">
            <v>616841</v>
          </cell>
          <cell r="Z5269">
            <v>64320</v>
          </cell>
        </row>
        <row r="5270">
          <cell r="A5270" t="str">
            <v>809144-12-1</v>
          </cell>
          <cell r="B5270" t="str">
            <v>809144-12</v>
          </cell>
          <cell r="C5270">
            <v>1</v>
          </cell>
          <cell r="D5270">
            <v>406376</v>
          </cell>
          <cell r="E5270" t="str">
            <v>Aerotek ULC</v>
          </cell>
          <cell r="F5270" t="str">
            <v>Gordon Davis QA Specialist- Electrical Extension</v>
          </cell>
          <cell r="G5270" t="str">
            <v>Schedules for Master Agreements</v>
          </cell>
          <cell r="H5270" t="str">
            <v>Soriano, Loreta</v>
          </cell>
          <cell r="I5270">
            <v>42163</v>
          </cell>
          <cell r="J5270">
            <v>42157</v>
          </cell>
          <cell r="K5270">
            <v>42551</v>
          </cell>
          <cell r="L5270" t="str">
            <v>Complete</v>
          </cell>
          <cell r="M5270" t="str">
            <v>Executed</v>
          </cell>
          <cell r="N5270">
            <v>42173</v>
          </cell>
          <cell r="O5270" t="str">
            <v>Approve Contract</v>
          </cell>
          <cell r="P5270" t="str">
            <v>Commercial Operations Approver</v>
          </cell>
          <cell r="Q5270" t="str">
            <v>Kumar, Sudip</v>
          </cell>
          <cell r="R5270" t="str">
            <v>Sudip Kumar</v>
          </cell>
          <cell r="S5270" t="str">
            <v>Sudip Kumar</v>
          </cell>
          <cell r="T5270" t="str">
            <v>Brian Bate</v>
          </cell>
          <cell r="U5270" t="str">
            <v>H - Horizon</v>
          </cell>
          <cell r="V5270" t="str">
            <v>Major Projects</v>
          </cell>
          <cell r="W5270" t="str">
            <v>45 Days net terms</v>
          </cell>
          <cell r="X5270">
            <v>464312</v>
          </cell>
          <cell r="Y5270">
            <v>616841</v>
          </cell>
          <cell r="Z5270">
            <v>218108</v>
          </cell>
        </row>
        <row r="5271">
          <cell r="A5271" t="str">
            <v>809144-12-1</v>
          </cell>
          <cell r="B5271" t="str">
            <v>809144-12</v>
          </cell>
          <cell r="C5271">
            <v>1</v>
          </cell>
          <cell r="D5271">
            <v>406376</v>
          </cell>
          <cell r="E5271" t="str">
            <v>Aerotek ULC</v>
          </cell>
          <cell r="F5271" t="str">
            <v>Gordon Davis QA Specialist- Electrical Extension</v>
          </cell>
          <cell r="G5271" t="str">
            <v>Schedules for Master Agreements</v>
          </cell>
          <cell r="H5271" t="str">
            <v>Soriano, Loreta</v>
          </cell>
          <cell r="I5271">
            <v>42163</v>
          </cell>
          <cell r="J5271">
            <v>42157</v>
          </cell>
          <cell r="K5271">
            <v>42551</v>
          </cell>
          <cell r="L5271" t="str">
            <v>Complete</v>
          </cell>
          <cell r="M5271" t="str">
            <v>Executed</v>
          </cell>
          <cell r="N5271">
            <v>42173</v>
          </cell>
          <cell r="O5271" t="str">
            <v>Parallel_Return_to_Edit_Mode</v>
          </cell>
          <cell r="P5271" t="str">
            <v>Templeton, Cody</v>
          </cell>
          <cell r="R5271" t="str">
            <v>Sudip Kumar</v>
          </cell>
          <cell r="S5271" t="str">
            <v>Sudip Kumar</v>
          </cell>
          <cell r="T5271" t="str">
            <v>Brian Bate</v>
          </cell>
          <cell r="U5271" t="str">
            <v>H - Horizon</v>
          </cell>
          <cell r="V5271" t="str">
            <v>Major Projects</v>
          </cell>
          <cell r="W5271" t="str">
            <v>45 Days net terms</v>
          </cell>
          <cell r="X5271">
            <v>464312</v>
          </cell>
          <cell r="Y5271">
            <v>616841</v>
          </cell>
          <cell r="Z5271">
            <v>218108</v>
          </cell>
        </row>
        <row r="5272">
          <cell r="A5272" t="str">
            <v>809144-12-2</v>
          </cell>
          <cell r="B5272" t="str">
            <v>809144-12</v>
          </cell>
          <cell r="C5272">
            <v>2</v>
          </cell>
          <cell r="D5272">
            <v>406376</v>
          </cell>
          <cell r="E5272" t="str">
            <v>Aerotek ULC</v>
          </cell>
          <cell r="F5272" t="str">
            <v>Gordon Davis QA Specialist- Electrical Extension</v>
          </cell>
          <cell r="G5272" t="str">
            <v>Schedules for Master Agreements</v>
          </cell>
          <cell r="H5272" t="str">
            <v>Soriano, Loreta</v>
          </cell>
          <cell r="I5272">
            <v>42500</v>
          </cell>
          <cell r="J5272">
            <v>42552</v>
          </cell>
          <cell r="K5272">
            <v>42628</v>
          </cell>
          <cell r="L5272" t="str">
            <v>Complete</v>
          </cell>
          <cell r="M5272" t="str">
            <v>Executed</v>
          </cell>
          <cell r="N5272">
            <v>42537</v>
          </cell>
          <cell r="O5272" t="str">
            <v>Approve Contract</v>
          </cell>
          <cell r="P5272" t="str">
            <v>Business Area Approver</v>
          </cell>
          <cell r="Q5272" t="str">
            <v>Lanfranchi, Raul</v>
          </cell>
          <cell r="R5272" t="str">
            <v>Julie Easthope</v>
          </cell>
          <cell r="S5272" t="str">
            <v>Kara Slemko</v>
          </cell>
          <cell r="T5272" t="str">
            <v>Brian Bate</v>
          </cell>
          <cell r="U5272" t="str">
            <v>H - Horizon</v>
          </cell>
          <cell r="V5272" t="str">
            <v>Major Projects</v>
          </cell>
          <cell r="W5272" t="str">
            <v>45 Days net terms</v>
          </cell>
          <cell r="X5272">
            <v>494312</v>
          </cell>
          <cell r="Y5272">
            <v>616841</v>
          </cell>
          <cell r="Z5272">
            <v>30000</v>
          </cell>
        </row>
        <row r="5273">
          <cell r="A5273" t="str">
            <v>809144-12-2</v>
          </cell>
          <cell r="B5273" t="str">
            <v>809144-12</v>
          </cell>
          <cell r="C5273">
            <v>2</v>
          </cell>
          <cell r="D5273">
            <v>406376</v>
          </cell>
          <cell r="E5273" t="str">
            <v>Aerotek ULC</v>
          </cell>
          <cell r="F5273" t="str">
            <v>Gordon Davis QA Specialist- Electrical Extension</v>
          </cell>
          <cell r="G5273" t="str">
            <v>Schedules for Master Agreements</v>
          </cell>
          <cell r="H5273" t="str">
            <v>Soriano, Loreta</v>
          </cell>
          <cell r="I5273">
            <v>42500</v>
          </cell>
          <cell r="J5273">
            <v>42552</v>
          </cell>
          <cell r="K5273">
            <v>42628</v>
          </cell>
          <cell r="L5273" t="str">
            <v>Complete</v>
          </cell>
          <cell r="M5273" t="str">
            <v>Executed</v>
          </cell>
          <cell r="N5273">
            <v>42537</v>
          </cell>
          <cell r="O5273" t="str">
            <v>Parallel_Return_to_Edit_Mode</v>
          </cell>
          <cell r="P5273" t="str">
            <v>Soriano, Loreta</v>
          </cell>
          <cell r="R5273" t="str">
            <v>Julie Easthope</v>
          </cell>
          <cell r="S5273" t="str">
            <v>Kara Slemko</v>
          </cell>
          <cell r="T5273" t="str">
            <v>Brian Bate</v>
          </cell>
          <cell r="U5273" t="str">
            <v>H - Horizon</v>
          </cell>
          <cell r="V5273" t="str">
            <v>Major Projects</v>
          </cell>
          <cell r="W5273" t="str">
            <v>45 Days net terms</v>
          </cell>
          <cell r="X5273">
            <v>494312</v>
          </cell>
          <cell r="Y5273">
            <v>616841</v>
          </cell>
          <cell r="Z5273">
            <v>30000</v>
          </cell>
        </row>
        <row r="5274">
          <cell r="A5274" t="str">
            <v>809144-19-1</v>
          </cell>
          <cell r="B5274" t="str">
            <v>809144-19</v>
          </cell>
          <cell r="C5274">
            <v>1</v>
          </cell>
          <cell r="D5274">
            <v>406853</v>
          </cell>
          <cell r="E5274" t="str">
            <v>Aerotek ULC</v>
          </cell>
          <cell r="F5274" t="str">
            <v>Connie O'Malley SMP Rate Change &amp; Extension</v>
          </cell>
          <cell r="G5274" t="str">
            <v>Schedules for Master Agreements</v>
          </cell>
          <cell r="H5274" t="str">
            <v>Soriano, Loreta</v>
          </cell>
          <cell r="I5274">
            <v>42360</v>
          </cell>
          <cell r="J5274">
            <v>42395</v>
          </cell>
          <cell r="K5274">
            <v>42643</v>
          </cell>
          <cell r="L5274" t="str">
            <v>Complete</v>
          </cell>
          <cell r="M5274" t="str">
            <v>Executed</v>
          </cell>
          <cell r="N5274">
            <v>42383</v>
          </cell>
          <cell r="O5274" t="str">
            <v>Execute Contract</v>
          </cell>
          <cell r="P5274" t="str">
            <v>Soriano, Loreta</v>
          </cell>
          <cell r="Q5274" t="str">
            <v>Soriano, Loreta</v>
          </cell>
          <cell r="R5274" t="str">
            <v>Julie Easthope</v>
          </cell>
          <cell r="S5274" t="str">
            <v>Kara Slemko</v>
          </cell>
          <cell r="T5274" t="str">
            <v>Brian Bate</v>
          </cell>
          <cell r="U5274" t="str">
            <v>H - Horizon</v>
          </cell>
          <cell r="V5274" t="str">
            <v>Major Projects</v>
          </cell>
          <cell r="W5274" t="str">
            <v>45 Days net terms</v>
          </cell>
          <cell r="X5274">
            <v>374000</v>
          </cell>
          <cell r="Y5274">
            <v>616841</v>
          </cell>
          <cell r="Z5274">
            <v>136000</v>
          </cell>
        </row>
        <row r="5275">
          <cell r="A5275" t="str">
            <v>809144-19-1</v>
          </cell>
          <cell r="B5275" t="str">
            <v>809144-19</v>
          </cell>
          <cell r="C5275">
            <v>1</v>
          </cell>
          <cell r="D5275">
            <v>406853</v>
          </cell>
          <cell r="E5275" t="str">
            <v>Aerotek ULC</v>
          </cell>
          <cell r="F5275" t="str">
            <v>Connie O'Malley SMP Rate Change &amp; Extension</v>
          </cell>
          <cell r="G5275" t="str">
            <v>Schedules for Master Agreements</v>
          </cell>
          <cell r="H5275" t="str">
            <v>Soriano, Loreta</v>
          </cell>
          <cell r="I5275">
            <v>42360</v>
          </cell>
          <cell r="J5275">
            <v>42395</v>
          </cell>
          <cell r="K5275">
            <v>42643</v>
          </cell>
          <cell r="L5275" t="str">
            <v>Complete</v>
          </cell>
          <cell r="M5275" t="str">
            <v>Executed</v>
          </cell>
          <cell r="N5275">
            <v>42383</v>
          </cell>
          <cell r="O5275" t="str">
            <v>Approve Contract</v>
          </cell>
          <cell r="P5275" t="str">
            <v>Business Area Approver</v>
          </cell>
          <cell r="Q5275" t="str">
            <v>Guglielmin, Don</v>
          </cell>
          <cell r="R5275" t="str">
            <v>Julie Easthope</v>
          </cell>
          <cell r="S5275" t="str">
            <v>Kara Slemko</v>
          </cell>
          <cell r="T5275" t="str">
            <v>Brian Bate</v>
          </cell>
          <cell r="U5275" t="str">
            <v>H - Horizon</v>
          </cell>
          <cell r="V5275" t="str">
            <v>Major Projects</v>
          </cell>
          <cell r="W5275" t="str">
            <v>45 Days net terms</v>
          </cell>
          <cell r="X5275">
            <v>374000</v>
          </cell>
          <cell r="Y5275">
            <v>616841</v>
          </cell>
          <cell r="Z5275">
            <v>136000</v>
          </cell>
        </row>
        <row r="5276">
          <cell r="A5276" t="str">
            <v>809144-19-2</v>
          </cell>
          <cell r="B5276" t="str">
            <v>809144-19</v>
          </cell>
          <cell r="C5276">
            <v>2</v>
          </cell>
          <cell r="D5276">
            <v>406853</v>
          </cell>
          <cell r="E5276" t="str">
            <v>Aerotek ULC</v>
          </cell>
          <cell r="F5276" t="str">
            <v>Connie O'Malley SMP Extension</v>
          </cell>
          <cell r="G5276" t="str">
            <v>Schedules for Master Agreements</v>
          </cell>
          <cell r="H5276" t="str">
            <v>Soriano, Loreta</v>
          </cell>
          <cell r="I5276">
            <v>42625</v>
          </cell>
          <cell r="J5276">
            <v>42644</v>
          </cell>
          <cell r="K5276">
            <v>42719</v>
          </cell>
          <cell r="L5276" t="str">
            <v>Complete</v>
          </cell>
          <cell r="M5276" t="str">
            <v>Executed</v>
          </cell>
          <cell r="N5276">
            <v>42629</v>
          </cell>
          <cell r="O5276" t="str">
            <v>Execute Contract</v>
          </cell>
          <cell r="P5276" t="str">
            <v>Soriano, Loreta</v>
          </cell>
          <cell r="Q5276" t="str">
            <v>Soriano, Loreta</v>
          </cell>
          <cell r="R5276" t="str">
            <v>Julie Easthope</v>
          </cell>
          <cell r="S5276" t="str">
            <v>Kara Slemko</v>
          </cell>
          <cell r="T5276" t="str">
            <v>Brian Bate</v>
          </cell>
          <cell r="U5276" t="str">
            <v>H - Horizon</v>
          </cell>
          <cell r="V5276" t="str">
            <v>Major Projects</v>
          </cell>
          <cell r="W5276" t="str">
            <v>45 Days net terms</v>
          </cell>
          <cell r="X5276">
            <v>418000</v>
          </cell>
          <cell r="Y5276">
            <v>616841</v>
          </cell>
          <cell r="Z5276">
            <v>44000</v>
          </cell>
        </row>
        <row r="5277">
          <cell r="A5277" t="str">
            <v>809144-19-2</v>
          </cell>
          <cell r="B5277" t="str">
            <v>809144-19</v>
          </cell>
          <cell r="C5277">
            <v>2</v>
          </cell>
          <cell r="D5277">
            <v>406853</v>
          </cell>
          <cell r="E5277" t="str">
            <v>Aerotek ULC</v>
          </cell>
          <cell r="F5277" t="str">
            <v>Connie O'Malley SMP Extension</v>
          </cell>
          <cell r="G5277" t="str">
            <v>Schedules for Master Agreements</v>
          </cell>
          <cell r="H5277" t="str">
            <v>Soriano, Loreta</v>
          </cell>
          <cell r="I5277">
            <v>42625</v>
          </cell>
          <cell r="J5277">
            <v>42644</v>
          </cell>
          <cell r="K5277">
            <v>42719</v>
          </cell>
          <cell r="L5277" t="str">
            <v>Complete</v>
          </cell>
          <cell r="M5277" t="str">
            <v>Executed</v>
          </cell>
          <cell r="N5277">
            <v>42629</v>
          </cell>
          <cell r="O5277" t="str">
            <v>Approve Contract</v>
          </cell>
          <cell r="P5277" t="str">
            <v>Commercial Operations Approver</v>
          </cell>
          <cell r="Q5277" t="str">
            <v>Gibson, Colleen</v>
          </cell>
          <cell r="R5277" t="str">
            <v>Julie Easthope</v>
          </cell>
          <cell r="S5277" t="str">
            <v>Kara Slemko</v>
          </cell>
          <cell r="T5277" t="str">
            <v>Brian Bate</v>
          </cell>
          <cell r="U5277" t="str">
            <v>H - Horizon</v>
          </cell>
          <cell r="V5277" t="str">
            <v>Major Projects</v>
          </cell>
          <cell r="W5277" t="str">
            <v>45 Days net terms</v>
          </cell>
          <cell r="X5277">
            <v>418000</v>
          </cell>
          <cell r="Y5277">
            <v>616841</v>
          </cell>
          <cell r="Z5277">
            <v>44000</v>
          </cell>
        </row>
        <row r="5278">
          <cell r="A5278" t="str">
            <v>809144-20-1</v>
          </cell>
          <cell r="B5278" t="str">
            <v>809144-20</v>
          </cell>
          <cell r="C5278">
            <v>1</v>
          </cell>
          <cell r="D5278">
            <v>406994</v>
          </cell>
          <cell r="E5278" t="str">
            <v>Aerotek ULC</v>
          </cell>
          <cell r="F5278" t="str">
            <v>Brent Morgan Construction Coordinator</v>
          </cell>
          <cell r="G5278" t="str">
            <v>Schedules for Master Agreements</v>
          </cell>
          <cell r="H5278" t="str">
            <v>Soriano, Loreta</v>
          </cell>
          <cell r="I5278">
            <v>42467</v>
          </cell>
          <cell r="J5278">
            <v>42491</v>
          </cell>
          <cell r="K5278">
            <v>42551</v>
          </cell>
          <cell r="L5278" t="str">
            <v>Complete</v>
          </cell>
          <cell r="M5278" t="str">
            <v>Executed</v>
          </cell>
          <cell r="N5278">
            <v>42486</v>
          </cell>
          <cell r="O5278" t="str">
            <v>Edit New Supplement</v>
          </cell>
          <cell r="P5278" t="str">
            <v>Soriano, Loreta</v>
          </cell>
          <cell r="Q5278" t="str">
            <v>Soriano, Loreta</v>
          </cell>
          <cell r="R5278" t="str">
            <v>Julie Easthope</v>
          </cell>
          <cell r="S5278" t="str">
            <v>Kara Slemko</v>
          </cell>
          <cell r="T5278" t="str">
            <v>Brian Bate</v>
          </cell>
          <cell r="U5278" t="str">
            <v>H - Horizon</v>
          </cell>
          <cell r="V5278" t="str">
            <v>Major Projects</v>
          </cell>
          <cell r="W5278" t="str">
            <v>45 Days net terms</v>
          </cell>
          <cell r="X5278">
            <v>243200</v>
          </cell>
          <cell r="Y5278">
            <v>616841</v>
          </cell>
          <cell r="Z5278">
            <v>31200</v>
          </cell>
        </row>
        <row r="5279">
          <cell r="A5279" t="str">
            <v>809144-20-1</v>
          </cell>
          <cell r="B5279" t="str">
            <v>809144-20</v>
          </cell>
          <cell r="C5279">
            <v>1</v>
          </cell>
          <cell r="D5279">
            <v>406994</v>
          </cell>
          <cell r="E5279" t="str">
            <v>Aerotek ULC</v>
          </cell>
          <cell r="F5279" t="str">
            <v>Brent Morgan Construction Coordinator</v>
          </cell>
          <cell r="G5279" t="str">
            <v>Schedules for Master Agreements</v>
          </cell>
          <cell r="H5279" t="str">
            <v>Soriano, Loreta</v>
          </cell>
          <cell r="I5279">
            <v>42467</v>
          </cell>
          <cell r="J5279">
            <v>42491</v>
          </cell>
          <cell r="K5279">
            <v>42551</v>
          </cell>
          <cell r="L5279" t="str">
            <v>Complete</v>
          </cell>
          <cell r="M5279" t="str">
            <v>Executed</v>
          </cell>
          <cell r="N5279">
            <v>42486</v>
          </cell>
          <cell r="O5279" t="str">
            <v>Approve Contract</v>
          </cell>
          <cell r="P5279" t="str">
            <v>Business Area Approver</v>
          </cell>
          <cell r="Q5279" t="str">
            <v>Lanfranchi, Raul</v>
          </cell>
          <cell r="R5279" t="str">
            <v>Julie Easthope</v>
          </cell>
          <cell r="S5279" t="str">
            <v>Kara Slemko</v>
          </cell>
          <cell r="T5279" t="str">
            <v>Brian Bate</v>
          </cell>
          <cell r="U5279" t="str">
            <v>H - Horizon</v>
          </cell>
          <cell r="V5279" t="str">
            <v>Major Projects</v>
          </cell>
          <cell r="W5279" t="str">
            <v>45 Days net terms</v>
          </cell>
          <cell r="X5279">
            <v>243200</v>
          </cell>
          <cell r="Y5279">
            <v>616841</v>
          </cell>
          <cell r="Z5279">
            <v>31200</v>
          </cell>
        </row>
        <row r="5280">
          <cell r="A5280" t="str">
            <v>809144-20-2</v>
          </cell>
          <cell r="B5280" t="str">
            <v>809144-20</v>
          </cell>
          <cell r="C5280">
            <v>2</v>
          </cell>
          <cell r="D5280">
            <v>406994</v>
          </cell>
          <cell r="E5280" t="str">
            <v>Aerotek ULC</v>
          </cell>
          <cell r="F5280" t="str">
            <v>Brent Morgan Construction Coordinator</v>
          </cell>
          <cell r="G5280" t="str">
            <v>Schedules for Master Agreements</v>
          </cell>
          <cell r="H5280" t="str">
            <v>Soriano, Loreta</v>
          </cell>
          <cell r="I5280">
            <v>42542</v>
          </cell>
          <cell r="J5280">
            <v>42552</v>
          </cell>
          <cell r="K5280">
            <v>42582</v>
          </cell>
          <cell r="L5280" t="str">
            <v>Complete</v>
          </cell>
          <cell r="M5280" t="str">
            <v>Executed</v>
          </cell>
          <cell r="N5280">
            <v>42545</v>
          </cell>
          <cell r="O5280" t="str">
            <v>Edit New Supplement</v>
          </cell>
          <cell r="P5280" t="str">
            <v>Soriano, Loreta</v>
          </cell>
          <cell r="Q5280" t="str">
            <v>Soriano, Loreta</v>
          </cell>
          <cell r="R5280" t="str">
            <v>Julie Easthope</v>
          </cell>
          <cell r="S5280" t="str">
            <v>Kara Slemko</v>
          </cell>
          <cell r="T5280" t="str">
            <v>Brian Bate</v>
          </cell>
          <cell r="U5280" t="str">
            <v>H - Horizon</v>
          </cell>
          <cell r="V5280" t="str">
            <v>Major Projects</v>
          </cell>
          <cell r="W5280" t="str">
            <v>45 Days net terms</v>
          </cell>
          <cell r="X5280">
            <v>348800</v>
          </cell>
          <cell r="Y5280">
            <v>616841</v>
          </cell>
          <cell r="Z5280">
            <v>105600</v>
          </cell>
        </row>
        <row r="5281">
          <cell r="A5281" t="str">
            <v>809144-20-2</v>
          </cell>
          <cell r="B5281" t="str">
            <v>809144-20</v>
          </cell>
          <cell r="C5281">
            <v>2</v>
          </cell>
          <cell r="D5281">
            <v>406994</v>
          </cell>
          <cell r="E5281" t="str">
            <v>Aerotek ULC</v>
          </cell>
          <cell r="F5281" t="str">
            <v>Brent Morgan Construction Coordinator</v>
          </cell>
          <cell r="G5281" t="str">
            <v>Schedules for Master Agreements</v>
          </cell>
          <cell r="H5281" t="str">
            <v>Soriano, Loreta</v>
          </cell>
          <cell r="I5281">
            <v>42542</v>
          </cell>
          <cell r="J5281">
            <v>42552</v>
          </cell>
          <cell r="K5281">
            <v>42582</v>
          </cell>
          <cell r="L5281" t="str">
            <v>Complete</v>
          </cell>
          <cell r="M5281" t="str">
            <v>Executed</v>
          </cell>
          <cell r="N5281">
            <v>42545</v>
          </cell>
          <cell r="O5281" t="str">
            <v>Parallel_Return_to_Edit_Mode</v>
          </cell>
          <cell r="P5281" t="str">
            <v>Soriano, Loreta</v>
          </cell>
          <cell r="R5281" t="str">
            <v>Julie Easthope</v>
          </cell>
          <cell r="S5281" t="str">
            <v>Kara Slemko</v>
          </cell>
          <cell r="T5281" t="str">
            <v>Brian Bate</v>
          </cell>
          <cell r="U5281" t="str">
            <v>H - Horizon</v>
          </cell>
          <cell r="V5281" t="str">
            <v>Major Projects</v>
          </cell>
          <cell r="W5281" t="str">
            <v>45 Days net terms</v>
          </cell>
          <cell r="X5281">
            <v>348800</v>
          </cell>
          <cell r="Y5281">
            <v>616841</v>
          </cell>
          <cell r="Z5281">
            <v>105600</v>
          </cell>
        </row>
        <row r="5282">
          <cell r="A5282" t="str">
            <v>809144-2-1</v>
          </cell>
          <cell r="B5282" t="str">
            <v>809144-2</v>
          </cell>
          <cell r="C5282">
            <v>1</v>
          </cell>
          <cell r="D5282">
            <v>405721</v>
          </cell>
          <cell r="E5282" t="str">
            <v>Aerotek ULC</v>
          </cell>
          <cell r="F5282" t="str">
            <v>Steve Ezeude Contract Administrator</v>
          </cell>
          <cell r="G5282" t="str">
            <v>Schedules for Master Agreements</v>
          </cell>
          <cell r="H5282" t="str">
            <v>Soriano, Loreta</v>
          </cell>
          <cell r="I5282">
            <v>41843</v>
          </cell>
          <cell r="J5282">
            <v>41492</v>
          </cell>
          <cell r="K5282">
            <v>42221</v>
          </cell>
          <cell r="L5282" t="str">
            <v>Complete</v>
          </cell>
          <cell r="M5282" t="str">
            <v>Executed</v>
          </cell>
          <cell r="N5282">
            <v>41862</v>
          </cell>
          <cell r="O5282" t="str">
            <v>Approve Contract</v>
          </cell>
          <cell r="P5282" t="str">
            <v>Business Area Approver</v>
          </cell>
          <cell r="Q5282" t="str">
            <v>Guglielmin, Don</v>
          </cell>
          <cell r="R5282" t="str">
            <v>Sudip Kumar</v>
          </cell>
          <cell r="S5282" t="str">
            <v>Sudip Kumar</v>
          </cell>
          <cell r="T5282" t="str">
            <v>Brian Bate</v>
          </cell>
          <cell r="U5282" t="str">
            <v>H - Horizon</v>
          </cell>
          <cell r="V5282" t="str">
            <v>Major Projects</v>
          </cell>
          <cell r="W5282" t="str">
            <v>45 Days net terms</v>
          </cell>
          <cell r="X5282">
            <v>592000</v>
          </cell>
          <cell r="Y5282">
            <v>616841</v>
          </cell>
          <cell r="Z5282">
            <v>272000</v>
          </cell>
        </row>
        <row r="5283">
          <cell r="A5283" t="str">
            <v>809144-2-1</v>
          </cell>
          <cell r="B5283" t="str">
            <v>809144-2</v>
          </cell>
          <cell r="C5283">
            <v>1</v>
          </cell>
          <cell r="D5283">
            <v>405721</v>
          </cell>
          <cell r="E5283" t="str">
            <v>Aerotek ULC</v>
          </cell>
          <cell r="F5283" t="str">
            <v>Steve Ezeude Contract Administrator</v>
          </cell>
          <cell r="G5283" t="str">
            <v>Schedules for Master Agreements</v>
          </cell>
          <cell r="H5283" t="str">
            <v>Soriano, Loreta</v>
          </cell>
          <cell r="I5283">
            <v>41843</v>
          </cell>
          <cell r="J5283">
            <v>41492</v>
          </cell>
          <cell r="K5283">
            <v>42221</v>
          </cell>
          <cell r="L5283" t="str">
            <v>Complete</v>
          </cell>
          <cell r="M5283" t="str">
            <v>Executed</v>
          </cell>
          <cell r="N5283">
            <v>41862</v>
          </cell>
          <cell r="O5283" t="str">
            <v>Edit New Supplement</v>
          </cell>
          <cell r="P5283" t="str">
            <v>Templeton, Cody</v>
          </cell>
          <cell r="Q5283" t="str">
            <v>Templeton, Cody</v>
          </cell>
          <cell r="R5283" t="str">
            <v>Sudip Kumar</v>
          </cell>
          <cell r="S5283" t="str">
            <v>Sudip Kumar</v>
          </cell>
          <cell r="T5283" t="str">
            <v>Brian Bate</v>
          </cell>
          <cell r="U5283" t="str">
            <v>H - Horizon</v>
          </cell>
          <cell r="V5283" t="str">
            <v>Major Projects</v>
          </cell>
          <cell r="W5283" t="str">
            <v>45 Days net terms</v>
          </cell>
          <cell r="X5283">
            <v>592000</v>
          </cell>
          <cell r="Y5283">
            <v>616841</v>
          </cell>
          <cell r="Z5283">
            <v>272000</v>
          </cell>
        </row>
        <row r="5284">
          <cell r="A5284" t="str">
            <v>809144-21-1</v>
          </cell>
          <cell r="B5284" t="str">
            <v>809144-21</v>
          </cell>
          <cell r="C5284">
            <v>1</v>
          </cell>
          <cell r="D5284">
            <v>407063</v>
          </cell>
          <cell r="E5284" t="str">
            <v>Aerotek ULC</v>
          </cell>
          <cell r="F5284" t="str">
            <v>Roland Duca QA/QC Mechanical</v>
          </cell>
          <cell r="G5284" t="str">
            <v>Schedules for Master Agreements</v>
          </cell>
          <cell r="H5284" t="str">
            <v>Soriano, Loreta</v>
          </cell>
          <cell r="I5284">
            <v>42492</v>
          </cell>
          <cell r="J5284">
            <v>42501</v>
          </cell>
          <cell r="K5284">
            <v>42684</v>
          </cell>
          <cell r="L5284" t="str">
            <v>Complete</v>
          </cell>
          <cell r="M5284" t="str">
            <v>Executed</v>
          </cell>
          <cell r="N5284">
            <v>42502</v>
          </cell>
          <cell r="O5284" t="str">
            <v>Edit New Supplement</v>
          </cell>
          <cell r="P5284" t="str">
            <v>Soriano, Loreta</v>
          </cell>
          <cell r="Q5284" t="str">
            <v>Soriano, Loreta</v>
          </cell>
          <cell r="R5284" t="str">
            <v>Sudip Kumar</v>
          </cell>
          <cell r="S5284" t="str">
            <v>Sudip Kumar</v>
          </cell>
          <cell r="T5284" t="str">
            <v>Brian Bate</v>
          </cell>
          <cell r="U5284" t="str">
            <v>H - Horizon</v>
          </cell>
          <cell r="V5284" t="str">
            <v>Major Projects</v>
          </cell>
          <cell r="W5284" t="str">
            <v>45 Days net terms</v>
          </cell>
          <cell r="X5284">
            <v>274200</v>
          </cell>
          <cell r="Y5284">
            <v>616841</v>
          </cell>
          <cell r="Z5284">
            <v>96000</v>
          </cell>
        </row>
        <row r="5285">
          <cell r="A5285" t="str">
            <v>809144-21-1</v>
          </cell>
          <cell r="B5285" t="str">
            <v>809144-21</v>
          </cell>
          <cell r="C5285">
            <v>1</v>
          </cell>
          <cell r="D5285">
            <v>407063</v>
          </cell>
          <cell r="E5285" t="str">
            <v>Aerotek ULC</v>
          </cell>
          <cell r="F5285" t="str">
            <v>Roland Duca QA/QC Mechanical</v>
          </cell>
          <cell r="G5285" t="str">
            <v>Schedules for Master Agreements</v>
          </cell>
          <cell r="H5285" t="str">
            <v>Soriano, Loreta</v>
          </cell>
          <cell r="I5285">
            <v>42492</v>
          </cell>
          <cell r="J5285">
            <v>42501</v>
          </cell>
          <cell r="K5285">
            <v>42684</v>
          </cell>
          <cell r="L5285" t="str">
            <v>Complete</v>
          </cell>
          <cell r="M5285" t="str">
            <v>Executed</v>
          </cell>
          <cell r="N5285">
            <v>42502</v>
          </cell>
          <cell r="O5285" t="str">
            <v>Approve Contract</v>
          </cell>
          <cell r="P5285" t="str">
            <v>Business Area Approver</v>
          </cell>
          <cell r="Q5285" t="str">
            <v>Medina, Nestor</v>
          </cell>
          <cell r="R5285" t="str">
            <v>Sudip Kumar</v>
          </cell>
          <cell r="S5285" t="str">
            <v>Sudip Kumar</v>
          </cell>
          <cell r="T5285" t="str">
            <v>Brian Bate</v>
          </cell>
          <cell r="U5285" t="str">
            <v>H - Horizon</v>
          </cell>
          <cell r="V5285" t="str">
            <v>Major Projects</v>
          </cell>
          <cell r="W5285" t="str">
            <v>45 Days net terms</v>
          </cell>
          <cell r="X5285">
            <v>274200</v>
          </cell>
          <cell r="Y5285">
            <v>616841</v>
          </cell>
          <cell r="Z5285">
            <v>96000</v>
          </cell>
        </row>
        <row r="5286">
          <cell r="A5286" t="str">
            <v>809144-2-2</v>
          </cell>
          <cell r="B5286" t="str">
            <v>809144-2</v>
          </cell>
          <cell r="C5286">
            <v>2</v>
          </cell>
          <cell r="D5286">
            <v>405721</v>
          </cell>
          <cell r="E5286" t="str">
            <v>Aerotek ULC</v>
          </cell>
          <cell r="F5286" t="str">
            <v>Steve Ezeude Contract Administrator</v>
          </cell>
          <cell r="G5286" t="str">
            <v>Schedules for Master Agreements</v>
          </cell>
          <cell r="H5286" t="str">
            <v>Soriano, Loreta</v>
          </cell>
          <cell r="I5286">
            <v>42201</v>
          </cell>
          <cell r="J5286">
            <v>42222</v>
          </cell>
          <cell r="K5286">
            <v>42356</v>
          </cell>
          <cell r="L5286" t="str">
            <v>Complete</v>
          </cell>
          <cell r="M5286" t="str">
            <v>Executed</v>
          </cell>
          <cell r="N5286">
            <v>42215</v>
          </cell>
          <cell r="O5286" t="str">
            <v>Edit New Supplement</v>
          </cell>
          <cell r="P5286" t="str">
            <v>Templeton, Cody</v>
          </cell>
          <cell r="Q5286" t="str">
            <v>Templeton, Cody</v>
          </cell>
          <cell r="R5286" t="str">
            <v>Sudip Kumar</v>
          </cell>
          <cell r="S5286" t="str">
            <v>Sudip Kumar</v>
          </cell>
          <cell r="T5286" t="str">
            <v>Brian Bate</v>
          </cell>
          <cell r="U5286" t="str">
            <v>H - Horizon</v>
          </cell>
          <cell r="V5286" t="str">
            <v>Major Projects</v>
          </cell>
          <cell r="W5286" t="str">
            <v>45 Days net terms</v>
          </cell>
          <cell r="X5286">
            <v>694000</v>
          </cell>
          <cell r="Y5286">
            <v>616841</v>
          </cell>
          <cell r="Z5286">
            <v>102000</v>
          </cell>
        </row>
        <row r="5287">
          <cell r="A5287" t="str">
            <v>809144-2-2</v>
          </cell>
          <cell r="B5287" t="str">
            <v>809144-2</v>
          </cell>
          <cell r="C5287">
            <v>2</v>
          </cell>
          <cell r="D5287">
            <v>405721</v>
          </cell>
          <cell r="E5287" t="str">
            <v>Aerotek ULC</v>
          </cell>
          <cell r="F5287" t="str">
            <v>Steve Ezeude Contract Administrator</v>
          </cell>
          <cell r="G5287" t="str">
            <v>Schedules for Master Agreements</v>
          </cell>
          <cell r="H5287" t="str">
            <v>Soriano, Loreta</v>
          </cell>
          <cell r="I5287">
            <v>42201</v>
          </cell>
          <cell r="J5287">
            <v>42222</v>
          </cell>
          <cell r="K5287">
            <v>42356</v>
          </cell>
          <cell r="L5287" t="str">
            <v>Complete</v>
          </cell>
          <cell r="M5287" t="str">
            <v>Executed</v>
          </cell>
          <cell r="N5287">
            <v>42215</v>
          </cell>
          <cell r="O5287" t="str">
            <v>Parallel_Return_to_Edit_Mode</v>
          </cell>
          <cell r="P5287" t="str">
            <v>Templeton, Cody</v>
          </cell>
          <cell r="R5287" t="str">
            <v>Sudip Kumar</v>
          </cell>
          <cell r="S5287" t="str">
            <v>Sudip Kumar</v>
          </cell>
          <cell r="T5287" t="str">
            <v>Brian Bate</v>
          </cell>
          <cell r="U5287" t="str">
            <v>H - Horizon</v>
          </cell>
          <cell r="V5287" t="str">
            <v>Major Projects</v>
          </cell>
          <cell r="W5287" t="str">
            <v>45 Days net terms</v>
          </cell>
          <cell r="X5287">
            <v>694000</v>
          </cell>
          <cell r="Y5287">
            <v>616841</v>
          </cell>
          <cell r="Z5287">
            <v>102000</v>
          </cell>
        </row>
        <row r="5288">
          <cell r="A5288" t="str">
            <v>809144-22-1</v>
          </cell>
          <cell r="B5288" t="str">
            <v>809144-22</v>
          </cell>
          <cell r="C5288">
            <v>1</v>
          </cell>
          <cell r="D5288">
            <v>407111</v>
          </cell>
          <cell r="E5288" t="str">
            <v>Aerotek ULC</v>
          </cell>
          <cell r="F5288" t="str">
            <v>David Csaba QA/QC Mechanical</v>
          </cell>
          <cell r="G5288" t="str">
            <v>Schedules for Master Agreements</v>
          </cell>
          <cell r="H5288" t="str">
            <v>Soriano, Loreta</v>
          </cell>
          <cell r="I5288">
            <v>42492</v>
          </cell>
          <cell r="J5288">
            <v>42521</v>
          </cell>
          <cell r="K5288">
            <v>42581</v>
          </cell>
          <cell r="L5288" t="str">
            <v>Complete</v>
          </cell>
          <cell r="M5288" t="str">
            <v>Executed</v>
          </cell>
          <cell r="N5288">
            <v>42523</v>
          </cell>
          <cell r="O5288" t="str">
            <v>Edit New Supplement</v>
          </cell>
          <cell r="P5288" t="str">
            <v>Soriano, Loreta</v>
          </cell>
          <cell r="Q5288" t="str">
            <v>Soriano, Loreta</v>
          </cell>
          <cell r="R5288" t="str">
            <v>Julie Easthope</v>
          </cell>
          <cell r="S5288" t="str">
            <v>Kara Slemko</v>
          </cell>
          <cell r="T5288" t="str">
            <v>Brian Bate</v>
          </cell>
          <cell r="U5288" t="str">
            <v>H - Horizon</v>
          </cell>
          <cell r="V5288" t="str">
            <v>Major Projects</v>
          </cell>
          <cell r="W5288" t="str">
            <v>45 Days net terms</v>
          </cell>
          <cell r="X5288">
            <v>203784</v>
          </cell>
          <cell r="Y5288">
            <v>616841</v>
          </cell>
          <cell r="Z5288">
            <v>25584</v>
          </cell>
        </row>
        <row r="5289">
          <cell r="A5289" t="str">
            <v>809144-22-1</v>
          </cell>
          <cell r="B5289" t="str">
            <v>809144-22</v>
          </cell>
          <cell r="C5289">
            <v>1</v>
          </cell>
          <cell r="D5289">
            <v>407111</v>
          </cell>
          <cell r="E5289" t="str">
            <v>Aerotek ULC</v>
          </cell>
          <cell r="F5289" t="str">
            <v>David Csaba QA/QC Mechanical</v>
          </cell>
          <cell r="G5289" t="str">
            <v>Schedules for Master Agreements</v>
          </cell>
          <cell r="H5289" t="str">
            <v>Soriano, Loreta</v>
          </cell>
          <cell r="I5289">
            <v>42492</v>
          </cell>
          <cell r="J5289">
            <v>42521</v>
          </cell>
          <cell r="K5289">
            <v>42581</v>
          </cell>
          <cell r="L5289" t="str">
            <v>Complete</v>
          </cell>
          <cell r="M5289" t="str">
            <v>Executed</v>
          </cell>
          <cell r="N5289">
            <v>42523</v>
          </cell>
          <cell r="O5289" t="str">
            <v>Parallel_Return_to_Edit_Mode</v>
          </cell>
          <cell r="P5289" t="str">
            <v>Soriano, Loreta</v>
          </cell>
          <cell r="R5289" t="str">
            <v>Julie Easthope</v>
          </cell>
          <cell r="S5289" t="str">
            <v>Kara Slemko</v>
          </cell>
          <cell r="T5289" t="str">
            <v>Brian Bate</v>
          </cell>
          <cell r="U5289" t="str">
            <v>H - Horizon</v>
          </cell>
          <cell r="V5289" t="str">
            <v>Major Projects</v>
          </cell>
          <cell r="W5289" t="str">
            <v>45 Days net terms</v>
          </cell>
          <cell r="X5289">
            <v>203784</v>
          </cell>
          <cell r="Y5289">
            <v>616841</v>
          </cell>
          <cell r="Z5289">
            <v>25584</v>
          </cell>
        </row>
        <row r="5290">
          <cell r="A5290" t="str">
            <v>809144-23-1</v>
          </cell>
          <cell r="B5290" t="str">
            <v>809144-23</v>
          </cell>
          <cell r="C5290">
            <v>1</v>
          </cell>
          <cell r="D5290">
            <v>407139</v>
          </cell>
          <cell r="E5290" t="str">
            <v>Aerotek ULC</v>
          </cell>
          <cell r="F5290" t="str">
            <v>William (Bill) Brierley QA Lead</v>
          </cell>
          <cell r="G5290" t="str">
            <v>Schedules for Master Agreements</v>
          </cell>
          <cell r="H5290" t="str">
            <v>Soriano, Loreta</v>
          </cell>
          <cell r="I5290">
            <v>42494</v>
          </cell>
          <cell r="J5290">
            <v>42536</v>
          </cell>
          <cell r="K5290">
            <v>42581</v>
          </cell>
          <cell r="L5290" t="str">
            <v>Complete</v>
          </cell>
          <cell r="M5290" t="str">
            <v>Executed</v>
          </cell>
          <cell r="N5290">
            <v>42523</v>
          </cell>
          <cell r="O5290" t="str">
            <v>Execute Contract</v>
          </cell>
          <cell r="P5290" t="str">
            <v>Soriano, Loreta</v>
          </cell>
          <cell r="Q5290" t="str">
            <v>Soriano, Loreta</v>
          </cell>
          <cell r="R5290" t="str">
            <v>Julie Easthope</v>
          </cell>
          <cell r="S5290" t="str">
            <v>Sudip Kumar</v>
          </cell>
          <cell r="T5290" t="str">
            <v>Brian Bate</v>
          </cell>
          <cell r="U5290" t="str">
            <v>H - Horizon</v>
          </cell>
          <cell r="V5290" t="str">
            <v>Major Projects</v>
          </cell>
          <cell r="W5290" t="str">
            <v>45 Days net terms</v>
          </cell>
          <cell r="X5290">
            <v>212782</v>
          </cell>
          <cell r="Y5290">
            <v>616841</v>
          </cell>
          <cell r="Z5290">
            <v>12782</v>
          </cell>
        </row>
        <row r="5291">
          <cell r="A5291" t="str">
            <v>809144-23-1</v>
          </cell>
          <cell r="B5291" t="str">
            <v>809144-23</v>
          </cell>
          <cell r="C5291">
            <v>1</v>
          </cell>
          <cell r="D5291">
            <v>407139</v>
          </cell>
          <cell r="E5291" t="str">
            <v>Aerotek ULC</v>
          </cell>
          <cell r="F5291" t="str">
            <v>William (Bill) Brierley QA Lead</v>
          </cell>
          <cell r="G5291" t="str">
            <v>Schedules for Master Agreements</v>
          </cell>
          <cell r="H5291" t="str">
            <v>Soriano, Loreta</v>
          </cell>
          <cell r="I5291">
            <v>42494</v>
          </cell>
          <cell r="J5291">
            <v>42536</v>
          </cell>
          <cell r="K5291">
            <v>42581</v>
          </cell>
          <cell r="L5291" t="str">
            <v>Complete</v>
          </cell>
          <cell r="M5291" t="str">
            <v>Executed</v>
          </cell>
          <cell r="N5291">
            <v>42523</v>
          </cell>
          <cell r="O5291" t="str">
            <v>Approve Contract</v>
          </cell>
          <cell r="P5291" t="str">
            <v>Business Area Approver</v>
          </cell>
          <cell r="Q5291" t="str">
            <v>Hughes, David</v>
          </cell>
          <cell r="R5291" t="str">
            <v>Julie Easthope</v>
          </cell>
          <cell r="S5291" t="str">
            <v>Sudip Kumar</v>
          </cell>
          <cell r="T5291" t="str">
            <v>Brian Bate</v>
          </cell>
          <cell r="U5291" t="str">
            <v>H - Horizon</v>
          </cell>
          <cell r="V5291" t="str">
            <v>Major Projects</v>
          </cell>
          <cell r="W5291" t="str">
            <v>45 Days net terms</v>
          </cell>
          <cell r="X5291">
            <v>212782</v>
          </cell>
          <cell r="Y5291">
            <v>616841</v>
          </cell>
          <cell r="Z5291">
            <v>12782</v>
          </cell>
        </row>
        <row r="5292">
          <cell r="A5292" t="str">
            <v>809144-6-1</v>
          </cell>
          <cell r="B5292" t="str">
            <v>809144-6</v>
          </cell>
          <cell r="C5292">
            <v>1</v>
          </cell>
          <cell r="D5292">
            <v>405970</v>
          </cell>
          <cell r="E5292" t="str">
            <v>Aerotek ULC</v>
          </cell>
          <cell r="F5292" t="str">
            <v>Cherie Webber Extension</v>
          </cell>
          <cell r="G5292" t="str">
            <v>Schedules for Master Agreements</v>
          </cell>
          <cell r="H5292" t="str">
            <v>Soriano, Loreta</v>
          </cell>
          <cell r="I5292">
            <v>41996</v>
          </cell>
          <cell r="J5292">
            <v>41989</v>
          </cell>
          <cell r="K5292">
            <v>42063</v>
          </cell>
          <cell r="L5292" t="str">
            <v>Complete</v>
          </cell>
          <cell r="M5292" t="str">
            <v>Executed</v>
          </cell>
          <cell r="N5292">
            <v>42016</v>
          </cell>
          <cell r="O5292" t="str">
            <v>Parallel_Return_to_Edit_Mode</v>
          </cell>
          <cell r="P5292" t="str">
            <v>Templeton, Cody</v>
          </cell>
          <cell r="R5292" t="str">
            <v>Sudip Kumar</v>
          </cell>
          <cell r="S5292" t="str">
            <v>Sudip Kumar</v>
          </cell>
          <cell r="T5292" t="str">
            <v>Brian Bate</v>
          </cell>
          <cell r="U5292" t="str">
            <v>H - Horizon</v>
          </cell>
          <cell r="V5292" t="str">
            <v>Major Projects</v>
          </cell>
          <cell r="W5292" t="str">
            <v>45 Days net terms</v>
          </cell>
          <cell r="X5292">
            <v>307000</v>
          </cell>
          <cell r="Y5292">
            <v>616841</v>
          </cell>
          <cell r="Z5292">
            <v>34000</v>
          </cell>
        </row>
        <row r="5293">
          <cell r="A5293" t="str">
            <v>809144-6-1</v>
          </cell>
          <cell r="B5293" t="str">
            <v>809144-6</v>
          </cell>
          <cell r="C5293">
            <v>1</v>
          </cell>
          <cell r="D5293">
            <v>405970</v>
          </cell>
          <cell r="E5293" t="str">
            <v>Aerotek ULC</v>
          </cell>
          <cell r="F5293" t="str">
            <v>Cherie Webber Extension</v>
          </cell>
          <cell r="G5293" t="str">
            <v>Schedules for Master Agreements</v>
          </cell>
          <cell r="H5293" t="str">
            <v>Soriano, Loreta</v>
          </cell>
          <cell r="I5293">
            <v>41996</v>
          </cell>
          <cell r="J5293">
            <v>41989</v>
          </cell>
          <cell r="K5293">
            <v>42063</v>
          </cell>
          <cell r="L5293" t="str">
            <v>Complete</v>
          </cell>
          <cell r="M5293" t="str">
            <v>Executed</v>
          </cell>
          <cell r="N5293">
            <v>42016</v>
          </cell>
          <cell r="O5293" t="str">
            <v>Approve Contract</v>
          </cell>
          <cell r="P5293" t="str">
            <v>Business Area Approver</v>
          </cell>
          <cell r="Q5293" t="str">
            <v>Guglielmin, Don</v>
          </cell>
          <cell r="R5293" t="str">
            <v>Sudip Kumar</v>
          </cell>
          <cell r="S5293" t="str">
            <v>Sudip Kumar</v>
          </cell>
          <cell r="T5293" t="str">
            <v>Brian Bate</v>
          </cell>
          <cell r="U5293" t="str">
            <v>H - Horizon</v>
          </cell>
          <cell r="V5293" t="str">
            <v>Major Projects</v>
          </cell>
          <cell r="W5293" t="str">
            <v>45 Days net terms</v>
          </cell>
          <cell r="X5293">
            <v>307000</v>
          </cell>
          <cell r="Y5293">
            <v>616841</v>
          </cell>
          <cell r="Z5293">
            <v>34000</v>
          </cell>
        </row>
        <row r="5294">
          <cell r="A5294" t="str">
            <v>809144-8-1</v>
          </cell>
          <cell r="B5294" t="str">
            <v>809144-8</v>
          </cell>
          <cell r="C5294">
            <v>1</v>
          </cell>
          <cell r="D5294">
            <v>406003</v>
          </cell>
          <cell r="E5294" t="str">
            <v>Aerotek ULC</v>
          </cell>
          <cell r="F5294" t="str">
            <v>Santiago Hofilena Extension</v>
          </cell>
          <cell r="G5294" t="str">
            <v>Schedules for Master Agreements</v>
          </cell>
          <cell r="H5294" t="str">
            <v>Soriano, Loreta</v>
          </cell>
          <cell r="I5294">
            <v>41996</v>
          </cell>
          <cell r="J5294">
            <v>41989</v>
          </cell>
          <cell r="K5294">
            <v>42185</v>
          </cell>
          <cell r="L5294" t="str">
            <v>Complete</v>
          </cell>
          <cell r="M5294" t="str">
            <v>Executed</v>
          </cell>
          <cell r="N5294">
            <v>42016</v>
          </cell>
          <cell r="O5294" t="str">
            <v>Parallel_Return_to_Edit_Mode</v>
          </cell>
          <cell r="P5294" t="str">
            <v>Templeton, Cody</v>
          </cell>
          <cell r="R5294" t="str">
            <v>Sudip Kumar</v>
          </cell>
          <cell r="S5294" t="str">
            <v>Sudip Kumar</v>
          </cell>
          <cell r="T5294" t="str">
            <v>Brian Bate</v>
          </cell>
          <cell r="U5294" t="str">
            <v>H - Horizon</v>
          </cell>
          <cell r="V5294" t="str">
            <v>Major Projects</v>
          </cell>
          <cell r="W5294" t="str">
            <v>45 Days net terms</v>
          </cell>
          <cell r="X5294">
            <v>284000</v>
          </cell>
          <cell r="Y5294">
            <v>616841</v>
          </cell>
          <cell r="Z5294">
            <v>95000</v>
          </cell>
        </row>
        <row r="5295">
          <cell r="A5295" t="str">
            <v>809144-8-1</v>
          </cell>
          <cell r="B5295" t="str">
            <v>809144-8</v>
          </cell>
          <cell r="C5295">
            <v>1</v>
          </cell>
          <cell r="D5295">
            <v>406003</v>
          </cell>
          <cell r="E5295" t="str">
            <v>Aerotek ULC</v>
          </cell>
          <cell r="F5295" t="str">
            <v>Santiago Hofilena Extension</v>
          </cell>
          <cell r="G5295" t="str">
            <v>Schedules for Master Agreements</v>
          </cell>
          <cell r="H5295" t="str">
            <v>Soriano, Loreta</v>
          </cell>
          <cell r="I5295">
            <v>41996</v>
          </cell>
          <cell r="J5295">
            <v>41989</v>
          </cell>
          <cell r="K5295">
            <v>42185</v>
          </cell>
          <cell r="L5295" t="str">
            <v>Complete</v>
          </cell>
          <cell r="M5295" t="str">
            <v>Executed</v>
          </cell>
          <cell r="N5295">
            <v>42016</v>
          </cell>
          <cell r="O5295" t="str">
            <v>Execute Contract</v>
          </cell>
          <cell r="P5295" t="str">
            <v>Templeton, Cody</v>
          </cell>
          <cell r="Q5295" t="str">
            <v>Templeton, Cody</v>
          </cell>
          <cell r="R5295" t="str">
            <v>Sudip Kumar</v>
          </cell>
          <cell r="S5295" t="str">
            <v>Sudip Kumar</v>
          </cell>
          <cell r="T5295" t="str">
            <v>Brian Bate</v>
          </cell>
          <cell r="U5295" t="str">
            <v>H - Horizon</v>
          </cell>
          <cell r="V5295" t="str">
            <v>Major Projects</v>
          </cell>
          <cell r="W5295" t="str">
            <v>45 Days net terms</v>
          </cell>
          <cell r="X5295">
            <v>284000</v>
          </cell>
          <cell r="Y5295">
            <v>616841</v>
          </cell>
          <cell r="Z5295">
            <v>95000</v>
          </cell>
        </row>
        <row r="5296">
          <cell r="A5296" t="str">
            <v>809144-9-1</v>
          </cell>
          <cell r="B5296" t="str">
            <v>809144-9</v>
          </cell>
          <cell r="C5296">
            <v>1</v>
          </cell>
          <cell r="D5296">
            <v>406101</v>
          </cell>
          <cell r="E5296" t="str">
            <v>Aerotek ULC</v>
          </cell>
          <cell r="F5296" t="str">
            <v>Charles Biers Contract Administrator</v>
          </cell>
          <cell r="G5296" t="str">
            <v>Schedules for Master Agreements</v>
          </cell>
          <cell r="H5296" t="str">
            <v>Soriano, Loreta</v>
          </cell>
          <cell r="I5296">
            <v>42059</v>
          </cell>
          <cell r="J5296">
            <v>42053</v>
          </cell>
          <cell r="K5296">
            <v>42248</v>
          </cell>
          <cell r="L5296" t="str">
            <v>Complete</v>
          </cell>
          <cell r="M5296" t="str">
            <v>Executed</v>
          </cell>
          <cell r="N5296">
            <v>42075</v>
          </cell>
          <cell r="O5296" t="str">
            <v>Approve Contract</v>
          </cell>
          <cell r="P5296" t="str">
            <v>Commercial Operations Approver</v>
          </cell>
          <cell r="Q5296" t="str">
            <v>Novinger, Kerry</v>
          </cell>
          <cell r="R5296" t="str">
            <v>Sudip Kumar</v>
          </cell>
          <cell r="S5296" t="str">
            <v>Sudip Kumar</v>
          </cell>
          <cell r="T5296" t="str">
            <v>Brian Bate</v>
          </cell>
          <cell r="U5296" t="str">
            <v>H - Horizon</v>
          </cell>
          <cell r="V5296" t="str">
            <v>Major Projects</v>
          </cell>
          <cell r="W5296" t="str">
            <v>45 Days net terms</v>
          </cell>
          <cell r="X5296">
            <v>563000</v>
          </cell>
          <cell r="Y5296">
            <v>616841</v>
          </cell>
          <cell r="Z5296">
            <v>273000</v>
          </cell>
        </row>
        <row r="5297">
          <cell r="A5297" t="str">
            <v>809144-9-1</v>
          </cell>
          <cell r="B5297" t="str">
            <v>809144-9</v>
          </cell>
          <cell r="C5297">
            <v>1</v>
          </cell>
          <cell r="D5297">
            <v>406101</v>
          </cell>
          <cell r="E5297" t="str">
            <v>Aerotek ULC</v>
          </cell>
          <cell r="F5297" t="str">
            <v>Charles Biers Contract Administrator</v>
          </cell>
          <cell r="G5297" t="str">
            <v>Schedules for Master Agreements</v>
          </cell>
          <cell r="H5297" t="str">
            <v>Soriano, Loreta</v>
          </cell>
          <cell r="I5297">
            <v>42059</v>
          </cell>
          <cell r="J5297">
            <v>42053</v>
          </cell>
          <cell r="K5297">
            <v>42248</v>
          </cell>
          <cell r="L5297" t="str">
            <v>Complete</v>
          </cell>
          <cell r="M5297" t="str">
            <v>Executed</v>
          </cell>
          <cell r="N5297">
            <v>42075</v>
          </cell>
          <cell r="O5297" t="str">
            <v>Approve Contract</v>
          </cell>
          <cell r="P5297" t="str">
            <v>Business Area Approver</v>
          </cell>
          <cell r="Q5297" t="str">
            <v>Guglielmin, Don</v>
          </cell>
          <cell r="R5297" t="str">
            <v>Sudip Kumar</v>
          </cell>
          <cell r="S5297" t="str">
            <v>Sudip Kumar</v>
          </cell>
          <cell r="T5297" t="str">
            <v>Brian Bate</v>
          </cell>
          <cell r="U5297" t="str">
            <v>H - Horizon</v>
          </cell>
          <cell r="V5297" t="str">
            <v>Major Projects</v>
          </cell>
          <cell r="W5297" t="str">
            <v>45 Days net terms</v>
          </cell>
          <cell r="X5297">
            <v>563000</v>
          </cell>
          <cell r="Y5297">
            <v>616841</v>
          </cell>
          <cell r="Z5297">
            <v>273000</v>
          </cell>
        </row>
        <row r="5298">
          <cell r="A5298" t="str">
            <v>809144-9-2</v>
          </cell>
          <cell r="B5298" t="str">
            <v>809144-9</v>
          </cell>
          <cell r="C5298">
            <v>2</v>
          </cell>
          <cell r="D5298">
            <v>406101</v>
          </cell>
          <cell r="E5298" t="str">
            <v>Aerotek ULC</v>
          </cell>
          <cell r="F5298" t="str">
            <v>Charles Biers Contract Administrator</v>
          </cell>
          <cell r="G5298" t="str">
            <v>Schedules for Master Agreements</v>
          </cell>
          <cell r="H5298" t="str">
            <v>Soriano, Loreta</v>
          </cell>
          <cell r="I5298">
            <v>42247</v>
          </cell>
          <cell r="J5298">
            <v>42249</v>
          </cell>
          <cell r="K5298">
            <v>42614</v>
          </cell>
          <cell r="L5298" t="str">
            <v>Complete</v>
          </cell>
          <cell r="M5298" t="str">
            <v>Executed</v>
          </cell>
          <cell r="N5298">
            <v>42250</v>
          </cell>
          <cell r="O5298" t="str">
            <v>Edit New Supplement</v>
          </cell>
          <cell r="P5298" t="str">
            <v>Templeton, Cody</v>
          </cell>
          <cell r="Q5298" t="str">
            <v>Templeton, Cody</v>
          </cell>
          <cell r="R5298" t="str">
            <v>Sudip Kumar</v>
          </cell>
          <cell r="S5298" t="str">
            <v>Sudip Kumar</v>
          </cell>
          <cell r="T5298" t="str">
            <v>Brian Bate</v>
          </cell>
          <cell r="U5298" t="str">
            <v>H - Horizon</v>
          </cell>
          <cell r="V5298" t="str">
            <v>Major Projects</v>
          </cell>
          <cell r="W5298" t="str">
            <v>45 Days net terms</v>
          </cell>
          <cell r="X5298">
            <v>836000</v>
          </cell>
          <cell r="Y5298">
            <v>616841</v>
          </cell>
          <cell r="Z5298">
            <v>273000</v>
          </cell>
        </row>
        <row r="5299">
          <cell r="A5299" t="str">
            <v>809144-9-2</v>
          </cell>
          <cell r="B5299" t="str">
            <v>809144-9</v>
          </cell>
          <cell r="C5299">
            <v>2</v>
          </cell>
          <cell r="D5299">
            <v>406101</v>
          </cell>
          <cell r="E5299" t="str">
            <v>Aerotek ULC</v>
          </cell>
          <cell r="F5299" t="str">
            <v>Charles Biers Contract Administrator</v>
          </cell>
          <cell r="G5299" t="str">
            <v>Schedules for Master Agreements</v>
          </cell>
          <cell r="H5299" t="str">
            <v>Soriano, Loreta</v>
          </cell>
          <cell r="I5299">
            <v>42247</v>
          </cell>
          <cell r="J5299">
            <v>42249</v>
          </cell>
          <cell r="K5299">
            <v>42614</v>
          </cell>
          <cell r="L5299" t="str">
            <v>Complete</v>
          </cell>
          <cell r="M5299" t="str">
            <v>Executed</v>
          </cell>
          <cell r="N5299">
            <v>42250</v>
          </cell>
          <cell r="O5299" t="str">
            <v>Approve Contract</v>
          </cell>
          <cell r="P5299" t="str">
            <v>Business Area Approver</v>
          </cell>
          <cell r="Q5299" t="str">
            <v>Guglielmin, Don</v>
          </cell>
          <cell r="R5299" t="str">
            <v>Sudip Kumar</v>
          </cell>
          <cell r="S5299" t="str">
            <v>Sudip Kumar</v>
          </cell>
          <cell r="T5299" t="str">
            <v>Brian Bate</v>
          </cell>
          <cell r="U5299" t="str">
            <v>H - Horizon</v>
          </cell>
          <cell r="V5299" t="str">
            <v>Major Projects</v>
          </cell>
          <cell r="W5299" t="str">
            <v>45 Days net terms</v>
          </cell>
          <cell r="X5299">
            <v>836000</v>
          </cell>
          <cell r="Y5299">
            <v>616841</v>
          </cell>
          <cell r="Z5299">
            <v>273000</v>
          </cell>
        </row>
        <row r="5300">
          <cell r="A5300" t="str">
            <v>809144-9-3</v>
          </cell>
          <cell r="B5300" t="str">
            <v>809144-9</v>
          </cell>
          <cell r="C5300">
            <v>3</v>
          </cell>
          <cell r="D5300">
            <v>406101</v>
          </cell>
          <cell r="E5300" t="str">
            <v>Aerotek ULC</v>
          </cell>
          <cell r="F5300" t="str">
            <v>Charles Biers Contract Administrator</v>
          </cell>
          <cell r="G5300" t="str">
            <v>Schedules for Master Agreements</v>
          </cell>
          <cell r="H5300" t="str">
            <v>Soriano, Loreta</v>
          </cell>
          <cell r="I5300">
            <v>42590</v>
          </cell>
          <cell r="J5300">
            <v>42615</v>
          </cell>
          <cell r="K5300">
            <v>42704</v>
          </cell>
          <cell r="L5300" t="str">
            <v>Complete</v>
          </cell>
          <cell r="M5300" t="str">
            <v>Executed</v>
          </cell>
          <cell r="N5300">
            <v>42593</v>
          </cell>
          <cell r="O5300" t="str">
            <v>Approve Contract</v>
          </cell>
          <cell r="P5300" t="str">
            <v>Commercial Operations Approver</v>
          </cell>
          <cell r="Q5300" t="str">
            <v>Gibson, Colleen</v>
          </cell>
          <cell r="R5300" t="str">
            <v>Sudip Kumar</v>
          </cell>
          <cell r="S5300" t="str">
            <v>Sudip Kumar</v>
          </cell>
          <cell r="T5300" t="str">
            <v>Brian Bate</v>
          </cell>
          <cell r="U5300" t="str">
            <v>H - Horizon</v>
          </cell>
          <cell r="V5300" t="str">
            <v>Major Projects</v>
          </cell>
          <cell r="W5300" t="str">
            <v>45 Days net terms</v>
          </cell>
          <cell r="X5300">
            <v>898000</v>
          </cell>
          <cell r="Y5300">
            <v>616841</v>
          </cell>
          <cell r="Z5300">
            <v>62000</v>
          </cell>
        </row>
        <row r="5301">
          <cell r="A5301" t="str">
            <v>809144-9-3</v>
          </cell>
          <cell r="B5301" t="str">
            <v>809144-9</v>
          </cell>
          <cell r="C5301">
            <v>3</v>
          </cell>
          <cell r="D5301">
            <v>406101</v>
          </cell>
          <cell r="E5301" t="str">
            <v>Aerotek ULC</v>
          </cell>
          <cell r="F5301" t="str">
            <v>Charles Biers Contract Administrator</v>
          </cell>
          <cell r="G5301" t="str">
            <v>Schedules for Master Agreements</v>
          </cell>
          <cell r="H5301" t="str">
            <v>Soriano, Loreta</v>
          </cell>
          <cell r="I5301">
            <v>42590</v>
          </cell>
          <cell r="J5301">
            <v>42615</v>
          </cell>
          <cell r="K5301">
            <v>42704</v>
          </cell>
          <cell r="L5301" t="str">
            <v>Complete</v>
          </cell>
          <cell r="M5301" t="str">
            <v>Executed</v>
          </cell>
          <cell r="N5301">
            <v>42593</v>
          </cell>
          <cell r="O5301" t="str">
            <v>Execute Contract</v>
          </cell>
          <cell r="P5301" t="str">
            <v>Soriano, Loreta</v>
          </cell>
          <cell r="Q5301" t="str">
            <v>Soriano, Loreta</v>
          </cell>
          <cell r="R5301" t="str">
            <v>Sudip Kumar</v>
          </cell>
          <cell r="S5301" t="str">
            <v>Sudip Kumar</v>
          </cell>
          <cell r="T5301" t="str">
            <v>Brian Bate</v>
          </cell>
          <cell r="U5301" t="str">
            <v>H - Horizon</v>
          </cell>
          <cell r="V5301" t="str">
            <v>Major Projects</v>
          </cell>
          <cell r="W5301" t="str">
            <v>45 Days net terms</v>
          </cell>
          <cell r="X5301">
            <v>898000</v>
          </cell>
          <cell r="Y5301">
            <v>616841</v>
          </cell>
          <cell r="Z5301">
            <v>62000</v>
          </cell>
        </row>
        <row r="5302">
          <cell r="A5302" t="str">
            <v>809150-1-1</v>
          </cell>
          <cell r="B5302" t="str">
            <v>809150-1</v>
          </cell>
          <cell r="C5302">
            <v>1</v>
          </cell>
          <cell r="D5302">
            <v>405686</v>
          </cell>
          <cell r="E5302" t="str">
            <v>CANMET Energy Technology Centre</v>
          </cell>
          <cell r="F5302" t="str">
            <v>Bitumen Froth Testing</v>
          </cell>
          <cell r="G5302" t="str">
            <v>Master Goods and Services Agreement</v>
          </cell>
          <cell r="H5302" t="str">
            <v>Martinez, Deborah</v>
          </cell>
          <cell r="I5302">
            <v>41453</v>
          </cell>
          <cell r="J5302">
            <v>41449</v>
          </cell>
          <cell r="L5302" t="str">
            <v>Active</v>
          </cell>
          <cell r="M5302" t="str">
            <v>Executed</v>
          </cell>
          <cell r="N5302">
            <v>41479</v>
          </cell>
          <cell r="O5302" t="str">
            <v>Execute Contract</v>
          </cell>
          <cell r="P5302" t="str">
            <v>Martinez, Deborah</v>
          </cell>
          <cell r="Q5302" t="str">
            <v>Martinez, Deborah</v>
          </cell>
          <cell r="R5302" t="str">
            <v>Julie Easthope</v>
          </cell>
          <cell r="S5302" t="str">
            <v>Don Guglielmin</v>
          </cell>
          <cell r="T5302" t="str">
            <v>Eric Stearns</v>
          </cell>
          <cell r="U5302" t="str">
            <v>H - Horizon</v>
          </cell>
          <cell r="V5302" t="str">
            <v>Major Projects</v>
          </cell>
          <cell r="W5302" t="str">
            <v>45 Days net terms</v>
          </cell>
          <cell r="X5302">
            <v>157187</v>
          </cell>
          <cell r="Y5302">
            <v>570015</v>
          </cell>
          <cell r="Z5302">
            <v>61459</v>
          </cell>
        </row>
        <row r="5303">
          <cell r="A5303" t="str">
            <v>809150-12-1</v>
          </cell>
          <cell r="B5303" t="str">
            <v>809150-12</v>
          </cell>
          <cell r="C5303">
            <v>1</v>
          </cell>
          <cell r="D5303">
            <v>920175</v>
          </cell>
          <cell r="E5303" t="str">
            <v>CANMET Energy Technology Centre</v>
          </cell>
          <cell r="F5303" t="str">
            <v>Assay Tests_Work Authorization Part B</v>
          </cell>
          <cell r="G5303" t="str">
            <v>Schedules for Master Agreements</v>
          </cell>
          <cell r="H5303" t="str">
            <v>Cantlon, Elaine</v>
          </cell>
          <cell r="I5303">
            <v>42901</v>
          </cell>
          <cell r="J5303">
            <v>42902</v>
          </cell>
          <cell r="K5303">
            <v>43099</v>
          </cell>
          <cell r="L5303" t="str">
            <v>Active</v>
          </cell>
          <cell r="M5303" t="str">
            <v>Executed</v>
          </cell>
          <cell r="N5303">
            <v>42926</v>
          </cell>
          <cell r="O5303" t="str">
            <v>Execute Contract</v>
          </cell>
          <cell r="P5303" t="str">
            <v>Cantlon, Elaine</v>
          </cell>
          <cell r="Q5303" t="str">
            <v>Cantlon, Elaine</v>
          </cell>
          <cell r="R5303" t="str">
            <v>Julie Easthope</v>
          </cell>
          <cell r="S5303" t="str">
            <v>Julie Easthope</v>
          </cell>
          <cell r="T5303" t="str">
            <v>Brian Bate</v>
          </cell>
          <cell r="U5303" t="str">
            <v>H - Horizon</v>
          </cell>
          <cell r="V5303" t="str">
            <v>Bitumen Production</v>
          </cell>
          <cell r="W5303" t="str">
            <v>45 Days net terms</v>
          </cell>
          <cell r="X5303">
            <v>22228</v>
          </cell>
          <cell r="Y5303">
            <v>570015</v>
          </cell>
          <cell r="Z5303">
            <v>12228</v>
          </cell>
        </row>
        <row r="5304">
          <cell r="A5304" t="str">
            <v>809150-3-1</v>
          </cell>
          <cell r="B5304" t="str">
            <v>809150-3</v>
          </cell>
          <cell r="C5304">
            <v>1</v>
          </cell>
          <cell r="D5304">
            <v>406059</v>
          </cell>
          <cell r="E5304" t="str">
            <v>CANMET Energy Technology Centre</v>
          </cell>
          <cell r="F5304" t="str">
            <v>Bench Scale Study</v>
          </cell>
          <cell r="G5304" t="str">
            <v>Schedules for Master Agreements</v>
          </cell>
          <cell r="H5304" t="str">
            <v>Tavassoli, Nader</v>
          </cell>
          <cell r="I5304">
            <v>41813</v>
          </cell>
          <cell r="J5304">
            <v>41677</v>
          </cell>
          <cell r="K5304">
            <v>41912</v>
          </cell>
          <cell r="L5304" t="str">
            <v>Complete</v>
          </cell>
          <cell r="M5304" t="str">
            <v>Executed</v>
          </cell>
          <cell r="N5304">
            <v>41816</v>
          </cell>
          <cell r="O5304" t="str">
            <v>Edit New Supplement</v>
          </cell>
          <cell r="P5304" t="str">
            <v>Tavassoli, Nader</v>
          </cell>
          <cell r="Q5304" t="str">
            <v>Tavassoli, Nader</v>
          </cell>
          <cell r="R5304" t="str">
            <v>Don Guglielmin</v>
          </cell>
          <cell r="S5304" t="str">
            <v>Don Guglielmin</v>
          </cell>
          <cell r="T5304" t="str">
            <v>Stephanie Graham</v>
          </cell>
          <cell r="U5304" t="str">
            <v>H - Horizon</v>
          </cell>
          <cell r="V5304" t="str">
            <v>Major Projects</v>
          </cell>
          <cell r="W5304" t="str">
            <v>45 Days net terms</v>
          </cell>
          <cell r="X5304">
            <v>46400</v>
          </cell>
          <cell r="Y5304">
            <v>570015</v>
          </cell>
          <cell r="Z5304">
            <v>5000</v>
          </cell>
        </row>
        <row r="5305">
          <cell r="A5305" t="str">
            <v>809150-3-2</v>
          </cell>
          <cell r="B5305" t="str">
            <v>809150-3</v>
          </cell>
          <cell r="C5305">
            <v>2</v>
          </cell>
          <cell r="D5305">
            <v>406059</v>
          </cell>
          <cell r="E5305" t="str">
            <v>CANMET Energy Technology Centre</v>
          </cell>
          <cell r="F5305" t="str">
            <v>Internal CO - Adjust Commitment</v>
          </cell>
          <cell r="G5305" t="str">
            <v>Schedules for Master Agreements</v>
          </cell>
          <cell r="H5305" t="str">
            <v>Tavassoli, Nader</v>
          </cell>
          <cell r="I5305">
            <v>43062</v>
          </cell>
          <cell r="J5305">
            <v>41677</v>
          </cell>
          <cell r="K5305">
            <v>41912</v>
          </cell>
          <cell r="L5305" t="str">
            <v>Complete</v>
          </cell>
          <cell r="M5305" t="str">
            <v>Executed</v>
          </cell>
          <cell r="N5305">
            <v>43062</v>
          </cell>
          <cell r="O5305" t="str">
            <v>Execute Contract</v>
          </cell>
          <cell r="P5305" t="str">
            <v>Tavassoli, Nader</v>
          </cell>
          <cell r="Q5305" t="str">
            <v>Tavassoli, Nader</v>
          </cell>
          <cell r="R5305" t="str">
            <v>Don Guglielmin</v>
          </cell>
          <cell r="S5305" t="str">
            <v>Don Guglielmin</v>
          </cell>
          <cell r="T5305" t="str">
            <v>Stephanie Graham</v>
          </cell>
          <cell r="U5305" t="str">
            <v>H - Horizon</v>
          </cell>
          <cell r="V5305" t="str">
            <v>Major Projects</v>
          </cell>
          <cell r="W5305" t="str">
            <v>45 Days net terms</v>
          </cell>
          <cell r="X5305">
            <v>41400</v>
          </cell>
          <cell r="Y5305">
            <v>570015</v>
          </cell>
          <cell r="Z5305">
            <v>-5000</v>
          </cell>
        </row>
        <row r="5306">
          <cell r="A5306" t="str">
            <v>809150-5-1</v>
          </cell>
          <cell r="B5306" t="str">
            <v>809150-5</v>
          </cell>
          <cell r="C5306">
            <v>1</v>
          </cell>
          <cell r="D5306">
            <v>406258</v>
          </cell>
          <cell r="E5306" t="str">
            <v>CANMET Energy Technology Centre</v>
          </cell>
          <cell r="F5306" t="str">
            <v>Blending Test</v>
          </cell>
          <cell r="G5306" t="str">
            <v>Schedules for Master Agreements</v>
          </cell>
          <cell r="H5306" t="str">
            <v>Correll, Susan</v>
          </cell>
          <cell r="I5306">
            <v>41941</v>
          </cell>
          <cell r="J5306">
            <v>41736</v>
          </cell>
          <cell r="K5306">
            <v>42369</v>
          </cell>
          <cell r="L5306" t="str">
            <v>Complete</v>
          </cell>
          <cell r="M5306" t="str">
            <v>Executed</v>
          </cell>
          <cell r="N5306">
            <v>41946</v>
          </cell>
          <cell r="O5306" t="str">
            <v>Parallel_Return_to_Edit_Mode</v>
          </cell>
          <cell r="P5306" t="str">
            <v>Correll, Susan</v>
          </cell>
          <cell r="R5306" t="str">
            <v>Ari Bronkhorst</v>
          </cell>
          <cell r="S5306" t="str">
            <v>Ari Bronkhorst</v>
          </cell>
          <cell r="T5306" t="str">
            <v>Stephanie Graham</v>
          </cell>
          <cell r="U5306" t="str">
            <v>H - Horizon</v>
          </cell>
          <cell r="V5306" t="str">
            <v>Major Projects</v>
          </cell>
          <cell r="W5306" t="str">
            <v>45 Days net terms</v>
          </cell>
          <cell r="X5306">
            <v>114543</v>
          </cell>
          <cell r="Y5306">
            <v>570015</v>
          </cell>
          <cell r="Z5306">
            <v>74043</v>
          </cell>
        </row>
        <row r="5307">
          <cell r="A5307" t="str">
            <v>809150-5-2</v>
          </cell>
          <cell r="B5307" t="str">
            <v>809150-5</v>
          </cell>
          <cell r="C5307">
            <v>2</v>
          </cell>
          <cell r="D5307">
            <v>406258</v>
          </cell>
          <cell r="E5307" t="str">
            <v>CANMET Energy Technology Centre</v>
          </cell>
          <cell r="F5307" t="str">
            <v>Blending Test</v>
          </cell>
          <cell r="G5307" t="str">
            <v>Schedules for Master Agreements</v>
          </cell>
          <cell r="H5307" t="str">
            <v>Correll, Susan</v>
          </cell>
          <cell r="I5307">
            <v>42156</v>
          </cell>
          <cell r="J5307">
            <v>41736</v>
          </cell>
          <cell r="K5307">
            <v>42369</v>
          </cell>
          <cell r="L5307" t="str">
            <v>Complete</v>
          </cell>
          <cell r="M5307" t="str">
            <v>Executed</v>
          </cell>
          <cell r="N5307">
            <v>42158</v>
          </cell>
          <cell r="O5307" t="str">
            <v>Parallel_Return_to_Edit_Mode</v>
          </cell>
          <cell r="P5307" t="str">
            <v>Manuel, Racquel</v>
          </cell>
          <cell r="R5307" t="str">
            <v>Ari Bronkhorst</v>
          </cell>
          <cell r="S5307" t="str">
            <v>Ari Bronkhorst</v>
          </cell>
          <cell r="T5307" t="str">
            <v>Stephanie Graham</v>
          </cell>
          <cell r="U5307" t="str">
            <v>H - Horizon</v>
          </cell>
          <cell r="V5307" t="str">
            <v>Major Projects</v>
          </cell>
          <cell r="W5307" t="str">
            <v>45 Days net terms</v>
          </cell>
          <cell r="X5307">
            <v>164543</v>
          </cell>
          <cell r="Y5307">
            <v>570015</v>
          </cell>
          <cell r="Z5307">
            <v>50000</v>
          </cell>
        </row>
        <row r="5308">
          <cell r="A5308" t="str">
            <v>809150-5-3</v>
          </cell>
          <cell r="B5308" t="str">
            <v>809150-5</v>
          </cell>
          <cell r="C5308">
            <v>3</v>
          </cell>
          <cell r="D5308">
            <v>406258</v>
          </cell>
          <cell r="E5308" t="str">
            <v>CANMET Energy Technology Centre</v>
          </cell>
          <cell r="F5308" t="str">
            <v>Blending Test</v>
          </cell>
          <cell r="G5308" t="str">
            <v>Schedules for Master Agreements</v>
          </cell>
          <cell r="H5308" t="str">
            <v>Correll, Susan</v>
          </cell>
          <cell r="I5308">
            <v>42307</v>
          </cell>
          <cell r="J5308">
            <v>41736</v>
          </cell>
          <cell r="K5308">
            <v>42369</v>
          </cell>
          <cell r="L5308" t="str">
            <v>Complete</v>
          </cell>
          <cell r="M5308" t="str">
            <v>Executed</v>
          </cell>
          <cell r="N5308">
            <v>42310</v>
          </cell>
          <cell r="O5308" t="str">
            <v>Edit New Supplement</v>
          </cell>
          <cell r="P5308" t="str">
            <v>Manuel, Racquel</v>
          </cell>
          <cell r="Q5308" t="str">
            <v>Manuel, Racquel</v>
          </cell>
          <cell r="R5308" t="str">
            <v>Ari Bronkhorst</v>
          </cell>
          <cell r="S5308" t="str">
            <v>Ari Bronkhorst</v>
          </cell>
          <cell r="T5308" t="str">
            <v>Stephanie Graham</v>
          </cell>
          <cell r="U5308" t="str">
            <v>H - Horizon</v>
          </cell>
          <cell r="V5308" t="str">
            <v>Major Projects</v>
          </cell>
          <cell r="W5308" t="str">
            <v>45 Days net terms</v>
          </cell>
          <cell r="X5308">
            <v>134008</v>
          </cell>
          <cell r="Y5308">
            <v>570015</v>
          </cell>
          <cell r="Z5308">
            <v>-30535</v>
          </cell>
        </row>
        <row r="5309">
          <cell r="A5309" t="str">
            <v>809150-6-1</v>
          </cell>
          <cell r="B5309" t="str">
            <v>809150-6</v>
          </cell>
          <cell r="C5309">
            <v>1</v>
          </cell>
          <cell r="D5309">
            <v>406363</v>
          </cell>
          <cell r="E5309" t="str">
            <v>CANMET Energy Technology Centre</v>
          </cell>
          <cell r="F5309" t="str">
            <v>Hydrocracking Pilot Plant</v>
          </cell>
          <cell r="G5309" t="str">
            <v>Schedules for Master Agreements</v>
          </cell>
          <cell r="H5309" t="str">
            <v>Correll, Susan</v>
          </cell>
          <cell r="I5309">
            <v>41901</v>
          </cell>
          <cell r="J5309">
            <v>41750</v>
          </cell>
          <cell r="K5309">
            <v>42094</v>
          </cell>
          <cell r="L5309" t="str">
            <v>Complete</v>
          </cell>
          <cell r="M5309" t="str">
            <v>Executed</v>
          </cell>
          <cell r="N5309">
            <v>41904</v>
          </cell>
          <cell r="O5309" t="str">
            <v>Approve Contract</v>
          </cell>
          <cell r="P5309" t="str">
            <v>Commercial Operations Approver</v>
          </cell>
          <cell r="Q5309" t="str">
            <v>Bronkhorst, Ari</v>
          </cell>
          <cell r="R5309" t="str">
            <v>Ari Bronkhorst</v>
          </cell>
          <cell r="S5309" t="str">
            <v>Ari Bronkhorst</v>
          </cell>
          <cell r="T5309" t="str">
            <v>Stephanie Graham</v>
          </cell>
          <cell r="U5309" t="str">
            <v>H - Horizon</v>
          </cell>
          <cell r="V5309" t="str">
            <v>Major Projects</v>
          </cell>
          <cell r="W5309" t="str">
            <v>45 Days net terms</v>
          </cell>
          <cell r="X5309">
            <v>260553</v>
          </cell>
          <cell r="Y5309">
            <v>570015</v>
          </cell>
          <cell r="Z5309">
            <v>126055</v>
          </cell>
        </row>
        <row r="5310">
          <cell r="A5310" t="str">
            <v>809150-6-2</v>
          </cell>
          <cell r="B5310" t="str">
            <v>809150-6</v>
          </cell>
          <cell r="C5310">
            <v>2</v>
          </cell>
          <cell r="D5310">
            <v>406363</v>
          </cell>
          <cell r="E5310" t="str">
            <v>CANMET Energy Technology Centre</v>
          </cell>
          <cell r="F5310" t="str">
            <v>Hydrocracking Pilot Plant</v>
          </cell>
          <cell r="G5310" t="str">
            <v>Schedules for Master Agreements</v>
          </cell>
          <cell r="H5310" t="str">
            <v>Correll, Susan</v>
          </cell>
          <cell r="I5310">
            <v>41990</v>
          </cell>
          <cell r="J5310">
            <v>41990</v>
          </cell>
          <cell r="K5310">
            <v>42185</v>
          </cell>
          <cell r="L5310" t="str">
            <v>Complete</v>
          </cell>
          <cell r="M5310" t="str">
            <v>Executed</v>
          </cell>
          <cell r="N5310">
            <v>41991</v>
          </cell>
          <cell r="O5310" t="str">
            <v>Approve Contract</v>
          </cell>
          <cell r="P5310" t="str">
            <v>Business Area Approver</v>
          </cell>
          <cell r="Q5310" t="str">
            <v>Gibson, Douglas</v>
          </cell>
          <cell r="R5310" t="str">
            <v>Ari Bronkhorst</v>
          </cell>
          <cell r="S5310" t="str">
            <v>Ari Bronkhorst</v>
          </cell>
          <cell r="T5310" t="str">
            <v>Stephanie Graham</v>
          </cell>
          <cell r="U5310" t="str">
            <v>H - Horizon</v>
          </cell>
          <cell r="V5310" t="str">
            <v>Major Projects</v>
          </cell>
          <cell r="W5310" t="str">
            <v>45 Days net terms</v>
          </cell>
          <cell r="X5310">
            <v>292578</v>
          </cell>
          <cell r="Y5310">
            <v>570015</v>
          </cell>
          <cell r="Z5310">
            <v>32025</v>
          </cell>
        </row>
        <row r="5311">
          <cell r="A5311" t="str">
            <v>809150-8-1</v>
          </cell>
          <cell r="B5311" t="str">
            <v>809150-8</v>
          </cell>
          <cell r="C5311">
            <v>1</v>
          </cell>
          <cell r="D5311">
            <v>406369</v>
          </cell>
          <cell r="E5311" t="str">
            <v>CANMET Energy Technology Centre</v>
          </cell>
          <cell r="F5311" t="str">
            <v>Hi Temp Paraffinic FT Pilot Plant</v>
          </cell>
          <cell r="G5311" t="str">
            <v>Master Goods and Services Agreement</v>
          </cell>
          <cell r="H5311" t="str">
            <v>Correll, Susan</v>
          </cell>
          <cell r="I5311">
            <v>42187</v>
          </cell>
          <cell r="J5311">
            <v>41799</v>
          </cell>
          <cell r="K5311">
            <v>42185</v>
          </cell>
          <cell r="L5311" t="str">
            <v>Complete</v>
          </cell>
          <cell r="M5311" t="str">
            <v>Executed</v>
          </cell>
          <cell r="N5311">
            <v>42192</v>
          </cell>
          <cell r="O5311" t="str">
            <v>Approve Contract</v>
          </cell>
          <cell r="P5311" t="str">
            <v>Commercial Operations Approver</v>
          </cell>
          <cell r="Q5311" t="str">
            <v>Bronkhorst, Ari</v>
          </cell>
          <cell r="R5311" t="str">
            <v>Ari Bronkhorst</v>
          </cell>
          <cell r="S5311" t="str">
            <v>Ari Bronkhorst</v>
          </cell>
          <cell r="T5311" t="str">
            <v>Stephanie Graham</v>
          </cell>
          <cell r="U5311" t="str">
            <v>H - Horizon</v>
          </cell>
          <cell r="V5311" t="str">
            <v>Major Projects</v>
          </cell>
          <cell r="W5311" t="str">
            <v>45 Days net terms</v>
          </cell>
          <cell r="X5311">
            <v>1375325.19</v>
          </cell>
          <cell r="Y5311">
            <v>570015</v>
          </cell>
          <cell r="Z5311">
            <v>-149174.81</v>
          </cell>
        </row>
        <row r="5312">
          <cell r="A5312" t="str">
            <v>809155-2-1</v>
          </cell>
          <cell r="B5312" t="str">
            <v>809155-2</v>
          </cell>
          <cell r="C5312">
            <v>1</v>
          </cell>
          <cell r="D5312">
            <v>405809</v>
          </cell>
          <cell r="E5312" t="str">
            <v>RED-L Distributors Ltd</v>
          </cell>
          <cell r="F5312" t="str">
            <v>RED-L Child Contract Extension</v>
          </cell>
          <cell r="G5312" t="str">
            <v>Schedules for Master Agreements</v>
          </cell>
          <cell r="H5312" t="str">
            <v>Panokarren, Clifford</v>
          </cell>
          <cell r="I5312">
            <v>42529</v>
          </cell>
          <cell r="J5312">
            <v>42552</v>
          </cell>
          <cell r="K5312">
            <v>43281</v>
          </cell>
          <cell r="L5312" t="str">
            <v>Active</v>
          </cell>
          <cell r="M5312" t="str">
            <v>Executed</v>
          </cell>
          <cell r="N5312">
            <v>42531</v>
          </cell>
          <cell r="O5312" t="str">
            <v>Execute Contract</v>
          </cell>
          <cell r="P5312" t="str">
            <v>Panokarren, Clifford</v>
          </cell>
          <cell r="Q5312" t="str">
            <v>Panokarren, Clifford</v>
          </cell>
          <cell r="R5312" t="str">
            <v>Leighton Storsley</v>
          </cell>
          <cell r="S5312" t="str">
            <v>Kara Slemko</v>
          </cell>
          <cell r="T5312" t="str">
            <v>Stephanie Graham</v>
          </cell>
          <cell r="U5312" t="str">
            <v>H - Horizon</v>
          </cell>
          <cell r="V5312" t="str">
            <v>Upgrading &amp; Utilitie - Upgrading &amp; Utilities</v>
          </cell>
          <cell r="W5312" t="str">
            <v>45 Days net terms</v>
          </cell>
          <cell r="X5312">
            <v>289834</v>
          </cell>
          <cell r="Y5312">
            <v>47225</v>
          </cell>
          <cell r="Z5312">
            <v>189834</v>
          </cell>
        </row>
        <row r="5313">
          <cell r="A5313" t="str">
            <v>809177-2</v>
          </cell>
          <cell r="B5313">
            <v>809177</v>
          </cell>
          <cell r="C5313">
            <v>2</v>
          </cell>
          <cell r="D5313">
            <v>405105</v>
          </cell>
          <cell r="E5313" t="str">
            <v>Runge Mining (Canada) Ltd.</v>
          </cell>
          <cell r="F5313" t="str">
            <v>Strategic Mine Plan - Sch A&amp;B Revision</v>
          </cell>
          <cell r="G5313" t="str">
            <v>Master Professional Services Agreement</v>
          </cell>
          <cell r="H5313" t="str">
            <v>Correll, Susan</v>
          </cell>
          <cell r="I5313">
            <v>42207</v>
          </cell>
          <cell r="J5313">
            <v>41944</v>
          </cell>
          <cell r="K5313">
            <v>42094</v>
          </cell>
          <cell r="L5313" t="str">
            <v>Complete</v>
          </cell>
          <cell r="M5313" t="str">
            <v>Executed</v>
          </cell>
          <cell r="N5313">
            <v>42213</v>
          </cell>
          <cell r="O5313" t="str">
            <v>Execute Contract</v>
          </cell>
          <cell r="P5313" t="str">
            <v>Manuel, Racquel</v>
          </cell>
          <cell r="Q5313" t="str">
            <v>Manuel, Racquel</v>
          </cell>
          <cell r="R5313" t="str">
            <v>Ari Bronkhorst</v>
          </cell>
          <cell r="S5313" t="str">
            <v>Ari Bronkhorst</v>
          </cell>
          <cell r="T5313" t="str">
            <v>Stephanie Graham</v>
          </cell>
          <cell r="U5313" t="str">
            <v>H - Horizon</v>
          </cell>
          <cell r="V5313" t="str">
            <v>Mining</v>
          </cell>
          <cell r="W5313" t="str">
            <v>45 Days net terms</v>
          </cell>
          <cell r="X5313">
            <v>770000</v>
          </cell>
          <cell r="Y5313">
            <v>567230</v>
          </cell>
          <cell r="Z5313">
            <v>192278</v>
          </cell>
        </row>
        <row r="5314">
          <cell r="A5314" t="str">
            <v>809177-3</v>
          </cell>
          <cell r="B5314">
            <v>809177</v>
          </cell>
          <cell r="C5314">
            <v>3</v>
          </cell>
          <cell r="D5314">
            <v>405105</v>
          </cell>
          <cell r="E5314" t="str">
            <v>Runge Mining (Canada) Ltd.</v>
          </cell>
          <cell r="F5314" t="str">
            <v>Reconciliation</v>
          </cell>
          <cell r="G5314" t="str">
            <v>Master Professional Services Agreement</v>
          </cell>
          <cell r="H5314" t="str">
            <v>Correll, Susan</v>
          </cell>
          <cell r="I5314">
            <v>42228</v>
          </cell>
          <cell r="J5314">
            <v>41944</v>
          </cell>
          <cell r="K5314">
            <v>42094</v>
          </cell>
          <cell r="L5314" t="str">
            <v>Complete</v>
          </cell>
          <cell r="M5314" t="str">
            <v>Executed</v>
          </cell>
          <cell r="N5314">
            <v>42228</v>
          </cell>
          <cell r="O5314" t="str">
            <v>Parallel_Return_to_Edit_Mode</v>
          </cell>
          <cell r="P5314" t="str">
            <v>Manuel, Racquel</v>
          </cell>
          <cell r="R5314" t="str">
            <v>Ari Bronkhorst</v>
          </cell>
          <cell r="S5314" t="str">
            <v>Ari Bronkhorst</v>
          </cell>
          <cell r="T5314" t="str">
            <v>Stephanie Graham</v>
          </cell>
          <cell r="U5314" t="str">
            <v>H - Horizon</v>
          </cell>
          <cell r="V5314" t="str">
            <v>Mining</v>
          </cell>
          <cell r="W5314" t="str">
            <v>45 Days net terms</v>
          </cell>
          <cell r="X5314">
            <v>574799.52</v>
          </cell>
          <cell r="Y5314">
            <v>567230</v>
          </cell>
          <cell r="Z5314">
            <v>-195200.48</v>
          </cell>
        </row>
        <row r="5315">
          <cell r="A5315" t="str">
            <v>809182-1</v>
          </cell>
          <cell r="B5315">
            <v>809182</v>
          </cell>
          <cell r="C5315">
            <v>1</v>
          </cell>
          <cell r="E5315" t="str">
            <v>Purolator Inc.</v>
          </cell>
          <cell r="F5315" t="str">
            <v>Purolator - Courier Contract - May 1, 2013</v>
          </cell>
          <cell r="G5315" t="str">
            <v>Master Goods and Services Agreement</v>
          </cell>
          <cell r="H5315" t="str">
            <v>Gibson, Colleen</v>
          </cell>
          <cell r="I5315">
            <v>41718</v>
          </cell>
          <cell r="J5315">
            <v>41760</v>
          </cell>
          <cell r="K5315">
            <v>42124</v>
          </cell>
          <cell r="L5315" t="str">
            <v>Complete</v>
          </cell>
          <cell r="M5315" t="str">
            <v>Executed</v>
          </cell>
          <cell r="N5315">
            <v>41813</v>
          </cell>
          <cell r="O5315" t="str">
            <v>Parallel_Return_to_Edit_Mode</v>
          </cell>
          <cell r="P5315" t="str">
            <v>Gibson, Colleen</v>
          </cell>
          <cell r="Q5315" t="str">
            <v>Gibson, Colleen</v>
          </cell>
          <cell r="R5315" t="str">
            <v>Julie Easthope</v>
          </cell>
          <cell r="S5315" t="str">
            <v>Ron Laing</v>
          </cell>
          <cell r="T5315" t="str">
            <v>Stephanie Graham</v>
          </cell>
          <cell r="U5315" t="str">
            <v>C - Conventional</v>
          </cell>
          <cell r="V5315" t="str">
            <v>All</v>
          </cell>
          <cell r="W5315" t="str">
            <v>30 Days net terms</v>
          </cell>
          <cell r="X5315">
            <v>2300000</v>
          </cell>
          <cell r="Z5315">
            <v>300000</v>
          </cell>
        </row>
        <row r="5316">
          <cell r="A5316" t="str">
            <v>809182-2</v>
          </cell>
          <cell r="B5316">
            <v>809182</v>
          </cell>
          <cell r="C5316">
            <v>2</v>
          </cell>
          <cell r="E5316" t="str">
            <v>Purolator Inc.</v>
          </cell>
          <cell r="F5316" t="str">
            <v>Purolator - Courier Contract - May 1, 2015</v>
          </cell>
          <cell r="G5316" t="str">
            <v>Master Goods and Services Agreement</v>
          </cell>
          <cell r="H5316" t="str">
            <v>Gibson, Colleen</v>
          </cell>
          <cell r="I5316">
            <v>42114</v>
          </cell>
          <cell r="J5316">
            <v>42125</v>
          </cell>
          <cell r="K5316">
            <v>42490</v>
          </cell>
          <cell r="L5316" t="str">
            <v>Complete</v>
          </cell>
          <cell r="M5316" t="str">
            <v>Executed</v>
          </cell>
          <cell r="N5316">
            <v>42130</v>
          </cell>
          <cell r="O5316" t="str">
            <v>Approve Contract</v>
          </cell>
          <cell r="P5316" t="str">
            <v>Commercial Operations Approver</v>
          </cell>
          <cell r="Q5316" t="str">
            <v>Easthope, Julie</v>
          </cell>
          <cell r="R5316" t="str">
            <v>Julie Easthope</v>
          </cell>
          <cell r="S5316" t="str">
            <v>Ron Laing</v>
          </cell>
          <cell r="T5316" t="str">
            <v>Stephanie Graham</v>
          </cell>
          <cell r="U5316" t="str">
            <v>C - Conventional</v>
          </cell>
          <cell r="V5316" t="str">
            <v>All</v>
          </cell>
          <cell r="W5316" t="str">
            <v>30 Days net terms</v>
          </cell>
          <cell r="X5316">
            <v>2900000</v>
          </cell>
          <cell r="Z5316">
            <v>600000</v>
          </cell>
        </row>
        <row r="5317">
          <cell r="A5317" t="str">
            <v>809185-1</v>
          </cell>
          <cell r="B5317">
            <v>809185</v>
          </cell>
          <cell r="C5317">
            <v>1</v>
          </cell>
          <cell r="E5317" t="str">
            <v>Loomis Express</v>
          </cell>
          <cell r="F5317" t="str">
            <v>Loomis Express - Courier - July 1, 2014</v>
          </cell>
          <cell r="G5317" t="str">
            <v>Master Goods and Services Agreement</v>
          </cell>
          <cell r="H5317" t="str">
            <v>Gibson, Colleen</v>
          </cell>
          <cell r="I5317">
            <v>41789</v>
          </cell>
          <cell r="J5317">
            <v>41821</v>
          </cell>
          <cell r="K5317">
            <v>42185</v>
          </cell>
          <cell r="L5317" t="str">
            <v>Complete</v>
          </cell>
          <cell r="M5317" t="str">
            <v>Executed</v>
          </cell>
          <cell r="N5317">
            <v>41813</v>
          </cell>
          <cell r="O5317" t="str">
            <v>Execute Contract</v>
          </cell>
          <cell r="P5317" t="str">
            <v>Gibson, Colleen</v>
          </cell>
          <cell r="Q5317" t="str">
            <v>Gibson, Colleen</v>
          </cell>
          <cell r="R5317" t="str">
            <v>Julie Easthope</v>
          </cell>
          <cell r="S5317" t="str">
            <v>Ron Laing</v>
          </cell>
          <cell r="U5317" t="str">
            <v>C - Conventional</v>
          </cell>
          <cell r="V5317" t="str">
            <v>All</v>
          </cell>
          <cell r="W5317" t="str">
            <v>45 Days net terms</v>
          </cell>
          <cell r="X5317">
            <v>2000000</v>
          </cell>
          <cell r="Y5317">
            <v>155405</v>
          </cell>
          <cell r="Z5317">
            <v>1000000</v>
          </cell>
        </row>
        <row r="5318">
          <cell r="A5318" t="str">
            <v>809193-1</v>
          </cell>
          <cell r="B5318">
            <v>809193</v>
          </cell>
          <cell r="C5318">
            <v>1</v>
          </cell>
          <cell r="D5318">
            <v>405605</v>
          </cell>
          <cell r="E5318" t="str">
            <v>Waiward Steel LP</v>
          </cell>
          <cell r="F5318" t="str">
            <v>Increase SOW and Duration</v>
          </cell>
          <cell r="G5318" t="str">
            <v>Construction Minor</v>
          </cell>
          <cell r="H5318" t="str">
            <v>Castillo, Hector</v>
          </cell>
          <cell r="I5318">
            <v>41493</v>
          </cell>
          <cell r="J5318">
            <v>41395</v>
          </cell>
          <cell r="K5318">
            <v>41455</v>
          </cell>
          <cell r="L5318" t="str">
            <v>Complete</v>
          </cell>
          <cell r="M5318" t="str">
            <v>Executed</v>
          </cell>
          <cell r="N5318">
            <v>41507</v>
          </cell>
          <cell r="O5318" t="str">
            <v>Approve Contract</v>
          </cell>
          <cell r="P5318" t="str">
            <v>Commercial Operations Approver</v>
          </cell>
          <cell r="Q5318" t="str">
            <v>King, Brian</v>
          </cell>
          <cell r="R5318" t="str">
            <v>Marina Crawford</v>
          </cell>
          <cell r="S5318" t="str">
            <v>Kara Slemko</v>
          </cell>
          <cell r="T5318" t="str">
            <v>Stephanie Graham</v>
          </cell>
          <cell r="U5318" t="str">
            <v>H - Horizon</v>
          </cell>
          <cell r="V5318" t="str">
            <v>Bitumen Production</v>
          </cell>
          <cell r="W5318" t="str">
            <v>45 Days net terms</v>
          </cell>
          <cell r="X5318">
            <v>638887.92000000004</v>
          </cell>
          <cell r="Y5318">
            <v>756599</v>
          </cell>
          <cell r="Z5318">
            <v>138887.92000000001</v>
          </cell>
        </row>
        <row r="5319">
          <cell r="A5319" t="str">
            <v>809193-1</v>
          </cell>
          <cell r="B5319">
            <v>809193</v>
          </cell>
          <cell r="C5319">
            <v>1</v>
          </cell>
          <cell r="D5319">
            <v>405605</v>
          </cell>
          <cell r="E5319" t="str">
            <v>Waiward Steel LP</v>
          </cell>
          <cell r="F5319" t="str">
            <v>Increase SOW and Duration</v>
          </cell>
          <cell r="G5319" t="str">
            <v>Construction Minor</v>
          </cell>
          <cell r="H5319" t="str">
            <v>Castillo, Hector</v>
          </cell>
          <cell r="I5319">
            <v>41493</v>
          </cell>
          <cell r="J5319">
            <v>41395</v>
          </cell>
          <cell r="K5319">
            <v>41455</v>
          </cell>
          <cell r="L5319" t="str">
            <v>Complete</v>
          </cell>
          <cell r="M5319" t="str">
            <v>Executed</v>
          </cell>
          <cell r="N5319">
            <v>41507</v>
          </cell>
          <cell r="O5319" t="str">
            <v>Approve Contract</v>
          </cell>
          <cell r="P5319" t="str">
            <v>Business Area Approver</v>
          </cell>
          <cell r="Q5319" t="str">
            <v>Barber, Leslie</v>
          </cell>
          <cell r="R5319" t="str">
            <v>Marina Crawford</v>
          </cell>
          <cell r="S5319" t="str">
            <v>Kara Slemko</v>
          </cell>
          <cell r="T5319" t="str">
            <v>Stephanie Graham</v>
          </cell>
          <cell r="U5319" t="str">
            <v>H - Horizon</v>
          </cell>
          <cell r="V5319" t="str">
            <v>Bitumen Production</v>
          </cell>
          <cell r="W5319" t="str">
            <v>45 Days net terms</v>
          </cell>
          <cell r="X5319">
            <v>638887.92000000004</v>
          </cell>
          <cell r="Y5319">
            <v>756599</v>
          </cell>
          <cell r="Z5319">
            <v>138887.92000000001</v>
          </cell>
        </row>
        <row r="5320">
          <cell r="A5320" t="str">
            <v>809196-1</v>
          </cell>
          <cell r="B5320">
            <v>809196</v>
          </cell>
          <cell r="C5320">
            <v>1</v>
          </cell>
          <cell r="D5320">
            <v>405666</v>
          </cell>
          <cell r="E5320" t="str">
            <v>Specialized Rigging Services Ltd.</v>
          </cell>
          <cell r="F5320" t="str">
            <v>S5000: Structural, Mechanical and Piping</v>
          </cell>
          <cell r="G5320" t="str">
            <v>Construction</v>
          </cell>
          <cell r="H5320" t="str">
            <v>Bustamante, Jose</v>
          </cell>
          <cell r="I5320">
            <v>41697</v>
          </cell>
          <cell r="J5320">
            <v>41417</v>
          </cell>
          <cell r="K5320">
            <v>41782</v>
          </cell>
          <cell r="L5320" t="str">
            <v>Active</v>
          </cell>
          <cell r="M5320" t="str">
            <v>Executed</v>
          </cell>
          <cell r="N5320">
            <v>41703</v>
          </cell>
          <cell r="O5320" t="str">
            <v>Approve Contract</v>
          </cell>
          <cell r="P5320" t="str">
            <v>Commercial Operations Approver</v>
          </cell>
          <cell r="Q5320" t="str">
            <v>Silva, Ismael</v>
          </cell>
          <cell r="R5320" t="str">
            <v>Don Guglielmin</v>
          </cell>
          <cell r="S5320" t="str">
            <v>Ron Laing</v>
          </cell>
          <cell r="T5320" t="str">
            <v>Paul Mendes</v>
          </cell>
          <cell r="U5320" t="str">
            <v>H - Horizon</v>
          </cell>
          <cell r="V5320" t="str">
            <v>Major Projects</v>
          </cell>
          <cell r="W5320" t="str">
            <v>45 Days net terms</v>
          </cell>
          <cell r="X5320">
            <v>58013030</v>
          </cell>
          <cell r="Y5320">
            <v>139907</v>
          </cell>
          <cell r="Z5320">
            <v>66000</v>
          </cell>
        </row>
        <row r="5321">
          <cell r="A5321" t="str">
            <v>809202-1</v>
          </cell>
          <cell r="B5321">
            <v>809202</v>
          </cell>
          <cell r="C5321">
            <v>1</v>
          </cell>
          <cell r="D5321">
            <v>40568001</v>
          </cell>
          <cell r="E5321" t="str">
            <v>Graham Industrial Services LP</v>
          </cell>
          <cell r="F5321" t="str">
            <v>TTP Extraction Trains 3-4 Pilings - Change Order 001</v>
          </cell>
          <cell r="G5321" t="str">
            <v>Construction</v>
          </cell>
          <cell r="H5321" t="str">
            <v>Aranas, David</v>
          </cell>
          <cell r="I5321">
            <v>41626</v>
          </cell>
          <cell r="J5321">
            <v>41426</v>
          </cell>
          <cell r="K5321">
            <v>41698</v>
          </cell>
          <cell r="L5321" t="str">
            <v>Complete</v>
          </cell>
          <cell r="M5321" t="str">
            <v>Executed</v>
          </cell>
          <cell r="N5321">
            <v>41627</v>
          </cell>
          <cell r="O5321" t="str">
            <v>Approve Contract</v>
          </cell>
          <cell r="P5321" t="str">
            <v>Business Area Approver</v>
          </cell>
          <cell r="Q5321" t="str">
            <v>Murphy, John</v>
          </cell>
          <cell r="R5321" t="str">
            <v>Don Guglielmin</v>
          </cell>
          <cell r="S5321" t="str">
            <v>Ron Laing</v>
          </cell>
          <cell r="T5321" t="str">
            <v>Eric Stearns</v>
          </cell>
          <cell r="U5321" t="str">
            <v>H - Horizon</v>
          </cell>
          <cell r="V5321" t="str">
            <v>Major Projects</v>
          </cell>
          <cell r="W5321" t="str">
            <v>45 Days net terms</v>
          </cell>
          <cell r="X5321">
            <v>8645086.7200000007</v>
          </cell>
          <cell r="Y5321">
            <v>173096</v>
          </cell>
          <cell r="Z5321">
            <v>35262.720000000001</v>
          </cell>
        </row>
        <row r="5322">
          <cell r="A5322" t="str">
            <v>809202-2</v>
          </cell>
          <cell r="B5322">
            <v>809202</v>
          </cell>
          <cell r="C5322">
            <v>2</v>
          </cell>
          <cell r="D5322">
            <v>40568002</v>
          </cell>
          <cell r="E5322" t="str">
            <v>Graham Industrial Services LP</v>
          </cell>
          <cell r="F5322" t="str">
            <v>TTP Extraction Trains 3-4 Pilings - Change Order 002</v>
          </cell>
          <cell r="G5322" t="str">
            <v>Construction</v>
          </cell>
          <cell r="H5322" t="str">
            <v>Aranas, David</v>
          </cell>
          <cell r="I5322">
            <v>41655</v>
          </cell>
          <cell r="J5322">
            <v>41426</v>
          </cell>
          <cell r="K5322">
            <v>41715</v>
          </cell>
          <cell r="L5322" t="str">
            <v>Complete</v>
          </cell>
          <cell r="M5322" t="str">
            <v>Executed</v>
          </cell>
          <cell r="N5322">
            <v>41656</v>
          </cell>
          <cell r="O5322" t="str">
            <v>Parallel_Return_to_Edit_Mode</v>
          </cell>
          <cell r="P5322" t="str">
            <v>Aranas, David</v>
          </cell>
          <cell r="R5322" t="str">
            <v>Don Guglielmin</v>
          </cell>
          <cell r="S5322" t="str">
            <v>Ron Laing</v>
          </cell>
          <cell r="T5322" t="str">
            <v>Eric Stearns</v>
          </cell>
          <cell r="U5322" t="str">
            <v>H - Horizon</v>
          </cell>
          <cell r="V5322" t="str">
            <v>Major Projects</v>
          </cell>
          <cell r="W5322" t="str">
            <v>45 Days net terms</v>
          </cell>
          <cell r="X5322">
            <v>8670453.3200000003</v>
          </cell>
          <cell r="Y5322">
            <v>173096</v>
          </cell>
          <cell r="Z5322">
            <v>25366.6</v>
          </cell>
        </row>
        <row r="5323">
          <cell r="A5323" t="str">
            <v>809202-3</v>
          </cell>
          <cell r="B5323">
            <v>809202</v>
          </cell>
          <cell r="C5323">
            <v>3</v>
          </cell>
          <cell r="D5323">
            <v>40568003</v>
          </cell>
          <cell r="E5323" t="str">
            <v>Graham Industrial Services LP</v>
          </cell>
          <cell r="F5323" t="str">
            <v>TTP Extraction Trains 3-4 Pilings - Change Order 003</v>
          </cell>
          <cell r="G5323" t="str">
            <v>Construction</v>
          </cell>
          <cell r="H5323" t="str">
            <v>Aranas, David</v>
          </cell>
          <cell r="I5323">
            <v>41659</v>
          </cell>
          <cell r="J5323">
            <v>41426</v>
          </cell>
          <cell r="K5323">
            <v>41715</v>
          </cell>
          <cell r="L5323" t="str">
            <v>Complete</v>
          </cell>
          <cell r="M5323" t="str">
            <v>Executed</v>
          </cell>
          <cell r="N5323">
            <v>41674</v>
          </cell>
          <cell r="O5323" t="str">
            <v>Execute Contract</v>
          </cell>
          <cell r="P5323" t="str">
            <v>Aranas, David</v>
          </cell>
          <cell r="Q5323" t="str">
            <v>Aranas, David</v>
          </cell>
          <cell r="R5323" t="str">
            <v>Don Guglielmin</v>
          </cell>
          <cell r="S5323" t="str">
            <v>Ron Laing</v>
          </cell>
          <cell r="T5323" t="str">
            <v>Eric Stearns</v>
          </cell>
          <cell r="U5323" t="str">
            <v>H - Horizon</v>
          </cell>
          <cell r="V5323" t="str">
            <v>Major Projects</v>
          </cell>
          <cell r="W5323" t="str">
            <v>45 Days net terms</v>
          </cell>
          <cell r="X5323">
            <v>8962594.6699999999</v>
          </cell>
          <cell r="Y5323">
            <v>173096</v>
          </cell>
          <cell r="Z5323">
            <v>292141.34999999998</v>
          </cell>
        </row>
        <row r="5324">
          <cell r="A5324" t="str">
            <v>809202-4</v>
          </cell>
          <cell r="B5324">
            <v>809202</v>
          </cell>
          <cell r="C5324">
            <v>4</v>
          </cell>
          <cell r="D5324">
            <v>40568004</v>
          </cell>
          <cell r="E5324" t="str">
            <v>Graham Industrial Services LP</v>
          </cell>
          <cell r="F5324" t="str">
            <v>TTP Extraction Trains 3-4 Pilings - Change Order 004</v>
          </cell>
          <cell r="G5324" t="str">
            <v>Construction</v>
          </cell>
          <cell r="H5324" t="str">
            <v>Aranas, David</v>
          </cell>
          <cell r="I5324">
            <v>41703</v>
          </cell>
          <cell r="J5324">
            <v>41426</v>
          </cell>
          <cell r="K5324">
            <v>41759</v>
          </cell>
          <cell r="L5324" t="str">
            <v>Complete</v>
          </cell>
          <cell r="M5324" t="str">
            <v>Executed</v>
          </cell>
          <cell r="N5324">
            <v>41718</v>
          </cell>
          <cell r="O5324" t="str">
            <v>Parallel_Return_to_Edit_Mode</v>
          </cell>
          <cell r="P5324" t="str">
            <v>Aranas, David</v>
          </cell>
          <cell r="R5324" t="str">
            <v>Don Guglielmin</v>
          </cell>
          <cell r="S5324" t="str">
            <v>Ron Laing</v>
          </cell>
          <cell r="T5324" t="str">
            <v>Eric Stearns</v>
          </cell>
          <cell r="U5324" t="str">
            <v>H - Horizon</v>
          </cell>
          <cell r="V5324" t="str">
            <v>Major Projects</v>
          </cell>
          <cell r="W5324" t="str">
            <v>45 Days net terms</v>
          </cell>
          <cell r="X5324">
            <v>9080514.7200000007</v>
          </cell>
          <cell r="Y5324">
            <v>173096</v>
          </cell>
          <cell r="Z5324">
            <v>117920.05</v>
          </cell>
        </row>
        <row r="5325">
          <cell r="A5325" t="str">
            <v>809202-5</v>
          </cell>
          <cell r="B5325">
            <v>809202</v>
          </cell>
          <cell r="C5325">
            <v>5</v>
          </cell>
          <cell r="D5325">
            <v>40568005</v>
          </cell>
          <cell r="E5325" t="str">
            <v>Graham Industrial Services LP</v>
          </cell>
          <cell r="F5325" t="str">
            <v>TTP Extraction Trains 3-4 Pilings - Change Order 005</v>
          </cell>
          <cell r="G5325" t="str">
            <v>Construction</v>
          </cell>
          <cell r="H5325" t="str">
            <v>Aranas, David</v>
          </cell>
          <cell r="I5325">
            <v>41919</v>
          </cell>
          <cell r="J5325">
            <v>41426</v>
          </cell>
          <cell r="K5325">
            <v>41943</v>
          </cell>
          <cell r="L5325" t="str">
            <v>Complete</v>
          </cell>
          <cell r="M5325" t="str">
            <v>Executed</v>
          </cell>
          <cell r="N5325">
            <v>41933</v>
          </cell>
          <cell r="O5325" t="str">
            <v>Parallel_Return_to_Edit_Mode</v>
          </cell>
          <cell r="P5325" t="str">
            <v>Aranas, David</v>
          </cell>
          <cell r="R5325" t="str">
            <v>Don Guglielmin</v>
          </cell>
          <cell r="S5325" t="str">
            <v>Ron Laing</v>
          </cell>
          <cell r="T5325" t="str">
            <v>Eric Stearns</v>
          </cell>
          <cell r="U5325" t="str">
            <v>H - Horizon</v>
          </cell>
          <cell r="V5325" t="str">
            <v>Major Projects</v>
          </cell>
          <cell r="W5325" t="str">
            <v>45 Days net terms</v>
          </cell>
          <cell r="X5325">
            <v>8787456.5500000007</v>
          </cell>
          <cell r="Y5325">
            <v>173096</v>
          </cell>
          <cell r="Z5325">
            <v>-293058.17</v>
          </cell>
        </row>
        <row r="5326">
          <cell r="A5326" t="str">
            <v>809217-1</v>
          </cell>
          <cell r="B5326">
            <v>809217</v>
          </cell>
          <cell r="C5326">
            <v>1</v>
          </cell>
          <cell r="D5326">
            <v>40592801</v>
          </cell>
          <cell r="E5326" t="str">
            <v>Weir Canada Inc</v>
          </cell>
          <cell r="F5326" t="str">
            <v>MFT - Barges (3)</v>
          </cell>
          <cell r="G5326" t="str">
            <v>Schedules for Master Agreements</v>
          </cell>
          <cell r="H5326" t="str">
            <v>Druhan, Chasity</v>
          </cell>
          <cell r="I5326">
            <v>41806</v>
          </cell>
          <cell r="J5326">
            <v>41435</v>
          </cell>
          <cell r="K5326">
            <v>41912</v>
          </cell>
          <cell r="L5326" t="str">
            <v>Active</v>
          </cell>
          <cell r="M5326" t="str">
            <v>Executed</v>
          </cell>
          <cell r="N5326">
            <v>41879</v>
          </cell>
          <cell r="O5326" t="str">
            <v>Approve Contract</v>
          </cell>
          <cell r="P5326" t="str">
            <v>Business Area Approver</v>
          </cell>
          <cell r="Q5326" t="str">
            <v>Graham, Craig</v>
          </cell>
          <cell r="R5326" t="str">
            <v>Don Guglielmin</v>
          </cell>
          <cell r="S5326" t="str">
            <v>Don Guglielmin</v>
          </cell>
          <cell r="T5326" t="str">
            <v>Eric Stearns</v>
          </cell>
          <cell r="U5326" t="str">
            <v>H - Horizon</v>
          </cell>
          <cell r="V5326" t="str">
            <v>Major Projects</v>
          </cell>
          <cell r="W5326" t="str">
            <v>45 Days net terms</v>
          </cell>
          <cell r="X5326">
            <v>28626203</v>
          </cell>
          <cell r="Y5326">
            <v>2674</v>
          </cell>
          <cell r="Z5326">
            <v>224379</v>
          </cell>
        </row>
        <row r="5327">
          <cell r="A5327" t="str">
            <v>809217-2</v>
          </cell>
          <cell r="B5327">
            <v>809217</v>
          </cell>
          <cell r="C5327">
            <v>2</v>
          </cell>
          <cell r="D5327">
            <v>40592802</v>
          </cell>
          <cell r="E5327" t="str">
            <v>Weir Canada Inc</v>
          </cell>
          <cell r="F5327" t="str">
            <v>MFT - Barges (3)</v>
          </cell>
          <cell r="G5327" t="str">
            <v>Schedules for Master Agreements</v>
          </cell>
          <cell r="H5327" t="str">
            <v>Druhan, Chasity</v>
          </cell>
          <cell r="I5327">
            <v>41879</v>
          </cell>
          <cell r="J5327">
            <v>41435</v>
          </cell>
          <cell r="K5327">
            <v>41912</v>
          </cell>
          <cell r="L5327" t="str">
            <v>Active</v>
          </cell>
          <cell r="M5327" t="str">
            <v>Executed</v>
          </cell>
          <cell r="N5327">
            <v>41918</v>
          </cell>
          <cell r="O5327" t="str">
            <v>Parallel_Return_to_Edit_Mode</v>
          </cell>
          <cell r="P5327" t="str">
            <v>Druhan, Chasity</v>
          </cell>
          <cell r="R5327" t="str">
            <v>Don Guglielmin</v>
          </cell>
          <cell r="S5327" t="str">
            <v>Don Guglielmin</v>
          </cell>
          <cell r="T5327" t="str">
            <v>Eric Stearns</v>
          </cell>
          <cell r="U5327" t="str">
            <v>H - Horizon</v>
          </cell>
          <cell r="V5327" t="str">
            <v>Major Projects</v>
          </cell>
          <cell r="W5327" t="str">
            <v>45 Days net terms</v>
          </cell>
          <cell r="X5327">
            <v>30608208</v>
          </cell>
          <cell r="Y5327">
            <v>2674</v>
          </cell>
          <cell r="Z5327">
            <v>1982005</v>
          </cell>
        </row>
        <row r="5328">
          <cell r="A5328" t="str">
            <v>809217-3</v>
          </cell>
          <cell r="B5328">
            <v>809217</v>
          </cell>
          <cell r="C5328">
            <v>3</v>
          </cell>
          <cell r="D5328">
            <v>40592803</v>
          </cell>
          <cell r="E5328" t="str">
            <v>Weir Canada Inc</v>
          </cell>
          <cell r="F5328" t="str">
            <v>MFT - Barges (3)</v>
          </cell>
          <cell r="G5328" t="str">
            <v>Schedules for Master Agreements</v>
          </cell>
          <cell r="H5328" t="str">
            <v>Druhan, Chasity</v>
          </cell>
          <cell r="I5328">
            <v>41920</v>
          </cell>
          <cell r="J5328">
            <v>41435</v>
          </cell>
          <cell r="K5328">
            <v>41912</v>
          </cell>
          <cell r="L5328" t="str">
            <v>Active</v>
          </cell>
          <cell r="M5328" t="str">
            <v>Executed</v>
          </cell>
          <cell r="N5328">
            <v>41971</v>
          </cell>
          <cell r="O5328" t="str">
            <v>Parallel_Return_to_Edit_Mode</v>
          </cell>
          <cell r="P5328" t="str">
            <v>Druhan, Chasity</v>
          </cell>
          <cell r="Q5328" t="str">
            <v>Druhan, Chasity</v>
          </cell>
          <cell r="R5328" t="str">
            <v>Don Guglielmin</v>
          </cell>
          <cell r="S5328" t="str">
            <v>Don Guglielmin</v>
          </cell>
          <cell r="T5328" t="str">
            <v>Eric Stearns</v>
          </cell>
          <cell r="U5328" t="str">
            <v>H - Horizon</v>
          </cell>
          <cell r="V5328" t="str">
            <v>Major Projects</v>
          </cell>
          <cell r="W5328" t="str">
            <v>45 Days net terms</v>
          </cell>
          <cell r="X5328">
            <v>32522484</v>
          </cell>
          <cell r="Y5328">
            <v>2674</v>
          </cell>
          <cell r="Z5328">
            <v>1914276</v>
          </cell>
        </row>
        <row r="5329">
          <cell r="A5329" t="str">
            <v>809217-4</v>
          </cell>
          <cell r="B5329">
            <v>809217</v>
          </cell>
          <cell r="C5329">
            <v>4</v>
          </cell>
          <cell r="D5329">
            <v>40592803</v>
          </cell>
          <cell r="E5329" t="str">
            <v>Weir Canada Inc</v>
          </cell>
          <cell r="F5329" t="str">
            <v>MFT - Barges (3)</v>
          </cell>
          <cell r="G5329" t="str">
            <v>Schedules for Master Agreements</v>
          </cell>
          <cell r="H5329" t="str">
            <v>Greene, Dwana</v>
          </cell>
          <cell r="I5329">
            <v>42145</v>
          </cell>
          <cell r="J5329">
            <v>41435</v>
          </cell>
          <cell r="K5329">
            <v>41912</v>
          </cell>
          <cell r="L5329" t="str">
            <v>Active</v>
          </cell>
          <cell r="M5329" t="str">
            <v>Executed</v>
          </cell>
          <cell r="N5329">
            <v>42156</v>
          </cell>
          <cell r="O5329" t="str">
            <v>Approve Contract</v>
          </cell>
          <cell r="P5329" t="str">
            <v>Commercial Operations Approver</v>
          </cell>
          <cell r="Q5329" t="str">
            <v>Martinez, Deborah</v>
          </cell>
          <cell r="R5329" t="str">
            <v>Don Guglielmin</v>
          </cell>
          <cell r="S5329" t="str">
            <v>Don Guglielmin</v>
          </cell>
          <cell r="T5329" t="str">
            <v>Eric Stearns</v>
          </cell>
          <cell r="U5329" t="str">
            <v>H - Horizon</v>
          </cell>
          <cell r="V5329" t="str">
            <v>Major Projects</v>
          </cell>
          <cell r="W5329" t="str">
            <v>45 Days net terms</v>
          </cell>
          <cell r="X5329">
            <v>35487865</v>
          </cell>
          <cell r="Y5329">
            <v>2674</v>
          </cell>
          <cell r="Z5329">
            <v>2965381</v>
          </cell>
        </row>
        <row r="5330">
          <cell r="A5330" t="str">
            <v>809217-5</v>
          </cell>
          <cell r="B5330">
            <v>809217</v>
          </cell>
          <cell r="C5330">
            <v>5</v>
          </cell>
          <cell r="D5330">
            <v>40592803</v>
          </cell>
          <cell r="E5330" t="str">
            <v>Weir Canada Inc</v>
          </cell>
          <cell r="F5330" t="str">
            <v>MFT - Barges (3)</v>
          </cell>
          <cell r="G5330" t="str">
            <v>Schedules for Master Agreements</v>
          </cell>
          <cell r="H5330" t="str">
            <v>Greene, Dwana</v>
          </cell>
          <cell r="I5330">
            <v>42423</v>
          </cell>
          <cell r="J5330">
            <v>41435</v>
          </cell>
          <cell r="K5330">
            <v>41912</v>
          </cell>
          <cell r="L5330" t="str">
            <v>Active</v>
          </cell>
          <cell r="M5330" t="str">
            <v>Edit Mode</v>
          </cell>
          <cell r="O5330" t="str">
            <v>Edit New Supplement</v>
          </cell>
          <cell r="P5330" t="str">
            <v>Greene, Dwana</v>
          </cell>
          <cell r="R5330" t="str">
            <v>Don Guglielmin</v>
          </cell>
          <cell r="S5330" t="str">
            <v>Don Guglielmin</v>
          </cell>
          <cell r="T5330" t="str">
            <v>Eric Stearns</v>
          </cell>
          <cell r="U5330" t="str">
            <v>H - Horizon</v>
          </cell>
          <cell r="V5330" t="str">
            <v>Major Projects</v>
          </cell>
          <cell r="W5330" t="str">
            <v>45 Days net terms</v>
          </cell>
          <cell r="X5330">
            <v>35507267</v>
          </cell>
          <cell r="Y5330">
            <v>2674</v>
          </cell>
          <cell r="Z5330">
            <v>19402</v>
          </cell>
        </row>
        <row r="5331">
          <cell r="A5331" t="str">
            <v>809227-11-1</v>
          </cell>
          <cell r="B5331" t="str">
            <v>809227-11</v>
          </cell>
          <cell r="C5331">
            <v>1</v>
          </cell>
          <cell r="D5331">
            <v>40767201</v>
          </cell>
          <cell r="E5331" t="str">
            <v>Catch Engineering Partnership</v>
          </cell>
          <cell r="F5331" t="str">
            <v>H2CO2 Project- Field Eng. Extension</v>
          </cell>
          <cell r="G5331" t="str">
            <v>Schedules for Master Agreements</v>
          </cell>
          <cell r="H5331" t="str">
            <v>Hernandez, Pedro</v>
          </cell>
          <cell r="I5331">
            <v>42625</v>
          </cell>
          <cell r="J5331">
            <v>42409</v>
          </cell>
          <cell r="K5331">
            <v>42643</v>
          </cell>
          <cell r="L5331" t="str">
            <v>Active</v>
          </cell>
          <cell r="M5331" t="str">
            <v>Pending Business Area Approval</v>
          </cell>
          <cell r="O5331" t="str">
            <v>Edit New Supplement</v>
          </cell>
          <cell r="P5331" t="str">
            <v>Hernandez, Pedro</v>
          </cell>
          <cell r="Q5331" t="str">
            <v>Hernandez, Pedro</v>
          </cell>
          <cell r="R5331" t="str">
            <v>Ari Bronkhorst</v>
          </cell>
          <cell r="S5331" t="str">
            <v>Kara Slemko</v>
          </cell>
          <cell r="T5331" t="str">
            <v>Stephanie Graham</v>
          </cell>
          <cell r="U5331" t="str">
            <v>H - Horizon</v>
          </cell>
          <cell r="V5331" t="str">
            <v>Major Projects</v>
          </cell>
          <cell r="W5331" t="str">
            <v>45 Days net terms</v>
          </cell>
          <cell r="X5331">
            <v>850000</v>
          </cell>
          <cell r="Z5331">
            <v>150000</v>
          </cell>
        </row>
        <row r="5332">
          <cell r="A5332" t="str">
            <v>809227-14-1</v>
          </cell>
          <cell r="B5332" t="str">
            <v>809227-14</v>
          </cell>
          <cell r="C5332">
            <v>1</v>
          </cell>
          <cell r="D5332">
            <v>924606</v>
          </cell>
          <cell r="E5332" t="str">
            <v>Catch Engineering Partnership</v>
          </cell>
          <cell r="F5332" t="str">
            <v>CO 01 (Sam) - Field Engineering Services</v>
          </cell>
          <cell r="G5332" t="str">
            <v>Schedules for Master Agreements</v>
          </cell>
          <cell r="H5332" t="str">
            <v>Correll, Susan</v>
          </cell>
          <cell r="I5332">
            <v>42922</v>
          </cell>
          <cell r="J5332">
            <v>42894</v>
          </cell>
          <cell r="K5332">
            <v>43039</v>
          </cell>
          <cell r="L5332" t="str">
            <v>Active</v>
          </cell>
          <cell r="M5332" t="str">
            <v>Executed</v>
          </cell>
          <cell r="N5332">
            <v>42929</v>
          </cell>
          <cell r="O5332" t="str">
            <v>Approve Contract</v>
          </cell>
          <cell r="P5332" t="str">
            <v>Commercial Operations Approver</v>
          </cell>
          <cell r="Q5332" t="str">
            <v>Korchagin, Sergey</v>
          </cell>
          <cell r="R5332" t="str">
            <v>Ari Bronkhorst</v>
          </cell>
          <cell r="S5332" t="str">
            <v>Ari Bronkhorst</v>
          </cell>
          <cell r="T5332" t="str">
            <v>Stephanie Graham</v>
          </cell>
          <cell r="U5332" t="str">
            <v>H - Horizon</v>
          </cell>
          <cell r="V5332" t="str">
            <v>Major Projects</v>
          </cell>
          <cell r="W5332" t="str">
            <v>45 Days net terms</v>
          </cell>
          <cell r="X5332">
            <v>230128</v>
          </cell>
          <cell r="Z5332">
            <v>99400</v>
          </cell>
        </row>
        <row r="5333">
          <cell r="A5333" t="str">
            <v>809227-14-2</v>
          </cell>
          <cell r="B5333" t="str">
            <v>809227-14</v>
          </cell>
          <cell r="C5333">
            <v>2</v>
          </cell>
          <cell r="D5333">
            <v>924606</v>
          </cell>
          <cell r="E5333" t="str">
            <v>Catch Engineering Partnership</v>
          </cell>
          <cell r="F5333" t="str">
            <v>CO 02 (Irfan) - Field Engineering Services</v>
          </cell>
          <cell r="G5333" t="str">
            <v>Schedules for Master Agreements</v>
          </cell>
          <cell r="H5333" t="str">
            <v>Correll, Susan</v>
          </cell>
          <cell r="I5333">
            <v>42929</v>
          </cell>
          <cell r="J5333">
            <v>42894</v>
          </cell>
          <cell r="K5333">
            <v>43039</v>
          </cell>
          <cell r="L5333" t="str">
            <v>Active</v>
          </cell>
          <cell r="M5333" t="str">
            <v>Executed</v>
          </cell>
          <cell r="N5333">
            <v>42934</v>
          </cell>
          <cell r="O5333" t="str">
            <v>Approve Contract</v>
          </cell>
          <cell r="P5333" t="str">
            <v>Commercial Operations Approver</v>
          </cell>
          <cell r="Q5333" t="str">
            <v>Korchagin, Sergey</v>
          </cell>
          <cell r="R5333" t="str">
            <v>Ari Bronkhorst</v>
          </cell>
          <cell r="S5333" t="str">
            <v>Ari Bronkhorst</v>
          </cell>
          <cell r="T5333" t="str">
            <v>Stephanie Graham</v>
          </cell>
          <cell r="U5333" t="str">
            <v>H - Horizon</v>
          </cell>
          <cell r="V5333" t="str">
            <v>Major Projects</v>
          </cell>
          <cell r="W5333" t="str">
            <v>45 Days net terms</v>
          </cell>
          <cell r="X5333">
            <v>322528</v>
          </cell>
          <cell r="Z5333">
            <v>92400</v>
          </cell>
        </row>
        <row r="5334">
          <cell r="A5334" t="str">
            <v>809227-14-3</v>
          </cell>
          <cell r="B5334" t="str">
            <v>809227-14</v>
          </cell>
          <cell r="C5334">
            <v>3</v>
          </cell>
          <cell r="D5334">
            <v>924606</v>
          </cell>
          <cell r="E5334" t="str">
            <v>Catch Engineering Partnership</v>
          </cell>
          <cell r="F5334" t="str">
            <v>CO 03(Lisa V) - Field Engineering Services</v>
          </cell>
          <cell r="G5334" t="str">
            <v>Schedules for Master Agreements</v>
          </cell>
          <cell r="H5334" t="str">
            <v>Correll, Susan</v>
          </cell>
          <cell r="I5334">
            <v>42975</v>
          </cell>
          <cell r="J5334">
            <v>42894</v>
          </cell>
          <cell r="K5334">
            <v>43039</v>
          </cell>
          <cell r="L5334" t="str">
            <v>Active</v>
          </cell>
          <cell r="M5334" t="str">
            <v>Executed</v>
          </cell>
          <cell r="N5334">
            <v>42975</v>
          </cell>
          <cell r="O5334" t="str">
            <v>Edit New Supplement</v>
          </cell>
          <cell r="P5334" t="str">
            <v>Manuel, Racquel</v>
          </cell>
          <cell r="Q5334" t="str">
            <v>Manuel, Racquel</v>
          </cell>
          <cell r="R5334" t="str">
            <v>Ari Bronkhorst</v>
          </cell>
          <cell r="S5334" t="str">
            <v>Ari Bronkhorst</v>
          </cell>
          <cell r="T5334" t="str">
            <v>Stephanie Graham</v>
          </cell>
          <cell r="U5334" t="str">
            <v>H - Horizon</v>
          </cell>
          <cell r="V5334" t="str">
            <v>Major Projects</v>
          </cell>
          <cell r="W5334" t="str">
            <v>45 Days net terms</v>
          </cell>
          <cell r="X5334">
            <v>293498</v>
          </cell>
          <cell r="Z5334">
            <v>-29030</v>
          </cell>
        </row>
        <row r="5335">
          <cell r="A5335" t="str">
            <v>809227-14-4</v>
          </cell>
          <cell r="B5335" t="str">
            <v>809227-14</v>
          </cell>
          <cell r="C5335">
            <v>4</v>
          </cell>
          <cell r="D5335">
            <v>924606</v>
          </cell>
          <cell r="E5335" t="str">
            <v>Catch Engineering Partnership</v>
          </cell>
          <cell r="F5335" t="str">
            <v>CO 04(Pranav P) - Field Engineering Services</v>
          </cell>
          <cell r="G5335" t="str">
            <v>Schedules for Master Agreements</v>
          </cell>
          <cell r="H5335" t="str">
            <v>Correll, Susan</v>
          </cell>
          <cell r="I5335">
            <v>42975</v>
          </cell>
          <cell r="J5335">
            <v>42894</v>
          </cell>
          <cell r="K5335">
            <v>43039</v>
          </cell>
          <cell r="L5335" t="str">
            <v>Active</v>
          </cell>
          <cell r="M5335" t="str">
            <v>Executed</v>
          </cell>
          <cell r="N5335">
            <v>42976</v>
          </cell>
          <cell r="O5335" t="str">
            <v>Parallel_Return_to_Edit_Mode</v>
          </cell>
          <cell r="P5335" t="str">
            <v>Manuel, Racquel</v>
          </cell>
          <cell r="R5335" t="str">
            <v>Ari Bronkhorst</v>
          </cell>
          <cell r="S5335" t="str">
            <v>Ari Bronkhorst</v>
          </cell>
          <cell r="T5335" t="str">
            <v>Stephanie Graham</v>
          </cell>
          <cell r="U5335" t="str">
            <v>H - Horizon</v>
          </cell>
          <cell r="V5335" t="str">
            <v>Major Projects</v>
          </cell>
          <cell r="W5335" t="str">
            <v>45 Days net terms</v>
          </cell>
          <cell r="X5335">
            <v>355266</v>
          </cell>
          <cell r="Z5335">
            <v>61768</v>
          </cell>
        </row>
        <row r="5336">
          <cell r="A5336" t="str">
            <v>809227-14-6</v>
          </cell>
          <cell r="B5336" t="str">
            <v>809227-14</v>
          </cell>
          <cell r="C5336">
            <v>6</v>
          </cell>
          <cell r="D5336">
            <v>924606</v>
          </cell>
          <cell r="E5336" t="str">
            <v>Catch Engineering Partnership</v>
          </cell>
          <cell r="F5336" t="str">
            <v>CO 06(Siva Subramaniam) - Field Engineering Services</v>
          </cell>
          <cell r="G5336" t="str">
            <v>Schedules for Master Agreements</v>
          </cell>
          <cell r="H5336" t="str">
            <v>Correll, Susan</v>
          </cell>
          <cell r="I5336">
            <v>42985</v>
          </cell>
          <cell r="J5336">
            <v>42894</v>
          </cell>
          <cell r="K5336">
            <v>43039</v>
          </cell>
          <cell r="L5336" t="str">
            <v>Active</v>
          </cell>
          <cell r="M5336" t="str">
            <v>Executed</v>
          </cell>
          <cell r="N5336">
            <v>43003</v>
          </cell>
          <cell r="O5336" t="str">
            <v>Parallel_Return_to_Edit_Mode</v>
          </cell>
          <cell r="P5336" t="str">
            <v>Manuel, Racquel</v>
          </cell>
          <cell r="R5336" t="str">
            <v>Ari Bronkhorst</v>
          </cell>
          <cell r="S5336" t="str">
            <v>Ari Bronkhorst</v>
          </cell>
          <cell r="T5336" t="str">
            <v>Stephanie Graham</v>
          </cell>
          <cell r="U5336" t="str">
            <v>H - Horizon</v>
          </cell>
          <cell r="V5336" t="str">
            <v>Major Projects</v>
          </cell>
          <cell r="W5336" t="str">
            <v>45 Days net terms</v>
          </cell>
          <cell r="X5336">
            <v>402797</v>
          </cell>
          <cell r="Z5336">
            <v>47531</v>
          </cell>
        </row>
        <row r="5337">
          <cell r="A5337" t="str">
            <v>809227-14-7</v>
          </cell>
          <cell r="B5337" t="str">
            <v>809227-14</v>
          </cell>
          <cell r="C5337">
            <v>7</v>
          </cell>
          <cell r="D5337">
            <v>924606</v>
          </cell>
          <cell r="E5337" t="str">
            <v>Catch Engineering Partnership</v>
          </cell>
          <cell r="F5337" t="str">
            <v>CO 07(Extension) - Field Engineering Services</v>
          </cell>
          <cell r="G5337" t="str">
            <v>Schedules for Master Agreements</v>
          </cell>
          <cell r="H5337" t="str">
            <v>Correll, Susan</v>
          </cell>
          <cell r="I5337">
            <v>43046</v>
          </cell>
          <cell r="J5337">
            <v>42894</v>
          </cell>
          <cell r="K5337">
            <v>43100</v>
          </cell>
          <cell r="L5337" t="str">
            <v>Active</v>
          </cell>
          <cell r="M5337" t="str">
            <v>Executed</v>
          </cell>
          <cell r="N5337">
            <v>43048</v>
          </cell>
          <cell r="O5337" t="str">
            <v>Parallel_Return_to_Edit_Mode</v>
          </cell>
          <cell r="P5337" t="str">
            <v>Manuel, Racquel</v>
          </cell>
          <cell r="R5337" t="str">
            <v>Ari Bronkhorst</v>
          </cell>
          <cell r="S5337" t="str">
            <v>Ari Bronkhorst</v>
          </cell>
          <cell r="T5337" t="str">
            <v>Stephanie Graham</v>
          </cell>
          <cell r="U5337" t="str">
            <v>H - Horizon</v>
          </cell>
          <cell r="V5337" t="str">
            <v>Major Projects</v>
          </cell>
          <cell r="W5337" t="str">
            <v>45 Days net terms</v>
          </cell>
          <cell r="X5337">
            <v>453993.5</v>
          </cell>
          <cell r="Z5337">
            <v>51196.5</v>
          </cell>
        </row>
        <row r="5338">
          <cell r="A5338" t="str">
            <v>809227-14-8</v>
          </cell>
          <cell r="B5338" t="str">
            <v>809227-14</v>
          </cell>
          <cell r="C5338">
            <v>8</v>
          </cell>
          <cell r="D5338">
            <v>924606</v>
          </cell>
          <cell r="E5338" t="str">
            <v>Catch Engineering Partnership</v>
          </cell>
          <cell r="F5338" t="str">
            <v>CO 08(Extension) - Field Engineering Services</v>
          </cell>
          <cell r="G5338" t="str">
            <v>Schedules for Master Agreements</v>
          </cell>
          <cell r="H5338" t="str">
            <v>Correll, Susan</v>
          </cell>
          <cell r="I5338">
            <v>43115</v>
          </cell>
          <cell r="J5338">
            <v>42894</v>
          </cell>
          <cell r="K5338">
            <v>43100</v>
          </cell>
          <cell r="L5338" t="str">
            <v>Active</v>
          </cell>
          <cell r="M5338" t="str">
            <v>Executed</v>
          </cell>
          <cell r="N5338">
            <v>43117</v>
          </cell>
          <cell r="O5338" t="str">
            <v>Parallel_Return_to_Edit_Mode</v>
          </cell>
          <cell r="P5338" t="str">
            <v>Manuel, Racquel</v>
          </cell>
          <cell r="R5338" t="str">
            <v>Ari Bronkhorst</v>
          </cell>
          <cell r="S5338" t="str">
            <v>Ari Bronkhorst</v>
          </cell>
          <cell r="T5338" t="str">
            <v>Stephanie Graham</v>
          </cell>
          <cell r="U5338" t="str">
            <v>H - Horizon</v>
          </cell>
          <cell r="V5338" t="str">
            <v>Major Projects</v>
          </cell>
          <cell r="W5338" t="str">
            <v>45 Days net terms</v>
          </cell>
          <cell r="X5338">
            <v>466113.85</v>
          </cell>
          <cell r="Z5338">
            <v>12120.35</v>
          </cell>
        </row>
        <row r="5339">
          <cell r="A5339" t="str">
            <v>809227-15-1</v>
          </cell>
          <cell r="B5339" t="str">
            <v>809227-15</v>
          </cell>
          <cell r="C5339">
            <v>1</v>
          </cell>
          <cell r="D5339">
            <v>924843</v>
          </cell>
          <cell r="E5339" t="str">
            <v>Catch Engineering Partnership</v>
          </cell>
          <cell r="F5339" t="str">
            <v>CO 01(Dave): Field Engineering Instruments and Controls Engineer Support Services</v>
          </cell>
          <cell r="G5339" t="str">
            <v>Schedules for Master Agreements</v>
          </cell>
          <cell r="H5339" t="str">
            <v>Correll, Susan</v>
          </cell>
          <cell r="I5339">
            <v>42922</v>
          </cell>
          <cell r="J5339">
            <v>42900</v>
          </cell>
          <cell r="K5339">
            <v>43276</v>
          </cell>
          <cell r="L5339" t="str">
            <v>Active</v>
          </cell>
          <cell r="M5339" t="str">
            <v>Executed</v>
          </cell>
          <cell r="N5339">
            <v>42929</v>
          </cell>
          <cell r="O5339" t="str">
            <v>Approve Contract</v>
          </cell>
          <cell r="P5339" t="str">
            <v>Commercial Operations Approver</v>
          </cell>
          <cell r="Q5339" t="str">
            <v>Korchagin, Sergey</v>
          </cell>
          <cell r="R5339" t="str">
            <v>Ari Bronkhorst</v>
          </cell>
          <cell r="S5339" t="str">
            <v>Ari Bronkhorst</v>
          </cell>
          <cell r="T5339" t="str">
            <v>Stephanie Graham</v>
          </cell>
          <cell r="U5339" t="str">
            <v>H - Horizon</v>
          </cell>
          <cell r="V5339" t="str">
            <v>All</v>
          </cell>
          <cell r="W5339" t="str">
            <v>45 Days net terms</v>
          </cell>
          <cell r="X5339">
            <v>334281</v>
          </cell>
          <cell r="Z5339">
            <v>185852</v>
          </cell>
        </row>
        <row r="5340">
          <cell r="A5340" t="str">
            <v>809227-15-2</v>
          </cell>
          <cell r="B5340" t="str">
            <v>809227-15</v>
          </cell>
          <cell r="C5340">
            <v>2</v>
          </cell>
          <cell r="D5340">
            <v>924843</v>
          </cell>
          <cell r="E5340" t="str">
            <v>Catch Engineering Partnership</v>
          </cell>
          <cell r="F5340" t="str">
            <v>CO 02(Reddy): Field Engineering Instruments and Controls Engineer Support Services</v>
          </cell>
          <cell r="G5340" t="str">
            <v>Schedules for Master Agreements</v>
          </cell>
          <cell r="H5340" t="str">
            <v>Correll, Susan</v>
          </cell>
          <cell r="I5340">
            <v>42929</v>
          </cell>
          <cell r="J5340">
            <v>42900</v>
          </cell>
          <cell r="K5340">
            <v>43373</v>
          </cell>
          <cell r="L5340" t="str">
            <v>Active</v>
          </cell>
          <cell r="M5340" t="str">
            <v>Executed</v>
          </cell>
          <cell r="N5340">
            <v>42934</v>
          </cell>
          <cell r="O5340" t="str">
            <v>Parallel_Return_to_Edit_Mode</v>
          </cell>
          <cell r="P5340" t="str">
            <v>Manuel, Racquel</v>
          </cell>
          <cell r="R5340" t="str">
            <v>Ari Bronkhorst</v>
          </cell>
          <cell r="S5340" t="str">
            <v>Ari Bronkhorst</v>
          </cell>
          <cell r="T5340" t="str">
            <v>Stephanie Graham</v>
          </cell>
          <cell r="U5340" t="str">
            <v>H - Horizon</v>
          </cell>
          <cell r="V5340" t="str">
            <v>All</v>
          </cell>
          <cell r="W5340" t="str">
            <v>45 Days net terms</v>
          </cell>
          <cell r="X5340">
            <v>350889</v>
          </cell>
          <cell r="Z5340">
            <v>16608</v>
          </cell>
        </row>
        <row r="5341">
          <cell r="A5341" t="str">
            <v>809227-15-3</v>
          </cell>
          <cell r="B5341" t="str">
            <v>809227-15</v>
          </cell>
          <cell r="C5341">
            <v>3</v>
          </cell>
          <cell r="D5341">
            <v>924843</v>
          </cell>
          <cell r="E5341" t="str">
            <v>Catch Engineering Partnership</v>
          </cell>
          <cell r="F5341" t="str">
            <v>CO 03(Diganta M): Field Engineering Instruments and Controls Engineer Support Services</v>
          </cell>
          <cell r="G5341" t="str">
            <v>Schedules for Master Agreements</v>
          </cell>
          <cell r="H5341" t="str">
            <v>Correll, Susan</v>
          </cell>
          <cell r="I5341">
            <v>42985</v>
          </cell>
          <cell r="J5341">
            <v>42900</v>
          </cell>
          <cell r="K5341">
            <v>43043</v>
          </cell>
          <cell r="L5341" t="str">
            <v>Active</v>
          </cell>
          <cell r="M5341" t="str">
            <v>Executed</v>
          </cell>
          <cell r="N5341">
            <v>42997</v>
          </cell>
          <cell r="O5341" t="str">
            <v>Execute Contract</v>
          </cell>
          <cell r="P5341" t="str">
            <v>Correll, Susan</v>
          </cell>
          <cell r="Q5341" t="str">
            <v>Correll, Susan</v>
          </cell>
          <cell r="R5341" t="str">
            <v>Ari Bronkhorst</v>
          </cell>
          <cell r="S5341" t="str">
            <v>Ari Bronkhorst</v>
          </cell>
          <cell r="T5341" t="str">
            <v>Stephanie Graham</v>
          </cell>
          <cell r="U5341" t="str">
            <v>H - Horizon</v>
          </cell>
          <cell r="V5341" t="str">
            <v>All</v>
          </cell>
          <cell r="W5341" t="str">
            <v>45 Days net terms</v>
          </cell>
          <cell r="X5341">
            <v>421041</v>
          </cell>
          <cell r="Z5341">
            <v>70152</v>
          </cell>
        </row>
        <row r="5342">
          <cell r="A5342" t="str">
            <v>809227-15-4</v>
          </cell>
          <cell r="B5342" t="str">
            <v>809227-15</v>
          </cell>
          <cell r="C5342">
            <v>4</v>
          </cell>
          <cell r="D5342">
            <v>924843</v>
          </cell>
          <cell r="E5342" t="str">
            <v>Catch Engineering Partnership</v>
          </cell>
          <cell r="F5342" t="str">
            <v>CO 04(Nimish P): Field Engineering Instruments and Controls Engineer Support Services</v>
          </cell>
          <cell r="G5342" t="str">
            <v>Schedules for Master Agreements</v>
          </cell>
          <cell r="H5342" t="str">
            <v>Correll, Susan</v>
          </cell>
          <cell r="I5342">
            <v>43033</v>
          </cell>
          <cell r="J5342">
            <v>42900</v>
          </cell>
          <cell r="K5342">
            <v>43043</v>
          </cell>
          <cell r="L5342" t="str">
            <v>Active</v>
          </cell>
          <cell r="M5342" t="str">
            <v>Executed</v>
          </cell>
          <cell r="N5342">
            <v>43033</v>
          </cell>
          <cell r="O5342" t="str">
            <v>Approve Contract</v>
          </cell>
          <cell r="P5342" t="str">
            <v>Business Area Approver</v>
          </cell>
          <cell r="Q5342" t="str">
            <v>Narayanan, Kural</v>
          </cell>
          <cell r="R5342" t="str">
            <v>Ari Bronkhorst</v>
          </cell>
          <cell r="S5342" t="str">
            <v>Ari Bronkhorst</v>
          </cell>
          <cell r="T5342" t="str">
            <v>Stephanie Graham</v>
          </cell>
          <cell r="U5342" t="str">
            <v>H - Horizon</v>
          </cell>
          <cell r="V5342" t="str">
            <v>All</v>
          </cell>
          <cell r="W5342" t="str">
            <v>45 Days net terms</v>
          </cell>
          <cell r="X5342">
            <v>470225</v>
          </cell>
          <cell r="Z5342">
            <v>49184</v>
          </cell>
        </row>
        <row r="5343">
          <cell r="A5343" t="str">
            <v>809227-15-5</v>
          </cell>
          <cell r="B5343" t="str">
            <v>809227-15</v>
          </cell>
          <cell r="C5343">
            <v>5</v>
          </cell>
          <cell r="D5343">
            <v>924843</v>
          </cell>
          <cell r="E5343" t="str">
            <v>Catch Engineering Partnership</v>
          </cell>
          <cell r="F5343" t="str">
            <v>CO 05(Contract Extension): Field Engineering Instruments and Controls Engineer Support Services</v>
          </cell>
          <cell r="G5343" t="str">
            <v>Schedules for Master Agreements</v>
          </cell>
          <cell r="H5343" t="str">
            <v>Correll, Susan</v>
          </cell>
          <cell r="I5343">
            <v>43046</v>
          </cell>
          <cell r="J5343">
            <v>42900</v>
          </cell>
          <cell r="K5343">
            <v>43277</v>
          </cell>
          <cell r="L5343" t="str">
            <v>Active</v>
          </cell>
          <cell r="M5343" t="str">
            <v>Executed</v>
          </cell>
          <cell r="N5343">
            <v>43048</v>
          </cell>
          <cell r="O5343" t="str">
            <v>Approve Contract</v>
          </cell>
          <cell r="P5343" t="str">
            <v>Commercial Operations Approver</v>
          </cell>
          <cell r="Q5343" t="str">
            <v>Korchagin, Sergey</v>
          </cell>
          <cell r="R5343" t="str">
            <v>Ari Bronkhorst</v>
          </cell>
          <cell r="S5343" t="str">
            <v>Ari Bronkhorst</v>
          </cell>
          <cell r="T5343" t="str">
            <v>Stephanie Graham</v>
          </cell>
          <cell r="U5343" t="str">
            <v>H - Horizon</v>
          </cell>
          <cell r="V5343" t="str">
            <v>All</v>
          </cell>
          <cell r="W5343" t="str">
            <v>45 Days net terms</v>
          </cell>
          <cell r="X5343">
            <v>472661</v>
          </cell>
          <cell r="Z5343">
            <v>2436</v>
          </cell>
        </row>
        <row r="5344">
          <cell r="A5344" t="str">
            <v>809227-16-1</v>
          </cell>
          <cell r="B5344" t="str">
            <v>809227-16</v>
          </cell>
          <cell r="C5344">
            <v>1</v>
          </cell>
          <cell r="D5344">
            <v>40820301</v>
          </cell>
          <cell r="E5344" t="str">
            <v>Catch Engineering Partnership</v>
          </cell>
          <cell r="F5344" t="str">
            <v>Field Engineering Support - As Builts drafting Project Downstream</v>
          </cell>
          <cell r="G5344" t="str">
            <v>Schedules for Master Agreements</v>
          </cell>
          <cell r="H5344" t="str">
            <v>Duarte, Rafael</v>
          </cell>
          <cell r="I5344">
            <v>43024</v>
          </cell>
          <cell r="J5344">
            <v>42940</v>
          </cell>
          <cell r="K5344">
            <v>43100</v>
          </cell>
          <cell r="L5344" t="str">
            <v>Active</v>
          </cell>
          <cell r="M5344" t="str">
            <v>Executed</v>
          </cell>
          <cell r="N5344">
            <v>43075</v>
          </cell>
          <cell r="O5344" t="str">
            <v>Parallel_Return_to_Edit_Mode</v>
          </cell>
          <cell r="P5344" t="str">
            <v>Duarte, Rafael</v>
          </cell>
          <cell r="R5344" t="str">
            <v>Ari Bronkhorst</v>
          </cell>
          <cell r="S5344" t="str">
            <v>Ari Bronkhorst</v>
          </cell>
          <cell r="T5344" t="str">
            <v>Brian Bate</v>
          </cell>
          <cell r="U5344" t="str">
            <v>H - Horizon</v>
          </cell>
          <cell r="V5344" t="str">
            <v>Major Projects</v>
          </cell>
          <cell r="W5344" t="str">
            <v>45 Days net terms</v>
          </cell>
          <cell r="X5344">
            <v>163000</v>
          </cell>
          <cell r="Z5344">
            <v>53000</v>
          </cell>
        </row>
        <row r="5345">
          <cell r="A5345" t="str">
            <v>809227-2-1</v>
          </cell>
          <cell r="B5345" t="str">
            <v>809227-2</v>
          </cell>
          <cell r="C5345">
            <v>1</v>
          </cell>
          <cell r="D5345">
            <v>405900</v>
          </cell>
          <cell r="E5345" t="str">
            <v>Catch Engineering Partnership</v>
          </cell>
          <cell r="F5345" t="str">
            <v>ETAP Modelling: Additional Scope, Compensation Adjustment, Contract Extension</v>
          </cell>
          <cell r="G5345" t="str">
            <v>Schedules for Master Agreements</v>
          </cell>
          <cell r="H5345" t="str">
            <v>Mehta, Rucha</v>
          </cell>
          <cell r="I5345">
            <v>41905</v>
          </cell>
          <cell r="J5345">
            <v>41913</v>
          </cell>
          <cell r="K5345">
            <v>42339</v>
          </cell>
          <cell r="L5345" t="str">
            <v>Active</v>
          </cell>
          <cell r="M5345" t="str">
            <v>Executed</v>
          </cell>
          <cell r="N5345">
            <v>41922</v>
          </cell>
          <cell r="O5345" t="str">
            <v>Parallel_Return_to_Edit_Mode</v>
          </cell>
          <cell r="P5345" t="str">
            <v>Parmar, Cyrus</v>
          </cell>
          <cell r="Q5345" t="str">
            <v>Parmar, Cyrus</v>
          </cell>
          <cell r="R5345" t="str">
            <v>Carla Salazar</v>
          </cell>
          <cell r="S5345" t="str">
            <v>Kara Slemko</v>
          </cell>
          <cell r="T5345" t="str">
            <v>Stephanie Graham</v>
          </cell>
          <cell r="U5345" t="str">
            <v>H - Horizon</v>
          </cell>
          <cell r="V5345" t="str">
            <v>Upgrading &amp; Utilitie - Upgrading &amp; Utilities</v>
          </cell>
          <cell r="W5345" t="str">
            <v>45 Days net terms</v>
          </cell>
          <cell r="X5345">
            <v>635230</v>
          </cell>
          <cell r="Z5345">
            <v>266500</v>
          </cell>
        </row>
        <row r="5346">
          <cell r="A5346" t="str">
            <v>809227-2-3</v>
          </cell>
          <cell r="B5346" t="str">
            <v>809227-2</v>
          </cell>
          <cell r="C5346">
            <v>3</v>
          </cell>
          <cell r="D5346">
            <v>405900</v>
          </cell>
          <cell r="E5346" t="str">
            <v>Catch Engineering Partnership</v>
          </cell>
          <cell r="F5346" t="str">
            <v>Work Addition and Price Adjustment</v>
          </cell>
          <cell r="G5346" t="str">
            <v>Schedules for Master Agreements</v>
          </cell>
          <cell r="H5346" t="str">
            <v>Wang, Sofia</v>
          </cell>
          <cell r="I5346">
            <v>42621</v>
          </cell>
          <cell r="J5346">
            <v>42625</v>
          </cell>
          <cell r="K5346">
            <v>42766</v>
          </cell>
          <cell r="L5346" t="str">
            <v>Active</v>
          </cell>
          <cell r="M5346" t="str">
            <v>Executed</v>
          </cell>
          <cell r="N5346">
            <v>42794</v>
          </cell>
          <cell r="O5346" t="str">
            <v>Approve Contract</v>
          </cell>
          <cell r="P5346" t="str">
            <v>Business Area Approver</v>
          </cell>
          <cell r="Q5346" t="str">
            <v>Perry, Don</v>
          </cell>
          <cell r="R5346" t="str">
            <v>Carla Salazar</v>
          </cell>
          <cell r="S5346" t="str">
            <v>Kara Slemko</v>
          </cell>
          <cell r="T5346" t="str">
            <v>Stephanie Graham</v>
          </cell>
          <cell r="U5346" t="str">
            <v>H - Horizon</v>
          </cell>
          <cell r="V5346" t="str">
            <v>Upgrading &amp; Utilitie - Upgrading &amp; Utilities</v>
          </cell>
          <cell r="W5346" t="str">
            <v>45 Days net terms</v>
          </cell>
          <cell r="X5346">
            <v>675230</v>
          </cell>
          <cell r="Z5346">
            <v>40000</v>
          </cell>
        </row>
        <row r="5347">
          <cell r="A5347" t="str">
            <v>809227-3-2</v>
          </cell>
          <cell r="B5347" t="str">
            <v>809227-3</v>
          </cell>
          <cell r="C5347">
            <v>2</v>
          </cell>
          <cell r="D5347">
            <v>40641302</v>
          </cell>
          <cell r="E5347" t="str">
            <v>Catch Engineering Partnership</v>
          </cell>
          <cell r="F5347" t="str">
            <v>CO #2 CONNECTION OF THE RIB 49-R-2 OF PLANT 49 (H2CO2) TO MCR</v>
          </cell>
          <cell r="G5347" t="str">
            <v>Schedules for Master Agreements</v>
          </cell>
          <cell r="H5347" t="str">
            <v>Hernandez, Pedro</v>
          </cell>
          <cell r="I5347">
            <v>41989</v>
          </cell>
          <cell r="J5347">
            <v>41988</v>
          </cell>
          <cell r="K5347">
            <v>42369</v>
          </cell>
          <cell r="L5347" t="str">
            <v>Active</v>
          </cell>
          <cell r="M5347" t="str">
            <v>Executed</v>
          </cell>
          <cell r="N5347">
            <v>41990</v>
          </cell>
          <cell r="O5347" t="str">
            <v>Parallel_Return_to_Edit_Mode</v>
          </cell>
          <cell r="P5347" t="str">
            <v>Hernandez, Pedro</v>
          </cell>
          <cell r="R5347" t="str">
            <v>Ari Bronkhorst</v>
          </cell>
          <cell r="S5347" t="str">
            <v>Ron Laing</v>
          </cell>
          <cell r="T5347" t="str">
            <v>Stephanie Graham</v>
          </cell>
          <cell r="U5347" t="str">
            <v>H - Horizon</v>
          </cell>
          <cell r="V5347" t="str">
            <v>Major Projects</v>
          </cell>
          <cell r="W5347" t="str">
            <v>45 Days net terms</v>
          </cell>
          <cell r="X5347">
            <v>138921.96</v>
          </cell>
          <cell r="Z5347">
            <v>41633.160000000003</v>
          </cell>
        </row>
        <row r="5348">
          <cell r="A5348" t="str">
            <v>809227-4-1</v>
          </cell>
          <cell r="B5348" t="str">
            <v>809227-4</v>
          </cell>
          <cell r="C5348">
            <v>1</v>
          </cell>
          <cell r="D5348">
            <v>406494</v>
          </cell>
          <cell r="E5348" t="str">
            <v>Catch Engineering Partnership</v>
          </cell>
          <cell r="F5348" t="str">
            <v>Catch Engineering electrical study for DBN</v>
          </cell>
          <cell r="G5348" t="str">
            <v>Schedules for Master Agreements</v>
          </cell>
          <cell r="H5348" t="str">
            <v>Khoromskaya, Snezhana</v>
          </cell>
          <cell r="I5348">
            <v>42310</v>
          </cell>
          <cell r="J5348">
            <v>41829</v>
          </cell>
          <cell r="K5348">
            <v>41850</v>
          </cell>
          <cell r="L5348" t="str">
            <v>Complete</v>
          </cell>
          <cell r="M5348" t="str">
            <v>Executed</v>
          </cell>
          <cell r="N5348">
            <v>42352</v>
          </cell>
          <cell r="O5348" t="str">
            <v>Edit New Supplement</v>
          </cell>
          <cell r="P5348" t="str">
            <v>Manuel, Racquel</v>
          </cell>
          <cell r="Q5348" t="str">
            <v>Manuel, Racquel</v>
          </cell>
          <cell r="R5348" t="str">
            <v>Ari Bronkhorst</v>
          </cell>
          <cell r="S5348" t="str">
            <v>Ari Bronkhorst</v>
          </cell>
          <cell r="T5348" t="str">
            <v>Stephanie Graham</v>
          </cell>
          <cell r="U5348" t="str">
            <v>H - Horizon</v>
          </cell>
          <cell r="V5348" t="str">
            <v>Major Projects</v>
          </cell>
          <cell r="W5348" t="str">
            <v>45 Days net terms</v>
          </cell>
          <cell r="X5348">
            <v>10789.08</v>
          </cell>
          <cell r="Z5348">
            <v>-1709.4</v>
          </cell>
        </row>
        <row r="5349">
          <cell r="A5349" t="str">
            <v>809230-2-1</v>
          </cell>
          <cell r="B5349" t="str">
            <v>809230-2</v>
          </cell>
          <cell r="C5349">
            <v>1</v>
          </cell>
          <cell r="E5349" t="str">
            <v>R.M. Bacon Engineering Ltd.</v>
          </cell>
          <cell r="F5349" t="str">
            <v>Russ Bacon - Sch B - Sup 1</v>
          </cell>
          <cell r="G5349" t="str">
            <v>Schedule Bs for Consultant Agreements</v>
          </cell>
          <cell r="H5349" t="str">
            <v>MacLean, Candice</v>
          </cell>
          <cell r="I5349">
            <v>41709</v>
          </cell>
          <cell r="J5349">
            <v>41699</v>
          </cell>
          <cell r="K5349">
            <v>42004</v>
          </cell>
          <cell r="L5349" t="str">
            <v>Complete</v>
          </cell>
          <cell r="M5349" t="str">
            <v>Executed</v>
          </cell>
          <cell r="N5349">
            <v>41716</v>
          </cell>
          <cell r="O5349" t="str">
            <v>Parallel_Return_to_Edit_Mode</v>
          </cell>
          <cell r="P5349" t="str">
            <v>MacLean, Candice</v>
          </cell>
          <cell r="R5349" t="str">
            <v>Julie Easthope</v>
          </cell>
          <cell r="S5349" t="str">
            <v>Kara Slemko</v>
          </cell>
          <cell r="T5349" t="str">
            <v>Stephanie Graham</v>
          </cell>
          <cell r="U5349" t="str">
            <v>C - Conventional</v>
          </cell>
          <cell r="V5349" t="str">
            <v>All</v>
          </cell>
          <cell r="W5349" t="str">
            <v>10 Days net terms</v>
          </cell>
          <cell r="X5349">
            <v>85000</v>
          </cell>
          <cell r="Z5349">
            <v>-165000</v>
          </cell>
        </row>
        <row r="5350">
          <cell r="A5350" t="str">
            <v>809239-2</v>
          </cell>
          <cell r="B5350">
            <v>809239</v>
          </cell>
          <cell r="C5350">
            <v>2</v>
          </cell>
          <cell r="D5350">
            <v>405823</v>
          </cell>
          <cell r="E5350" t="str">
            <v>Greenberry Industrial Ltd</v>
          </cell>
          <cell r="F5350" t="str">
            <v>HT 1/2/3 - Site Mechanical</v>
          </cell>
          <cell r="G5350" t="str">
            <v>Schedules for Master Agreements</v>
          </cell>
          <cell r="H5350" t="str">
            <v>Oladebo, Foluso</v>
          </cell>
          <cell r="I5350">
            <v>41718</v>
          </cell>
          <cell r="J5350">
            <v>41435</v>
          </cell>
          <cell r="K5350">
            <v>41789</v>
          </cell>
          <cell r="L5350" t="str">
            <v>Complete</v>
          </cell>
          <cell r="M5350" t="str">
            <v>Executed</v>
          </cell>
          <cell r="N5350">
            <v>41898</v>
          </cell>
          <cell r="O5350" t="str">
            <v>Parallel_Return_to_Edit_Mode</v>
          </cell>
          <cell r="P5350" t="str">
            <v>Oladebo, Foluso</v>
          </cell>
          <cell r="R5350" t="str">
            <v>Don Guglielmin</v>
          </cell>
          <cell r="S5350" t="str">
            <v>Don Guglielmin</v>
          </cell>
          <cell r="T5350" t="str">
            <v>Stephanie Graham</v>
          </cell>
          <cell r="U5350" t="str">
            <v>H - Horizon</v>
          </cell>
          <cell r="V5350" t="str">
            <v>Major Projects</v>
          </cell>
          <cell r="W5350" t="str">
            <v>30 Days net terms</v>
          </cell>
          <cell r="X5350">
            <v>5160168.51</v>
          </cell>
          <cell r="Y5350">
            <v>177514</v>
          </cell>
          <cell r="Z5350">
            <v>1639309.51</v>
          </cell>
        </row>
        <row r="5351">
          <cell r="A5351" t="str">
            <v>809240-1-3</v>
          </cell>
          <cell r="B5351" t="str">
            <v>809240-1</v>
          </cell>
          <cell r="C5351">
            <v>3</v>
          </cell>
          <cell r="E5351" t="str">
            <v>Clayton Construction Co. Ltd.</v>
          </cell>
          <cell r="F5351" t="str">
            <v>Clayton Construction - Lease Construction</v>
          </cell>
          <cell r="G5351" t="str">
            <v>Schedules for Master Agreements</v>
          </cell>
          <cell r="H5351" t="str">
            <v>Varela, Lina</v>
          </cell>
          <cell r="I5351">
            <v>42440</v>
          </cell>
          <cell r="J5351">
            <v>42438</v>
          </cell>
          <cell r="K5351">
            <v>42802</v>
          </cell>
          <cell r="L5351" t="str">
            <v>Active</v>
          </cell>
          <cell r="M5351" t="str">
            <v>Executed</v>
          </cell>
          <cell r="N5351">
            <v>42466</v>
          </cell>
          <cell r="O5351" t="str">
            <v>Approve Contract</v>
          </cell>
          <cell r="P5351" t="str">
            <v>Commercial Operations Approver</v>
          </cell>
          <cell r="Q5351" t="str">
            <v>Easthope, Julie</v>
          </cell>
          <cell r="R5351" t="str">
            <v>Julie Easthope</v>
          </cell>
          <cell r="S5351" t="str">
            <v>Kara Slemko</v>
          </cell>
          <cell r="T5351" t="str">
            <v>Stephanie Graham</v>
          </cell>
          <cell r="U5351" t="str">
            <v>C - Conventional</v>
          </cell>
          <cell r="V5351" t="str">
            <v>All</v>
          </cell>
          <cell r="W5351" t="str">
            <v>20 Days net terms</v>
          </cell>
          <cell r="X5351">
            <v>13600000</v>
          </cell>
          <cell r="Y5351">
            <v>8757</v>
          </cell>
          <cell r="Z5351">
            <v>4992209</v>
          </cell>
        </row>
        <row r="5352">
          <cell r="A5352" t="str">
            <v>809240-1-3</v>
          </cell>
          <cell r="B5352" t="str">
            <v>809240-1</v>
          </cell>
          <cell r="C5352">
            <v>3</v>
          </cell>
          <cell r="E5352" t="str">
            <v>Clayton Construction Co. Ltd.</v>
          </cell>
          <cell r="F5352" t="str">
            <v>Clayton Construction - Lease Construction</v>
          </cell>
          <cell r="G5352" t="str">
            <v>Schedules for Master Agreements</v>
          </cell>
          <cell r="H5352" t="str">
            <v>Varela, Lina</v>
          </cell>
          <cell r="I5352">
            <v>42440</v>
          </cell>
          <cell r="J5352">
            <v>42438</v>
          </cell>
          <cell r="K5352">
            <v>42802</v>
          </cell>
          <cell r="L5352" t="str">
            <v>Active</v>
          </cell>
          <cell r="M5352" t="str">
            <v>Executed</v>
          </cell>
          <cell r="N5352">
            <v>42466</v>
          </cell>
          <cell r="O5352" t="str">
            <v>Approve Contract</v>
          </cell>
          <cell r="P5352" t="str">
            <v>Business Area Approver</v>
          </cell>
          <cell r="Q5352" t="str">
            <v>Miiller, Marc</v>
          </cell>
          <cell r="R5352" t="str">
            <v>Julie Easthope</v>
          </cell>
          <cell r="S5352" t="str">
            <v>Kara Slemko</v>
          </cell>
          <cell r="T5352" t="str">
            <v>Stephanie Graham</v>
          </cell>
          <cell r="U5352" t="str">
            <v>C - Conventional</v>
          </cell>
          <cell r="V5352" t="str">
            <v>All</v>
          </cell>
          <cell r="W5352" t="str">
            <v>20 Days net terms</v>
          </cell>
          <cell r="X5352">
            <v>13600000</v>
          </cell>
          <cell r="Y5352">
            <v>8757</v>
          </cell>
          <cell r="Z5352">
            <v>4992209</v>
          </cell>
        </row>
        <row r="5353">
          <cell r="A5353" t="str">
            <v>809240-1-3</v>
          </cell>
          <cell r="B5353" t="str">
            <v>809240-1</v>
          </cell>
          <cell r="C5353">
            <v>3</v>
          </cell>
          <cell r="E5353" t="str">
            <v>Clayton Construction Co. Ltd.</v>
          </cell>
          <cell r="F5353" t="str">
            <v>Clayton Construction - Lease Construction</v>
          </cell>
          <cell r="G5353" t="str">
            <v>Schedules for Master Agreements</v>
          </cell>
          <cell r="H5353" t="str">
            <v>Varela, Lina</v>
          </cell>
          <cell r="I5353">
            <v>42440</v>
          </cell>
          <cell r="J5353">
            <v>42438</v>
          </cell>
          <cell r="K5353">
            <v>42802</v>
          </cell>
          <cell r="L5353" t="str">
            <v>Active</v>
          </cell>
          <cell r="M5353" t="str">
            <v>Executed</v>
          </cell>
          <cell r="N5353">
            <v>42466</v>
          </cell>
          <cell r="O5353" t="str">
            <v>Parallel_Return_to_Edit_Mode</v>
          </cell>
          <cell r="P5353" t="str">
            <v>Lanfranchi, Renato</v>
          </cell>
          <cell r="R5353" t="str">
            <v>Julie Easthope</v>
          </cell>
          <cell r="S5353" t="str">
            <v>Kara Slemko</v>
          </cell>
          <cell r="T5353" t="str">
            <v>Stephanie Graham</v>
          </cell>
          <cell r="U5353" t="str">
            <v>C - Conventional</v>
          </cell>
          <cell r="V5353" t="str">
            <v>All</v>
          </cell>
          <cell r="W5353" t="str">
            <v>20 Days net terms</v>
          </cell>
          <cell r="X5353">
            <v>13600000</v>
          </cell>
          <cell r="Y5353">
            <v>8757</v>
          </cell>
          <cell r="Z5353">
            <v>4992209</v>
          </cell>
        </row>
        <row r="5354">
          <cell r="A5354" t="str">
            <v>809240-1-3</v>
          </cell>
          <cell r="B5354" t="str">
            <v>809240-1</v>
          </cell>
          <cell r="C5354">
            <v>3</v>
          </cell>
          <cell r="E5354" t="str">
            <v>Clayton Construction Co. Ltd.</v>
          </cell>
          <cell r="F5354" t="str">
            <v>Clayton Construction - Lease Construction</v>
          </cell>
          <cell r="G5354" t="str">
            <v>Schedules for Master Agreements</v>
          </cell>
          <cell r="H5354" t="str">
            <v>Varela, Lina</v>
          </cell>
          <cell r="I5354">
            <v>42440</v>
          </cell>
          <cell r="J5354">
            <v>42438</v>
          </cell>
          <cell r="K5354">
            <v>42802</v>
          </cell>
          <cell r="L5354" t="str">
            <v>Active</v>
          </cell>
          <cell r="M5354" t="str">
            <v>Executed</v>
          </cell>
          <cell r="N5354">
            <v>42466</v>
          </cell>
          <cell r="O5354" t="str">
            <v>Execute Contract</v>
          </cell>
          <cell r="P5354" t="str">
            <v>Lanfranchi, Renato</v>
          </cell>
          <cell r="Q5354" t="str">
            <v>Lanfranchi, Renato</v>
          </cell>
          <cell r="R5354" t="str">
            <v>Julie Easthope</v>
          </cell>
          <cell r="S5354" t="str">
            <v>Kara Slemko</v>
          </cell>
          <cell r="T5354" t="str">
            <v>Stephanie Graham</v>
          </cell>
          <cell r="U5354" t="str">
            <v>C - Conventional</v>
          </cell>
          <cell r="V5354" t="str">
            <v>All</v>
          </cell>
          <cell r="W5354" t="str">
            <v>20 Days net terms</v>
          </cell>
          <cell r="X5354">
            <v>13600000</v>
          </cell>
          <cell r="Y5354">
            <v>8757</v>
          </cell>
          <cell r="Z5354">
            <v>4992209</v>
          </cell>
        </row>
        <row r="5355">
          <cell r="A5355" t="str">
            <v>809240-1-3</v>
          </cell>
          <cell r="B5355" t="str">
            <v>809240-1</v>
          </cell>
          <cell r="C5355">
            <v>3</v>
          </cell>
          <cell r="E5355" t="str">
            <v>Clayton Construction Co. Ltd.</v>
          </cell>
          <cell r="F5355" t="str">
            <v>Clayton Construction - Lease Construction</v>
          </cell>
          <cell r="G5355" t="str">
            <v>Schedules for Master Agreements</v>
          </cell>
          <cell r="H5355" t="str">
            <v>Varela, Lina</v>
          </cell>
          <cell r="I5355">
            <v>42440</v>
          </cell>
          <cell r="J5355">
            <v>42438</v>
          </cell>
          <cell r="K5355">
            <v>42802</v>
          </cell>
          <cell r="L5355" t="str">
            <v>Active</v>
          </cell>
          <cell r="M5355" t="str">
            <v>Executed</v>
          </cell>
          <cell r="N5355">
            <v>42466</v>
          </cell>
          <cell r="O5355" t="str">
            <v>Edit New Supplement</v>
          </cell>
          <cell r="P5355" t="str">
            <v>Lanfranchi, Renato</v>
          </cell>
          <cell r="Q5355" t="str">
            <v>Lanfranchi, Renato</v>
          </cell>
          <cell r="R5355" t="str">
            <v>Julie Easthope</v>
          </cell>
          <cell r="S5355" t="str">
            <v>Kara Slemko</v>
          </cell>
          <cell r="T5355" t="str">
            <v>Stephanie Graham</v>
          </cell>
          <cell r="U5355" t="str">
            <v>C - Conventional</v>
          </cell>
          <cell r="V5355" t="str">
            <v>All</v>
          </cell>
          <cell r="W5355" t="str">
            <v>20 Days net terms</v>
          </cell>
          <cell r="X5355">
            <v>13600000</v>
          </cell>
          <cell r="Y5355">
            <v>8757</v>
          </cell>
          <cell r="Z5355">
            <v>4992209</v>
          </cell>
        </row>
        <row r="5356">
          <cell r="A5356" t="str">
            <v>809240-1-4</v>
          </cell>
          <cell r="B5356" t="str">
            <v>809240-1</v>
          </cell>
          <cell r="C5356">
            <v>4</v>
          </cell>
          <cell r="E5356" t="str">
            <v>Clayton Construction Co. Ltd.</v>
          </cell>
          <cell r="F5356" t="str">
            <v>Clayton Construction - Lease Construction</v>
          </cell>
          <cell r="G5356" t="str">
            <v>Schedules for Master Agreements</v>
          </cell>
          <cell r="H5356" t="str">
            <v>Varela, Lina</v>
          </cell>
          <cell r="I5356">
            <v>42678</v>
          </cell>
          <cell r="J5356">
            <v>42676</v>
          </cell>
          <cell r="K5356">
            <v>43040</v>
          </cell>
          <cell r="L5356" t="str">
            <v>Active</v>
          </cell>
          <cell r="M5356" t="str">
            <v>Executed</v>
          </cell>
          <cell r="N5356">
            <v>42684</v>
          </cell>
          <cell r="O5356" t="str">
            <v>Parallel_Return_to_Edit_Mode</v>
          </cell>
          <cell r="P5356" t="str">
            <v>Lanfranchi, Renato</v>
          </cell>
          <cell r="R5356" t="str">
            <v>Julie Easthope</v>
          </cell>
          <cell r="S5356" t="str">
            <v>Kara Slemko</v>
          </cell>
          <cell r="T5356" t="str">
            <v>Stephanie Graham</v>
          </cell>
          <cell r="U5356" t="str">
            <v>C - Conventional</v>
          </cell>
          <cell r="V5356" t="str">
            <v>All</v>
          </cell>
          <cell r="W5356" t="str">
            <v>45 Days net terms</v>
          </cell>
          <cell r="X5356">
            <v>16300000</v>
          </cell>
          <cell r="Y5356">
            <v>8757</v>
          </cell>
          <cell r="Z5356">
            <v>2700000</v>
          </cell>
        </row>
        <row r="5357">
          <cell r="A5357" t="str">
            <v>809240-1-4</v>
          </cell>
          <cell r="B5357" t="str">
            <v>809240-1</v>
          </cell>
          <cell r="C5357">
            <v>4</v>
          </cell>
          <cell r="E5357" t="str">
            <v>Clayton Construction Co. Ltd.</v>
          </cell>
          <cell r="F5357" t="str">
            <v>Clayton Construction - Lease Construction</v>
          </cell>
          <cell r="G5357" t="str">
            <v>Schedules for Master Agreements</v>
          </cell>
          <cell r="H5357" t="str">
            <v>Varela, Lina</v>
          </cell>
          <cell r="I5357">
            <v>42678</v>
          </cell>
          <cell r="J5357">
            <v>42676</v>
          </cell>
          <cell r="K5357">
            <v>43040</v>
          </cell>
          <cell r="L5357" t="str">
            <v>Active</v>
          </cell>
          <cell r="M5357" t="str">
            <v>Executed</v>
          </cell>
          <cell r="N5357">
            <v>42684</v>
          </cell>
          <cell r="O5357" t="str">
            <v>Approve Contract</v>
          </cell>
          <cell r="P5357" t="str">
            <v>Business Area Approver</v>
          </cell>
          <cell r="Q5357" t="str">
            <v>Miiller, Marc</v>
          </cell>
          <cell r="R5357" t="str">
            <v>Julie Easthope</v>
          </cell>
          <cell r="S5357" t="str">
            <v>Kara Slemko</v>
          </cell>
          <cell r="T5357" t="str">
            <v>Stephanie Graham</v>
          </cell>
          <cell r="U5357" t="str">
            <v>C - Conventional</v>
          </cell>
          <cell r="V5357" t="str">
            <v>All</v>
          </cell>
          <cell r="W5357" t="str">
            <v>45 Days net terms</v>
          </cell>
          <cell r="X5357">
            <v>16300000</v>
          </cell>
          <cell r="Y5357">
            <v>8757</v>
          </cell>
          <cell r="Z5357">
            <v>2700000</v>
          </cell>
        </row>
        <row r="5358">
          <cell r="A5358" t="str">
            <v>809240-1-4</v>
          </cell>
          <cell r="B5358" t="str">
            <v>809240-1</v>
          </cell>
          <cell r="C5358">
            <v>4</v>
          </cell>
          <cell r="E5358" t="str">
            <v>Clayton Construction Co. Ltd.</v>
          </cell>
          <cell r="F5358" t="str">
            <v>Clayton Construction - Lease Construction</v>
          </cell>
          <cell r="G5358" t="str">
            <v>Schedules for Master Agreements</v>
          </cell>
          <cell r="H5358" t="str">
            <v>Varela, Lina</v>
          </cell>
          <cell r="I5358">
            <v>42678</v>
          </cell>
          <cell r="J5358">
            <v>42676</v>
          </cell>
          <cell r="K5358">
            <v>43040</v>
          </cell>
          <cell r="L5358" t="str">
            <v>Active</v>
          </cell>
          <cell r="M5358" t="str">
            <v>Executed</v>
          </cell>
          <cell r="N5358">
            <v>42684</v>
          </cell>
          <cell r="O5358" t="str">
            <v>Edit New Supplement</v>
          </cell>
          <cell r="P5358" t="str">
            <v>Lanfranchi, Renato</v>
          </cell>
          <cell r="Q5358" t="str">
            <v>Lanfranchi, Renato</v>
          </cell>
          <cell r="R5358" t="str">
            <v>Julie Easthope</v>
          </cell>
          <cell r="S5358" t="str">
            <v>Kara Slemko</v>
          </cell>
          <cell r="T5358" t="str">
            <v>Stephanie Graham</v>
          </cell>
          <cell r="U5358" t="str">
            <v>C - Conventional</v>
          </cell>
          <cell r="V5358" t="str">
            <v>All</v>
          </cell>
          <cell r="W5358" t="str">
            <v>45 Days net terms</v>
          </cell>
          <cell r="X5358">
            <v>16300000</v>
          </cell>
          <cell r="Y5358">
            <v>8757</v>
          </cell>
          <cell r="Z5358">
            <v>2700000</v>
          </cell>
        </row>
        <row r="5359">
          <cell r="A5359" t="str">
            <v>809240-1-4</v>
          </cell>
          <cell r="B5359" t="str">
            <v>809240-1</v>
          </cell>
          <cell r="C5359">
            <v>4</v>
          </cell>
          <cell r="E5359" t="str">
            <v>Clayton Construction Co. Ltd.</v>
          </cell>
          <cell r="F5359" t="str">
            <v>Clayton Construction - Lease Construction</v>
          </cell>
          <cell r="G5359" t="str">
            <v>Schedules for Master Agreements</v>
          </cell>
          <cell r="H5359" t="str">
            <v>Varela, Lina</v>
          </cell>
          <cell r="I5359">
            <v>42678</v>
          </cell>
          <cell r="J5359">
            <v>42676</v>
          </cell>
          <cell r="K5359">
            <v>43040</v>
          </cell>
          <cell r="L5359" t="str">
            <v>Active</v>
          </cell>
          <cell r="M5359" t="str">
            <v>Executed</v>
          </cell>
          <cell r="N5359">
            <v>42684</v>
          </cell>
          <cell r="O5359" t="str">
            <v>Parallel_Return_to_Edit_Mode</v>
          </cell>
          <cell r="P5359" t="str">
            <v>Lanfranchi, Renato</v>
          </cell>
          <cell r="R5359" t="str">
            <v>Julie Easthope</v>
          </cell>
          <cell r="S5359" t="str">
            <v>Kara Slemko</v>
          </cell>
          <cell r="T5359" t="str">
            <v>Stephanie Graham</v>
          </cell>
          <cell r="U5359" t="str">
            <v>C - Conventional</v>
          </cell>
          <cell r="V5359" t="str">
            <v>All</v>
          </cell>
          <cell r="W5359" t="str">
            <v>45 Days net terms</v>
          </cell>
          <cell r="X5359">
            <v>16300000</v>
          </cell>
          <cell r="Y5359">
            <v>8757</v>
          </cell>
          <cell r="Z5359">
            <v>2700000</v>
          </cell>
        </row>
        <row r="5360">
          <cell r="A5360" t="str">
            <v>809240-1-4</v>
          </cell>
          <cell r="B5360" t="str">
            <v>809240-1</v>
          </cell>
          <cell r="C5360">
            <v>4</v>
          </cell>
          <cell r="E5360" t="str">
            <v>Clayton Construction Co. Ltd.</v>
          </cell>
          <cell r="F5360" t="str">
            <v>Clayton Construction - Lease Construction</v>
          </cell>
          <cell r="G5360" t="str">
            <v>Schedules for Master Agreements</v>
          </cell>
          <cell r="H5360" t="str">
            <v>Varela, Lina</v>
          </cell>
          <cell r="I5360">
            <v>42678</v>
          </cell>
          <cell r="J5360">
            <v>42676</v>
          </cell>
          <cell r="K5360">
            <v>43040</v>
          </cell>
          <cell r="L5360" t="str">
            <v>Active</v>
          </cell>
          <cell r="M5360" t="str">
            <v>Executed</v>
          </cell>
          <cell r="N5360">
            <v>42684</v>
          </cell>
          <cell r="O5360" t="str">
            <v>Approve Contract</v>
          </cell>
          <cell r="P5360" t="str">
            <v>Commercial Operations Approver</v>
          </cell>
          <cell r="Q5360" t="str">
            <v>Easthope, Julie</v>
          </cell>
          <cell r="R5360" t="str">
            <v>Julie Easthope</v>
          </cell>
          <cell r="S5360" t="str">
            <v>Kara Slemko</v>
          </cell>
          <cell r="T5360" t="str">
            <v>Stephanie Graham</v>
          </cell>
          <cell r="U5360" t="str">
            <v>C - Conventional</v>
          </cell>
          <cell r="V5360" t="str">
            <v>All</v>
          </cell>
          <cell r="W5360" t="str">
            <v>45 Days net terms</v>
          </cell>
          <cell r="X5360">
            <v>16300000</v>
          </cell>
          <cell r="Y5360">
            <v>8757</v>
          </cell>
          <cell r="Z5360">
            <v>2700000</v>
          </cell>
        </row>
        <row r="5361">
          <cell r="A5361" t="str">
            <v>809242-1</v>
          </cell>
          <cell r="B5361">
            <v>809242</v>
          </cell>
          <cell r="C5361">
            <v>1</v>
          </cell>
          <cell r="D5361">
            <v>405779</v>
          </cell>
          <cell r="E5361" t="str">
            <v>Clearstone Engineering Ltd.</v>
          </cell>
          <cell r="F5361" t="str">
            <v>2014 Fugitive Emission Measurement</v>
          </cell>
          <cell r="G5361" t="str">
            <v>Master Professional Services Agreement</v>
          </cell>
          <cell r="H5361" t="str">
            <v>Hassan, Mostafa</v>
          </cell>
          <cell r="I5361">
            <v>41871</v>
          </cell>
          <cell r="J5361">
            <v>41896</v>
          </cell>
          <cell r="K5361">
            <v>42260</v>
          </cell>
          <cell r="L5361" t="str">
            <v>Complete</v>
          </cell>
          <cell r="M5361" t="str">
            <v>Executed</v>
          </cell>
          <cell r="N5361">
            <v>41940</v>
          </cell>
          <cell r="O5361" t="str">
            <v>Review Contract</v>
          </cell>
          <cell r="P5361" t="str">
            <v>Supply Management Reviewer</v>
          </cell>
          <cell r="Q5361" t="str">
            <v>Salazar, Carla</v>
          </cell>
          <cell r="R5361" t="str">
            <v>Carla Salazar</v>
          </cell>
          <cell r="S5361" t="str">
            <v>Kara Slemko</v>
          </cell>
          <cell r="T5361" t="str">
            <v>Eric Stearns</v>
          </cell>
          <cell r="U5361" t="str">
            <v>H - Horizon</v>
          </cell>
          <cell r="V5361" t="str">
            <v>Facilities &amp; Servic - Facilities &amp; Servics</v>
          </cell>
          <cell r="W5361" t="str">
            <v>45 Days net terms</v>
          </cell>
          <cell r="X5361">
            <v>834455</v>
          </cell>
          <cell r="Y5361">
            <v>16877</v>
          </cell>
          <cell r="Z5361">
            <v>500000</v>
          </cell>
        </row>
        <row r="5362">
          <cell r="A5362" t="str">
            <v>809246-10-1</v>
          </cell>
          <cell r="B5362" t="str">
            <v>809246-10</v>
          </cell>
          <cell r="C5362">
            <v>1</v>
          </cell>
          <cell r="D5362">
            <v>407848</v>
          </cell>
          <cell r="E5362" t="str">
            <v>IRISNDT Corp</v>
          </cell>
          <cell r="F5362" t="str">
            <v>42' pup piece - Extraction</v>
          </cell>
          <cell r="G5362" t="str">
            <v>Schedules for Master Agreements</v>
          </cell>
          <cell r="H5362" t="str">
            <v>Rodriguez, Joffre</v>
          </cell>
          <cell r="I5362">
            <v>42592</v>
          </cell>
          <cell r="J5362">
            <v>42495</v>
          </cell>
          <cell r="K5362">
            <v>42502</v>
          </cell>
          <cell r="L5362" t="str">
            <v>Active</v>
          </cell>
          <cell r="M5362" t="str">
            <v>Executed</v>
          </cell>
          <cell r="N5362">
            <v>42605</v>
          </cell>
          <cell r="O5362" t="str">
            <v>Edit New Supplement</v>
          </cell>
          <cell r="P5362" t="str">
            <v>Rodriguez, Joffre</v>
          </cell>
          <cell r="Q5362" t="str">
            <v>Rodriguez, Joffre</v>
          </cell>
          <cell r="R5362" t="str">
            <v>Don Guglielmin</v>
          </cell>
          <cell r="S5362" t="str">
            <v>Don Guglielmin</v>
          </cell>
          <cell r="T5362" t="str">
            <v>Steve Brown</v>
          </cell>
          <cell r="U5362" t="str">
            <v>H - Horizon</v>
          </cell>
          <cell r="V5362" t="str">
            <v>Major Projects</v>
          </cell>
          <cell r="W5362" t="str">
            <v>45 Days net terms</v>
          </cell>
          <cell r="X5362">
            <v>22557.95</v>
          </cell>
          <cell r="Y5362">
            <v>578321</v>
          </cell>
          <cell r="Z5362">
            <v>17345.95</v>
          </cell>
        </row>
        <row r="5363">
          <cell r="A5363" t="str">
            <v>809246-1-2</v>
          </cell>
          <cell r="B5363" t="str">
            <v>809246-1</v>
          </cell>
          <cell r="C5363">
            <v>2</v>
          </cell>
          <cell r="E5363" t="str">
            <v>IRISNDT Corp.</v>
          </cell>
          <cell r="F5363" t="str">
            <v>IRIS NDT 2015 discounted rates</v>
          </cell>
          <cell r="G5363" t="str">
            <v>Schedules for Master Agreements</v>
          </cell>
          <cell r="H5363" t="str">
            <v>Poffenroth, Heather</v>
          </cell>
          <cell r="I5363">
            <v>42170</v>
          </cell>
          <cell r="J5363">
            <v>42095</v>
          </cell>
          <cell r="K5363">
            <v>42490</v>
          </cell>
          <cell r="L5363" t="str">
            <v>Active</v>
          </cell>
          <cell r="M5363" t="str">
            <v>Executed</v>
          </cell>
          <cell r="N5363">
            <v>42206</v>
          </cell>
          <cell r="O5363" t="str">
            <v>Approve Contract</v>
          </cell>
          <cell r="P5363" t="str">
            <v>Commercial Operations Approver</v>
          </cell>
          <cell r="Q5363" t="str">
            <v>Novinger, Kerry</v>
          </cell>
          <cell r="R5363" t="str">
            <v>Sudip Kumar</v>
          </cell>
          <cell r="S5363" t="str">
            <v>Ron Laing</v>
          </cell>
          <cell r="T5363" t="str">
            <v>Brian Bate</v>
          </cell>
          <cell r="U5363" t="str">
            <v>C - Conventional</v>
          </cell>
          <cell r="V5363" t="str">
            <v>All</v>
          </cell>
          <cell r="W5363" t="str">
            <v>45 Days net terms</v>
          </cell>
          <cell r="X5363">
            <v>5000000</v>
          </cell>
          <cell r="Y5363">
            <v>3740</v>
          </cell>
          <cell r="Z5363">
            <v>5000000</v>
          </cell>
        </row>
        <row r="5364">
          <cell r="A5364" t="str">
            <v>809246-1-2</v>
          </cell>
          <cell r="B5364" t="str">
            <v>809246-1</v>
          </cell>
          <cell r="C5364">
            <v>2</v>
          </cell>
          <cell r="E5364" t="str">
            <v>IRISNDT Corp.</v>
          </cell>
          <cell r="F5364" t="str">
            <v>IRIS NDT 2015 discounted rates</v>
          </cell>
          <cell r="G5364" t="str">
            <v>Schedules for Master Agreements</v>
          </cell>
          <cell r="H5364" t="str">
            <v>Poffenroth, Heather</v>
          </cell>
          <cell r="I5364">
            <v>42170</v>
          </cell>
          <cell r="J5364">
            <v>42095</v>
          </cell>
          <cell r="K5364">
            <v>42490</v>
          </cell>
          <cell r="L5364" t="str">
            <v>Active</v>
          </cell>
          <cell r="M5364" t="str">
            <v>Executed</v>
          </cell>
          <cell r="N5364">
            <v>42206</v>
          </cell>
          <cell r="O5364" t="str">
            <v>Execute Contract</v>
          </cell>
          <cell r="P5364" t="str">
            <v>Poffenroth, Heather</v>
          </cell>
          <cell r="Q5364" t="str">
            <v>Poffenroth, Heather</v>
          </cell>
          <cell r="R5364" t="str">
            <v>Sudip Kumar</v>
          </cell>
          <cell r="S5364" t="str">
            <v>Ron Laing</v>
          </cell>
          <cell r="T5364" t="str">
            <v>Brian Bate</v>
          </cell>
          <cell r="U5364" t="str">
            <v>C - Conventional</v>
          </cell>
          <cell r="V5364" t="str">
            <v>All</v>
          </cell>
          <cell r="W5364" t="str">
            <v>45 Days net terms</v>
          </cell>
          <cell r="X5364">
            <v>5000000</v>
          </cell>
          <cell r="Y5364">
            <v>3740</v>
          </cell>
          <cell r="Z5364">
            <v>5000000</v>
          </cell>
        </row>
        <row r="5365">
          <cell r="A5365" t="str">
            <v>809246-1-2</v>
          </cell>
          <cell r="B5365" t="str">
            <v>809246-1</v>
          </cell>
          <cell r="C5365">
            <v>2</v>
          </cell>
          <cell r="E5365" t="str">
            <v>IRISNDT Corp.</v>
          </cell>
          <cell r="F5365" t="str">
            <v>IRIS NDT 2015 discounted rates</v>
          </cell>
          <cell r="G5365" t="str">
            <v>Schedules for Master Agreements</v>
          </cell>
          <cell r="H5365" t="str">
            <v>Poffenroth, Heather</v>
          </cell>
          <cell r="I5365">
            <v>42170</v>
          </cell>
          <cell r="J5365">
            <v>42095</v>
          </cell>
          <cell r="K5365">
            <v>42490</v>
          </cell>
          <cell r="L5365" t="str">
            <v>Active</v>
          </cell>
          <cell r="M5365" t="str">
            <v>Executed</v>
          </cell>
          <cell r="N5365">
            <v>42206</v>
          </cell>
          <cell r="O5365" t="str">
            <v>Edit New Supplement</v>
          </cell>
          <cell r="P5365" t="str">
            <v>Poffenroth, Heather</v>
          </cell>
          <cell r="Q5365" t="str">
            <v>Poffenroth, Heather</v>
          </cell>
          <cell r="R5365" t="str">
            <v>Sudip Kumar</v>
          </cell>
          <cell r="S5365" t="str">
            <v>Ron Laing</v>
          </cell>
          <cell r="T5365" t="str">
            <v>Brian Bate</v>
          </cell>
          <cell r="U5365" t="str">
            <v>C - Conventional</v>
          </cell>
          <cell r="V5365" t="str">
            <v>All</v>
          </cell>
          <cell r="W5365" t="str">
            <v>45 Days net terms</v>
          </cell>
          <cell r="X5365">
            <v>5000000</v>
          </cell>
          <cell r="Y5365">
            <v>3740</v>
          </cell>
          <cell r="Z5365">
            <v>5000000</v>
          </cell>
        </row>
        <row r="5366">
          <cell r="A5366" t="str">
            <v>809246-1-2</v>
          </cell>
          <cell r="B5366" t="str">
            <v>809246-1</v>
          </cell>
          <cell r="C5366">
            <v>2</v>
          </cell>
          <cell r="E5366" t="str">
            <v>IRISNDT Corp.</v>
          </cell>
          <cell r="F5366" t="str">
            <v>IRIS NDT 2015 discounted rates</v>
          </cell>
          <cell r="G5366" t="str">
            <v>Schedules for Master Agreements</v>
          </cell>
          <cell r="H5366" t="str">
            <v>Poffenroth, Heather</v>
          </cell>
          <cell r="I5366">
            <v>42170</v>
          </cell>
          <cell r="J5366">
            <v>42095</v>
          </cell>
          <cell r="K5366">
            <v>42490</v>
          </cell>
          <cell r="L5366" t="str">
            <v>Active</v>
          </cell>
          <cell r="M5366" t="str">
            <v>Executed</v>
          </cell>
          <cell r="N5366">
            <v>42206</v>
          </cell>
          <cell r="O5366" t="str">
            <v>Parallel_Return_to_Edit_Mode</v>
          </cell>
          <cell r="P5366" t="str">
            <v>Poffenroth, Heather</v>
          </cell>
          <cell r="R5366" t="str">
            <v>Sudip Kumar</v>
          </cell>
          <cell r="S5366" t="str">
            <v>Ron Laing</v>
          </cell>
          <cell r="T5366" t="str">
            <v>Brian Bate</v>
          </cell>
          <cell r="U5366" t="str">
            <v>C - Conventional</v>
          </cell>
          <cell r="V5366" t="str">
            <v>All</v>
          </cell>
          <cell r="W5366" t="str">
            <v>45 Days net terms</v>
          </cell>
          <cell r="X5366">
            <v>5000000</v>
          </cell>
          <cell r="Y5366">
            <v>3740</v>
          </cell>
          <cell r="Z5366">
            <v>5000000</v>
          </cell>
        </row>
        <row r="5367">
          <cell r="A5367" t="str">
            <v>809246-1-2</v>
          </cell>
          <cell r="B5367" t="str">
            <v>809246-1</v>
          </cell>
          <cell r="C5367">
            <v>2</v>
          </cell>
          <cell r="E5367" t="str">
            <v>IRISNDT Corp.</v>
          </cell>
          <cell r="F5367" t="str">
            <v>IRIS NDT 2015 discounted rates</v>
          </cell>
          <cell r="G5367" t="str">
            <v>Schedules for Master Agreements</v>
          </cell>
          <cell r="H5367" t="str">
            <v>Poffenroth, Heather</v>
          </cell>
          <cell r="I5367">
            <v>42170</v>
          </cell>
          <cell r="J5367">
            <v>42095</v>
          </cell>
          <cell r="K5367">
            <v>42490</v>
          </cell>
          <cell r="L5367" t="str">
            <v>Active</v>
          </cell>
          <cell r="M5367" t="str">
            <v>Executed</v>
          </cell>
          <cell r="N5367">
            <v>42206</v>
          </cell>
          <cell r="O5367" t="str">
            <v>Approve Contract</v>
          </cell>
          <cell r="P5367" t="str">
            <v>Commercial Operations Approver</v>
          </cell>
          <cell r="Q5367" t="str">
            <v>Novinger, Kerry</v>
          </cell>
          <cell r="R5367" t="str">
            <v>Sudip Kumar</v>
          </cell>
          <cell r="S5367" t="str">
            <v>Ron Laing</v>
          </cell>
          <cell r="T5367" t="str">
            <v>Brian Bate</v>
          </cell>
          <cell r="U5367" t="str">
            <v>C - Conventional</v>
          </cell>
          <cell r="V5367" t="str">
            <v>All</v>
          </cell>
          <cell r="W5367" t="str">
            <v>45 Days net terms</v>
          </cell>
          <cell r="X5367">
            <v>5000000</v>
          </cell>
          <cell r="Y5367">
            <v>3740</v>
          </cell>
          <cell r="Z5367">
            <v>5000000</v>
          </cell>
        </row>
        <row r="5368">
          <cell r="A5368" t="str">
            <v>809246-2-1</v>
          </cell>
          <cell r="B5368" t="str">
            <v>809246-2</v>
          </cell>
          <cell r="C5368">
            <v>1</v>
          </cell>
          <cell r="D5368">
            <v>40577001</v>
          </cell>
          <cell r="E5368" t="str">
            <v>IRISNDT Corp.</v>
          </cell>
          <cell r="F5368" t="str">
            <v>Testing</v>
          </cell>
          <cell r="G5368" t="str">
            <v>Schedules for Master Agreements</v>
          </cell>
          <cell r="H5368" t="str">
            <v>Denman, Donald</v>
          </cell>
          <cell r="I5368">
            <v>41724</v>
          </cell>
          <cell r="J5368">
            <v>41508</v>
          </cell>
          <cell r="K5368">
            <v>41547</v>
          </cell>
          <cell r="L5368" t="str">
            <v>Active</v>
          </cell>
          <cell r="M5368" t="str">
            <v>Pending Signed Copy Attachment</v>
          </cell>
          <cell r="O5368" t="str">
            <v>Edit New Supplement</v>
          </cell>
          <cell r="P5368" t="str">
            <v>Denman, Donald</v>
          </cell>
          <cell r="Q5368" t="str">
            <v>Denman, Donald</v>
          </cell>
          <cell r="R5368" t="str">
            <v>Ari Bronkhorst</v>
          </cell>
          <cell r="S5368" t="str">
            <v>Ari Bronkhorst</v>
          </cell>
          <cell r="T5368" t="str">
            <v>Eric Stearns</v>
          </cell>
          <cell r="U5368" t="str">
            <v>H - Horizon</v>
          </cell>
          <cell r="V5368" t="str">
            <v>Major Projects</v>
          </cell>
          <cell r="W5368" t="str">
            <v>45 Days net terms</v>
          </cell>
          <cell r="X5368">
            <v>14282.94</v>
          </cell>
          <cell r="Y5368">
            <v>3740</v>
          </cell>
          <cell r="Z5368">
            <v>7182.94</v>
          </cell>
        </row>
        <row r="5369">
          <cell r="A5369" t="str">
            <v>809246-7-1</v>
          </cell>
          <cell r="B5369" t="str">
            <v>809246-7</v>
          </cell>
          <cell r="C5369">
            <v>1</v>
          </cell>
          <cell r="D5369">
            <v>40686701</v>
          </cell>
          <cell r="E5369" t="str">
            <v>IRISNDT Corp.</v>
          </cell>
          <cell r="F5369" t="str">
            <v>H2CO2 Project - Re Testing of 3 MTRs</v>
          </cell>
          <cell r="G5369" t="str">
            <v>Schedules for Master Agreements</v>
          </cell>
          <cell r="H5369" t="str">
            <v>Hernandez, Pedro</v>
          </cell>
          <cell r="I5369">
            <v>42032</v>
          </cell>
          <cell r="J5369">
            <v>41992</v>
          </cell>
          <cell r="K5369">
            <v>42063</v>
          </cell>
          <cell r="L5369" t="str">
            <v>Active</v>
          </cell>
          <cell r="M5369" t="str">
            <v>Pending Signed Copy Attachment</v>
          </cell>
          <cell r="O5369" t="str">
            <v>Parallel_Return_to_Edit_Mode</v>
          </cell>
          <cell r="P5369" t="str">
            <v>Hernandez, Pedro</v>
          </cell>
          <cell r="R5369" t="str">
            <v>Ari Bronkhorst</v>
          </cell>
          <cell r="S5369" t="str">
            <v>Jon Halford</v>
          </cell>
          <cell r="T5369" t="str">
            <v>Steve Brown</v>
          </cell>
          <cell r="U5369" t="str">
            <v>H - Horizon</v>
          </cell>
          <cell r="V5369" t="str">
            <v>Major Projects</v>
          </cell>
          <cell r="W5369" t="str">
            <v>45 Days net terms</v>
          </cell>
          <cell r="X5369">
            <v>3500</v>
          </cell>
          <cell r="Y5369">
            <v>3740</v>
          </cell>
          <cell r="Z5369">
            <v>1000</v>
          </cell>
        </row>
        <row r="5370">
          <cell r="A5370" t="str">
            <v>809261-1</v>
          </cell>
          <cell r="B5370">
            <v>809261</v>
          </cell>
          <cell r="C5370">
            <v>1</v>
          </cell>
          <cell r="E5370" t="str">
            <v>Horton CBI Limited</v>
          </cell>
          <cell r="F5370" t="str">
            <v>Field Erected Tanks - Kirby North</v>
          </cell>
          <cell r="G5370" t="str">
            <v>Engineering, Procurement &amp; Construction Agreement</v>
          </cell>
          <cell r="H5370" t="str">
            <v>Reimer, Mark</v>
          </cell>
          <cell r="I5370">
            <v>42261</v>
          </cell>
          <cell r="J5370">
            <v>41426</v>
          </cell>
          <cell r="K5370">
            <v>42200</v>
          </cell>
          <cell r="L5370" t="str">
            <v>Complete</v>
          </cell>
          <cell r="M5370" t="str">
            <v>Executed</v>
          </cell>
          <cell r="N5370">
            <v>42262</v>
          </cell>
          <cell r="O5370" t="str">
            <v>Parallel_Return_to_Edit_Mode</v>
          </cell>
          <cell r="P5370" t="str">
            <v>Reimer, Mark</v>
          </cell>
          <cell r="R5370" t="str">
            <v>Sudip Kumar</v>
          </cell>
          <cell r="S5370" t="str">
            <v>Sudip Kumar</v>
          </cell>
          <cell r="T5370" t="str">
            <v>Cathy Reyes</v>
          </cell>
          <cell r="U5370" t="str">
            <v>C/H/I - Conventional/Horizon/International</v>
          </cell>
          <cell r="V5370" t="str">
            <v>Major Projects</v>
          </cell>
          <cell r="W5370" t="str">
            <v>45 Days net terms</v>
          </cell>
          <cell r="X5370">
            <v>18197499</v>
          </cell>
          <cell r="Y5370">
            <v>574144</v>
          </cell>
          <cell r="Z5370">
            <v>391157</v>
          </cell>
        </row>
        <row r="5371">
          <cell r="A5371" t="str">
            <v>809261-2</v>
          </cell>
          <cell r="B5371">
            <v>809261</v>
          </cell>
          <cell r="C5371">
            <v>2</v>
          </cell>
          <cell r="E5371" t="str">
            <v>Horton CBI Limited</v>
          </cell>
          <cell r="F5371" t="str">
            <v>Field Erected Tanks - Kirby North</v>
          </cell>
          <cell r="G5371" t="str">
            <v>Engineering, Procurement &amp; Construction Agreement</v>
          </cell>
          <cell r="H5371" t="str">
            <v>Reimer, Mark</v>
          </cell>
          <cell r="I5371">
            <v>42262</v>
          </cell>
          <cell r="J5371">
            <v>41426</v>
          </cell>
          <cell r="K5371">
            <v>42200</v>
          </cell>
          <cell r="L5371" t="str">
            <v>Complete</v>
          </cell>
          <cell r="M5371" t="str">
            <v>Executed</v>
          </cell>
          <cell r="N5371">
            <v>42271</v>
          </cell>
          <cell r="O5371" t="str">
            <v>Approve Contract</v>
          </cell>
          <cell r="P5371" t="str">
            <v>Business Area Approver</v>
          </cell>
          <cell r="Q5371" t="str">
            <v>Sorensen, Hans</v>
          </cell>
          <cell r="R5371" t="str">
            <v>Sudip Kumar</v>
          </cell>
          <cell r="S5371" t="str">
            <v>Sudip Kumar</v>
          </cell>
          <cell r="T5371" t="str">
            <v>Cathy Reyes</v>
          </cell>
          <cell r="U5371" t="str">
            <v>C/H/I - Conventional/Horizon/International</v>
          </cell>
          <cell r="V5371" t="str">
            <v>Major Projects</v>
          </cell>
          <cell r="W5371" t="str">
            <v>45 Days net terms</v>
          </cell>
          <cell r="X5371">
            <v>18225899</v>
          </cell>
          <cell r="Y5371">
            <v>574144</v>
          </cell>
          <cell r="Z5371">
            <v>28400</v>
          </cell>
        </row>
        <row r="5372">
          <cell r="A5372" t="str">
            <v>809261-3</v>
          </cell>
          <cell r="B5372">
            <v>809261</v>
          </cell>
          <cell r="C5372">
            <v>3</v>
          </cell>
          <cell r="E5372" t="str">
            <v>Horton CBI Limited</v>
          </cell>
          <cell r="F5372" t="str">
            <v>Field Erected Tanks - Kirby North</v>
          </cell>
          <cell r="G5372" t="str">
            <v>Engineering, Procurement &amp; Construction Agreement</v>
          </cell>
          <cell r="H5372" t="str">
            <v>Reimer, Mark</v>
          </cell>
          <cell r="I5372">
            <v>42271</v>
          </cell>
          <cell r="J5372">
            <v>41426</v>
          </cell>
          <cell r="K5372">
            <v>42200</v>
          </cell>
          <cell r="L5372" t="str">
            <v>Complete</v>
          </cell>
          <cell r="M5372" t="str">
            <v>Executed</v>
          </cell>
          <cell r="N5372">
            <v>42278</v>
          </cell>
          <cell r="O5372" t="str">
            <v>Parallel_Return_to_Edit_Mode</v>
          </cell>
          <cell r="P5372" t="str">
            <v>Reimer, Mark</v>
          </cell>
          <cell r="R5372" t="str">
            <v>Sudip Kumar</v>
          </cell>
          <cell r="S5372" t="str">
            <v>Sudip Kumar</v>
          </cell>
          <cell r="T5372" t="str">
            <v>Cathy Tearoe</v>
          </cell>
          <cell r="U5372" t="str">
            <v>C/H/I - Conventional/Horizon/International</v>
          </cell>
          <cell r="V5372" t="str">
            <v>Major Projects</v>
          </cell>
          <cell r="W5372" t="str">
            <v>45 Days net terms</v>
          </cell>
          <cell r="X5372">
            <v>18605300.82</v>
          </cell>
          <cell r="Y5372">
            <v>574144</v>
          </cell>
          <cell r="Z5372">
            <v>379401.82</v>
          </cell>
        </row>
        <row r="5373">
          <cell r="A5373" t="str">
            <v>809266-1</v>
          </cell>
          <cell r="B5373">
            <v>809266</v>
          </cell>
          <cell r="C5373">
            <v>1</v>
          </cell>
          <cell r="E5373" t="str">
            <v>Milepost Oilfield Services Ltd.</v>
          </cell>
          <cell r="F5373" t="str">
            <v>Containment Wall - Kirby North</v>
          </cell>
          <cell r="G5373" t="str">
            <v>Engineering, Procurement &amp; Construction Agreement</v>
          </cell>
          <cell r="H5373" t="str">
            <v>Sjoberg, Steve</v>
          </cell>
          <cell r="I5373">
            <v>42884</v>
          </cell>
          <cell r="J5373">
            <v>41663</v>
          </cell>
          <cell r="K5373">
            <v>42247</v>
          </cell>
          <cell r="L5373" t="str">
            <v>Complete</v>
          </cell>
          <cell r="M5373" t="str">
            <v>Executed</v>
          </cell>
          <cell r="N5373">
            <v>42914</v>
          </cell>
          <cell r="O5373" t="str">
            <v>Approve Contract</v>
          </cell>
          <cell r="P5373" t="str">
            <v>Business Area Approver</v>
          </cell>
          <cell r="Q5373" t="str">
            <v>Salmon, Ed</v>
          </cell>
          <cell r="R5373" t="str">
            <v>Sudip Kumar</v>
          </cell>
          <cell r="S5373" t="str">
            <v>Sudip Kumar</v>
          </cell>
          <cell r="T5373" t="str">
            <v>Stephanie Graham</v>
          </cell>
          <cell r="U5373" t="str">
            <v>C - Conventional</v>
          </cell>
          <cell r="V5373" t="str">
            <v>Major Projects</v>
          </cell>
          <cell r="W5373" t="str">
            <v>45 Days net terms</v>
          </cell>
          <cell r="X5373">
            <v>766375</v>
          </cell>
          <cell r="Y5373">
            <v>7469</v>
          </cell>
          <cell r="Z5373">
            <v>-2703</v>
          </cell>
        </row>
        <row r="5374">
          <cell r="A5374" t="str">
            <v>809276-1</v>
          </cell>
          <cell r="B5374">
            <v>809276</v>
          </cell>
          <cell r="C5374">
            <v>1</v>
          </cell>
          <cell r="D5374">
            <v>405504</v>
          </cell>
          <cell r="E5374" t="str">
            <v>Pacer Corporation Ltd.</v>
          </cell>
          <cell r="F5374" t="str">
            <v>R20-Piling Contract for Retrofit</v>
          </cell>
          <cell r="G5374" t="str">
            <v>Construction</v>
          </cell>
          <cell r="H5374" t="str">
            <v>Rodriguez, Joffre</v>
          </cell>
          <cell r="I5374">
            <v>42275</v>
          </cell>
          <cell r="J5374">
            <v>41404</v>
          </cell>
          <cell r="K5374">
            <v>41593</v>
          </cell>
          <cell r="L5374" t="str">
            <v>Complete</v>
          </cell>
          <cell r="M5374" t="str">
            <v>Executed</v>
          </cell>
          <cell r="N5374">
            <v>42276</v>
          </cell>
          <cell r="O5374" t="str">
            <v>Execute Contract</v>
          </cell>
          <cell r="P5374" t="str">
            <v>Rodriguez, Joffre</v>
          </cell>
          <cell r="Q5374" t="str">
            <v>Rodriguez, Joffre</v>
          </cell>
          <cell r="R5374" t="str">
            <v>Don Guglielmin</v>
          </cell>
          <cell r="S5374" t="str">
            <v>Ron Laing</v>
          </cell>
          <cell r="T5374" t="str">
            <v>Stephanie Graham</v>
          </cell>
          <cell r="U5374" t="str">
            <v>H - Horizon</v>
          </cell>
          <cell r="V5374" t="str">
            <v>Major Projects</v>
          </cell>
          <cell r="W5374" t="str">
            <v>45 Days net terms</v>
          </cell>
          <cell r="X5374">
            <v>5511253.7800000003</v>
          </cell>
          <cell r="Y5374">
            <v>566377</v>
          </cell>
          <cell r="Z5374">
            <v>614692.87</v>
          </cell>
        </row>
        <row r="5375">
          <cell r="A5375" t="str">
            <v>809276-2</v>
          </cell>
          <cell r="B5375">
            <v>809276</v>
          </cell>
          <cell r="C5375">
            <v>2</v>
          </cell>
          <cell r="D5375">
            <v>405504</v>
          </cell>
          <cell r="E5375" t="str">
            <v>Pacer Corporation Ltd.</v>
          </cell>
          <cell r="F5375" t="str">
            <v>R20-Piling Contract for Retrofit</v>
          </cell>
          <cell r="G5375" t="str">
            <v>Construction</v>
          </cell>
          <cell r="H5375" t="str">
            <v>Rodriguez, Joffre</v>
          </cell>
          <cell r="I5375">
            <v>42276</v>
          </cell>
          <cell r="J5375">
            <v>41404</v>
          </cell>
          <cell r="K5375">
            <v>41593</v>
          </cell>
          <cell r="L5375" t="str">
            <v>Complete</v>
          </cell>
          <cell r="M5375" t="str">
            <v>Executed</v>
          </cell>
          <cell r="N5375">
            <v>42291</v>
          </cell>
          <cell r="O5375" t="str">
            <v>Execute Contract</v>
          </cell>
          <cell r="P5375" t="str">
            <v>Rodriguez, Joffre</v>
          </cell>
          <cell r="Q5375" t="str">
            <v>Rodriguez, Joffre</v>
          </cell>
          <cell r="R5375" t="str">
            <v>Don Guglielmin</v>
          </cell>
          <cell r="S5375" t="str">
            <v>Ron Laing</v>
          </cell>
          <cell r="T5375" t="str">
            <v>Stephanie Graham</v>
          </cell>
          <cell r="U5375" t="str">
            <v>H - Horizon</v>
          </cell>
          <cell r="V5375" t="str">
            <v>Major Projects</v>
          </cell>
          <cell r="W5375" t="str">
            <v>45 Days net terms</v>
          </cell>
          <cell r="X5375">
            <v>6392320.4199999999</v>
          </cell>
          <cell r="Y5375">
            <v>566377</v>
          </cell>
          <cell r="Z5375">
            <v>881066.64</v>
          </cell>
        </row>
        <row r="5376">
          <cell r="A5376" t="str">
            <v>809276-3</v>
          </cell>
          <cell r="B5376">
            <v>809276</v>
          </cell>
          <cell r="C5376">
            <v>3</v>
          </cell>
          <cell r="D5376">
            <v>405504</v>
          </cell>
          <cell r="E5376" t="str">
            <v>Pacer Corporation Ltd.</v>
          </cell>
          <cell r="F5376" t="str">
            <v>R20-Piling Contract for Retrofit</v>
          </cell>
          <cell r="G5376" t="str">
            <v>Construction</v>
          </cell>
          <cell r="H5376" t="str">
            <v>Rodriguez, Joffre</v>
          </cell>
          <cell r="I5376">
            <v>42291</v>
          </cell>
          <cell r="J5376">
            <v>41404</v>
          </cell>
          <cell r="K5376">
            <v>41593</v>
          </cell>
          <cell r="L5376" t="str">
            <v>Complete</v>
          </cell>
          <cell r="M5376" t="str">
            <v>Executed</v>
          </cell>
          <cell r="N5376">
            <v>42292</v>
          </cell>
          <cell r="O5376" t="str">
            <v>Parallel_Return_to_Edit_Mode</v>
          </cell>
          <cell r="P5376" t="str">
            <v>Rodriguez, Joffre</v>
          </cell>
          <cell r="R5376" t="str">
            <v>Don Guglielmin</v>
          </cell>
          <cell r="S5376" t="str">
            <v>Ron Laing</v>
          </cell>
          <cell r="T5376" t="str">
            <v>Stephanie Graham</v>
          </cell>
          <cell r="U5376" t="str">
            <v>H - Horizon</v>
          </cell>
          <cell r="V5376" t="str">
            <v>Major Projects</v>
          </cell>
          <cell r="W5376" t="str">
            <v>45 Days net terms</v>
          </cell>
          <cell r="X5376">
            <v>6751520.7800000003</v>
          </cell>
          <cell r="Y5376">
            <v>566377</v>
          </cell>
          <cell r="Z5376">
            <v>359200.36</v>
          </cell>
        </row>
        <row r="5377">
          <cell r="A5377" t="str">
            <v>809276-4</v>
          </cell>
          <cell r="B5377">
            <v>809276</v>
          </cell>
          <cell r="C5377">
            <v>4</v>
          </cell>
          <cell r="D5377">
            <v>405504</v>
          </cell>
          <cell r="E5377" t="str">
            <v>Pacer Corporation Ltd.</v>
          </cell>
          <cell r="F5377" t="str">
            <v>R20-Piling Contract for Retrofit</v>
          </cell>
          <cell r="G5377" t="str">
            <v>Construction</v>
          </cell>
          <cell r="H5377" t="str">
            <v>Rodriguez, Joffre</v>
          </cell>
          <cell r="I5377">
            <v>42292</v>
          </cell>
          <cell r="J5377">
            <v>41404</v>
          </cell>
          <cell r="K5377">
            <v>41593</v>
          </cell>
          <cell r="L5377" t="str">
            <v>Complete</v>
          </cell>
          <cell r="M5377" t="str">
            <v>Executed</v>
          </cell>
          <cell r="N5377">
            <v>42292</v>
          </cell>
          <cell r="O5377" t="str">
            <v>Edit New Supplement</v>
          </cell>
          <cell r="P5377" t="str">
            <v>Rodriguez, Joffre</v>
          </cell>
          <cell r="Q5377" t="str">
            <v>Rodriguez, Joffre</v>
          </cell>
          <cell r="R5377" t="str">
            <v>Don Guglielmin</v>
          </cell>
          <cell r="S5377" t="str">
            <v>Ron Laing</v>
          </cell>
          <cell r="T5377" t="str">
            <v>Stephanie Graham</v>
          </cell>
          <cell r="U5377" t="str">
            <v>H - Horizon</v>
          </cell>
          <cell r="V5377" t="str">
            <v>Major Projects</v>
          </cell>
          <cell r="W5377" t="str">
            <v>45 Days net terms</v>
          </cell>
          <cell r="X5377">
            <v>6885134.0700000003</v>
          </cell>
          <cell r="Y5377">
            <v>566377</v>
          </cell>
          <cell r="Z5377">
            <v>133613.29</v>
          </cell>
        </row>
        <row r="5378">
          <cell r="A5378" t="str">
            <v>809276-5</v>
          </cell>
          <cell r="B5378">
            <v>809276</v>
          </cell>
          <cell r="C5378">
            <v>5</v>
          </cell>
          <cell r="D5378">
            <v>405504</v>
          </cell>
          <cell r="E5378" t="str">
            <v>Pacer Corporation Ltd.</v>
          </cell>
          <cell r="F5378" t="str">
            <v>R20-Piling Contract for Retrofit</v>
          </cell>
          <cell r="G5378" t="str">
            <v>Construction</v>
          </cell>
          <cell r="H5378" t="str">
            <v>Rodriguez, Joffre</v>
          </cell>
          <cell r="I5378">
            <v>42292</v>
          </cell>
          <cell r="J5378">
            <v>41404</v>
          </cell>
          <cell r="K5378">
            <v>41593</v>
          </cell>
          <cell r="L5378" t="str">
            <v>Complete</v>
          </cell>
          <cell r="M5378" t="str">
            <v>Executed</v>
          </cell>
          <cell r="N5378">
            <v>42292</v>
          </cell>
          <cell r="O5378" t="str">
            <v>Execute Contract</v>
          </cell>
          <cell r="P5378" t="str">
            <v>Rodriguez, Joffre</v>
          </cell>
          <cell r="Q5378" t="str">
            <v>Rodriguez, Joffre</v>
          </cell>
          <cell r="R5378" t="str">
            <v>Don Guglielmin</v>
          </cell>
          <cell r="S5378" t="str">
            <v>Ron Laing</v>
          </cell>
          <cell r="T5378" t="str">
            <v>Stephanie Graham</v>
          </cell>
          <cell r="U5378" t="str">
            <v>H - Horizon</v>
          </cell>
          <cell r="V5378" t="str">
            <v>Major Projects</v>
          </cell>
          <cell r="W5378" t="str">
            <v>45 Days net terms</v>
          </cell>
          <cell r="X5378">
            <v>8851242.7300000004</v>
          </cell>
          <cell r="Y5378">
            <v>566377</v>
          </cell>
          <cell r="Z5378">
            <v>1966108.66</v>
          </cell>
        </row>
        <row r="5379">
          <cell r="A5379" t="str">
            <v>809276-6</v>
          </cell>
          <cell r="B5379">
            <v>809276</v>
          </cell>
          <cell r="C5379">
            <v>6</v>
          </cell>
          <cell r="D5379">
            <v>405504</v>
          </cell>
          <cell r="E5379" t="str">
            <v>Pacer Corporation Ltd.</v>
          </cell>
          <cell r="F5379" t="str">
            <v>R20-Piling Contract for Retrofit</v>
          </cell>
          <cell r="G5379" t="str">
            <v>Construction</v>
          </cell>
          <cell r="H5379" t="str">
            <v>Rodriguez, Joffre</v>
          </cell>
          <cell r="I5379">
            <v>42292</v>
          </cell>
          <cell r="J5379">
            <v>41404</v>
          </cell>
          <cell r="K5379">
            <v>41593</v>
          </cell>
          <cell r="L5379" t="str">
            <v>Complete</v>
          </cell>
          <cell r="M5379" t="str">
            <v>Executed</v>
          </cell>
          <cell r="N5379">
            <v>42292</v>
          </cell>
          <cell r="O5379" t="str">
            <v>Approve Contract</v>
          </cell>
          <cell r="P5379" t="str">
            <v>Commercial Operations Approver</v>
          </cell>
          <cell r="Q5379" t="str">
            <v>Silva, Ismael</v>
          </cell>
          <cell r="R5379" t="str">
            <v>Don Guglielmin</v>
          </cell>
          <cell r="S5379" t="str">
            <v>Ron Laing</v>
          </cell>
          <cell r="T5379" t="str">
            <v>Stephanie Graham</v>
          </cell>
          <cell r="U5379" t="str">
            <v>H - Horizon</v>
          </cell>
          <cell r="V5379" t="str">
            <v>Major Projects</v>
          </cell>
          <cell r="W5379" t="str">
            <v>45 Days net terms</v>
          </cell>
          <cell r="X5379">
            <v>9127666.4100000001</v>
          </cell>
          <cell r="Y5379">
            <v>566377</v>
          </cell>
          <cell r="Z5379">
            <v>276423.67999999999</v>
          </cell>
        </row>
        <row r="5380">
          <cell r="A5380" t="str">
            <v>809276-7</v>
          </cell>
          <cell r="B5380">
            <v>809276</v>
          </cell>
          <cell r="C5380">
            <v>7</v>
          </cell>
          <cell r="D5380">
            <v>405504</v>
          </cell>
          <cell r="E5380" t="str">
            <v>Pacer Corporation Ltd.</v>
          </cell>
          <cell r="F5380" t="str">
            <v>R20-Piling Contract for Retrofit</v>
          </cell>
          <cell r="G5380" t="str">
            <v>Construction</v>
          </cell>
          <cell r="H5380" t="str">
            <v>Rodriguez, Joffre</v>
          </cell>
          <cell r="I5380">
            <v>42473</v>
          </cell>
          <cell r="J5380">
            <v>41404</v>
          </cell>
          <cell r="K5380">
            <v>42473</v>
          </cell>
          <cell r="L5380" t="str">
            <v>Complete</v>
          </cell>
          <cell r="M5380" t="str">
            <v>Executed</v>
          </cell>
          <cell r="N5380">
            <v>42479</v>
          </cell>
          <cell r="O5380" t="str">
            <v>Execute Contract</v>
          </cell>
          <cell r="P5380" t="str">
            <v>Rodriguez, Joffre</v>
          </cell>
          <cell r="Q5380" t="str">
            <v>Rodriguez, Joffre</v>
          </cell>
          <cell r="R5380" t="str">
            <v>Don Guglielmin</v>
          </cell>
          <cell r="S5380" t="str">
            <v>Ron Laing</v>
          </cell>
          <cell r="T5380" t="str">
            <v>Stephanie Graham</v>
          </cell>
          <cell r="U5380" t="str">
            <v>H - Horizon</v>
          </cell>
          <cell r="V5380" t="str">
            <v>Major Projects</v>
          </cell>
          <cell r="W5380" t="str">
            <v>45 Days net terms</v>
          </cell>
          <cell r="X5380">
            <v>9121785</v>
          </cell>
          <cell r="Y5380">
            <v>566377</v>
          </cell>
          <cell r="Z5380">
            <v>-5881.41</v>
          </cell>
        </row>
        <row r="5381">
          <cell r="A5381" t="str">
            <v>809278-1</v>
          </cell>
          <cell r="B5381">
            <v>809278</v>
          </cell>
          <cell r="C5381">
            <v>1</v>
          </cell>
          <cell r="E5381" t="str">
            <v>XL Lift Ltd.</v>
          </cell>
          <cell r="F5381" t="str">
            <v>Tim Malchuk SFCA</v>
          </cell>
          <cell r="G5381" t="str">
            <v>Short Form Consulting Agreement</v>
          </cell>
          <cell r="H5381" t="str">
            <v>Soriano, Loreta</v>
          </cell>
          <cell r="I5381">
            <v>41801</v>
          </cell>
          <cell r="J5381">
            <v>41813</v>
          </cell>
          <cell r="K5381">
            <v>42523</v>
          </cell>
          <cell r="L5381" t="str">
            <v>Complete</v>
          </cell>
          <cell r="M5381" t="str">
            <v>Executed</v>
          </cell>
          <cell r="N5381">
            <v>41820</v>
          </cell>
          <cell r="O5381" t="str">
            <v>Parallel_Return_to_Edit_Mode</v>
          </cell>
          <cell r="P5381" t="str">
            <v>Templeton, Cody</v>
          </cell>
          <cell r="R5381" t="str">
            <v>Sudip Kumar</v>
          </cell>
          <cell r="S5381" t="str">
            <v>Sudip Kumar</v>
          </cell>
          <cell r="U5381" t="str">
            <v>C - Conventional</v>
          </cell>
          <cell r="V5381" t="str">
            <v>Kirby</v>
          </cell>
          <cell r="W5381" t="str">
            <v>10 Days net terms</v>
          </cell>
          <cell r="X5381">
            <v>984000</v>
          </cell>
          <cell r="Z5381">
            <v>334000</v>
          </cell>
        </row>
        <row r="5382">
          <cell r="A5382" t="str">
            <v>809326-1-1</v>
          </cell>
          <cell r="B5382" t="str">
            <v>809326-1</v>
          </cell>
          <cell r="C5382">
            <v>1</v>
          </cell>
          <cell r="E5382" t="str">
            <v>RTD Quality Services Inc.</v>
          </cell>
          <cell r="F5382" t="str">
            <v>2015 RTD rate decrease</v>
          </cell>
          <cell r="G5382" t="str">
            <v>Schedules for Master Agreements</v>
          </cell>
          <cell r="H5382" t="str">
            <v>Poffenroth, Heather</v>
          </cell>
          <cell r="I5382">
            <v>42086</v>
          </cell>
          <cell r="J5382">
            <v>42078</v>
          </cell>
          <cell r="K5382">
            <v>42443</v>
          </cell>
          <cell r="L5382" t="str">
            <v>Active</v>
          </cell>
          <cell r="M5382" t="str">
            <v>Executed</v>
          </cell>
          <cell r="N5382">
            <v>42137</v>
          </cell>
          <cell r="O5382" t="str">
            <v>Parallel_Return_to_Edit_Mode</v>
          </cell>
          <cell r="P5382" t="str">
            <v>Poffenroth, Heather</v>
          </cell>
          <cell r="R5382" t="str">
            <v>Sudip Kumar</v>
          </cell>
          <cell r="S5382" t="str">
            <v>Ron Laing</v>
          </cell>
          <cell r="T5382" t="str">
            <v>Stephanie Graham</v>
          </cell>
          <cell r="U5382" t="str">
            <v>C - Conventional</v>
          </cell>
          <cell r="V5382" t="str">
            <v>All</v>
          </cell>
          <cell r="W5382" t="str">
            <v>45 Days net terms</v>
          </cell>
          <cell r="X5382">
            <v>3000000</v>
          </cell>
          <cell r="Y5382">
            <v>6641</v>
          </cell>
          <cell r="Z5382">
            <v>1364000</v>
          </cell>
        </row>
        <row r="5383">
          <cell r="A5383" t="str">
            <v>809326-1-1</v>
          </cell>
          <cell r="B5383" t="str">
            <v>809326-1</v>
          </cell>
          <cell r="C5383">
            <v>1</v>
          </cell>
          <cell r="E5383" t="str">
            <v>RTD Quality Services Inc.</v>
          </cell>
          <cell r="F5383" t="str">
            <v>2015 RTD rate decrease</v>
          </cell>
          <cell r="G5383" t="str">
            <v>Schedules for Master Agreements</v>
          </cell>
          <cell r="H5383" t="str">
            <v>Poffenroth, Heather</v>
          </cell>
          <cell r="I5383">
            <v>42086</v>
          </cell>
          <cell r="J5383">
            <v>42078</v>
          </cell>
          <cell r="K5383">
            <v>42443</v>
          </cell>
          <cell r="L5383" t="str">
            <v>Active</v>
          </cell>
          <cell r="M5383" t="str">
            <v>Executed</v>
          </cell>
          <cell r="N5383">
            <v>42137</v>
          </cell>
          <cell r="O5383" t="str">
            <v>Execute Contract</v>
          </cell>
          <cell r="P5383" t="str">
            <v>Poffenroth, Heather</v>
          </cell>
          <cell r="Q5383" t="str">
            <v>Poffenroth, Heather</v>
          </cell>
          <cell r="R5383" t="str">
            <v>Sudip Kumar</v>
          </cell>
          <cell r="S5383" t="str">
            <v>Ron Laing</v>
          </cell>
          <cell r="T5383" t="str">
            <v>Stephanie Graham</v>
          </cell>
          <cell r="U5383" t="str">
            <v>C - Conventional</v>
          </cell>
          <cell r="V5383" t="str">
            <v>All</v>
          </cell>
          <cell r="W5383" t="str">
            <v>45 Days net terms</v>
          </cell>
          <cell r="X5383">
            <v>3000000</v>
          </cell>
          <cell r="Y5383">
            <v>6641</v>
          </cell>
          <cell r="Z5383">
            <v>1364000</v>
          </cell>
        </row>
        <row r="5384">
          <cell r="A5384" t="str">
            <v>809326-1-1</v>
          </cell>
          <cell r="B5384" t="str">
            <v>809326-1</v>
          </cell>
          <cell r="C5384">
            <v>1</v>
          </cell>
          <cell r="E5384" t="str">
            <v>RTD Quality Services Inc.</v>
          </cell>
          <cell r="F5384" t="str">
            <v>2015 RTD rate decrease</v>
          </cell>
          <cell r="G5384" t="str">
            <v>Schedules for Master Agreements</v>
          </cell>
          <cell r="H5384" t="str">
            <v>Poffenroth, Heather</v>
          </cell>
          <cell r="I5384">
            <v>42086</v>
          </cell>
          <cell r="J5384">
            <v>42078</v>
          </cell>
          <cell r="K5384">
            <v>42443</v>
          </cell>
          <cell r="L5384" t="str">
            <v>Active</v>
          </cell>
          <cell r="M5384" t="str">
            <v>Executed</v>
          </cell>
          <cell r="N5384">
            <v>42137</v>
          </cell>
          <cell r="O5384" t="str">
            <v>Approve Contract</v>
          </cell>
          <cell r="P5384" t="str">
            <v>Business Area Approver</v>
          </cell>
          <cell r="Q5384" t="str">
            <v>Merle, Anthony</v>
          </cell>
          <cell r="R5384" t="str">
            <v>Sudip Kumar</v>
          </cell>
          <cell r="S5384" t="str">
            <v>Ron Laing</v>
          </cell>
          <cell r="T5384" t="str">
            <v>Stephanie Graham</v>
          </cell>
          <cell r="U5384" t="str">
            <v>C - Conventional</v>
          </cell>
          <cell r="V5384" t="str">
            <v>All</v>
          </cell>
          <cell r="W5384" t="str">
            <v>45 Days net terms</v>
          </cell>
          <cell r="X5384">
            <v>3000000</v>
          </cell>
          <cell r="Y5384">
            <v>6641</v>
          </cell>
          <cell r="Z5384">
            <v>1364000</v>
          </cell>
        </row>
        <row r="5385">
          <cell r="A5385" t="str">
            <v>809326-1-1</v>
          </cell>
          <cell r="B5385" t="str">
            <v>809326-1</v>
          </cell>
          <cell r="C5385">
            <v>1</v>
          </cell>
          <cell r="E5385" t="str">
            <v>RTD Quality Services Inc.</v>
          </cell>
          <cell r="F5385" t="str">
            <v>2015 RTD rate decrease</v>
          </cell>
          <cell r="G5385" t="str">
            <v>Schedules for Master Agreements</v>
          </cell>
          <cell r="H5385" t="str">
            <v>Poffenroth, Heather</v>
          </cell>
          <cell r="I5385">
            <v>42086</v>
          </cell>
          <cell r="J5385">
            <v>42078</v>
          </cell>
          <cell r="K5385">
            <v>42443</v>
          </cell>
          <cell r="L5385" t="str">
            <v>Active</v>
          </cell>
          <cell r="M5385" t="str">
            <v>Executed</v>
          </cell>
          <cell r="N5385">
            <v>42137</v>
          </cell>
          <cell r="O5385" t="str">
            <v>Parallel_Return_to_Edit_Mode</v>
          </cell>
          <cell r="P5385" t="str">
            <v>Poffenroth, Heather</v>
          </cell>
          <cell r="R5385" t="str">
            <v>Sudip Kumar</v>
          </cell>
          <cell r="S5385" t="str">
            <v>Ron Laing</v>
          </cell>
          <cell r="T5385" t="str">
            <v>Stephanie Graham</v>
          </cell>
          <cell r="U5385" t="str">
            <v>C - Conventional</v>
          </cell>
          <cell r="V5385" t="str">
            <v>All</v>
          </cell>
          <cell r="W5385" t="str">
            <v>45 Days net terms</v>
          </cell>
          <cell r="X5385">
            <v>3000000</v>
          </cell>
          <cell r="Y5385">
            <v>6641</v>
          </cell>
          <cell r="Z5385">
            <v>1364000</v>
          </cell>
        </row>
        <row r="5386">
          <cell r="A5386" t="str">
            <v>809326-1-1</v>
          </cell>
          <cell r="B5386" t="str">
            <v>809326-1</v>
          </cell>
          <cell r="C5386">
            <v>1</v>
          </cell>
          <cell r="E5386" t="str">
            <v>RTD Quality Services Inc.</v>
          </cell>
          <cell r="F5386" t="str">
            <v>2015 RTD rate decrease</v>
          </cell>
          <cell r="G5386" t="str">
            <v>Schedules for Master Agreements</v>
          </cell>
          <cell r="H5386" t="str">
            <v>Poffenroth, Heather</v>
          </cell>
          <cell r="I5386">
            <v>42086</v>
          </cell>
          <cell r="J5386">
            <v>42078</v>
          </cell>
          <cell r="K5386">
            <v>42443</v>
          </cell>
          <cell r="L5386" t="str">
            <v>Active</v>
          </cell>
          <cell r="M5386" t="str">
            <v>Executed</v>
          </cell>
          <cell r="N5386">
            <v>42137</v>
          </cell>
          <cell r="O5386" t="str">
            <v>Edit New Supplement</v>
          </cell>
          <cell r="P5386" t="str">
            <v>Poffenroth, Heather</v>
          </cell>
          <cell r="Q5386" t="str">
            <v>Poffenroth, Heather</v>
          </cell>
          <cell r="R5386" t="str">
            <v>Sudip Kumar</v>
          </cell>
          <cell r="S5386" t="str">
            <v>Ron Laing</v>
          </cell>
          <cell r="T5386" t="str">
            <v>Stephanie Graham</v>
          </cell>
          <cell r="U5386" t="str">
            <v>C - Conventional</v>
          </cell>
          <cell r="V5386" t="str">
            <v>All</v>
          </cell>
          <cell r="W5386" t="str">
            <v>45 Days net terms</v>
          </cell>
          <cell r="X5386">
            <v>3000000</v>
          </cell>
          <cell r="Y5386">
            <v>6641</v>
          </cell>
          <cell r="Z5386">
            <v>1364000</v>
          </cell>
        </row>
        <row r="5387">
          <cell r="A5387" t="str">
            <v>809334-1</v>
          </cell>
          <cell r="B5387">
            <v>809334</v>
          </cell>
          <cell r="C5387">
            <v>1</v>
          </cell>
          <cell r="D5387">
            <v>405702</v>
          </cell>
          <cell r="E5387" t="str">
            <v>Pacer Mamisiwin Corporation</v>
          </cell>
          <cell r="F5387" t="str">
            <v>Additional Work: NRU Line Sleeves&amp;adjustment to PHV-Haul Road</v>
          </cell>
          <cell r="G5387" t="str">
            <v>Construction</v>
          </cell>
          <cell r="H5387" t="str">
            <v>Tavassoli, Nader</v>
          </cell>
          <cell r="I5387">
            <v>41803</v>
          </cell>
          <cell r="J5387">
            <v>41432</v>
          </cell>
          <cell r="K5387">
            <v>41912</v>
          </cell>
          <cell r="L5387" t="str">
            <v>Complete</v>
          </cell>
          <cell r="M5387" t="str">
            <v>Executed</v>
          </cell>
          <cell r="N5387">
            <v>41806</v>
          </cell>
          <cell r="O5387" t="str">
            <v>Parallel_Return_to_Edit_Mode</v>
          </cell>
          <cell r="P5387" t="str">
            <v>Tavassoli, Nader</v>
          </cell>
          <cell r="R5387" t="str">
            <v>Don Guglielmin</v>
          </cell>
          <cell r="S5387" t="str">
            <v>Don Guglielmin</v>
          </cell>
          <cell r="T5387" t="str">
            <v>Stephanie Graham</v>
          </cell>
          <cell r="U5387" t="str">
            <v>H - Horizon</v>
          </cell>
          <cell r="V5387" t="str">
            <v>Major Projects</v>
          </cell>
          <cell r="W5387" t="str">
            <v>45 Days net terms</v>
          </cell>
          <cell r="X5387">
            <v>19234441.149999999</v>
          </cell>
          <cell r="Y5387">
            <v>566377</v>
          </cell>
          <cell r="Z5387">
            <v>-229371.85</v>
          </cell>
        </row>
        <row r="5388">
          <cell r="A5388" t="str">
            <v>809334-2</v>
          </cell>
          <cell r="B5388">
            <v>809334</v>
          </cell>
          <cell r="C5388">
            <v>2</v>
          </cell>
          <cell r="D5388">
            <v>405702</v>
          </cell>
          <cell r="E5388" t="str">
            <v>Pacer Mamisiwin Corporation</v>
          </cell>
          <cell r="F5388" t="str">
            <v>Additional Work: Ditching and Dewatering</v>
          </cell>
          <cell r="G5388" t="str">
            <v>Construction</v>
          </cell>
          <cell r="H5388" t="str">
            <v>Tavassoli, Nader</v>
          </cell>
          <cell r="I5388">
            <v>41849</v>
          </cell>
          <cell r="J5388">
            <v>41432</v>
          </cell>
          <cell r="K5388">
            <v>41912</v>
          </cell>
          <cell r="L5388" t="str">
            <v>Complete</v>
          </cell>
          <cell r="M5388" t="str">
            <v>Executed</v>
          </cell>
          <cell r="N5388">
            <v>41851</v>
          </cell>
          <cell r="O5388" t="str">
            <v>Approve Contract</v>
          </cell>
          <cell r="P5388" t="str">
            <v>Commercial Operations Approver</v>
          </cell>
          <cell r="Q5388" t="str">
            <v>Guglielmin, Don</v>
          </cell>
          <cell r="R5388" t="str">
            <v>Don Guglielmin</v>
          </cell>
          <cell r="S5388" t="str">
            <v>Don Guglielmin</v>
          </cell>
          <cell r="T5388" t="str">
            <v>Stephanie Graham</v>
          </cell>
          <cell r="U5388" t="str">
            <v>H - Horizon</v>
          </cell>
          <cell r="V5388" t="str">
            <v>Major Projects</v>
          </cell>
          <cell r="W5388" t="str">
            <v>45 Days net terms</v>
          </cell>
          <cell r="X5388">
            <v>19580712.260000002</v>
          </cell>
          <cell r="Y5388">
            <v>566377</v>
          </cell>
          <cell r="Z5388">
            <v>346271.11</v>
          </cell>
        </row>
        <row r="5389">
          <cell r="A5389" t="str">
            <v>809334-3</v>
          </cell>
          <cell r="B5389">
            <v>809334</v>
          </cell>
          <cell r="C5389">
            <v>3</v>
          </cell>
          <cell r="D5389">
            <v>405702</v>
          </cell>
          <cell r="E5389" t="str">
            <v>Pacer Mamisiwin Corporation</v>
          </cell>
          <cell r="F5389" t="str">
            <v>Additional Work: CS Sleeve+Pile 2703+combigrid</v>
          </cell>
          <cell r="G5389" t="str">
            <v>Construction</v>
          </cell>
          <cell r="H5389" t="str">
            <v>Tavassoli, Nader</v>
          </cell>
          <cell r="I5389">
            <v>41851</v>
          </cell>
          <cell r="J5389">
            <v>41432</v>
          </cell>
          <cell r="K5389">
            <v>41912</v>
          </cell>
          <cell r="L5389" t="str">
            <v>Complete</v>
          </cell>
          <cell r="M5389" t="str">
            <v>Executed</v>
          </cell>
          <cell r="N5389">
            <v>41852</v>
          </cell>
          <cell r="O5389" t="str">
            <v>Approve Contract</v>
          </cell>
          <cell r="P5389" t="str">
            <v>Business Area Approver</v>
          </cell>
          <cell r="Q5389" t="str">
            <v>Murphy, John</v>
          </cell>
          <cell r="R5389" t="str">
            <v>Don Guglielmin</v>
          </cell>
          <cell r="S5389" t="str">
            <v>Don Guglielmin</v>
          </cell>
          <cell r="T5389" t="str">
            <v>Stephanie Graham</v>
          </cell>
          <cell r="U5389" t="str">
            <v>H - Horizon</v>
          </cell>
          <cell r="V5389" t="str">
            <v>Major Projects</v>
          </cell>
          <cell r="W5389" t="str">
            <v>45 Days net terms</v>
          </cell>
          <cell r="X5389">
            <v>19786032.18</v>
          </cell>
          <cell r="Y5389">
            <v>566377</v>
          </cell>
          <cell r="Z5389">
            <v>205319.92</v>
          </cell>
        </row>
        <row r="5390">
          <cell r="A5390" t="str">
            <v>809334-4</v>
          </cell>
          <cell r="B5390">
            <v>809334</v>
          </cell>
          <cell r="C5390">
            <v>4</v>
          </cell>
          <cell r="D5390">
            <v>405702</v>
          </cell>
          <cell r="E5390" t="str">
            <v>Pacer Mamisiwin Corporation</v>
          </cell>
          <cell r="F5390" t="str">
            <v>Additional Work: A1 Anchor + Supply 120 m sleeves</v>
          </cell>
          <cell r="G5390" t="str">
            <v>Construction</v>
          </cell>
          <cell r="H5390" t="str">
            <v>Tavassoli, Nader</v>
          </cell>
          <cell r="I5390">
            <v>41953</v>
          </cell>
          <cell r="J5390">
            <v>41432</v>
          </cell>
          <cell r="K5390">
            <v>42004</v>
          </cell>
          <cell r="L5390" t="str">
            <v>Complete</v>
          </cell>
          <cell r="M5390" t="str">
            <v>Executed</v>
          </cell>
          <cell r="N5390">
            <v>41953</v>
          </cell>
          <cell r="O5390" t="str">
            <v>Execute Contract</v>
          </cell>
          <cell r="P5390" t="str">
            <v>Tavassoli, Nader</v>
          </cell>
          <cell r="Q5390" t="str">
            <v>Tavassoli, Nader</v>
          </cell>
          <cell r="R5390" t="str">
            <v>Don Guglielmin</v>
          </cell>
          <cell r="S5390" t="str">
            <v>Don Guglielmin</v>
          </cell>
          <cell r="T5390" t="str">
            <v>Stephanie Graham</v>
          </cell>
          <cell r="U5390" t="str">
            <v>H - Horizon</v>
          </cell>
          <cell r="V5390" t="str">
            <v>Major Projects</v>
          </cell>
          <cell r="W5390" t="str">
            <v>45 Days net terms</v>
          </cell>
          <cell r="X5390">
            <v>20389582.59</v>
          </cell>
          <cell r="Y5390">
            <v>566377</v>
          </cell>
          <cell r="Z5390">
            <v>603550.41</v>
          </cell>
        </row>
        <row r="5391">
          <cell r="A5391" t="str">
            <v>809334-5</v>
          </cell>
          <cell r="B5391">
            <v>809334</v>
          </cell>
          <cell r="C5391">
            <v>5</v>
          </cell>
          <cell r="D5391">
            <v>405702</v>
          </cell>
          <cell r="E5391" t="str">
            <v>Pacer Mamisiwin Corporation</v>
          </cell>
          <cell r="F5391" t="str">
            <v>Additional Work - various CORs</v>
          </cell>
          <cell r="G5391" t="str">
            <v>Construction</v>
          </cell>
          <cell r="H5391" t="str">
            <v>Tavassoli, Nader</v>
          </cell>
          <cell r="I5391">
            <v>42124</v>
          </cell>
          <cell r="J5391">
            <v>41432</v>
          </cell>
          <cell r="K5391">
            <v>42004</v>
          </cell>
          <cell r="L5391" t="str">
            <v>Complete</v>
          </cell>
          <cell r="M5391" t="str">
            <v>Executed</v>
          </cell>
          <cell r="N5391">
            <v>42128</v>
          </cell>
          <cell r="O5391" t="str">
            <v>Parallel_Return_to_Edit_Mode</v>
          </cell>
          <cell r="P5391" t="str">
            <v>Tavassoli, Nader</v>
          </cell>
          <cell r="R5391" t="str">
            <v>Don Guglielmin</v>
          </cell>
          <cell r="S5391" t="str">
            <v>Don Guglielmin</v>
          </cell>
          <cell r="T5391" t="str">
            <v>Stephanie Graham</v>
          </cell>
          <cell r="U5391" t="str">
            <v>H - Horizon</v>
          </cell>
          <cell r="V5391" t="str">
            <v>Major Projects</v>
          </cell>
          <cell r="W5391" t="str">
            <v>45 Days net terms</v>
          </cell>
          <cell r="X5391">
            <v>20685940.670000002</v>
          </cell>
          <cell r="Y5391">
            <v>566377</v>
          </cell>
          <cell r="Z5391">
            <v>296358.08</v>
          </cell>
        </row>
        <row r="5392">
          <cell r="A5392" t="str">
            <v>809334-6</v>
          </cell>
          <cell r="B5392">
            <v>809334</v>
          </cell>
          <cell r="C5392">
            <v>6</v>
          </cell>
          <cell r="D5392">
            <v>405702</v>
          </cell>
          <cell r="E5392" t="str">
            <v>Pacer Mamisiwin Corporation</v>
          </cell>
          <cell r="F5392" t="str">
            <v>Unsuitable Material</v>
          </cell>
          <cell r="G5392" t="str">
            <v>Construction</v>
          </cell>
          <cell r="H5392" t="str">
            <v>Tavassoli, Nader</v>
          </cell>
          <cell r="I5392">
            <v>42282</v>
          </cell>
          <cell r="J5392">
            <v>41432</v>
          </cell>
          <cell r="K5392">
            <v>42216</v>
          </cell>
          <cell r="L5392" t="str">
            <v>Complete</v>
          </cell>
          <cell r="M5392" t="str">
            <v>Executed</v>
          </cell>
          <cell r="N5392">
            <v>42286</v>
          </cell>
          <cell r="O5392" t="str">
            <v>Parallel_Return_to_Edit_Mode</v>
          </cell>
          <cell r="P5392" t="str">
            <v>Tavassoli, Nader</v>
          </cell>
          <cell r="R5392" t="str">
            <v>Don Guglielmin</v>
          </cell>
          <cell r="S5392" t="str">
            <v>Don Guglielmin</v>
          </cell>
          <cell r="T5392" t="str">
            <v>Stephanie Graham</v>
          </cell>
          <cell r="U5392" t="str">
            <v>H - Horizon</v>
          </cell>
          <cell r="V5392" t="str">
            <v>Major Projects</v>
          </cell>
          <cell r="W5392" t="str">
            <v>45 Days net terms</v>
          </cell>
          <cell r="X5392">
            <v>21216449.969999999</v>
          </cell>
          <cell r="Y5392">
            <v>566377</v>
          </cell>
          <cell r="Z5392">
            <v>530509.30000000005</v>
          </cell>
        </row>
        <row r="5393">
          <cell r="A5393" t="str">
            <v>809363-1-1</v>
          </cell>
          <cell r="B5393" t="str">
            <v>809363-1</v>
          </cell>
          <cell r="C5393">
            <v>1</v>
          </cell>
          <cell r="D5393">
            <v>405689</v>
          </cell>
          <cell r="E5393" t="str">
            <v>DeTect Inc</v>
          </cell>
          <cell r="F5393" t="str">
            <v>Cam Power System Install &amp; Commissioning</v>
          </cell>
          <cell r="G5393" t="str">
            <v>Schedules for Master Agreements</v>
          </cell>
          <cell r="H5393" t="str">
            <v>St. Goddard, Fred</v>
          </cell>
          <cell r="I5393">
            <v>41577</v>
          </cell>
          <cell r="J5393">
            <v>41579</v>
          </cell>
          <cell r="K5393">
            <v>41608</v>
          </cell>
          <cell r="L5393" t="str">
            <v>Active</v>
          </cell>
          <cell r="M5393" t="str">
            <v>Executed</v>
          </cell>
          <cell r="N5393">
            <v>41584</v>
          </cell>
          <cell r="O5393" t="str">
            <v>Parallel_Return_to_Edit_Mode</v>
          </cell>
          <cell r="P5393" t="str">
            <v>Hassan, Mostafa</v>
          </cell>
          <cell r="R5393" t="str">
            <v>Carla Salazar</v>
          </cell>
          <cell r="S5393" t="str">
            <v>Kara Slemko</v>
          </cell>
          <cell r="T5393" t="str">
            <v>Stephanie Graham</v>
          </cell>
          <cell r="U5393" t="str">
            <v>H - Horizon</v>
          </cell>
          <cell r="V5393" t="str">
            <v>All</v>
          </cell>
          <cell r="W5393" t="str">
            <v>45 Days net terms</v>
          </cell>
          <cell r="X5393">
            <v>2292317.65</v>
          </cell>
          <cell r="Y5393">
            <v>138859</v>
          </cell>
          <cell r="Z5393">
            <v>45867.65</v>
          </cell>
        </row>
        <row r="5394">
          <cell r="A5394" t="str">
            <v>809363-1-1</v>
          </cell>
          <cell r="B5394" t="str">
            <v>809363-1</v>
          </cell>
          <cell r="C5394">
            <v>1</v>
          </cell>
          <cell r="D5394">
            <v>405689</v>
          </cell>
          <cell r="E5394" t="str">
            <v>DeTect Inc</v>
          </cell>
          <cell r="F5394" t="str">
            <v>Cam Power System Install &amp; Commissioning</v>
          </cell>
          <cell r="G5394" t="str">
            <v>Schedules for Master Agreements</v>
          </cell>
          <cell r="H5394" t="str">
            <v>St. Goddard, Fred</v>
          </cell>
          <cell r="I5394">
            <v>41577</v>
          </cell>
          <cell r="J5394">
            <v>41579</v>
          </cell>
          <cell r="K5394">
            <v>41608</v>
          </cell>
          <cell r="L5394" t="str">
            <v>Active</v>
          </cell>
          <cell r="M5394" t="str">
            <v>Executed</v>
          </cell>
          <cell r="N5394">
            <v>41584</v>
          </cell>
          <cell r="O5394" t="str">
            <v>Edit New Supplement</v>
          </cell>
          <cell r="P5394" t="str">
            <v>Hassan, Mostafa</v>
          </cell>
          <cell r="Q5394" t="str">
            <v>Hassan, Mostafa</v>
          </cell>
          <cell r="R5394" t="str">
            <v>Carla Salazar</v>
          </cell>
          <cell r="S5394" t="str">
            <v>Kara Slemko</v>
          </cell>
          <cell r="T5394" t="str">
            <v>Stephanie Graham</v>
          </cell>
          <cell r="U5394" t="str">
            <v>H - Horizon</v>
          </cell>
          <cell r="V5394" t="str">
            <v>All</v>
          </cell>
          <cell r="W5394" t="str">
            <v>45 Days net terms</v>
          </cell>
          <cell r="X5394">
            <v>2292317.65</v>
          </cell>
          <cell r="Y5394">
            <v>138859</v>
          </cell>
          <cell r="Z5394">
            <v>45867.65</v>
          </cell>
        </row>
        <row r="5395">
          <cell r="A5395" t="str">
            <v>809363-1-1</v>
          </cell>
          <cell r="B5395" t="str">
            <v>809363-1</v>
          </cell>
          <cell r="C5395">
            <v>1</v>
          </cell>
          <cell r="D5395">
            <v>405689</v>
          </cell>
          <cell r="E5395" t="str">
            <v>DeTect Inc</v>
          </cell>
          <cell r="F5395" t="str">
            <v>Cam Power System Install &amp; Commissioning</v>
          </cell>
          <cell r="G5395" t="str">
            <v>Schedules for Master Agreements</v>
          </cell>
          <cell r="H5395" t="str">
            <v>St. Goddard, Fred</v>
          </cell>
          <cell r="I5395">
            <v>41577</v>
          </cell>
          <cell r="J5395">
            <v>41579</v>
          </cell>
          <cell r="K5395">
            <v>41608</v>
          </cell>
          <cell r="L5395" t="str">
            <v>Active</v>
          </cell>
          <cell r="M5395" t="str">
            <v>Executed</v>
          </cell>
          <cell r="N5395">
            <v>41584</v>
          </cell>
          <cell r="O5395" t="str">
            <v>Parallel_Return_to_Edit_Mode</v>
          </cell>
          <cell r="P5395" t="str">
            <v>Hassan, Mostafa</v>
          </cell>
          <cell r="R5395" t="str">
            <v>Carla Salazar</v>
          </cell>
          <cell r="S5395" t="str">
            <v>Kara Slemko</v>
          </cell>
          <cell r="T5395" t="str">
            <v>Stephanie Graham</v>
          </cell>
          <cell r="U5395" t="str">
            <v>H - Horizon</v>
          </cell>
          <cell r="V5395" t="str">
            <v>All</v>
          </cell>
          <cell r="W5395" t="str">
            <v>45 Days net terms</v>
          </cell>
          <cell r="X5395">
            <v>2292317.65</v>
          </cell>
          <cell r="Y5395">
            <v>138859</v>
          </cell>
          <cell r="Z5395">
            <v>45867.65</v>
          </cell>
        </row>
        <row r="5396">
          <cell r="A5396" t="str">
            <v>809363-1-1</v>
          </cell>
          <cell r="B5396" t="str">
            <v>809363-1</v>
          </cell>
          <cell r="C5396">
            <v>1</v>
          </cell>
          <cell r="D5396">
            <v>405689</v>
          </cell>
          <cell r="E5396" t="str">
            <v>DeTect Inc</v>
          </cell>
          <cell r="F5396" t="str">
            <v>Cam Power System Install &amp; Commissioning</v>
          </cell>
          <cell r="G5396" t="str">
            <v>Schedules for Master Agreements</v>
          </cell>
          <cell r="H5396" t="str">
            <v>St. Goddard, Fred</v>
          </cell>
          <cell r="I5396">
            <v>41577</v>
          </cell>
          <cell r="J5396">
            <v>41579</v>
          </cell>
          <cell r="K5396">
            <v>41608</v>
          </cell>
          <cell r="L5396" t="str">
            <v>Active</v>
          </cell>
          <cell r="M5396" t="str">
            <v>Executed</v>
          </cell>
          <cell r="N5396">
            <v>41584</v>
          </cell>
          <cell r="O5396" t="str">
            <v>Parallel_Return_to_Edit_Mode</v>
          </cell>
          <cell r="P5396" t="str">
            <v>Hassan, Mostafa</v>
          </cell>
          <cell r="R5396" t="str">
            <v>Carla Salazar</v>
          </cell>
          <cell r="S5396" t="str">
            <v>Kara Slemko</v>
          </cell>
          <cell r="T5396" t="str">
            <v>Stephanie Graham</v>
          </cell>
          <cell r="U5396" t="str">
            <v>H - Horizon</v>
          </cell>
          <cell r="V5396" t="str">
            <v>All</v>
          </cell>
          <cell r="W5396" t="str">
            <v>45 Days net terms</v>
          </cell>
          <cell r="X5396">
            <v>2292317.65</v>
          </cell>
          <cell r="Y5396">
            <v>138859</v>
          </cell>
          <cell r="Z5396">
            <v>45867.65</v>
          </cell>
        </row>
        <row r="5397">
          <cell r="A5397" t="str">
            <v>809363-1-1</v>
          </cell>
          <cell r="B5397" t="str">
            <v>809363-1</v>
          </cell>
          <cell r="C5397">
            <v>1</v>
          </cell>
          <cell r="D5397">
            <v>405689</v>
          </cell>
          <cell r="E5397" t="str">
            <v>DeTect Inc</v>
          </cell>
          <cell r="F5397" t="str">
            <v>Cam Power System Install &amp; Commissioning</v>
          </cell>
          <cell r="G5397" t="str">
            <v>Schedules for Master Agreements</v>
          </cell>
          <cell r="H5397" t="str">
            <v>St. Goddard, Fred</v>
          </cell>
          <cell r="I5397">
            <v>41577</v>
          </cell>
          <cell r="J5397">
            <v>41579</v>
          </cell>
          <cell r="K5397">
            <v>41608</v>
          </cell>
          <cell r="L5397" t="str">
            <v>Active</v>
          </cell>
          <cell r="M5397" t="str">
            <v>Executed</v>
          </cell>
          <cell r="N5397">
            <v>41584</v>
          </cell>
          <cell r="O5397" t="str">
            <v>Parallel_Return_to_Edit_Mode</v>
          </cell>
          <cell r="P5397" t="str">
            <v>Hassan, Mostafa</v>
          </cell>
          <cell r="R5397" t="str">
            <v>Carla Salazar</v>
          </cell>
          <cell r="S5397" t="str">
            <v>Kara Slemko</v>
          </cell>
          <cell r="T5397" t="str">
            <v>Stephanie Graham</v>
          </cell>
          <cell r="U5397" t="str">
            <v>H - Horizon</v>
          </cell>
          <cell r="V5397" t="str">
            <v>All</v>
          </cell>
          <cell r="W5397" t="str">
            <v>45 Days net terms</v>
          </cell>
          <cell r="X5397">
            <v>2292317.65</v>
          </cell>
          <cell r="Y5397">
            <v>138859</v>
          </cell>
          <cell r="Z5397">
            <v>45867.65</v>
          </cell>
        </row>
        <row r="5398">
          <cell r="A5398" t="str">
            <v>809363-1-1</v>
          </cell>
          <cell r="B5398" t="str">
            <v>809363-1</v>
          </cell>
          <cell r="C5398">
            <v>1</v>
          </cell>
          <cell r="D5398">
            <v>405689</v>
          </cell>
          <cell r="E5398" t="str">
            <v>DeTect Inc</v>
          </cell>
          <cell r="F5398" t="str">
            <v>Cam Power System Install &amp; Commissioning</v>
          </cell>
          <cell r="G5398" t="str">
            <v>Schedules for Master Agreements</v>
          </cell>
          <cell r="H5398" t="str">
            <v>St. Goddard, Fred</v>
          </cell>
          <cell r="I5398">
            <v>41577</v>
          </cell>
          <cell r="J5398">
            <v>41579</v>
          </cell>
          <cell r="K5398">
            <v>41608</v>
          </cell>
          <cell r="L5398" t="str">
            <v>Active</v>
          </cell>
          <cell r="M5398" t="str">
            <v>Executed</v>
          </cell>
          <cell r="N5398">
            <v>41584</v>
          </cell>
          <cell r="O5398" t="str">
            <v>Approve Contract</v>
          </cell>
          <cell r="P5398" t="str">
            <v>Supply Management Approver</v>
          </cell>
          <cell r="Q5398" t="str">
            <v>Easthope, Julie</v>
          </cell>
          <cell r="R5398" t="str">
            <v>Carla Salazar</v>
          </cell>
          <cell r="S5398" t="str">
            <v>Kara Slemko</v>
          </cell>
          <cell r="T5398" t="str">
            <v>Stephanie Graham</v>
          </cell>
          <cell r="U5398" t="str">
            <v>H - Horizon</v>
          </cell>
          <cell r="V5398" t="str">
            <v>All</v>
          </cell>
          <cell r="W5398" t="str">
            <v>45 Days net terms</v>
          </cell>
          <cell r="X5398">
            <v>2292317.65</v>
          </cell>
          <cell r="Y5398">
            <v>138859</v>
          </cell>
          <cell r="Z5398">
            <v>45867.65</v>
          </cell>
        </row>
        <row r="5399">
          <cell r="A5399" t="str">
            <v>809363-1-1</v>
          </cell>
          <cell r="B5399" t="str">
            <v>809363-1</v>
          </cell>
          <cell r="C5399">
            <v>1</v>
          </cell>
          <cell r="D5399">
            <v>405689</v>
          </cell>
          <cell r="E5399" t="str">
            <v>DeTect Inc</v>
          </cell>
          <cell r="F5399" t="str">
            <v>Cam Power System Install &amp; Commissioning</v>
          </cell>
          <cell r="G5399" t="str">
            <v>Schedules for Master Agreements</v>
          </cell>
          <cell r="H5399" t="str">
            <v>St. Goddard, Fred</v>
          </cell>
          <cell r="I5399">
            <v>41577</v>
          </cell>
          <cell r="J5399">
            <v>41579</v>
          </cell>
          <cell r="K5399">
            <v>41608</v>
          </cell>
          <cell r="L5399" t="str">
            <v>Active</v>
          </cell>
          <cell r="M5399" t="str">
            <v>Executed</v>
          </cell>
          <cell r="N5399">
            <v>41584</v>
          </cell>
          <cell r="O5399" t="str">
            <v>Review Contract</v>
          </cell>
          <cell r="P5399" t="str">
            <v>Supply Management Reviewer</v>
          </cell>
          <cell r="Q5399" t="str">
            <v>Salazar, Carla</v>
          </cell>
          <cell r="R5399" t="str">
            <v>Carla Salazar</v>
          </cell>
          <cell r="S5399" t="str">
            <v>Kara Slemko</v>
          </cell>
          <cell r="T5399" t="str">
            <v>Stephanie Graham</v>
          </cell>
          <cell r="U5399" t="str">
            <v>H - Horizon</v>
          </cell>
          <cell r="V5399" t="str">
            <v>All</v>
          </cell>
          <cell r="W5399" t="str">
            <v>45 Days net terms</v>
          </cell>
          <cell r="X5399">
            <v>2292317.65</v>
          </cell>
          <cell r="Y5399">
            <v>138859</v>
          </cell>
          <cell r="Z5399">
            <v>45867.65</v>
          </cell>
        </row>
        <row r="5400">
          <cell r="A5400" t="str">
            <v>809363-1-1</v>
          </cell>
          <cell r="B5400" t="str">
            <v>809363-1</v>
          </cell>
          <cell r="C5400">
            <v>1</v>
          </cell>
          <cell r="D5400">
            <v>405689</v>
          </cell>
          <cell r="E5400" t="str">
            <v>DeTect Inc</v>
          </cell>
          <cell r="F5400" t="str">
            <v>Cam Power System Install &amp; Commissioning</v>
          </cell>
          <cell r="G5400" t="str">
            <v>Schedules for Master Agreements</v>
          </cell>
          <cell r="H5400" t="str">
            <v>St. Goddard, Fred</v>
          </cell>
          <cell r="I5400">
            <v>41577</v>
          </cell>
          <cell r="J5400">
            <v>41579</v>
          </cell>
          <cell r="K5400">
            <v>41608</v>
          </cell>
          <cell r="L5400" t="str">
            <v>Active</v>
          </cell>
          <cell r="M5400" t="str">
            <v>Executed</v>
          </cell>
          <cell r="N5400">
            <v>41584</v>
          </cell>
          <cell r="O5400" t="str">
            <v>Execute Contract</v>
          </cell>
          <cell r="P5400" t="str">
            <v>Hassan, Mostafa</v>
          </cell>
          <cell r="Q5400" t="str">
            <v>Hassan, Mostafa</v>
          </cell>
          <cell r="R5400" t="str">
            <v>Carla Salazar</v>
          </cell>
          <cell r="S5400" t="str">
            <v>Kara Slemko</v>
          </cell>
          <cell r="T5400" t="str">
            <v>Stephanie Graham</v>
          </cell>
          <cell r="U5400" t="str">
            <v>H - Horizon</v>
          </cell>
          <cell r="V5400" t="str">
            <v>All</v>
          </cell>
          <cell r="W5400" t="str">
            <v>45 Days net terms</v>
          </cell>
          <cell r="X5400">
            <v>2292317.65</v>
          </cell>
          <cell r="Y5400">
            <v>138859</v>
          </cell>
          <cell r="Z5400">
            <v>45867.65</v>
          </cell>
        </row>
        <row r="5401">
          <cell r="A5401" t="str">
            <v>809363-1-1</v>
          </cell>
          <cell r="B5401" t="str">
            <v>809363-1</v>
          </cell>
          <cell r="C5401">
            <v>1</v>
          </cell>
          <cell r="D5401">
            <v>405689</v>
          </cell>
          <cell r="E5401" t="str">
            <v>DeTect Inc</v>
          </cell>
          <cell r="F5401" t="str">
            <v>Cam Power System Install &amp; Commissioning</v>
          </cell>
          <cell r="G5401" t="str">
            <v>Schedules for Master Agreements</v>
          </cell>
          <cell r="H5401" t="str">
            <v>St. Goddard, Fred</v>
          </cell>
          <cell r="I5401">
            <v>41577</v>
          </cell>
          <cell r="J5401">
            <v>41579</v>
          </cell>
          <cell r="K5401">
            <v>41608</v>
          </cell>
          <cell r="L5401" t="str">
            <v>Active</v>
          </cell>
          <cell r="M5401" t="str">
            <v>Executed</v>
          </cell>
          <cell r="N5401">
            <v>41584</v>
          </cell>
          <cell r="O5401" t="str">
            <v>Approve Contract</v>
          </cell>
          <cell r="P5401" t="str">
            <v>Commercial Operations Approver</v>
          </cell>
          <cell r="Q5401" t="str">
            <v>Slemko, Kara</v>
          </cell>
          <cell r="R5401" t="str">
            <v>Carla Salazar</v>
          </cell>
          <cell r="S5401" t="str">
            <v>Kara Slemko</v>
          </cell>
          <cell r="T5401" t="str">
            <v>Stephanie Graham</v>
          </cell>
          <cell r="U5401" t="str">
            <v>H - Horizon</v>
          </cell>
          <cell r="V5401" t="str">
            <v>All</v>
          </cell>
          <cell r="W5401" t="str">
            <v>45 Days net terms</v>
          </cell>
          <cell r="X5401">
            <v>2292317.65</v>
          </cell>
          <cell r="Y5401">
            <v>138859</v>
          </cell>
          <cell r="Z5401">
            <v>45867.65</v>
          </cell>
        </row>
        <row r="5402">
          <cell r="A5402" t="str">
            <v>809363-1-1</v>
          </cell>
          <cell r="B5402" t="str">
            <v>809363-1</v>
          </cell>
          <cell r="C5402">
            <v>1</v>
          </cell>
          <cell r="D5402">
            <v>405689</v>
          </cell>
          <cell r="E5402" t="str">
            <v>DeTect Inc</v>
          </cell>
          <cell r="F5402" t="str">
            <v>Cam Power System Install &amp; Commissioning</v>
          </cell>
          <cell r="G5402" t="str">
            <v>Schedules for Master Agreements</v>
          </cell>
          <cell r="H5402" t="str">
            <v>St. Goddard, Fred</v>
          </cell>
          <cell r="I5402">
            <v>41577</v>
          </cell>
          <cell r="J5402">
            <v>41579</v>
          </cell>
          <cell r="K5402">
            <v>41608</v>
          </cell>
          <cell r="L5402" t="str">
            <v>Active</v>
          </cell>
          <cell r="M5402" t="str">
            <v>Executed</v>
          </cell>
          <cell r="N5402">
            <v>41584</v>
          </cell>
          <cell r="O5402" t="str">
            <v>Approve Contract</v>
          </cell>
          <cell r="P5402" t="str">
            <v>Business Area Approver</v>
          </cell>
          <cell r="Q5402" t="str">
            <v>Duane, Calvin</v>
          </cell>
          <cell r="R5402" t="str">
            <v>Carla Salazar</v>
          </cell>
          <cell r="S5402" t="str">
            <v>Kara Slemko</v>
          </cell>
          <cell r="T5402" t="str">
            <v>Stephanie Graham</v>
          </cell>
          <cell r="U5402" t="str">
            <v>H - Horizon</v>
          </cell>
          <cell r="V5402" t="str">
            <v>All</v>
          </cell>
          <cell r="W5402" t="str">
            <v>45 Days net terms</v>
          </cell>
          <cell r="X5402">
            <v>2292317.65</v>
          </cell>
          <cell r="Y5402">
            <v>138859</v>
          </cell>
          <cell r="Z5402">
            <v>45867.65</v>
          </cell>
        </row>
        <row r="5403">
          <cell r="A5403" t="str">
            <v>809363-1-2</v>
          </cell>
          <cell r="B5403" t="str">
            <v>809363-1</v>
          </cell>
          <cell r="C5403">
            <v>2</v>
          </cell>
          <cell r="D5403">
            <v>405689</v>
          </cell>
          <cell r="E5403" t="str">
            <v>DeTect Inc</v>
          </cell>
          <cell r="F5403" t="str">
            <v>Bird Control Radar System Mob&amp;Demob</v>
          </cell>
          <cell r="G5403" t="str">
            <v>Schedules for Master Agreements</v>
          </cell>
          <cell r="H5403" t="str">
            <v>St. Goddard, Fred</v>
          </cell>
          <cell r="I5403">
            <v>41711</v>
          </cell>
          <cell r="J5403">
            <v>41713</v>
          </cell>
          <cell r="K5403">
            <v>42035</v>
          </cell>
          <cell r="L5403" t="str">
            <v>Active</v>
          </cell>
          <cell r="M5403" t="str">
            <v>Executed</v>
          </cell>
          <cell r="N5403">
            <v>41724</v>
          </cell>
          <cell r="O5403" t="str">
            <v>Parallel_Return_to_Edit_Mode</v>
          </cell>
          <cell r="P5403" t="str">
            <v>Hassan, Mostafa</v>
          </cell>
          <cell r="R5403" t="str">
            <v>Carla Salazar</v>
          </cell>
          <cell r="S5403" t="str">
            <v>Kara Slemko</v>
          </cell>
          <cell r="T5403" t="str">
            <v>Stephanie Graham</v>
          </cell>
          <cell r="U5403" t="str">
            <v>H - Horizon</v>
          </cell>
          <cell r="V5403" t="str">
            <v>All</v>
          </cell>
          <cell r="W5403" t="str">
            <v>45 Days net terms</v>
          </cell>
          <cell r="X5403">
            <v>2513318</v>
          </cell>
          <cell r="Y5403">
            <v>138859</v>
          </cell>
          <cell r="Z5403">
            <v>221000.35</v>
          </cell>
        </row>
        <row r="5404">
          <cell r="A5404" t="str">
            <v>809363-1-2</v>
          </cell>
          <cell r="B5404" t="str">
            <v>809363-1</v>
          </cell>
          <cell r="C5404">
            <v>2</v>
          </cell>
          <cell r="D5404">
            <v>405689</v>
          </cell>
          <cell r="E5404" t="str">
            <v>DeTect Inc</v>
          </cell>
          <cell r="F5404" t="str">
            <v>Bird Control Radar System Mob&amp;Demob</v>
          </cell>
          <cell r="G5404" t="str">
            <v>Schedules for Master Agreements</v>
          </cell>
          <cell r="H5404" t="str">
            <v>St. Goddard, Fred</v>
          </cell>
          <cell r="I5404">
            <v>41711</v>
          </cell>
          <cell r="J5404">
            <v>41713</v>
          </cell>
          <cell r="K5404">
            <v>42035</v>
          </cell>
          <cell r="L5404" t="str">
            <v>Active</v>
          </cell>
          <cell r="M5404" t="str">
            <v>Executed</v>
          </cell>
          <cell r="N5404">
            <v>41724</v>
          </cell>
          <cell r="O5404" t="str">
            <v>Approve Contract</v>
          </cell>
          <cell r="P5404" t="str">
            <v>Supply Management Approver</v>
          </cell>
          <cell r="Q5404" t="str">
            <v>Easthope, Julie</v>
          </cell>
          <cell r="R5404" t="str">
            <v>Carla Salazar</v>
          </cell>
          <cell r="S5404" t="str">
            <v>Kara Slemko</v>
          </cell>
          <cell r="T5404" t="str">
            <v>Stephanie Graham</v>
          </cell>
          <cell r="U5404" t="str">
            <v>H - Horizon</v>
          </cell>
          <cell r="V5404" t="str">
            <v>All</v>
          </cell>
          <cell r="W5404" t="str">
            <v>45 Days net terms</v>
          </cell>
          <cell r="X5404">
            <v>2513318</v>
          </cell>
          <cell r="Y5404">
            <v>138859</v>
          </cell>
          <cell r="Z5404">
            <v>221000.35</v>
          </cell>
        </row>
        <row r="5405">
          <cell r="A5405" t="str">
            <v>809363-1-2</v>
          </cell>
          <cell r="B5405" t="str">
            <v>809363-1</v>
          </cell>
          <cell r="C5405">
            <v>2</v>
          </cell>
          <cell r="D5405">
            <v>405689</v>
          </cell>
          <cell r="E5405" t="str">
            <v>DeTect Inc</v>
          </cell>
          <cell r="F5405" t="str">
            <v>Bird Control Radar System Mob&amp;Demob</v>
          </cell>
          <cell r="G5405" t="str">
            <v>Schedules for Master Agreements</v>
          </cell>
          <cell r="H5405" t="str">
            <v>St. Goddard, Fred</v>
          </cell>
          <cell r="I5405">
            <v>41711</v>
          </cell>
          <cell r="J5405">
            <v>41713</v>
          </cell>
          <cell r="K5405">
            <v>42035</v>
          </cell>
          <cell r="L5405" t="str">
            <v>Active</v>
          </cell>
          <cell r="M5405" t="str">
            <v>Executed</v>
          </cell>
          <cell r="N5405">
            <v>41724</v>
          </cell>
          <cell r="O5405" t="str">
            <v>Review Contract</v>
          </cell>
          <cell r="P5405" t="str">
            <v>Supply Management Reviewer</v>
          </cell>
          <cell r="Q5405" t="str">
            <v>Salazar, Carla</v>
          </cell>
          <cell r="R5405" t="str">
            <v>Carla Salazar</v>
          </cell>
          <cell r="S5405" t="str">
            <v>Kara Slemko</v>
          </cell>
          <cell r="T5405" t="str">
            <v>Stephanie Graham</v>
          </cell>
          <cell r="U5405" t="str">
            <v>H - Horizon</v>
          </cell>
          <cell r="V5405" t="str">
            <v>All</v>
          </cell>
          <cell r="W5405" t="str">
            <v>45 Days net terms</v>
          </cell>
          <cell r="X5405">
            <v>2513318</v>
          </cell>
          <cell r="Y5405">
            <v>138859</v>
          </cell>
          <cell r="Z5405">
            <v>221000.35</v>
          </cell>
        </row>
        <row r="5406">
          <cell r="A5406" t="str">
            <v>809363-1-2</v>
          </cell>
          <cell r="B5406" t="str">
            <v>809363-1</v>
          </cell>
          <cell r="C5406">
            <v>2</v>
          </cell>
          <cell r="D5406">
            <v>405689</v>
          </cell>
          <cell r="E5406" t="str">
            <v>DeTect Inc</v>
          </cell>
          <cell r="F5406" t="str">
            <v>Bird Control Radar System Mob&amp;Demob</v>
          </cell>
          <cell r="G5406" t="str">
            <v>Schedules for Master Agreements</v>
          </cell>
          <cell r="H5406" t="str">
            <v>St. Goddard, Fred</v>
          </cell>
          <cell r="I5406">
            <v>41711</v>
          </cell>
          <cell r="J5406">
            <v>41713</v>
          </cell>
          <cell r="K5406">
            <v>42035</v>
          </cell>
          <cell r="L5406" t="str">
            <v>Active</v>
          </cell>
          <cell r="M5406" t="str">
            <v>Executed</v>
          </cell>
          <cell r="N5406">
            <v>41724</v>
          </cell>
          <cell r="O5406" t="str">
            <v>Parallel_Return_to_Edit_Mode</v>
          </cell>
          <cell r="P5406" t="str">
            <v>Hassan, Mostafa</v>
          </cell>
          <cell r="R5406" t="str">
            <v>Carla Salazar</v>
          </cell>
          <cell r="S5406" t="str">
            <v>Kara Slemko</v>
          </cell>
          <cell r="T5406" t="str">
            <v>Stephanie Graham</v>
          </cell>
          <cell r="U5406" t="str">
            <v>H - Horizon</v>
          </cell>
          <cell r="V5406" t="str">
            <v>All</v>
          </cell>
          <cell r="W5406" t="str">
            <v>45 Days net terms</v>
          </cell>
          <cell r="X5406">
            <v>2513318</v>
          </cell>
          <cell r="Y5406">
            <v>138859</v>
          </cell>
          <cell r="Z5406">
            <v>221000.35</v>
          </cell>
        </row>
        <row r="5407">
          <cell r="A5407" t="str">
            <v>809363-1-2</v>
          </cell>
          <cell r="B5407" t="str">
            <v>809363-1</v>
          </cell>
          <cell r="C5407">
            <v>2</v>
          </cell>
          <cell r="D5407">
            <v>405689</v>
          </cell>
          <cell r="E5407" t="str">
            <v>DeTect Inc</v>
          </cell>
          <cell r="F5407" t="str">
            <v>Bird Control Radar System Mob&amp;Demob</v>
          </cell>
          <cell r="G5407" t="str">
            <v>Schedules for Master Agreements</v>
          </cell>
          <cell r="H5407" t="str">
            <v>St. Goddard, Fred</v>
          </cell>
          <cell r="I5407">
            <v>41711</v>
          </cell>
          <cell r="J5407">
            <v>41713</v>
          </cell>
          <cell r="K5407">
            <v>42035</v>
          </cell>
          <cell r="L5407" t="str">
            <v>Active</v>
          </cell>
          <cell r="M5407" t="str">
            <v>Executed</v>
          </cell>
          <cell r="N5407">
            <v>41724</v>
          </cell>
          <cell r="O5407" t="str">
            <v>Execute Contract</v>
          </cell>
          <cell r="P5407" t="str">
            <v>Hassan, Mostafa</v>
          </cell>
          <cell r="Q5407" t="str">
            <v>Hassan, Mostafa</v>
          </cell>
          <cell r="R5407" t="str">
            <v>Carla Salazar</v>
          </cell>
          <cell r="S5407" t="str">
            <v>Kara Slemko</v>
          </cell>
          <cell r="T5407" t="str">
            <v>Stephanie Graham</v>
          </cell>
          <cell r="U5407" t="str">
            <v>H - Horizon</v>
          </cell>
          <cell r="V5407" t="str">
            <v>All</v>
          </cell>
          <cell r="W5407" t="str">
            <v>45 Days net terms</v>
          </cell>
          <cell r="X5407">
            <v>2513318</v>
          </cell>
          <cell r="Y5407">
            <v>138859</v>
          </cell>
          <cell r="Z5407">
            <v>221000.35</v>
          </cell>
        </row>
        <row r="5408">
          <cell r="A5408" t="str">
            <v>809363-1-2</v>
          </cell>
          <cell r="B5408" t="str">
            <v>809363-1</v>
          </cell>
          <cell r="C5408">
            <v>2</v>
          </cell>
          <cell r="D5408">
            <v>405689</v>
          </cell>
          <cell r="E5408" t="str">
            <v>DeTect Inc</v>
          </cell>
          <cell r="F5408" t="str">
            <v>Bird Control Radar System Mob&amp;Demob</v>
          </cell>
          <cell r="G5408" t="str">
            <v>Schedules for Master Agreements</v>
          </cell>
          <cell r="H5408" t="str">
            <v>St. Goddard, Fred</v>
          </cell>
          <cell r="I5408">
            <v>41711</v>
          </cell>
          <cell r="J5408">
            <v>41713</v>
          </cell>
          <cell r="K5408">
            <v>42035</v>
          </cell>
          <cell r="L5408" t="str">
            <v>Active</v>
          </cell>
          <cell r="M5408" t="str">
            <v>Executed</v>
          </cell>
          <cell r="N5408">
            <v>41724</v>
          </cell>
          <cell r="O5408" t="str">
            <v>Approve Contract</v>
          </cell>
          <cell r="P5408" t="str">
            <v>Business Area Approver</v>
          </cell>
          <cell r="Q5408" t="str">
            <v>McWhan, Casey</v>
          </cell>
          <cell r="R5408" t="str">
            <v>Carla Salazar</v>
          </cell>
          <cell r="S5408" t="str">
            <v>Kara Slemko</v>
          </cell>
          <cell r="T5408" t="str">
            <v>Stephanie Graham</v>
          </cell>
          <cell r="U5408" t="str">
            <v>H - Horizon</v>
          </cell>
          <cell r="V5408" t="str">
            <v>All</v>
          </cell>
          <cell r="W5408" t="str">
            <v>45 Days net terms</v>
          </cell>
          <cell r="X5408">
            <v>2513318</v>
          </cell>
          <cell r="Y5408">
            <v>138859</v>
          </cell>
          <cell r="Z5408">
            <v>221000.35</v>
          </cell>
        </row>
        <row r="5409">
          <cell r="A5409" t="str">
            <v>809363-1-2</v>
          </cell>
          <cell r="B5409" t="str">
            <v>809363-1</v>
          </cell>
          <cell r="C5409">
            <v>2</v>
          </cell>
          <cell r="D5409">
            <v>405689</v>
          </cell>
          <cell r="E5409" t="str">
            <v>DeTect Inc</v>
          </cell>
          <cell r="F5409" t="str">
            <v>Bird Control Radar System Mob&amp;Demob</v>
          </cell>
          <cell r="G5409" t="str">
            <v>Schedules for Master Agreements</v>
          </cell>
          <cell r="H5409" t="str">
            <v>St. Goddard, Fred</v>
          </cell>
          <cell r="I5409">
            <v>41711</v>
          </cell>
          <cell r="J5409">
            <v>41713</v>
          </cell>
          <cell r="K5409">
            <v>42035</v>
          </cell>
          <cell r="L5409" t="str">
            <v>Active</v>
          </cell>
          <cell r="M5409" t="str">
            <v>Executed</v>
          </cell>
          <cell r="N5409">
            <v>41724</v>
          </cell>
          <cell r="O5409" t="str">
            <v>Parallel_Return_to_Edit_Mode</v>
          </cell>
          <cell r="P5409" t="str">
            <v>Hassan, Mostafa</v>
          </cell>
          <cell r="R5409" t="str">
            <v>Carla Salazar</v>
          </cell>
          <cell r="S5409" t="str">
            <v>Kara Slemko</v>
          </cell>
          <cell r="T5409" t="str">
            <v>Stephanie Graham</v>
          </cell>
          <cell r="U5409" t="str">
            <v>H - Horizon</v>
          </cell>
          <cell r="V5409" t="str">
            <v>All</v>
          </cell>
          <cell r="W5409" t="str">
            <v>45 Days net terms</v>
          </cell>
          <cell r="X5409">
            <v>2513318</v>
          </cell>
          <cell r="Y5409">
            <v>138859</v>
          </cell>
          <cell r="Z5409">
            <v>221000.35</v>
          </cell>
        </row>
        <row r="5410">
          <cell r="A5410" t="str">
            <v>809363-1-2</v>
          </cell>
          <cell r="B5410" t="str">
            <v>809363-1</v>
          </cell>
          <cell r="C5410">
            <v>2</v>
          </cell>
          <cell r="D5410">
            <v>405689</v>
          </cell>
          <cell r="E5410" t="str">
            <v>DeTect Inc</v>
          </cell>
          <cell r="F5410" t="str">
            <v>Bird Control Radar System Mob&amp;Demob</v>
          </cell>
          <cell r="G5410" t="str">
            <v>Schedules for Master Agreements</v>
          </cell>
          <cell r="H5410" t="str">
            <v>St. Goddard, Fred</v>
          </cell>
          <cell r="I5410">
            <v>41711</v>
          </cell>
          <cell r="J5410">
            <v>41713</v>
          </cell>
          <cell r="K5410">
            <v>42035</v>
          </cell>
          <cell r="L5410" t="str">
            <v>Active</v>
          </cell>
          <cell r="M5410" t="str">
            <v>Executed</v>
          </cell>
          <cell r="N5410">
            <v>41724</v>
          </cell>
          <cell r="O5410" t="str">
            <v>Parallel_Return_to_Edit_Mode</v>
          </cell>
          <cell r="P5410" t="str">
            <v>Hassan, Mostafa</v>
          </cell>
          <cell r="R5410" t="str">
            <v>Carla Salazar</v>
          </cell>
          <cell r="S5410" t="str">
            <v>Kara Slemko</v>
          </cell>
          <cell r="T5410" t="str">
            <v>Stephanie Graham</v>
          </cell>
          <cell r="U5410" t="str">
            <v>H - Horizon</v>
          </cell>
          <cell r="V5410" t="str">
            <v>All</v>
          </cell>
          <cell r="W5410" t="str">
            <v>45 Days net terms</v>
          </cell>
          <cell r="X5410">
            <v>2513318</v>
          </cell>
          <cell r="Y5410">
            <v>138859</v>
          </cell>
          <cell r="Z5410">
            <v>221000.35</v>
          </cell>
        </row>
        <row r="5411">
          <cell r="A5411" t="str">
            <v>809363-1-2</v>
          </cell>
          <cell r="B5411" t="str">
            <v>809363-1</v>
          </cell>
          <cell r="C5411">
            <v>2</v>
          </cell>
          <cell r="D5411">
            <v>405689</v>
          </cell>
          <cell r="E5411" t="str">
            <v>DeTect Inc</v>
          </cell>
          <cell r="F5411" t="str">
            <v>Bird Control Radar System Mob&amp;Demob</v>
          </cell>
          <cell r="G5411" t="str">
            <v>Schedules for Master Agreements</v>
          </cell>
          <cell r="H5411" t="str">
            <v>St. Goddard, Fred</v>
          </cell>
          <cell r="I5411">
            <v>41711</v>
          </cell>
          <cell r="J5411">
            <v>41713</v>
          </cell>
          <cell r="K5411">
            <v>42035</v>
          </cell>
          <cell r="L5411" t="str">
            <v>Active</v>
          </cell>
          <cell r="M5411" t="str">
            <v>Executed</v>
          </cell>
          <cell r="N5411">
            <v>41724</v>
          </cell>
          <cell r="O5411" t="str">
            <v>Approve Contract</v>
          </cell>
          <cell r="P5411" t="str">
            <v>Commercial Operations Approver</v>
          </cell>
          <cell r="Q5411" t="str">
            <v>Slemko, Kara</v>
          </cell>
          <cell r="R5411" t="str">
            <v>Carla Salazar</v>
          </cell>
          <cell r="S5411" t="str">
            <v>Kara Slemko</v>
          </cell>
          <cell r="T5411" t="str">
            <v>Stephanie Graham</v>
          </cell>
          <cell r="U5411" t="str">
            <v>H - Horizon</v>
          </cell>
          <cell r="V5411" t="str">
            <v>All</v>
          </cell>
          <cell r="W5411" t="str">
            <v>45 Days net terms</v>
          </cell>
          <cell r="X5411">
            <v>2513318</v>
          </cell>
          <cell r="Y5411">
            <v>138859</v>
          </cell>
          <cell r="Z5411">
            <v>221000.35</v>
          </cell>
        </row>
        <row r="5412">
          <cell r="A5412" t="str">
            <v>809363-1-2</v>
          </cell>
          <cell r="B5412" t="str">
            <v>809363-1</v>
          </cell>
          <cell r="C5412">
            <v>2</v>
          </cell>
          <cell r="D5412">
            <v>405689</v>
          </cell>
          <cell r="E5412" t="str">
            <v>DeTect Inc</v>
          </cell>
          <cell r="F5412" t="str">
            <v>Bird Control Radar System Mob&amp;Demob</v>
          </cell>
          <cell r="G5412" t="str">
            <v>Schedules for Master Agreements</v>
          </cell>
          <cell r="H5412" t="str">
            <v>St. Goddard, Fred</v>
          </cell>
          <cell r="I5412">
            <v>41711</v>
          </cell>
          <cell r="J5412">
            <v>41713</v>
          </cell>
          <cell r="K5412">
            <v>42035</v>
          </cell>
          <cell r="L5412" t="str">
            <v>Active</v>
          </cell>
          <cell r="M5412" t="str">
            <v>Executed</v>
          </cell>
          <cell r="N5412">
            <v>41724</v>
          </cell>
          <cell r="O5412" t="str">
            <v>Edit New Supplement</v>
          </cell>
          <cell r="P5412" t="str">
            <v>Hassan, Mostafa</v>
          </cell>
          <cell r="Q5412" t="str">
            <v>Hassan, Mostafa</v>
          </cell>
          <cell r="R5412" t="str">
            <v>Carla Salazar</v>
          </cell>
          <cell r="S5412" t="str">
            <v>Kara Slemko</v>
          </cell>
          <cell r="T5412" t="str">
            <v>Stephanie Graham</v>
          </cell>
          <cell r="U5412" t="str">
            <v>H - Horizon</v>
          </cell>
          <cell r="V5412" t="str">
            <v>All</v>
          </cell>
          <cell r="W5412" t="str">
            <v>45 Days net terms</v>
          </cell>
          <cell r="X5412">
            <v>2513318</v>
          </cell>
          <cell r="Y5412">
            <v>138859</v>
          </cell>
          <cell r="Z5412">
            <v>221000.35</v>
          </cell>
        </row>
        <row r="5413">
          <cell r="A5413" t="str">
            <v>809363-1-3</v>
          </cell>
          <cell r="B5413" t="str">
            <v>809363-1</v>
          </cell>
          <cell r="C5413">
            <v>3</v>
          </cell>
          <cell r="D5413">
            <v>405689</v>
          </cell>
          <cell r="E5413" t="str">
            <v>DeTect Inc</v>
          </cell>
          <cell r="F5413" t="str">
            <v>Extension, new Scope and new Sch. B</v>
          </cell>
          <cell r="G5413" t="str">
            <v>Schedules for Master Agreements</v>
          </cell>
          <cell r="H5413" t="str">
            <v>St. Goddard, Fred</v>
          </cell>
          <cell r="I5413">
            <v>42136</v>
          </cell>
          <cell r="J5413">
            <v>42173</v>
          </cell>
          <cell r="K5413">
            <v>43268</v>
          </cell>
          <cell r="L5413" t="str">
            <v>Active</v>
          </cell>
          <cell r="M5413" t="str">
            <v>Executed</v>
          </cell>
          <cell r="N5413">
            <v>42159</v>
          </cell>
          <cell r="O5413" t="str">
            <v>Approve Contract</v>
          </cell>
          <cell r="P5413" t="str">
            <v>Business Area Approver</v>
          </cell>
          <cell r="Q5413" t="str">
            <v>Salazar, Carla</v>
          </cell>
          <cell r="R5413" t="str">
            <v>Carla Salazar</v>
          </cell>
          <cell r="S5413" t="str">
            <v>Kara Slemko</v>
          </cell>
          <cell r="T5413" t="str">
            <v>Stephanie Graham</v>
          </cell>
          <cell r="U5413" t="str">
            <v>H - Horizon</v>
          </cell>
          <cell r="V5413" t="str">
            <v>All</v>
          </cell>
          <cell r="W5413" t="str">
            <v>45 Days net terms</v>
          </cell>
          <cell r="X5413">
            <v>3263318</v>
          </cell>
          <cell r="Y5413">
            <v>138859</v>
          </cell>
          <cell r="Z5413">
            <v>750000</v>
          </cell>
        </row>
        <row r="5414">
          <cell r="A5414" t="str">
            <v>809363-1-3</v>
          </cell>
          <cell r="B5414" t="str">
            <v>809363-1</v>
          </cell>
          <cell r="C5414">
            <v>3</v>
          </cell>
          <cell r="D5414">
            <v>405689</v>
          </cell>
          <cell r="E5414" t="str">
            <v>DeTect Inc</v>
          </cell>
          <cell r="F5414" t="str">
            <v>Extension, new Scope and new Sch. B</v>
          </cell>
          <cell r="G5414" t="str">
            <v>Schedules for Master Agreements</v>
          </cell>
          <cell r="H5414" t="str">
            <v>St. Goddard, Fred</v>
          </cell>
          <cell r="I5414">
            <v>42136</v>
          </cell>
          <cell r="J5414">
            <v>42173</v>
          </cell>
          <cell r="K5414">
            <v>43268</v>
          </cell>
          <cell r="L5414" t="str">
            <v>Active</v>
          </cell>
          <cell r="M5414" t="str">
            <v>Executed</v>
          </cell>
          <cell r="N5414">
            <v>42159</v>
          </cell>
          <cell r="O5414" t="str">
            <v>Edit New Supplement</v>
          </cell>
          <cell r="P5414" t="str">
            <v>Hassan, Mostafa</v>
          </cell>
          <cell r="Q5414" t="str">
            <v>Hassan, Mostafa</v>
          </cell>
          <cell r="R5414" t="str">
            <v>Carla Salazar</v>
          </cell>
          <cell r="S5414" t="str">
            <v>Kara Slemko</v>
          </cell>
          <cell r="T5414" t="str">
            <v>Stephanie Graham</v>
          </cell>
          <cell r="U5414" t="str">
            <v>H - Horizon</v>
          </cell>
          <cell r="V5414" t="str">
            <v>All</v>
          </cell>
          <cell r="W5414" t="str">
            <v>45 Days net terms</v>
          </cell>
          <cell r="X5414">
            <v>3263318</v>
          </cell>
          <cell r="Y5414">
            <v>138859</v>
          </cell>
          <cell r="Z5414">
            <v>750000</v>
          </cell>
        </row>
        <row r="5415">
          <cell r="A5415" t="str">
            <v>809363-1-3</v>
          </cell>
          <cell r="B5415" t="str">
            <v>809363-1</v>
          </cell>
          <cell r="C5415">
            <v>3</v>
          </cell>
          <cell r="D5415">
            <v>405689</v>
          </cell>
          <cell r="E5415" t="str">
            <v>DeTect Inc</v>
          </cell>
          <cell r="F5415" t="str">
            <v>Extension, new Scope and new Sch. B</v>
          </cell>
          <cell r="G5415" t="str">
            <v>Schedules for Master Agreements</v>
          </cell>
          <cell r="H5415" t="str">
            <v>St. Goddard, Fred</v>
          </cell>
          <cell r="I5415">
            <v>42136</v>
          </cell>
          <cell r="J5415">
            <v>42173</v>
          </cell>
          <cell r="K5415">
            <v>43268</v>
          </cell>
          <cell r="L5415" t="str">
            <v>Active</v>
          </cell>
          <cell r="M5415" t="str">
            <v>Executed</v>
          </cell>
          <cell r="N5415">
            <v>42159</v>
          </cell>
          <cell r="O5415" t="str">
            <v>Parallel_Return_to_Edit_Mode</v>
          </cell>
          <cell r="P5415" t="str">
            <v>Hassan, Mostafa</v>
          </cell>
          <cell r="R5415" t="str">
            <v>Carla Salazar</v>
          </cell>
          <cell r="S5415" t="str">
            <v>Kara Slemko</v>
          </cell>
          <cell r="T5415" t="str">
            <v>Stephanie Graham</v>
          </cell>
          <cell r="U5415" t="str">
            <v>H - Horizon</v>
          </cell>
          <cell r="V5415" t="str">
            <v>All</v>
          </cell>
          <cell r="W5415" t="str">
            <v>45 Days net terms</v>
          </cell>
          <cell r="X5415">
            <v>3263318</v>
          </cell>
          <cell r="Y5415">
            <v>138859</v>
          </cell>
          <cell r="Z5415">
            <v>750000</v>
          </cell>
        </row>
        <row r="5416">
          <cell r="A5416" t="str">
            <v>809363-1-3</v>
          </cell>
          <cell r="B5416" t="str">
            <v>809363-1</v>
          </cell>
          <cell r="C5416">
            <v>3</v>
          </cell>
          <cell r="D5416">
            <v>405689</v>
          </cell>
          <cell r="E5416" t="str">
            <v>DeTect Inc</v>
          </cell>
          <cell r="F5416" t="str">
            <v>Extension, new Scope and new Sch. B</v>
          </cell>
          <cell r="G5416" t="str">
            <v>Schedules for Master Agreements</v>
          </cell>
          <cell r="H5416" t="str">
            <v>St. Goddard, Fred</v>
          </cell>
          <cell r="I5416">
            <v>42136</v>
          </cell>
          <cell r="J5416">
            <v>42173</v>
          </cell>
          <cell r="K5416">
            <v>43268</v>
          </cell>
          <cell r="L5416" t="str">
            <v>Active</v>
          </cell>
          <cell r="M5416" t="str">
            <v>Executed</v>
          </cell>
          <cell r="N5416">
            <v>42159</v>
          </cell>
          <cell r="O5416" t="str">
            <v>Review Contract</v>
          </cell>
          <cell r="P5416" t="str">
            <v>Supply Management Reviewer</v>
          </cell>
          <cell r="Q5416" t="str">
            <v>Tineo, Marines</v>
          </cell>
          <cell r="R5416" t="str">
            <v>Carla Salazar</v>
          </cell>
          <cell r="S5416" t="str">
            <v>Kara Slemko</v>
          </cell>
          <cell r="T5416" t="str">
            <v>Stephanie Graham</v>
          </cell>
          <cell r="U5416" t="str">
            <v>H - Horizon</v>
          </cell>
          <cell r="V5416" t="str">
            <v>All</v>
          </cell>
          <cell r="W5416" t="str">
            <v>45 Days net terms</v>
          </cell>
          <cell r="X5416">
            <v>3263318</v>
          </cell>
          <cell r="Y5416">
            <v>138859</v>
          </cell>
          <cell r="Z5416">
            <v>750000</v>
          </cell>
        </row>
        <row r="5417">
          <cell r="A5417" t="str">
            <v>809363-1-3</v>
          </cell>
          <cell r="B5417" t="str">
            <v>809363-1</v>
          </cell>
          <cell r="C5417">
            <v>3</v>
          </cell>
          <cell r="D5417">
            <v>405689</v>
          </cell>
          <cell r="E5417" t="str">
            <v>DeTect Inc</v>
          </cell>
          <cell r="F5417" t="str">
            <v>Extension, new Scope and new Sch. B</v>
          </cell>
          <cell r="G5417" t="str">
            <v>Schedules for Master Agreements</v>
          </cell>
          <cell r="H5417" t="str">
            <v>St. Goddard, Fred</v>
          </cell>
          <cell r="I5417">
            <v>42136</v>
          </cell>
          <cell r="J5417">
            <v>42173</v>
          </cell>
          <cell r="K5417">
            <v>43268</v>
          </cell>
          <cell r="L5417" t="str">
            <v>Active</v>
          </cell>
          <cell r="M5417" t="str">
            <v>Executed</v>
          </cell>
          <cell r="N5417">
            <v>42159</v>
          </cell>
          <cell r="O5417" t="str">
            <v>Parallel_Return_to_Edit_Mode</v>
          </cell>
          <cell r="P5417" t="str">
            <v>Hassan, Mostafa</v>
          </cell>
          <cell r="R5417" t="str">
            <v>Carla Salazar</v>
          </cell>
          <cell r="S5417" t="str">
            <v>Kara Slemko</v>
          </cell>
          <cell r="T5417" t="str">
            <v>Stephanie Graham</v>
          </cell>
          <cell r="U5417" t="str">
            <v>H - Horizon</v>
          </cell>
          <cell r="V5417" t="str">
            <v>All</v>
          </cell>
          <cell r="W5417" t="str">
            <v>45 Days net terms</v>
          </cell>
          <cell r="X5417">
            <v>3263318</v>
          </cell>
          <cell r="Y5417">
            <v>138859</v>
          </cell>
          <cell r="Z5417">
            <v>750000</v>
          </cell>
        </row>
        <row r="5418">
          <cell r="A5418" t="str">
            <v>809363-1-3</v>
          </cell>
          <cell r="B5418" t="str">
            <v>809363-1</v>
          </cell>
          <cell r="C5418">
            <v>3</v>
          </cell>
          <cell r="D5418">
            <v>405689</v>
          </cell>
          <cell r="E5418" t="str">
            <v>DeTect Inc</v>
          </cell>
          <cell r="F5418" t="str">
            <v>Extension, new Scope and new Sch. B</v>
          </cell>
          <cell r="G5418" t="str">
            <v>Schedules for Master Agreements</v>
          </cell>
          <cell r="H5418" t="str">
            <v>St. Goddard, Fred</v>
          </cell>
          <cell r="I5418">
            <v>42136</v>
          </cell>
          <cell r="J5418">
            <v>42173</v>
          </cell>
          <cell r="K5418">
            <v>43268</v>
          </cell>
          <cell r="L5418" t="str">
            <v>Active</v>
          </cell>
          <cell r="M5418" t="str">
            <v>Executed</v>
          </cell>
          <cell r="N5418">
            <v>42159</v>
          </cell>
          <cell r="O5418" t="str">
            <v>Parallel_Return_to_Edit_Mode</v>
          </cell>
          <cell r="P5418" t="str">
            <v>Hassan, Mostafa</v>
          </cell>
          <cell r="Q5418" t="str">
            <v>Hassan, Mostafa</v>
          </cell>
          <cell r="R5418" t="str">
            <v>Carla Salazar</v>
          </cell>
          <cell r="S5418" t="str">
            <v>Kara Slemko</v>
          </cell>
          <cell r="T5418" t="str">
            <v>Stephanie Graham</v>
          </cell>
          <cell r="U5418" t="str">
            <v>H - Horizon</v>
          </cell>
          <cell r="V5418" t="str">
            <v>All</v>
          </cell>
          <cell r="W5418" t="str">
            <v>45 Days net terms</v>
          </cell>
          <cell r="X5418">
            <v>3263318</v>
          </cell>
          <cell r="Y5418">
            <v>138859</v>
          </cell>
          <cell r="Z5418">
            <v>750000</v>
          </cell>
        </row>
        <row r="5419">
          <cell r="A5419" t="str">
            <v>809363-1-3</v>
          </cell>
          <cell r="B5419" t="str">
            <v>809363-1</v>
          </cell>
          <cell r="C5419">
            <v>3</v>
          </cell>
          <cell r="D5419">
            <v>405689</v>
          </cell>
          <cell r="E5419" t="str">
            <v>DeTect Inc</v>
          </cell>
          <cell r="F5419" t="str">
            <v>Extension, new Scope and new Sch. B</v>
          </cell>
          <cell r="G5419" t="str">
            <v>Schedules for Master Agreements</v>
          </cell>
          <cell r="H5419" t="str">
            <v>St. Goddard, Fred</v>
          </cell>
          <cell r="I5419">
            <v>42136</v>
          </cell>
          <cell r="J5419">
            <v>42173</v>
          </cell>
          <cell r="K5419">
            <v>43268</v>
          </cell>
          <cell r="L5419" t="str">
            <v>Active</v>
          </cell>
          <cell r="M5419" t="str">
            <v>Executed</v>
          </cell>
          <cell r="N5419">
            <v>42159</v>
          </cell>
          <cell r="O5419" t="str">
            <v>Approve Contract</v>
          </cell>
          <cell r="P5419" t="str">
            <v>Supply Management Approver</v>
          </cell>
          <cell r="R5419" t="str">
            <v>Carla Salazar</v>
          </cell>
          <cell r="S5419" t="str">
            <v>Kara Slemko</v>
          </cell>
          <cell r="T5419" t="str">
            <v>Stephanie Graham</v>
          </cell>
          <cell r="U5419" t="str">
            <v>H - Horizon</v>
          </cell>
          <cell r="V5419" t="str">
            <v>All</v>
          </cell>
          <cell r="W5419" t="str">
            <v>45 Days net terms</v>
          </cell>
          <cell r="X5419">
            <v>3263318</v>
          </cell>
          <cell r="Y5419">
            <v>138859</v>
          </cell>
          <cell r="Z5419">
            <v>750000</v>
          </cell>
        </row>
        <row r="5420">
          <cell r="A5420" t="str">
            <v>809363-1-3</v>
          </cell>
          <cell r="B5420" t="str">
            <v>809363-1</v>
          </cell>
          <cell r="C5420">
            <v>3</v>
          </cell>
          <cell r="D5420">
            <v>405689</v>
          </cell>
          <cell r="E5420" t="str">
            <v>DeTect Inc</v>
          </cell>
          <cell r="F5420" t="str">
            <v>Extension, new Scope and new Sch. B</v>
          </cell>
          <cell r="G5420" t="str">
            <v>Schedules for Master Agreements</v>
          </cell>
          <cell r="H5420" t="str">
            <v>St. Goddard, Fred</v>
          </cell>
          <cell r="I5420">
            <v>42136</v>
          </cell>
          <cell r="J5420">
            <v>42173</v>
          </cell>
          <cell r="K5420">
            <v>43268</v>
          </cell>
          <cell r="L5420" t="str">
            <v>Active</v>
          </cell>
          <cell r="M5420" t="str">
            <v>Executed</v>
          </cell>
          <cell r="N5420">
            <v>42159</v>
          </cell>
          <cell r="O5420" t="str">
            <v>Parallel_Return_to_Edit_Mode</v>
          </cell>
          <cell r="P5420" t="str">
            <v>Hassan, Mostafa</v>
          </cell>
          <cell r="R5420" t="str">
            <v>Carla Salazar</v>
          </cell>
          <cell r="S5420" t="str">
            <v>Kara Slemko</v>
          </cell>
          <cell r="T5420" t="str">
            <v>Stephanie Graham</v>
          </cell>
          <cell r="U5420" t="str">
            <v>H - Horizon</v>
          </cell>
          <cell r="V5420" t="str">
            <v>All</v>
          </cell>
          <cell r="W5420" t="str">
            <v>45 Days net terms</v>
          </cell>
          <cell r="X5420">
            <v>3263318</v>
          </cell>
          <cell r="Y5420">
            <v>138859</v>
          </cell>
          <cell r="Z5420">
            <v>750000</v>
          </cell>
        </row>
        <row r="5421">
          <cell r="A5421" t="str">
            <v>809363-1-3</v>
          </cell>
          <cell r="B5421" t="str">
            <v>809363-1</v>
          </cell>
          <cell r="C5421">
            <v>3</v>
          </cell>
          <cell r="D5421">
            <v>405689</v>
          </cell>
          <cell r="E5421" t="str">
            <v>DeTect Inc</v>
          </cell>
          <cell r="F5421" t="str">
            <v>Extension, new Scope and new Sch. B</v>
          </cell>
          <cell r="G5421" t="str">
            <v>Schedules for Master Agreements</v>
          </cell>
          <cell r="H5421" t="str">
            <v>St. Goddard, Fred</v>
          </cell>
          <cell r="I5421">
            <v>42136</v>
          </cell>
          <cell r="J5421">
            <v>42173</v>
          </cell>
          <cell r="K5421">
            <v>43268</v>
          </cell>
          <cell r="L5421" t="str">
            <v>Active</v>
          </cell>
          <cell r="M5421" t="str">
            <v>Executed</v>
          </cell>
          <cell r="N5421">
            <v>42159</v>
          </cell>
          <cell r="O5421" t="str">
            <v>Execute Contract</v>
          </cell>
          <cell r="P5421" t="str">
            <v>Hassan, Mostafa</v>
          </cell>
          <cell r="Q5421" t="str">
            <v>Hassan, Mostafa</v>
          </cell>
          <cell r="R5421" t="str">
            <v>Carla Salazar</v>
          </cell>
          <cell r="S5421" t="str">
            <v>Kara Slemko</v>
          </cell>
          <cell r="T5421" t="str">
            <v>Stephanie Graham</v>
          </cell>
          <cell r="U5421" t="str">
            <v>H - Horizon</v>
          </cell>
          <cell r="V5421" t="str">
            <v>All</v>
          </cell>
          <cell r="W5421" t="str">
            <v>45 Days net terms</v>
          </cell>
          <cell r="X5421">
            <v>3263318</v>
          </cell>
          <cell r="Y5421">
            <v>138859</v>
          </cell>
          <cell r="Z5421">
            <v>750000</v>
          </cell>
        </row>
        <row r="5422">
          <cell r="A5422" t="str">
            <v>809363-1-3</v>
          </cell>
          <cell r="B5422" t="str">
            <v>809363-1</v>
          </cell>
          <cell r="C5422">
            <v>3</v>
          </cell>
          <cell r="D5422">
            <v>405689</v>
          </cell>
          <cell r="E5422" t="str">
            <v>DeTect Inc</v>
          </cell>
          <cell r="F5422" t="str">
            <v>Extension, new Scope and new Sch. B</v>
          </cell>
          <cell r="G5422" t="str">
            <v>Schedules for Master Agreements</v>
          </cell>
          <cell r="H5422" t="str">
            <v>St. Goddard, Fred</v>
          </cell>
          <cell r="I5422">
            <v>42136</v>
          </cell>
          <cell r="J5422">
            <v>42173</v>
          </cell>
          <cell r="K5422">
            <v>43268</v>
          </cell>
          <cell r="L5422" t="str">
            <v>Active</v>
          </cell>
          <cell r="M5422" t="str">
            <v>Executed</v>
          </cell>
          <cell r="N5422">
            <v>42159</v>
          </cell>
          <cell r="O5422" t="str">
            <v>Edit New Supplement</v>
          </cell>
          <cell r="P5422" t="str">
            <v>Hassan, Mostafa</v>
          </cell>
          <cell r="Q5422" t="str">
            <v>Hassan, Mostafa</v>
          </cell>
          <cell r="R5422" t="str">
            <v>Carla Salazar</v>
          </cell>
          <cell r="S5422" t="str">
            <v>Kara Slemko</v>
          </cell>
          <cell r="T5422" t="str">
            <v>Stephanie Graham</v>
          </cell>
          <cell r="U5422" t="str">
            <v>H - Horizon</v>
          </cell>
          <cell r="V5422" t="str">
            <v>All</v>
          </cell>
          <cell r="W5422" t="str">
            <v>45 Days net terms</v>
          </cell>
          <cell r="X5422">
            <v>3263318</v>
          </cell>
          <cell r="Y5422">
            <v>138859</v>
          </cell>
          <cell r="Z5422">
            <v>750000</v>
          </cell>
        </row>
        <row r="5423">
          <cell r="A5423" t="str">
            <v>809367-4-1</v>
          </cell>
          <cell r="B5423" t="str">
            <v>809367-4</v>
          </cell>
          <cell r="C5423">
            <v>1</v>
          </cell>
          <cell r="D5423">
            <v>407920</v>
          </cell>
          <cell r="E5423" t="str">
            <v>Wajax Industrial Components LP</v>
          </cell>
          <cell r="F5423" t="str">
            <v>Alternative Hoses</v>
          </cell>
          <cell r="G5423" t="str">
            <v>Schedules for Master Agreements</v>
          </cell>
          <cell r="H5423" t="str">
            <v>Varela, Lina</v>
          </cell>
          <cell r="I5423">
            <v>42611</v>
          </cell>
          <cell r="J5423">
            <v>42570</v>
          </cell>
          <cell r="K5423">
            <v>42613</v>
          </cell>
          <cell r="L5423" t="str">
            <v>Complete</v>
          </cell>
          <cell r="M5423" t="str">
            <v>Executed</v>
          </cell>
          <cell r="N5423">
            <v>42620</v>
          </cell>
          <cell r="O5423" t="str">
            <v>Execute Contract</v>
          </cell>
          <cell r="P5423" t="str">
            <v>Varela, Lina</v>
          </cell>
          <cell r="Q5423" t="str">
            <v>Varela, Lina</v>
          </cell>
          <cell r="R5423" t="str">
            <v>Don Guglielmin</v>
          </cell>
          <cell r="S5423" t="str">
            <v>Kara Slemko</v>
          </cell>
          <cell r="T5423" t="str">
            <v>Steve Brown</v>
          </cell>
          <cell r="U5423" t="str">
            <v>H - Horizon</v>
          </cell>
          <cell r="V5423" t="str">
            <v>Major Projects</v>
          </cell>
          <cell r="W5423" t="str">
            <v>45 Days net terms</v>
          </cell>
          <cell r="X5423">
            <v>76956.639999999999</v>
          </cell>
          <cell r="Y5423">
            <v>712082</v>
          </cell>
          <cell r="Z5423">
            <v>33803.08</v>
          </cell>
        </row>
        <row r="5424">
          <cell r="A5424" t="str">
            <v>809367-5-1</v>
          </cell>
          <cell r="B5424" t="str">
            <v>809367-5</v>
          </cell>
          <cell r="C5424">
            <v>1</v>
          </cell>
          <cell r="D5424">
            <v>407958</v>
          </cell>
          <cell r="E5424" t="str">
            <v>Wajax Industries Limited</v>
          </cell>
          <cell r="F5424" t="str">
            <v>CO01:CSA Inspection</v>
          </cell>
          <cell r="G5424" t="str">
            <v>Schedules for Master Agreements</v>
          </cell>
          <cell r="H5424" t="str">
            <v>Siddhanta, Indrajit</v>
          </cell>
          <cell r="I5424">
            <v>42779</v>
          </cell>
          <cell r="J5424">
            <v>42773</v>
          </cell>
          <cell r="K5424">
            <v>42794</v>
          </cell>
          <cell r="L5424" t="str">
            <v>Active</v>
          </cell>
          <cell r="M5424" t="str">
            <v>Pending Signed Copy Attachment</v>
          </cell>
          <cell r="O5424" t="str">
            <v>Edit New Supplement</v>
          </cell>
          <cell r="P5424" t="str">
            <v>Manuel, Racquel</v>
          </cell>
          <cell r="Q5424" t="str">
            <v>Manuel, Racquel</v>
          </cell>
          <cell r="R5424" t="str">
            <v>Ari Bronkhorst</v>
          </cell>
          <cell r="S5424" t="str">
            <v>Ari Bronkhorst</v>
          </cell>
          <cell r="T5424" t="str">
            <v>Stephanie Graham</v>
          </cell>
          <cell r="U5424" t="str">
            <v>H - Horizon</v>
          </cell>
          <cell r="V5424" t="str">
            <v>Major Projects</v>
          </cell>
          <cell r="W5424" t="str">
            <v>45 Days net terms</v>
          </cell>
          <cell r="X5424">
            <v>17650</v>
          </cell>
          <cell r="Y5424">
            <v>581780</v>
          </cell>
          <cell r="Z5424">
            <v>-12350</v>
          </cell>
        </row>
        <row r="5425">
          <cell r="A5425" t="str">
            <v>809374-1</v>
          </cell>
          <cell r="B5425">
            <v>809374</v>
          </cell>
          <cell r="C5425">
            <v>1</v>
          </cell>
          <cell r="E5425" t="str">
            <v>PG Consulting Inc</v>
          </cell>
          <cell r="F5425" t="str">
            <v>Schedule B-1 Amendment 1 - Projectors - April 1, 2014</v>
          </cell>
          <cell r="G5425" t="str">
            <v>Master Goods and Services Agreement</v>
          </cell>
          <cell r="H5425" t="str">
            <v>Gibson, Colleen</v>
          </cell>
          <cell r="I5425">
            <v>41726</v>
          </cell>
          <cell r="J5425">
            <v>41730</v>
          </cell>
          <cell r="K5425">
            <v>42124</v>
          </cell>
          <cell r="L5425" t="str">
            <v>Complete</v>
          </cell>
          <cell r="M5425" t="str">
            <v>Executed</v>
          </cell>
          <cell r="N5425">
            <v>41794</v>
          </cell>
          <cell r="O5425" t="str">
            <v>Parallel_Return_to_Edit_Mode</v>
          </cell>
          <cell r="P5425" t="str">
            <v>Gibson, Colleen</v>
          </cell>
          <cell r="R5425" t="str">
            <v>Julie Easthope</v>
          </cell>
          <cell r="S5425" t="str">
            <v>Ron Laing</v>
          </cell>
          <cell r="T5425" t="str">
            <v>Stephanie Graham</v>
          </cell>
          <cell r="U5425" t="str">
            <v>C - Conventional</v>
          </cell>
          <cell r="V5425" t="str">
            <v>All</v>
          </cell>
          <cell r="W5425" t="str">
            <v>45 Days net terms</v>
          </cell>
          <cell r="X5425">
            <v>500000</v>
          </cell>
          <cell r="Y5425">
            <v>138785</v>
          </cell>
          <cell r="Z5425">
            <v>500000</v>
          </cell>
        </row>
        <row r="5426">
          <cell r="A5426" t="str">
            <v>809395-1</v>
          </cell>
          <cell r="B5426">
            <v>809395</v>
          </cell>
          <cell r="C5426">
            <v>1</v>
          </cell>
          <cell r="E5426" t="str">
            <v>Northstar Energy Services Inc</v>
          </cell>
          <cell r="F5426" t="str">
            <v>Kirby North Camp Pilings - 12692-CWP-S-03</v>
          </cell>
          <cell r="G5426" t="str">
            <v>Construction</v>
          </cell>
          <cell r="H5426" t="str">
            <v>Moon, Bryan</v>
          </cell>
          <cell r="I5426">
            <v>41551</v>
          </cell>
          <cell r="J5426">
            <v>41428</v>
          </cell>
          <cell r="K5426">
            <v>41790</v>
          </cell>
          <cell r="L5426" t="str">
            <v>Complete</v>
          </cell>
          <cell r="M5426" t="str">
            <v>Executed</v>
          </cell>
          <cell r="N5426">
            <v>41554</v>
          </cell>
          <cell r="O5426" t="str">
            <v>Parallel_Return_to_Edit_Mode</v>
          </cell>
          <cell r="P5426" t="str">
            <v>Moon, Bryan</v>
          </cell>
          <cell r="R5426" t="str">
            <v>Sudip Kumar</v>
          </cell>
          <cell r="S5426" t="str">
            <v>Ron Laing</v>
          </cell>
          <cell r="T5426" t="str">
            <v>Ronni Church</v>
          </cell>
          <cell r="U5426" t="str">
            <v>C - Conventional</v>
          </cell>
          <cell r="V5426" t="str">
            <v>Kirby</v>
          </cell>
          <cell r="W5426" t="str">
            <v>45 Days net terms</v>
          </cell>
          <cell r="X5426">
            <v>1457867.14</v>
          </cell>
          <cell r="Y5426">
            <v>139848</v>
          </cell>
          <cell r="Z5426">
            <v>-2005562.15</v>
          </cell>
        </row>
        <row r="5427">
          <cell r="A5427" t="str">
            <v>809395-2</v>
          </cell>
          <cell r="B5427">
            <v>809395</v>
          </cell>
          <cell r="C5427">
            <v>2</v>
          </cell>
          <cell r="E5427" t="str">
            <v>Northstar Energy Services Inc</v>
          </cell>
          <cell r="F5427" t="str">
            <v>Kirby North Camp Pilings - 12692-CWP-S-03</v>
          </cell>
          <cell r="G5427" t="str">
            <v>Construction</v>
          </cell>
          <cell r="H5427" t="str">
            <v>Moon, Bryan</v>
          </cell>
          <cell r="I5427">
            <v>41617</v>
          </cell>
          <cell r="J5427">
            <v>41428</v>
          </cell>
          <cell r="K5427">
            <v>41790</v>
          </cell>
          <cell r="L5427" t="str">
            <v>Complete</v>
          </cell>
          <cell r="M5427" t="str">
            <v>Executed</v>
          </cell>
          <cell r="N5427">
            <v>41641</v>
          </cell>
          <cell r="O5427" t="str">
            <v>Edit New Supplement</v>
          </cell>
          <cell r="P5427" t="str">
            <v>Moon, Bryan</v>
          </cell>
          <cell r="Q5427" t="str">
            <v>Moon, Bryan</v>
          </cell>
          <cell r="R5427" t="str">
            <v>Sudip Kumar</v>
          </cell>
          <cell r="S5427" t="str">
            <v>Ron Laing</v>
          </cell>
          <cell r="T5427" t="str">
            <v>Ronni Church</v>
          </cell>
          <cell r="U5427" t="str">
            <v>C - Conventional</v>
          </cell>
          <cell r="V5427" t="str">
            <v>Kirby</v>
          </cell>
          <cell r="W5427" t="str">
            <v>45 Days net terms</v>
          </cell>
          <cell r="X5427">
            <v>1991117.14</v>
          </cell>
          <cell r="Y5427">
            <v>139848</v>
          </cell>
          <cell r="Z5427">
            <v>533250</v>
          </cell>
        </row>
        <row r="5428">
          <cell r="A5428" t="str">
            <v>809395-3</v>
          </cell>
          <cell r="B5428">
            <v>809395</v>
          </cell>
          <cell r="C5428">
            <v>3</v>
          </cell>
          <cell r="E5428" t="str">
            <v>Northstar Energy Services Inc</v>
          </cell>
          <cell r="F5428" t="str">
            <v>Kirby North Camp Pilings - 12692-CWP-S-03</v>
          </cell>
          <cell r="G5428" t="str">
            <v>Construction</v>
          </cell>
          <cell r="H5428" t="str">
            <v>Moon, Bryan</v>
          </cell>
          <cell r="I5428">
            <v>41641</v>
          </cell>
          <cell r="J5428">
            <v>41428</v>
          </cell>
          <cell r="K5428">
            <v>41790</v>
          </cell>
          <cell r="L5428" t="str">
            <v>Complete</v>
          </cell>
          <cell r="M5428" t="str">
            <v>Executed</v>
          </cell>
          <cell r="N5428">
            <v>41642</v>
          </cell>
          <cell r="O5428" t="str">
            <v>Edit New Supplement</v>
          </cell>
          <cell r="P5428" t="str">
            <v>Moon, Bryan</v>
          </cell>
          <cell r="Q5428" t="str">
            <v>Moon, Bryan</v>
          </cell>
          <cell r="R5428" t="str">
            <v>Sudip Kumar</v>
          </cell>
          <cell r="S5428" t="str">
            <v>Ron Laing</v>
          </cell>
          <cell r="T5428" t="str">
            <v>Ronni Church</v>
          </cell>
          <cell r="U5428" t="str">
            <v>C - Conventional</v>
          </cell>
          <cell r="V5428" t="str">
            <v>Kirby</v>
          </cell>
          <cell r="W5428" t="str">
            <v>45 Days net terms</v>
          </cell>
          <cell r="X5428">
            <v>2234441.3199999998</v>
          </cell>
          <cell r="Y5428">
            <v>139848</v>
          </cell>
          <cell r="Z5428">
            <v>243324.18</v>
          </cell>
        </row>
        <row r="5429">
          <cell r="A5429" t="str">
            <v>809406-4-1</v>
          </cell>
          <cell r="B5429" t="str">
            <v>809406-4</v>
          </cell>
          <cell r="C5429">
            <v>1</v>
          </cell>
          <cell r="D5429">
            <v>406947</v>
          </cell>
          <cell r="E5429" t="str">
            <v>ClearWater Energy Services LP</v>
          </cell>
          <cell r="F5429" t="str">
            <v>OffLoading Services MFT</v>
          </cell>
          <cell r="G5429" t="str">
            <v>Schedules for Master Agreements</v>
          </cell>
          <cell r="H5429" t="str">
            <v>Oladebo, Foluso</v>
          </cell>
          <cell r="I5429">
            <v>42990</v>
          </cell>
          <cell r="J5429">
            <v>42079</v>
          </cell>
          <cell r="K5429">
            <v>43008</v>
          </cell>
          <cell r="L5429" t="str">
            <v>Complete</v>
          </cell>
          <cell r="M5429" t="str">
            <v>Executed</v>
          </cell>
          <cell r="N5429">
            <v>42990</v>
          </cell>
          <cell r="O5429" t="str">
            <v>Approve Contract</v>
          </cell>
          <cell r="P5429" t="str">
            <v>Commercial Operations Approver</v>
          </cell>
          <cell r="Q5429" t="str">
            <v>Martinez, Deborah</v>
          </cell>
          <cell r="R5429" t="str">
            <v>Don Guglielmin</v>
          </cell>
          <cell r="S5429" t="str">
            <v>Don Guglielmin</v>
          </cell>
          <cell r="T5429" t="str">
            <v>Stephanie Graham</v>
          </cell>
          <cell r="U5429" t="str">
            <v>H - Horizon</v>
          </cell>
          <cell r="V5429" t="str">
            <v>Major Projects</v>
          </cell>
          <cell r="W5429" t="str">
            <v>45 Days net terms</v>
          </cell>
          <cell r="X5429">
            <v>38221.519999999997</v>
          </cell>
          <cell r="Y5429">
            <v>17853</v>
          </cell>
          <cell r="Z5429">
            <v>-131778.48000000001</v>
          </cell>
        </row>
        <row r="5430">
          <cell r="A5430" t="str">
            <v>809406-5-1</v>
          </cell>
          <cell r="B5430" t="str">
            <v>809406-5</v>
          </cell>
          <cell r="C5430">
            <v>1</v>
          </cell>
          <cell r="D5430">
            <v>407391</v>
          </cell>
          <cell r="E5430" t="str">
            <v>ClearWater Energy Services LP</v>
          </cell>
          <cell r="F5430" t="str">
            <v>Internal CO - Zeroing committed value as no cost incurred</v>
          </cell>
          <cell r="G5430" t="str">
            <v>Schedules for Master Agreements</v>
          </cell>
          <cell r="H5430" t="str">
            <v>Munaan, Prama</v>
          </cell>
          <cell r="I5430">
            <v>42712</v>
          </cell>
          <cell r="J5430">
            <v>42263</v>
          </cell>
          <cell r="K5430">
            <v>42582</v>
          </cell>
          <cell r="L5430" t="str">
            <v>Complete</v>
          </cell>
          <cell r="M5430" t="str">
            <v>Executed</v>
          </cell>
          <cell r="N5430">
            <v>42881</v>
          </cell>
          <cell r="O5430" t="str">
            <v>Parallel_Return_to_Edit_Mode</v>
          </cell>
          <cell r="P5430" t="str">
            <v>Tavassoli, Nader</v>
          </cell>
          <cell r="R5430" t="str">
            <v>Don Guglielmin</v>
          </cell>
          <cell r="S5430" t="str">
            <v>Don Guglielmin</v>
          </cell>
          <cell r="T5430" t="str">
            <v>Brian Bate</v>
          </cell>
          <cell r="U5430" t="str">
            <v>H - Horizon</v>
          </cell>
          <cell r="V5430" t="str">
            <v>Major Projects</v>
          </cell>
          <cell r="W5430" t="str">
            <v>45 Days net terms</v>
          </cell>
          <cell r="X5430">
            <v>0</v>
          </cell>
          <cell r="Y5430">
            <v>17853</v>
          </cell>
          <cell r="Z5430">
            <v>-50000</v>
          </cell>
        </row>
        <row r="5431">
          <cell r="A5431" t="str">
            <v>809406-7-1</v>
          </cell>
          <cell r="B5431" t="str">
            <v>809406-7</v>
          </cell>
          <cell r="C5431">
            <v>1</v>
          </cell>
          <cell r="D5431">
            <v>407872</v>
          </cell>
          <cell r="E5431" t="str">
            <v>ClearWater Energy Services LP</v>
          </cell>
          <cell r="F5431" t="str">
            <v>Retrofit - Spool repair+Blind</v>
          </cell>
          <cell r="G5431" t="str">
            <v>Schedules for Master Agreements</v>
          </cell>
          <cell r="H5431" t="str">
            <v>Rodriguez, Joffre</v>
          </cell>
          <cell r="I5431">
            <v>42681</v>
          </cell>
          <cell r="J5431">
            <v>42584</v>
          </cell>
          <cell r="K5431">
            <v>42608</v>
          </cell>
          <cell r="L5431" t="str">
            <v>Active</v>
          </cell>
          <cell r="M5431" t="str">
            <v>Executed</v>
          </cell>
          <cell r="N5431">
            <v>42683</v>
          </cell>
          <cell r="O5431" t="str">
            <v>Parallel_Return_to_Edit_Mode</v>
          </cell>
          <cell r="P5431" t="str">
            <v>Rodriguez, Joffre</v>
          </cell>
          <cell r="R5431" t="str">
            <v>Don Guglielmin</v>
          </cell>
          <cell r="S5431" t="str">
            <v>Don Guglielmin</v>
          </cell>
          <cell r="T5431" t="str">
            <v>Stephanie Graham</v>
          </cell>
          <cell r="U5431" t="str">
            <v>H - Horizon</v>
          </cell>
          <cell r="V5431" t="str">
            <v>Major Projects</v>
          </cell>
          <cell r="W5431" t="str">
            <v>45 Days net terms</v>
          </cell>
          <cell r="X5431">
            <v>41468</v>
          </cell>
          <cell r="Y5431">
            <v>17853</v>
          </cell>
          <cell r="Z5431">
            <v>26335</v>
          </cell>
        </row>
        <row r="5432">
          <cell r="A5432" t="str">
            <v>809406-7-2</v>
          </cell>
          <cell r="B5432" t="str">
            <v>809406-7</v>
          </cell>
          <cell r="C5432">
            <v>2</v>
          </cell>
          <cell r="D5432">
            <v>407872</v>
          </cell>
          <cell r="E5432" t="str">
            <v>ClearWater Energy Services LP</v>
          </cell>
          <cell r="F5432" t="str">
            <v>Retrofit - Spool repair+Blind</v>
          </cell>
          <cell r="G5432" t="str">
            <v>Schedules for Master Agreements</v>
          </cell>
          <cell r="H5432" t="str">
            <v>Rodriguez, Joffre</v>
          </cell>
          <cell r="I5432">
            <v>42683</v>
          </cell>
          <cell r="J5432">
            <v>42584</v>
          </cell>
          <cell r="K5432">
            <v>42608</v>
          </cell>
          <cell r="L5432" t="str">
            <v>Active</v>
          </cell>
          <cell r="M5432" t="str">
            <v>Executed</v>
          </cell>
          <cell r="N5432">
            <v>42698</v>
          </cell>
          <cell r="O5432" t="str">
            <v>Parallel_Return_to_Edit_Mode</v>
          </cell>
          <cell r="P5432" t="str">
            <v>Rodriguez, Joffre</v>
          </cell>
          <cell r="R5432" t="str">
            <v>Don Guglielmin</v>
          </cell>
          <cell r="S5432" t="str">
            <v>Don Guglielmin</v>
          </cell>
          <cell r="T5432" t="str">
            <v>Stephanie Graham</v>
          </cell>
          <cell r="U5432" t="str">
            <v>H - Horizon</v>
          </cell>
          <cell r="V5432" t="str">
            <v>Major Projects</v>
          </cell>
          <cell r="W5432" t="str">
            <v>45 Days net terms</v>
          </cell>
          <cell r="X5432">
            <v>93466.83</v>
          </cell>
          <cell r="Y5432">
            <v>17853</v>
          </cell>
          <cell r="Z5432">
            <v>51998.83</v>
          </cell>
        </row>
        <row r="5433">
          <cell r="A5433" t="str">
            <v>809406-7-3</v>
          </cell>
          <cell r="B5433" t="str">
            <v>809406-7</v>
          </cell>
          <cell r="C5433">
            <v>3</v>
          </cell>
          <cell r="D5433">
            <v>407872</v>
          </cell>
          <cell r="E5433" t="str">
            <v>ClearWater Energy Services LP</v>
          </cell>
          <cell r="F5433" t="str">
            <v>Retrofit - Spool repair+Blind</v>
          </cell>
          <cell r="G5433" t="str">
            <v>Schedules for Master Agreements</v>
          </cell>
          <cell r="H5433" t="str">
            <v>Rodriguez, Joffre</v>
          </cell>
          <cell r="I5433">
            <v>42814</v>
          </cell>
          <cell r="J5433">
            <v>42584</v>
          </cell>
          <cell r="K5433">
            <v>42608</v>
          </cell>
          <cell r="L5433" t="str">
            <v>Active</v>
          </cell>
          <cell r="M5433" t="str">
            <v>Executed</v>
          </cell>
          <cell r="N5433">
            <v>42821</v>
          </cell>
          <cell r="O5433" t="str">
            <v>Parallel_Return_to_Edit_Mode</v>
          </cell>
          <cell r="P5433" t="str">
            <v>Rodriguez, Joffre</v>
          </cell>
          <cell r="R5433" t="str">
            <v>Don Guglielmin</v>
          </cell>
          <cell r="S5433" t="str">
            <v>Don Guglielmin</v>
          </cell>
          <cell r="T5433" t="str">
            <v>Stephanie Graham</v>
          </cell>
          <cell r="U5433" t="str">
            <v>H - Horizon</v>
          </cell>
          <cell r="V5433" t="str">
            <v>Major Projects</v>
          </cell>
          <cell r="W5433" t="str">
            <v>45 Days net terms</v>
          </cell>
          <cell r="X5433">
            <v>98125.93</v>
          </cell>
          <cell r="Y5433">
            <v>17853</v>
          </cell>
          <cell r="Z5433">
            <v>4659.1000000000004</v>
          </cell>
        </row>
        <row r="5434">
          <cell r="A5434" t="str">
            <v>809406-7-4</v>
          </cell>
          <cell r="B5434" t="str">
            <v>809406-7</v>
          </cell>
          <cell r="C5434">
            <v>4</v>
          </cell>
          <cell r="D5434">
            <v>407872</v>
          </cell>
          <cell r="E5434" t="str">
            <v>ClearWater Energy Services LP</v>
          </cell>
          <cell r="F5434" t="str">
            <v>Retrofit - Spool repair+Blind</v>
          </cell>
          <cell r="G5434" t="str">
            <v>Schedules for Master Agreements</v>
          </cell>
          <cell r="H5434" t="str">
            <v>Rodriguez, Joffre</v>
          </cell>
          <cell r="I5434">
            <v>42894</v>
          </cell>
          <cell r="J5434">
            <v>42584</v>
          </cell>
          <cell r="K5434">
            <v>42874</v>
          </cell>
          <cell r="L5434" t="str">
            <v>Active</v>
          </cell>
          <cell r="M5434" t="str">
            <v>Executed</v>
          </cell>
          <cell r="N5434">
            <v>42894</v>
          </cell>
          <cell r="O5434" t="str">
            <v>Execute Contract</v>
          </cell>
          <cell r="P5434" t="str">
            <v>Rodriguez, Joffre</v>
          </cell>
          <cell r="Q5434" t="str">
            <v>Rodriguez, Joffre</v>
          </cell>
          <cell r="R5434" t="str">
            <v>Don Guglielmin</v>
          </cell>
          <cell r="S5434" t="str">
            <v>Don Guglielmin</v>
          </cell>
          <cell r="T5434" t="str">
            <v>Stephanie Graham</v>
          </cell>
          <cell r="U5434" t="str">
            <v>H - Horizon</v>
          </cell>
          <cell r="V5434" t="str">
            <v>Major Projects</v>
          </cell>
          <cell r="W5434" t="str">
            <v>45 Days net terms</v>
          </cell>
          <cell r="X5434">
            <v>139400.93</v>
          </cell>
          <cell r="Y5434">
            <v>17853</v>
          </cell>
          <cell r="Z5434">
            <v>41275</v>
          </cell>
        </row>
        <row r="5435">
          <cell r="A5435" t="str">
            <v>809406-7-5</v>
          </cell>
          <cell r="B5435" t="str">
            <v>809406-7</v>
          </cell>
          <cell r="C5435">
            <v>5</v>
          </cell>
          <cell r="D5435">
            <v>407872</v>
          </cell>
          <cell r="E5435" t="str">
            <v>ClearWater Energy Services LP</v>
          </cell>
          <cell r="F5435" t="str">
            <v>Retrofit - Supply and fabricate 18" flange</v>
          </cell>
          <cell r="G5435" t="str">
            <v>Schedules for Master Agreements</v>
          </cell>
          <cell r="H5435" t="str">
            <v>Rodriguez, Joffre</v>
          </cell>
          <cell r="I5435">
            <v>42928</v>
          </cell>
          <cell r="J5435">
            <v>42584</v>
          </cell>
          <cell r="K5435">
            <v>42916</v>
          </cell>
          <cell r="L5435" t="str">
            <v>Active</v>
          </cell>
          <cell r="M5435" t="str">
            <v>Executed</v>
          </cell>
          <cell r="N5435">
            <v>42929</v>
          </cell>
          <cell r="O5435" t="str">
            <v>Approve Contract</v>
          </cell>
          <cell r="P5435" t="str">
            <v>Commercial Operations Approver</v>
          </cell>
          <cell r="Q5435" t="str">
            <v>Silva, Ismael</v>
          </cell>
          <cell r="R5435" t="str">
            <v>Don Guglielmin</v>
          </cell>
          <cell r="S5435" t="str">
            <v>Don Guglielmin</v>
          </cell>
          <cell r="T5435" t="str">
            <v>Stephanie Graham</v>
          </cell>
          <cell r="U5435" t="str">
            <v>H - Horizon</v>
          </cell>
          <cell r="V5435" t="str">
            <v>Major Projects</v>
          </cell>
          <cell r="W5435" t="str">
            <v>45 Days net terms</v>
          </cell>
          <cell r="X5435">
            <v>141538.93</v>
          </cell>
          <cell r="Y5435">
            <v>17853</v>
          </cell>
          <cell r="Z5435">
            <v>2138</v>
          </cell>
        </row>
        <row r="5436">
          <cell r="A5436" t="str">
            <v>809417-1</v>
          </cell>
          <cell r="B5436">
            <v>809417</v>
          </cell>
          <cell r="C5436">
            <v>1</v>
          </cell>
          <cell r="D5436">
            <v>405700</v>
          </cell>
          <cell r="E5436" t="str">
            <v>International Human Resources Developmen</v>
          </cell>
          <cell r="F5436" t="str">
            <v>PO: IHRDC e-Learning License</v>
          </cell>
          <cell r="G5436" t="str">
            <v>Schedules for Master Agreements</v>
          </cell>
          <cell r="H5436" t="str">
            <v>Panya, Yowchong</v>
          </cell>
          <cell r="I5436">
            <v>41470</v>
          </cell>
          <cell r="J5436">
            <v>41487</v>
          </cell>
          <cell r="K5436">
            <v>42582</v>
          </cell>
          <cell r="L5436" t="str">
            <v>Complete</v>
          </cell>
          <cell r="M5436" t="str">
            <v>Executed</v>
          </cell>
          <cell r="N5436">
            <v>41480</v>
          </cell>
          <cell r="O5436" t="str">
            <v>Approve Contract</v>
          </cell>
          <cell r="P5436" t="str">
            <v>Business Area Approver</v>
          </cell>
          <cell r="Q5436" t="str">
            <v>Baddeley, Michael</v>
          </cell>
          <cell r="R5436" t="str">
            <v>Marina Crawford</v>
          </cell>
          <cell r="S5436" t="str">
            <v>Kara Slemko</v>
          </cell>
          <cell r="T5436" t="str">
            <v>Eric Stearns</v>
          </cell>
          <cell r="U5436" t="str">
            <v>H - Horizon</v>
          </cell>
          <cell r="V5436" t="str">
            <v>All</v>
          </cell>
          <cell r="W5436" t="str">
            <v>45 Days net terms</v>
          </cell>
          <cell r="X5436">
            <v>275295.89</v>
          </cell>
          <cell r="Y5436">
            <v>146648</v>
          </cell>
          <cell r="Z5436">
            <v>152896.25</v>
          </cell>
        </row>
        <row r="5437">
          <cell r="A5437" t="str">
            <v>809417-2</v>
          </cell>
          <cell r="B5437">
            <v>809417</v>
          </cell>
          <cell r="C5437">
            <v>2</v>
          </cell>
          <cell r="D5437">
            <v>405700</v>
          </cell>
          <cell r="E5437" t="str">
            <v>International Human Resources Developmen</v>
          </cell>
          <cell r="F5437" t="str">
            <v>PO: IHRDC e-Learning License for training &amp; U2</v>
          </cell>
          <cell r="G5437" t="str">
            <v>Schedules for Master Agreements</v>
          </cell>
          <cell r="H5437" t="str">
            <v>Bui, Kacey</v>
          </cell>
          <cell r="I5437">
            <v>41815</v>
          </cell>
          <cell r="J5437">
            <v>41821</v>
          </cell>
          <cell r="K5437">
            <v>42582</v>
          </cell>
          <cell r="L5437" t="str">
            <v>Complete</v>
          </cell>
          <cell r="M5437" t="str">
            <v>Executed</v>
          </cell>
          <cell r="N5437">
            <v>41872</v>
          </cell>
          <cell r="O5437" t="str">
            <v>Review Contract</v>
          </cell>
          <cell r="P5437" t="str">
            <v>Supply Management Reviewer</v>
          </cell>
          <cell r="Q5437" t="str">
            <v>Salazar, Carla</v>
          </cell>
          <cell r="R5437" t="str">
            <v>Carla Salazar</v>
          </cell>
          <cell r="S5437" t="str">
            <v>Kara Slemko</v>
          </cell>
          <cell r="T5437" t="str">
            <v>Eric Stearns</v>
          </cell>
          <cell r="U5437" t="str">
            <v>H - Horizon</v>
          </cell>
          <cell r="V5437" t="str">
            <v>All</v>
          </cell>
          <cell r="W5437" t="str">
            <v>45 Days net terms</v>
          </cell>
          <cell r="X5437">
            <v>415221.64</v>
          </cell>
          <cell r="Y5437">
            <v>146648</v>
          </cell>
          <cell r="Z5437">
            <v>139925.75</v>
          </cell>
        </row>
        <row r="5438">
          <cell r="A5438" t="str">
            <v>809423-4-1</v>
          </cell>
          <cell r="B5438" t="str">
            <v>809423-4</v>
          </cell>
          <cell r="C5438">
            <v>1</v>
          </cell>
          <cell r="D5438">
            <v>406941</v>
          </cell>
          <cell r="E5438" t="str">
            <v>The Inspections Group Inc.</v>
          </cell>
          <cell r="F5438" t="str">
            <v>Electrical Inspections Compliance Monitoring - Horizon Major Projects</v>
          </cell>
          <cell r="G5438" t="str">
            <v>Schedules for Master Agreements</v>
          </cell>
          <cell r="H5438" t="str">
            <v>Siddhanta, Indrajit</v>
          </cell>
          <cell r="I5438">
            <v>42416</v>
          </cell>
          <cell r="J5438">
            <v>42430</v>
          </cell>
          <cell r="K5438">
            <v>43323</v>
          </cell>
          <cell r="L5438" t="str">
            <v>Active</v>
          </cell>
          <cell r="M5438" t="str">
            <v>Executed</v>
          </cell>
          <cell r="N5438">
            <v>42444</v>
          </cell>
          <cell r="O5438" t="str">
            <v>Parallel_Return_to_Edit_Mode</v>
          </cell>
          <cell r="P5438" t="str">
            <v>Mehta, Rucha</v>
          </cell>
          <cell r="R5438" t="str">
            <v>Ari Bronkhorst</v>
          </cell>
          <cell r="S5438" t="str">
            <v>Kara Slemko</v>
          </cell>
          <cell r="T5438" t="str">
            <v>Stephanie Graham</v>
          </cell>
          <cell r="U5438" t="str">
            <v>H - Horizon</v>
          </cell>
          <cell r="V5438" t="str">
            <v>All</v>
          </cell>
          <cell r="W5438" t="str">
            <v>45 Days net terms</v>
          </cell>
          <cell r="X5438">
            <v>500000</v>
          </cell>
          <cell r="Y5438">
            <v>583198</v>
          </cell>
          <cell r="Z5438">
            <v>300000</v>
          </cell>
        </row>
        <row r="5439">
          <cell r="A5439" t="str">
            <v>809423-4-1</v>
          </cell>
          <cell r="B5439" t="str">
            <v>809423-4</v>
          </cell>
          <cell r="C5439">
            <v>1</v>
          </cell>
          <cell r="D5439">
            <v>406941</v>
          </cell>
          <cell r="E5439" t="str">
            <v>The Inspections Group Inc.</v>
          </cell>
          <cell r="F5439" t="str">
            <v>Electrical Inspections Compliance Monitoring - Horizon Major Projects</v>
          </cell>
          <cell r="G5439" t="str">
            <v>Schedules for Master Agreements</v>
          </cell>
          <cell r="H5439" t="str">
            <v>Siddhanta, Indrajit</v>
          </cell>
          <cell r="I5439">
            <v>42416</v>
          </cell>
          <cell r="J5439">
            <v>42430</v>
          </cell>
          <cell r="K5439">
            <v>43323</v>
          </cell>
          <cell r="L5439" t="str">
            <v>Active</v>
          </cell>
          <cell r="M5439" t="str">
            <v>Executed</v>
          </cell>
          <cell r="N5439">
            <v>42444</v>
          </cell>
          <cell r="O5439" t="str">
            <v>Edit New Supplement</v>
          </cell>
          <cell r="P5439" t="str">
            <v>Mehta, Rucha</v>
          </cell>
          <cell r="Q5439" t="str">
            <v>Mehta, Rucha</v>
          </cell>
          <cell r="R5439" t="str">
            <v>Ari Bronkhorst</v>
          </cell>
          <cell r="S5439" t="str">
            <v>Kara Slemko</v>
          </cell>
          <cell r="T5439" t="str">
            <v>Stephanie Graham</v>
          </cell>
          <cell r="U5439" t="str">
            <v>H - Horizon</v>
          </cell>
          <cell r="V5439" t="str">
            <v>All</v>
          </cell>
          <cell r="W5439" t="str">
            <v>45 Days net terms</v>
          </cell>
          <cell r="X5439">
            <v>500000</v>
          </cell>
          <cell r="Y5439">
            <v>583198</v>
          </cell>
          <cell r="Z5439">
            <v>300000</v>
          </cell>
        </row>
        <row r="5440">
          <cell r="A5440" t="str">
            <v>809430-2</v>
          </cell>
          <cell r="B5440">
            <v>809430</v>
          </cell>
          <cell r="C5440">
            <v>2</v>
          </cell>
          <cell r="D5440">
            <v>40569802</v>
          </cell>
          <cell r="E5440" t="str">
            <v>Bouchier Contracting Ltd.</v>
          </cell>
          <cell r="F5440" t="str">
            <v>Sand and Clear walkways, remove snow</v>
          </cell>
          <cell r="G5440" t="str">
            <v>Construction Minor</v>
          </cell>
          <cell r="H5440" t="str">
            <v>Gresch, Michelle</v>
          </cell>
          <cell r="I5440">
            <v>41707</v>
          </cell>
          <cell r="J5440">
            <v>41625</v>
          </cell>
          <cell r="K5440">
            <v>42124</v>
          </cell>
          <cell r="L5440" t="str">
            <v>Active</v>
          </cell>
          <cell r="M5440" t="str">
            <v>Executed</v>
          </cell>
          <cell r="N5440">
            <v>41708</v>
          </cell>
          <cell r="O5440" t="str">
            <v>Approve Contract</v>
          </cell>
          <cell r="P5440" t="str">
            <v>Business Area Approver</v>
          </cell>
          <cell r="Q5440" t="str">
            <v>Quiring, Ron</v>
          </cell>
          <cell r="R5440" t="str">
            <v>Don Guglielmin</v>
          </cell>
          <cell r="S5440" t="str">
            <v>Ron Laing</v>
          </cell>
          <cell r="T5440" t="str">
            <v>Stephanie Graham</v>
          </cell>
          <cell r="U5440" t="str">
            <v>H - Horizon</v>
          </cell>
          <cell r="V5440" t="str">
            <v>Major Projects</v>
          </cell>
          <cell r="W5440" t="str">
            <v>45 Days net terms</v>
          </cell>
          <cell r="X5440">
            <v>340480</v>
          </cell>
          <cell r="Y5440">
            <v>572639</v>
          </cell>
          <cell r="Z5440">
            <v>90480</v>
          </cell>
        </row>
        <row r="5441">
          <cell r="A5441" t="str">
            <v>809430-3</v>
          </cell>
          <cell r="B5441">
            <v>809430</v>
          </cell>
          <cell r="C5441">
            <v>3</v>
          </cell>
          <cell r="D5441">
            <v>40569803</v>
          </cell>
          <cell r="E5441" t="str">
            <v>Bouchier Contracting Ltd.</v>
          </cell>
          <cell r="F5441" t="str">
            <v>Relocate Construction Materials</v>
          </cell>
          <cell r="G5441" t="str">
            <v>Construction Minor</v>
          </cell>
          <cell r="H5441" t="str">
            <v>Murphy, Alicia</v>
          </cell>
          <cell r="I5441">
            <v>41885</v>
          </cell>
          <cell r="J5441">
            <v>41625</v>
          </cell>
          <cell r="K5441">
            <v>42124</v>
          </cell>
          <cell r="L5441" t="str">
            <v>Active</v>
          </cell>
          <cell r="M5441" t="str">
            <v>Executed</v>
          </cell>
          <cell r="N5441">
            <v>41898</v>
          </cell>
          <cell r="O5441" t="str">
            <v>Parallel_Return_to_Edit_Mode</v>
          </cell>
          <cell r="P5441" t="str">
            <v>Gresch, Michelle</v>
          </cell>
          <cell r="R5441" t="str">
            <v>Don Guglielmin</v>
          </cell>
          <cell r="S5441" t="str">
            <v>Ron Laing</v>
          </cell>
          <cell r="T5441" t="str">
            <v>Stephanie Graham</v>
          </cell>
          <cell r="U5441" t="str">
            <v>H - Horizon</v>
          </cell>
          <cell r="V5441" t="str">
            <v>Major Projects</v>
          </cell>
          <cell r="W5441" t="str">
            <v>45 Days net terms</v>
          </cell>
          <cell r="X5441">
            <v>385480</v>
          </cell>
          <cell r="Y5441">
            <v>572639</v>
          </cell>
          <cell r="Z5441">
            <v>45000</v>
          </cell>
        </row>
        <row r="5442">
          <cell r="A5442" t="str">
            <v>809431-2</v>
          </cell>
          <cell r="B5442">
            <v>809431</v>
          </cell>
          <cell r="C5442">
            <v>2</v>
          </cell>
          <cell r="D5442">
            <v>40570402</v>
          </cell>
          <cell r="E5442" t="str">
            <v>Conpac Construction Ltd</v>
          </cell>
          <cell r="F5442" t="str">
            <v>Change Order 002</v>
          </cell>
          <cell r="G5442" t="str">
            <v>Construction</v>
          </cell>
          <cell r="H5442" t="str">
            <v>Aranas, David</v>
          </cell>
          <cell r="I5442">
            <v>41654</v>
          </cell>
          <cell r="J5442">
            <v>41471</v>
          </cell>
          <cell r="K5442">
            <v>41830</v>
          </cell>
          <cell r="L5442" t="str">
            <v>Complete</v>
          </cell>
          <cell r="M5442" t="str">
            <v>Executed</v>
          </cell>
          <cell r="N5442">
            <v>41697</v>
          </cell>
          <cell r="O5442" t="str">
            <v>Parallel_Return_to_Edit_Mode</v>
          </cell>
          <cell r="P5442" t="str">
            <v>Aranas, David</v>
          </cell>
          <cell r="R5442" t="str">
            <v>Don Guglielmin</v>
          </cell>
          <cell r="S5442" t="str">
            <v>Ron Laing</v>
          </cell>
          <cell r="T5442" t="str">
            <v>Eric Stearns</v>
          </cell>
          <cell r="U5442" t="str">
            <v>H - Horizon</v>
          </cell>
          <cell r="V5442" t="str">
            <v>Major Projects</v>
          </cell>
          <cell r="W5442" t="str">
            <v>45 Days net terms</v>
          </cell>
          <cell r="X5442">
            <v>8346402.4900000002</v>
          </cell>
          <cell r="Y5442">
            <v>142880</v>
          </cell>
          <cell r="Z5442">
            <v>14861.8</v>
          </cell>
        </row>
        <row r="5443">
          <cell r="A5443" t="str">
            <v>809431-3</v>
          </cell>
          <cell r="B5443">
            <v>809431</v>
          </cell>
          <cell r="C5443">
            <v>3</v>
          </cell>
          <cell r="D5443">
            <v>40570403</v>
          </cell>
          <cell r="E5443" t="str">
            <v>Conpac Construction Ltd</v>
          </cell>
          <cell r="F5443" t="str">
            <v>Change Order 003</v>
          </cell>
          <cell r="G5443" t="str">
            <v>Construction</v>
          </cell>
          <cell r="H5443" t="str">
            <v>Aranas, David</v>
          </cell>
          <cell r="I5443">
            <v>41701</v>
          </cell>
          <cell r="J5443">
            <v>41471</v>
          </cell>
          <cell r="K5443">
            <v>41835</v>
          </cell>
          <cell r="L5443" t="str">
            <v>Complete</v>
          </cell>
          <cell r="M5443" t="str">
            <v>Executed</v>
          </cell>
          <cell r="N5443">
            <v>41713</v>
          </cell>
          <cell r="O5443" t="str">
            <v>Approve Contract</v>
          </cell>
          <cell r="P5443" t="str">
            <v>Business Area Approver</v>
          </cell>
          <cell r="Q5443" t="str">
            <v>Murphy, John</v>
          </cell>
          <cell r="R5443" t="str">
            <v>Don Guglielmin</v>
          </cell>
          <cell r="S5443" t="str">
            <v>Ron Laing</v>
          </cell>
          <cell r="T5443" t="str">
            <v>Eric Stearns</v>
          </cell>
          <cell r="U5443" t="str">
            <v>H - Horizon</v>
          </cell>
          <cell r="V5443" t="str">
            <v>Major Projects</v>
          </cell>
          <cell r="W5443" t="str">
            <v>45 Days net terms</v>
          </cell>
          <cell r="X5443">
            <v>8358196.3899999997</v>
          </cell>
          <cell r="Y5443">
            <v>142880</v>
          </cell>
          <cell r="Z5443">
            <v>11793.9</v>
          </cell>
        </row>
        <row r="5444">
          <cell r="A5444" t="str">
            <v>809431-4</v>
          </cell>
          <cell r="B5444">
            <v>809431</v>
          </cell>
          <cell r="C5444">
            <v>4</v>
          </cell>
          <cell r="D5444">
            <v>40570404</v>
          </cell>
          <cell r="E5444" t="str">
            <v>Conpac Construction Ltd</v>
          </cell>
          <cell r="F5444" t="str">
            <v>Change Order 004</v>
          </cell>
          <cell r="G5444" t="str">
            <v>Construction</v>
          </cell>
          <cell r="H5444" t="str">
            <v>Aranas, David</v>
          </cell>
          <cell r="I5444">
            <v>41751</v>
          </cell>
          <cell r="J5444">
            <v>41471</v>
          </cell>
          <cell r="K5444">
            <v>41835</v>
          </cell>
          <cell r="L5444" t="str">
            <v>Complete</v>
          </cell>
          <cell r="M5444" t="str">
            <v>Executed</v>
          </cell>
          <cell r="N5444">
            <v>41752</v>
          </cell>
          <cell r="O5444" t="str">
            <v>Parallel_Return_to_Edit_Mode</v>
          </cell>
          <cell r="P5444" t="str">
            <v>Aranas, David</v>
          </cell>
          <cell r="R5444" t="str">
            <v>Don Guglielmin</v>
          </cell>
          <cell r="S5444" t="str">
            <v>Ron Laing</v>
          </cell>
          <cell r="T5444" t="str">
            <v>Eric Stearns</v>
          </cell>
          <cell r="U5444" t="str">
            <v>H - Horizon</v>
          </cell>
          <cell r="V5444" t="str">
            <v>Major Projects</v>
          </cell>
          <cell r="W5444" t="str">
            <v>45 Days net terms</v>
          </cell>
          <cell r="X5444">
            <v>8523853.2200000007</v>
          </cell>
          <cell r="Y5444">
            <v>142880</v>
          </cell>
          <cell r="Z5444">
            <v>165656.82999999999</v>
          </cell>
        </row>
        <row r="5445">
          <cell r="A5445" t="str">
            <v>809431-5</v>
          </cell>
          <cell r="B5445">
            <v>809431</v>
          </cell>
          <cell r="C5445">
            <v>5</v>
          </cell>
          <cell r="D5445">
            <v>40570405</v>
          </cell>
          <cell r="E5445" t="str">
            <v>Conpac Construction Ltd</v>
          </cell>
          <cell r="F5445" t="str">
            <v>Change Order 005</v>
          </cell>
          <cell r="G5445" t="str">
            <v>Construction</v>
          </cell>
          <cell r="H5445" t="str">
            <v>Aranas, David</v>
          </cell>
          <cell r="I5445">
            <v>41765</v>
          </cell>
          <cell r="J5445">
            <v>41471</v>
          </cell>
          <cell r="K5445">
            <v>41835</v>
          </cell>
          <cell r="L5445" t="str">
            <v>Complete</v>
          </cell>
          <cell r="M5445" t="str">
            <v>Executed</v>
          </cell>
          <cell r="N5445">
            <v>41841</v>
          </cell>
          <cell r="O5445" t="str">
            <v>Execute Contract</v>
          </cell>
          <cell r="P5445" t="str">
            <v>Aranas, David</v>
          </cell>
          <cell r="Q5445" t="str">
            <v>Aranas, David</v>
          </cell>
          <cell r="R5445" t="str">
            <v>Don Guglielmin</v>
          </cell>
          <cell r="S5445" t="str">
            <v>Ron Laing</v>
          </cell>
          <cell r="T5445" t="str">
            <v>Eric Stearns</v>
          </cell>
          <cell r="U5445" t="str">
            <v>H - Horizon</v>
          </cell>
          <cell r="V5445" t="str">
            <v>Major Projects</v>
          </cell>
          <cell r="W5445" t="str">
            <v>45 Days net terms</v>
          </cell>
          <cell r="X5445">
            <v>8641264.0800000001</v>
          </cell>
          <cell r="Y5445">
            <v>142880</v>
          </cell>
          <cell r="Z5445">
            <v>117410.86</v>
          </cell>
        </row>
        <row r="5446">
          <cell r="A5446" t="str">
            <v>809431-6</v>
          </cell>
          <cell r="B5446">
            <v>809431</v>
          </cell>
          <cell r="C5446">
            <v>6</v>
          </cell>
          <cell r="D5446">
            <v>40570406</v>
          </cell>
          <cell r="E5446" t="str">
            <v>Conpac Construction Ltd</v>
          </cell>
          <cell r="F5446" t="str">
            <v>Change Order 006</v>
          </cell>
          <cell r="G5446" t="str">
            <v>Construction</v>
          </cell>
          <cell r="H5446" t="str">
            <v>Aranas, David</v>
          </cell>
          <cell r="I5446">
            <v>41856</v>
          </cell>
          <cell r="J5446">
            <v>41471</v>
          </cell>
          <cell r="K5446">
            <v>41912</v>
          </cell>
          <cell r="L5446" t="str">
            <v>Complete</v>
          </cell>
          <cell r="M5446" t="str">
            <v>Executed</v>
          </cell>
          <cell r="N5446">
            <v>41865</v>
          </cell>
          <cell r="O5446" t="str">
            <v>Parallel_Return_to_Edit_Mode</v>
          </cell>
          <cell r="P5446" t="str">
            <v>Aranas, David</v>
          </cell>
          <cell r="R5446" t="str">
            <v>Don Guglielmin</v>
          </cell>
          <cell r="S5446" t="str">
            <v>Ron Laing</v>
          </cell>
          <cell r="T5446" t="str">
            <v>Eric Stearns</v>
          </cell>
          <cell r="U5446" t="str">
            <v>H - Horizon</v>
          </cell>
          <cell r="V5446" t="str">
            <v>Major Projects</v>
          </cell>
          <cell r="W5446" t="str">
            <v>45 Days net terms</v>
          </cell>
          <cell r="X5446">
            <v>8663433.8000000007</v>
          </cell>
          <cell r="Y5446">
            <v>142880</v>
          </cell>
          <cell r="Z5446">
            <v>22169.72</v>
          </cell>
        </row>
        <row r="5447">
          <cell r="A5447" t="str">
            <v>809431-7</v>
          </cell>
          <cell r="B5447">
            <v>809431</v>
          </cell>
          <cell r="C5447">
            <v>7</v>
          </cell>
          <cell r="D5447">
            <v>40570408</v>
          </cell>
          <cell r="E5447" t="str">
            <v>Conpac Construction Ltd</v>
          </cell>
          <cell r="F5447" t="str">
            <v>Change Order 008 (2.5M) and Heating and Hoarding (850K) - CO 007 was cancelled</v>
          </cell>
          <cell r="G5447" t="str">
            <v>Construction</v>
          </cell>
          <cell r="H5447" t="str">
            <v>Aranas, David</v>
          </cell>
          <cell r="I5447">
            <v>41908</v>
          </cell>
          <cell r="J5447">
            <v>41471</v>
          </cell>
          <cell r="K5447">
            <v>42064</v>
          </cell>
          <cell r="L5447" t="str">
            <v>Complete</v>
          </cell>
          <cell r="M5447" t="str">
            <v>Executed</v>
          </cell>
          <cell r="N5447">
            <v>42046</v>
          </cell>
          <cell r="O5447" t="str">
            <v>Execute Contract</v>
          </cell>
          <cell r="P5447" t="str">
            <v>Aranas, David</v>
          </cell>
          <cell r="Q5447" t="str">
            <v>Aranas, David</v>
          </cell>
          <cell r="R5447" t="str">
            <v>Don Guglielmin</v>
          </cell>
          <cell r="S5447" t="str">
            <v>Ron Laing</v>
          </cell>
          <cell r="T5447" t="str">
            <v>Eric Stearns</v>
          </cell>
          <cell r="U5447" t="str">
            <v>H - Horizon</v>
          </cell>
          <cell r="V5447" t="str">
            <v>Major Projects</v>
          </cell>
          <cell r="W5447" t="str">
            <v>45 Days net terms</v>
          </cell>
          <cell r="X5447">
            <v>12054275.99</v>
          </cell>
          <cell r="Y5447">
            <v>142880</v>
          </cell>
          <cell r="Z5447">
            <v>3390842.19</v>
          </cell>
        </row>
        <row r="5448">
          <cell r="A5448" t="str">
            <v>809431-8</v>
          </cell>
          <cell r="B5448">
            <v>809431</v>
          </cell>
          <cell r="C5448">
            <v>8</v>
          </cell>
          <cell r="D5448">
            <v>40570408</v>
          </cell>
          <cell r="E5448" t="str">
            <v>Conpac Construction Ltd</v>
          </cell>
          <cell r="F5448" t="str">
            <v>Change Order 009 Internal Adjustment to Actuals</v>
          </cell>
          <cell r="G5448" t="str">
            <v>Construction</v>
          </cell>
          <cell r="H5448" t="str">
            <v>Aranas, David</v>
          </cell>
          <cell r="I5448">
            <v>42398</v>
          </cell>
          <cell r="J5448">
            <v>41471</v>
          </cell>
          <cell r="K5448">
            <v>42398</v>
          </cell>
          <cell r="L5448" t="str">
            <v>Complete</v>
          </cell>
          <cell r="M5448" t="str">
            <v>Executed</v>
          </cell>
          <cell r="N5448">
            <v>42401</v>
          </cell>
          <cell r="O5448" t="str">
            <v>Execute Contract</v>
          </cell>
          <cell r="P5448" t="str">
            <v>Aranas, David</v>
          </cell>
          <cell r="Q5448" t="str">
            <v>Aranas, David</v>
          </cell>
          <cell r="R5448" t="str">
            <v>Don Guglielmin</v>
          </cell>
          <cell r="S5448" t="str">
            <v>Ron Laing</v>
          </cell>
          <cell r="T5448" t="str">
            <v>Eric Stearns</v>
          </cell>
          <cell r="U5448" t="str">
            <v>H - Horizon</v>
          </cell>
          <cell r="V5448" t="str">
            <v>Major Projects</v>
          </cell>
          <cell r="W5448" t="str">
            <v>45 Days net terms</v>
          </cell>
          <cell r="X5448">
            <v>11750302.23</v>
          </cell>
          <cell r="Y5448">
            <v>142880</v>
          </cell>
          <cell r="Z5448">
            <v>-303973.76000000001</v>
          </cell>
        </row>
        <row r="5449">
          <cell r="A5449" t="str">
            <v>809466-1</v>
          </cell>
          <cell r="B5449">
            <v>809466</v>
          </cell>
          <cell r="C5449">
            <v>1</v>
          </cell>
          <cell r="E5449" t="str">
            <v>Rockfield Engineering Ltd</v>
          </cell>
          <cell r="F5449" t="str">
            <v>Rockfield Engineering Ltd. - Name Change</v>
          </cell>
          <cell r="G5449" t="str">
            <v>Master Professional Services Agreement</v>
          </cell>
          <cell r="H5449" t="str">
            <v>Lien, Hoa</v>
          </cell>
          <cell r="I5449">
            <v>41541</v>
          </cell>
          <cell r="J5449">
            <v>41542</v>
          </cell>
          <cell r="K5449">
            <v>43296</v>
          </cell>
          <cell r="L5449" t="str">
            <v>Active</v>
          </cell>
          <cell r="M5449" t="str">
            <v>Executed</v>
          </cell>
          <cell r="N5449">
            <v>41688</v>
          </cell>
          <cell r="O5449" t="str">
            <v>Parallel_Return_to_Edit_Mode</v>
          </cell>
          <cell r="P5449" t="str">
            <v>Budd, Tom</v>
          </cell>
          <cell r="R5449" t="str">
            <v>Sudip Kumar</v>
          </cell>
          <cell r="S5449" t="str">
            <v>Sudip Kumar</v>
          </cell>
          <cell r="T5449" t="str">
            <v>Brian Bate</v>
          </cell>
          <cell r="U5449" t="str">
            <v>C - Conventional</v>
          </cell>
          <cell r="V5449" t="str">
            <v>Facilities &amp; Servic - Facilities &amp; Servics</v>
          </cell>
          <cell r="W5449" t="str">
            <v>45 Days net terms</v>
          </cell>
          <cell r="X5449">
            <v>500000</v>
          </cell>
          <cell r="Z5449">
            <v>250000</v>
          </cell>
        </row>
        <row r="5450">
          <cell r="A5450" t="str">
            <v>809471-1</v>
          </cell>
          <cell r="B5450">
            <v>809471</v>
          </cell>
          <cell r="C5450">
            <v>1</v>
          </cell>
          <cell r="D5450">
            <v>40574201</v>
          </cell>
          <cell r="E5450" t="str">
            <v>Pacer Mamisiwin Corporation</v>
          </cell>
          <cell r="F5450" t="str">
            <v>Insulation and Bollards</v>
          </cell>
          <cell r="G5450" t="str">
            <v>Construction</v>
          </cell>
          <cell r="H5450" t="str">
            <v>Johansen, Todd</v>
          </cell>
          <cell r="I5450">
            <v>41593</v>
          </cell>
          <cell r="J5450">
            <v>41583</v>
          </cell>
          <cell r="K5450">
            <v>41609</v>
          </cell>
          <cell r="L5450" t="str">
            <v>Complete</v>
          </cell>
          <cell r="M5450" t="str">
            <v>Executed</v>
          </cell>
          <cell r="N5450">
            <v>41600</v>
          </cell>
          <cell r="O5450" t="str">
            <v>Parallel_Return_to_Edit_Mode</v>
          </cell>
          <cell r="P5450" t="str">
            <v>Johansen, Todd</v>
          </cell>
          <cell r="R5450" t="str">
            <v>Don Guglielmin</v>
          </cell>
          <cell r="S5450" t="str">
            <v>Don Guglielmin</v>
          </cell>
          <cell r="T5450" t="str">
            <v>Eric Stearns</v>
          </cell>
          <cell r="U5450" t="str">
            <v>H - Horizon</v>
          </cell>
          <cell r="V5450" t="str">
            <v>Major Projects</v>
          </cell>
          <cell r="W5450" t="str">
            <v>45 Days net terms</v>
          </cell>
          <cell r="X5450">
            <v>9134699.1699999999</v>
          </cell>
          <cell r="Y5450">
            <v>566377</v>
          </cell>
          <cell r="Z5450">
            <v>60983.67</v>
          </cell>
        </row>
        <row r="5451">
          <cell r="A5451" t="str">
            <v>809471-2</v>
          </cell>
          <cell r="B5451">
            <v>809471</v>
          </cell>
          <cell r="C5451">
            <v>2</v>
          </cell>
          <cell r="D5451">
            <v>40574202</v>
          </cell>
          <cell r="E5451" t="str">
            <v>Pacer Mamisiwin Corporation</v>
          </cell>
          <cell r="F5451" t="str">
            <v>Add'l work and deferral of flushing</v>
          </cell>
          <cell r="G5451" t="str">
            <v>Construction</v>
          </cell>
          <cell r="H5451" t="str">
            <v>Johansen, Todd</v>
          </cell>
          <cell r="I5451">
            <v>41626</v>
          </cell>
          <cell r="J5451">
            <v>41619</v>
          </cell>
          <cell r="K5451">
            <v>41767</v>
          </cell>
          <cell r="L5451" t="str">
            <v>Complete</v>
          </cell>
          <cell r="M5451" t="str">
            <v>Executed</v>
          </cell>
          <cell r="N5451">
            <v>41653</v>
          </cell>
          <cell r="O5451" t="str">
            <v>Parallel_Return_to_Edit_Mode</v>
          </cell>
          <cell r="P5451" t="str">
            <v>Johansen, Todd</v>
          </cell>
          <cell r="R5451" t="str">
            <v>Don Guglielmin</v>
          </cell>
          <cell r="S5451" t="str">
            <v>Don Guglielmin</v>
          </cell>
          <cell r="T5451" t="str">
            <v>Eric Stearns</v>
          </cell>
          <cell r="U5451" t="str">
            <v>H - Horizon</v>
          </cell>
          <cell r="V5451" t="str">
            <v>Major Projects</v>
          </cell>
          <cell r="W5451" t="str">
            <v>45 Days net terms</v>
          </cell>
          <cell r="X5451">
            <v>9113516.4100000001</v>
          </cell>
          <cell r="Y5451">
            <v>566377</v>
          </cell>
          <cell r="Z5451">
            <v>-21182.76</v>
          </cell>
        </row>
        <row r="5452">
          <cell r="A5452" t="str">
            <v>809471-4</v>
          </cell>
          <cell r="B5452">
            <v>809471</v>
          </cell>
          <cell r="C5452">
            <v>4</v>
          </cell>
          <cell r="D5452">
            <v>40574203</v>
          </cell>
          <cell r="E5452" t="str">
            <v>Pacer Mamisiwin Corporation</v>
          </cell>
          <cell r="F5452" t="str">
            <v>Schedule extension for flushing</v>
          </cell>
          <cell r="G5452" t="str">
            <v>Construction</v>
          </cell>
          <cell r="H5452" t="str">
            <v>Biers, Charles</v>
          </cell>
          <cell r="I5452">
            <v>42215</v>
          </cell>
          <cell r="J5452">
            <v>41619</v>
          </cell>
          <cell r="K5452">
            <v>41851</v>
          </cell>
          <cell r="L5452" t="str">
            <v>Complete</v>
          </cell>
          <cell r="M5452" t="str">
            <v>Executed</v>
          </cell>
          <cell r="N5452">
            <v>42349</v>
          </cell>
          <cell r="O5452" t="str">
            <v>Approve Contract</v>
          </cell>
          <cell r="P5452" t="str">
            <v>Commercial Operations Approver</v>
          </cell>
          <cell r="Q5452" t="str">
            <v>Johansen, Todd</v>
          </cell>
          <cell r="R5452" t="str">
            <v>Don Guglielmin</v>
          </cell>
          <cell r="S5452" t="str">
            <v>Don Guglielmin</v>
          </cell>
          <cell r="T5452" t="str">
            <v>Eric Stearns</v>
          </cell>
          <cell r="U5452" t="str">
            <v>H - Horizon</v>
          </cell>
          <cell r="V5452" t="str">
            <v>Major Projects</v>
          </cell>
          <cell r="W5452" t="str">
            <v>45 Days net terms</v>
          </cell>
          <cell r="X5452">
            <v>9084385.3499999996</v>
          </cell>
          <cell r="Y5452">
            <v>566377</v>
          </cell>
          <cell r="Z5452">
            <v>-29131.06</v>
          </cell>
        </row>
        <row r="5453">
          <cell r="A5453" t="str">
            <v>809474-1-1</v>
          </cell>
          <cell r="B5453" t="str">
            <v>809474-1</v>
          </cell>
          <cell r="C5453">
            <v>1</v>
          </cell>
          <cell r="D5453">
            <v>506715</v>
          </cell>
          <cell r="E5453" t="str">
            <v>Tracer Field Services Canada Limited</v>
          </cell>
          <cell r="G5453" t="str">
            <v>Schedules for Master Agreements</v>
          </cell>
          <cell r="H5453" t="str">
            <v>Umana, Ricardo</v>
          </cell>
          <cell r="I5453">
            <v>41744</v>
          </cell>
          <cell r="J5453">
            <v>41694</v>
          </cell>
          <cell r="K5453">
            <v>41820</v>
          </cell>
          <cell r="L5453" t="str">
            <v>Active</v>
          </cell>
          <cell r="M5453" t="str">
            <v>Executed</v>
          </cell>
          <cell r="N5453">
            <v>41857</v>
          </cell>
          <cell r="O5453" t="str">
            <v>Execute Contract</v>
          </cell>
          <cell r="P5453" t="str">
            <v>Umana, Ricardo</v>
          </cell>
          <cell r="Q5453" t="str">
            <v>Umana, Ricardo</v>
          </cell>
          <cell r="R5453" t="str">
            <v>Ari Bronkhorst</v>
          </cell>
          <cell r="S5453" t="str">
            <v>Ari Bronkhorst</v>
          </cell>
          <cell r="T5453" t="str">
            <v>Stephanie Graham</v>
          </cell>
          <cell r="U5453" t="str">
            <v>H - Horizon</v>
          </cell>
          <cell r="V5453" t="str">
            <v>Major Projects</v>
          </cell>
          <cell r="W5453" t="str">
            <v>45 Days net terms</v>
          </cell>
          <cell r="X5453">
            <v>473700</v>
          </cell>
          <cell r="Y5453">
            <v>661158</v>
          </cell>
          <cell r="Z5453">
            <v>387100</v>
          </cell>
        </row>
        <row r="5454">
          <cell r="A5454" t="str">
            <v>809474-2-1</v>
          </cell>
          <cell r="B5454" t="str">
            <v>809474-2</v>
          </cell>
          <cell r="C5454">
            <v>1</v>
          </cell>
          <cell r="D5454">
            <v>406313</v>
          </cell>
          <cell r="E5454" t="str">
            <v>Tracer Industries Canada Limited</v>
          </cell>
          <cell r="F5454" t="str">
            <v>Pre-Commissioning EHT Services GRU</v>
          </cell>
          <cell r="G5454" t="str">
            <v>Schedules for Master Agreements</v>
          </cell>
          <cell r="H5454" t="str">
            <v>Umana, Ricardo</v>
          </cell>
          <cell r="I5454">
            <v>41857</v>
          </cell>
          <cell r="J5454">
            <v>41771</v>
          </cell>
          <cell r="K5454">
            <v>41912</v>
          </cell>
          <cell r="L5454" t="str">
            <v>Active</v>
          </cell>
          <cell r="M5454" t="str">
            <v>Executed</v>
          </cell>
          <cell r="N5454">
            <v>41872</v>
          </cell>
          <cell r="O5454" t="str">
            <v>Parallel_Return_to_Edit_Mode</v>
          </cell>
          <cell r="P5454" t="str">
            <v>Umana, Ricardo</v>
          </cell>
          <cell r="R5454" t="str">
            <v>Ari Bronkhorst</v>
          </cell>
          <cell r="S5454" t="str">
            <v>Ari Bronkhorst</v>
          </cell>
          <cell r="T5454" t="str">
            <v>Stephanie Graham</v>
          </cell>
          <cell r="U5454" t="str">
            <v>H - Horizon</v>
          </cell>
          <cell r="V5454" t="str">
            <v>Major Projects</v>
          </cell>
          <cell r="W5454" t="str">
            <v>45 Days net terms</v>
          </cell>
          <cell r="X5454">
            <v>943060</v>
          </cell>
          <cell r="Y5454">
            <v>635328</v>
          </cell>
          <cell r="Z5454">
            <v>741760</v>
          </cell>
        </row>
        <row r="5455">
          <cell r="A5455" t="str">
            <v>809474-2-3</v>
          </cell>
          <cell r="B5455" t="str">
            <v>809474-2</v>
          </cell>
          <cell r="C5455">
            <v>3</v>
          </cell>
          <cell r="D5455">
            <v>406313</v>
          </cell>
          <cell r="E5455" t="str">
            <v>Tracer Industries Canada Limited</v>
          </cell>
          <cell r="F5455" t="str">
            <v>Pre-Commissioning EHT Services GRU</v>
          </cell>
          <cell r="G5455" t="str">
            <v>Schedules for Master Agreements</v>
          </cell>
          <cell r="H5455" t="str">
            <v>Umana, Ricardo</v>
          </cell>
          <cell r="I5455">
            <v>42020</v>
          </cell>
          <cell r="J5455">
            <v>41771</v>
          </cell>
          <cell r="K5455">
            <v>42004</v>
          </cell>
          <cell r="L5455" t="str">
            <v>Active</v>
          </cell>
          <cell r="M5455" t="str">
            <v>Executed</v>
          </cell>
          <cell r="N5455">
            <v>42020</v>
          </cell>
          <cell r="O5455" t="str">
            <v>Parallel_Return_to_Edit_Mode</v>
          </cell>
          <cell r="P5455" t="str">
            <v>Umana, Ricardo</v>
          </cell>
          <cell r="R5455" t="str">
            <v>Ari Bronkhorst</v>
          </cell>
          <cell r="S5455" t="str">
            <v>Ari Bronkhorst</v>
          </cell>
          <cell r="T5455" t="str">
            <v>Stephanie Graham</v>
          </cell>
          <cell r="U5455" t="str">
            <v>H - Horizon</v>
          </cell>
          <cell r="V5455" t="str">
            <v>Major Projects</v>
          </cell>
          <cell r="W5455" t="str">
            <v>45 Days net terms</v>
          </cell>
          <cell r="X5455">
            <v>1074182</v>
          </cell>
          <cell r="Y5455">
            <v>635328</v>
          </cell>
          <cell r="Z5455">
            <v>131122</v>
          </cell>
        </row>
        <row r="5456">
          <cell r="A5456" t="str">
            <v>809474-3</v>
          </cell>
          <cell r="B5456">
            <v>809474</v>
          </cell>
          <cell r="C5456">
            <v>3</v>
          </cell>
          <cell r="D5456">
            <v>505993</v>
          </cell>
          <cell r="E5456" t="str">
            <v>Tracer Industries Canada Limited</v>
          </cell>
          <cell r="F5456" t="str">
            <v>Additiona budget for EHT Pre-commissioning for DCU Project</v>
          </cell>
          <cell r="G5456" t="str">
            <v>Purchase Order</v>
          </cell>
          <cell r="H5456" t="str">
            <v>Shanmugam, Balaji</v>
          </cell>
          <cell r="I5456">
            <v>41848</v>
          </cell>
          <cell r="J5456">
            <v>41471</v>
          </cell>
          <cell r="K5456">
            <v>42004</v>
          </cell>
          <cell r="L5456" t="str">
            <v>Active</v>
          </cell>
          <cell r="M5456" t="str">
            <v>Pending Signed Copy Attachment</v>
          </cell>
          <cell r="O5456" t="str">
            <v>Edit New Supplement</v>
          </cell>
          <cell r="P5456" t="str">
            <v>Shanmugam, Balaji</v>
          </cell>
          <cell r="Q5456" t="str">
            <v>Shanmugam, Balaji</v>
          </cell>
          <cell r="R5456" t="str">
            <v>Sergey Korchagin</v>
          </cell>
          <cell r="S5456" t="str">
            <v>Ari Bronkhorst</v>
          </cell>
          <cell r="T5456" t="str">
            <v>Eric Stearns</v>
          </cell>
          <cell r="U5456" t="str">
            <v>H - Horizon</v>
          </cell>
          <cell r="V5456" t="str">
            <v>Major Projects</v>
          </cell>
          <cell r="W5456" t="str">
            <v>45 Days net terms</v>
          </cell>
          <cell r="X5456">
            <v>331640</v>
          </cell>
          <cell r="Y5456">
            <v>635328</v>
          </cell>
          <cell r="Z5456">
            <v>99340</v>
          </cell>
        </row>
        <row r="5457">
          <cell r="A5457" t="str">
            <v>809474-3-2</v>
          </cell>
          <cell r="B5457" t="str">
            <v>809474-3</v>
          </cell>
          <cell r="C5457">
            <v>2</v>
          </cell>
          <cell r="D5457">
            <v>406312</v>
          </cell>
          <cell r="E5457" t="str">
            <v>Tracer Industries Canada Limited</v>
          </cell>
          <cell r="F5457" t="str">
            <v>Pre-Commissioning EHT - BTU</v>
          </cell>
          <cell r="G5457" t="str">
            <v>Schedules for Master Agreements</v>
          </cell>
          <cell r="H5457" t="str">
            <v>Umana, Ricardo</v>
          </cell>
          <cell r="I5457">
            <v>42020</v>
          </cell>
          <cell r="J5457">
            <v>41771</v>
          </cell>
          <cell r="K5457">
            <v>42004</v>
          </cell>
          <cell r="L5457" t="str">
            <v>Active</v>
          </cell>
          <cell r="M5457" t="str">
            <v>Executed</v>
          </cell>
          <cell r="N5457">
            <v>42020</v>
          </cell>
          <cell r="O5457" t="str">
            <v>Edit New Supplement</v>
          </cell>
          <cell r="P5457" t="str">
            <v>Umana, Ricardo</v>
          </cell>
          <cell r="Q5457" t="str">
            <v>Umana, Ricardo</v>
          </cell>
          <cell r="R5457" t="str">
            <v>Ari Bronkhorst</v>
          </cell>
          <cell r="S5457" t="str">
            <v>Ari Bronkhorst</v>
          </cell>
          <cell r="T5457" t="str">
            <v>Stephanie Graham</v>
          </cell>
          <cell r="U5457" t="str">
            <v>H - Horizon</v>
          </cell>
          <cell r="V5457" t="str">
            <v>Major Projects</v>
          </cell>
          <cell r="W5457" t="str">
            <v>45 Days net terms</v>
          </cell>
          <cell r="X5457">
            <v>123514</v>
          </cell>
          <cell r="Y5457">
            <v>635328</v>
          </cell>
          <cell r="Z5457">
            <v>30864</v>
          </cell>
        </row>
        <row r="5458">
          <cell r="A5458" t="str">
            <v>809479-10-1</v>
          </cell>
          <cell r="B5458" t="str">
            <v>809479-10</v>
          </cell>
          <cell r="C5458">
            <v>1</v>
          </cell>
          <cell r="D5458">
            <v>406328</v>
          </cell>
          <cell r="E5458" t="str">
            <v>SafeTech Consulting Group Ltd</v>
          </cell>
          <cell r="F5458" t="str">
            <v>Bruce Baker - Safety Specialist</v>
          </cell>
          <cell r="G5458" t="str">
            <v>Schedules for Master Agreements</v>
          </cell>
          <cell r="H5458" t="str">
            <v>Soriano, Loreta</v>
          </cell>
          <cell r="I5458">
            <v>42114</v>
          </cell>
          <cell r="J5458">
            <v>42139</v>
          </cell>
          <cell r="K5458">
            <v>42504</v>
          </cell>
          <cell r="L5458" t="str">
            <v>Complete</v>
          </cell>
          <cell r="M5458" t="str">
            <v>Executed</v>
          </cell>
          <cell r="N5458">
            <v>42157</v>
          </cell>
          <cell r="O5458" t="str">
            <v>Parallel_Return_to_Edit_Mode</v>
          </cell>
          <cell r="P5458" t="str">
            <v>Soriano, Loreta</v>
          </cell>
          <cell r="R5458" t="str">
            <v>Carla Salazar</v>
          </cell>
          <cell r="S5458" t="str">
            <v>Kara Slemko</v>
          </cell>
          <cell r="T5458" t="str">
            <v>Stephanie Graham</v>
          </cell>
          <cell r="U5458" t="str">
            <v>H - Horizon</v>
          </cell>
          <cell r="V5458" t="str">
            <v>Upgrading &amp; Utilitie - Upgrading &amp; Utilities</v>
          </cell>
          <cell r="W5458" t="str">
            <v>45 Days net terms</v>
          </cell>
          <cell r="X5458">
            <v>300000</v>
          </cell>
          <cell r="Y5458">
            <v>150693</v>
          </cell>
          <cell r="Z5458">
            <v>150000</v>
          </cell>
        </row>
        <row r="5459">
          <cell r="A5459" t="str">
            <v>809479-10-1</v>
          </cell>
          <cell r="B5459" t="str">
            <v>809479-10</v>
          </cell>
          <cell r="C5459">
            <v>1</v>
          </cell>
          <cell r="D5459">
            <v>406328</v>
          </cell>
          <cell r="E5459" t="str">
            <v>SafeTech Consulting Group Ltd</v>
          </cell>
          <cell r="F5459" t="str">
            <v>Bruce Baker - Safety Specialist</v>
          </cell>
          <cell r="G5459" t="str">
            <v>Schedules for Master Agreements</v>
          </cell>
          <cell r="H5459" t="str">
            <v>Soriano, Loreta</v>
          </cell>
          <cell r="I5459">
            <v>42114</v>
          </cell>
          <cell r="J5459">
            <v>42139</v>
          </cell>
          <cell r="K5459">
            <v>42504</v>
          </cell>
          <cell r="L5459" t="str">
            <v>Complete</v>
          </cell>
          <cell r="M5459" t="str">
            <v>Executed</v>
          </cell>
          <cell r="N5459">
            <v>42157</v>
          </cell>
          <cell r="O5459" t="str">
            <v>Edit New Supplement</v>
          </cell>
          <cell r="P5459" t="str">
            <v>Soriano, Loreta</v>
          </cell>
          <cell r="Q5459" t="str">
            <v>Soriano, Loreta</v>
          </cell>
          <cell r="R5459" t="str">
            <v>Carla Salazar</v>
          </cell>
          <cell r="S5459" t="str">
            <v>Kara Slemko</v>
          </cell>
          <cell r="T5459" t="str">
            <v>Stephanie Graham</v>
          </cell>
          <cell r="U5459" t="str">
            <v>H - Horizon</v>
          </cell>
          <cell r="V5459" t="str">
            <v>Upgrading &amp; Utilitie - Upgrading &amp; Utilities</v>
          </cell>
          <cell r="W5459" t="str">
            <v>45 Days net terms</v>
          </cell>
          <cell r="X5459">
            <v>300000</v>
          </cell>
          <cell r="Y5459">
            <v>150693</v>
          </cell>
          <cell r="Z5459">
            <v>150000</v>
          </cell>
        </row>
        <row r="5460">
          <cell r="A5460" t="str">
            <v>809479-10-2</v>
          </cell>
          <cell r="B5460" t="str">
            <v>809479-10</v>
          </cell>
          <cell r="C5460">
            <v>2</v>
          </cell>
          <cell r="D5460">
            <v>406328</v>
          </cell>
          <cell r="E5460" t="str">
            <v>SafeTech Consulting Group Ltd</v>
          </cell>
          <cell r="F5460" t="str">
            <v>Bruce Baker - Safety Specialist</v>
          </cell>
          <cell r="G5460" t="str">
            <v>Schedules for Master Agreements</v>
          </cell>
          <cell r="H5460" t="str">
            <v>Soriano, Loreta</v>
          </cell>
          <cell r="I5460">
            <v>42466</v>
          </cell>
          <cell r="J5460">
            <v>42505</v>
          </cell>
          <cell r="K5460">
            <v>42642</v>
          </cell>
          <cell r="L5460" t="str">
            <v>Complete</v>
          </cell>
          <cell r="M5460" t="str">
            <v>Executed</v>
          </cell>
          <cell r="N5460">
            <v>42479</v>
          </cell>
          <cell r="O5460" t="str">
            <v>Parallel_Return_to_Edit_Mode</v>
          </cell>
          <cell r="P5460" t="str">
            <v>Soriano, Loreta</v>
          </cell>
          <cell r="R5460" t="str">
            <v>Julie Easthope</v>
          </cell>
          <cell r="S5460" t="str">
            <v>Kara Slemko</v>
          </cell>
          <cell r="T5460" t="str">
            <v>Stephanie Graham</v>
          </cell>
          <cell r="U5460" t="str">
            <v>H - Horizon</v>
          </cell>
          <cell r="V5460" t="str">
            <v>Upgrading &amp; Utilitie - Upgrading &amp; Utilities</v>
          </cell>
          <cell r="W5460" t="str">
            <v>45 Days net terms</v>
          </cell>
          <cell r="X5460">
            <v>425000</v>
          </cell>
          <cell r="Y5460">
            <v>150693</v>
          </cell>
          <cell r="Z5460">
            <v>125000</v>
          </cell>
        </row>
        <row r="5461">
          <cell r="A5461" t="str">
            <v>809479-10-2</v>
          </cell>
          <cell r="B5461" t="str">
            <v>809479-10</v>
          </cell>
          <cell r="C5461">
            <v>2</v>
          </cell>
          <cell r="D5461">
            <v>406328</v>
          </cell>
          <cell r="E5461" t="str">
            <v>SafeTech Consulting Group Ltd</v>
          </cell>
          <cell r="F5461" t="str">
            <v>Bruce Baker - Safety Specialist</v>
          </cell>
          <cell r="G5461" t="str">
            <v>Schedules for Master Agreements</v>
          </cell>
          <cell r="H5461" t="str">
            <v>Soriano, Loreta</v>
          </cell>
          <cell r="I5461">
            <v>42466</v>
          </cell>
          <cell r="J5461">
            <v>42505</v>
          </cell>
          <cell r="K5461">
            <v>42642</v>
          </cell>
          <cell r="L5461" t="str">
            <v>Complete</v>
          </cell>
          <cell r="M5461" t="str">
            <v>Executed</v>
          </cell>
          <cell r="N5461">
            <v>42479</v>
          </cell>
          <cell r="O5461" t="str">
            <v>Execute Contract</v>
          </cell>
          <cell r="P5461" t="str">
            <v>Soriano, Loreta</v>
          </cell>
          <cell r="Q5461" t="str">
            <v>Soriano, Loreta</v>
          </cell>
          <cell r="R5461" t="str">
            <v>Julie Easthope</v>
          </cell>
          <cell r="S5461" t="str">
            <v>Kara Slemko</v>
          </cell>
          <cell r="T5461" t="str">
            <v>Stephanie Graham</v>
          </cell>
          <cell r="U5461" t="str">
            <v>H - Horizon</v>
          </cell>
          <cell r="V5461" t="str">
            <v>Upgrading &amp; Utilitie - Upgrading &amp; Utilities</v>
          </cell>
          <cell r="W5461" t="str">
            <v>45 Days net terms</v>
          </cell>
          <cell r="X5461">
            <v>425000</v>
          </cell>
          <cell r="Y5461">
            <v>150693</v>
          </cell>
          <cell r="Z5461">
            <v>125000</v>
          </cell>
        </row>
        <row r="5462">
          <cell r="A5462" t="str">
            <v>809479-1-1</v>
          </cell>
          <cell r="B5462" t="str">
            <v>809479-1</v>
          </cell>
          <cell r="C5462">
            <v>1</v>
          </cell>
          <cell r="D5462">
            <v>405912</v>
          </cell>
          <cell r="E5462" t="str">
            <v>SafeTech Consulting Group Ltd</v>
          </cell>
          <cell r="F5462" t="str">
            <v>Stephen Rogers - Safety Specialist</v>
          </cell>
          <cell r="G5462" t="str">
            <v>Schedules for Master Agreements</v>
          </cell>
          <cell r="H5462" t="str">
            <v>Soriano, Loreta</v>
          </cell>
          <cell r="I5462">
            <v>41682</v>
          </cell>
          <cell r="J5462">
            <v>41655</v>
          </cell>
          <cell r="K5462">
            <v>42038</v>
          </cell>
          <cell r="L5462" t="str">
            <v>Complete</v>
          </cell>
          <cell r="M5462" t="str">
            <v>Executed</v>
          </cell>
          <cell r="N5462">
            <v>41743</v>
          </cell>
          <cell r="O5462" t="str">
            <v>Execute Contract</v>
          </cell>
          <cell r="P5462" t="str">
            <v>Soriano, Loreta</v>
          </cell>
          <cell r="Q5462" t="str">
            <v>Soriano, Loreta</v>
          </cell>
          <cell r="R5462" t="str">
            <v>Carla Salazar</v>
          </cell>
          <cell r="S5462" t="str">
            <v>Kara Slemko</v>
          </cell>
          <cell r="T5462" t="str">
            <v>Stephanie Graham</v>
          </cell>
          <cell r="U5462" t="str">
            <v>H - Horizon</v>
          </cell>
          <cell r="V5462" t="str">
            <v>Upgrading &amp; Utilitie - Upgrading &amp; Utilities</v>
          </cell>
          <cell r="W5462" t="str">
            <v>45 Days net terms</v>
          </cell>
          <cell r="X5462">
            <v>200000</v>
          </cell>
          <cell r="Y5462">
            <v>150693</v>
          </cell>
          <cell r="Z5462">
            <v>100000</v>
          </cell>
        </row>
        <row r="5463">
          <cell r="A5463" t="str">
            <v>809479-1-1</v>
          </cell>
          <cell r="B5463" t="str">
            <v>809479-1</v>
          </cell>
          <cell r="C5463">
            <v>1</v>
          </cell>
          <cell r="D5463">
            <v>405912</v>
          </cell>
          <cell r="E5463" t="str">
            <v>SafeTech Consulting Group Ltd</v>
          </cell>
          <cell r="F5463" t="str">
            <v>Stephen Rogers - Safety Specialist</v>
          </cell>
          <cell r="G5463" t="str">
            <v>Schedules for Master Agreements</v>
          </cell>
          <cell r="H5463" t="str">
            <v>Soriano, Loreta</v>
          </cell>
          <cell r="I5463">
            <v>41682</v>
          </cell>
          <cell r="J5463">
            <v>41655</v>
          </cell>
          <cell r="K5463">
            <v>42038</v>
          </cell>
          <cell r="L5463" t="str">
            <v>Complete</v>
          </cell>
          <cell r="M5463" t="str">
            <v>Executed</v>
          </cell>
          <cell r="N5463">
            <v>41743</v>
          </cell>
          <cell r="O5463" t="str">
            <v>Edit New Supplement</v>
          </cell>
          <cell r="P5463" t="str">
            <v>Soriano, Loreta</v>
          </cell>
          <cell r="Q5463" t="str">
            <v>Soriano, Loreta</v>
          </cell>
          <cell r="R5463" t="str">
            <v>Carla Salazar</v>
          </cell>
          <cell r="S5463" t="str">
            <v>Kara Slemko</v>
          </cell>
          <cell r="T5463" t="str">
            <v>Stephanie Graham</v>
          </cell>
          <cell r="U5463" t="str">
            <v>H - Horizon</v>
          </cell>
          <cell r="V5463" t="str">
            <v>Upgrading &amp; Utilitie - Upgrading &amp; Utilities</v>
          </cell>
          <cell r="W5463" t="str">
            <v>45 Days net terms</v>
          </cell>
          <cell r="X5463">
            <v>200000</v>
          </cell>
          <cell r="Y5463">
            <v>150693</v>
          </cell>
          <cell r="Z5463">
            <v>100000</v>
          </cell>
        </row>
        <row r="5464">
          <cell r="A5464" t="str">
            <v>809479-12-1</v>
          </cell>
          <cell r="B5464" t="str">
            <v>809479-12</v>
          </cell>
          <cell r="C5464">
            <v>1</v>
          </cell>
          <cell r="D5464">
            <v>406330</v>
          </cell>
          <cell r="E5464" t="str">
            <v>SafeTech Consulting Group Ltd</v>
          </cell>
          <cell r="F5464" t="str">
            <v>Scott Mattinson - Safety Specialist</v>
          </cell>
          <cell r="G5464" t="str">
            <v>Schedules for Master Agreements</v>
          </cell>
          <cell r="H5464" t="str">
            <v>Soriano, Loreta</v>
          </cell>
          <cell r="I5464">
            <v>42114</v>
          </cell>
          <cell r="J5464">
            <v>42139</v>
          </cell>
          <cell r="K5464">
            <v>42504</v>
          </cell>
          <cell r="L5464" t="str">
            <v>Complete</v>
          </cell>
          <cell r="M5464" t="str">
            <v>Executed</v>
          </cell>
          <cell r="N5464">
            <v>42157</v>
          </cell>
          <cell r="O5464" t="str">
            <v>Review Contract</v>
          </cell>
          <cell r="P5464" t="str">
            <v>Supply Management Reviewer</v>
          </cell>
          <cell r="Q5464" t="str">
            <v>Tineo, Marines</v>
          </cell>
          <cell r="R5464" t="str">
            <v>Carla Salazar</v>
          </cell>
          <cell r="S5464" t="str">
            <v>Kara Slemko</v>
          </cell>
          <cell r="T5464" t="str">
            <v>Stephanie Graham</v>
          </cell>
          <cell r="U5464" t="str">
            <v>H - Horizon</v>
          </cell>
          <cell r="V5464" t="str">
            <v>Upgrading &amp; Utilitie - Upgrading &amp; Utilities</v>
          </cell>
          <cell r="W5464" t="str">
            <v>45 Days net terms</v>
          </cell>
          <cell r="X5464">
            <v>300000</v>
          </cell>
          <cell r="Y5464">
            <v>150693</v>
          </cell>
          <cell r="Z5464">
            <v>150000</v>
          </cell>
        </row>
        <row r="5465">
          <cell r="A5465" t="str">
            <v>809479-12-1</v>
          </cell>
          <cell r="B5465" t="str">
            <v>809479-12</v>
          </cell>
          <cell r="C5465">
            <v>1</v>
          </cell>
          <cell r="D5465">
            <v>406330</v>
          </cell>
          <cell r="E5465" t="str">
            <v>SafeTech Consulting Group Ltd</v>
          </cell>
          <cell r="F5465" t="str">
            <v>Scott Mattinson - Safety Specialist</v>
          </cell>
          <cell r="G5465" t="str">
            <v>Schedules for Master Agreements</v>
          </cell>
          <cell r="H5465" t="str">
            <v>Soriano, Loreta</v>
          </cell>
          <cell r="I5465">
            <v>42114</v>
          </cell>
          <cell r="J5465">
            <v>42139</v>
          </cell>
          <cell r="K5465">
            <v>42504</v>
          </cell>
          <cell r="L5465" t="str">
            <v>Complete</v>
          </cell>
          <cell r="M5465" t="str">
            <v>Executed</v>
          </cell>
          <cell r="N5465">
            <v>42157</v>
          </cell>
          <cell r="O5465" t="str">
            <v>Approve Contract</v>
          </cell>
          <cell r="P5465" t="str">
            <v>Commercial Operations Approver</v>
          </cell>
          <cell r="Q5465" t="str">
            <v>Salazar, Carla</v>
          </cell>
          <cell r="R5465" t="str">
            <v>Carla Salazar</v>
          </cell>
          <cell r="S5465" t="str">
            <v>Kara Slemko</v>
          </cell>
          <cell r="T5465" t="str">
            <v>Stephanie Graham</v>
          </cell>
          <cell r="U5465" t="str">
            <v>H - Horizon</v>
          </cell>
          <cell r="V5465" t="str">
            <v>Upgrading &amp; Utilitie - Upgrading &amp; Utilities</v>
          </cell>
          <cell r="W5465" t="str">
            <v>45 Days net terms</v>
          </cell>
          <cell r="X5465">
            <v>300000</v>
          </cell>
          <cell r="Y5465">
            <v>150693</v>
          </cell>
          <cell r="Z5465">
            <v>150000</v>
          </cell>
        </row>
        <row r="5466">
          <cell r="A5466" t="str">
            <v>809479-13-1</v>
          </cell>
          <cell r="B5466" t="str">
            <v>809479-13</v>
          </cell>
          <cell r="C5466">
            <v>1</v>
          </cell>
          <cell r="D5466">
            <v>406331</v>
          </cell>
          <cell r="E5466" t="str">
            <v>SafeTech Consulting Group Ltd</v>
          </cell>
          <cell r="F5466" t="str">
            <v>Rodney Yellowdirt - Safety Specialist</v>
          </cell>
          <cell r="G5466" t="str">
            <v>Schedules for Master Agreements</v>
          </cell>
          <cell r="H5466" t="str">
            <v>Soriano, Loreta</v>
          </cell>
          <cell r="I5466">
            <v>42115</v>
          </cell>
          <cell r="J5466">
            <v>42139</v>
          </cell>
          <cell r="K5466">
            <v>42504</v>
          </cell>
          <cell r="L5466" t="str">
            <v>Complete</v>
          </cell>
          <cell r="M5466" t="str">
            <v>Executed</v>
          </cell>
          <cell r="N5466">
            <v>42157</v>
          </cell>
          <cell r="O5466" t="str">
            <v>Parallel_Return_to_Edit_Mode</v>
          </cell>
          <cell r="P5466" t="str">
            <v>Soriano, Loreta</v>
          </cell>
          <cell r="R5466" t="str">
            <v>Carla Salazar</v>
          </cell>
          <cell r="S5466" t="str">
            <v>Kara Slemko</v>
          </cell>
          <cell r="T5466" t="str">
            <v>Stephanie Graham</v>
          </cell>
          <cell r="U5466" t="str">
            <v>H - Horizon</v>
          </cell>
          <cell r="V5466" t="str">
            <v>Upgrading &amp; Utilitie - Upgrading &amp; Utilities</v>
          </cell>
          <cell r="W5466" t="str">
            <v>45 Days net terms</v>
          </cell>
          <cell r="X5466">
            <v>300000</v>
          </cell>
          <cell r="Y5466">
            <v>150693</v>
          </cell>
          <cell r="Z5466">
            <v>150000</v>
          </cell>
        </row>
        <row r="5467">
          <cell r="A5467" t="str">
            <v>809479-13-1</v>
          </cell>
          <cell r="B5467" t="str">
            <v>809479-13</v>
          </cell>
          <cell r="C5467">
            <v>1</v>
          </cell>
          <cell r="D5467">
            <v>406331</v>
          </cell>
          <cell r="E5467" t="str">
            <v>SafeTech Consulting Group Ltd</v>
          </cell>
          <cell r="F5467" t="str">
            <v>Rodney Yellowdirt - Safety Specialist</v>
          </cell>
          <cell r="G5467" t="str">
            <v>Schedules for Master Agreements</v>
          </cell>
          <cell r="H5467" t="str">
            <v>Soriano, Loreta</v>
          </cell>
          <cell r="I5467">
            <v>42115</v>
          </cell>
          <cell r="J5467">
            <v>42139</v>
          </cell>
          <cell r="K5467">
            <v>42504</v>
          </cell>
          <cell r="L5467" t="str">
            <v>Complete</v>
          </cell>
          <cell r="M5467" t="str">
            <v>Executed</v>
          </cell>
          <cell r="N5467">
            <v>42157</v>
          </cell>
          <cell r="O5467" t="str">
            <v>Approve Contract</v>
          </cell>
          <cell r="P5467" t="str">
            <v>Commercial Operations Approver</v>
          </cell>
          <cell r="Q5467" t="str">
            <v>Salazar, Carla</v>
          </cell>
          <cell r="R5467" t="str">
            <v>Carla Salazar</v>
          </cell>
          <cell r="S5467" t="str">
            <v>Kara Slemko</v>
          </cell>
          <cell r="T5467" t="str">
            <v>Stephanie Graham</v>
          </cell>
          <cell r="U5467" t="str">
            <v>H - Horizon</v>
          </cell>
          <cell r="V5467" t="str">
            <v>Upgrading &amp; Utilitie - Upgrading &amp; Utilities</v>
          </cell>
          <cell r="W5467" t="str">
            <v>45 Days net terms</v>
          </cell>
          <cell r="X5467">
            <v>300000</v>
          </cell>
          <cell r="Y5467">
            <v>150693</v>
          </cell>
          <cell r="Z5467">
            <v>150000</v>
          </cell>
        </row>
        <row r="5468">
          <cell r="A5468" t="str">
            <v>809479-13-2</v>
          </cell>
          <cell r="B5468" t="str">
            <v>809479-13</v>
          </cell>
          <cell r="C5468">
            <v>2</v>
          </cell>
          <cell r="D5468">
            <v>406331</v>
          </cell>
          <cell r="E5468" t="str">
            <v>SafeTech Consulting Group Ltd</v>
          </cell>
          <cell r="F5468" t="str">
            <v>Rodney Yellowdirt - Safety Specialist</v>
          </cell>
          <cell r="G5468" t="str">
            <v>Schedules for Master Agreements</v>
          </cell>
          <cell r="H5468" t="str">
            <v>Soriano, Loreta</v>
          </cell>
          <cell r="I5468">
            <v>42467</v>
          </cell>
          <cell r="J5468">
            <v>42505</v>
          </cell>
          <cell r="K5468">
            <v>42642</v>
          </cell>
          <cell r="L5468" t="str">
            <v>Complete</v>
          </cell>
          <cell r="M5468" t="str">
            <v>Executed</v>
          </cell>
          <cell r="N5468">
            <v>42479</v>
          </cell>
          <cell r="O5468" t="str">
            <v>Edit New Supplement</v>
          </cell>
          <cell r="P5468" t="str">
            <v>Soriano, Loreta</v>
          </cell>
          <cell r="Q5468" t="str">
            <v>Soriano, Loreta</v>
          </cell>
          <cell r="R5468" t="str">
            <v>Carla Salazar</v>
          </cell>
          <cell r="S5468" t="str">
            <v>Kara Slemko</v>
          </cell>
          <cell r="T5468" t="str">
            <v>Stephanie Graham</v>
          </cell>
          <cell r="U5468" t="str">
            <v>H - Horizon</v>
          </cell>
          <cell r="V5468" t="str">
            <v>Upgrading &amp; Utilitie - Upgrading &amp; Utilities</v>
          </cell>
          <cell r="W5468" t="str">
            <v>45 Days net terms</v>
          </cell>
          <cell r="X5468">
            <v>425000</v>
          </cell>
          <cell r="Y5468">
            <v>150693</v>
          </cell>
          <cell r="Z5468">
            <v>125000</v>
          </cell>
        </row>
        <row r="5469">
          <cell r="A5469" t="str">
            <v>809479-13-2</v>
          </cell>
          <cell r="B5469" t="str">
            <v>809479-13</v>
          </cell>
          <cell r="C5469">
            <v>2</v>
          </cell>
          <cell r="D5469">
            <v>406331</v>
          </cell>
          <cell r="E5469" t="str">
            <v>SafeTech Consulting Group Ltd</v>
          </cell>
          <cell r="F5469" t="str">
            <v>Rodney Yellowdirt - Safety Specialist</v>
          </cell>
          <cell r="G5469" t="str">
            <v>Schedules for Master Agreements</v>
          </cell>
          <cell r="H5469" t="str">
            <v>Soriano, Loreta</v>
          </cell>
          <cell r="I5469">
            <v>42467</v>
          </cell>
          <cell r="J5469">
            <v>42505</v>
          </cell>
          <cell r="K5469">
            <v>42642</v>
          </cell>
          <cell r="L5469" t="str">
            <v>Complete</v>
          </cell>
          <cell r="M5469" t="str">
            <v>Executed</v>
          </cell>
          <cell r="N5469">
            <v>42479</v>
          </cell>
          <cell r="O5469" t="str">
            <v>Parallel_Return_to_Edit_Mode</v>
          </cell>
          <cell r="P5469" t="str">
            <v>Soriano, Loreta</v>
          </cell>
          <cell r="R5469" t="str">
            <v>Carla Salazar</v>
          </cell>
          <cell r="S5469" t="str">
            <v>Kara Slemko</v>
          </cell>
          <cell r="T5469" t="str">
            <v>Stephanie Graham</v>
          </cell>
          <cell r="U5469" t="str">
            <v>H - Horizon</v>
          </cell>
          <cell r="V5469" t="str">
            <v>Upgrading &amp; Utilitie - Upgrading &amp; Utilities</v>
          </cell>
          <cell r="W5469" t="str">
            <v>45 Days net terms</v>
          </cell>
          <cell r="X5469">
            <v>425000</v>
          </cell>
          <cell r="Y5469">
            <v>150693</v>
          </cell>
          <cell r="Z5469">
            <v>125000</v>
          </cell>
        </row>
        <row r="5470">
          <cell r="A5470" t="str">
            <v>809479-14-1</v>
          </cell>
          <cell r="B5470" t="str">
            <v>809479-14</v>
          </cell>
          <cell r="C5470">
            <v>1</v>
          </cell>
          <cell r="D5470">
            <v>406332</v>
          </cell>
          <cell r="E5470" t="str">
            <v>SafeTech Consulting Group Ltd</v>
          </cell>
          <cell r="F5470" t="str">
            <v>Sylvain Roy - Safety Specialist</v>
          </cell>
          <cell r="G5470" t="str">
            <v>Schedules for Master Agreements</v>
          </cell>
          <cell r="H5470" t="str">
            <v>Soriano, Loreta</v>
          </cell>
          <cell r="I5470">
            <v>42115</v>
          </cell>
          <cell r="J5470">
            <v>42139</v>
          </cell>
          <cell r="K5470">
            <v>42504</v>
          </cell>
          <cell r="L5470" t="str">
            <v>Complete</v>
          </cell>
          <cell r="M5470" t="str">
            <v>Executed</v>
          </cell>
          <cell r="N5470">
            <v>42157</v>
          </cell>
          <cell r="O5470" t="str">
            <v>Approve Contract</v>
          </cell>
          <cell r="P5470" t="str">
            <v>Business Area Approver</v>
          </cell>
          <cell r="Q5470" t="str">
            <v>Gurin, Mike</v>
          </cell>
          <cell r="R5470" t="str">
            <v>Carla Salazar</v>
          </cell>
          <cell r="S5470" t="str">
            <v>Kara Slemko</v>
          </cell>
          <cell r="T5470" t="str">
            <v>Stephanie Graham</v>
          </cell>
          <cell r="U5470" t="str">
            <v>H - Horizon</v>
          </cell>
          <cell r="V5470" t="str">
            <v>Upgrading &amp; Utilitie - Upgrading &amp; Utilities</v>
          </cell>
          <cell r="W5470" t="str">
            <v>45 Days net terms</v>
          </cell>
          <cell r="X5470">
            <v>300000</v>
          </cell>
          <cell r="Y5470">
            <v>150693</v>
          </cell>
          <cell r="Z5470">
            <v>150000</v>
          </cell>
        </row>
        <row r="5471">
          <cell r="A5471" t="str">
            <v>809479-14-1</v>
          </cell>
          <cell r="B5471" t="str">
            <v>809479-14</v>
          </cell>
          <cell r="C5471">
            <v>1</v>
          </cell>
          <cell r="D5471">
            <v>406332</v>
          </cell>
          <cell r="E5471" t="str">
            <v>SafeTech Consulting Group Ltd</v>
          </cell>
          <cell r="F5471" t="str">
            <v>Sylvain Roy - Safety Specialist</v>
          </cell>
          <cell r="G5471" t="str">
            <v>Schedules for Master Agreements</v>
          </cell>
          <cell r="H5471" t="str">
            <v>Soriano, Loreta</v>
          </cell>
          <cell r="I5471">
            <v>42115</v>
          </cell>
          <cell r="J5471">
            <v>42139</v>
          </cell>
          <cell r="K5471">
            <v>42504</v>
          </cell>
          <cell r="L5471" t="str">
            <v>Complete</v>
          </cell>
          <cell r="M5471" t="str">
            <v>Executed</v>
          </cell>
          <cell r="N5471">
            <v>42157</v>
          </cell>
          <cell r="O5471" t="str">
            <v>Edit New Supplement</v>
          </cell>
          <cell r="P5471" t="str">
            <v>Soriano, Loreta</v>
          </cell>
          <cell r="Q5471" t="str">
            <v>Soriano, Loreta</v>
          </cell>
          <cell r="R5471" t="str">
            <v>Carla Salazar</v>
          </cell>
          <cell r="S5471" t="str">
            <v>Kara Slemko</v>
          </cell>
          <cell r="T5471" t="str">
            <v>Stephanie Graham</v>
          </cell>
          <cell r="U5471" t="str">
            <v>H - Horizon</v>
          </cell>
          <cell r="V5471" t="str">
            <v>Upgrading &amp; Utilitie - Upgrading &amp; Utilities</v>
          </cell>
          <cell r="W5471" t="str">
            <v>45 Days net terms</v>
          </cell>
          <cell r="X5471">
            <v>300000</v>
          </cell>
          <cell r="Y5471">
            <v>150693</v>
          </cell>
          <cell r="Z5471">
            <v>150000</v>
          </cell>
        </row>
        <row r="5472">
          <cell r="A5472" t="str">
            <v>809479-14-2</v>
          </cell>
          <cell r="B5472" t="str">
            <v>809479-14</v>
          </cell>
          <cell r="C5472">
            <v>2</v>
          </cell>
          <cell r="D5472">
            <v>406332</v>
          </cell>
          <cell r="E5472" t="str">
            <v>SafeTech Consulting Group Ltd</v>
          </cell>
          <cell r="F5472" t="str">
            <v>Sylvain Roy - Safety Specialist</v>
          </cell>
          <cell r="G5472" t="str">
            <v>Schedules for Master Agreements</v>
          </cell>
          <cell r="H5472" t="str">
            <v>Soriano, Loreta</v>
          </cell>
          <cell r="I5472">
            <v>42467</v>
          </cell>
          <cell r="J5472">
            <v>42505</v>
          </cell>
          <cell r="K5472">
            <v>42648</v>
          </cell>
          <cell r="L5472" t="str">
            <v>Complete</v>
          </cell>
          <cell r="M5472" t="str">
            <v>Executed</v>
          </cell>
          <cell r="N5472">
            <v>42479</v>
          </cell>
          <cell r="O5472" t="str">
            <v>Execute Contract</v>
          </cell>
          <cell r="P5472" t="str">
            <v>Soriano, Loreta</v>
          </cell>
          <cell r="Q5472" t="str">
            <v>Soriano, Loreta</v>
          </cell>
          <cell r="R5472" t="str">
            <v>Julie Easthope</v>
          </cell>
          <cell r="S5472" t="str">
            <v>Kara Slemko</v>
          </cell>
          <cell r="T5472" t="str">
            <v>Stephanie Graham</v>
          </cell>
          <cell r="U5472" t="str">
            <v>H - Horizon</v>
          </cell>
          <cell r="V5472" t="str">
            <v>Major Projects</v>
          </cell>
          <cell r="W5472" t="str">
            <v>45 Days net terms</v>
          </cell>
          <cell r="X5472">
            <v>425000</v>
          </cell>
          <cell r="Y5472">
            <v>150693</v>
          </cell>
          <cell r="Z5472">
            <v>125000</v>
          </cell>
        </row>
        <row r="5473">
          <cell r="A5473" t="str">
            <v>809479-14-2</v>
          </cell>
          <cell r="B5473" t="str">
            <v>809479-14</v>
          </cell>
          <cell r="C5473">
            <v>2</v>
          </cell>
          <cell r="D5473">
            <v>406332</v>
          </cell>
          <cell r="E5473" t="str">
            <v>SafeTech Consulting Group Ltd</v>
          </cell>
          <cell r="F5473" t="str">
            <v>Sylvain Roy - Safety Specialist</v>
          </cell>
          <cell r="G5473" t="str">
            <v>Schedules for Master Agreements</v>
          </cell>
          <cell r="H5473" t="str">
            <v>Soriano, Loreta</v>
          </cell>
          <cell r="I5473">
            <v>42467</v>
          </cell>
          <cell r="J5473">
            <v>42505</v>
          </cell>
          <cell r="K5473">
            <v>42648</v>
          </cell>
          <cell r="L5473" t="str">
            <v>Complete</v>
          </cell>
          <cell r="M5473" t="str">
            <v>Executed</v>
          </cell>
          <cell r="N5473">
            <v>42479</v>
          </cell>
          <cell r="O5473" t="str">
            <v>Parallel_Return_to_Edit_Mode</v>
          </cell>
          <cell r="P5473" t="str">
            <v>Soriano, Loreta</v>
          </cell>
          <cell r="R5473" t="str">
            <v>Julie Easthope</v>
          </cell>
          <cell r="S5473" t="str">
            <v>Kara Slemko</v>
          </cell>
          <cell r="T5473" t="str">
            <v>Stephanie Graham</v>
          </cell>
          <cell r="U5473" t="str">
            <v>H - Horizon</v>
          </cell>
          <cell r="V5473" t="str">
            <v>Major Projects</v>
          </cell>
          <cell r="W5473" t="str">
            <v>45 Days net terms</v>
          </cell>
          <cell r="X5473">
            <v>425000</v>
          </cell>
          <cell r="Y5473">
            <v>150693</v>
          </cell>
          <cell r="Z5473">
            <v>125000</v>
          </cell>
        </row>
        <row r="5474">
          <cell r="A5474" t="str">
            <v>809479-15-1</v>
          </cell>
          <cell r="B5474" t="str">
            <v>809479-15</v>
          </cell>
          <cell r="C5474">
            <v>1</v>
          </cell>
          <cell r="D5474">
            <v>406333</v>
          </cell>
          <cell r="E5474" t="str">
            <v>SafeTech Consulting Group Ltd</v>
          </cell>
          <cell r="F5474" t="str">
            <v>Sharon Rennie - Safety Specialist</v>
          </cell>
          <cell r="G5474" t="str">
            <v>Schedules for Master Agreements</v>
          </cell>
          <cell r="H5474" t="str">
            <v>Lien, Hoa</v>
          </cell>
          <cell r="I5474">
            <v>42115</v>
          </cell>
          <cell r="J5474">
            <v>42139</v>
          </cell>
          <cell r="K5474">
            <v>42504</v>
          </cell>
          <cell r="L5474" t="str">
            <v>Active</v>
          </cell>
          <cell r="M5474" t="str">
            <v>Executed</v>
          </cell>
          <cell r="N5474">
            <v>42157</v>
          </cell>
          <cell r="O5474" t="str">
            <v>Review Contract</v>
          </cell>
          <cell r="P5474" t="str">
            <v>Supply Management Reviewer</v>
          </cell>
          <cell r="Q5474" t="str">
            <v>Tineo, Marines</v>
          </cell>
          <cell r="R5474" t="str">
            <v>Carla Salazar</v>
          </cell>
          <cell r="S5474" t="str">
            <v>Kara Slemko</v>
          </cell>
          <cell r="T5474" t="str">
            <v>Stephanie Graham</v>
          </cell>
          <cell r="U5474" t="str">
            <v>H - Horizon</v>
          </cell>
          <cell r="V5474" t="str">
            <v>Upgrading &amp; Utilitie - Upgrading &amp; Utilities</v>
          </cell>
          <cell r="W5474" t="str">
            <v>45 Days net terms</v>
          </cell>
          <cell r="X5474">
            <v>300000</v>
          </cell>
          <cell r="Y5474">
            <v>150693</v>
          </cell>
          <cell r="Z5474">
            <v>150000</v>
          </cell>
        </row>
        <row r="5475">
          <cell r="A5475" t="str">
            <v>809479-15-1</v>
          </cell>
          <cell r="B5475" t="str">
            <v>809479-15</v>
          </cell>
          <cell r="C5475">
            <v>1</v>
          </cell>
          <cell r="D5475">
            <v>406333</v>
          </cell>
          <cell r="E5475" t="str">
            <v>SafeTech Consulting Group Ltd</v>
          </cell>
          <cell r="F5475" t="str">
            <v>Sharon Rennie - Safety Specialist</v>
          </cell>
          <cell r="G5475" t="str">
            <v>Schedules for Master Agreements</v>
          </cell>
          <cell r="H5475" t="str">
            <v>Lien, Hoa</v>
          </cell>
          <cell r="I5475">
            <v>42115</v>
          </cell>
          <cell r="J5475">
            <v>42139</v>
          </cell>
          <cell r="K5475">
            <v>42504</v>
          </cell>
          <cell r="L5475" t="str">
            <v>Active</v>
          </cell>
          <cell r="M5475" t="str">
            <v>Executed</v>
          </cell>
          <cell r="N5475">
            <v>42157</v>
          </cell>
          <cell r="O5475" t="str">
            <v>Approve Contract</v>
          </cell>
          <cell r="P5475" t="str">
            <v>Business Area Approver</v>
          </cell>
          <cell r="Q5475" t="str">
            <v>Gurin, Mike</v>
          </cell>
          <cell r="R5475" t="str">
            <v>Carla Salazar</v>
          </cell>
          <cell r="S5475" t="str">
            <v>Kara Slemko</v>
          </cell>
          <cell r="T5475" t="str">
            <v>Stephanie Graham</v>
          </cell>
          <cell r="U5475" t="str">
            <v>H - Horizon</v>
          </cell>
          <cell r="V5475" t="str">
            <v>Upgrading &amp; Utilitie - Upgrading &amp; Utilities</v>
          </cell>
          <cell r="W5475" t="str">
            <v>45 Days net terms</v>
          </cell>
          <cell r="X5475">
            <v>300000</v>
          </cell>
          <cell r="Y5475">
            <v>150693</v>
          </cell>
          <cell r="Z5475">
            <v>150000</v>
          </cell>
        </row>
        <row r="5476">
          <cell r="A5476" t="str">
            <v>809479-15-2</v>
          </cell>
          <cell r="B5476" t="str">
            <v>809479-15</v>
          </cell>
          <cell r="C5476">
            <v>2</v>
          </cell>
          <cell r="D5476">
            <v>406333</v>
          </cell>
          <cell r="E5476" t="str">
            <v>SafeTech Consulting Group Ltd</v>
          </cell>
          <cell r="F5476" t="str">
            <v>Sharon Rennie - Safety Specialist</v>
          </cell>
          <cell r="G5476" t="str">
            <v>Schedules for Master Agreements</v>
          </cell>
          <cell r="H5476" t="str">
            <v>Lien, Hoa</v>
          </cell>
          <cell r="I5476">
            <v>42467</v>
          </cell>
          <cell r="J5476">
            <v>42505</v>
          </cell>
          <cell r="K5476">
            <v>42869</v>
          </cell>
          <cell r="L5476" t="str">
            <v>Active</v>
          </cell>
          <cell r="M5476" t="str">
            <v>Executed</v>
          </cell>
          <cell r="N5476">
            <v>42479</v>
          </cell>
          <cell r="O5476" t="str">
            <v>Parallel_Return_to_Edit_Mode</v>
          </cell>
          <cell r="P5476" t="str">
            <v>Soriano, Loreta</v>
          </cell>
          <cell r="R5476" t="str">
            <v>Julie Easthope</v>
          </cell>
          <cell r="S5476" t="str">
            <v>Kara Slemko</v>
          </cell>
          <cell r="T5476" t="str">
            <v>Stephanie Graham</v>
          </cell>
          <cell r="U5476" t="str">
            <v>H - Horizon</v>
          </cell>
          <cell r="V5476" t="str">
            <v>Major Projects</v>
          </cell>
          <cell r="W5476" t="str">
            <v>45 Days net terms</v>
          </cell>
          <cell r="X5476">
            <v>425000</v>
          </cell>
          <cell r="Y5476">
            <v>150693</v>
          </cell>
          <cell r="Z5476">
            <v>125000</v>
          </cell>
        </row>
        <row r="5477">
          <cell r="A5477" t="str">
            <v>809479-15-2</v>
          </cell>
          <cell r="B5477" t="str">
            <v>809479-15</v>
          </cell>
          <cell r="C5477">
            <v>2</v>
          </cell>
          <cell r="D5477">
            <v>406333</v>
          </cell>
          <cell r="E5477" t="str">
            <v>SafeTech Consulting Group Ltd</v>
          </cell>
          <cell r="F5477" t="str">
            <v>Sharon Rennie - Safety Specialist</v>
          </cell>
          <cell r="G5477" t="str">
            <v>Schedules for Master Agreements</v>
          </cell>
          <cell r="H5477" t="str">
            <v>Lien, Hoa</v>
          </cell>
          <cell r="I5477">
            <v>42467</v>
          </cell>
          <cell r="J5477">
            <v>42505</v>
          </cell>
          <cell r="K5477">
            <v>42869</v>
          </cell>
          <cell r="L5477" t="str">
            <v>Active</v>
          </cell>
          <cell r="M5477" t="str">
            <v>Executed</v>
          </cell>
          <cell r="N5477">
            <v>42479</v>
          </cell>
          <cell r="O5477" t="str">
            <v>Edit New Supplement</v>
          </cell>
          <cell r="P5477" t="str">
            <v>Soriano, Loreta</v>
          </cell>
          <cell r="Q5477" t="str">
            <v>Soriano, Loreta</v>
          </cell>
          <cell r="R5477" t="str">
            <v>Julie Easthope</v>
          </cell>
          <cell r="S5477" t="str">
            <v>Kara Slemko</v>
          </cell>
          <cell r="T5477" t="str">
            <v>Stephanie Graham</v>
          </cell>
          <cell r="U5477" t="str">
            <v>H - Horizon</v>
          </cell>
          <cell r="V5477" t="str">
            <v>Major Projects</v>
          </cell>
          <cell r="W5477" t="str">
            <v>45 Days net terms</v>
          </cell>
          <cell r="X5477">
            <v>425000</v>
          </cell>
          <cell r="Y5477">
            <v>150693</v>
          </cell>
          <cell r="Z5477">
            <v>125000</v>
          </cell>
        </row>
        <row r="5478">
          <cell r="A5478" t="str">
            <v>809479-16-1</v>
          </cell>
          <cell r="B5478" t="str">
            <v>809479-16</v>
          </cell>
          <cell r="C5478">
            <v>1</v>
          </cell>
          <cell r="D5478">
            <v>406334</v>
          </cell>
          <cell r="E5478" t="str">
            <v>SafeTech Consulting Group Ltd</v>
          </cell>
          <cell r="F5478" t="str">
            <v>Jessica Hawkins - Safety Specialist</v>
          </cell>
          <cell r="G5478" t="str">
            <v>Schedules for Master Agreements</v>
          </cell>
          <cell r="H5478" t="str">
            <v>Soriano, Loreta</v>
          </cell>
          <cell r="I5478">
            <v>42114</v>
          </cell>
          <cell r="J5478">
            <v>42139</v>
          </cell>
          <cell r="K5478">
            <v>42504</v>
          </cell>
          <cell r="L5478" t="str">
            <v>Complete</v>
          </cell>
          <cell r="M5478" t="str">
            <v>Executed</v>
          </cell>
          <cell r="N5478">
            <v>42157</v>
          </cell>
          <cell r="O5478" t="str">
            <v>Review Contract</v>
          </cell>
          <cell r="P5478" t="str">
            <v>Supply Management Reviewer</v>
          </cell>
          <cell r="Q5478" t="str">
            <v>Tineo, Marines</v>
          </cell>
          <cell r="R5478" t="str">
            <v>Carla Salazar</v>
          </cell>
          <cell r="S5478" t="str">
            <v>Kara Slemko</v>
          </cell>
          <cell r="T5478" t="str">
            <v>Stephanie Graham</v>
          </cell>
          <cell r="U5478" t="str">
            <v>H - Horizon</v>
          </cell>
          <cell r="V5478" t="str">
            <v>Upgrading &amp; Utilitie - Upgrading &amp; Utilities</v>
          </cell>
          <cell r="W5478" t="str">
            <v>45 Days net terms</v>
          </cell>
          <cell r="X5478">
            <v>300000</v>
          </cell>
          <cell r="Y5478">
            <v>150693</v>
          </cell>
          <cell r="Z5478">
            <v>150000</v>
          </cell>
        </row>
        <row r="5479">
          <cell r="A5479" t="str">
            <v>809479-16-1</v>
          </cell>
          <cell r="B5479" t="str">
            <v>809479-16</v>
          </cell>
          <cell r="C5479">
            <v>1</v>
          </cell>
          <cell r="D5479">
            <v>406334</v>
          </cell>
          <cell r="E5479" t="str">
            <v>SafeTech Consulting Group Ltd</v>
          </cell>
          <cell r="F5479" t="str">
            <v>Jessica Hawkins - Safety Specialist</v>
          </cell>
          <cell r="G5479" t="str">
            <v>Schedules for Master Agreements</v>
          </cell>
          <cell r="H5479" t="str">
            <v>Soriano, Loreta</v>
          </cell>
          <cell r="I5479">
            <v>42114</v>
          </cell>
          <cell r="J5479">
            <v>42139</v>
          </cell>
          <cell r="K5479">
            <v>42504</v>
          </cell>
          <cell r="L5479" t="str">
            <v>Complete</v>
          </cell>
          <cell r="M5479" t="str">
            <v>Executed</v>
          </cell>
          <cell r="N5479">
            <v>42157</v>
          </cell>
          <cell r="O5479" t="str">
            <v>Parallel_Return_to_Edit_Mode</v>
          </cell>
          <cell r="P5479" t="str">
            <v>Soriano, Loreta</v>
          </cell>
          <cell r="R5479" t="str">
            <v>Carla Salazar</v>
          </cell>
          <cell r="S5479" t="str">
            <v>Kara Slemko</v>
          </cell>
          <cell r="T5479" t="str">
            <v>Stephanie Graham</v>
          </cell>
          <cell r="U5479" t="str">
            <v>H - Horizon</v>
          </cell>
          <cell r="V5479" t="str">
            <v>Upgrading &amp; Utilitie - Upgrading &amp; Utilities</v>
          </cell>
          <cell r="W5479" t="str">
            <v>45 Days net terms</v>
          </cell>
          <cell r="X5479">
            <v>300000</v>
          </cell>
          <cell r="Y5479">
            <v>150693</v>
          </cell>
          <cell r="Z5479">
            <v>150000</v>
          </cell>
        </row>
        <row r="5480">
          <cell r="A5480" t="str">
            <v>809479-16-2</v>
          </cell>
          <cell r="B5480" t="str">
            <v>809479-16</v>
          </cell>
          <cell r="C5480">
            <v>2</v>
          </cell>
          <cell r="D5480">
            <v>406334</v>
          </cell>
          <cell r="E5480" t="str">
            <v>SafeTech Consulting Group Ltd</v>
          </cell>
          <cell r="F5480" t="str">
            <v>Jessica Hawkins - Safety Specialist</v>
          </cell>
          <cell r="G5480" t="str">
            <v>Schedules for Master Agreements</v>
          </cell>
          <cell r="H5480" t="str">
            <v>Soriano, Loreta</v>
          </cell>
          <cell r="I5480">
            <v>42467</v>
          </cell>
          <cell r="J5480">
            <v>42505</v>
          </cell>
          <cell r="K5480">
            <v>42869</v>
          </cell>
          <cell r="L5480" t="str">
            <v>Complete</v>
          </cell>
          <cell r="M5480" t="str">
            <v>Executed</v>
          </cell>
          <cell r="N5480">
            <v>42479</v>
          </cell>
          <cell r="O5480" t="str">
            <v>Execute Contract</v>
          </cell>
          <cell r="P5480" t="str">
            <v>Soriano, Loreta</v>
          </cell>
          <cell r="Q5480" t="str">
            <v>Soriano, Loreta</v>
          </cell>
          <cell r="R5480" t="str">
            <v>Julie Easthope</v>
          </cell>
          <cell r="S5480" t="str">
            <v>Kara Slemko</v>
          </cell>
          <cell r="T5480" t="str">
            <v>Stephanie Graham</v>
          </cell>
          <cell r="U5480" t="str">
            <v>H - Horizon</v>
          </cell>
          <cell r="V5480" t="str">
            <v>Major Projects</v>
          </cell>
          <cell r="W5480" t="str">
            <v>45 Days net terms</v>
          </cell>
          <cell r="X5480">
            <v>425000</v>
          </cell>
          <cell r="Y5480">
            <v>150693</v>
          </cell>
          <cell r="Z5480">
            <v>125000</v>
          </cell>
        </row>
        <row r="5481">
          <cell r="A5481" t="str">
            <v>809479-16-2</v>
          </cell>
          <cell r="B5481" t="str">
            <v>809479-16</v>
          </cell>
          <cell r="C5481">
            <v>2</v>
          </cell>
          <cell r="D5481">
            <v>406334</v>
          </cell>
          <cell r="E5481" t="str">
            <v>SafeTech Consulting Group Ltd</v>
          </cell>
          <cell r="F5481" t="str">
            <v>Jessica Hawkins - Safety Specialist</v>
          </cell>
          <cell r="G5481" t="str">
            <v>Schedules for Master Agreements</v>
          </cell>
          <cell r="H5481" t="str">
            <v>Soriano, Loreta</v>
          </cell>
          <cell r="I5481">
            <v>42467</v>
          </cell>
          <cell r="J5481">
            <v>42505</v>
          </cell>
          <cell r="K5481">
            <v>42869</v>
          </cell>
          <cell r="L5481" t="str">
            <v>Complete</v>
          </cell>
          <cell r="M5481" t="str">
            <v>Executed</v>
          </cell>
          <cell r="N5481">
            <v>42479</v>
          </cell>
          <cell r="O5481" t="str">
            <v>Edit New Supplement</v>
          </cell>
          <cell r="P5481" t="str">
            <v>Soriano, Loreta</v>
          </cell>
          <cell r="Q5481" t="str">
            <v>Soriano, Loreta</v>
          </cell>
          <cell r="R5481" t="str">
            <v>Julie Easthope</v>
          </cell>
          <cell r="S5481" t="str">
            <v>Kara Slemko</v>
          </cell>
          <cell r="T5481" t="str">
            <v>Stephanie Graham</v>
          </cell>
          <cell r="U5481" t="str">
            <v>H - Horizon</v>
          </cell>
          <cell r="V5481" t="str">
            <v>Major Projects</v>
          </cell>
          <cell r="W5481" t="str">
            <v>45 Days net terms</v>
          </cell>
          <cell r="X5481">
            <v>425000</v>
          </cell>
          <cell r="Y5481">
            <v>150693</v>
          </cell>
          <cell r="Z5481">
            <v>125000</v>
          </cell>
        </row>
        <row r="5482">
          <cell r="A5482" t="str">
            <v>809479-18-1</v>
          </cell>
          <cell r="B5482" t="str">
            <v>809479-18</v>
          </cell>
          <cell r="C5482">
            <v>1</v>
          </cell>
          <cell r="D5482">
            <v>406336</v>
          </cell>
          <cell r="E5482" t="str">
            <v>SafeTech Consulting Group Ltd</v>
          </cell>
          <cell r="F5482" t="str">
            <v>James Frechette - Safety Specialist</v>
          </cell>
          <cell r="G5482" t="str">
            <v>Schedules for Master Agreements</v>
          </cell>
          <cell r="H5482" t="str">
            <v>Soriano, Loreta</v>
          </cell>
          <cell r="I5482">
            <v>42114</v>
          </cell>
          <cell r="J5482">
            <v>42139</v>
          </cell>
          <cell r="K5482">
            <v>42179</v>
          </cell>
          <cell r="L5482" t="str">
            <v>Complete</v>
          </cell>
          <cell r="M5482" t="str">
            <v>Executed</v>
          </cell>
          <cell r="N5482">
            <v>42157</v>
          </cell>
          <cell r="O5482" t="str">
            <v>Parallel_Return_to_Edit_Mode</v>
          </cell>
          <cell r="P5482" t="str">
            <v>Soriano, Loreta</v>
          </cell>
          <cell r="R5482" t="str">
            <v>Carla Salazar</v>
          </cell>
          <cell r="S5482" t="str">
            <v>Kara Slemko</v>
          </cell>
          <cell r="T5482" t="str">
            <v>Stephanie Graham</v>
          </cell>
          <cell r="U5482" t="str">
            <v>H - Horizon</v>
          </cell>
          <cell r="V5482" t="str">
            <v>Upgrading &amp; Utilitie - Upgrading &amp; Utilities</v>
          </cell>
          <cell r="W5482" t="str">
            <v>45 Days net terms</v>
          </cell>
          <cell r="X5482">
            <v>300000</v>
          </cell>
          <cell r="Y5482">
            <v>150693</v>
          </cell>
          <cell r="Z5482">
            <v>150000</v>
          </cell>
        </row>
        <row r="5483">
          <cell r="A5483" t="str">
            <v>809479-18-1</v>
          </cell>
          <cell r="B5483" t="str">
            <v>809479-18</v>
          </cell>
          <cell r="C5483">
            <v>1</v>
          </cell>
          <cell r="D5483">
            <v>406336</v>
          </cell>
          <cell r="E5483" t="str">
            <v>SafeTech Consulting Group Ltd</v>
          </cell>
          <cell r="F5483" t="str">
            <v>James Frechette - Safety Specialist</v>
          </cell>
          <cell r="G5483" t="str">
            <v>Schedules for Master Agreements</v>
          </cell>
          <cell r="H5483" t="str">
            <v>Soriano, Loreta</v>
          </cell>
          <cell r="I5483">
            <v>42114</v>
          </cell>
          <cell r="J5483">
            <v>42139</v>
          </cell>
          <cell r="K5483">
            <v>42179</v>
          </cell>
          <cell r="L5483" t="str">
            <v>Complete</v>
          </cell>
          <cell r="M5483" t="str">
            <v>Executed</v>
          </cell>
          <cell r="N5483">
            <v>42157</v>
          </cell>
          <cell r="O5483" t="str">
            <v>Approve Contract</v>
          </cell>
          <cell r="P5483" t="str">
            <v>Commercial Operations Approver</v>
          </cell>
          <cell r="Q5483" t="str">
            <v>Salazar, Carla</v>
          </cell>
          <cell r="R5483" t="str">
            <v>Carla Salazar</v>
          </cell>
          <cell r="S5483" t="str">
            <v>Kara Slemko</v>
          </cell>
          <cell r="T5483" t="str">
            <v>Stephanie Graham</v>
          </cell>
          <cell r="U5483" t="str">
            <v>H - Horizon</v>
          </cell>
          <cell r="V5483" t="str">
            <v>Upgrading &amp; Utilitie - Upgrading &amp; Utilities</v>
          </cell>
          <cell r="W5483" t="str">
            <v>45 Days net terms</v>
          </cell>
          <cell r="X5483">
            <v>300000</v>
          </cell>
          <cell r="Y5483">
            <v>150693</v>
          </cell>
          <cell r="Z5483">
            <v>150000</v>
          </cell>
        </row>
        <row r="5484">
          <cell r="A5484" t="str">
            <v>809479-2-1</v>
          </cell>
          <cell r="B5484" t="str">
            <v>809479-2</v>
          </cell>
          <cell r="C5484">
            <v>1</v>
          </cell>
          <cell r="D5484">
            <v>405979</v>
          </cell>
          <cell r="E5484" t="str">
            <v>SafeTech Consulting Group Ltd</v>
          </cell>
          <cell r="F5484" t="str">
            <v>Art Mars- Safety Specialist</v>
          </cell>
          <cell r="G5484" t="str">
            <v>Schedules for Master Agreements</v>
          </cell>
          <cell r="H5484" t="str">
            <v>Soriano, Loreta</v>
          </cell>
          <cell r="I5484">
            <v>41738</v>
          </cell>
          <cell r="J5484">
            <v>41703</v>
          </cell>
          <cell r="K5484">
            <v>41807</v>
          </cell>
          <cell r="L5484" t="str">
            <v>Complete</v>
          </cell>
          <cell r="M5484" t="str">
            <v>Executed</v>
          </cell>
          <cell r="N5484">
            <v>41754</v>
          </cell>
          <cell r="O5484" t="str">
            <v>Review Contract</v>
          </cell>
          <cell r="P5484" t="str">
            <v>Supply Management Reviewer</v>
          </cell>
          <cell r="Q5484" t="str">
            <v>Salazar, Carla</v>
          </cell>
          <cell r="R5484" t="str">
            <v>Carla Salazar</v>
          </cell>
          <cell r="S5484" t="str">
            <v>Kara Slemko</v>
          </cell>
          <cell r="T5484" t="str">
            <v>Stephanie Graham</v>
          </cell>
          <cell r="U5484" t="str">
            <v>H - Horizon</v>
          </cell>
          <cell r="V5484" t="str">
            <v>Mining</v>
          </cell>
          <cell r="W5484" t="str">
            <v>45 Days net terms</v>
          </cell>
          <cell r="X5484">
            <v>150000</v>
          </cell>
          <cell r="Y5484">
            <v>150693</v>
          </cell>
          <cell r="Z5484">
            <v>50000</v>
          </cell>
        </row>
        <row r="5485">
          <cell r="A5485" t="str">
            <v>809479-2-1</v>
          </cell>
          <cell r="B5485" t="str">
            <v>809479-2</v>
          </cell>
          <cell r="C5485">
            <v>1</v>
          </cell>
          <cell r="D5485">
            <v>405979</v>
          </cell>
          <cell r="E5485" t="str">
            <v>SafeTech Consulting Group Ltd</v>
          </cell>
          <cell r="F5485" t="str">
            <v>Art Mars- Safety Specialist</v>
          </cell>
          <cell r="G5485" t="str">
            <v>Schedules for Master Agreements</v>
          </cell>
          <cell r="H5485" t="str">
            <v>Soriano, Loreta</v>
          </cell>
          <cell r="I5485">
            <v>41738</v>
          </cell>
          <cell r="J5485">
            <v>41703</v>
          </cell>
          <cell r="K5485">
            <v>41807</v>
          </cell>
          <cell r="L5485" t="str">
            <v>Complete</v>
          </cell>
          <cell r="M5485" t="str">
            <v>Executed</v>
          </cell>
          <cell r="N5485">
            <v>41754</v>
          </cell>
          <cell r="O5485" t="str">
            <v>Approve Contract</v>
          </cell>
          <cell r="P5485" t="str">
            <v>Commercial Operations Approver</v>
          </cell>
          <cell r="Q5485" t="str">
            <v>Easthope, Julie</v>
          </cell>
          <cell r="R5485" t="str">
            <v>Carla Salazar</v>
          </cell>
          <cell r="S5485" t="str">
            <v>Kara Slemko</v>
          </cell>
          <cell r="T5485" t="str">
            <v>Stephanie Graham</v>
          </cell>
          <cell r="U5485" t="str">
            <v>H - Horizon</v>
          </cell>
          <cell r="V5485" t="str">
            <v>Mining</v>
          </cell>
          <cell r="W5485" t="str">
            <v>45 Days net terms</v>
          </cell>
          <cell r="X5485">
            <v>150000</v>
          </cell>
          <cell r="Y5485">
            <v>150693</v>
          </cell>
          <cell r="Z5485">
            <v>50000</v>
          </cell>
        </row>
        <row r="5486">
          <cell r="A5486" t="str">
            <v>809479-4-1</v>
          </cell>
          <cell r="B5486" t="str">
            <v>809479-4</v>
          </cell>
          <cell r="C5486">
            <v>1</v>
          </cell>
          <cell r="D5486">
            <v>406180</v>
          </cell>
          <cell r="E5486" t="str">
            <v>SafeTech Consulting Group Ltd</v>
          </cell>
          <cell r="F5486" t="str">
            <v>Trevor Carson- Safety Specialist Term Extension</v>
          </cell>
          <cell r="G5486" t="str">
            <v>Schedules for Master Agreements</v>
          </cell>
          <cell r="H5486" t="str">
            <v>Soriano, Loreta</v>
          </cell>
          <cell r="I5486">
            <v>41863</v>
          </cell>
          <cell r="J5486">
            <v>41853</v>
          </cell>
          <cell r="K5486">
            <v>41927</v>
          </cell>
          <cell r="L5486" t="str">
            <v>Complete</v>
          </cell>
          <cell r="M5486" t="str">
            <v>Executed</v>
          </cell>
          <cell r="N5486">
            <v>41878</v>
          </cell>
          <cell r="O5486" t="str">
            <v>Approve Contract</v>
          </cell>
          <cell r="P5486" t="str">
            <v>Commercial Operations Approver</v>
          </cell>
          <cell r="Q5486" t="str">
            <v>Salazar, Carla</v>
          </cell>
          <cell r="R5486" t="str">
            <v>Carla Salazar</v>
          </cell>
          <cell r="S5486" t="str">
            <v>Kara Slemko</v>
          </cell>
          <cell r="T5486" t="str">
            <v>Stephanie Graham</v>
          </cell>
          <cell r="U5486" t="str">
            <v>H - Horizon</v>
          </cell>
          <cell r="V5486" t="str">
            <v>Upgrading &amp; Utilitie - Upgrading &amp; Utilities</v>
          </cell>
          <cell r="W5486" t="str">
            <v>45 Days net terms</v>
          </cell>
          <cell r="X5486">
            <v>151360</v>
          </cell>
          <cell r="Y5486">
            <v>150693</v>
          </cell>
          <cell r="Z5486">
            <v>51360</v>
          </cell>
        </row>
        <row r="5487">
          <cell r="A5487" t="str">
            <v>809479-4-1</v>
          </cell>
          <cell r="B5487" t="str">
            <v>809479-4</v>
          </cell>
          <cell r="C5487">
            <v>1</v>
          </cell>
          <cell r="D5487">
            <v>406180</v>
          </cell>
          <cell r="E5487" t="str">
            <v>SafeTech Consulting Group Ltd</v>
          </cell>
          <cell r="F5487" t="str">
            <v>Trevor Carson- Safety Specialist Term Extension</v>
          </cell>
          <cell r="G5487" t="str">
            <v>Schedules for Master Agreements</v>
          </cell>
          <cell r="H5487" t="str">
            <v>Soriano, Loreta</v>
          </cell>
          <cell r="I5487">
            <v>41863</v>
          </cell>
          <cell r="J5487">
            <v>41853</v>
          </cell>
          <cell r="K5487">
            <v>41927</v>
          </cell>
          <cell r="L5487" t="str">
            <v>Complete</v>
          </cell>
          <cell r="M5487" t="str">
            <v>Executed</v>
          </cell>
          <cell r="N5487">
            <v>41878</v>
          </cell>
          <cell r="O5487" t="str">
            <v>Parallel_Return_to_Edit_Mode</v>
          </cell>
          <cell r="P5487" t="str">
            <v>Soriano, Loreta</v>
          </cell>
          <cell r="R5487" t="str">
            <v>Carla Salazar</v>
          </cell>
          <cell r="S5487" t="str">
            <v>Kara Slemko</v>
          </cell>
          <cell r="T5487" t="str">
            <v>Stephanie Graham</v>
          </cell>
          <cell r="U5487" t="str">
            <v>H - Horizon</v>
          </cell>
          <cell r="V5487" t="str">
            <v>Upgrading &amp; Utilitie - Upgrading &amp; Utilities</v>
          </cell>
          <cell r="W5487" t="str">
            <v>45 Days net terms</v>
          </cell>
          <cell r="X5487">
            <v>151360</v>
          </cell>
          <cell r="Y5487">
            <v>150693</v>
          </cell>
          <cell r="Z5487">
            <v>51360</v>
          </cell>
        </row>
        <row r="5488">
          <cell r="A5488" t="str">
            <v>809479-4-2</v>
          </cell>
          <cell r="B5488" t="str">
            <v>809479-4</v>
          </cell>
          <cell r="C5488">
            <v>2</v>
          </cell>
          <cell r="D5488">
            <v>406180</v>
          </cell>
          <cell r="E5488" t="str">
            <v>SafeTech Consulting Group Ltd</v>
          </cell>
          <cell r="F5488" t="str">
            <v>Trevor Carson- Safety Specialist Term Extension</v>
          </cell>
          <cell r="G5488" t="str">
            <v>Schedules for Master Agreements</v>
          </cell>
          <cell r="H5488" t="str">
            <v>Soriano, Loreta</v>
          </cell>
          <cell r="I5488">
            <v>41947</v>
          </cell>
          <cell r="J5488">
            <v>41928</v>
          </cell>
          <cell r="K5488">
            <v>42077</v>
          </cell>
          <cell r="L5488" t="str">
            <v>Complete</v>
          </cell>
          <cell r="M5488" t="str">
            <v>Executed</v>
          </cell>
          <cell r="N5488">
            <v>41969</v>
          </cell>
          <cell r="O5488" t="str">
            <v>Parallel_Return_to_Edit_Mode</v>
          </cell>
          <cell r="P5488" t="str">
            <v>Soriano, Loreta</v>
          </cell>
          <cell r="R5488" t="str">
            <v>Carla Salazar</v>
          </cell>
          <cell r="S5488" t="str">
            <v>Kara Slemko</v>
          </cell>
          <cell r="T5488" t="str">
            <v>Stephanie Graham</v>
          </cell>
          <cell r="U5488" t="str">
            <v>H - Horizon</v>
          </cell>
          <cell r="V5488" t="str">
            <v>Upgrading &amp; Utilitie - Upgrading &amp; Utilities</v>
          </cell>
          <cell r="W5488" t="str">
            <v>45 Days net terms</v>
          </cell>
          <cell r="X5488">
            <v>236960</v>
          </cell>
          <cell r="Y5488">
            <v>150693</v>
          </cell>
          <cell r="Z5488">
            <v>85600</v>
          </cell>
        </row>
        <row r="5489">
          <cell r="A5489" t="str">
            <v>809479-4-2</v>
          </cell>
          <cell r="B5489" t="str">
            <v>809479-4</v>
          </cell>
          <cell r="C5489">
            <v>2</v>
          </cell>
          <cell r="D5489">
            <v>406180</v>
          </cell>
          <cell r="E5489" t="str">
            <v>SafeTech Consulting Group Ltd</v>
          </cell>
          <cell r="F5489" t="str">
            <v>Trevor Carson- Safety Specialist Term Extension</v>
          </cell>
          <cell r="G5489" t="str">
            <v>Schedules for Master Agreements</v>
          </cell>
          <cell r="H5489" t="str">
            <v>Soriano, Loreta</v>
          </cell>
          <cell r="I5489">
            <v>41947</v>
          </cell>
          <cell r="J5489">
            <v>41928</v>
          </cell>
          <cell r="K5489">
            <v>42077</v>
          </cell>
          <cell r="L5489" t="str">
            <v>Complete</v>
          </cell>
          <cell r="M5489" t="str">
            <v>Executed</v>
          </cell>
          <cell r="N5489">
            <v>41969</v>
          </cell>
          <cell r="O5489" t="str">
            <v>Edit New Supplement</v>
          </cell>
          <cell r="P5489" t="str">
            <v>Soriano, Loreta</v>
          </cell>
          <cell r="Q5489" t="str">
            <v>Soriano, Loreta</v>
          </cell>
          <cell r="R5489" t="str">
            <v>Carla Salazar</v>
          </cell>
          <cell r="S5489" t="str">
            <v>Kara Slemko</v>
          </cell>
          <cell r="T5489" t="str">
            <v>Stephanie Graham</v>
          </cell>
          <cell r="U5489" t="str">
            <v>H - Horizon</v>
          </cell>
          <cell r="V5489" t="str">
            <v>Upgrading &amp; Utilitie - Upgrading &amp; Utilities</v>
          </cell>
          <cell r="W5489" t="str">
            <v>45 Days net terms</v>
          </cell>
          <cell r="X5489">
            <v>236960</v>
          </cell>
          <cell r="Y5489">
            <v>150693</v>
          </cell>
          <cell r="Z5489">
            <v>85600</v>
          </cell>
        </row>
        <row r="5490">
          <cell r="A5490" t="str">
            <v>809479-4-3</v>
          </cell>
          <cell r="B5490" t="str">
            <v>809479-4</v>
          </cell>
          <cell r="C5490">
            <v>3</v>
          </cell>
          <cell r="D5490">
            <v>406180</v>
          </cell>
          <cell r="E5490" t="str">
            <v>SafeTech Consulting Group Ltd</v>
          </cell>
          <cell r="F5490" t="str">
            <v>Trevor Carson- Safety Specialist Term Extension</v>
          </cell>
          <cell r="G5490" t="str">
            <v>Schedules for Master Agreements</v>
          </cell>
          <cell r="H5490" t="str">
            <v>Soriano, Loreta</v>
          </cell>
          <cell r="I5490">
            <v>42017</v>
          </cell>
          <cell r="J5490">
            <v>42077</v>
          </cell>
          <cell r="K5490">
            <v>42102</v>
          </cell>
          <cell r="L5490" t="str">
            <v>Complete</v>
          </cell>
          <cell r="M5490" t="str">
            <v>Executed</v>
          </cell>
          <cell r="N5490">
            <v>42094</v>
          </cell>
          <cell r="O5490" t="str">
            <v>Review Contract</v>
          </cell>
          <cell r="P5490" t="str">
            <v>Supply Management Reviewer</v>
          </cell>
          <cell r="Q5490" t="str">
            <v>Tineo, Marines</v>
          </cell>
          <cell r="R5490" t="str">
            <v>Carla Salazar</v>
          </cell>
          <cell r="S5490" t="str">
            <v>Kara Slemko</v>
          </cell>
          <cell r="T5490" t="str">
            <v>Stephanie Graham</v>
          </cell>
          <cell r="U5490" t="str">
            <v>H - Horizon</v>
          </cell>
          <cell r="V5490" t="str">
            <v>Upgrading &amp; Utilitie - Upgrading &amp; Utilities</v>
          </cell>
          <cell r="W5490" t="str">
            <v>45 Days net terms</v>
          </cell>
          <cell r="X5490">
            <v>386960</v>
          </cell>
          <cell r="Y5490">
            <v>150693</v>
          </cell>
          <cell r="Z5490">
            <v>150000</v>
          </cell>
        </row>
        <row r="5491">
          <cell r="A5491" t="str">
            <v>809479-4-3</v>
          </cell>
          <cell r="B5491" t="str">
            <v>809479-4</v>
          </cell>
          <cell r="C5491">
            <v>3</v>
          </cell>
          <cell r="D5491">
            <v>406180</v>
          </cell>
          <cell r="E5491" t="str">
            <v>SafeTech Consulting Group Ltd</v>
          </cell>
          <cell r="F5491" t="str">
            <v>Trevor Carson- Safety Specialist Term Extension</v>
          </cell>
          <cell r="G5491" t="str">
            <v>Schedules for Master Agreements</v>
          </cell>
          <cell r="H5491" t="str">
            <v>Soriano, Loreta</v>
          </cell>
          <cell r="I5491">
            <v>42017</v>
          </cell>
          <cell r="J5491">
            <v>42077</v>
          </cell>
          <cell r="K5491">
            <v>42102</v>
          </cell>
          <cell r="L5491" t="str">
            <v>Complete</v>
          </cell>
          <cell r="M5491" t="str">
            <v>Executed</v>
          </cell>
          <cell r="N5491">
            <v>42094</v>
          </cell>
          <cell r="O5491" t="str">
            <v>Parallel_Return_to_Edit_Mode</v>
          </cell>
          <cell r="P5491" t="str">
            <v>Soriano, Loreta</v>
          </cell>
          <cell r="R5491" t="str">
            <v>Carla Salazar</v>
          </cell>
          <cell r="S5491" t="str">
            <v>Kara Slemko</v>
          </cell>
          <cell r="T5491" t="str">
            <v>Stephanie Graham</v>
          </cell>
          <cell r="U5491" t="str">
            <v>H - Horizon</v>
          </cell>
          <cell r="V5491" t="str">
            <v>Upgrading &amp; Utilitie - Upgrading &amp; Utilities</v>
          </cell>
          <cell r="W5491" t="str">
            <v>45 Days net terms</v>
          </cell>
          <cell r="X5491">
            <v>386960</v>
          </cell>
          <cell r="Y5491">
            <v>150693</v>
          </cell>
          <cell r="Z5491">
            <v>150000</v>
          </cell>
        </row>
        <row r="5492">
          <cell r="A5492" t="str">
            <v>809479-7-1</v>
          </cell>
          <cell r="B5492" t="str">
            <v>809479-7</v>
          </cell>
          <cell r="C5492">
            <v>1</v>
          </cell>
          <cell r="D5492">
            <v>406325</v>
          </cell>
          <cell r="E5492" t="str">
            <v>SafeTech Consulting Group Ltd</v>
          </cell>
          <cell r="F5492" t="str">
            <v>Kate McLachlan - Safety Specialist</v>
          </cell>
          <cell r="G5492" t="str">
            <v>Schedules for Master Agreements</v>
          </cell>
          <cell r="H5492" t="str">
            <v>Soriano, Loreta</v>
          </cell>
          <cell r="I5492">
            <v>42114</v>
          </cell>
          <cell r="J5492">
            <v>42139</v>
          </cell>
          <cell r="K5492">
            <v>42504</v>
          </cell>
          <cell r="L5492" t="str">
            <v>Complete</v>
          </cell>
          <cell r="M5492" t="str">
            <v>Executed</v>
          </cell>
          <cell r="N5492">
            <v>42157</v>
          </cell>
          <cell r="O5492" t="str">
            <v>Review Contract</v>
          </cell>
          <cell r="P5492" t="str">
            <v>Supply Management Reviewer</v>
          </cell>
          <cell r="Q5492" t="str">
            <v>Tineo, Marines</v>
          </cell>
          <cell r="R5492" t="str">
            <v>Carla Salazar</v>
          </cell>
          <cell r="S5492" t="str">
            <v>Kara Slemko</v>
          </cell>
          <cell r="T5492" t="str">
            <v>Stephanie Graham</v>
          </cell>
          <cell r="U5492" t="str">
            <v>H - Horizon</v>
          </cell>
          <cell r="V5492" t="str">
            <v>Upgrading &amp; Utilitie - Upgrading &amp; Utilities</v>
          </cell>
          <cell r="W5492" t="str">
            <v>45 Days net terms</v>
          </cell>
          <cell r="X5492">
            <v>300000</v>
          </cell>
          <cell r="Y5492">
            <v>150693</v>
          </cell>
          <cell r="Z5492">
            <v>150000</v>
          </cell>
        </row>
        <row r="5493">
          <cell r="A5493" t="str">
            <v>809479-7-1</v>
          </cell>
          <cell r="B5493" t="str">
            <v>809479-7</v>
          </cell>
          <cell r="C5493">
            <v>1</v>
          </cell>
          <cell r="D5493">
            <v>406325</v>
          </cell>
          <cell r="E5493" t="str">
            <v>SafeTech Consulting Group Ltd</v>
          </cell>
          <cell r="F5493" t="str">
            <v>Kate McLachlan - Safety Specialist</v>
          </cell>
          <cell r="G5493" t="str">
            <v>Schedules for Master Agreements</v>
          </cell>
          <cell r="H5493" t="str">
            <v>Soriano, Loreta</v>
          </cell>
          <cell r="I5493">
            <v>42114</v>
          </cell>
          <cell r="J5493">
            <v>42139</v>
          </cell>
          <cell r="K5493">
            <v>42504</v>
          </cell>
          <cell r="L5493" t="str">
            <v>Complete</v>
          </cell>
          <cell r="M5493" t="str">
            <v>Executed</v>
          </cell>
          <cell r="N5493">
            <v>42157</v>
          </cell>
          <cell r="O5493" t="str">
            <v>Parallel_Return_to_Edit_Mode</v>
          </cell>
          <cell r="P5493" t="str">
            <v>Soriano, Loreta</v>
          </cell>
          <cell r="R5493" t="str">
            <v>Carla Salazar</v>
          </cell>
          <cell r="S5493" t="str">
            <v>Kara Slemko</v>
          </cell>
          <cell r="T5493" t="str">
            <v>Stephanie Graham</v>
          </cell>
          <cell r="U5493" t="str">
            <v>H - Horizon</v>
          </cell>
          <cell r="V5493" t="str">
            <v>Upgrading &amp; Utilitie - Upgrading &amp; Utilities</v>
          </cell>
          <cell r="W5493" t="str">
            <v>45 Days net terms</v>
          </cell>
          <cell r="X5493">
            <v>300000</v>
          </cell>
          <cell r="Y5493">
            <v>150693</v>
          </cell>
          <cell r="Z5493">
            <v>150000</v>
          </cell>
        </row>
        <row r="5494">
          <cell r="A5494" t="str">
            <v>809479-7-2</v>
          </cell>
          <cell r="B5494" t="str">
            <v>809479-7</v>
          </cell>
          <cell r="C5494">
            <v>2</v>
          </cell>
          <cell r="D5494">
            <v>406325</v>
          </cell>
          <cell r="E5494" t="str">
            <v>SafeTech Consulting Group Ltd</v>
          </cell>
          <cell r="F5494" t="str">
            <v>Kate McLachlan - Safety Specialist</v>
          </cell>
          <cell r="G5494" t="str">
            <v>Schedules for Master Agreements</v>
          </cell>
          <cell r="H5494" t="str">
            <v>Soriano, Loreta</v>
          </cell>
          <cell r="I5494">
            <v>42467</v>
          </cell>
          <cell r="J5494">
            <v>42505</v>
          </cell>
          <cell r="K5494">
            <v>42641</v>
          </cell>
          <cell r="L5494" t="str">
            <v>Complete</v>
          </cell>
          <cell r="M5494" t="str">
            <v>Executed</v>
          </cell>
          <cell r="N5494">
            <v>42479</v>
          </cell>
          <cell r="O5494" t="str">
            <v>Edit New Supplement</v>
          </cell>
          <cell r="P5494" t="str">
            <v>Soriano, Loreta</v>
          </cell>
          <cell r="Q5494" t="str">
            <v>Soriano, Loreta</v>
          </cell>
          <cell r="R5494" t="str">
            <v>Carla Salazar</v>
          </cell>
          <cell r="S5494" t="str">
            <v>Kara Slemko</v>
          </cell>
          <cell r="T5494" t="str">
            <v>Stephanie Graham</v>
          </cell>
          <cell r="U5494" t="str">
            <v>H - Horizon</v>
          </cell>
          <cell r="V5494" t="str">
            <v>Upgrading &amp; Utilitie - Upgrading &amp; Utilities</v>
          </cell>
          <cell r="W5494" t="str">
            <v>45 Days net terms</v>
          </cell>
          <cell r="X5494">
            <v>425000</v>
          </cell>
          <cell r="Y5494">
            <v>150693</v>
          </cell>
          <cell r="Z5494">
            <v>125000</v>
          </cell>
        </row>
        <row r="5495">
          <cell r="A5495" t="str">
            <v>809479-7-2</v>
          </cell>
          <cell r="B5495" t="str">
            <v>809479-7</v>
          </cell>
          <cell r="C5495">
            <v>2</v>
          </cell>
          <cell r="D5495">
            <v>406325</v>
          </cell>
          <cell r="E5495" t="str">
            <v>SafeTech Consulting Group Ltd</v>
          </cell>
          <cell r="F5495" t="str">
            <v>Kate McLachlan - Safety Specialist</v>
          </cell>
          <cell r="G5495" t="str">
            <v>Schedules for Master Agreements</v>
          </cell>
          <cell r="H5495" t="str">
            <v>Soriano, Loreta</v>
          </cell>
          <cell r="I5495">
            <v>42467</v>
          </cell>
          <cell r="J5495">
            <v>42505</v>
          </cell>
          <cell r="K5495">
            <v>42641</v>
          </cell>
          <cell r="L5495" t="str">
            <v>Complete</v>
          </cell>
          <cell r="M5495" t="str">
            <v>Executed</v>
          </cell>
          <cell r="N5495">
            <v>42479</v>
          </cell>
          <cell r="O5495" t="str">
            <v>Parallel_Return_to_Edit_Mode</v>
          </cell>
          <cell r="P5495" t="str">
            <v>Soriano, Loreta</v>
          </cell>
          <cell r="R5495" t="str">
            <v>Carla Salazar</v>
          </cell>
          <cell r="S5495" t="str">
            <v>Kara Slemko</v>
          </cell>
          <cell r="T5495" t="str">
            <v>Stephanie Graham</v>
          </cell>
          <cell r="U5495" t="str">
            <v>H - Horizon</v>
          </cell>
          <cell r="V5495" t="str">
            <v>Upgrading &amp; Utilitie - Upgrading &amp; Utilities</v>
          </cell>
          <cell r="W5495" t="str">
            <v>45 Days net terms</v>
          </cell>
          <cell r="X5495">
            <v>425000</v>
          </cell>
          <cell r="Y5495">
            <v>150693</v>
          </cell>
          <cell r="Z5495">
            <v>125000</v>
          </cell>
        </row>
        <row r="5496">
          <cell r="A5496" t="str">
            <v>809479-8-1</v>
          </cell>
          <cell r="B5496" t="str">
            <v>809479-8</v>
          </cell>
          <cell r="C5496">
            <v>1</v>
          </cell>
          <cell r="D5496">
            <v>406326</v>
          </cell>
          <cell r="E5496" t="str">
            <v>SafeTech Consulting Group Ltd</v>
          </cell>
          <cell r="F5496" t="str">
            <v>Cale (George) Kinch - Safety Specialist</v>
          </cell>
          <cell r="G5496" t="str">
            <v>Schedules for Master Agreements</v>
          </cell>
          <cell r="H5496" t="str">
            <v>Soriano, Loreta</v>
          </cell>
          <cell r="I5496">
            <v>42114</v>
          </cell>
          <cell r="J5496">
            <v>42139</v>
          </cell>
          <cell r="K5496">
            <v>42504</v>
          </cell>
          <cell r="L5496" t="str">
            <v>Complete</v>
          </cell>
          <cell r="M5496" t="str">
            <v>Executed</v>
          </cell>
          <cell r="N5496">
            <v>42157</v>
          </cell>
          <cell r="O5496" t="str">
            <v>Parallel_Return_to_Edit_Mode</v>
          </cell>
          <cell r="P5496" t="str">
            <v>Soriano, Loreta</v>
          </cell>
          <cell r="R5496" t="str">
            <v>Carla Salazar</v>
          </cell>
          <cell r="S5496" t="str">
            <v>Kara Slemko</v>
          </cell>
          <cell r="T5496" t="str">
            <v>Stephanie Graham</v>
          </cell>
          <cell r="U5496" t="str">
            <v>H - Horizon</v>
          </cell>
          <cell r="V5496" t="str">
            <v>Upgrading &amp; Utilitie - Upgrading &amp; Utilities</v>
          </cell>
          <cell r="W5496" t="str">
            <v>45 Days net terms</v>
          </cell>
          <cell r="X5496">
            <v>300000</v>
          </cell>
          <cell r="Y5496">
            <v>150693</v>
          </cell>
          <cell r="Z5496">
            <v>150000</v>
          </cell>
        </row>
        <row r="5497">
          <cell r="A5497" t="str">
            <v>809479-8-1</v>
          </cell>
          <cell r="B5497" t="str">
            <v>809479-8</v>
          </cell>
          <cell r="C5497">
            <v>1</v>
          </cell>
          <cell r="D5497">
            <v>406326</v>
          </cell>
          <cell r="E5497" t="str">
            <v>SafeTech Consulting Group Ltd</v>
          </cell>
          <cell r="F5497" t="str">
            <v>Cale (George) Kinch - Safety Specialist</v>
          </cell>
          <cell r="G5497" t="str">
            <v>Schedules for Master Agreements</v>
          </cell>
          <cell r="H5497" t="str">
            <v>Soriano, Loreta</v>
          </cell>
          <cell r="I5497">
            <v>42114</v>
          </cell>
          <cell r="J5497">
            <v>42139</v>
          </cell>
          <cell r="K5497">
            <v>42504</v>
          </cell>
          <cell r="L5497" t="str">
            <v>Complete</v>
          </cell>
          <cell r="M5497" t="str">
            <v>Executed</v>
          </cell>
          <cell r="N5497">
            <v>42157</v>
          </cell>
          <cell r="O5497" t="str">
            <v>Review Contract</v>
          </cell>
          <cell r="P5497" t="str">
            <v>Supply Management Reviewer</v>
          </cell>
          <cell r="Q5497" t="str">
            <v>Tineo, Marines</v>
          </cell>
          <cell r="R5497" t="str">
            <v>Carla Salazar</v>
          </cell>
          <cell r="S5497" t="str">
            <v>Kara Slemko</v>
          </cell>
          <cell r="T5497" t="str">
            <v>Stephanie Graham</v>
          </cell>
          <cell r="U5497" t="str">
            <v>H - Horizon</v>
          </cell>
          <cell r="V5497" t="str">
            <v>Upgrading &amp; Utilitie - Upgrading &amp; Utilities</v>
          </cell>
          <cell r="W5497" t="str">
            <v>45 Days net terms</v>
          </cell>
          <cell r="X5497">
            <v>300000</v>
          </cell>
          <cell r="Y5497">
            <v>150693</v>
          </cell>
          <cell r="Z5497">
            <v>150000</v>
          </cell>
        </row>
        <row r="5498">
          <cell r="A5498" t="str">
            <v>809479-8-2</v>
          </cell>
          <cell r="B5498" t="str">
            <v>809479-8</v>
          </cell>
          <cell r="C5498">
            <v>2</v>
          </cell>
          <cell r="D5498">
            <v>406326</v>
          </cell>
          <cell r="E5498" t="str">
            <v>SafeTech Consulting Group Ltd</v>
          </cell>
          <cell r="F5498" t="str">
            <v>Cale (George) Kinch - Safety Specialist</v>
          </cell>
          <cell r="G5498" t="str">
            <v>Schedules for Master Agreements</v>
          </cell>
          <cell r="H5498" t="str">
            <v>Soriano, Loreta</v>
          </cell>
          <cell r="I5498">
            <v>42467</v>
          </cell>
          <cell r="J5498">
            <v>42505</v>
          </cell>
          <cell r="K5498">
            <v>42669</v>
          </cell>
          <cell r="L5498" t="str">
            <v>Complete</v>
          </cell>
          <cell r="M5498" t="str">
            <v>Executed</v>
          </cell>
          <cell r="N5498">
            <v>42479</v>
          </cell>
          <cell r="O5498" t="str">
            <v>Execute Contract</v>
          </cell>
          <cell r="P5498" t="str">
            <v>Soriano, Loreta</v>
          </cell>
          <cell r="Q5498" t="str">
            <v>Soriano, Loreta</v>
          </cell>
          <cell r="R5498" t="str">
            <v>Julie Easthope</v>
          </cell>
          <cell r="S5498" t="str">
            <v>Kara Slemko</v>
          </cell>
          <cell r="T5498" t="str">
            <v>Stephanie Graham</v>
          </cell>
          <cell r="U5498" t="str">
            <v>H - Horizon</v>
          </cell>
          <cell r="V5498" t="str">
            <v>Upgrading &amp; Utilitie - Upgrading &amp; Utilities</v>
          </cell>
          <cell r="W5498" t="str">
            <v>45 Days net terms</v>
          </cell>
          <cell r="X5498">
            <v>425000</v>
          </cell>
          <cell r="Y5498">
            <v>150693</v>
          </cell>
          <cell r="Z5498">
            <v>125000</v>
          </cell>
        </row>
        <row r="5499">
          <cell r="A5499" t="str">
            <v>809479-8-2</v>
          </cell>
          <cell r="B5499" t="str">
            <v>809479-8</v>
          </cell>
          <cell r="C5499">
            <v>2</v>
          </cell>
          <cell r="D5499">
            <v>406326</v>
          </cell>
          <cell r="E5499" t="str">
            <v>SafeTech Consulting Group Ltd</v>
          </cell>
          <cell r="F5499" t="str">
            <v>Cale (George) Kinch - Safety Specialist</v>
          </cell>
          <cell r="G5499" t="str">
            <v>Schedules for Master Agreements</v>
          </cell>
          <cell r="H5499" t="str">
            <v>Soriano, Loreta</v>
          </cell>
          <cell r="I5499">
            <v>42467</v>
          </cell>
          <cell r="J5499">
            <v>42505</v>
          </cell>
          <cell r="K5499">
            <v>42669</v>
          </cell>
          <cell r="L5499" t="str">
            <v>Complete</v>
          </cell>
          <cell r="M5499" t="str">
            <v>Executed</v>
          </cell>
          <cell r="N5499">
            <v>42479</v>
          </cell>
          <cell r="O5499" t="str">
            <v>Parallel_Return_to_Edit_Mode</v>
          </cell>
          <cell r="P5499" t="str">
            <v>Soriano, Loreta</v>
          </cell>
          <cell r="R5499" t="str">
            <v>Julie Easthope</v>
          </cell>
          <cell r="S5499" t="str">
            <v>Kara Slemko</v>
          </cell>
          <cell r="T5499" t="str">
            <v>Stephanie Graham</v>
          </cell>
          <cell r="U5499" t="str">
            <v>H - Horizon</v>
          </cell>
          <cell r="V5499" t="str">
            <v>Upgrading &amp; Utilitie - Upgrading &amp; Utilities</v>
          </cell>
          <cell r="W5499" t="str">
            <v>45 Days net terms</v>
          </cell>
          <cell r="X5499">
            <v>425000</v>
          </cell>
          <cell r="Y5499">
            <v>150693</v>
          </cell>
          <cell r="Z5499">
            <v>125000</v>
          </cell>
        </row>
        <row r="5500">
          <cell r="A5500" t="str">
            <v>809495-1</v>
          </cell>
          <cell r="B5500">
            <v>809495</v>
          </cell>
          <cell r="C5500">
            <v>1</v>
          </cell>
          <cell r="D5500">
            <v>405727</v>
          </cell>
          <cell r="E5500" t="str">
            <v>Integra Tile &amp; Marble Ltd.</v>
          </cell>
          <cell r="F5500" t="str">
            <v>Herb Foth Term Extension</v>
          </cell>
          <cell r="G5500" t="str">
            <v>Short Form Consulting Agreement</v>
          </cell>
          <cell r="H5500" t="str">
            <v>Soriano, Loreta</v>
          </cell>
          <cell r="I5500">
            <v>41626</v>
          </cell>
          <cell r="J5500">
            <v>41661</v>
          </cell>
          <cell r="K5500">
            <v>41750</v>
          </cell>
          <cell r="L5500" t="str">
            <v>Complete</v>
          </cell>
          <cell r="M5500" t="str">
            <v>Executed</v>
          </cell>
          <cell r="N5500">
            <v>41646</v>
          </cell>
          <cell r="O5500" t="str">
            <v>Execute Contract</v>
          </cell>
          <cell r="P5500" t="str">
            <v>Templeton, Cody</v>
          </cell>
          <cell r="Q5500" t="str">
            <v>Templeton, Cody</v>
          </cell>
          <cell r="R5500" t="str">
            <v>Sudip Kumar</v>
          </cell>
          <cell r="S5500" t="str">
            <v>Sudip Kumar</v>
          </cell>
          <cell r="T5500" t="str">
            <v>Ronni Church</v>
          </cell>
          <cell r="U5500" t="str">
            <v>H - Horizon</v>
          </cell>
          <cell r="V5500" t="str">
            <v>Major Projects</v>
          </cell>
          <cell r="W5500" t="str">
            <v>10 Days net terms</v>
          </cell>
          <cell r="X5500">
            <v>225000</v>
          </cell>
          <cell r="Z5500">
            <v>80000</v>
          </cell>
        </row>
        <row r="5501">
          <cell r="A5501" t="str">
            <v>809495-2</v>
          </cell>
          <cell r="B5501">
            <v>809495</v>
          </cell>
          <cell r="C5501">
            <v>2</v>
          </cell>
          <cell r="D5501">
            <v>405727</v>
          </cell>
          <cell r="E5501" t="str">
            <v>Integra Tile &amp; Marble Ltd.</v>
          </cell>
          <cell r="F5501" t="str">
            <v>Herb Foth Term Extension</v>
          </cell>
          <cell r="G5501" t="str">
            <v>Short Form Consulting Agreement</v>
          </cell>
          <cell r="H5501" t="str">
            <v>Soriano, Loreta</v>
          </cell>
          <cell r="I5501">
            <v>41738</v>
          </cell>
          <cell r="J5501">
            <v>41751</v>
          </cell>
          <cell r="K5501">
            <v>41841</v>
          </cell>
          <cell r="L5501" t="str">
            <v>Complete</v>
          </cell>
          <cell r="M5501" t="str">
            <v>Executed</v>
          </cell>
          <cell r="N5501">
            <v>41757</v>
          </cell>
          <cell r="O5501" t="str">
            <v>Execute Contract</v>
          </cell>
          <cell r="P5501" t="str">
            <v>Templeton, Cody</v>
          </cell>
          <cell r="Q5501" t="str">
            <v>Templeton, Cody</v>
          </cell>
          <cell r="R5501" t="str">
            <v>Sudip Kumar</v>
          </cell>
          <cell r="S5501" t="str">
            <v>Sudip Kumar</v>
          </cell>
          <cell r="T5501" t="str">
            <v>Brian Bate</v>
          </cell>
          <cell r="U5501" t="str">
            <v>H - Horizon</v>
          </cell>
          <cell r="V5501" t="str">
            <v>Major Projects</v>
          </cell>
          <cell r="W5501" t="str">
            <v>10 Days net terms</v>
          </cell>
          <cell r="X5501">
            <v>325000</v>
          </cell>
          <cell r="Z5501">
            <v>100000</v>
          </cell>
        </row>
        <row r="5502">
          <cell r="A5502" t="str">
            <v>809495-3</v>
          </cell>
          <cell r="B5502">
            <v>809495</v>
          </cell>
          <cell r="C5502">
            <v>3</v>
          </cell>
          <cell r="D5502">
            <v>405727</v>
          </cell>
          <cell r="E5502" t="str">
            <v>Integra Tile &amp; Marble Ltd.</v>
          </cell>
          <cell r="F5502" t="str">
            <v>Herb Foth Term Extension</v>
          </cell>
          <cell r="G5502" t="str">
            <v>Short Form Consulting Agreement</v>
          </cell>
          <cell r="H5502" t="str">
            <v>Soriano, Loreta</v>
          </cell>
          <cell r="I5502">
            <v>41837</v>
          </cell>
          <cell r="J5502">
            <v>41751</v>
          </cell>
          <cell r="K5502">
            <v>42206</v>
          </cell>
          <cell r="L5502" t="str">
            <v>Complete</v>
          </cell>
          <cell r="M5502" t="str">
            <v>Executed</v>
          </cell>
          <cell r="N5502">
            <v>41850</v>
          </cell>
          <cell r="O5502" t="str">
            <v>Approve Contract</v>
          </cell>
          <cell r="P5502" t="str">
            <v>Business Area Approver</v>
          </cell>
          <cell r="Q5502" t="str">
            <v>Quiring, Ron</v>
          </cell>
          <cell r="R5502" t="str">
            <v>Sudip Kumar</v>
          </cell>
          <cell r="S5502" t="str">
            <v>Sudip Kumar</v>
          </cell>
          <cell r="T5502" t="str">
            <v>Brian Bate</v>
          </cell>
          <cell r="U5502" t="str">
            <v>H - Horizon</v>
          </cell>
          <cell r="V5502" t="str">
            <v>Major Projects</v>
          </cell>
          <cell r="W5502" t="str">
            <v>10 Days net terms</v>
          </cell>
          <cell r="X5502">
            <v>615000</v>
          </cell>
          <cell r="Z5502">
            <v>290000</v>
          </cell>
        </row>
        <row r="5503">
          <cell r="A5503" t="str">
            <v>809495-4</v>
          </cell>
          <cell r="B5503">
            <v>809495</v>
          </cell>
          <cell r="C5503">
            <v>4</v>
          </cell>
          <cell r="D5503">
            <v>405727</v>
          </cell>
          <cell r="E5503" t="str">
            <v>Integra Tile &amp; Marble Ltd.</v>
          </cell>
          <cell r="F5503" t="str">
            <v>Herb Foth Construction Coordinator  Term Extension</v>
          </cell>
          <cell r="G5503" t="str">
            <v>Short Form Consulting Agreement</v>
          </cell>
          <cell r="H5503" t="str">
            <v>Soriano, Loreta</v>
          </cell>
          <cell r="I5503">
            <v>42214</v>
          </cell>
          <cell r="J5503">
            <v>42207</v>
          </cell>
          <cell r="K5503">
            <v>42572</v>
          </cell>
          <cell r="L5503" t="str">
            <v>Complete</v>
          </cell>
          <cell r="M5503" t="str">
            <v>Executed</v>
          </cell>
          <cell r="N5503">
            <v>42235</v>
          </cell>
          <cell r="O5503" t="str">
            <v>Approve Contract</v>
          </cell>
          <cell r="P5503" t="str">
            <v>Business Area Approver</v>
          </cell>
          <cell r="Q5503" t="str">
            <v>Quiring, Ron</v>
          </cell>
          <cell r="R5503" t="str">
            <v>Sudip Kumar</v>
          </cell>
          <cell r="S5503" t="str">
            <v>Sudip Kumar</v>
          </cell>
          <cell r="T5503" t="str">
            <v>Brian Bate</v>
          </cell>
          <cell r="U5503" t="str">
            <v>H - Horizon</v>
          </cell>
          <cell r="V5503" t="str">
            <v>Major Projects</v>
          </cell>
          <cell r="W5503" t="str">
            <v>10 Days net terms</v>
          </cell>
          <cell r="X5503">
            <v>825000</v>
          </cell>
          <cell r="Z5503">
            <v>210000</v>
          </cell>
        </row>
        <row r="5504">
          <cell r="A5504" t="str">
            <v>809495-5</v>
          </cell>
          <cell r="B5504">
            <v>809495</v>
          </cell>
          <cell r="C5504">
            <v>5</v>
          </cell>
          <cell r="D5504">
            <v>405727</v>
          </cell>
          <cell r="E5504" t="str">
            <v>Integra Tile &amp; Marble Ltd.</v>
          </cell>
          <cell r="F5504" t="str">
            <v>Herb Foth Construction Coordinator  Term Extension</v>
          </cell>
          <cell r="G5504" t="str">
            <v>Short Form Consulting Agreement</v>
          </cell>
          <cell r="H5504" t="str">
            <v>Soriano, Loreta</v>
          </cell>
          <cell r="I5504">
            <v>42531</v>
          </cell>
          <cell r="J5504">
            <v>42573</v>
          </cell>
          <cell r="K5504">
            <v>42831</v>
          </cell>
          <cell r="L5504" t="str">
            <v>Complete</v>
          </cell>
          <cell r="M5504" t="str">
            <v>Executed</v>
          </cell>
          <cell r="N5504">
            <v>42563</v>
          </cell>
          <cell r="O5504" t="str">
            <v>Approve Contract</v>
          </cell>
          <cell r="P5504" t="str">
            <v>Commercial Operations Approver</v>
          </cell>
          <cell r="Q5504" t="str">
            <v>Gibson, Colleen</v>
          </cell>
          <cell r="R5504" t="str">
            <v>Sudip Kumar</v>
          </cell>
          <cell r="S5504" t="str">
            <v>Sudip Kumar</v>
          </cell>
          <cell r="T5504" t="str">
            <v>Brian Bate</v>
          </cell>
          <cell r="U5504" t="str">
            <v>H - Horizon</v>
          </cell>
          <cell r="V5504" t="str">
            <v>Major Projects</v>
          </cell>
          <cell r="W5504" t="str">
            <v>10 Days net terms</v>
          </cell>
          <cell r="X5504">
            <v>978900</v>
          </cell>
          <cell r="Z5504">
            <v>153900</v>
          </cell>
        </row>
        <row r="5505">
          <cell r="A5505" t="str">
            <v>809510-1-1</v>
          </cell>
          <cell r="B5505" t="str">
            <v>809510-1</v>
          </cell>
          <cell r="C5505">
            <v>1</v>
          </cell>
          <cell r="D5505">
            <v>407709</v>
          </cell>
          <cell r="E5505" t="str">
            <v>HRPO Group of Companies Inc.</v>
          </cell>
          <cell r="F5505" t="str">
            <v>Provision of Turnover Coordinator</v>
          </cell>
          <cell r="G5505" t="str">
            <v>Schedules for Master Agreements</v>
          </cell>
          <cell r="H5505" t="str">
            <v>Nadarasa, Jeyakaran</v>
          </cell>
          <cell r="I5505">
            <v>42487</v>
          </cell>
          <cell r="J5505">
            <v>42431</v>
          </cell>
          <cell r="K5505">
            <v>42566</v>
          </cell>
          <cell r="L5505" t="str">
            <v>Active</v>
          </cell>
          <cell r="M5505" t="str">
            <v>Executed</v>
          </cell>
          <cell r="N5505">
            <v>42488</v>
          </cell>
          <cell r="O5505" t="str">
            <v>Edit New Supplement</v>
          </cell>
          <cell r="P5505" t="str">
            <v>Nadarasa, Jeyakaran</v>
          </cell>
          <cell r="Q5505" t="str">
            <v>Nadarasa, Jeyakaran</v>
          </cell>
          <cell r="R5505" t="str">
            <v>Ari Bronkhorst</v>
          </cell>
          <cell r="S5505" t="str">
            <v>Ari Bronkhorst</v>
          </cell>
          <cell r="T5505" t="str">
            <v>Steve Brown</v>
          </cell>
          <cell r="U5505" t="str">
            <v>H - Horizon</v>
          </cell>
          <cell r="V5505" t="str">
            <v>Major Projects</v>
          </cell>
          <cell r="W5505" t="str">
            <v>45 Days net terms</v>
          </cell>
          <cell r="X5505">
            <v>58295</v>
          </cell>
          <cell r="Y5505">
            <v>169635</v>
          </cell>
          <cell r="Z5505">
            <v>35000</v>
          </cell>
        </row>
        <row r="5506">
          <cell r="A5506" t="str">
            <v>809510-1-2</v>
          </cell>
          <cell r="B5506" t="str">
            <v>809510-1</v>
          </cell>
          <cell r="C5506">
            <v>2</v>
          </cell>
          <cell r="D5506">
            <v>407709</v>
          </cell>
          <cell r="E5506" t="str">
            <v>HRPO Group of Companies Inc.</v>
          </cell>
          <cell r="F5506" t="str">
            <v>Provision of Turnover Coordinator</v>
          </cell>
          <cell r="G5506" t="str">
            <v>Schedules for Master Agreements</v>
          </cell>
          <cell r="H5506" t="str">
            <v>Nadarasa, Jeyakaran</v>
          </cell>
          <cell r="I5506">
            <v>42557</v>
          </cell>
          <cell r="J5506">
            <v>42431</v>
          </cell>
          <cell r="K5506">
            <v>42613</v>
          </cell>
          <cell r="L5506" t="str">
            <v>Active</v>
          </cell>
          <cell r="M5506" t="str">
            <v>Executed</v>
          </cell>
          <cell r="N5506">
            <v>42558</v>
          </cell>
          <cell r="O5506" t="str">
            <v>Parallel_Return_to_Edit_Mode</v>
          </cell>
          <cell r="P5506" t="str">
            <v>Manuel, Racquel</v>
          </cell>
          <cell r="R5506" t="str">
            <v>Ari Bronkhorst</v>
          </cell>
          <cell r="S5506" t="str">
            <v>Ari Bronkhorst</v>
          </cell>
          <cell r="T5506" t="str">
            <v>Steve Brown</v>
          </cell>
          <cell r="U5506" t="str">
            <v>H - Horizon</v>
          </cell>
          <cell r="V5506" t="str">
            <v>Major Projects</v>
          </cell>
          <cell r="W5506" t="str">
            <v>45 Days net terms</v>
          </cell>
          <cell r="X5506">
            <v>76295</v>
          </cell>
          <cell r="Y5506">
            <v>169635</v>
          </cell>
          <cell r="Z5506">
            <v>18000</v>
          </cell>
        </row>
        <row r="5507">
          <cell r="A5507" t="str">
            <v>809510-2-1</v>
          </cell>
          <cell r="B5507" t="str">
            <v>809510-2</v>
          </cell>
          <cell r="C5507">
            <v>1</v>
          </cell>
          <cell r="D5507">
            <v>407731</v>
          </cell>
          <cell r="E5507" t="str">
            <v>HRPO Group of Companies Inc</v>
          </cell>
          <cell r="F5507" t="str">
            <v>Provision of Electrical Engineer</v>
          </cell>
          <cell r="G5507" t="str">
            <v>Schedules for Master Agreements</v>
          </cell>
          <cell r="H5507" t="str">
            <v>Nadarasa, Jeyakaran</v>
          </cell>
          <cell r="I5507">
            <v>42471</v>
          </cell>
          <cell r="J5507">
            <v>42457</v>
          </cell>
          <cell r="K5507">
            <v>42551</v>
          </cell>
          <cell r="L5507" t="str">
            <v>Active</v>
          </cell>
          <cell r="M5507" t="str">
            <v>Executed</v>
          </cell>
          <cell r="N5507">
            <v>42479</v>
          </cell>
          <cell r="O5507" t="str">
            <v>Approve Contract</v>
          </cell>
          <cell r="P5507" t="str">
            <v>Business Area Approver</v>
          </cell>
          <cell r="Q5507" t="str">
            <v>Hughes, David</v>
          </cell>
          <cell r="R5507" t="str">
            <v>Ari Bronkhorst</v>
          </cell>
          <cell r="S5507" t="str">
            <v>Ari Bronkhorst</v>
          </cell>
          <cell r="T5507" t="str">
            <v>Stephanie Graham</v>
          </cell>
          <cell r="U5507" t="str">
            <v>H - Horizon</v>
          </cell>
          <cell r="V5507" t="str">
            <v>Major Projects</v>
          </cell>
          <cell r="W5507" t="str">
            <v>30 Days net terms</v>
          </cell>
          <cell r="X5507">
            <v>62889.8</v>
          </cell>
          <cell r="Y5507">
            <v>169635</v>
          </cell>
          <cell r="Z5507">
            <v>40289.800000000003</v>
          </cell>
        </row>
        <row r="5508">
          <cell r="A5508" t="str">
            <v>809510-4-2</v>
          </cell>
          <cell r="B5508" t="str">
            <v>809510-4</v>
          </cell>
          <cell r="C5508">
            <v>2</v>
          </cell>
          <cell r="D5508">
            <v>40779002</v>
          </cell>
          <cell r="E5508" t="str">
            <v>HRPO Group of Companies Inc.</v>
          </cell>
          <cell r="F5508" t="str">
            <v>Term Extension</v>
          </cell>
          <cell r="G5508" t="str">
            <v>Schedules for Master Agreements</v>
          </cell>
          <cell r="H5508" t="str">
            <v>Gresch, Michelle</v>
          </cell>
          <cell r="I5508">
            <v>42557</v>
          </cell>
          <cell r="J5508">
            <v>42479</v>
          </cell>
          <cell r="K5508">
            <v>42613</v>
          </cell>
          <cell r="L5508" t="str">
            <v>Active</v>
          </cell>
          <cell r="M5508" t="str">
            <v>Executed</v>
          </cell>
          <cell r="N5508">
            <v>42557</v>
          </cell>
          <cell r="O5508" t="str">
            <v>Approve Contract</v>
          </cell>
          <cell r="P5508" t="str">
            <v>Commercial Operations Approver</v>
          </cell>
          <cell r="Q5508" t="str">
            <v>Bronkhorst, Ari</v>
          </cell>
          <cell r="R5508" t="str">
            <v>Ari Bronkhorst</v>
          </cell>
          <cell r="S5508" t="str">
            <v>Ari Bronkhorst</v>
          </cell>
          <cell r="T5508" t="str">
            <v>Jeff Johnson</v>
          </cell>
          <cell r="U5508" t="str">
            <v>H - Horizon</v>
          </cell>
          <cell r="V5508" t="str">
            <v>Major Projects</v>
          </cell>
          <cell r="W5508" t="str">
            <v>45 Days net terms</v>
          </cell>
          <cell r="X5508">
            <v>269963.8</v>
          </cell>
          <cell r="Y5508">
            <v>169635</v>
          </cell>
          <cell r="Z5508">
            <v>40778</v>
          </cell>
        </row>
        <row r="5509">
          <cell r="A5509" t="str">
            <v>809510-4-3</v>
          </cell>
          <cell r="B5509" t="str">
            <v>809510-4</v>
          </cell>
          <cell r="C5509">
            <v>3</v>
          </cell>
          <cell r="D5509">
            <v>40779003</v>
          </cell>
          <cell r="E5509" t="str">
            <v>HRPO Group of Companies Inc.</v>
          </cell>
          <cell r="F5509" t="str">
            <v>Term Extension #2</v>
          </cell>
          <cell r="G5509" t="str">
            <v>Schedules for Master Agreements</v>
          </cell>
          <cell r="H5509" t="str">
            <v>Gresch, Michelle</v>
          </cell>
          <cell r="I5509">
            <v>42557</v>
          </cell>
          <cell r="J5509">
            <v>42479</v>
          </cell>
          <cell r="K5509">
            <v>42613</v>
          </cell>
          <cell r="L5509" t="str">
            <v>Active</v>
          </cell>
          <cell r="M5509" t="str">
            <v>Executed</v>
          </cell>
          <cell r="N5509">
            <v>42562</v>
          </cell>
          <cell r="O5509" t="str">
            <v>Edit New Supplement</v>
          </cell>
          <cell r="P5509" t="str">
            <v>Gresch, Michelle</v>
          </cell>
          <cell r="Q5509" t="str">
            <v>Gresch, Michelle</v>
          </cell>
          <cell r="R5509" t="str">
            <v>Ari Bronkhorst</v>
          </cell>
          <cell r="S5509" t="str">
            <v>Ari Bronkhorst</v>
          </cell>
          <cell r="T5509" t="str">
            <v>Jeff Johnson</v>
          </cell>
          <cell r="U5509" t="str">
            <v>H - Horizon</v>
          </cell>
          <cell r="V5509" t="str">
            <v>Major Projects</v>
          </cell>
          <cell r="W5509" t="str">
            <v>45 Days net terms</v>
          </cell>
          <cell r="X5509">
            <v>361136.3</v>
          </cell>
          <cell r="Y5509">
            <v>169635</v>
          </cell>
          <cell r="Z5509">
            <v>91172.5</v>
          </cell>
        </row>
        <row r="5510">
          <cell r="A5510" t="str">
            <v>809510-4-4</v>
          </cell>
          <cell r="B5510" t="str">
            <v>809510-4</v>
          </cell>
          <cell r="C5510">
            <v>4</v>
          </cell>
          <cell r="D5510">
            <v>40779004</v>
          </cell>
          <cell r="E5510" t="str">
            <v>HRPO Group of Companies Inc.</v>
          </cell>
          <cell r="F5510" t="str">
            <v>Close Out CO</v>
          </cell>
          <cell r="G5510" t="str">
            <v>Schedules for Master Agreements</v>
          </cell>
          <cell r="H5510" t="str">
            <v>Gresch, Michelle</v>
          </cell>
          <cell r="I5510">
            <v>42603</v>
          </cell>
          <cell r="J5510">
            <v>42479</v>
          </cell>
          <cell r="K5510">
            <v>42613</v>
          </cell>
          <cell r="L5510" t="str">
            <v>Active</v>
          </cell>
          <cell r="M5510" t="str">
            <v>Executed</v>
          </cell>
          <cell r="N5510">
            <v>42606</v>
          </cell>
          <cell r="O5510" t="str">
            <v>Approve Contract</v>
          </cell>
          <cell r="P5510" t="str">
            <v>Business Area Approver</v>
          </cell>
          <cell r="Q5510" t="str">
            <v>Hughes, David</v>
          </cell>
          <cell r="R5510" t="str">
            <v>Ari Bronkhorst</v>
          </cell>
          <cell r="S5510" t="str">
            <v>Ari Bronkhorst</v>
          </cell>
          <cell r="T5510" t="str">
            <v>Jeff Johnson</v>
          </cell>
          <cell r="U5510" t="str">
            <v>H - Horizon</v>
          </cell>
          <cell r="V5510" t="str">
            <v>Major Projects</v>
          </cell>
          <cell r="W5510" t="str">
            <v>45 Days net terms</v>
          </cell>
          <cell r="X5510">
            <v>219430.5</v>
          </cell>
          <cell r="Y5510">
            <v>169635</v>
          </cell>
          <cell r="Z5510">
            <v>-141705.79999999999</v>
          </cell>
        </row>
        <row r="5511">
          <cell r="A5511" t="str">
            <v>809519-1</v>
          </cell>
          <cell r="B5511">
            <v>809519</v>
          </cell>
          <cell r="C5511">
            <v>1</v>
          </cell>
          <cell r="D5511">
            <v>405738</v>
          </cell>
          <cell r="E5511" t="str">
            <v>Waiward Steel LP</v>
          </cell>
          <cell r="F5511" t="str">
            <v>IPS Rig Matts &amp; Offloading Additional Work</v>
          </cell>
          <cell r="G5511" t="str">
            <v>Construction Minor</v>
          </cell>
          <cell r="H5511" t="str">
            <v>Kosasih, Andi</v>
          </cell>
          <cell r="I5511">
            <v>42149</v>
          </cell>
          <cell r="J5511">
            <v>41487</v>
          </cell>
          <cell r="K5511">
            <v>42356</v>
          </cell>
          <cell r="L5511" t="str">
            <v>Complete</v>
          </cell>
          <cell r="M5511" t="str">
            <v>Executed</v>
          </cell>
          <cell r="N5511">
            <v>42177</v>
          </cell>
          <cell r="O5511" t="str">
            <v>Approve Contract</v>
          </cell>
          <cell r="P5511" t="str">
            <v>Commercial Operations Approver</v>
          </cell>
          <cell r="Q5511" t="str">
            <v>Johansen, Todd</v>
          </cell>
          <cell r="R5511" t="str">
            <v>Don Guglielmin</v>
          </cell>
          <cell r="S5511" t="str">
            <v>Don Guglielmin</v>
          </cell>
          <cell r="T5511" t="str">
            <v>Paul Mendes</v>
          </cell>
          <cell r="U5511" t="str">
            <v>H - Horizon</v>
          </cell>
          <cell r="V5511" t="str">
            <v>Major Projects</v>
          </cell>
          <cell r="W5511" t="str">
            <v>45 Days net terms</v>
          </cell>
          <cell r="X5511">
            <v>266000</v>
          </cell>
          <cell r="Y5511">
            <v>756599</v>
          </cell>
          <cell r="Z5511">
            <v>217000</v>
          </cell>
        </row>
        <row r="5512">
          <cell r="A5512" t="str">
            <v>809519-4</v>
          </cell>
          <cell r="B5512">
            <v>809519</v>
          </cell>
          <cell r="C5512">
            <v>4</v>
          </cell>
          <cell r="D5512">
            <v>405738</v>
          </cell>
          <cell r="E5512" t="str">
            <v>Waiward Steel LP</v>
          </cell>
          <cell r="F5512" t="str">
            <v>IPS Rig Matts &amp; Offloading-Funds for Camps &amp; Flightss</v>
          </cell>
          <cell r="G5512" t="str">
            <v>Construction Minor</v>
          </cell>
          <cell r="H5512" t="str">
            <v>Ruiz, Mario</v>
          </cell>
          <cell r="I5512">
            <v>42396</v>
          </cell>
          <cell r="J5512">
            <v>41487</v>
          </cell>
          <cell r="K5512">
            <v>42356</v>
          </cell>
          <cell r="L5512" t="str">
            <v>Complete</v>
          </cell>
          <cell r="M5512" t="str">
            <v>Executed</v>
          </cell>
          <cell r="N5512">
            <v>42396</v>
          </cell>
          <cell r="O5512" t="str">
            <v>Approve Contract</v>
          </cell>
          <cell r="P5512" t="str">
            <v>Commercial Operations Approver</v>
          </cell>
          <cell r="Q5512" t="str">
            <v>Johansen, Todd</v>
          </cell>
          <cell r="R5512" t="str">
            <v>Don Guglielmin</v>
          </cell>
          <cell r="S5512" t="str">
            <v>Don Guglielmin</v>
          </cell>
          <cell r="T5512" t="str">
            <v>Paul Mendes</v>
          </cell>
          <cell r="U5512" t="str">
            <v>H - Horizon</v>
          </cell>
          <cell r="V5512" t="str">
            <v>Major Projects</v>
          </cell>
          <cell r="W5512" t="str">
            <v>45 Days net terms</v>
          </cell>
          <cell r="X5512">
            <v>270092.95</v>
          </cell>
          <cell r="Y5512">
            <v>756599</v>
          </cell>
          <cell r="Z5512">
            <v>4092.95</v>
          </cell>
        </row>
        <row r="5513">
          <cell r="A5513" t="str">
            <v>809534-1</v>
          </cell>
          <cell r="B5513">
            <v>809534</v>
          </cell>
          <cell r="C5513">
            <v>1</v>
          </cell>
          <cell r="D5513">
            <v>405252</v>
          </cell>
          <cell r="E5513" t="str">
            <v>U.S Traffic International Transportation</v>
          </cell>
          <cell r="F5513" t="str">
            <v>CO01: Contract Reconcilliation prior to Close Out</v>
          </cell>
          <cell r="G5513" t="str">
            <v>Master Goods and Services Agreement</v>
          </cell>
          <cell r="H5513" t="str">
            <v>Brown, Drew</v>
          </cell>
          <cell r="I5513">
            <v>42502</v>
          </cell>
          <cell r="J5513">
            <v>41220</v>
          </cell>
          <cell r="K5513">
            <v>41951</v>
          </cell>
          <cell r="L5513" t="str">
            <v>Complete</v>
          </cell>
          <cell r="M5513" t="str">
            <v>Executed</v>
          </cell>
          <cell r="N5513">
            <v>42527</v>
          </cell>
          <cell r="O5513" t="str">
            <v>Edit New Supplement</v>
          </cell>
          <cell r="P5513" t="str">
            <v>Manuel, Racquel</v>
          </cell>
          <cell r="Q5513" t="str">
            <v>Manuel, Racquel</v>
          </cell>
          <cell r="R5513" t="str">
            <v>Ari Bronkhorst</v>
          </cell>
          <cell r="S5513" t="str">
            <v>Ari Bronkhorst</v>
          </cell>
          <cell r="T5513" t="str">
            <v>Stephanie Graham</v>
          </cell>
          <cell r="U5513" t="str">
            <v>H - Horizon</v>
          </cell>
          <cell r="V5513" t="str">
            <v>Major Projects</v>
          </cell>
          <cell r="W5513" t="str">
            <v>45 Days net terms</v>
          </cell>
          <cell r="X5513">
            <v>1672724.45</v>
          </cell>
          <cell r="Y5513">
            <v>599156</v>
          </cell>
          <cell r="Z5513">
            <v>-1092275.55</v>
          </cell>
        </row>
        <row r="5514">
          <cell r="A5514" t="str">
            <v>809561-1</v>
          </cell>
          <cell r="B5514">
            <v>809561</v>
          </cell>
          <cell r="C5514">
            <v>1</v>
          </cell>
          <cell r="D5514">
            <v>405747</v>
          </cell>
          <cell r="E5514" t="str">
            <v>Kalium Research Inc.</v>
          </cell>
          <cell r="F5514" t="str">
            <v>Randy Mikula Process Advisor RRI Attached</v>
          </cell>
          <cell r="G5514" t="str">
            <v>Short Form Consulting Agreement</v>
          </cell>
          <cell r="H5514" t="str">
            <v>Soriano, Loreta</v>
          </cell>
          <cell r="I5514">
            <v>41878</v>
          </cell>
          <cell r="J5514">
            <v>41905</v>
          </cell>
          <cell r="K5514">
            <v>42269</v>
          </cell>
          <cell r="L5514" t="str">
            <v>Complete</v>
          </cell>
          <cell r="M5514" t="str">
            <v>Executed</v>
          </cell>
          <cell r="N5514">
            <v>41929</v>
          </cell>
          <cell r="O5514" t="str">
            <v>Parallel_Return_to_Edit_Mode</v>
          </cell>
          <cell r="P5514" t="str">
            <v>Soriano, Loreta</v>
          </cell>
          <cell r="R5514" t="str">
            <v>Carla Salazar</v>
          </cell>
          <cell r="S5514" t="str">
            <v>Kara Slemko</v>
          </cell>
          <cell r="T5514" t="str">
            <v>Stephanie Graham</v>
          </cell>
          <cell r="U5514" t="str">
            <v>H - Horizon</v>
          </cell>
          <cell r="V5514" t="str">
            <v>Bitumen Production</v>
          </cell>
          <cell r="W5514" t="str">
            <v>10 Days net terms</v>
          </cell>
          <cell r="X5514">
            <v>250000</v>
          </cell>
          <cell r="Y5514">
            <v>176432</v>
          </cell>
          <cell r="Z5514">
            <v>125000</v>
          </cell>
        </row>
        <row r="5515">
          <cell r="A5515" t="str">
            <v>809561-2</v>
          </cell>
          <cell r="B5515">
            <v>809561</v>
          </cell>
          <cell r="C5515">
            <v>2</v>
          </cell>
          <cell r="D5515">
            <v>405747</v>
          </cell>
          <cell r="E5515" t="str">
            <v>Kalium Research Inc.</v>
          </cell>
          <cell r="F5515" t="str">
            <v>Randy Mikula - Process Advisor Term Extension</v>
          </cell>
          <cell r="G5515" t="str">
            <v>Short Form Consulting Agreement</v>
          </cell>
          <cell r="H5515" t="str">
            <v>Soriano, Loreta</v>
          </cell>
          <cell r="I5515">
            <v>42271</v>
          </cell>
          <cell r="J5515">
            <v>42270</v>
          </cell>
          <cell r="K5515">
            <v>42270</v>
          </cell>
          <cell r="L5515" t="str">
            <v>Complete</v>
          </cell>
          <cell r="M5515" t="str">
            <v>Executed</v>
          </cell>
          <cell r="N5515">
            <v>42297</v>
          </cell>
          <cell r="O5515" t="str">
            <v>Parallel_Return_to_Edit_Mode</v>
          </cell>
          <cell r="P5515" t="str">
            <v>Soriano, Loreta</v>
          </cell>
          <cell r="R5515" t="str">
            <v>Carla Salazar</v>
          </cell>
          <cell r="S5515" t="str">
            <v>Kara Slemko</v>
          </cell>
          <cell r="T5515" t="str">
            <v>Stephanie Graham</v>
          </cell>
          <cell r="U5515" t="str">
            <v>H - Horizon</v>
          </cell>
          <cell r="V5515" t="str">
            <v>Bitumen Production</v>
          </cell>
          <cell r="W5515" t="str">
            <v>10 Days net terms</v>
          </cell>
          <cell r="X5515">
            <v>262675</v>
          </cell>
          <cell r="Y5515">
            <v>176432</v>
          </cell>
          <cell r="Z5515">
            <v>12675</v>
          </cell>
        </row>
        <row r="5516">
          <cell r="A5516" t="str">
            <v>809572-1</v>
          </cell>
          <cell r="B5516">
            <v>809572</v>
          </cell>
          <cell r="C5516">
            <v>1</v>
          </cell>
          <cell r="D5516">
            <v>405748</v>
          </cell>
          <cell r="E5516" t="str">
            <v>Industrial Training Consultants Inc</v>
          </cell>
          <cell r="F5516" t="str">
            <v>Addition of No 3 &amp; No4 Extraction Plant Operator Educ Program</v>
          </cell>
          <cell r="G5516" t="str">
            <v>Master Professional Services Agreement</v>
          </cell>
          <cell r="H5516" t="str">
            <v>Lien, Hoa</v>
          </cell>
          <cell r="I5516">
            <v>41590</v>
          </cell>
          <cell r="J5516">
            <v>41498</v>
          </cell>
          <cell r="K5516">
            <v>42593</v>
          </cell>
          <cell r="L5516" t="str">
            <v>Active</v>
          </cell>
          <cell r="M5516" t="str">
            <v>Executed</v>
          </cell>
          <cell r="N5516">
            <v>41674</v>
          </cell>
          <cell r="O5516" t="str">
            <v>Edit New Supplement</v>
          </cell>
          <cell r="P5516" t="str">
            <v>Soriano, Loreta</v>
          </cell>
          <cell r="Q5516" t="str">
            <v>Soriano, Loreta</v>
          </cell>
          <cell r="R5516" t="str">
            <v>Leighton Storsley</v>
          </cell>
          <cell r="S5516" t="str">
            <v>Kara Slemko</v>
          </cell>
          <cell r="T5516" t="str">
            <v>Stephanie Graham</v>
          </cell>
          <cell r="U5516" t="str">
            <v>H - Horizon</v>
          </cell>
          <cell r="V5516" t="str">
            <v>Bitumen Production</v>
          </cell>
          <cell r="W5516" t="str">
            <v>45 Days net terms</v>
          </cell>
          <cell r="X5516">
            <v>405000</v>
          </cell>
          <cell r="Y5516">
            <v>173670</v>
          </cell>
          <cell r="Z5516">
            <v>315000</v>
          </cell>
        </row>
        <row r="5517">
          <cell r="A5517" t="str">
            <v>809572-2</v>
          </cell>
          <cell r="B5517">
            <v>809572</v>
          </cell>
          <cell r="C5517">
            <v>2</v>
          </cell>
          <cell r="D5517">
            <v>405748</v>
          </cell>
          <cell r="E5517" t="str">
            <v>Industrial Training Consultants Inc</v>
          </cell>
          <cell r="F5517" t="str">
            <v>Addition of Froth Phase 2 Operator Educ Program</v>
          </cell>
          <cell r="G5517" t="str">
            <v>Master Professional Services Agreement</v>
          </cell>
          <cell r="H5517" t="str">
            <v>Lien, Hoa</v>
          </cell>
          <cell r="I5517">
            <v>42247</v>
          </cell>
          <cell r="J5517">
            <v>42248</v>
          </cell>
          <cell r="K5517">
            <v>42593</v>
          </cell>
          <cell r="L5517" t="str">
            <v>Active</v>
          </cell>
          <cell r="M5517" t="str">
            <v>Executed</v>
          </cell>
          <cell r="N5517">
            <v>42284</v>
          </cell>
          <cell r="O5517" t="str">
            <v>Parallel_Return_to_Edit_Mode</v>
          </cell>
          <cell r="P5517" t="str">
            <v>Wagner, Courtney</v>
          </cell>
          <cell r="R5517" t="str">
            <v>Leighton Storsley</v>
          </cell>
          <cell r="S5517" t="str">
            <v>Kara Slemko</v>
          </cell>
          <cell r="T5517" t="str">
            <v>Stephanie Graham</v>
          </cell>
          <cell r="U5517" t="str">
            <v>H - Horizon</v>
          </cell>
          <cell r="V5517" t="str">
            <v>Bitumen Production</v>
          </cell>
          <cell r="W5517" t="str">
            <v>45 Days net terms</v>
          </cell>
          <cell r="X5517">
            <v>922000</v>
          </cell>
          <cell r="Y5517">
            <v>173670</v>
          </cell>
          <cell r="Z5517">
            <v>517000</v>
          </cell>
        </row>
        <row r="5518">
          <cell r="A5518" t="str">
            <v>809572-3</v>
          </cell>
          <cell r="B5518">
            <v>809572</v>
          </cell>
          <cell r="C5518">
            <v>3</v>
          </cell>
          <cell r="D5518">
            <v>405748</v>
          </cell>
          <cell r="E5518" t="str">
            <v>Industrial Training Consultants Inc</v>
          </cell>
          <cell r="F5518" t="str">
            <v>Extension of Agreement until June 30, 2017</v>
          </cell>
          <cell r="G5518" t="str">
            <v>Master Professional Services Agreement</v>
          </cell>
          <cell r="H5518" t="str">
            <v>Lien, Hoa</v>
          </cell>
          <cell r="I5518">
            <v>42626</v>
          </cell>
          <cell r="J5518">
            <v>42593</v>
          </cell>
          <cell r="K5518">
            <v>42916</v>
          </cell>
          <cell r="L5518" t="str">
            <v>Active</v>
          </cell>
          <cell r="M5518" t="str">
            <v>Executed</v>
          </cell>
          <cell r="N5518">
            <v>42655</v>
          </cell>
          <cell r="O5518" t="str">
            <v>Edit New Supplement</v>
          </cell>
          <cell r="P5518" t="str">
            <v>Bui, Kacey</v>
          </cell>
          <cell r="Q5518" t="str">
            <v>Bui, Kacey</v>
          </cell>
          <cell r="R5518" t="str">
            <v>Leighton Storsley</v>
          </cell>
          <cell r="S5518" t="str">
            <v>Kara Slemko</v>
          </cell>
          <cell r="T5518" t="str">
            <v>Stephanie Graham</v>
          </cell>
          <cell r="U5518" t="str">
            <v>H - Horizon</v>
          </cell>
          <cell r="V5518" t="str">
            <v>Bitumen Production</v>
          </cell>
          <cell r="W5518" t="str">
            <v>45 Days net terms</v>
          </cell>
          <cell r="X5518">
            <v>1342000</v>
          </cell>
          <cell r="Y5518">
            <v>173670</v>
          </cell>
          <cell r="Z5518">
            <v>420000</v>
          </cell>
        </row>
        <row r="5519">
          <cell r="A5519" t="str">
            <v>809572-4</v>
          </cell>
          <cell r="B5519">
            <v>809572</v>
          </cell>
          <cell r="C5519">
            <v>4</v>
          </cell>
          <cell r="D5519">
            <v>405748</v>
          </cell>
          <cell r="E5519" t="str">
            <v>Industrial Training Consultants Inc</v>
          </cell>
          <cell r="F5519" t="str">
            <v>Computer Base training</v>
          </cell>
          <cell r="G5519" t="str">
            <v>Master Professional Services Agreement</v>
          </cell>
          <cell r="H5519" t="str">
            <v>Lien, Hoa</v>
          </cell>
          <cell r="I5519">
            <v>42814</v>
          </cell>
          <cell r="J5519">
            <v>42736</v>
          </cell>
          <cell r="K5519">
            <v>44926</v>
          </cell>
          <cell r="L5519" t="str">
            <v>Active</v>
          </cell>
          <cell r="M5519" t="str">
            <v>Executed</v>
          </cell>
          <cell r="N5519">
            <v>42909</v>
          </cell>
          <cell r="O5519" t="str">
            <v>Parallel_Return_to_Edit_Mode</v>
          </cell>
          <cell r="P5519" t="str">
            <v>Bui, Kacey</v>
          </cell>
          <cell r="R5519" t="str">
            <v>Leighton Storsley</v>
          </cell>
          <cell r="S5519" t="str">
            <v>Kara Slemko</v>
          </cell>
          <cell r="T5519" t="str">
            <v>Stephanie Graham</v>
          </cell>
          <cell r="U5519" t="str">
            <v>H - Horizon</v>
          </cell>
          <cell r="V5519" t="str">
            <v>Bitumen Production</v>
          </cell>
          <cell r="W5519" t="str">
            <v>45 Days net terms</v>
          </cell>
          <cell r="X5519">
            <v>3000000</v>
          </cell>
          <cell r="Y5519">
            <v>173670</v>
          </cell>
          <cell r="Z5519">
            <v>1658000</v>
          </cell>
        </row>
        <row r="5520">
          <cell r="A5520" t="str">
            <v>809573-1-3</v>
          </cell>
          <cell r="B5520" t="str">
            <v>809573-1</v>
          </cell>
          <cell r="C5520">
            <v>3</v>
          </cell>
          <cell r="E5520" t="str">
            <v>Bigstone Tansi GP Ltd.</v>
          </cell>
          <cell r="F5520" t="str">
            <v>6 Month Extension</v>
          </cell>
          <cell r="G5520" t="str">
            <v>Schedules for Master Agreements</v>
          </cell>
          <cell r="H5520" t="str">
            <v>Panya, Yowchong</v>
          </cell>
          <cell r="I5520">
            <v>42475</v>
          </cell>
          <cell r="J5520">
            <v>42491</v>
          </cell>
          <cell r="K5520">
            <v>42674</v>
          </cell>
          <cell r="L5520" t="str">
            <v>Active</v>
          </cell>
          <cell r="M5520" t="str">
            <v>Executed</v>
          </cell>
          <cell r="N5520">
            <v>42548</v>
          </cell>
          <cell r="O5520" t="str">
            <v>Parallel_Return_to_Edit_Mode</v>
          </cell>
          <cell r="P5520" t="str">
            <v>Panya, Yowchong</v>
          </cell>
          <cell r="R5520" t="str">
            <v>Carla Salazar</v>
          </cell>
          <cell r="S5520" t="str">
            <v>Kara Slemko</v>
          </cell>
          <cell r="T5520" t="str">
            <v>Stephanie Graham</v>
          </cell>
          <cell r="U5520" t="str">
            <v>C - Conventional</v>
          </cell>
          <cell r="V5520" t="str">
            <v>Slave Lake</v>
          </cell>
          <cell r="W5520" t="str">
            <v>45 Days net terms</v>
          </cell>
          <cell r="X5520">
            <v>6587750</v>
          </cell>
          <cell r="Z5520">
            <v>1587750</v>
          </cell>
        </row>
        <row r="5521">
          <cell r="A5521" t="str">
            <v>809604-1</v>
          </cell>
          <cell r="B5521">
            <v>809604</v>
          </cell>
          <cell r="C5521">
            <v>1</v>
          </cell>
          <cell r="D5521">
            <v>405501</v>
          </cell>
          <cell r="E5521" t="str">
            <v>Integral Energy Services Ltd</v>
          </cell>
          <cell r="F5521" t="str">
            <v>Extraction E&amp;I South + North</v>
          </cell>
          <cell r="G5521" t="str">
            <v>Construction</v>
          </cell>
          <cell r="H5521" t="str">
            <v>Moon, Bryan</v>
          </cell>
          <cell r="I5521">
            <v>42274</v>
          </cell>
          <cell r="J5521">
            <v>41498</v>
          </cell>
          <cell r="K5521">
            <v>41869</v>
          </cell>
          <cell r="L5521" t="str">
            <v>Active</v>
          </cell>
          <cell r="M5521" t="str">
            <v>Executed</v>
          </cell>
          <cell r="N5521">
            <v>42275</v>
          </cell>
          <cell r="O5521" t="str">
            <v>Approve Contract</v>
          </cell>
          <cell r="P5521" t="str">
            <v>Commercial Operations Approver</v>
          </cell>
          <cell r="Q5521" t="str">
            <v>Silva, Ismael</v>
          </cell>
          <cell r="R5521" t="str">
            <v>Don Guglielmin</v>
          </cell>
          <cell r="S5521" t="str">
            <v>Ron Laing</v>
          </cell>
          <cell r="T5521" t="str">
            <v>Paul Mendes</v>
          </cell>
          <cell r="U5521" t="str">
            <v>H - Horizon</v>
          </cell>
          <cell r="V5521" t="str">
            <v>Major Projects</v>
          </cell>
          <cell r="W5521" t="str">
            <v>45 Days net terms</v>
          </cell>
          <cell r="X5521">
            <v>92707078.120000005</v>
          </cell>
          <cell r="Y5521">
            <v>713684</v>
          </cell>
          <cell r="Z5521">
            <v>1296353.83</v>
          </cell>
        </row>
        <row r="5522">
          <cell r="A5522" t="str">
            <v>809604-2</v>
          </cell>
          <cell r="B5522">
            <v>809604</v>
          </cell>
          <cell r="C5522">
            <v>2</v>
          </cell>
          <cell r="D5522">
            <v>405501</v>
          </cell>
          <cell r="E5522" t="str">
            <v>Integral Energy Services Ltd</v>
          </cell>
          <cell r="F5522" t="str">
            <v>Extraction E&amp;I South + North</v>
          </cell>
          <cell r="G5522" t="str">
            <v>Construction</v>
          </cell>
          <cell r="H5522" t="str">
            <v>Moon, Bryan</v>
          </cell>
          <cell r="I5522">
            <v>42275</v>
          </cell>
          <cell r="J5522">
            <v>41498</v>
          </cell>
          <cell r="K5522">
            <v>41869</v>
          </cell>
          <cell r="L5522" t="str">
            <v>Active</v>
          </cell>
          <cell r="M5522" t="str">
            <v>Executed</v>
          </cell>
          <cell r="N5522">
            <v>42275</v>
          </cell>
          <cell r="O5522" t="str">
            <v>Approve Contract</v>
          </cell>
          <cell r="P5522" t="str">
            <v>Commercial Operations Approver</v>
          </cell>
          <cell r="Q5522" t="str">
            <v>Silva, Ismael</v>
          </cell>
          <cell r="R5522" t="str">
            <v>Don Guglielmin</v>
          </cell>
          <cell r="S5522" t="str">
            <v>Ron Laing</v>
          </cell>
          <cell r="T5522" t="str">
            <v>Paul Mendes</v>
          </cell>
          <cell r="U5522" t="str">
            <v>H - Horizon</v>
          </cell>
          <cell r="V5522" t="str">
            <v>Major Projects</v>
          </cell>
          <cell r="W5522" t="str">
            <v>45 Days net terms</v>
          </cell>
          <cell r="X5522">
            <v>93310513.120000005</v>
          </cell>
          <cell r="Y5522">
            <v>713684</v>
          </cell>
          <cell r="Z5522">
            <v>603435</v>
          </cell>
        </row>
        <row r="5523">
          <cell r="A5523" t="str">
            <v>809604-3</v>
          </cell>
          <cell r="B5523">
            <v>809604</v>
          </cell>
          <cell r="C5523">
            <v>3</v>
          </cell>
          <cell r="D5523">
            <v>405501</v>
          </cell>
          <cell r="E5523" t="str">
            <v>Integral Energy Services Ltd</v>
          </cell>
          <cell r="F5523" t="str">
            <v>Extraction E&amp;I South + North</v>
          </cell>
          <cell r="G5523" t="str">
            <v>Construction</v>
          </cell>
          <cell r="H5523" t="str">
            <v>Moon, Bryan</v>
          </cell>
          <cell r="I5523">
            <v>42275</v>
          </cell>
          <cell r="J5523">
            <v>41498</v>
          </cell>
          <cell r="K5523">
            <v>41869</v>
          </cell>
          <cell r="L5523" t="str">
            <v>Active</v>
          </cell>
          <cell r="M5523" t="str">
            <v>Executed</v>
          </cell>
          <cell r="N5523">
            <v>42275</v>
          </cell>
          <cell r="O5523" t="str">
            <v>Execute Contract</v>
          </cell>
          <cell r="P5523" t="str">
            <v>Moon, Bryan</v>
          </cell>
          <cell r="Q5523" t="str">
            <v>Moon, Bryan</v>
          </cell>
          <cell r="R5523" t="str">
            <v>Don Guglielmin</v>
          </cell>
          <cell r="S5523" t="str">
            <v>Ron Laing</v>
          </cell>
          <cell r="T5523" t="str">
            <v>Paul Mendes</v>
          </cell>
          <cell r="U5523" t="str">
            <v>H - Horizon</v>
          </cell>
          <cell r="V5523" t="str">
            <v>Major Projects</v>
          </cell>
          <cell r="W5523" t="str">
            <v>45 Days net terms</v>
          </cell>
          <cell r="X5523">
            <v>94706749.670000002</v>
          </cell>
          <cell r="Y5523">
            <v>713684</v>
          </cell>
          <cell r="Z5523">
            <v>1396236.55</v>
          </cell>
        </row>
        <row r="5524">
          <cell r="A5524" t="str">
            <v>809604-4</v>
          </cell>
          <cell r="B5524">
            <v>809604</v>
          </cell>
          <cell r="C5524">
            <v>4</v>
          </cell>
          <cell r="D5524">
            <v>405501</v>
          </cell>
          <cell r="E5524" t="str">
            <v>Integral Energy Services Ltd</v>
          </cell>
          <cell r="F5524" t="str">
            <v>Extraction E&amp;I South + North</v>
          </cell>
          <cell r="G5524" t="str">
            <v>Construction</v>
          </cell>
          <cell r="H5524" t="str">
            <v>Moon, Bryan</v>
          </cell>
          <cell r="I5524">
            <v>42275</v>
          </cell>
          <cell r="J5524">
            <v>41498</v>
          </cell>
          <cell r="K5524">
            <v>41869</v>
          </cell>
          <cell r="L5524" t="str">
            <v>Active</v>
          </cell>
          <cell r="M5524" t="str">
            <v>Executed</v>
          </cell>
          <cell r="N5524">
            <v>42276</v>
          </cell>
          <cell r="O5524" t="str">
            <v>Edit New Supplement</v>
          </cell>
          <cell r="P5524" t="str">
            <v>Moon, Bryan</v>
          </cell>
          <cell r="Q5524" t="str">
            <v>Moon, Bryan</v>
          </cell>
          <cell r="R5524" t="str">
            <v>Don Guglielmin</v>
          </cell>
          <cell r="S5524" t="str">
            <v>Ron Laing</v>
          </cell>
          <cell r="T5524" t="str">
            <v>Paul Mendes</v>
          </cell>
          <cell r="U5524" t="str">
            <v>H - Horizon</v>
          </cell>
          <cell r="V5524" t="str">
            <v>Major Projects</v>
          </cell>
          <cell r="W5524" t="str">
            <v>45 Days net terms</v>
          </cell>
          <cell r="X5524">
            <v>95632845.530000001</v>
          </cell>
          <cell r="Y5524">
            <v>713684</v>
          </cell>
          <cell r="Z5524">
            <v>926095.86</v>
          </cell>
        </row>
        <row r="5525">
          <cell r="A5525" t="str">
            <v>809604-5</v>
          </cell>
          <cell r="B5525">
            <v>809604</v>
          </cell>
          <cell r="C5525">
            <v>5</v>
          </cell>
          <cell r="D5525">
            <v>405501</v>
          </cell>
          <cell r="E5525" t="str">
            <v>Integral Energy Services Ltd</v>
          </cell>
          <cell r="F5525" t="str">
            <v>Extraction E&amp;I South + North</v>
          </cell>
          <cell r="G5525" t="str">
            <v>Construction</v>
          </cell>
          <cell r="H5525" t="str">
            <v>Moon, Bryan</v>
          </cell>
          <cell r="I5525">
            <v>42276</v>
          </cell>
          <cell r="J5525">
            <v>41498</v>
          </cell>
          <cell r="K5525">
            <v>41869</v>
          </cell>
          <cell r="L5525" t="str">
            <v>Active</v>
          </cell>
          <cell r="M5525" t="str">
            <v>Executed</v>
          </cell>
          <cell r="N5525">
            <v>42283</v>
          </cell>
          <cell r="O5525" t="str">
            <v>Approve Contract</v>
          </cell>
          <cell r="P5525" t="str">
            <v>Business Area Approver</v>
          </cell>
          <cell r="Q5525" t="str">
            <v>Silva, Ismael</v>
          </cell>
          <cell r="R5525" t="str">
            <v>Don Guglielmin</v>
          </cell>
          <cell r="S5525" t="str">
            <v>Ron Laing</v>
          </cell>
          <cell r="T5525" t="str">
            <v>Paul Mendes</v>
          </cell>
          <cell r="U5525" t="str">
            <v>H - Horizon</v>
          </cell>
          <cell r="V5525" t="str">
            <v>Major Projects</v>
          </cell>
          <cell r="W5525" t="str">
            <v>45 Days net terms</v>
          </cell>
          <cell r="X5525">
            <v>96312054.030000001</v>
          </cell>
          <cell r="Y5525">
            <v>713684</v>
          </cell>
          <cell r="Z5525">
            <v>679208.5</v>
          </cell>
        </row>
        <row r="5526">
          <cell r="A5526" t="str">
            <v>809613-1</v>
          </cell>
          <cell r="B5526">
            <v>809613</v>
          </cell>
          <cell r="C5526">
            <v>1</v>
          </cell>
          <cell r="D5526">
            <v>405755</v>
          </cell>
          <cell r="E5526" t="str">
            <v>Pacer Mamisiwin Corporation</v>
          </cell>
          <cell r="F5526" t="str">
            <v>Extraction Retrofit 1&amp;2 - R12 Thickener Foundations and Tanks</v>
          </cell>
          <cell r="G5526" t="str">
            <v>Construction</v>
          </cell>
          <cell r="H5526" t="str">
            <v>Kosasih, Andi</v>
          </cell>
          <cell r="I5526">
            <v>42129</v>
          </cell>
          <cell r="J5526">
            <v>41501</v>
          </cell>
          <cell r="K5526">
            <v>42307</v>
          </cell>
          <cell r="L5526" t="str">
            <v>Complete</v>
          </cell>
          <cell r="M5526" t="str">
            <v>Executed</v>
          </cell>
          <cell r="N5526">
            <v>42129</v>
          </cell>
          <cell r="O5526" t="str">
            <v>Approve Contract</v>
          </cell>
          <cell r="P5526" t="str">
            <v>Commercial Operations Approver</v>
          </cell>
          <cell r="Q5526" t="str">
            <v>Silva, Ismael</v>
          </cell>
          <cell r="R5526" t="str">
            <v>Don Guglielmin</v>
          </cell>
          <cell r="S5526" t="str">
            <v>Don Guglielmin</v>
          </cell>
          <cell r="T5526" t="str">
            <v>Paul Mendes</v>
          </cell>
          <cell r="U5526" t="str">
            <v>H - Horizon</v>
          </cell>
          <cell r="V5526" t="str">
            <v>Major Projects</v>
          </cell>
          <cell r="W5526" t="str">
            <v>45 Days net terms</v>
          </cell>
          <cell r="X5526">
            <v>89571583.189999998</v>
          </cell>
          <cell r="Y5526">
            <v>566377</v>
          </cell>
          <cell r="Z5526">
            <v>380420.04</v>
          </cell>
        </row>
        <row r="5527">
          <cell r="A5527" t="str">
            <v>809613-2</v>
          </cell>
          <cell r="B5527">
            <v>809613</v>
          </cell>
          <cell r="C5527">
            <v>2</v>
          </cell>
          <cell r="D5527">
            <v>405755</v>
          </cell>
          <cell r="E5527" t="str">
            <v>Pacer Mamisiwin Corporation</v>
          </cell>
          <cell r="F5527" t="str">
            <v>Extraction Retrofit 1&amp;2 - R12 Thickener Foundations and Tanks</v>
          </cell>
          <cell r="G5527" t="str">
            <v>Construction</v>
          </cell>
          <cell r="H5527" t="str">
            <v>Kosasih, Andi</v>
          </cell>
          <cell r="I5527">
            <v>42129</v>
          </cell>
          <cell r="J5527">
            <v>41501</v>
          </cell>
          <cell r="K5527">
            <v>42307</v>
          </cell>
          <cell r="L5527" t="str">
            <v>Complete</v>
          </cell>
          <cell r="M5527" t="str">
            <v>Executed</v>
          </cell>
          <cell r="N5527">
            <v>42132</v>
          </cell>
          <cell r="O5527" t="str">
            <v>Approve Contract</v>
          </cell>
          <cell r="P5527" t="str">
            <v>Commercial Operations Approver</v>
          </cell>
          <cell r="Q5527" t="str">
            <v>Silva, Ismael</v>
          </cell>
          <cell r="R5527" t="str">
            <v>Don Guglielmin</v>
          </cell>
          <cell r="S5527" t="str">
            <v>Don Guglielmin</v>
          </cell>
          <cell r="T5527" t="str">
            <v>Paul Mendes</v>
          </cell>
          <cell r="U5527" t="str">
            <v>H - Horizon</v>
          </cell>
          <cell r="V5527" t="str">
            <v>Major Projects</v>
          </cell>
          <cell r="W5527" t="str">
            <v>45 Days net terms</v>
          </cell>
          <cell r="X5527">
            <v>92196301.209999993</v>
          </cell>
          <cell r="Y5527">
            <v>566377</v>
          </cell>
          <cell r="Z5527">
            <v>2624718.02</v>
          </cell>
        </row>
        <row r="5528">
          <cell r="A5528" t="str">
            <v>809613-3</v>
          </cell>
          <cell r="B5528">
            <v>809613</v>
          </cell>
          <cell r="C5528">
            <v>3</v>
          </cell>
          <cell r="D5528">
            <v>405755</v>
          </cell>
          <cell r="E5528" t="str">
            <v>Pacer Mamisiwin Corporation</v>
          </cell>
          <cell r="F5528" t="str">
            <v>Extraction Retrofit 1&amp;2 - R12 Thickener Foundations and Tanks</v>
          </cell>
          <cell r="G5528" t="str">
            <v>Construction</v>
          </cell>
          <cell r="H5528" t="str">
            <v>Kosasih, Andi</v>
          </cell>
          <cell r="I5528">
            <v>42132</v>
          </cell>
          <cell r="J5528">
            <v>41501</v>
          </cell>
          <cell r="K5528">
            <v>42307</v>
          </cell>
          <cell r="L5528" t="str">
            <v>Complete</v>
          </cell>
          <cell r="M5528" t="str">
            <v>Executed</v>
          </cell>
          <cell r="N5528">
            <v>42173</v>
          </cell>
          <cell r="O5528" t="str">
            <v>Parallel_Return_to_Edit_Mode</v>
          </cell>
          <cell r="P5528" t="str">
            <v>Moon, Bryan</v>
          </cell>
          <cell r="R5528" t="str">
            <v>Don Guglielmin</v>
          </cell>
          <cell r="S5528" t="str">
            <v>Don Guglielmin</v>
          </cell>
          <cell r="T5528" t="str">
            <v>Paul Mendes</v>
          </cell>
          <cell r="U5528" t="str">
            <v>H - Horizon</v>
          </cell>
          <cell r="V5528" t="str">
            <v>Major Projects</v>
          </cell>
          <cell r="W5528" t="str">
            <v>45 Days net terms</v>
          </cell>
          <cell r="X5528">
            <v>91446301.209999993</v>
          </cell>
          <cell r="Y5528">
            <v>566377</v>
          </cell>
          <cell r="Z5528">
            <v>-750000</v>
          </cell>
        </row>
        <row r="5529">
          <cell r="A5529" t="str">
            <v>809613-4</v>
          </cell>
          <cell r="B5529">
            <v>809613</v>
          </cell>
          <cell r="C5529">
            <v>4</v>
          </cell>
          <cell r="D5529">
            <v>405755</v>
          </cell>
          <cell r="E5529" t="str">
            <v>Pacer Mamisiwin Corporation</v>
          </cell>
          <cell r="F5529" t="str">
            <v>Extraction Retrofit 1&amp;2 - R12 Thickener Foundations and Tanks</v>
          </cell>
          <cell r="G5529" t="str">
            <v>Construction</v>
          </cell>
          <cell r="H5529" t="str">
            <v>Kosasih, Andi</v>
          </cell>
          <cell r="I5529">
            <v>42173</v>
          </cell>
          <cell r="J5529">
            <v>41501</v>
          </cell>
          <cell r="K5529">
            <v>42307</v>
          </cell>
          <cell r="L5529" t="str">
            <v>Complete</v>
          </cell>
          <cell r="M5529" t="str">
            <v>Executed</v>
          </cell>
          <cell r="N5529">
            <v>42174</v>
          </cell>
          <cell r="O5529" t="str">
            <v>Approve Contract</v>
          </cell>
          <cell r="P5529" t="str">
            <v>Commercial Operations Approver</v>
          </cell>
          <cell r="Q5529" t="str">
            <v>Silva, Ismael</v>
          </cell>
          <cell r="R5529" t="str">
            <v>Don Guglielmin</v>
          </cell>
          <cell r="S5529" t="str">
            <v>Don Guglielmin</v>
          </cell>
          <cell r="T5529" t="str">
            <v>Paul Mendes</v>
          </cell>
          <cell r="U5529" t="str">
            <v>H - Horizon</v>
          </cell>
          <cell r="V5529" t="str">
            <v>Major Projects</v>
          </cell>
          <cell r="W5529" t="str">
            <v>45 Days net terms</v>
          </cell>
          <cell r="X5529">
            <v>92202657.310000002</v>
          </cell>
          <cell r="Y5529">
            <v>566377</v>
          </cell>
          <cell r="Z5529">
            <v>756356.1</v>
          </cell>
        </row>
        <row r="5530">
          <cell r="A5530" t="str">
            <v>809613-6</v>
          </cell>
          <cell r="B5530">
            <v>809613</v>
          </cell>
          <cell r="C5530">
            <v>6</v>
          </cell>
          <cell r="D5530">
            <v>405755</v>
          </cell>
          <cell r="E5530" t="str">
            <v>Pacer Mamisiwin Corporation</v>
          </cell>
          <cell r="F5530" t="str">
            <v>Extraction Retrofit 1&amp;2 - R12 Thickener Foundations and Tanks</v>
          </cell>
          <cell r="G5530" t="str">
            <v>Construction</v>
          </cell>
          <cell r="H5530" t="str">
            <v>Moon, Bryan</v>
          </cell>
          <cell r="I5530">
            <v>42300</v>
          </cell>
          <cell r="J5530">
            <v>41501</v>
          </cell>
          <cell r="K5530">
            <v>42307</v>
          </cell>
          <cell r="L5530" t="str">
            <v>Complete</v>
          </cell>
          <cell r="M5530" t="str">
            <v>Executed</v>
          </cell>
          <cell r="N5530">
            <v>42303</v>
          </cell>
          <cell r="O5530" t="str">
            <v>Edit New Supplement</v>
          </cell>
          <cell r="P5530" t="str">
            <v>Moon, Bryan</v>
          </cell>
          <cell r="Q5530" t="str">
            <v>Moon, Bryan</v>
          </cell>
          <cell r="R5530" t="str">
            <v>Don Guglielmin</v>
          </cell>
          <cell r="S5530" t="str">
            <v>Don Guglielmin</v>
          </cell>
          <cell r="T5530" t="str">
            <v>Paul Mendes</v>
          </cell>
          <cell r="U5530" t="str">
            <v>H - Horizon</v>
          </cell>
          <cell r="V5530" t="str">
            <v>Major Projects</v>
          </cell>
          <cell r="W5530" t="str">
            <v>45 Days net terms</v>
          </cell>
          <cell r="X5530">
            <v>92284553.579999998</v>
          </cell>
          <cell r="Y5530">
            <v>566377</v>
          </cell>
          <cell r="Z5530">
            <v>81896.27</v>
          </cell>
        </row>
        <row r="5531">
          <cell r="A5531" t="str">
            <v>809613-7</v>
          </cell>
          <cell r="B5531">
            <v>809613</v>
          </cell>
          <cell r="C5531">
            <v>7</v>
          </cell>
          <cell r="D5531">
            <v>405755</v>
          </cell>
          <cell r="E5531" t="str">
            <v>Pacer Mamisiwin Corporation</v>
          </cell>
          <cell r="F5531" t="str">
            <v>Extraction Retrofit 1&amp;2 - R12 Thickener Foundations and Tanks</v>
          </cell>
          <cell r="G5531" t="str">
            <v>Construction</v>
          </cell>
          <cell r="H5531" t="str">
            <v>Moon, Bryan</v>
          </cell>
          <cell r="I5531">
            <v>42303</v>
          </cell>
          <cell r="J5531">
            <v>41501</v>
          </cell>
          <cell r="K5531">
            <v>42307</v>
          </cell>
          <cell r="L5531" t="str">
            <v>Complete</v>
          </cell>
          <cell r="M5531" t="str">
            <v>Executed</v>
          </cell>
          <cell r="N5531">
            <v>42304</v>
          </cell>
          <cell r="O5531" t="str">
            <v>Approve Contract</v>
          </cell>
          <cell r="P5531" t="str">
            <v>Commercial Operations Approver</v>
          </cell>
          <cell r="Q5531" t="str">
            <v>Silva, Ismael</v>
          </cell>
          <cell r="R5531" t="str">
            <v>Don Guglielmin</v>
          </cell>
          <cell r="S5531" t="str">
            <v>Don Guglielmin</v>
          </cell>
          <cell r="T5531" t="str">
            <v>Paul Mendes</v>
          </cell>
          <cell r="U5531" t="str">
            <v>H - Horizon</v>
          </cell>
          <cell r="V5531" t="str">
            <v>Major Projects</v>
          </cell>
          <cell r="W5531" t="str">
            <v>45 Days net terms</v>
          </cell>
          <cell r="X5531">
            <v>92395793.769999996</v>
          </cell>
          <cell r="Y5531">
            <v>566377</v>
          </cell>
          <cell r="Z5531">
            <v>111240.19</v>
          </cell>
        </row>
        <row r="5532">
          <cell r="A5532" t="str">
            <v>809613-8</v>
          </cell>
          <cell r="B5532">
            <v>809613</v>
          </cell>
          <cell r="C5532">
            <v>8</v>
          </cell>
          <cell r="D5532">
            <v>405755</v>
          </cell>
          <cell r="E5532" t="str">
            <v>Pacer Mamisiwin Corporation</v>
          </cell>
          <cell r="F5532" t="str">
            <v>Extraction Retrofit 1&amp;2 - R12 Thickener Foundations and Tanks</v>
          </cell>
          <cell r="G5532" t="str">
            <v>Construction</v>
          </cell>
          <cell r="H5532" t="str">
            <v>Moon, Bryan</v>
          </cell>
          <cell r="I5532">
            <v>42607</v>
          </cell>
          <cell r="J5532">
            <v>41501</v>
          </cell>
          <cell r="K5532">
            <v>42307</v>
          </cell>
          <cell r="L5532" t="str">
            <v>Complete</v>
          </cell>
          <cell r="M5532" t="str">
            <v>Executed</v>
          </cell>
          <cell r="N5532">
            <v>42607</v>
          </cell>
          <cell r="O5532" t="str">
            <v>Execute Contract</v>
          </cell>
          <cell r="P5532" t="str">
            <v>Moon, Bryan</v>
          </cell>
          <cell r="Q5532" t="str">
            <v>Moon, Bryan</v>
          </cell>
          <cell r="R5532" t="str">
            <v>Don Guglielmin</v>
          </cell>
          <cell r="S5532" t="str">
            <v>Don Guglielmin</v>
          </cell>
          <cell r="T5532" t="str">
            <v>Paul Mendes</v>
          </cell>
          <cell r="U5532" t="str">
            <v>H - Horizon</v>
          </cell>
          <cell r="V5532" t="str">
            <v>Major Projects</v>
          </cell>
          <cell r="W5532" t="str">
            <v>45 Days net terms</v>
          </cell>
          <cell r="X5532">
            <v>91318636.879999995</v>
          </cell>
          <cell r="Y5532">
            <v>566377</v>
          </cell>
          <cell r="Z5532">
            <v>-1077156.8899999999</v>
          </cell>
        </row>
        <row r="5533">
          <cell r="A5533" t="str">
            <v>809625-1</v>
          </cell>
          <cell r="B5533">
            <v>809625</v>
          </cell>
          <cell r="C5533">
            <v>1</v>
          </cell>
          <cell r="D5533">
            <v>405760</v>
          </cell>
          <cell r="E5533" t="str">
            <v>1427827 Alberta Ltd</v>
          </cell>
          <cell r="F5533" t="str">
            <v>Alan Johnson QA Specialist RRI Attached</v>
          </cell>
          <cell r="G5533" t="str">
            <v>Short Form Consulting Agreement</v>
          </cell>
          <cell r="H5533" t="str">
            <v>Soriano, Loreta</v>
          </cell>
          <cell r="I5533">
            <v>41865</v>
          </cell>
          <cell r="J5533">
            <v>41913</v>
          </cell>
          <cell r="K5533">
            <v>42277</v>
          </cell>
          <cell r="L5533" t="str">
            <v>Complete</v>
          </cell>
          <cell r="M5533" t="str">
            <v>Executed</v>
          </cell>
          <cell r="N5533">
            <v>41872</v>
          </cell>
          <cell r="O5533" t="str">
            <v>Parallel_Return_to_Edit_Mode</v>
          </cell>
          <cell r="P5533" t="str">
            <v>Soriano, Loreta</v>
          </cell>
          <cell r="R5533" t="str">
            <v>Carla Salazar</v>
          </cell>
          <cell r="S5533" t="str">
            <v>Kara Slemko</v>
          </cell>
          <cell r="T5533" t="str">
            <v>Stephanie Graham</v>
          </cell>
          <cell r="U5533" t="str">
            <v>H - Horizon</v>
          </cell>
          <cell r="V5533" t="str">
            <v>Major Projects</v>
          </cell>
          <cell r="W5533" t="str">
            <v>10 Days net terms</v>
          </cell>
          <cell r="X5533">
            <v>442400</v>
          </cell>
          <cell r="Y5533">
            <v>176576</v>
          </cell>
          <cell r="Z5533">
            <v>201600</v>
          </cell>
        </row>
        <row r="5534">
          <cell r="A5534" t="str">
            <v>809625-2</v>
          </cell>
          <cell r="B5534">
            <v>809625</v>
          </cell>
          <cell r="C5534">
            <v>2</v>
          </cell>
          <cell r="D5534">
            <v>405760</v>
          </cell>
          <cell r="E5534" t="str">
            <v>1427827 Alberta Ltd</v>
          </cell>
          <cell r="F5534" t="str">
            <v>Alan Johnson QA Specialist Term Extension &amp; Rate Change</v>
          </cell>
          <cell r="G5534" t="str">
            <v>Short Form Consulting Agreement</v>
          </cell>
          <cell r="H5534" t="str">
            <v>Soriano, Loreta</v>
          </cell>
          <cell r="I5534">
            <v>42228</v>
          </cell>
          <cell r="J5534">
            <v>42278</v>
          </cell>
          <cell r="K5534">
            <v>42566</v>
          </cell>
          <cell r="L5534" t="str">
            <v>Complete</v>
          </cell>
          <cell r="M5534" t="str">
            <v>Executed</v>
          </cell>
          <cell r="N5534">
            <v>42265</v>
          </cell>
          <cell r="O5534" t="str">
            <v>Parallel_Return_to_Edit_Mode</v>
          </cell>
          <cell r="P5534" t="str">
            <v>Soriano, Loreta</v>
          </cell>
          <cell r="R5534" t="str">
            <v>Carla Salazar</v>
          </cell>
          <cell r="S5534" t="str">
            <v>Kara Slemko</v>
          </cell>
          <cell r="T5534" t="str">
            <v>Stephanie Graham</v>
          </cell>
          <cell r="U5534" t="str">
            <v>H - Horizon</v>
          </cell>
          <cell r="V5534" t="str">
            <v>Major Projects</v>
          </cell>
          <cell r="W5534" t="str">
            <v>10 Days net terms</v>
          </cell>
          <cell r="X5534">
            <v>646520</v>
          </cell>
          <cell r="Y5534">
            <v>176576</v>
          </cell>
          <cell r="Z5534">
            <v>204120</v>
          </cell>
        </row>
        <row r="5535">
          <cell r="A5535" t="str">
            <v>809631-1</v>
          </cell>
          <cell r="B5535">
            <v>809631</v>
          </cell>
          <cell r="C5535">
            <v>1</v>
          </cell>
          <cell r="D5535">
            <v>405816</v>
          </cell>
          <cell r="E5535" t="str">
            <v>CONCEPT INDUSTRIES LTD</v>
          </cell>
          <cell r="F5535" t="str">
            <v>Hydrotransport 1/2/3 Site Electrical</v>
          </cell>
          <cell r="G5535" t="str">
            <v>Construction</v>
          </cell>
          <cell r="H5535" t="str">
            <v>Kosasih, Andi</v>
          </cell>
          <cell r="I5535">
            <v>41667</v>
          </cell>
          <cell r="J5535">
            <v>41493</v>
          </cell>
          <cell r="K5535">
            <v>41623</v>
          </cell>
          <cell r="L5535" t="str">
            <v>Complete</v>
          </cell>
          <cell r="M5535" t="str">
            <v>Executed</v>
          </cell>
          <cell r="N5535">
            <v>41675</v>
          </cell>
          <cell r="O5535" t="str">
            <v>Execute Contract</v>
          </cell>
          <cell r="P5535" t="str">
            <v>Johnston, Ed</v>
          </cell>
          <cell r="Q5535" t="str">
            <v>Johnston, Ed</v>
          </cell>
          <cell r="R5535" t="str">
            <v>Don Guglielmin</v>
          </cell>
          <cell r="S5535" t="str">
            <v>Don Guglielmin</v>
          </cell>
          <cell r="T5535" t="str">
            <v>Stephanie Graham</v>
          </cell>
          <cell r="U5535" t="str">
            <v>H - Horizon</v>
          </cell>
          <cell r="V5535" t="str">
            <v>Major Projects</v>
          </cell>
          <cell r="W5535" t="str">
            <v>45 Days net terms</v>
          </cell>
          <cell r="X5535">
            <v>1008860</v>
          </cell>
          <cell r="Z5535">
            <v>50000</v>
          </cell>
        </row>
        <row r="5536">
          <cell r="A5536" t="str">
            <v>809631-2</v>
          </cell>
          <cell r="B5536">
            <v>809631</v>
          </cell>
          <cell r="C5536">
            <v>2</v>
          </cell>
          <cell r="D5536">
            <v>405816</v>
          </cell>
          <cell r="E5536" t="str">
            <v>CONCEPT INDUSTRIES LTD</v>
          </cell>
          <cell r="F5536" t="str">
            <v>Hydrotransport 1/2/3 Site Electrical</v>
          </cell>
          <cell r="G5536" t="str">
            <v>Construction</v>
          </cell>
          <cell r="H5536" t="str">
            <v>Johnston, Ed</v>
          </cell>
          <cell r="I5536">
            <v>41675</v>
          </cell>
          <cell r="J5536">
            <v>41493</v>
          </cell>
          <cell r="K5536">
            <v>41623</v>
          </cell>
          <cell r="L5536" t="str">
            <v>Complete</v>
          </cell>
          <cell r="M5536" t="str">
            <v>Executed</v>
          </cell>
          <cell r="N5536">
            <v>41788</v>
          </cell>
          <cell r="O5536" t="str">
            <v>Approve Contract</v>
          </cell>
          <cell r="P5536" t="str">
            <v>Business Area Approver</v>
          </cell>
          <cell r="Q5536" t="str">
            <v>Sgambaro, Gianni</v>
          </cell>
          <cell r="R5536" t="str">
            <v>Don Guglielmin</v>
          </cell>
          <cell r="S5536" t="str">
            <v>Don Guglielmin</v>
          </cell>
          <cell r="T5536" t="str">
            <v>Stephanie Graham</v>
          </cell>
          <cell r="U5536" t="str">
            <v>H - Horizon</v>
          </cell>
          <cell r="V5536" t="str">
            <v>Major Projects</v>
          </cell>
          <cell r="W5536" t="str">
            <v>45 Days net terms</v>
          </cell>
          <cell r="X5536">
            <v>1108860</v>
          </cell>
          <cell r="Z5536">
            <v>100000</v>
          </cell>
        </row>
        <row r="5537">
          <cell r="A5537" t="str">
            <v>809631-3</v>
          </cell>
          <cell r="B5537">
            <v>809631</v>
          </cell>
          <cell r="C5537">
            <v>3</v>
          </cell>
          <cell r="D5537">
            <v>405816</v>
          </cell>
          <cell r="E5537" t="str">
            <v>CONCEPT INDUSTRIES LTD</v>
          </cell>
          <cell r="F5537" t="str">
            <v>Hydrotransport 1/2/3 Site Electrical</v>
          </cell>
          <cell r="G5537" t="str">
            <v>Construction</v>
          </cell>
          <cell r="H5537" t="str">
            <v>Johnston, Ed</v>
          </cell>
          <cell r="I5537">
            <v>41788</v>
          </cell>
          <cell r="J5537">
            <v>41493</v>
          </cell>
          <cell r="K5537">
            <v>41623</v>
          </cell>
          <cell r="L5537" t="str">
            <v>Complete</v>
          </cell>
          <cell r="M5537" t="str">
            <v>Executed</v>
          </cell>
          <cell r="N5537">
            <v>41899</v>
          </cell>
          <cell r="O5537" t="str">
            <v>Parallel_Return_to_Edit_Mode</v>
          </cell>
          <cell r="P5537" t="str">
            <v>Johnston, Ed</v>
          </cell>
          <cell r="R5537" t="str">
            <v>Don Guglielmin</v>
          </cell>
          <cell r="S5537" t="str">
            <v>Don Guglielmin</v>
          </cell>
          <cell r="T5537" t="str">
            <v>Stephanie Graham</v>
          </cell>
          <cell r="U5537" t="str">
            <v>H - Horizon</v>
          </cell>
          <cell r="V5537" t="str">
            <v>Major Projects</v>
          </cell>
          <cell r="W5537" t="str">
            <v>45 Days net terms</v>
          </cell>
          <cell r="X5537">
            <v>1275584.8799999999</v>
          </cell>
          <cell r="Z5537">
            <v>166724.88</v>
          </cell>
        </row>
        <row r="5538">
          <cell r="A5538" t="str">
            <v>809631-4</v>
          </cell>
          <cell r="B5538">
            <v>809631</v>
          </cell>
          <cell r="C5538">
            <v>4</v>
          </cell>
          <cell r="D5538">
            <v>405816</v>
          </cell>
          <cell r="E5538" t="str">
            <v>CONCEPT INDUSTRIES LTD</v>
          </cell>
          <cell r="F5538" t="str">
            <v>Hydrotransport 1/2/3 Site Electrical</v>
          </cell>
          <cell r="G5538" t="str">
            <v>Construction</v>
          </cell>
          <cell r="H5538" t="str">
            <v>Johnston, Ed</v>
          </cell>
          <cell r="I5538">
            <v>41899</v>
          </cell>
          <cell r="J5538">
            <v>41493</v>
          </cell>
          <cell r="K5538">
            <v>41623</v>
          </cell>
          <cell r="L5538" t="str">
            <v>Complete</v>
          </cell>
          <cell r="M5538" t="str">
            <v>Executed</v>
          </cell>
          <cell r="N5538">
            <v>42180</v>
          </cell>
          <cell r="O5538" t="str">
            <v>Edit New Supplement</v>
          </cell>
          <cell r="P5538" t="str">
            <v>Johnston, Ed</v>
          </cell>
          <cell r="Q5538" t="str">
            <v>Johnston, Ed</v>
          </cell>
          <cell r="R5538" t="str">
            <v>Don Guglielmin</v>
          </cell>
          <cell r="S5538" t="str">
            <v>Don Guglielmin</v>
          </cell>
          <cell r="T5538" t="str">
            <v>Stephanie Graham</v>
          </cell>
          <cell r="U5538" t="str">
            <v>H - Horizon</v>
          </cell>
          <cell r="V5538" t="str">
            <v>Major Projects</v>
          </cell>
          <cell r="W5538" t="str">
            <v>45 Days net terms</v>
          </cell>
          <cell r="X5538">
            <v>1525584.88</v>
          </cell>
          <cell r="Z5538">
            <v>250000</v>
          </cell>
        </row>
        <row r="5539">
          <cell r="A5539" t="str">
            <v>809631-5</v>
          </cell>
          <cell r="B5539">
            <v>809631</v>
          </cell>
          <cell r="C5539">
            <v>5</v>
          </cell>
          <cell r="D5539">
            <v>40581605</v>
          </cell>
          <cell r="E5539" t="str">
            <v>CONCEPT INDUSTRIES LTD</v>
          </cell>
          <cell r="F5539" t="str">
            <v>EHT for Hydrotransport 1/2/3</v>
          </cell>
          <cell r="G5539" t="str">
            <v>Construction</v>
          </cell>
          <cell r="H5539" t="str">
            <v>Johnston, Ed</v>
          </cell>
          <cell r="I5539">
            <v>42180</v>
          </cell>
          <cell r="J5539">
            <v>41493</v>
          </cell>
          <cell r="K5539">
            <v>41623</v>
          </cell>
          <cell r="L5539" t="str">
            <v>Complete</v>
          </cell>
          <cell r="M5539" t="str">
            <v>Executed</v>
          </cell>
          <cell r="N5539">
            <v>42486</v>
          </cell>
          <cell r="O5539" t="str">
            <v>Parallel_Return_to_Edit_Mode</v>
          </cell>
          <cell r="P5539" t="str">
            <v>Johnston, Ed</v>
          </cell>
          <cell r="R5539" t="str">
            <v>Don Guglielmin</v>
          </cell>
          <cell r="S5539" t="str">
            <v>Don Guglielmin</v>
          </cell>
          <cell r="T5539" t="str">
            <v>Stephanie Graham</v>
          </cell>
          <cell r="U5539" t="str">
            <v>H - Horizon</v>
          </cell>
          <cell r="V5539" t="str">
            <v>Major Projects</v>
          </cell>
          <cell r="W5539" t="str">
            <v>45 Days net terms</v>
          </cell>
          <cell r="X5539">
            <v>1818786.8</v>
          </cell>
          <cell r="Z5539">
            <v>293201.91999999998</v>
          </cell>
        </row>
        <row r="5540">
          <cell r="A5540" t="str">
            <v>809637-2</v>
          </cell>
          <cell r="B5540">
            <v>809637</v>
          </cell>
          <cell r="C5540">
            <v>2</v>
          </cell>
          <cell r="D5540">
            <v>405817</v>
          </cell>
          <cell r="E5540" t="str">
            <v>BuLa Enterprises Ltd</v>
          </cell>
          <cell r="F5540" t="str">
            <v>Hydrotransport 1,2,3 Mechanical Millwright</v>
          </cell>
          <cell r="G5540" t="str">
            <v>Construction</v>
          </cell>
          <cell r="H5540" t="str">
            <v>Kosasih, Andi</v>
          </cell>
          <cell r="I5540">
            <v>41878</v>
          </cell>
          <cell r="J5540">
            <v>41494</v>
          </cell>
          <cell r="K5540">
            <v>42231</v>
          </cell>
          <cell r="L5540" t="str">
            <v>Active</v>
          </cell>
          <cell r="M5540" t="str">
            <v>Executed</v>
          </cell>
          <cell r="N5540">
            <v>41939</v>
          </cell>
          <cell r="O5540" t="str">
            <v>Edit New Supplement</v>
          </cell>
          <cell r="P5540" t="str">
            <v>Johnston, Ed</v>
          </cell>
          <cell r="Q5540" t="str">
            <v>Johnston, Ed</v>
          </cell>
          <cell r="R5540" t="str">
            <v>Don Guglielmin</v>
          </cell>
          <cell r="S5540" t="str">
            <v>Don Guglielmin</v>
          </cell>
          <cell r="T5540" t="str">
            <v>Paul Mendes</v>
          </cell>
          <cell r="U5540" t="str">
            <v>H - Horizon</v>
          </cell>
          <cell r="V5540" t="str">
            <v>Major Projects</v>
          </cell>
          <cell r="W5540" t="str">
            <v>45 Days net terms</v>
          </cell>
          <cell r="X5540">
            <v>2115787.1</v>
          </cell>
          <cell r="Y5540">
            <v>820031</v>
          </cell>
          <cell r="Z5540">
            <v>79724.100000000006</v>
          </cell>
        </row>
        <row r="5541">
          <cell r="A5541" t="str">
            <v>809637-3</v>
          </cell>
          <cell r="B5541">
            <v>809637</v>
          </cell>
          <cell r="C5541">
            <v>3</v>
          </cell>
          <cell r="D5541">
            <v>405817</v>
          </cell>
          <cell r="E5541" t="str">
            <v>BuLa Enterprises Ltd</v>
          </cell>
          <cell r="F5541" t="str">
            <v>Hydrotransport 1,2,3 Mechanical Millwright</v>
          </cell>
          <cell r="G5541" t="str">
            <v>Construction</v>
          </cell>
          <cell r="H5541" t="str">
            <v>Kosasih, Andi</v>
          </cell>
          <cell r="I5541">
            <v>41961</v>
          </cell>
          <cell r="J5541">
            <v>41494</v>
          </cell>
          <cell r="K5541">
            <v>42231</v>
          </cell>
          <cell r="L5541" t="str">
            <v>Active</v>
          </cell>
          <cell r="M5541" t="str">
            <v>Executed</v>
          </cell>
          <cell r="N5541">
            <v>41967</v>
          </cell>
          <cell r="O5541" t="str">
            <v>Approve Contract</v>
          </cell>
          <cell r="P5541" t="str">
            <v>Commercial Operations Approver</v>
          </cell>
          <cell r="Q5541" t="str">
            <v>Salmon, Ed</v>
          </cell>
          <cell r="R5541" t="str">
            <v>Don Guglielmin</v>
          </cell>
          <cell r="S5541" t="str">
            <v>Don Guglielmin</v>
          </cell>
          <cell r="T5541" t="str">
            <v>Paul Mendes</v>
          </cell>
          <cell r="U5541" t="str">
            <v>H - Horizon</v>
          </cell>
          <cell r="V5541" t="str">
            <v>Major Projects</v>
          </cell>
          <cell r="W5541" t="str">
            <v>45 Days net terms</v>
          </cell>
          <cell r="X5541">
            <v>2140640.4500000002</v>
          </cell>
          <cell r="Y5541">
            <v>820031</v>
          </cell>
          <cell r="Z5541">
            <v>24853.35</v>
          </cell>
        </row>
        <row r="5542">
          <cell r="A5542" t="str">
            <v>809639-1</v>
          </cell>
          <cell r="B5542">
            <v>809639</v>
          </cell>
          <cell r="C5542">
            <v>1</v>
          </cell>
          <cell r="D5542">
            <v>405768</v>
          </cell>
          <cell r="E5542" t="str">
            <v>Tarpon Construction Management Ltd.</v>
          </cell>
          <cell r="F5542" t="str">
            <v>Electrical and Instrumentation Services July 2013</v>
          </cell>
          <cell r="G5542" t="str">
            <v>Construction Minor</v>
          </cell>
          <cell r="H5542" t="str">
            <v>Castillo, Hector</v>
          </cell>
          <cell r="I5542">
            <v>41590</v>
          </cell>
          <cell r="J5542">
            <v>41456</v>
          </cell>
          <cell r="K5542">
            <v>41517</v>
          </cell>
          <cell r="L5542" t="str">
            <v>Complete</v>
          </cell>
          <cell r="M5542" t="str">
            <v>Executed</v>
          </cell>
          <cell r="N5542">
            <v>41599</v>
          </cell>
          <cell r="O5542" t="str">
            <v>Edit New Supplement</v>
          </cell>
          <cell r="P5542" t="str">
            <v>Marshall, Selina</v>
          </cell>
          <cell r="Q5542" t="str">
            <v>Marshall, Selina</v>
          </cell>
          <cell r="R5542" t="str">
            <v>Carla Salazar</v>
          </cell>
          <cell r="S5542" t="str">
            <v>Kara Slemko</v>
          </cell>
          <cell r="T5542" t="str">
            <v>Stephanie Graham</v>
          </cell>
          <cell r="U5542" t="str">
            <v>H - Horizon</v>
          </cell>
          <cell r="V5542" t="str">
            <v>Bitumen Production</v>
          </cell>
          <cell r="W5542" t="str">
            <v>45 Days net terms</v>
          </cell>
          <cell r="X5542">
            <v>24000</v>
          </cell>
          <cell r="Z5542">
            <v>4000</v>
          </cell>
        </row>
        <row r="5543">
          <cell r="A5543" t="str">
            <v>809639-1</v>
          </cell>
          <cell r="B5543">
            <v>809639</v>
          </cell>
          <cell r="C5543">
            <v>1</v>
          </cell>
          <cell r="D5543">
            <v>405768</v>
          </cell>
          <cell r="E5543" t="str">
            <v>Tarpon Construction Management Ltd.</v>
          </cell>
          <cell r="F5543" t="str">
            <v>Electrical and Instrumentation Services July 2013</v>
          </cell>
          <cell r="G5543" t="str">
            <v>Construction Minor</v>
          </cell>
          <cell r="H5543" t="str">
            <v>Castillo, Hector</v>
          </cell>
          <cell r="I5543">
            <v>41590</v>
          </cell>
          <cell r="J5543">
            <v>41456</v>
          </cell>
          <cell r="K5543">
            <v>41517</v>
          </cell>
          <cell r="L5543" t="str">
            <v>Complete</v>
          </cell>
          <cell r="M5543" t="str">
            <v>Executed</v>
          </cell>
          <cell r="N5543">
            <v>41599</v>
          </cell>
          <cell r="O5543" t="str">
            <v>Parallel_Return_to_Edit_Mode</v>
          </cell>
          <cell r="P5543" t="str">
            <v>Marshall, Selina</v>
          </cell>
          <cell r="R5543" t="str">
            <v>Carla Salazar</v>
          </cell>
          <cell r="S5543" t="str">
            <v>Kara Slemko</v>
          </cell>
          <cell r="T5543" t="str">
            <v>Stephanie Graham</v>
          </cell>
          <cell r="U5543" t="str">
            <v>H - Horizon</v>
          </cell>
          <cell r="V5543" t="str">
            <v>Bitumen Production</v>
          </cell>
          <cell r="W5543" t="str">
            <v>45 Days net terms</v>
          </cell>
          <cell r="X5543">
            <v>24000</v>
          </cell>
          <cell r="Z5543">
            <v>4000</v>
          </cell>
        </row>
        <row r="5544">
          <cell r="A5544" t="str">
            <v>809639-1</v>
          </cell>
          <cell r="B5544">
            <v>809639</v>
          </cell>
          <cell r="C5544">
            <v>1</v>
          </cell>
          <cell r="D5544">
            <v>405768</v>
          </cell>
          <cell r="E5544" t="str">
            <v>Tarpon Construction Management Ltd.</v>
          </cell>
          <cell r="F5544" t="str">
            <v>Electrical and Instrumentation Services July 2013</v>
          </cell>
          <cell r="G5544" t="str">
            <v>Construction Minor</v>
          </cell>
          <cell r="H5544" t="str">
            <v>Castillo, Hector</v>
          </cell>
          <cell r="I5544">
            <v>41590</v>
          </cell>
          <cell r="J5544">
            <v>41456</v>
          </cell>
          <cell r="K5544">
            <v>41517</v>
          </cell>
          <cell r="L5544" t="str">
            <v>Complete</v>
          </cell>
          <cell r="M5544" t="str">
            <v>Executed</v>
          </cell>
          <cell r="N5544">
            <v>41599</v>
          </cell>
          <cell r="O5544" t="str">
            <v>Parallel_Return_to_Edit_Mode</v>
          </cell>
          <cell r="P5544" t="str">
            <v>Marshall, Selina</v>
          </cell>
          <cell r="R5544" t="str">
            <v>Carla Salazar</v>
          </cell>
          <cell r="S5544" t="str">
            <v>Kara Slemko</v>
          </cell>
          <cell r="T5544" t="str">
            <v>Stephanie Graham</v>
          </cell>
          <cell r="U5544" t="str">
            <v>H - Horizon</v>
          </cell>
          <cell r="V5544" t="str">
            <v>Bitumen Production</v>
          </cell>
          <cell r="W5544" t="str">
            <v>45 Days net terms</v>
          </cell>
          <cell r="X5544">
            <v>24000</v>
          </cell>
          <cell r="Z5544">
            <v>4000</v>
          </cell>
        </row>
        <row r="5545">
          <cell r="A5545" t="str">
            <v>809647-1-1</v>
          </cell>
          <cell r="B5545" t="str">
            <v>809647-1</v>
          </cell>
          <cell r="C5545">
            <v>1</v>
          </cell>
          <cell r="D5545">
            <v>40584401</v>
          </cell>
          <cell r="E5545" t="str">
            <v>EC Y&amp;V Projects Ltd</v>
          </cell>
          <cell r="F5545" t="str">
            <v>SUP Debottlenecking Units 50s EP</v>
          </cell>
          <cell r="G5545" t="str">
            <v>Schedules for Master Agreements</v>
          </cell>
          <cell r="H5545" t="str">
            <v>Khoromskaya, Snezhana</v>
          </cell>
          <cell r="I5545">
            <v>41785</v>
          </cell>
          <cell r="J5545">
            <v>41549</v>
          </cell>
          <cell r="K5545">
            <v>42277</v>
          </cell>
          <cell r="L5545" t="str">
            <v>Complete</v>
          </cell>
          <cell r="M5545" t="str">
            <v>Executed</v>
          </cell>
          <cell r="N5545">
            <v>41802</v>
          </cell>
          <cell r="O5545" t="str">
            <v>Execute Contract</v>
          </cell>
          <cell r="P5545" t="str">
            <v>Khoromskaya, Snezhana</v>
          </cell>
          <cell r="Q5545" t="str">
            <v>Khoromskaya, Snezhana</v>
          </cell>
          <cell r="R5545" t="str">
            <v>Ari Bronkhorst</v>
          </cell>
          <cell r="S5545" t="str">
            <v>Ari Bronkhorst</v>
          </cell>
          <cell r="T5545" t="str">
            <v>Eric Stearns</v>
          </cell>
          <cell r="U5545" t="str">
            <v>H - Horizon</v>
          </cell>
          <cell r="V5545" t="str">
            <v>Major Projects</v>
          </cell>
          <cell r="W5545" t="str">
            <v>45 Days net terms</v>
          </cell>
          <cell r="X5545">
            <v>4382220.99</v>
          </cell>
          <cell r="Y5545">
            <v>178237</v>
          </cell>
          <cell r="Z5545">
            <v>195727.93</v>
          </cell>
        </row>
        <row r="5546">
          <cell r="A5546" t="str">
            <v>809647-1-2</v>
          </cell>
          <cell r="B5546" t="str">
            <v>809647-1</v>
          </cell>
          <cell r="C5546">
            <v>2</v>
          </cell>
          <cell r="D5546">
            <v>40584402</v>
          </cell>
          <cell r="E5546" t="str">
            <v>EC Y&amp;V Projects Ltd</v>
          </cell>
          <cell r="F5546" t="str">
            <v>SUP Debottlenecking Units 50s EP</v>
          </cell>
          <cell r="G5546" t="str">
            <v>Schedules for Master Agreements</v>
          </cell>
          <cell r="H5546" t="str">
            <v>Khoromskaya, Snezhana</v>
          </cell>
          <cell r="I5546">
            <v>41802</v>
          </cell>
          <cell r="J5546">
            <v>41799</v>
          </cell>
          <cell r="K5546">
            <v>42277</v>
          </cell>
          <cell r="L5546" t="str">
            <v>Complete</v>
          </cell>
          <cell r="M5546" t="str">
            <v>Executed</v>
          </cell>
          <cell r="N5546">
            <v>41842</v>
          </cell>
          <cell r="O5546" t="str">
            <v>Execute Contract</v>
          </cell>
          <cell r="P5546" t="str">
            <v>Khoromskaya, Snezhana</v>
          </cell>
          <cell r="Q5546" t="str">
            <v>Khoromskaya, Snezhana</v>
          </cell>
          <cell r="R5546" t="str">
            <v>Ari Bronkhorst</v>
          </cell>
          <cell r="S5546" t="str">
            <v>Ari Bronkhorst</v>
          </cell>
          <cell r="T5546" t="str">
            <v>Eric Stearns</v>
          </cell>
          <cell r="U5546" t="str">
            <v>H - Horizon</v>
          </cell>
          <cell r="V5546" t="str">
            <v>Major Projects</v>
          </cell>
          <cell r="W5546" t="str">
            <v>45 Days net terms</v>
          </cell>
          <cell r="X5546">
            <v>4484636.68</v>
          </cell>
          <cell r="Y5546">
            <v>178237</v>
          </cell>
          <cell r="Z5546">
            <v>102415.69</v>
          </cell>
        </row>
        <row r="5547">
          <cell r="A5547" t="str">
            <v>809647-1-3</v>
          </cell>
          <cell r="B5547" t="str">
            <v>809647-1</v>
          </cell>
          <cell r="C5547">
            <v>3</v>
          </cell>
          <cell r="D5547">
            <v>40584403</v>
          </cell>
          <cell r="E5547" t="str">
            <v>EC Y&amp;V Projects Ltd</v>
          </cell>
          <cell r="F5547" t="str">
            <v>SUP Debottlenecking Units 50s EP</v>
          </cell>
          <cell r="G5547" t="str">
            <v>Schedules for Master Agreements</v>
          </cell>
          <cell r="H5547" t="str">
            <v>Khoromskaya, Snezhana</v>
          </cell>
          <cell r="I5547">
            <v>41887</v>
          </cell>
          <cell r="J5547">
            <v>41887</v>
          </cell>
          <cell r="K5547">
            <v>42277</v>
          </cell>
          <cell r="L5547" t="str">
            <v>Complete</v>
          </cell>
          <cell r="M5547" t="str">
            <v>Executed</v>
          </cell>
          <cell r="N5547">
            <v>41893</v>
          </cell>
          <cell r="O5547" t="str">
            <v>Edit New Supplement</v>
          </cell>
          <cell r="P5547" t="str">
            <v>Khoromskaya, Snezhana</v>
          </cell>
          <cell r="Q5547" t="str">
            <v>Khoromskaya, Snezhana</v>
          </cell>
          <cell r="R5547" t="str">
            <v>Ari Bronkhorst</v>
          </cell>
          <cell r="S5547" t="str">
            <v>Ari Bronkhorst</v>
          </cell>
          <cell r="T5547" t="str">
            <v>Eric Stearns</v>
          </cell>
          <cell r="U5547" t="str">
            <v>H - Horizon</v>
          </cell>
          <cell r="V5547" t="str">
            <v>Major Projects</v>
          </cell>
          <cell r="W5547" t="str">
            <v>45 Days net terms</v>
          </cell>
          <cell r="X5547">
            <v>4584442.05</v>
          </cell>
          <cell r="Y5547">
            <v>178237</v>
          </cell>
          <cell r="Z5547">
            <v>99805.37</v>
          </cell>
        </row>
        <row r="5548">
          <cell r="A5548" t="str">
            <v>809647-1-4</v>
          </cell>
          <cell r="B5548" t="str">
            <v>809647-1</v>
          </cell>
          <cell r="C5548">
            <v>4</v>
          </cell>
          <cell r="D5548">
            <v>40584404</v>
          </cell>
          <cell r="E5548" t="str">
            <v>EC Y&amp;V Projects Ltd</v>
          </cell>
          <cell r="F5548" t="str">
            <v>SUP Debottlenecking Units 50s EP</v>
          </cell>
          <cell r="G5548" t="str">
            <v>Schedules for Master Agreements</v>
          </cell>
          <cell r="H5548" t="str">
            <v>Khoromskaya, Snezhana</v>
          </cell>
          <cell r="I5548">
            <v>41976</v>
          </cell>
          <cell r="J5548">
            <v>41887</v>
          </cell>
          <cell r="K5548">
            <v>42277</v>
          </cell>
          <cell r="L5548" t="str">
            <v>Complete</v>
          </cell>
          <cell r="M5548" t="str">
            <v>Executed</v>
          </cell>
          <cell r="N5548">
            <v>42012</v>
          </cell>
          <cell r="O5548" t="str">
            <v>Parallel_Return_to_Edit_Mode</v>
          </cell>
          <cell r="P5548" t="str">
            <v>Khoromskaya, Snezhana</v>
          </cell>
          <cell r="R5548" t="str">
            <v>Ari Bronkhorst</v>
          </cell>
          <cell r="S5548" t="str">
            <v>Ari Bronkhorst</v>
          </cell>
          <cell r="T5548" t="str">
            <v>Eric Stearns</v>
          </cell>
          <cell r="U5548" t="str">
            <v>H - Horizon</v>
          </cell>
          <cell r="V5548" t="str">
            <v>Major Projects</v>
          </cell>
          <cell r="W5548" t="str">
            <v>45 Days net terms</v>
          </cell>
          <cell r="X5548">
            <v>4614109.87</v>
          </cell>
          <cell r="Y5548">
            <v>178237</v>
          </cell>
          <cell r="Z5548">
            <v>29667.82</v>
          </cell>
        </row>
        <row r="5549">
          <cell r="A5549" t="str">
            <v>809647-1-5</v>
          </cell>
          <cell r="B5549" t="str">
            <v>809647-1</v>
          </cell>
          <cell r="C5549">
            <v>5</v>
          </cell>
          <cell r="D5549">
            <v>40584405</v>
          </cell>
          <cell r="E5549" t="str">
            <v>EC Y&amp;V Projects Ltd</v>
          </cell>
          <cell r="F5549" t="str">
            <v>Change Order # 5_ Add PH Meter_ EC Y&amp;V_ SUP Debottlenecking Units 50s EP</v>
          </cell>
          <cell r="G5549" t="str">
            <v>Schedules for Master Agreements</v>
          </cell>
          <cell r="H5549" t="str">
            <v>Khoromskaya, Snezhana</v>
          </cell>
          <cell r="I5549">
            <v>42087</v>
          </cell>
          <cell r="J5549">
            <v>42073</v>
          </cell>
          <cell r="K5549">
            <v>42277</v>
          </cell>
          <cell r="L5549" t="str">
            <v>Complete</v>
          </cell>
          <cell r="M5549" t="str">
            <v>Executed</v>
          </cell>
          <cell r="N5549">
            <v>42095</v>
          </cell>
          <cell r="O5549" t="str">
            <v>Execute Contract</v>
          </cell>
          <cell r="P5549" t="str">
            <v>Khoromskaya, Snezhana</v>
          </cell>
          <cell r="Q5549" t="str">
            <v>Khoromskaya, Snezhana</v>
          </cell>
          <cell r="R5549" t="str">
            <v>Ari Bronkhorst</v>
          </cell>
          <cell r="S5549" t="str">
            <v>Ari Bronkhorst</v>
          </cell>
          <cell r="T5549" t="str">
            <v>Steve Brown</v>
          </cell>
          <cell r="U5549" t="str">
            <v>H - Horizon</v>
          </cell>
          <cell r="V5549" t="str">
            <v>Major Projects</v>
          </cell>
          <cell r="W5549" t="str">
            <v>45 Days net terms</v>
          </cell>
          <cell r="X5549">
            <v>4673834.4000000004</v>
          </cell>
          <cell r="Y5549">
            <v>178237</v>
          </cell>
          <cell r="Z5549">
            <v>59724.53</v>
          </cell>
        </row>
        <row r="5550">
          <cell r="A5550" t="str">
            <v>809647-1-6</v>
          </cell>
          <cell r="B5550" t="str">
            <v>809647-1</v>
          </cell>
          <cell r="C5550">
            <v>6</v>
          </cell>
          <cell r="D5550">
            <v>40584406</v>
          </cell>
          <cell r="E5550" t="str">
            <v>EC Y&amp;V Projects Ltd</v>
          </cell>
          <cell r="F5550" t="str">
            <v>Change Order # 6_ Add SOW_ EC Y&amp;V_ SUP Debottlenecking Units 50s EP</v>
          </cell>
          <cell r="G5550" t="str">
            <v>Schedules for Master Agreements</v>
          </cell>
          <cell r="H5550" t="str">
            <v>Khoromskaya, Snezhana</v>
          </cell>
          <cell r="I5550">
            <v>42115</v>
          </cell>
          <cell r="J5550">
            <v>42170</v>
          </cell>
          <cell r="K5550">
            <v>42277</v>
          </cell>
          <cell r="L5550" t="str">
            <v>Complete</v>
          </cell>
          <cell r="M5550" t="str">
            <v>Executed</v>
          </cell>
          <cell r="N5550">
            <v>42185</v>
          </cell>
          <cell r="O5550" t="str">
            <v>Execute Contract</v>
          </cell>
          <cell r="P5550" t="str">
            <v>Khoromskaya, Snezhana</v>
          </cell>
          <cell r="Q5550" t="str">
            <v>Khoromskaya, Snezhana</v>
          </cell>
          <cell r="R5550" t="str">
            <v>Ari Bronkhorst</v>
          </cell>
          <cell r="S5550" t="str">
            <v>Ari Bronkhorst</v>
          </cell>
          <cell r="T5550" t="str">
            <v>Steve Brown</v>
          </cell>
          <cell r="U5550" t="str">
            <v>H - Horizon</v>
          </cell>
          <cell r="V5550" t="str">
            <v>Major Projects</v>
          </cell>
          <cell r="W5550" t="str">
            <v>45 Days net terms</v>
          </cell>
          <cell r="X5550">
            <v>4721860.08</v>
          </cell>
          <cell r="Y5550">
            <v>178237</v>
          </cell>
          <cell r="Z5550">
            <v>48025.68</v>
          </cell>
        </row>
        <row r="5551">
          <cell r="A5551" t="str">
            <v>809647-1-7</v>
          </cell>
          <cell r="B5551" t="str">
            <v>809647-1</v>
          </cell>
          <cell r="C5551">
            <v>7</v>
          </cell>
          <cell r="D5551">
            <v>40584407</v>
          </cell>
          <cell r="E5551" t="str">
            <v>EC Y&amp;V Projects Ltd</v>
          </cell>
          <cell r="F5551" t="str">
            <v>Change Order # 7_ Add SOW_ EC Y&amp;V_ SUP Debottlenecking Units 50s EP</v>
          </cell>
          <cell r="G5551" t="str">
            <v>Schedules for Master Agreements</v>
          </cell>
          <cell r="H5551" t="str">
            <v>Khoromskaya, Snezhana</v>
          </cell>
          <cell r="I5551">
            <v>42264</v>
          </cell>
          <cell r="J5551">
            <v>42170</v>
          </cell>
          <cell r="K5551">
            <v>42307</v>
          </cell>
          <cell r="L5551" t="str">
            <v>Complete</v>
          </cell>
          <cell r="M5551" t="str">
            <v>Executed</v>
          </cell>
          <cell r="N5551">
            <v>42270</v>
          </cell>
          <cell r="O5551" t="str">
            <v>Approve Contract</v>
          </cell>
          <cell r="P5551" t="str">
            <v>Business Area Approver</v>
          </cell>
          <cell r="Q5551" t="str">
            <v>Medina, Nestor</v>
          </cell>
          <cell r="R5551" t="str">
            <v>Ari Bronkhorst</v>
          </cell>
          <cell r="S5551" t="str">
            <v>Ari Bronkhorst</v>
          </cell>
          <cell r="T5551" t="str">
            <v>Steve Brown</v>
          </cell>
          <cell r="U5551" t="str">
            <v>H - Horizon</v>
          </cell>
          <cell r="V5551" t="str">
            <v>Major Projects</v>
          </cell>
          <cell r="W5551" t="str">
            <v>45 Days net terms</v>
          </cell>
          <cell r="X5551">
            <v>4771387.4400000004</v>
          </cell>
          <cell r="Y5551">
            <v>178237</v>
          </cell>
          <cell r="Z5551">
            <v>49527.360000000001</v>
          </cell>
        </row>
        <row r="5552">
          <cell r="A5552" t="str">
            <v>809655-1</v>
          </cell>
          <cell r="B5552">
            <v>809655</v>
          </cell>
          <cell r="C5552">
            <v>1</v>
          </cell>
          <cell r="D5552">
            <v>405780</v>
          </cell>
          <cell r="E5552" t="str">
            <v>Iron Brothers Ltd.</v>
          </cell>
          <cell r="F5552" t="str">
            <v>moving and welding of piles</v>
          </cell>
          <cell r="G5552" t="str">
            <v>Construction Minor</v>
          </cell>
          <cell r="H5552" t="str">
            <v>Varela, Lina</v>
          </cell>
          <cell r="I5552">
            <v>42041</v>
          </cell>
          <cell r="J5552">
            <v>41512</v>
          </cell>
          <cell r="K5552">
            <v>41639</v>
          </cell>
          <cell r="L5552" t="str">
            <v>Complete</v>
          </cell>
          <cell r="M5552" t="str">
            <v>Executed</v>
          </cell>
          <cell r="N5552">
            <v>42060</v>
          </cell>
          <cell r="O5552" t="str">
            <v>Approve Contract</v>
          </cell>
          <cell r="P5552" t="str">
            <v>Business Area Approver</v>
          </cell>
          <cell r="R5552" t="str">
            <v>Don Guglielmin</v>
          </cell>
          <cell r="S5552" t="str">
            <v>Kara Slemko</v>
          </cell>
          <cell r="T5552" t="str">
            <v>Eric Stearns</v>
          </cell>
          <cell r="U5552" t="str">
            <v>H - Horizon</v>
          </cell>
          <cell r="V5552" t="str">
            <v>Major Projects</v>
          </cell>
          <cell r="W5552" t="str">
            <v>45 Days net terms</v>
          </cell>
          <cell r="X5552">
            <v>100336</v>
          </cell>
          <cell r="Y5552">
            <v>169937</v>
          </cell>
          <cell r="Z5552">
            <v>11480</v>
          </cell>
        </row>
        <row r="5553">
          <cell r="A5553" t="str">
            <v>809698-1-1</v>
          </cell>
          <cell r="B5553" t="str">
            <v>809698-1</v>
          </cell>
          <cell r="C5553">
            <v>1</v>
          </cell>
          <cell r="E5553" t="str">
            <v>Global Well Servicing Ltd</v>
          </cell>
          <cell r="F5553" t="str">
            <v>Global Well: 2016 Service Rig Pricing</v>
          </cell>
          <cell r="G5553" t="str">
            <v>Schedules for Master Agreements</v>
          </cell>
          <cell r="H5553" t="str">
            <v>Su, Pan</v>
          </cell>
          <cell r="I5553">
            <v>42397</v>
          </cell>
          <cell r="J5553">
            <v>42324</v>
          </cell>
          <cell r="K5553">
            <v>42705</v>
          </cell>
          <cell r="L5553" t="str">
            <v>Complete</v>
          </cell>
          <cell r="M5553" t="str">
            <v>Executed</v>
          </cell>
          <cell r="N5553">
            <v>42402</v>
          </cell>
          <cell r="O5553" t="str">
            <v>Execute Contract</v>
          </cell>
          <cell r="P5553" t="str">
            <v>Miller, Ken</v>
          </cell>
          <cell r="Q5553" t="str">
            <v>Miller, Ken</v>
          </cell>
          <cell r="R5553" t="str">
            <v>Julie Easthope</v>
          </cell>
          <cell r="S5553" t="str">
            <v>Kara Slemko</v>
          </cell>
          <cell r="T5553" t="str">
            <v>Stephanie Graham</v>
          </cell>
          <cell r="U5553" t="str">
            <v>C - Conventional</v>
          </cell>
          <cell r="V5553" t="str">
            <v>All</v>
          </cell>
          <cell r="W5553" t="str">
            <v>45 Days net terms</v>
          </cell>
          <cell r="X5553">
            <v>342000</v>
          </cell>
          <cell r="Y5553">
            <v>184752</v>
          </cell>
          <cell r="Z5553">
            <v>342000</v>
          </cell>
        </row>
        <row r="5554">
          <cell r="A5554" t="str">
            <v>809715-1</v>
          </cell>
          <cell r="B5554">
            <v>809715</v>
          </cell>
          <cell r="C5554">
            <v>1</v>
          </cell>
          <cell r="D5554">
            <v>405797</v>
          </cell>
          <cell r="E5554" t="str">
            <v>Pacer Mamisiwin Corporation</v>
          </cell>
          <cell r="F5554" t="str">
            <v>Horizon Camp Civil Works (Roadways and Drainage)</v>
          </cell>
          <cell r="G5554" t="str">
            <v>Construction</v>
          </cell>
          <cell r="H5554" t="str">
            <v>Kosasih, Andi</v>
          </cell>
          <cell r="I5554">
            <v>41583</v>
          </cell>
          <cell r="J5554">
            <v>41515</v>
          </cell>
          <cell r="K5554">
            <v>41608</v>
          </cell>
          <cell r="L5554" t="str">
            <v>Complete</v>
          </cell>
          <cell r="M5554" t="str">
            <v>Executed</v>
          </cell>
          <cell r="N5554">
            <v>41606</v>
          </cell>
          <cell r="O5554" t="str">
            <v>Edit New Supplement</v>
          </cell>
          <cell r="P5554" t="str">
            <v>Oladebo, Foluso</v>
          </cell>
          <cell r="Q5554" t="str">
            <v>Oladebo, Foluso</v>
          </cell>
          <cell r="R5554" t="str">
            <v>Don Guglielmin</v>
          </cell>
          <cell r="S5554" t="str">
            <v>Don Guglielmin</v>
          </cell>
          <cell r="T5554" t="str">
            <v>Paul Mendes</v>
          </cell>
          <cell r="U5554" t="str">
            <v>H - Horizon</v>
          </cell>
          <cell r="V5554" t="str">
            <v>Major Projects</v>
          </cell>
          <cell r="W5554" t="str">
            <v>45 Days net terms</v>
          </cell>
          <cell r="X5554">
            <v>1090937</v>
          </cell>
          <cell r="Y5554">
            <v>566377</v>
          </cell>
          <cell r="Z5554">
            <v>500000</v>
          </cell>
        </row>
        <row r="5555">
          <cell r="A5555" t="str">
            <v>809715-2</v>
          </cell>
          <cell r="B5555">
            <v>809715</v>
          </cell>
          <cell r="C5555">
            <v>2</v>
          </cell>
          <cell r="D5555">
            <v>405797</v>
          </cell>
          <cell r="E5555" t="str">
            <v>Pacer Mamisiwin Corporation</v>
          </cell>
          <cell r="F5555" t="str">
            <v>Horizon Camp Civil Works (Roadways and Drainage)</v>
          </cell>
          <cell r="G5555" t="str">
            <v>Construction</v>
          </cell>
          <cell r="H5555" t="str">
            <v>Oladebo, Foluso</v>
          </cell>
          <cell r="I5555">
            <v>41610</v>
          </cell>
          <cell r="J5555">
            <v>41515</v>
          </cell>
          <cell r="K5555">
            <v>41608</v>
          </cell>
          <cell r="L5555" t="str">
            <v>Complete</v>
          </cell>
          <cell r="M5555" t="str">
            <v>Executed</v>
          </cell>
          <cell r="N5555">
            <v>41628</v>
          </cell>
          <cell r="O5555" t="str">
            <v>Parallel_Return_to_Edit_Mode</v>
          </cell>
          <cell r="P5555" t="str">
            <v>Oladebo, Foluso</v>
          </cell>
          <cell r="R5555" t="str">
            <v>Don Guglielmin</v>
          </cell>
          <cell r="S5555" t="str">
            <v>Don Guglielmin</v>
          </cell>
          <cell r="T5555" t="str">
            <v>Paul Mendes</v>
          </cell>
          <cell r="U5555" t="str">
            <v>H - Horizon</v>
          </cell>
          <cell r="V5555" t="str">
            <v>Major Projects</v>
          </cell>
          <cell r="W5555" t="str">
            <v>45 Days net terms</v>
          </cell>
          <cell r="X5555">
            <v>1440937</v>
          </cell>
          <cell r="Y5555">
            <v>566377</v>
          </cell>
          <cell r="Z5555">
            <v>350000</v>
          </cell>
        </row>
        <row r="5556">
          <cell r="A5556" t="str">
            <v>809715-3</v>
          </cell>
          <cell r="B5556">
            <v>809715</v>
          </cell>
          <cell r="C5556">
            <v>3</v>
          </cell>
          <cell r="D5556">
            <v>405797</v>
          </cell>
          <cell r="E5556" t="str">
            <v>Pacer Mamisiwin Corporation</v>
          </cell>
          <cell r="F5556" t="str">
            <v>Horizon Camp Civil Works (Roadways and Drainage)</v>
          </cell>
          <cell r="G5556" t="str">
            <v>Construction</v>
          </cell>
          <cell r="H5556" t="str">
            <v>Oladebo, Foluso</v>
          </cell>
          <cell r="I5556">
            <v>41653</v>
          </cell>
          <cell r="J5556">
            <v>41515</v>
          </cell>
          <cell r="K5556">
            <v>41759</v>
          </cell>
          <cell r="L5556" t="str">
            <v>Complete</v>
          </cell>
          <cell r="M5556" t="str">
            <v>Executed</v>
          </cell>
          <cell r="N5556">
            <v>41661</v>
          </cell>
          <cell r="O5556" t="str">
            <v>Approve Contract</v>
          </cell>
          <cell r="P5556" t="str">
            <v>Business Area Approver</v>
          </cell>
          <cell r="Q5556" t="str">
            <v>Quiring, Ron</v>
          </cell>
          <cell r="R5556" t="str">
            <v>Don Guglielmin</v>
          </cell>
          <cell r="S5556" t="str">
            <v>Don Guglielmin</v>
          </cell>
          <cell r="T5556" t="str">
            <v>Paul Mendes</v>
          </cell>
          <cell r="U5556" t="str">
            <v>H - Horizon</v>
          </cell>
          <cell r="V5556" t="str">
            <v>Major Projects</v>
          </cell>
          <cell r="W5556" t="str">
            <v>45 Days net terms</v>
          </cell>
          <cell r="X5556">
            <v>1540937</v>
          </cell>
          <cell r="Y5556">
            <v>566377</v>
          </cell>
          <cell r="Z5556">
            <v>100000</v>
          </cell>
        </row>
        <row r="5557">
          <cell r="A5557" t="str">
            <v>809717-5</v>
          </cell>
          <cell r="B5557">
            <v>809717</v>
          </cell>
          <cell r="C5557">
            <v>5</v>
          </cell>
          <cell r="E5557" t="str">
            <v>Aker Solutions Asset Integrity and Management Canada Inc.</v>
          </cell>
          <cell r="F5557" t="str">
            <v>Primary In-Service Inspector Provider - rate decrease</v>
          </cell>
          <cell r="G5557" t="str">
            <v>Master Professional Services Agreement</v>
          </cell>
          <cell r="H5557" t="str">
            <v>Lam, Chantal</v>
          </cell>
          <cell r="I5557">
            <v>42858</v>
          </cell>
          <cell r="J5557">
            <v>42856</v>
          </cell>
          <cell r="K5557">
            <v>43438</v>
          </cell>
          <cell r="L5557" t="str">
            <v>Active</v>
          </cell>
          <cell r="M5557" t="str">
            <v>Executed</v>
          </cell>
          <cell r="N5557">
            <v>42913</v>
          </cell>
          <cell r="O5557" t="str">
            <v>Parallel_Return_to_Edit_Mode</v>
          </cell>
          <cell r="P5557" t="str">
            <v>Hu, Bonnie</v>
          </cell>
          <cell r="R5557" t="str">
            <v>Carla Salazar</v>
          </cell>
          <cell r="S5557" t="str">
            <v>Kara Slemko</v>
          </cell>
          <cell r="T5557" t="str">
            <v>Eric Stearns</v>
          </cell>
          <cell r="U5557" t="str">
            <v>H - Horizon</v>
          </cell>
          <cell r="V5557" t="str">
            <v>Upgrading &amp; Utilitie - Upgrading &amp; Utilities</v>
          </cell>
          <cell r="W5557" t="str">
            <v>45 Days net terms</v>
          </cell>
          <cell r="X5557">
            <v>6825000</v>
          </cell>
          <cell r="Y5557">
            <v>818992</v>
          </cell>
          <cell r="Z5557">
            <v>6825000</v>
          </cell>
        </row>
        <row r="5558">
          <cell r="A5558" t="str">
            <v>809722-1</v>
          </cell>
          <cell r="B5558">
            <v>809722</v>
          </cell>
          <cell r="C5558">
            <v>1</v>
          </cell>
          <cell r="D5558">
            <v>404079</v>
          </cell>
          <cell r="E5558" t="str">
            <v>Federal Express Canada Ltd.</v>
          </cell>
          <cell r="F5558" t="str">
            <v>MGSA Amendment 1 - October 1, 2014</v>
          </cell>
          <cell r="G5558" t="str">
            <v>Master Goods and Services Agreement</v>
          </cell>
          <cell r="H5558" t="str">
            <v>Gibson, Colleen</v>
          </cell>
          <cell r="I5558">
            <v>41871</v>
          </cell>
          <cell r="J5558">
            <v>41913</v>
          </cell>
          <cell r="K5558">
            <v>43738</v>
          </cell>
          <cell r="L5558" t="str">
            <v>Complete</v>
          </cell>
          <cell r="M5558" t="str">
            <v>Executed</v>
          </cell>
          <cell r="N5558">
            <v>41876</v>
          </cell>
          <cell r="O5558" t="str">
            <v>Approve Contract</v>
          </cell>
          <cell r="P5558" t="str">
            <v>Commercial Operations Approver</v>
          </cell>
          <cell r="Q5558" t="str">
            <v>Easthope, Julie</v>
          </cell>
          <cell r="R5558" t="str">
            <v>Julie Easthope</v>
          </cell>
          <cell r="S5558" t="str">
            <v>Ron Laing</v>
          </cell>
          <cell r="T5558" t="str">
            <v>Stephanie Graham</v>
          </cell>
          <cell r="U5558" t="str">
            <v>C - Conventional</v>
          </cell>
          <cell r="V5558" t="str">
            <v>All</v>
          </cell>
          <cell r="W5558" t="str">
            <v>30 Days net terms</v>
          </cell>
          <cell r="X5558">
            <v>14000000</v>
          </cell>
          <cell r="Y5558">
            <v>26378</v>
          </cell>
          <cell r="Z5558">
            <v>7000000</v>
          </cell>
        </row>
        <row r="5559">
          <cell r="A5559" t="str">
            <v>809722-2</v>
          </cell>
          <cell r="B5559">
            <v>809722</v>
          </cell>
          <cell r="C5559">
            <v>2</v>
          </cell>
          <cell r="D5559">
            <v>407838</v>
          </cell>
          <cell r="E5559" t="str">
            <v>Federal Express Canada Ltd.</v>
          </cell>
          <cell r="F5559" t="str">
            <v>Additional Account for Hydrogen Project and Funds</v>
          </cell>
          <cell r="G5559" t="str">
            <v>Master Goods and Services Agreement</v>
          </cell>
          <cell r="H5559" t="str">
            <v>Gibson, Colleen</v>
          </cell>
          <cell r="I5559">
            <v>42516</v>
          </cell>
          <cell r="J5559">
            <v>42401</v>
          </cell>
          <cell r="K5559">
            <v>42735</v>
          </cell>
          <cell r="L5559" t="str">
            <v>Complete</v>
          </cell>
          <cell r="M5559" t="str">
            <v>Executed</v>
          </cell>
          <cell r="N5559">
            <v>42520</v>
          </cell>
          <cell r="O5559" t="str">
            <v>Edit New Supplement</v>
          </cell>
          <cell r="P5559" t="str">
            <v>Bentsianov, Igor</v>
          </cell>
          <cell r="Q5559" t="str">
            <v>Bentsianov, Igor</v>
          </cell>
          <cell r="R5559" t="str">
            <v>Julie Easthope</v>
          </cell>
          <cell r="S5559" t="str">
            <v>Ron Laing</v>
          </cell>
          <cell r="T5559" t="str">
            <v>Stephanie Graham</v>
          </cell>
          <cell r="U5559" t="str">
            <v>C - Conventional</v>
          </cell>
          <cell r="V5559" t="str">
            <v>All</v>
          </cell>
          <cell r="W5559" t="str">
            <v>30 Days net terms</v>
          </cell>
          <cell r="X5559">
            <v>14050000</v>
          </cell>
          <cell r="Y5559">
            <v>26378</v>
          </cell>
          <cell r="Z5559">
            <v>50000</v>
          </cell>
        </row>
        <row r="5560">
          <cell r="A5560" t="str">
            <v>809748-1</v>
          </cell>
          <cell r="B5560">
            <v>809748</v>
          </cell>
          <cell r="C5560">
            <v>1</v>
          </cell>
          <cell r="E5560" t="str">
            <v>Bulldog Vacuum Service Ltd.</v>
          </cell>
          <cell r="F5560" t="str">
            <v>Bulldog Vacuum - Schedule B1 Amendment 1 - October 1, 2014</v>
          </cell>
          <cell r="G5560" t="str">
            <v>Master Goods and Services Agreement</v>
          </cell>
          <cell r="H5560" t="str">
            <v>Withers, Naomi</v>
          </cell>
          <cell r="I5560">
            <v>41904</v>
          </cell>
          <cell r="J5560">
            <v>41913</v>
          </cell>
          <cell r="K5560">
            <v>42277</v>
          </cell>
          <cell r="L5560" t="str">
            <v>Complete</v>
          </cell>
          <cell r="M5560" t="str">
            <v>Executed</v>
          </cell>
          <cell r="N5560">
            <v>41928</v>
          </cell>
          <cell r="O5560" t="str">
            <v>Parallel_Return_to_Edit_Mode</v>
          </cell>
          <cell r="P5560" t="str">
            <v>Gibson, Colleen</v>
          </cell>
          <cell r="R5560" t="str">
            <v>Julie Easthope</v>
          </cell>
          <cell r="S5560" t="str">
            <v>Ron Laing</v>
          </cell>
          <cell r="T5560" t="str">
            <v>Stephanie Graham</v>
          </cell>
          <cell r="U5560" t="str">
            <v>C - Conventional</v>
          </cell>
          <cell r="V5560" t="str">
            <v>All</v>
          </cell>
          <cell r="W5560" t="str">
            <v>45 Days net terms</v>
          </cell>
          <cell r="X5560">
            <v>17000000</v>
          </cell>
          <cell r="Y5560">
            <v>14410</v>
          </cell>
          <cell r="Z5560">
            <v>5000000</v>
          </cell>
        </row>
        <row r="5561">
          <cell r="A5561" t="str">
            <v>809773-1-1</v>
          </cell>
          <cell r="B5561" t="str">
            <v>809773-1</v>
          </cell>
          <cell r="C5561">
            <v>1</v>
          </cell>
          <cell r="D5561">
            <v>405861</v>
          </cell>
          <cell r="E5561" t="str">
            <v>Heavy Metal Equipment &amp; Rentals</v>
          </cell>
          <cell r="F5561" t="str">
            <v>Ext - Rental of CAT 793s and D11 Dozer</v>
          </cell>
          <cell r="G5561" t="str">
            <v>Schedules for Master Agreements</v>
          </cell>
          <cell r="H5561" t="str">
            <v>DeBona, William</v>
          </cell>
          <cell r="I5561">
            <v>41849</v>
          </cell>
          <cell r="J5561">
            <v>41852</v>
          </cell>
          <cell r="K5561">
            <v>42019</v>
          </cell>
          <cell r="L5561" t="str">
            <v>Active</v>
          </cell>
          <cell r="M5561" t="str">
            <v>Executed</v>
          </cell>
          <cell r="N5561">
            <v>41876</v>
          </cell>
          <cell r="O5561" t="str">
            <v>Review Contract</v>
          </cell>
          <cell r="P5561" t="str">
            <v>Supply Management Reviewer</v>
          </cell>
          <cell r="R5561" t="str">
            <v>Leighton Storsley</v>
          </cell>
          <cell r="S5561" t="str">
            <v>Kara Slemko</v>
          </cell>
          <cell r="T5561" t="str">
            <v>Eric Stearns</v>
          </cell>
          <cell r="U5561" t="str">
            <v>H - Horizon</v>
          </cell>
          <cell r="V5561" t="str">
            <v>Mining</v>
          </cell>
          <cell r="W5561" t="str">
            <v>30 Days net terms</v>
          </cell>
          <cell r="X5561">
            <v>8098625.75</v>
          </cell>
          <cell r="Y5561">
            <v>176185</v>
          </cell>
          <cell r="Z5561">
            <v>3098625.75</v>
          </cell>
        </row>
        <row r="5562">
          <cell r="A5562" t="str">
            <v>809773-1-1</v>
          </cell>
          <cell r="B5562" t="str">
            <v>809773-1</v>
          </cell>
          <cell r="C5562">
            <v>1</v>
          </cell>
          <cell r="D5562">
            <v>405861</v>
          </cell>
          <cell r="E5562" t="str">
            <v>Heavy Metal Equipment &amp; Rentals</v>
          </cell>
          <cell r="F5562" t="str">
            <v>Ext - Rental of CAT 793s and D11 Dozer</v>
          </cell>
          <cell r="G5562" t="str">
            <v>Schedules for Master Agreements</v>
          </cell>
          <cell r="H5562" t="str">
            <v>DeBona, William</v>
          </cell>
          <cell r="I5562">
            <v>41849</v>
          </cell>
          <cell r="J5562">
            <v>41852</v>
          </cell>
          <cell r="K5562">
            <v>42019</v>
          </cell>
          <cell r="L5562" t="str">
            <v>Active</v>
          </cell>
          <cell r="M5562" t="str">
            <v>Executed</v>
          </cell>
          <cell r="N5562">
            <v>41876</v>
          </cell>
          <cell r="O5562" t="str">
            <v>Approve Contract</v>
          </cell>
          <cell r="P5562" t="str">
            <v>Business Area Approver</v>
          </cell>
          <cell r="Q5562" t="str">
            <v>Draper, Todd</v>
          </cell>
          <cell r="R5562" t="str">
            <v>Leighton Storsley</v>
          </cell>
          <cell r="S5562" t="str">
            <v>Kara Slemko</v>
          </cell>
          <cell r="T5562" t="str">
            <v>Eric Stearns</v>
          </cell>
          <cell r="U5562" t="str">
            <v>H - Horizon</v>
          </cell>
          <cell r="V5562" t="str">
            <v>Mining</v>
          </cell>
          <cell r="W5562" t="str">
            <v>30 Days net terms</v>
          </cell>
          <cell r="X5562">
            <v>8098625.75</v>
          </cell>
          <cell r="Y5562">
            <v>176185</v>
          </cell>
          <cell r="Z5562">
            <v>3098625.75</v>
          </cell>
        </row>
        <row r="5563">
          <cell r="A5563" t="str">
            <v>809773-1-2</v>
          </cell>
          <cell r="B5563" t="str">
            <v>809773-1</v>
          </cell>
          <cell r="C5563">
            <v>2</v>
          </cell>
          <cell r="D5563">
            <v>405861</v>
          </cell>
          <cell r="E5563" t="str">
            <v>Heavy Metal Equipment &amp; Rentals</v>
          </cell>
          <cell r="F5563" t="str">
            <v>Extension to Operations Child Contract</v>
          </cell>
          <cell r="G5563" t="str">
            <v>Schedules for Master Agreements</v>
          </cell>
          <cell r="H5563" t="str">
            <v>DeBona, William</v>
          </cell>
          <cell r="I5563">
            <v>42019</v>
          </cell>
          <cell r="J5563">
            <v>42020</v>
          </cell>
          <cell r="K5563">
            <v>43382</v>
          </cell>
          <cell r="L5563" t="str">
            <v>Active</v>
          </cell>
          <cell r="M5563" t="str">
            <v>Executed</v>
          </cell>
          <cell r="N5563">
            <v>42053</v>
          </cell>
          <cell r="O5563" t="str">
            <v>Review Contract</v>
          </cell>
          <cell r="P5563" t="str">
            <v>Supply Management Reviewer</v>
          </cell>
          <cell r="Q5563" t="str">
            <v>Salazar, Carla</v>
          </cell>
          <cell r="R5563" t="str">
            <v>Leighton Storsley</v>
          </cell>
          <cell r="S5563" t="str">
            <v>Kara Slemko</v>
          </cell>
          <cell r="T5563" t="str">
            <v>Eric Stearns</v>
          </cell>
          <cell r="U5563" t="str">
            <v>H - Horizon</v>
          </cell>
          <cell r="V5563" t="str">
            <v>Mining</v>
          </cell>
          <cell r="W5563" t="str">
            <v>30 Days net terms</v>
          </cell>
          <cell r="X5563">
            <v>12598625.75</v>
          </cell>
          <cell r="Y5563">
            <v>176185</v>
          </cell>
          <cell r="Z5563">
            <v>4500000</v>
          </cell>
        </row>
        <row r="5564">
          <cell r="A5564" t="str">
            <v>809773-1-2</v>
          </cell>
          <cell r="B5564" t="str">
            <v>809773-1</v>
          </cell>
          <cell r="C5564">
            <v>2</v>
          </cell>
          <cell r="D5564">
            <v>405861</v>
          </cell>
          <cell r="E5564" t="str">
            <v>Heavy Metal Equipment &amp; Rentals</v>
          </cell>
          <cell r="F5564" t="str">
            <v>Extension to Operations Child Contract</v>
          </cell>
          <cell r="G5564" t="str">
            <v>Schedules for Master Agreements</v>
          </cell>
          <cell r="H5564" t="str">
            <v>DeBona, William</v>
          </cell>
          <cell r="I5564">
            <v>42019</v>
          </cell>
          <cell r="J5564">
            <v>42020</v>
          </cell>
          <cell r="K5564">
            <v>43382</v>
          </cell>
          <cell r="L5564" t="str">
            <v>Active</v>
          </cell>
          <cell r="M5564" t="str">
            <v>Executed</v>
          </cell>
          <cell r="N5564">
            <v>42053</v>
          </cell>
          <cell r="O5564" t="str">
            <v>Parallel_Return_to_Edit_Mode</v>
          </cell>
          <cell r="P5564" t="str">
            <v>DeBona, William</v>
          </cell>
          <cell r="R5564" t="str">
            <v>Leighton Storsley</v>
          </cell>
          <cell r="S5564" t="str">
            <v>Kara Slemko</v>
          </cell>
          <cell r="T5564" t="str">
            <v>Eric Stearns</v>
          </cell>
          <cell r="U5564" t="str">
            <v>H - Horizon</v>
          </cell>
          <cell r="V5564" t="str">
            <v>Mining</v>
          </cell>
          <cell r="W5564" t="str">
            <v>30 Days net terms</v>
          </cell>
          <cell r="X5564">
            <v>12598625.75</v>
          </cell>
          <cell r="Y5564">
            <v>176185</v>
          </cell>
          <cell r="Z5564">
            <v>4500000</v>
          </cell>
        </row>
        <row r="5565">
          <cell r="A5565" t="str">
            <v>809773-4-1</v>
          </cell>
          <cell r="B5565" t="str">
            <v>809773-4</v>
          </cell>
          <cell r="C5565">
            <v>1</v>
          </cell>
          <cell r="D5565">
            <v>406029</v>
          </cell>
          <cell r="E5565" t="str">
            <v>Heavy Metal Equipment &amp; Rentals</v>
          </cell>
          <cell r="F5565" t="str">
            <v>65' long stick backhoe</v>
          </cell>
          <cell r="G5565" t="str">
            <v>Schedules for Master Agreements</v>
          </cell>
          <cell r="H5565" t="str">
            <v>DeBona, William</v>
          </cell>
          <cell r="I5565">
            <v>41837</v>
          </cell>
          <cell r="J5565">
            <v>41842</v>
          </cell>
          <cell r="K5565">
            <v>42095</v>
          </cell>
          <cell r="L5565" t="str">
            <v>Complete</v>
          </cell>
          <cell r="M5565" t="str">
            <v>Executed</v>
          </cell>
          <cell r="N5565">
            <v>41876</v>
          </cell>
          <cell r="O5565" t="str">
            <v>Approve Contract</v>
          </cell>
          <cell r="P5565" t="str">
            <v>Commercial Operations Approver</v>
          </cell>
          <cell r="Q5565" t="str">
            <v>Slemko, Kara</v>
          </cell>
          <cell r="R5565" t="str">
            <v>Marina Crawford</v>
          </cell>
          <cell r="S5565" t="str">
            <v>Kara Slemko</v>
          </cell>
          <cell r="T5565" t="str">
            <v>Stephanie Graham</v>
          </cell>
          <cell r="U5565" t="str">
            <v>H - Horizon</v>
          </cell>
          <cell r="V5565" t="str">
            <v>Mining</v>
          </cell>
          <cell r="W5565" t="str">
            <v>30 Days net terms</v>
          </cell>
          <cell r="X5565">
            <v>313664</v>
          </cell>
          <cell r="Y5565">
            <v>176185</v>
          </cell>
          <cell r="Z5565">
            <v>225000</v>
          </cell>
        </row>
        <row r="5566">
          <cell r="A5566" t="str">
            <v>809773-4-1</v>
          </cell>
          <cell r="B5566" t="str">
            <v>809773-4</v>
          </cell>
          <cell r="C5566">
            <v>1</v>
          </cell>
          <cell r="D5566">
            <v>406029</v>
          </cell>
          <cell r="E5566" t="str">
            <v>Heavy Metal Equipment &amp; Rentals</v>
          </cell>
          <cell r="F5566" t="str">
            <v>65' long stick backhoe</v>
          </cell>
          <cell r="G5566" t="str">
            <v>Schedules for Master Agreements</v>
          </cell>
          <cell r="H5566" t="str">
            <v>DeBona, William</v>
          </cell>
          <cell r="I5566">
            <v>41837</v>
          </cell>
          <cell r="J5566">
            <v>41842</v>
          </cell>
          <cell r="K5566">
            <v>42095</v>
          </cell>
          <cell r="L5566" t="str">
            <v>Complete</v>
          </cell>
          <cell r="M5566" t="str">
            <v>Executed</v>
          </cell>
          <cell r="N5566">
            <v>41876</v>
          </cell>
          <cell r="O5566" t="str">
            <v>Parallel_Return_to_Edit_Mode</v>
          </cell>
          <cell r="P5566" t="str">
            <v>DeBona, William</v>
          </cell>
          <cell r="R5566" t="str">
            <v>Marina Crawford</v>
          </cell>
          <cell r="S5566" t="str">
            <v>Kara Slemko</v>
          </cell>
          <cell r="T5566" t="str">
            <v>Stephanie Graham</v>
          </cell>
          <cell r="U5566" t="str">
            <v>H - Horizon</v>
          </cell>
          <cell r="V5566" t="str">
            <v>Mining</v>
          </cell>
          <cell r="W5566" t="str">
            <v>30 Days net terms</v>
          </cell>
          <cell r="X5566">
            <v>313664</v>
          </cell>
          <cell r="Y5566">
            <v>176185</v>
          </cell>
          <cell r="Z5566">
            <v>225000</v>
          </cell>
        </row>
        <row r="5567">
          <cell r="A5567" t="str">
            <v>809773-4-2</v>
          </cell>
          <cell r="B5567" t="str">
            <v>809773-4</v>
          </cell>
          <cell r="C5567">
            <v>2</v>
          </cell>
          <cell r="D5567">
            <v>406029</v>
          </cell>
          <cell r="E5567" t="str">
            <v>Heavy Metal Equipment &amp; Rentals</v>
          </cell>
          <cell r="F5567" t="str">
            <v>65' long stick backhoe</v>
          </cell>
          <cell r="G5567" t="str">
            <v>Schedules for Master Agreements</v>
          </cell>
          <cell r="H5567" t="str">
            <v>DeBona, William</v>
          </cell>
          <cell r="I5567">
            <v>41977</v>
          </cell>
          <cell r="J5567">
            <v>41913</v>
          </cell>
          <cell r="K5567">
            <v>42095</v>
          </cell>
          <cell r="L5567" t="str">
            <v>Complete</v>
          </cell>
          <cell r="M5567" t="str">
            <v>Executed</v>
          </cell>
          <cell r="N5567">
            <v>41985</v>
          </cell>
          <cell r="O5567" t="str">
            <v>Execute Contract</v>
          </cell>
          <cell r="P5567" t="str">
            <v>DeBona, William</v>
          </cell>
          <cell r="Q5567" t="str">
            <v>DeBona, William</v>
          </cell>
          <cell r="R5567" t="str">
            <v>Carla Salazar</v>
          </cell>
          <cell r="S5567" t="str">
            <v>Kara Slemko</v>
          </cell>
          <cell r="T5567" t="str">
            <v>Stephanie Graham</v>
          </cell>
          <cell r="U5567" t="str">
            <v>H - Horizon</v>
          </cell>
          <cell r="V5567" t="str">
            <v>Mining</v>
          </cell>
          <cell r="W5567" t="str">
            <v>30 Days net terms</v>
          </cell>
          <cell r="X5567">
            <v>468448.9</v>
          </cell>
          <cell r="Y5567">
            <v>176185</v>
          </cell>
          <cell r="Z5567">
            <v>154784.9</v>
          </cell>
        </row>
        <row r="5568">
          <cell r="A5568" t="str">
            <v>809773-4-2</v>
          </cell>
          <cell r="B5568" t="str">
            <v>809773-4</v>
          </cell>
          <cell r="C5568">
            <v>2</v>
          </cell>
          <cell r="D5568">
            <v>406029</v>
          </cell>
          <cell r="E5568" t="str">
            <v>Heavy Metal Equipment &amp; Rentals</v>
          </cell>
          <cell r="F5568" t="str">
            <v>65' long stick backhoe</v>
          </cell>
          <cell r="G5568" t="str">
            <v>Schedules for Master Agreements</v>
          </cell>
          <cell r="H5568" t="str">
            <v>DeBona, William</v>
          </cell>
          <cell r="I5568">
            <v>41977</v>
          </cell>
          <cell r="J5568">
            <v>41913</v>
          </cell>
          <cell r="K5568">
            <v>42095</v>
          </cell>
          <cell r="L5568" t="str">
            <v>Complete</v>
          </cell>
          <cell r="M5568" t="str">
            <v>Executed</v>
          </cell>
          <cell r="N5568">
            <v>41985</v>
          </cell>
          <cell r="O5568" t="str">
            <v>Parallel_Return_to_Edit_Mode</v>
          </cell>
          <cell r="P5568" t="str">
            <v>DeBona, William</v>
          </cell>
          <cell r="R5568" t="str">
            <v>Carla Salazar</v>
          </cell>
          <cell r="S5568" t="str">
            <v>Kara Slemko</v>
          </cell>
          <cell r="T5568" t="str">
            <v>Stephanie Graham</v>
          </cell>
          <cell r="U5568" t="str">
            <v>H - Horizon</v>
          </cell>
          <cell r="V5568" t="str">
            <v>Mining</v>
          </cell>
          <cell r="W5568" t="str">
            <v>30 Days net terms</v>
          </cell>
          <cell r="X5568">
            <v>468448.9</v>
          </cell>
          <cell r="Y5568">
            <v>176185</v>
          </cell>
          <cell r="Z5568">
            <v>154784.9</v>
          </cell>
        </row>
        <row r="5569">
          <cell r="A5569" t="str">
            <v>809773-8-1</v>
          </cell>
          <cell r="B5569" t="str">
            <v>809773-8</v>
          </cell>
          <cell r="C5569">
            <v>1</v>
          </cell>
          <cell r="D5569">
            <v>406402</v>
          </cell>
          <cell r="E5569" t="str">
            <v>Heavy Metal Equipment &amp; Rentals</v>
          </cell>
          <cell r="F5569" t="str">
            <v>Heavy Equipment Rentals for BP</v>
          </cell>
          <cell r="G5569" t="str">
            <v>Schedules for Master Agreements</v>
          </cell>
          <cell r="H5569" t="str">
            <v>DeBona, William</v>
          </cell>
          <cell r="I5569">
            <v>41848</v>
          </cell>
          <cell r="J5569">
            <v>41848</v>
          </cell>
          <cell r="K5569">
            <v>43382</v>
          </cell>
          <cell r="L5569" t="str">
            <v>Active</v>
          </cell>
          <cell r="M5569" t="str">
            <v>Executed</v>
          </cell>
          <cell r="N5569">
            <v>41887</v>
          </cell>
          <cell r="O5569" t="str">
            <v>Review Contract</v>
          </cell>
          <cell r="P5569" t="str">
            <v>Supply Management Reviewer</v>
          </cell>
          <cell r="R5569" t="str">
            <v>Leighton Storsley</v>
          </cell>
          <cell r="S5569" t="str">
            <v>Kara Slemko</v>
          </cell>
          <cell r="T5569" t="str">
            <v>Eric Stearns</v>
          </cell>
          <cell r="U5569" t="str">
            <v>H - Horizon</v>
          </cell>
          <cell r="V5569" t="str">
            <v>Bitumen Production</v>
          </cell>
          <cell r="W5569" t="str">
            <v>30 Days net terms</v>
          </cell>
          <cell r="X5569">
            <v>382000</v>
          </cell>
          <cell r="Y5569">
            <v>176185</v>
          </cell>
          <cell r="Z5569">
            <v>192000</v>
          </cell>
        </row>
        <row r="5570">
          <cell r="A5570" t="str">
            <v>809773-9-1</v>
          </cell>
          <cell r="B5570" t="str">
            <v>809773-9</v>
          </cell>
          <cell r="C5570">
            <v>1</v>
          </cell>
          <cell r="D5570">
            <v>406532</v>
          </cell>
          <cell r="E5570" t="str">
            <v>Heavy Metal Equipment &amp; Rentals</v>
          </cell>
          <cell r="F5570" t="str">
            <v>Equipment Rentals for Mine (5 pieces)</v>
          </cell>
          <cell r="G5570" t="str">
            <v>Schedules for Master Agreements</v>
          </cell>
          <cell r="H5570" t="str">
            <v>DeBona, William</v>
          </cell>
          <cell r="I5570">
            <v>42178</v>
          </cell>
          <cell r="J5570">
            <v>42181</v>
          </cell>
          <cell r="K5570">
            <v>42216</v>
          </cell>
          <cell r="L5570" t="str">
            <v>Complete</v>
          </cell>
          <cell r="M5570" t="str">
            <v>Executed</v>
          </cell>
          <cell r="N5570">
            <v>42191</v>
          </cell>
          <cell r="O5570" t="str">
            <v>Execute Contract</v>
          </cell>
          <cell r="P5570" t="str">
            <v>DeBona, William</v>
          </cell>
          <cell r="Q5570" t="str">
            <v>DeBona, William</v>
          </cell>
          <cell r="R5570" t="str">
            <v>Carla Salazar</v>
          </cell>
          <cell r="S5570" t="str">
            <v>Kara Slemko</v>
          </cell>
          <cell r="T5570" t="str">
            <v>Eric Stearns</v>
          </cell>
          <cell r="U5570" t="str">
            <v>H - Horizon</v>
          </cell>
          <cell r="V5570" t="str">
            <v>Mining</v>
          </cell>
          <cell r="W5570" t="str">
            <v>30 Days net terms</v>
          </cell>
          <cell r="X5570">
            <v>3800000</v>
          </cell>
          <cell r="Y5570">
            <v>176185</v>
          </cell>
          <cell r="Z5570">
            <v>900000</v>
          </cell>
        </row>
        <row r="5571">
          <cell r="A5571" t="str">
            <v>809785-3-1</v>
          </cell>
          <cell r="B5571" t="str">
            <v>809785-3</v>
          </cell>
          <cell r="C5571">
            <v>1</v>
          </cell>
          <cell r="D5571">
            <v>408047</v>
          </cell>
          <cell r="E5571" t="str">
            <v>ConeTec Investigations Ltd.</v>
          </cell>
          <cell r="F5571" t="str">
            <v>Hovercraft Demonstration</v>
          </cell>
          <cell r="G5571" t="str">
            <v>Schedules for Master Agreements</v>
          </cell>
          <cell r="H5571" t="str">
            <v>Oladebo, Foluso</v>
          </cell>
          <cell r="I5571">
            <v>42780</v>
          </cell>
          <cell r="J5571">
            <v>42695</v>
          </cell>
          <cell r="K5571">
            <v>42886</v>
          </cell>
          <cell r="L5571" t="str">
            <v>Active</v>
          </cell>
          <cell r="M5571" t="str">
            <v>Executed</v>
          </cell>
          <cell r="N5571">
            <v>42780</v>
          </cell>
          <cell r="O5571" t="str">
            <v>Approve Contract</v>
          </cell>
          <cell r="P5571" t="str">
            <v>Commercial Operations Approver</v>
          </cell>
          <cell r="Q5571" t="str">
            <v>Tavassoli, Nader</v>
          </cell>
          <cell r="R5571" t="str">
            <v>Don Guglielmin</v>
          </cell>
          <cell r="S5571" t="str">
            <v>Kara Slemko</v>
          </cell>
          <cell r="T5571" t="str">
            <v>Stephanie Graham</v>
          </cell>
          <cell r="U5571" t="str">
            <v>H - Horizon</v>
          </cell>
          <cell r="V5571" t="str">
            <v>Major Projects</v>
          </cell>
          <cell r="W5571" t="str">
            <v>45 Days net terms</v>
          </cell>
          <cell r="X5571">
            <v>32040</v>
          </cell>
          <cell r="Y5571">
            <v>590178</v>
          </cell>
          <cell r="Z5571">
            <v>16020</v>
          </cell>
        </row>
        <row r="5572">
          <cell r="A5572" t="str">
            <v>809785-3-2</v>
          </cell>
          <cell r="B5572" t="str">
            <v>809785-3</v>
          </cell>
          <cell r="C5572">
            <v>2</v>
          </cell>
          <cell r="D5572">
            <v>408047</v>
          </cell>
          <cell r="E5572" t="str">
            <v>ConeTec Investigations Ltd.</v>
          </cell>
          <cell r="F5572" t="str">
            <v>Hovercraft Demonstration</v>
          </cell>
          <cell r="G5572" t="str">
            <v>Schedules for Master Agreements</v>
          </cell>
          <cell r="H5572" t="str">
            <v>Oladebo, Foluso</v>
          </cell>
          <cell r="I5572">
            <v>42807</v>
          </cell>
          <cell r="J5572">
            <v>42695</v>
          </cell>
          <cell r="K5572">
            <v>42886</v>
          </cell>
          <cell r="L5572" t="str">
            <v>Active</v>
          </cell>
          <cell r="M5572" t="str">
            <v>Executed</v>
          </cell>
          <cell r="N5572">
            <v>42814</v>
          </cell>
          <cell r="O5572" t="str">
            <v>Edit New Supplement</v>
          </cell>
          <cell r="P5572" t="str">
            <v>Oladebo, Foluso</v>
          </cell>
          <cell r="Q5572" t="str">
            <v>Oladebo, Foluso</v>
          </cell>
          <cell r="R5572" t="str">
            <v>Don Guglielmin</v>
          </cell>
          <cell r="S5572" t="str">
            <v>Kara Slemko</v>
          </cell>
          <cell r="T5572" t="str">
            <v>Stephanie Graham</v>
          </cell>
          <cell r="U5572" t="str">
            <v>H - Horizon</v>
          </cell>
          <cell r="V5572" t="str">
            <v>Major Projects</v>
          </cell>
          <cell r="W5572" t="str">
            <v>45 Days net terms</v>
          </cell>
          <cell r="X5572">
            <v>147968.5</v>
          </cell>
          <cell r="Y5572">
            <v>590178</v>
          </cell>
          <cell r="Z5572">
            <v>115928.5</v>
          </cell>
        </row>
        <row r="5573">
          <cell r="A5573" t="str">
            <v>809785-4-1</v>
          </cell>
          <cell r="B5573" t="str">
            <v>809785-4</v>
          </cell>
          <cell r="C5573">
            <v>1</v>
          </cell>
          <cell r="D5573">
            <v>890519</v>
          </cell>
          <cell r="E5573" t="str">
            <v>ConeTec Investigations Ltd.</v>
          </cell>
          <cell r="F5573" t="str">
            <v>Repair of 3 Damaged Vega Units</v>
          </cell>
          <cell r="G5573" t="str">
            <v>Schedules for Master Agreements</v>
          </cell>
          <cell r="H5573" t="str">
            <v>Cantlon, Elaine</v>
          </cell>
          <cell r="I5573">
            <v>42811</v>
          </cell>
          <cell r="J5573">
            <v>42811</v>
          </cell>
          <cell r="K5573">
            <v>43100</v>
          </cell>
          <cell r="L5573" t="str">
            <v>Active</v>
          </cell>
          <cell r="M5573" t="str">
            <v>Executed</v>
          </cell>
          <cell r="N5573">
            <v>42824</v>
          </cell>
          <cell r="O5573" t="str">
            <v>Parallel_Return_to_Edit_Mode</v>
          </cell>
          <cell r="P5573" t="str">
            <v>Cantlon, Elaine</v>
          </cell>
          <cell r="R5573" t="str">
            <v>Julie Easthope</v>
          </cell>
          <cell r="S5573" t="str">
            <v>Kara Slemko</v>
          </cell>
          <cell r="T5573" t="str">
            <v>Brian Bate</v>
          </cell>
          <cell r="U5573" t="str">
            <v>H - Horizon</v>
          </cell>
          <cell r="V5573" t="str">
            <v>Bitumen Production</v>
          </cell>
          <cell r="W5573" t="str">
            <v>45 Days net terms</v>
          </cell>
          <cell r="X5573">
            <v>0</v>
          </cell>
          <cell r="Y5573">
            <v>590178</v>
          </cell>
          <cell r="Z5573">
            <v>-50000</v>
          </cell>
        </row>
        <row r="5574">
          <cell r="A5574" t="str">
            <v>809785-4-2</v>
          </cell>
          <cell r="B5574" t="str">
            <v>809785-4</v>
          </cell>
          <cell r="C5574">
            <v>2</v>
          </cell>
          <cell r="D5574">
            <v>890519</v>
          </cell>
          <cell r="E5574" t="str">
            <v>ConeTec Investigations Ltd.</v>
          </cell>
          <cell r="F5574" t="str">
            <v>2017 NST Repair and Extensions</v>
          </cell>
          <cell r="G5574" t="str">
            <v>Schedules for Master Agreements</v>
          </cell>
          <cell r="H5574" t="str">
            <v>Cantlon, Elaine</v>
          </cell>
          <cell r="I5574">
            <v>42849</v>
          </cell>
          <cell r="J5574">
            <v>42849</v>
          </cell>
          <cell r="K5574">
            <v>43100</v>
          </cell>
          <cell r="L5574" t="str">
            <v>Active</v>
          </cell>
          <cell r="M5574" t="str">
            <v>Executed</v>
          </cell>
          <cell r="N5574">
            <v>42856</v>
          </cell>
          <cell r="O5574" t="str">
            <v>Parallel_Return_to_Edit_Mode</v>
          </cell>
          <cell r="P5574" t="str">
            <v>Cantlon, Elaine</v>
          </cell>
          <cell r="Q5574" t="str">
            <v>Cantlon, Elaine</v>
          </cell>
          <cell r="R5574" t="str">
            <v>Julie Easthope</v>
          </cell>
          <cell r="S5574" t="str">
            <v>Julie Easthope</v>
          </cell>
          <cell r="T5574" t="str">
            <v>Brian Bate</v>
          </cell>
          <cell r="U5574" t="str">
            <v>H - Horizon</v>
          </cell>
          <cell r="V5574" t="str">
            <v>Bitumen Production</v>
          </cell>
          <cell r="W5574" t="str">
            <v>45 Days net terms</v>
          </cell>
          <cell r="X5574">
            <v>169509</v>
          </cell>
          <cell r="Y5574">
            <v>590178</v>
          </cell>
          <cell r="Z5574">
            <v>169509</v>
          </cell>
        </row>
        <row r="5575">
          <cell r="A5575" t="str">
            <v>809785-4-3</v>
          </cell>
          <cell r="B5575" t="str">
            <v>809785-4</v>
          </cell>
          <cell r="C5575">
            <v>3</v>
          </cell>
          <cell r="D5575">
            <v>890519</v>
          </cell>
          <cell r="E5575" t="str">
            <v>ConeTec Investigations Ltd.</v>
          </cell>
          <cell r="F5575" t="str">
            <v>2017 NST Repair and Extensions</v>
          </cell>
          <cell r="G5575" t="str">
            <v>Schedules for Master Agreements</v>
          </cell>
          <cell r="H5575" t="str">
            <v>Cantlon, Elaine</v>
          </cell>
          <cell r="I5575">
            <v>42921</v>
          </cell>
          <cell r="J5575">
            <v>42921</v>
          </cell>
          <cell r="K5575">
            <v>43100</v>
          </cell>
          <cell r="L5575" t="str">
            <v>Active</v>
          </cell>
          <cell r="M5575" t="str">
            <v>Executed</v>
          </cell>
          <cell r="N5575">
            <v>42948</v>
          </cell>
          <cell r="O5575" t="str">
            <v>Parallel_Return_to_Edit_Mode</v>
          </cell>
          <cell r="P5575" t="str">
            <v>Cantlon, Elaine</v>
          </cell>
          <cell r="Q5575" t="str">
            <v>Cantlon, Elaine</v>
          </cell>
          <cell r="R5575" t="str">
            <v>Julie Easthope</v>
          </cell>
          <cell r="S5575" t="str">
            <v>Julie Easthope</v>
          </cell>
          <cell r="T5575" t="str">
            <v>Brian Bate</v>
          </cell>
          <cell r="U5575" t="str">
            <v>H - Horizon</v>
          </cell>
          <cell r="V5575" t="str">
            <v>Bitumen Production</v>
          </cell>
          <cell r="W5575" t="str">
            <v>45 Days net terms</v>
          </cell>
          <cell r="X5575">
            <v>219509</v>
          </cell>
          <cell r="Y5575">
            <v>590178</v>
          </cell>
          <cell r="Z5575">
            <v>50000</v>
          </cell>
        </row>
        <row r="5576">
          <cell r="A5576" t="str">
            <v>809785-5-1</v>
          </cell>
          <cell r="B5576" t="str">
            <v>809785-5</v>
          </cell>
          <cell r="C5576">
            <v>1</v>
          </cell>
          <cell r="D5576">
            <v>966343</v>
          </cell>
          <cell r="E5576" t="str">
            <v>ConeTec Investigations Ltd.</v>
          </cell>
          <cell r="F5576" t="str">
            <v>Tailings Behavioural Testing Analysis</v>
          </cell>
          <cell r="G5576" t="str">
            <v>Schedules for Master Agreements</v>
          </cell>
          <cell r="H5576" t="str">
            <v>Cantlon, Elaine</v>
          </cell>
          <cell r="I5576">
            <v>43031</v>
          </cell>
          <cell r="J5576">
            <v>43028</v>
          </cell>
          <cell r="K5576">
            <v>43099</v>
          </cell>
          <cell r="L5576" t="str">
            <v>Active</v>
          </cell>
          <cell r="M5576" t="str">
            <v>Executed</v>
          </cell>
          <cell r="N5576">
            <v>43040</v>
          </cell>
          <cell r="O5576" t="str">
            <v>Parallel_Return_to_Edit_Mode</v>
          </cell>
          <cell r="P5576" t="str">
            <v>Cantlon, Elaine</v>
          </cell>
          <cell r="R5576" t="str">
            <v>Julie Easthope</v>
          </cell>
          <cell r="S5576" t="str">
            <v>Julie Easthope</v>
          </cell>
          <cell r="T5576" t="str">
            <v>Brian Bate</v>
          </cell>
          <cell r="U5576" t="str">
            <v>H - Horizon</v>
          </cell>
          <cell r="V5576" t="str">
            <v>Bitumen Production</v>
          </cell>
          <cell r="W5576" t="str">
            <v>45 Days net terms</v>
          </cell>
          <cell r="X5576">
            <v>930000</v>
          </cell>
          <cell r="Y5576">
            <v>590178</v>
          </cell>
          <cell r="Z5576">
            <v>30000</v>
          </cell>
        </row>
        <row r="5577">
          <cell r="A5577" t="str">
            <v>809785-5-1</v>
          </cell>
          <cell r="B5577" t="str">
            <v>809785-5</v>
          </cell>
          <cell r="C5577">
            <v>1</v>
          </cell>
          <cell r="D5577">
            <v>966343</v>
          </cell>
          <cell r="E5577" t="str">
            <v>ConeTec Investigations Ltd.</v>
          </cell>
          <cell r="F5577" t="str">
            <v>Tailings Behavioural Testing Analysis</v>
          </cell>
          <cell r="G5577" t="str">
            <v>Schedules for Master Agreements</v>
          </cell>
          <cell r="H5577" t="str">
            <v>Cantlon, Elaine</v>
          </cell>
          <cell r="I5577">
            <v>43031</v>
          </cell>
          <cell r="J5577">
            <v>43028</v>
          </cell>
          <cell r="K5577">
            <v>43099</v>
          </cell>
          <cell r="L5577" t="str">
            <v>Active</v>
          </cell>
          <cell r="M5577" t="str">
            <v>Executed</v>
          </cell>
          <cell r="N5577">
            <v>43040</v>
          </cell>
          <cell r="O5577" t="str">
            <v>Edit New Supplement</v>
          </cell>
          <cell r="P5577" t="str">
            <v>Cantlon, Elaine</v>
          </cell>
          <cell r="Q5577" t="str">
            <v>Cantlon, Elaine</v>
          </cell>
          <cell r="R5577" t="str">
            <v>Julie Easthope</v>
          </cell>
          <cell r="S5577" t="str">
            <v>Julie Easthope</v>
          </cell>
          <cell r="T5577" t="str">
            <v>Brian Bate</v>
          </cell>
          <cell r="U5577" t="str">
            <v>H - Horizon</v>
          </cell>
          <cell r="V5577" t="str">
            <v>Bitumen Production</v>
          </cell>
          <cell r="W5577" t="str">
            <v>45 Days net terms</v>
          </cell>
          <cell r="X5577">
            <v>930000</v>
          </cell>
          <cell r="Y5577">
            <v>590178</v>
          </cell>
          <cell r="Z5577">
            <v>30000</v>
          </cell>
        </row>
        <row r="5578">
          <cell r="A5578" t="str">
            <v>809785-5-1</v>
          </cell>
          <cell r="B5578" t="str">
            <v>809785-5</v>
          </cell>
          <cell r="C5578">
            <v>1</v>
          </cell>
          <cell r="D5578">
            <v>966343</v>
          </cell>
          <cell r="E5578" t="str">
            <v>ConeTec Investigations Ltd.</v>
          </cell>
          <cell r="F5578" t="str">
            <v>Tailings Behavioural Testing Analysis</v>
          </cell>
          <cell r="G5578" t="str">
            <v>Schedules for Master Agreements</v>
          </cell>
          <cell r="H5578" t="str">
            <v>Cantlon, Elaine</v>
          </cell>
          <cell r="I5578">
            <v>43031</v>
          </cell>
          <cell r="J5578">
            <v>43028</v>
          </cell>
          <cell r="K5578">
            <v>43099</v>
          </cell>
          <cell r="L5578" t="str">
            <v>Active</v>
          </cell>
          <cell r="M5578" t="str">
            <v>Executed</v>
          </cell>
          <cell r="N5578">
            <v>43040</v>
          </cell>
          <cell r="O5578" t="str">
            <v>Execute Contract</v>
          </cell>
          <cell r="P5578" t="str">
            <v>Cantlon, Elaine</v>
          </cell>
          <cell r="Q5578" t="str">
            <v>Cantlon, Elaine</v>
          </cell>
          <cell r="R5578" t="str">
            <v>Julie Easthope</v>
          </cell>
          <cell r="S5578" t="str">
            <v>Julie Easthope</v>
          </cell>
          <cell r="T5578" t="str">
            <v>Brian Bate</v>
          </cell>
          <cell r="U5578" t="str">
            <v>H - Horizon</v>
          </cell>
          <cell r="V5578" t="str">
            <v>Bitumen Production</v>
          </cell>
          <cell r="W5578" t="str">
            <v>45 Days net terms</v>
          </cell>
          <cell r="X5578">
            <v>930000</v>
          </cell>
          <cell r="Y5578">
            <v>590178</v>
          </cell>
          <cell r="Z5578">
            <v>30000</v>
          </cell>
        </row>
        <row r="5579">
          <cell r="A5579" t="str">
            <v>809785-5-1</v>
          </cell>
          <cell r="B5579" t="str">
            <v>809785-5</v>
          </cell>
          <cell r="C5579">
            <v>1</v>
          </cell>
          <cell r="D5579">
            <v>966343</v>
          </cell>
          <cell r="E5579" t="str">
            <v>ConeTec Investigations Ltd.</v>
          </cell>
          <cell r="F5579" t="str">
            <v>Tailings Behavioural Testing Analysis</v>
          </cell>
          <cell r="G5579" t="str">
            <v>Schedules for Master Agreements</v>
          </cell>
          <cell r="H5579" t="str">
            <v>Cantlon, Elaine</v>
          </cell>
          <cell r="I5579">
            <v>43031</v>
          </cell>
          <cell r="J5579">
            <v>43028</v>
          </cell>
          <cell r="K5579">
            <v>43099</v>
          </cell>
          <cell r="L5579" t="str">
            <v>Active</v>
          </cell>
          <cell r="M5579" t="str">
            <v>Executed</v>
          </cell>
          <cell r="N5579">
            <v>43040</v>
          </cell>
          <cell r="O5579" t="str">
            <v>Approve Contract</v>
          </cell>
          <cell r="P5579" t="str">
            <v>Supply Management Approver</v>
          </cell>
          <cell r="Q5579" t="str">
            <v>Rivas, Monica</v>
          </cell>
          <cell r="R5579" t="str">
            <v>Julie Easthope</v>
          </cell>
          <cell r="S5579" t="str">
            <v>Julie Easthope</v>
          </cell>
          <cell r="T5579" t="str">
            <v>Brian Bate</v>
          </cell>
          <cell r="U5579" t="str">
            <v>H - Horizon</v>
          </cell>
          <cell r="V5579" t="str">
            <v>Bitumen Production</v>
          </cell>
          <cell r="W5579" t="str">
            <v>45 Days net terms</v>
          </cell>
          <cell r="X5579">
            <v>930000</v>
          </cell>
          <cell r="Y5579">
            <v>590178</v>
          </cell>
          <cell r="Z5579">
            <v>30000</v>
          </cell>
        </row>
        <row r="5580">
          <cell r="A5580" t="str">
            <v>809803-1</v>
          </cell>
          <cell r="B5580">
            <v>809803</v>
          </cell>
          <cell r="C5580">
            <v>1</v>
          </cell>
          <cell r="D5580">
            <v>40584701</v>
          </cell>
          <cell r="E5580" t="str">
            <v>DCM Integrated Solutions Inc.</v>
          </cell>
          <cell r="F5580" t="str">
            <v>Add Various CCRs &amp; Appicable Fixed Fee &amp; SchB, Table 2 Reallocation of Funding</v>
          </cell>
          <cell r="G5580" t="str">
            <v>Construction</v>
          </cell>
          <cell r="H5580" t="str">
            <v>Ritch, Greg</v>
          </cell>
          <cell r="I5580">
            <v>41767</v>
          </cell>
          <cell r="J5580">
            <v>41548</v>
          </cell>
          <cell r="K5580">
            <v>41820</v>
          </cell>
          <cell r="L5580" t="str">
            <v>Complete</v>
          </cell>
          <cell r="M5580" t="str">
            <v>Executed</v>
          </cell>
          <cell r="N5580">
            <v>41810</v>
          </cell>
          <cell r="O5580" t="str">
            <v>Approve Contract</v>
          </cell>
          <cell r="P5580" t="str">
            <v>Commercial Operations Approver</v>
          </cell>
          <cell r="R5580" t="str">
            <v>Ari Bronkhorst</v>
          </cell>
          <cell r="S5580" t="str">
            <v>Ron Laing</v>
          </cell>
          <cell r="T5580" t="str">
            <v>Stephanie Graham</v>
          </cell>
          <cell r="U5580" t="str">
            <v>H - Horizon</v>
          </cell>
          <cell r="V5580" t="str">
            <v>Major Projects</v>
          </cell>
          <cell r="W5580" t="str">
            <v>30 Days net terms</v>
          </cell>
          <cell r="X5580">
            <v>17984313.57</v>
          </cell>
          <cell r="Y5580">
            <v>140770</v>
          </cell>
          <cell r="Z5580">
            <v>3277268.57</v>
          </cell>
        </row>
        <row r="5581">
          <cell r="A5581" t="str">
            <v>809803-2</v>
          </cell>
          <cell r="B5581">
            <v>809803</v>
          </cell>
          <cell r="C5581">
            <v>2</v>
          </cell>
          <cell r="D5581">
            <v>40584702</v>
          </cell>
          <cell r="E5581" t="str">
            <v>DCM Integrated Solutions Inc.</v>
          </cell>
          <cell r="F5581" t="str">
            <v>Add Various CCRs &amp; Appicable Fixed Fee</v>
          </cell>
          <cell r="G5581" t="str">
            <v>Construction</v>
          </cell>
          <cell r="H5581" t="str">
            <v>Ritch, Greg</v>
          </cell>
          <cell r="I5581">
            <v>41838</v>
          </cell>
          <cell r="J5581">
            <v>41548</v>
          </cell>
          <cell r="K5581">
            <v>41892</v>
          </cell>
          <cell r="L5581" t="str">
            <v>Complete</v>
          </cell>
          <cell r="M5581" t="str">
            <v>Executed</v>
          </cell>
          <cell r="N5581">
            <v>41855</v>
          </cell>
          <cell r="O5581" t="str">
            <v>Edit New Supplement</v>
          </cell>
          <cell r="P5581" t="str">
            <v>Ritch, Greg</v>
          </cell>
          <cell r="Q5581" t="str">
            <v>Ritch, Greg</v>
          </cell>
          <cell r="R5581" t="str">
            <v>Ari Bronkhorst</v>
          </cell>
          <cell r="S5581" t="str">
            <v>Ron Laing</v>
          </cell>
          <cell r="T5581" t="str">
            <v>Stephanie Graham</v>
          </cell>
          <cell r="U5581" t="str">
            <v>H - Horizon</v>
          </cell>
          <cell r="V5581" t="str">
            <v>Major Projects</v>
          </cell>
          <cell r="W5581" t="str">
            <v>30 Days net terms</v>
          </cell>
          <cell r="X5581">
            <v>19637143.449999999</v>
          </cell>
          <cell r="Y5581">
            <v>140770</v>
          </cell>
          <cell r="Z5581">
            <v>1652829.88</v>
          </cell>
        </row>
        <row r="5582">
          <cell r="A5582" t="str">
            <v>809803-3</v>
          </cell>
          <cell r="B5582">
            <v>809803</v>
          </cell>
          <cell r="C5582">
            <v>3</v>
          </cell>
          <cell r="D5582">
            <v>40584703</v>
          </cell>
          <cell r="E5582" t="str">
            <v>DCM Integrated Solutions Inc.</v>
          </cell>
          <cell r="F5582" t="str">
            <v>Add Various CCRs &amp; Appicable Fixed Fee &amp; Add Funding</v>
          </cell>
          <cell r="G5582" t="str">
            <v>Construction</v>
          </cell>
          <cell r="H5582" t="str">
            <v>Ritch, Greg</v>
          </cell>
          <cell r="I5582">
            <v>41855</v>
          </cell>
          <cell r="J5582">
            <v>41548</v>
          </cell>
          <cell r="K5582">
            <v>41892</v>
          </cell>
          <cell r="L5582" t="str">
            <v>Complete</v>
          </cell>
          <cell r="M5582" t="str">
            <v>Executed</v>
          </cell>
          <cell r="N5582">
            <v>41866</v>
          </cell>
          <cell r="O5582" t="str">
            <v>Parallel_Return_to_Edit_Mode</v>
          </cell>
          <cell r="P5582" t="str">
            <v>Ritch, Greg</v>
          </cell>
          <cell r="R5582" t="str">
            <v>Ari Bronkhorst</v>
          </cell>
          <cell r="S5582" t="str">
            <v>Ron Laing</v>
          </cell>
          <cell r="T5582" t="str">
            <v>Stephanie Graham</v>
          </cell>
          <cell r="U5582" t="str">
            <v>H - Horizon</v>
          </cell>
          <cell r="V5582" t="str">
            <v>Major Projects</v>
          </cell>
          <cell r="W5582" t="str">
            <v>30 Days net terms</v>
          </cell>
          <cell r="X5582">
            <v>26881765.039999999</v>
          </cell>
          <cell r="Y5582">
            <v>140770</v>
          </cell>
          <cell r="Z5582">
            <v>7244621.5899999999</v>
          </cell>
        </row>
        <row r="5583">
          <cell r="A5583" t="str">
            <v>809803-4</v>
          </cell>
          <cell r="B5583">
            <v>809803</v>
          </cell>
          <cell r="C5583">
            <v>4</v>
          </cell>
          <cell r="D5583">
            <v>40584704</v>
          </cell>
          <cell r="E5583" t="str">
            <v>DCM Integrated Solutions Inc.</v>
          </cell>
          <cell r="F5583" t="str">
            <v>Delete CCR &amp; Add Various CCRs &amp; Appicable Fixed Fees</v>
          </cell>
          <cell r="G5583" t="str">
            <v>Construction</v>
          </cell>
          <cell r="H5583" t="str">
            <v>Ritch, Greg</v>
          </cell>
          <cell r="I5583">
            <v>41909</v>
          </cell>
          <cell r="J5583">
            <v>41548</v>
          </cell>
          <cell r="K5583">
            <v>41899</v>
          </cell>
          <cell r="L5583" t="str">
            <v>Complete</v>
          </cell>
          <cell r="M5583" t="str">
            <v>Executed</v>
          </cell>
          <cell r="N5583">
            <v>41930</v>
          </cell>
          <cell r="O5583" t="str">
            <v>Approve Contract</v>
          </cell>
          <cell r="P5583" t="str">
            <v>Business Area Approver</v>
          </cell>
          <cell r="R5583" t="str">
            <v>Ari Bronkhorst</v>
          </cell>
          <cell r="S5583" t="str">
            <v>Ron Laing</v>
          </cell>
          <cell r="T5583" t="str">
            <v>Stephanie Graham</v>
          </cell>
          <cell r="U5583" t="str">
            <v>H - Horizon</v>
          </cell>
          <cell r="V5583" t="str">
            <v>Major Projects</v>
          </cell>
          <cell r="W5583" t="str">
            <v>30 Days net terms</v>
          </cell>
          <cell r="X5583">
            <v>27000000</v>
          </cell>
          <cell r="Y5583">
            <v>140770</v>
          </cell>
          <cell r="Z5583">
            <v>118234.96</v>
          </cell>
        </row>
        <row r="5584">
          <cell r="A5584" t="str">
            <v>809803-5</v>
          </cell>
          <cell r="B5584">
            <v>809803</v>
          </cell>
          <cell r="C5584">
            <v>5</v>
          </cell>
          <cell r="D5584">
            <v>40584705</v>
          </cell>
          <cell r="E5584" t="str">
            <v>DCM Integrated Solutions Inc.</v>
          </cell>
          <cell r="F5584" t="str">
            <v>Add &amp; Incorporate CCR# CCR-0139 &amp; Appicable Fixed Fees</v>
          </cell>
          <cell r="G5584" t="str">
            <v>Construction</v>
          </cell>
          <cell r="H5584" t="str">
            <v>Ritch, Greg</v>
          </cell>
          <cell r="I5584">
            <v>41959</v>
          </cell>
          <cell r="J5584">
            <v>41548</v>
          </cell>
          <cell r="K5584">
            <v>41973</v>
          </cell>
          <cell r="L5584" t="str">
            <v>Complete</v>
          </cell>
          <cell r="M5584" t="str">
            <v>Executed</v>
          </cell>
          <cell r="N5584">
            <v>41991</v>
          </cell>
          <cell r="O5584" t="str">
            <v>Approve Contract</v>
          </cell>
          <cell r="P5584" t="str">
            <v>Business Area Approver</v>
          </cell>
          <cell r="Q5584" t="str">
            <v>Kumar, Vikas</v>
          </cell>
          <cell r="R5584" t="str">
            <v>Ari Bronkhorst</v>
          </cell>
          <cell r="S5584" t="str">
            <v>Ron Laing</v>
          </cell>
          <cell r="T5584" t="str">
            <v>Stephanie Graham</v>
          </cell>
          <cell r="U5584" t="str">
            <v>H - Horizon</v>
          </cell>
          <cell r="V5584" t="str">
            <v>Major Projects</v>
          </cell>
          <cell r="W5584" t="str">
            <v>30 Days net terms</v>
          </cell>
          <cell r="X5584">
            <v>27009980.190000001</v>
          </cell>
          <cell r="Y5584">
            <v>140770</v>
          </cell>
          <cell r="Z5584">
            <v>9980.19</v>
          </cell>
        </row>
        <row r="5585">
          <cell r="A5585" t="str">
            <v>809806-1</v>
          </cell>
          <cell r="B5585">
            <v>809806</v>
          </cell>
          <cell r="C5585">
            <v>1</v>
          </cell>
          <cell r="D5585">
            <v>405827</v>
          </cell>
          <cell r="E5585" t="str">
            <v>Stuart Olson Inc.</v>
          </cell>
          <cell r="F5585" t="str">
            <v>R11 - Concrete Foundations and Pile Caps CO 01</v>
          </cell>
          <cell r="G5585" t="str">
            <v>Construction</v>
          </cell>
          <cell r="H5585" t="str">
            <v>Bustamante, Jose</v>
          </cell>
          <cell r="I5585">
            <v>41780</v>
          </cell>
          <cell r="J5585">
            <v>41548</v>
          </cell>
          <cell r="K5585">
            <v>41825</v>
          </cell>
          <cell r="L5585" t="str">
            <v>Active</v>
          </cell>
          <cell r="M5585" t="str">
            <v>Executed</v>
          </cell>
          <cell r="N5585">
            <v>42423</v>
          </cell>
          <cell r="O5585" t="str">
            <v>Parallel_Return_to_Edit_Mode</v>
          </cell>
          <cell r="P5585" t="str">
            <v>Bustamante, Jose</v>
          </cell>
          <cell r="R5585" t="str">
            <v>Don Guglielmin</v>
          </cell>
          <cell r="S5585" t="str">
            <v>Don Guglielmin</v>
          </cell>
          <cell r="T5585" t="str">
            <v>Paul Mendes</v>
          </cell>
          <cell r="U5585" t="str">
            <v>H - Horizon</v>
          </cell>
          <cell r="V5585" t="str">
            <v>Major Projects</v>
          </cell>
          <cell r="W5585" t="str">
            <v>45 Days net terms</v>
          </cell>
          <cell r="X5585">
            <v>9050304.0199999996</v>
          </cell>
          <cell r="Z5585">
            <v>138288.76999999999</v>
          </cell>
        </row>
        <row r="5586">
          <cell r="A5586" t="str">
            <v>809806-2</v>
          </cell>
          <cell r="B5586">
            <v>809806</v>
          </cell>
          <cell r="C5586">
            <v>2</v>
          </cell>
          <cell r="D5586">
            <v>405827</v>
          </cell>
          <cell r="E5586" t="str">
            <v>Stuart Olson Inc.</v>
          </cell>
          <cell r="F5586" t="str">
            <v>R11 - Concrete Foundations and Pile Caps CO 01</v>
          </cell>
          <cell r="G5586" t="str">
            <v>Construction</v>
          </cell>
          <cell r="H5586" t="str">
            <v>Bustamante, Jose</v>
          </cell>
          <cell r="I5586">
            <v>42478</v>
          </cell>
          <cell r="J5586">
            <v>41548</v>
          </cell>
          <cell r="K5586">
            <v>42482</v>
          </cell>
          <cell r="L5586" t="str">
            <v>Active</v>
          </cell>
          <cell r="M5586" t="str">
            <v>Executed</v>
          </cell>
          <cell r="N5586">
            <v>42767</v>
          </cell>
          <cell r="O5586" t="str">
            <v>Edit New Supplement</v>
          </cell>
          <cell r="P5586" t="str">
            <v>Bustamante, Jose</v>
          </cell>
          <cell r="Q5586" t="str">
            <v>Bustamante, Jose</v>
          </cell>
          <cell r="R5586" t="str">
            <v>Don Guglielmin</v>
          </cell>
          <cell r="S5586" t="str">
            <v>Don Guglielmin</v>
          </cell>
          <cell r="T5586" t="str">
            <v>Paul Mendes</v>
          </cell>
          <cell r="U5586" t="str">
            <v>H - Horizon</v>
          </cell>
          <cell r="V5586" t="str">
            <v>Major Projects</v>
          </cell>
          <cell r="W5586" t="str">
            <v>45 Days net terms</v>
          </cell>
          <cell r="X5586">
            <v>9142450.8100000005</v>
          </cell>
          <cell r="Z5586">
            <v>92146.79</v>
          </cell>
        </row>
        <row r="5587">
          <cell r="A5587" t="str">
            <v>809824-1</v>
          </cell>
          <cell r="B5587">
            <v>809824</v>
          </cell>
          <cell r="C5587">
            <v>1</v>
          </cell>
          <cell r="D5587">
            <v>405830</v>
          </cell>
          <cell r="E5587" t="str">
            <v>Pacer Promec Energy Corporation</v>
          </cell>
          <cell r="F5587" t="str">
            <v>S6000A- South Plant: Building Structures, Pipe Racks and Modules</v>
          </cell>
          <cell r="G5587" t="str">
            <v>Construction</v>
          </cell>
          <cell r="H5587" t="str">
            <v>Bustamante, Jose</v>
          </cell>
          <cell r="I5587">
            <v>42522</v>
          </cell>
          <cell r="J5587">
            <v>41535</v>
          </cell>
          <cell r="K5587">
            <v>41789</v>
          </cell>
          <cell r="L5587" t="str">
            <v>Active</v>
          </cell>
          <cell r="M5587" t="str">
            <v>Executed</v>
          </cell>
          <cell r="N5587">
            <v>42523</v>
          </cell>
          <cell r="O5587" t="str">
            <v>Parallel_Return_to_Edit_Mode</v>
          </cell>
          <cell r="P5587" t="str">
            <v>Bustamante, Jose</v>
          </cell>
          <cell r="R5587" t="str">
            <v>Don Guglielmin</v>
          </cell>
          <cell r="S5587" t="str">
            <v>Jon Halford</v>
          </cell>
          <cell r="T5587" t="str">
            <v>Paul Mendes</v>
          </cell>
          <cell r="U5587" t="str">
            <v>H - Horizon</v>
          </cell>
          <cell r="V5587" t="str">
            <v>Major Projects</v>
          </cell>
          <cell r="W5587" t="str">
            <v>45 Days net terms</v>
          </cell>
          <cell r="X5587">
            <v>23309456.539999999</v>
          </cell>
          <cell r="Y5587">
            <v>188799</v>
          </cell>
          <cell r="Z5587">
            <v>472026.54</v>
          </cell>
        </row>
        <row r="5588">
          <cell r="A5588" t="str">
            <v>809824-2</v>
          </cell>
          <cell r="B5588">
            <v>809824</v>
          </cell>
          <cell r="C5588">
            <v>2</v>
          </cell>
          <cell r="D5588">
            <v>405830</v>
          </cell>
          <cell r="E5588" t="str">
            <v>Pacer Promec Energy Corporation</v>
          </cell>
          <cell r="F5588" t="str">
            <v>S6000A- South Plant: Building Structures, Pipe Racks and Modules</v>
          </cell>
          <cell r="G5588" t="str">
            <v>Construction</v>
          </cell>
          <cell r="H5588" t="str">
            <v>Bustamante, Jose</v>
          </cell>
          <cell r="I5588">
            <v>42523</v>
          </cell>
          <cell r="J5588">
            <v>41535</v>
          </cell>
          <cell r="K5588">
            <v>41789</v>
          </cell>
          <cell r="L5588" t="str">
            <v>Active</v>
          </cell>
          <cell r="M5588" t="str">
            <v>Executed</v>
          </cell>
          <cell r="N5588">
            <v>42562</v>
          </cell>
          <cell r="O5588" t="str">
            <v>Approve Contract</v>
          </cell>
          <cell r="P5588" t="str">
            <v>Commercial Operations Approver</v>
          </cell>
          <cell r="Q5588" t="str">
            <v>Silva, Ismael</v>
          </cell>
          <cell r="R5588" t="str">
            <v>Don Guglielmin</v>
          </cell>
          <cell r="S5588" t="str">
            <v>Jon Halford</v>
          </cell>
          <cell r="T5588" t="str">
            <v>Paul Mendes</v>
          </cell>
          <cell r="U5588" t="str">
            <v>H - Horizon</v>
          </cell>
          <cell r="V5588" t="str">
            <v>Major Projects</v>
          </cell>
          <cell r="W5588" t="str">
            <v>45 Days net terms</v>
          </cell>
          <cell r="X5588">
            <v>23641607.539999999</v>
          </cell>
          <cell r="Y5588">
            <v>188799</v>
          </cell>
          <cell r="Z5588">
            <v>332151</v>
          </cell>
        </row>
        <row r="5589">
          <cell r="A5589" t="str">
            <v>809824-3</v>
          </cell>
          <cell r="B5589">
            <v>809824</v>
          </cell>
          <cell r="C5589">
            <v>3</v>
          </cell>
          <cell r="D5589">
            <v>405830</v>
          </cell>
          <cell r="E5589" t="str">
            <v>Pacer Promec Energy Corporation</v>
          </cell>
          <cell r="F5589" t="str">
            <v>S6000A- South Plant: Building Structures, Pipe Racks and Modules</v>
          </cell>
          <cell r="G5589" t="str">
            <v>Construction</v>
          </cell>
          <cell r="H5589" t="str">
            <v>Bustamante, Jose</v>
          </cell>
          <cell r="I5589">
            <v>42562</v>
          </cell>
          <cell r="J5589">
            <v>41535</v>
          </cell>
          <cell r="K5589">
            <v>42635</v>
          </cell>
          <cell r="L5589" t="str">
            <v>Active</v>
          </cell>
          <cell r="M5589" t="str">
            <v>Executed</v>
          </cell>
          <cell r="N5589">
            <v>42586</v>
          </cell>
          <cell r="O5589" t="str">
            <v>Approve Contract</v>
          </cell>
          <cell r="P5589" t="str">
            <v>Commercial Operations Approver</v>
          </cell>
          <cell r="Q5589" t="str">
            <v>Silva, Ismael</v>
          </cell>
          <cell r="R5589" t="str">
            <v>Don Guglielmin</v>
          </cell>
          <cell r="S5589" t="str">
            <v>Jon Halford</v>
          </cell>
          <cell r="T5589" t="str">
            <v>Paul Mendes</v>
          </cell>
          <cell r="U5589" t="str">
            <v>H - Horizon</v>
          </cell>
          <cell r="V5589" t="str">
            <v>Major Projects</v>
          </cell>
          <cell r="W5589" t="str">
            <v>45 Days net terms</v>
          </cell>
          <cell r="X5589">
            <v>23650778.280000001</v>
          </cell>
          <cell r="Y5589">
            <v>188799</v>
          </cell>
          <cell r="Z5589">
            <v>9170.74</v>
          </cell>
        </row>
        <row r="5590">
          <cell r="A5590" t="str">
            <v>809824-4</v>
          </cell>
          <cell r="B5590">
            <v>809824</v>
          </cell>
          <cell r="C5590">
            <v>4</v>
          </cell>
          <cell r="D5590">
            <v>405830</v>
          </cell>
          <cell r="E5590" t="str">
            <v>Pacer Promec Energy Corporation</v>
          </cell>
          <cell r="F5590" t="str">
            <v>S6000A- South Plant: Building Structures, Pipe Racks and Modules</v>
          </cell>
          <cell r="G5590" t="str">
            <v>Construction</v>
          </cell>
          <cell r="H5590" t="str">
            <v>Bustamante, Jose</v>
          </cell>
          <cell r="I5590">
            <v>42586</v>
          </cell>
          <cell r="J5590">
            <v>41535</v>
          </cell>
          <cell r="K5590">
            <v>42635</v>
          </cell>
          <cell r="L5590" t="str">
            <v>Active</v>
          </cell>
          <cell r="M5590" t="str">
            <v>Executed</v>
          </cell>
          <cell r="N5590">
            <v>42767</v>
          </cell>
          <cell r="O5590" t="str">
            <v>Parallel_Return_to_Edit_Mode</v>
          </cell>
          <cell r="P5590" t="str">
            <v>Bustamante, Jose</v>
          </cell>
          <cell r="R5590" t="str">
            <v>Don Guglielmin</v>
          </cell>
          <cell r="S5590" t="str">
            <v>Jon Halford</v>
          </cell>
          <cell r="T5590" t="str">
            <v>Paul Mendes</v>
          </cell>
          <cell r="U5590" t="str">
            <v>H - Horizon</v>
          </cell>
          <cell r="V5590" t="str">
            <v>Major Projects</v>
          </cell>
          <cell r="W5590" t="str">
            <v>45 Days net terms</v>
          </cell>
          <cell r="X5590">
            <v>23772097.25</v>
          </cell>
          <cell r="Y5590">
            <v>188799</v>
          </cell>
          <cell r="Z5590">
            <v>121318.97</v>
          </cell>
        </row>
        <row r="5591">
          <cell r="A5591" t="str">
            <v>809826-1</v>
          </cell>
          <cell r="B5591">
            <v>809826</v>
          </cell>
          <cell r="C5591">
            <v>1</v>
          </cell>
          <cell r="D5591">
            <v>40596501</v>
          </cell>
          <cell r="E5591" t="str">
            <v>Tarpon Energy Services Ltd.</v>
          </cell>
          <cell r="F5591" t="str">
            <v>TTP - Pumphouses</v>
          </cell>
          <cell r="G5591" t="str">
            <v>Offsite Fabrication</v>
          </cell>
          <cell r="H5591" t="str">
            <v>Druhan, Chasity</v>
          </cell>
          <cell r="I5591">
            <v>41773</v>
          </cell>
          <cell r="J5591">
            <v>41540</v>
          </cell>
          <cell r="K5591">
            <v>41820</v>
          </cell>
          <cell r="L5591" t="str">
            <v>Complete</v>
          </cell>
          <cell r="M5591" t="str">
            <v>Executed</v>
          </cell>
          <cell r="N5591">
            <v>41815</v>
          </cell>
          <cell r="O5591" t="str">
            <v>Approve Contract</v>
          </cell>
          <cell r="P5591" t="str">
            <v>Commercial Operations Approver</v>
          </cell>
          <cell r="Q5591" t="str">
            <v>Martinez, Deborah</v>
          </cell>
          <cell r="R5591" t="str">
            <v>Don Guglielmin</v>
          </cell>
          <cell r="S5591" t="str">
            <v>Don Guglielmin</v>
          </cell>
          <cell r="T5591" t="str">
            <v>Eric Stearns</v>
          </cell>
          <cell r="U5591" t="str">
            <v>H - Horizon</v>
          </cell>
          <cell r="V5591" t="str">
            <v>Major Projects</v>
          </cell>
          <cell r="W5591" t="str">
            <v>45 Days net terms</v>
          </cell>
          <cell r="X5591">
            <v>7924586</v>
          </cell>
          <cell r="Y5591">
            <v>566308</v>
          </cell>
          <cell r="Z5591">
            <v>19821</v>
          </cell>
        </row>
        <row r="5592">
          <cell r="A5592" t="str">
            <v>809826-2</v>
          </cell>
          <cell r="B5592">
            <v>809826</v>
          </cell>
          <cell r="C5592">
            <v>2</v>
          </cell>
          <cell r="D5592">
            <v>40596502</v>
          </cell>
          <cell r="E5592" t="str">
            <v>Tarpon Energy Services Ltd.</v>
          </cell>
          <cell r="F5592" t="str">
            <v>TTP - Pumphouses</v>
          </cell>
          <cell r="G5592" t="str">
            <v>Offsite Fabrication</v>
          </cell>
          <cell r="H5592" t="str">
            <v>Druhan, Chasity</v>
          </cell>
          <cell r="I5592">
            <v>41815</v>
          </cell>
          <cell r="J5592">
            <v>41540</v>
          </cell>
          <cell r="K5592">
            <v>41820</v>
          </cell>
          <cell r="L5592" t="str">
            <v>Complete</v>
          </cell>
          <cell r="M5592" t="str">
            <v>Executed</v>
          </cell>
          <cell r="N5592">
            <v>41879</v>
          </cell>
          <cell r="O5592" t="str">
            <v>Parallel_Return_to_Edit_Mode</v>
          </cell>
          <cell r="P5592" t="str">
            <v>Druhan, Chasity</v>
          </cell>
          <cell r="R5592" t="str">
            <v>Don Guglielmin</v>
          </cell>
          <cell r="S5592" t="str">
            <v>Don Guglielmin</v>
          </cell>
          <cell r="T5592" t="str">
            <v>Eric Stearns</v>
          </cell>
          <cell r="U5592" t="str">
            <v>H - Horizon</v>
          </cell>
          <cell r="V5592" t="str">
            <v>Major Projects</v>
          </cell>
          <cell r="W5592" t="str">
            <v>45 Days net terms</v>
          </cell>
          <cell r="X5592">
            <v>7880618.5300000003</v>
          </cell>
          <cell r="Y5592">
            <v>566308</v>
          </cell>
          <cell r="Z5592">
            <v>-43967.47</v>
          </cell>
        </row>
        <row r="5593">
          <cell r="A5593" t="str">
            <v>809826-3</v>
          </cell>
          <cell r="B5593">
            <v>809826</v>
          </cell>
          <cell r="C5593">
            <v>3</v>
          </cell>
          <cell r="D5593">
            <v>40596503</v>
          </cell>
          <cell r="E5593" t="str">
            <v>Tarpon Energy Services Ltd.</v>
          </cell>
          <cell r="F5593" t="str">
            <v>TTP - Pumphouses</v>
          </cell>
          <cell r="G5593" t="str">
            <v>Offsite Fabrication</v>
          </cell>
          <cell r="H5593" t="str">
            <v>Druhan, Chasity</v>
          </cell>
          <cell r="I5593">
            <v>41901</v>
          </cell>
          <cell r="J5593">
            <v>41540</v>
          </cell>
          <cell r="K5593">
            <v>41820</v>
          </cell>
          <cell r="L5593" t="str">
            <v>Complete</v>
          </cell>
          <cell r="M5593" t="str">
            <v>Executed</v>
          </cell>
          <cell r="N5593">
            <v>41918</v>
          </cell>
          <cell r="O5593" t="str">
            <v>Approve Contract</v>
          </cell>
          <cell r="P5593" t="str">
            <v>Business Area Approver</v>
          </cell>
          <cell r="Q5593" t="str">
            <v>Murphy, John</v>
          </cell>
          <cell r="R5593" t="str">
            <v>Don Guglielmin</v>
          </cell>
          <cell r="S5593" t="str">
            <v>Don Guglielmin</v>
          </cell>
          <cell r="T5593" t="str">
            <v>Eric Stearns</v>
          </cell>
          <cell r="U5593" t="str">
            <v>H - Horizon</v>
          </cell>
          <cell r="V5593" t="str">
            <v>Major Projects</v>
          </cell>
          <cell r="W5593" t="str">
            <v>45 Days net terms</v>
          </cell>
          <cell r="X5593">
            <v>8008772.4100000001</v>
          </cell>
          <cell r="Y5593">
            <v>566308</v>
          </cell>
          <cell r="Z5593">
            <v>128153.88</v>
          </cell>
        </row>
        <row r="5594">
          <cell r="A5594" t="str">
            <v>809826-4</v>
          </cell>
          <cell r="B5594">
            <v>809826</v>
          </cell>
          <cell r="C5594">
            <v>4</v>
          </cell>
          <cell r="D5594">
            <v>40596504</v>
          </cell>
          <cell r="E5594" t="str">
            <v>Tarpon Energy Services Ltd.</v>
          </cell>
          <cell r="F5594" t="str">
            <v>TTP - Pumphouses</v>
          </cell>
          <cell r="G5594" t="str">
            <v>Offsite Fabrication</v>
          </cell>
          <cell r="H5594" t="str">
            <v>Druhan, Chasity</v>
          </cell>
          <cell r="I5594">
            <v>42270</v>
          </cell>
          <cell r="J5594">
            <v>41540</v>
          </cell>
          <cell r="K5594">
            <v>41820</v>
          </cell>
          <cell r="L5594" t="str">
            <v>Complete</v>
          </cell>
          <cell r="M5594" t="str">
            <v>Executed</v>
          </cell>
          <cell r="N5594">
            <v>42298</v>
          </cell>
          <cell r="O5594" t="str">
            <v>Parallel_Return_to_Edit_Mode</v>
          </cell>
          <cell r="P5594" t="str">
            <v>Druhan, Chasity</v>
          </cell>
          <cell r="R5594" t="str">
            <v>Don Guglielmin</v>
          </cell>
          <cell r="S5594" t="str">
            <v>Don Guglielmin</v>
          </cell>
          <cell r="T5594" t="str">
            <v>Eric Stearns</v>
          </cell>
          <cell r="U5594" t="str">
            <v>H - Horizon</v>
          </cell>
          <cell r="V5594" t="str">
            <v>Major Projects</v>
          </cell>
          <cell r="W5594" t="str">
            <v>45 Days net terms</v>
          </cell>
          <cell r="X5594">
            <v>7895341.9000000004</v>
          </cell>
          <cell r="Y5594">
            <v>566308</v>
          </cell>
          <cell r="Z5594">
            <v>-113430.51</v>
          </cell>
        </row>
        <row r="5595">
          <cell r="A5595" t="str">
            <v>809832-1</v>
          </cell>
          <cell r="B5595">
            <v>809832</v>
          </cell>
          <cell r="C5595">
            <v>1</v>
          </cell>
          <cell r="D5595">
            <v>405894</v>
          </cell>
          <cell r="E5595" t="str">
            <v>Rarow Inspection Services Inc</v>
          </cell>
          <cell r="F5595" t="str">
            <v>Udayakumar Kosaivam Extension</v>
          </cell>
          <cell r="G5595" t="str">
            <v>Short Form Consulting Agreement</v>
          </cell>
          <cell r="H5595" t="str">
            <v>Soriano, Loreta</v>
          </cell>
          <cell r="I5595">
            <v>41906</v>
          </cell>
          <cell r="J5595">
            <v>41548</v>
          </cell>
          <cell r="K5595">
            <v>42185</v>
          </cell>
          <cell r="L5595" t="str">
            <v>Complete</v>
          </cell>
          <cell r="M5595" t="str">
            <v>Executed</v>
          </cell>
          <cell r="N5595">
            <v>41919</v>
          </cell>
          <cell r="O5595" t="str">
            <v>Approve Contract</v>
          </cell>
          <cell r="P5595" t="str">
            <v>Commercial Operations Approver</v>
          </cell>
          <cell r="Q5595" t="str">
            <v>Kumar, Sudip</v>
          </cell>
          <cell r="R5595" t="str">
            <v>Sudip Kumar</v>
          </cell>
          <cell r="S5595" t="str">
            <v>Sudip Kumar</v>
          </cell>
          <cell r="T5595" t="str">
            <v>Brian Bate</v>
          </cell>
          <cell r="U5595" t="str">
            <v>H - Horizon</v>
          </cell>
          <cell r="V5595" t="str">
            <v>Major Projects</v>
          </cell>
          <cell r="W5595" t="str">
            <v>10 Days net terms</v>
          </cell>
          <cell r="X5595">
            <v>534000</v>
          </cell>
          <cell r="Z5595">
            <v>234900</v>
          </cell>
        </row>
        <row r="5596">
          <cell r="A5596" t="str">
            <v>809832-2</v>
          </cell>
          <cell r="B5596">
            <v>809832</v>
          </cell>
          <cell r="C5596">
            <v>2</v>
          </cell>
          <cell r="D5596">
            <v>405894</v>
          </cell>
          <cell r="E5596" t="str">
            <v>Rarow Inspection Services Inc</v>
          </cell>
          <cell r="F5596" t="str">
            <v>Udayakumar Kosaivam Q/A Specialist Extension</v>
          </cell>
          <cell r="G5596" t="str">
            <v>Short Form Consulting Agreement</v>
          </cell>
          <cell r="H5596" t="str">
            <v>Soriano, Loreta</v>
          </cell>
          <cell r="I5596">
            <v>42157</v>
          </cell>
          <cell r="J5596">
            <v>42186</v>
          </cell>
          <cell r="K5596">
            <v>42551</v>
          </cell>
          <cell r="L5596" t="str">
            <v>Complete</v>
          </cell>
          <cell r="M5596" t="str">
            <v>Executed</v>
          </cell>
          <cell r="N5596">
            <v>42173</v>
          </cell>
          <cell r="O5596" t="str">
            <v>Parallel_Return_to_Edit_Mode</v>
          </cell>
          <cell r="P5596" t="str">
            <v>Templeton, Cody</v>
          </cell>
          <cell r="R5596" t="str">
            <v>Sudip Kumar</v>
          </cell>
          <cell r="S5596" t="str">
            <v>Sudip Kumar</v>
          </cell>
          <cell r="T5596" t="str">
            <v>Brian Bate</v>
          </cell>
          <cell r="U5596" t="str">
            <v>H - Horizon</v>
          </cell>
          <cell r="V5596" t="str">
            <v>Major Projects</v>
          </cell>
          <cell r="W5596" t="str">
            <v>10 Days net terms</v>
          </cell>
          <cell r="X5596">
            <v>738930</v>
          </cell>
          <cell r="Z5596">
            <v>204930</v>
          </cell>
        </row>
        <row r="5597">
          <cell r="A5597" t="str">
            <v>809832-3</v>
          </cell>
          <cell r="B5597">
            <v>809832</v>
          </cell>
          <cell r="C5597">
            <v>3</v>
          </cell>
          <cell r="D5597">
            <v>405894</v>
          </cell>
          <cell r="E5597" t="str">
            <v>Rarow Inspection Services Inc</v>
          </cell>
          <cell r="F5597" t="str">
            <v>Udayakumar Kosaivam Q/A Specialist Extension</v>
          </cell>
          <cell r="G5597" t="str">
            <v>Short Form Consulting Agreement</v>
          </cell>
          <cell r="H5597" t="str">
            <v>Soriano, Loreta</v>
          </cell>
          <cell r="I5597">
            <v>42500</v>
          </cell>
          <cell r="J5597">
            <v>42552</v>
          </cell>
          <cell r="K5597">
            <v>42597</v>
          </cell>
          <cell r="L5597" t="str">
            <v>Complete</v>
          </cell>
          <cell r="M5597" t="str">
            <v>Executed</v>
          </cell>
          <cell r="N5597">
            <v>42537</v>
          </cell>
          <cell r="O5597" t="str">
            <v>Execute Contract</v>
          </cell>
          <cell r="P5597" t="str">
            <v>Soriano, Loreta</v>
          </cell>
          <cell r="Q5597" t="str">
            <v>Soriano, Loreta</v>
          </cell>
          <cell r="R5597" t="str">
            <v>Sudip Kumar</v>
          </cell>
          <cell r="S5597" t="str">
            <v>Sudip Kumar</v>
          </cell>
          <cell r="T5597" t="str">
            <v>Brian Bate</v>
          </cell>
          <cell r="U5597" t="str">
            <v>H - Horizon</v>
          </cell>
          <cell r="V5597" t="str">
            <v>Major Projects</v>
          </cell>
          <cell r="W5597" t="str">
            <v>10 Days net terms</v>
          </cell>
          <cell r="X5597">
            <v>768930</v>
          </cell>
          <cell r="Z5597">
            <v>30000</v>
          </cell>
        </row>
        <row r="5598">
          <cell r="A5598" t="str">
            <v>809832-4</v>
          </cell>
          <cell r="B5598">
            <v>809832</v>
          </cell>
          <cell r="C5598">
            <v>4</v>
          </cell>
          <cell r="D5598">
            <v>405894</v>
          </cell>
          <cell r="E5598" t="str">
            <v>Rarow Inspection Services Inc</v>
          </cell>
          <cell r="F5598" t="str">
            <v>Udayakumar Kosaivam Q/A Specialist Extension</v>
          </cell>
          <cell r="G5598" t="str">
            <v>Short Form Consulting Agreement</v>
          </cell>
          <cell r="H5598" t="str">
            <v>Soriano, Loreta</v>
          </cell>
          <cell r="I5598">
            <v>42577</v>
          </cell>
          <cell r="J5598">
            <v>42598</v>
          </cell>
          <cell r="K5598">
            <v>42643</v>
          </cell>
          <cell r="L5598" t="str">
            <v>Complete</v>
          </cell>
          <cell r="M5598" t="str">
            <v>Executed</v>
          </cell>
          <cell r="N5598">
            <v>42586</v>
          </cell>
          <cell r="O5598" t="str">
            <v>Parallel_Return_to_Edit_Mode</v>
          </cell>
          <cell r="P5598" t="str">
            <v>Soriano, Loreta</v>
          </cell>
          <cell r="R5598" t="str">
            <v>Sudip Kumar</v>
          </cell>
          <cell r="S5598" t="str">
            <v>Sudip Kumar</v>
          </cell>
          <cell r="T5598" t="str">
            <v>Brian Bate</v>
          </cell>
          <cell r="U5598" t="str">
            <v>H - Horizon</v>
          </cell>
          <cell r="V5598" t="str">
            <v>Major Projects</v>
          </cell>
          <cell r="W5598" t="str">
            <v>10 Days net terms</v>
          </cell>
          <cell r="X5598">
            <v>798930</v>
          </cell>
          <cell r="Z5598">
            <v>30000</v>
          </cell>
        </row>
        <row r="5599">
          <cell r="A5599" t="str">
            <v>809843-2</v>
          </cell>
          <cell r="B5599">
            <v>809843</v>
          </cell>
          <cell r="C5599">
            <v>2</v>
          </cell>
          <cell r="D5599">
            <v>40583102</v>
          </cell>
          <cell r="E5599" t="str">
            <v>Bouchier Contracting Ltd.</v>
          </cell>
          <cell r="F5599" t="str">
            <v>Construction Support Services for HT1/2/3-Increase Contract Value</v>
          </cell>
          <cell r="G5599" t="str">
            <v>Construction Minor</v>
          </cell>
          <cell r="H5599" t="str">
            <v>Kosasih, Andi</v>
          </cell>
          <cell r="I5599">
            <v>42034</v>
          </cell>
          <cell r="J5599">
            <v>41547</v>
          </cell>
          <cell r="K5599">
            <v>41880</v>
          </cell>
          <cell r="L5599" t="str">
            <v>Active</v>
          </cell>
          <cell r="M5599" t="str">
            <v>Executed</v>
          </cell>
          <cell r="N5599">
            <v>42037</v>
          </cell>
          <cell r="O5599" t="str">
            <v>Parallel_Return_to_Edit_Mode</v>
          </cell>
          <cell r="P5599" t="str">
            <v>Diano, Vince</v>
          </cell>
          <cell r="R5599" t="str">
            <v>Don Guglielmin</v>
          </cell>
          <cell r="S5599" t="str">
            <v>Ron Laing</v>
          </cell>
          <cell r="T5599" t="str">
            <v>Paul Mendes</v>
          </cell>
          <cell r="U5599" t="str">
            <v>H - Horizon</v>
          </cell>
          <cell r="V5599" t="str">
            <v>Major Projects</v>
          </cell>
          <cell r="W5599" t="str">
            <v>40 Days net terms</v>
          </cell>
          <cell r="X5599">
            <v>800000</v>
          </cell>
          <cell r="Y5599">
            <v>572639</v>
          </cell>
          <cell r="Z5599">
            <v>500000</v>
          </cell>
        </row>
        <row r="5600">
          <cell r="A5600" t="str">
            <v>809863-1</v>
          </cell>
          <cell r="B5600">
            <v>809863</v>
          </cell>
          <cell r="C5600">
            <v>1</v>
          </cell>
          <cell r="D5600">
            <v>405503</v>
          </cell>
          <cell r="E5600" t="str">
            <v>Midwest Constructors LP</v>
          </cell>
          <cell r="F5600" t="str">
            <v>Extraction N5000A - North Plant, Structural Buildings and Pipe racks</v>
          </cell>
          <cell r="G5600" t="str">
            <v>Construction</v>
          </cell>
          <cell r="H5600" t="str">
            <v>Rodriguez, Joffre</v>
          </cell>
          <cell r="I5600">
            <v>41872</v>
          </cell>
          <cell r="J5600">
            <v>41534</v>
          </cell>
          <cell r="K5600">
            <v>41790</v>
          </cell>
          <cell r="L5600" t="str">
            <v>Complete</v>
          </cell>
          <cell r="M5600" t="str">
            <v>Executed</v>
          </cell>
          <cell r="N5600">
            <v>42118</v>
          </cell>
          <cell r="O5600" t="str">
            <v>Parallel_Return_to_Edit_Mode</v>
          </cell>
          <cell r="P5600" t="str">
            <v>Bustamante, Jose</v>
          </cell>
          <cell r="R5600" t="str">
            <v>Don Guglielmin</v>
          </cell>
          <cell r="S5600" t="str">
            <v>Ron Laing</v>
          </cell>
          <cell r="T5600" t="str">
            <v>Paul Mendes</v>
          </cell>
          <cell r="U5600" t="str">
            <v>H - Horizon</v>
          </cell>
          <cell r="V5600" t="str">
            <v>Major Projects</v>
          </cell>
          <cell r="W5600" t="str">
            <v>30 Days net terms</v>
          </cell>
          <cell r="X5600">
            <v>18283700</v>
          </cell>
          <cell r="Z5600">
            <v>500000</v>
          </cell>
        </row>
        <row r="5601">
          <cell r="A5601" t="str">
            <v>809863-2</v>
          </cell>
          <cell r="B5601">
            <v>809863</v>
          </cell>
          <cell r="C5601">
            <v>2</v>
          </cell>
          <cell r="D5601">
            <v>405503</v>
          </cell>
          <cell r="E5601" t="str">
            <v>Midwest Constructors LP</v>
          </cell>
          <cell r="F5601" t="str">
            <v>Extraction N5000A - North Plant, Structural Buildings and Pipe racks</v>
          </cell>
          <cell r="G5601" t="str">
            <v>Construction</v>
          </cell>
          <cell r="H5601" t="str">
            <v>Bustamante, Jose</v>
          </cell>
          <cell r="I5601">
            <v>42451</v>
          </cell>
          <cell r="J5601">
            <v>41534</v>
          </cell>
          <cell r="K5601">
            <v>41790</v>
          </cell>
          <cell r="L5601" t="str">
            <v>Complete</v>
          </cell>
          <cell r="M5601" t="str">
            <v>Executed</v>
          </cell>
          <cell r="N5601">
            <v>42472</v>
          </cell>
          <cell r="O5601" t="str">
            <v>Execute Contract</v>
          </cell>
          <cell r="P5601" t="str">
            <v>Bustamante, Jose</v>
          </cell>
          <cell r="Q5601" t="str">
            <v>Bustamante, Jose</v>
          </cell>
          <cell r="R5601" t="str">
            <v>Don Guglielmin</v>
          </cell>
          <cell r="S5601" t="str">
            <v>Ron Laing</v>
          </cell>
          <cell r="T5601" t="str">
            <v>Paul Mendes</v>
          </cell>
          <cell r="U5601" t="str">
            <v>H - Horizon</v>
          </cell>
          <cell r="V5601" t="str">
            <v>Major Projects</v>
          </cell>
          <cell r="W5601" t="str">
            <v>30 Days net terms</v>
          </cell>
          <cell r="X5601">
            <v>19083882.079999998</v>
          </cell>
          <cell r="Z5601">
            <v>800182.08</v>
          </cell>
        </row>
        <row r="5602">
          <cell r="A5602" t="str">
            <v>809863-3</v>
          </cell>
          <cell r="B5602">
            <v>809863</v>
          </cell>
          <cell r="C5602">
            <v>3</v>
          </cell>
          <cell r="D5602">
            <v>405503</v>
          </cell>
          <cell r="E5602" t="str">
            <v>Midwest Constructors LP</v>
          </cell>
          <cell r="F5602" t="str">
            <v>Extraction N5000A - North Plant, Structural Buildings and Pipe racks</v>
          </cell>
          <cell r="G5602" t="str">
            <v>Construction</v>
          </cell>
          <cell r="H5602" t="str">
            <v>Bustamante, Jose</v>
          </cell>
          <cell r="I5602">
            <v>42472</v>
          </cell>
          <cell r="J5602">
            <v>41534</v>
          </cell>
          <cell r="K5602">
            <v>41790</v>
          </cell>
          <cell r="L5602" t="str">
            <v>Complete</v>
          </cell>
          <cell r="M5602" t="str">
            <v>Executed</v>
          </cell>
          <cell r="N5602">
            <v>42480</v>
          </cell>
          <cell r="O5602" t="str">
            <v>Approve Contract</v>
          </cell>
          <cell r="P5602" t="str">
            <v>Commercial Operations Approver</v>
          </cell>
          <cell r="Q5602" t="str">
            <v>Silva, Ismael</v>
          </cell>
          <cell r="R5602" t="str">
            <v>Don Guglielmin</v>
          </cell>
          <cell r="S5602" t="str">
            <v>Ron Laing</v>
          </cell>
          <cell r="T5602" t="str">
            <v>Paul Mendes</v>
          </cell>
          <cell r="U5602" t="str">
            <v>H - Horizon</v>
          </cell>
          <cell r="V5602" t="str">
            <v>Major Projects</v>
          </cell>
          <cell r="W5602" t="str">
            <v>30 Days net terms</v>
          </cell>
          <cell r="X5602">
            <v>19615455.850000001</v>
          </cell>
          <cell r="Z5602">
            <v>531573.77</v>
          </cell>
        </row>
        <row r="5603">
          <cell r="A5603" t="str">
            <v>809926-1</v>
          </cell>
          <cell r="B5603">
            <v>809926</v>
          </cell>
          <cell r="C5603">
            <v>1</v>
          </cell>
          <cell r="D5603">
            <v>405941</v>
          </cell>
          <cell r="E5603" t="str">
            <v>Intergraph Canada Ltd.</v>
          </cell>
          <cell r="F5603" t="str">
            <v>License, Lease and Maintenance Agreement</v>
          </cell>
          <cell r="G5603" t="str">
            <v>Lease-Rental Agreement</v>
          </cell>
          <cell r="H5603" t="str">
            <v>Varela, Lina</v>
          </cell>
          <cell r="I5603">
            <v>42303</v>
          </cell>
          <cell r="J5603">
            <v>41548</v>
          </cell>
          <cell r="K5603">
            <v>43373</v>
          </cell>
          <cell r="L5603" t="str">
            <v>Active</v>
          </cell>
          <cell r="M5603" t="str">
            <v>Executed</v>
          </cell>
          <cell r="N5603">
            <v>42311</v>
          </cell>
          <cell r="O5603" t="str">
            <v>Execute Contract</v>
          </cell>
          <cell r="P5603" t="str">
            <v>Lanfranchi, Renato</v>
          </cell>
          <cell r="Q5603" t="str">
            <v>Lanfranchi, Renato</v>
          </cell>
          <cell r="R5603" t="str">
            <v>Julie Easthope</v>
          </cell>
          <cell r="S5603" t="str">
            <v>Kara Slemko</v>
          </cell>
          <cell r="T5603" t="str">
            <v>Eric Stearns</v>
          </cell>
          <cell r="U5603" t="str">
            <v>H - Horizon</v>
          </cell>
          <cell r="V5603" t="str">
            <v>Technical Services</v>
          </cell>
          <cell r="W5603" t="str">
            <v>40 Days net terms</v>
          </cell>
          <cell r="X5603">
            <v>11998547.449999999</v>
          </cell>
          <cell r="Y5603">
            <v>563538</v>
          </cell>
          <cell r="Z5603">
            <v>1307135.99</v>
          </cell>
        </row>
        <row r="5604">
          <cell r="A5604" t="str">
            <v>809926-10</v>
          </cell>
          <cell r="B5604">
            <v>809926</v>
          </cell>
          <cell r="C5604">
            <v>10</v>
          </cell>
          <cell r="D5604">
            <v>405941</v>
          </cell>
          <cell r="E5604" t="str">
            <v>Intergraph Canada Ltd.</v>
          </cell>
          <cell r="F5604" t="str">
            <v>Intergraph - EIT Software</v>
          </cell>
          <cell r="G5604" t="str">
            <v>Lease-Rental Agreement</v>
          </cell>
          <cell r="H5604" t="str">
            <v>Varela, Lina</v>
          </cell>
          <cell r="I5604">
            <v>42669</v>
          </cell>
          <cell r="J5604">
            <v>42675</v>
          </cell>
          <cell r="K5604">
            <v>43039</v>
          </cell>
          <cell r="L5604" t="str">
            <v>Active</v>
          </cell>
          <cell r="M5604" t="str">
            <v>Executed</v>
          </cell>
          <cell r="N5604">
            <v>42681</v>
          </cell>
          <cell r="O5604" t="str">
            <v>Edit New Supplement</v>
          </cell>
          <cell r="P5604" t="str">
            <v>Lanfranchi, Renato</v>
          </cell>
          <cell r="Q5604" t="str">
            <v>Lanfranchi, Renato</v>
          </cell>
          <cell r="R5604" t="str">
            <v>Julie Easthope</v>
          </cell>
          <cell r="S5604" t="str">
            <v>Kara Slemko</v>
          </cell>
          <cell r="T5604" t="str">
            <v>Eric Stearns</v>
          </cell>
          <cell r="U5604" t="str">
            <v>H - Horizon</v>
          </cell>
          <cell r="V5604" t="str">
            <v>Technical Services</v>
          </cell>
          <cell r="W5604" t="str">
            <v>45 Days net terms</v>
          </cell>
          <cell r="X5604">
            <v>13941147.15</v>
          </cell>
          <cell r="Y5604">
            <v>563538</v>
          </cell>
          <cell r="Z5604">
            <v>1194528</v>
          </cell>
        </row>
        <row r="5605">
          <cell r="A5605" t="str">
            <v>809926-11</v>
          </cell>
          <cell r="B5605">
            <v>809926</v>
          </cell>
          <cell r="C5605">
            <v>11</v>
          </cell>
          <cell r="D5605">
            <v>405941</v>
          </cell>
          <cell r="E5605" t="str">
            <v>Intergraph Canada Ltd.</v>
          </cell>
          <cell r="F5605" t="str">
            <v>Intergraph - EIT Software, add CAESAR II</v>
          </cell>
          <cell r="G5605" t="str">
            <v>Lease-Rental Agreement</v>
          </cell>
          <cell r="H5605" t="str">
            <v>Varela, Lina</v>
          </cell>
          <cell r="I5605">
            <v>42688</v>
          </cell>
          <cell r="J5605">
            <v>42692</v>
          </cell>
          <cell r="K5605">
            <v>43008</v>
          </cell>
          <cell r="L5605" t="str">
            <v>Active</v>
          </cell>
          <cell r="M5605" t="str">
            <v>Executed</v>
          </cell>
          <cell r="N5605">
            <v>42696</v>
          </cell>
          <cell r="O5605" t="str">
            <v>Parallel_Return_to_Edit_Mode</v>
          </cell>
          <cell r="P5605" t="str">
            <v>Lanfranchi, Renato</v>
          </cell>
          <cell r="R5605" t="str">
            <v>Julie Easthope</v>
          </cell>
          <cell r="S5605" t="str">
            <v>Kara Slemko</v>
          </cell>
          <cell r="T5605" t="str">
            <v>Eric Stearns</v>
          </cell>
          <cell r="U5605" t="str">
            <v>H - Horizon</v>
          </cell>
          <cell r="V5605" t="str">
            <v>Technical Services</v>
          </cell>
          <cell r="W5605" t="str">
            <v>45 Days net terms</v>
          </cell>
          <cell r="X5605">
            <v>13961617.15</v>
          </cell>
          <cell r="Y5605">
            <v>563538</v>
          </cell>
          <cell r="Z5605">
            <v>20470</v>
          </cell>
        </row>
        <row r="5606">
          <cell r="A5606" t="str">
            <v>809926-12</v>
          </cell>
          <cell r="B5606">
            <v>809926</v>
          </cell>
          <cell r="C5606">
            <v>12</v>
          </cell>
          <cell r="D5606">
            <v>405941</v>
          </cell>
          <cell r="E5606" t="str">
            <v>Intergraph Canada Ltd.</v>
          </cell>
          <cell r="F5606" t="str">
            <v>Intergraph - EIT Software, add CAESAR II</v>
          </cell>
          <cell r="G5606" t="str">
            <v>Lease-Rental Agreement</v>
          </cell>
          <cell r="H5606" t="str">
            <v>Varela, Lina</v>
          </cell>
          <cell r="I5606">
            <v>42703</v>
          </cell>
          <cell r="J5606">
            <v>42716</v>
          </cell>
          <cell r="K5606">
            <v>43008</v>
          </cell>
          <cell r="L5606" t="str">
            <v>Active</v>
          </cell>
          <cell r="M5606" t="str">
            <v>Executed</v>
          </cell>
          <cell r="N5606">
            <v>42716</v>
          </cell>
          <cell r="O5606" t="str">
            <v>Approve Contract</v>
          </cell>
          <cell r="P5606" t="str">
            <v>Commercial Operations Approver</v>
          </cell>
          <cell r="Q5606" t="str">
            <v>Easthope, Julie</v>
          </cell>
          <cell r="R5606" t="str">
            <v>Julie Easthope</v>
          </cell>
          <cell r="S5606" t="str">
            <v>Kara Slemko</v>
          </cell>
          <cell r="T5606" t="str">
            <v>Eric Stearns</v>
          </cell>
          <cell r="U5606" t="str">
            <v>H - Horizon</v>
          </cell>
          <cell r="V5606" t="str">
            <v>Technical Services</v>
          </cell>
          <cell r="W5606" t="str">
            <v>45 Days net terms</v>
          </cell>
          <cell r="X5606">
            <v>13981736.15</v>
          </cell>
          <cell r="Y5606">
            <v>563538</v>
          </cell>
          <cell r="Z5606">
            <v>20119</v>
          </cell>
        </row>
        <row r="5607">
          <cell r="A5607" t="str">
            <v>809926-13</v>
          </cell>
          <cell r="B5607">
            <v>809926</v>
          </cell>
          <cell r="C5607">
            <v>13</v>
          </cell>
          <cell r="D5607">
            <v>405941</v>
          </cell>
          <cell r="E5607" t="str">
            <v>Intergraph Canada Ltd.</v>
          </cell>
          <cell r="F5607" t="str">
            <v>Intergraph - add FUSION - EIT Software,</v>
          </cell>
          <cell r="G5607" t="str">
            <v>Lease-Rental Agreement</v>
          </cell>
          <cell r="H5607" t="str">
            <v>Varela, Lina</v>
          </cell>
          <cell r="I5607">
            <v>42716</v>
          </cell>
          <cell r="J5607">
            <v>42716</v>
          </cell>
          <cell r="K5607">
            <v>43008</v>
          </cell>
          <cell r="L5607" t="str">
            <v>Active</v>
          </cell>
          <cell r="M5607" t="str">
            <v>Executed</v>
          </cell>
          <cell r="N5607">
            <v>42717</v>
          </cell>
          <cell r="O5607" t="str">
            <v>Approve Contract</v>
          </cell>
          <cell r="P5607" t="str">
            <v>Business Area Approver</v>
          </cell>
          <cell r="Q5607" t="str">
            <v>Chan, Alan</v>
          </cell>
          <cell r="R5607" t="str">
            <v>Julie Easthope</v>
          </cell>
          <cell r="S5607" t="str">
            <v>Kara Slemko</v>
          </cell>
          <cell r="T5607" t="str">
            <v>Eric Stearns</v>
          </cell>
          <cell r="U5607" t="str">
            <v>H - Horizon</v>
          </cell>
          <cell r="V5607" t="str">
            <v>Technical Services</v>
          </cell>
          <cell r="W5607" t="str">
            <v>45 Days net terms</v>
          </cell>
          <cell r="X5607">
            <v>14373218.15</v>
          </cell>
          <cell r="Y5607">
            <v>563538</v>
          </cell>
          <cell r="Z5607">
            <v>391482</v>
          </cell>
        </row>
        <row r="5608">
          <cell r="A5608" t="str">
            <v>809926-14</v>
          </cell>
          <cell r="B5608">
            <v>809926</v>
          </cell>
          <cell r="C5608">
            <v>14</v>
          </cell>
          <cell r="D5608">
            <v>405941</v>
          </cell>
          <cell r="E5608" t="str">
            <v>Intergraph Canada Ltd.</v>
          </cell>
          <cell r="F5608" t="str">
            <v>Intergraph - additional licenses - EIT Software,</v>
          </cell>
          <cell r="G5608" t="str">
            <v>Lease-Rental Agreement</v>
          </cell>
          <cell r="H5608" t="str">
            <v>Varela, Lina</v>
          </cell>
          <cell r="I5608">
            <v>42767</v>
          </cell>
          <cell r="J5608">
            <v>42767</v>
          </cell>
          <cell r="K5608">
            <v>43039</v>
          </cell>
          <cell r="L5608" t="str">
            <v>Active</v>
          </cell>
          <cell r="M5608" t="str">
            <v>Executed</v>
          </cell>
          <cell r="N5608">
            <v>42768</v>
          </cell>
          <cell r="O5608" t="str">
            <v>Parallel_Return_to_Edit_Mode</v>
          </cell>
          <cell r="P5608" t="str">
            <v>Lanfranchi, Renato</v>
          </cell>
          <cell r="R5608" t="str">
            <v>Julie Easthope</v>
          </cell>
          <cell r="S5608" t="str">
            <v>Kara Slemko</v>
          </cell>
          <cell r="T5608" t="str">
            <v>Eric Stearns</v>
          </cell>
          <cell r="U5608" t="str">
            <v>H - Horizon</v>
          </cell>
          <cell r="V5608" t="str">
            <v>Technical Services</v>
          </cell>
          <cell r="W5608" t="str">
            <v>45 Days net terms</v>
          </cell>
          <cell r="X5608">
            <v>14503538.15</v>
          </cell>
          <cell r="Y5608">
            <v>563538</v>
          </cell>
          <cell r="Z5608">
            <v>130320</v>
          </cell>
        </row>
        <row r="5609">
          <cell r="A5609" t="str">
            <v>809926-15</v>
          </cell>
          <cell r="B5609">
            <v>809926</v>
          </cell>
          <cell r="C5609">
            <v>15</v>
          </cell>
          <cell r="D5609">
            <v>405941</v>
          </cell>
          <cell r="E5609" t="str">
            <v>Intergraph Canada Ltd.</v>
          </cell>
          <cell r="F5609" t="str">
            <v>Intergraph - add and remove licenses - EIT Software,</v>
          </cell>
          <cell r="G5609" t="str">
            <v>Lease-Rental Agreement</v>
          </cell>
          <cell r="H5609" t="str">
            <v>Varela, Lina</v>
          </cell>
          <cell r="I5609">
            <v>42788</v>
          </cell>
          <cell r="J5609">
            <v>42767</v>
          </cell>
          <cell r="K5609">
            <v>43039</v>
          </cell>
          <cell r="L5609" t="str">
            <v>Active</v>
          </cell>
          <cell r="M5609" t="str">
            <v>Executed</v>
          </cell>
          <cell r="N5609">
            <v>42795</v>
          </cell>
          <cell r="O5609" t="str">
            <v>Edit New Supplement</v>
          </cell>
          <cell r="P5609" t="str">
            <v>Lanfranchi, Renato</v>
          </cell>
          <cell r="Q5609" t="str">
            <v>Lanfranchi, Renato</v>
          </cell>
          <cell r="R5609" t="str">
            <v>Julie Easthope</v>
          </cell>
          <cell r="S5609" t="str">
            <v>Kara Slemko</v>
          </cell>
          <cell r="T5609" t="str">
            <v>Eric Stearns</v>
          </cell>
          <cell r="U5609" t="str">
            <v>H - Horizon</v>
          </cell>
          <cell r="V5609" t="str">
            <v>Technical Services</v>
          </cell>
          <cell r="W5609" t="str">
            <v>45 Days net terms</v>
          </cell>
          <cell r="X5609">
            <v>14486770.15</v>
          </cell>
          <cell r="Y5609">
            <v>563538</v>
          </cell>
          <cell r="Z5609">
            <v>-16768</v>
          </cell>
        </row>
        <row r="5610">
          <cell r="A5610" t="str">
            <v>809926-16</v>
          </cell>
          <cell r="B5610">
            <v>809926</v>
          </cell>
          <cell r="C5610">
            <v>16</v>
          </cell>
          <cell r="D5610">
            <v>405941</v>
          </cell>
          <cell r="E5610" t="str">
            <v>Intergraph Canada Ltd.</v>
          </cell>
          <cell r="F5610" t="str">
            <v>Intergraph - add 10 SPI licenses - EIT Software,</v>
          </cell>
          <cell r="G5610" t="str">
            <v>Lease-Rental Agreement</v>
          </cell>
          <cell r="H5610" t="str">
            <v>Varela, Lina</v>
          </cell>
          <cell r="I5610">
            <v>42873</v>
          </cell>
          <cell r="J5610">
            <v>42767</v>
          </cell>
          <cell r="K5610">
            <v>43039</v>
          </cell>
          <cell r="L5610" t="str">
            <v>Active</v>
          </cell>
          <cell r="M5610" t="str">
            <v>Executed</v>
          </cell>
          <cell r="N5610">
            <v>42879</v>
          </cell>
          <cell r="O5610" t="str">
            <v>Execute Contract</v>
          </cell>
          <cell r="P5610" t="str">
            <v>Lanfranchi, Renato</v>
          </cell>
          <cell r="Q5610" t="str">
            <v>Lanfranchi, Renato</v>
          </cell>
          <cell r="R5610" t="str">
            <v>Julie Easthope</v>
          </cell>
          <cell r="S5610" t="str">
            <v>Kara Slemko</v>
          </cell>
          <cell r="T5610" t="str">
            <v>Eric Stearns</v>
          </cell>
          <cell r="U5610" t="str">
            <v>H - Horizon</v>
          </cell>
          <cell r="V5610" t="str">
            <v>Technical Services</v>
          </cell>
          <cell r="W5610" t="str">
            <v>45 Days net terms</v>
          </cell>
          <cell r="X5610">
            <v>14621690.15</v>
          </cell>
          <cell r="Y5610">
            <v>563538</v>
          </cell>
          <cell r="Z5610">
            <v>134920</v>
          </cell>
        </row>
        <row r="5611">
          <cell r="A5611" t="str">
            <v>809926-17</v>
          </cell>
          <cell r="B5611">
            <v>809926</v>
          </cell>
          <cell r="C5611">
            <v>17</v>
          </cell>
          <cell r="D5611">
            <v>405941</v>
          </cell>
          <cell r="E5611" t="str">
            <v>Intergraph Canada Ltd.</v>
          </cell>
          <cell r="F5611" t="str">
            <v>Intergraph - add 2 Caeser II licenses - EIT Software,</v>
          </cell>
          <cell r="G5611" t="str">
            <v>Lease-Rental Agreement</v>
          </cell>
          <cell r="H5611" t="str">
            <v>Varela, Lina</v>
          </cell>
          <cell r="I5611">
            <v>42881</v>
          </cell>
          <cell r="J5611">
            <v>42767</v>
          </cell>
          <cell r="K5611">
            <v>43039</v>
          </cell>
          <cell r="L5611" t="str">
            <v>Active</v>
          </cell>
          <cell r="M5611" t="str">
            <v>Executed</v>
          </cell>
          <cell r="N5611">
            <v>42885</v>
          </cell>
          <cell r="O5611" t="str">
            <v>Parallel_Return_to_Edit_Mode</v>
          </cell>
          <cell r="P5611" t="str">
            <v>Lanfranchi, Renato</v>
          </cell>
          <cell r="R5611" t="str">
            <v>Julie Easthope</v>
          </cell>
          <cell r="S5611" t="str">
            <v>Kara Slemko</v>
          </cell>
          <cell r="T5611" t="str">
            <v>Eric Stearns</v>
          </cell>
          <cell r="U5611" t="str">
            <v>H - Horizon</v>
          </cell>
          <cell r="V5611" t="str">
            <v>Technical Services</v>
          </cell>
          <cell r="W5611" t="str">
            <v>45 Days net terms</v>
          </cell>
          <cell r="X5611">
            <v>14658418.15</v>
          </cell>
          <cell r="Y5611">
            <v>563538</v>
          </cell>
          <cell r="Z5611">
            <v>36728</v>
          </cell>
        </row>
        <row r="5612">
          <cell r="A5612" t="str">
            <v>809926-18</v>
          </cell>
          <cell r="B5612">
            <v>809926</v>
          </cell>
          <cell r="C5612">
            <v>18</v>
          </cell>
          <cell r="D5612">
            <v>405941</v>
          </cell>
          <cell r="E5612" t="str">
            <v>Intergraph Canada Ltd.</v>
          </cell>
          <cell r="F5612" t="str">
            <v>Intergraph - add Albian Cloud Subscription - EIT Software</v>
          </cell>
          <cell r="G5612" t="str">
            <v>Lease-Rental Agreement</v>
          </cell>
          <cell r="H5612" t="str">
            <v>Varela, Lina</v>
          </cell>
          <cell r="I5612">
            <v>42885</v>
          </cell>
          <cell r="J5612">
            <v>42767</v>
          </cell>
          <cell r="K5612">
            <v>43039</v>
          </cell>
          <cell r="L5612" t="str">
            <v>Active</v>
          </cell>
          <cell r="M5612" t="str">
            <v>Executed</v>
          </cell>
          <cell r="N5612">
            <v>42886</v>
          </cell>
          <cell r="O5612" t="str">
            <v>Review Contract</v>
          </cell>
          <cell r="P5612" t="str">
            <v>Supply Management Reviewer</v>
          </cell>
          <cell r="R5612" t="str">
            <v>Julie Easthope</v>
          </cell>
          <cell r="S5612" t="str">
            <v>Kara Slemko</v>
          </cell>
          <cell r="T5612" t="str">
            <v>Eric Stearns</v>
          </cell>
          <cell r="U5612" t="str">
            <v>H - Horizon</v>
          </cell>
          <cell r="V5612" t="str">
            <v>Technical Services</v>
          </cell>
          <cell r="W5612" t="str">
            <v>45 Days net terms</v>
          </cell>
          <cell r="X5612">
            <v>14843418.15</v>
          </cell>
          <cell r="Y5612">
            <v>563538</v>
          </cell>
          <cell r="Z5612">
            <v>185000</v>
          </cell>
        </row>
        <row r="5613">
          <cell r="A5613" t="str">
            <v>809926-19</v>
          </cell>
          <cell r="B5613">
            <v>809926</v>
          </cell>
          <cell r="C5613">
            <v>19</v>
          </cell>
          <cell r="D5613">
            <v>405941</v>
          </cell>
          <cell r="E5613" t="str">
            <v>Intergraph Canada Ltd.</v>
          </cell>
          <cell r="F5613" t="str">
            <v>Intergraph - add Licenses and maintenance fees - EIT Software</v>
          </cell>
          <cell r="G5613" t="str">
            <v>Lease-Rental Agreement</v>
          </cell>
          <cell r="H5613" t="str">
            <v>Varela, Lina</v>
          </cell>
          <cell r="I5613">
            <v>42893</v>
          </cell>
          <cell r="J5613">
            <v>42767</v>
          </cell>
          <cell r="K5613">
            <v>43039</v>
          </cell>
          <cell r="L5613" t="str">
            <v>Active</v>
          </cell>
          <cell r="M5613" t="str">
            <v>Executed</v>
          </cell>
          <cell r="N5613">
            <v>42901</v>
          </cell>
          <cell r="O5613" t="str">
            <v>Edit New Supplement</v>
          </cell>
          <cell r="P5613" t="str">
            <v>Lanfranchi, Renato</v>
          </cell>
          <cell r="Q5613" t="str">
            <v>Lanfranchi, Renato</v>
          </cell>
          <cell r="R5613" t="str">
            <v>Julie Easthope</v>
          </cell>
          <cell r="S5613" t="str">
            <v>Kara Slemko</v>
          </cell>
          <cell r="T5613" t="str">
            <v>Eric Stearns</v>
          </cell>
          <cell r="U5613" t="str">
            <v>H - Horizon</v>
          </cell>
          <cell r="V5613" t="str">
            <v>Technical Services</v>
          </cell>
          <cell r="W5613" t="str">
            <v>45 Days net terms</v>
          </cell>
          <cell r="X5613">
            <v>14966932.15</v>
          </cell>
          <cell r="Y5613">
            <v>563538</v>
          </cell>
          <cell r="Z5613">
            <v>123514</v>
          </cell>
        </row>
        <row r="5614">
          <cell r="A5614" t="str">
            <v>809926-2</v>
          </cell>
          <cell r="B5614">
            <v>809926</v>
          </cell>
          <cell r="C5614">
            <v>2</v>
          </cell>
          <cell r="D5614">
            <v>405941</v>
          </cell>
          <cell r="E5614" t="str">
            <v>Intergraph Canada Ltd.</v>
          </cell>
          <cell r="F5614" t="str">
            <v>License, Lease and Maintenance Agreement</v>
          </cell>
          <cell r="G5614" t="str">
            <v>Lease-Rental Agreement</v>
          </cell>
          <cell r="H5614" t="str">
            <v>Varela, Lina</v>
          </cell>
          <cell r="I5614">
            <v>42311</v>
          </cell>
          <cell r="J5614">
            <v>41548</v>
          </cell>
          <cell r="K5614">
            <v>43373</v>
          </cell>
          <cell r="L5614" t="str">
            <v>Active</v>
          </cell>
          <cell r="M5614" t="str">
            <v>Executed</v>
          </cell>
          <cell r="N5614">
            <v>42317</v>
          </cell>
          <cell r="O5614" t="str">
            <v>Edit New Supplement</v>
          </cell>
          <cell r="P5614" t="str">
            <v>Lanfranchi, Renato</v>
          </cell>
          <cell r="Q5614" t="str">
            <v>Lanfranchi, Renato</v>
          </cell>
          <cell r="R5614" t="str">
            <v>Julie Easthope</v>
          </cell>
          <cell r="S5614" t="str">
            <v>Kara Slemko</v>
          </cell>
          <cell r="T5614" t="str">
            <v>Eric Stearns</v>
          </cell>
          <cell r="U5614" t="str">
            <v>H - Horizon</v>
          </cell>
          <cell r="V5614" t="str">
            <v>Technical Services</v>
          </cell>
          <cell r="W5614" t="str">
            <v>40 Days net terms</v>
          </cell>
          <cell r="X5614">
            <v>12000563.75</v>
          </cell>
          <cell r="Y5614">
            <v>563538</v>
          </cell>
          <cell r="Z5614">
            <v>2016.3</v>
          </cell>
        </row>
        <row r="5615">
          <cell r="A5615" t="str">
            <v>809926-20</v>
          </cell>
          <cell r="B5615">
            <v>809926</v>
          </cell>
          <cell r="C5615">
            <v>20</v>
          </cell>
          <cell r="D5615">
            <v>405941</v>
          </cell>
          <cell r="E5615" t="str">
            <v>Intergraph Canada Ltd.</v>
          </cell>
          <cell r="F5615" t="str">
            <v>Intergraph - Turnaround Licenses and maintenance fees - EIT Software</v>
          </cell>
          <cell r="G5615" t="str">
            <v>Lease-Rental Agreement</v>
          </cell>
          <cell r="H5615" t="str">
            <v>Varela, Lina</v>
          </cell>
          <cell r="I5615">
            <v>42901</v>
          </cell>
          <cell r="J5615">
            <v>42767</v>
          </cell>
          <cell r="K5615">
            <v>43039</v>
          </cell>
          <cell r="L5615" t="str">
            <v>Active</v>
          </cell>
          <cell r="M5615" t="str">
            <v>Executed</v>
          </cell>
          <cell r="N5615">
            <v>42921</v>
          </cell>
          <cell r="O5615" t="str">
            <v>Parallel_Return_to_Edit_Mode</v>
          </cell>
          <cell r="P5615" t="str">
            <v>Lanfranchi, Renato</v>
          </cell>
          <cell r="R5615" t="str">
            <v>Julie Easthope</v>
          </cell>
          <cell r="S5615" t="str">
            <v>Kara Slemko</v>
          </cell>
          <cell r="T5615" t="str">
            <v>Eric Stearns</v>
          </cell>
          <cell r="U5615" t="str">
            <v>H - Horizon</v>
          </cell>
          <cell r="V5615" t="str">
            <v>Technical Services</v>
          </cell>
          <cell r="W5615" t="str">
            <v>45 Days net terms</v>
          </cell>
          <cell r="X5615">
            <v>15064132.15</v>
          </cell>
          <cell r="Y5615">
            <v>563538</v>
          </cell>
          <cell r="Z5615">
            <v>97200</v>
          </cell>
        </row>
        <row r="5616">
          <cell r="A5616" t="str">
            <v>809926-21</v>
          </cell>
          <cell r="B5616">
            <v>809926</v>
          </cell>
          <cell r="C5616">
            <v>21</v>
          </cell>
          <cell r="D5616">
            <v>405941</v>
          </cell>
          <cell r="E5616" t="str">
            <v>Intergraph Canada Ltd.</v>
          </cell>
          <cell r="F5616" t="str">
            <v>Intergraph - Laser Scan Turnaround Licenses - EIT Software</v>
          </cell>
          <cell r="G5616" t="str">
            <v>Lease-Rental Agreement</v>
          </cell>
          <cell r="H5616" t="str">
            <v>Varela, Lina</v>
          </cell>
          <cell r="I5616">
            <v>42976</v>
          </cell>
          <cell r="J5616">
            <v>42979</v>
          </cell>
          <cell r="K5616">
            <v>43069</v>
          </cell>
          <cell r="L5616" t="str">
            <v>Active</v>
          </cell>
          <cell r="M5616" t="str">
            <v>Executed</v>
          </cell>
          <cell r="N5616">
            <v>42990</v>
          </cell>
          <cell r="O5616" t="str">
            <v>Edit New Supplement</v>
          </cell>
          <cell r="P5616" t="str">
            <v>Lanfranchi, Renato</v>
          </cell>
          <cell r="Q5616" t="str">
            <v>Lanfranchi, Renato</v>
          </cell>
          <cell r="R5616" t="str">
            <v>Julie Easthope</v>
          </cell>
          <cell r="S5616" t="str">
            <v>Kara Slemko</v>
          </cell>
          <cell r="T5616" t="str">
            <v>Eric Stearns</v>
          </cell>
          <cell r="U5616" t="str">
            <v>H - Horizon</v>
          </cell>
          <cell r="V5616" t="str">
            <v>Technical Services</v>
          </cell>
          <cell r="W5616" t="str">
            <v>45 Days net terms</v>
          </cell>
          <cell r="X5616">
            <v>15073540.15</v>
          </cell>
          <cell r="Y5616">
            <v>563538</v>
          </cell>
          <cell r="Z5616">
            <v>9408</v>
          </cell>
        </row>
        <row r="5617">
          <cell r="A5617" t="str">
            <v>809926-22</v>
          </cell>
          <cell r="B5617">
            <v>809926</v>
          </cell>
          <cell r="C5617">
            <v>22</v>
          </cell>
          <cell r="D5617">
            <v>405941</v>
          </cell>
          <cell r="E5617" t="str">
            <v>Intergraph Canada Ltd.</v>
          </cell>
          <cell r="F5617" t="str">
            <v>Intergraph - 2017 Q4 maintenance fee - EIT Software</v>
          </cell>
          <cell r="G5617" t="str">
            <v>Lease-Rental Agreement</v>
          </cell>
          <cell r="H5617" t="str">
            <v>Varela, Lina</v>
          </cell>
          <cell r="I5617">
            <v>42990</v>
          </cell>
          <cell r="J5617">
            <v>43009</v>
          </cell>
          <cell r="K5617">
            <v>43100</v>
          </cell>
          <cell r="L5617" t="str">
            <v>Active</v>
          </cell>
          <cell r="M5617" t="str">
            <v>Executed</v>
          </cell>
          <cell r="N5617">
            <v>42991</v>
          </cell>
          <cell r="O5617" t="str">
            <v>Approve Contract</v>
          </cell>
          <cell r="P5617" t="str">
            <v>Commercial Operations Approver</v>
          </cell>
          <cell r="Q5617" t="str">
            <v>Easthope, Julie</v>
          </cell>
          <cell r="R5617" t="str">
            <v>Julie Easthope</v>
          </cell>
          <cell r="S5617" t="str">
            <v>Kara Slemko</v>
          </cell>
          <cell r="T5617" t="str">
            <v>Eric Stearns</v>
          </cell>
          <cell r="U5617" t="str">
            <v>H - Horizon</v>
          </cell>
          <cell r="V5617" t="str">
            <v>Technical Services</v>
          </cell>
          <cell r="W5617" t="str">
            <v>45 Days net terms</v>
          </cell>
          <cell r="X5617">
            <v>15238842.25</v>
          </cell>
          <cell r="Y5617">
            <v>563538</v>
          </cell>
          <cell r="Z5617">
            <v>165302.1</v>
          </cell>
        </row>
        <row r="5618">
          <cell r="A5618" t="str">
            <v>809926-23</v>
          </cell>
          <cell r="B5618">
            <v>809926</v>
          </cell>
          <cell r="C5618">
            <v>23</v>
          </cell>
          <cell r="D5618">
            <v>405941</v>
          </cell>
          <cell r="E5618" t="str">
            <v>Intergraph Canada Ltd.</v>
          </cell>
          <cell r="F5618" t="str">
            <v>Intergraph - PDS Lease - EIT Software</v>
          </cell>
          <cell r="G5618" t="str">
            <v>Lease-Rental Agreement</v>
          </cell>
          <cell r="H5618" t="str">
            <v>Varela, Lina</v>
          </cell>
          <cell r="I5618">
            <v>43000</v>
          </cell>
          <cell r="J5618">
            <v>43009</v>
          </cell>
          <cell r="K5618">
            <v>43100</v>
          </cell>
          <cell r="L5618" t="str">
            <v>Active</v>
          </cell>
          <cell r="M5618" t="str">
            <v>Executed</v>
          </cell>
          <cell r="N5618">
            <v>43010</v>
          </cell>
          <cell r="O5618" t="str">
            <v>Parallel_Return_to_Edit_Mode</v>
          </cell>
          <cell r="P5618" t="str">
            <v>Lanfranchi, Renato</v>
          </cell>
          <cell r="R5618" t="str">
            <v>Julie Easthope</v>
          </cell>
          <cell r="S5618" t="str">
            <v>Kara Slemko</v>
          </cell>
          <cell r="T5618" t="str">
            <v>Eric Stearns</v>
          </cell>
          <cell r="U5618" t="str">
            <v>H - Horizon</v>
          </cell>
          <cell r="V5618" t="str">
            <v>Technical Services</v>
          </cell>
          <cell r="W5618" t="str">
            <v>45 Days net terms</v>
          </cell>
          <cell r="X5618">
            <v>15259050.25</v>
          </cell>
          <cell r="Y5618">
            <v>563538</v>
          </cell>
          <cell r="Z5618">
            <v>20208</v>
          </cell>
        </row>
        <row r="5619">
          <cell r="A5619" t="str">
            <v>809926-24</v>
          </cell>
          <cell r="B5619">
            <v>809926</v>
          </cell>
          <cell r="C5619">
            <v>24</v>
          </cell>
          <cell r="D5619">
            <v>405941</v>
          </cell>
          <cell r="E5619" t="str">
            <v>Intergraph Canada Ltd.</v>
          </cell>
          <cell r="F5619" t="str">
            <v>Intergraph - PDS Lease - EIT Software</v>
          </cell>
          <cell r="G5619" t="str">
            <v>Lease-Rental Agreement</v>
          </cell>
          <cell r="H5619" t="str">
            <v>Varela, Lina</v>
          </cell>
          <cell r="I5619">
            <v>43010</v>
          </cell>
          <cell r="J5619">
            <v>43100</v>
          </cell>
          <cell r="K5619">
            <v>43465</v>
          </cell>
          <cell r="L5619" t="str">
            <v>Active</v>
          </cell>
          <cell r="M5619" t="str">
            <v>Executed</v>
          </cell>
          <cell r="N5619">
            <v>43020</v>
          </cell>
          <cell r="O5619" t="str">
            <v>Edit New Supplement</v>
          </cell>
          <cell r="P5619" t="str">
            <v>Varela, Lina</v>
          </cell>
          <cell r="Q5619" t="str">
            <v>Varela, Lina</v>
          </cell>
          <cell r="R5619" t="str">
            <v>Julie Easthope</v>
          </cell>
          <cell r="S5619" t="str">
            <v>Kara Slemko</v>
          </cell>
          <cell r="T5619" t="str">
            <v>Eric Stearns</v>
          </cell>
          <cell r="U5619" t="str">
            <v>H - Horizon</v>
          </cell>
          <cell r="V5619" t="str">
            <v>Technical Services</v>
          </cell>
          <cell r="W5619" t="str">
            <v>45 Days net terms</v>
          </cell>
          <cell r="X5619">
            <v>15962018.65</v>
          </cell>
          <cell r="Y5619">
            <v>563538</v>
          </cell>
          <cell r="Z5619">
            <v>702968.4</v>
          </cell>
        </row>
        <row r="5620">
          <cell r="A5620" t="str">
            <v>809926-25</v>
          </cell>
          <cell r="B5620">
            <v>809926</v>
          </cell>
          <cell r="C5620">
            <v>25</v>
          </cell>
          <cell r="D5620">
            <v>405941</v>
          </cell>
          <cell r="E5620" t="str">
            <v>Intergraph Canada Ltd.</v>
          </cell>
          <cell r="F5620" t="str">
            <v>Intergraph - PDS Lease - EIT Software</v>
          </cell>
          <cell r="G5620" t="str">
            <v>Lease-Rental Agreement</v>
          </cell>
          <cell r="H5620" t="str">
            <v>Varela, Lina</v>
          </cell>
          <cell r="I5620">
            <v>43020</v>
          </cell>
          <cell r="J5620">
            <v>43009</v>
          </cell>
          <cell r="K5620">
            <v>43465</v>
          </cell>
          <cell r="L5620" t="str">
            <v>Active</v>
          </cell>
          <cell r="M5620" t="str">
            <v>Executed</v>
          </cell>
          <cell r="N5620">
            <v>43032</v>
          </cell>
          <cell r="O5620" t="str">
            <v>Edit New Supplement</v>
          </cell>
          <cell r="P5620" t="str">
            <v>Varela, Lina</v>
          </cell>
          <cell r="Q5620" t="str">
            <v>Varela, Lina</v>
          </cell>
          <cell r="R5620" t="str">
            <v>Julie Easthope</v>
          </cell>
          <cell r="S5620" t="str">
            <v>Kara Slemko</v>
          </cell>
          <cell r="T5620" t="str">
            <v>Eric Stearns</v>
          </cell>
          <cell r="U5620" t="str">
            <v>H - Horizon</v>
          </cell>
          <cell r="V5620" t="str">
            <v>Technical Services</v>
          </cell>
          <cell r="W5620" t="str">
            <v>45 Days net terms</v>
          </cell>
          <cell r="X5620">
            <v>16144058.65</v>
          </cell>
          <cell r="Y5620">
            <v>563538</v>
          </cell>
          <cell r="Z5620">
            <v>182040</v>
          </cell>
        </row>
        <row r="5621">
          <cell r="A5621" t="str">
            <v>809926-26</v>
          </cell>
          <cell r="B5621">
            <v>809926</v>
          </cell>
          <cell r="C5621">
            <v>26</v>
          </cell>
          <cell r="D5621">
            <v>405941</v>
          </cell>
          <cell r="E5621" t="str">
            <v>Intergraph Canada Ltd.</v>
          </cell>
          <cell r="F5621" t="str">
            <v>Intergraph - PDS Lease - EIT Software</v>
          </cell>
          <cell r="G5621" t="str">
            <v>Lease-Rental Agreement</v>
          </cell>
          <cell r="H5621" t="str">
            <v>Varela, Lina</v>
          </cell>
          <cell r="I5621">
            <v>43032</v>
          </cell>
          <cell r="J5621">
            <v>43040</v>
          </cell>
          <cell r="K5621">
            <v>43100</v>
          </cell>
          <cell r="L5621" t="str">
            <v>Active</v>
          </cell>
          <cell r="M5621" t="str">
            <v>Executed</v>
          </cell>
          <cell r="N5621">
            <v>43040</v>
          </cell>
          <cell r="O5621" t="str">
            <v>Execute Contract</v>
          </cell>
          <cell r="P5621" t="str">
            <v>Varela, Lina</v>
          </cell>
          <cell r="Q5621" t="str">
            <v>Varela, Lina</v>
          </cell>
          <cell r="R5621" t="str">
            <v>Julie Easthope</v>
          </cell>
          <cell r="S5621" t="str">
            <v>Kara Slemko</v>
          </cell>
          <cell r="T5621" t="str">
            <v>Eric Stearns</v>
          </cell>
          <cell r="U5621" t="str">
            <v>H - Horizon</v>
          </cell>
          <cell r="V5621" t="str">
            <v>Technical Services</v>
          </cell>
          <cell r="W5621" t="str">
            <v>45 Days net terms</v>
          </cell>
          <cell r="X5621">
            <v>16433946.65</v>
          </cell>
          <cell r="Y5621">
            <v>563538</v>
          </cell>
          <cell r="Z5621">
            <v>289888</v>
          </cell>
        </row>
        <row r="5622">
          <cell r="A5622" t="str">
            <v>809926-27</v>
          </cell>
          <cell r="B5622">
            <v>809926</v>
          </cell>
          <cell r="C5622">
            <v>27</v>
          </cell>
          <cell r="D5622">
            <v>405941</v>
          </cell>
          <cell r="E5622" t="str">
            <v>Intergraph Canada Ltd.</v>
          </cell>
          <cell r="F5622" t="str">
            <v>Intergraph - PDS Lease - EIT Software</v>
          </cell>
          <cell r="G5622" t="str">
            <v>Lease-Rental Agreement</v>
          </cell>
          <cell r="H5622" t="str">
            <v>Varela, Lina</v>
          </cell>
          <cell r="I5622">
            <v>43063</v>
          </cell>
          <cell r="J5622">
            <v>43101</v>
          </cell>
          <cell r="K5622">
            <v>43465</v>
          </cell>
          <cell r="L5622" t="str">
            <v>Active</v>
          </cell>
          <cell r="M5622" t="str">
            <v>Executed</v>
          </cell>
          <cell r="N5622">
            <v>43083</v>
          </cell>
          <cell r="O5622" t="str">
            <v>Edit New Supplement</v>
          </cell>
          <cell r="P5622" t="str">
            <v>Varela, Lina</v>
          </cell>
          <cell r="Q5622" t="str">
            <v>Varela, Lina</v>
          </cell>
          <cell r="R5622" t="str">
            <v>Julie Easthope</v>
          </cell>
          <cell r="S5622" t="str">
            <v>Kara Slemko</v>
          </cell>
          <cell r="T5622" t="str">
            <v>Eric Stearns</v>
          </cell>
          <cell r="U5622" t="str">
            <v>H - Horizon</v>
          </cell>
          <cell r="V5622" t="str">
            <v>Technical Services</v>
          </cell>
          <cell r="W5622" t="str">
            <v>45 Days net terms</v>
          </cell>
          <cell r="X5622">
            <v>18095514.649999999</v>
          </cell>
          <cell r="Y5622">
            <v>563538</v>
          </cell>
          <cell r="Z5622">
            <v>1661568</v>
          </cell>
        </row>
        <row r="5623">
          <cell r="A5623" t="str">
            <v>809926-28</v>
          </cell>
          <cell r="B5623">
            <v>809926</v>
          </cell>
          <cell r="C5623">
            <v>28</v>
          </cell>
          <cell r="D5623">
            <v>405941</v>
          </cell>
          <cell r="E5623" t="str">
            <v>Intergraph Canada Ltd.</v>
          </cell>
          <cell r="F5623" t="str">
            <v>Intergraph - PDS Lease - EIT Software</v>
          </cell>
          <cell r="G5623" t="str">
            <v>Lease-Rental Agreement</v>
          </cell>
          <cell r="H5623" t="str">
            <v>Varela, Lina</v>
          </cell>
          <cell r="I5623">
            <v>43109</v>
          </cell>
          <cell r="J5623">
            <v>43109</v>
          </cell>
          <cell r="K5623">
            <v>43465</v>
          </cell>
          <cell r="L5623" t="str">
            <v>Active</v>
          </cell>
          <cell r="M5623" t="str">
            <v>Executed</v>
          </cell>
          <cell r="N5623">
            <v>43123</v>
          </cell>
          <cell r="O5623" t="str">
            <v>Parallel_Return_to_Edit_Mode</v>
          </cell>
          <cell r="P5623" t="str">
            <v>Lanfranchi, Renato</v>
          </cell>
          <cell r="R5623" t="str">
            <v>Julie Easthope</v>
          </cell>
          <cell r="S5623" t="str">
            <v>Kara Slemko</v>
          </cell>
          <cell r="T5623" t="str">
            <v>Eric Stearns</v>
          </cell>
          <cell r="U5623" t="str">
            <v>H - Horizon</v>
          </cell>
          <cell r="V5623" t="str">
            <v>Technical Services</v>
          </cell>
          <cell r="W5623" t="str">
            <v>45 Days net terms</v>
          </cell>
          <cell r="X5623">
            <v>18640648.649999999</v>
          </cell>
          <cell r="Y5623">
            <v>563538</v>
          </cell>
          <cell r="Z5623">
            <v>545134</v>
          </cell>
        </row>
        <row r="5624">
          <cell r="A5624" t="str">
            <v>809926-29</v>
          </cell>
          <cell r="B5624">
            <v>809926</v>
          </cell>
          <cell r="C5624">
            <v>29</v>
          </cell>
          <cell r="D5624">
            <v>405941</v>
          </cell>
          <cell r="E5624" t="str">
            <v>Intergraph Canada Ltd.</v>
          </cell>
          <cell r="F5624" t="str">
            <v>Intergraph - PDS Lease - Lease addon</v>
          </cell>
          <cell r="G5624" t="str">
            <v>Lease-Rental Agreement</v>
          </cell>
          <cell r="H5624" t="str">
            <v>Varela, Lina</v>
          </cell>
          <cell r="I5624">
            <v>43125</v>
          </cell>
          <cell r="J5624">
            <v>43132</v>
          </cell>
          <cell r="K5624">
            <v>43373</v>
          </cell>
          <cell r="L5624" t="str">
            <v>Active</v>
          </cell>
          <cell r="M5624" t="str">
            <v>Executed</v>
          </cell>
          <cell r="N5624">
            <v>43131</v>
          </cell>
          <cell r="O5624" t="str">
            <v>Parallel_Return_to_Edit_Mode</v>
          </cell>
          <cell r="P5624" t="str">
            <v>Varela, Lina</v>
          </cell>
          <cell r="R5624" t="str">
            <v>Julie Easthope</v>
          </cell>
          <cell r="S5624" t="str">
            <v>Kara Slemko</v>
          </cell>
          <cell r="T5624" t="str">
            <v>Eric Stearns</v>
          </cell>
          <cell r="U5624" t="str">
            <v>H - Horizon</v>
          </cell>
          <cell r="V5624" t="str">
            <v>Technical Services</v>
          </cell>
          <cell r="W5624" t="str">
            <v>45 Days net terms</v>
          </cell>
          <cell r="X5624">
            <v>18744328.649999999</v>
          </cell>
          <cell r="Y5624">
            <v>563538</v>
          </cell>
          <cell r="Z5624">
            <v>103680</v>
          </cell>
        </row>
        <row r="5625">
          <cell r="A5625" t="str">
            <v>809926-3</v>
          </cell>
          <cell r="B5625">
            <v>809926</v>
          </cell>
          <cell r="C5625">
            <v>3</v>
          </cell>
          <cell r="D5625">
            <v>405941</v>
          </cell>
          <cell r="E5625" t="str">
            <v>Intergraph Canada Ltd.</v>
          </cell>
          <cell r="F5625" t="str">
            <v>SPR License Lease Agreement for 6 months</v>
          </cell>
          <cell r="G5625" t="str">
            <v>Lease-Rental Agreement</v>
          </cell>
          <cell r="H5625" t="str">
            <v>Varela, Lina</v>
          </cell>
          <cell r="I5625">
            <v>42426</v>
          </cell>
          <cell r="J5625">
            <v>42430</v>
          </cell>
          <cell r="K5625">
            <v>42613</v>
          </cell>
          <cell r="L5625" t="str">
            <v>Active</v>
          </cell>
          <cell r="M5625" t="str">
            <v>Executed</v>
          </cell>
          <cell r="N5625">
            <v>42433</v>
          </cell>
          <cell r="O5625" t="str">
            <v>Approve Contract</v>
          </cell>
          <cell r="P5625" t="str">
            <v>Commercial Operations Approver</v>
          </cell>
          <cell r="Q5625" t="str">
            <v>Easthope, Julie</v>
          </cell>
          <cell r="R5625" t="str">
            <v>Julie Easthope</v>
          </cell>
          <cell r="S5625" t="str">
            <v>Kara Slemko</v>
          </cell>
          <cell r="T5625" t="str">
            <v>Eric Stearns</v>
          </cell>
          <cell r="U5625" t="str">
            <v>H - Horizon</v>
          </cell>
          <cell r="V5625" t="str">
            <v>Technical Services</v>
          </cell>
          <cell r="W5625" t="str">
            <v>40 Days net terms</v>
          </cell>
          <cell r="X5625">
            <v>12110579.75</v>
          </cell>
          <cell r="Y5625">
            <v>563538</v>
          </cell>
          <cell r="Z5625">
            <v>110016</v>
          </cell>
        </row>
        <row r="5626">
          <cell r="A5626" t="str">
            <v>809926-30</v>
          </cell>
          <cell r="B5626">
            <v>809926</v>
          </cell>
          <cell r="C5626">
            <v>30</v>
          </cell>
          <cell r="D5626">
            <v>1026458</v>
          </cell>
          <cell r="E5626" t="str">
            <v>Intergraph Canada Ltd.</v>
          </cell>
          <cell r="F5626" t="str">
            <v>Intergraph - PDS Lease - Licenses</v>
          </cell>
          <cell r="G5626" t="str">
            <v>Lease-Rental Agreement</v>
          </cell>
          <cell r="H5626" t="str">
            <v>Varela, Lina</v>
          </cell>
          <cell r="I5626">
            <v>43131</v>
          </cell>
          <cell r="J5626">
            <v>43132</v>
          </cell>
          <cell r="K5626">
            <v>43465</v>
          </cell>
          <cell r="L5626" t="str">
            <v>Active</v>
          </cell>
          <cell r="M5626" t="str">
            <v>Executed</v>
          </cell>
          <cell r="N5626">
            <v>43133</v>
          </cell>
          <cell r="O5626" t="str">
            <v>Parallel_Return_to_Edit_Mode</v>
          </cell>
          <cell r="P5626" t="str">
            <v>Varela, Lina</v>
          </cell>
          <cell r="R5626" t="str">
            <v>Julie Easthope</v>
          </cell>
          <cell r="S5626" t="str">
            <v>Kara Slemko</v>
          </cell>
          <cell r="T5626" t="str">
            <v>Eric Stearns</v>
          </cell>
          <cell r="U5626" t="str">
            <v>A - Albian</v>
          </cell>
          <cell r="V5626" t="str">
            <v>Technical Services</v>
          </cell>
          <cell r="W5626" t="str">
            <v>45 Days net terms</v>
          </cell>
          <cell r="X5626">
            <v>18766416.649999999</v>
          </cell>
          <cell r="Y5626">
            <v>563538</v>
          </cell>
          <cell r="Z5626">
            <v>22088</v>
          </cell>
        </row>
        <row r="5627">
          <cell r="A5627" t="str">
            <v>809926-4</v>
          </cell>
          <cell r="B5627">
            <v>809926</v>
          </cell>
          <cell r="C5627">
            <v>4</v>
          </cell>
          <cell r="D5627">
            <v>405941</v>
          </cell>
          <cell r="E5627" t="str">
            <v>Intergraph Canada Ltd.</v>
          </cell>
          <cell r="F5627" t="str">
            <v>Add Interop Publisher 2015 R1 &amp; SP Review Maintenance</v>
          </cell>
          <cell r="G5627" t="str">
            <v>Lease-Rental Agreement</v>
          </cell>
          <cell r="H5627" t="str">
            <v>Varela, Lina</v>
          </cell>
          <cell r="I5627">
            <v>42433</v>
          </cell>
          <cell r="J5627">
            <v>42430</v>
          </cell>
          <cell r="K5627">
            <v>42643</v>
          </cell>
          <cell r="L5627" t="str">
            <v>Active</v>
          </cell>
          <cell r="M5627" t="str">
            <v>Executed</v>
          </cell>
          <cell r="N5627">
            <v>42446</v>
          </cell>
          <cell r="O5627" t="str">
            <v>Approve Contract</v>
          </cell>
          <cell r="P5627" t="str">
            <v>Business Area Approver</v>
          </cell>
          <cell r="Q5627" t="str">
            <v>Chan, Alan</v>
          </cell>
          <cell r="R5627" t="str">
            <v>Julie Easthope</v>
          </cell>
          <cell r="S5627" t="str">
            <v>Kara Slemko</v>
          </cell>
          <cell r="T5627" t="str">
            <v>Eric Stearns</v>
          </cell>
          <cell r="U5627" t="str">
            <v>H - Horizon</v>
          </cell>
          <cell r="V5627" t="str">
            <v>Technical Services</v>
          </cell>
          <cell r="W5627" t="str">
            <v>40 Days net terms</v>
          </cell>
          <cell r="X5627">
            <v>12129028.75</v>
          </cell>
          <cell r="Y5627">
            <v>563538</v>
          </cell>
          <cell r="Z5627">
            <v>18449</v>
          </cell>
        </row>
        <row r="5628">
          <cell r="A5628" t="str">
            <v>809926-5</v>
          </cell>
          <cell r="B5628">
            <v>809926</v>
          </cell>
          <cell r="C5628">
            <v>5</v>
          </cell>
          <cell r="D5628">
            <v>405941</v>
          </cell>
          <cell r="E5628" t="str">
            <v>Intergraph Canada Ltd.</v>
          </cell>
          <cell r="F5628" t="str">
            <v>Add SPR License for 6 months</v>
          </cell>
          <cell r="G5628" t="str">
            <v>Lease-Rental Agreement</v>
          </cell>
          <cell r="H5628" t="str">
            <v>Varela, Lina</v>
          </cell>
          <cell r="I5628">
            <v>42446</v>
          </cell>
          <cell r="J5628">
            <v>42430</v>
          </cell>
          <cell r="K5628">
            <v>42613</v>
          </cell>
          <cell r="L5628" t="str">
            <v>Active</v>
          </cell>
          <cell r="M5628" t="str">
            <v>Executed</v>
          </cell>
          <cell r="N5628">
            <v>42450</v>
          </cell>
          <cell r="O5628" t="str">
            <v>Execute Contract</v>
          </cell>
          <cell r="P5628" t="str">
            <v>Hassan, Mostafa</v>
          </cell>
          <cell r="Q5628" t="str">
            <v>Hassan, Mostafa</v>
          </cell>
          <cell r="R5628" t="str">
            <v>Julie Easthope</v>
          </cell>
          <cell r="S5628" t="str">
            <v>Kara Slemko</v>
          </cell>
          <cell r="T5628" t="str">
            <v>Eric Stearns</v>
          </cell>
          <cell r="U5628" t="str">
            <v>H - Horizon</v>
          </cell>
          <cell r="V5628" t="str">
            <v>Technical Services</v>
          </cell>
          <cell r="W5628" t="str">
            <v>40 Days net terms</v>
          </cell>
          <cell r="X5628">
            <v>12146308.75</v>
          </cell>
          <cell r="Y5628">
            <v>563538</v>
          </cell>
          <cell r="Z5628">
            <v>17280</v>
          </cell>
        </row>
        <row r="5629">
          <cell r="A5629" t="str">
            <v>809926-6</v>
          </cell>
          <cell r="B5629">
            <v>809926</v>
          </cell>
          <cell r="C5629">
            <v>6</v>
          </cell>
          <cell r="D5629">
            <v>405941</v>
          </cell>
          <cell r="E5629" t="str">
            <v>Intergraph Canada Ltd.</v>
          </cell>
          <cell r="F5629" t="str">
            <v>Intergraph - 2016-2017 EIT Software Maintenance</v>
          </cell>
          <cell r="G5629" t="str">
            <v>Lease-Rental Agreement</v>
          </cell>
          <cell r="H5629" t="str">
            <v>Varela, Lina</v>
          </cell>
          <cell r="I5629">
            <v>42579</v>
          </cell>
          <cell r="J5629">
            <v>42644</v>
          </cell>
          <cell r="K5629">
            <v>43008</v>
          </cell>
          <cell r="L5629" t="str">
            <v>Active</v>
          </cell>
          <cell r="M5629" t="str">
            <v>Executed</v>
          </cell>
          <cell r="N5629">
            <v>42597</v>
          </cell>
          <cell r="O5629" t="str">
            <v>Parallel_Return_to_Edit_Mode</v>
          </cell>
          <cell r="P5629" t="str">
            <v>Lanfranchi, Renato</v>
          </cell>
          <cell r="R5629" t="str">
            <v>Julie Easthope</v>
          </cell>
          <cell r="S5629" t="str">
            <v>Kara Slemko</v>
          </cell>
          <cell r="T5629" t="str">
            <v>Eric Stearns</v>
          </cell>
          <cell r="U5629" t="str">
            <v>H - Horizon</v>
          </cell>
          <cell r="V5629" t="str">
            <v>Technical Services</v>
          </cell>
          <cell r="W5629" t="str">
            <v>45 Days net terms</v>
          </cell>
          <cell r="X5629">
            <v>12651043.15</v>
          </cell>
          <cell r="Y5629">
            <v>563538</v>
          </cell>
          <cell r="Z5629">
            <v>504734.4</v>
          </cell>
        </row>
        <row r="5630">
          <cell r="A5630" t="str">
            <v>809926-7</v>
          </cell>
          <cell r="B5630">
            <v>809926</v>
          </cell>
          <cell r="C5630">
            <v>7</v>
          </cell>
          <cell r="D5630">
            <v>405941</v>
          </cell>
          <cell r="E5630" t="str">
            <v>Intergraph Canada Ltd.</v>
          </cell>
          <cell r="F5630" t="str">
            <v>Intergraph - 2016-2017 EIT Software Maintenance</v>
          </cell>
          <cell r="G5630" t="str">
            <v>Lease-Rental Agreement</v>
          </cell>
          <cell r="H5630" t="str">
            <v>Varela, Lina</v>
          </cell>
          <cell r="I5630">
            <v>42600</v>
          </cell>
          <cell r="J5630">
            <v>42644</v>
          </cell>
          <cell r="K5630">
            <v>43008</v>
          </cell>
          <cell r="L5630" t="str">
            <v>Active</v>
          </cell>
          <cell r="M5630" t="str">
            <v>Executed</v>
          </cell>
          <cell r="N5630">
            <v>42619</v>
          </cell>
          <cell r="O5630" t="str">
            <v>Edit New Supplement</v>
          </cell>
          <cell r="P5630" t="str">
            <v>Lanfranchi, Renato</v>
          </cell>
          <cell r="Q5630" t="str">
            <v>Lanfranchi, Renato</v>
          </cell>
          <cell r="R5630" t="str">
            <v>Julie Easthope</v>
          </cell>
          <cell r="S5630" t="str">
            <v>Kara Slemko</v>
          </cell>
          <cell r="T5630" t="str">
            <v>Eric Stearns</v>
          </cell>
          <cell r="U5630" t="str">
            <v>H - Horizon</v>
          </cell>
          <cell r="V5630" t="str">
            <v>Technical Services</v>
          </cell>
          <cell r="W5630" t="str">
            <v>45 Days net terms</v>
          </cell>
          <cell r="X5630">
            <v>12652483.15</v>
          </cell>
          <cell r="Y5630">
            <v>563538</v>
          </cell>
          <cell r="Z5630">
            <v>1440</v>
          </cell>
        </row>
        <row r="5631">
          <cell r="A5631" t="str">
            <v>809926-8</v>
          </cell>
          <cell r="B5631">
            <v>809926</v>
          </cell>
          <cell r="C5631">
            <v>8</v>
          </cell>
          <cell r="D5631">
            <v>405941</v>
          </cell>
          <cell r="E5631" t="str">
            <v>Intergraph Canada Ltd.</v>
          </cell>
          <cell r="F5631" t="str">
            <v>Intergraph - 2016-2017 EIT Software Maintenance</v>
          </cell>
          <cell r="G5631" t="str">
            <v>Lease-Rental Agreement</v>
          </cell>
          <cell r="H5631" t="str">
            <v>Varela, Lina</v>
          </cell>
          <cell r="I5631">
            <v>42634</v>
          </cell>
          <cell r="J5631">
            <v>42644</v>
          </cell>
          <cell r="K5631">
            <v>43008</v>
          </cell>
          <cell r="L5631" t="str">
            <v>Active</v>
          </cell>
          <cell r="M5631" t="str">
            <v>Executed</v>
          </cell>
          <cell r="N5631">
            <v>42636</v>
          </cell>
          <cell r="O5631" t="str">
            <v>Execute Contract</v>
          </cell>
          <cell r="P5631" t="str">
            <v>Lanfranchi, Renato</v>
          </cell>
          <cell r="Q5631" t="str">
            <v>Lanfranchi, Renato</v>
          </cell>
          <cell r="R5631" t="str">
            <v>Julie Easthope</v>
          </cell>
          <cell r="S5631" t="str">
            <v>Kara Slemko</v>
          </cell>
          <cell r="T5631" t="str">
            <v>Eric Stearns</v>
          </cell>
          <cell r="U5631" t="str">
            <v>H - Horizon</v>
          </cell>
          <cell r="V5631" t="str">
            <v>Technical Services</v>
          </cell>
          <cell r="W5631" t="str">
            <v>45 Days net terms</v>
          </cell>
          <cell r="X5631">
            <v>12652915.15</v>
          </cell>
          <cell r="Y5631">
            <v>563538</v>
          </cell>
          <cell r="Z5631">
            <v>432</v>
          </cell>
        </row>
        <row r="5632">
          <cell r="A5632" t="str">
            <v>809926-9</v>
          </cell>
          <cell r="B5632">
            <v>809926</v>
          </cell>
          <cell r="C5632">
            <v>9</v>
          </cell>
          <cell r="D5632">
            <v>405941</v>
          </cell>
          <cell r="E5632" t="str">
            <v>Intergraph Canada Ltd.</v>
          </cell>
          <cell r="F5632" t="str">
            <v>Intergraph - EIT Software</v>
          </cell>
          <cell r="G5632" t="str">
            <v>Lease-Rental Agreement</v>
          </cell>
          <cell r="H5632" t="str">
            <v>Varela, Lina</v>
          </cell>
          <cell r="I5632">
            <v>42636</v>
          </cell>
          <cell r="J5632">
            <v>42644</v>
          </cell>
          <cell r="K5632">
            <v>43008</v>
          </cell>
          <cell r="L5632" t="str">
            <v>Active</v>
          </cell>
          <cell r="M5632" t="str">
            <v>Executed</v>
          </cell>
          <cell r="N5632">
            <v>42640</v>
          </cell>
          <cell r="O5632" t="str">
            <v>Execute Contract</v>
          </cell>
          <cell r="P5632" t="str">
            <v>Lanfranchi, Renato</v>
          </cell>
          <cell r="Q5632" t="str">
            <v>Lanfranchi, Renato</v>
          </cell>
          <cell r="R5632" t="str">
            <v>Julie Easthope</v>
          </cell>
          <cell r="S5632" t="str">
            <v>Kara Slemko</v>
          </cell>
          <cell r="T5632" t="str">
            <v>Eric Stearns</v>
          </cell>
          <cell r="U5632" t="str">
            <v>H - Horizon</v>
          </cell>
          <cell r="V5632" t="str">
            <v>Technical Services</v>
          </cell>
          <cell r="W5632" t="str">
            <v>45 Days net terms</v>
          </cell>
          <cell r="X5632">
            <v>12746619.15</v>
          </cell>
          <cell r="Y5632">
            <v>563538</v>
          </cell>
          <cell r="Z5632">
            <v>93704</v>
          </cell>
        </row>
        <row r="5633">
          <cell r="A5633" t="str">
            <v>809927-1</v>
          </cell>
          <cell r="B5633">
            <v>809927</v>
          </cell>
          <cell r="C5633">
            <v>1</v>
          </cell>
          <cell r="E5633" t="str">
            <v>Phoenix Fence Inc.</v>
          </cell>
          <cell r="F5633" t="str">
            <v>Kirby North/South Fencing</v>
          </cell>
          <cell r="G5633" t="str">
            <v>Construction</v>
          </cell>
          <cell r="H5633" t="str">
            <v>Moon, Bryan</v>
          </cell>
          <cell r="I5633">
            <v>41578</v>
          </cell>
          <cell r="J5633">
            <v>41548</v>
          </cell>
          <cell r="K5633">
            <v>41639</v>
          </cell>
          <cell r="L5633" t="str">
            <v>Active</v>
          </cell>
          <cell r="M5633" t="str">
            <v>Executed</v>
          </cell>
          <cell r="N5633">
            <v>41582</v>
          </cell>
          <cell r="O5633" t="str">
            <v>Approve Contract</v>
          </cell>
          <cell r="P5633" t="str">
            <v>Commercial Operations Approver</v>
          </cell>
          <cell r="Q5633" t="str">
            <v>Church, Ronni</v>
          </cell>
          <cell r="R5633" t="str">
            <v>Sudip Kumar</v>
          </cell>
          <cell r="S5633" t="str">
            <v>Ron Laing</v>
          </cell>
          <cell r="T5633" t="str">
            <v>Stephanie Graham</v>
          </cell>
          <cell r="U5633" t="str">
            <v>C - Conventional</v>
          </cell>
          <cell r="V5633" t="str">
            <v>Kirby</v>
          </cell>
          <cell r="W5633" t="str">
            <v>45 Days net terms</v>
          </cell>
          <cell r="X5633">
            <v>435998.52</v>
          </cell>
          <cell r="Y5633">
            <v>26924</v>
          </cell>
          <cell r="Z5633">
            <v>103476.98</v>
          </cell>
        </row>
        <row r="5634">
          <cell r="A5634" t="str">
            <v>809927-2</v>
          </cell>
          <cell r="B5634">
            <v>809927</v>
          </cell>
          <cell r="C5634">
            <v>2</v>
          </cell>
          <cell r="E5634" t="str">
            <v>Phoenix Fence Inc.</v>
          </cell>
          <cell r="F5634" t="str">
            <v>Kirby North/South Fencing</v>
          </cell>
          <cell r="G5634" t="str">
            <v>Construction</v>
          </cell>
          <cell r="H5634" t="str">
            <v>Moon, Bryan</v>
          </cell>
          <cell r="I5634">
            <v>41617</v>
          </cell>
          <cell r="J5634">
            <v>41548</v>
          </cell>
          <cell r="K5634">
            <v>41639</v>
          </cell>
          <cell r="L5634" t="str">
            <v>Active</v>
          </cell>
          <cell r="M5634" t="str">
            <v>Executed</v>
          </cell>
          <cell r="N5634">
            <v>41641</v>
          </cell>
          <cell r="O5634" t="str">
            <v>Edit New Supplement</v>
          </cell>
          <cell r="P5634" t="str">
            <v>Moon, Bryan</v>
          </cell>
          <cell r="Q5634" t="str">
            <v>Moon, Bryan</v>
          </cell>
          <cell r="R5634" t="str">
            <v>Sudip Kumar</v>
          </cell>
          <cell r="S5634" t="str">
            <v>Jon Halford</v>
          </cell>
          <cell r="T5634" t="str">
            <v>Brian Bate</v>
          </cell>
          <cell r="U5634" t="str">
            <v>C - Conventional</v>
          </cell>
          <cell r="V5634" t="str">
            <v>Kirby</v>
          </cell>
          <cell r="W5634" t="str">
            <v>45 Days net terms</v>
          </cell>
          <cell r="X5634">
            <v>468603.06</v>
          </cell>
          <cell r="Y5634">
            <v>26924</v>
          </cell>
          <cell r="Z5634">
            <v>32604.54</v>
          </cell>
        </row>
        <row r="5635">
          <cell r="A5635" t="str">
            <v>809944-1</v>
          </cell>
          <cell r="B5635">
            <v>809944</v>
          </cell>
          <cell r="C5635">
            <v>1</v>
          </cell>
          <cell r="D5635">
            <v>40586601</v>
          </cell>
          <cell r="E5635" t="str">
            <v>Summit Site Services Inc</v>
          </cell>
          <cell r="F5635" t="str">
            <v>Mine Maintenance Shop Remediation Work-Camp Turnstiles Cabling</v>
          </cell>
          <cell r="G5635" t="str">
            <v>Construction Minor</v>
          </cell>
          <cell r="H5635" t="str">
            <v>Diano, Vince</v>
          </cell>
          <cell r="I5635">
            <v>41600</v>
          </cell>
          <cell r="J5635">
            <v>41555</v>
          </cell>
          <cell r="K5635">
            <v>41579</v>
          </cell>
          <cell r="L5635" t="str">
            <v>Complete</v>
          </cell>
          <cell r="M5635" t="str">
            <v>Executed</v>
          </cell>
          <cell r="N5635">
            <v>41610</v>
          </cell>
          <cell r="O5635" t="str">
            <v>Execute Contract</v>
          </cell>
          <cell r="P5635" t="str">
            <v>Diano, Vince</v>
          </cell>
          <cell r="Q5635" t="str">
            <v>Diano, Vince</v>
          </cell>
          <cell r="R5635" t="str">
            <v>Don Guglielmin</v>
          </cell>
          <cell r="S5635" t="str">
            <v>Ron Laing</v>
          </cell>
          <cell r="T5635" t="str">
            <v>Stephanie Graham</v>
          </cell>
          <cell r="U5635" t="str">
            <v>H - Horizon</v>
          </cell>
          <cell r="V5635" t="str">
            <v>Major Projects</v>
          </cell>
          <cell r="W5635" t="str">
            <v>40 Days net terms</v>
          </cell>
          <cell r="X5635">
            <v>58460</v>
          </cell>
          <cell r="Y5635">
            <v>170330</v>
          </cell>
          <cell r="Z5635">
            <v>18900</v>
          </cell>
        </row>
        <row r="5636">
          <cell r="A5636" t="str">
            <v>809944-10</v>
          </cell>
          <cell r="B5636">
            <v>809944</v>
          </cell>
          <cell r="C5636">
            <v>10</v>
          </cell>
          <cell r="D5636">
            <v>40586610</v>
          </cell>
          <cell r="E5636" t="str">
            <v>Summit Site Services Inc</v>
          </cell>
          <cell r="F5636" t="str">
            <v>Reconcile Final Contract Price</v>
          </cell>
          <cell r="G5636" t="str">
            <v>Construction Minor</v>
          </cell>
          <cell r="H5636" t="str">
            <v>Al-Kaisy, Maysaloon</v>
          </cell>
          <cell r="I5636">
            <v>42635</v>
          </cell>
          <cell r="J5636">
            <v>41626</v>
          </cell>
          <cell r="K5636">
            <v>41882</v>
          </cell>
          <cell r="L5636" t="str">
            <v>Complete</v>
          </cell>
          <cell r="M5636" t="str">
            <v>Executed</v>
          </cell>
          <cell r="N5636">
            <v>42640</v>
          </cell>
          <cell r="O5636" t="str">
            <v>Execute Contract</v>
          </cell>
          <cell r="P5636" t="str">
            <v>Al-Kaisy, Maysaloon</v>
          </cell>
          <cell r="Q5636" t="str">
            <v>Al-Kaisy, Maysaloon</v>
          </cell>
          <cell r="R5636" t="str">
            <v>Don Guglielmin</v>
          </cell>
          <cell r="S5636" t="str">
            <v>Ron Laing</v>
          </cell>
          <cell r="T5636" t="str">
            <v>Stephanie Graham</v>
          </cell>
          <cell r="U5636" t="str">
            <v>H - Horizon</v>
          </cell>
          <cell r="V5636" t="str">
            <v>Major Projects</v>
          </cell>
          <cell r="W5636" t="str">
            <v>45 Days net terms</v>
          </cell>
          <cell r="X5636">
            <v>664759.53</v>
          </cell>
          <cell r="Y5636">
            <v>170330</v>
          </cell>
          <cell r="Z5636">
            <v>-28971.47</v>
          </cell>
        </row>
        <row r="5637">
          <cell r="A5637" t="str">
            <v>809944-2</v>
          </cell>
          <cell r="B5637">
            <v>809944</v>
          </cell>
          <cell r="C5637">
            <v>2</v>
          </cell>
          <cell r="D5637">
            <v>40586602</v>
          </cell>
          <cell r="E5637" t="str">
            <v>Summit Site Services Inc</v>
          </cell>
          <cell r="F5637" t="str">
            <v>Mine Maintenance Shop Remediation Work-Fire Alarm Devices Modifications</v>
          </cell>
          <cell r="G5637" t="str">
            <v>Construction Minor</v>
          </cell>
          <cell r="H5637" t="str">
            <v>Diano, Vince</v>
          </cell>
          <cell r="I5637">
            <v>41617</v>
          </cell>
          <cell r="J5637">
            <v>41555</v>
          </cell>
          <cell r="K5637">
            <v>41579</v>
          </cell>
          <cell r="L5637" t="str">
            <v>Complete</v>
          </cell>
          <cell r="M5637" t="str">
            <v>Executed</v>
          </cell>
          <cell r="N5637">
            <v>41625</v>
          </cell>
          <cell r="O5637" t="str">
            <v>Parallel_Return_to_Edit_Mode</v>
          </cell>
          <cell r="P5637" t="str">
            <v>Diano, Vince</v>
          </cell>
          <cell r="R5637" t="str">
            <v>Don Guglielmin</v>
          </cell>
          <cell r="S5637" t="str">
            <v>Ron Laing</v>
          </cell>
          <cell r="T5637" t="str">
            <v>Stephanie Graham</v>
          </cell>
          <cell r="U5637" t="str">
            <v>H - Horizon</v>
          </cell>
          <cell r="V5637" t="str">
            <v>Major Projects</v>
          </cell>
          <cell r="W5637" t="str">
            <v>40 Days net terms</v>
          </cell>
          <cell r="X5637">
            <v>75359</v>
          </cell>
          <cell r="Y5637">
            <v>170330</v>
          </cell>
          <cell r="Z5637">
            <v>16899</v>
          </cell>
        </row>
        <row r="5638">
          <cell r="A5638" t="str">
            <v>809944-3</v>
          </cell>
          <cell r="B5638">
            <v>809944</v>
          </cell>
          <cell r="C5638">
            <v>3</v>
          </cell>
          <cell r="D5638">
            <v>40586602</v>
          </cell>
          <cell r="E5638" t="str">
            <v>Summit Site Services Inc</v>
          </cell>
          <cell r="F5638" t="str">
            <v>TelusAP Locations-Core Bldg</v>
          </cell>
          <cell r="G5638" t="str">
            <v>Construction Minor</v>
          </cell>
          <cell r="H5638" t="str">
            <v>Diano, Vince</v>
          </cell>
          <cell r="I5638">
            <v>41691</v>
          </cell>
          <cell r="J5638">
            <v>41626</v>
          </cell>
          <cell r="K5638">
            <v>41708</v>
          </cell>
          <cell r="L5638" t="str">
            <v>Complete</v>
          </cell>
          <cell r="M5638" t="str">
            <v>Executed</v>
          </cell>
          <cell r="N5638">
            <v>41799</v>
          </cell>
          <cell r="O5638" t="str">
            <v>Approve Contract</v>
          </cell>
          <cell r="P5638" t="str">
            <v>Business Area Approver</v>
          </cell>
          <cell r="Q5638" t="str">
            <v>Quiring, Ron</v>
          </cell>
          <cell r="R5638" t="str">
            <v>Don Guglielmin</v>
          </cell>
          <cell r="S5638" t="str">
            <v>Ron Laing</v>
          </cell>
          <cell r="T5638" t="str">
            <v>Stephanie Graham</v>
          </cell>
          <cell r="U5638" t="str">
            <v>H - Horizon</v>
          </cell>
          <cell r="V5638" t="str">
            <v>Major Projects</v>
          </cell>
          <cell r="W5638" t="str">
            <v>40 Days net terms</v>
          </cell>
          <cell r="X5638">
            <v>249415</v>
          </cell>
          <cell r="Y5638">
            <v>170330</v>
          </cell>
          <cell r="Z5638">
            <v>174056</v>
          </cell>
        </row>
        <row r="5639">
          <cell r="A5639" t="str">
            <v>809944-4</v>
          </cell>
          <cell r="B5639">
            <v>809944</v>
          </cell>
          <cell r="C5639">
            <v>4</v>
          </cell>
          <cell r="D5639">
            <v>40586604</v>
          </cell>
          <cell r="E5639" t="str">
            <v>Summit Site Services Inc</v>
          </cell>
          <cell r="F5639" t="str">
            <v>Installation of Dorm Generator</v>
          </cell>
          <cell r="G5639" t="str">
            <v>Construction Minor</v>
          </cell>
          <cell r="H5639" t="str">
            <v>Diano, Vince</v>
          </cell>
          <cell r="I5639">
            <v>41799</v>
          </cell>
          <cell r="J5639">
            <v>41626</v>
          </cell>
          <cell r="K5639">
            <v>41708</v>
          </cell>
          <cell r="L5639" t="str">
            <v>Complete</v>
          </cell>
          <cell r="M5639" t="str">
            <v>Executed</v>
          </cell>
          <cell r="N5639">
            <v>41800</v>
          </cell>
          <cell r="O5639" t="str">
            <v>Approve Contract</v>
          </cell>
          <cell r="P5639" t="str">
            <v>Business Area Approver</v>
          </cell>
          <cell r="Q5639" t="str">
            <v>Quiring, Ron</v>
          </cell>
          <cell r="R5639" t="str">
            <v>Don Guglielmin</v>
          </cell>
          <cell r="S5639" t="str">
            <v>Ron Laing</v>
          </cell>
          <cell r="T5639" t="str">
            <v>Stephanie Graham</v>
          </cell>
          <cell r="U5639" t="str">
            <v>H - Horizon</v>
          </cell>
          <cell r="V5639" t="str">
            <v>Major Projects</v>
          </cell>
          <cell r="W5639" t="str">
            <v>40 Days net terms</v>
          </cell>
          <cell r="X5639">
            <v>298415</v>
          </cell>
          <cell r="Y5639">
            <v>170330</v>
          </cell>
          <cell r="Z5639">
            <v>49000</v>
          </cell>
        </row>
        <row r="5640">
          <cell r="A5640" t="str">
            <v>809944-5</v>
          </cell>
          <cell r="B5640">
            <v>809944</v>
          </cell>
          <cell r="C5640">
            <v>5</v>
          </cell>
          <cell r="D5640">
            <v>40586604</v>
          </cell>
          <cell r="E5640" t="str">
            <v>Summit Site Services Inc</v>
          </cell>
          <cell r="F5640" t="str">
            <v>Dorm Generator Wiring</v>
          </cell>
          <cell r="G5640" t="str">
            <v>Construction Minor</v>
          </cell>
          <cell r="H5640" t="str">
            <v>Diano, Vince</v>
          </cell>
          <cell r="I5640">
            <v>41841</v>
          </cell>
          <cell r="J5640">
            <v>41626</v>
          </cell>
          <cell r="K5640">
            <v>41882</v>
          </cell>
          <cell r="L5640" t="str">
            <v>Complete</v>
          </cell>
          <cell r="M5640" t="str">
            <v>Executed</v>
          </cell>
          <cell r="N5640">
            <v>41849</v>
          </cell>
          <cell r="O5640" t="str">
            <v>Parallel_Return_to_Edit_Mode</v>
          </cell>
          <cell r="P5640" t="str">
            <v>Al-Kaisy, Maysaloon</v>
          </cell>
          <cell r="R5640" t="str">
            <v>Don Guglielmin</v>
          </cell>
          <cell r="S5640" t="str">
            <v>Ron Laing</v>
          </cell>
          <cell r="T5640" t="str">
            <v>Stephanie Graham</v>
          </cell>
          <cell r="U5640" t="str">
            <v>H - Horizon</v>
          </cell>
          <cell r="V5640" t="str">
            <v>Major Projects</v>
          </cell>
          <cell r="W5640" t="str">
            <v>40 Days net terms</v>
          </cell>
          <cell r="X5640">
            <v>338415</v>
          </cell>
          <cell r="Y5640">
            <v>170330</v>
          </cell>
          <cell r="Z5640">
            <v>40000</v>
          </cell>
        </row>
        <row r="5641">
          <cell r="A5641" t="str">
            <v>809944-6</v>
          </cell>
          <cell r="B5641">
            <v>809944</v>
          </cell>
          <cell r="C5641">
            <v>6</v>
          </cell>
          <cell r="D5641">
            <v>40586606</v>
          </cell>
          <cell r="E5641" t="str">
            <v>Summit Site Services Inc</v>
          </cell>
          <cell r="F5641" t="str">
            <v>Dorm Fire Alarm Installation</v>
          </cell>
          <cell r="G5641" t="str">
            <v>Construction Minor</v>
          </cell>
          <cell r="H5641" t="str">
            <v>Diano, Vince</v>
          </cell>
          <cell r="I5641">
            <v>41849</v>
          </cell>
          <cell r="J5641">
            <v>41626</v>
          </cell>
          <cell r="K5641">
            <v>41882</v>
          </cell>
          <cell r="L5641" t="str">
            <v>Complete</v>
          </cell>
          <cell r="M5641" t="str">
            <v>Executed</v>
          </cell>
          <cell r="N5641">
            <v>41858</v>
          </cell>
          <cell r="O5641" t="str">
            <v>Execute Contract</v>
          </cell>
          <cell r="P5641" t="str">
            <v>Diano, Vince</v>
          </cell>
          <cell r="Q5641" t="str">
            <v>Diano, Vince</v>
          </cell>
          <cell r="R5641" t="str">
            <v>Don Guglielmin</v>
          </cell>
          <cell r="S5641" t="str">
            <v>Ron Laing</v>
          </cell>
          <cell r="T5641" t="str">
            <v>Stephanie Graham</v>
          </cell>
          <cell r="U5641" t="str">
            <v>H - Horizon</v>
          </cell>
          <cell r="V5641" t="str">
            <v>Major Projects</v>
          </cell>
          <cell r="W5641" t="str">
            <v>40 Days net terms</v>
          </cell>
          <cell r="X5641">
            <v>478415</v>
          </cell>
          <cell r="Y5641">
            <v>170330</v>
          </cell>
          <cell r="Z5641">
            <v>140000</v>
          </cell>
        </row>
        <row r="5642">
          <cell r="A5642" t="str">
            <v>809944-7</v>
          </cell>
          <cell r="B5642">
            <v>809944</v>
          </cell>
          <cell r="C5642">
            <v>7</v>
          </cell>
          <cell r="D5642">
            <v>40586607</v>
          </cell>
          <cell r="E5642" t="str">
            <v>Summit Site Services Inc</v>
          </cell>
          <cell r="F5642" t="str">
            <v>Chelsea &amp; Calumet Traffic Power</v>
          </cell>
          <cell r="G5642" t="str">
            <v>Construction Minor</v>
          </cell>
          <cell r="H5642" t="str">
            <v>Diano, Vince</v>
          </cell>
          <cell r="I5642">
            <v>41862</v>
          </cell>
          <cell r="J5642">
            <v>41626</v>
          </cell>
          <cell r="K5642">
            <v>41882</v>
          </cell>
          <cell r="L5642" t="str">
            <v>Complete</v>
          </cell>
          <cell r="M5642" t="str">
            <v>Executed</v>
          </cell>
          <cell r="N5642">
            <v>41876</v>
          </cell>
          <cell r="O5642" t="str">
            <v>Edit New Supplement</v>
          </cell>
          <cell r="P5642" t="str">
            <v>Al-Kaisy, Maysaloon</v>
          </cell>
          <cell r="Q5642" t="str">
            <v>Al-Kaisy, Maysaloon</v>
          </cell>
          <cell r="R5642" t="str">
            <v>Don Guglielmin</v>
          </cell>
          <cell r="S5642" t="str">
            <v>Ron Laing</v>
          </cell>
          <cell r="T5642" t="str">
            <v>Stephanie Graham</v>
          </cell>
          <cell r="U5642" t="str">
            <v>H - Horizon</v>
          </cell>
          <cell r="V5642" t="str">
            <v>Major Projects</v>
          </cell>
          <cell r="W5642" t="str">
            <v>40 Days net terms</v>
          </cell>
          <cell r="X5642">
            <v>528831</v>
          </cell>
          <cell r="Y5642">
            <v>170330</v>
          </cell>
          <cell r="Z5642">
            <v>50416</v>
          </cell>
        </row>
        <row r="5643">
          <cell r="A5643" t="str">
            <v>809944-8</v>
          </cell>
          <cell r="B5643">
            <v>809944</v>
          </cell>
          <cell r="C5643">
            <v>8</v>
          </cell>
          <cell r="D5643">
            <v>40586608</v>
          </cell>
          <cell r="E5643" t="str">
            <v>Summit Site Services Inc</v>
          </cell>
          <cell r="F5643" t="str">
            <v>Relocate Goround Grid Chelsea</v>
          </cell>
          <cell r="G5643" t="str">
            <v>Construction Minor</v>
          </cell>
          <cell r="H5643" t="str">
            <v>Diano, Vince</v>
          </cell>
          <cell r="I5643">
            <v>41885</v>
          </cell>
          <cell r="J5643">
            <v>41626</v>
          </cell>
          <cell r="K5643">
            <v>41882</v>
          </cell>
          <cell r="L5643" t="str">
            <v>Complete</v>
          </cell>
          <cell r="M5643" t="str">
            <v>Executed</v>
          </cell>
          <cell r="N5643">
            <v>41885</v>
          </cell>
          <cell r="O5643" t="str">
            <v>Approve Contract</v>
          </cell>
          <cell r="P5643" t="str">
            <v>Commercial Operations Approver</v>
          </cell>
          <cell r="Q5643" t="str">
            <v>Salmon, Ed</v>
          </cell>
          <cell r="R5643" t="str">
            <v>Don Guglielmin</v>
          </cell>
          <cell r="S5643" t="str">
            <v>Ron Laing</v>
          </cell>
          <cell r="T5643" t="str">
            <v>Stephanie Graham</v>
          </cell>
          <cell r="U5643" t="str">
            <v>H - Horizon</v>
          </cell>
          <cell r="V5643" t="str">
            <v>Major Projects</v>
          </cell>
          <cell r="W5643" t="str">
            <v>45 Days net terms</v>
          </cell>
          <cell r="X5643">
            <v>558731</v>
          </cell>
          <cell r="Y5643">
            <v>170330</v>
          </cell>
          <cell r="Z5643">
            <v>29900</v>
          </cell>
        </row>
        <row r="5644">
          <cell r="A5644" t="str">
            <v>809944-9</v>
          </cell>
          <cell r="B5644">
            <v>809944</v>
          </cell>
          <cell r="C5644">
            <v>9</v>
          </cell>
          <cell r="D5644">
            <v>40586609</v>
          </cell>
          <cell r="E5644" t="str">
            <v>Summit Site Services Inc</v>
          </cell>
          <cell r="F5644" t="str">
            <v>Core Exterior Canopy Lighting</v>
          </cell>
          <cell r="G5644" t="str">
            <v>Construction Minor</v>
          </cell>
          <cell r="H5644" t="str">
            <v>Diano, Vince</v>
          </cell>
          <cell r="I5644">
            <v>41963</v>
          </cell>
          <cell r="J5644">
            <v>41626</v>
          </cell>
          <cell r="K5644">
            <v>41882</v>
          </cell>
          <cell r="L5644" t="str">
            <v>Complete</v>
          </cell>
          <cell r="M5644" t="str">
            <v>Executed</v>
          </cell>
          <cell r="N5644">
            <v>41975</v>
          </cell>
          <cell r="O5644" t="str">
            <v>Edit New Supplement</v>
          </cell>
          <cell r="P5644" t="str">
            <v>Al-Kaisy, Maysaloon</v>
          </cell>
          <cell r="Q5644" t="str">
            <v>Al-Kaisy, Maysaloon</v>
          </cell>
          <cell r="R5644" t="str">
            <v>Don Guglielmin</v>
          </cell>
          <cell r="S5644" t="str">
            <v>Ron Laing</v>
          </cell>
          <cell r="T5644" t="str">
            <v>Stephanie Graham</v>
          </cell>
          <cell r="U5644" t="str">
            <v>H - Horizon</v>
          </cell>
          <cell r="V5644" t="str">
            <v>Major Projects</v>
          </cell>
          <cell r="W5644" t="str">
            <v>45 Days net terms</v>
          </cell>
          <cell r="X5644">
            <v>693731</v>
          </cell>
          <cell r="Y5644">
            <v>170330</v>
          </cell>
          <cell r="Z5644">
            <v>135000</v>
          </cell>
        </row>
        <row r="5645">
          <cell r="A5645" t="str">
            <v>809955-1</v>
          </cell>
          <cell r="B5645">
            <v>809955</v>
          </cell>
          <cell r="C5645">
            <v>1</v>
          </cell>
          <cell r="D5645">
            <v>40587701</v>
          </cell>
          <cell r="E5645" t="str">
            <v>Pacer Mamisiwin Corporation</v>
          </cell>
          <cell r="F5645" t="str">
            <v>Changes from IFB to IFC</v>
          </cell>
          <cell r="G5645" t="str">
            <v>Construction</v>
          </cell>
          <cell r="H5645" t="str">
            <v>Johansen, Todd</v>
          </cell>
          <cell r="I5645">
            <v>41626</v>
          </cell>
          <cell r="J5645">
            <v>41609</v>
          </cell>
          <cell r="K5645">
            <v>41658</v>
          </cell>
          <cell r="L5645" t="str">
            <v>Complete</v>
          </cell>
          <cell r="M5645" t="str">
            <v>Executed</v>
          </cell>
          <cell r="N5645">
            <v>41649</v>
          </cell>
          <cell r="O5645" t="str">
            <v>Edit New Supplement</v>
          </cell>
          <cell r="P5645" t="str">
            <v>Johansen, Todd</v>
          </cell>
          <cell r="Q5645" t="str">
            <v>Johansen, Todd</v>
          </cell>
          <cell r="R5645" t="str">
            <v>Don Guglielmin</v>
          </cell>
          <cell r="S5645" t="str">
            <v>Ron Laing</v>
          </cell>
          <cell r="T5645" t="str">
            <v>Eric Stearns</v>
          </cell>
          <cell r="U5645" t="str">
            <v>H - Horizon</v>
          </cell>
          <cell r="V5645" t="str">
            <v>Major Projects</v>
          </cell>
          <cell r="W5645" t="str">
            <v>45 Days net terms</v>
          </cell>
          <cell r="X5645">
            <v>3660785.95</v>
          </cell>
          <cell r="Y5645">
            <v>566377</v>
          </cell>
          <cell r="Z5645">
            <v>89349.58</v>
          </cell>
        </row>
        <row r="5646">
          <cell r="A5646" t="str">
            <v>809955-2</v>
          </cell>
          <cell r="B5646">
            <v>809955</v>
          </cell>
          <cell r="C5646">
            <v>2</v>
          </cell>
          <cell r="D5646">
            <v>40587702</v>
          </cell>
          <cell r="E5646" t="str">
            <v>Pacer Mamisiwin Corporation</v>
          </cell>
          <cell r="F5646" t="str">
            <v>Changes in Oil Sands Embedment</v>
          </cell>
          <cell r="G5646" t="str">
            <v>Construction</v>
          </cell>
          <cell r="H5646" t="str">
            <v>Johansen, Todd</v>
          </cell>
          <cell r="I5646">
            <v>41656</v>
          </cell>
          <cell r="J5646">
            <v>41640</v>
          </cell>
          <cell r="K5646">
            <v>41640</v>
          </cell>
          <cell r="L5646" t="str">
            <v>Complete</v>
          </cell>
          <cell r="M5646" t="str">
            <v>Executed</v>
          </cell>
          <cell r="N5646">
            <v>41659</v>
          </cell>
          <cell r="O5646" t="str">
            <v>Approve Contract</v>
          </cell>
          <cell r="P5646" t="str">
            <v>Business Area Approver</v>
          </cell>
          <cell r="Q5646" t="str">
            <v>Gillespie, Ron</v>
          </cell>
          <cell r="R5646" t="str">
            <v>Don Guglielmin</v>
          </cell>
          <cell r="S5646" t="str">
            <v>Ron Laing</v>
          </cell>
          <cell r="T5646" t="str">
            <v>Eric Stearns</v>
          </cell>
          <cell r="U5646" t="str">
            <v>H - Horizon</v>
          </cell>
          <cell r="V5646" t="str">
            <v>Major Projects</v>
          </cell>
          <cell r="W5646" t="str">
            <v>45 Days net terms</v>
          </cell>
          <cell r="X5646">
            <v>3814836.31</v>
          </cell>
          <cell r="Y5646">
            <v>566377</v>
          </cell>
          <cell r="Z5646">
            <v>154050.35999999999</v>
          </cell>
        </row>
        <row r="5647">
          <cell r="A5647" t="str">
            <v>809955-3</v>
          </cell>
          <cell r="B5647">
            <v>809955</v>
          </cell>
          <cell r="C5647">
            <v>3</v>
          </cell>
          <cell r="D5647">
            <v>40587703</v>
          </cell>
          <cell r="E5647" t="str">
            <v>Pacer Mamisiwin Corporation</v>
          </cell>
          <cell r="F5647" t="str">
            <v>Additional 136 Piles</v>
          </cell>
          <cell r="G5647" t="str">
            <v>Construction</v>
          </cell>
          <cell r="H5647" t="str">
            <v>Johansen, Todd</v>
          </cell>
          <cell r="I5647">
            <v>41659</v>
          </cell>
          <cell r="J5647">
            <v>41652</v>
          </cell>
          <cell r="K5647">
            <v>41698</v>
          </cell>
          <cell r="L5647" t="str">
            <v>Complete</v>
          </cell>
          <cell r="M5647" t="str">
            <v>Executed</v>
          </cell>
          <cell r="N5647">
            <v>41661</v>
          </cell>
          <cell r="O5647" t="str">
            <v>Parallel_Return_to_Edit_Mode</v>
          </cell>
          <cell r="P5647" t="str">
            <v>Johansen, Todd</v>
          </cell>
          <cell r="R5647" t="str">
            <v>Don Guglielmin</v>
          </cell>
          <cell r="S5647" t="str">
            <v>Ron Laing</v>
          </cell>
          <cell r="T5647" t="str">
            <v>Eric Stearns</v>
          </cell>
          <cell r="U5647" t="str">
            <v>H - Horizon</v>
          </cell>
          <cell r="V5647" t="str">
            <v>Major Projects</v>
          </cell>
          <cell r="W5647" t="str">
            <v>45 Days net terms</v>
          </cell>
          <cell r="X5647">
            <v>5720645.3099999996</v>
          </cell>
          <cell r="Y5647">
            <v>566377</v>
          </cell>
          <cell r="Z5647">
            <v>1905809</v>
          </cell>
        </row>
        <row r="5648">
          <cell r="A5648" t="str">
            <v>809955-4</v>
          </cell>
          <cell r="B5648">
            <v>809955</v>
          </cell>
          <cell r="C5648">
            <v>4</v>
          </cell>
          <cell r="D5648">
            <v>40587704</v>
          </cell>
          <cell r="E5648" t="str">
            <v>Pacer Mamisiwin Corporation</v>
          </cell>
          <cell r="F5648" t="str">
            <v>Remove 12 Piles from SOW</v>
          </cell>
          <cell r="G5648" t="str">
            <v>Construction</v>
          </cell>
          <cell r="H5648" t="str">
            <v>Johansen, Todd</v>
          </cell>
          <cell r="I5648">
            <v>41701</v>
          </cell>
          <cell r="J5648">
            <v>41683</v>
          </cell>
          <cell r="K5648">
            <v>41698</v>
          </cell>
          <cell r="L5648" t="str">
            <v>Complete</v>
          </cell>
          <cell r="M5648" t="str">
            <v>Executed</v>
          </cell>
          <cell r="N5648">
            <v>42109</v>
          </cell>
          <cell r="O5648" t="str">
            <v>Parallel_Return_to_Edit_Mode</v>
          </cell>
          <cell r="P5648" t="str">
            <v>Johansen, Todd</v>
          </cell>
          <cell r="R5648" t="str">
            <v>Don Guglielmin</v>
          </cell>
          <cell r="S5648" t="str">
            <v>Ron Laing</v>
          </cell>
          <cell r="T5648" t="str">
            <v>Eric Stearns</v>
          </cell>
          <cell r="U5648" t="str">
            <v>H - Horizon</v>
          </cell>
          <cell r="V5648" t="str">
            <v>Major Projects</v>
          </cell>
          <cell r="W5648" t="str">
            <v>45 Days net terms</v>
          </cell>
          <cell r="X5648">
            <v>5560163.6699999999</v>
          </cell>
          <cell r="Y5648">
            <v>566377</v>
          </cell>
          <cell r="Z5648">
            <v>-160481.64000000001</v>
          </cell>
        </row>
        <row r="5649">
          <cell r="A5649" t="str">
            <v>809955-5</v>
          </cell>
          <cell r="B5649">
            <v>809955</v>
          </cell>
          <cell r="C5649">
            <v>5</v>
          </cell>
          <cell r="D5649">
            <v>40587705</v>
          </cell>
          <cell r="E5649" t="str">
            <v>Pacer Mamisiwin Corporation</v>
          </cell>
          <cell r="F5649" t="str">
            <v>Reconcile Final Quantities</v>
          </cell>
          <cell r="G5649" t="str">
            <v>Construction</v>
          </cell>
          <cell r="H5649" t="str">
            <v>Biers, Charles</v>
          </cell>
          <cell r="I5649">
            <v>42213</v>
          </cell>
          <cell r="J5649">
            <v>41683</v>
          </cell>
          <cell r="K5649">
            <v>41793</v>
          </cell>
          <cell r="L5649" t="str">
            <v>Complete</v>
          </cell>
          <cell r="M5649" t="str">
            <v>Executed</v>
          </cell>
          <cell r="N5649">
            <v>42214</v>
          </cell>
          <cell r="O5649" t="str">
            <v>Approve Contract</v>
          </cell>
          <cell r="P5649" t="str">
            <v>Commercial Operations Approver</v>
          </cell>
          <cell r="Q5649" t="str">
            <v>Guglielmin, Don</v>
          </cell>
          <cell r="R5649" t="str">
            <v>Don Guglielmin</v>
          </cell>
          <cell r="S5649" t="str">
            <v>Ron Laing</v>
          </cell>
          <cell r="T5649" t="str">
            <v>Eric Stearns</v>
          </cell>
          <cell r="U5649" t="str">
            <v>H - Horizon</v>
          </cell>
          <cell r="V5649" t="str">
            <v>Major Projects</v>
          </cell>
          <cell r="W5649" t="str">
            <v>45 Days net terms</v>
          </cell>
          <cell r="X5649">
            <v>5616124.6100000003</v>
          </cell>
          <cell r="Y5649">
            <v>566377</v>
          </cell>
          <cell r="Z5649">
            <v>55960.94</v>
          </cell>
        </row>
        <row r="5650">
          <cell r="A5650" t="str">
            <v>809965-2</v>
          </cell>
          <cell r="B5650">
            <v>809965</v>
          </cell>
          <cell r="C5650">
            <v>2</v>
          </cell>
          <cell r="D5650">
            <v>50630102</v>
          </cell>
          <cell r="E5650" t="str">
            <v>REBL - Refractories Evaluations Laboratory Ltd</v>
          </cell>
          <cell r="F5650" t="str">
            <v>Contract Extension</v>
          </cell>
          <cell r="G5650" t="str">
            <v>Purchase Order</v>
          </cell>
          <cell r="H5650" t="str">
            <v>Shanmugam, Balaji</v>
          </cell>
          <cell r="I5650">
            <v>41752</v>
          </cell>
          <cell r="J5650">
            <v>41730</v>
          </cell>
          <cell r="K5650">
            <v>41759</v>
          </cell>
          <cell r="L5650" t="str">
            <v>Active</v>
          </cell>
          <cell r="M5650" t="str">
            <v>Executed</v>
          </cell>
          <cell r="N5650">
            <v>41906</v>
          </cell>
          <cell r="O5650" t="str">
            <v>Parallel_Return_to_Edit_Mode</v>
          </cell>
          <cell r="P5650" t="str">
            <v>Mistecki, Shelby</v>
          </cell>
          <cell r="R5650" t="str">
            <v>Ari Bronkhorst</v>
          </cell>
          <cell r="S5650" t="str">
            <v>Ari Bronkhorst</v>
          </cell>
          <cell r="T5650" t="str">
            <v>Eric Stearns</v>
          </cell>
          <cell r="U5650" t="str">
            <v>H - Horizon</v>
          </cell>
          <cell r="V5650" t="str">
            <v>Major Projects</v>
          </cell>
          <cell r="W5650" t="str">
            <v>45 Days net terms</v>
          </cell>
          <cell r="X5650">
            <v>90000</v>
          </cell>
          <cell r="Y5650">
            <v>140910</v>
          </cell>
          <cell r="Z5650">
            <v>40000</v>
          </cell>
        </row>
        <row r="5651">
          <cell r="A5651" t="str">
            <v>809998-1</v>
          </cell>
          <cell r="B5651">
            <v>809998</v>
          </cell>
          <cell r="C5651">
            <v>1</v>
          </cell>
          <cell r="D5651">
            <v>40587901</v>
          </cell>
          <cell r="E5651" t="str">
            <v>Civeo Premium Camp Services Ltd.</v>
          </cell>
          <cell r="F5651" t="str">
            <v>PTI Additional Camp Rooms</v>
          </cell>
          <cell r="G5651" t="str">
            <v>Lease-Rental Agreement</v>
          </cell>
          <cell r="H5651" t="str">
            <v>Johansen, Todd</v>
          </cell>
          <cell r="I5651">
            <v>41571</v>
          </cell>
          <cell r="J5651">
            <v>41518</v>
          </cell>
          <cell r="K5651">
            <v>41729</v>
          </cell>
          <cell r="L5651" t="str">
            <v>Complete</v>
          </cell>
          <cell r="M5651" t="str">
            <v>Executed</v>
          </cell>
          <cell r="N5651">
            <v>41572</v>
          </cell>
          <cell r="O5651" t="str">
            <v>Approve Contract</v>
          </cell>
          <cell r="P5651" t="str">
            <v>Commercial Operations Approver</v>
          </cell>
          <cell r="Q5651" t="str">
            <v>Salmon, Ed</v>
          </cell>
          <cell r="R5651" t="str">
            <v>Don Guglielmin</v>
          </cell>
          <cell r="S5651" t="str">
            <v>Don Guglielmin</v>
          </cell>
          <cell r="T5651" t="str">
            <v>Eric Stearns</v>
          </cell>
          <cell r="U5651" t="str">
            <v>H - Horizon</v>
          </cell>
          <cell r="V5651" t="str">
            <v>Major Projects</v>
          </cell>
          <cell r="W5651" t="str">
            <v>30 Days net terms</v>
          </cell>
          <cell r="X5651">
            <v>417600</v>
          </cell>
          <cell r="Y5651">
            <v>2484</v>
          </cell>
          <cell r="Z5651">
            <v>211200</v>
          </cell>
        </row>
        <row r="5652">
          <cell r="A5652" t="str">
            <v>809998-2</v>
          </cell>
          <cell r="B5652">
            <v>809998</v>
          </cell>
          <cell r="C5652">
            <v>2</v>
          </cell>
          <cell r="D5652">
            <v>40587901</v>
          </cell>
          <cell r="E5652" t="str">
            <v>Civeo Premium Camp Services Ltd.</v>
          </cell>
          <cell r="F5652" t="str">
            <v>PTI Additional Camp Rooms</v>
          </cell>
          <cell r="G5652" t="str">
            <v>Lease-Rental Agreement</v>
          </cell>
          <cell r="H5652" t="str">
            <v>Johansen, Todd</v>
          </cell>
          <cell r="I5652">
            <v>42340</v>
          </cell>
          <cell r="J5652">
            <v>41518</v>
          </cell>
          <cell r="K5652">
            <v>41729</v>
          </cell>
          <cell r="L5652" t="str">
            <v>Complete</v>
          </cell>
          <cell r="M5652" t="str">
            <v>Executed</v>
          </cell>
          <cell r="N5652">
            <v>42340</v>
          </cell>
          <cell r="O5652" t="str">
            <v>Parallel_Return_to_Edit_Mode</v>
          </cell>
          <cell r="P5652" t="str">
            <v>Irausquin, Eglee</v>
          </cell>
          <cell r="R5652" t="str">
            <v>Don Guglielmin</v>
          </cell>
          <cell r="S5652" t="str">
            <v>Don Guglielmin</v>
          </cell>
          <cell r="T5652" t="str">
            <v>Eric Stearns</v>
          </cell>
          <cell r="U5652" t="str">
            <v>H - Horizon</v>
          </cell>
          <cell r="V5652" t="str">
            <v>Major Projects</v>
          </cell>
          <cell r="W5652" t="str">
            <v>30 Days net terms</v>
          </cell>
          <cell r="X5652">
            <v>349680</v>
          </cell>
          <cell r="Y5652">
            <v>2484</v>
          </cell>
          <cell r="Z5652">
            <v>-67920</v>
          </cell>
        </row>
        <row r="5653">
          <cell r="A5653" t="str">
            <v>810008-1</v>
          </cell>
          <cell r="B5653">
            <v>810008</v>
          </cell>
          <cell r="C5653">
            <v>1</v>
          </cell>
          <cell r="D5653">
            <v>40604301</v>
          </cell>
          <cell r="E5653" t="str">
            <v>Stuart Olson Inc.</v>
          </cell>
          <cell r="F5653" t="str">
            <v>Incorporate CCRs 1-9</v>
          </cell>
          <cell r="G5653" t="str">
            <v>Construction</v>
          </cell>
          <cell r="H5653" t="str">
            <v>Pecci, Matt</v>
          </cell>
          <cell r="I5653">
            <v>41890</v>
          </cell>
          <cell r="J5653">
            <v>41548</v>
          </cell>
          <cell r="K5653">
            <v>41882</v>
          </cell>
          <cell r="L5653" t="str">
            <v>Complete</v>
          </cell>
          <cell r="M5653" t="str">
            <v>Executed</v>
          </cell>
          <cell r="N5653">
            <v>41935</v>
          </cell>
          <cell r="O5653" t="str">
            <v>Parallel_Return_to_Edit_Mode</v>
          </cell>
          <cell r="P5653" t="str">
            <v>Pecci, Matt</v>
          </cell>
          <cell r="R5653" t="str">
            <v>Sergey Korchagin</v>
          </cell>
          <cell r="S5653" t="str">
            <v>Ari Bronkhorst</v>
          </cell>
          <cell r="T5653" t="str">
            <v>Stephanie Graham</v>
          </cell>
          <cell r="U5653" t="str">
            <v>H - Horizon</v>
          </cell>
          <cell r="V5653" t="str">
            <v>Major Projects</v>
          </cell>
          <cell r="W5653" t="str">
            <v>30 Days net terms</v>
          </cell>
          <cell r="X5653">
            <v>1675459.4</v>
          </cell>
          <cell r="Z5653">
            <v>411938.85</v>
          </cell>
        </row>
        <row r="5654">
          <cell r="A5654" t="str">
            <v>810008-2</v>
          </cell>
          <cell r="B5654">
            <v>810008</v>
          </cell>
          <cell r="C5654">
            <v>2</v>
          </cell>
          <cell r="D5654">
            <v>40604302</v>
          </cell>
          <cell r="E5654" t="str">
            <v>Stuart Olson Inc.</v>
          </cell>
          <cell r="F5654" t="str">
            <v>Delete Optional Works</v>
          </cell>
          <cell r="G5654" t="str">
            <v>Construction</v>
          </cell>
          <cell r="H5654" t="str">
            <v>Pecci, Matt</v>
          </cell>
          <cell r="I5654">
            <v>41963</v>
          </cell>
          <cell r="J5654">
            <v>41548</v>
          </cell>
          <cell r="K5654">
            <v>41882</v>
          </cell>
          <cell r="L5654" t="str">
            <v>Complete</v>
          </cell>
          <cell r="M5654" t="str">
            <v>Executed</v>
          </cell>
          <cell r="N5654">
            <v>41977</v>
          </cell>
          <cell r="O5654" t="str">
            <v>Edit New Supplement</v>
          </cell>
          <cell r="P5654" t="str">
            <v>Pecci, Matt</v>
          </cell>
          <cell r="Q5654" t="str">
            <v>Pecci, Matt</v>
          </cell>
          <cell r="R5654" t="str">
            <v>Sergey Korchagin</v>
          </cell>
          <cell r="S5654" t="str">
            <v>Ari Bronkhorst</v>
          </cell>
          <cell r="T5654" t="str">
            <v>Stephanie Graham</v>
          </cell>
          <cell r="U5654" t="str">
            <v>H - Horizon</v>
          </cell>
          <cell r="V5654" t="str">
            <v>Major Projects</v>
          </cell>
          <cell r="W5654" t="str">
            <v>30 Days net terms</v>
          </cell>
          <cell r="X5654">
            <v>1592010.13</v>
          </cell>
          <cell r="Z5654">
            <v>-83449.27</v>
          </cell>
        </row>
        <row r="5655">
          <cell r="A5655" t="str">
            <v>810009-1</v>
          </cell>
          <cell r="B5655">
            <v>810009</v>
          </cell>
          <cell r="C5655">
            <v>1</v>
          </cell>
          <cell r="D5655">
            <v>40587301</v>
          </cell>
          <cell r="E5655" t="str">
            <v>Pacer Corporation Ltd.</v>
          </cell>
          <cell r="F5655" t="str">
            <v>EPH Punchlist Items - Additional SDIRs</v>
          </cell>
          <cell r="G5655" t="str">
            <v>Construction Minor</v>
          </cell>
          <cell r="H5655" t="str">
            <v>Aranas, David</v>
          </cell>
          <cell r="I5655">
            <v>41590</v>
          </cell>
          <cell r="J5655">
            <v>41598</v>
          </cell>
          <cell r="K5655">
            <v>41698</v>
          </cell>
          <cell r="L5655" t="str">
            <v>Complete</v>
          </cell>
          <cell r="M5655" t="str">
            <v>Executed</v>
          </cell>
          <cell r="N5655">
            <v>41625</v>
          </cell>
          <cell r="O5655" t="str">
            <v>Parallel_Return_to_Edit_Mode</v>
          </cell>
          <cell r="P5655" t="str">
            <v>Aranas, David</v>
          </cell>
          <cell r="R5655" t="str">
            <v>Don Guglielmin</v>
          </cell>
          <cell r="S5655" t="str">
            <v>Don Guglielmin</v>
          </cell>
          <cell r="T5655" t="str">
            <v>Eric Stearns</v>
          </cell>
          <cell r="U5655" t="str">
            <v>H - Horizon</v>
          </cell>
          <cell r="V5655" t="str">
            <v>Major Projects</v>
          </cell>
          <cell r="W5655" t="str">
            <v>45 Days net terms</v>
          </cell>
          <cell r="X5655">
            <v>750000</v>
          </cell>
          <cell r="Y5655">
            <v>566377</v>
          </cell>
          <cell r="Z5655">
            <v>450000</v>
          </cell>
        </row>
        <row r="5656">
          <cell r="A5656" t="str">
            <v>810009-2</v>
          </cell>
          <cell r="B5656">
            <v>810009</v>
          </cell>
          <cell r="C5656">
            <v>2</v>
          </cell>
          <cell r="D5656">
            <v>40587302</v>
          </cell>
          <cell r="E5656" t="str">
            <v>Pacer Corporation Ltd.</v>
          </cell>
          <cell r="F5656" t="str">
            <v>EPH Punchlist Items - SDIR 0035 and 0043</v>
          </cell>
          <cell r="G5656" t="str">
            <v>Construction Minor</v>
          </cell>
          <cell r="H5656" t="str">
            <v>Aranas, David</v>
          </cell>
          <cell r="I5656">
            <v>41768</v>
          </cell>
          <cell r="J5656">
            <v>41598</v>
          </cell>
          <cell r="K5656">
            <v>41851</v>
          </cell>
          <cell r="L5656" t="str">
            <v>Complete</v>
          </cell>
          <cell r="M5656" t="str">
            <v>Executed</v>
          </cell>
          <cell r="N5656">
            <v>41782</v>
          </cell>
          <cell r="O5656" t="str">
            <v>Execute Contract</v>
          </cell>
          <cell r="P5656" t="str">
            <v>Aranas, David</v>
          </cell>
          <cell r="Q5656" t="str">
            <v>Aranas, David</v>
          </cell>
          <cell r="R5656" t="str">
            <v>Don Guglielmin</v>
          </cell>
          <cell r="S5656" t="str">
            <v>Don Guglielmin</v>
          </cell>
          <cell r="T5656" t="str">
            <v>Eric Stearns</v>
          </cell>
          <cell r="U5656" t="str">
            <v>H - Horizon</v>
          </cell>
          <cell r="V5656" t="str">
            <v>Major Projects</v>
          </cell>
          <cell r="W5656" t="str">
            <v>45 Days net terms</v>
          </cell>
          <cell r="X5656">
            <v>1319400</v>
          </cell>
          <cell r="Y5656">
            <v>566377</v>
          </cell>
          <cell r="Z5656">
            <v>569400</v>
          </cell>
        </row>
        <row r="5657">
          <cell r="A5657" t="str">
            <v>810009-3</v>
          </cell>
          <cell r="B5657">
            <v>810009</v>
          </cell>
          <cell r="C5657">
            <v>3</v>
          </cell>
          <cell r="D5657">
            <v>40587303</v>
          </cell>
          <cell r="E5657" t="str">
            <v>Pacer Corporation Ltd.</v>
          </cell>
          <cell r="F5657" t="str">
            <v>EPH Punchlist Items - SDIR 0043 Rev 3 and SDIR 0047</v>
          </cell>
          <cell r="G5657" t="str">
            <v>Construction Minor</v>
          </cell>
          <cell r="H5657" t="str">
            <v>Aranas, David</v>
          </cell>
          <cell r="I5657">
            <v>41811</v>
          </cell>
          <cell r="J5657">
            <v>41598</v>
          </cell>
          <cell r="K5657">
            <v>41882</v>
          </cell>
          <cell r="L5657" t="str">
            <v>Complete</v>
          </cell>
          <cell r="M5657" t="str">
            <v>Executed</v>
          </cell>
          <cell r="N5657">
            <v>41850</v>
          </cell>
          <cell r="O5657" t="str">
            <v>Approve Contract</v>
          </cell>
          <cell r="P5657" t="str">
            <v>Business Area Approver</v>
          </cell>
          <cell r="Q5657" t="str">
            <v>Murphy, John</v>
          </cell>
          <cell r="R5657" t="str">
            <v>Don Guglielmin</v>
          </cell>
          <cell r="S5657" t="str">
            <v>Don Guglielmin</v>
          </cell>
          <cell r="T5657" t="str">
            <v>Eric Stearns</v>
          </cell>
          <cell r="U5657" t="str">
            <v>H - Horizon</v>
          </cell>
          <cell r="V5657" t="str">
            <v>Major Projects</v>
          </cell>
          <cell r="W5657" t="str">
            <v>45 Days net terms</v>
          </cell>
          <cell r="X5657">
            <v>1611169.95</v>
          </cell>
          <cell r="Y5657">
            <v>566377</v>
          </cell>
          <cell r="Z5657">
            <v>291769.95</v>
          </cell>
        </row>
        <row r="5658">
          <cell r="A5658" t="str">
            <v>810009-4</v>
          </cell>
          <cell r="B5658">
            <v>810009</v>
          </cell>
          <cell r="C5658">
            <v>4</v>
          </cell>
          <cell r="D5658">
            <v>40587304</v>
          </cell>
          <cell r="E5658" t="str">
            <v>Pacer Corporation Ltd.</v>
          </cell>
          <cell r="F5658" t="str">
            <v>EPH/TTP - SDIR 0072 Ramp Removal</v>
          </cell>
          <cell r="G5658" t="str">
            <v>Construction Minor</v>
          </cell>
          <cell r="H5658" t="str">
            <v>Aranas, David</v>
          </cell>
          <cell r="I5658">
            <v>41908</v>
          </cell>
          <cell r="J5658">
            <v>41598</v>
          </cell>
          <cell r="K5658">
            <v>41943</v>
          </cell>
          <cell r="L5658" t="str">
            <v>Complete</v>
          </cell>
          <cell r="M5658" t="str">
            <v>Executed</v>
          </cell>
          <cell r="N5658">
            <v>41911</v>
          </cell>
          <cell r="O5658" t="str">
            <v>Execute Contract</v>
          </cell>
          <cell r="P5658" t="str">
            <v>Aranas, David</v>
          </cell>
          <cell r="Q5658" t="str">
            <v>Aranas, David</v>
          </cell>
          <cell r="R5658" t="str">
            <v>Don Guglielmin</v>
          </cell>
          <cell r="S5658" t="str">
            <v>Don Guglielmin</v>
          </cell>
          <cell r="T5658" t="str">
            <v>Eric Stearns</v>
          </cell>
          <cell r="U5658" t="str">
            <v>H - Horizon</v>
          </cell>
          <cell r="V5658" t="str">
            <v>Major Projects</v>
          </cell>
          <cell r="W5658" t="str">
            <v>45 Days net terms</v>
          </cell>
          <cell r="X5658">
            <v>1624660.17</v>
          </cell>
          <cell r="Y5658">
            <v>566377</v>
          </cell>
          <cell r="Z5658">
            <v>13490.22</v>
          </cell>
        </row>
        <row r="5659">
          <cell r="A5659" t="str">
            <v>810009-5</v>
          </cell>
          <cell r="B5659">
            <v>810009</v>
          </cell>
          <cell r="C5659">
            <v>5</v>
          </cell>
          <cell r="D5659">
            <v>40587305</v>
          </cell>
          <cell r="E5659" t="str">
            <v>Pacer Corporation Ltd.</v>
          </cell>
          <cell r="F5659" t="str">
            <v>EPH/TTP - Change Order 005</v>
          </cell>
          <cell r="G5659" t="str">
            <v>Construction Minor</v>
          </cell>
          <cell r="H5659" t="str">
            <v>Aranas, David</v>
          </cell>
          <cell r="I5659">
            <v>42207</v>
          </cell>
          <cell r="J5659">
            <v>41598</v>
          </cell>
          <cell r="K5659">
            <v>42216</v>
          </cell>
          <cell r="L5659" t="str">
            <v>Complete</v>
          </cell>
          <cell r="M5659" t="str">
            <v>Executed</v>
          </cell>
          <cell r="N5659">
            <v>42212</v>
          </cell>
          <cell r="O5659" t="str">
            <v>Execute Contract</v>
          </cell>
          <cell r="P5659" t="str">
            <v>Aranas, David</v>
          </cell>
          <cell r="Q5659" t="str">
            <v>Aranas, David</v>
          </cell>
          <cell r="R5659" t="str">
            <v>Don Guglielmin</v>
          </cell>
          <cell r="S5659" t="str">
            <v>Don Guglielmin</v>
          </cell>
          <cell r="T5659" t="str">
            <v>Eric Stearns</v>
          </cell>
          <cell r="U5659" t="str">
            <v>H - Horizon</v>
          </cell>
          <cell r="V5659" t="str">
            <v>Major Projects</v>
          </cell>
          <cell r="W5659" t="str">
            <v>45 Days net terms</v>
          </cell>
          <cell r="X5659">
            <v>1812140.72</v>
          </cell>
          <cell r="Y5659">
            <v>566377</v>
          </cell>
          <cell r="Z5659">
            <v>187480.55</v>
          </cell>
        </row>
        <row r="5660">
          <cell r="A5660" t="str">
            <v>810011-1</v>
          </cell>
          <cell r="B5660">
            <v>810011</v>
          </cell>
          <cell r="C5660">
            <v>1</v>
          </cell>
          <cell r="D5660">
            <v>405870</v>
          </cell>
          <cell r="E5660" t="str">
            <v>AECOM Maintenance Services Ltd.</v>
          </cell>
          <cell r="F5660" t="str">
            <v>Close-Out</v>
          </cell>
          <cell r="G5660" t="str">
            <v>Construction Minor</v>
          </cell>
          <cell r="H5660" t="str">
            <v>Nadarasa, Jeyakaran</v>
          </cell>
          <cell r="I5660">
            <v>42347</v>
          </cell>
          <cell r="J5660">
            <v>41557</v>
          </cell>
          <cell r="K5660">
            <v>41912</v>
          </cell>
          <cell r="L5660" t="str">
            <v>Complete</v>
          </cell>
          <cell r="M5660" t="str">
            <v>Executed</v>
          </cell>
          <cell r="N5660">
            <v>42347</v>
          </cell>
          <cell r="O5660" t="str">
            <v>Edit New Supplement</v>
          </cell>
          <cell r="P5660" t="str">
            <v>Nadarasa, Jeyakaran</v>
          </cell>
          <cell r="Q5660" t="str">
            <v>Nadarasa, Jeyakaran</v>
          </cell>
          <cell r="R5660" t="str">
            <v>Ari Bronkhorst</v>
          </cell>
          <cell r="S5660" t="str">
            <v>Ari Bronkhorst</v>
          </cell>
          <cell r="T5660" t="str">
            <v>Stephanie Graham</v>
          </cell>
          <cell r="U5660" t="str">
            <v>H - Horizon</v>
          </cell>
          <cell r="V5660" t="str">
            <v>Major Projects</v>
          </cell>
          <cell r="W5660" t="str">
            <v>45 Days net terms</v>
          </cell>
          <cell r="X5660">
            <v>601889.97</v>
          </cell>
          <cell r="Y5660">
            <v>745732</v>
          </cell>
          <cell r="Z5660">
            <v>-252910.03</v>
          </cell>
        </row>
        <row r="5661">
          <cell r="A5661" t="str">
            <v>810062-1</v>
          </cell>
          <cell r="B5661">
            <v>810062</v>
          </cell>
          <cell r="C5661">
            <v>1</v>
          </cell>
          <cell r="D5661">
            <v>405895</v>
          </cell>
          <cell r="E5661" t="str">
            <v>Tyco International of Canada Ltd</v>
          </cell>
          <cell r="F5661" t="str">
            <v>EPC: Deluge System for FTP2</v>
          </cell>
          <cell r="G5661" t="str">
            <v>Engineering, Procurement &amp; Construction Agreement</v>
          </cell>
          <cell r="H5661" t="str">
            <v>Ruiz, Mario</v>
          </cell>
          <cell r="I5661">
            <v>42218</v>
          </cell>
          <cell r="J5661">
            <v>41578</v>
          </cell>
          <cell r="K5661">
            <v>42551</v>
          </cell>
          <cell r="L5661" t="str">
            <v>Complete</v>
          </cell>
          <cell r="M5661" t="str">
            <v>Executed</v>
          </cell>
          <cell r="N5661">
            <v>42235</v>
          </cell>
          <cell r="O5661" t="str">
            <v>Edit New Supplement</v>
          </cell>
          <cell r="P5661" t="str">
            <v>Ruiz, Mario</v>
          </cell>
          <cell r="Q5661" t="str">
            <v>Ruiz, Mario</v>
          </cell>
          <cell r="R5661" t="str">
            <v>Don Guglielmin</v>
          </cell>
          <cell r="S5661" t="str">
            <v>Don Guglielmin</v>
          </cell>
          <cell r="T5661" t="str">
            <v>Eric Stearns</v>
          </cell>
          <cell r="U5661" t="str">
            <v>H - Horizon</v>
          </cell>
          <cell r="V5661" t="str">
            <v>Major Projects</v>
          </cell>
          <cell r="W5661" t="str">
            <v>45 Days net terms</v>
          </cell>
          <cell r="X5661">
            <v>1643530</v>
          </cell>
          <cell r="Y5661">
            <v>70991</v>
          </cell>
          <cell r="Z5661">
            <v>103920</v>
          </cell>
        </row>
        <row r="5662">
          <cell r="A5662" t="str">
            <v>810062-2</v>
          </cell>
          <cell r="B5662">
            <v>810062</v>
          </cell>
          <cell r="C5662">
            <v>2</v>
          </cell>
          <cell r="D5662">
            <v>405895</v>
          </cell>
          <cell r="E5662" t="str">
            <v>Tyco International of Canada Ltd</v>
          </cell>
          <cell r="F5662" t="str">
            <v>EPC: Deluge System for FTP2 CO# 02</v>
          </cell>
          <cell r="G5662" t="str">
            <v>Engineering, Procurement &amp; Construction Agreement</v>
          </cell>
          <cell r="H5662" t="str">
            <v>Ruiz, Mario</v>
          </cell>
          <cell r="I5662">
            <v>42763</v>
          </cell>
          <cell r="J5662">
            <v>41578</v>
          </cell>
          <cell r="K5662">
            <v>42613</v>
          </cell>
          <cell r="L5662" t="str">
            <v>Complete</v>
          </cell>
          <cell r="M5662" t="str">
            <v>Executed</v>
          </cell>
          <cell r="N5662">
            <v>42765</v>
          </cell>
          <cell r="O5662" t="str">
            <v>Execute Contract</v>
          </cell>
          <cell r="P5662" t="str">
            <v>Ruiz, Mario</v>
          </cell>
          <cell r="Q5662" t="str">
            <v>Ruiz, Mario</v>
          </cell>
          <cell r="R5662" t="str">
            <v>Don Guglielmin</v>
          </cell>
          <cell r="S5662" t="str">
            <v>Don Guglielmin</v>
          </cell>
          <cell r="T5662" t="str">
            <v>Eric Stearns</v>
          </cell>
          <cell r="U5662" t="str">
            <v>H - Horizon</v>
          </cell>
          <cell r="V5662" t="str">
            <v>Major Projects</v>
          </cell>
          <cell r="W5662" t="str">
            <v>45 Days net terms</v>
          </cell>
          <cell r="X5662">
            <v>1846656.2</v>
          </cell>
          <cell r="Y5662">
            <v>70991</v>
          </cell>
          <cell r="Z5662">
            <v>203126.2</v>
          </cell>
        </row>
        <row r="5663">
          <cell r="A5663" t="str">
            <v>810062-3</v>
          </cell>
          <cell r="B5663">
            <v>810062</v>
          </cell>
          <cell r="C5663">
            <v>3</v>
          </cell>
          <cell r="D5663">
            <v>405895</v>
          </cell>
          <cell r="E5663" t="str">
            <v>Tyco International of Canada Ltd</v>
          </cell>
          <cell r="F5663" t="str">
            <v>EPC: Deluge System for FTP2 CO# 02</v>
          </cell>
          <cell r="G5663" t="str">
            <v>Engineering, Procurement &amp; Construction Agreement</v>
          </cell>
          <cell r="H5663" t="str">
            <v>Ruiz, Mario</v>
          </cell>
          <cell r="I5663">
            <v>42943</v>
          </cell>
          <cell r="J5663">
            <v>41578</v>
          </cell>
          <cell r="K5663">
            <v>42613</v>
          </cell>
          <cell r="L5663" t="str">
            <v>Complete</v>
          </cell>
          <cell r="M5663" t="str">
            <v>Executed</v>
          </cell>
          <cell r="N5663">
            <v>42949</v>
          </cell>
          <cell r="O5663" t="str">
            <v>Approve Contract</v>
          </cell>
          <cell r="P5663" t="str">
            <v>Business Area Approver</v>
          </cell>
          <cell r="Q5663" t="str">
            <v>Silva, Ismael</v>
          </cell>
          <cell r="R5663" t="str">
            <v>Don Guglielmin</v>
          </cell>
          <cell r="S5663" t="str">
            <v>Don Guglielmin</v>
          </cell>
          <cell r="T5663" t="str">
            <v>Eric Stearns</v>
          </cell>
          <cell r="U5663" t="str">
            <v>H - Horizon</v>
          </cell>
          <cell r="V5663" t="str">
            <v>Major Projects</v>
          </cell>
          <cell r="W5663" t="str">
            <v>45 Days net terms</v>
          </cell>
          <cell r="X5663">
            <v>1803554.76</v>
          </cell>
          <cell r="Y5663">
            <v>70991</v>
          </cell>
          <cell r="Z5663">
            <v>-43101.440000000002</v>
          </cell>
        </row>
        <row r="5664">
          <cell r="A5664" t="str">
            <v>810068-2-1</v>
          </cell>
          <cell r="B5664" t="str">
            <v>810068-2</v>
          </cell>
          <cell r="C5664">
            <v>1</v>
          </cell>
          <cell r="E5664" t="str">
            <v>1693047 Alberta Ltd.</v>
          </cell>
          <cell r="F5664" t="str">
            <v>Josh Sallows - Sch B - Supplement 1</v>
          </cell>
          <cell r="G5664" t="str">
            <v>Schedule Bs for Consultant Agreements</v>
          </cell>
          <cell r="H5664" t="str">
            <v>Su, Pan</v>
          </cell>
          <cell r="I5664">
            <v>41653</v>
          </cell>
          <cell r="J5664">
            <v>41635</v>
          </cell>
          <cell r="K5664">
            <v>41999</v>
          </cell>
          <cell r="L5664" t="str">
            <v>Complete</v>
          </cell>
          <cell r="M5664" t="str">
            <v>Executed</v>
          </cell>
          <cell r="N5664">
            <v>41668</v>
          </cell>
          <cell r="O5664" t="str">
            <v>Parallel_Return_to_Edit_Mode</v>
          </cell>
          <cell r="P5664" t="str">
            <v>Su, Pan</v>
          </cell>
          <cell r="R5664" t="str">
            <v>Julie Easthope</v>
          </cell>
          <cell r="S5664" t="str">
            <v>Kara Slemko</v>
          </cell>
          <cell r="T5664" t="str">
            <v>Stephanie Graham</v>
          </cell>
          <cell r="U5664" t="str">
            <v>C - Conventional</v>
          </cell>
          <cell r="V5664" t="str">
            <v>All</v>
          </cell>
          <cell r="W5664" t="str">
            <v>10 Days net terms</v>
          </cell>
          <cell r="X5664">
            <v>331500</v>
          </cell>
          <cell r="Z5664">
            <v>32500</v>
          </cell>
        </row>
        <row r="5665">
          <cell r="A5665" t="str">
            <v>810079-1</v>
          </cell>
          <cell r="B5665">
            <v>810079</v>
          </cell>
          <cell r="C5665">
            <v>1</v>
          </cell>
          <cell r="E5665" t="str">
            <v>ATCO Structures &amp; Logistics Ltd.</v>
          </cell>
          <cell r="F5665" t="str">
            <v>Atco Lease - Kirby North Infrastructure</v>
          </cell>
          <cell r="G5665" t="str">
            <v>Lease-Rental Agreement</v>
          </cell>
          <cell r="H5665" t="str">
            <v>Moon, Bryan</v>
          </cell>
          <cell r="I5665">
            <v>41829</v>
          </cell>
          <cell r="J5665">
            <v>41548</v>
          </cell>
          <cell r="K5665">
            <v>43008</v>
          </cell>
          <cell r="L5665" t="str">
            <v>Active</v>
          </cell>
          <cell r="M5665" t="str">
            <v>Executed</v>
          </cell>
          <cell r="N5665">
            <v>41830</v>
          </cell>
          <cell r="O5665" t="str">
            <v>Approve Contract</v>
          </cell>
          <cell r="P5665" t="str">
            <v>Business Area Approver</v>
          </cell>
          <cell r="Q5665" t="str">
            <v>Kumar, Sudip</v>
          </cell>
          <cell r="R5665" t="str">
            <v>Sudip Kumar</v>
          </cell>
          <cell r="S5665" t="str">
            <v>Jon Halford</v>
          </cell>
          <cell r="T5665" t="str">
            <v>Brian Bate</v>
          </cell>
          <cell r="U5665" t="str">
            <v>C - Conventional</v>
          </cell>
          <cell r="V5665" t="str">
            <v>Kirby</v>
          </cell>
          <cell r="W5665" t="str">
            <v>45 Days net terms</v>
          </cell>
          <cell r="X5665">
            <v>1724056</v>
          </cell>
          <cell r="Y5665">
            <v>53755</v>
          </cell>
          <cell r="Z5665">
            <v>12250</v>
          </cell>
        </row>
        <row r="5666">
          <cell r="A5666" t="str">
            <v>810079-2</v>
          </cell>
          <cell r="B5666">
            <v>810079</v>
          </cell>
          <cell r="C5666">
            <v>2</v>
          </cell>
          <cell r="E5666" t="str">
            <v>ATCO Structures &amp; Logistics Ltd.</v>
          </cell>
          <cell r="F5666" t="str">
            <v>Atco Lease - Kirby North Infrastructure</v>
          </cell>
          <cell r="G5666" t="str">
            <v>Lease-Rental Agreement</v>
          </cell>
          <cell r="H5666" t="str">
            <v>Moon, Bryan</v>
          </cell>
          <cell r="I5666">
            <v>41830</v>
          </cell>
          <cell r="J5666">
            <v>41548</v>
          </cell>
          <cell r="K5666">
            <v>43008</v>
          </cell>
          <cell r="L5666" t="str">
            <v>Active</v>
          </cell>
          <cell r="M5666" t="str">
            <v>Executed</v>
          </cell>
          <cell r="N5666">
            <v>41870</v>
          </cell>
          <cell r="O5666" t="str">
            <v>Parallel_Return_to_Edit_Mode</v>
          </cell>
          <cell r="P5666" t="str">
            <v>Moon, Bryan</v>
          </cell>
          <cell r="R5666" t="str">
            <v>Sudip Kumar</v>
          </cell>
          <cell r="S5666" t="str">
            <v>Jon Halford</v>
          </cell>
          <cell r="T5666" t="str">
            <v>Brian Bate</v>
          </cell>
          <cell r="U5666" t="str">
            <v>C - Conventional</v>
          </cell>
          <cell r="V5666" t="str">
            <v>Kirby</v>
          </cell>
          <cell r="W5666" t="str">
            <v>45 Days net terms</v>
          </cell>
          <cell r="X5666">
            <v>1744016</v>
          </cell>
          <cell r="Y5666">
            <v>53755</v>
          </cell>
          <cell r="Z5666">
            <v>19960</v>
          </cell>
        </row>
        <row r="5667">
          <cell r="A5667" t="str">
            <v>810079-3</v>
          </cell>
          <cell r="B5667">
            <v>810079</v>
          </cell>
          <cell r="C5667">
            <v>3</v>
          </cell>
          <cell r="E5667" t="str">
            <v>ATCO Structures &amp; Logistics Ltd.</v>
          </cell>
          <cell r="F5667" t="str">
            <v>Atco Lease - Kirby North Infrastructure</v>
          </cell>
          <cell r="G5667" t="str">
            <v>Lease-Rental Agreement</v>
          </cell>
          <cell r="H5667" t="str">
            <v>Moon, Bryan</v>
          </cell>
          <cell r="I5667">
            <v>41870</v>
          </cell>
          <cell r="J5667">
            <v>41548</v>
          </cell>
          <cell r="K5667">
            <v>43008</v>
          </cell>
          <cell r="L5667" t="str">
            <v>Active</v>
          </cell>
          <cell r="M5667" t="str">
            <v>Executed</v>
          </cell>
          <cell r="N5667">
            <v>42177</v>
          </cell>
          <cell r="O5667" t="str">
            <v>Execute Contract</v>
          </cell>
          <cell r="P5667" t="str">
            <v>Bennett, Shane</v>
          </cell>
          <cell r="Q5667" t="str">
            <v>Bennett, Shane</v>
          </cell>
          <cell r="R5667" t="str">
            <v>Sudip Kumar</v>
          </cell>
          <cell r="S5667" t="str">
            <v>Jon Halford</v>
          </cell>
          <cell r="T5667" t="str">
            <v>Brian Bate</v>
          </cell>
          <cell r="U5667" t="str">
            <v>C - Conventional</v>
          </cell>
          <cell r="V5667" t="str">
            <v>Kirby</v>
          </cell>
          <cell r="W5667" t="str">
            <v>45 Days net terms</v>
          </cell>
          <cell r="X5667">
            <v>1225616</v>
          </cell>
          <cell r="Y5667">
            <v>53755</v>
          </cell>
          <cell r="Z5667">
            <v>-518400</v>
          </cell>
        </row>
        <row r="5668">
          <cell r="A5668" t="str">
            <v>810101-1</v>
          </cell>
          <cell r="B5668">
            <v>810101</v>
          </cell>
          <cell r="C5668">
            <v>1</v>
          </cell>
          <cell r="D5668">
            <v>405914</v>
          </cell>
          <cell r="E5668" t="str">
            <v>AlgaePro Energy &amp; Environment Limited</v>
          </cell>
          <cell r="F5668" t="str">
            <v>Sabina Isgandarova Process Advisor RRI Attached</v>
          </cell>
          <cell r="G5668" t="str">
            <v>Short Form Consulting Agreement</v>
          </cell>
          <cell r="H5668" t="str">
            <v>Soriano, Loreta</v>
          </cell>
          <cell r="I5668">
            <v>41939</v>
          </cell>
          <cell r="J5668">
            <v>41933</v>
          </cell>
          <cell r="K5668">
            <v>42297</v>
          </cell>
          <cell r="L5668" t="str">
            <v>Complete</v>
          </cell>
          <cell r="M5668" t="str">
            <v>Executed</v>
          </cell>
          <cell r="N5668">
            <v>41957</v>
          </cell>
          <cell r="O5668" t="str">
            <v>Approve Contract</v>
          </cell>
          <cell r="P5668" t="str">
            <v>Business Area Approver</v>
          </cell>
          <cell r="Q5668" t="str">
            <v>Boyd, Shirley</v>
          </cell>
          <cell r="R5668" t="str">
            <v>Carla Salazar</v>
          </cell>
          <cell r="S5668" t="str">
            <v>Kara Slemko</v>
          </cell>
          <cell r="T5668" t="str">
            <v>Stephanie Graham</v>
          </cell>
          <cell r="U5668" t="str">
            <v>H - Horizon</v>
          </cell>
          <cell r="V5668" t="str">
            <v>Upgrading &amp; Utilitie - Upgrading &amp; Utilities</v>
          </cell>
          <cell r="W5668" t="str">
            <v>10 Days net terms</v>
          </cell>
          <cell r="X5668">
            <v>240000</v>
          </cell>
          <cell r="Y5668">
            <v>178449</v>
          </cell>
          <cell r="Z5668">
            <v>120000</v>
          </cell>
        </row>
        <row r="5669">
          <cell r="A5669" t="str">
            <v>810154-2-1</v>
          </cell>
          <cell r="B5669" t="str">
            <v>810154-2</v>
          </cell>
          <cell r="C5669">
            <v>1</v>
          </cell>
          <cell r="E5669" t="str">
            <v>1776944 Alberta Ltd.</v>
          </cell>
          <cell r="F5669" t="str">
            <v>Dirk Katerberg - Sch B</v>
          </cell>
          <cell r="G5669" t="str">
            <v>Schedule Bs for Consultant Agreements</v>
          </cell>
          <cell r="H5669" t="str">
            <v>Gerber, Laura</v>
          </cell>
          <cell r="I5669">
            <v>41950</v>
          </cell>
          <cell r="J5669">
            <v>41945</v>
          </cell>
          <cell r="K5669">
            <v>42309</v>
          </cell>
          <cell r="L5669" t="str">
            <v>Complete</v>
          </cell>
          <cell r="M5669" t="str">
            <v>Executed</v>
          </cell>
          <cell r="N5669">
            <v>41974</v>
          </cell>
          <cell r="O5669" t="str">
            <v>Parallel_Return_to_Edit_Mode</v>
          </cell>
          <cell r="P5669" t="str">
            <v>Gerber, Laura</v>
          </cell>
          <cell r="R5669" t="str">
            <v>Julie Easthope</v>
          </cell>
          <cell r="S5669" t="str">
            <v>Kara Slemko</v>
          </cell>
          <cell r="T5669" t="str">
            <v>Stephanie Graham</v>
          </cell>
          <cell r="U5669" t="str">
            <v>C - Conventional</v>
          </cell>
          <cell r="V5669" t="str">
            <v>All</v>
          </cell>
          <cell r="W5669" t="str">
            <v>10 Days net terms</v>
          </cell>
          <cell r="X5669">
            <v>299000</v>
          </cell>
          <cell r="Z5669">
            <v>71500</v>
          </cell>
        </row>
        <row r="5670">
          <cell r="A5670" t="str">
            <v>810164-1</v>
          </cell>
          <cell r="B5670">
            <v>810164</v>
          </cell>
          <cell r="C5670">
            <v>1</v>
          </cell>
          <cell r="D5670">
            <v>405968</v>
          </cell>
          <cell r="E5670" t="str">
            <v>1746258 Alberta Ltd</v>
          </cell>
          <cell r="F5670" t="str">
            <v>Kellee Frye-Reliabilty Especialist</v>
          </cell>
          <cell r="G5670" t="str">
            <v>Short Form Consulting Agreement</v>
          </cell>
          <cell r="H5670" t="str">
            <v>Soriano, Loreta</v>
          </cell>
          <cell r="I5670">
            <v>41801</v>
          </cell>
          <cell r="J5670">
            <v>41769</v>
          </cell>
          <cell r="K5670">
            <v>42004</v>
          </cell>
          <cell r="L5670" t="str">
            <v>Complete</v>
          </cell>
          <cell r="M5670" t="str">
            <v>Executed</v>
          </cell>
          <cell r="N5670">
            <v>41823</v>
          </cell>
          <cell r="O5670" t="str">
            <v>Review Contract</v>
          </cell>
          <cell r="P5670" t="str">
            <v>Supply Management Reviewer</v>
          </cell>
          <cell r="Q5670" t="str">
            <v>Salazar, Carla</v>
          </cell>
          <cell r="R5670" t="str">
            <v>Carla Salazar</v>
          </cell>
          <cell r="S5670" t="str">
            <v>Kara Slemko</v>
          </cell>
          <cell r="T5670" t="str">
            <v>Stephanie Graham</v>
          </cell>
          <cell r="U5670" t="str">
            <v>H - Horizon</v>
          </cell>
          <cell r="V5670" t="str">
            <v>Upgrading &amp; Utilitie - Upgrading &amp; Utilities</v>
          </cell>
          <cell r="W5670" t="str">
            <v>10 Days net terms</v>
          </cell>
          <cell r="X5670">
            <v>240000</v>
          </cell>
          <cell r="Y5670">
            <v>184900</v>
          </cell>
          <cell r="Z5670">
            <v>140000</v>
          </cell>
        </row>
        <row r="5671">
          <cell r="A5671" t="str">
            <v>810164-2</v>
          </cell>
          <cell r="B5671">
            <v>810164</v>
          </cell>
          <cell r="C5671">
            <v>2</v>
          </cell>
          <cell r="D5671">
            <v>405968</v>
          </cell>
          <cell r="E5671" t="str">
            <v>1746258 Alberta Ltd</v>
          </cell>
          <cell r="F5671" t="str">
            <v>Kellee Frye-Reliabilty Especialist Term extension</v>
          </cell>
          <cell r="G5671" t="str">
            <v>Short Form Consulting Agreement</v>
          </cell>
          <cell r="H5671" t="str">
            <v>Soriano, Loreta</v>
          </cell>
          <cell r="I5671">
            <v>41977</v>
          </cell>
          <cell r="J5671">
            <v>42005</v>
          </cell>
          <cell r="K5671">
            <v>42034</v>
          </cell>
          <cell r="L5671" t="str">
            <v>Complete</v>
          </cell>
          <cell r="M5671" t="str">
            <v>Executed</v>
          </cell>
          <cell r="N5671">
            <v>42016</v>
          </cell>
          <cell r="O5671" t="str">
            <v>Parallel_Return_to_Edit_Mode</v>
          </cell>
          <cell r="P5671" t="str">
            <v>Soriano, Loreta</v>
          </cell>
          <cell r="R5671" t="str">
            <v>Carla Salazar</v>
          </cell>
          <cell r="S5671" t="str">
            <v>Kara Slemko</v>
          </cell>
          <cell r="T5671" t="str">
            <v>Stephanie Graham</v>
          </cell>
          <cell r="U5671" t="str">
            <v>H - Horizon</v>
          </cell>
          <cell r="V5671" t="str">
            <v>Upgrading &amp; Utilitie - Upgrading &amp; Utilities</v>
          </cell>
          <cell r="W5671" t="str">
            <v>10 Days net terms</v>
          </cell>
          <cell r="X5671">
            <v>320000</v>
          </cell>
          <cell r="Y5671">
            <v>184900</v>
          </cell>
          <cell r="Z5671">
            <v>80000</v>
          </cell>
        </row>
        <row r="5672">
          <cell r="A5672" t="str">
            <v>810167-1</v>
          </cell>
          <cell r="B5672">
            <v>810167</v>
          </cell>
          <cell r="C5672">
            <v>1</v>
          </cell>
          <cell r="E5672" t="str">
            <v>Kurvers Inc.</v>
          </cell>
          <cell r="F5672" t="str">
            <v>Supply of Bulk Pipe Valve and Fittings</v>
          </cell>
          <cell r="G5672" t="str">
            <v>Purchase Agreement</v>
          </cell>
          <cell r="H5672" t="str">
            <v>Brown, Drew</v>
          </cell>
          <cell r="I5672">
            <v>42172</v>
          </cell>
          <cell r="J5672">
            <v>41731</v>
          </cell>
          <cell r="K5672">
            <v>42004</v>
          </cell>
          <cell r="L5672" t="str">
            <v>Active</v>
          </cell>
          <cell r="M5672" t="str">
            <v>Executed</v>
          </cell>
          <cell r="N5672">
            <v>42172</v>
          </cell>
          <cell r="O5672" t="str">
            <v>Edit New Supplement</v>
          </cell>
          <cell r="P5672" t="str">
            <v>Manuel, Racquel</v>
          </cell>
          <cell r="Q5672" t="str">
            <v>Manuel, Racquel</v>
          </cell>
          <cell r="R5672" t="str">
            <v>Ari Bronkhorst</v>
          </cell>
          <cell r="S5672" t="str">
            <v>Jon Halford</v>
          </cell>
          <cell r="T5672" t="str">
            <v>Stephanie Graham</v>
          </cell>
          <cell r="U5672" t="str">
            <v>H - Horizon</v>
          </cell>
          <cell r="V5672" t="str">
            <v>Major Projects</v>
          </cell>
          <cell r="W5672" t="str">
            <v>45 Days net terms</v>
          </cell>
          <cell r="X5672">
            <v>5488008.3600000003</v>
          </cell>
          <cell r="Y5672">
            <v>174962</v>
          </cell>
          <cell r="Z5672">
            <v>189733.05</v>
          </cell>
        </row>
        <row r="5673">
          <cell r="A5673" t="str">
            <v>810167-2</v>
          </cell>
          <cell r="B5673">
            <v>810167</v>
          </cell>
          <cell r="C5673">
            <v>2</v>
          </cell>
          <cell r="E5673" t="str">
            <v>Kurvers Inc.</v>
          </cell>
          <cell r="F5673" t="str">
            <v>Supply of Bulk Pipe Valve and Fittings</v>
          </cell>
          <cell r="G5673" t="str">
            <v>Purchase Agreement</v>
          </cell>
          <cell r="H5673" t="str">
            <v>Brown, Drew</v>
          </cell>
          <cell r="I5673">
            <v>42348</v>
          </cell>
          <cell r="J5673">
            <v>42333</v>
          </cell>
          <cell r="K5673">
            <v>42368</v>
          </cell>
          <cell r="L5673" t="str">
            <v>Active</v>
          </cell>
          <cell r="M5673" t="str">
            <v>Executed</v>
          </cell>
          <cell r="N5673">
            <v>42349</v>
          </cell>
          <cell r="O5673" t="str">
            <v>Approve Contract</v>
          </cell>
          <cell r="P5673" t="str">
            <v>Commercial Operations Approver</v>
          </cell>
          <cell r="Q5673" t="str">
            <v>Bronkhorst, Ari</v>
          </cell>
          <cell r="R5673" t="str">
            <v>Ari Bronkhorst</v>
          </cell>
          <cell r="S5673" t="str">
            <v>Ari Bronkhorst</v>
          </cell>
          <cell r="T5673" t="str">
            <v>Stephanie Graham</v>
          </cell>
          <cell r="U5673" t="str">
            <v>H - Horizon</v>
          </cell>
          <cell r="V5673" t="str">
            <v>Major Projects</v>
          </cell>
          <cell r="W5673" t="str">
            <v>45 Days net terms</v>
          </cell>
          <cell r="X5673">
            <v>5290101.57</v>
          </cell>
          <cell r="Y5673">
            <v>174962</v>
          </cell>
          <cell r="Z5673">
            <v>-197906.79</v>
          </cell>
        </row>
        <row r="5674">
          <cell r="A5674" t="str">
            <v>810183-1-3</v>
          </cell>
          <cell r="B5674" t="str">
            <v>810183-1</v>
          </cell>
          <cell r="C5674">
            <v>3</v>
          </cell>
          <cell r="E5674" t="str">
            <v>Spilak Tank Truck Service Ltd.</v>
          </cell>
          <cell r="F5674" t="str">
            <v>Supplement_Schedules_Fluid Haul_Spilak</v>
          </cell>
          <cell r="G5674" t="str">
            <v>Schedules for Master Agreements</v>
          </cell>
          <cell r="H5674" t="str">
            <v>Abramyan, Astrid</v>
          </cell>
          <cell r="I5674">
            <v>42401</v>
          </cell>
          <cell r="J5674">
            <v>42408</v>
          </cell>
          <cell r="K5674">
            <v>42772</v>
          </cell>
          <cell r="L5674" t="str">
            <v>Active</v>
          </cell>
          <cell r="M5674" t="str">
            <v>Executed</v>
          </cell>
          <cell r="N5674">
            <v>42417</v>
          </cell>
          <cell r="O5674" t="str">
            <v>Approve Contract</v>
          </cell>
          <cell r="P5674" t="str">
            <v>Commercial Operations Approver</v>
          </cell>
          <cell r="Q5674" t="str">
            <v>Easthope, Julie</v>
          </cell>
          <cell r="R5674" t="str">
            <v>Julie Easthope</v>
          </cell>
          <cell r="S5674" t="str">
            <v>Kara Slemko</v>
          </cell>
          <cell r="T5674" t="str">
            <v>Stephanie Graham</v>
          </cell>
          <cell r="U5674" t="str">
            <v>C - Conventional</v>
          </cell>
          <cell r="V5674" t="str">
            <v>Slave Lake</v>
          </cell>
          <cell r="W5674" t="str">
            <v>45 Days net terms</v>
          </cell>
          <cell r="X5674">
            <v>32000000</v>
          </cell>
          <cell r="Y5674">
            <v>26429</v>
          </cell>
          <cell r="Z5674">
            <v>-20000000</v>
          </cell>
        </row>
        <row r="5675">
          <cell r="A5675" t="str">
            <v>810183-1-3</v>
          </cell>
          <cell r="B5675" t="str">
            <v>810183-1</v>
          </cell>
          <cell r="C5675">
            <v>3</v>
          </cell>
          <cell r="E5675" t="str">
            <v>Spilak Tank Truck Service Ltd.</v>
          </cell>
          <cell r="F5675" t="str">
            <v>Supplement_Schedules_Fluid Haul_Spilak</v>
          </cell>
          <cell r="G5675" t="str">
            <v>Schedules for Master Agreements</v>
          </cell>
          <cell r="H5675" t="str">
            <v>Abramyan, Astrid</v>
          </cell>
          <cell r="I5675">
            <v>42401</v>
          </cell>
          <cell r="J5675">
            <v>42408</v>
          </cell>
          <cell r="K5675">
            <v>42772</v>
          </cell>
          <cell r="L5675" t="str">
            <v>Active</v>
          </cell>
          <cell r="M5675" t="str">
            <v>Executed</v>
          </cell>
          <cell r="N5675">
            <v>42417</v>
          </cell>
          <cell r="O5675" t="str">
            <v>Edit New Supplement</v>
          </cell>
          <cell r="P5675" t="str">
            <v>Acosta, Javier</v>
          </cell>
          <cell r="Q5675" t="str">
            <v>Acosta, Javier</v>
          </cell>
          <cell r="R5675" t="str">
            <v>Julie Easthope</v>
          </cell>
          <cell r="S5675" t="str">
            <v>Kara Slemko</v>
          </cell>
          <cell r="T5675" t="str">
            <v>Stephanie Graham</v>
          </cell>
          <cell r="U5675" t="str">
            <v>C - Conventional</v>
          </cell>
          <cell r="V5675" t="str">
            <v>Slave Lake</v>
          </cell>
          <cell r="W5675" t="str">
            <v>45 Days net terms</v>
          </cell>
          <cell r="X5675">
            <v>32000000</v>
          </cell>
          <cell r="Y5675">
            <v>26429</v>
          </cell>
          <cell r="Z5675">
            <v>-20000000</v>
          </cell>
        </row>
        <row r="5676">
          <cell r="A5676" t="str">
            <v>810183-1-3</v>
          </cell>
          <cell r="B5676" t="str">
            <v>810183-1</v>
          </cell>
          <cell r="C5676">
            <v>3</v>
          </cell>
          <cell r="E5676" t="str">
            <v>Spilak Tank Truck Service Ltd.</v>
          </cell>
          <cell r="F5676" t="str">
            <v>Supplement_Schedules_Fluid Haul_Spilak</v>
          </cell>
          <cell r="G5676" t="str">
            <v>Schedules for Master Agreements</v>
          </cell>
          <cell r="H5676" t="str">
            <v>Abramyan, Astrid</v>
          </cell>
          <cell r="I5676">
            <v>42401</v>
          </cell>
          <cell r="J5676">
            <v>42408</v>
          </cell>
          <cell r="K5676">
            <v>42772</v>
          </cell>
          <cell r="L5676" t="str">
            <v>Active</v>
          </cell>
          <cell r="M5676" t="str">
            <v>Executed</v>
          </cell>
          <cell r="N5676">
            <v>42417</v>
          </cell>
          <cell r="O5676" t="str">
            <v>Parallel_Return_to_Edit_Mode</v>
          </cell>
          <cell r="P5676" t="str">
            <v>Acosta, Javier</v>
          </cell>
          <cell r="R5676" t="str">
            <v>Julie Easthope</v>
          </cell>
          <cell r="S5676" t="str">
            <v>Kara Slemko</v>
          </cell>
          <cell r="T5676" t="str">
            <v>Stephanie Graham</v>
          </cell>
          <cell r="U5676" t="str">
            <v>C - Conventional</v>
          </cell>
          <cell r="V5676" t="str">
            <v>Slave Lake</v>
          </cell>
          <cell r="W5676" t="str">
            <v>45 Days net terms</v>
          </cell>
          <cell r="X5676">
            <v>32000000</v>
          </cell>
          <cell r="Y5676">
            <v>26429</v>
          </cell>
          <cell r="Z5676">
            <v>-20000000</v>
          </cell>
        </row>
        <row r="5677">
          <cell r="A5677" t="str">
            <v>810183-1-3</v>
          </cell>
          <cell r="B5677" t="str">
            <v>810183-1</v>
          </cell>
          <cell r="C5677">
            <v>3</v>
          </cell>
          <cell r="E5677" t="str">
            <v>Spilak Tank Truck Service Ltd.</v>
          </cell>
          <cell r="F5677" t="str">
            <v>Supplement_Schedules_Fluid Haul_Spilak</v>
          </cell>
          <cell r="G5677" t="str">
            <v>Schedules for Master Agreements</v>
          </cell>
          <cell r="H5677" t="str">
            <v>Abramyan, Astrid</v>
          </cell>
          <cell r="I5677">
            <v>42401</v>
          </cell>
          <cell r="J5677">
            <v>42408</v>
          </cell>
          <cell r="K5677">
            <v>42772</v>
          </cell>
          <cell r="L5677" t="str">
            <v>Active</v>
          </cell>
          <cell r="M5677" t="str">
            <v>Executed</v>
          </cell>
          <cell r="N5677">
            <v>42417</v>
          </cell>
          <cell r="O5677" t="str">
            <v>Parallel_Return_to_Edit_Mode</v>
          </cell>
          <cell r="P5677" t="str">
            <v>Acosta, Javier</v>
          </cell>
          <cell r="R5677" t="str">
            <v>Julie Easthope</v>
          </cell>
          <cell r="S5677" t="str">
            <v>Kara Slemko</v>
          </cell>
          <cell r="T5677" t="str">
            <v>Stephanie Graham</v>
          </cell>
          <cell r="U5677" t="str">
            <v>C - Conventional</v>
          </cell>
          <cell r="V5677" t="str">
            <v>Slave Lake</v>
          </cell>
          <cell r="W5677" t="str">
            <v>45 Days net terms</v>
          </cell>
          <cell r="X5677">
            <v>32000000</v>
          </cell>
          <cell r="Y5677">
            <v>26429</v>
          </cell>
          <cell r="Z5677">
            <v>-20000000</v>
          </cell>
        </row>
        <row r="5678">
          <cell r="A5678" t="str">
            <v>810183-1-3</v>
          </cell>
          <cell r="B5678" t="str">
            <v>810183-1</v>
          </cell>
          <cell r="C5678">
            <v>3</v>
          </cell>
          <cell r="E5678" t="str">
            <v>Spilak Tank Truck Service Ltd.</v>
          </cell>
          <cell r="F5678" t="str">
            <v>Supplement_Schedules_Fluid Haul_Spilak</v>
          </cell>
          <cell r="G5678" t="str">
            <v>Schedules for Master Agreements</v>
          </cell>
          <cell r="H5678" t="str">
            <v>Abramyan, Astrid</v>
          </cell>
          <cell r="I5678">
            <v>42401</v>
          </cell>
          <cell r="J5678">
            <v>42408</v>
          </cell>
          <cell r="K5678">
            <v>42772</v>
          </cell>
          <cell r="L5678" t="str">
            <v>Active</v>
          </cell>
          <cell r="M5678" t="str">
            <v>Executed</v>
          </cell>
          <cell r="N5678">
            <v>42417</v>
          </cell>
          <cell r="O5678" t="str">
            <v>Execute Contract</v>
          </cell>
          <cell r="P5678" t="str">
            <v>Acosta, Javier</v>
          </cell>
          <cell r="Q5678" t="str">
            <v>Acosta, Javier</v>
          </cell>
          <cell r="R5678" t="str">
            <v>Julie Easthope</v>
          </cell>
          <cell r="S5678" t="str">
            <v>Kara Slemko</v>
          </cell>
          <cell r="T5678" t="str">
            <v>Stephanie Graham</v>
          </cell>
          <cell r="U5678" t="str">
            <v>C - Conventional</v>
          </cell>
          <cell r="V5678" t="str">
            <v>Slave Lake</v>
          </cell>
          <cell r="W5678" t="str">
            <v>45 Days net terms</v>
          </cell>
          <cell r="X5678">
            <v>32000000</v>
          </cell>
          <cell r="Y5678">
            <v>26429</v>
          </cell>
          <cell r="Z5678">
            <v>-20000000</v>
          </cell>
        </row>
        <row r="5679">
          <cell r="A5679" t="str">
            <v>810185-1</v>
          </cell>
          <cell r="B5679">
            <v>810185</v>
          </cell>
          <cell r="C5679">
            <v>1</v>
          </cell>
          <cell r="D5679">
            <v>406290</v>
          </cell>
          <cell r="E5679" t="str">
            <v>Rice Lake Canada ULC</v>
          </cell>
          <cell r="F5679" t="str">
            <v>S6000B: Balance of Mechanical and Piping South</v>
          </cell>
          <cell r="G5679" t="str">
            <v>Construction</v>
          </cell>
          <cell r="H5679" t="str">
            <v>Bustamante, Jose</v>
          </cell>
          <cell r="I5679">
            <v>42472</v>
          </cell>
          <cell r="J5679">
            <v>41576</v>
          </cell>
          <cell r="K5679">
            <v>42480</v>
          </cell>
          <cell r="L5679" t="str">
            <v>Complete</v>
          </cell>
          <cell r="M5679" t="str">
            <v>Executed</v>
          </cell>
          <cell r="N5679">
            <v>42473</v>
          </cell>
          <cell r="O5679" t="str">
            <v>Approve Contract</v>
          </cell>
          <cell r="P5679" t="str">
            <v>Business Area Approver</v>
          </cell>
          <cell r="Q5679" t="str">
            <v>Silva, Ismael</v>
          </cell>
          <cell r="R5679" t="str">
            <v>Don Guglielmin</v>
          </cell>
          <cell r="S5679" t="str">
            <v>Ron Laing</v>
          </cell>
          <cell r="T5679" t="str">
            <v>Paul Mendes</v>
          </cell>
          <cell r="U5679" t="str">
            <v>H - Horizon</v>
          </cell>
          <cell r="V5679" t="str">
            <v>Major Projects</v>
          </cell>
          <cell r="W5679" t="str">
            <v>45 Days net terms</v>
          </cell>
          <cell r="X5679">
            <v>64517600</v>
          </cell>
          <cell r="Y5679">
            <v>225830</v>
          </cell>
          <cell r="Z5679">
            <v>8750000</v>
          </cell>
        </row>
        <row r="5680">
          <cell r="A5680" t="str">
            <v>810185-2</v>
          </cell>
          <cell r="B5680">
            <v>810185</v>
          </cell>
          <cell r="C5680">
            <v>2</v>
          </cell>
          <cell r="D5680">
            <v>406290</v>
          </cell>
          <cell r="E5680" t="str">
            <v>Rice Lake Canada ULC</v>
          </cell>
          <cell r="F5680" t="str">
            <v>S6000B: Balance of Mechanical and Piping South</v>
          </cell>
          <cell r="G5680" t="str">
            <v>Construction</v>
          </cell>
          <cell r="H5680" t="str">
            <v>Bustamante, Jose</v>
          </cell>
          <cell r="I5680">
            <v>42473</v>
          </cell>
          <cell r="J5680">
            <v>41576</v>
          </cell>
          <cell r="K5680">
            <v>42480</v>
          </cell>
          <cell r="L5680" t="str">
            <v>Complete</v>
          </cell>
          <cell r="M5680" t="str">
            <v>Executed</v>
          </cell>
          <cell r="N5680">
            <v>42474</v>
          </cell>
          <cell r="O5680" t="str">
            <v>Parallel_Return_to_Edit_Mode</v>
          </cell>
          <cell r="P5680" t="str">
            <v>Bustamante, Jose</v>
          </cell>
          <cell r="R5680" t="str">
            <v>Don Guglielmin</v>
          </cell>
          <cell r="S5680" t="str">
            <v>Ron Laing</v>
          </cell>
          <cell r="T5680" t="str">
            <v>Paul Mendes</v>
          </cell>
          <cell r="U5680" t="str">
            <v>H - Horizon</v>
          </cell>
          <cell r="V5680" t="str">
            <v>Major Projects</v>
          </cell>
          <cell r="W5680" t="str">
            <v>45 Days net terms</v>
          </cell>
          <cell r="X5680">
            <v>66065780</v>
          </cell>
          <cell r="Y5680">
            <v>225830</v>
          </cell>
          <cell r="Z5680">
            <v>1548180</v>
          </cell>
        </row>
        <row r="5681">
          <cell r="A5681" t="str">
            <v>810185-3</v>
          </cell>
          <cell r="B5681">
            <v>810185</v>
          </cell>
          <cell r="C5681">
            <v>3</v>
          </cell>
          <cell r="D5681">
            <v>406290</v>
          </cell>
          <cell r="E5681" t="str">
            <v>Rice Lake Canada ULC</v>
          </cell>
          <cell r="F5681" t="str">
            <v>S6000B: Balance of Mechanical and Piping South</v>
          </cell>
          <cell r="G5681" t="str">
            <v>Construction</v>
          </cell>
          <cell r="H5681" t="str">
            <v>Bustamante, Jose</v>
          </cell>
          <cell r="I5681">
            <v>42478</v>
          </cell>
          <cell r="J5681">
            <v>41576</v>
          </cell>
          <cell r="K5681">
            <v>42480</v>
          </cell>
          <cell r="L5681" t="str">
            <v>Complete</v>
          </cell>
          <cell r="M5681" t="str">
            <v>Executed</v>
          </cell>
          <cell r="N5681">
            <v>42480</v>
          </cell>
          <cell r="O5681" t="str">
            <v>Parallel_Return_to_Edit_Mode</v>
          </cell>
          <cell r="P5681" t="str">
            <v>Bustamante, Jose</v>
          </cell>
          <cell r="R5681" t="str">
            <v>Don Guglielmin</v>
          </cell>
          <cell r="S5681" t="str">
            <v>Ron Laing</v>
          </cell>
          <cell r="T5681" t="str">
            <v>Paul Mendes</v>
          </cell>
          <cell r="U5681" t="str">
            <v>H - Horizon</v>
          </cell>
          <cell r="V5681" t="str">
            <v>Major Projects</v>
          </cell>
          <cell r="W5681" t="str">
            <v>45 Days net terms</v>
          </cell>
          <cell r="X5681">
            <v>66775711</v>
          </cell>
          <cell r="Y5681">
            <v>225830</v>
          </cell>
          <cell r="Z5681">
            <v>709931</v>
          </cell>
        </row>
        <row r="5682">
          <cell r="A5682" t="str">
            <v>810185-4</v>
          </cell>
          <cell r="B5682">
            <v>810185</v>
          </cell>
          <cell r="C5682">
            <v>4</v>
          </cell>
          <cell r="D5682">
            <v>406290</v>
          </cell>
          <cell r="E5682" t="str">
            <v>Rice Lake Canada ULC</v>
          </cell>
          <cell r="F5682" t="str">
            <v>S6000B: Balance of Mechanical and Piping South</v>
          </cell>
          <cell r="G5682" t="str">
            <v>Construction</v>
          </cell>
          <cell r="H5682" t="str">
            <v>Bustamante, Jose</v>
          </cell>
          <cell r="I5682">
            <v>42480</v>
          </cell>
          <cell r="J5682">
            <v>41576</v>
          </cell>
          <cell r="K5682">
            <v>42480</v>
          </cell>
          <cell r="L5682" t="str">
            <v>Complete</v>
          </cell>
          <cell r="M5682" t="str">
            <v>Executed</v>
          </cell>
          <cell r="N5682">
            <v>42522</v>
          </cell>
          <cell r="O5682" t="str">
            <v>Parallel_Return_to_Edit_Mode</v>
          </cell>
          <cell r="P5682" t="str">
            <v>Bustamante, Jose</v>
          </cell>
          <cell r="R5682" t="str">
            <v>Don Guglielmin</v>
          </cell>
          <cell r="S5682" t="str">
            <v>Ron Laing</v>
          </cell>
          <cell r="T5682" t="str">
            <v>Paul Mendes</v>
          </cell>
          <cell r="U5682" t="str">
            <v>H - Horizon</v>
          </cell>
          <cell r="V5682" t="str">
            <v>Major Projects</v>
          </cell>
          <cell r="W5682" t="str">
            <v>45 Days net terms</v>
          </cell>
          <cell r="X5682">
            <v>67597073</v>
          </cell>
          <cell r="Y5682">
            <v>225830</v>
          </cell>
          <cell r="Z5682">
            <v>821362</v>
          </cell>
        </row>
        <row r="5683">
          <cell r="A5683" t="str">
            <v>810185-5</v>
          </cell>
          <cell r="B5683">
            <v>810185</v>
          </cell>
          <cell r="C5683">
            <v>5</v>
          </cell>
          <cell r="D5683">
            <v>406290</v>
          </cell>
          <cell r="E5683" t="str">
            <v>Rice Lake Canada ULC</v>
          </cell>
          <cell r="F5683" t="str">
            <v>S6000B: Balance of Mechanical and Piping South</v>
          </cell>
          <cell r="G5683" t="str">
            <v>Construction</v>
          </cell>
          <cell r="H5683" t="str">
            <v>Bustamante, Jose</v>
          </cell>
          <cell r="I5683">
            <v>42522</v>
          </cell>
          <cell r="J5683">
            <v>41576</v>
          </cell>
          <cell r="K5683">
            <v>42480</v>
          </cell>
          <cell r="L5683" t="str">
            <v>Complete</v>
          </cell>
          <cell r="M5683" t="str">
            <v>Executed</v>
          </cell>
          <cell r="N5683">
            <v>42523</v>
          </cell>
          <cell r="O5683" t="str">
            <v>Approve Contract</v>
          </cell>
          <cell r="P5683" t="str">
            <v>Commercial Operations Approver</v>
          </cell>
          <cell r="Q5683" t="str">
            <v>Silva, Ismael</v>
          </cell>
          <cell r="R5683" t="str">
            <v>Don Guglielmin</v>
          </cell>
          <cell r="S5683" t="str">
            <v>Ron Laing</v>
          </cell>
          <cell r="T5683" t="str">
            <v>Paul Mendes</v>
          </cell>
          <cell r="U5683" t="str">
            <v>H - Horizon</v>
          </cell>
          <cell r="V5683" t="str">
            <v>Major Projects</v>
          </cell>
          <cell r="W5683" t="str">
            <v>45 Days net terms</v>
          </cell>
          <cell r="X5683">
            <v>68017422.209999993</v>
          </cell>
          <cell r="Y5683">
            <v>225830</v>
          </cell>
          <cell r="Z5683">
            <v>420349.21</v>
          </cell>
        </row>
        <row r="5684">
          <cell r="A5684" t="str">
            <v>810185-6</v>
          </cell>
          <cell r="B5684">
            <v>810185</v>
          </cell>
          <cell r="C5684">
            <v>6</v>
          </cell>
          <cell r="D5684">
            <v>406290</v>
          </cell>
          <cell r="E5684" t="str">
            <v>Rice Lake Canada ULC</v>
          </cell>
          <cell r="F5684" t="str">
            <v>S6000B: Balance of Mechanical and Piping South</v>
          </cell>
          <cell r="G5684" t="str">
            <v>Construction</v>
          </cell>
          <cell r="H5684" t="str">
            <v>Bustamante, Jose</v>
          </cell>
          <cell r="I5684">
            <v>42548</v>
          </cell>
          <cell r="J5684">
            <v>41576</v>
          </cell>
          <cell r="K5684">
            <v>42480</v>
          </cell>
          <cell r="L5684" t="str">
            <v>Complete</v>
          </cell>
          <cell r="M5684" t="str">
            <v>Executed</v>
          </cell>
          <cell r="N5684">
            <v>42562</v>
          </cell>
          <cell r="O5684" t="str">
            <v>Edit New Supplement</v>
          </cell>
          <cell r="P5684" t="str">
            <v>Bustamante, Jose</v>
          </cell>
          <cell r="Q5684" t="str">
            <v>Bustamante, Jose</v>
          </cell>
          <cell r="R5684" t="str">
            <v>Don Guglielmin</v>
          </cell>
          <cell r="S5684" t="str">
            <v>Ron Laing</v>
          </cell>
          <cell r="T5684" t="str">
            <v>Paul Mendes</v>
          </cell>
          <cell r="U5684" t="str">
            <v>H - Horizon</v>
          </cell>
          <cell r="V5684" t="str">
            <v>Major Projects</v>
          </cell>
          <cell r="W5684" t="str">
            <v>45 Days net terms</v>
          </cell>
          <cell r="X5684">
            <v>69222583.849999994</v>
          </cell>
          <cell r="Y5684">
            <v>225830</v>
          </cell>
          <cell r="Z5684">
            <v>1205161.6399999999</v>
          </cell>
        </row>
        <row r="5685">
          <cell r="A5685" t="str">
            <v>810185-7</v>
          </cell>
          <cell r="B5685">
            <v>810185</v>
          </cell>
          <cell r="C5685">
            <v>7</v>
          </cell>
          <cell r="D5685">
            <v>406290</v>
          </cell>
          <cell r="E5685" t="str">
            <v>Rice Lake Canada ULC</v>
          </cell>
          <cell r="F5685" t="str">
            <v>S6000B: Balance of Mechanical and Piping South</v>
          </cell>
          <cell r="G5685" t="str">
            <v>Construction</v>
          </cell>
          <cell r="H5685" t="str">
            <v>Bustamante, Jose</v>
          </cell>
          <cell r="I5685">
            <v>42562</v>
          </cell>
          <cell r="J5685">
            <v>41576</v>
          </cell>
          <cell r="K5685">
            <v>42611</v>
          </cell>
          <cell r="L5685" t="str">
            <v>Complete</v>
          </cell>
          <cell r="M5685" t="str">
            <v>Executed</v>
          </cell>
          <cell r="N5685">
            <v>42586</v>
          </cell>
          <cell r="O5685" t="str">
            <v>Approve Contract</v>
          </cell>
          <cell r="P5685" t="str">
            <v>Commercial Operations Approver</v>
          </cell>
          <cell r="Q5685" t="str">
            <v>Silva, Ismael</v>
          </cell>
          <cell r="R5685" t="str">
            <v>Don Guglielmin</v>
          </cell>
          <cell r="S5685" t="str">
            <v>Ron Laing</v>
          </cell>
          <cell r="T5685" t="str">
            <v>Paul Mendes</v>
          </cell>
          <cell r="U5685" t="str">
            <v>H - Horizon</v>
          </cell>
          <cell r="V5685" t="str">
            <v>Major Projects</v>
          </cell>
          <cell r="W5685" t="str">
            <v>45 Days net terms</v>
          </cell>
          <cell r="X5685">
            <v>70088730.340000004</v>
          </cell>
          <cell r="Y5685">
            <v>225830</v>
          </cell>
          <cell r="Z5685">
            <v>866146.49</v>
          </cell>
        </row>
        <row r="5686">
          <cell r="A5686" t="str">
            <v>810185-8</v>
          </cell>
          <cell r="B5686">
            <v>810185</v>
          </cell>
          <cell r="C5686">
            <v>8</v>
          </cell>
          <cell r="D5686">
            <v>406290</v>
          </cell>
          <cell r="E5686" t="str">
            <v>Rice Lake Canada ULC</v>
          </cell>
          <cell r="F5686" t="str">
            <v>S6000B: Balance of Mechanical and Piping South</v>
          </cell>
          <cell r="G5686" t="str">
            <v>Construction</v>
          </cell>
          <cell r="H5686" t="str">
            <v>Bustamante, Jose</v>
          </cell>
          <cell r="I5686">
            <v>42586</v>
          </cell>
          <cell r="J5686">
            <v>41576</v>
          </cell>
          <cell r="K5686">
            <v>42611</v>
          </cell>
          <cell r="L5686" t="str">
            <v>Complete</v>
          </cell>
          <cell r="M5686" t="str">
            <v>Executed</v>
          </cell>
          <cell r="N5686">
            <v>42744</v>
          </cell>
          <cell r="O5686" t="str">
            <v>Edit New Supplement</v>
          </cell>
          <cell r="P5686" t="str">
            <v>Bustamante, Jose</v>
          </cell>
          <cell r="Q5686" t="str">
            <v>Bustamante, Jose</v>
          </cell>
          <cell r="R5686" t="str">
            <v>Don Guglielmin</v>
          </cell>
          <cell r="S5686" t="str">
            <v>Ron Laing</v>
          </cell>
          <cell r="T5686" t="str">
            <v>Paul Mendes</v>
          </cell>
          <cell r="U5686" t="str">
            <v>H - Horizon</v>
          </cell>
          <cell r="V5686" t="str">
            <v>Major Projects</v>
          </cell>
          <cell r="W5686" t="str">
            <v>45 Days net terms</v>
          </cell>
          <cell r="X5686">
            <v>74700000</v>
          </cell>
          <cell r="Y5686">
            <v>225830</v>
          </cell>
          <cell r="Z5686">
            <v>4611269.66</v>
          </cell>
        </row>
        <row r="5687">
          <cell r="A5687" t="str">
            <v>810189-1</v>
          </cell>
          <cell r="B5687">
            <v>810189</v>
          </cell>
          <cell r="C5687">
            <v>1</v>
          </cell>
          <cell r="D5687">
            <v>405937</v>
          </cell>
          <cell r="E5687" t="str">
            <v>Waiward Steel LP</v>
          </cell>
          <cell r="F5687" t="str">
            <v>Adjustment to actual final cost for closeout</v>
          </cell>
          <cell r="G5687" t="str">
            <v>Construction Minor</v>
          </cell>
          <cell r="H5687" t="str">
            <v>Aranas, David</v>
          </cell>
          <cell r="I5687">
            <v>42117</v>
          </cell>
          <cell r="J5687">
            <v>41596</v>
          </cell>
          <cell r="K5687">
            <v>41623</v>
          </cell>
          <cell r="L5687" t="str">
            <v>Complete</v>
          </cell>
          <cell r="M5687" t="str">
            <v>Executed</v>
          </cell>
          <cell r="N5687">
            <v>42122</v>
          </cell>
          <cell r="O5687" t="str">
            <v>Edit New Supplement</v>
          </cell>
          <cell r="P5687" t="str">
            <v>Aranas, David</v>
          </cell>
          <cell r="Q5687" t="str">
            <v>Aranas, David</v>
          </cell>
          <cell r="R5687" t="str">
            <v>Don Guglielmin</v>
          </cell>
          <cell r="S5687" t="str">
            <v>Don Guglielmin</v>
          </cell>
          <cell r="T5687" t="str">
            <v>Eric Stearns</v>
          </cell>
          <cell r="U5687" t="str">
            <v>H - Horizon</v>
          </cell>
          <cell r="V5687" t="str">
            <v>Major Projects</v>
          </cell>
          <cell r="W5687" t="str">
            <v>45 Days net terms</v>
          </cell>
          <cell r="X5687">
            <v>73107.16</v>
          </cell>
          <cell r="Y5687">
            <v>756599</v>
          </cell>
          <cell r="Z5687">
            <v>-18892.84</v>
          </cell>
        </row>
        <row r="5688">
          <cell r="A5688" t="str">
            <v>810215-1</v>
          </cell>
          <cell r="B5688">
            <v>810215</v>
          </cell>
          <cell r="C5688">
            <v>1</v>
          </cell>
          <cell r="D5688">
            <v>405936</v>
          </cell>
          <cell r="E5688" t="str">
            <v>Integral Energy Services Ltd</v>
          </cell>
          <cell r="F5688" t="str">
            <v>Final Closeout Change Order</v>
          </cell>
          <cell r="G5688" t="str">
            <v>Construction Minor</v>
          </cell>
          <cell r="H5688" t="str">
            <v>Al-Kaisy, Maysaloon</v>
          </cell>
          <cell r="I5688">
            <v>42853</v>
          </cell>
          <cell r="J5688">
            <v>41610</v>
          </cell>
          <cell r="K5688">
            <v>41820</v>
          </cell>
          <cell r="L5688" t="str">
            <v>Complete</v>
          </cell>
          <cell r="M5688" t="str">
            <v>Executed</v>
          </cell>
          <cell r="N5688">
            <v>42859</v>
          </cell>
          <cell r="O5688" t="str">
            <v>Approve Contract</v>
          </cell>
          <cell r="P5688" t="str">
            <v>Commercial Operations Approver</v>
          </cell>
          <cell r="Q5688" t="str">
            <v>Guglielmin, Don</v>
          </cell>
          <cell r="R5688" t="str">
            <v>Don Guglielmin</v>
          </cell>
          <cell r="S5688" t="str">
            <v>Ron Laing</v>
          </cell>
          <cell r="T5688" t="str">
            <v>Eric Stearns</v>
          </cell>
          <cell r="U5688" t="str">
            <v>H - Horizon</v>
          </cell>
          <cell r="V5688" t="str">
            <v>Major Projects</v>
          </cell>
          <cell r="W5688" t="str">
            <v>45 Days net terms</v>
          </cell>
          <cell r="X5688">
            <v>109100.38</v>
          </cell>
          <cell r="Y5688">
            <v>713684</v>
          </cell>
          <cell r="Z5688">
            <v>-40899.620000000003</v>
          </cell>
        </row>
        <row r="5689">
          <cell r="A5689" t="str">
            <v>810249-1-1</v>
          </cell>
          <cell r="B5689" t="str">
            <v>810249-1</v>
          </cell>
          <cell r="C5689">
            <v>1</v>
          </cell>
          <cell r="E5689" t="str">
            <v>STRIKE GROUP LIMITED PARTNERSHIP</v>
          </cell>
          <cell r="F5689" t="str">
            <v>Bonnyville Heavy Oil 2013-2014 -Strike Schedules for Construction Agreement</v>
          </cell>
          <cell r="G5689" t="str">
            <v>Schedules for Master Agreements</v>
          </cell>
          <cell r="H5689" t="str">
            <v>Marin, Sandra</v>
          </cell>
          <cell r="I5689">
            <v>41661</v>
          </cell>
          <cell r="J5689">
            <v>41631</v>
          </cell>
          <cell r="K5689">
            <v>41759</v>
          </cell>
          <cell r="L5689" t="str">
            <v>Complete</v>
          </cell>
          <cell r="M5689" t="str">
            <v>Executed</v>
          </cell>
          <cell r="N5689">
            <v>41677</v>
          </cell>
          <cell r="O5689" t="str">
            <v>Approve Contract</v>
          </cell>
          <cell r="P5689" t="str">
            <v>Commercial Operations Approver</v>
          </cell>
          <cell r="Q5689" t="str">
            <v>Novinger, Kerry</v>
          </cell>
          <cell r="R5689" t="str">
            <v>Sudip Kumar</v>
          </cell>
          <cell r="S5689" t="str">
            <v>Sudip Kumar</v>
          </cell>
          <cell r="T5689" t="str">
            <v>Stephanie Graham</v>
          </cell>
          <cell r="U5689" t="str">
            <v>C - Conventional</v>
          </cell>
          <cell r="V5689" t="str">
            <v>Lloydminster</v>
          </cell>
          <cell r="W5689" t="str">
            <v>45 Days net terms</v>
          </cell>
          <cell r="X5689">
            <v>1000001</v>
          </cell>
          <cell r="Y5689">
            <v>584527</v>
          </cell>
          <cell r="Z5689">
            <v>1</v>
          </cell>
        </row>
        <row r="5690">
          <cell r="A5690" t="str">
            <v>810274-1</v>
          </cell>
          <cell r="B5690">
            <v>810274</v>
          </cell>
          <cell r="C5690">
            <v>1</v>
          </cell>
          <cell r="D5690">
            <v>405957</v>
          </cell>
          <cell r="E5690" t="str">
            <v>BMARK Controls Inc</v>
          </cell>
          <cell r="F5690" t="str">
            <v>Ben Marko -QA specialist Term extension &amp; Rate Change</v>
          </cell>
          <cell r="G5690" t="str">
            <v>Short Form Consulting Agreement</v>
          </cell>
          <cell r="H5690" t="str">
            <v>Soriano, Loreta</v>
          </cell>
          <cell r="I5690">
            <v>41960</v>
          </cell>
          <cell r="J5690">
            <v>41986</v>
          </cell>
          <cell r="K5690">
            <v>42170</v>
          </cell>
          <cell r="L5690" t="str">
            <v>Complete</v>
          </cell>
          <cell r="M5690" t="str">
            <v>Executed</v>
          </cell>
          <cell r="N5690">
            <v>41969</v>
          </cell>
          <cell r="O5690" t="str">
            <v>Parallel_Return_to_Edit_Mode</v>
          </cell>
          <cell r="P5690" t="str">
            <v>Soriano, Loreta</v>
          </cell>
          <cell r="R5690" t="str">
            <v>Carla Salazar</v>
          </cell>
          <cell r="S5690" t="str">
            <v>Kara Slemko</v>
          </cell>
          <cell r="T5690" t="str">
            <v>Stephanie Graham</v>
          </cell>
          <cell r="U5690" t="str">
            <v>H - Horizon</v>
          </cell>
          <cell r="V5690" t="str">
            <v>Upgrading &amp; Utilitie - Upgrading &amp; Utilities</v>
          </cell>
          <cell r="W5690" t="str">
            <v>10 Days net terms</v>
          </cell>
          <cell r="X5690">
            <v>313855</v>
          </cell>
          <cell r="Y5690">
            <v>186119</v>
          </cell>
          <cell r="Z5690">
            <v>160755</v>
          </cell>
        </row>
        <row r="5691">
          <cell r="A5691" t="str">
            <v>810277-2-1</v>
          </cell>
          <cell r="B5691" t="str">
            <v>810277-2</v>
          </cell>
          <cell r="C5691">
            <v>1</v>
          </cell>
          <cell r="E5691" t="str">
            <v>1782995 Alberta Ltd.</v>
          </cell>
          <cell r="F5691" t="str">
            <v>Mark Woolf - Sch B Sup #1</v>
          </cell>
          <cell r="G5691" t="str">
            <v>Schedule Bs for Consultant Agreements</v>
          </cell>
          <cell r="H5691" t="str">
            <v>Gerber, Laura</v>
          </cell>
          <cell r="I5691">
            <v>41968</v>
          </cell>
          <cell r="J5691">
            <v>41959</v>
          </cell>
          <cell r="K5691">
            <v>42323</v>
          </cell>
          <cell r="L5691" t="str">
            <v>Complete</v>
          </cell>
          <cell r="M5691" t="str">
            <v>Executed</v>
          </cell>
          <cell r="N5691">
            <v>41984</v>
          </cell>
          <cell r="O5691" t="str">
            <v>Approve Contract</v>
          </cell>
          <cell r="P5691" t="str">
            <v>Commercial Operations Approver</v>
          </cell>
          <cell r="Q5691" t="str">
            <v>Easthope, Julie</v>
          </cell>
          <cell r="R5691" t="str">
            <v>Julie Easthope</v>
          </cell>
          <cell r="S5691" t="str">
            <v>Kara Slemko</v>
          </cell>
          <cell r="T5691" t="str">
            <v>Stephanie Graham</v>
          </cell>
          <cell r="U5691" t="str">
            <v>C - Conventional</v>
          </cell>
          <cell r="V5691" t="str">
            <v>All</v>
          </cell>
          <cell r="W5691" t="str">
            <v>10 Days net terms</v>
          </cell>
          <cell r="X5691">
            <v>299000</v>
          </cell>
          <cell r="Z5691">
            <v>117000</v>
          </cell>
        </row>
        <row r="5692">
          <cell r="A5692" t="str">
            <v>810287-2-1</v>
          </cell>
          <cell r="B5692" t="str">
            <v>810287-2</v>
          </cell>
          <cell r="C5692">
            <v>1</v>
          </cell>
          <cell r="E5692" t="str">
            <v>1785133 Alberta Ltd.</v>
          </cell>
          <cell r="F5692" t="str">
            <v>Morgan Munkler - Schedule B Sup. #1</v>
          </cell>
          <cell r="G5692" t="str">
            <v>Schedule Bs for Consultant Agreements</v>
          </cell>
          <cell r="H5692" t="str">
            <v>Gerber, Laura</v>
          </cell>
          <cell r="I5692">
            <v>41919</v>
          </cell>
          <cell r="J5692">
            <v>41897</v>
          </cell>
          <cell r="K5692">
            <v>42261</v>
          </cell>
          <cell r="L5692" t="str">
            <v>Complete</v>
          </cell>
          <cell r="M5692" t="str">
            <v>Executed</v>
          </cell>
          <cell r="N5692">
            <v>41984</v>
          </cell>
          <cell r="O5692" t="str">
            <v>Parallel_Return_to_Edit_Mode</v>
          </cell>
          <cell r="P5692" t="str">
            <v>Gerber, Laura</v>
          </cell>
          <cell r="R5692" t="str">
            <v>Julie Easthope</v>
          </cell>
          <cell r="S5692" t="str">
            <v>Kara Slemko</v>
          </cell>
          <cell r="T5692" t="str">
            <v>Stephanie Graham</v>
          </cell>
          <cell r="U5692" t="str">
            <v>C - Conventional</v>
          </cell>
          <cell r="V5692" t="str">
            <v>All</v>
          </cell>
          <cell r="W5692" t="str">
            <v>10 Days net terms</v>
          </cell>
          <cell r="X5692">
            <v>182000</v>
          </cell>
          <cell r="Z5692">
            <v>26000</v>
          </cell>
        </row>
        <row r="5693">
          <cell r="A5693" t="str">
            <v>810289-1-5</v>
          </cell>
          <cell r="B5693" t="str">
            <v>810289-1</v>
          </cell>
          <cell r="C5693">
            <v>5</v>
          </cell>
          <cell r="E5693" t="str">
            <v>ATCO Structures &amp; Logistics Ltd.</v>
          </cell>
          <cell r="F5693" t="str">
            <v>1 year extension until 2018</v>
          </cell>
          <cell r="G5693" t="str">
            <v>Schedules for Master Agreements</v>
          </cell>
          <cell r="H5693" t="str">
            <v>Panya, Yowchong</v>
          </cell>
          <cell r="I5693">
            <v>42678</v>
          </cell>
          <cell r="J5693">
            <v>42705</v>
          </cell>
          <cell r="K5693">
            <v>43159</v>
          </cell>
          <cell r="L5693" t="str">
            <v>Active</v>
          </cell>
          <cell r="M5693" t="str">
            <v>Executed</v>
          </cell>
          <cell r="N5693">
            <v>42688</v>
          </cell>
          <cell r="O5693" t="str">
            <v>Parallel_Return_to_Edit_Mode</v>
          </cell>
          <cell r="P5693" t="str">
            <v>Panya, Yowchong</v>
          </cell>
          <cell r="R5693" t="str">
            <v>Leighton Storsley</v>
          </cell>
          <cell r="S5693" t="str">
            <v>Kara Slemko</v>
          </cell>
          <cell r="T5693" t="str">
            <v>Stephanie Graham</v>
          </cell>
          <cell r="U5693" t="str">
            <v>C - Conventional</v>
          </cell>
          <cell r="V5693" t="str">
            <v>All</v>
          </cell>
          <cell r="W5693" t="str">
            <v>45 Days net terms</v>
          </cell>
          <cell r="X5693">
            <v>8790000</v>
          </cell>
          <cell r="Y5693">
            <v>53755</v>
          </cell>
          <cell r="Z5693">
            <v>1790000</v>
          </cell>
        </row>
        <row r="5694">
          <cell r="A5694" t="str">
            <v>810289-1-7</v>
          </cell>
          <cell r="B5694" t="str">
            <v>810289-1</v>
          </cell>
          <cell r="C5694">
            <v>7</v>
          </cell>
          <cell r="E5694" t="str">
            <v>ATCO Structures &amp; Logistics Ltd.</v>
          </cell>
          <cell r="F5694" t="str">
            <v>ATCO: Facilities Maintenance; Addition of Primrose Lodge and contract extension</v>
          </cell>
          <cell r="G5694" t="str">
            <v>Schedules for Master Agreements</v>
          </cell>
          <cell r="H5694" t="str">
            <v>Panya, Yowchong</v>
          </cell>
          <cell r="I5694">
            <v>43117</v>
          </cell>
          <cell r="J5694">
            <v>43122</v>
          </cell>
          <cell r="K5694">
            <v>43251</v>
          </cell>
          <cell r="L5694" t="str">
            <v>Active</v>
          </cell>
          <cell r="M5694" t="str">
            <v>Executed</v>
          </cell>
          <cell r="N5694">
            <v>43132</v>
          </cell>
          <cell r="O5694" t="str">
            <v>Parallel_Return_to_Edit_Mode</v>
          </cell>
          <cell r="P5694" t="str">
            <v>Walter, Christie</v>
          </cell>
          <cell r="R5694" t="str">
            <v>Leighton Storsley</v>
          </cell>
          <cell r="S5694" t="str">
            <v>Kara Slemko</v>
          </cell>
          <cell r="T5694" t="str">
            <v>Stephanie Graham</v>
          </cell>
          <cell r="U5694" t="str">
            <v>C - Conventional</v>
          </cell>
          <cell r="V5694" t="str">
            <v>All</v>
          </cell>
          <cell r="W5694" t="str">
            <v>45 Days net terms</v>
          </cell>
          <cell r="X5694">
            <v>9275500</v>
          </cell>
          <cell r="Y5694">
            <v>53755</v>
          </cell>
          <cell r="Z5694">
            <v>485500</v>
          </cell>
        </row>
        <row r="5695">
          <cell r="A5695" t="str">
            <v>810314-1</v>
          </cell>
          <cell r="B5695">
            <v>810314</v>
          </cell>
          <cell r="C5695">
            <v>1</v>
          </cell>
          <cell r="D5695">
            <v>406670</v>
          </cell>
          <cell r="E5695" t="str">
            <v>Pacer Mamisiwin Corporation</v>
          </cell>
          <cell r="F5695" t="str">
            <v>Change Order 01</v>
          </cell>
          <cell r="G5695" t="str">
            <v>Construction Minor</v>
          </cell>
          <cell r="H5695" t="str">
            <v>Bustamante, Jose</v>
          </cell>
          <cell r="I5695">
            <v>42292</v>
          </cell>
          <cell r="J5695">
            <v>41611</v>
          </cell>
          <cell r="K5695">
            <v>41976</v>
          </cell>
          <cell r="L5695" t="str">
            <v>Complete</v>
          </cell>
          <cell r="M5695" t="str">
            <v>Executed</v>
          </cell>
          <cell r="N5695">
            <v>42292</v>
          </cell>
          <cell r="O5695" t="str">
            <v>Edit New Supplement</v>
          </cell>
          <cell r="P5695" t="str">
            <v>Bustamante, Jose</v>
          </cell>
          <cell r="Q5695" t="str">
            <v>Bustamante, Jose</v>
          </cell>
          <cell r="R5695" t="str">
            <v>Don Guglielmin</v>
          </cell>
          <cell r="S5695" t="str">
            <v>Don Guglielmin</v>
          </cell>
          <cell r="T5695" t="str">
            <v>Stephanie Graham</v>
          </cell>
          <cell r="U5695" t="str">
            <v>H - Horizon</v>
          </cell>
          <cell r="V5695" t="str">
            <v>Major Projects</v>
          </cell>
          <cell r="W5695" t="str">
            <v>40 Days net terms</v>
          </cell>
          <cell r="X5695">
            <v>1513861.74</v>
          </cell>
          <cell r="Y5695">
            <v>566377</v>
          </cell>
          <cell r="Z5695">
            <v>650197.65</v>
          </cell>
        </row>
        <row r="5696">
          <cell r="A5696" t="str">
            <v>810314-2</v>
          </cell>
          <cell r="B5696">
            <v>810314</v>
          </cell>
          <cell r="C5696">
            <v>2</v>
          </cell>
          <cell r="D5696">
            <v>406670</v>
          </cell>
          <cell r="E5696" t="str">
            <v>Pacer Mamisiwin Corporation</v>
          </cell>
          <cell r="F5696" t="str">
            <v>Change Order 02</v>
          </cell>
          <cell r="G5696" t="str">
            <v>Construction Minor</v>
          </cell>
          <cell r="H5696" t="str">
            <v>Bustamante, Jose</v>
          </cell>
          <cell r="I5696">
            <v>42436</v>
          </cell>
          <cell r="J5696">
            <v>41611</v>
          </cell>
          <cell r="K5696">
            <v>41976</v>
          </cell>
          <cell r="L5696" t="str">
            <v>Complete</v>
          </cell>
          <cell r="M5696" t="str">
            <v>Executed</v>
          </cell>
          <cell r="N5696">
            <v>42436</v>
          </cell>
          <cell r="O5696" t="str">
            <v>Parallel_Return_to_Edit_Mode</v>
          </cell>
          <cell r="P5696" t="str">
            <v>Bustamante, Jose</v>
          </cell>
          <cell r="R5696" t="str">
            <v>Don Guglielmin</v>
          </cell>
          <cell r="S5696" t="str">
            <v>Don Guglielmin</v>
          </cell>
          <cell r="T5696" t="str">
            <v>Stephanie Graham</v>
          </cell>
          <cell r="U5696" t="str">
            <v>H - Horizon</v>
          </cell>
          <cell r="V5696" t="str">
            <v>Major Projects</v>
          </cell>
          <cell r="W5696" t="str">
            <v>40 Days net terms</v>
          </cell>
          <cell r="X5696">
            <v>2739755.95</v>
          </cell>
          <cell r="Y5696">
            <v>566377</v>
          </cell>
          <cell r="Z5696">
            <v>1225894.21</v>
          </cell>
        </row>
        <row r="5697">
          <cell r="A5697" t="str">
            <v>810314-3</v>
          </cell>
          <cell r="B5697">
            <v>810314</v>
          </cell>
          <cell r="C5697">
            <v>3</v>
          </cell>
          <cell r="D5697">
            <v>406670</v>
          </cell>
          <cell r="E5697" t="str">
            <v>Pacer Mamisiwin Corporation</v>
          </cell>
          <cell r="F5697" t="str">
            <v>Change Order 03</v>
          </cell>
          <cell r="G5697" t="str">
            <v>Construction Minor</v>
          </cell>
          <cell r="H5697" t="str">
            <v>Bustamante, Jose</v>
          </cell>
          <cell r="I5697">
            <v>42436</v>
          </cell>
          <cell r="J5697">
            <v>41611</v>
          </cell>
          <cell r="K5697">
            <v>41976</v>
          </cell>
          <cell r="L5697" t="str">
            <v>Complete</v>
          </cell>
          <cell r="M5697" t="str">
            <v>Executed</v>
          </cell>
          <cell r="N5697">
            <v>42437</v>
          </cell>
          <cell r="O5697" t="str">
            <v>Parallel_Return_to_Edit_Mode</v>
          </cell>
          <cell r="P5697" t="str">
            <v>Bustamante, Jose</v>
          </cell>
          <cell r="R5697" t="str">
            <v>Don Guglielmin</v>
          </cell>
          <cell r="S5697" t="str">
            <v>Don Guglielmin</v>
          </cell>
          <cell r="T5697" t="str">
            <v>Stephanie Graham</v>
          </cell>
          <cell r="U5697" t="str">
            <v>H - Horizon</v>
          </cell>
          <cell r="V5697" t="str">
            <v>Major Projects</v>
          </cell>
          <cell r="W5697" t="str">
            <v>40 Days net terms</v>
          </cell>
          <cell r="X5697">
            <v>2736715.56</v>
          </cell>
          <cell r="Y5697">
            <v>566377</v>
          </cell>
          <cell r="Z5697">
            <v>-3040.39</v>
          </cell>
        </row>
        <row r="5698">
          <cell r="A5698" t="str">
            <v>810354-1-3</v>
          </cell>
          <cell r="B5698" t="str">
            <v>810354-1</v>
          </cell>
          <cell r="C5698">
            <v>3</v>
          </cell>
          <cell r="E5698" t="str">
            <v>Quinn Contracting Ltd.</v>
          </cell>
          <cell r="F5698" t="str">
            <v>2 Year Extension - Quinn Contracting - Primrose &amp; Wolf Lake</v>
          </cell>
          <cell r="G5698" t="str">
            <v>Schedules for Master Agreements</v>
          </cell>
          <cell r="H5698" t="str">
            <v>Williams, Trevan</v>
          </cell>
          <cell r="I5698">
            <v>42955</v>
          </cell>
          <cell r="J5698">
            <v>42979</v>
          </cell>
          <cell r="K5698">
            <v>43708</v>
          </cell>
          <cell r="L5698" t="str">
            <v>Active</v>
          </cell>
          <cell r="M5698" t="str">
            <v>Executed</v>
          </cell>
          <cell r="N5698">
            <v>42986</v>
          </cell>
          <cell r="O5698" t="str">
            <v>Parallel_Return_to_Edit_Mode</v>
          </cell>
          <cell r="P5698" t="str">
            <v>Williams, Trevan</v>
          </cell>
          <cell r="R5698" t="str">
            <v>Julie Easthope</v>
          </cell>
          <cell r="S5698" t="str">
            <v>Kara Slemko</v>
          </cell>
          <cell r="T5698" t="str">
            <v>Brian Bate</v>
          </cell>
          <cell r="U5698" t="str">
            <v>C - Conventional</v>
          </cell>
          <cell r="V5698" t="str">
            <v>Wolf Lake</v>
          </cell>
          <cell r="W5698" t="str">
            <v>45 Days net terms</v>
          </cell>
          <cell r="X5698">
            <v>48000000</v>
          </cell>
          <cell r="Y5698">
            <v>25272</v>
          </cell>
          <cell r="Z5698">
            <v>32000000</v>
          </cell>
        </row>
        <row r="5699">
          <cell r="A5699" t="str">
            <v>810361-1</v>
          </cell>
          <cell r="B5699">
            <v>810361</v>
          </cell>
          <cell r="C5699">
            <v>1</v>
          </cell>
          <cell r="D5699">
            <v>406009</v>
          </cell>
          <cell r="E5699" t="str">
            <v>Pacer Promec Energy Corporation</v>
          </cell>
          <cell r="F5699" t="str">
            <v>BTU Stage 2</v>
          </cell>
          <cell r="G5699" t="str">
            <v>Construction</v>
          </cell>
          <cell r="H5699" t="str">
            <v>Khoromskaya, Snezhana</v>
          </cell>
          <cell r="I5699">
            <v>42059</v>
          </cell>
          <cell r="J5699">
            <v>41673</v>
          </cell>
          <cell r="K5699">
            <v>41912</v>
          </cell>
          <cell r="L5699" t="str">
            <v>Active</v>
          </cell>
          <cell r="M5699" t="str">
            <v>Limited Edit Mode</v>
          </cell>
          <cell r="N5699">
            <v>42062</v>
          </cell>
          <cell r="O5699" t="str">
            <v>Edit New Supplement</v>
          </cell>
          <cell r="P5699" t="str">
            <v>Umana, Ricardo</v>
          </cell>
          <cell r="Q5699" t="str">
            <v>Umana, Ricardo</v>
          </cell>
          <cell r="R5699" t="str">
            <v>Ari Bronkhorst</v>
          </cell>
          <cell r="S5699" t="str">
            <v>Ari Bronkhorst</v>
          </cell>
          <cell r="T5699" t="str">
            <v>Stephanie Graham</v>
          </cell>
          <cell r="U5699" t="str">
            <v>H - Horizon</v>
          </cell>
          <cell r="V5699" t="str">
            <v>Major Projects</v>
          </cell>
          <cell r="W5699" t="str">
            <v>45 Days net terms</v>
          </cell>
          <cell r="X5699">
            <v>13517308.460000001</v>
          </cell>
          <cell r="Y5699">
            <v>188799</v>
          </cell>
          <cell r="Z5699">
            <v>532539.46</v>
          </cell>
        </row>
        <row r="5700">
          <cell r="A5700" t="str">
            <v>810387-1-2</v>
          </cell>
          <cell r="B5700" t="str">
            <v>810387-1</v>
          </cell>
          <cell r="C5700">
            <v>2</v>
          </cell>
          <cell r="D5700">
            <v>406066</v>
          </cell>
          <cell r="E5700" t="str">
            <v>Reinforced Earth Company Ltd.</v>
          </cell>
          <cell r="F5700" t="str">
            <v>Design and Supply of MSE Wall for OPP 4&amp;5</v>
          </cell>
          <cell r="G5700" t="str">
            <v>Schedules for Master Agreements</v>
          </cell>
          <cell r="H5700" t="str">
            <v>Gagne, Brian</v>
          </cell>
          <cell r="I5700">
            <v>42039</v>
          </cell>
          <cell r="J5700">
            <v>41598</v>
          </cell>
          <cell r="K5700">
            <v>41973</v>
          </cell>
          <cell r="L5700" t="str">
            <v>Complete</v>
          </cell>
          <cell r="M5700" t="str">
            <v>Executed</v>
          </cell>
          <cell r="N5700">
            <v>42321</v>
          </cell>
          <cell r="O5700" t="str">
            <v>Parallel_Return_to_Edit_Mode</v>
          </cell>
          <cell r="P5700" t="str">
            <v>Gagne, Brian</v>
          </cell>
          <cell r="R5700" t="str">
            <v>Don Guglielmin</v>
          </cell>
          <cell r="S5700" t="str">
            <v>Don Guglielmin</v>
          </cell>
          <cell r="T5700" t="str">
            <v>Eric Stearns</v>
          </cell>
          <cell r="U5700" t="str">
            <v>H - Horizon</v>
          </cell>
          <cell r="V5700" t="str">
            <v>Major Projects</v>
          </cell>
          <cell r="W5700" t="str">
            <v>45 Days net terms</v>
          </cell>
          <cell r="X5700">
            <v>3138215</v>
          </cell>
          <cell r="Y5700">
            <v>588087</v>
          </cell>
          <cell r="Z5700">
            <v>283840</v>
          </cell>
        </row>
        <row r="5701">
          <cell r="A5701" t="str">
            <v>810387-1-3</v>
          </cell>
          <cell r="B5701" t="str">
            <v>810387-1</v>
          </cell>
          <cell r="C5701">
            <v>3</v>
          </cell>
          <cell r="D5701">
            <v>406066</v>
          </cell>
          <cell r="E5701" t="str">
            <v>Reinforced Earth Company Ltd.</v>
          </cell>
          <cell r="F5701" t="str">
            <v>Design and Supply of MSE Wall for OPP 4&amp;5</v>
          </cell>
          <cell r="G5701" t="str">
            <v>Schedules for Master Agreements</v>
          </cell>
          <cell r="H5701" t="str">
            <v>Al-Kaisy, Maysaloon</v>
          </cell>
          <cell r="I5701">
            <v>42622</v>
          </cell>
          <cell r="J5701">
            <v>41598</v>
          </cell>
          <cell r="K5701">
            <v>41973</v>
          </cell>
          <cell r="L5701" t="str">
            <v>Complete</v>
          </cell>
          <cell r="M5701" t="str">
            <v>Executed</v>
          </cell>
          <cell r="N5701">
            <v>42628</v>
          </cell>
          <cell r="O5701" t="str">
            <v>Execute Contract</v>
          </cell>
          <cell r="P5701" t="str">
            <v>Al-Kaisy, Maysaloon</v>
          </cell>
          <cell r="Q5701" t="str">
            <v>Al-Kaisy, Maysaloon</v>
          </cell>
          <cell r="R5701" t="str">
            <v>Don Guglielmin</v>
          </cell>
          <cell r="S5701" t="str">
            <v>Don Guglielmin</v>
          </cell>
          <cell r="T5701" t="str">
            <v>Eric Stearns</v>
          </cell>
          <cell r="U5701" t="str">
            <v>H - Horizon</v>
          </cell>
          <cell r="V5701" t="str">
            <v>Major Projects</v>
          </cell>
          <cell r="W5701" t="str">
            <v>45 Days net terms</v>
          </cell>
          <cell r="X5701">
            <v>3118215</v>
          </cell>
          <cell r="Y5701">
            <v>588087</v>
          </cell>
          <cell r="Z5701">
            <v>-20000</v>
          </cell>
        </row>
        <row r="5702">
          <cell r="A5702" t="str">
            <v>810388-1</v>
          </cell>
          <cell r="B5702">
            <v>810388</v>
          </cell>
          <cell r="C5702">
            <v>1</v>
          </cell>
          <cell r="D5702">
            <v>406367</v>
          </cell>
          <cell r="E5702" t="str">
            <v>Valard Construction LP</v>
          </cell>
          <cell r="F5702" t="str">
            <v>CWP601, Part 2-HV Electrical Work Extension-TTP</v>
          </cell>
          <cell r="G5702" t="str">
            <v>Construction</v>
          </cell>
          <cell r="H5702" t="str">
            <v>Mohammed, Bassam</v>
          </cell>
          <cell r="I5702">
            <v>42155</v>
          </cell>
          <cell r="J5702">
            <v>41767</v>
          </cell>
          <cell r="K5702">
            <v>41942</v>
          </cell>
          <cell r="L5702" t="str">
            <v>Complete</v>
          </cell>
          <cell r="M5702" t="str">
            <v>Executed</v>
          </cell>
          <cell r="N5702">
            <v>42172</v>
          </cell>
          <cell r="O5702" t="str">
            <v>Parallel_Return_to_Edit_Mode</v>
          </cell>
          <cell r="P5702" t="str">
            <v>Hofilena, Santiago</v>
          </cell>
          <cell r="R5702" t="str">
            <v>Don Guglielmin</v>
          </cell>
          <cell r="S5702" t="str">
            <v>Don Guglielmin</v>
          </cell>
          <cell r="T5702" t="str">
            <v>Eric Stearns</v>
          </cell>
          <cell r="U5702" t="str">
            <v>H - Horizon</v>
          </cell>
          <cell r="V5702" t="str">
            <v>Major Projects</v>
          </cell>
          <cell r="W5702" t="str">
            <v>45 Days net terms</v>
          </cell>
          <cell r="X5702">
            <v>3264810</v>
          </cell>
          <cell r="Y5702">
            <v>144753</v>
          </cell>
          <cell r="Z5702">
            <v>100000</v>
          </cell>
        </row>
        <row r="5703">
          <cell r="A5703" t="str">
            <v>810388-2</v>
          </cell>
          <cell r="B5703">
            <v>810388</v>
          </cell>
          <cell r="C5703">
            <v>2</v>
          </cell>
          <cell r="D5703">
            <v>406367</v>
          </cell>
          <cell r="E5703" t="str">
            <v>Valard Construction LP</v>
          </cell>
          <cell r="F5703" t="str">
            <v>CWP601, Part 2-HV Electrical Work Extension-TTP</v>
          </cell>
          <cell r="G5703" t="str">
            <v>Construction</v>
          </cell>
          <cell r="H5703" t="str">
            <v>Mohammed, Bassam</v>
          </cell>
          <cell r="I5703">
            <v>42184</v>
          </cell>
          <cell r="J5703">
            <v>41767</v>
          </cell>
          <cell r="K5703">
            <v>41942</v>
          </cell>
          <cell r="L5703" t="str">
            <v>Complete</v>
          </cell>
          <cell r="M5703" t="str">
            <v>Executed</v>
          </cell>
          <cell r="N5703">
            <v>42227</v>
          </cell>
          <cell r="O5703" t="str">
            <v>Parallel_Return_to_Edit_Mode</v>
          </cell>
          <cell r="P5703" t="str">
            <v>Hofilena, Santiago</v>
          </cell>
          <cell r="R5703" t="str">
            <v>Don Guglielmin</v>
          </cell>
          <cell r="S5703" t="str">
            <v>Don Guglielmin</v>
          </cell>
          <cell r="T5703" t="str">
            <v>Eric Stearns</v>
          </cell>
          <cell r="U5703" t="str">
            <v>H - Horizon</v>
          </cell>
          <cell r="V5703" t="str">
            <v>Major Projects</v>
          </cell>
          <cell r="W5703" t="str">
            <v>45 Days net terms</v>
          </cell>
          <cell r="X5703">
            <v>3330908.75</v>
          </cell>
          <cell r="Y5703">
            <v>144753</v>
          </cell>
          <cell r="Z5703">
            <v>66098.75</v>
          </cell>
        </row>
        <row r="5704">
          <cell r="A5704" t="str">
            <v>810397-1</v>
          </cell>
          <cell r="B5704">
            <v>810397</v>
          </cell>
          <cell r="C5704">
            <v>1</v>
          </cell>
          <cell r="D5704">
            <v>406013</v>
          </cell>
          <cell r="E5704" t="str">
            <v>SandC Services Inc</v>
          </cell>
          <cell r="F5704" t="str">
            <v>Neil Carmichael Extension</v>
          </cell>
          <cell r="G5704" t="str">
            <v>Short Form Consulting Agreement</v>
          </cell>
          <cell r="H5704" t="str">
            <v>Soriano, Loreta</v>
          </cell>
          <cell r="I5704">
            <v>41767</v>
          </cell>
          <cell r="J5704">
            <v>41785</v>
          </cell>
          <cell r="K5704">
            <v>41968</v>
          </cell>
          <cell r="L5704" t="str">
            <v>Complete</v>
          </cell>
          <cell r="M5704" t="str">
            <v>Executed</v>
          </cell>
          <cell r="N5704">
            <v>41774</v>
          </cell>
          <cell r="O5704" t="str">
            <v>Edit New Supplement</v>
          </cell>
          <cell r="P5704" t="str">
            <v>Templeton, Cody</v>
          </cell>
          <cell r="Q5704" t="str">
            <v>Templeton, Cody</v>
          </cell>
          <cell r="R5704" t="str">
            <v>Sudip Kumar</v>
          </cell>
          <cell r="S5704" t="str">
            <v>Sudip Kumar</v>
          </cell>
          <cell r="T5704" t="str">
            <v>Brian Bate</v>
          </cell>
          <cell r="U5704" t="str">
            <v>H - Horizon</v>
          </cell>
          <cell r="V5704" t="str">
            <v>Major Projects</v>
          </cell>
          <cell r="W5704" t="str">
            <v>10 Days net terms</v>
          </cell>
          <cell r="X5704">
            <v>240000</v>
          </cell>
          <cell r="Y5704">
            <v>190383</v>
          </cell>
          <cell r="Z5704">
            <v>112000</v>
          </cell>
        </row>
        <row r="5705">
          <cell r="A5705" t="str">
            <v>810397-2</v>
          </cell>
          <cell r="B5705">
            <v>810397</v>
          </cell>
          <cell r="C5705">
            <v>2</v>
          </cell>
          <cell r="D5705">
            <v>406013</v>
          </cell>
          <cell r="E5705" t="str">
            <v>SandC Services Inc</v>
          </cell>
          <cell r="F5705" t="str">
            <v>Neil Carmichael Extension</v>
          </cell>
          <cell r="G5705" t="str">
            <v>Short Form Consulting Agreement</v>
          </cell>
          <cell r="H5705" t="str">
            <v>Soriano, Loreta</v>
          </cell>
          <cell r="I5705">
            <v>41983</v>
          </cell>
          <cell r="J5705">
            <v>41785</v>
          </cell>
          <cell r="K5705">
            <v>42149</v>
          </cell>
          <cell r="L5705" t="str">
            <v>Complete</v>
          </cell>
          <cell r="M5705" t="str">
            <v>Executed</v>
          </cell>
          <cell r="N5705">
            <v>41992</v>
          </cell>
          <cell r="O5705" t="str">
            <v>Approve Contract</v>
          </cell>
          <cell r="P5705" t="str">
            <v>Business Area Approver</v>
          </cell>
          <cell r="Q5705" t="str">
            <v>Holley, Don</v>
          </cell>
          <cell r="R5705" t="str">
            <v>Sudip Kumar</v>
          </cell>
          <cell r="S5705" t="str">
            <v>Sudip Kumar</v>
          </cell>
          <cell r="T5705" t="str">
            <v>Brian Bate</v>
          </cell>
          <cell r="U5705" t="str">
            <v>H - Horizon</v>
          </cell>
          <cell r="V5705" t="str">
            <v>Major Projects</v>
          </cell>
          <cell r="W5705" t="str">
            <v>10 Days net terms</v>
          </cell>
          <cell r="X5705">
            <v>352000</v>
          </cell>
          <cell r="Y5705">
            <v>190383</v>
          </cell>
          <cell r="Z5705">
            <v>112000</v>
          </cell>
        </row>
        <row r="5706">
          <cell r="A5706" t="str">
            <v>810397-3</v>
          </cell>
          <cell r="B5706">
            <v>810397</v>
          </cell>
          <cell r="C5706">
            <v>3</v>
          </cell>
          <cell r="D5706">
            <v>406013</v>
          </cell>
          <cell r="E5706" t="str">
            <v>SandC Services Inc</v>
          </cell>
          <cell r="F5706" t="str">
            <v>Neil Carmichael Expediter Extension</v>
          </cell>
          <cell r="G5706" t="str">
            <v>Short Form Consulting Agreement</v>
          </cell>
          <cell r="H5706" t="str">
            <v>Soriano, Loreta</v>
          </cell>
          <cell r="I5706">
            <v>42201</v>
          </cell>
          <cell r="J5706">
            <v>42150</v>
          </cell>
          <cell r="K5706">
            <v>42369</v>
          </cell>
          <cell r="L5706" t="str">
            <v>Complete</v>
          </cell>
          <cell r="M5706" t="str">
            <v>Executed</v>
          </cell>
          <cell r="N5706">
            <v>42235</v>
          </cell>
          <cell r="O5706" t="str">
            <v>Approve Contract</v>
          </cell>
          <cell r="P5706" t="str">
            <v>Commercial Operations Approver</v>
          </cell>
          <cell r="Q5706" t="str">
            <v>Kumar, Sudip</v>
          </cell>
          <cell r="R5706" t="str">
            <v>Sudip Kumar</v>
          </cell>
          <cell r="S5706" t="str">
            <v>Sudip Kumar</v>
          </cell>
          <cell r="T5706" t="str">
            <v>Brian Bate</v>
          </cell>
          <cell r="U5706" t="str">
            <v>H - Horizon</v>
          </cell>
          <cell r="V5706" t="str">
            <v>Major Projects</v>
          </cell>
          <cell r="W5706" t="str">
            <v>10 Days net terms</v>
          </cell>
          <cell r="X5706">
            <v>454000</v>
          </cell>
          <cell r="Y5706">
            <v>190383</v>
          </cell>
          <cell r="Z5706">
            <v>102000</v>
          </cell>
        </row>
        <row r="5707">
          <cell r="A5707" t="str">
            <v>810405-1</v>
          </cell>
          <cell r="B5707">
            <v>810405</v>
          </cell>
          <cell r="C5707">
            <v>1</v>
          </cell>
          <cell r="D5707">
            <v>406099</v>
          </cell>
          <cell r="E5707" t="str">
            <v>TAKRAF Canada Inc</v>
          </cell>
          <cell r="F5707" t="str">
            <v>EPC Dry Side Facility OPP's 4 &amp; 5, Crusher Unit</v>
          </cell>
          <cell r="G5707" t="str">
            <v>Engineering, Procurement &amp; Construction Agreement</v>
          </cell>
          <cell r="H5707" t="str">
            <v>Gagne, Brian</v>
          </cell>
          <cell r="I5707">
            <v>42267</v>
          </cell>
          <cell r="J5707">
            <v>41621</v>
          </cell>
          <cell r="K5707">
            <v>45291</v>
          </cell>
          <cell r="L5707" t="str">
            <v>Active</v>
          </cell>
          <cell r="M5707" t="str">
            <v>Executed</v>
          </cell>
          <cell r="N5707">
            <v>42269</v>
          </cell>
          <cell r="O5707" t="str">
            <v>Edit New Supplement</v>
          </cell>
          <cell r="P5707" t="str">
            <v>Gagne, Brian</v>
          </cell>
          <cell r="Q5707" t="str">
            <v>Gagne, Brian</v>
          </cell>
          <cell r="R5707" t="str">
            <v>Don Guglielmin</v>
          </cell>
          <cell r="S5707" t="str">
            <v>Don Guglielmin</v>
          </cell>
          <cell r="T5707" t="str">
            <v>Stephanie Graham</v>
          </cell>
          <cell r="U5707" t="str">
            <v>H - Horizon</v>
          </cell>
          <cell r="V5707" t="str">
            <v>Major Projects</v>
          </cell>
          <cell r="W5707" t="str">
            <v>45 Days net terms</v>
          </cell>
          <cell r="X5707">
            <v>83231255</v>
          </cell>
          <cell r="Z5707">
            <v>531255</v>
          </cell>
        </row>
        <row r="5708">
          <cell r="A5708" t="str">
            <v>810405-2</v>
          </cell>
          <cell r="B5708">
            <v>810405</v>
          </cell>
          <cell r="C5708">
            <v>2</v>
          </cell>
          <cell r="D5708">
            <v>406099</v>
          </cell>
          <cell r="E5708" t="str">
            <v>TAKRAF Canada Inc</v>
          </cell>
          <cell r="F5708" t="str">
            <v>EPC Dry Side Facility OPP's 4 &amp; 5, Crusher Unit</v>
          </cell>
          <cell r="G5708" t="str">
            <v>Engineering, Procurement &amp; Construction Agreement</v>
          </cell>
          <cell r="H5708" t="str">
            <v>Gagne, Brian</v>
          </cell>
          <cell r="I5708">
            <v>42321</v>
          </cell>
          <cell r="J5708">
            <v>41621</v>
          </cell>
          <cell r="K5708">
            <v>45291</v>
          </cell>
          <cell r="L5708" t="str">
            <v>Active</v>
          </cell>
          <cell r="M5708" t="str">
            <v>Executed</v>
          </cell>
          <cell r="N5708">
            <v>42321</v>
          </cell>
          <cell r="O5708" t="str">
            <v>Parallel_Return_to_Edit_Mode</v>
          </cell>
          <cell r="P5708" t="str">
            <v>Gagne, Brian</v>
          </cell>
          <cell r="R5708" t="str">
            <v>Don Guglielmin</v>
          </cell>
          <cell r="S5708" t="str">
            <v>Don Guglielmin</v>
          </cell>
          <cell r="T5708" t="str">
            <v>Stephanie Graham</v>
          </cell>
          <cell r="U5708" t="str">
            <v>H - Horizon</v>
          </cell>
          <cell r="V5708" t="str">
            <v>Major Projects</v>
          </cell>
          <cell r="W5708" t="str">
            <v>45 Days net terms</v>
          </cell>
          <cell r="X5708">
            <v>84048011</v>
          </cell>
          <cell r="Z5708">
            <v>816756</v>
          </cell>
        </row>
        <row r="5709">
          <cell r="A5709" t="str">
            <v>810405-3</v>
          </cell>
          <cell r="B5709">
            <v>810405</v>
          </cell>
          <cell r="C5709">
            <v>3</v>
          </cell>
          <cell r="D5709">
            <v>40609903</v>
          </cell>
          <cell r="E5709" t="str">
            <v>TAKRAF Canada Inc</v>
          </cell>
          <cell r="F5709" t="str">
            <v>hardfacing Breaker Plate Tooth Train 5</v>
          </cell>
          <cell r="G5709" t="str">
            <v>Engineering, Procurement &amp; Construction Agreement</v>
          </cell>
          <cell r="H5709" t="str">
            <v>Al-Kaisy, Maysaloon</v>
          </cell>
          <cell r="I5709">
            <v>42398</v>
          </cell>
          <cell r="J5709">
            <v>41621</v>
          </cell>
          <cell r="K5709">
            <v>45291</v>
          </cell>
          <cell r="L5709" t="str">
            <v>Active</v>
          </cell>
          <cell r="M5709" t="str">
            <v>Executed</v>
          </cell>
          <cell r="N5709">
            <v>42412</v>
          </cell>
          <cell r="O5709" t="str">
            <v>Approve Contract</v>
          </cell>
          <cell r="P5709" t="str">
            <v>Commercial Operations Approver</v>
          </cell>
          <cell r="Q5709" t="str">
            <v>Salmon, Ed</v>
          </cell>
          <cell r="R5709" t="str">
            <v>Don Guglielmin</v>
          </cell>
          <cell r="S5709" t="str">
            <v>Don Guglielmin</v>
          </cell>
          <cell r="T5709" t="str">
            <v>Stephanie Graham</v>
          </cell>
          <cell r="U5709" t="str">
            <v>H - Horizon</v>
          </cell>
          <cell r="V5709" t="str">
            <v>Major Projects</v>
          </cell>
          <cell r="W5709" t="str">
            <v>45 Days net terms</v>
          </cell>
          <cell r="X5709">
            <v>84150011</v>
          </cell>
          <cell r="Z5709">
            <v>102000</v>
          </cell>
        </row>
        <row r="5710">
          <cell r="A5710" t="str">
            <v>810405-4</v>
          </cell>
          <cell r="B5710">
            <v>810405</v>
          </cell>
          <cell r="C5710">
            <v>4</v>
          </cell>
          <cell r="D5710">
            <v>40609904</v>
          </cell>
          <cell r="E5710" t="str">
            <v>TAKRAF Canada Inc</v>
          </cell>
          <cell r="F5710" t="str">
            <v>hardfacing Breaker Plate Tooth Train 4</v>
          </cell>
          <cell r="G5710" t="str">
            <v>Engineering, Procurement &amp; Construction Agreement</v>
          </cell>
          <cell r="H5710" t="str">
            <v>Al-Kaisy, Maysaloon</v>
          </cell>
          <cell r="I5710">
            <v>42542</v>
          </cell>
          <cell r="J5710">
            <v>41621</v>
          </cell>
          <cell r="K5710">
            <v>43086</v>
          </cell>
          <cell r="L5710" t="str">
            <v>Active</v>
          </cell>
          <cell r="M5710" t="str">
            <v>Executed</v>
          </cell>
          <cell r="N5710">
            <v>42543</v>
          </cell>
          <cell r="O5710" t="str">
            <v>Approve Contract</v>
          </cell>
          <cell r="P5710" t="str">
            <v>Business Area Approver</v>
          </cell>
          <cell r="Q5710" t="str">
            <v>Krueger, Ralf</v>
          </cell>
          <cell r="R5710" t="str">
            <v>Don Guglielmin</v>
          </cell>
          <cell r="S5710" t="str">
            <v>Don Guglielmin</v>
          </cell>
          <cell r="T5710" t="str">
            <v>Stephanie Graham</v>
          </cell>
          <cell r="U5710" t="str">
            <v>H - Horizon</v>
          </cell>
          <cell r="V5710" t="str">
            <v>Major Projects</v>
          </cell>
          <cell r="W5710" t="str">
            <v>45 Days net terms</v>
          </cell>
          <cell r="X5710">
            <v>84252011</v>
          </cell>
          <cell r="Z5710">
            <v>102000</v>
          </cell>
        </row>
        <row r="5711">
          <cell r="A5711" t="str">
            <v>810405-5</v>
          </cell>
          <cell r="B5711">
            <v>810405</v>
          </cell>
          <cell r="C5711">
            <v>5</v>
          </cell>
          <cell r="D5711">
            <v>40609904</v>
          </cell>
          <cell r="E5711" t="str">
            <v>TAKRAF Canada Inc</v>
          </cell>
          <cell r="F5711" t="str">
            <v>Various RCOs</v>
          </cell>
          <cell r="G5711" t="str">
            <v>Engineering, Procurement &amp; Construction Agreement</v>
          </cell>
          <cell r="H5711" t="str">
            <v>Al-Kaisy, Maysaloon</v>
          </cell>
          <cell r="I5711">
            <v>42543</v>
          </cell>
          <cell r="J5711">
            <v>41621</v>
          </cell>
          <cell r="K5711">
            <v>43086</v>
          </cell>
          <cell r="L5711" t="str">
            <v>Active</v>
          </cell>
          <cell r="M5711" t="str">
            <v>Executed</v>
          </cell>
          <cell r="N5711">
            <v>42844</v>
          </cell>
          <cell r="O5711" t="str">
            <v>Approve Contract</v>
          </cell>
          <cell r="P5711" t="str">
            <v>Business Area Approver</v>
          </cell>
          <cell r="Q5711" t="str">
            <v>Krueger, Ralf</v>
          </cell>
          <cell r="R5711" t="str">
            <v>Don Guglielmin</v>
          </cell>
          <cell r="S5711" t="str">
            <v>Don Guglielmin</v>
          </cell>
          <cell r="T5711" t="str">
            <v>Stephanie Graham</v>
          </cell>
          <cell r="U5711" t="str">
            <v>H - Horizon</v>
          </cell>
          <cell r="V5711" t="str">
            <v>Major Projects</v>
          </cell>
          <cell r="W5711" t="str">
            <v>45 Days net terms</v>
          </cell>
          <cell r="X5711">
            <v>84413532</v>
          </cell>
          <cell r="Z5711">
            <v>161521</v>
          </cell>
        </row>
        <row r="5712">
          <cell r="A5712" t="str">
            <v>810410-1</v>
          </cell>
          <cell r="B5712">
            <v>810410</v>
          </cell>
          <cell r="C5712">
            <v>1</v>
          </cell>
          <cell r="E5712" t="str">
            <v>Burnco Manufacturing Inc.</v>
          </cell>
          <cell r="F5712" t="str">
            <v>Supply and Fabrication of Bulk Steel for U&amp;O Phase 2-3</v>
          </cell>
          <cell r="G5712" t="str">
            <v>Purchase Agreement</v>
          </cell>
          <cell r="H5712" t="str">
            <v>Brown, Drew</v>
          </cell>
          <cell r="I5712">
            <v>42165</v>
          </cell>
          <cell r="J5712">
            <v>41691</v>
          </cell>
          <cell r="K5712">
            <v>41973</v>
          </cell>
          <cell r="L5712" t="str">
            <v>Active</v>
          </cell>
          <cell r="M5712" t="str">
            <v>Executed</v>
          </cell>
          <cell r="N5712">
            <v>42166</v>
          </cell>
          <cell r="O5712" t="str">
            <v>Parallel_Return_to_Edit_Mode</v>
          </cell>
          <cell r="P5712" t="str">
            <v>Manuel, Racquel</v>
          </cell>
          <cell r="R5712" t="str">
            <v>Ari Bronkhorst</v>
          </cell>
          <cell r="S5712" t="str">
            <v>Ari Bronkhorst</v>
          </cell>
          <cell r="T5712" t="str">
            <v>Eric Stearns</v>
          </cell>
          <cell r="U5712" t="str">
            <v>H - Horizon</v>
          </cell>
          <cell r="V5712" t="str">
            <v>Major Projects</v>
          </cell>
          <cell r="W5712" t="str">
            <v>45 Days net terms</v>
          </cell>
          <cell r="X5712">
            <v>9191099.5</v>
          </cell>
          <cell r="Z5712">
            <v>18028.5</v>
          </cell>
        </row>
        <row r="5713">
          <cell r="A5713" t="str">
            <v>810410-2</v>
          </cell>
          <cell r="B5713">
            <v>810410</v>
          </cell>
          <cell r="C5713">
            <v>2</v>
          </cell>
          <cell r="E5713" t="str">
            <v>Burnco Manufacturing Inc.</v>
          </cell>
          <cell r="F5713" t="str">
            <v>Supply and Fabrication of Bulk Steel for U&amp;O Phase 2-3</v>
          </cell>
          <cell r="G5713" t="str">
            <v>Purchase Agreement</v>
          </cell>
          <cell r="H5713" t="str">
            <v>Brown, Drew</v>
          </cell>
          <cell r="I5713">
            <v>42170</v>
          </cell>
          <cell r="J5713">
            <v>41807</v>
          </cell>
          <cell r="K5713">
            <v>41973</v>
          </cell>
          <cell r="L5713" t="str">
            <v>Active</v>
          </cell>
          <cell r="M5713" t="str">
            <v>Executed</v>
          </cell>
          <cell r="N5713">
            <v>42170</v>
          </cell>
          <cell r="O5713" t="str">
            <v>Approve Contract</v>
          </cell>
          <cell r="P5713" t="str">
            <v>Business Area Approver</v>
          </cell>
          <cell r="Q5713" t="str">
            <v>Hughes, David</v>
          </cell>
          <cell r="R5713" t="str">
            <v>Ari Bronkhorst</v>
          </cell>
          <cell r="S5713" t="str">
            <v>Ari Bronkhorst</v>
          </cell>
          <cell r="T5713" t="str">
            <v>Eric Stearns</v>
          </cell>
          <cell r="U5713" t="str">
            <v>H - Horizon</v>
          </cell>
          <cell r="V5713" t="str">
            <v>Major Projects</v>
          </cell>
          <cell r="W5713" t="str">
            <v>45 Days net terms</v>
          </cell>
          <cell r="X5713">
            <v>9262344.5</v>
          </cell>
          <cell r="Z5713">
            <v>71245</v>
          </cell>
        </row>
        <row r="5714">
          <cell r="A5714" t="str">
            <v>810410-3</v>
          </cell>
          <cell r="B5714">
            <v>810410</v>
          </cell>
          <cell r="C5714">
            <v>3</v>
          </cell>
          <cell r="D5714">
            <v>506802</v>
          </cell>
          <cell r="E5714" t="str">
            <v>Burnco Manufacturing Inc.</v>
          </cell>
          <cell r="F5714" t="str">
            <v>Supply and Fabrication of Bulk Steel for U&amp;O Phase 2-3</v>
          </cell>
          <cell r="G5714" t="str">
            <v>Purchase Agreement</v>
          </cell>
          <cell r="H5714" t="str">
            <v>Brown, Drew</v>
          </cell>
          <cell r="I5714">
            <v>42170</v>
          </cell>
          <cell r="J5714">
            <v>41807</v>
          </cell>
          <cell r="K5714">
            <v>41973</v>
          </cell>
          <cell r="L5714" t="str">
            <v>Active</v>
          </cell>
          <cell r="M5714" t="str">
            <v>Executed</v>
          </cell>
          <cell r="N5714">
            <v>42170</v>
          </cell>
          <cell r="O5714" t="str">
            <v>Approve Contract</v>
          </cell>
          <cell r="P5714" t="str">
            <v>Commercial Operations Approver</v>
          </cell>
          <cell r="Q5714" t="str">
            <v>Bronkhorst, Ari</v>
          </cell>
          <cell r="R5714" t="str">
            <v>Ari Bronkhorst</v>
          </cell>
          <cell r="S5714" t="str">
            <v>Ari Bronkhorst</v>
          </cell>
          <cell r="T5714" t="str">
            <v>Eric Stearns</v>
          </cell>
          <cell r="U5714" t="str">
            <v>H - Horizon</v>
          </cell>
          <cell r="V5714" t="str">
            <v>Major Projects</v>
          </cell>
          <cell r="W5714" t="str">
            <v>45 Days net terms</v>
          </cell>
          <cell r="X5714">
            <v>9305339.5</v>
          </cell>
          <cell r="Z5714">
            <v>42995</v>
          </cell>
        </row>
        <row r="5715">
          <cell r="A5715" t="str">
            <v>810410-4</v>
          </cell>
          <cell r="B5715">
            <v>810410</v>
          </cell>
          <cell r="C5715">
            <v>4</v>
          </cell>
          <cell r="D5715">
            <v>506802</v>
          </cell>
          <cell r="E5715" t="str">
            <v>Burnco Manufacturing Inc.</v>
          </cell>
          <cell r="F5715" t="str">
            <v>Supply and Fabrication of Bulk Steel for U&amp;O Phase 2-3</v>
          </cell>
          <cell r="G5715" t="str">
            <v>Purchase Agreement</v>
          </cell>
          <cell r="H5715" t="str">
            <v>Brown, Drew</v>
          </cell>
          <cell r="I5715">
            <v>42171</v>
          </cell>
          <cell r="J5715">
            <v>41891</v>
          </cell>
          <cell r="K5715">
            <v>41973</v>
          </cell>
          <cell r="L5715" t="str">
            <v>Active</v>
          </cell>
          <cell r="M5715" t="str">
            <v>Executed</v>
          </cell>
          <cell r="N5715">
            <v>42172</v>
          </cell>
          <cell r="O5715" t="str">
            <v>Approve Contract</v>
          </cell>
          <cell r="P5715" t="str">
            <v>Commercial Operations Approver</v>
          </cell>
          <cell r="Q5715" t="str">
            <v>Bronkhorst, Ari</v>
          </cell>
          <cell r="R5715" t="str">
            <v>Ari Bronkhorst</v>
          </cell>
          <cell r="S5715" t="str">
            <v>Ari Bronkhorst</v>
          </cell>
          <cell r="T5715" t="str">
            <v>Eric Stearns</v>
          </cell>
          <cell r="U5715" t="str">
            <v>H - Horizon</v>
          </cell>
          <cell r="V5715" t="str">
            <v>Major Projects</v>
          </cell>
          <cell r="W5715" t="str">
            <v>45 Days net terms</v>
          </cell>
          <cell r="X5715">
            <v>9402489.5</v>
          </cell>
          <cell r="Z5715">
            <v>97150</v>
          </cell>
        </row>
        <row r="5716">
          <cell r="A5716" t="str">
            <v>810410-5</v>
          </cell>
          <cell r="B5716">
            <v>810410</v>
          </cell>
          <cell r="C5716">
            <v>5</v>
          </cell>
          <cell r="D5716">
            <v>506802</v>
          </cell>
          <cell r="E5716" t="str">
            <v>Burnco Manufacturing Inc.</v>
          </cell>
          <cell r="F5716" t="str">
            <v>Supply and Fabrication of Bulk Steel for U&amp;O Phase 2-3</v>
          </cell>
          <cell r="G5716" t="str">
            <v>Purchase Agreement</v>
          </cell>
          <cell r="H5716" t="str">
            <v>Brown, Drew</v>
          </cell>
          <cell r="I5716">
            <v>42172</v>
          </cell>
          <cell r="J5716">
            <v>41907</v>
          </cell>
          <cell r="K5716">
            <v>41973</v>
          </cell>
          <cell r="L5716" t="str">
            <v>Active</v>
          </cell>
          <cell r="M5716" t="str">
            <v>Executed</v>
          </cell>
          <cell r="N5716">
            <v>42172</v>
          </cell>
          <cell r="O5716" t="str">
            <v>Parallel_Return_to_Edit_Mode</v>
          </cell>
          <cell r="P5716" t="str">
            <v>Manuel, Racquel</v>
          </cell>
          <cell r="R5716" t="str">
            <v>Ari Bronkhorst</v>
          </cell>
          <cell r="S5716" t="str">
            <v>Ari Bronkhorst</v>
          </cell>
          <cell r="T5716" t="str">
            <v>Eric Stearns</v>
          </cell>
          <cell r="U5716" t="str">
            <v>H - Horizon</v>
          </cell>
          <cell r="V5716" t="str">
            <v>Major Projects</v>
          </cell>
          <cell r="W5716" t="str">
            <v>45 Days net terms</v>
          </cell>
          <cell r="X5716">
            <v>9415889.5</v>
          </cell>
          <cell r="Z5716">
            <v>13400</v>
          </cell>
        </row>
        <row r="5717">
          <cell r="A5717" t="str">
            <v>810410-6</v>
          </cell>
          <cell r="B5717">
            <v>810410</v>
          </cell>
          <cell r="C5717">
            <v>6</v>
          </cell>
          <cell r="D5717">
            <v>506802</v>
          </cell>
          <cell r="E5717" t="str">
            <v>Burnco Manufacturing Inc.</v>
          </cell>
          <cell r="F5717" t="str">
            <v>Supply and Fabrication of Bulk Steel for U&amp;O Phase 2-3</v>
          </cell>
          <cell r="G5717" t="str">
            <v>Purchase Agreement</v>
          </cell>
          <cell r="H5717" t="str">
            <v>Brown, Drew</v>
          </cell>
          <cell r="I5717">
            <v>42172</v>
          </cell>
          <cell r="J5717">
            <v>42157</v>
          </cell>
          <cell r="K5717">
            <v>42340</v>
          </cell>
          <cell r="L5717" t="str">
            <v>Active</v>
          </cell>
          <cell r="M5717" t="str">
            <v>Executed</v>
          </cell>
          <cell r="N5717">
            <v>42172</v>
          </cell>
          <cell r="O5717" t="str">
            <v>Edit New Supplement</v>
          </cell>
          <cell r="P5717" t="str">
            <v>Manuel, Racquel</v>
          </cell>
          <cell r="Q5717" t="str">
            <v>Manuel, Racquel</v>
          </cell>
          <cell r="R5717" t="str">
            <v>Ari Bronkhorst</v>
          </cell>
          <cell r="S5717" t="str">
            <v>Ari Bronkhorst</v>
          </cell>
          <cell r="T5717" t="str">
            <v>Eric Stearns</v>
          </cell>
          <cell r="U5717" t="str">
            <v>H - Horizon</v>
          </cell>
          <cell r="V5717" t="str">
            <v>Major Projects</v>
          </cell>
          <cell r="W5717" t="str">
            <v>45 Days net terms</v>
          </cell>
          <cell r="X5717">
            <v>9265889.5</v>
          </cell>
          <cell r="Z5717">
            <v>-150000</v>
          </cell>
        </row>
        <row r="5718">
          <cell r="A5718" t="str">
            <v>810411-1</v>
          </cell>
          <cell r="B5718">
            <v>810411</v>
          </cell>
          <cell r="C5718">
            <v>1</v>
          </cell>
          <cell r="D5718">
            <v>406108</v>
          </cell>
          <cell r="E5718" t="str">
            <v>Saipem Canada Inc.</v>
          </cell>
          <cell r="F5718" t="str">
            <v>Electrical &amp; Mechanical for Cogen, Piperack and Heat Integration packages</v>
          </cell>
          <cell r="G5718" t="str">
            <v>Engineering, Procurement &amp; Construction Agreement</v>
          </cell>
          <cell r="H5718" t="str">
            <v>Culligan, Sean</v>
          </cell>
          <cell r="I5718">
            <v>42201</v>
          </cell>
          <cell r="J5718">
            <v>41800</v>
          </cell>
          <cell r="K5718">
            <v>42401</v>
          </cell>
          <cell r="L5718" t="str">
            <v>Active</v>
          </cell>
          <cell r="M5718" t="str">
            <v>Executed</v>
          </cell>
          <cell r="N5718">
            <v>42341</v>
          </cell>
          <cell r="O5718" t="str">
            <v>Execute Contract</v>
          </cell>
          <cell r="P5718" t="str">
            <v>Culligan, Sean</v>
          </cell>
          <cell r="Q5718" t="str">
            <v>Culligan, Sean</v>
          </cell>
          <cell r="R5718" t="str">
            <v>Ari Bronkhorst</v>
          </cell>
          <cell r="S5718" t="str">
            <v>Ari Bronkhorst</v>
          </cell>
          <cell r="T5718" t="str">
            <v>Eric Stearns</v>
          </cell>
          <cell r="U5718" t="str">
            <v>H - Horizon</v>
          </cell>
          <cell r="V5718" t="str">
            <v>Major Projects</v>
          </cell>
          <cell r="W5718" t="str">
            <v>45 Days net terms</v>
          </cell>
          <cell r="X5718">
            <v>148012200</v>
          </cell>
          <cell r="Y5718">
            <v>142460</v>
          </cell>
          <cell r="Z5718">
            <v>10208000</v>
          </cell>
        </row>
        <row r="5719">
          <cell r="A5719" t="str">
            <v>810411-2</v>
          </cell>
          <cell r="B5719">
            <v>810411</v>
          </cell>
          <cell r="C5719">
            <v>2</v>
          </cell>
          <cell r="D5719">
            <v>406108</v>
          </cell>
          <cell r="E5719" t="str">
            <v>Saipem Canada Inc.</v>
          </cell>
          <cell r="F5719" t="str">
            <v>Electrical &amp; Mechanical for Cogen, Piperack and Heat Integration packages</v>
          </cell>
          <cell r="G5719" t="str">
            <v>Engineering, Procurement &amp; Construction Agreement</v>
          </cell>
          <cell r="H5719" t="str">
            <v>Culligan, Sean</v>
          </cell>
          <cell r="I5719">
            <v>42341</v>
          </cell>
          <cell r="J5719">
            <v>41800</v>
          </cell>
          <cell r="K5719">
            <v>42401</v>
          </cell>
          <cell r="L5719" t="str">
            <v>Active</v>
          </cell>
          <cell r="M5719" t="str">
            <v>Executed</v>
          </cell>
          <cell r="N5719">
            <v>42352</v>
          </cell>
          <cell r="O5719" t="str">
            <v>Approve Contract</v>
          </cell>
          <cell r="P5719" t="str">
            <v>Business Area Approver</v>
          </cell>
          <cell r="R5719" t="str">
            <v>Ari Bronkhorst</v>
          </cell>
          <cell r="S5719" t="str">
            <v>Ari Bronkhorst</v>
          </cell>
          <cell r="T5719" t="str">
            <v>Eric Stearns</v>
          </cell>
          <cell r="U5719" t="str">
            <v>H - Horizon</v>
          </cell>
          <cell r="V5719" t="str">
            <v>Major Projects</v>
          </cell>
          <cell r="W5719" t="str">
            <v>45 Days net terms</v>
          </cell>
          <cell r="X5719">
            <v>34658902.579999998</v>
          </cell>
          <cell r="Y5719">
            <v>142460</v>
          </cell>
          <cell r="Z5719">
            <v>-113353297.42</v>
          </cell>
        </row>
        <row r="5720">
          <cell r="A5720" t="str">
            <v>810411-3</v>
          </cell>
          <cell r="B5720">
            <v>810411</v>
          </cell>
          <cell r="C5720">
            <v>3</v>
          </cell>
          <cell r="D5720">
            <v>406108</v>
          </cell>
          <cell r="E5720" t="str">
            <v>Saipem Canada Inc.</v>
          </cell>
          <cell r="F5720" t="str">
            <v>Electrical &amp; Mechanical for Cogen, Piperack and Heat Integration packages</v>
          </cell>
          <cell r="G5720" t="str">
            <v>Engineering, Procurement &amp; Construction Agreement</v>
          </cell>
          <cell r="H5720" t="str">
            <v>Culligan, Sean</v>
          </cell>
          <cell r="I5720">
            <v>42352</v>
          </cell>
          <cell r="J5720">
            <v>41800</v>
          </cell>
          <cell r="K5720">
            <v>42401</v>
          </cell>
          <cell r="L5720" t="str">
            <v>Active</v>
          </cell>
          <cell r="M5720" t="str">
            <v>Pending Signed Copy Attachment</v>
          </cell>
          <cell r="O5720" t="str">
            <v>Approve Contract</v>
          </cell>
          <cell r="P5720" t="str">
            <v>Business Area Approver</v>
          </cell>
          <cell r="Q5720" t="str">
            <v>Hughes, David</v>
          </cell>
          <cell r="R5720" t="str">
            <v>Ari Bronkhorst</v>
          </cell>
          <cell r="S5720" t="str">
            <v>Ari Bronkhorst</v>
          </cell>
          <cell r="T5720" t="str">
            <v>Eric Stearns</v>
          </cell>
          <cell r="U5720" t="str">
            <v>H - Horizon</v>
          </cell>
          <cell r="V5720" t="str">
            <v>Major Projects</v>
          </cell>
          <cell r="W5720" t="str">
            <v>45 Days net terms</v>
          </cell>
          <cell r="X5720">
            <v>34788902.579999998</v>
          </cell>
          <cell r="Y5720">
            <v>142460</v>
          </cell>
          <cell r="Z5720">
            <v>130000</v>
          </cell>
        </row>
        <row r="5721">
          <cell r="A5721" t="str">
            <v>810422-1</v>
          </cell>
          <cell r="B5721">
            <v>810422</v>
          </cell>
          <cell r="C5721">
            <v>1</v>
          </cell>
          <cell r="D5721">
            <v>40608201</v>
          </cell>
          <cell r="E5721" t="str">
            <v>FAM Canada Inc</v>
          </cell>
          <cell r="F5721" t="str">
            <v>Re-Design Location of the E-House</v>
          </cell>
          <cell r="G5721" t="str">
            <v>Engineering, Procurement &amp; Construction Agreement</v>
          </cell>
          <cell r="H5721" t="str">
            <v>Doleman, James</v>
          </cell>
          <cell r="I5721">
            <v>42516</v>
          </cell>
          <cell r="J5721">
            <v>41627</v>
          </cell>
          <cell r="K5721">
            <v>43100</v>
          </cell>
          <cell r="L5721" t="str">
            <v>Complete</v>
          </cell>
          <cell r="M5721" t="str">
            <v>Executed</v>
          </cell>
          <cell r="N5721">
            <v>42545</v>
          </cell>
          <cell r="O5721" t="str">
            <v>Execute Contract</v>
          </cell>
          <cell r="P5721" t="str">
            <v>Doleman, James</v>
          </cell>
          <cell r="Q5721" t="str">
            <v>Doleman, James</v>
          </cell>
          <cell r="R5721" t="str">
            <v>Don Guglielmin</v>
          </cell>
          <cell r="S5721" t="str">
            <v>Ron Laing</v>
          </cell>
          <cell r="T5721" t="str">
            <v>Stephanie Graham</v>
          </cell>
          <cell r="U5721" t="str">
            <v>H - Horizon</v>
          </cell>
          <cell r="V5721" t="str">
            <v>Major Projects</v>
          </cell>
          <cell r="W5721" t="str">
            <v>45 Days net terms</v>
          </cell>
          <cell r="X5721">
            <v>103649645</v>
          </cell>
          <cell r="Y5721">
            <v>166534</v>
          </cell>
          <cell r="Z5721">
            <v>1649645</v>
          </cell>
        </row>
        <row r="5722">
          <cell r="A5722" t="str">
            <v>810422-10</v>
          </cell>
          <cell r="B5722">
            <v>810422</v>
          </cell>
          <cell r="C5722">
            <v>10</v>
          </cell>
          <cell r="D5722">
            <v>40608210</v>
          </cell>
          <cell r="E5722" t="str">
            <v>FAM Canada Inc</v>
          </cell>
          <cell r="F5722" t="str">
            <v>Change Order 10</v>
          </cell>
          <cell r="G5722" t="str">
            <v>Engineering, Procurement &amp; Construction Agreement</v>
          </cell>
          <cell r="H5722" t="str">
            <v>Al-Kaisy, Maysaloon</v>
          </cell>
          <cell r="I5722">
            <v>43136</v>
          </cell>
          <cell r="J5722">
            <v>41627</v>
          </cell>
          <cell r="K5722">
            <v>43100</v>
          </cell>
          <cell r="L5722" t="str">
            <v>Complete</v>
          </cell>
          <cell r="M5722" t="str">
            <v>Executed</v>
          </cell>
          <cell r="N5722">
            <v>43136</v>
          </cell>
          <cell r="O5722" t="str">
            <v>Parallel_Return_to_Edit_Mode</v>
          </cell>
          <cell r="P5722" t="str">
            <v>Al-Kaisy, Maysaloon</v>
          </cell>
          <cell r="R5722" t="str">
            <v>Don Guglielmin</v>
          </cell>
          <cell r="S5722" t="str">
            <v>Ron Laing</v>
          </cell>
          <cell r="T5722" t="str">
            <v>Stephanie Graham</v>
          </cell>
          <cell r="U5722" t="str">
            <v>H - Horizon</v>
          </cell>
          <cell r="V5722" t="str">
            <v>Major Projects</v>
          </cell>
          <cell r="W5722" t="str">
            <v>45 Days net terms</v>
          </cell>
          <cell r="X5722">
            <v>110099230</v>
          </cell>
          <cell r="Y5722">
            <v>166534</v>
          </cell>
          <cell r="Z5722">
            <v>487108</v>
          </cell>
        </row>
        <row r="5723">
          <cell r="A5723" t="str">
            <v>810422-11</v>
          </cell>
          <cell r="B5723">
            <v>810422</v>
          </cell>
          <cell r="C5723">
            <v>11</v>
          </cell>
          <cell r="D5723">
            <v>40608211</v>
          </cell>
          <cell r="E5723" t="str">
            <v>FAM Canada Inc</v>
          </cell>
          <cell r="F5723" t="str">
            <v>Change Order 11</v>
          </cell>
          <cell r="G5723" t="str">
            <v>Engineering, Procurement &amp; Construction Agreement</v>
          </cell>
          <cell r="H5723" t="str">
            <v>Al-Kaisy, Maysaloon</v>
          </cell>
          <cell r="I5723">
            <v>43136</v>
          </cell>
          <cell r="J5723">
            <v>41627</v>
          </cell>
          <cell r="K5723">
            <v>43100</v>
          </cell>
          <cell r="L5723" t="str">
            <v>Complete</v>
          </cell>
          <cell r="M5723" t="str">
            <v>Executed</v>
          </cell>
          <cell r="N5723">
            <v>43136</v>
          </cell>
          <cell r="O5723" t="str">
            <v>Parallel_Return_to_Edit_Mode</v>
          </cell>
          <cell r="P5723" t="str">
            <v>Al-Kaisy, Maysaloon</v>
          </cell>
          <cell r="R5723" t="str">
            <v>Don Guglielmin</v>
          </cell>
          <cell r="S5723" t="str">
            <v>Ron Laing</v>
          </cell>
          <cell r="T5723" t="str">
            <v>Stephanie Graham</v>
          </cell>
          <cell r="U5723" t="str">
            <v>H - Horizon</v>
          </cell>
          <cell r="V5723" t="str">
            <v>Major Projects</v>
          </cell>
          <cell r="W5723" t="str">
            <v>45 Days net terms</v>
          </cell>
          <cell r="X5723">
            <v>110406393</v>
          </cell>
          <cell r="Y5723">
            <v>166534</v>
          </cell>
          <cell r="Z5723">
            <v>307163</v>
          </cell>
        </row>
        <row r="5724">
          <cell r="A5724" t="str">
            <v>810422-2</v>
          </cell>
          <cell r="B5724">
            <v>810422</v>
          </cell>
          <cell r="C5724">
            <v>2</v>
          </cell>
          <cell r="D5724">
            <v>40608202</v>
          </cell>
          <cell r="E5724" t="str">
            <v>FAM Canada Inc</v>
          </cell>
          <cell r="F5724" t="str">
            <v>Re-Design Location of the E-House</v>
          </cell>
          <cell r="G5724" t="str">
            <v>Engineering, Procurement &amp; Construction Agreement</v>
          </cell>
          <cell r="H5724" t="str">
            <v>Al-Kaisy, Maysaloon</v>
          </cell>
          <cell r="I5724">
            <v>42551</v>
          </cell>
          <cell r="J5724">
            <v>41627</v>
          </cell>
          <cell r="K5724">
            <v>43100</v>
          </cell>
          <cell r="L5724" t="str">
            <v>Complete</v>
          </cell>
          <cell r="M5724" t="str">
            <v>Executed</v>
          </cell>
          <cell r="N5724">
            <v>42571</v>
          </cell>
          <cell r="O5724" t="str">
            <v>Execute Contract</v>
          </cell>
          <cell r="P5724" t="str">
            <v>Al-Kaisy, Maysaloon</v>
          </cell>
          <cell r="Q5724" t="str">
            <v>Al-Kaisy, Maysaloon</v>
          </cell>
          <cell r="R5724" t="str">
            <v>Don Guglielmin</v>
          </cell>
          <cell r="S5724" t="str">
            <v>Ron Laing</v>
          </cell>
          <cell r="T5724" t="str">
            <v>Stephanie Graham</v>
          </cell>
          <cell r="U5724" t="str">
            <v>H - Horizon</v>
          </cell>
          <cell r="V5724" t="str">
            <v>Major Projects</v>
          </cell>
          <cell r="W5724" t="str">
            <v>45 Days net terms</v>
          </cell>
          <cell r="X5724">
            <v>104086645</v>
          </cell>
          <cell r="Y5724">
            <v>166534</v>
          </cell>
          <cell r="Z5724">
            <v>437000</v>
          </cell>
        </row>
        <row r="5725">
          <cell r="A5725" t="str">
            <v>810422-3</v>
          </cell>
          <cell r="B5725">
            <v>810422</v>
          </cell>
          <cell r="C5725">
            <v>3</v>
          </cell>
          <cell r="D5725">
            <v>40608203</v>
          </cell>
          <cell r="E5725" t="str">
            <v>FAM Canada Inc</v>
          </cell>
          <cell r="F5725" t="str">
            <v>RCO 6&amp;7</v>
          </cell>
          <cell r="G5725" t="str">
            <v>Engineering, Procurement &amp; Construction Agreement</v>
          </cell>
          <cell r="H5725" t="str">
            <v>Al-Kaisy, Maysaloon</v>
          </cell>
          <cell r="I5725">
            <v>42571</v>
          </cell>
          <cell r="J5725">
            <v>41627</v>
          </cell>
          <cell r="K5725">
            <v>43100</v>
          </cell>
          <cell r="L5725" t="str">
            <v>Complete</v>
          </cell>
          <cell r="M5725" t="str">
            <v>Executed</v>
          </cell>
          <cell r="N5725">
            <v>42866</v>
          </cell>
          <cell r="O5725" t="str">
            <v>Approve Contract</v>
          </cell>
          <cell r="P5725" t="str">
            <v>Business Area Approver</v>
          </cell>
          <cell r="R5725" t="str">
            <v>Don Guglielmin</v>
          </cell>
          <cell r="S5725" t="str">
            <v>Ron Laing</v>
          </cell>
          <cell r="T5725" t="str">
            <v>Stephanie Graham</v>
          </cell>
          <cell r="U5725" t="str">
            <v>H - Horizon</v>
          </cell>
          <cell r="V5725" t="str">
            <v>Major Projects</v>
          </cell>
          <cell r="W5725" t="str">
            <v>45 Days net terms</v>
          </cell>
          <cell r="X5725">
            <v>104387494</v>
          </cell>
          <cell r="Y5725">
            <v>166534</v>
          </cell>
          <cell r="Z5725">
            <v>300849</v>
          </cell>
        </row>
        <row r="5726">
          <cell r="A5726" t="str">
            <v>810422-4</v>
          </cell>
          <cell r="B5726">
            <v>810422</v>
          </cell>
          <cell r="C5726">
            <v>4</v>
          </cell>
          <cell r="D5726">
            <v>40608204</v>
          </cell>
          <cell r="E5726" t="str">
            <v>FAM Canada Inc</v>
          </cell>
          <cell r="F5726" t="str">
            <v>RCOs 8,9 &amp;10</v>
          </cell>
          <cell r="G5726" t="str">
            <v>Engineering, Procurement &amp; Construction Agreement</v>
          </cell>
          <cell r="H5726" t="str">
            <v>Al-Kaisy, Maysaloon</v>
          </cell>
          <cell r="I5726">
            <v>43136</v>
          </cell>
          <cell r="J5726">
            <v>41627</v>
          </cell>
          <cell r="K5726">
            <v>43100</v>
          </cell>
          <cell r="L5726" t="str">
            <v>Complete</v>
          </cell>
          <cell r="M5726" t="str">
            <v>Executed</v>
          </cell>
          <cell r="N5726">
            <v>43136</v>
          </cell>
          <cell r="O5726" t="str">
            <v>Execute Contract</v>
          </cell>
          <cell r="P5726" t="str">
            <v>Al-Kaisy, Maysaloon</v>
          </cell>
          <cell r="Q5726" t="str">
            <v>Al-Kaisy, Maysaloon</v>
          </cell>
          <cell r="R5726" t="str">
            <v>Don Guglielmin</v>
          </cell>
          <cell r="S5726" t="str">
            <v>Ron Laing</v>
          </cell>
          <cell r="T5726" t="str">
            <v>Stephanie Graham</v>
          </cell>
          <cell r="U5726" t="str">
            <v>H - Horizon</v>
          </cell>
          <cell r="V5726" t="str">
            <v>Major Projects</v>
          </cell>
          <cell r="W5726" t="str">
            <v>45 Days net terms</v>
          </cell>
          <cell r="X5726">
            <v>105876163</v>
          </cell>
          <cell r="Y5726">
            <v>166534</v>
          </cell>
          <cell r="Z5726">
            <v>1488669</v>
          </cell>
        </row>
        <row r="5727">
          <cell r="A5727" t="str">
            <v>810422-5</v>
          </cell>
          <cell r="B5727">
            <v>810422</v>
          </cell>
          <cell r="C5727">
            <v>5</v>
          </cell>
          <cell r="D5727">
            <v>40608205</v>
          </cell>
          <cell r="E5727" t="str">
            <v>FAM Canada Inc</v>
          </cell>
          <cell r="F5727" t="str">
            <v>RCO 11</v>
          </cell>
          <cell r="G5727" t="str">
            <v>Engineering, Procurement &amp; Construction Agreement</v>
          </cell>
          <cell r="H5727" t="str">
            <v>Al-Kaisy, Maysaloon</v>
          </cell>
          <cell r="I5727">
            <v>43136</v>
          </cell>
          <cell r="J5727">
            <v>41627</v>
          </cell>
          <cell r="K5727">
            <v>43100</v>
          </cell>
          <cell r="L5727" t="str">
            <v>Complete</v>
          </cell>
          <cell r="M5727" t="str">
            <v>Executed</v>
          </cell>
          <cell r="N5727">
            <v>43136</v>
          </cell>
          <cell r="O5727" t="str">
            <v>Parallel_Return_to_Edit_Mode</v>
          </cell>
          <cell r="P5727" t="str">
            <v>Al-Kaisy, Maysaloon</v>
          </cell>
          <cell r="R5727" t="str">
            <v>Don Guglielmin</v>
          </cell>
          <cell r="S5727" t="str">
            <v>Ron Laing</v>
          </cell>
          <cell r="T5727" t="str">
            <v>Stephanie Graham</v>
          </cell>
          <cell r="U5727" t="str">
            <v>H - Horizon</v>
          </cell>
          <cell r="V5727" t="str">
            <v>Major Projects</v>
          </cell>
          <cell r="W5727" t="str">
            <v>45 Days net terms</v>
          </cell>
          <cell r="X5727">
            <v>105933423</v>
          </cell>
          <cell r="Y5727">
            <v>166534</v>
          </cell>
          <cell r="Z5727">
            <v>57260</v>
          </cell>
        </row>
        <row r="5728">
          <cell r="A5728" t="str">
            <v>810422-6</v>
          </cell>
          <cell r="B5728">
            <v>810422</v>
          </cell>
          <cell r="C5728">
            <v>6</v>
          </cell>
          <cell r="D5728">
            <v>40608206</v>
          </cell>
          <cell r="E5728" t="str">
            <v>FAM Canada Inc</v>
          </cell>
          <cell r="F5728" t="str">
            <v>RCO 14</v>
          </cell>
          <cell r="G5728" t="str">
            <v>Engineering, Procurement &amp; Construction Agreement</v>
          </cell>
          <cell r="H5728" t="str">
            <v>Al-Kaisy, Maysaloon</v>
          </cell>
          <cell r="I5728">
            <v>43136</v>
          </cell>
          <cell r="J5728">
            <v>41627</v>
          </cell>
          <cell r="K5728">
            <v>43100</v>
          </cell>
          <cell r="L5728" t="str">
            <v>Complete</v>
          </cell>
          <cell r="M5728" t="str">
            <v>Executed</v>
          </cell>
          <cell r="N5728">
            <v>43136</v>
          </cell>
          <cell r="O5728" t="str">
            <v>Approve Contract</v>
          </cell>
          <cell r="P5728" t="str">
            <v>Business Area Approver</v>
          </cell>
          <cell r="Q5728" t="str">
            <v>Guglielmin, Don</v>
          </cell>
          <cell r="R5728" t="str">
            <v>Don Guglielmin</v>
          </cell>
          <cell r="S5728" t="str">
            <v>Ron Laing</v>
          </cell>
          <cell r="T5728" t="str">
            <v>Stephanie Graham</v>
          </cell>
          <cell r="U5728" t="str">
            <v>H - Horizon</v>
          </cell>
          <cell r="V5728" t="str">
            <v>Major Projects</v>
          </cell>
          <cell r="W5728" t="str">
            <v>45 Days net terms</v>
          </cell>
          <cell r="X5728">
            <v>106205300</v>
          </cell>
          <cell r="Y5728">
            <v>166534</v>
          </cell>
          <cell r="Z5728">
            <v>271877</v>
          </cell>
        </row>
        <row r="5729">
          <cell r="A5729" t="str">
            <v>810422-7</v>
          </cell>
          <cell r="B5729">
            <v>810422</v>
          </cell>
          <cell r="C5729">
            <v>7</v>
          </cell>
          <cell r="D5729">
            <v>40608207</v>
          </cell>
          <cell r="E5729" t="str">
            <v>FAM Canada Inc</v>
          </cell>
          <cell r="F5729" t="str">
            <v>Change Order 7</v>
          </cell>
          <cell r="G5729" t="str">
            <v>Engineering, Procurement &amp; Construction Agreement</v>
          </cell>
          <cell r="H5729" t="str">
            <v>Al-Kaisy, Maysaloon</v>
          </cell>
          <cell r="I5729">
            <v>43136</v>
          </cell>
          <cell r="J5729">
            <v>41627</v>
          </cell>
          <cell r="K5729">
            <v>43100</v>
          </cell>
          <cell r="L5729" t="str">
            <v>Complete</v>
          </cell>
          <cell r="M5729" t="str">
            <v>Executed</v>
          </cell>
          <cell r="N5729">
            <v>43136</v>
          </cell>
          <cell r="O5729" t="str">
            <v>Edit New Supplement</v>
          </cell>
          <cell r="P5729" t="str">
            <v>Al-Kaisy, Maysaloon</v>
          </cell>
          <cell r="Q5729" t="str">
            <v>Al-Kaisy, Maysaloon</v>
          </cell>
          <cell r="R5729" t="str">
            <v>Don Guglielmin</v>
          </cell>
          <cell r="S5729" t="str">
            <v>Ron Laing</v>
          </cell>
          <cell r="T5729" t="str">
            <v>Stephanie Graham</v>
          </cell>
          <cell r="U5729" t="str">
            <v>H - Horizon</v>
          </cell>
          <cell r="V5729" t="str">
            <v>Major Projects</v>
          </cell>
          <cell r="W5729" t="str">
            <v>45 Days net terms</v>
          </cell>
          <cell r="X5729">
            <v>108967348</v>
          </cell>
          <cell r="Y5729">
            <v>166534</v>
          </cell>
          <cell r="Z5729">
            <v>2762048</v>
          </cell>
        </row>
        <row r="5730">
          <cell r="A5730" t="str">
            <v>810422-8</v>
          </cell>
          <cell r="B5730">
            <v>810422</v>
          </cell>
          <cell r="C5730">
            <v>8</v>
          </cell>
          <cell r="D5730">
            <v>40608208</v>
          </cell>
          <cell r="E5730" t="str">
            <v>FAM Canada Inc</v>
          </cell>
          <cell r="F5730" t="str">
            <v>Change Order 8</v>
          </cell>
          <cell r="G5730" t="str">
            <v>Engineering, Procurement &amp; Construction Agreement</v>
          </cell>
          <cell r="H5730" t="str">
            <v>Al-Kaisy, Maysaloon</v>
          </cell>
          <cell r="I5730">
            <v>43136</v>
          </cell>
          <cell r="J5730">
            <v>41627</v>
          </cell>
          <cell r="K5730">
            <v>43100</v>
          </cell>
          <cell r="L5730" t="str">
            <v>Complete</v>
          </cell>
          <cell r="M5730" t="str">
            <v>Executed</v>
          </cell>
          <cell r="N5730">
            <v>43136</v>
          </cell>
          <cell r="O5730" t="str">
            <v>Parallel_Return_to_Edit_Mode</v>
          </cell>
          <cell r="P5730" t="str">
            <v>Al-Kaisy, Maysaloon</v>
          </cell>
          <cell r="R5730" t="str">
            <v>Don Guglielmin</v>
          </cell>
          <cell r="S5730" t="str">
            <v>Ron Laing</v>
          </cell>
          <cell r="T5730" t="str">
            <v>Stephanie Graham</v>
          </cell>
          <cell r="U5730" t="str">
            <v>H - Horizon</v>
          </cell>
          <cell r="V5730" t="str">
            <v>Major Projects</v>
          </cell>
          <cell r="W5730" t="str">
            <v>45 Days net terms</v>
          </cell>
          <cell r="X5730">
            <v>109497926</v>
          </cell>
          <cell r="Y5730">
            <v>166534</v>
          </cell>
          <cell r="Z5730">
            <v>530578</v>
          </cell>
        </row>
        <row r="5731">
          <cell r="A5731" t="str">
            <v>810422-9</v>
          </cell>
          <cell r="B5731">
            <v>810422</v>
          </cell>
          <cell r="C5731">
            <v>9</v>
          </cell>
          <cell r="D5731">
            <v>40608209</v>
          </cell>
          <cell r="E5731" t="str">
            <v>FAM Canada Inc</v>
          </cell>
          <cell r="F5731" t="str">
            <v>Change Order 9</v>
          </cell>
          <cell r="G5731" t="str">
            <v>Engineering, Procurement &amp; Construction Agreement</v>
          </cell>
          <cell r="H5731" t="str">
            <v>Al-Kaisy, Maysaloon</v>
          </cell>
          <cell r="I5731">
            <v>43136</v>
          </cell>
          <cell r="J5731">
            <v>41627</v>
          </cell>
          <cell r="K5731">
            <v>43100</v>
          </cell>
          <cell r="L5731" t="str">
            <v>Complete</v>
          </cell>
          <cell r="M5731" t="str">
            <v>Executed</v>
          </cell>
          <cell r="N5731">
            <v>43136</v>
          </cell>
          <cell r="O5731" t="str">
            <v>Approve Contract</v>
          </cell>
          <cell r="P5731" t="str">
            <v>Commercial Operations Approver</v>
          </cell>
          <cell r="Q5731" t="str">
            <v>Guglielmin, Don</v>
          </cell>
          <cell r="R5731" t="str">
            <v>Don Guglielmin</v>
          </cell>
          <cell r="S5731" t="str">
            <v>Ron Laing</v>
          </cell>
          <cell r="T5731" t="str">
            <v>Stephanie Graham</v>
          </cell>
          <cell r="U5731" t="str">
            <v>H - Horizon</v>
          </cell>
          <cell r="V5731" t="str">
            <v>Major Projects</v>
          </cell>
          <cell r="W5731" t="str">
            <v>45 Days net terms</v>
          </cell>
          <cell r="X5731">
            <v>109612122</v>
          </cell>
          <cell r="Y5731">
            <v>166534</v>
          </cell>
          <cell r="Z5731">
            <v>114196</v>
          </cell>
        </row>
        <row r="5732">
          <cell r="A5732" t="str">
            <v>810438-2-1</v>
          </cell>
          <cell r="B5732" t="str">
            <v>810438-2</v>
          </cell>
          <cell r="C5732">
            <v>1</v>
          </cell>
          <cell r="E5732" t="str">
            <v>1508528 Alberta Inc.</v>
          </cell>
          <cell r="F5732" t="str">
            <v>Stephanie Charlebois - Sch B - Sup 1</v>
          </cell>
          <cell r="G5732" t="str">
            <v>Schedule Bs for Consultant Agreements</v>
          </cell>
          <cell r="H5732" t="str">
            <v>MacLean, Candice</v>
          </cell>
          <cell r="I5732">
            <v>41754</v>
          </cell>
          <cell r="J5732">
            <v>41759</v>
          </cell>
          <cell r="K5732">
            <v>41943</v>
          </cell>
          <cell r="L5732" t="str">
            <v>Complete</v>
          </cell>
          <cell r="M5732" t="str">
            <v>Executed</v>
          </cell>
          <cell r="N5732">
            <v>41792</v>
          </cell>
          <cell r="O5732" t="str">
            <v>Execute Contract</v>
          </cell>
          <cell r="P5732" t="str">
            <v>MacLean, Candice</v>
          </cell>
          <cell r="Q5732" t="str">
            <v>MacLean, Candice</v>
          </cell>
          <cell r="R5732" t="str">
            <v>Kara Slemko</v>
          </cell>
          <cell r="S5732" t="str">
            <v>Kara Slemko</v>
          </cell>
          <cell r="T5732" t="str">
            <v>Stephanie Graham</v>
          </cell>
          <cell r="U5732" t="str">
            <v>C - Conventional</v>
          </cell>
          <cell r="V5732" t="str">
            <v>All</v>
          </cell>
          <cell r="W5732" t="str">
            <v>10 Days net terms</v>
          </cell>
          <cell r="X5732">
            <v>150000</v>
          </cell>
          <cell r="Y5732">
            <v>156955</v>
          </cell>
          <cell r="Z5732">
            <v>50000</v>
          </cell>
        </row>
        <row r="5733">
          <cell r="A5733" t="str">
            <v>810442-4-1</v>
          </cell>
          <cell r="B5733" t="str">
            <v>810442-4</v>
          </cell>
          <cell r="C5733">
            <v>1</v>
          </cell>
          <cell r="E5733" t="str">
            <v>Triple J Pipelines Ltd</v>
          </cell>
          <cell r="F5733" t="str">
            <v>Septimus NE British Columbia</v>
          </cell>
          <cell r="G5733" t="str">
            <v>Schedules for Master Agreements</v>
          </cell>
          <cell r="H5733" t="str">
            <v>Templeton, Cody</v>
          </cell>
          <cell r="I5733">
            <v>42016</v>
          </cell>
          <cell r="J5733">
            <v>42005</v>
          </cell>
          <cell r="K5733">
            <v>42124</v>
          </cell>
          <cell r="L5733" t="str">
            <v>Complete</v>
          </cell>
          <cell r="M5733" t="str">
            <v>Executed</v>
          </cell>
          <cell r="N5733">
            <v>42114</v>
          </cell>
          <cell r="O5733" t="str">
            <v>Parallel_Return_to_Edit_Mode</v>
          </cell>
          <cell r="P5733" t="str">
            <v>Carrasco, Viri</v>
          </cell>
          <cell r="R5733" t="str">
            <v>Sudip Kumar</v>
          </cell>
          <cell r="S5733" t="str">
            <v>Sudip Kumar</v>
          </cell>
          <cell r="T5733" t="str">
            <v>Brian Bate</v>
          </cell>
          <cell r="U5733" t="str">
            <v>C - Conventional</v>
          </cell>
          <cell r="V5733" t="str">
            <v>Major Projects</v>
          </cell>
          <cell r="W5733" t="str">
            <v>45 Days net terms</v>
          </cell>
          <cell r="X5733">
            <v>1046000</v>
          </cell>
          <cell r="Y5733">
            <v>165111</v>
          </cell>
          <cell r="Z5733">
            <v>-3238170</v>
          </cell>
        </row>
        <row r="5734">
          <cell r="A5734" t="str">
            <v>810484-1</v>
          </cell>
          <cell r="B5734">
            <v>810484</v>
          </cell>
          <cell r="C5734">
            <v>1</v>
          </cell>
          <cell r="D5734">
            <v>406201</v>
          </cell>
          <cell r="E5734" t="str">
            <v>CONCEPT INDUSTRIES LTD</v>
          </cell>
          <cell r="F5734" t="str">
            <v>HT 1/2/3 Upgrades - Site Electrical - Area 21</v>
          </cell>
          <cell r="G5734" t="str">
            <v>Construction Minor</v>
          </cell>
          <cell r="H5734" t="str">
            <v>Diano, Vince</v>
          </cell>
          <cell r="I5734">
            <v>41801</v>
          </cell>
          <cell r="J5734">
            <v>41687</v>
          </cell>
          <cell r="K5734">
            <v>41820</v>
          </cell>
          <cell r="L5734" t="str">
            <v>Complete</v>
          </cell>
          <cell r="M5734" t="str">
            <v>Executed</v>
          </cell>
          <cell r="N5734">
            <v>41899</v>
          </cell>
          <cell r="O5734" t="str">
            <v>Parallel_Return_to_Edit_Mode</v>
          </cell>
          <cell r="P5734" t="str">
            <v>Johnston, Ed</v>
          </cell>
          <cell r="R5734" t="str">
            <v>Don Guglielmin</v>
          </cell>
          <cell r="S5734" t="str">
            <v>Ron Laing</v>
          </cell>
          <cell r="T5734" t="str">
            <v>Stephanie Graham</v>
          </cell>
          <cell r="U5734" t="str">
            <v>H - Horizon</v>
          </cell>
          <cell r="V5734" t="str">
            <v>Major Projects</v>
          </cell>
          <cell r="W5734" t="str">
            <v>45 Days net terms</v>
          </cell>
          <cell r="X5734">
            <v>1421100</v>
          </cell>
          <cell r="Z5734">
            <v>150000</v>
          </cell>
        </row>
        <row r="5735">
          <cell r="A5735" t="str">
            <v>810484-2</v>
          </cell>
          <cell r="B5735">
            <v>810484</v>
          </cell>
          <cell r="C5735">
            <v>2</v>
          </cell>
          <cell r="D5735">
            <v>406201</v>
          </cell>
          <cell r="E5735" t="str">
            <v>CONCEPT INDUSTRIES LTD</v>
          </cell>
          <cell r="F5735" t="str">
            <v>HT 1/2/3 Upgrades - Site Electrical - Area 21</v>
          </cell>
          <cell r="G5735" t="str">
            <v>Construction Minor</v>
          </cell>
          <cell r="H5735" t="str">
            <v>Diano, Vince</v>
          </cell>
          <cell r="I5735">
            <v>41899</v>
          </cell>
          <cell r="J5735">
            <v>41687</v>
          </cell>
          <cell r="K5735">
            <v>41943</v>
          </cell>
          <cell r="L5735" t="str">
            <v>Complete</v>
          </cell>
          <cell r="M5735" t="str">
            <v>Executed</v>
          </cell>
          <cell r="N5735">
            <v>41900</v>
          </cell>
          <cell r="O5735" t="str">
            <v>Approve Contract</v>
          </cell>
          <cell r="P5735" t="str">
            <v>Business Area Approver</v>
          </cell>
          <cell r="Q5735" t="str">
            <v>Sgambaro, Gianni</v>
          </cell>
          <cell r="R5735" t="str">
            <v>Don Guglielmin</v>
          </cell>
          <cell r="S5735" t="str">
            <v>Ron Laing</v>
          </cell>
          <cell r="T5735" t="str">
            <v>Stephanie Graham</v>
          </cell>
          <cell r="U5735" t="str">
            <v>H - Horizon</v>
          </cell>
          <cell r="V5735" t="str">
            <v>Major Projects</v>
          </cell>
          <cell r="W5735" t="str">
            <v>45 Days net terms</v>
          </cell>
          <cell r="X5735">
            <v>1584398.63</v>
          </cell>
          <cell r="Z5735">
            <v>163298.63</v>
          </cell>
        </row>
        <row r="5736">
          <cell r="A5736" t="str">
            <v>810484-3</v>
          </cell>
          <cell r="B5736">
            <v>810484</v>
          </cell>
          <cell r="C5736">
            <v>3</v>
          </cell>
          <cell r="D5736">
            <v>40620103</v>
          </cell>
          <cell r="E5736" t="str">
            <v>CONCEPT INDUSTRIES LTD</v>
          </cell>
          <cell r="F5736" t="str">
            <v>HT 1/2/3 Upgrades - Site Electrical - Area 21</v>
          </cell>
          <cell r="G5736" t="str">
            <v>Construction Minor</v>
          </cell>
          <cell r="H5736" t="str">
            <v>Diano, Vince</v>
          </cell>
          <cell r="I5736">
            <v>41978</v>
          </cell>
          <cell r="J5736">
            <v>41687</v>
          </cell>
          <cell r="K5736">
            <v>41943</v>
          </cell>
          <cell r="L5736" t="str">
            <v>Complete</v>
          </cell>
          <cell r="M5736" t="str">
            <v>Executed</v>
          </cell>
          <cell r="N5736">
            <v>41984</v>
          </cell>
          <cell r="O5736" t="str">
            <v>Approve Contract</v>
          </cell>
          <cell r="P5736" t="str">
            <v>Commercial Operations Approver</v>
          </cell>
          <cell r="Q5736" t="str">
            <v>Salmon, Ed</v>
          </cell>
          <cell r="R5736" t="str">
            <v>Don Guglielmin</v>
          </cell>
          <cell r="S5736" t="str">
            <v>Ron Laing</v>
          </cell>
          <cell r="T5736" t="str">
            <v>Stephanie Graham</v>
          </cell>
          <cell r="U5736" t="str">
            <v>H - Horizon</v>
          </cell>
          <cell r="V5736" t="str">
            <v>Major Projects</v>
          </cell>
          <cell r="W5736" t="str">
            <v>45 Days net terms</v>
          </cell>
          <cell r="X5736">
            <v>2058290.71</v>
          </cell>
          <cell r="Z5736">
            <v>473892.08</v>
          </cell>
        </row>
        <row r="5737">
          <cell r="A5737" t="str">
            <v>810484-4</v>
          </cell>
          <cell r="B5737">
            <v>810484</v>
          </cell>
          <cell r="C5737">
            <v>4</v>
          </cell>
          <cell r="D5737">
            <v>40620104</v>
          </cell>
          <cell r="E5737" t="str">
            <v>CONCEPT INDUSTRIES LTD</v>
          </cell>
          <cell r="F5737" t="str">
            <v>HT 1/2/3 Upgrades - Site Electrical - Area 21 - UPS Cells Testing</v>
          </cell>
          <cell r="G5737" t="str">
            <v>Construction Minor</v>
          </cell>
          <cell r="H5737" t="str">
            <v>Diano, Vince</v>
          </cell>
          <cell r="I5737">
            <v>42048</v>
          </cell>
          <cell r="J5737">
            <v>41687</v>
          </cell>
          <cell r="K5737">
            <v>41943</v>
          </cell>
          <cell r="L5737" t="str">
            <v>Complete</v>
          </cell>
          <cell r="M5737" t="str">
            <v>Executed</v>
          </cell>
          <cell r="N5737">
            <v>42082</v>
          </cell>
          <cell r="O5737" t="str">
            <v>Edit New Supplement</v>
          </cell>
          <cell r="P5737" t="str">
            <v>Diano, Vince</v>
          </cell>
          <cell r="Q5737" t="str">
            <v>Diano, Vince</v>
          </cell>
          <cell r="R5737" t="str">
            <v>Don Guglielmin</v>
          </cell>
          <cell r="S5737" t="str">
            <v>Ron Laing</v>
          </cell>
          <cell r="T5737" t="str">
            <v>Stephanie Graham</v>
          </cell>
          <cell r="U5737" t="str">
            <v>H - Horizon</v>
          </cell>
          <cell r="V5737" t="str">
            <v>Major Projects</v>
          </cell>
          <cell r="W5737" t="str">
            <v>45 Days net terms</v>
          </cell>
          <cell r="X5737">
            <v>2078016.91</v>
          </cell>
          <cell r="Z5737">
            <v>19726.2</v>
          </cell>
        </row>
        <row r="5738">
          <cell r="A5738" t="str">
            <v>810484-5</v>
          </cell>
          <cell r="B5738">
            <v>810484</v>
          </cell>
          <cell r="C5738">
            <v>5</v>
          </cell>
          <cell r="D5738">
            <v>40620105</v>
          </cell>
          <cell r="E5738" t="str">
            <v>CONCEPT INDUSTRIES LTD</v>
          </cell>
          <cell r="F5738" t="str">
            <v>Reconcile Contract Amount for Mod Notices</v>
          </cell>
          <cell r="G5738" t="str">
            <v>Construction Minor</v>
          </cell>
          <cell r="H5738" t="str">
            <v>Diano, Vince</v>
          </cell>
          <cell r="I5738">
            <v>42354</v>
          </cell>
          <cell r="J5738">
            <v>41687</v>
          </cell>
          <cell r="K5738">
            <v>41943</v>
          </cell>
          <cell r="L5738" t="str">
            <v>Complete</v>
          </cell>
          <cell r="M5738" t="str">
            <v>Executed</v>
          </cell>
          <cell r="N5738">
            <v>42557</v>
          </cell>
          <cell r="O5738" t="str">
            <v>Parallel_Return_to_Edit_Mode</v>
          </cell>
          <cell r="P5738" t="str">
            <v>Al-Kaisy, Maysaloon</v>
          </cell>
          <cell r="R5738" t="str">
            <v>Don Guglielmin</v>
          </cell>
          <cell r="S5738" t="str">
            <v>Ron Laing</v>
          </cell>
          <cell r="T5738" t="str">
            <v>Stephanie Graham</v>
          </cell>
          <cell r="U5738" t="str">
            <v>H - Horizon</v>
          </cell>
          <cell r="V5738" t="str">
            <v>Major Projects</v>
          </cell>
          <cell r="W5738" t="str">
            <v>45 Days net terms</v>
          </cell>
          <cell r="X5738">
            <v>2505241.04</v>
          </cell>
          <cell r="Z5738">
            <v>427224.13</v>
          </cell>
        </row>
        <row r="5739">
          <cell r="A5739" t="str">
            <v>810489-1</v>
          </cell>
          <cell r="B5739">
            <v>810489</v>
          </cell>
          <cell r="C5739">
            <v>1</v>
          </cell>
          <cell r="D5739">
            <v>406022</v>
          </cell>
          <cell r="E5739" t="str">
            <v>FT Asset Management Services Integrated Ltd.</v>
          </cell>
          <cell r="F5739" t="str">
            <v>Additional Work - CWP500 (Mechanical &amp; Piping) and CWP501 (Slurry Pipeline)</v>
          </cell>
          <cell r="G5739" t="str">
            <v>Construction</v>
          </cell>
          <cell r="H5739" t="str">
            <v>Tavassoli, Nader</v>
          </cell>
          <cell r="I5739">
            <v>41838</v>
          </cell>
          <cell r="J5739">
            <v>41620</v>
          </cell>
          <cell r="K5739">
            <v>42004</v>
          </cell>
          <cell r="L5739" t="str">
            <v>Complete</v>
          </cell>
          <cell r="M5739" t="str">
            <v>Executed</v>
          </cell>
          <cell r="N5739">
            <v>41843</v>
          </cell>
          <cell r="O5739" t="str">
            <v>Parallel_Return_to_Edit_Mode</v>
          </cell>
          <cell r="P5739" t="str">
            <v>Tavassoli, Nader</v>
          </cell>
          <cell r="R5739" t="str">
            <v>Don Guglielmin</v>
          </cell>
          <cell r="S5739" t="str">
            <v>Don Guglielmin</v>
          </cell>
          <cell r="T5739" t="str">
            <v>Stephanie Graham</v>
          </cell>
          <cell r="U5739" t="str">
            <v>H - Horizon</v>
          </cell>
          <cell r="V5739" t="str">
            <v>Major Projects</v>
          </cell>
          <cell r="W5739" t="str">
            <v>30 Days net terms</v>
          </cell>
          <cell r="X5739">
            <v>30152718.98</v>
          </cell>
          <cell r="Y5739">
            <v>745732</v>
          </cell>
          <cell r="Z5739">
            <v>35134.589999999997</v>
          </cell>
        </row>
        <row r="5740">
          <cell r="A5740" t="str">
            <v>810489-2</v>
          </cell>
          <cell r="B5740">
            <v>810489</v>
          </cell>
          <cell r="C5740">
            <v>2</v>
          </cell>
          <cell r="D5740">
            <v>406022</v>
          </cell>
          <cell r="E5740" t="str">
            <v>FT Asset Management Services Integrated Ltd.</v>
          </cell>
          <cell r="F5740" t="str">
            <v>Additional Work - CWP500 (Mechanical &amp; Piping) and CWP501 (Slurry Pipeline)</v>
          </cell>
          <cell r="G5740" t="str">
            <v>Construction</v>
          </cell>
          <cell r="H5740" t="str">
            <v>Tavassoli, Nader</v>
          </cell>
          <cell r="I5740">
            <v>41859</v>
          </cell>
          <cell r="J5740">
            <v>41620</v>
          </cell>
          <cell r="K5740">
            <v>42004</v>
          </cell>
          <cell r="L5740" t="str">
            <v>Complete</v>
          </cell>
          <cell r="M5740" t="str">
            <v>Executed</v>
          </cell>
          <cell r="N5740">
            <v>41870</v>
          </cell>
          <cell r="O5740" t="str">
            <v>Execute Contract</v>
          </cell>
          <cell r="P5740" t="str">
            <v>Tavassoli, Nader</v>
          </cell>
          <cell r="Q5740" t="str">
            <v>Tavassoli, Nader</v>
          </cell>
          <cell r="R5740" t="str">
            <v>Don Guglielmin</v>
          </cell>
          <cell r="S5740" t="str">
            <v>Don Guglielmin</v>
          </cell>
          <cell r="T5740" t="str">
            <v>Stephanie Graham</v>
          </cell>
          <cell r="U5740" t="str">
            <v>H - Horizon</v>
          </cell>
          <cell r="V5740" t="str">
            <v>Major Projects</v>
          </cell>
          <cell r="W5740" t="str">
            <v>30 Days net terms</v>
          </cell>
          <cell r="X5740">
            <v>30262836.390000001</v>
          </cell>
          <cell r="Y5740">
            <v>745732</v>
          </cell>
          <cell r="Z5740">
            <v>110117.41</v>
          </cell>
        </row>
        <row r="5741">
          <cell r="A5741" t="str">
            <v>810489-3</v>
          </cell>
          <cell r="B5741">
            <v>810489</v>
          </cell>
          <cell r="C5741">
            <v>3</v>
          </cell>
          <cell r="D5741">
            <v>406022</v>
          </cell>
          <cell r="E5741" t="str">
            <v>FT Asset Management Services Integrated Ltd.</v>
          </cell>
          <cell r="F5741" t="str">
            <v>Credit for De-Scoping - CWP500 (Mechanical &amp; Piping) and CWP501 (Slurry Pipeline)</v>
          </cell>
          <cell r="G5741" t="str">
            <v>Construction</v>
          </cell>
          <cell r="H5741" t="str">
            <v>Tavassoli, Nader</v>
          </cell>
          <cell r="I5741">
            <v>41870</v>
          </cell>
          <cell r="J5741">
            <v>41620</v>
          </cell>
          <cell r="K5741">
            <v>42004</v>
          </cell>
          <cell r="L5741" t="str">
            <v>Complete</v>
          </cell>
          <cell r="M5741" t="str">
            <v>Executed</v>
          </cell>
          <cell r="N5741">
            <v>41911</v>
          </cell>
          <cell r="O5741" t="str">
            <v>Parallel_Return_to_Edit_Mode</v>
          </cell>
          <cell r="P5741" t="str">
            <v>Tavassoli, Nader</v>
          </cell>
          <cell r="R5741" t="str">
            <v>Don Guglielmin</v>
          </cell>
          <cell r="S5741" t="str">
            <v>Don Guglielmin</v>
          </cell>
          <cell r="T5741" t="str">
            <v>Stephanie Graham</v>
          </cell>
          <cell r="U5741" t="str">
            <v>H - Horizon</v>
          </cell>
          <cell r="V5741" t="str">
            <v>Major Projects</v>
          </cell>
          <cell r="W5741" t="str">
            <v>30 Days net terms</v>
          </cell>
          <cell r="X5741">
            <v>30102960.829999998</v>
          </cell>
          <cell r="Y5741">
            <v>745732</v>
          </cell>
          <cell r="Z5741">
            <v>-159875.56</v>
          </cell>
        </row>
        <row r="5742">
          <cell r="A5742" t="str">
            <v>810489-4</v>
          </cell>
          <cell r="B5742">
            <v>810489</v>
          </cell>
          <cell r="C5742">
            <v>4</v>
          </cell>
          <cell r="D5742">
            <v>406022</v>
          </cell>
          <cell r="E5742" t="str">
            <v>FT Asset Management Services Integrated Ltd.</v>
          </cell>
          <cell r="F5742" t="str">
            <v>Additional Workâ€“various CORs-CWP500 (Mechanical &amp; Piping) and CWP501 (Slurry Pipeline)</v>
          </cell>
          <cell r="G5742" t="str">
            <v>Construction</v>
          </cell>
          <cell r="H5742" t="str">
            <v>Tavassoli, Nader</v>
          </cell>
          <cell r="I5742">
            <v>41920</v>
          </cell>
          <cell r="J5742">
            <v>41620</v>
          </cell>
          <cell r="K5742">
            <v>42004</v>
          </cell>
          <cell r="L5742" t="str">
            <v>Complete</v>
          </cell>
          <cell r="M5742" t="str">
            <v>Executed</v>
          </cell>
          <cell r="N5742">
            <v>41926</v>
          </cell>
          <cell r="O5742" t="str">
            <v>Parallel_Return_to_Edit_Mode</v>
          </cell>
          <cell r="P5742" t="str">
            <v>Tavassoli, Nader</v>
          </cell>
          <cell r="R5742" t="str">
            <v>Don Guglielmin</v>
          </cell>
          <cell r="S5742" t="str">
            <v>Don Guglielmin</v>
          </cell>
          <cell r="T5742" t="str">
            <v>Stephanie Graham</v>
          </cell>
          <cell r="U5742" t="str">
            <v>H - Horizon</v>
          </cell>
          <cell r="V5742" t="str">
            <v>Major Projects</v>
          </cell>
          <cell r="W5742" t="str">
            <v>30 Days net terms</v>
          </cell>
          <cell r="X5742">
            <v>30184873.609999999</v>
          </cell>
          <cell r="Y5742">
            <v>745732</v>
          </cell>
          <cell r="Z5742">
            <v>81912.78</v>
          </cell>
        </row>
        <row r="5743">
          <cell r="A5743" t="str">
            <v>810489-5</v>
          </cell>
          <cell r="B5743">
            <v>810489</v>
          </cell>
          <cell r="C5743">
            <v>5</v>
          </cell>
          <cell r="D5743">
            <v>406022</v>
          </cell>
          <cell r="E5743" t="str">
            <v>FT Asset Management Services Integrated Ltd.</v>
          </cell>
          <cell r="F5743" t="str">
            <v>Additional Workâ€“various CORs-CWP500 (Mechanical &amp; Piping) and CWP501 (Slurry Pipeline)</v>
          </cell>
          <cell r="G5743" t="str">
            <v>Construction</v>
          </cell>
          <cell r="H5743" t="str">
            <v>Tavassoli, Nader</v>
          </cell>
          <cell r="I5743">
            <v>41957</v>
          </cell>
          <cell r="J5743">
            <v>41620</v>
          </cell>
          <cell r="K5743">
            <v>42004</v>
          </cell>
          <cell r="L5743" t="str">
            <v>Complete</v>
          </cell>
          <cell r="M5743" t="str">
            <v>Executed</v>
          </cell>
          <cell r="N5743">
            <v>41957</v>
          </cell>
          <cell r="O5743" t="str">
            <v>Parallel_Return_to_Edit_Mode</v>
          </cell>
          <cell r="P5743" t="str">
            <v>Tavassoli, Nader</v>
          </cell>
          <cell r="R5743" t="str">
            <v>Don Guglielmin</v>
          </cell>
          <cell r="S5743" t="str">
            <v>Don Guglielmin</v>
          </cell>
          <cell r="T5743" t="str">
            <v>Stephanie Graham</v>
          </cell>
          <cell r="U5743" t="str">
            <v>H - Horizon</v>
          </cell>
          <cell r="V5743" t="str">
            <v>Major Projects</v>
          </cell>
          <cell r="W5743" t="str">
            <v>30 Days net terms</v>
          </cell>
          <cell r="X5743">
            <v>30520500.23</v>
          </cell>
          <cell r="Y5743">
            <v>745732</v>
          </cell>
          <cell r="Z5743">
            <v>335626.62</v>
          </cell>
        </row>
        <row r="5744">
          <cell r="A5744" t="str">
            <v>810489-6</v>
          </cell>
          <cell r="B5744">
            <v>810489</v>
          </cell>
          <cell r="C5744">
            <v>6</v>
          </cell>
          <cell r="D5744">
            <v>406022</v>
          </cell>
          <cell r="E5744" t="str">
            <v>FT Asset Management Services Integrated Ltd.</v>
          </cell>
          <cell r="F5744" t="str">
            <v>Additional Workâ€“various CORs-CWP500 (Mechanical &amp; Piping) and CWP501 (Slurry Pipeline)</v>
          </cell>
          <cell r="G5744" t="str">
            <v>Construction</v>
          </cell>
          <cell r="H5744" t="str">
            <v>Tavassoli, Nader</v>
          </cell>
          <cell r="I5744">
            <v>42016</v>
          </cell>
          <cell r="J5744">
            <v>41620</v>
          </cell>
          <cell r="K5744">
            <v>42050</v>
          </cell>
          <cell r="L5744" t="str">
            <v>Complete</v>
          </cell>
          <cell r="M5744" t="str">
            <v>Executed</v>
          </cell>
          <cell r="N5744">
            <v>42017</v>
          </cell>
          <cell r="O5744" t="str">
            <v>Parallel_Return_to_Edit_Mode</v>
          </cell>
          <cell r="P5744" t="str">
            <v>Tavassoli, Nader</v>
          </cell>
          <cell r="R5744" t="str">
            <v>Don Guglielmin</v>
          </cell>
          <cell r="S5744" t="str">
            <v>Don Guglielmin</v>
          </cell>
          <cell r="T5744" t="str">
            <v>Stephanie Graham</v>
          </cell>
          <cell r="U5744" t="str">
            <v>H - Horizon</v>
          </cell>
          <cell r="V5744" t="str">
            <v>Major Projects</v>
          </cell>
          <cell r="W5744" t="str">
            <v>30 Days net terms</v>
          </cell>
          <cell r="X5744">
            <v>30697432.260000002</v>
          </cell>
          <cell r="Y5744">
            <v>745732</v>
          </cell>
          <cell r="Z5744">
            <v>176932.03</v>
          </cell>
        </row>
        <row r="5745">
          <cell r="A5745" t="str">
            <v>810489-7</v>
          </cell>
          <cell r="B5745">
            <v>810489</v>
          </cell>
          <cell r="C5745">
            <v>7</v>
          </cell>
          <cell r="D5745">
            <v>406022</v>
          </cell>
          <cell r="E5745" t="str">
            <v>FT Asset Management Services Integrated Ltd.</v>
          </cell>
          <cell r="F5745" t="str">
            <v>Various CORs + credit for 99A/B</v>
          </cell>
          <cell r="G5745" t="str">
            <v>Construction</v>
          </cell>
          <cell r="H5745" t="str">
            <v>Tavassoli, Nader</v>
          </cell>
          <cell r="I5745">
            <v>42086</v>
          </cell>
          <cell r="J5745">
            <v>41620</v>
          </cell>
          <cell r="K5745">
            <v>42050</v>
          </cell>
          <cell r="L5745" t="str">
            <v>Complete</v>
          </cell>
          <cell r="M5745" t="str">
            <v>Executed</v>
          </cell>
          <cell r="N5745">
            <v>42089</v>
          </cell>
          <cell r="O5745" t="str">
            <v>Edit New Supplement</v>
          </cell>
          <cell r="P5745" t="str">
            <v>Tavassoli, Nader</v>
          </cell>
          <cell r="Q5745" t="str">
            <v>Tavassoli, Nader</v>
          </cell>
          <cell r="R5745" t="str">
            <v>Don Guglielmin</v>
          </cell>
          <cell r="S5745" t="str">
            <v>Don Guglielmin</v>
          </cell>
          <cell r="T5745" t="str">
            <v>Stephanie Graham</v>
          </cell>
          <cell r="U5745" t="str">
            <v>H - Horizon</v>
          </cell>
          <cell r="V5745" t="str">
            <v>Major Projects</v>
          </cell>
          <cell r="W5745" t="str">
            <v>30 Days net terms</v>
          </cell>
          <cell r="X5745">
            <v>30590974.710000001</v>
          </cell>
          <cell r="Y5745">
            <v>745732</v>
          </cell>
          <cell r="Z5745">
            <v>-106457.55</v>
          </cell>
        </row>
        <row r="5746">
          <cell r="A5746" t="str">
            <v>810489-8</v>
          </cell>
          <cell r="B5746">
            <v>810489</v>
          </cell>
          <cell r="C5746">
            <v>8</v>
          </cell>
          <cell r="D5746">
            <v>406022</v>
          </cell>
          <cell r="E5746" t="str">
            <v>FT Asset Management Services Integrated Ltd.</v>
          </cell>
          <cell r="F5746" t="str">
            <v>De-Scoping Service Test</v>
          </cell>
          <cell r="G5746" t="str">
            <v>Construction</v>
          </cell>
          <cell r="H5746" t="str">
            <v>Tavassoli, Nader</v>
          </cell>
          <cell r="I5746">
            <v>42170</v>
          </cell>
          <cell r="J5746">
            <v>41620</v>
          </cell>
          <cell r="K5746">
            <v>42050</v>
          </cell>
          <cell r="L5746" t="str">
            <v>Complete</v>
          </cell>
          <cell r="M5746" t="str">
            <v>Executed</v>
          </cell>
          <cell r="N5746">
            <v>42171</v>
          </cell>
          <cell r="O5746" t="str">
            <v>Execute Contract</v>
          </cell>
          <cell r="P5746" t="str">
            <v>Tavassoli, Nader</v>
          </cell>
          <cell r="Q5746" t="str">
            <v>Tavassoli, Nader</v>
          </cell>
          <cell r="R5746" t="str">
            <v>Don Guglielmin</v>
          </cell>
          <cell r="S5746" t="str">
            <v>Don Guglielmin</v>
          </cell>
          <cell r="T5746" t="str">
            <v>Stephanie Graham</v>
          </cell>
          <cell r="U5746" t="str">
            <v>H - Horizon</v>
          </cell>
          <cell r="V5746" t="str">
            <v>Major Projects</v>
          </cell>
          <cell r="W5746" t="str">
            <v>30 Days net terms</v>
          </cell>
          <cell r="X5746">
            <v>30457639.48</v>
          </cell>
          <cell r="Y5746">
            <v>745732</v>
          </cell>
          <cell r="Z5746">
            <v>-133335.23000000001</v>
          </cell>
        </row>
        <row r="5747">
          <cell r="A5747" t="str">
            <v>810503-1</v>
          </cell>
          <cell r="B5747">
            <v>810503</v>
          </cell>
          <cell r="C5747">
            <v>1</v>
          </cell>
          <cell r="D5747">
            <v>406025</v>
          </cell>
          <cell r="E5747" t="str">
            <v>Spartan Controls Ltd - Horizon Only</v>
          </cell>
          <cell r="F5747" t="str">
            <v>Froth Rupture Disks</v>
          </cell>
          <cell r="G5747" t="str">
            <v>Master Goods and Services Agreement</v>
          </cell>
          <cell r="H5747" t="str">
            <v>Gnatovski, Ruslan</v>
          </cell>
          <cell r="I5747">
            <v>42072</v>
          </cell>
          <cell r="J5747">
            <v>41649</v>
          </cell>
          <cell r="K5747">
            <v>41950</v>
          </cell>
          <cell r="L5747" t="str">
            <v>Active</v>
          </cell>
          <cell r="M5747" t="str">
            <v>Executed</v>
          </cell>
          <cell r="N5747">
            <v>42184</v>
          </cell>
          <cell r="O5747" t="str">
            <v>Parallel_Return_to_Edit_Mode</v>
          </cell>
          <cell r="P5747" t="str">
            <v>Gnatovski, Ruslan</v>
          </cell>
          <cell r="R5747" t="str">
            <v>Don Guglielmin</v>
          </cell>
          <cell r="S5747" t="str">
            <v>Don Guglielmin</v>
          </cell>
          <cell r="T5747" t="str">
            <v>Stephanie Graham</v>
          </cell>
          <cell r="U5747" t="str">
            <v>H - Horizon</v>
          </cell>
          <cell r="V5747" t="str">
            <v>Major Projects</v>
          </cell>
          <cell r="W5747" t="str">
            <v>45 Days net terms</v>
          </cell>
          <cell r="X5747">
            <v>43694</v>
          </cell>
          <cell r="Y5747">
            <v>740695</v>
          </cell>
          <cell r="Z5747">
            <v>12448</v>
          </cell>
        </row>
        <row r="5748">
          <cell r="A5748" t="str">
            <v>810507-2-1</v>
          </cell>
          <cell r="B5748" t="str">
            <v>810507-2</v>
          </cell>
          <cell r="C5748">
            <v>1</v>
          </cell>
          <cell r="D5748">
            <v>406855</v>
          </cell>
          <cell r="E5748" t="str">
            <v>Earth Drilling Co. Ltd.</v>
          </cell>
          <cell r="F5748" t="str">
            <v>Closeout Adjustment</v>
          </cell>
          <cell r="G5748" t="str">
            <v>Schedules for Master Agreements</v>
          </cell>
          <cell r="H5748" t="str">
            <v>Varela, Lina</v>
          </cell>
          <cell r="I5748">
            <v>42866</v>
          </cell>
          <cell r="J5748">
            <v>41982</v>
          </cell>
          <cell r="K5748">
            <v>43100</v>
          </cell>
          <cell r="L5748" t="str">
            <v>Complete</v>
          </cell>
          <cell r="M5748" t="str">
            <v>Executed</v>
          </cell>
          <cell r="N5748">
            <v>42866</v>
          </cell>
          <cell r="O5748" t="str">
            <v>Parallel_Return_to_Edit_Mode</v>
          </cell>
          <cell r="P5748" t="str">
            <v>Varela, Lina</v>
          </cell>
          <cell r="R5748" t="str">
            <v>Don Guglielmin</v>
          </cell>
          <cell r="S5748" t="str">
            <v>Kara Slemko</v>
          </cell>
          <cell r="T5748" t="str">
            <v>Brian Bate</v>
          </cell>
          <cell r="U5748" t="str">
            <v>H - Horizon</v>
          </cell>
          <cell r="V5748" t="str">
            <v>Major Projects</v>
          </cell>
          <cell r="W5748" t="str">
            <v>45 Days net terms</v>
          </cell>
          <cell r="X5748">
            <v>37493.760000000002</v>
          </cell>
          <cell r="Y5748">
            <v>19686</v>
          </cell>
          <cell r="Z5748">
            <v>-13521.24</v>
          </cell>
        </row>
        <row r="5749">
          <cell r="A5749" t="str">
            <v>810507-3-1</v>
          </cell>
          <cell r="B5749" t="str">
            <v>810507-3</v>
          </cell>
          <cell r="C5749">
            <v>1</v>
          </cell>
          <cell r="D5749">
            <v>407469</v>
          </cell>
          <cell r="E5749" t="str">
            <v>Earth Drilling Co. Ltd.</v>
          </cell>
          <cell r="F5749" t="str">
            <v>Closeout adjustment</v>
          </cell>
          <cell r="G5749" t="str">
            <v>Schedules for Master Agreements</v>
          </cell>
          <cell r="H5749" t="str">
            <v>Varela, Lina</v>
          </cell>
          <cell r="I5749">
            <v>42670</v>
          </cell>
          <cell r="J5749">
            <v>42291</v>
          </cell>
          <cell r="K5749">
            <v>42675</v>
          </cell>
          <cell r="L5749" t="str">
            <v>Complete</v>
          </cell>
          <cell r="M5749" t="str">
            <v>Executed</v>
          </cell>
          <cell r="N5749">
            <v>42674</v>
          </cell>
          <cell r="O5749" t="str">
            <v>Approve Contract</v>
          </cell>
          <cell r="P5749" t="str">
            <v>Business Area Approver</v>
          </cell>
          <cell r="Q5749" t="str">
            <v>Krueger, Ralf</v>
          </cell>
          <cell r="R5749" t="str">
            <v>Don Guglielmin</v>
          </cell>
          <cell r="S5749" t="str">
            <v>Kara Slemko</v>
          </cell>
          <cell r="T5749" t="str">
            <v>Stephanie Graham</v>
          </cell>
          <cell r="U5749" t="str">
            <v>H - Horizon</v>
          </cell>
          <cell r="V5749" t="str">
            <v>Major Projects</v>
          </cell>
          <cell r="W5749" t="str">
            <v>45 Days net terms</v>
          </cell>
          <cell r="X5749">
            <v>77991.350000000006</v>
          </cell>
          <cell r="Y5749">
            <v>19686</v>
          </cell>
          <cell r="Z5749">
            <v>-3339.75</v>
          </cell>
        </row>
        <row r="5750">
          <cell r="A5750" t="str">
            <v>810509-1</v>
          </cell>
          <cell r="B5750">
            <v>810509</v>
          </cell>
          <cell r="C5750">
            <v>1</v>
          </cell>
          <cell r="D5750">
            <v>406030</v>
          </cell>
          <cell r="E5750" t="str">
            <v>Integral Energy Services Ltd</v>
          </cell>
          <cell r="F5750" t="str">
            <v>FTP2 - Site Construction Temporary Power</v>
          </cell>
          <cell r="G5750" t="str">
            <v>Construction Minor</v>
          </cell>
          <cell r="H5750" t="str">
            <v>Kosasih, Andi</v>
          </cell>
          <cell r="I5750">
            <v>41858</v>
          </cell>
          <cell r="J5750">
            <v>41659</v>
          </cell>
          <cell r="K5750">
            <v>41987</v>
          </cell>
          <cell r="L5750" t="str">
            <v>Complete</v>
          </cell>
          <cell r="M5750" t="str">
            <v>Executed</v>
          </cell>
          <cell r="N5750">
            <v>41941</v>
          </cell>
          <cell r="O5750" t="str">
            <v>Approve Contract</v>
          </cell>
          <cell r="P5750" t="str">
            <v>Business Area Approver</v>
          </cell>
          <cell r="Q5750" t="str">
            <v>Guglielmin, Don</v>
          </cell>
          <cell r="R5750" t="str">
            <v>Don Guglielmin</v>
          </cell>
          <cell r="S5750" t="str">
            <v>Don Guglielmin</v>
          </cell>
          <cell r="T5750" t="str">
            <v>Stephanie Graham</v>
          </cell>
          <cell r="U5750" t="str">
            <v>H - Horizon</v>
          </cell>
          <cell r="V5750" t="str">
            <v>Major Projects</v>
          </cell>
          <cell r="W5750" t="str">
            <v>40 Days net terms</v>
          </cell>
          <cell r="X5750">
            <v>978059.82</v>
          </cell>
          <cell r="Y5750">
            <v>713684</v>
          </cell>
          <cell r="Z5750">
            <v>-67674.990000000005</v>
          </cell>
        </row>
        <row r="5751">
          <cell r="A5751" t="str">
            <v>810514-1</v>
          </cell>
          <cell r="B5751">
            <v>810514</v>
          </cell>
          <cell r="C5751">
            <v>1</v>
          </cell>
          <cell r="D5751">
            <v>404477</v>
          </cell>
          <cell r="E5751" t="str">
            <v>Ridley Engineering Limited</v>
          </cell>
          <cell r="F5751" t="str">
            <v>Rodney Ridley Process Advisor New Rates Dec 1 2015</v>
          </cell>
          <cell r="G5751" t="str">
            <v>Short Form Consulting Agreement</v>
          </cell>
          <cell r="H5751" t="str">
            <v>Lien, Hoa</v>
          </cell>
          <cell r="I5751">
            <v>41950</v>
          </cell>
          <cell r="J5751">
            <v>42005</v>
          </cell>
          <cell r="K5751">
            <v>42369</v>
          </cell>
          <cell r="L5751" t="str">
            <v>Active</v>
          </cell>
          <cell r="M5751" t="str">
            <v>Executed</v>
          </cell>
          <cell r="N5751">
            <v>41957</v>
          </cell>
          <cell r="O5751" t="str">
            <v>Edit New Supplement</v>
          </cell>
          <cell r="P5751" t="str">
            <v>Soriano, Loreta</v>
          </cell>
          <cell r="Q5751" t="str">
            <v>Soriano, Loreta</v>
          </cell>
          <cell r="R5751" t="str">
            <v>Julie Easthope</v>
          </cell>
          <cell r="S5751" t="str">
            <v>Kara Slemko</v>
          </cell>
          <cell r="T5751" t="str">
            <v>Stephanie Graham</v>
          </cell>
          <cell r="U5751" t="str">
            <v>H - Horizon</v>
          </cell>
          <cell r="V5751" t="str">
            <v>Bitumen Production</v>
          </cell>
          <cell r="W5751" t="str">
            <v>10 Days net terms</v>
          </cell>
          <cell r="X5751">
            <v>705600</v>
          </cell>
          <cell r="Y5751">
            <v>154775</v>
          </cell>
          <cell r="Z5751">
            <v>202800</v>
          </cell>
        </row>
        <row r="5752">
          <cell r="A5752" t="str">
            <v>810531-1</v>
          </cell>
          <cell r="B5752">
            <v>810531</v>
          </cell>
          <cell r="C5752">
            <v>1</v>
          </cell>
          <cell r="D5752">
            <v>40605301</v>
          </cell>
          <cell r="E5752" t="str">
            <v>Cahill Industrial Limited</v>
          </cell>
          <cell r="F5752" t="str">
            <v>Various RCOs</v>
          </cell>
          <cell r="G5752" t="str">
            <v>Engineering, Procurement &amp; Construction Agreement</v>
          </cell>
          <cell r="H5752" t="str">
            <v>Gresch, Michelle</v>
          </cell>
          <cell r="I5752">
            <v>41852</v>
          </cell>
          <cell r="J5752">
            <v>41628</v>
          </cell>
          <cell r="K5752">
            <v>41852</v>
          </cell>
          <cell r="L5752" t="str">
            <v>Complete</v>
          </cell>
          <cell r="M5752" t="str">
            <v>Executed</v>
          </cell>
          <cell r="N5752">
            <v>41872</v>
          </cell>
          <cell r="O5752" t="str">
            <v>Parallel_Return_to_Edit_Mode</v>
          </cell>
          <cell r="P5752" t="str">
            <v>Gresch, Michelle</v>
          </cell>
          <cell r="R5752" t="str">
            <v>Don Guglielmin</v>
          </cell>
          <cell r="S5752" t="str">
            <v>Jon Halford</v>
          </cell>
          <cell r="T5752" t="str">
            <v>Stephanie Graham</v>
          </cell>
          <cell r="U5752" t="str">
            <v>H - Horizon</v>
          </cell>
          <cell r="V5752" t="str">
            <v>Major Projects</v>
          </cell>
          <cell r="W5752" t="str">
            <v>45 Days net terms</v>
          </cell>
          <cell r="X5752">
            <v>1547102.44</v>
          </cell>
          <cell r="Y5752">
            <v>682366</v>
          </cell>
          <cell r="Z5752">
            <v>79562.44</v>
          </cell>
        </row>
        <row r="5753">
          <cell r="A5753" t="str">
            <v>810531-2</v>
          </cell>
          <cell r="B5753">
            <v>810531</v>
          </cell>
          <cell r="C5753">
            <v>2</v>
          </cell>
          <cell r="D5753">
            <v>40605302</v>
          </cell>
          <cell r="E5753" t="str">
            <v>Cahill Industrial Limited</v>
          </cell>
          <cell r="F5753" t="str">
            <v>Dewater sewage tanks</v>
          </cell>
          <cell r="G5753" t="str">
            <v>Engineering, Procurement &amp; Construction Agreement</v>
          </cell>
          <cell r="H5753" t="str">
            <v>Murphy, Alicia</v>
          </cell>
          <cell r="I5753">
            <v>41903</v>
          </cell>
          <cell r="J5753">
            <v>41628</v>
          </cell>
          <cell r="K5753">
            <v>41943</v>
          </cell>
          <cell r="L5753" t="str">
            <v>Complete</v>
          </cell>
          <cell r="M5753" t="str">
            <v>Executed</v>
          </cell>
          <cell r="N5753">
            <v>41905</v>
          </cell>
          <cell r="O5753" t="str">
            <v>Execute Contract</v>
          </cell>
          <cell r="P5753" t="str">
            <v>Gresch, Michelle</v>
          </cell>
          <cell r="Q5753" t="str">
            <v>Gresch, Michelle</v>
          </cell>
          <cell r="R5753" t="str">
            <v>Don Guglielmin</v>
          </cell>
          <cell r="S5753" t="str">
            <v>Jon Halford</v>
          </cell>
          <cell r="T5753" t="str">
            <v>Stephanie Graham</v>
          </cell>
          <cell r="U5753" t="str">
            <v>H - Horizon</v>
          </cell>
          <cell r="V5753" t="str">
            <v>Major Projects</v>
          </cell>
          <cell r="W5753" t="str">
            <v>45 Days net terms</v>
          </cell>
          <cell r="X5753">
            <v>1554671.74</v>
          </cell>
          <cell r="Y5753">
            <v>682366</v>
          </cell>
          <cell r="Z5753">
            <v>7569.3</v>
          </cell>
        </row>
        <row r="5754">
          <cell r="A5754" t="str">
            <v>810563-1</v>
          </cell>
          <cell r="B5754">
            <v>810563</v>
          </cell>
          <cell r="C5754">
            <v>1</v>
          </cell>
          <cell r="D5754">
            <v>406223</v>
          </cell>
          <cell r="E5754" t="str">
            <v>Magna Electric Corporation</v>
          </cell>
          <cell r="F5754" t="str">
            <v>High Voltage M&amp;E for U&amp;O</v>
          </cell>
          <cell r="G5754" t="str">
            <v>Construction</v>
          </cell>
          <cell r="H5754" t="str">
            <v>Cowzer, Paul</v>
          </cell>
          <cell r="I5754">
            <v>42116</v>
          </cell>
          <cell r="J5754">
            <v>41684</v>
          </cell>
          <cell r="K5754">
            <v>41988</v>
          </cell>
          <cell r="L5754" t="str">
            <v>Active</v>
          </cell>
          <cell r="M5754" t="str">
            <v>Executed</v>
          </cell>
          <cell r="N5754">
            <v>42130</v>
          </cell>
          <cell r="O5754" t="str">
            <v>Parallel_Return_to_Edit_Mode</v>
          </cell>
          <cell r="P5754" t="str">
            <v>Manuel, Racquel</v>
          </cell>
          <cell r="R5754" t="str">
            <v>Ari Bronkhorst</v>
          </cell>
          <cell r="S5754" t="str">
            <v>Ari Bronkhorst</v>
          </cell>
          <cell r="T5754" t="str">
            <v>Eric Stearns</v>
          </cell>
          <cell r="U5754" t="str">
            <v>H - Horizon</v>
          </cell>
          <cell r="V5754" t="str">
            <v>Major Projects</v>
          </cell>
          <cell r="W5754" t="str">
            <v>45 Days net terms</v>
          </cell>
          <cell r="X5754">
            <v>3250760.22</v>
          </cell>
          <cell r="Y5754">
            <v>584804</v>
          </cell>
          <cell r="Z5754">
            <v>359232.22</v>
          </cell>
        </row>
        <row r="5755">
          <cell r="A5755" t="str">
            <v>810563-2</v>
          </cell>
          <cell r="B5755">
            <v>810563</v>
          </cell>
          <cell r="C5755">
            <v>2</v>
          </cell>
          <cell r="D5755">
            <v>406223</v>
          </cell>
          <cell r="E5755" t="str">
            <v>Magna Electric Corporation</v>
          </cell>
          <cell r="F5755" t="str">
            <v>High Voltage M&amp;E for U&amp;O</v>
          </cell>
          <cell r="G5755" t="str">
            <v>Construction</v>
          </cell>
          <cell r="H5755" t="str">
            <v>Umana, Ricardo</v>
          </cell>
          <cell r="I5755">
            <v>42172</v>
          </cell>
          <cell r="J5755">
            <v>41684</v>
          </cell>
          <cell r="K5755">
            <v>41988</v>
          </cell>
          <cell r="L5755" t="str">
            <v>Active</v>
          </cell>
          <cell r="M5755" t="str">
            <v>Executed</v>
          </cell>
          <cell r="N5755">
            <v>42172</v>
          </cell>
          <cell r="O5755" t="str">
            <v>Execute Contract</v>
          </cell>
          <cell r="P5755" t="str">
            <v>Umana, Ricardo</v>
          </cell>
          <cell r="Q5755" t="str">
            <v>Umana, Ricardo</v>
          </cell>
          <cell r="R5755" t="str">
            <v>Ari Bronkhorst</v>
          </cell>
          <cell r="S5755" t="str">
            <v>Ari Bronkhorst</v>
          </cell>
          <cell r="T5755" t="str">
            <v>Eric Stearns</v>
          </cell>
          <cell r="U5755" t="str">
            <v>H - Horizon</v>
          </cell>
          <cell r="V5755" t="str">
            <v>Major Projects</v>
          </cell>
          <cell r="W5755" t="str">
            <v>45 Days net terms</v>
          </cell>
          <cell r="X5755">
            <v>5425403.8200000003</v>
          </cell>
          <cell r="Y5755">
            <v>584804</v>
          </cell>
          <cell r="Z5755">
            <v>2174643.6</v>
          </cell>
        </row>
        <row r="5756">
          <cell r="A5756" t="str">
            <v>810563-3</v>
          </cell>
          <cell r="B5756">
            <v>810563</v>
          </cell>
          <cell r="C5756">
            <v>3</v>
          </cell>
          <cell r="D5756">
            <v>406223</v>
          </cell>
          <cell r="E5756" t="str">
            <v>Magna Electric Corporation</v>
          </cell>
          <cell r="F5756" t="str">
            <v>High Voltage M&amp;E for U&amp;O</v>
          </cell>
          <cell r="G5756" t="str">
            <v>Construction</v>
          </cell>
          <cell r="H5756" t="str">
            <v>Umana, Ricardo</v>
          </cell>
          <cell r="I5756">
            <v>42172</v>
          </cell>
          <cell r="J5756">
            <v>41684</v>
          </cell>
          <cell r="K5756">
            <v>41988</v>
          </cell>
          <cell r="L5756" t="str">
            <v>Active</v>
          </cell>
          <cell r="M5756" t="str">
            <v>Executed</v>
          </cell>
          <cell r="N5756">
            <v>42173</v>
          </cell>
          <cell r="O5756" t="str">
            <v>Execute Contract</v>
          </cell>
          <cell r="P5756" t="str">
            <v>Umana, Ricardo</v>
          </cell>
          <cell r="Q5756" t="str">
            <v>Umana, Ricardo</v>
          </cell>
          <cell r="R5756" t="str">
            <v>Ari Bronkhorst</v>
          </cell>
          <cell r="S5756" t="str">
            <v>Ari Bronkhorst</v>
          </cell>
          <cell r="T5756" t="str">
            <v>Eric Stearns</v>
          </cell>
          <cell r="U5756" t="str">
            <v>H - Horizon</v>
          </cell>
          <cell r="V5756" t="str">
            <v>Major Projects</v>
          </cell>
          <cell r="W5756" t="str">
            <v>45 Days net terms</v>
          </cell>
          <cell r="X5756">
            <v>5723518.8200000003</v>
          </cell>
          <cell r="Y5756">
            <v>584804</v>
          </cell>
          <cell r="Z5756">
            <v>298115</v>
          </cell>
        </row>
        <row r="5757">
          <cell r="A5757" t="str">
            <v>810563-5</v>
          </cell>
          <cell r="B5757">
            <v>810563</v>
          </cell>
          <cell r="C5757">
            <v>5</v>
          </cell>
          <cell r="D5757">
            <v>406223</v>
          </cell>
          <cell r="E5757" t="str">
            <v>Magna Electric Corporation</v>
          </cell>
          <cell r="F5757" t="str">
            <v>High Voltage M&amp;E for U&amp;O</v>
          </cell>
          <cell r="G5757" t="str">
            <v>Construction</v>
          </cell>
          <cell r="H5757" t="str">
            <v>Umana, Ricardo</v>
          </cell>
          <cell r="I5757">
            <v>42177</v>
          </cell>
          <cell r="J5757">
            <v>41684</v>
          </cell>
          <cell r="K5757">
            <v>41988</v>
          </cell>
          <cell r="L5757" t="str">
            <v>Active</v>
          </cell>
          <cell r="M5757" t="str">
            <v>Executed</v>
          </cell>
          <cell r="N5757">
            <v>42177</v>
          </cell>
          <cell r="O5757" t="str">
            <v>Parallel_Return_to_Edit_Mode</v>
          </cell>
          <cell r="P5757" t="str">
            <v>Manuel, Racquel</v>
          </cell>
          <cell r="R5757" t="str">
            <v>Ari Bronkhorst</v>
          </cell>
          <cell r="S5757" t="str">
            <v>Ari Bronkhorst</v>
          </cell>
          <cell r="T5757" t="str">
            <v>Eric Stearns</v>
          </cell>
          <cell r="U5757" t="str">
            <v>H - Horizon</v>
          </cell>
          <cell r="V5757" t="str">
            <v>Major Projects</v>
          </cell>
          <cell r="W5757" t="str">
            <v>45 Days net terms</v>
          </cell>
          <cell r="X5757">
            <v>5813590.1100000003</v>
          </cell>
          <cell r="Y5757">
            <v>584804</v>
          </cell>
          <cell r="Z5757">
            <v>90071.29</v>
          </cell>
        </row>
        <row r="5758">
          <cell r="A5758" t="str">
            <v>810563-6</v>
          </cell>
          <cell r="B5758">
            <v>810563</v>
          </cell>
          <cell r="C5758">
            <v>6</v>
          </cell>
          <cell r="D5758">
            <v>406223</v>
          </cell>
          <cell r="E5758" t="str">
            <v>Magna Electric Corporation</v>
          </cell>
          <cell r="F5758" t="str">
            <v>High Voltage M&amp;E for U&amp;O</v>
          </cell>
          <cell r="G5758" t="str">
            <v>Construction</v>
          </cell>
          <cell r="H5758" t="str">
            <v>Umana, Ricardo</v>
          </cell>
          <cell r="I5758">
            <v>42178</v>
          </cell>
          <cell r="J5758">
            <v>41684</v>
          </cell>
          <cell r="K5758">
            <v>41988</v>
          </cell>
          <cell r="L5758" t="str">
            <v>Active</v>
          </cell>
          <cell r="M5758" t="str">
            <v>Executed</v>
          </cell>
          <cell r="N5758">
            <v>42179</v>
          </cell>
          <cell r="O5758" t="str">
            <v>Approve Contract</v>
          </cell>
          <cell r="P5758" t="str">
            <v>Business Area Approver</v>
          </cell>
          <cell r="Q5758" t="str">
            <v>Hughes, David</v>
          </cell>
          <cell r="R5758" t="str">
            <v>Ari Bronkhorst</v>
          </cell>
          <cell r="S5758" t="str">
            <v>Ari Bronkhorst</v>
          </cell>
          <cell r="T5758" t="str">
            <v>Eric Stearns</v>
          </cell>
          <cell r="U5758" t="str">
            <v>H - Horizon</v>
          </cell>
          <cell r="V5758" t="str">
            <v>Major Projects</v>
          </cell>
          <cell r="W5758" t="str">
            <v>45 Days net terms</v>
          </cell>
          <cell r="X5758">
            <v>6163590.1100000003</v>
          </cell>
          <cell r="Y5758">
            <v>584804</v>
          </cell>
          <cell r="Z5758">
            <v>350000</v>
          </cell>
        </row>
        <row r="5759">
          <cell r="A5759" t="str">
            <v>810563-7</v>
          </cell>
          <cell r="B5759">
            <v>810563</v>
          </cell>
          <cell r="C5759">
            <v>7</v>
          </cell>
          <cell r="D5759">
            <v>406223</v>
          </cell>
          <cell r="E5759" t="str">
            <v>Magna Electric Corporation</v>
          </cell>
          <cell r="F5759" t="str">
            <v>High Voltage M&amp;E for U&amp;O</v>
          </cell>
          <cell r="G5759" t="str">
            <v>Construction</v>
          </cell>
          <cell r="H5759" t="str">
            <v>Umana, Ricardo</v>
          </cell>
          <cell r="I5759">
            <v>42179</v>
          </cell>
          <cell r="J5759">
            <v>41684</v>
          </cell>
          <cell r="K5759">
            <v>41988</v>
          </cell>
          <cell r="L5759" t="str">
            <v>Active</v>
          </cell>
          <cell r="M5759" t="str">
            <v>Executed</v>
          </cell>
          <cell r="N5759">
            <v>42180</v>
          </cell>
          <cell r="O5759" t="str">
            <v>Parallel_Return_to_Edit_Mode</v>
          </cell>
          <cell r="P5759" t="str">
            <v>Manuel, Racquel</v>
          </cell>
          <cell r="R5759" t="str">
            <v>Ari Bronkhorst</v>
          </cell>
          <cell r="S5759" t="str">
            <v>Ari Bronkhorst</v>
          </cell>
          <cell r="T5759" t="str">
            <v>Eric Stearns</v>
          </cell>
          <cell r="U5759" t="str">
            <v>H - Horizon</v>
          </cell>
          <cell r="V5759" t="str">
            <v>Major Projects</v>
          </cell>
          <cell r="W5759" t="str">
            <v>45 Days net terms</v>
          </cell>
          <cell r="X5759">
            <v>5853643.5300000003</v>
          </cell>
          <cell r="Y5759">
            <v>584804</v>
          </cell>
          <cell r="Z5759">
            <v>-309946.58</v>
          </cell>
        </row>
        <row r="5760">
          <cell r="A5760" t="str">
            <v>810580-1</v>
          </cell>
          <cell r="B5760">
            <v>810580</v>
          </cell>
          <cell r="C5760">
            <v>1</v>
          </cell>
          <cell r="D5760">
            <v>40604601</v>
          </cell>
          <cell r="E5760" t="str">
            <v>Konecranes Canada Inc</v>
          </cell>
          <cell r="F5760" t="str">
            <v>Control Panel relocation at our DCU Project</v>
          </cell>
          <cell r="G5760" t="str">
            <v>Construction Minor</v>
          </cell>
          <cell r="H5760" t="str">
            <v>Shanmugam, Balaji</v>
          </cell>
          <cell r="I5760">
            <v>41789</v>
          </cell>
          <cell r="J5760">
            <v>41792</v>
          </cell>
          <cell r="K5760">
            <v>41820</v>
          </cell>
          <cell r="L5760" t="str">
            <v>Active</v>
          </cell>
          <cell r="M5760" t="str">
            <v>Executed</v>
          </cell>
          <cell r="N5760">
            <v>41941</v>
          </cell>
          <cell r="O5760" t="str">
            <v>Approve Contract</v>
          </cell>
          <cell r="P5760" t="str">
            <v>Commercial Operations Approver</v>
          </cell>
          <cell r="Q5760" t="str">
            <v>Bronkhorst, Ari</v>
          </cell>
          <cell r="R5760" t="str">
            <v>Sergey Korchagin</v>
          </cell>
          <cell r="S5760" t="str">
            <v>Ari Bronkhorst</v>
          </cell>
          <cell r="T5760" t="str">
            <v>Eric Stearns</v>
          </cell>
          <cell r="U5760" t="str">
            <v>H - Horizon</v>
          </cell>
          <cell r="V5760" t="str">
            <v>Major Projects</v>
          </cell>
          <cell r="W5760" t="str">
            <v>45 Days net terms</v>
          </cell>
          <cell r="X5760">
            <v>73796</v>
          </cell>
          <cell r="Y5760">
            <v>647243</v>
          </cell>
          <cell r="Z5760">
            <v>48875</v>
          </cell>
        </row>
        <row r="5761">
          <cell r="A5761" t="str">
            <v>810584-1</v>
          </cell>
          <cell r="B5761">
            <v>810584</v>
          </cell>
          <cell r="C5761">
            <v>1</v>
          </cell>
          <cell r="D5761">
            <v>406133</v>
          </cell>
          <cell r="E5761" t="str">
            <v>Pacer Mamisiwin Corporation</v>
          </cell>
          <cell r="F5761" t="str">
            <v>Civil Works for Unit 52 Reboilers &amp; Unit 54 Exchangers Project</v>
          </cell>
          <cell r="G5761" t="str">
            <v>Construction</v>
          </cell>
          <cell r="H5761" t="str">
            <v>Denman, Donald</v>
          </cell>
          <cell r="I5761">
            <v>41857</v>
          </cell>
          <cell r="J5761">
            <v>41792</v>
          </cell>
          <cell r="K5761">
            <v>42185</v>
          </cell>
          <cell r="L5761" t="str">
            <v>Complete</v>
          </cell>
          <cell r="M5761" t="str">
            <v>Executed</v>
          </cell>
          <cell r="N5761">
            <v>41858</v>
          </cell>
          <cell r="O5761" t="str">
            <v>Approve Contract</v>
          </cell>
          <cell r="P5761" t="str">
            <v>Business Area Approver</v>
          </cell>
          <cell r="Q5761" t="str">
            <v>Medina, Nestor</v>
          </cell>
          <cell r="R5761" t="str">
            <v>Ari Bronkhorst</v>
          </cell>
          <cell r="S5761" t="str">
            <v>Ari Bronkhorst</v>
          </cell>
          <cell r="T5761" t="str">
            <v>Stephanie Graham</v>
          </cell>
          <cell r="U5761" t="str">
            <v>H - Horizon</v>
          </cell>
          <cell r="V5761" t="str">
            <v>Major Projects</v>
          </cell>
          <cell r="W5761" t="str">
            <v>45 Days net terms</v>
          </cell>
          <cell r="X5761">
            <v>1806874.29</v>
          </cell>
          <cell r="Y5761">
            <v>566377</v>
          </cell>
          <cell r="Z5761">
            <v>225000</v>
          </cell>
        </row>
        <row r="5762">
          <cell r="A5762" t="str">
            <v>810588-1-1</v>
          </cell>
          <cell r="B5762" t="str">
            <v>810588-1</v>
          </cell>
          <cell r="C5762">
            <v>1</v>
          </cell>
          <cell r="E5762" t="str">
            <v>Enzeetech Inc.</v>
          </cell>
          <cell r="F5762" t="str">
            <v>Hydrogeological Testing</v>
          </cell>
          <cell r="G5762" t="str">
            <v>Schedules for Master Agreements</v>
          </cell>
          <cell r="H5762" t="str">
            <v>St. Goddard, Fred</v>
          </cell>
          <cell r="I5762">
            <v>42144</v>
          </cell>
          <cell r="J5762">
            <v>42261</v>
          </cell>
          <cell r="K5762">
            <v>42627</v>
          </cell>
          <cell r="L5762" t="str">
            <v>Active</v>
          </cell>
          <cell r="M5762" t="str">
            <v>Executed</v>
          </cell>
          <cell r="N5762">
            <v>42312</v>
          </cell>
          <cell r="O5762" t="str">
            <v>Execute Contract</v>
          </cell>
          <cell r="P5762" t="str">
            <v>Ross, Kevin</v>
          </cell>
          <cell r="Q5762" t="str">
            <v>Ross, Kevin</v>
          </cell>
          <cell r="R5762" t="str">
            <v>Julie Easthope</v>
          </cell>
          <cell r="S5762" t="str">
            <v>Kara Slemko</v>
          </cell>
          <cell r="T5762" t="str">
            <v>Stephanie Graham</v>
          </cell>
          <cell r="U5762" t="str">
            <v>C - Conventional</v>
          </cell>
          <cell r="V5762" t="str">
            <v>All</v>
          </cell>
          <cell r="W5762" t="str">
            <v>45 Days net terms</v>
          </cell>
          <cell r="X5762">
            <v>2000000</v>
          </cell>
          <cell r="Z5762">
            <v>700000</v>
          </cell>
        </row>
        <row r="5763">
          <cell r="A5763" t="str">
            <v>810588-1-1</v>
          </cell>
          <cell r="B5763" t="str">
            <v>810588-1</v>
          </cell>
          <cell r="C5763">
            <v>1</v>
          </cell>
          <cell r="E5763" t="str">
            <v>Enzeetech Inc.</v>
          </cell>
          <cell r="F5763" t="str">
            <v>Hydrogeological Testing</v>
          </cell>
          <cell r="G5763" t="str">
            <v>Schedules for Master Agreements</v>
          </cell>
          <cell r="H5763" t="str">
            <v>St. Goddard, Fred</v>
          </cell>
          <cell r="I5763">
            <v>42144</v>
          </cell>
          <cell r="J5763">
            <v>42261</v>
          </cell>
          <cell r="K5763">
            <v>42627</v>
          </cell>
          <cell r="L5763" t="str">
            <v>Active</v>
          </cell>
          <cell r="M5763" t="str">
            <v>Executed</v>
          </cell>
          <cell r="N5763">
            <v>42312</v>
          </cell>
          <cell r="O5763" t="str">
            <v>Approve Contract</v>
          </cell>
          <cell r="P5763" t="str">
            <v>Business Area Approver</v>
          </cell>
          <cell r="Q5763" t="str">
            <v>Edwards, David</v>
          </cell>
          <cell r="R5763" t="str">
            <v>Julie Easthope</v>
          </cell>
          <cell r="S5763" t="str">
            <v>Kara Slemko</v>
          </cell>
          <cell r="T5763" t="str">
            <v>Stephanie Graham</v>
          </cell>
          <cell r="U5763" t="str">
            <v>C - Conventional</v>
          </cell>
          <cell r="V5763" t="str">
            <v>All</v>
          </cell>
          <cell r="W5763" t="str">
            <v>45 Days net terms</v>
          </cell>
          <cell r="X5763">
            <v>2000000</v>
          </cell>
          <cell r="Z5763">
            <v>700000</v>
          </cell>
        </row>
        <row r="5764">
          <cell r="A5764" t="str">
            <v>810588-1-1</v>
          </cell>
          <cell r="B5764" t="str">
            <v>810588-1</v>
          </cell>
          <cell r="C5764">
            <v>1</v>
          </cell>
          <cell r="E5764" t="str">
            <v>Enzeetech Inc.</v>
          </cell>
          <cell r="F5764" t="str">
            <v>Hydrogeological Testing</v>
          </cell>
          <cell r="G5764" t="str">
            <v>Schedules for Master Agreements</v>
          </cell>
          <cell r="H5764" t="str">
            <v>St. Goddard, Fred</v>
          </cell>
          <cell r="I5764">
            <v>42144</v>
          </cell>
          <cell r="J5764">
            <v>42261</v>
          </cell>
          <cell r="K5764">
            <v>42627</v>
          </cell>
          <cell r="L5764" t="str">
            <v>Active</v>
          </cell>
          <cell r="M5764" t="str">
            <v>Executed</v>
          </cell>
          <cell r="N5764">
            <v>42312</v>
          </cell>
          <cell r="O5764" t="str">
            <v>Parallel_Return_to_Edit_Mode</v>
          </cell>
          <cell r="P5764" t="str">
            <v>Ross, Kevin</v>
          </cell>
          <cell r="R5764" t="str">
            <v>Julie Easthope</v>
          </cell>
          <cell r="S5764" t="str">
            <v>Kara Slemko</v>
          </cell>
          <cell r="T5764" t="str">
            <v>Stephanie Graham</v>
          </cell>
          <cell r="U5764" t="str">
            <v>C - Conventional</v>
          </cell>
          <cell r="V5764" t="str">
            <v>All</v>
          </cell>
          <cell r="W5764" t="str">
            <v>45 Days net terms</v>
          </cell>
          <cell r="X5764">
            <v>2000000</v>
          </cell>
          <cell r="Z5764">
            <v>700000</v>
          </cell>
        </row>
        <row r="5765">
          <cell r="A5765" t="str">
            <v>810588-1-1</v>
          </cell>
          <cell r="B5765" t="str">
            <v>810588-1</v>
          </cell>
          <cell r="C5765">
            <v>1</v>
          </cell>
          <cell r="E5765" t="str">
            <v>Enzeetech Inc.</v>
          </cell>
          <cell r="F5765" t="str">
            <v>Hydrogeological Testing</v>
          </cell>
          <cell r="G5765" t="str">
            <v>Schedules for Master Agreements</v>
          </cell>
          <cell r="H5765" t="str">
            <v>St. Goddard, Fred</v>
          </cell>
          <cell r="I5765">
            <v>42144</v>
          </cell>
          <cell r="J5765">
            <v>42261</v>
          </cell>
          <cell r="K5765">
            <v>42627</v>
          </cell>
          <cell r="L5765" t="str">
            <v>Active</v>
          </cell>
          <cell r="M5765" t="str">
            <v>Executed</v>
          </cell>
          <cell r="N5765">
            <v>42312</v>
          </cell>
          <cell r="O5765" t="str">
            <v>Approve Contract</v>
          </cell>
          <cell r="P5765" t="str">
            <v>Commercial Operations Approver</v>
          </cell>
          <cell r="Q5765" t="str">
            <v>Easthope, Julie</v>
          </cell>
          <cell r="R5765" t="str">
            <v>Julie Easthope</v>
          </cell>
          <cell r="S5765" t="str">
            <v>Kara Slemko</v>
          </cell>
          <cell r="T5765" t="str">
            <v>Stephanie Graham</v>
          </cell>
          <cell r="U5765" t="str">
            <v>C - Conventional</v>
          </cell>
          <cell r="V5765" t="str">
            <v>All</v>
          </cell>
          <cell r="W5765" t="str">
            <v>45 Days net terms</v>
          </cell>
          <cell r="X5765">
            <v>2000000</v>
          </cell>
          <cell r="Z5765">
            <v>700000</v>
          </cell>
        </row>
        <row r="5766">
          <cell r="A5766" t="str">
            <v>810600-1</v>
          </cell>
          <cell r="B5766">
            <v>810600</v>
          </cell>
          <cell r="C5766">
            <v>1</v>
          </cell>
          <cell r="D5766">
            <v>40604501</v>
          </cell>
          <cell r="E5766" t="str">
            <v>Integral Energy Services Ltd</v>
          </cell>
          <cell r="F5766" t="str">
            <v>Skid Steer, Fire Detection, Pull box</v>
          </cell>
          <cell r="G5766" t="str">
            <v>Engineering, Procurement &amp; Construction Agreement</v>
          </cell>
          <cell r="H5766" t="str">
            <v>Gresch, Michelle</v>
          </cell>
          <cell r="I5766">
            <v>41792</v>
          </cell>
          <cell r="J5766">
            <v>41625</v>
          </cell>
          <cell r="K5766">
            <v>41790</v>
          </cell>
          <cell r="L5766" t="str">
            <v>Active</v>
          </cell>
          <cell r="M5766" t="str">
            <v>Executed</v>
          </cell>
          <cell r="N5766">
            <v>41796</v>
          </cell>
          <cell r="O5766" t="str">
            <v>Edit New Supplement</v>
          </cell>
          <cell r="P5766" t="str">
            <v>Gresch, Michelle</v>
          </cell>
          <cell r="Q5766" t="str">
            <v>Gresch, Michelle</v>
          </cell>
          <cell r="R5766" t="str">
            <v>Don Guglielmin</v>
          </cell>
          <cell r="S5766" t="str">
            <v>Ron Laing</v>
          </cell>
          <cell r="T5766" t="str">
            <v>Eric Stearns</v>
          </cell>
          <cell r="U5766" t="str">
            <v>H - Horizon</v>
          </cell>
          <cell r="V5766" t="str">
            <v>Major Projects</v>
          </cell>
          <cell r="W5766" t="str">
            <v>45 Days net terms</v>
          </cell>
          <cell r="X5766">
            <v>431419</v>
          </cell>
          <cell r="Y5766">
            <v>713684</v>
          </cell>
          <cell r="Z5766">
            <v>65861.62</v>
          </cell>
        </row>
        <row r="5767">
          <cell r="A5767" t="str">
            <v>810600-2</v>
          </cell>
          <cell r="B5767">
            <v>810600</v>
          </cell>
          <cell r="C5767">
            <v>2</v>
          </cell>
          <cell r="D5767">
            <v>40604502</v>
          </cell>
          <cell r="E5767" t="str">
            <v>Integral Energy Services Ltd</v>
          </cell>
          <cell r="F5767" t="str">
            <v>ATS Cable, Generator, Contract Difference</v>
          </cell>
          <cell r="G5767" t="str">
            <v>Engineering, Procurement &amp; Construction Agreement</v>
          </cell>
          <cell r="H5767" t="str">
            <v>Gresch, Michelle</v>
          </cell>
          <cell r="I5767">
            <v>41903</v>
          </cell>
          <cell r="J5767">
            <v>41625</v>
          </cell>
          <cell r="K5767">
            <v>41943</v>
          </cell>
          <cell r="L5767" t="str">
            <v>Active</v>
          </cell>
          <cell r="M5767" t="str">
            <v>Executed</v>
          </cell>
          <cell r="N5767">
            <v>41905</v>
          </cell>
          <cell r="O5767" t="str">
            <v>Approve Contract</v>
          </cell>
          <cell r="P5767" t="str">
            <v>Business Area Approver</v>
          </cell>
          <cell r="Q5767" t="str">
            <v>Quiring, Ron</v>
          </cell>
          <cell r="R5767" t="str">
            <v>Don Guglielmin</v>
          </cell>
          <cell r="S5767" t="str">
            <v>Ron Laing</v>
          </cell>
          <cell r="T5767" t="str">
            <v>Eric Stearns</v>
          </cell>
          <cell r="U5767" t="str">
            <v>H - Horizon</v>
          </cell>
          <cell r="V5767" t="str">
            <v>Major Projects</v>
          </cell>
          <cell r="W5767" t="str">
            <v>45 Days net terms</v>
          </cell>
          <cell r="X5767">
            <v>441656.5</v>
          </cell>
          <cell r="Y5767">
            <v>713684</v>
          </cell>
          <cell r="Z5767">
            <v>10237.5</v>
          </cell>
        </row>
        <row r="5768">
          <cell r="A5768" t="str">
            <v>810600-3</v>
          </cell>
          <cell r="B5768">
            <v>810600</v>
          </cell>
          <cell r="C5768">
            <v>3</v>
          </cell>
          <cell r="D5768">
            <v>40604503</v>
          </cell>
          <cell r="E5768" t="str">
            <v>Integral Energy Services Ltd</v>
          </cell>
          <cell r="F5768" t="str">
            <v>Exterior Lighting to Upstream Building</v>
          </cell>
          <cell r="G5768" t="str">
            <v>Engineering, Procurement &amp; Construction Agreement</v>
          </cell>
          <cell r="H5768" t="str">
            <v>Murphy, Alicia</v>
          </cell>
          <cell r="I5768">
            <v>41957</v>
          </cell>
          <cell r="J5768">
            <v>41625</v>
          </cell>
          <cell r="K5768">
            <v>42004</v>
          </cell>
          <cell r="L5768" t="str">
            <v>Active</v>
          </cell>
          <cell r="M5768" t="str">
            <v>Executed</v>
          </cell>
          <cell r="N5768">
            <v>41971</v>
          </cell>
          <cell r="O5768" t="str">
            <v>Approve Contract</v>
          </cell>
          <cell r="P5768" t="str">
            <v>Commercial Operations Approver</v>
          </cell>
          <cell r="Q5768" t="str">
            <v>Salmon, Ed</v>
          </cell>
          <cell r="R5768" t="str">
            <v>Don Guglielmin</v>
          </cell>
          <cell r="S5768" t="str">
            <v>Ron Laing</v>
          </cell>
          <cell r="T5768" t="str">
            <v>Eric Stearns</v>
          </cell>
          <cell r="U5768" t="str">
            <v>H - Horizon</v>
          </cell>
          <cell r="V5768" t="str">
            <v>Major Projects</v>
          </cell>
          <cell r="W5768" t="str">
            <v>45 Days net terms</v>
          </cell>
          <cell r="X5768">
            <v>459789.94</v>
          </cell>
          <cell r="Y5768">
            <v>713684</v>
          </cell>
          <cell r="Z5768">
            <v>18133.439999999999</v>
          </cell>
        </row>
        <row r="5769">
          <cell r="A5769" t="str">
            <v>810600-4</v>
          </cell>
          <cell r="B5769">
            <v>810600</v>
          </cell>
          <cell r="C5769">
            <v>4</v>
          </cell>
          <cell r="D5769">
            <v>40604503</v>
          </cell>
          <cell r="E5769" t="str">
            <v>Integral Energy Services Ltd</v>
          </cell>
          <cell r="F5769" t="str">
            <v>Supply and Install test bldg ground grid for Mine Washbay Exp</v>
          </cell>
          <cell r="G5769" t="str">
            <v>Engineering, Procurement &amp; Construction Agreement</v>
          </cell>
          <cell r="H5769" t="str">
            <v>Murphy, Alicia</v>
          </cell>
          <cell r="I5769">
            <v>42978</v>
          </cell>
          <cell r="J5769">
            <v>41625</v>
          </cell>
          <cell r="K5769">
            <v>42004</v>
          </cell>
          <cell r="L5769" t="str">
            <v>Active</v>
          </cell>
          <cell r="M5769" t="str">
            <v>Executed</v>
          </cell>
          <cell r="N5769">
            <v>42985</v>
          </cell>
          <cell r="O5769" t="str">
            <v>Approve Contract</v>
          </cell>
          <cell r="P5769" t="str">
            <v>Business Area Approver</v>
          </cell>
          <cell r="Q5769" t="str">
            <v>Al-Kaisy, Maysaloon</v>
          </cell>
          <cell r="R5769" t="str">
            <v>Don Guglielmin</v>
          </cell>
          <cell r="S5769" t="str">
            <v>Ron Laing</v>
          </cell>
          <cell r="T5769" t="str">
            <v>Eric Stearns</v>
          </cell>
          <cell r="U5769" t="str">
            <v>H - Horizon</v>
          </cell>
          <cell r="V5769" t="str">
            <v>Major Projects</v>
          </cell>
          <cell r="W5769" t="str">
            <v>45 Days net terms</v>
          </cell>
          <cell r="X5769">
            <v>477006.99</v>
          </cell>
          <cell r="Y5769">
            <v>713684</v>
          </cell>
          <cell r="Z5769">
            <v>17217.05</v>
          </cell>
        </row>
        <row r="5770">
          <cell r="A5770" t="str">
            <v>810600-5</v>
          </cell>
          <cell r="B5770">
            <v>810600</v>
          </cell>
          <cell r="C5770">
            <v>5</v>
          </cell>
          <cell r="D5770">
            <v>40604503</v>
          </cell>
          <cell r="E5770" t="str">
            <v>Integral Energy Services Ltd</v>
          </cell>
          <cell r="F5770" t="str">
            <v>MEchanical Stands, Steel Structures &amp; Closeout Docs</v>
          </cell>
          <cell r="G5770" t="str">
            <v>Engineering, Procurement &amp; Construction Agreement</v>
          </cell>
          <cell r="H5770" t="str">
            <v>Murphy, Alicia</v>
          </cell>
          <cell r="I5770">
            <v>42985</v>
          </cell>
          <cell r="J5770">
            <v>41625</v>
          </cell>
          <cell r="K5770">
            <v>42004</v>
          </cell>
          <cell r="L5770" t="str">
            <v>Active</v>
          </cell>
          <cell r="M5770" t="str">
            <v>Executed</v>
          </cell>
          <cell r="N5770">
            <v>43005</v>
          </cell>
          <cell r="O5770" t="str">
            <v>Edit New Supplement</v>
          </cell>
          <cell r="P5770" t="str">
            <v>Murphy, Alicia</v>
          </cell>
          <cell r="Q5770" t="str">
            <v>Murphy, Alicia</v>
          </cell>
          <cell r="R5770" t="str">
            <v>Don Guglielmin</v>
          </cell>
          <cell r="S5770" t="str">
            <v>Ron Laing</v>
          </cell>
          <cell r="T5770" t="str">
            <v>Eric Stearns</v>
          </cell>
          <cell r="U5770" t="str">
            <v>H - Horizon</v>
          </cell>
          <cell r="V5770" t="str">
            <v>Major Projects</v>
          </cell>
          <cell r="W5770" t="str">
            <v>45 Days net terms</v>
          </cell>
          <cell r="X5770">
            <v>492923.15</v>
          </cell>
          <cell r="Y5770">
            <v>713684</v>
          </cell>
          <cell r="Z5770">
            <v>15916.16</v>
          </cell>
        </row>
        <row r="5771">
          <cell r="A5771" t="str">
            <v>810639-1</v>
          </cell>
          <cell r="B5771">
            <v>810639</v>
          </cell>
          <cell r="C5771">
            <v>1</v>
          </cell>
          <cell r="E5771" t="str">
            <v>999907 Alberta Corp. o/a Western Quality Services</v>
          </cell>
          <cell r="F5771" t="str">
            <v>Supplement - 2015 rate decrease</v>
          </cell>
          <cell r="G5771" t="str">
            <v>Master Goods and Services Agreement</v>
          </cell>
          <cell r="H5771" t="str">
            <v>Poffenroth, Heather</v>
          </cell>
          <cell r="I5771">
            <v>42066</v>
          </cell>
          <cell r="J5771">
            <v>41671</v>
          </cell>
          <cell r="K5771">
            <v>42369</v>
          </cell>
          <cell r="L5771" t="str">
            <v>Active</v>
          </cell>
          <cell r="M5771" t="str">
            <v>Executed</v>
          </cell>
          <cell r="N5771">
            <v>42121</v>
          </cell>
          <cell r="O5771" t="str">
            <v>Approve Contract</v>
          </cell>
          <cell r="P5771" t="str">
            <v>Business Area Approver</v>
          </cell>
          <cell r="Q5771" t="str">
            <v>Merle, Anthony</v>
          </cell>
          <cell r="R5771" t="str">
            <v>Sudip Kumar</v>
          </cell>
          <cell r="S5771" t="str">
            <v>Ron Laing</v>
          </cell>
          <cell r="T5771" t="str">
            <v>Stephanie Graham</v>
          </cell>
          <cell r="U5771" t="str">
            <v>C - Conventional</v>
          </cell>
          <cell r="V5771" t="str">
            <v>All</v>
          </cell>
          <cell r="W5771" t="str">
            <v>45 Days net terms</v>
          </cell>
          <cell r="X5771">
            <v>250000</v>
          </cell>
          <cell r="Z5771">
            <v>-500000</v>
          </cell>
        </row>
        <row r="5772">
          <cell r="A5772" t="str">
            <v>810646-1</v>
          </cell>
          <cell r="B5772">
            <v>810646</v>
          </cell>
          <cell r="C5772">
            <v>1</v>
          </cell>
          <cell r="D5772">
            <v>40604401</v>
          </cell>
          <cell r="E5772" t="str">
            <v>Windley Contracting (2010) Ltd</v>
          </cell>
          <cell r="F5772" t="str">
            <v>LEMS time and material work</v>
          </cell>
          <cell r="G5772" t="str">
            <v>Construction Minor</v>
          </cell>
          <cell r="H5772" t="str">
            <v>Gresch, Michelle</v>
          </cell>
          <cell r="I5772">
            <v>41786</v>
          </cell>
          <cell r="J5772">
            <v>41667</v>
          </cell>
          <cell r="K5772">
            <v>41819</v>
          </cell>
          <cell r="L5772" t="str">
            <v>Complete</v>
          </cell>
          <cell r="M5772" t="str">
            <v>Executed</v>
          </cell>
          <cell r="N5772">
            <v>41792</v>
          </cell>
          <cell r="O5772" t="str">
            <v>Parallel_Return_to_Edit_Mode</v>
          </cell>
          <cell r="P5772" t="str">
            <v>Gresch, Michelle</v>
          </cell>
          <cell r="R5772" t="str">
            <v>Don Guglielmin</v>
          </cell>
          <cell r="S5772" t="str">
            <v>Ron Laing</v>
          </cell>
          <cell r="T5772" t="str">
            <v>Stephanie Graham</v>
          </cell>
          <cell r="U5772" t="str">
            <v>H - Horizon</v>
          </cell>
          <cell r="V5772" t="str">
            <v>Major Projects</v>
          </cell>
          <cell r="W5772" t="str">
            <v>45 Days net terms</v>
          </cell>
          <cell r="X5772">
            <v>133483</v>
          </cell>
          <cell r="Y5772">
            <v>196964</v>
          </cell>
          <cell r="Z5772">
            <v>3587</v>
          </cell>
        </row>
        <row r="5773">
          <cell r="A5773" t="str">
            <v>810673-1-1</v>
          </cell>
          <cell r="B5773" t="str">
            <v>810673-1</v>
          </cell>
          <cell r="C5773">
            <v>1</v>
          </cell>
          <cell r="D5773">
            <v>406019</v>
          </cell>
          <cell r="E5773" t="str">
            <v>Westcorp Solutions Ltd</v>
          </cell>
          <cell r="F5773" t="str">
            <v>Addition of Night shift Premium to Rates</v>
          </cell>
          <cell r="G5773" t="str">
            <v>Schedules for Master Agreements</v>
          </cell>
          <cell r="H5773" t="str">
            <v>Odeleye, Lilian</v>
          </cell>
          <cell r="I5773">
            <v>42045</v>
          </cell>
          <cell r="J5773">
            <v>41701</v>
          </cell>
          <cell r="K5773">
            <v>42065</v>
          </cell>
          <cell r="L5773" t="str">
            <v>Active</v>
          </cell>
          <cell r="M5773" t="str">
            <v>Executed</v>
          </cell>
          <cell r="N5773">
            <v>42058</v>
          </cell>
          <cell r="O5773" t="str">
            <v>Parallel_Return_to_Edit_Mode</v>
          </cell>
          <cell r="P5773" t="str">
            <v>Odeleye, Lilian</v>
          </cell>
          <cell r="R5773" t="str">
            <v>Carla Salazar</v>
          </cell>
          <cell r="S5773" t="str">
            <v>Kara Slemko</v>
          </cell>
          <cell r="T5773" t="str">
            <v>Steve Brown</v>
          </cell>
          <cell r="U5773" t="str">
            <v>H - Horizon</v>
          </cell>
          <cell r="V5773" t="str">
            <v>Upgrading &amp; Utilitie - Upgrading &amp; Utilities</v>
          </cell>
          <cell r="W5773" t="str">
            <v>45 Days net terms</v>
          </cell>
          <cell r="X5773">
            <v>1070784</v>
          </cell>
          <cell r="Y5773">
            <v>168538</v>
          </cell>
          <cell r="Z5773">
            <v>41184</v>
          </cell>
        </row>
        <row r="5774">
          <cell r="A5774" t="str">
            <v>810673-1-3</v>
          </cell>
          <cell r="B5774" t="str">
            <v>810673-1</v>
          </cell>
          <cell r="C5774">
            <v>3</v>
          </cell>
          <cell r="D5774">
            <v>406019</v>
          </cell>
          <cell r="E5774" t="str">
            <v>Westcorp Solutions Ltd</v>
          </cell>
          <cell r="F5774" t="str">
            <v>Rate Reduction for Planners</v>
          </cell>
          <cell r="G5774" t="str">
            <v>Schedules for Master Agreements</v>
          </cell>
          <cell r="H5774" t="str">
            <v>Borsini, Erwin</v>
          </cell>
          <cell r="I5774">
            <v>42339</v>
          </cell>
          <cell r="J5774">
            <v>42341</v>
          </cell>
          <cell r="K5774">
            <v>43161</v>
          </cell>
          <cell r="L5774" t="str">
            <v>Active</v>
          </cell>
          <cell r="M5774" t="str">
            <v>Executed</v>
          </cell>
          <cell r="N5774">
            <v>42355</v>
          </cell>
          <cell r="O5774" t="str">
            <v>Parallel_Return_to_Edit_Mode</v>
          </cell>
          <cell r="P5774" t="str">
            <v>Odeleye, Lilian</v>
          </cell>
          <cell r="R5774" t="str">
            <v>Carla Salazar</v>
          </cell>
          <cell r="S5774" t="str">
            <v>Kara Slemko</v>
          </cell>
          <cell r="T5774" t="str">
            <v>Steve Brown</v>
          </cell>
          <cell r="U5774" t="str">
            <v>H - Horizon</v>
          </cell>
          <cell r="V5774" t="str">
            <v>Upgrading &amp; Utilitie - Upgrading &amp; Utilities</v>
          </cell>
          <cell r="W5774" t="str">
            <v>45 Days net terms</v>
          </cell>
          <cell r="X5774">
            <v>1325784</v>
          </cell>
          <cell r="Y5774">
            <v>168538</v>
          </cell>
          <cell r="Z5774">
            <v>255000</v>
          </cell>
        </row>
        <row r="5775">
          <cell r="A5775" t="str">
            <v>810674-1</v>
          </cell>
          <cell r="B5775">
            <v>810674</v>
          </cell>
          <cell r="C5775">
            <v>1</v>
          </cell>
          <cell r="D5775">
            <v>406083</v>
          </cell>
          <cell r="E5775" t="str">
            <v>North American Enterprises Ltd.</v>
          </cell>
          <cell r="F5775" t="str">
            <v>OPP/HT 4/5 Early Civil &amp; Earth Works - Equipment Costs/SOW Changes/LD Deletions</v>
          </cell>
          <cell r="G5775" t="str">
            <v>Construction</v>
          </cell>
          <cell r="H5775" t="str">
            <v>Diano, Vince</v>
          </cell>
          <cell r="I5775">
            <v>41783</v>
          </cell>
          <cell r="J5775">
            <v>41670</v>
          </cell>
          <cell r="K5775">
            <v>41759</v>
          </cell>
          <cell r="L5775" t="str">
            <v>Complete</v>
          </cell>
          <cell r="M5775" t="str">
            <v>Executed</v>
          </cell>
          <cell r="N5775">
            <v>41786</v>
          </cell>
          <cell r="O5775" t="str">
            <v>Approve Contract</v>
          </cell>
          <cell r="P5775" t="str">
            <v>Commercial Operations Approver</v>
          </cell>
          <cell r="Q5775" t="str">
            <v>Salmon, Ed</v>
          </cell>
          <cell r="R5775" t="str">
            <v>Don Guglielmin</v>
          </cell>
          <cell r="S5775" t="str">
            <v>Jon Halford</v>
          </cell>
          <cell r="T5775" t="str">
            <v>Stephanie Graham</v>
          </cell>
          <cell r="U5775" t="str">
            <v>H/I - Horizon/International</v>
          </cell>
          <cell r="V5775" t="str">
            <v>Major Projects</v>
          </cell>
          <cell r="W5775" t="str">
            <v>45 Days net terms</v>
          </cell>
          <cell r="X5775">
            <v>3866371.21</v>
          </cell>
          <cell r="Y5775">
            <v>593596</v>
          </cell>
          <cell r="Z5775">
            <v>251088.21</v>
          </cell>
        </row>
        <row r="5776">
          <cell r="A5776" t="str">
            <v>810674-2</v>
          </cell>
          <cell r="B5776">
            <v>810674</v>
          </cell>
          <cell r="C5776">
            <v>2</v>
          </cell>
          <cell r="D5776">
            <v>406083</v>
          </cell>
          <cell r="E5776" t="str">
            <v>North American Enterprises Ltd.</v>
          </cell>
          <cell r="F5776" t="str">
            <v>OPP/HT 4/5 Early Civil &amp; Earth Works - Equipment Costs/SOW Changes/LD Deletions</v>
          </cell>
          <cell r="G5776" t="str">
            <v>Construction</v>
          </cell>
          <cell r="H5776" t="str">
            <v>Diano, Vince</v>
          </cell>
          <cell r="I5776">
            <v>41850</v>
          </cell>
          <cell r="J5776">
            <v>41670</v>
          </cell>
          <cell r="K5776">
            <v>41759</v>
          </cell>
          <cell r="L5776" t="str">
            <v>Complete</v>
          </cell>
          <cell r="M5776" t="str">
            <v>Executed</v>
          </cell>
          <cell r="N5776">
            <v>41858</v>
          </cell>
          <cell r="O5776" t="str">
            <v>Execute Contract</v>
          </cell>
          <cell r="P5776" t="str">
            <v>Diano, Vince</v>
          </cell>
          <cell r="Q5776" t="str">
            <v>Diano, Vince</v>
          </cell>
          <cell r="R5776" t="str">
            <v>Don Guglielmin</v>
          </cell>
          <cell r="S5776" t="str">
            <v>Jon Halford</v>
          </cell>
          <cell r="T5776" t="str">
            <v>Stephanie Graham</v>
          </cell>
          <cell r="U5776" t="str">
            <v>H/I - Horizon/International</v>
          </cell>
          <cell r="V5776" t="str">
            <v>Major Projects</v>
          </cell>
          <cell r="W5776" t="str">
            <v>45 Days net terms</v>
          </cell>
          <cell r="X5776">
            <v>4113271.21</v>
          </cell>
          <cell r="Y5776">
            <v>593596</v>
          </cell>
          <cell r="Z5776">
            <v>246900</v>
          </cell>
        </row>
        <row r="5777">
          <cell r="A5777" t="str">
            <v>810674-3</v>
          </cell>
          <cell r="B5777">
            <v>810674</v>
          </cell>
          <cell r="C5777">
            <v>3</v>
          </cell>
          <cell r="D5777">
            <v>40608303</v>
          </cell>
          <cell r="E5777" t="str">
            <v>North American Enterprises Ltd.</v>
          </cell>
          <cell r="F5777" t="str">
            <v>OPP/HT 4/5 Early Civil &amp; Earth Works - North Slop Removal</v>
          </cell>
          <cell r="G5777" t="str">
            <v>Construction</v>
          </cell>
          <cell r="H5777" t="str">
            <v>Gagne, Brian</v>
          </cell>
          <cell r="I5777">
            <v>41939</v>
          </cell>
          <cell r="J5777">
            <v>41670</v>
          </cell>
          <cell r="K5777">
            <v>41759</v>
          </cell>
          <cell r="L5777" t="str">
            <v>Complete</v>
          </cell>
          <cell r="M5777" t="str">
            <v>Executed</v>
          </cell>
          <cell r="N5777">
            <v>42015</v>
          </cell>
          <cell r="O5777" t="str">
            <v>Edit New Supplement</v>
          </cell>
          <cell r="P5777" t="str">
            <v>Gagne, Brian</v>
          </cell>
          <cell r="Q5777" t="str">
            <v>Gagne, Brian</v>
          </cell>
          <cell r="R5777" t="str">
            <v>Don Guglielmin</v>
          </cell>
          <cell r="S5777" t="str">
            <v>Jon Halford</v>
          </cell>
          <cell r="T5777" t="str">
            <v>Stephanie Graham</v>
          </cell>
          <cell r="U5777" t="str">
            <v>H/I - Horizon/International</v>
          </cell>
          <cell r="V5777" t="str">
            <v>Major Projects</v>
          </cell>
          <cell r="W5777" t="str">
            <v>45 Days net terms</v>
          </cell>
          <cell r="X5777">
            <v>4305845.21</v>
          </cell>
          <cell r="Y5777">
            <v>593596</v>
          </cell>
          <cell r="Z5777">
            <v>192574</v>
          </cell>
        </row>
        <row r="5778">
          <cell r="A5778" t="str">
            <v>810705-1</v>
          </cell>
          <cell r="B5778">
            <v>810705</v>
          </cell>
          <cell r="C5778">
            <v>1</v>
          </cell>
          <cell r="D5778">
            <v>406095</v>
          </cell>
          <cell r="E5778" t="str">
            <v>Conrise Consulting Inc.</v>
          </cell>
          <cell r="F5778" t="str">
            <v>Janusz Puscian Extension</v>
          </cell>
          <cell r="G5778" t="str">
            <v>Short Form Consulting Agreement</v>
          </cell>
          <cell r="H5778" t="str">
            <v>Soriano, Loreta</v>
          </cell>
          <cell r="I5778">
            <v>41919</v>
          </cell>
          <cell r="J5778">
            <v>41680</v>
          </cell>
          <cell r="K5778">
            <v>42093</v>
          </cell>
          <cell r="L5778" t="str">
            <v>Complete</v>
          </cell>
          <cell r="M5778" t="str">
            <v>Executed</v>
          </cell>
          <cell r="N5778">
            <v>41960</v>
          </cell>
          <cell r="O5778" t="str">
            <v>Approve Contract</v>
          </cell>
          <cell r="P5778" t="str">
            <v>Business Area Approver</v>
          </cell>
          <cell r="Q5778" t="str">
            <v>Holley, Don</v>
          </cell>
          <cell r="R5778" t="str">
            <v>Sudip Kumar</v>
          </cell>
          <cell r="S5778" t="str">
            <v>Sudip Kumar</v>
          </cell>
          <cell r="T5778" t="str">
            <v>Brian Bate</v>
          </cell>
          <cell r="U5778" t="str">
            <v>H - Horizon</v>
          </cell>
          <cell r="V5778" t="str">
            <v>Major Projects</v>
          </cell>
          <cell r="W5778" t="str">
            <v>10 Days net terms</v>
          </cell>
          <cell r="X5778">
            <v>408300</v>
          </cell>
          <cell r="Z5778">
            <v>166800</v>
          </cell>
        </row>
        <row r="5779">
          <cell r="A5779" t="str">
            <v>810705-2</v>
          </cell>
          <cell r="B5779">
            <v>810705</v>
          </cell>
          <cell r="C5779">
            <v>2</v>
          </cell>
          <cell r="D5779">
            <v>406095</v>
          </cell>
          <cell r="E5779" t="str">
            <v>Conrise Consulting Inc.</v>
          </cell>
          <cell r="F5779" t="str">
            <v>Janusz Puscian Nightshift Coordinator Extension &amp; Rate Decrease</v>
          </cell>
          <cell r="G5779" t="str">
            <v>Short Form Consulting Agreement</v>
          </cell>
          <cell r="H5779" t="str">
            <v>Soriano, Loreta</v>
          </cell>
          <cell r="I5779">
            <v>42094</v>
          </cell>
          <cell r="J5779">
            <v>41680</v>
          </cell>
          <cell r="K5779">
            <v>42277</v>
          </cell>
          <cell r="L5779" t="str">
            <v>Complete</v>
          </cell>
          <cell r="M5779" t="str">
            <v>Executed</v>
          </cell>
          <cell r="N5779">
            <v>42109</v>
          </cell>
          <cell r="O5779" t="str">
            <v>Approve Contract</v>
          </cell>
          <cell r="P5779" t="str">
            <v>Business Area Approver</v>
          </cell>
          <cell r="Q5779" t="str">
            <v>Holley, Don</v>
          </cell>
          <cell r="R5779" t="str">
            <v>Sudip Kumar</v>
          </cell>
          <cell r="S5779" t="str">
            <v>Sudip Kumar</v>
          </cell>
          <cell r="T5779" t="str">
            <v>Brian Bate</v>
          </cell>
          <cell r="U5779" t="str">
            <v>H - Horizon</v>
          </cell>
          <cell r="V5779" t="str">
            <v>Major Projects</v>
          </cell>
          <cell r="W5779" t="str">
            <v>10 Days net terms</v>
          </cell>
          <cell r="X5779">
            <v>572940</v>
          </cell>
          <cell r="Z5779">
            <v>164640</v>
          </cell>
        </row>
        <row r="5780">
          <cell r="A5780" t="str">
            <v>810705-3</v>
          </cell>
          <cell r="B5780">
            <v>810705</v>
          </cell>
          <cell r="C5780">
            <v>3</v>
          </cell>
          <cell r="D5780">
            <v>406095</v>
          </cell>
          <cell r="E5780" t="str">
            <v>Conrise Consulting Inc.</v>
          </cell>
          <cell r="F5780" t="str">
            <v>Janusz Puscian Nightshift Coordinator Extension &amp; New Rate</v>
          </cell>
          <cell r="G5780" t="str">
            <v>Short Form Consulting Agreement</v>
          </cell>
          <cell r="H5780" t="str">
            <v>Soriano, Loreta</v>
          </cell>
          <cell r="I5780">
            <v>42332</v>
          </cell>
          <cell r="J5780">
            <v>42278</v>
          </cell>
          <cell r="K5780">
            <v>42369</v>
          </cell>
          <cell r="L5780" t="str">
            <v>Complete</v>
          </cell>
          <cell r="M5780" t="str">
            <v>Executed</v>
          </cell>
          <cell r="N5780">
            <v>42335</v>
          </cell>
          <cell r="O5780" t="str">
            <v>Edit New Supplement</v>
          </cell>
          <cell r="P5780" t="str">
            <v>Soriano, Loreta</v>
          </cell>
          <cell r="Q5780" t="str">
            <v>Soriano, Loreta</v>
          </cell>
          <cell r="R5780" t="str">
            <v>Sudip Kumar</v>
          </cell>
          <cell r="S5780" t="str">
            <v>Sudip Kumar</v>
          </cell>
          <cell r="T5780" t="str">
            <v>Brian Bate</v>
          </cell>
          <cell r="U5780" t="str">
            <v>H - Horizon</v>
          </cell>
          <cell r="V5780" t="str">
            <v>Major Projects</v>
          </cell>
          <cell r="W5780" t="str">
            <v>10 Days net terms</v>
          </cell>
          <cell r="X5780">
            <v>634140</v>
          </cell>
          <cell r="Z5780">
            <v>61200</v>
          </cell>
        </row>
        <row r="5781">
          <cell r="A5781" t="str">
            <v>810715-1</v>
          </cell>
          <cell r="B5781">
            <v>810715</v>
          </cell>
          <cell r="C5781">
            <v>1</v>
          </cell>
          <cell r="D5781">
            <v>506654</v>
          </cell>
          <cell r="E5781" t="str">
            <v>Texcan A Division of Sonepar Canada Inc.</v>
          </cell>
          <cell r="F5781" t="str">
            <v>Change Order 01 - Reconciliation</v>
          </cell>
          <cell r="G5781" t="str">
            <v>Purchase Order</v>
          </cell>
          <cell r="H5781" t="str">
            <v>Siddhanta, Indrajit</v>
          </cell>
          <cell r="I5781">
            <v>42920</v>
          </cell>
          <cell r="J5781">
            <v>41673</v>
          </cell>
          <cell r="K5781">
            <v>42004</v>
          </cell>
          <cell r="L5781" t="str">
            <v>Active</v>
          </cell>
          <cell r="M5781" t="str">
            <v>Pending Signed Copy Attachment</v>
          </cell>
          <cell r="O5781" t="str">
            <v>Edit New Supplement</v>
          </cell>
          <cell r="P5781" t="str">
            <v>Manuel, Racquel</v>
          </cell>
          <cell r="Q5781" t="str">
            <v>Manuel, Racquel</v>
          </cell>
          <cell r="R5781" t="str">
            <v>Ari Bronkhorst</v>
          </cell>
          <cell r="S5781" t="str">
            <v>Ari Bronkhorst</v>
          </cell>
          <cell r="T5781" t="str">
            <v>Stephanie Graham</v>
          </cell>
          <cell r="U5781" t="str">
            <v>H - Horizon</v>
          </cell>
          <cell r="V5781" t="str">
            <v>Major Projects</v>
          </cell>
          <cell r="W5781" t="str">
            <v>45 Days net terms</v>
          </cell>
          <cell r="X5781">
            <v>384719.5</v>
          </cell>
          <cell r="Y5781">
            <v>71771</v>
          </cell>
          <cell r="Z5781">
            <v>-153140.5</v>
          </cell>
        </row>
        <row r="5782">
          <cell r="A5782" t="str">
            <v>810717-1</v>
          </cell>
          <cell r="B5782">
            <v>810717</v>
          </cell>
          <cell r="C5782">
            <v>1</v>
          </cell>
          <cell r="D5782">
            <v>406084</v>
          </cell>
          <cell r="E5782" t="str">
            <v>InnoTech Alberta Inc.</v>
          </cell>
          <cell r="F5782" t="str">
            <v>Bitumen Sample Analysis</v>
          </cell>
          <cell r="G5782" t="str">
            <v>Short Form Consulting Agreement</v>
          </cell>
          <cell r="H5782" t="str">
            <v>Correll, Susan</v>
          </cell>
          <cell r="I5782">
            <v>41739</v>
          </cell>
          <cell r="J5782">
            <v>41680</v>
          </cell>
          <cell r="K5782">
            <v>41820</v>
          </cell>
          <cell r="L5782" t="str">
            <v>Complete</v>
          </cell>
          <cell r="M5782" t="str">
            <v>Executed</v>
          </cell>
          <cell r="N5782">
            <v>41768</v>
          </cell>
          <cell r="O5782" t="str">
            <v>Edit New Supplement</v>
          </cell>
          <cell r="P5782" t="str">
            <v>Correll, Susan</v>
          </cell>
          <cell r="Q5782" t="str">
            <v>Correll, Susan</v>
          </cell>
          <cell r="R5782" t="str">
            <v>Ari Bronkhorst</v>
          </cell>
          <cell r="S5782" t="str">
            <v>Ari Bronkhorst</v>
          </cell>
          <cell r="T5782" t="str">
            <v>Stephanie Graham</v>
          </cell>
          <cell r="U5782" t="str">
            <v>H - Horizon</v>
          </cell>
          <cell r="V5782" t="str">
            <v>Major Projects</v>
          </cell>
          <cell r="W5782" t="str">
            <v>30 Days net terms</v>
          </cell>
          <cell r="X5782">
            <v>20000</v>
          </cell>
          <cell r="Y5782">
            <v>53346</v>
          </cell>
          <cell r="Z5782">
            <v>15594</v>
          </cell>
        </row>
        <row r="5783">
          <cell r="A5783" t="str">
            <v>810717-2</v>
          </cell>
          <cell r="B5783">
            <v>810717</v>
          </cell>
          <cell r="C5783">
            <v>2</v>
          </cell>
          <cell r="D5783">
            <v>406084</v>
          </cell>
          <cell r="E5783" t="str">
            <v>InnoTech Alberta Inc.</v>
          </cell>
          <cell r="F5783" t="str">
            <v>Bitumen Sample Analysis</v>
          </cell>
          <cell r="G5783" t="str">
            <v>Short Form Consulting Agreement</v>
          </cell>
          <cell r="H5783" t="str">
            <v>Correll, Susan</v>
          </cell>
          <cell r="I5783">
            <v>41788</v>
          </cell>
          <cell r="J5783">
            <v>41782</v>
          </cell>
          <cell r="K5783">
            <v>42004</v>
          </cell>
          <cell r="L5783" t="str">
            <v>Complete</v>
          </cell>
          <cell r="M5783" t="str">
            <v>Executed</v>
          </cell>
          <cell r="N5783">
            <v>41792</v>
          </cell>
          <cell r="O5783" t="str">
            <v>Approve Contract</v>
          </cell>
          <cell r="P5783" t="str">
            <v>Business Area Approver</v>
          </cell>
          <cell r="Q5783" t="str">
            <v>Gibson, Douglas</v>
          </cell>
          <cell r="R5783" t="str">
            <v>Ari Bronkhorst</v>
          </cell>
          <cell r="S5783" t="str">
            <v>Ari Bronkhorst</v>
          </cell>
          <cell r="T5783" t="str">
            <v>Stephanie Graham</v>
          </cell>
          <cell r="U5783" t="str">
            <v>H - Horizon</v>
          </cell>
          <cell r="V5783" t="str">
            <v>Major Projects</v>
          </cell>
          <cell r="W5783" t="str">
            <v>30 Days net terms</v>
          </cell>
          <cell r="X5783">
            <v>28450</v>
          </cell>
          <cell r="Y5783">
            <v>53346</v>
          </cell>
          <cell r="Z5783">
            <v>8450</v>
          </cell>
        </row>
        <row r="5784">
          <cell r="A5784" t="str">
            <v>810717-3</v>
          </cell>
          <cell r="B5784">
            <v>810717</v>
          </cell>
          <cell r="C5784">
            <v>3</v>
          </cell>
          <cell r="D5784">
            <v>406084</v>
          </cell>
          <cell r="E5784" t="str">
            <v>InnoTech Alberta Inc.</v>
          </cell>
          <cell r="F5784" t="str">
            <v>Bitumen Sample Analysis</v>
          </cell>
          <cell r="G5784" t="str">
            <v>Short Form Consulting Agreement</v>
          </cell>
          <cell r="H5784" t="str">
            <v>Correll, Susan</v>
          </cell>
          <cell r="I5784">
            <v>41904</v>
          </cell>
          <cell r="J5784">
            <v>41782</v>
          </cell>
          <cell r="K5784">
            <v>42369</v>
          </cell>
          <cell r="L5784" t="str">
            <v>Complete</v>
          </cell>
          <cell r="M5784" t="str">
            <v>Executed</v>
          </cell>
          <cell r="N5784">
            <v>41905</v>
          </cell>
          <cell r="O5784" t="str">
            <v>Parallel_Return_to_Edit_Mode</v>
          </cell>
          <cell r="P5784" t="str">
            <v>Correll, Susan</v>
          </cell>
          <cell r="R5784" t="str">
            <v>Ari Bronkhorst</v>
          </cell>
          <cell r="S5784" t="str">
            <v>Ari Bronkhorst</v>
          </cell>
          <cell r="T5784" t="str">
            <v>Stephanie Graham</v>
          </cell>
          <cell r="U5784" t="str">
            <v>H - Horizon</v>
          </cell>
          <cell r="V5784" t="str">
            <v>Major Projects</v>
          </cell>
          <cell r="W5784" t="str">
            <v>30 Days net terms</v>
          </cell>
          <cell r="X5784">
            <v>32536</v>
          </cell>
          <cell r="Y5784">
            <v>53346</v>
          </cell>
          <cell r="Z5784">
            <v>4086</v>
          </cell>
        </row>
        <row r="5785">
          <cell r="A5785" t="str">
            <v>810717-4</v>
          </cell>
          <cell r="B5785">
            <v>810717</v>
          </cell>
          <cell r="C5785">
            <v>4</v>
          </cell>
          <cell r="D5785">
            <v>406084</v>
          </cell>
          <cell r="E5785" t="str">
            <v>InnoTech Alberta Inc.</v>
          </cell>
          <cell r="F5785" t="str">
            <v>Bitumen Sample Analysis</v>
          </cell>
          <cell r="G5785" t="str">
            <v>Short Form Consulting Agreement</v>
          </cell>
          <cell r="H5785" t="str">
            <v>Correll, Susan</v>
          </cell>
          <cell r="I5785">
            <v>42187</v>
          </cell>
          <cell r="J5785">
            <v>41782</v>
          </cell>
          <cell r="K5785">
            <v>42187</v>
          </cell>
          <cell r="L5785" t="str">
            <v>Complete</v>
          </cell>
          <cell r="M5785" t="str">
            <v>Executed</v>
          </cell>
          <cell r="N5785">
            <v>42192</v>
          </cell>
          <cell r="O5785" t="str">
            <v>Execute Contract</v>
          </cell>
          <cell r="P5785" t="str">
            <v>Correll, Susan</v>
          </cell>
          <cell r="Q5785" t="str">
            <v>Correll, Susan</v>
          </cell>
          <cell r="R5785" t="str">
            <v>Ari Bronkhorst</v>
          </cell>
          <cell r="S5785" t="str">
            <v>Ari Bronkhorst</v>
          </cell>
          <cell r="T5785" t="str">
            <v>Stephanie Graham</v>
          </cell>
          <cell r="U5785" t="str">
            <v>H - Horizon</v>
          </cell>
          <cell r="V5785" t="str">
            <v>Major Projects</v>
          </cell>
          <cell r="W5785" t="str">
            <v>30 Days net terms</v>
          </cell>
          <cell r="X5785">
            <v>32314</v>
          </cell>
          <cell r="Y5785">
            <v>53346</v>
          </cell>
          <cell r="Z5785">
            <v>-222</v>
          </cell>
        </row>
        <row r="5786">
          <cell r="A5786" t="str">
            <v>810724-2-2</v>
          </cell>
          <cell r="B5786" t="str">
            <v>810724-2</v>
          </cell>
          <cell r="C5786">
            <v>2</v>
          </cell>
          <cell r="D5786">
            <v>407060</v>
          </cell>
          <cell r="E5786" t="str">
            <v>Wirtgen America, Inc</v>
          </cell>
          <cell r="F5786" t="str">
            <v>Mobile Mining Equipment Supply and Assembly</v>
          </cell>
          <cell r="G5786" t="str">
            <v>Schedules for Master Agreements</v>
          </cell>
          <cell r="H5786" t="str">
            <v>Correll, Susan</v>
          </cell>
          <cell r="I5786">
            <v>42305</v>
          </cell>
          <cell r="J5786">
            <v>42135</v>
          </cell>
          <cell r="K5786">
            <v>42794</v>
          </cell>
          <cell r="L5786" t="str">
            <v>Active</v>
          </cell>
          <cell r="M5786" t="str">
            <v>Executed</v>
          </cell>
          <cell r="N5786">
            <v>42306</v>
          </cell>
          <cell r="O5786" t="str">
            <v>Approve Contract</v>
          </cell>
          <cell r="P5786" t="str">
            <v>Commercial Operations Approver</v>
          </cell>
          <cell r="Q5786" t="str">
            <v>Bronkhorst, Ari</v>
          </cell>
          <cell r="R5786" t="str">
            <v>Ari Bronkhorst</v>
          </cell>
          <cell r="S5786" t="str">
            <v>Ari Bronkhorst</v>
          </cell>
          <cell r="T5786" t="str">
            <v>Stephanie Graham</v>
          </cell>
          <cell r="U5786" t="str">
            <v>H - Horizon</v>
          </cell>
          <cell r="V5786" t="str">
            <v>Major Projects</v>
          </cell>
          <cell r="W5786" t="str">
            <v>45 Days net terms</v>
          </cell>
          <cell r="X5786">
            <v>7512252.8099999996</v>
          </cell>
          <cell r="Y5786">
            <v>204649</v>
          </cell>
          <cell r="Z5786">
            <v>12252.81</v>
          </cell>
        </row>
        <row r="5787">
          <cell r="A5787" t="str">
            <v>810724-2-3</v>
          </cell>
          <cell r="B5787" t="str">
            <v>810724-2</v>
          </cell>
          <cell r="C5787">
            <v>3</v>
          </cell>
          <cell r="D5787">
            <v>407060</v>
          </cell>
          <cell r="E5787" t="str">
            <v>Wirtgen America, Inc</v>
          </cell>
          <cell r="F5787" t="str">
            <v>Mobile Mining Equipment Supply and Assembly</v>
          </cell>
          <cell r="G5787" t="str">
            <v>Schedules for Master Agreements</v>
          </cell>
          <cell r="H5787" t="str">
            <v>DeBona, William</v>
          </cell>
          <cell r="I5787">
            <v>42332</v>
          </cell>
          <cell r="J5787">
            <v>42135</v>
          </cell>
          <cell r="K5787">
            <v>42829</v>
          </cell>
          <cell r="L5787" t="str">
            <v>Active</v>
          </cell>
          <cell r="M5787" t="str">
            <v>Executed</v>
          </cell>
          <cell r="N5787">
            <v>42335</v>
          </cell>
          <cell r="O5787" t="str">
            <v>Approve Contract</v>
          </cell>
          <cell r="P5787" t="str">
            <v>Commercial Operations Approver</v>
          </cell>
          <cell r="Q5787" t="str">
            <v>Bronkhorst, Ari</v>
          </cell>
          <cell r="R5787" t="str">
            <v>Ari Bronkhorst</v>
          </cell>
          <cell r="S5787" t="str">
            <v>Ari Bronkhorst</v>
          </cell>
          <cell r="T5787" t="str">
            <v>Stephanie Graham</v>
          </cell>
          <cell r="U5787" t="str">
            <v>H - Horizon</v>
          </cell>
          <cell r="V5787" t="str">
            <v>Major Projects</v>
          </cell>
          <cell r="W5787" t="str">
            <v>45 Days net terms</v>
          </cell>
          <cell r="X5787">
            <v>7586252.8099999996</v>
          </cell>
          <cell r="Y5787">
            <v>204649</v>
          </cell>
          <cell r="Z5787">
            <v>74000</v>
          </cell>
        </row>
        <row r="5788">
          <cell r="A5788" t="str">
            <v>810747-1</v>
          </cell>
          <cell r="B5788">
            <v>810747</v>
          </cell>
          <cell r="C5788">
            <v>1</v>
          </cell>
          <cell r="D5788">
            <v>406094</v>
          </cell>
          <cell r="E5788" t="str">
            <v>1657795 Alberta Ltd</v>
          </cell>
          <cell r="F5788" t="str">
            <v>Jose Surtida Extension &amp; Rate Increase</v>
          </cell>
          <cell r="G5788" t="str">
            <v>Short Form Consulting Agreement</v>
          </cell>
          <cell r="H5788" t="str">
            <v>Soriano, Loreta</v>
          </cell>
          <cell r="I5788">
            <v>41963</v>
          </cell>
          <cell r="J5788">
            <v>41688</v>
          </cell>
          <cell r="K5788">
            <v>42124</v>
          </cell>
          <cell r="L5788" t="str">
            <v>Complete</v>
          </cell>
          <cell r="M5788" t="str">
            <v>Executed</v>
          </cell>
          <cell r="N5788">
            <v>41983</v>
          </cell>
          <cell r="O5788" t="str">
            <v>Approve Contract</v>
          </cell>
          <cell r="P5788" t="str">
            <v>Commercial Operations Approver</v>
          </cell>
          <cell r="Q5788" t="str">
            <v>Kumar, Sudip</v>
          </cell>
          <cell r="R5788" t="str">
            <v>Sudip Kumar</v>
          </cell>
          <cell r="S5788" t="str">
            <v>Sudip Kumar</v>
          </cell>
          <cell r="T5788" t="str">
            <v>Brian Bate</v>
          </cell>
          <cell r="U5788" t="str">
            <v>H - Horizon</v>
          </cell>
          <cell r="V5788" t="str">
            <v>Major Projects</v>
          </cell>
          <cell r="W5788" t="str">
            <v>10 Days net terms</v>
          </cell>
          <cell r="X5788">
            <v>380000</v>
          </cell>
          <cell r="Y5788">
            <v>201701</v>
          </cell>
          <cell r="Z5788">
            <v>210000</v>
          </cell>
        </row>
        <row r="5789">
          <cell r="A5789" t="str">
            <v>810751-1</v>
          </cell>
          <cell r="B5789">
            <v>810751</v>
          </cell>
          <cell r="C5789">
            <v>1</v>
          </cell>
          <cell r="D5789">
            <v>406098</v>
          </cell>
          <cell r="E5789" t="str">
            <v>Nyles Christensen Consulting LLC</v>
          </cell>
          <cell r="F5789" t="str">
            <v>Nyles  Christensen - Rotating Equipment Consultant</v>
          </cell>
          <cell r="G5789" t="str">
            <v>Short Form Consulting Agreement</v>
          </cell>
          <cell r="H5789" t="str">
            <v>Soriano, Loreta</v>
          </cell>
          <cell r="I5789">
            <v>41822</v>
          </cell>
          <cell r="J5789">
            <v>41867</v>
          </cell>
          <cell r="K5789">
            <v>41958</v>
          </cell>
          <cell r="L5789" t="str">
            <v>Complete</v>
          </cell>
          <cell r="M5789" t="str">
            <v>Executed</v>
          </cell>
          <cell r="N5789">
            <v>41859</v>
          </cell>
          <cell r="O5789" t="str">
            <v>Review Contract</v>
          </cell>
          <cell r="P5789" t="str">
            <v>Supply Management Reviewer</v>
          </cell>
          <cell r="Q5789" t="str">
            <v>Salazar, Carla</v>
          </cell>
          <cell r="R5789" t="str">
            <v>Carla Salazar</v>
          </cell>
          <cell r="S5789" t="str">
            <v>Kara Slemko</v>
          </cell>
          <cell r="T5789" t="str">
            <v>Stephanie Graham</v>
          </cell>
          <cell r="U5789" t="str">
            <v>H - Horizon</v>
          </cell>
          <cell r="V5789" t="str">
            <v>Upgrading &amp; Utilitie - Upgrading &amp; Utilities</v>
          </cell>
          <cell r="W5789" t="str">
            <v>10 Days net terms</v>
          </cell>
          <cell r="X5789">
            <v>280000</v>
          </cell>
          <cell r="Y5789">
            <v>203199</v>
          </cell>
          <cell r="Z5789">
            <v>60000</v>
          </cell>
        </row>
        <row r="5790">
          <cell r="A5790" t="str">
            <v>810753-1</v>
          </cell>
          <cell r="B5790">
            <v>810753</v>
          </cell>
          <cell r="C5790">
            <v>1</v>
          </cell>
          <cell r="D5790">
            <v>406115</v>
          </cell>
          <cell r="E5790" t="str">
            <v>Pacer Promec Energy Corporation</v>
          </cell>
          <cell r="F5790" t="str">
            <v>R51-Extraction Building R100, Retrofit Trains 1&amp;2</v>
          </cell>
          <cell r="G5790" t="str">
            <v>Construction</v>
          </cell>
          <cell r="H5790" t="str">
            <v>Moon, Bryan</v>
          </cell>
          <cell r="I5790">
            <v>42274</v>
          </cell>
          <cell r="J5790">
            <v>41682</v>
          </cell>
          <cell r="K5790">
            <v>42004</v>
          </cell>
          <cell r="L5790" t="str">
            <v>Active</v>
          </cell>
          <cell r="M5790" t="str">
            <v>Executed</v>
          </cell>
          <cell r="N5790">
            <v>42275</v>
          </cell>
          <cell r="O5790" t="str">
            <v>Approve Contract</v>
          </cell>
          <cell r="P5790" t="str">
            <v>Commercial Operations Approver</v>
          </cell>
          <cell r="Q5790" t="str">
            <v>Silva, Ismael</v>
          </cell>
          <cell r="R5790" t="str">
            <v>Don Guglielmin</v>
          </cell>
          <cell r="S5790" t="str">
            <v>Ron Laing</v>
          </cell>
          <cell r="T5790" t="str">
            <v>Paul Mendes</v>
          </cell>
          <cell r="U5790" t="str">
            <v>H - Horizon</v>
          </cell>
          <cell r="V5790" t="str">
            <v>Major Projects</v>
          </cell>
          <cell r="W5790" t="str">
            <v>45 Days net terms</v>
          </cell>
          <cell r="X5790">
            <v>30420030.329999998</v>
          </cell>
          <cell r="Y5790">
            <v>188799</v>
          </cell>
          <cell r="Z5790">
            <v>52628.959999999999</v>
          </cell>
        </row>
        <row r="5791">
          <cell r="A5791" t="str">
            <v>810753-2</v>
          </cell>
          <cell r="B5791">
            <v>810753</v>
          </cell>
          <cell r="C5791">
            <v>2</v>
          </cell>
          <cell r="D5791">
            <v>406115</v>
          </cell>
          <cell r="E5791" t="str">
            <v>Pacer Promec Energy Corporation</v>
          </cell>
          <cell r="F5791" t="str">
            <v>R51-Extraction Building R100, Retrofit Trains 1&amp;2</v>
          </cell>
          <cell r="G5791" t="str">
            <v>Construction</v>
          </cell>
          <cell r="H5791" t="str">
            <v>Moon, Bryan</v>
          </cell>
          <cell r="I5791">
            <v>42275</v>
          </cell>
          <cell r="J5791">
            <v>41682</v>
          </cell>
          <cell r="K5791">
            <v>42004</v>
          </cell>
          <cell r="L5791" t="str">
            <v>Active</v>
          </cell>
          <cell r="M5791" t="str">
            <v>Executed</v>
          </cell>
          <cell r="N5791">
            <v>42275</v>
          </cell>
          <cell r="O5791" t="str">
            <v>Parallel_Return_to_Edit_Mode</v>
          </cell>
          <cell r="P5791" t="str">
            <v>Moon, Bryan</v>
          </cell>
          <cell r="R5791" t="str">
            <v>Don Guglielmin</v>
          </cell>
          <cell r="S5791" t="str">
            <v>Ron Laing</v>
          </cell>
          <cell r="T5791" t="str">
            <v>Paul Mendes</v>
          </cell>
          <cell r="U5791" t="str">
            <v>H - Horizon</v>
          </cell>
          <cell r="V5791" t="str">
            <v>Major Projects</v>
          </cell>
          <cell r="W5791" t="str">
            <v>45 Days net terms</v>
          </cell>
          <cell r="X5791">
            <v>30737410.43</v>
          </cell>
          <cell r="Y5791">
            <v>188799</v>
          </cell>
          <cell r="Z5791">
            <v>317380.09999999998</v>
          </cell>
        </row>
        <row r="5792">
          <cell r="A5792" t="str">
            <v>810753-3</v>
          </cell>
          <cell r="B5792">
            <v>810753</v>
          </cell>
          <cell r="C5792">
            <v>3</v>
          </cell>
          <cell r="D5792">
            <v>406115</v>
          </cell>
          <cell r="E5792" t="str">
            <v>Pacer Promec Energy Corporation</v>
          </cell>
          <cell r="F5792" t="str">
            <v>R51-Extraction Building R100, Retrofit Trains 1&amp;2</v>
          </cell>
          <cell r="G5792" t="str">
            <v>Construction</v>
          </cell>
          <cell r="H5792" t="str">
            <v>Moon, Bryan</v>
          </cell>
          <cell r="I5792">
            <v>42825</v>
          </cell>
          <cell r="J5792">
            <v>41682</v>
          </cell>
          <cell r="K5792">
            <v>42004</v>
          </cell>
          <cell r="L5792" t="str">
            <v>Active</v>
          </cell>
          <cell r="M5792" t="str">
            <v>Executed</v>
          </cell>
          <cell r="N5792">
            <v>42829</v>
          </cell>
          <cell r="O5792" t="str">
            <v>Parallel_Return_to_Edit_Mode</v>
          </cell>
          <cell r="P5792" t="str">
            <v>Moon, Bryan</v>
          </cell>
          <cell r="R5792" t="str">
            <v>Don Guglielmin</v>
          </cell>
          <cell r="S5792" t="str">
            <v>Ron Laing</v>
          </cell>
          <cell r="T5792" t="str">
            <v>Paul Mendes</v>
          </cell>
          <cell r="U5792" t="str">
            <v>H - Horizon</v>
          </cell>
          <cell r="V5792" t="str">
            <v>Major Projects</v>
          </cell>
          <cell r="W5792" t="str">
            <v>45 Days net terms</v>
          </cell>
          <cell r="X5792">
            <v>30818539.899999999</v>
          </cell>
          <cell r="Y5792">
            <v>188799</v>
          </cell>
          <cell r="Z5792">
            <v>81129.47</v>
          </cell>
        </row>
        <row r="5793">
          <cell r="A5793" t="str">
            <v>810763-1-1</v>
          </cell>
          <cell r="B5793" t="str">
            <v>810763-1</v>
          </cell>
          <cell r="C5793">
            <v>1</v>
          </cell>
          <cell r="D5793">
            <v>406184</v>
          </cell>
          <cell r="E5793" t="str">
            <v>Totran Transportation Services Ltd</v>
          </cell>
          <cell r="F5793" t="str">
            <v>Transportation Services for 2014 EXT 3-4/1-2</v>
          </cell>
          <cell r="G5793" t="str">
            <v>Schedules for Master Agreements</v>
          </cell>
          <cell r="H5793" t="str">
            <v>Webber, Cherie</v>
          </cell>
          <cell r="I5793">
            <v>42933</v>
          </cell>
          <cell r="J5793">
            <v>41694</v>
          </cell>
          <cell r="K5793">
            <v>42004</v>
          </cell>
          <cell r="L5793" t="str">
            <v>Active</v>
          </cell>
          <cell r="M5793" t="str">
            <v>Pending Signed Copy Attachment</v>
          </cell>
          <cell r="O5793" t="str">
            <v>Parallel_Return_to_Edit_Mode</v>
          </cell>
          <cell r="P5793" t="str">
            <v>Rodriguez, Joffre</v>
          </cell>
          <cell r="R5793" t="str">
            <v>Don Guglielmin</v>
          </cell>
          <cell r="S5793" t="str">
            <v>Ron Laing</v>
          </cell>
          <cell r="T5793" t="str">
            <v>Paul Mendes</v>
          </cell>
          <cell r="U5793" t="str">
            <v>H - Horizon</v>
          </cell>
          <cell r="V5793" t="str">
            <v>Major Projects</v>
          </cell>
          <cell r="W5793" t="str">
            <v>45 Days net terms</v>
          </cell>
          <cell r="X5793">
            <v>823076.37</v>
          </cell>
          <cell r="Y5793">
            <v>173826</v>
          </cell>
          <cell r="Z5793">
            <v>323076.37</v>
          </cell>
        </row>
        <row r="5794">
          <cell r="A5794" t="str">
            <v>810763-4-1</v>
          </cell>
          <cell r="B5794" t="str">
            <v>810763-4</v>
          </cell>
          <cell r="C5794">
            <v>1</v>
          </cell>
          <cell r="D5794">
            <v>406989</v>
          </cell>
          <cell r="E5794" t="str">
            <v>Totran Transportation Services Ltd</v>
          </cell>
          <cell r="F5794" t="str">
            <v>MFT-1011 Substation #1 Tranport</v>
          </cell>
          <cell r="G5794" t="str">
            <v>Schedules for Master Agreements</v>
          </cell>
          <cell r="H5794" t="str">
            <v>Mills, Jeff</v>
          </cell>
          <cell r="I5794">
            <v>42251</v>
          </cell>
          <cell r="J5794">
            <v>42107</v>
          </cell>
          <cell r="K5794">
            <v>42154</v>
          </cell>
          <cell r="L5794" t="str">
            <v>Complete</v>
          </cell>
          <cell r="M5794" t="str">
            <v>Executed</v>
          </cell>
          <cell r="N5794">
            <v>42264</v>
          </cell>
          <cell r="O5794" t="str">
            <v>Approve Contract</v>
          </cell>
          <cell r="P5794" t="str">
            <v>Business Area Approver</v>
          </cell>
          <cell r="Q5794" t="str">
            <v>Murphy, John</v>
          </cell>
          <cell r="R5794" t="str">
            <v>Don Guglielmin</v>
          </cell>
          <cell r="S5794" t="str">
            <v>Ron Laing</v>
          </cell>
          <cell r="T5794" t="str">
            <v>Paul Mendes</v>
          </cell>
          <cell r="U5794" t="str">
            <v>H - Horizon</v>
          </cell>
          <cell r="V5794" t="str">
            <v>Major Projects</v>
          </cell>
          <cell r="W5794" t="str">
            <v>45 Days net terms</v>
          </cell>
          <cell r="X5794">
            <v>79028.38</v>
          </cell>
          <cell r="Y5794">
            <v>173826</v>
          </cell>
          <cell r="Z5794">
            <v>13515.88</v>
          </cell>
        </row>
        <row r="5795">
          <cell r="A5795" t="str">
            <v>810763-4-2</v>
          </cell>
          <cell r="B5795" t="str">
            <v>810763-4</v>
          </cell>
          <cell r="C5795">
            <v>2</v>
          </cell>
          <cell r="D5795">
            <v>406989</v>
          </cell>
          <cell r="E5795" t="str">
            <v>Totran Transportation Services Ltd</v>
          </cell>
          <cell r="F5795" t="str">
            <v>MFT-1011 Substation #1 Tranport</v>
          </cell>
          <cell r="G5795" t="str">
            <v>Schedules for Master Agreements</v>
          </cell>
          <cell r="H5795" t="str">
            <v>Oladebo, Foluso</v>
          </cell>
          <cell r="I5795">
            <v>42977</v>
          </cell>
          <cell r="J5795">
            <v>42107</v>
          </cell>
          <cell r="K5795">
            <v>42986</v>
          </cell>
          <cell r="L5795" t="str">
            <v>Complete</v>
          </cell>
          <cell r="M5795" t="str">
            <v>Executed</v>
          </cell>
          <cell r="N5795">
            <v>42977</v>
          </cell>
          <cell r="O5795" t="str">
            <v>Approve Contract</v>
          </cell>
          <cell r="P5795" t="str">
            <v>Business Area Approver</v>
          </cell>
          <cell r="Q5795" t="str">
            <v>Martinez, Deborah</v>
          </cell>
          <cell r="R5795" t="str">
            <v>Don Guglielmin</v>
          </cell>
          <cell r="S5795" t="str">
            <v>Ron Laing</v>
          </cell>
          <cell r="T5795" t="str">
            <v>Paul Mendes</v>
          </cell>
          <cell r="U5795" t="str">
            <v>H - Horizon</v>
          </cell>
          <cell r="V5795" t="str">
            <v>Major Projects</v>
          </cell>
          <cell r="W5795" t="str">
            <v>45 Days net terms</v>
          </cell>
          <cell r="X5795">
            <v>22528.38</v>
          </cell>
          <cell r="Y5795">
            <v>173826</v>
          </cell>
          <cell r="Z5795">
            <v>-56500</v>
          </cell>
        </row>
        <row r="5796">
          <cell r="A5796" t="str">
            <v>810779-1</v>
          </cell>
          <cell r="B5796">
            <v>810779</v>
          </cell>
          <cell r="C5796">
            <v>1</v>
          </cell>
          <cell r="D5796">
            <v>406121</v>
          </cell>
          <cell r="E5796" t="str">
            <v>Flint Field Services Ltd.</v>
          </cell>
          <cell r="F5796" t="str">
            <v>HT1/2/3 Site Mechanical Installation for 3 Pumphouses</v>
          </cell>
          <cell r="G5796" t="str">
            <v>Construction</v>
          </cell>
          <cell r="H5796" t="str">
            <v>Kosasih, Andi</v>
          </cell>
          <cell r="I5796">
            <v>41898</v>
          </cell>
          <cell r="J5796">
            <v>41691</v>
          </cell>
          <cell r="K5796">
            <v>41912</v>
          </cell>
          <cell r="L5796" t="str">
            <v>Complete</v>
          </cell>
          <cell r="M5796" t="str">
            <v>Executed</v>
          </cell>
          <cell r="N5796">
            <v>41900</v>
          </cell>
          <cell r="O5796" t="str">
            <v>Approve Contract</v>
          </cell>
          <cell r="P5796" t="str">
            <v>Commercial Operations Approver</v>
          </cell>
          <cell r="Q5796" t="str">
            <v>Salmon, Ed</v>
          </cell>
          <cell r="R5796" t="str">
            <v>Don Guglielmin</v>
          </cell>
          <cell r="S5796" t="str">
            <v>Jon Halford</v>
          </cell>
          <cell r="T5796" t="str">
            <v>Stephanie Graham</v>
          </cell>
          <cell r="U5796" t="str">
            <v>H - Horizon</v>
          </cell>
          <cell r="V5796" t="str">
            <v>Major Projects</v>
          </cell>
          <cell r="W5796" t="str">
            <v>45 Days net terms</v>
          </cell>
          <cell r="X5796">
            <v>3695552.16</v>
          </cell>
          <cell r="Z5796">
            <v>297010.15999999997</v>
          </cell>
        </row>
        <row r="5797">
          <cell r="A5797" t="str">
            <v>810779-2</v>
          </cell>
          <cell r="B5797">
            <v>810779</v>
          </cell>
          <cell r="C5797">
            <v>2</v>
          </cell>
          <cell r="D5797">
            <v>406121</v>
          </cell>
          <cell r="E5797" t="str">
            <v>Flint Field Services Ltd.</v>
          </cell>
          <cell r="F5797" t="str">
            <v>HT1/2/3 Site Mechanical Installation for 3 Pumphouses</v>
          </cell>
          <cell r="G5797" t="str">
            <v>Construction</v>
          </cell>
          <cell r="H5797" t="str">
            <v>Kosasih, Andi</v>
          </cell>
          <cell r="I5797">
            <v>42095</v>
          </cell>
          <cell r="J5797">
            <v>41691</v>
          </cell>
          <cell r="K5797">
            <v>42185</v>
          </cell>
          <cell r="L5797" t="str">
            <v>Complete</v>
          </cell>
          <cell r="M5797" t="str">
            <v>Executed</v>
          </cell>
          <cell r="N5797">
            <v>42095</v>
          </cell>
          <cell r="O5797" t="str">
            <v>Approve Contract</v>
          </cell>
          <cell r="P5797" t="str">
            <v>Business Area Approver</v>
          </cell>
          <cell r="Q5797" t="str">
            <v>Sgambaro, Gianni</v>
          </cell>
          <cell r="R5797" t="str">
            <v>Don Guglielmin</v>
          </cell>
          <cell r="S5797" t="str">
            <v>Jon Halford</v>
          </cell>
          <cell r="T5797" t="str">
            <v>Stephanie Graham</v>
          </cell>
          <cell r="U5797" t="str">
            <v>H - Horizon</v>
          </cell>
          <cell r="V5797" t="str">
            <v>Major Projects</v>
          </cell>
          <cell r="W5797" t="str">
            <v>45 Days net terms</v>
          </cell>
          <cell r="X5797">
            <v>4302200.41</v>
          </cell>
          <cell r="Z5797">
            <v>606648.25</v>
          </cell>
        </row>
        <row r="5798">
          <cell r="A5798" t="str">
            <v>810781-3-1</v>
          </cell>
          <cell r="B5798" t="str">
            <v>810781-3</v>
          </cell>
          <cell r="C5798">
            <v>1</v>
          </cell>
          <cell r="D5798">
            <v>406902</v>
          </cell>
          <cell r="E5798" t="str">
            <v>ALE Roll-Lift Canada Inc</v>
          </cell>
          <cell r="F5798" t="str">
            <v>Heavy Lifting for the U&amp;O Project</v>
          </cell>
          <cell r="G5798" t="str">
            <v>Schedules for Master Agreements</v>
          </cell>
          <cell r="H5798" t="str">
            <v>De Jong, Karel</v>
          </cell>
          <cell r="I5798">
            <v>42328</v>
          </cell>
          <cell r="J5798">
            <v>42217</v>
          </cell>
          <cell r="K5798">
            <v>42277</v>
          </cell>
          <cell r="L5798" t="str">
            <v>Active</v>
          </cell>
          <cell r="M5798" t="str">
            <v>Executed</v>
          </cell>
          <cell r="N5798">
            <v>42332</v>
          </cell>
          <cell r="O5798" t="str">
            <v>Parallel_Return_to_Edit_Mode</v>
          </cell>
          <cell r="P5798" t="str">
            <v>Manuel, Racquel</v>
          </cell>
          <cell r="R5798" t="str">
            <v>Ari Bronkhorst</v>
          </cell>
          <cell r="S5798" t="str">
            <v>Ari Bronkhorst</v>
          </cell>
          <cell r="T5798" t="str">
            <v>Stephanie Graham</v>
          </cell>
          <cell r="V5798" t="str">
            <v>Major Projects</v>
          </cell>
          <cell r="W5798" t="str">
            <v>45 Days net terms</v>
          </cell>
          <cell r="X5798">
            <v>3899420</v>
          </cell>
          <cell r="Y5798">
            <v>201369</v>
          </cell>
          <cell r="Z5798">
            <v>1115250</v>
          </cell>
        </row>
        <row r="5799">
          <cell r="A5799" t="str">
            <v>810781-3-2</v>
          </cell>
          <cell r="B5799" t="str">
            <v>810781-3</v>
          </cell>
          <cell r="C5799">
            <v>2</v>
          </cell>
          <cell r="D5799">
            <v>406902</v>
          </cell>
          <cell r="E5799" t="str">
            <v>ALE Roll-Lift Canada Inc</v>
          </cell>
          <cell r="F5799" t="str">
            <v>Heavy Lifting for the U&amp;O Project</v>
          </cell>
          <cell r="G5799" t="str">
            <v>Schedules for Master Agreements</v>
          </cell>
          <cell r="H5799" t="str">
            <v>De Jong, Karel</v>
          </cell>
          <cell r="I5799">
            <v>42332</v>
          </cell>
          <cell r="J5799">
            <v>42217</v>
          </cell>
          <cell r="K5799">
            <v>42277</v>
          </cell>
          <cell r="L5799" t="str">
            <v>Active</v>
          </cell>
          <cell r="M5799" t="str">
            <v>Executed</v>
          </cell>
          <cell r="N5799">
            <v>42402</v>
          </cell>
          <cell r="O5799" t="str">
            <v>Approve Contract</v>
          </cell>
          <cell r="P5799" t="str">
            <v>Commercial Operations Approver</v>
          </cell>
          <cell r="Q5799" t="str">
            <v>Bronkhorst, Ari</v>
          </cell>
          <cell r="R5799" t="str">
            <v>Ari Bronkhorst</v>
          </cell>
          <cell r="S5799" t="str">
            <v>Ari Bronkhorst</v>
          </cell>
          <cell r="T5799" t="str">
            <v>Stephanie Graham</v>
          </cell>
          <cell r="V5799" t="str">
            <v>Major Projects</v>
          </cell>
          <cell r="W5799" t="str">
            <v>45 Days net terms</v>
          </cell>
          <cell r="X5799">
            <v>3919420</v>
          </cell>
          <cell r="Y5799">
            <v>201369</v>
          </cell>
          <cell r="Z5799">
            <v>20000</v>
          </cell>
        </row>
        <row r="5800">
          <cell r="A5800" t="str">
            <v>810781-3-3</v>
          </cell>
          <cell r="B5800" t="str">
            <v>810781-3</v>
          </cell>
          <cell r="C5800">
            <v>3</v>
          </cell>
          <cell r="D5800">
            <v>406902</v>
          </cell>
          <cell r="E5800" t="str">
            <v>ALE Roll-Lift Canada Inc</v>
          </cell>
          <cell r="F5800" t="str">
            <v>Heavy Lifting for the U&amp;O Project</v>
          </cell>
          <cell r="G5800" t="str">
            <v>Schedules for Master Agreements</v>
          </cell>
          <cell r="H5800" t="str">
            <v>Nadarasa, Jeyakaran</v>
          </cell>
          <cell r="I5800">
            <v>42402</v>
          </cell>
          <cell r="J5800">
            <v>42086</v>
          </cell>
          <cell r="K5800">
            <v>42247</v>
          </cell>
          <cell r="L5800" t="str">
            <v>Active</v>
          </cell>
          <cell r="M5800" t="str">
            <v>Executed</v>
          </cell>
          <cell r="N5800">
            <v>42402</v>
          </cell>
          <cell r="O5800" t="str">
            <v>Parallel_Return_to_Edit_Mode</v>
          </cell>
          <cell r="P5800" t="str">
            <v>Nadarasa, Jeyakaran</v>
          </cell>
          <cell r="R5800" t="str">
            <v>Ari Bronkhorst</v>
          </cell>
          <cell r="S5800" t="str">
            <v>Ari Bronkhorst</v>
          </cell>
          <cell r="T5800" t="str">
            <v>Stephanie Graham</v>
          </cell>
          <cell r="U5800" t="str">
            <v>H - Horizon</v>
          </cell>
          <cell r="V5800" t="str">
            <v>Major Projects</v>
          </cell>
          <cell r="W5800" t="str">
            <v>45 Days net terms</v>
          </cell>
          <cell r="X5800">
            <v>4844630.78</v>
          </cell>
          <cell r="Y5800">
            <v>201369</v>
          </cell>
          <cell r="Z5800">
            <v>925210.78</v>
          </cell>
        </row>
        <row r="5801">
          <cell r="A5801" t="str">
            <v>810781-3-4</v>
          </cell>
          <cell r="B5801" t="str">
            <v>810781-3</v>
          </cell>
          <cell r="C5801">
            <v>4</v>
          </cell>
          <cell r="D5801">
            <v>406902</v>
          </cell>
          <cell r="E5801" t="str">
            <v>ALE Roll-Lift Canada Inc</v>
          </cell>
          <cell r="F5801" t="str">
            <v>Close-Out</v>
          </cell>
          <cell r="G5801" t="str">
            <v>Schedules for Master Agreements</v>
          </cell>
          <cell r="H5801" t="str">
            <v>Nadarasa, Jeyakaran</v>
          </cell>
          <cell r="I5801">
            <v>42485</v>
          </cell>
          <cell r="J5801">
            <v>42086</v>
          </cell>
          <cell r="K5801">
            <v>42247</v>
          </cell>
          <cell r="L5801" t="str">
            <v>Active</v>
          </cell>
          <cell r="M5801" t="str">
            <v>Executed</v>
          </cell>
          <cell r="N5801">
            <v>42485</v>
          </cell>
          <cell r="O5801" t="str">
            <v>Execute Contract</v>
          </cell>
          <cell r="P5801" t="str">
            <v>Nadarasa, Jeyakaran</v>
          </cell>
          <cell r="Q5801" t="str">
            <v>Nadarasa, Jeyakaran</v>
          </cell>
          <cell r="R5801" t="str">
            <v>Ari Bronkhorst</v>
          </cell>
          <cell r="S5801" t="str">
            <v>Ari Bronkhorst</v>
          </cell>
          <cell r="T5801" t="str">
            <v>Stephanie Graham</v>
          </cell>
          <cell r="U5801" t="str">
            <v>H - Horizon</v>
          </cell>
          <cell r="V5801" t="str">
            <v>Major Projects</v>
          </cell>
          <cell r="W5801" t="str">
            <v>45 Days net terms</v>
          </cell>
          <cell r="X5801">
            <v>4826734.82</v>
          </cell>
          <cell r="Y5801">
            <v>201369</v>
          </cell>
          <cell r="Z5801">
            <v>-17895.96</v>
          </cell>
        </row>
        <row r="5802">
          <cell r="A5802" t="str">
            <v>810781-4-1</v>
          </cell>
          <cell r="B5802" t="str">
            <v>810781-4</v>
          </cell>
          <cell r="C5802">
            <v>1</v>
          </cell>
          <cell r="D5802">
            <v>407218</v>
          </cell>
          <cell r="E5802" t="str">
            <v>ALE Roll-Lift Canada Inc</v>
          </cell>
          <cell r="F5802" t="str">
            <v>Loading&amp;Transportation Slop Drum</v>
          </cell>
          <cell r="G5802" t="str">
            <v>Schedules for Master Agreements</v>
          </cell>
          <cell r="H5802" t="str">
            <v>Gnatovski, Ruslan</v>
          </cell>
          <cell r="I5802">
            <v>42445</v>
          </cell>
          <cell r="J5802">
            <v>42234</v>
          </cell>
          <cell r="K5802">
            <v>42247</v>
          </cell>
          <cell r="L5802" t="str">
            <v>Complete</v>
          </cell>
          <cell r="M5802" t="str">
            <v>Executed</v>
          </cell>
          <cell r="N5802">
            <v>42445</v>
          </cell>
          <cell r="O5802" t="str">
            <v>Approve Contract</v>
          </cell>
          <cell r="P5802" t="str">
            <v>Business Area Approver</v>
          </cell>
          <cell r="Q5802" t="str">
            <v>Johansen, Todd</v>
          </cell>
          <cell r="R5802" t="str">
            <v>Don Guglielmin</v>
          </cell>
          <cell r="S5802" t="str">
            <v>Don Guglielmin</v>
          </cell>
          <cell r="T5802" t="str">
            <v>Stephanie Graham</v>
          </cell>
          <cell r="U5802" t="str">
            <v>H - Horizon</v>
          </cell>
          <cell r="V5802" t="str">
            <v>Major Projects</v>
          </cell>
          <cell r="W5802" t="str">
            <v>45 Days net terms</v>
          </cell>
          <cell r="X5802">
            <v>162250</v>
          </cell>
          <cell r="Y5802">
            <v>201369</v>
          </cell>
          <cell r="Z5802">
            <v>-15750</v>
          </cell>
        </row>
        <row r="5803">
          <cell r="A5803" t="str">
            <v>810781-4-2</v>
          </cell>
          <cell r="B5803" t="str">
            <v>810781-4</v>
          </cell>
          <cell r="C5803">
            <v>2</v>
          </cell>
          <cell r="D5803">
            <v>407218</v>
          </cell>
          <cell r="E5803" t="str">
            <v>ALE Roll-Lift Canada Inc</v>
          </cell>
          <cell r="F5803" t="str">
            <v>Loading&amp;Transportation Slop Drum</v>
          </cell>
          <cell r="G5803" t="str">
            <v>Schedules for Master Agreements</v>
          </cell>
          <cell r="H5803" t="str">
            <v>Gnatovski, Ruslan</v>
          </cell>
          <cell r="I5803">
            <v>42857</v>
          </cell>
          <cell r="J5803">
            <v>42234</v>
          </cell>
          <cell r="K5803">
            <v>42247</v>
          </cell>
          <cell r="L5803" t="str">
            <v>Complete</v>
          </cell>
          <cell r="M5803" t="str">
            <v>Executed</v>
          </cell>
          <cell r="N5803">
            <v>42860</v>
          </cell>
          <cell r="O5803" t="str">
            <v>Execute Contract</v>
          </cell>
          <cell r="P5803" t="str">
            <v>Gnatovski, Ruslan</v>
          </cell>
          <cell r="Q5803" t="str">
            <v>Gnatovski, Ruslan</v>
          </cell>
          <cell r="R5803" t="str">
            <v>Don Guglielmin</v>
          </cell>
          <cell r="S5803" t="str">
            <v>Don Guglielmin</v>
          </cell>
          <cell r="T5803" t="str">
            <v>Stephanie Graham</v>
          </cell>
          <cell r="U5803" t="str">
            <v>H - Horizon</v>
          </cell>
          <cell r="V5803" t="str">
            <v>Major Projects</v>
          </cell>
          <cell r="W5803" t="str">
            <v>45 Days net terms</v>
          </cell>
          <cell r="X5803">
            <v>171146.7</v>
          </cell>
          <cell r="Y5803">
            <v>201369</v>
          </cell>
          <cell r="Z5803">
            <v>8896.7000000000007</v>
          </cell>
        </row>
        <row r="5804">
          <cell r="A5804" t="str">
            <v>810781-6-1</v>
          </cell>
          <cell r="B5804" t="str">
            <v>810781-6</v>
          </cell>
          <cell r="C5804">
            <v>1</v>
          </cell>
          <cell r="D5804">
            <v>407385</v>
          </cell>
          <cell r="E5804" t="str">
            <v>ALE Roll-Lift Canada Inc</v>
          </cell>
          <cell r="G5804" t="str">
            <v>Schedules for Master Agreements</v>
          </cell>
          <cell r="H5804" t="str">
            <v>Bentsianov, Igor</v>
          </cell>
          <cell r="I5804">
            <v>42753</v>
          </cell>
          <cell r="J5804">
            <v>42258</v>
          </cell>
          <cell r="K5804">
            <v>42369</v>
          </cell>
          <cell r="L5804" t="str">
            <v>Complete</v>
          </cell>
          <cell r="M5804" t="str">
            <v>Executed</v>
          </cell>
          <cell r="N5804">
            <v>42755</v>
          </cell>
          <cell r="O5804" t="str">
            <v>Edit New Supplement</v>
          </cell>
          <cell r="P5804" t="str">
            <v>Thai Mullin, Linda</v>
          </cell>
          <cell r="Q5804" t="str">
            <v>Thai Mullin, Linda</v>
          </cell>
          <cell r="R5804" t="str">
            <v>Ari Bronkhorst</v>
          </cell>
          <cell r="S5804" t="str">
            <v>Ari Bronkhorst</v>
          </cell>
          <cell r="T5804" t="str">
            <v>Brian Bate</v>
          </cell>
          <cell r="U5804" t="str">
            <v>H - Horizon</v>
          </cell>
          <cell r="V5804" t="str">
            <v>Major Projects</v>
          </cell>
          <cell r="W5804" t="str">
            <v>45 Days net terms</v>
          </cell>
          <cell r="X5804">
            <v>31250</v>
          </cell>
          <cell r="Y5804">
            <v>201369</v>
          </cell>
          <cell r="Z5804">
            <v>-16750</v>
          </cell>
        </row>
        <row r="5805">
          <cell r="A5805" t="str">
            <v>810793-1-1</v>
          </cell>
          <cell r="B5805" t="str">
            <v>810793-1</v>
          </cell>
          <cell r="C5805">
            <v>1</v>
          </cell>
          <cell r="D5805">
            <v>406353</v>
          </cell>
          <cell r="E5805" t="str">
            <v>360 Safety Inc</v>
          </cell>
          <cell r="F5805" t="str">
            <v>Andrew McKee -Safety Specialist</v>
          </cell>
          <cell r="G5805" t="str">
            <v>Schedules for Master Agreements</v>
          </cell>
          <cell r="H5805" t="str">
            <v>Soriano, Loreta</v>
          </cell>
          <cell r="I5805">
            <v>42115</v>
          </cell>
          <cell r="J5805">
            <v>42147</v>
          </cell>
          <cell r="K5805">
            <v>42395</v>
          </cell>
          <cell r="L5805" t="str">
            <v>Complete</v>
          </cell>
          <cell r="M5805" t="str">
            <v>Executed</v>
          </cell>
          <cell r="N5805">
            <v>42157</v>
          </cell>
          <cell r="O5805" t="str">
            <v>Parallel_Return_to_Edit_Mode</v>
          </cell>
          <cell r="P5805" t="str">
            <v>Soriano, Loreta</v>
          </cell>
          <cell r="R5805" t="str">
            <v>Carla Salazar</v>
          </cell>
          <cell r="S5805" t="str">
            <v>Kara Slemko</v>
          </cell>
          <cell r="T5805" t="str">
            <v>Stephanie Graham</v>
          </cell>
          <cell r="U5805" t="str">
            <v>H - Horizon</v>
          </cell>
          <cell r="V5805" t="str">
            <v>Upgrading &amp; Utilitie - Upgrading &amp; Utilities</v>
          </cell>
          <cell r="W5805" t="str">
            <v>45 Days net terms</v>
          </cell>
          <cell r="X5805">
            <v>250000</v>
          </cell>
          <cell r="Y5805">
            <v>206492</v>
          </cell>
          <cell r="Z5805">
            <v>100000</v>
          </cell>
        </row>
        <row r="5806">
          <cell r="A5806" t="str">
            <v>810793-1-1</v>
          </cell>
          <cell r="B5806" t="str">
            <v>810793-1</v>
          </cell>
          <cell r="C5806">
            <v>1</v>
          </cell>
          <cell r="D5806">
            <v>406353</v>
          </cell>
          <cell r="E5806" t="str">
            <v>360 Safety Inc</v>
          </cell>
          <cell r="F5806" t="str">
            <v>Andrew McKee -Safety Specialist</v>
          </cell>
          <cell r="G5806" t="str">
            <v>Schedules for Master Agreements</v>
          </cell>
          <cell r="H5806" t="str">
            <v>Soriano, Loreta</v>
          </cell>
          <cell r="I5806">
            <v>42115</v>
          </cell>
          <cell r="J5806">
            <v>42147</v>
          </cell>
          <cell r="K5806">
            <v>42395</v>
          </cell>
          <cell r="L5806" t="str">
            <v>Complete</v>
          </cell>
          <cell r="M5806" t="str">
            <v>Executed</v>
          </cell>
          <cell r="N5806">
            <v>42157</v>
          </cell>
          <cell r="O5806" t="str">
            <v>Approve Contract</v>
          </cell>
          <cell r="P5806" t="str">
            <v>Commercial Operations Approver</v>
          </cell>
          <cell r="Q5806" t="str">
            <v>Salazar, Carla</v>
          </cell>
          <cell r="R5806" t="str">
            <v>Carla Salazar</v>
          </cell>
          <cell r="S5806" t="str">
            <v>Kara Slemko</v>
          </cell>
          <cell r="T5806" t="str">
            <v>Stephanie Graham</v>
          </cell>
          <cell r="U5806" t="str">
            <v>H - Horizon</v>
          </cell>
          <cell r="V5806" t="str">
            <v>Upgrading &amp; Utilitie - Upgrading &amp; Utilities</v>
          </cell>
          <cell r="W5806" t="str">
            <v>45 Days net terms</v>
          </cell>
          <cell r="X5806">
            <v>250000</v>
          </cell>
          <cell r="Y5806">
            <v>206492</v>
          </cell>
          <cell r="Z5806">
            <v>100000</v>
          </cell>
        </row>
        <row r="5807">
          <cell r="A5807" t="str">
            <v>810799-1</v>
          </cell>
          <cell r="B5807">
            <v>810799</v>
          </cell>
          <cell r="C5807">
            <v>1</v>
          </cell>
          <cell r="D5807">
            <v>406140</v>
          </cell>
          <cell r="E5807" t="str">
            <v>FWS Industrial Projects Canada Ltd</v>
          </cell>
          <cell r="F5807" t="str">
            <v>R13: Concrete Foundations and Pile Caps (Balance)</v>
          </cell>
          <cell r="G5807" t="str">
            <v>Construction</v>
          </cell>
          <cell r="H5807" t="str">
            <v>Rodriguez, Joffre</v>
          </cell>
          <cell r="I5807">
            <v>42473</v>
          </cell>
          <cell r="J5807">
            <v>41729</v>
          </cell>
          <cell r="K5807">
            <v>42480</v>
          </cell>
          <cell r="L5807" t="str">
            <v>Complete</v>
          </cell>
          <cell r="M5807" t="str">
            <v>Executed</v>
          </cell>
          <cell r="N5807">
            <v>42479</v>
          </cell>
          <cell r="O5807" t="str">
            <v>Parallel_Return_to_Edit_Mode</v>
          </cell>
          <cell r="P5807" t="str">
            <v>Bustamante, Jose</v>
          </cell>
          <cell r="R5807" t="str">
            <v>Don Guglielmin</v>
          </cell>
          <cell r="S5807" t="str">
            <v>Ron Laing</v>
          </cell>
          <cell r="T5807" t="str">
            <v>Stephanie Graham</v>
          </cell>
          <cell r="U5807" t="str">
            <v>H - Horizon</v>
          </cell>
          <cell r="V5807" t="str">
            <v>Major Projects</v>
          </cell>
          <cell r="W5807" t="str">
            <v>45 Days net terms</v>
          </cell>
          <cell r="X5807">
            <v>8457572.5</v>
          </cell>
          <cell r="Y5807">
            <v>203551</v>
          </cell>
          <cell r="Z5807">
            <v>7889.81</v>
          </cell>
        </row>
        <row r="5808">
          <cell r="A5808" t="str">
            <v>810799-2</v>
          </cell>
          <cell r="B5808">
            <v>810799</v>
          </cell>
          <cell r="C5808">
            <v>2</v>
          </cell>
          <cell r="D5808">
            <v>406140</v>
          </cell>
          <cell r="E5808" t="str">
            <v>FWS Industrial Projects Canada Ltd</v>
          </cell>
          <cell r="F5808" t="str">
            <v>R13: Concrete Foundations and Pile Caps (Balance)</v>
          </cell>
          <cell r="G5808" t="str">
            <v>Construction</v>
          </cell>
          <cell r="H5808" t="str">
            <v>Rodriguez, Joffre</v>
          </cell>
          <cell r="I5808">
            <v>42480</v>
          </cell>
          <cell r="J5808">
            <v>41729</v>
          </cell>
          <cell r="K5808">
            <v>42480</v>
          </cell>
          <cell r="L5808" t="str">
            <v>Complete</v>
          </cell>
          <cell r="M5808" t="str">
            <v>Executed</v>
          </cell>
          <cell r="N5808">
            <v>42485</v>
          </cell>
          <cell r="O5808" t="str">
            <v>Edit New Supplement</v>
          </cell>
          <cell r="P5808" t="str">
            <v>Bustamante, Jose</v>
          </cell>
          <cell r="Q5808" t="str">
            <v>Bustamante, Jose</v>
          </cell>
          <cell r="R5808" t="str">
            <v>Don Guglielmin</v>
          </cell>
          <cell r="S5808" t="str">
            <v>Ron Laing</v>
          </cell>
          <cell r="T5808" t="str">
            <v>Stephanie Graham</v>
          </cell>
          <cell r="U5808" t="str">
            <v>H - Horizon</v>
          </cell>
          <cell r="V5808" t="str">
            <v>Major Projects</v>
          </cell>
          <cell r="W5808" t="str">
            <v>45 Days net terms</v>
          </cell>
          <cell r="X5808">
            <v>8451539.4399999995</v>
          </cell>
          <cell r="Y5808">
            <v>203551</v>
          </cell>
          <cell r="Z5808">
            <v>-6033.06</v>
          </cell>
        </row>
        <row r="5809">
          <cell r="A5809" t="str">
            <v>810799-3</v>
          </cell>
          <cell r="B5809">
            <v>810799</v>
          </cell>
          <cell r="C5809">
            <v>3</v>
          </cell>
          <cell r="D5809">
            <v>406140</v>
          </cell>
          <cell r="E5809" t="str">
            <v>FWS Industrial Projects Canada Ltd</v>
          </cell>
          <cell r="F5809" t="str">
            <v>R13: Concrete Foundations and Pile Caps (Balance)</v>
          </cell>
          <cell r="G5809" t="str">
            <v>Construction</v>
          </cell>
          <cell r="H5809" t="str">
            <v>Rodriguez, Joffre</v>
          </cell>
          <cell r="I5809">
            <v>42522</v>
          </cell>
          <cell r="J5809">
            <v>41729</v>
          </cell>
          <cell r="K5809">
            <v>42480</v>
          </cell>
          <cell r="L5809" t="str">
            <v>Complete</v>
          </cell>
          <cell r="M5809" t="str">
            <v>Executed</v>
          </cell>
          <cell r="N5809">
            <v>42523</v>
          </cell>
          <cell r="O5809" t="str">
            <v>Edit New Supplement</v>
          </cell>
          <cell r="P5809" t="str">
            <v>Bustamante, Jose</v>
          </cell>
          <cell r="Q5809" t="str">
            <v>Bustamante, Jose</v>
          </cell>
          <cell r="R5809" t="str">
            <v>Don Guglielmin</v>
          </cell>
          <cell r="S5809" t="str">
            <v>Ron Laing</v>
          </cell>
          <cell r="T5809" t="str">
            <v>Stephanie Graham</v>
          </cell>
          <cell r="U5809" t="str">
            <v>H - Horizon</v>
          </cell>
          <cell r="V5809" t="str">
            <v>Major Projects</v>
          </cell>
          <cell r="W5809" t="str">
            <v>45 Days net terms</v>
          </cell>
          <cell r="X5809">
            <v>8460790.5399999991</v>
          </cell>
          <cell r="Y5809">
            <v>203551</v>
          </cell>
          <cell r="Z5809">
            <v>9251.1</v>
          </cell>
        </row>
        <row r="5810">
          <cell r="A5810" t="str">
            <v>810800-4-2</v>
          </cell>
          <cell r="B5810" t="str">
            <v>810800-4</v>
          </cell>
          <cell r="C5810">
            <v>2</v>
          </cell>
          <cell r="E5810" t="str">
            <v>Pranx Holdings Inc.</v>
          </cell>
          <cell r="F5810" t="str">
            <v>Barry Beatty - Sch B Sup 2</v>
          </cell>
          <cell r="G5810" t="str">
            <v>Schedule Bs for Consultant Agreements</v>
          </cell>
          <cell r="H5810" t="str">
            <v>Gerber, Laura</v>
          </cell>
          <cell r="I5810">
            <v>42019</v>
          </cell>
          <cell r="J5810">
            <v>42005</v>
          </cell>
          <cell r="K5810">
            <v>42186</v>
          </cell>
          <cell r="L5810" t="str">
            <v>Complete</v>
          </cell>
          <cell r="M5810" t="str">
            <v>Executed</v>
          </cell>
          <cell r="N5810">
            <v>42031</v>
          </cell>
          <cell r="O5810" t="str">
            <v>Approve Contract</v>
          </cell>
          <cell r="P5810" t="str">
            <v>Commercial Operations Approver</v>
          </cell>
          <cell r="Q5810" t="str">
            <v>Easthope, Julie</v>
          </cell>
          <cell r="R5810" t="str">
            <v>Julie Easthope</v>
          </cell>
          <cell r="S5810" t="str">
            <v>Kara Slemko</v>
          </cell>
          <cell r="T5810" t="str">
            <v>Stephanie Graham</v>
          </cell>
          <cell r="U5810" t="str">
            <v>C - Conventional</v>
          </cell>
          <cell r="V5810" t="str">
            <v>All</v>
          </cell>
          <cell r="W5810" t="str">
            <v>10 Days net terms</v>
          </cell>
          <cell r="X5810">
            <v>76000</v>
          </cell>
          <cell r="Y5810">
            <v>566426</v>
          </cell>
          <cell r="Z5810">
            <v>-194500</v>
          </cell>
        </row>
        <row r="5811">
          <cell r="A5811" t="str">
            <v>810800-4-3</v>
          </cell>
          <cell r="B5811" t="str">
            <v>810800-4</v>
          </cell>
          <cell r="C5811">
            <v>3</v>
          </cell>
          <cell r="E5811" t="str">
            <v>Pranx Holdings Inc.</v>
          </cell>
          <cell r="F5811" t="str">
            <v>Barry Beatty - Sch B Sup 3</v>
          </cell>
          <cell r="G5811" t="str">
            <v>Schedule Bs for Consultant Agreements</v>
          </cell>
          <cell r="H5811" t="str">
            <v>Gerber, Laura</v>
          </cell>
          <cell r="I5811">
            <v>42178</v>
          </cell>
          <cell r="J5811">
            <v>42186</v>
          </cell>
          <cell r="K5811">
            <v>42551</v>
          </cell>
          <cell r="L5811" t="str">
            <v>Complete</v>
          </cell>
          <cell r="M5811" t="str">
            <v>Executed</v>
          </cell>
          <cell r="N5811">
            <v>42191</v>
          </cell>
          <cell r="O5811" t="str">
            <v>Parallel_Return_to_Edit_Mode</v>
          </cell>
          <cell r="P5811" t="str">
            <v>Gerber, Laura</v>
          </cell>
          <cell r="R5811" t="str">
            <v>Julie Easthope</v>
          </cell>
          <cell r="S5811" t="str">
            <v>Kara Slemko</v>
          </cell>
          <cell r="T5811" t="str">
            <v>Stephanie Graham</v>
          </cell>
          <cell r="U5811" t="str">
            <v>C - Conventional</v>
          </cell>
          <cell r="V5811" t="str">
            <v>All</v>
          </cell>
          <cell r="W5811" t="str">
            <v>10 Days net terms</v>
          </cell>
          <cell r="X5811">
            <v>156000</v>
          </cell>
          <cell r="Y5811">
            <v>566426</v>
          </cell>
          <cell r="Z5811">
            <v>80000</v>
          </cell>
        </row>
        <row r="5812">
          <cell r="A5812" t="str">
            <v>810804-1</v>
          </cell>
          <cell r="B5812">
            <v>810804</v>
          </cell>
          <cell r="C5812">
            <v>1</v>
          </cell>
          <cell r="E5812" t="str">
            <v>ABB Inc</v>
          </cell>
          <cell r="F5812" t="str">
            <v>Kirby North Infrastructure - Field Electrical</v>
          </cell>
          <cell r="G5812" t="str">
            <v>Construction</v>
          </cell>
          <cell r="H5812" t="str">
            <v>Moon, Bryan</v>
          </cell>
          <cell r="I5812">
            <v>41935</v>
          </cell>
          <cell r="J5812">
            <v>41690</v>
          </cell>
          <cell r="K5812">
            <v>42004</v>
          </cell>
          <cell r="L5812" t="str">
            <v>Complete</v>
          </cell>
          <cell r="M5812" t="str">
            <v>Executed</v>
          </cell>
          <cell r="N5812">
            <v>41935</v>
          </cell>
          <cell r="O5812" t="str">
            <v>Parallel_Return_to_Edit_Mode</v>
          </cell>
          <cell r="P5812" t="str">
            <v>Moon, Bryan</v>
          </cell>
          <cell r="R5812" t="str">
            <v>Sudip Kumar</v>
          </cell>
          <cell r="S5812" t="str">
            <v>Ron Laing</v>
          </cell>
          <cell r="T5812" t="str">
            <v>Eric Stearns</v>
          </cell>
          <cell r="U5812" t="str">
            <v>C - Conventional</v>
          </cell>
          <cell r="V5812" t="str">
            <v>Kirby</v>
          </cell>
          <cell r="W5812" t="str">
            <v>45 Days net terms</v>
          </cell>
          <cell r="X5812">
            <v>3485236</v>
          </cell>
          <cell r="Y5812">
            <v>576219</v>
          </cell>
          <cell r="Z5812">
            <v>-272143.34999999998</v>
          </cell>
        </row>
        <row r="5813">
          <cell r="A5813" t="str">
            <v>810804-2</v>
          </cell>
          <cell r="B5813">
            <v>810804</v>
          </cell>
          <cell r="C5813">
            <v>2</v>
          </cell>
          <cell r="E5813" t="str">
            <v>ABB Inc</v>
          </cell>
          <cell r="F5813" t="str">
            <v>Kirby North Infrastructure - Field Electrical</v>
          </cell>
          <cell r="G5813" t="str">
            <v>Construction</v>
          </cell>
          <cell r="H5813" t="str">
            <v>Moon, Bryan</v>
          </cell>
          <cell r="I5813">
            <v>41935</v>
          </cell>
          <cell r="J5813">
            <v>41690</v>
          </cell>
          <cell r="K5813">
            <v>42004</v>
          </cell>
          <cell r="L5813" t="str">
            <v>Complete</v>
          </cell>
          <cell r="M5813" t="str">
            <v>Executed</v>
          </cell>
          <cell r="N5813">
            <v>41940</v>
          </cell>
          <cell r="O5813" t="str">
            <v>Execute Contract</v>
          </cell>
          <cell r="P5813" t="str">
            <v>Moon, Bryan</v>
          </cell>
          <cell r="Q5813" t="str">
            <v>Moon, Bryan</v>
          </cell>
          <cell r="R5813" t="str">
            <v>Sudip Kumar</v>
          </cell>
          <cell r="S5813" t="str">
            <v>Ron Laing</v>
          </cell>
          <cell r="T5813" t="str">
            <v>Eric Stearns</v>
          </cell>
          <cell r="U5813" t="str">
            <v>C - Conventional</v>
          </cell>
          <cell r="V5813" t="str">
            <v>Kirby</v>
          </cell>
          <cell r="W5813" t="str">
            <v>45 Days net terms</v>
          </cell>
          <cell r="X5813">
            <v>3540175</v>
          </cell>
          <cell r="Y5813">
            <v>576219</v>
          </cell>
          <cell r="Z5813">
            <v>54939</v>
          </cell>
        </row>
        <row r="5814">
          <cell r="A5814" t="str">
            <v>810804-3</v>
          </cell>
          <cell r="B5814">
            <v>810804</v>
          </cell>
          <cell r="C5814">
            <v>3</v>
          </cell>
          <cell r="E5814" t="str">
            <v>ABB Inc</v>
          </cell>
          <cell r="F5814" t="str">
            <v>Kirby North Infrastructure - Field Electrical</v>
          </cell>
          <cell r="G5814" t="str">
            <v>Construction</v>
          </cell>
          <cell r="H5814" t="str">
            <v>Moon, Bryan</v>
          </cell>
          <cell r="I5814">
            <v>41940</v>
          </cell>
          <cell r="J5814">
            <v>41690</v>
          </cell>
          <cell r="K5814">
            <v>42004</v>
          </cell>
          <cell r="L5814" t="str">
            <v>Complete</v>
          </cell>
          <cell r="M5814" t="str">
            <v>Executed</v>
          </cell>
          <cell r="N5814">
            <v>41940</v>
          </cell>
          <cell r="O5814" t="str">
            <v>Execute Contract</v>
          </cell>
          <cell r="P5814" t="str">
            <v>Moon, Bryan</v>
          </cell>
          <cell r="Q5814" t="str">
            <v>Moon, Bryan</v>
          </cell>
          <cell r="R5814" t="str">
            <v>Sudip Kumar</v>
          </cell>
          <cell r="S5814" t="str">
            <v>Ron Laing</v>
          </cell>
          <cell r="T5814" t="str">
            <v>Eric Stearns</v>
          </cell>
          <cell r="U5814" t="str">
            <v>C - Conventional</v>
          </cell>
          <cell r="V5814" t="str">
            <v>Kirby</v>
          </cell>
          <cell r="W5814" t="str">
            <v>45 Days net terms</v>
          </cell>
          <cell r="X5814">
            <v>5588801</v>
          </cell>
          <cell r="Y5814">
            <v>576219</v>
          </cell>
          <cell r="Z5814">
            <v>2048626</v>
          </cell>
        </row>
        <row r="5815">
          <cell r="A5815" t="str">
            <v>810804-4</v>
          </cell>
          <cell r="B5815">
            <v>810804</v>
          </cell>
          <cell r="C5815">
            <v>4</v>
          </cell>
          <cell r="E5815" t="str">
            <v>ABB Inc</v>
          </cell>
          <cell r="F5815" t="str">
            <v>Kirby North Infrastructure - Field Electrical - IFB to IFC</v>
          </cell>
          <cell r="G5815" t="str">
            <v>Construction</v>
          </cell>
          <cell r="H5815" t="str">
            <v>Moon, Bryan</v>
          </cell>
          <cell r="I5815">
            <v>42052</v>
          </cell>
          <cell r="J5815">
            <v>41690</v>
          </cell>
          <cell r="K5815">
            <v>42004</v>
          </cell>
          <cell r="L5815" t="str">
            <v>Complete</v>
          </cell>
          <cell r="M5815" t="str">
            <v>Executed</v>
          </cell>
          <cell r="N5815">
            <v>42164</v>
          </cell>
          <cell r="O5815" t="str">
            <v>Approve Contract</v>
          </cell>
          <cell r="P5815" t="str">
            <v>Business Area Approver</v>
          </cell>
          <cell r="Q5815" t="str">
            <v>Suriyanarayanan, Ramesh</v>
          </cell>
          <cell r="R5815" t="str">
            <v>Sudip Kumar</v>
          </cell>
          <cell r="S5815" t="str">
            <v>Ron Laing</v>
          </cell>
          <cell r="T5815" t="str">
            <v>Eric Stearns</v>
          </cell>
          <cell r="U5815" t="str">
            <v>C - Conventional</v>
          </cell>
          <cell r="V5815" t="str">
            <v>Kirby</v>
          </cell>
          <cell r="W5815" t="str">
            <v>45 Days net terms</v>
          </cell>
          <cell r="X5815">
            <v>5738161</v>
          </cell>
          <cell r="Y5815">
            <v>576219</v>
          </cell>
          <cell r="Z5815">
            <v>149360</v>
          </cell>
        </row>
        <row r="5816">
          <cell r="A5816" t="str">
            <v>810804-5</v>
          </cell>
          <cell r="B5816">
            <v>810804</v>
          </cell>
          <cell r="C5816">
            <v>5</v>
          </cell>
          <cell r="E5816" t="str">
            <v>ABB Inc</v>
          </cell>
          <cell r="F5816" t="str">
            <v>Kirby North Infrastructure - Field Electrical - IFB to IFC</v>
          </cell>
          <cell r="G5816" t="str">
            <v>Construction</v>
          </cell>
          <cell r="H5816" t="str">
            <v>Moon, Bryan</v>
          </cell>
          <cell r="I5816">
            <v>42164</v>
          </cell>
          <cell r="J5816">
            <v>41690</v>
          </cell>
          <cell r="K5816">
            <v>42004</v>
          </cell>
          <cell r="L5816" t="str">
            <v>Complete</v>
          </cell>
          <cell r="M5816" t="str">
            <v>Executed</v>
          </cell>
          <cell r="N5816">
            <v>42192</v>
          </cell>
          <cell r="O5816" t="str">
            <v>Approve Contract</v>
          </cell>
          <cell r="P5816" t="str">
            <v>Commercial Operations Approver</v>
          </cell>
          <cell r="Q5816" t="str">
            <v>Suriyanarayanan, Ramesh</v>
          </cell>
          <cell r="R5816" t="str">
            <v>Sudip Kumar</v>
          </cell>
          <cell r="S5816" t="str">
            <v>Ron Laing</v>
          </cell>
          <cell r="T5816" t="str">
            <v>Eric Stearns</v>
          </cell>
          <cell r="U5816" t="str">
            <v>C - Conventional</v>
          </cell>
          <cell r="V5816" t="str">
            <v>Kirby</v>
          </cell>
          <cell r="W5816" t="str">
            <v>45 Days net terms</v>
          </cell>
          <cell r="X5816">
            <v>5924795.75</v>
          </cell>
          <cell r="Y5816">
            <v>576219</v>
          </cell>
          <cell r="Z5816">
            <v>186634.75</v>
          </cell>
        </row>
        <row r="5817">
          <cell r="A5817" t="str">
            <v>810804-6</v>
          </cell>
          <cell r="B5817">
            <v>810804</v>
          </cell>
          <cell r="C5817">
            <v>6</v>
          </cell>
          <cell r="E5817" t="str">
            <v>ABB Inc</v>
          </cell>
          <cell r="F5817" t="str">
            <v>Kirby North Infrastructure - Field Electrical - IFB to IFC</v>
          </cell>
          <cell r="G5817" t="str">
            <v>Construction</v>
          </cell>
          <cell r="H5817" t="str">
            <v>Moon, Bryan</v>
          </cell>
          <cell r="I5817">
            <v>42192</v>
          </cell>
          <cell r="J5817">
            <v>41690</v>
          </cell>
          <cell r="K5817">
            <v>42004</v>
          </cell>
          <cell r="L5817" t="str">
            <v>Complete</v>
          </cell>
          <cell r="M5817" t="str">
            <v>Executed</v>
          </cell>
          <cell r="N5817">
            <v>42208</v>
          </cell>
          <cell r="O5817" t="str">
            <v>Approve Contract</v>
          </cell>
          <cell r="P5817" t="str">
            <v>Commercial Operations Approver</v>
          </cell>
          <cell r="Q5817" t="str">
            <v>Suriyanarayanan, Ramesh</v>
          </cell>
          <cell r="R5817" t="str">
            <v>Sudip Kumar</v>
          </cell>
          <cell r="S5817" t="str">
            <v>Ron Laing</v>
          </cell>
          <cell r="T5817" t="str">
            <v>Eric Stearns</v>
          </cell>
          <cell r="U5817" t="str">
            <v>C - Conventional</v>
          </cell>
          <cell r="V5817" t="str">
            <v>Kirby</v>
          </cell>
          <cell r="W5817" t="str">
            <v>45 Days net terms</v>
          </cell>
          <cell r="X5817">
            <v>5789491.29</v>
          </cell>
          <cell r="Y5817">
            <v>576219</v>
          </cell>
          <cell r="Z5817">
            <v>-135304.46</v>
          </cell>
        </row>
        <row r="5818">
          <cell r="A5818" t="str">
            <v>810804-7</v>
          </cell>
          <cell r="B5818">
            <v>810804</v>
          </cell>
          <cell r="C5818">
            <v>7</v>
          </cell>
          <cell r="E5818" t="str">
            <v>ABB Inc</v>
          </cell>
          <cell r="F5818" t="str">
            <v>Kirby North Infrastructure - Field Electrical - IFB to IFC</v>
          </cell>
          <cell r="G5818" t="str">
            <v>Construction</v>
          </cell>
          <cell r="H5818" t="str">
            <v>Moon, Bryan</v>
          </cell>
          <cell r="I5818">
            <v>42208</v>
          </cell>
          <cell r="J5818">
            <v>41690</v>
          </cell>
          <cell r="K5818">
            <v>42004</v>
          </cell>
          <cell r="L5818" t="str">
            <v>Complete</v>
          </cell>
          <cell r="M5818" t="str">
            <v>Executed</v>
          </cell>
          <cell r="N5818">
            <v>42220</v>
          </cell>
          <cell r="O5818" t="str">
            <v>Execute Contract</v>
          </cell>
          <cell r="P5818" t="str">
            <v>Bennett, Shane</v>
          </cell>
          <cell r="Q5818" t="str">
            <v>Bennett, Shane</v>
          </cell>
          <cell r="R5818" t="str">
            <v>Sudip Kumar</v>
          </cell>
          <cell r="S5818" t="str">
            <v>Ron Laing</v>
          </cell>
          <cell r="T5818" t="str">
            <v>Eric Stearns</v>
          </cell>
          <cell r="U5818" t="str">
            <v>C - Conventional</v>
          </cell>
          <cell r="V5818" t="str">
            <v>Kirby</v>
          </cell>
          <cell r="W5818" t="str">
            <v>45 Days net terms</v>
          </cell>
          <cell r="X5818">
            <v>5819627.0499999998</v>
          </cell>
          <cell r="Y5818">
            <v>576219</v>
          </cell>
          <cell r="Z5818">
            <v>30135.759999999998</v>
          </cell>
        </row>
        <row r="5819">
          <cell r="A5819" t="str">
            <v>810804-8</v>
          </cell>
          <cell r="B5819">
            <v>810804</v>
          </cell>
          <cell r="C5819">
            <v>8</v>
          </cell>
          <cell r="E5819" t="str">
            <v>ABB Inc</v>
          </cell>
          <cell r="F5819" t="str">
            <v>Kirby North Infrastructure - Field Electrical - IFB to IFC</v>
          </cell>
          <cell r="G5819" t="str">
            <v>Construction</v>
          </cell>
          <cell r="H5819" t="str">
            <v>Moon, Bryan</v>
          </cell>
          <cell r="I5819">
            <v>42220</v>
          </cell>
          <cell r="J5819">
            <v>41690</v>
          </cell>
          <cell r="K5819">
            <v>42004</v>
          </cell>
          <cell r="L5819" t="str">
            <v>Complete</v>
          </cell>
          <cell r="M5819" t="str">
            <v>Executed</v>
          </cell>
          <cell r="N5819">
            <v>42264</v>
          </cell>
          <cell r="O5819" t="str">
            <v>Edit New Supplement</v>
          </cell>
          <cell r="P5819" t="str">
            <v>Bennett, Shane</v>
          </cell>
          <cell r="Q5819" t="str">
            <v>Bennett, Shane</v>
          </cell>
          <cell r="R5819" t="str">
            <v>Sudip Kumar</v>
          </cell>
          <cell r="S5819" t="str">
            <v>Ron Laing</v>
          </cell>
          <cell r="T5819" t="str">
            <v>Eric Stearns</v>
          </cell>
          <cell r="U5819" t="str">
            <v>C - Conventional</v>
          </cell>
          <cell r="V5819" t="str">
            <v>Kirby</v>
          </cell>
          <cell r="W5819" t="str">
            <v>45 Days net terms</v>
          </cell>
          <cell r="X5819">
            <v>5822133.8099999996</v>
          </cell>
          <cell r="Y5819">
            <v>576219</v>
          </cell>
          <cell r="Z5819">
            <v>2506.7600000000002</v>
          </cell>
        </row>
        <row r="5820">
          <cell r="A5820" t="str">
            <v>810825-1-1</v>
          </cell>
          <cell r="B5820" t="str">
            <v>810825-1</v>
          </cell>
          <cell r="C5820">
            <v>1</v>
          </cell>
          <cell r="E5820" t="str">
            <v>Rocksteady Oilfield Services Inc</v>
          </cell>
          <cell r="F5820" t="str">
            <v>Supplement_Rocksteady Oilfield Services Inc: 2014 Fixed Pricing</v>
          </cell>
          <cell r="G5820" t="str">
            <v>Schedules for Master Agreements</v>
          </cell>
          <cell r="H5820" t="str">
            <v>Pritchard, Michella</v>
          </cell>
          <cell r="I5820">
            <v>42143</v>
          </cell>
          <cell r="J5820">
            <v>42156</v>
          </cell>
          <cell r="K5820">
            <v>42886</v>
          </cell>
          <cell r="L5820" t="str">
            <v>Active</v>
          </cell>
          <cell r="M5820" t="str">
            <v>Executed</v>
          </cell>
          <cell r="N5820">
            <v>42163</v>
          </cell>
          <cell r="O5820" t="str">
            <v>Edit New Supplement</v>
          </cell>
          <cell r="P5820" t="str">
            <v>Bennett, Tyson</v>
          </cell>
          <cell r="Q5820" t="str">
            <v>Bennett, Tyson</v>
          </cell>
          <cell r="R5820" t="str">
            <v>Julie Easthope</v>
          </cell>
          <cell r="S5820" t="str">
            <v>Kara Slemko</v>
          </cell>
          <cell r="T5820" t="str">
            <v>Brian Bate</v>
          </cell>
          <cell r="U5820" t="str">
            <v>C - Conventional</v>
          </cell>
          <cell r="V5820" t="str">
            <v>Grande Prairie</v>
          </cell>
          <cell r="W5820" t="str">
            <v>45 Days net terms</v>
          </cell>
          <cell r="X5820">
            <v>1890000</v>
          </cell>
          <cell r="Y5820">
            <v>195291</v>
          </cell>
          <cell r="Z5820">
            <v>1732000</v>
          </cell>
        </row>
        <row r="5821">
          <cell r="A5821" t="str">
            <v>810825-1-1</v>
          </cell>
          <cell r="B5821" t="str">
            <v>810825-1</v>
          </cell>
          <cell r="C5821">
            <v>1</v>
          </cell>
          <cell r="E5821" t="str">
            <v>Rocksteady Oilfield Services Inc</v>
          </cell>
          <cell r="F5821" t="str">
            <v>Supplement_Rocksteady Oilfield Services Inc: 2014 Fixed Pricing</v>
          </cell>
          <cell r="G5821" t="str">
            <v>Schedules for Master Agreements</v>
          </cell>
          <cell r="H5821" t="str">
            <v>Pritchard, Michella</v>
          </cell>
          <cell r="I5821">
            <v>42143</v>
          </cell>
          <cell r="J5821">
            <v>42156</v>
          </cell>
          <cell r="K5821">
            <v>42886</v>
          </cell>
          <cell r="L5821" t="str">
            <v>Active</v>
          </cell>
          <cell r="M5821" t="str">
            <v>Executed</v>
          </cell>
          <cell r="N5821">
            <v>42163</v>
          </cell>
          <cell r="O5821" t="str">
            <v>Execute Contract</v>
          </cell>
          <cell r="P5821" t="str">
            <v>Bennett, Tyson</v>
          </cell>
          <cell r="Q5821" t="str">
            <v>Bennett, Tyson</v>
          </cell>
          <cell r="R5821" t="str">
            <v>Julie Easthope</v>
          </cell>
          <cell r="S5821" t="str">
            <v>Kara Slemko</v>
          </cell>
          <cell r="T5821" t="str">
            <v>Brian Bate</v>
          </cell>
          <cell r="U5821" t="str">
            <v>C - Conventional</v>
          </cell>
          <cell r="V5821" t="str">
            <v>Grande Prairie</v>
          </cell>
          <cell r="W5821" t="str">
            <v>45 Days net terms</v>
          </cell>
          <cell r="X5821">
            <v>1890000</v>
          </cell>
          <cell r="Y5821">
            <v>195291</v>
          </cell>
          <cell r="Z5821">
            <v>1732000</v>
          </cell>
        </row>
        <row r="5822">
          <cell r="A5822" t="str">
            <v>810825-1-1</v>
          </cell>
          <cell r="B5822" t="str">
            <v>810825-1</v>
          </cell>
          <cell r="C5822">
            <v>1</v>
          </cell>
          <cell r="E5822" t="str">
            <v>Rocksteady Oilfield Services Inc</v>
          </cell>
          <cell r="F5822" t="str">
            <v>Supplement_Rocksteady Oilfield Services Inc: 2014 Fixed Pricing</v>
          </cell>
          <cell r="G5822" t="str">
            <v>Schedules for Master Agreements</v>
          </cell>
          <cell r="H5822" t="str">
            <v>Pritchard, Michella</v>
          </cell>
          <cell r="I5822">
            <v>42143</v>
          </cell>
          <cell r="J5822">
            <v>42156</v>
          </cell>
          <cell r="K5822">
            <v>42886</v>
          </cell>
          <cell r="L5822" t="str">
            <v>Active</v>
          </cell>
          <cell r="M5822" t="str">
            <v>Executed</v>
          </cell>
          <cell r="N5822">
            <v>42163</v>
          </cell>
          <cell r="O5822" t="str">
            <v>Parallel_Return_to_Edit_Mode</v>
          </cell>
          <cell r="P5822" t="str">
            <v>Bennett, Tyson</v>
          </cell>
          <cell r="R5822" t="str">
            <v>Julie Easthope</v>
          </cell>
          <cell r="S5822" t="str">
            <v>Kara Slemko</v>
          </cell>
          <cell r="T5822" t="str">
            <v>Brian Bate</v>
          </cell>
          <cell r="U5822" t="str">
            <v>C - Conventional</v>
          </cell>
          <cell r="V5822" t="str">
            <v>Grande Prairie</v>
          </cell>
          <cell r="W5822" t="str">
            <v>45 Days net terms</v>
          </cell>
          <cell r="X5822">
            <v>1890000</v>
          </cell>
          <cell r="Y5822">
            <v>195291</v>
          </cell>
          <cell r="Z5822">
            <v>1732000</v>
          </cell>
        </row>
        <row r="5823">
          <cell r="A5823" t="str">
            <v>810825-1-1</v>
          </cell>
          <cell r="B5823" t="str">
            <v>810825-1</v>
          </cell>
          <cell r="C5823">
            <v>1</v>
          </cell>
          <cell r="E5823" t="str">
            <v>Rocksteady Oilfield Services Inc</v>
          </cell>
          <cell r="F5823" t="str">
            <v>Supplement_Rocksteady Oilfield Services Inc: 2014 Fixed Pricing</v>
          </cell>
          <cell r="G5823" t="str">
            <v>Schedules for Master Agreements</v>
          </cell>
          <cell r="H5823" t="str">
            <v>Pritchard, Michella</v>
          </cell>
          <cell r="I5823">
            <v>42143</v>
          </cell>
          <cell r="J5823">
            <v>42156</v>
          </cell>
          <cell r="K5823">
            <v>42886</v>
          </cell>
          <cell r="L5823" t="str">
            <v>Active</v>
          </cell>
          <cell r="M5823" t="str">
            <v>Executed</v>
          </cell>
          <cell r="N5823">
            <v>42163</v>
          </cell>
          <cell r="O5823" t="str">
            <v>Approve Contract</v>
          </cell>
          <cell r="P5823" t="str">
            <v>Commercial Operations Approver</v>
          </cell>
          <cell r="Q5823" t="str">
            <v>Easthope, Julie</v>
          </cell>
          <cell r="R5823" t="str">
            <v>Julie Easthope</v>
          </cell>
          <cell r="S5823" t="str">
            <v>Kara Slemko</v>
          </cell>
          <cell r="T5823" t="str">
            <v>Brian Bate</v>
          </cell>
          <cell r="U5823" t="str">
            <v>C - Conventional</v>
          </cell>
          <cell r="V5823" t="str">
            <v>Grande Prairie</v>
          </cell>
          <cell r="W5823" t="str">
            <v>45 Days net terms</v>
          </cell>
          <cell r="X5823">
            <v>1890000</v>
          </cell>
          <cell r="Y5823">
            <v>195291</v>
          </cell>
          <cell r="Z5823">
            <v>1732000</v>
          </cell>
        </row>
        <row r="5824">
          <cell r="A5824" t="str">
            <v>810825-1-1</v>
          </cell>
          <cell r="B5824" t="str">
            <v>810825-1</v>
          </cell>
          <cell r="C5824">
            <v>1</v>
          </cell>
          <cell r="E5824" t="str">
            <v>Rocksteady Oilfield Services Inc</v>
          </cell>
          <cell r="F5824" t="str">
            <v>Supplement_Rocksteady Oilfield Services Inc: 2014 Fixed Pricing</v>
          </cell>
          <cell r="G5824" t="str">
            <v>Schedules for Master Agreements</v>
          </cell>
          <cell r="H5824" t="str">
            <v>Pritchard, Michella</v>
          </cell>
          <cell r="I5824">
            <v>42143</v>
          </cell>
          <cell r="J5824">
            <v>42156</v>
          </cell>
          <cell r="K5824">
            <v>42886</v>
          </cell>
          <cell r="L5824" t="str">
            <v>Active</v>
          </cell>
          <cell r="M5824" t="str">
            <v>Executed</v>
          </cell>
          <cell r="N5824">
            <v>42163</v>
          </cell>
          <cell r="O5824" t="str">
            <v>Parallel_Return_to_Edit_Mode</v>
          </cell>
          <cell r="P5824" t="str">
            <v>Bennett, Tyson</v>
          </cell>
          <cell r="R5824" t="str">
            <v>Julie Easthope</v>
          </cell>
          <cell r="S5824" t="str">
            <v>Kara Slemko</v>
          </cell>
          <cell r="T5824" t="str">
            <v>Brian Bate</v>
          </cell>
          <cell r="U5824" t="str">
            <v>C - Conventional</v>
          </cell>
          <cell r="V5824" t="str">
            <v>Grande Prairie</v>
          </cell>
          <cell r="W5824" t="str">
            <v>45 Days net terms</v>
          </cell>
          <cell r="X5824">
            <v>1890000</v>
          </cell>
          <cell r="Y5824">
            <v>195291</v>
          </cell>
          <cell r="Z5824">
            <v>1732000</v>
          </cell>
        </row>
        <row r="5825">
          <cell r="A5825" t="str">
            <v>810825-1-2</v>
          </cell>
          <cell r="B5825" t="str">
            <v>810825-1</v>
          </cell>
          <cell r="C5825">
            <v>2</v>
          </cell>
          <cell r="E5825" t="str">
            <v>Rocksteady Oilfield Services Inc</v>
          </cell>
          <cell r="F5825" t="str">
            <v>Rocksteady Oilfield Services Inc; Supplement</v>
          </cell>
          <cell r="G5825" t="str">
            <v>Schedules for Master Agreements</v>
          </cell>
          <cell r="H5825" t="str">
            <v>Pritchard, Michella</v>
          </cell>
          <cell r="I5825">
            <v>42458</v>
          </cell>
          <cell r="J5825">
            <v>42461</v>
          </cell>
          <cell r="K5825">
            <v>42825</v>
          </cell>
          <cell r="L5825" t="str">
            <v>Active</v>
          </cell>
          <cell r="M5825" t="str">
            <v>Executed</v>
          </cell>
          <cell r="N5825">
            <v>42486</v>
          </cell>
          <cell r="O5825" t="str">
            <v>Parallel_Return_to_Edit_Mode</v>
          </cell>
          <cell r="P5825" t="str">
            <v>Romero, Allan</v>
          </cell>
          <cell r="R5825" t="str">
            <v>Julie Easthope</v>
          </cell>
          <cell r="S5825" t="str">
            <v>Kara Slemko</v>
          </cell>
          <cell r="T5825" t="str">
            <v>Brian Bate</v>
          </cell>
          <cell r="U5825" t="str">
            <v>C - Conventional</v>
          </cell>
          <cell r="V5825" t="str">
            <v>Grande Prairie</v>
          </cell>
          <cell r="W5825" t="str">
            <v>45 Days net terms</v>
          </cell>
          <cell r="X5825">
            <v>1200000</v>
          </cell>
          <cell r="Y5825">
            <v>195291</v>
          </cell>
          <cell r="Z5825">
            <v>-690000</v>
          </cell>
        </row>
        <row r="5826">
          <cell r="A5826" t="str">
            <v>810825-1-2</v>
          </cell>
          <cell r="B5826" t="str">
            <v>810825-1</v>
          </cell>
          <cell r="C5826">
            <v>2</v>
          </cell>
          <cell r="E5826" t="str">
            <v>Rocksteady Oilfield Services Inc</v>
          </cell>
          <cell r="F5826" t="str">
            <v>Rocksteady Oilfield Services Inc; Supplement</v>
          </cell>
          <cell r="G5826" t="str">
            <v>Schedules for Master Agreements</v>
          </cell>
          <cell r="H5826" t="str">
            <v>Pritchard, Michella</v>
          </cell>
          <cell r="I5826">
            <v>42458</v>
          </cell>
          <cell r="J5826">
            <v>42461</v>
          </cell>
          <cell r="K5826">
            <v>42825</v>
          </cell>
          <cell r="L5826" t="str">
            <v>Active</v>
          </cell>
          <cell r="M5826" t="str">
            <v>Executed</v>
          </cell>
          <cell r="N5826">
            <v>42486</v>
          </cell>
          <cell r="O5826" t="str">
            <v>Approve Contract</v>
          </cell>
          <cell r="P5826" t="str">
            <v>Business Area Approver</v>
          </cell>
          <cell r="Q5826" t="str">
            <v>Stamp, Randy</v>
          </cell>
          <cell r="R5826" t="str">
            <v>Julie Easthope</v>
          </cell>
          <cell r="S5826" t="str">
            <v>Kara Slemko</v>
          </cell>
          <cell r="T5826" t="str">
            <v>Brian Bate</v>
          </cell>
          <cell r="U5826" t="str">
            <v>C - Conventional</v>
          </cell>
          <cell r="V5826" t="str">
            <v>Grande Prairie</v>
          </cell>
          <cell r="W5826" t="str">
            <v>45 Days net terms</v>
          </cell>
          <cell r="X5826">
            <v>1200000</v>
          </cell>
          <cell r="Y5826">
            <v>195291</v>
          </cell>
          <cell r="Z5826">
            <v>-690000</v>
          </cell>
        </row>
        <row r="5827">
          <cell r="A5827" t="str">
            <v>810825-1-2</v>
          </cell>
          <cell r="B5827" t="str">
            <v>810825-1</v>
          </cell>
          <cell r="C5827">
            <v>2</v>
          </cell>
          <cell r="E5827" t="str">
            <v>Rocksteady Oilfield Services Inc</v>
          </cell>
          <cell r="F5827" t="str">
            <v>Rocksteady Oilfield Services Inc; Supplement</v>
          </cell>
          <cell r="G5827" t="str">
            <v>Schedules for Master Agreements</v>
          </cell>
          <cell r="H5827" t="str">
            <v>Pritchard, Michella</v>
          </cell>
          <cell r="I5827">
            <v>42458</v>
          </cell>
          <cell r="J5827">
            <v>42461</v>
          </cell>
          <cell r="K5827">
            <v>42825</v>
          </cell>
          <cell r="L5827" t="str">
            <v>Active</v>
          </cell>
          <cell r="M5827" t="str">
            <v>Executed</v>
          </cell>
          <cell r="N5827">
            <v>42486</v>
          </cell>
          <cell r="O5827" t="str">
            <v>Approve Contract</v>
          </cell>
          <cell r="P5827" t="str">
            <v>Commercial Operations Approver</v>
          </cell>
          <cell r="Q5827" t="str">
            <v>Easthope, Julie</v>
          </cell>
          <cell r="R5827" t="str">
            <v>Julie Easthope</v>
          </cell>
          <cell r="S5827" t="str">
            <v>Kara Slemko</v>
          </cell>
          <cell r="T5827" t="str">
            <v>Brian Bate</v>
          </cell>
          <cell r="U5827" t="str">
            <v>C - Conventional</v>
          </cell>
          <cell r="V5827" t="str">
            <v>Grande Prairie</v>
          </cell>
          <cell r="W5827" t="str">
            <v>45 Days net terms</v>
          </cell>
          <cell r="X5827">
            <v>1200000</v>
          </cell>
          <cell r="Y5827">
            <v>195291</v>
          </cell>
          <cell r="Z5827">
            <v>-690000</v>
          </cell>
        </row>
        <row r="5828">
          <cell r="A5828" t="str">
            <v>810825-1-2</v>
          </cell>
          <cell r="B5828" t="str">
            <v>810825-1</v>
          </cell>
          <cell r="C5828">
            <v>2</v>
          </cell>
          <cell r="E5828" t="str">
            <v>Rocksteady Oilfield Services Inc</v>
          </cell>
          <cell r="F5828" t="str">
            <v>Rocksteady Oilfield Services Inc; Supplement</v>
          </cell>
          <cell r="G5828" t="str">
            <v>Schedules for Master Agreements</v>
          </cell>
          <cell r="H5828" t="str">
            <v>Pritchard, Michella</v>
          </cell>
          <cell r="I5828">
            <v>42458</v>
          </cell>
          <cell r="J5828">
            <v>42461</v>
          </cell>
          <cell r="K5828">
            <v>42825</v>
          </cell>
          <cell r="L5828" t="str">
            <v>Active</v>
          </cell>
          <cell r="M5828" t="str">
            <v>Executed</v>
          </cell>
          <cell r="N5828">
            <v>42486</v>
          </cell>
          <cell r="O5828" t="str">
            <v>Parallel_Return_to_Edit_Mode</v>
          </cell>
          <cell r="P5828" t="str">
            <v>Romero, Allan</v>
          </cell>
          <cell r="R5828" t="str">
            <v>Julie Easthope</v>
          </cell>
          <cell r="S5828" t="str">
            <v>Kara Slemko</v>
          </cell>
          <cell r="T5828" t="str">
            <v>Brian Bate</v>
          </cell>
          <cell r="U5828" t="str">
            <v>C - Conventional</v>
          </cell>
          <cell r="V5828" t="str">
            <v>Grande Prairie</v>
          </cell>
          <cell r="W5828" t="str">
            <v>45 Days net terms</v>
          </cell>
          <cell r="X5828">
            <v>1200000</v>
          </cell>
          <cell r="Y5828">
            <v>195291</v>
          </cell>
          <cell r="Z5828">
            <v>-690000</v>
          </cell>
        </row>
        <row r="5829">
          <cell r="A5829" t="str">
            <v>810825-1-2</v>
          </cell>
          <cell r="B5829" t="str">
            <v>810825-1</v>
          </cell>
          <cell r="C5829">
            <v>2</v>
          </cell>
          <cell r="E5829" t="str">
            <v>Rocksteady Oilfield Services Inc</v>
          </cell>
          <cell r="F5829" t="str">
            <v>Rocksteady Oilfield Services Inc; Supplement</v>
          </cell>
          <cell r="G5829" t="str">
            <v>Schedules for Master Agreements</v>
          </cell>
          <cell r="H5829" t="str">
            <v>Pritchard, Michella</v>
          </cell>
          <cell r="I5829">
            <v>42458</v>
          </cell>
          <cell r="J5829">
            <v>42461</v>
          </cell>
          <cell r="K5829">
            <v>42825</v>
          </cell>
          <cell r="L5829" t="str">
            <v>Active</v>
          </cell>
          <cell r="M5829" t="str">
            <v>Executed</v>
          </cell>
          <cell r="N5829">
            <v>42486</v>
          </cell>
          <cell r="O5829" t="str">
            <v>Execute Contract</v>
          </cell>
          <cell r="P5829" t="str">
            <v>Romero, Allan</v>
          </cell>
          <cell r="Q5829" t="str">
            <v>Romero, Allan</v>
          </cell>
          <cell r="R5829" t="str">
            <v>Julie Easthope</v>
          </cell>
          <cell r="S5829" t="str">
            <v>Kara Slemko</v>
          </cell>
          <cell r="T5829" t="str">
            <v>Brian Bate</v>
          </cell>
          <cell r="U5829" t="str">
            <v>C - Conventional</v>
          </cell>
          <cell r="V5829" t="str">
            <v>Grande Prairie</v>
          </cell>
          <cell r="W5829" t="str">
            <v>45 Days net terms</v>
          </cell>
          <cell r="X5829">
            <v>1200000</v>
          </cell>
          <cell r="Y5829">
            <v>195291</v>
          </cell>
          <cell r="Z5829">
            <v>-690000</v>
          </cell>
        </row>
        <row r="5830">
          <cell r="A5830" t="str">
            <v>810827-1</v>
          </cell>
          <cell r="B5830">
            <v>810827</v>
          </cell>
          <cell r="C5830">
            <v>1</v>
          </cell>
          <cell r="D5830">
            <v>406195</v>
          </cell>
          <cell r="E5830" t="str">
            <v>Pacer Promec Energy Corporation</v>
          </cell>
          <cell r="F5830" t="str">
            <v>N5000B: North Plant Mech / Piping</v>
          </cell>
          <cell r="G5830" t="str">
            <v>Construction</v>
          </cell>
          <cell r="H5830" t="str">
            <v>Moon, Bryan</v>
          </cell>
          <cell r="I5830">
            <v>42274</v>
          </cell>
          <cell r="J5830">
            <v>41730</v>
          </cell>
          <cell r="K5830">
            <v>42062</v>
          </cell>
          <cell r="L5830" t="str">
            <v>Active</v>
          </cell>
          <cell r="M5830" t="str">
            <v>Executed</v>
          </cell>
          <cell r="N5830">
            <v>42275</v>
          </cell>
          <cell r="O5830" t="str">
            <v>Edit New Supplement</v>
          </cell>
          <cell r="P5830" t="str">
            <v>Moon, Bryan</v>
          </cell>
          <cell r="Q5830" t="str">
            <v>Moon, Bryan</v>
          </cell>
          <cell r="R5830" t="str">
            <v>Don Guglielmin</v>
          </cell>
          <cell r="S5830" t="str">
            <v>Ron Laing</v>
          </cell>
          <cell r="T5830" t="str">
            <v>Paul Mendes</v>
          </cell>
          <cell r="U5830" t="str">
            <v>H - Horizon</v>
          </cell>
          <cell r="V5830" t="str">
            <v>Major Projects</v>
          </cell>
          <cell r="W5830" t="str">
            <v>45 Days net terms</v>
          </cell>
          <cell r="X5830">
            <v>40730552.890000001</v>
          </cell>
          <cell r="Y5830">
            <v>188799</v>
          </cell>
          <cell r="Z5830">
            <v>398000</v>
          </cell>
        </row>
        <row r="5831">
          <cell r="A5831" t="str">
            <v>810827-2</v>
          </cell>
          <cell r="B5831">
            <v>810827</v>
          </cell>
          <cell r="C5831">
            <v>2</v>
          </cell>
          <cell r="D5831">
            <v>406195</v>
          </cell>
          <cell r="E5831" t="str">
            <v>Pacer Promec Energy Corporation</v>
          </cell>
          <cell r="F5831" t="str">
            <v>N5000B: North Plant Mech / Piping</v>
          </cell>
          <cell r="G5831" t="str">
            <v>Construction</v>
          </cell>
          <cell r="H5831" t="str">
            <v>Moon, Bryan</v>
          </cell>
          <cell r="I5831">
            <v>42275</v>
          </cell>
          <cell r="J5831">
            <v>41730</v>
          </cell>
          <cell r="K5831">
            <v>42062</v>
          </cell>
          <cell r="L5831" t="str">
            <v>Active</v>
          </cell>
          <cell r="M5831" t="str">
            <v>Executed</v>
          </cell>
          <cell r="N5831">
            <v>42275</v>
          </cell>
          <cell r="O5831" t="str">
            <v>Parallel_Return_to_Edit_Mode</v>
          </cell>
          <cell r="P5831" t="str">
            <v>Moon, Bryan</v>
          </cell>
          <cell r="R5831" t="str">
            <v>Don Guglielmin</v>
          </cell>
          <cell r="S5831" t="str">
            <v>Ron Laing</v>
          </cell>
          <cell r="T5831" t="str">
            <v>Paul Mendes</v>
          </cell>
          <cell r="U5831" t="str">
            <v>H - Horizon</v>
          </cell>
          <cell r="V5831" t="str">
            <v>Major Projects</v>
          </cell>
          <cell r="W5831" t="str">
            <v>45 Days net terms</v>
          </cell>
          <cell r="X5831">
            <v>41321303.939999998</v>
          </cell>
          <cell r="Y5831">
            <v>188799</v>
          </cell>
          <cell r="Z5831">
            <v>590751.05000000005</v>
          </cell>
        </row>
        <row r="5832">
          <cell r="A5832" t="str">
            <v>810827-3</v>
          </cell>
          <cell r="B5832">
            <v>810827</v>
          </cell>
          <cell r="C5832">
            <v>3</v>
          </cell>
          <cell r="D5832">
            <v>406195</v>
          </cell>
          <cell r="E5832" t="str">
            <v>Pacer Promec Energy Corporation</v>
          </cell>
          <cell r="F5832" t="str">
            <v>N5000B: North Plant Mech / Piping</v>
          </cell>
          <cell r="G5832" t="str">
            <v>Construction</v>
          </cell>
          <cell r="H5832" t="str">
            <v>Moon, Bryan</v>
          </cell>
          <cell r="I5832">
            <v>42275</v>
          </cell>
          <cell r="J5832">
            <v>41730</v>
          </cell>
          <cell r="K5832">
            <v>42062</v>
          </cell>
          <cell r="L5832" t="str">
            <v>Active</v>
          </cell>
          <cell r="M5832" t="str">
            <v>Executed</v>
          </cell>
          <cell r="N5832">
            <v>42275</v>
          </cell>
          <cell r="O5832" t="str">
            <v>Parallel_Return_to_Edit_Mode</v>
          </cell>
          <cell r="P5832" t="str">
            <v>Moon, Bryan</v>
          </cell>
          <cell r="R5832" t="str">
            <v>Don Guglielmin</v>
          </cell>
          <cell r="S5832" t="str">
            <v>Ron Laing</v>
          </cell>
          <cell r="T5832" t="str">
            <v>Paul Mendes</v>
          </cell>
          <cell r="U5832" t="str">
            <v>H - Horizon</v>
          </cell>
          <cell r="V5832" t="str">
            <v>Major Projects</v>
          </cell>
          <cell r="W5832" t="str">
            <v>45 Days net terms</v>
          </cell>
          <cell r="X5832">
            <v>43021303.939999998</v>
          </cell>
          <cell r="Y5832">
            <v>188799</v>
          </cell>
          <cell r="Z5832">
            <v>1700000</v>
          </cell>
        </row>
        <row r="5833">
          <cell r="A5833" t="str">
            <v>810827-4</v>
          </cell>
          <cell r="B5833">
            <v>810827</v>
          </cell>
          <cell r="C5833">
            <v>4</v>
          </cell>
          <cell r="D5833">
            <v>406195</v>
          </cell>
          <cell r="E5833" t="str">
            <v>Pacer Promec Energy Corporation</v>
          </cell>
          <cell r="F5833" t="str">
            <v>N5000B: North Plant Mech / Piping</v>
          </cell>
          <cell r="G5833" t="str">
            <v>Construction</v>
          </cell>
          <cell r="H5833" t="str">
            <v>Moon, Bryan</v>
          </cell>
          <cell r="I5833">
            <v>42275</v>
          </cell>
          <cell r="J5833">
            <v>41730</v>
          </cell>
          <cell r="K5833">
            <v>42062</v>
          </cell>
          <cell r="L5833" t="str">
            <v>Active</v>
          </cell>
          <cell r="M5833" t="str">
            <v>Executed</v>
          </cell>
          <cell r="N5833">
            <v>42275</v>
          </cell>
          <cell r="O5833" t="str">
            <v>Parallel_Return_to_Edit_Mode</v>
          </cell>
          <cell r="P5833" t="str">
            <v>Moon, Bryan</v>
          </cell>
          <cell r="R5833" t="str">
            <v>Don Guglielmin</v>
          </cell>
          <cell r="S5833" t="str">
            <v>Ron Laing</v>
          </cell>
          <cell r="T5833" t="str">
            <v>Paul Mendes</v>
          </cell>
          <cell r="U5833" t="str">
            <v>H - Horizon</v>
          </cell>
          <cell r="V5833" t="str">
            <v>Major Projects</v>
          </cell>
          <cell r="W5833" t="str">
            <v>45 Days net terms</v>
          </cell>
          <cell r="X5833">
            <v>43478979.509999998</v>
          </cell>
          <cell r="Y5833">
            <v>188799</v>
          </cell>
          <cell r="Z5833">
            <v>457675.57</v>
          </cell>
        </row>
        <row r="5834">
          <cell r="A5834" t="str">
            <v>810827-5</v>
          </cell>
          <cell r="B5834">
            <v>810827</v>
          </cell>
          <cell r="C5834">
            <v>5</v>
          </cell>
          <cell r="D5834">
            <v>406195</v>
          </cell>
          <cell r="E5834" t="str">
            <v>Pacer Promec Energy Corporation</v>
          </cell>
          <cell r="F5834" t="str">
            <v>N5000B: North Plant Mech / Piping</v>
          </cell>
          <cell r="G5834" t="str">
            <v>Construction</v>
          </cell>
          <cell r="H5834" t="str">
            <v>Moon, Bryan</v>
          </cell>
          <cell r="I5834">
            <v>42275</v>
          </cell>
          <cell r="J5834">
            <v>41730</v>
          </cell>
          <cell r="K5834">
            <v>42062</v>
          </cell>
          <cell r="L5834" t="str">
            <v>Active</v>
          </cell>
          <cell r="M5834" t="str">
            <v>Executed</v>
          </cell>
          <cell r="N5834">
            <v>42276</v>
          </cell>
          <cell r="O5834" t="str">
            <v>Approve Contract</v>
          </cell>
          <cell r="P5834" t="str">
            <v>Business Area Approver</v>
          </cell>
          <cell r="Q5834" t="str">
            <v>Silva, Ismael</v>
          </cell>
          <cell r="R5834" t="str">
            <v>Don Guglielmin</v>
          </cell>
          <cell r="S5834" t="str">
            <v>Ron Laing</v>
          </cell>
          <cell r="T5834" t="str">
            <v>Paul Mendes</v>
          </cell>
          <cell r="U5834" t="str">
            <v>H - Horizon</v>
          </cell>
          <cell r="V5834" t="str">
            <v>Major Projects</v>
          </cell>
          <cell r="W5834" t="str">
            <v>45 Days net terms</v>
          </cell>
          <cell r="X5834">
            <v>44121570.210000001</v>
          </cell>
          <cell r="Y5834">
            <v>188799</v>
          </cell>
          <cell r="Z5834">
            <v>642590.69999999995</v>
          </cell>
        </row>
        <row r="5835">
          <cell r="A5835" t="str">
            <v>810827-6</v>
          </cell>
          <cell r="B5835">
            <v>810827</v>
          </cell>
          <cell r="C5835">
            <v>6</v>
          </cell>
          <cell r="D5835">
            <v>406195</v>
          </cell>
          <cell r="E5835" t="str">
            <v>Pacer Promec Energy Corporation</v>
          </cell>
          <cell r="F5835" t="str">
            <v>N5000B: North Plant Mech / Piping</v>
          </cell>
          <cell r="G5835" t="str">
            <v>Construction</v>
          </cell>
          <cell r="H5835" t="str">
            <v>Moon, Bryan</v>
          </cell>
          <cell r="I5835">
            <v>42276</v>
          </cell>
          <cell r="J5835">
            <v>41730</v>
          </cell>
          <cell r="K5835">
            <v>42062</v>
          </cell>
          <cell r="L5835" t="str">
            <v>Active</v>
          </cell>
          <cell r="M5835" t="str">
            <v>Executed</v>
          </cell>
          <cell r="N5835">
            <v>42283</v>
          </cell>
          <cell r="O5835" t="str">
            <v>Approve Contract</v>
          </cell>
          <cell r="P5835" t="str">
            <v>Commercial Operations Approver</v>
          </cell>
          <cell r="Q5835" t="str">
            <v>Silva, Ismael</v>
          </cell>
          <cell r="R5835" t="str">
            <v>Don Guglielmin</v>
          </cell>
          <cell r="S5835" t="str">
            <v>Ron Laing</v>
          </cell>
          <cell r="T5835" t="str">
            <v>Paul Mendes</v>
          </cell>
          <cell r="U5835" t="str">
            <v>H - Horizon</v>
          </cell>
          <cell r="V5835" t="str">
            <v>Major Projects</v>
          </cell>
          <cell r="W5835" t="str">
            <v>45 Days net terms</v>
          </cell>
          <cell r="X5835">
            <v>44571925.159999996</v>
          </cell>
          <cell r="Y5835">
            <v>188799</v>
          </cell>
          <cell r="Z5835">
            <v>450354.95</v>
          </cell>
        </row>
        <row r="5836">
          <cell r="A5836" t="str">
            <v>810827-7</v>
          </cell>
          <cell r="B5836">
            <v>810827</v>
          </cell>
          <cell r="C5836">
            <v>7</v>
          </cell>
          <cell r="D5836">
            <v>406195</v>
          </cell>
          <cell r="E5836" t="str">
            <v>Pacer Promec Energy Corporation</v>
          </cell>
          <cell r="F5836" t="str">
            <v>N5000B: North Plant Mech / Piping</v>
          </cell>
          <cell r="G5836" t="str">
            <v>Construction</v>
          </cell>
          <cell r="H5836" t="str">
            <v>Moon, Bryan</v>
          </cell>
          <cell r="I5836">
            <v>42283</v>
          </cell>
          <cell r="J5836">
            <v>41730</v>
          </cell>
          <cell r="K5836">
            <v>42062</v>
          </cell>
          <cell r="L5836" t="str">
            <v>Active</v>
          </cell>
          <cell r="M5836" t="str">
            <v>Executed</v>
          </cell>
          <cell r="N5836">
            <v>42284</v>
          </cell>
          <cell r="O5836" t="str">
            <v>Execute Contract</v>
          </cell>
          <cell r="P5836" t="str">
            <v>Moon, Bryan</v>
          </cell>
          <cell r="Q5836" t="str">
            <v>Moon, Bryan</v>
          </cell>
          <cell r="R5836" t="str">
            <v>Don Guglielmin</v>
          </cell>
          <cell r="S5836" t="str">
            <v>Ron Laing</v>
          </cell>
          <cell r="T5836" t="str">
            <v>Paul Mendes</v>
          </cell>
          <cell r="U5836" t="str">
            <v>H - Horizon</v>
          </cell>
          <cell r="V5836" t="str">
            <v>Major Projects</v>
          </cell>
          <cell r="W5836" t="str">
            <v>45 Days net terms</v>
          </cell>
          <cell r="X5836">
            <v>45740695.090000004</v>
          </cell>
          <cell r="Y5836">
            <v>188799</v>
          </cell>
          <cell r="Z5836">
            <v>1168769.93</v>
          </cell>
        </row>
        <row r="5837">
          <cell r="A5837" t="str">
            <v>810827-8</v>
          </cell>
          <cell r="B5837">
            <v>810827</v>
          </cell>
          <cell r="C5837">
            <v>8</v>
          </cell>
          <cell r="D5837">
            <v>406195</v>
          </cell>
          <cell r="E5837" t="str">
            <v>Pacer Promec Energy Corporation</v>
          </cell>
          <cell r="F5837" t="str">
            <v>N5000B: North Plant Mech / Piping</v>
          </cell>
          <cell r="G5837" t="str">
            <v>Construction</v>
          </cell>
          <cell r="H5837" t="str">
            <v>Moon, Bryan</v>
          </cell>
          <cell r="I5837">
            <v>42284</v>
          </cell>
          <cell r="J5837">
            <v>41730</v>
          </cell>
          <cell r="K5837">
            <v>42062</v>
          </cell>
          <cell r="L5837" t="str">
            <v>Active</v>
          </cell>
          <cell r="M5837" t="str">
            <v>Executed</v>
          </cell>
          <cell r="N5837">
            <v>42284</v>
          </cell>
          <cell r="O5837" t="str">
            <v>Execute Contract</v>
          </cell>
          <cell r="P5837" t="str">
            <v>Moon, Bryan</v>
          </cell>
          <cell r="Q5837" t="str">
            <v>Moon, Bryan</v>
          </cell>
          <cell r="R5837" t="str">
            <v>Don Guglielmin</v>
          </cell>
          <cell r="S5837" t="str">
            <v>Ron Laing</v>
          </cell>
          <cell r="T5837" t="str">
            <v>Paul Mendes</v>
          </cell>
          <cell r="U5837" t="str">
            <v>H - Horizon</v>
          </cell>
          <cell r="V5837" t="str">
            <v>Major Projects</v>
          </cell>
          <cell r="W5837" t="str">
            <v>45 Days net terms</v>
          </cell>
          <cell r="X5837">
            <v>47185891.439999998</v>
          </cell>
          <cell r="Y5837">
            <v>188799</v>
          </cell>
          <cell r="Z5837">
            <v>1445196.35</v>
          </cell>
        </row>
        <row r="5838">
          <cell r="A5838" t="str">
            <v>810827-9</v>
          </cell>
          <cell r="B5838">
            <v>810827</v>
          </cell>
          <cell r="C5838">
            <v>9</v>
          </cell>
          <cell r="D5838">
            <v>406195</v>
          </cell>
          <cell r="E5838" t="str">
            <v>Pacer Promec Energy Corporation</v>
          </cell>
          <cell r="F5838" t="str">
            <v>N5000B: North Plant Mech / Piping</v>
          </cell>
          <cell r="G5838" t="str">
            <v>Construction</v>
          </cell>
          <cell r="H5838" t="str">
            <v>Moon, Bryan</v>
          </cell>
          <cell r="I5838">
            <v>42284</v>
          </cell>
          <cell r="J5838">
            <v>41730</v>
          </cell>
          <cell r="K5838">
            <v>42062</v>
          </cell>
          <cell r="L5838" t="str">
            <v>Active</v>
          </cell>
          <cell r="M5838" t="str">
            <v>Executed</v>
          </cell>
          <cell r="N5838">
            <v>42825</v>
          </cell>
          <cell r="O5838" t="str">
            <v>Edit New Supplement</v>
          </cell>
          <cell r="P5838" t="str">
            <v>Moon, Bryan</v>
          </cell>
          <cell r="Q5838" t="str">
            <v>Moon, Bryan</v>
          </cell>
          <cell r="R5838" t="str">
            <v>Don Guglielmin</v>
          </cell>
          <cell r="S5838" t="str">
            <v>Ron Laing</v>
          </cell>
          <cell r="T5838" t="str">
            <v>Paul Mendes</v>
          </cell>
          <cell r="U5838" t="str">
            <v>H - Horizon</v>
          </cell>
          <cell r="V5838" t="str">
            <v>Major Projects</v>
          </cell>
          <cell r="W5838" t="str">
            <v>45 Days net terms</v>
          </cell>
          <cell r="X5838">
            <v>48235647.859999999</v>
          </cell>
          <cell r="Y5838">
            <v>188799</v>
          </cell>
          <cell r="Z5838">
            <v>1049756.42</v>
          </cell>
        </row>
        <row r="5839">
          <cell r="A5839" t="str">
            <v>810841-1</v>
          </cell>
          <cell r="B5839">
            <v>810841</v>
          </cell>
          <cell r="C5839">
            <v>1</v>
          </cell>
          <cell r="E5839" t="str">
            <v>Graham Industrial Services LP</v>
          </cell>
          <cell r="F5839" t="str">
            <v>Concrete Foundations and Slabs for E&amp;C Bldgs</v>
          </cell>
          <cell r="G5839" t="str">
            <v>Construction</v>
          </cell>
          <cell r="H5839" t="str">
            <v>Kosasih, Andi</v>
          </cell>
          <cell r="I5839">
            <v>41907</v>
          </cell>
          <cell r="J5839">
            <v>41705</v>
          </cell>
          <cell r="K5839">
            <v>41803</v>
          </cell>
          <cell r="L5839" t="str">
            <v>Complete</v>
          </cell>
          <cell r="M5839" t="str">
            <v>Executed</v>
          </cell>
          <cell r="N5839">
            <v>42109</v>
          </cell>
          <cell r="O5839" t="str">
            <v>Parallel_Return_to_Edit_Mode</v>
          </cell>
          <cell r="P5839" t="str">
            <v>Rivas, Monica</v>
          </cell>
          <cell r="R5839" t="str">
            <v>Don Guglielmin</v>
          </cell>
          <cell r="S5839" t="str">
            <v>Ron Laing</v>
          </cell>
          <cell r="T5839" t="str">
            <v>Stephanie Graham</v>
          </cell>
          <cell r="U5839" t="str">
            <v>H - Horizon</v>
          </cell>
          <cell r="V5839" t="str">
            <v>Major Projects</v>
          </cell>
          <cell r="W5839" t="str">
            <v>45 Days net terms</v>
          </cell>
          <cell r="X5839">
            <v>6744337.8499999996</v>
          </cell>
          <cell r="Y5839">
            <v>173096</v>
          </cell>
          <cell r="Z5839">
            <v>55885.35</v>
          </cell>
        </row>
        <row r="5840">
          <cell r="A5840" t="str">
            <v>810841-2</v>
          </cell>
          <cell r="B5840">
            <v>810841</v>
          </cell>
          <cell r="C5840">
            <v>2</v>
          </cell>
          <cell r="D5840">
            <v>406143</v>
          </cell>
          <cell r="E5840" t="str">
            <v>Graham Industrial Services LP</v>
          </cell>
          <cell r="F5840" t="str">
            <v>Concrete Foundations and Slabs for E&amp;C Bldgs</v>
          </cell>
          <cell r="G5840" t="str">
            <v>Construction</v>
          </cell>
          <cell r="H5840" t="str">
            <v>Biers, Charles</v>
          </cell>
          <cell r="I5840">
            <v>42158</v>
          </cell>
          <cell r="J5840">
            <v>41705</v>
          </cell>
          <cell r="K5840">
            <v>41803</v>
          </cell>
          <cell r="L5840" t="str">
            <v>Complete</v>
          </cell>
          <cell r="M5840" t="str">
            <v>Executed</v>
          </cell>
          <cell r="N5840">
            <v>42158</v>
          </cell>
          <cell r="O5840" t="str">
            <v>Approve Contract</v>
          </cell>
          <cell r="P5840" t="str">
            <v>Commercial Operations Approver</v>
          </cell>
          <cell r="Q5840" t="str">
            <v>Johansen, Todd</v>
          </cell>
          <cell r="R5840" t="str">
            <v>Don Guglielmin</v>
          </cell>
          <cell r="S5840" t="str">
            <v>Don Guglielmin</v>
          </cell>
          <cell r="T5840" t="str">
            <v>Stephanie Graham</v>
          </cell>
          <cell r="U5840" t="str">
            <v>H - Horizon</v>
          </cell>
          <cell r="V5840" t="str">
            <v>Major Projects</v>
          </cell>
          <cell r="W5840" t="str">
            <v>45 Days net terms</v>
          </cell>
          <cell r="X5840">
            <v>6822305.3799999999</v>
          </cell>
          <cell r="Y5840">
            <v>173096</v>
          </cell>
          <cell r="Z5840">
            <v>77967.53</v>
          </cell>
        </row>
        <row r="5841">
          <cell r="A5841" t="str">
            <v>810841-3</v>
          </cell>
          <cell r="B5841">
            <v>810841</v>
          </cell>
          <cell r="C5841">
            <v>3</v>
          </cell>
          <cell r="D5841">
            <v>406143</v>
          </cell>
          <cell r="E5841" t="str">
            <v>Graham Industrial Services LP</v>
          </cell>
          <cell r="F5841" t="str">
            <v>Concrete Foundations and Slabs for E&amp;C Bldgs</v>
          </cell>
          <cell r="G5841" t="str">
            <v>Construction</v>
          </cell>
          <cell r="H5841" t="str">
            <v>Biers, Charles</v>
          </cell>
          <cell r="I5841">
            <v>42158</v>
          </cell>
          <cell r="J5841">
            <v>41705</v>
          </cell>
          <cell r="K5841">
            <v>41803</v>
          </cell>
          <cell r="L5841" t="str">
            <v>Complete</v>
          </cell>
          <cell r="M5841" t="str">
            <v>Executed</v>
          </cell>
          <cell r="N5841">
            <v>42215</v>
          </cell>
          <cell r="O5841" t="str">
            <v>Approve Contract</v>
          </cell>
          <cell r="P5841" t="str">
            <v>Business Area Approver</v>
          </cell>
          <cell r="Q5841" t="str">
            <v>Johansen, Todd</v>
          </cell>
          <cell r="R5841" t="str">
            <v>Don Guglielmin</v>
          </cell>
          <cell r="S5841" t="str">
            <v>Don Guglielmin</v>
          </cell>
          <cell r="T5841" t="str">
            <v>Stephanie Graham</v>
          </cell>
          <cell r="U5841" t="str">
            <v>H - Horizon</v>
          </cell>
          <cell r="V5841" t="str">
            <v>Major Projects</v>
          </cell>
          <cell r="W5841" t="str">
            <v>45 Days net terms</v>
          </cell>
          <cell r="X5841">
            <v>6879347.8899999997</v>
          </cell>
          <cell r="Y5841">
            <v>173096</v>
          </cell>
          <cell r="Z5841">
            <v>57042.51</v>
          </cell>
        </row>
        <row r="5842">
          <cell r="A5842" t="str">
            <v>810841-4</v>
          </cell>
          <cell r="B5842">
            <v>810841</v>
          </cell>
          <cell r="C5842">
            <v>4</v>
          </cell>
          <cell r="D5842">
            <v>406143</v>
          </cell>
          <cell r="E5842" t="str">
            <v>Graham Industrial Services LP</v>
          </cell>
          <cell r="F5842" t="str">
            <v>Concrete Foundations and Slabs for E&amp;C Bldgs</v>
          </cell>
          <cell r="G5842" t="str">
            <v>Construction</v>
          </cell>
          <cell r="H5842" t="str">
            <v>Biers, Charles</v>
          </cell>
          <cell r="I5842">
            <v>42265</v>
          </cell>
          <cell r="J5842">
            <v>41705</v>
          </cell>
          <cell r="K5842">
            <v>41803</v>
          </cell>
          <cell r="L5842" t="str">
            <v>Complete</v>
          </cell>
          <cell r="M5842" t="str">
            <v>Executed</v>
          </cell>
          <cell r="N5842">
            <v>42282</v>
          </cell>
          <cell r="O5842" t="str">
            <v>Edit New Supplement</v>
          </cell>
          <cell r="P5842" t="str">
            <v>Biers, Charles</v>
          </cell>
          <cell r="Q5842" t="str">
            <v>Biers, Charles</v>
          </cell>
          <cell r="R5842" t="str">
            <v>Don Guglielmin</v>
          </cell>
          <cell r="S5842" t="str">
            <v>Don Guglielmin</v>
          </cell>
          <cell r="T5842" t="str">
            <v>Stephanie Graham</v>
          </cell>
          <cell r="U5842" t="str">
            <v>H - Horizon</v>
          </cell>
          <cell r="V5842" t="str">
            <v>Major Projects</v>
          </cell>
          <cell r="W5842" t="str">
            <v>45 Days net terms</v>
          </cell>
          <cell r="X5842">
            <v>7062653.2400000002</v>
          </cell>
          <cell r="Y5842">
            <v>173096</v>
          </cell>
          <cell r="Z5842">
            <v>183305.35</v>
          </cell>
        </row>
        <row r="5843">
          <cell r="A5843" t="str">
            <v>810856-1</v>
          </cell>
          <cell r="B5843">
            <v>810856</v>
          </cell>
          <cell r="C5843">
            <v>1</v>
          </cell>
          <cell r="D5843">
            <v>406157</v>
          </cell>
          <cell r="E5843" t="str">
            <v>Graham Industrial Services LP</v>
          </cell>
          <cell r="F5843" t="str">
            <v>C15100 Piling Installation (FTP2)</v>
          </cell>
          <cell r="G5843" t="str">
            <v>Construction</v>
          </cell>
          <cell r="H5843" t="str">
            <v>Biers, Charles</v>
          </cell>
          <cell r="I5843">
            <v>42265</v>
          </cell>
          <cell r="J5843">
            <v>41698</v>
          </cell>
          <cell r="K5843">
            <v>41790</v>
          </cell>
          <cell r="L5843" t="str">
            <v>Complete</v>
          </cell>
          <cell r="M5843" t="str">
            <v>Executed</v>
          </cell>
          <cell r="N5843">
            <v>42282</v>
          </cell>
          <cell r="O5843" t="str">
            <v>Approve Contract</v>
          </cell>
          <cell r="P5843" t="str">
            <v>Commercial Operations Approver</v>
          </cell>
          <cell r="Q5843" t="str">
            <v>Johansen, Todd</v>
          </cell>
          <cell r="R5843" t="str">
            <v>Don Guglielmin</v>
          </cell>
          <cell r="S5843" t="str">
            <v>Don Guglielmin</v>
          </cell>
          <cell r="T5843" t="str">
            <v>Eric Stearns</v>
          </cell>
          <cell r="U5843" t="str">
            <v>H - Horizon</v>
          </cell>
          <cell r="V5843" t="str">
            <v>Major Projects</v>
          </cell>
          <cell r="W5843" t="str">
            <v>45 Days net terms</v>
          </cell>
          <cell r="X5843">
            <v>5198703.2</v>
          </cell>
          <cell r="Y5843">
            <v>173096</v>
          </cell>
          <cell r="Z5843">
            <v>9608.6</v>
          </cell>
        </row>
        <row r="5844">
          <cell r="A5844" t="str">
            <v>810856-2</v>
          </cell>
          <cell r="B5844">
            <v>810856</v>
          </cell>
          <cell r="C5844">
            <v>2</v>
          </cell>
          <cell r="D5844">
            <v>406157</v>
          </cell>
          <cell r="E5844" t="str">
            <v>Graham Industrial Services LP</v>
          </cell>
          <cell r="F5844" t="str">
            <v>C15100 Piling Installation (FTP2)</v>
          </cell>
          <cell r="G5844" t="str">
            <v>Construction</v>
          </cell>
          <cell r="H5844" t="str">
            <v>Biers, Charles</v>
          </cell>
          <cell r="I5844">
            <v>42283</v>
          </cell>
          <cell r="J5844">
            <v>41698</v>
          </cell>
          <cell r="K5844">
            <v>41790</v>
          </cell>
          <cell r="L5844" t="str">
            <v>Complete</v>
          </cell>
          <cell r="M5844" t="str">
            <v>Executed</v>
          </cell>
          <cell r="N5844">
            <v>42283</v>
          </cell>
          <cell r="O5844" t="str">
            <v>Approve Contract</v>
          </cell>
          <cell r="P5844" t="str">
            <v>Commercial Operations Approver</v>
          </cell>
          <cell r="Q5844" t="str">
            <v>Johansen, Todd</v>
          </cell>
          <cell r="R5844" t="str">
            <v>Don Guglielmin</v>
          </cell>
          <cell r="S5844" t="str">
            <v>Don Guglielmin</v>
          </cell>
          <cell r="T5844" t="str">
            <v>Eric Stearns</v>
          </cell>
          <cell r="U5844" t="str">
            <v>H - Horizon</v>
          </cell>
          <cell r="V5844" t="str">
            <v>Major Projects</v>
          </cell>
          <cell r="W5844" t="str">
            <v>45 Days net terms</v>
          </cell>
          <cell r="X5844">
            <v>5414911.9699999997</v>
          </cell>
          <cell r="Y5844">
            <v>173096</v>
          </cell>
          <cell r="Z5844">
            <v>216208.77</v>
          </cell>
        </row>
        <row r="5845">
          <cell r="A5845" t="str">
            <v>810856-3</v>
          </cell>
          <cell r="B5845">
            <v>810856</v>
          </cell>
          <cell r="C5845">
            <v>3</v>
          </cell>
          <cell r="D5845">
            <v>406157</v>
          </cell>
          <cell r="E5845" t="str">
            <v>Graham Industrial Services LP</v>
          </cell>
          <cell r="F5845" t="str">
            <v>C15100 Piling Installation (FTP2)</v>
          </cell>
          <cell r="G5845" t="str">
            <v>Construction</v>
          </cell>
          <cell r="H5845" t="str">
            <v>Biers, Charles</v>
          </cell>
          <cell r="I5845">
            <v>42283</v>
          </cell>
          <cell r="J5845">
            <v>41698</v>
          </cell>
          <cell r="K5845">
            <v>41790</v>
          </cell>
          <cell r="L5845" t="str">
            <v>Complete</v>
          </cell>
          <cell r="M5845" t="str">
            <v>Executed</v>
          </cell>
          <cell r="N5845">
            <v>42283</v>
          </cell>
          <cell r="O5845" t="str">
            <v>Execute Contract</v>
          </cell>
          <cell r="P5845" t="str">
            <v>Biers, Charles</v>
          </cell>
          <cell r="Q5845" t="str">
            <v>Biers, Charles</v>
          </cell>
          <cell r="R5845" t="str">
            <v>Don Guglielmin</v>
          </cell>
          <cell r="S5845" t="str">
            <v>Don Guglielmin</v>
          </cell>
          <cell r="T5845" t="str">
            <v>Eric Stearns</v>
          </cell>
          <cell r="U5845" t="str">
            <v>H - Horizon</v>
          </cell>
          <cell r="V5845" t="str">
            <v>Major Projects</v>
          </cell>
          <cell r="W5845" t="str">
            <v>45 Days net terms</v>
          </cell>
          <cell r="X5845">
            <v>7716591.9699999997</v>
          </cell>
          <cell r="Y5845">
            <v>173096</v>
          </cell>
          <cell r="Z5845">
            <v>2301680</v>
          </cell>
        </row>
        <row r="5846">
          <cell r="A5846" t="str">
            <v>810856-4</v>
          </cell>
          <cell r="B5846">
            <v>810856</v>
          </cell>
          <cell r="C5846">
            <v>4</v>
          </cell>
          <cell r="D5846">
            <v>406157</v>
          </cell>
          <cell r="E5846" t="str">
            <v>Graham Industrial Services LP</v>
          </cell>
          <cell r="F5846" t="str">
            <v>C15100 Piling Installation (FTP2)</v>
          </cell>
          <cell r="G5846" t="str">
            <v>Construction</v>
          </cell>
          <cell r="H5846" t="str">
            <v>Biers, Charles</v>
          </cell>
          <cell r="I5846">
            <v>42283</v>
          </cell>
          <cell r="J5846">
            <v>41698</v>
          </cell>
          <cell r="K5846">
            <v>41790</v>
          </cell>
          <cell r="L5846" t="str">
            <v>Complete</v>
          </cell>
          <cell r="M5846" t="str">
            <v>Executed</v>
          </cell>
          <cell r="N5846">
            <v>42290</v>
          </cell>
          <cell r="O5846" t="str">
            <v>Parallel_Return_to_Edit_Mode</v>
          </cell>
          <cell r="P5846" t="str">
            <v>Biers, Charles</v>
          </cell>
          <cell r="R5846" t="str">
            <v>Don Guglielmin</v>
          </cell>
          <cell r="S5846" t="str">
            <v>Don Guglielmin</v>
          </cell>
          <cell r="T5846" t="str">
            <v>Eric Stearns</v>
          </cell>
          <cell r="U5846" t="str">
            <v>H - Horizon</v>
          </cell>
          <cell r="V5846" t="str">
            <v>Major Projects</v>
          </cell>
          <cell r="W5846" t="str">
            <v>45 Days net terms</v>
          </cell>
          <cell r="X5846">
            <v>8254615.5099999998</v>
          </cell>
          <cell r="Y5846">
            <v>173096</v>
          </cell>
          <cell r="Z5846">
            <v>538023.54</v>
          </cell>
        </row>
        <row r="5847">
          <cell r="A5847" t="str">
            <v>810856-5</v>
          </cell>
          <cell r="B5847">
            <v>810856</v>
          </cell>
          <cell r="C5847">
            <v>5</v>
          </cell>
          <cell r="D5847">
            <v>406157</v>
          </cell>
          <cell r="E5847" t="str">
            <v>Graham Industrial Services LP</v>
          </cell>
          <cell r="F5847" t="str">
            <v>C15100 Piling Installation (FTP2)</v>
          </cell>
          <cell r="G5847" t="str">
            <v>Construction</v>
          </cell>
          <cell r="H5847" t="str">
            <v>Biers, Charles</v>
          </cell>
          <cell r="I5847">
            <v>42290</v>
          </cell>
          <cell r="J5847">
            <v>41698</v>
          </cell>
          <cell r="K5847">
            <v>41790</v>
          </cell>
          <cell r="L5847" t="str">
            <v>Complete</v>
          </cell>
          <cell r="M5847" t="str">
            <v>Executed</v>
          </cell>
          <cell r="N5847">
            <v>42470</v>
          </cell>
          <cell r="O5847" t="str">
            <v>Edit New Supplement</v>
          </cell>
          <cell r="P5847" t="str">
            <v>Biers, Charles</v>
          </cell>
          <cell r="Q5847" t="str">
            <v>Biers, Charles</v>
          </cell>
          <cell r="R5847" t="str">
            <v>Don Guglielmin</v>
          </cell>
          <cell r="S5847" t="str">
            <v>Don Guglielmin</v>
          </cell>
          <cell r="T5847" t="str">
            <v>Eric Stearns</v>
          </cell>
          <cell r="U5847" t="str">
            <v>H - Horizon</v>
          </cell>
          <cell r="V5847" t="str">
            <v>Major Projects</v>
          </cell>
          <cell r="W5847" t="str">
            <v>45 Days net terms</v>
          </cell>
          <cell r="X5847">
            <v>9229677.1199999992</v>
          </cell>
          <cell r="Y5847">
            <v>173096</v>
          </cell>
          <cell r="Z5847">
            <v>975061.61</v>
          </cell>
        </row>
        <row r="5848">
          <cell r="A5848" t="str">
            <v>810888-1</v>
          </cell>
          <cell r="B5848">
            <v>810888</v>
          </cell>
          <cell r="C5848">
            <v>1</v>
          </cell>
          <cell r="E5848" t="str">
            <v>Bouchier Site Services Ltd</v>
          </cell>
          <cell r="F5848" t="str">
            <v>Building, Camp and Fire-Water Maintenance and Building Renovation</v>
          </cell>
          <cell r="G5848" t="str">
            <v xml:space="preserve">Fixed Plant Maintenance Agreement </v>
          </cell>
          <cell r="H5848" t="str">
            <v>Wagner, Courtney</v>
          </cell>
          <cell r="I5848">
            <v>41969</v>
          </cell>
          <cell r="J5848">
            <v>41730</v>
          </cell>
          <cell r="K5848">
            <v>43555</v>
          </cell>
          <cell r="L5848" t="str">
            <v>Active</v>
          </cell>
          <cell r="M5848" t="str">
            <v>Executed</v>
          </cell>
          <cell r="N5848">
            <v>41981</v>
          </cell>
          <cell r="O5848" t="str">
            <v>Parallel_Return_to_Edit_Mode</v>
          </cell>
          <cell r="P5848" t="str">
            <v>Greene, Dwana</v>
          </cell>
          <cell r="R5848" t="str">
            <v>Carla Salazar</v>
          </cell>
          <cell r="S5848" t="str">
            <v>Kara Slemko</v>
          </cell>
          <cell r="T5848" t="str">
            <v>Stephanie Graham</v>
          </cell>
          <cell r="U5848" t="str">
            <v>H - Horizon</v>
          </cell>
          <cell r="V5848" t="str">
            <v>Facilities &amp; Servic - Facilities &amp; Servics</v>
          </cell>
          <cell r="W5848" t="str">
            <v>45 Days net terms</v>
          </cell>
          <cell r="X5848">
            <v>100299138.59</v>
          </cell>
          <cell r="Y5848">
            <v>204449</v>
          </cell>
          <cell r="Z5848">
            <v>299138.59000000003</v>
          </cell>
        </row>
        <row r="5849">
          <cell r="A5849" t="str">
            <v>810888-1-1</v>
          </cell>
          <cell r="B5849" t="str">
            <v>810888-1</v>
          </cell>
          <cell r="C5849">
            <v>1</v>
          </cell>
          <cell r="D5849">
            <v>407868</v>
          </cell>
          <cell r="E5849" t="str">
            <v>Bouchier Site Services Ltd</v>
          </cell>
          <cell r="F5849" t="str">
            <v>Reset Fire Water Risers</v>
          </cell>
          <cell r="G5849" t="str">
            <v>Schedules for Master Agreements</v>
          </cell>
          <cell r="H5849" t="str">
            <v>Murphy, Alicia</v>
          </cell>
          <cell r="I5849">
            <v>42598</v>
          </cell>
          <cell r="J5849">
            <v>42536</v>
          </cell>
          <cell r="K5849">
            <v>42582</v>
          </cell>
          <cell r="L5849" t="str">
            <v>Active</v>
          </cell>
          <cell r="M5849" t="str">
            <v>Executed</v>
          </cell>
          <cell r="N5849">
            <v>42606</v>
          </cell>
          <cell r="O5849" t="str">
            <v>Execute Contract</v>
          </cell>
          <cell r="P5849" t="str">
            <v>Murphy, Alicia</v>
          </cell>
          <cell r="Q5849" t="str">
            <v>Murphy, Alicia</v>
          </cell>
          <cell r="R5849" t="str">
            <v>Don Guglielmin</v>
          </cell>
          <cell r="S5849" t="str">
            <v>Don Guglielmin</v>
          </cell>
          <cell r="T5849" t="str">
            <v>Steve Brown</v>
          </cell>
          <cell r="U5849" t="str">
            <v>H - Horizon</v>
          </cell>
          <cell r="V5849" t="str">
            <v>Major Projects</v>
          </cell>
          <cell r="W5849" t="str">
            <v>45 Days net terms</v>
          </cell>
          <cell r="X5849">
            <v>106551.6</v>
          </cell>
          <cell r="Y5849">
            <v>204449</v>
          </cell>
          <cell r="Z5849">
            <v>5100</v>
          </cell>
        </row>
        <row r="5850">
          <cell r="A5850" t="str">
            <v>810889-2</v>
          </cell>
          <cell r="B5850">
            <v>810889</v>
          </cell>
          <cell r="C5850">
            <v>2</v>
          </cell>
          <cell r="D5850">
            <v>406156</v>
          </cell>
          <cell r="E5850" t="str">
            <v>Ricter Construction Ltd.</v>
          </cell>
          <cell r="F5850" t="str">
            <v>Rick Hentges Construction Coordinator Structural/Buildings</v>
          </cell>
          <cell r="G5850" t="str">
            <v>Short Form Consulting Agreement</v>
          </cell>
          <cell r="H5850" t="str">
            <v>Soriano, Loreta</v>
          </cell>
          <cell r="I5850">
            <v>42670</v>
          </cell>
          <cell r="J5850">
            <v>42674</v>
          </cell>
          <cell r="K5850">
            <v>42794</v>
          </cell>
          <cell r="L5850" t="str">
            <v>Complete</v>
          </cell>
          <cell r="M5850" t="str">
            <v>Executed</v>
          </cell>
          <cell r="N5850">
            <v>42676</v>
          </cell>
          <cell r="O5850" t="str">
            <v>Edit New Supplement</v>
          </cell>
          <cell r="P5850" t="str">
            <v>Soriano, Loreta</v>
          </cell>
          <cell r="Q5850" t="str">
            <v>Soriano, Loreta</v>
          </cell>
          <cell r="R5850" t="str">
            <v>Julie Easthope</v>
          </cell>
          <cell r="S5850" t="str">
            <v>Kara Slemko</v>
          </cell>
          <cell r="T5850" t="str">
            <v>Brian Bate</v>
          </cell>
          <cell r="U5850" t="str">
            <v>H - Horizon</v>
          </cell>
          <cell r="V5850" t="str">
            <v>Major Projects</v>
          </cell>
          <cell r="W5850" t="str">
            <v>10 Days net terms</v>
          </cell>
          <cell r="X5850">
            <v>806100</v>
          </cell>
          <cell r="Z5850">
            <v>90000</v>
          </cell>
        </row>
        <row r="5851">
          <cell r="A5851" t="str">
            <v>810895-1</v>
          </cell>
          <cell r="B5851">
            <v>810895</v>
          </cell>
          <cell r="C5851">
            <v>1</v>
          </cell>
          <cell r="E5851" t="str">
            <v>Acden Facilities L.P.</v>
          </cell>
          <cell r="F5851" t="str">
            <v>HVAC &amp; Light Vehicle Maintenance</v>
          </cell>
          <cell r="G5851" t="str">
            <v xml:space="preserve">Fixed Plant Maintenance Agreement </v>
          </cell>
          <cell r="H5851" t="str">
            <v>Greene, Dwana</v>
          </cell>
          <cell r="I5851">
            <v>41785</v>
          </cell>
          <cell r="J5851">
            <v>41731</v>
          </cell>
          <cell r="K5851">
            <v>43555</v>
          </cell>
          <cell r="L5851" t="str">
            <v>Active</v>
          </cell>
          <cell r="M5851" t="str">
            <v>Executed</v>
          </cell>
          <cell r="N5851">
            <v>41886</v>
          </cell>
          <cell r="O5851" t="str">
            <v>Review Contract</v>
          </cell>
          <cell r="P5851" t="str">
            <v>Supply Management Reviewer</v>
          </cell>
          <cell r="Q5851" t="str">
            <v>Salazar, Carla</v>
          </cell>
          <cell r="R5851" t="str">
            <v>Carla Salazar</v>
          </cell>
          <cell r="S5851" t="str">
            <v>Kara Slemko</v>
          </cell>
          <cell r="T5851" t="str">
            <v>Stephanie Graham</v>
          </cell>
          <cell r="U5851" t="str">
            <v>H - Horizon</v>
          </cell>
          <cell r="V5851" t="str">
            <v>Facilities &amp; Servic - Facilities &amp; Servics</v>
          </cell>
          <cell r="W5851" t="str">
            <v>30 Days net terms</v>
          </cell>
          <cell r="X5851">
            <v>100230000</v>
          </cell>
          <cell r="Y5851">
            <v>207419</v>
          </cell>
          <cell r="Z5851">
            <v>230000</v>
          </cell>
        </row>
        <row r="5852">
          <cell r="A5852" t="str">
            <v>810895-1-1</v>
          </cell>
          <cell r="B5852" t="str">
            <v>810895-1</v>
          </cell>
          <cell r="C5852">
            <v>1</v>
          </cell>
          <cell r="D5852">
            <v>40664501</v>
          </cell>
          <cell r="E5852" t="str">
            <v>Acden Facilities L.P.</v>
          </cell>
          <cell r="F5852" t="str">
            <v>Fabricate and Install HVAC Hoods - 1.5" Shims</v>
          </cell>
          <cell r="G5852" t="str">
            <v>Schedules for Master Agreements</v>
          </cell>
          <cell r="H5852" t="str">
            <v>Diano, Vince</v>
          </cell>
          <cell r="I5852">
            <v>42045</v>
          </cell>
          <cell r="J5852">
            <v>41900</v>
          </cell>
          <cell r="K5852">
            <v>42004</v>
          </cell>
          <cell r="L5852" t="str">
            <v>Active</v>
          </cell>
          <cell r="M5852" t="str">
            <v>Executed</v>
          </cell>
          <cell r="N5852">
            <v>42076</v>
          </cell>
          <cell r="O5852" t="str">
            <v>Execute Contract</v>
          </cell>
          <cell r="P5852" t="str">
            <v>Diano, Vince</v>
          </cell>
          <cell r="Q5852" t="str">
            <v>Diano, Vince</v>
          </cell>
          <cell r="R5852" t="str">
            <v>Don Guglielmin</v>
          </cell>
          <cell r="S5852" t="str">
            <v>Don Guglielmin</v>
          </cell>
          <cell r="T5852" t="str">
            <v>Eric Stearns</v>
          </cell>
          <cell r="U5852" t="str">
            <v>H - Horizon</v>
          </cell>
          <cell r="V5852" t="str">
            <v>Major Projects</v>
          </cell>
          <cell r="W5852" t="str">
            <v>45 Days net terms</v>
          </cell>
          <cell r="X5852">
            <v>94675</v>
          </cell>
          <cell r="Y5852">
            <v>207419</v>
          </cell>
          <cell r="Z5852">
            <v>1900</v>
          </cell>
        </row>
        <row r="5853">
          <cell r="A5853" t="str">
            <v>810895-4</v>
          </cell>
          <cell r="B5853">
            <v>810895</v>
          </cell>
          <cell r="C5853">
            <v>4</v>
          </cell>
          <cell r="E5853" t="str">
            <v>Acden Facilities L.P.</v>
          </cell>
          <cell r="F5853" t="str">
            <v>Acden EI Reduction + Add Positions</v>
          </cell>
          <cell r="G5853" t="str">
            <v xml:space="preserve">Fixed Plant Maintenance Agreement </v>
          </cell>
          <cell r="H5853" t="str">
            <v>Panokarren, Clifford</v>
          </cell>
          <cell r="I5853">
            <v>42867</v>
          </cell>
          <cell r="J5853">
            <v>42856</v>
          </cell>
          <cell r="K5853">
            <v>43555</v>
          </cell>
          <cell r="L5853" t="str">
            <v>Active</v>
          </cell>
          <cell r="M5853" t="str">
            <v>Executed</v>
          </cell>
          <cell r="N5853">
            <v>42950</v>
          </cell>
          <cell r="O5853" t="str">
            <v>Parallel_Return_to_Edit_Mode</v>
          </cell>
          <cell r="P5853" t="str">
            <v>Panokarren, Clifford</v>
          </cell>
          <cell r="R5853" t="str">
            <v>Carla Salazar</v>
          </cell>
          <cell r="S5853" t="str">
            <v>Kara Slemko</v>
          </cell>
          <cell r="T5853" t="str">
            <v>Stephanie Graham</v>
          </cell>
          <cell r="U5853" t="str">
            <v>H - Horizon</v>
          </cell>
          <cell r="V5853" t="str">
            <v>Facilities &amp; Servic - Facilities &amp; Servics</v>
          </cell>
          <cell r="W5853" t="str">
            <v>30 Days net terms</v>
          </cell>
          <cell r="X5853">
            <v>100327842.81999999</v>
          </cell>
          <cell r="Y5853">
            <v>207419</v>
          </cell>
          <cell r="Z5853">
            <v>97842.82</v>
          </cell>
        </row>
        <row r="5854">
          <cell r="A5854" t="str">
            <v>810901-1</v>
          </cell>
          <cell r="B5854">
            <v>810901</v>
          </cell>
          <cell r="C5854">
            <v>1</v>
          </cell>
          <cell r="D5854">
            <v>406159</v>
          </cell>
          <cell r="E5854" t="str">
            <v>Houston Engineering Solutions, LLC</v>
          </cell>
          <cell r="F5854" t="str">
            <v>Dr. Mahmod Samman - Drum assessment Consultant</v>
          </cell>
          <cell r="G5854" t="str">
            <v>Short Form Consulting Agreement</v>
          </cell>
          <cell r="H5854" t="str">
            <v>Lien, Hoa</v>
          </cell>
          <cell r="I5854">
            <v>41767</v>
          </cell>
          <cell r="J5854">
            <v>41770</v>
          </cell>
          <cell r="K5854">
            <v>42004</v>
          </cell>
          <cell r="L5854" t="str">
            <v>Active</v>
          </cell>
          <cell r="M5854" t="str">
            <v>Executed</v>
          </cell>
          <cell r="N5854">
            <v>41802</v>
          </cell>
          <cell r="O5854" t="str">
            <v>Edit New Supplement</v>
          </cell>
          <cell r="P5854" t="str">
            <v>Soriano, Loreta</v>
          </cell>
          <cell r="Q5854" t="str">
            <v>Soriano, Loreta</v>
          </cell>
          <cell r="R5854" t="str">
            <v>Julie Easthope</v>
          </cell>
          <cell r="S5854" t="str">
            <v>Kara Slemko</v>
          </cell>
          <cell r="T5854" t="str">
            <v>Stephanie Graham</v>
          </cell>
          <cell r="U5854" t="str">
            <v>H - Horizon</v>
          </cell>
          <cell r="V5854" t="str">
            <v>Upgrading &amp; Utilitie - Upgrading &amp; Utilities</v>
          </cell>
          <cell r="W5854" t="str">
            <v>10 Days net terms</v>
          </cell>
          <cell r="X5854">
            <v>250000</v>
          </cell>
          <cell r="Y5854">
            <v>175409</v>
          </cell>
          <cell r="Z5854">
            <v>100000</v>
          </cell>
        </row>
        <row r="5855">
          <cell r="A5855" t="str">
            <v>810901-2</v>
          </cell>
          <cell r="B5855">
            <v>810901</v>
          </cell>
          <cell r="C5855">
            <v>2</v>
          </cell>
          <cell r="D5855">
            <v>406159</v>
          </cell>
          <cell r="E5855" t="str">
            <v>Houston Engineering Solutions, LLC</v>
          </cell>
          <cell r="F5855" t="str">
            <v>Dr. Mahmod Samman - Drum assessment Consultant</v>
          </cell>
          <cell r="G5855" t="str">
            <v>Short Form Consulting Agreement</v>
          </cell>
          <cell r="H5855" t="str">
            <v>Lien, Hoa</v>
          </cell>
          <cell r="I5855">
            <v>41967</v>
          </cell>
          <cell r="J5855">
            <v>42005</v>
          </cell>
          <cell r="K5855">
            <v>42369</v>
          </cell>
          <cell r="L5855" t="str">
            <v>Active</v>
          </cell>
          <cell r="M5855" t="str">
            <v>Executed</v>
          </cell>
          <cell r="N5855">
            <v>41977</v>
          </cell>
          <cell r="O5855" t="str">
            <v>Parallel_Return_to_Edit_Mode</v>
          </cell>
          <cell r="P5855" t="str">
            <v>Soriano, Loreta</v>
          </cell>
          <cell r="R5855" t="str">
            <v>Julie Easthope</v>
          </cell>
          <cell r="S5855" t="str">
            <v>Kara Slemko</v>
          </cell>
          <cell r="T5855" t="str">
            <v>Stephanie Graham</v>
          </cell>
          <cell r="U5855" t="str">
            <v>H - Horizon</v>
          </cell>
          <cell r="V5855" t="str">
            <v>Upgrading &amp; Utilitie - Upgrading &amp; Utilities</v>
          </cell>
          <cell r="W5855" t="str">
            <v>10 Days net terms</v>
          </cell>
          <cell r="X5855">
            <v>450000</v>
          </cell>
          <cell r="Y5855">
            <v>175409</v>
          </cell>
          <cell r="Z5855">
            <v>200000</v>
          </cell>
        </row>
        <row r="5856">
          <cell r="A5856" t="str">
            <v>810901-3</v>
          </cell>
          <cell r="B5856">
            <v>810901</v>
          </cell>
          <cell r="C5856">
            <v>3</v>
          </cell>
          <cell r="D5856">
            <v>406159</v>
          </cell>
          <cell r="E5856" t="str">
            <v>Houston Engineering Solutions, LLC</v>
          </cell>
          <cell r="F5856" t="str">
            <v>Dr. Mahmod Samman - Drum assessment Consultant</v>
          </cell>
          <cell r="G5856" t="str">
            <v>Short Form Consulting Agreement</v>
          </cell>
          <cell r="H5856" t="str">
            <v>Lien, Hoa</v>
          </cell>
          <cell r="I5856">
            <v>42345</v>
          </cell>
          <cell r="J5856">
            <v>42370</v>
          </cell>
          <cell r="K5856">
            <v>42613</v>
          </cell>
          <cell r="L5856" t="str">
            <v>Active</v>
          </cell>
          <cell r="M5856" t="str">
            <v>Executed</v>
          </cell>
          <cell r="N5856">
            <v>42354</v>
          </cell>
          <cell r="O5856" t="str">
            <v>Execute Contract</v>
          </cell>
          <cell r="P5856" t="str">
            <v>Soriano, Loreta</v>
          </cell>
          <cell r="Q5856" t="str">
            <v>Soriano, Loreta</v>
          </cell>
          <cell r="R5856" t="str">
            <v>Julie Easthope</v>
          </cell>
          <cell r="S5856" t="str">
            <v>Kara Slemko</v>
          </cell>
          <cell r="T5856" t="str">
            <v>Stephanie Graham</v>
          </cell>
          <cell r="U5856" t="str">
            <v>H - Horizon</v>
          </cell>
          <cell r="V5856" t="str">
            <v>Upgrading &amp; Utilitie - Upgrading &amp; Utilities</v>
          </cell>
          <cell r="W5856" t="str">
            <v>10 Days net terms</v>
          </cell>
          <cell r="X5856">
            <v>600000</v>
          </cell>
          <cell r="Y5856">
            <v>175409</v>
          </cell>
          <cell r="Z5856">
            <v>150000</v>
          </cell>
        </row>
        <row r="5857">
          <cell r="A5857" t="str">
            <v>810901-4</v>
          </cell>
          <cell r="B5857">
            <v>810901</v>
          </cell>
          <cell r="C5857">
            <v>4</v>
          </cell>
          <cell r="D5857">
            <v>406159</v>
          </cell>
          <cell r="E5857" t="str">
            <v>Houston Engineering Solutions, LLC</v>
          </cell>
          <cell r="F5857" t="str">
            <v>Dr. Mahmod Samman - Drum assessment Consultant</v>
          </cell>
          <cell r="G5857" t="str">
            <v>Short Form Consulting Agreement</v>
          </cell>
          <cell r="H5857" t="str">
            <v>Lien, Hoa</v>
          </cell>
          <cell r="I5857">
            <v>42563</v>
          </cell>
          <cell r="J5857">
            <v>42614</v>
          </cell>
          <cell r="K5857">
            <v>42735</v>
          </cell>
          <cell r="L5857" t="str">
            <v>Active</v>
          </cell>
          <cell r="M5857" t="str">
            <v>Executed</v>
          </cell>
          <cell r="N5857">
            <v>42565</v>
          </cell>
          <cell r="O5857" t="str">
            <v>Parallel_Return_to_Edit_Mode</v>
          </cell>
          <cell r="P5857" t="str">
            <v>Soriano, Loreta</v>
          </cell>
          <cell r="R5857" t="str">
            <v>Julie Easthope</v>
          </cell>
          <cell r="S5857" t="str">
            <v>Kara Slemko</v>
          </cell>
          <cell r="T5857" t="str">
            <v>Stephanie Graham</v>
          </cell>
          <cell r="U5857" t="str">
            <v>H - Horizon</v>
          </cell>
          <cell r="V5857" t="str">
            <v>Upgrading &amp; Utilitie - Upgrading &amp; Utilities</v>
          </cell>
          <cell r="W5857" t="str">
            <v>10 Days net terms</v>
          </cell>
          <cell r="X5857">
            <v>624000</v>
          </cell>
          <cell r="Y5857">
            <v>175409</v>
          </cell>
          <cell r="Z5857">
            <v>24000</v>
          </cell>
        </row>
        <row r="5858">
          <cell r="A5858" t="str">
            <v>810909-1</v>
          </cell>
          <cell r="B5858">
            <v>810909</v>
          </cell>
          <cell r="C5858">
            <v>1</v>
          </cell>
          <cell r="D5858">
            <v>406273</v>
          </cell>
          <cell r="E5858" t="str">
            <v>Hike Metal Products Limited</v>
          </cell>
          <cell r="F5858" t="str">
            <v>Supply two Workboats</v>
          </cell>
          <cell r="G5858" t="str">
            <v>Offsite Fabrication</v>
          </cell>
          <cell r="H5858" t="str">
            <v>Johnston, Ed</v>
          </cell>
          <cell r="I5858">
            <v>41885</v>
          </cell>
          <cell r="J5858">
            <v>41697</v>
          </cell>
          <cell r="K5858">
            <v>42062</v>
          </cell>
          <cell r="L5858" t="str">
            <v>Complete</v>
          </cell>
          <cell r="M5858" t="str">
            <v>Executed</v>
          </cell>
          <cell r="N5858">
            <v>42060</v>
          </cell>
          <cell r="O5858" t="str">
            <v>Approve Contract</v>
          </cell>
          <cell r="P5858" t="str">
            <v>Business Area Approver</v>
          </cell>
          <cell r="Q5858" t="str">
            <v>Murphy, John</v>
          </cell>
          <cell r="R5858" t="str">
            <v>Don Guglielmin</v>
          </cell>
          <cell r="S5858" t="str">
            <v>Don Guglielmin</v>
          </cell>
          <cell r="T5858" t="str">
            <v>Eric Stearns</v>
          </cell>
          <cell r="U5858" t="str">
            <v>H - Horizon</v>
          </cell>
          <cell r="V5858" t="str">
            <v>Major Projects</v>
          </cell>
          <cell r="W5858" t="str">
            <v>45 Days net terms</v>
          </cell>
          <cell r="X5858">
            <v>3399113.3</v>
          </cell>
          <cell r="Y5858">
            <v>209327</v>
          </cell>
          <cell r="Z5858">
            <v>133613.29999999999</v>
          </cell>
        </row>
        <row r="5859">
          <cell r="A5859" t="str">
            <v>810909-2</v>
          </cell>
          <cell r="B5859">
            <v>810909</v>
          </cell>
          <cell r="C5859">
            <v>2</v>
          </cell>
          <cell r="D5859">
            <v>406273</v>
          </cell>
          <cell r="E5859" t="str">
            <v>Hike Metal Products Limited</v>
          </cell>
          <cell r="F5859" t="str">
            <v>Supply two Workboats</v>
          </cell>
          <cell r="G5859" t="str">
            <v>Offsite Fabrication</v>
          </cell>
          <cell r="H5859" t="str">
            <v>Johnston, Ed</v>
          </cell>
          <cell r="I5859">
            <v>42060</v>
          </cell>
          <cell r="J5859">
            <v>41697</v>
          </cell>
          <cell r="K5859">
            <v>42124</v>
          </cell>
          <cell r="L5859" t="str">
            <v>Complete</v>
          </cell>
          <cell r="M5859" t="str">
            <v>Executed</v>
          </cell>
          <cell r="N5859">
            <v>42178</v>
          </cell>
          <cell r="O5859" t="str">
            <v>Approve Contract</v>
          </cell>
          <cell r="P5859" t="str">
            <v>Commercial Operations Approver</v>
          </cell>
          <cell r="Q5859" t="str">
            <v>Guglielmin, Don</v>
          </cell>
          <cell r="R5859" t="str">
            <v>Don Guglielmin</v>
          </cell>
          <cell r="S5859" t="str">
            <v>Don Guglielmin</v>
          </cell>
          <cell r="T5859" t="str">
            <v>Eric Stearns</v>
          </cell>
          <cell r="U5859" t="str">
            <v>H - Horizon</v>
          </cell>
          <cell r="V5859" t="str">
            <v>Major Projects</v>
          </cell>
          <cell r="W5859" t="str">
            <v>45 Days net terms</v>
          </cell>
          <cell r="X5859">
            <v>3444301.72</v>
          </cell>
          <cell r="Y5859">
            <v>209327</v>
          </cell>
          <cell r="Z5859">
            <v>45188.42</v>
          </cell>
        </row>
        <row r="5860">
          <cell r="A5860" t="str">
            <v>810909-3</v>
          </cell>
          <cell r="B5860">
            <v>810909</v>
          </cell>
          <cell r="C5860">
            <v>3</v>
          </cell>
          <cell r="D5860">
            <v>406273</v>
          </cell>
          <cell r="E5860" t="str">
            <v>Hike Metal Products Limited</v>
          </cell>
          <cell r="F5860" t="str">
            <v>Supply two Workboats</v>
          </cell>
          <cell r="G5860" t="str">
            <v>Offsite Fabrication</v>
          </cell>
          <cell r="H5860" t="str">
            <v>Mills, Jeff</v>
          </cell>
          <cell r="I5860">
            <v>42178</v>
          </cell>
          <cell r="J5860">
            <v>41697</v>
          </cell>
          <cell r="K5860">
            <v>42124</v>
          </cell>
          <cell r="L5860" t="str">
            <v>Complete</v>
          </cell>
          <cell r="M5860" t="str">
            <v>Executed</v>
          </cell>
          <cell r="N5860">
            <v>42307</v>
          </cell>
          <cell r="O5860" t="str">
            <v>Parallel_Return_to_Edit_Mode</v>
          </cell>
          <cell r="P5860" t="str">
            <v>Mills, Jeff</v>
          </cell>
          <cell r="R5860" t="str">
            <v>Don Guglielmin</v>
          </cell>
          <cell r="S5860" t="str">
            <v>Don Guglielmin</v>
          </cell>
          <cell r="T5860" t="str">
            <v>Eric Stearns</v>
          </cell>
          <cell r="U5860" t="str">
            <v>H - Horizon</v>
          </cell>
          <cell r="V5860" t="str">
            <v>Major Projects</v>
          </cell>
          <cell r="W5860" t="str">
            <v>45 Days net terms</v>
          </cell>
          <cell r="X5860">
            <v>3513721.72</v>
          </cell>
          <cell r="Y5860">
            <v>209327</v>
          </cell>
          <cell r="Z5860">
            <v>69420</v>
          </cell>
        </row>
        <row r="5861">
          <cell r="A5861" t="str">
            <v>810909-4</v>
          </cell>
          <cell r="B5861">
            <v>810909</v>
          </cell>
          <cell r="C5861">
            <v>4</v>
          </cell>
          <cell r="D5861">
            <v>406273</v>
          </cell>
          <cell r="E5861" t="str">
            <v>Hike Metal Products Limited</v>
          </cell>
          <cell r="F5861" t="str">
            <v>Supply two Workboats</v>
          </cell>
          <cell r="G5861" t="str">
            <v>Offsite Fabrication</v>
          </cell>
          <cell r="H5861" t="str">
            <v>Mills, Jeff</v>
          </cell>
          <cell r="I5861">
            <v>42307</v>
          </cell>
          <cell r="J5861">
            <v>41697</v>
          </cell>
          <cell r="K5861">
            <v>42124</v>
          </cell>
          <cell r="L5861" t="str">
            <v>Complete</v>
          </cell>
          <cell r="M5861" t="str">
            <v>Executed</v>
          </cell>
          <cell r="N5861">
            <v>42319</v>
          </cell>
          <cell r="O5861" t="str">
            <v>Execute Contract</v>
          </cell>
          <cell r="P5861" t="str">
            <v>Mills, Jeff</v>
          </cell>
          <cell r="Q5861" t="str">
            <v>Mills, Jeff</v>
          </cell>
          <cell r="R5861" t="str">
            <v>Don Guglielmin</v>
          </cell>
          <cell r="S5861" t="str">
            <v>Don Guglielmin</v>
          </cell>
          <cell r="T5861" t="str">
            <v>Eric Stearns</v>
          </cell>
          <cell r="U5861" t="str">
            <v>H - Horizon</v>
          </cell>
          <cell r="V5861" t="str">
            <v>Major Projects</v>
          </cell>
          <cell r="W5861" t="str">
            <v>45 Days net terms</v>
          </cell>
          <cell r="X5861">
            <v>3545865.72</v>
          </cell>
          <cell r="Y5861">
            <v>209327</v>
          </cell>
          <cell r="Z5861">
            <v>32144</v>
          </cell>
        </row>
        <row r="5862">
          <cell r="A5862" t="str">
            <v>810920-2</v>
          </cell>
          <cell r="B5862">
            <v>810920</v>
          </cell>
          <cell r="C5862">
            <v>2</v>
          </cell>
          <cell r="D5862">
            <v>406208</v>
          </cell>
          <cell r="E5862" t="str">
            <v>Ametek Canada LP</v>
          </cell>
          <cell r="F5862" t="str">
            <v>Precommissioning SRU3 ADA</v>
          </cell>
          <cell r="G5862" t="str">
            <v>Schedules for Master Agreements</v>
          </cell>
          <cell r="H5862" t="str">
            <v>Umana, Ricardo</v>
          </cell>
          <cell r="I5862">
            <v>41876</v>
          </cell>
          <cell r="J5862">
            <v>41722</v>
          </cell>
          <cell r="K5862">
            <v>42308</v>
          </cell>
          <cell r="L5862" t="str">
            <v>Active</v>
          </cell>
          <cell r="M5862" t="str">
            <v>Executed</v>
          </cell>
          <cell r="N5862">
            <v>41876</v>
          </cell>
          <cell r="O5862" t="str">
            <v>Execute Contract</v>
          </cell>
          <cell r="P5862" t="str">
            <v>Umana, Ricardo</v>
          </cell>
          <cell r="Q5862" t="str">
            <v>Umana, Ricardo</v>
          </cell>
          <cell r="R5862" t="str">
            <v>Ari Bronkhorst</v>
          </cell>
          <cell r="S5862" t="str">
            <v>Ari Bronkhorst</v>
          </cell>
          <cell r="T5862" t="str">
            <v>Stephanie Graham</v>
          </cell>
          <cell r="U5862" t="str">
            <v>H - Horizon</v>
          </cell>
          <cell r="V5862" t="str">
            <v>Major Projects</v>
          </cell>
          <cell r="W5862" t="str">
            <v>45 Days net terms</v>
          </cell>
          <cell r="X5862">
            <v>23267.18</v>
          </cell>
          <cell r="Y5862">
            <v>80505</v>
          </cell>
          <cell r="Z5862">
            <v>9707.18</v>
          </cell>
        </row>
        <row r="5863">
          <cell r="A5863" t="str">
            <v>810921-1-1</v>
          </cell>
          <cell r="B5863" t="str">
            <v>810921-1</v>
          </cell>
          <cell r="C5863">
            <v>1</v>
          </cell>
          <cell r="D5863">
            <v>406167</v>
          </cell>
          <cell r="E5863" t="str">
            <v>Jebco Industries Inc</v>
          </cell>
          <cell r="F5863" t="str">
            <v>CCO Spools</v>
          </cell>
          <cell r="G5863" t="str">
            <v>Schedules for Master Agreements</v>
          </cell>
          <cell r="H5863" t="str">
            <v>Gnatovski, Ruslan</v>
          </cell>
          <cell r="I5863">
            <v>42146</v>
          </cell>
          <cell r="J5863">
            <v>41717</v>
          </cell>
          <cell r="K5863">
            <v>42369</v>
          </cell>
          <cell r="L5863" t="str">
            <v>Active</v>
          </cell>
          <cell r="M5863" t="str">
            <v>Executed</v>
          </cell>
          <cell r="N5863">
            <v>42156</v>
          </cell>
          <cell r="O5863" t="str">
            <v>Parallel_Return_to_Edit_Mode</v>
          </cell>
          <cell r="P5863" t="str">
            <v>Gnatovski, Ruslan</v>
          </cell>
          <cell r="R5863" t="str">
            <v>Don Guglielmin</v>
          </cell>
          <cell r="S5863" t="str">
            <v>Don Guglielmin</v>
          </cell>
          <cell r="T5863" t="str">
            <v>Stephanie Graham</v>
          </cell>
          <cell r="U5863" t="str">
            <v>H - Horizon</v>
          </cell>
          <cell r="V5863" t="str">
            <v>Major Projects</v>
          </cell>
          <cell r="W5863" t="str">
            <v>45 Days net terms</v>
          </cell>
          <cell r="X5863">
            <v>10988256.52</v>
          </cell>
          <cell r="Y5863">
            <v>236096</v>
          </cell>
          <cell r="Z5863">
            <v>443217.09</v>
          </cell>
        </row>
        <row r="5864">
          <cell r="A5864" t="str">
            <v>810921-1-2</v>
          </cell>
          <cell r="B5864" t="str">
            <v>810921-1</v>
          </cell>
          <cell r="C5864">
            <v>2</v>
          </cell>
          <cell r="D5864">
            <v>406167</v>
          </cell>
          <cell r="E5864" t="str">
            <v>Jebco Industries Inc</v>
          </cell>
          <cell r="F5864" t="str">
            <v>CCO Spools</v>
          </cell>
          <cell r="G5864" t="str">
            <v>Schedules for Master Agreements</v>
          </cell>
          <cell r="H5864" t="str">
            <v>Gnatovski, Ruslan</v>
          </cell>
          <cell r="I5864">
            <v>42156</v>
          </cell>
          <cell r="J5864">
            <v>41717</v>
          </cell>
          <cell r="K5864">
            <v>42369</v>
          </cell>
          <cell r="L5864" t="str">
            <v>Active</v>
          </cell>
          <cell r="M5864" t="str">
            <v>Executed</v>
          </cell>
          <cell r="N5864">
            <v>42181</v>
          </cell>
          <cell r="O5864" t="str">
            <v>Approve Contract</v>
          </cell>
          <cell r="P5864" t="str">
            <v>Business Area Approver</v>
          </cell>
          <cell r="Q5864" t="str">
            <v>Johansen, Todd</v>
          </cell>
          <cell r="R5864" t="str">
            <v>Don Guglielmin</v>
          </cell>
          <cell r="S5864" t="str">
            <v>Don Guglielmin</v>
          </cell>
          <cell r="T5864" t="str">
            <v>Stephanie Graham</v>
          </cell>
          <cell r="U5864" t="str">
            <v>H - Horizon</v>
          </cell>
          <cell r="V5864" t="str">
            <v>Major Projects</v>
          </cell>
          <cell r="W5864" t="str">
            <v>45 Days net terms</v>
          </cell>
          <cell r="X5864">
            <v>11004803.689999999</v>
          </cell>
          <cell r="Y5864">
            <v>236096</v>
          </cell>
          <cell r="Z5864">
            <v>16547.169999999998</v>
          </cell>
        </row>
        <row r="5865">
          <cell r="A5865" t="str">
            <v>810921-1-3</v>
          </cell>
          <cell r="B5865" t="str">
            <v>810921-1</v>
          </cell>
          <cell r="C5865">
            <v>3</v>
          </cell>
          <cell r="D5865">
            <v>406167</v>
          </cell>
          <cell r="E5865" t="str">
            <v>Jebco Industries Inc</v>
          </cell>
          <cell r="F5865" t="str">
            <v>CCO Spools</v>
          </cell>
          <cell r="G5865" t="str">
            <v>Schedules for Master Agreements</v>
          </cell>
          <cell r="H5865" t="str">
            <v>Gnatovski, Ruslan</v>
          </cell>
          <cell r="I5865">
            <v>42300</v>
          </cell>
          <cell r="J5865">
            <v>41717</v>
          </cell>
          <cell r="K5865">
            <v>42369</v>
          </cell>
          <cell r="L5865" t="str">
            <v>Active</v>
          </cell>
          <cell r="M5865" t="str">
            <v>Executed</v>
          </cell>
          <cell r="N5865">
            <v>42306</v>
          </cell>
          <cell r="O5865" t="str">
            <v>Approve Contract</v>
          </cell>
          <cell r="P5865" t="str">
            <v>Business Area Approver</v>
          </cell>
          <cell r="Q5865" t="str">
            <v>Johansen, Todd</v>
          </cell>
          <cell r="R5865" t="str">
            <v>Don Guglielmin</v>
          </cell>
          <cell r="S5865" t="str">
            <v>Don Guglielmin</v>
          </cell>
          <cell r="T5865" t="str">
            <v>Stephanie Graham</v>
          </cell>
          <cell r="U5865" t="str">
            <v>H - Horizon</v>
          </cell>
          <cell r="V5865" t="str">
            <v>Major Projects</v>
          </cell>
          <cell r="W5865" t="str">
            <v>45 Days net terms</v>
          </cell>
          <cell r="X5865">
            <v>11014603.689999999</v>
          </cell>
          <cell r="Y5865">
            <v>236096</v>
          </cell>
          <cell r="Z5865">
            <v>9800</v>
          </cell>
        </row>
        <row r="5866">
          <cell r="A5866" t="str">
            <v>810921-1-4</v>
          </cell>
          <cell r="B5866" t="str">
            <v>810921-1</v>
          </cell>
          <cell r="C5866">
            <v>4</v>
          </cell>
          <cell r="D5866">
            <v>406167</v>
          </cell>
          <cell r="E5866" t="str">
            <v>Jebco Industries Inc</v>
          </cell>
          <cell r="F5866" t="str">
            <v>CCO Spools</v>
          </cell>
          <cell r="G5866" t="str">
            <v>Schedules for Master Agreements</v>
          </cell>
          <cell r="H5866" t="str">
            <v>Gnatovski, Ruslan</v>
          </cell>
          <cell r="I5866">
            <v>42585</v>
          </cell>
          <cell r="J5866">
            <v>41717</v>
          </cell>
          <cell r="K5866">
            <v>42948</v>
          </cell>
          <cell r="L5866" t="str">
            <v>Active</v>
          </cell>
          <cell r="M5866" t="str">
            <v>Executed</v>
          </cell>
          <cell r="N5866">
            <v>42600</v>
          </cell>
          <cell r="O5866" t="str">
            <v>Approve Contract</v>
          </cell>
          <cell r="P5866" t="str">
            <v>Business Area Approver</v>
          </cell>
          <cell r="Q5866" t="str">
            <v>Johansen, Todd</v>
          </cell>
          <cell r="R5866" t="str">
            <v>Don Guglielmin</v>
          </cell>
          <cell r="S5866" t="str">
            <v>Don Guglielmin</v>
          </cell>
          <cell r="T5866" t="str">
            <v>Stephanie Graham</v>
          </cell>
          <cell r="U5866" t="str">
            <v>H - Horizon</v>
          </cell>
          <cell r="V5866" t="str">
            <v>Major Projects</v>
          </cell>
          <cell r="W5866" t="str">
            <v>45 Days net terms</v>
          </cell>
          <cell r="X5866">
            <v>11011383.689999999</v>
          </cell>
          <cell r="Y5866">
            <v>236096</v>
          </cell>
          <cell r="Z5866">
            <v>-3220</v>
          </cell>
        </row>
        <row r="5867">
          <cell r="A5867" t="str">
            <v>810922-1-1</v>
          </cell>
          <cell r="B5867" t="str">
            <v>810922-1</v>
          </cell>
          <cell r="C5867">
            <v>1</v>
          </cell>
          <cell r="E5867" t="str">
            <v>Pacer Promec Energy Corporation</v>
          </cell>
          <cell r="G5867" t="str">
            <v>Schedules for Master Agreements</v>
          </cell>
          <cell r="H5867" t="str">
            <v>Umana, Ricardo</v>
          </cell>
          <cell r="I5867">
            <v>41967</v>
          </cell>
          <cell r="J5867">
            <v>41872</v>
          </cell>
          <cell r="K5867">
            <v>42004</v>
          </cell>
          <cell r="L5867" t="str">
            <v>Active</v>
          </cell>
          <cell r="M5867" t="str">
            <v>Executed</v>
          </cell>
          <cell r="N5867">
            <v>41968</v>
          </cell>
          <cell r="O5867" t="str">
            <v>Approve Contract</v>
          </cell>
          <cell r="P5867" t="str">
            <v>Business Area Approver</v>
          </cell>
          <cell r="Q5867" t="str">
            <v>Cowley, Robert</v>
          </cell>
          <cell r="R5867" t="str">
            <v>Ari Bronkhorst</v>
          </cell>
          <cell r="S5867" t="str">
            <v>Ari Bronkhorst</v>
          </cell>
          <cell r="T5867" t="str">
            <v>Eric Stearns</v>
          </cell>
          <cell r="U5867" t="str">
            <v>H - Horizon</v>
          </cell>
          <cell r="V5867" t="str">
            <v>Major Projects</v>
          </cell>
          <cell r="W5867" t="str">
            <v>45 Days net terms</v>
          </cell>
          <cell r="X5867">
            <v>800000</v>
          </cell>
          <cell r="Y5867">
            <v>188799</v>
          </cell>
          <cell r="Z5867">
            <v>637320</v>
          </cell>
        </row>
        <row r="5868">
          <cell r="A5868" t="str">
            <v>810922-1-2</v>
          </cell>
          <cell r="B5868" t="str">
            <v>810922-1</v>
          </cell>
          <cell r="C5868">
            <v>2</v>
          </cell>
          <cell r="D5868">
            <v>406588</v>
          </cell>
          <cell r="E5868" t="str">
            <v>Pacer Promec Energy Corporation</v>
          </cell>
          <cell r="G5868" t="str">
            <v>Schedules for Master Agreements</v>
          </cell>
          <cell r="H5868" t="str">
            <v>Umana, Ricardo</v>
          </cell>
          <cell r="I5868">
            <v>42020</v>
          </cell>
          <cell r="J5868">
            <v>41872</v>
          </cell>
          <cell r="K5868">
            <v>42155</v>
          </cell>
          <cell r="L5868" t="str">
            <v>Active</v>
          </cell>
          <cell r="M5868" t="str">
            <v>Executed</v>
          </cell>
          <cell r="N5868">
            <v>42020</v>
          </cell>
          <cell r="O5868" t="str">
            <v>Edit New Supplement</v>
          </cell>
          <cell r="P5868" t="str">
            <v>Umana, Ricardo</v>
          </cell>
          <cell r="Q5868" t="str">
            <v>Umana, Ricardo</v>
          </cell>
          <cell r="R5868" t="str">
            <v>Ari Bronkhorst</v>
          </cell>
          <cell r="S5868" t="str">
            <v>Ari Bronkhorst</v>
          </cell>
          <cell r="T5868" t="str">
            <v>Eric Stearns</v>
          </cell>
          <cell r="U5868" t="str">
            <v>H - Horizon</v>
          </cell>
          <cell r="V5868" t="str">
            <v>Major Projects</v>
          </cell>
          <cell r="W5868" t="str">
            <v>45 Days net terms</v>
          </cell>
          <cell r="X5868">
            <v>2310000</v>
          </cell>
          <cell r="Y5868">
            <v>188799</v>
          </cell>
          <cell r="Z5868">
            <v>1510000</v>
          </cell>
        </row>
        <row r="5869">
          <cell r="A5869" t="str">
            <v>810922-2</v>
          </cell>
          <cell r="B5869">
            <v>810922</v>
          </cell>
          <cell r="C5869">
            <v>2</v>
          </cell>
          <cell r="E5869" t="str">
            <v>Pacer Promec Energy Corporation</v>
          </cell>
          <cell r="F5869" t="str">
            <v>SRU3 Punch Items Completion</v>
          </cell>
          <cell r="G5869" t="str">
            <v>Schedules for Master Agreements</v>
          </cell>
          <cell r="H5869" t="str">
            <v>Umana, Ricardo</v>
          </cell>
          <cell r="I5869">
            <v>41816</v>
          </cell>
          <cell r="J5869">
            <v>41701</v>
          </cell>
          <cell r="K5869">
            <v>41851</v>
          </cell>
          <cell r="L5869" t="str">
            <v>Active</v>
          </cell>
          <cell r="M5869" t="str">
            <v>Executed</v>
          </cell>
          <cell r="N5869">
            <v>41872</v>
          </cell>
          <cell r="O5869" t="str">
            <v>Approve Contract</v>
          </cell>
          <cell r="P5869" t="str">
            <v>Business Area Approver</v>
          </cell>
          <cell r="Q5869" t="str">
            <v>Cowley, Robert</v>
          </cell>
          <cell r="R5869" t="str">
            <v>Ari Bronkhorst</v>
          </cell>
          <cell r="S5869" t="str">
            <v>Ari Bronkhorst</v>
          </cell>
          <cell r="T5869" t="str">
            <v>Stephanie Graham</v>
          </cell>
          <cell r="U5869" t="str">
            <v>H - Horizon</v>
          </cell>
          <cell r="V5869" t="str">
            <v>Major Projects</v>
          </cell>
          <cell r="W5869" t="str">
            <v>45 Days net terms</v>
          </cell>
          <cell r="X5869">
            <v>1900000</v>
          </cell>
          <cell r="Y5869">
            <v>188799</v>
          </cell>
          <cell r="Z5869">
            <v>1400000</v>
          </cell>
        </row>
        <row r="5870">
          <cell r="A5870" t="str">
            <v>810922-2</v>
          </cell>
          <cell r="B5870">
            <v>810922</v>
          </cell>
          <cell r="C5870">
            <v>2</v>
          </cell>
          <cell r="E5870" t="str">
            <v>Pacer Promec Energy Corporation</v>
          </cell>
          <cell r="F5870" t="str">
            <v>SRU3 Punch Items Completion</v>
          </cell>
          <cell r="G5870" t="str">
            <v>Schedules for Master Agreements</v>
          </cell>
          <cell r="H5870" t="str">
            <v>Umana, Ricardo</v>
          </cell>
          <cell r="I5870">
            <v>41816</v>
          </cell>
          <cell r="J5870">
            <v>41701</v>
          </cell>
          <cell r="K5870">
            <v>41851</v>
          </cell>
          <cell r="L5870" t="str">
            <v>Active</v>
          </cell>
          <cell r="M5870" t="str">
            <v>Executed</v>
          </cell>
          <cell r="N5870">
            <v>41872</v>
          </cell>
          <cell r="O5870" t="str">
            <v>Execute Contract</v>
          </cell>
          <cell r="P5870" t="str">
            <v>Umana, Ricardo</v>
          </cell>
          <cell r="Q5870" t="str">
            <v>Umana, Ricardo</v>
          </cell>
          <cell r="R5870" t="str">
            <v>Ari Bronkhorst</v>
          </cell>
          <cell r="S5870" t="str">
            <v>Ari Bronkhorst</v>
          </cell>
          <cell r="T5870" t="str">
            <v>Stephanie Graham</v>
          </cell>
          <cell r="U5870" t="str">
            <v>H - Horizon</v>
          </cell>
          <cell r="V5870" t="str">
            <v>Major Projects</v>
          </cell>
          <cell r="W5870" t="str">
            <v>45 Days net terms</v>
          </cell>
          <cell r="X5870">
            <v>1900000</v>
          </cell>
          <cell r="Y5870">
            <v>188799</v>
          </cell>
          <cell r="Z5870">
            <v>1400000</v>
          </cell>
        </row>
        <row r="5871">
          <cell r="A5871" t="str">
            <v>810922-2</v>
          </cell>
          <cell r="B5871">
            <v>810922</v>
          </cell>
          <cell r="C5871">
            <v>2</v>
          </cell>
          <cell r="E5871" t="str">
            <v>Pacer Promec Energy Corporation</v>
          </cell>
          <cell r="F5871" t="str">
            <v>SRU3 Punch Items Completion</v>
          </cell>
          <cell r="G5871" t="str">
            <v>Schedules for Master Agreements</v>
          </cell>
          <cell r="H5871" t="str">
            <v>Umana, Ricardo</v>
          </cell>
          <cell r="I5871">
            <v>41816</v>
          </cell>
          <cell r="J5871">
            <v>41701</v>
          </cell>
          <cell r="K5871">
            <v>41851</v>
          </cell>
          <cell r="L5871" t="str">
            <v>Active</v>
          </cell>
          <cell r="M5871" t="str">
            <v>Executed</v>
          </cell>
          <cell r="N5871">
            <v>41872</v>
          </cell>
          <cell r="O5871" t="str">
            <v>Parallel_Return_to_Edit_Mode</v>
          </cell>
          <cell r="P5871" t="str">
            <v>Umana, Ricardo</v>
          </cell>
          <cell r="R5871" t="str">
            <v>Ari Bronkhorst</v>
          </cell>
          <cell r="S5871" t="str">
            <v>Ari Bronkhorst</v>
          </cell>
          <cell r="T5871" t="str">
            <v>Stephanie Graham</v>
          </cell>
          <cell r="U5871" t="str">
            <v>H - Horizon</v>
          </cell>
          <cell r="V5871" t="str">
            <v>Major Projects</v>
          </cell>
          <cell r="W5871" t="str">
            <v>45 Days net terms</v>
          </cell>
          <cell r="X5871">
            <v>1900000</v>
          </cell>
          <cell r="Y5871">
            <v>188799</v>
          </cell>
          <cell r="Z5871">
            <v>1400000</v>
          </cell>
        </row>
        <row r="5872">
          <cell r="A5872" t="str">
            <v>810922-2</v>
          </cell>
          <cell r="B5872">
            <v>810922</v>
          </cell>
          <cell r="C5872">
            <v>2</v>
          </cell>
          <cell r="E5872" t="str">
            <v>Pacer Promec Energy Corporation</v>
          </cell>
          <cell r="F5872" t="str">
            <v>SRU3 Punch Items Completion</v>
          </cell>
          <cell r="G5872" t="str">
            <v>Schedules for Master Agreements</v>
          </cell>
          <cell r="H5872" t="str">
            <v>Umana, Ricardo</v>
          </cell>
          <cell r="I5872">
            <v>41816</v>
          </cell>
          <cell r="J5872">
            <v>41701</v>
          </cell>
          <cell r="K5872">
            <v>41851</v>
          </cell>
          <cell r="L5872" t="str">
            <v>Active</v>
          </cell>
          <cell r="M5872" t="str">
            <v>Executed</v>
          </cell>
          <cell r="N5872">
            <v>41872</v>
          </cell>
          <cell r="O5872" t="str">
            <v>Parallel_Return_to_Edit_Mode</v>
          </cell>
          <cell r="P5872" t="str">
            <v>Umana, Ricardo</v>
          </cell>
          <cell r="R5872" t="str">
            <v>Ari Bronkhorst</v>
          </cell>
          <cell r="S5872" t="str">
            <v>Ari Bronkhorst</v>
          </cell>
          <cell r="T5872" t="str">
            <v>Stephanie Graham</v>
          </cell>
          <cell r="U5872" t="str">
            <v>H - Horizon</v>
          </cell>
          <cell r="V5872" t="str">
            <v>Major Projects</v>
          </cell>
          <cell r="W5872" t="str">
            <v>45 Days net terms</v>
          </cell>
          <cell r="X5872">
            <v>1900000</v>
          </cell>
          <cell r="Y5872">
            <v>188799</v>
          </cell>
          <cell r="Z5872">
            <v>1400000</v>
          </cell>
        </row>
        <row r="5873">
          <cell r="A5873" t="str">
            <v>810922-2</v>
          </cell>
          <cell r="B5873">
            <v>810922</v>
          </cell>
          <cell r="C5873">
            <v>2</v>
          </cell>
          <cell r="E5873" t="str">
            <v>Pacer Promec Energy Corporation</v>
          </cell>
          <cell r="F5873" t="str">
            <v>SRU3 Punch Items Completion</v>
          </cell>
          <cell r="G5873" t="str">
            <v>Schedules for Master Agreements</v>
          </cell>
          <cell r="H5873" t="str">
            <v>Umana, Ricardo</v>
          </cell>
          <cell r="I5873">
            <v>41816</v>
          </cell>
          <cell r="J5873">
            <v>41701</v>
          </cell>
          <cell r="K5873">
            <v>41851</v>
          </cell>
          <cell r="L5873" t="str">
            <v>Active</v>
          </cell>
          <cell r="M5873" t="str">
            <v>Executed</v>
          </cell>
          <cell r="N5873">
            <v>41872</v>
          </cell>
          <cell r="O5873" t="str">
            <v>Approve Contract</v>
          </cell>
          <cell r="P5873" t="str">
            <v>Commercial Operations Approver</v>
          </cell>
          <cell r="Q5873" t="str">
            <v>Bronkhorst, Ari</v>
          </cell>
          <cell r="R5873" t="str">
            <v>Ari Bronkhorst</v>
          </cell>
          <cell r="S5873" t="str">
            <v>Ari Bronkhorst</v>
          </cell>
          <cell r="T5873" t="str">
            <v>Stephanie Graham</v>
          </cell>
          <cell r="U5873" t="str">
            <v>H - Horizon</v>
          </cell>
          <cell r="V5873" t="str">
            <v>Major Projects</v>
          </cell>
          <cell r="W5873" t="str">
            <v>45 Days net terms</v>
          </cell>
          <cell r="X5873">
            <v>1900000</v>
          </cell>
          <cell r="Y5873">
            <v>188799</v>
          </cell>
          <cell r="Z5873">
            <v>1400000</v>
          </cell>
        </row>
        <row r="5874">
          <cell r="A5874" t="str">
            <v>810922-2</v>
          </cell>
          <cell r="B5874">
            <v>810922</v>
          </cell>
          <cell r="C5874">
            <v>2</v>
          </cell>
          <cell r="E5874" t="str">
            <v>Pacer Promec Energy Corporation</v>
          </cell>
          <cell r="F5874" t="str">
            <v>SRU3 Punch Items Completion</v>
          </cell>
          <cell r="G5874" t="str">
            <v>Schedules for Master Agreements</v>
          </cell>
          <cell r="H5874" t="str">
            <v>Umana, Ricardo</v>
          </cell>
          <cell r="I5874">
            <v>41816</v>
          </cell>
          <cell r="J5874">
            <v>41701</v>
          </cell>
          <cell r="K5874">
            <v>41851</v>
          </cell>
          <cell r="L5874" t="str">
            <v>Active</v>
          </cell>
          <cell r="M5874" t="str">
            <v>Executed</v>
          </cell>
          <cell r="N5874">
            <v>41872</v>
          </cell>
          <cell r="O5874" t="str">
            <v>Edit New Supplement</v>
          </cell>
          <cell r="P5874" t="str">
            <v>Umana, Ricardo</v>
          </cell>
          <cell r="Q5874" t="str">
            <v>Umana, Ricardo</v>
          </cell>
          <cell r="R5874" t="str">
            <v>Ari Bronkhorst</v>
          </cell>
          <cell r="S5874" t="str">
            <v>Ari Bronkhorst</v>
          </cell>
          <cell r="T5874" t="str">
            <v>Stephanie Graham</v>
          </cell>
          <cell r="U5874" t="str">
            <v>H - Horizon</v>
          </cell>
          <cell r="V5874" t="str">
            <v>Major Projects</v>
          </cell>
          <cell r="W5874" t="str">
            <v>45 Days net terms</v>
          </cell>
          <cell r="X5874">
            <v>1900000</v>
          </cell>
          <cell r="Y5874">
            <v>188799</v>
          </cell>
          <cell r="Z5874">
            <v>1400000</v>
          </cell>
        </row>
        <row r="5875">
          <cell r="A5875" t="str">
            <v>810922-2</v>
          </cell>
          <cell r="B5875">
            <v>810922</v>
          </cell>
          <cell r="C5875">
            <v>2</v>
          </cell>
          <cell r="E5875" t="str">
            <v>Pacer Promec Energy Corporation</v>
          </cell>
          <cell r="F5875" t="str">
            <v>SRU3 Punch Items Completion</v>
          </cell>
          <cell r="G5875" t="str">
            <v>Schedules for Master Agreements</v>
          </cell>
          <cell r="H5875" t="str">
            <v>Umana, Ricardo</v>
          </cell>
          <cell r="I5875">
            <v>41816</v>
          </cell>
          <cell r="J5875">
            <v>41701</v>
          </cell>
          <cell r="K5875">
            <v>41851</v>
          </cell>
          <cell r="L5875" t="str">
            <v>Active</v>
          </cell>
          <cell r="M5875" t="str">
            <v>Executed</v>
          </cell>
          <cell r="N5875">
            <v>41872</v>
          </cell>
          <cell r="O5875" t="str">
            <v>Approve Contract</v>
          </cell>
          <cell r="P5875" t="str">
            <v>Business Area Approver</v>
          </cell>
          <cell r="Q5875" t="str">
            <v>Cowley, Robert</v>
          </cell>
          <cell r="R5875" t="str">
            <v>Ari Bronkhorst</v>
          </cell>
          <cell r="S5875" t="str">
            <v>Ari Bronkhorst</v>
          </cell>
          <cell r="T5875" t="str">
            <v>Stephanie Graham</v>
          </cell>
          <cell r="U5875" t="str">
            <v>H - Horizon</v>
          </cell>
          <cell r="V5875" t="str">
            <v>Major Projects</v>
          </cell>
          <cell r="W5875" t="str">
            <v>45 Days net terms</v>
          </cell>
          <cell r="X5875">
            <v>1900000</v>
          </cell>
          <cell r="Y5875">
            <v>188799</v>
          </cell>
          <cell r="Z5875">
            <v>1400000</v>
          </cell>
        </row>
        <row r="5876">
          <cell r="A5876" t="str">
            <v>810922-2</v>
          </cell>
          <cell r="B5876">
            <v>810922</v>
          </cell>
          <cell r="C5876">
            <v>2</v>
          </cell>
          <cell r="E5876" t="str">
            <v>Pacer Promec Energy Corporation</v>
          </cell>
          <cell r="F5876" t="str">
            <v>SRU3 Punch Items Completion</v>
          </cell>
          <cell r="G5876" t="str">
            <v>Schedules for Master Agreements</v>
          </cell>
          <cell r="H5876" t="str">
            <v>Umana, Ricardo</v>
          </cell>
          <cell r="I5876">
            <v>41816</v>
          </cell>
          <cell r="J5876">
            <v>41701</v>
          </cell>
          <cell r="K5876">
            <v>41851</v>
          </cell>
          <cell r="L5876" t="str">
            <v>Active</v>
          </cell>
          <cell r="M5876" t="str">
            <v>Executed</v>
          </cell>
          <cell r="N5876">
            <v>41872</v>
          </cell>
          <cell r="O5876" t="str">
            <v>Execute Contract</v>
          </cell>
          <cell r="P5876" t="str">
            <v>Umana, Ricardo</v>
          </cell>
          <cell r="Q5876" t="str">
            <v>Umana, Ricardo</v>
          </cell>
          <cell r="R5876" t="str">
            <v>Ari Bronkhorst</v>
          </cell>
          <cell r="S5876" t="str">
            <v>Ari Bronkhorst</v>
          </cell>
          <cell r="T5876" t="str">
            <v>Stephanie Graham</v>
          </cell>
          <cell r="U5876" t="str">
            <v>H - Horizon</v>
          </cell>
          <cell r="V5876" t="str">
            <v>Major Projects</v>
          </cell>
          <cell r="W5876" t="str">
            <v>45 Days net terms</v>
          </cell>
          <cell r="X5876">
            <v>1900000</v>
          </cell>
          <cell r="Y5876">
            <v>188799</v>
          </cell>
          <cell r="Z5876">
            <v>1400000</v>
          </cell>
        </row>
        <row r="5877">
          <cell r="A5877" t="str">
            <v>810923-1</v>
          </cell>
          <cell r="B5877">
            <v>810923</v>
          </cell>
          <cell r="C5877">
            <v>1</v>
          </cell>
          <cell r="E5877" t="str">
            <v>InnoTech Alberta Inc.</v>
          </cell>
          <cell r="F5877" t="str">
            <v>AMD #1 AITF_Injectivity Assessment_Brintnell Reservoir</v>
          </cell>
          <cell r="G5877" t="str">
            <v>Master Professional Services Agreement</v>
          </cell>
          <cell r="H5877" t="str">
            <v>Cantlon, Elaine</v>
          </cell>
          <cell r="I5877">
            <v>42251</v>
          </cell>
          <cell r="J5877">
            <v>42036</v>
          </cell>
          <cell r="K5877">
            <v>42308</v>
          </cell>
          <cell r="L5877" t="str">
            <v>Complete</v>
          </cell>
          <cell r="M5877" t="str">
            <v>Executed</v>
          </cell>
          <cell r="N5877">
            <v>42270</v>
          </cell>
          <cell r="O5877" t="str">
            <v>Execute Contract</v>
          </cell>
          <cell r="P5877" t="str">
            <v>Cantlon, Elaine</v>
          </cell>
          <cell r="Q5877" t="str">
            <v>Cantlon, Elaine</v>
          </cell>
          <cell r="R5877" t="str">
            <v>Julie Easthope</v>
          </cell>
          <cell r="S5877" t="str">
            <v>Kara Slemko</v>
          </cell>
          <cell r="T5877" t="str">
            <v>Eric Stearns</v>
          </cell>
          <cell r="U5877" t="str">
            <v>C - Conventional</v>
          </cell>
          <cell r="V5877" t="str">
            <v>Slave Lake</v>
          </cell>
          <cell r="W5877" t="str">
            <v>45 Days net terms</v>
          </cell>
          <cell r="X5877">
            <v>786290</v>
          </cell>
          <cell r="Y5877">
            <v>53346</v>
          </cell>
          <cell r="Z5877">
            <v>-91050</v>
          </cell>
        </row>
        <row r="5878">
          <cell r="A5878" t="str">
            <v>810923-2</v>
          </cell>
          <cell r="B5878">
            <v>810923</v>
          </cell>
          <cell r="C5878">
            <v>2</v>
          </cell>
          <cell r="E5878" t="str">
            <v>InnoTech Alberta Inc.</v>
          </cell>
          <cell r="F5878" t="str">
            <v>AMD #2 AITF_Injectivity Assessment_Brintnell Reservoir</v>
          </cell>
          <cell r="G5878" t="str">
            <v>Master Professional Services Agreement</v>
          </cell>
          <cell r="H5878" t="str">
            <v>Cantlon, Elaine</v>
          </cell>
          <cell r="I5878">
            <v>42270</v>
          </cell>
          <cell r="J5878">
            <v>42036</v>
          </cell>
          <cell r="K5878">
            <v>42323</v>
          </cell>
          <cell r="L5878" t="str">
            <v>Complete</v>
          </cell>
          <cell r="M5878" t="str">
            <v>Executed</v>
          </cell>
          <cell r="N5878">
            <v>42282</v>
          </cell>
          <cell r="O5878" t="str">
            <v>Edit New Supplement</v>
          </cell>
          <cell r="P5878" t="str">
            <v>Cantlon, Elaine</v>
          </cell>
          <cell r="Q5878" t="str">
            <v>Cantlon, Elaine</v>
          </cell>
          <cell r="R5878" t="str">
            <v>Julie Easthope</v>
          </cell>
          <cell r="S5878" t="str">
            <v>Kara Slemko</v>
          </cell>
          <cell r="T5878" t="str">
            <v>Eric Stearns</v>
          </cell>
          <cell r="U5878" t="str">
            <v>C - Conventional</v>
          </cell>
          <cell r="V5878" t="str">
            <v>Slave Lake</v>
          </cell>
          <cell r="W5878" t="str">
            <v>45 Days net terms</v>
          </cell>
          <cell r="X5878">
            <v>25800</v>
          </cell>
          <cell r="Y5878">
            <v>53346</v>
          </cell>
          <cell r="Z5878">
            <v>-760490</v>
          </cell>
        </row>
        <row r="5879">
          <cell r="A5879" t="str">
            <v>810923-3</v>
          </cell>
          <cell r="B5879">
            <v>810923</v>
          </cell>
          <cell r="C5879">
            <v>3</v>
          </cell>
          <cell r="E5879" t="str">
            <v>InnoTech Alberta Inc.</v>
          </cell>
          <cell r="F5879" t="str">
            <v>AMD #3 AITF_Injectivity Assessment_Brintnell Reservoir</v>
          </cell>
          <cell r="G5879" t="str">
            <v>Master Professional Services Agreement</v>
          </cell>
          <cell r="H5879" t="str">
            <v>Cantlon, Elaine</v>
          </cell>
          <cell r="I5879">
            <v>42324</v>
          </cell>
          <cell r="J5879">
            <v>42036</v>
          </cell>
          <cell r="K5879">
            <v>42356</v>
          </cell>
          <cell r="L5879" t="str">
            <v>Complete</v>
          </cell>
          <cell r="M5879" t="str">
            <v>Executed</v>
          </cell>
          <cell r="N5879">
            <v>42324</v>
          </cell>
          <cell r="O5879" t="str">
            <v>Edit New Supplement</v>
          </cell>
          <cell r="P5879" t="str">
            <v>Cantlon, Elaine</v>
          </cell>
          <cell r="Q5879" t="str">
            <v>Cantlon, Elaine</v>
          </cell>
          <cell r="R5879" t="str">
            <v>Julie Easthope</v>
          </cell>
          <cell r="S5879" t="str">
            <v>Kara Slemko</v>
          </cell>
          <cell r="T5879" t="str">
            <v>Eric Stearns</v>
          </cell>
          <cell r="U5879" t="str">
            <v>C - Conventional</v>
          </cell>
          <cell r="V5879" t="str">
            <v>Slave Lake</v>
          </cell>
          <cell r="W5879" t="str">
            <v>45 Days net terms</v>
          </cell>
          <cell r="X5879">
            <v>0</v>
          </cell>
          <cell r="Y5879">
            <v>53346</v>
          </cell>
          <cell r="Z5879">
            <v>-25800</v>
          </cell>
        </row>
        <row r="5880">
          <cell r="A5880" t="str">
            <v>810925-1-1</v>
          </cell>
          <cell r="B5880" t="str">
            <v>810925-1</v>
          </cell>
          <cell r="C5880">
            <v>1</v>
          </cell>
          <cell r="D5880">
            <v>406407</v>
          </cell>
          <cell r="E5880" t="str">
            <v>Triple Random Inc</v>
          </cell>
          <cell r="F5880" t="str">
            <v>Heavy Equipment Hauling-Extension</v>
          </cell>
          <cell r="G5880" t="str">
            <v>Schedules for Master Agreements</v>
          </cell>
          <cell r="H5880" t="str">
            <v>Carrasco, Viri</v>
          </cell>
          <cell r="I5880">
            <v>42181</v>
          </cell>
          <cell r="J5880">
            <v>42165</v>
          </cell>
          <cell r="K5880">
            <v>42811</v>
          </cell>
          <cell r="L5880" t="str">
            <v>Active</v>
          </cell>
          <cell r="M5880" t="str">
            <v>Executed</v>
          </cell>
          <cell r="N5880">
            <v>42187</v>
          </cell>
          <cell r="O5880" t="str">
            <v>Parallel_Return_to_Edit_Mode</v>
          </cell>
          <cell r="P5880" t="str">
            <v>Hassan, Mostafa</v>
          </cell>
          <cell r="R5880" t="str">
            <v>Leighton Storsley</v>
          </cell>
          <cell r="S5880" t="str">
            <v>Kara Slemko</v>
          </cell>
          <cell r="T5880" t="str">
            <v>Eric Stearns</v>
          </cell>
          <cell r="U5880" t="str">
            <v>H - Horizon</v>
          </cell>
          <cell r="V5880" t="str">
            <v>All</v>
          </cell>
          <cell r="W5880" t="str">
            <v>45 Days net terms</v>
          </cell>
          <cell r="X5880">
            <v>215000</v>
          </cell>
          <cell r="Y5880">
            <v>204419</v>
          </cell>
          <cell r="Z5880">
            <v>166000</v>
          </cell>
        </row>
        <row r="5881">
          <cell r="A5881" t="str">
            <v>810937-1</v>
          </cell>
          <cell r="B5881">
            <v>810937</v>
          </cell>
          <cell r="C5881">
            <v>1</v>
          </cell>
          <cell r="D5881">
            <v>40617001</v>
          </cell>
          <cell r="E5881" t="str">
            <v>Summit Site Services Inc</v>
          </cell>
          <cell r="F5881" t="str">
            <v>Electrical LEMs Work</v>
          </cell>
          <cell r="G5881" t="str">
            <v>Construction Minor</v>
          </cell>
          <cell r="H5881" t="str">
            <v>Murphy, Alicia</v>
          </cell>
          <cell r="I5881">
            <v>41852</v>
          </cell>
          <cell r="J5881">
            <v>41711</v>
          </cell>
          <cell r="K5881">
            <v>41882</v>
          </cell>
          <cell r="L5881" t="str">
            <v>Active</v>
          </cell>
          <cell r="M5881" t="str">
            <v>Executed</v>
          </cell>
          <cell r="N5881">
            <v>41872</v>
          </cell>
          <cell r="O5881" t="str">
            <v>Execute Contract</v>
          </cell>
          <cell r="P5881" t="str">
            <v>Gresch, Michelle</v>
          </cell>
          <cell r="Q5881" t="str">
            <v>Gresch, Michelle</v>
          </cell>
          <cell r="R5881" t="str">
            <v>Don Guglielmin</v>
          </cell>
          <cell r="S5881" t="str">
            <v>Ron Laing</v>
          </cell>
          <cell r="T5881" t="str">
            <v>Eric Stearns</v>
          </cell>
          <cell r="U5881" t="str">
            <v>H - Horizon</v>
          </cell>
          <cell r="V5881" t="str">
            <v>Major Projects</v>
          </cell>
          <cell r="W5881" t="str">
            <v>40 Days net terms</v>
          </cell>
          <cell r="X5881">
            <v>482603</v>
          </cell>
          <cell r="Y5881">
            <v>170330</v>
          </cell>
          <cell r="Z5881">
            <v>257603</v>
          </cell>
        </row>
        <row r="5882">
          <cell r="A5882" t="str">
            <v>810963-1</v>
          </cell>
          <cell r="B5882">
            <v>810963</v>
          </cell>
          <cell r="C5882">
            <v>1</v>
          </cell>
          <cell r="D5882">
            <v>406245</v>
          </cell>
          <cell r="E5882" t="str">
            <v>Krupp Canada Inc</v>
          </cell>
          <cell r="F5882" t="str">
            <v>Engineering Development</v>
          </cell>
          <cell r="G5882" t="str">
            <v>Engineering, Procurement &amp; Construction Agreement</v>
          </cell>
          <cell r="H5882" t="str">
            <v>Al-Kaisy, Maysaloon</v>
          </cell>
          <cell r="I5882">
            <v>42514</v>
          </cell>
          <cell r="J5882">
            <v>41730</v>
          </cell>
          <cell r="K5882">
            <v>43070</v>
          </cell>
          <cell r="L5882" t="str">
            <v>Active</v>
          </cell>
          <cell r="M5882" t="str">
            <v>Executed</v>
          </cell>
          <cell r="N5882">
            <v>42521</v>
          </cell>
          <cell r="O5882" t="str">
            <v>Approve Contract</v>
          </cell>
          <cell r="P5882" t="str">
            <v>Business Area Approver</v>
          </cell>
          <cell r="Q5882" t="str">
            <v>Krueger, Ralf</v>
          </cell>
          <cell r="R5882" t="str">
            <v>Don Guglielmin</v>
          </cell>
          <cell r="S5882" t="str">
            <v>Ron Laing</v>
          </cell>
          <cell r="T5882" t="str">
            <v>Paul Mendes</v>
          </cell>
          <cell r="U5882" t="str">
            <v>H - Horizon</v>
          </cell>
          <cell r="V5882" t="str">
            <v>Major Projects</v>
          </cell>
          <cell r="W5882" t="str">
            <v>30 Days net terms</v>
          </cell>
          <cell r="X5882">
            <v>146295995.97</v>
          </cell>
          <cell r="Y5882">
            <v>577589</v>
          </cell>
          <cell r="Z5882">
            <v>487618.97</v>
          </cell>
        </row>
        <row r="5883">
          <cell r="A5883" t="str">
            <v>810963-2</v>
          </cell>
          <cell r="B5883">
            <v>810963</v>
          </cell>
          <cell r="C5883">
            <v>2</v>
          </cell>
          <cell r="D5883">
            <v>40624502</v>
          </cell>
          <cell r="E5883" t="str">
            <v>Krupp Canada Inc</v>
          </cell>
          <cell r="F5883" t="str">
            <v>Engineering Development</v>
          </cell>
          <cell r="G5883" t="str">
            <v>Engineering, Procurement &amp; Construction Agreement</v>
          </cell>
          <cell r="H5883" t="str">
            <v>Al-Kaisy, Maysaloon</v>
          </cell>
          <cell r="I5883">
            <v>42521</v>
          </cell>
          <cell r="J5883">
            <v>41730</v>
          </cell>
          <cell r="K5883">
            <v>43070</v>
          </cell>
          <cell r="L5883" t="str">
            <v>Active</v>
          </cell>
          <cell r="M5883" t="str">
            <v>Executed</v>
          </cell>
          <cell r="N5883">
            <v>42606</v>
          </cell>
          <cell r="O5883" t="str">
            <v>Approve Contract</v>
          </cell>
          <cell r="P5883" t="str">
            <v>Commercial Operations Approver</v>
          </cell>
          <cell r="Q5883" t="str">
            <v>Salmon, Ed</v>
          </cell>
          <cell r="R5883" t="str">
            <v>Don Guglielmin</v>
          </cell>
          <cell r="S5883" t="str">
            <v>Ron Laing</v>
          </cell>
          <cell r="T5883" t="str">
            <v>Paul Mendes</v>
          </cell>
          <cell r="U5883" t="str">
            <v>H - Horizon</v>
          </cell>
          <cell r="V5883" t="str">
            <v>Major Projects</v>
          </cell>
          <cell r="W5883" t="str">
            <v>30 Days net terms</v>
          </cell>
          <cell r="X5883">
            <v>147679306.55000001</v>
          </cell>
          <cell r="Y5883">
            <v>577589</v>
          </cell>
          <cell r="Z5883">
            <v>1383310.58</v>
          </cell>
        </row>
        <row r="5884">
          <cell r="A5884" t="str">
            <v>810963-3</v>
          </cell>
          <cell r="B5884">
            <v>810963</v>
          </cell>
          <cell r="C5884">
            <v>3</v>
          </cell>
          <cell r="D5884">
            <v>40624503</v>
          </cell>
          <cell r="E5884" t="str">
            <v>Krupp Canada Inc</v>
          </cell>
          <cell r="F5884" t="str">
            <v>Engineering Development</v>
          </cell>
          <cell r="G5884" t="str">
            <v>Engineering, Procurement &amp; Construction Agreement</v>
          </cell>
          <cell r="H5884" t="str">
            <v>Al-Kaisy, Maysaloon</v>
          </cell>
          <cell r="I5884">
            <v>42613</v>
          </cell>
          <cell r="J5884">
            <v>41730</v>
          </cell>
          <cell r="K5884">
            <v>43070</v>
          </cell>
          <cell r="L5884" t="str">
            <v>Active</v>
          </cell>
          <cell r="M5884" t="str">
            <v>Executed</v>
          </cell>
          <cell r="N5884">
            <v>42844</v>
          </cell>
          <cell r="O5884" t="str">
            <v>Parallel_Return_to_Edit_Mode</v>
          </cell>
          <cell r="P5884" t="str">
            <v>Al-Kaisy, Maysaloon</v>
          </cell>
          <cell r="R5884" t="str">
            <v>Don Guglielmin</v>
          </cell>
          <cell r="S5884" t="str">
            <v>Ron Laing</v>
          </cell>
          <cell r="T5884" t="str">
            <v>Paul Mendes</v>
          </cell>
          <cell r="U5884" t="str">
            <v>H - Horizon</v>
          </cell>
          <cell r="V5884" t="str">
            <v>Major Projects</v>
          </cell>
          <cell r="W5884" t="str">
            <v>30 Days net terms</v>
          </cell>
          <cell r="X5884">
            <v>148877366.24000001</v>
          </cell>
          <cell r="Y5884">
            <v>577589</v>
          </cell>
          <cell r="Z5884">
            <v>1198059.69</v>
          </cell>
        </row>
        <row r="5885">
          <cell r="A5885" t="str">
            <v>810963-4</v>
          </cell>
          <cell r="B5885">
            <v>810963</v>
          </cell>
          <cell r="C5885">
            <v>4</v>
          </cell>
          <cell r="D5885">
            <v>40624504</v>
          </cell>
          <cell r="E5885" t="str">
            <v>Krupp Canada Inc</v>
          </cell>
          <cell r="F5885" t="str">
            <v>CO#4</v>
          </cell>
          <cell r="G5885" t="str">
            <v>Engineering, Procurement &amp; Construction Agreement</v>
          </cell>
          <cell r="H5885" t="str">
            <v>Al-Kaisy, Maysaloon</v>
          </cell>
          <cell r="I5885">
            <v>43031</v>
          </cell>
          <cell r="J5885">
            <v>41730</v>
          </cell>
          <cell r="K5885">
            <v>43070</v>
          </cell>
          <cell r="L5885" t="str">
            <v>Active</v>
          </cell>
          <cell r="M5885" t="str">
            <v>Executed</v>
          </cell>
          <cell r="N5885">
            <v>43032</v>
          </cell>
          <cell r="O5885" t="str">
            <v>Edit New Supplement</v>
          </cell>
          <cell r="P5885" t="str">
            <v>Al-Kaisy, Maysaloon</v>
          </cell>
          <cell r="Q5885" t="str">
            <v>Al-Kaisy, Maysaloon</v>
          </cell>
          <cell r="R5885" t="str">
            <v>Don Guglielmin</v>
          </cell>
          <cell r="S5885" t="str">
            <v>Ron Laing</v>
          </cell>
          <cell r="T5885" t="str">
            <v>Paul Mendes</v>
          </cell>
          <cell r="U5885" t="str">
            <v>H - Horizon</v>
          </cell>
          <cell r="V5885" t="str">
            <v>Major Projects</v>
          </cell>
          <cell r="W5885" t="str">
            <v>30 Days net terms</v>
          </cell>
          <cell r="X5885">
            <v>149280336.24000001</v>
          </cell>
          <cell r="Y5885">
            <v>577589</v>
          </cell>
          <cell r="Z5885">
            <v>402970</v>
          </cell>
        </row>
        <row r="5886">
          <cell r="A5886" t="str">
            <v>810963-5</v>
          </cell>
          <cell r="B5886">
            <v>810963</v>
          </cell>
          <cell r="C5886">
            <v>5</v>
          </cell>
          <cell r="D5886">
            <v>40624505</v>
          </cell>
          <cell r="E5886" t="str">
            <v>Krupp Canada Inc</v>
          </cell>
          <cell r="F5886" t="str">
            <v>CO#5</v>
          </cell>
          <cell r="G5886" t="str">
            <v>Engineering, Procurement &amp; Construction Agreement</v>
          </cell>
          <cell r="H5886" t="str">
            <v>Al-Kaisy, Maysaloon</v>
          </cell>
          <cell r="I5886">
            <v>43032</v>
          </cell>
          <cell r="J5886">
            <v>41730</v>
          </cell>
          <cell r="K5886">
            <v>43070</v>
          </cell>
          <cell r="L5886" t="str">
            <v>Active</v>
          </cell>
          <cell r="M5886" t="str">
            <v>Executed</v>
          </cell>
          <cell r="N5886">
            <v>43039</v>
          </cell>
          <cell r="O5886" t="str">
            <v>Approve Contract</v>
          </cell>
          <cell r="P5886" t="str">
            <v>Commercial Operations Approver</v>
          </cell>
          <cell r="Q5886" t="str">
            <v>Guglielmin, Don</v>
          </cell>
          <cell r="R5886" t="str">
            <v>Don Guglielmin</v>
          </cell>
          <cell r="S5886" t="str">
            <v>Ron Laing</v>
          </cell>
          <cell r="T5886" t="str">
            <v>Paul Mendes</v>
          </cell>
          <cell r="U5886" t="str">
            <v>H - Horizon</v>
          </cell>
          <cell r="V5886" t="str">
            <v>Major Projects</v>
          </cell>
          <cell r="W5886" t="str">
            <v>30 Days net terms</v>
          </cell>
          <cell r="X5886">
            <v>149676531.24000001</v>
          </cell>
          <cell r="Y5886">
            <v>577589</v>
          </cell>
          <cell r="Z5886">
            <v>396195</v>
          </cell>
        </row>
        <row r="5887">
          <cell r="A5887" t="str">
            <v>810969-1</v>
          </cell>
          <cell r="B5887">
            <v>810969</v>
          </cell>
          <cell r="C5887">
            <v>1</v>
          </cell>
          <cell r="D5887">
            <v>40625201</v>
          </cell>
          <cell r="E5887" t="str">
            <v>Alcor Facilities Management Inc.</v>
          </cell>
          <cell r="F5887" t="str">
            <v>Mechanical Installation</v>
          </cell>
          <cell r="G5887" t="str">
            <v>Construction Minor</v>
          </cell>
          <cell r="H5887" t="str">
            <v>Murphy, Alicia</v>
          </cell>
          <cell r="I5887">
            <v>41956</v>
          </cell>
          <cell r="J5887">
            <v>41716</v>
          </cell>
          <cell r="K5887">
            <v>42004</v>
          </cell>
          <cell r="L5887" t="str">
            <v>Active</v>
          </cell>
          <cell r="M5887" t="str">
            <v>Executed</v>
          </cell>
          <cell r="N5887">
            <v>41971</v>
          </cell>
          <cell r="O5887" t="str">
            <v>Parallel_Return_to_Edit_Mode</v>
          </cell>
          <cell r="P5887" t="str">
            <v>Gresch, Michelle</v>
          </cell>
          <cell r="R5887" t="str">
            <v>Don Guglielmin</v>
          </cell>
          <cell r="S5887" t="str">
            <v>Ron Laing</v>
          </cell>
          <cell r="T5887" t="str">
            <v>Eric Stearns</v>
          </cell>
          <cell r="U5887" t="str">
            <v>H - Horizon</v>
          </cell>
          <cell r="V5887" t="str">
            <v>Major Projects</v>
          </cell>
          <cell r="W5887" t="str">
            <v>40 Days net terms</v>
          </cell>
          <cell r="X5887">
            <v>310000</v>
          </cell>
          <cell r="Y5887">
            <v>595077</v>
          </cell>
          <cell r="Z5887">
            <v>85000</v>
          </cell>
        </row>
        <row r="5888">
          <cell r="A5888" t="str">
            <v>810969-2</v>
          </cell>
          <cell r="B5888">
            <v>810969</v>
          </cell>
          <cell r="C5888">
            <v>2</v>
          </cell>
          <cell r="D5888">
            <v>40625202</v>
          </cell>
          <cell r="E5888" t="str">
            <v>Alcor Facilities Management Inc.</v>
          </cell>
          <cell r="F5888" t="str">
            <v>Increase Contract Value to complete SOW</v>
          </cell>
          <cell r="G5888" t="str">
            <v>Construction Minor</v>
          </cell>
          <cell r="H5888" t="str">
            <v>Murphy, Alicia</v>
          </cell>
          <cell r="I5888">
            <v>42117</v>
          </cell>
          <cell r="J5888">
            <v>41716</v>
          </cell>
          <cell r="K5888">
            <v>42004</v>
          </cell>
          <cell r="L5888" t="str">
            <v>Active</v>
          </cell>
          <cell r="M5888" t="str">
            <v>Executed</v>
          </cell>
          <cell r="N5888">
            <v>42242</v>
          </cell>
          <cell r="O5888" t="str">
            <v>Edit New Supplement</v>
          </cell>
          <cell r="P5888" t="str">
            <v>Murphy, Alicia</v>
          </cell>
          <cell r="Q5888" t="str">
            <v>Murphy, Alicia</v>
          </cell>
          <cell r="R5888" t="str">
            <v>Don Guglielmin</v>
          </cell>
          <cell r="S5888" t="str">
            <v>Ron Laing</v>
          </cell>
          <cell r="T5888" t="str">
            <v>Eric Stearns</v>
          </cell>
          <cell r="U5888" t="str">
            <v>H - Horizon</v>
          </cell>
          <cell r="V5888" t="str">
            <v>Major Projects</v>
          </cell>
          <cell r="W5888" t="str">
            <v>40 Days net terms</v>
          </cell>
          <cell r="X5888">
            <v>350489.32</v>
          </cell>
          <cell r="Y5888">
            <v>595077</v>
          </cell>
          <cell r="Z5888">
            <v>40489.32</v>
          </cell>
        </row>
        <row r="5889">
          <cell r="A5889" t="str">
            <v>810975-1</v>
          </cell>
          <cell r="B5889">
            <v>810975</v>
          </cell>
          <cell r="C5889">
            <v>1</v>
          </cell>
          <cell r="E5889" t="str">
            <v>PCL Industrial Constructors Inc.</v>
          </cell>
          <cell r="F5889" t="str">
            <v>KN # 15-Module Fabrication And Assembly Contract 15</v>
          </cell>
          <cell r="G5889" t="str">
            <v>Construction</v>
          </cell>
          <cell r="H5889" t="str">
            <v>Charles, MoShesh</v>
          </cell>
          <cell r="I5889">
            <v>42242</v>
          </cell>
          <cell r="J5889">
            <v>41661</v>
          </cell>
          <cell r="K5889">
            <v>41943</v>
          </cell>
          <cell r="L5889" t="str">
            <v>Complete</v>
          </cell>
          <cell r="M5889" t="str">
            <v>Executed</v>
          </cell>
          <cell r="N5889">
            <v>42242</v>
          </cell>
          <cell r="O5889" t="str">
            <v>Execute Contract</v>
          </cell>
          <cell r="P5889" t="str">
            <v>Charles, MoShesh</v>
          </cell>
          <cell r="Q5889" t="str">
            <v>Charles, MoShesh</v>
          </cell>
          <cell r="R5889" t="str">
            <v>Sudip Kumar</v>
          </cell>
          <cell r="S5889" t="str">
            <v>Sudip Kumar</v>
          </cell>
          <cell r="T5889" t="str">
            <v>Stephanie Graham</v>
          </cell>
          <cell r="U5889" t="str">
            <v>C - Conventional</v>
          </cell>
          <cell r="V5889" t="str">
            <v>Kirby</v>
          </cell>
          <cell r="W5889" t="str">
            <v>45 Days net terms</v>
          </cell>
          <cell r="X5889">
            <v>16627057</v>
          </cell>
          <cell r="Y5889">
            <v>17022</v>
          </cell>
          <cell r="Z5889">
            <v>100523</v>
          </cell>
        </row>
        <row r="5890">
          <cell r="A5890" t="str">
            <v>810975-2</v>
          </cell>
          <cell r="B5890">
            <v>810975</v>
          </cell>
          <cell r="C5890">
            <v>2</v>
          </cell>
          <cell r="E5890" t="str">
            <v>PCL Industrial Constructors Inc.</v>
          </cell>
          <cell r="F5890" t="str">
            <v>KN # 15-Module Fabrication And Assembly Contract 15</v>
          </cell>
          <cell r="G5890" t="str">
            <v>Construction</v>
          </cell>
          <cell r="H5890" t="str">
            <v>Charles, MoShesh</v>
          </cell>
          <cell r="I5890">
            <v>42242</v>
          </cell>
          <cell r="J5890">
            <v>41661</v>
          </cell>
          <cell r="K5890">
            <v>42247</v>
          </cell>
          <cell r="L5890" t="str">
            <v>Complete</v>
          </cell>
          <cell r="M5890" t="str">
            <v>Executed</v>
          </cell>
          <cell r="N5890">
            <v>42248</v>
          </cell>
          <cell r="O5890" t="str">
            <v>Approve Contract</v>
          </cell>
          <cell r="P5890" t="str">
            <v>Business Area Approver</v>
          </cell>
          <cell r="Q5890" t="str">
            <v>Sorensen, Hans</v>
          </cell>
          <cell r="R5890" t="str">
            <v>Sudip Kumar</v>
          </cell>
          <cell r="S5890" t="str">
            <v>Sudip Kumar</v>
          </cell>
          <cell r="T5890" t="str">
            <v>Stephanie Graham</v>
          </cell>
          <cell r="U5890" t="str">
            <v>C - Conventional</v>
          </cell>
          <cell r="V5890" t="str">
            <v>Kirby</v>
          </cell>
          <cell r="W5890" t="str">
            <v>45 Days net terms</v>
          </cell>
          <cell r="X5890">
            <v>16455210.5</v>
          </cell>
          <cell r="Y5890">
            <v>17022</v>
          </cell>
          <cell r="Z5890">
            <v>-171846.5</v>
          </cell>
        </row>
        <row r="5891">
          <cell r="A5891" t="str">
            <v>810976-1</v>
          </cell>
          <cell r="B5891">
            <v>810976</v>
          </cell>
          <cell r="C5891">
            <v>1</v>
          </cell>
          <cell r="E5891" t="str">
            <v>Supreme Modular Fabrication</v>
          </cell>
          <cell r="F5891" t="str">
            <v>KN Contract 16 Module Fabrication and Assembly (Balance of Plant south)</v>
          </cell>
          <cell r="G5891" t="str">
            <v>Construction</v>
          </cell>
          <cell r="H5891" t="str">
            <v>Tajiri, Dorothy</v>
          </cell>
          <cell r="I5891">
            <v>42185</v>
          </cell>
          <cell r="J5891">
            <v>41720</v>
          </cell>
          <cell r="K5891">
            <v>41899</v>
          </cell>
          <cell r="L5891" t="str">
            <v>Active</v>
          </cell>
          <cell r="M5891" t="str">
            <v>Executed</v>
          </cell>
          <cell r="N5891">
            <v>42185</v>
          </cell>
          <cell r="O5891" t="str">
            <v>Approve Contract</v>
          </cell>
          <cell r="P5891" t="str">
            <v>Business Area Approver</v>
          </cell>
          <cell r="Q5891" t="str">
            <v>Suriyanarayanan, Ramesh</v>
          </cell>
          <cell r="R5891" t="str">
            <v>Sudip Kumar</v>
          </cell>
          <cell r="S5891" t="str">
            <v>Ron Laing</v>
          </cell>
          <cell r="T5891" t="str">
            <v>Stephanie Graham</v>
          </cell>
          <cell r="U5891" t="str">
            <v>C - Conventional</v>
          </cell>
          <cell r="V5891" t="str">
            <v>Kirby</v>
          </cell>
          <cell r="W5891" t="str">
            <v>45 Days net terms</v>
          </cell>
          <cell r="X5891">
            <v>34468424.859999999</v>
          </cell>
          <cell r="Y5891">
            <v>241726</v>
          </cell>
          <cell r="Z5891">
            <v>378166.2</v>
          </cell>
        </row>
        <row r="5892">
          <cell r="A5892" t="str">
            <v>810976-2</v>
          </cell>
          <cell r="B5892">
            <v>810976</v>
          </cell>
          <cell r="C5892">
            <v>2</v>
          </cell>
          <cell r="E5892" t="str">
            <v>Supreme Modular Fabrication</v>
          </cell>
          <cell r="F5892" t="str">
            <v>KN Contract 16 Module Fabrication and Assembly (Balance of Plant south)</v>
          </cell>
          <cell r="G5892" t="str">
            <v>Construction</v>
          </cell>
          <cell r="H5892" t="str">
            <v>Tajiri, Dorothy</v>
          </cell>
          <cell r="I5892">
            <v>42187</v>
          </cell>
          <cell r="J5892">
            <v>41720</v>
          </cell>
          <cell r="K5892">
            <v>41899</v>
          </cell>
          <cell r="L5892" t="str">
            <v>Active</v>
          </cell>
          <cell r="M5892" t="str">
            <v>Executed</v>
          </cell>
          <cell r="N5892">
            <v>42191</v>
          </cell>
          <cell r="O5892" t="str">
            <v>Approve Contract</v>
          </cell>
          <cell r="P5892" t="str">
            <v>Commercial Operations Approver</v>
          </cell>
          <cell r="Q5892" t="str">
            <v>Suriyanarayanan, Ramesh</v>
          </cell>
          <cell r="R5892" t="str">
            <v>Sudip Kumar</v>
          </cell>
          <cell r="S5892" t="str">
            <v>Ron Laing</v>
          </cell>
          <cell r="T5892" t="str">
            <v>Stephanie Graham</v>
          </cell>
          <cell r="U5892" t="str">
            <v>C - Conventional</v>
          </cell>
          <cell r="V5892" t="str">
            <v>Kirby</v>
          </cell>
          <cell r="W5892" t="str">
            <v>45 Days net terms</v>
          </cell>
          <cell r="X5892">
            <v>34325924.859999999</v>
          </cell>
          <cell r="Y5892">
            <v>241726</v>
          </cell>
          <cell r="Z5892">
            <v>-142500</v>
          </cell>
        </row>
        <row r="5893">
          <cell r="A5893" t="str">
            <v>810976-3</v>
          </cell>
          <cell r="B5893">
            <v>810976</v>
          </cell>
          <cell r="C5893">
            <v>3</v>
          </cell>
          <cell r="E5893" t="str">
            <v>Supreme Modular Fabrication</v>
          </cell>
          <cell r="F5893" t="str">
            <v>KN Contract 16 Module Fabrication and Assembly (Balance of Plant south)</v>
          </cell>
          <cell r="G5893" t="str">
            <v>Construction</v>
          </cell>
          <cell r="H5893" t="str">
            <v>Tajiri, Dorothy</v>
          </cell>
          <cell r="I5893">
            <v>42191</v>
          </cell>
          <cell r="J5893">
            <v>41720</v>
          </cell>
          <cell r="K5893">
            <v>41899</v>
          </cell>
          <cell r="L5893" t="str">
            <v>Active</v>
          </cell>
          <cell r="M5893" t="str">
            <v>Executed</v>
          </cell>
          <cell r="N5893">
            <v>42191</v>
          </cell>
          <cell r="O5893" t="str">
            <v>Approve Contract</v>
          </cell>
          <cell r="P5893" t="str">
            <v>Business Area Approver</v>
          </cell>
          <cell r="Q5893" t="str">
            <v>Sorensen, Hans</v>
          </cell>
          <cell r="R5893" t="str">
            <v>Sudip Kumar</v>
          </cell>
          <cell r="S5893" t="str">
            <v>Ron Laing</v>
          </cell>
          <cell r="T5893" t="str">
            <v>Stephanie Graham</v>
          </cell>
          <cell r="U5893" t="str">
            <v>C - Conventional</v>
          </cell>
          <cell r="V5893" t="str">
            <v>Kirby</v>
          </cell>
          <cell r="W5893" t="str">
            <v>45 Days net terms</v>
          </cell>
          <cell r="X5893">
            <v>34343785.109999999</v>
          </cell>
          <cell r="Y5893">
            <v>241726</v>
          </cell>
          <cell r="Z5893">
            <v>17860.25</v>
          </cell>
        </row>
        <row r="5894">
          <cell r="A5894" t="str">
            <v>810976-4</v>
          </cell>
          <cell r="B5894">
            <v>810976</v>
          </cell>
          <cell r="C5894">
            <v>4</v>
          </cell>
          <cell r="E5894" t="str">
            <v>Supreme Modular Fabrication</v>
          </cell>
          <cell r="F5894" t="str">
            <v>KN Contract 16 Module Fabrication and Assembly (Balance of Plant south)</v>
          </cell>
          <cell r="G5894" t="str">
            <v>Construction</v>
          </cell>
          <cell r="H5894" t="str">
            <v>Tajiri, Dorothy</v>
          </cell>
          <cell r="I5894">
            <v>42227</v>
          </cell>
          <cell r="J5894">
            <v>41720</v>
          </cell>
          <cell r="K5894">
            <v>41899</v>
          </cell>
          <cell r="L5894" t="str">
            <v>Active</v>
          </cell>
          <cell r="M5894" t="str">
            <v>Executed</v>
          </cell>
          <cell r="N5894">
            <v>42298</v>
          </cell>
          <cell r="O5894" t="str">
            <v>Approve Contract</v>
          </cell>
          <cell r="P5894" t="str">
            <v>Commercial Operations Approver</v>
          </cell>
          <cell r="Q5894" t="str">
            <v>Kumar, Sudip</v>
          </cell>
          <cell r="R5894" t="str">
            <v>Sudip Kumar</v>
          </cell>
          <cell r="S5894" t="str">
            <v>Kara Slemko</v>
          </cell>
          <cell r="T5894" t="str">
            <v>Cathy Reyes</v>
          </cell>
          <cell r="U5894" t="str">
            <v>C - Conventional</v>
          </cell>
          <cell r="V5894" t="str">
            <v>Kirby</v>
          </cell>
          <cell r="W5894" t="str">
            <v>45 Days net terms</v>
          </cell>
          <cell r="X5894">
            <v>34377388.609999999</v>
          </cell>
          <cell r="Y5894">
            <v>241726</v>
          </cell>
          <cell r="Z5894">
            <v>33603.5</v>
          </cell>
        </row>
        <row r="5895">
          <cell r="A5895" t="str">
            <v>810978-1</v>
          </cell>
          <cell r="B5895">
            <v>810978</v>
          </cell>
          <cell r="C5895">
            <v>1</v>
          </cell>
          <cell r="E5895" t="str">
            <v>Trotter &amp; Morton Facility Services Inc.</v>
          </cell>
          <cell r="F5895" t="str">
            <v>KN Contract 18: Mod Fab and Assembly (Main Electrical Building)</v>
          </cell>
          <cell r="G5895" t="str">
            <v>Engineering, Procurement &amp; Construction Agreement</v>
          </cell>
          <cell r="H5895" t="str">
            <v>Ruiz, Mario</v>
          </cell>
          <cell r="I5895">
            <v>42208</v>
          </cell>
          <cell r="J5895">
            <v>41585</v>
          </cell>
          <cell r="K5895">
            <v>41727</v>
          </cell>
          <cell r="L5895" t="str">
            <v>Active</v>
          </cell>
          <cell r="M5895" t="str">
            <v>Executed</v>
          </cell>
          <cell r="N5895">
            <v>42218</v>
          </cell>
          <cell r="O5895" t="str">
            <v>Execute Contract</v>
          </cell>
          <cell r="P5895" t="str">
            <v>Ruiz, Mario</v>
          </cell>
          <cell r="Q5895" t="str">
            <v>Ruiz, Mario</v>
          </cell>
          <cell r="R5895" t="str">
            <v>Sudip Kumar</v>
          </cell>
          <cell r="S5895" t="str">
            <v>Sudip Kumar</v>
          </cell>
          <cell r="T5895" t="str">
            <v>Stephanie Graham</v>
          </cell>
          <cell r="U5895" t="str">
            <v>C - Conventional</v>
          </cell>
          <cell r="V5895" t="str">
            <v>Kirby</v>
          </cell>
          <cell r="W5895" t="str">
            <v>45 Days net terms</v>
          </cell>
          <cell r="X5895">
            <v>3971269.75</v>
          </cell>
          <cell r="Y5895">
            <v>581088</v>
          </cell>
          <cell r="Z5895">
            <v>-40676.25</v>
          </cell>
        </row>
        <row r="5896">
          <cell r="A5896" t="str">
            <v>810978-2</v>
          </cell>
          <cell r="B5896">
            <v>810978</v>
          </cell>
          <cell r="C5896">
            <v>2</v>
          </cell>
          <cell r="E5896" t="str">
            <v>Trotter &amp; Morton Facility Services Inc.</v>
          </cell>
          <cell r="F5896" t="str">
            <v>KN Contract 18: Mod Fab and Assembly (Main Electrical Building)</v>
          </cell>
          <cell r="G5896" t="str">
            <v>Engineering, Procurement &amp; Construction Agreement</v>
          </cell>
          <cell r="H5896" t="str">
            <v>Ruiz, Mario</v>
          </cell>
          <cell r="I5896">
            <v>42221</v>
          </cell>
          <cell r="J5896">
            <v>41585</v>
          </cell>
          <cell r="K5896">
            <v>41727</v>
          </cell>
          <cell r="L5896" t="str">
            <v>Active</v>
          </cell>
          <cell r="M5896" t="str">
            <v>Executed</v>
          </cell>
          <cell r="N5896">
            <v>42226</v>
          </cell>
          <cell r="O5896" t="str">
            <v>Edit New Supplement</v>
          </cell>
          <cell r="P5896" t="str">
            <v>Reimer, Mark</v>
          </cell>
          <cell r="Q5896" t="str">
            <v>Reimer, Mark</v>
          </cell>
          <cell r="R5896" t="str">
            <v>Sudip Kumar</v>
          </cell>
          <cell r="S5896" t="str">
            <v>Sudip Kumar</v>
          </cell>
          <cell r="T5896" t="str">
            <v>Stephanie Graham</v>
          </cell>
          <cell r="U5896" t="str">
            <v>C - Conventional</v>
          </cell>
          <cell r="V5896" t="str">
            <v>Kirby</v>
          </cell>
          <cell r="W5896" t="str">
            <v>45 Days net terms</v>
          </cell>
          <cell r="X5896">
            <v>4010486.16</v>
          </cell>
          <cell r="Y5896">
            <v>581088</v>
          </cell>
          <cell r="Z5896">
            <v>39216.410000000003</v>
          </cell>
        </row>
        <row r="5897">
          <cell r="A5897" t="str">
            <v>810978-3</v>
          </cell>
          <cell r="B5897">
            <v>810978</v>
          </cell>
          <cell r="C5897">
            <v>3</v>
          </cell>
          <cell r="E5897" t="str">
            <v>Trotter &amp; Morton Facility Services Inc.</v>
          </cell>
          <cell r="F5897" t="str">
            <v>KN Contract 18: Mod Fab and Assembly (Main Electrical Building)</v>
          </cell>
          <cell r="G5897" t="str">
            <v>Engineering, Procurement &amp; Construction Agreement</v>
          </cell>
          <cell r="H5897" t="str">
            <v>Reimer, Mark</v>
          </cell>
          <cell r="I5897">
            <v>42226</v>
          </cell>
          <cell r="J5897">
            <v>41585</v>
          </cell>
          <cell r="K5897">
            <v>41727</v>
          </cell>
          <cell r="L5897" t="str">
            <v>Active</v>
          </cell>
          <cell r="M5897" t="str">
            <v>Executed</v>
          </cell>
          <cell r="N5897">
            <v>42233</v>
          </cell>
          <cell r="O5897" t="str">
            <v>Edit New Supplement</v>
          </cell>
          <cell r="P5897" t="str">
            <v>Reimer, Mark</v>
          </cell>
          <cell r="Q5897" t="str">
            <v>Reimer, Mark</v>
          </cell>
          <cell r="R5897" t="str">
            <v>Sudip Kumar</v>
          </cell>
          <cell r="S5897" t="str">
            <v>Sudip Kumar</v>
          </cell>
          <cell r="T5897" t="str">
            <v>Stephanie Graham</v>
          </cell>
          <cell r="U5897" t="str">
            <v>C - Conventional</v>
          </cell>
          <cell r="V5897" t="str">
            <v>Kirby</v>
          </cell>
          <cell r="W5897" t="str">
            <v>45 Days net terms</v>
          </cell>
          <cell r="X5897">
            <v>4021298.57</v>
          </cell>
          <cell r="Y5897">
            <v>581088</v>
          </cell>
          <cell r="Z5897">
            <v>10812.41</v>
          </cell>
        </row>
        <row r="5898">
          <cell r="A5898" t="str">
            <v>810978-4</v>
          </cell>
          <cell r="B5898">
            <v>810978</v>
          </cell>
          <cell r="C5898">
            <v>4</v>
          </cell>
          <cell r="E5898" t="str">
            <v>Trotter &amp; Morton Facility Services Inc.</v>
          </cell>
          <cell r="F5898" t="str">
            <v>KN Contract 18: Mod Fab and Assembly (Main Electrical Building)</v>
          </cell>
          <cell r="G5898" t="str">
            <v>Engineering, Procurement &amp; Construction Agreement</v>
          </cell>
          <cell r="H5898" t="str">
            <v>Reimer, Mark</v>
          </cell>
          <cell r="I5898">
            <v>42278</v>
          </cell>
          <cell r="J5898">
            <v>41585</v>
          </cell>
          <cell r="K5898">
            <v>41727</v>
          </cell>
          <cell r="L5898" t="str">
            <v>Active</v>
          </cell>
          <cell r="M5898" t="str">
            <v>Executed</v>
          </cell>
          <cell r="N5898">
            <v>42300</v>
          </cell>
          <cell r="O5898" t="str">
            <v>Edit New Supplement</v>
          </cell>
          <cell r="P5898" t="str">
            <v>Reimer, Mark</v>
          </cell>
          <cell r="Q5898" t="str">
            <v>Reimer, Mark</v>
          </cell>
          <cell r="R5898" t="str">
            <v>Sudip Kumar</v>
          </cell>
          <cell r="S5898" t="str">
            <v>Sudip Kumar</v>
          </cell>
          <cell r="T5898" t="str">
            <v>Stephanie Graham</v>
          </cell>
          <cell r="U5898" t="str">
            <v>C - Conventional</v>
          </cell>
          <cell r="V5898" t="str">
            <v>Kirby</v>
          </cell>
          <cell r="W5898" t="str">
            <v>45 Days net terms</v>
          </cell>
          <cell r="X5898">
            <v>3992483.22</v>
          </cell>
          <cell r="Y5898">
            <v>581088</v>
          </cell>
          <cell r="Z5898">
            <v>-28815.35</v>
          </cell>
        </row>
        <row r="5899">
          <cell r="A5899" t="str">
            <v>810978-5</v>
          </cell>
          <cell r="B5899">
            <v>810978</v>
          </cell>
          <cell r="C5899">
            <v>5</v>
          </cell>
          <cell r="E5899" t="str">
            <v>Trotter &amp; Morton Facility Services Inc.</v>
          </cell>
          <cell r="F5899" t="str">
            <v>KN Contract 18: Mod Fab and Assembly (Main Electrical Building)</v>
          </cell>
          <cell r="G5899" t="str">
            <v>Engineering, Procurement &amp; Construction Agreement</v>
          </cell>
          <cell r="H5899" t="str">
            <v>Reimer, Mark</v>
          </cell>
          <cell r="I5899">
            <v>42300</v>
          </cell>
          <cell r="J5899">
            <v>41585</v>
          </cell>
          <cell r="K5899">
            <v>41727</v>
          </cell>
          <cell r="L5899" t="str">
            <v>Active</v>
          </cell>
          <cell r="M5899" t="str">
            <v>Executed</v>
          </cell>
          <cell r="N5899">
            <v>42451</v>
          </cell>
          <cell r="O5899" t="str">
            <v>Approve Contract</v>
          </cell>
          <cell r="P5899" t="str">
            <v>Commercial Operations Approver</v>
          </cell>
          <cell r="Q5899" t="str">
            <v>Suriyanarayanan, Ramesh</v>
          </cell>
          <cell r="R5899" t="str">
            <v>Sudip Kumar</v>
          </cell>
          <cell r="S5899" t="str">
            <v>Sudip Kumar</v>
          </cell>
          <cell r="T5899" t="str">
            <v>Stephanie Graham</v>
          </cell>
          <cell r="U5899" t="str">
            <v>C - Conventional</v>
          </cell>
          <cell r="V5899" t="str">
            <v>Kirby</v>
          </cell>
          <cell r="W5899" t="str">
            <v>45 Days net terms</v>
          </cell>
          <cell r="X5899">
            <v>3990683.22</v>
          </cell>
          <cell r="Y5899">
            <v>581088</v>
          </cell>
          <cell r="Z5899">
            <v>-1800</v>
          </cell>
        </row>
        <row r="5900">
          <cell r="A5900" t="str">
            <v>810979-2-1</v>
          </cell>
          <cell r="B5900" t="str">
            <v>810979-2</v>
          </cell>
          <cell r="C5900">
            <v>1</v>
          </cell>
          <cell r="E5900" t="str">
            <v>PNX Consulting Ltd.</v>
          </cell>
          <cell r="F5900" t="str">
            <v>Raimund Honsek - Sch B Sup. 1</v>
          </cell>
          <cell r="G5900" t="str">
            <v>Schedule Bs for Consultant Agreements</v>
          </cell>
          <cell r="H5900" t="str">
            <v>Gerber, Laura</v>
          </cell>
          <cell r="I5900">
            <v>42089</v>
          </cell>
          <cell r="J5900">
            <v>42095</v>
          </cell>
          <cell r="K5900">
            <v>42461</v>
          </cell>
          <cell r="L5900" t="str">
            <v>Complete</v>
          </cell>
          <cell r="M5900" t="str">
            <v>Executed</v>
          </cell>
          <cell r="N5900">
            <v>42116</v>
          </cell>
          <cell r="O5900" t="str">
            <v>Execute Contract</v>
          </cell>
          <cell r="P5900" t="str">
            <v>Gerber, Laura</v>
          </cell>
          <cell r="Q5900" t="str">
            <v>Gerber, Laura</v>
          </cell>
          <cell r="R5900" t="str">
            <v>Julie Easthope</v>
          </cell>
          <cell r="S5900" t="str">
            <v>Kara Slemko</v>
          </cell>
          <cell r="T5900" t="str">
            <v>Stephanie Graham</v>
          </cell>
          <cell r="U5900" t="str">
            <v>C - Conventional</v>
          </cell>
          <cell r="V5900" t="str">
            <v>All</v>
          </cell>
          <cell r="W5900" t="str">
            <v>10 Days net terms</v>
          </cell>
          <cell r="X5900">
            <v>234000</v>
          </cell>
          <cell r="Y5900">
            <v>151630</v>
          </cell>
          <cell r="Z5900">
            <v>-26000</v>
          </cell>
        </row>
        <row r="5901">
          <cell r="A5901" t="str">
            <v>810980-1</v>
          </cell>
          <cell r="B5901">
            <v>810980</v>
          </cell>
          <cell r="C5901">
            <v>1</v>
          </cell>
          <cell r="D5901">
            <v>406198</v>
          </cell>
          <cell r="E5901" t="str">
            <v>Foley Construction Inc.</v>
          </cell>
          <cell r="F5901" t="str">
            <v>Ron Foley Construction Coordinator Civil</v>
          </cell>
          <cell r="G5901" t="str">
            <v>Short Form Consulting Agreement</v>
          </cell>
          <cell r="H5901" t="str">
            <v>Soriano, Loreta</v>
          </cell>
          <cell r="I5901">
            <v>42298</v>
          </cell>
          <cell r="J5901">
            <v>42276</v>
          </cell>
          <cell r="K5901">
            <v>42521</v>
          </cell>
          <cell r="L5901" t="str">
            <v>Complete</v>
          </cell>
          <cell r="M5901" t="str">
            <v>Executed</v>
          </cell>
          <cell r="N5901">
            <v>42311</v>
          </cell>
          <cell r="O5901" t="str">
            <v>Approve Contract</v>
          </cell>
          <cell r="P5901" t="str">
            <v>Business Area Approver</v>
          </cell>
          <cell r="R5901" t="str">
            <v>Julie Easthope</v>
          </cell>
          <cell r="S5901" t="str">
            <v>Kara Slemko</v>
          </cell>
          <cell r="T5901" t="str">
            <v>Brian Bate</v>
          </cell>
          <cell r="U5901" t="str">
            <v>H - Horizon</v>
          </cell>
          <cell r="V5901" t="str">
            <v>Major Projects</v>
          </cell>
          <cell r="W5901" t="str">
            <v>10 Days net terms</v>
          </cell>
          <cell r="X5901">
            <v>688784</v>
          </cell>
          <cell r="Z5901">
            <v>210870</v>
          </cell>
        </row>
        <row r="5902">
          <cell r="A5902" t="str">
            <v>810980-2</v>
          </cell>
          <cell r="B5902">
            <v>810980</v>
          </cell>
          <cell r="C5902">
            <v>2</v>
          </cell>
          <cell r="D5902">
            <v>406198</v>
          </cell>
          <cell r="E5902" t="str">
            <v>Foley Construction Inc.</v>
          </cell>
          <cell r="F5902" t="str">
            <v>Ron Foley Construction Coordinator Civil</v>
          </cell>
          <cell r="G5902" t="str">
            <v>Short Form Consulting Agreement</v>
          </cell>
          <cell r="H5902" t="str">
            <v>Soriano, Loreta</v>
          </cell>
          <cell r="I5902">
            <v>42486</v>
          </cell>
          <cell r="J5902">
            <v>42522</v>
          </cell>
          <cell r="K5902">
            <v>42673</v>
          </cell>
          <cell r="L5902" t="str">
            <v>Complete</v>
          </cell>
          <cell r="M5902" t="str">
            <v>Executed</v>
          </cell>
          <cell r="N5902">
            <v>42493</v>
          </cell>
          <cell r="O5902" t="str">
            <v>Edit New Supplement</v>
          </cell>
          <cell r="P5902" t="str">
            <v>Soriano, Loreta</v>
          </cell>
          <cell r="Q5902" t="str">
            <v>Soriano, Loreta</v>
          </cell>
          <cell r="R5902" t="str">
            <v>Julie Easthope</v>
          </cell>
          <cell r="S5902" t="str">
            <v>Kara Slemko</v>
          </cell>
          <cell r="T5902" t="str">
            <v>Brian Bate</v>
          </cell>
          <cell r="U5902" t="str">
            <v>H - Horizon</v>
          </cell>
          <cell r="V5902" t="str">
            <v>Major Projects</v>
          </cell>
          <cell r="W5902" t="str">
            <v>10 Days net terms</v>
          </cell>
          <cell r="X5902">
            <v>799284</v>
          </cell>
          <cell r="Z5902">
            <v>110500</v>
          </cell>
        </row>
        <row r="5903">
          <cell r="A5903" t="str">
            <v>810990-2-1</v>
          </cell>
          <cell r="B5903" t="str">
            <v>810990-2</v>
          </cell>
          <cell r="C5903">
            <v>1</v>
          </cell>
          <cell r="E5903" t="str">
            <v>0884436 B.C. Ltd.</v>
          </cell>
          <cell r="F5903" t="str">
            <v>Ronald Hamm - Sch B Sup. 1</v>
          </cell>
          <cell r="G5903" t="str">
            <v>Schedule Bs for Consultant Agreements</v>
          </cell>
          <cell r="H5903" t="str">
            <v>Gerber, Laura</v>
          </cell>
          <cell r="I5903">
            <v>42135</v>
          </cell>
          <cell r="J5903">
            <v>42096</v>
          </cell>
          <cell r="K5903">
            <v>42308</v>
          </cell>
          <cell r="L5903" t="str">
            <v>Complete</v>
          </cell>
          <cell r="M5903" t="str">
            <v>Executed</v>
          </cell>
          <cell r="N5903">
            <v>42165</v>
          </cell>
          <cell r="O5903" t="str">
            <v>Approve Contract</v>
          </cell>
          <cell r="P5903" t="str">
            <v>Commercial Operations Approver</v>
          </cell>
          <cell r="Q5903" t="str">
            <v>Easthope, Julie</v>
          </cell>
          <cell r="R5903" t="str">
            <v>Julie Easthope</v>
          </cell>
          <cell r="S5903" t="str">
            <v>Kara Slemko</v>
          </cell>
          <cell r="T5903" t="str">
            <v>Stephanie Graham</v>
          </cell>
          <cell r="U5903" t="str">
            <v>C - Conventional</v>
          </cell>
          <cell r="V5903" t="str">
            <v>All</v>
          </cell>
          <cell r="W5903" t="str">
            <v>10 Days net terms</v>
          </cell>
          <cell r="X5903">
            <v>351000</v>
          </cell>
          <cell r="Y5903">
            <v>147921</v>
          </cell>
          <cell r="Z5903">
            <v>20800</v>
          </cell>
        </row>
        <row r="5904">
          <cell r="A5904" t="str">
            <v>810998-1</v>
          </cell>
          <cell r="B5904">
            <v>810998</v>
          </cell>
          <cell r="C5904">
            <v>1</v>
          </cell>
          <cell r="D5904">
            <v>40618701</v>
          </cell>
          <cell r="E5904" t="str">
            <v>FourQuest Energy Inc</v>
          </cell>
          <cell r="F5904" t="str">
            <v>DCU Expn-FourQuest-2014 Pre-Commissioning</v>
          </cell>
          <cell r="G5904" t="str">
            <v>Construction Minor</v>
          </cell>
          <cell r="H5904" t="str">
            <v>Shah, Nehal</v>
          </cell>
          <cell r="I5904">
            <v>41766</v>
          </cell>
          <cell r="J5904">
            <v>41718</v>
          </cell>
          <cell r="K5904">
            <v>42004</v>
          </cell>
          <cell r="L5904" t="str">
            <v>Complete</v>
          </cell>
          <cell r="M5904" t="str">
            <v>Executed</v>
          </cell>
          <cell r="N5904">
            <v>41772</v>
          </cell>
          <cell r="O5904" t="str">
            <v>Approve Contract</v>
          </cell>
          <cell r="P5904" t="str">
            <v>Business Area Approver</v>
          </cell>
          <cell r="Q5904" t="str">
            <v>Kumar, Vikas</v>
          </cell>
          <cell r="R5904" t="str">
            <v>Ari Bronkhorst</v>
          </cell>
          <cell r="S5904" t="str">
            <v>Ari Bronkhorst</v>
          </cell>
          <cell r="T5904" t="str">
            <v>Stephanie Graham</v>
          </cell>
          <cell r="U5904" t="str">
            <v>H - Horizon</v>
          </cell>
          <cell r="V5904" t="str">
            <v>Major Projects</v>
          </cell>
          <cell r="W5904" t="str">
            <v>40 Days net terms</v>
          </cell>
          <cell r="X5904">
            <v>396118</v>
          </cell>
          <cell r="Y5904">
            <v>144269</v>
          </cell>
          <cell r="Z5904">
            <v>209718</v>
          </cell>
        </row>
        <row r="5905">
          <cell r="A5905" t="str">
            <v>810998-2</v>
          </cell>
          <cell r="B5905">
            <v>810998</v>
          </cell>
          <cell r="C5905">
            <v>2</v>
          </cell>
          <cell r="D5905">
            <v>40618702</v>
          </cell>
          <cell r="E5905" t="str">
            <v>FourQuest Energy Inc</v>
          </cell>
          <cell r="F5905" t="str">
            <v>DCU Expn-FourQuest-2014 Pre-Commissioning</v>
          </cell>
          <cell r="G5905" t="str">
            <v>Construction Minor</v>
          </cell>
          <cell r="H5905" t="str">
            <v>Shah, Nehal</v>
          </cell>
          <cell r="I5905">
            <v>41792</v>
          </cell>
          <cell r="J5905">
            <v>41760</v>
          </cell>
          <cell r="K5905">
            <v>42004</v>
          </cell>
          <cell r="L5905" t="str">
            <v>Complete</v>
          </cell>
          <cell r="M5905" t="str">
            <v>Executed</v>
          </cell>
          <cell r="N5905">
            <v>41796</v>
          </cell>
          <cell r="O5905" t="str">
            <v>Approve Contract</v>
          </cell>
          <cell r="P5905" t="str">
            <v>Business Area Approver</v>
          </cell>
          <cell r="Q5905" t="str">
            <v>Kumar, Vikas</v>
          </cell>
          <cell r="R5905" t="str">
            <v>Ari Bronkhorst</v>
          </cell>
          <cell r="S5905" t="str">
            <v>Ari Bronkhorst</v>
          </cell>
          <cell r="T5905" t="str">
            <v>Stephanie Graham</v>
          </cell>
          <cell r="U5905" t="str">
            <v>H - Horizon</v>
          </cell>
          <cell r="V5905" t="str">
            <v>Major Projects</v>
          </cell>
          <cell r="W5905" t="str">
            <v>40 Days net terms</v>
          </cell>
          <cell r="X5905">
            <v>539622</v>
          </cell>
          <cell r="Y5905">
            <v>144269</v>
          </cell>
          <cell r="Z5905">
            <v>143504</v>
          </cell>
        </row>
        <row r="5906">
          <cell r="A5906" t="str">
            <v>811022-1</v>
          </cell>
          <cell r="B5906">
            <v>811022</v>
          </cell>
          <cell r="C5906">
            <v>1</v>
          </cell>
          <cell r="D5906">
            <v>40619201</v>
          </cell>
          <cell r="E5906" t="str">
            <v>Canadian Timberframes Ltd.</v>
          </cell>
          <cell r="F5906" t="str">
            <v>Accom, travel, meals etc</v>
          </cell>
          <cell r="G5906" t="str">
            <v>Engineering, Procurement &amp; Construction Agreement</v>
          </cell>
          <cell r="H5906" t="str">
            <v>Varela, Lina</v>
          </cell>
          <cell r="I5906">
            <v>41852</v>
          </cell>
          <cell r="J5906">
            <v>41719</v>
          </cell>
          <cell r="K5906">
            <v>41882</v>
          </cell>
          <cell r="L5906" t="str">
            <v>Complete</v>
          </cell>
          <cell r="M5906" t="str">
            <v>Executed</v>
          </cell>
          <cell r="N5906">
            <v>42012</v>
          </cell>
          <cell r="O5906" t="str">
            <v>Parallel_Return_to_Edit_Mode</v>
          </cell>
          <cell r="P5906" t="str">
            <v>Gresch, Michelle</v>
          </cell>
          <cell r="R5906" t="str">
            <v>Don Guglielmin</v>
          </cell>
          <cell r="S5906" t="str">
            <v>Ron Laing</v>
          </cell>
          <cell r="T5906" t="str">
            <v>Steve Brown</v>
          </cell>
          <cell r="U5906" t="str">
            <v>H - Horizon</v>
          </cell>
          <cell r="V5906" t="str">
            <v>Major Projects</v>
          </cell>
          <cell r="W5906" t="str">
            <v>45 Days net terms</v>
          </cell>
          <cell r="X5906">
            <v>353620.13</v>
          </cell>
          <cell r="Y5906">
            <v>195088</v>
          </cell>
          <cell r="Z5906">
            <v>11340</v>
          </cell>
        </row>
        <row r="5907">
          <cell r="A5907" t="str">
            <v>811027-2-1</v>
          </cell>
          <cell r="B5907" t="str">
            <v>811027-2</v>
          </cell>
          <cell r="C5907">
            <v>1</v>
          </cell>
          <cell r="E5907" t="str">
            <v>Servant Energy Inc.</v>
          </cell>
          <cell r="F5907" t="str">
            <v>Orest Kotelko - Schedule B Sup. 1</v>
          </cell>
          <cell r="G5907" t="str">
            <v>Schedule Bs for Consultant Agreements</v>
          </cell>
          <cell r="H5907" t="str">
            <v>Gerber, Laura</v>
          </cell>
          <cell r="I5907">
            <v>42094</v>
          </cell>
          <cell r="J5907">
            <v>42095</v>
          </cell>
          <cell r="K5907">
            <v>42461</v>
          </cell>
          <cell r="L5907" t="str">
            <v>Complete</v>
          </cell>
          <cell r="M5907" t="str">
            <v>Executed</v>
          </cell>
          <cell r="N5907">
            <v>42100</v>
          </cell>
          <cell r="O5907" t="str">
            <v>Execute Contract</v>
          </cell>
          <cell r="P5907" t="str">
            <v>Gerber, Laura</v>
          </cell>
          <cell r="Q5907" t="str">
            <v>Gerber, Laura</v>
          </cell>
          <cell r="R5907" t="str">
            <v>Julie Easthope</v>
          </cell>
          <cell r="S5907" t="str">
            <v>Kara Slemko</v>
          </cell>
          <cell r="T5907" t="str">
            <v>Stephanie Graham</v>
          </cell>
          <cell r="U5907" t="str">
            <v>C - Conventional</v>
          </cell>
          <cell r="V5907" t="str">
            <v>All</v>
          </cell>
          <cell r="W5907" t="str">
            <v>10 Days net terms</v>
          </cell>
          <cell r="X5907">
            <v>270000</v>
          </cell>
          <cell r="Z5907">
            <v>-30000</v>
          </cell>
        </row>
        <row r="5908">
          <cell r="A5908" t="str">
            <v>811031-1</v>
          </cell>
          <cell r="B5908">
            <v>811031</v>
          </cell>
          <cell r="C5908">
            <v>1</v>
          </cell>
          <cell r="E5908" t="str">
            <v>Van Houtte Coffee Services - CALGARY</v>
          </cell>
          <cell r="F5908" t="str">
            <v>Schedule A and B - Coffee Nisku - August 15, 2014</v>
          </cell>
          <cell r="G5908" t="str">
            <v>Master Goods and Services Agreement</v>
          </cell>
          <cell r="H5908" t="str">
            <v>Gibson, Colleen</v>
          </cell>
          <cell r="I5908">
            <v>41890</v>
          </cell>
          <cell r="J5908">
            <v>41866</v>
          </cell>
          <cell r="K5908">
            <v>43555</v>
          </cell>
          <cell r="L5908" t="str">
            <v>Active</v>
          </cell>
          <cell r="M5908" t="str">
            <v>Executed</v>
          </cell>
          <cell r="N5908">
            <v>41918</v>
          </cell>
          <cell r="O5908" t="str">
            <v>Approve Contract</v>
          </cell>
          <cell r="P5908" t="str">
            <v>Business Area Approver</v>
          </cell>
          <cell r="Q5908" t="str">
            <v>Belanger, Richard</v>
          </cell>
          <cell r="R5908" t="str">
            <v>Julie Easthope</v>
          </cell>
          <cell r="S5908" t="str">
            <v>Kara Slemko</v>
          </cell>
          <cell r="T5908" t="str">
            <v>Stephanie Graham</v>
          </cell>
          <cell r="U5908" t="str">
            <v>C - Conventional</v>
          </cell>
          <cell r="V5908" t="str">
            <v>All</v>
          </cell>
          <cell r="W5908" t="str">
            <v>45 Days net terms</v>
          </cell>
          <cell r="X5908">
            <v>2510000</v>
          </cell>
          <cell r="Y5908">
            <v>26902</v>
          </cell>
          <cell r="Z5908">
            <v>10000</v>
          </cell>
        </row>
        <row r="5909">
          <cell r="A5909" t="str">
            <v>811032-1</v>
          </cell>
          <cell r="B5909">
            <v>811032</v>
          </cell>
          <cell r="C5909">
            <v>1</v>
          </cell>
          <cell r="D5909">
            <v>406525</v>
          </cell>
          <cell r="E5909" t="str">
            <v>Eaton Industries (Canada) Company</v>
          </cell>
          <cell r="F5909" t="str">
            <v>Provision of PM Eaton UPS</v>
          </cell>
          <cell r="G5909" t="str">
            <v>Purchase Order</v>
          </cell>
          <cell r="H5909" t="str">
            <v>Nair, Ravindra</v>
          </cell>
          <cell r="I5909">
            <v>41836</v>
          </cell>
          <cell r="J5909">
            <v>41821</v>
          </cell>
          <cell r="K5909">
            <v>42038</v>
          </cell>
          <cell r="L5909" t="str">
            <v>Active</v>
          </cell>
          <cell r="M5909" t="str">
            <v>Executed</v>
          </cell>
          <cell r="N5909">
            <v>41859</v>
          </cell>
          <cell r="O5909" t="str">
            <v>Parallel_Return_to_Edit_Mode</v>
          </cell>
          <cell r="P5909" t="str">
            <v>Apit, Jessica</v>
          </cell>
          <cell r="R5909" t="str">
            <v>Carla Salazar</v>
          </cell>
          <cell r="S5909" t="str">
            <v>Kara Slemko</v>
          </cell>
          <cell r="T5909" t="str">
            <v>Steve Brown</v>
          </cell>
          <cell r="U5909" t="str">
            <v>H - Horizon</v>
          </cell>
          <cell r="V5909" t="str">
            <v>Upgrading &amp; Utilitie - Upgrading &amp; Utilities</v>
          </cell>
          <cell r="W5909" t="str">
            <v>45 Days net terms</v>
          </cell>
          <cell r="X5909">
            <v>60000</v>
          </cell>
          <cell r="Y5909">
            <v>808039</v>
          </cell>
          <cell r="Z5909">
            <v>57900</v>
          </cell>
        </row>
        <row r="5910">
          <cell r="A5910" t="str">
            <v>811032-2</v>
          </cell>
          <cell r="B5910">
            <v>811032</v>
          </cell>
          <cell r="C5910">
            <v>2</v>
          </cell>
          <cell r="D5910">
            <v>406525</v>
          </cell>
          <cell r="E5910" t="str">
            <v>Eaton Industries (Canada) Company</v>
          </cell>
          <cell r="F5910" t="str">
            <v>Contract Extension-Eaton TA 2015</v>
          </cell>
          <cell r="G5910" t="str">
            <v>Purchase Order</v>
          </cell>
          <cell r="H5910" t="str">
            <v>Nair, Ravindra</v>
          </cell>
          <cell r="I5910">
            <v>42003</v>
          </cell>
          <cell r="J5910">
            <v>42039</v>
          </cell>
          <cell r="K5910">
            <v>42769</v>
          </cell>
          <cell r="L5910" t="str">
            <v>Active</v>
          </cell>
          <cell r="M5910" t="str">
            <v>Executed</v>
          </cell>
          <cell r="N5910">
            <v>42206</v>
          </cell>
          <cell r="O5910" t="str">
            <v>Execute Contract</v>
          </cell>
          <cell r="P5910" t="str">
            <v>Nair, Ravindra</v>
          </cell>
          <cell r="Q5910" t="str">
            <v>Nair, Ravindra</v>
          </cell>
          <cell r="R5910" t="str">
            <v>Carla Salazar</v>
          </cell>
          <cell r="S5910" t="str">
            <v>Kara Slemko</v>
          </cell>
          <cell r="T5910" t="str">
            <v>Steve Brown</v>
          </cell>
          <cell r="U5910" t="str">
            <v>H - Horizon</v>
          </cell>
          <cell r="V5910" t="str">
            <v>Upgrading &amp; Utilitie - Upgrading &amp; Utilities</v>
          </cell>
          <cell r="W5910" t="str">
            <v>45 Days net terms</v>
          </cell>
          <cell r="X5910">
            <v>160000</v>
          </cell>
          <cell r="Y5910">
            <v>808039</v>
          </cell>
          <cell r="Z5910">
            <v>100000</v>
          </cell>
        </row>
        <row r="5911">
          <cell r="A5911" t="str">
            <v>811032-3</v>
          </cell>
          <cell r="B5911">
            <v>811032</v>
          </cell>
          <cell r="C5911">
            <v>3</v>
          </cell>
          <cell r="D5911">
            <v>406525</v>
          </cell>
          <cell r="E5911" t="str">
            <v>Eaton Industries (Canada) Company</v>
          </cell>
          <cell r="F5911" t="str">
            <v>Contract Extension-Eaton TA 2015</v>
          </cell>
          <cell r="G5911" t="str">
            <v>Purchase Order</v>
          </cell>
          <cell r="H5911" t="str">
            <v>Nair, Ravindra</v>
          </cell>
          <cell r="I5911">
            <v>42206</v>
          </cell>
          <cell r="J5911">
            <v>42207</v>
          </cell>
          <cell r="K5911">
            <v>42769</v>
          </cell>
          <cell r="L5911" t="str">
            <v>Active</v>
          </cell>
          <cell r="M5911" t="str">
            <v>Executed</v>
          </cell>
          <cell r="N5911">
            <v>42212</v>
          </cell>
          <cell r="O5911" t="str">
            <v>Edit New Supplement</v>
          </cell>
          <cell r="P5911" t="str">
            <v>Nair, Ravindra</v>
          </cell>
          <cell r="Q5911" t="str">
            <v>Nair, Ravindra</v>
          </cell>
          <cell r="R5911" t="str">
            <v>Carla Salazar</v>
          </cell>
          <cell r="S5911" t="str">
            <v>Kara Slemko</v>
          </cell>
          <cell r="T5911" t="str">
            <v>Steve Brown</v>
          </cell>
          <cell r="U5911" t="str">
            <v>H - Horizon</v>
          </cell>
          <cell r="V5911" t="str">
            <v>Upgrading &amp; Utilitie - Upgrading &amp; Utilities</v>
          </cell>
          <cell r="W5911" t="str">
            <v>45 Days net terms</v>
          </cell>
          <cell r="X5911">
            <v>250941.2</v>
          </cell>
          <cell r="Y5911">
            <v>808039</v>
          </cell>
          <cell r="Z5911">
            <v>90941.2</v>
          </cell>
        </row>
        <row r="5912">
          <cell r="A5912" t="str">
            <v>811032-4</v>
          </cell>
          <cell r="B5912">
            <v>811032</v>
          </cell>
          <cell r="C5912">
            <v>4</v>
          </cell>
          <cell r="D5912">
            <v>406525</v>
          </cell>
          <cell r="E5912" t="str">
            <v>Eaton Industries (Canada) Company</v>
          </cell>
          <cell r="F5912" t="str">
            <v>Eaton UPS Maintenance-TA 2016</v>
          </cell>
          <cell r="G5912" t="str">
            <v>Purchase Order</v>
          </cell>
          <cell r="H5912" t="str">
            <v>Nair, Ravindra</v>
          </cell>
          <cell r="I5912">
            <v>42516</v>
          </cell>
          <cell r="J5912">
            <v>42552</v>
          </cell>
          <cell r="K5912">
            <v>42735</v>
          </cell>
          <cell r="L5912" t="str">
            <v>Active</v>
          </cell>
          <cell r="M5912" t="str">
            <v>Executed</v>
          </cell>
          <cell r="N5912">
            <v>42531</v>
          </cell>
          <cell r="O5912" t="str">
            <v>Approve Contract</v>
          </cell>
          <cell r="P5912" t="str">
            <v>Commercial Operations Approver</v>
          </cell>
          <cell r="Q5912" t="str">
            <v>Salazar, Carla</v>
          </cell>
          <cell r="R5912" t="str">
            <v>Carla Salazar</v>
          </cell>
          <cell r="S5912" t="str">
            <v>Kara Slemko</v>
          </cell>
          <cell r="T5912" t="str">
            <v>Steve Brown</v>
          </cell>
          <cell r="U5912" t="str">
            <v>H - Horizon</v>
          </cell>
          <cell r="V5912" t="str">
            <v>Upgrading &amp; Utilitie - Upgrading &amp; Utilities</v>
          </cell>
          <cell r="W5912" t="str">
            <v>45 Days net terms</v>
          </cell>
          <cell r="X5912">
            <v>296560.96000000002</v>
          </cell>
          <cell r="Y5912">
            <v>808039</v>
          </cell>
          <cell r="Z5912">
            <v>45619.76</v>
          </cell>
        </row>
        <row r="5913">
          <cell r="A5913" t="str">
            <v>811032-5</v>
          </cell>
          <cell r="B5913">
            <v>811032</v>
          </cell>
          <cell r="C5913">
            <v>5</v>
          </cell>
          <cell r="D5913">
            <v>831332</v>
          </cell>
          <cell r="E5913" t="str">
            <v>Eaton Industries (Canada) Company</v>
          </cell>
          <cell r="F5913" t="str">
            <v>Eaton UPS Maintenance-TA 2016</v>
          </cell>
          <cell r="G5913" t="str">
            <v>Purchase Order</v>
          </cell>
          <cell r="H5913" t="str">
            <v>Nair, Ravindra</v>
          </cell>
          <cell r="I5913">
            <v>42531</v>
          </cell>
          <cell r="J5913">
            <v>42552</v>
          </cell>
          <cell r="K5913">
            <v>42735</v>
          </cell>
          <cell r="L5913" t="str">
            <v>Active</v>
          </cell>
          <cell r="M5913" t="str">
            <v>Executed</v>
          </cell>
          <cell r="N5913">
            <v>42537</v>
          </cell>
          <cell r="O5913" t="str">
            <v>Parallel_Return_to_Edit_Mode</v>
          </cell>
          <cell r="P5913" t="str">
            <v>Boyarski, Dean</v>
          </cell>
          <cell r="R5913" t="str">
            <v>Carla Salazar</v>
          </cell>
          <cell r="S5913" t="str">
            <v>Kara Slemko</v>
          </cell>
          <cell r="T5913" t="str">
            <v>Steve Brown</v>
          </cell>
          <cell r="U5913" t="str">
            <v>H - Horizon</v>
          </cell>
          <cell r="V5913" t="str">
            <v>Upgrading &amp; Utilitie - Upgrading &amp; Utilities</v>
          </cell>
          <cell r="W5913" t="str">
            <v>45 Days net terms</v>
          </cell>
          <cell r="X5913">
            <v>310160.96000000002</v>
          </cell>
          <cell r="Y5913">
            <v>808039</v>
          </cell>
          <cell r="Z5913">
            <v>13600</v>
          </cell>
        </row>
        <row r="5914">
          <cell r="A5914" t="str">
            <v>811032-6</v>
          </cell>
          <cell r="B5914">
            <v>811032</v>
          </cell>
          <cell r="C5914">
            <v>6</v>
          </cell>
          <cell r="D5914">
            <v>873965</v>
          </cell>
          <cell r="E5914" t="str">
            <v>Eaton Industries (Canada) Company</v>
          </cell>
          <cell r="F5914" t="str">
            <v>Extension of Eaton UPS Maintenance</v>
          </cell>
          <cell r="G5914" t="str">
            <v>Purchase Order</v>
          </cell>
          <cell r="H5914" t="str">
            <v>Nair, Ravindra</v>
          </cell>
          <cell r="I5914">
            <v>42702</v>
          </cell>
          <cell r="J5914">
            <v>42770</v>
          </cell>
          <cell r="K5914">
            <v>43069</v>
          </cell>
          <cell r="L5914" t="str">
            <v>Active</v>
          </cell>
          <cell r="M5914" t="str">
            <v>Executed</v>
          </cell>
          <cell r="N5914">
            <v>42783</v>
          </cell>
          <cell r="O5914" t="str">
            <v>Execute Contract</v>
          </cell>
          <cell r="P5914" t="str">
            <v>Nair, Ravindra</v>
          </cell>
          <cell r="Q5914" t="str">
            <v>Nair, Ravindra</v>
          </cell>
          <cell r="R5914" t="str">
            <v>Carla Salazar</v>
          </cell>
          <cell r="S5914" t="str">
            <v>Kara Slemko</v>
          </cell>
          <cell r="T5914" t="str">
            <v>Stephanie Graham</v>
          </cell>
          <cell r="U5914" t="str">
            <v>H - Horizon</v>
          </cell>
          <cell r="V5914" t="str">
            <v>Upgrading &amp; Utilitie - Upgrading &amp; Utilities</v>
          </cell>
          <cell r="W5914" t="str">
            <v>45 Days net terms</v>
          </cell>
          <cell r="X5914">
            <v>360160.96</v>
          </cell>
          <cell r="Y5914">
            <v>808039</v>
          </cell>
          <cell r="Z5914">
            <v>50000</v>
          </cell>
        </row>
        <row r="5915">
          <cell r="A5915" t="str">
            <v>811032-7</v>
          </cell>
          <cell r="B5915">
            <v>811032</v>
          </cell>
          <cell r="C5915">
            <v>7</v>
          </cell>
          <cell r="D5915">
            <v>947740</v>
          </cell>
          <cell r="E5915" t="str">
            <v>Eaton Industries (Canada) Company</v>
          </cell>
          <cell r="F5915" t="str">
            <v>Eaton â€“ Preventative Maintenance and Impedance Testing</v>
          </cell>
          <cell r="G5915" t="str">
            <v>Purchase Order</v>
          </cell>
          <cell r="H5915" t="str">
            <v>Boyarski, Dean</v>
          </cell>
          <cell r="I5915">
            <v>42991</v>
          </cell>
          <cell r="J5915">
            <v>43003</v>
          </cell>
          <cell r="K5915">
            <v>43069</v>
          </cell>
          <cell r="L5915" t="str">
            <v>Active</v>
          </cell>
          <cell r="M5915" t="str">
            <v>Executed</v>
          </cell>
          <cell r="N5915">
            <v>43020</v>
          </cell>
          <cell r="O5915" t="str">
            <v>Approve Contract</v>
          </cell>
          <cell r="P5915" t="str">
            <v>Commercial Operations Approver</v>
          </cell>
          <cell r="Q5915" t="str">
            <v>Salazar, Carla</v>
          </cell>
          <cell r="R5915" t="str">
            <v>Carla Salazar</v>
          </cell>
          <cell r="S5915" t="str">
            <v>Kara Slemko</v>
          </cell>
          <cell r="T5915" t="str">
            <v>Stephanie Graham</v>
          </cell>
          <cell r="U5915" t="str">
            <v>H - Horizon</v>
          </cell>
          <cell r="V5915" t="str">
            <v>Upgrading &amp; Utilitie - Upgrading &amp; Utilities</v>
          </cell>
          <cell r="W5915" t="str">
            <v>45 Days net terms</v>
          </cell>
          <cell r="X5915">
            <v>411670.54</v>
          </cell>
          <cell r="Y5915">
            <v>808039</v>
          </cell>
          <cell r="Z5915">
            <v>51509.58</v>
          </cell>
        </row>
        <row r="5916">
          <cell r="A5916" t="str">
            <v>811032-9</v>
          </cell>
          <cell r="B5916">
            <v>811032</v>
          </cell>
          <cell r="C5916">
            <v>9</v>
          </cell>
          <cell r="D5916">
            <v>1006373</v>
          </cell>
          <cell r="E5916" t="str">
            <v>Eaton Industries (Canada) Company</v>
          </cell>
          <cell r="F5916" t="str">
            <v>Eaton - Service Technician Support for 46-UPS-2 Battery Replacement</v>
          </cell>
          <cell r="G5916" t="str">
            <v>Purchase Order</v>
          </cell>
          <cell r="H5916" t="str">
            <v>Boyarski, Dean</v>
          </cell>
          <cell r="I5916">
            <v>43063</v>
          </cell>
          <cell r="J5916">
            <v>43063</v>
          </cell>
          <cell r="K5916">
            <v>43251</v>
          </cell>
          <cell r="L5916" t="str">
            <v>Active</v>
          </cell>
          <cell r="M5916" t="str">
            <v>Executed</v>
          </cell>
          <cell r="N5916">
            <v>43076</v>
          </cell>
          <cell r="O5916" t="str">
            <v>Parallel_Return_to_Edit_Mode</v>
          </cell>
          <cell r="P5916" t="str">
            <v>Boyarski, Dean</v>
          </cell>
          <cell r="R5916" t="str">
            <v>Carla Salazar</v>
          </cell>
          <cell r="S5916" t="str">
            <v>Kara Slemko</v>
          </cell>
          <cell r="T5916" t="str">
            <v>Stephanie Graham</v>
          </cell>
          <cell r="U5916" t="str">
            <v>H - Horizon</v>
          </cell>
          <cell r="V5916" t="str">
            <v>Upgrading &amp; Utilitie - Upgrading &amp; Utilities</v>
          </cell>
          <cell r="W5916" t="str">
            <v>45 Days net terms</v>
          </cell>
          <cell r="X5916">
            <v>415420.54</v>
          </cell>
          <cell r="Y5916">
            <v>808039</v>
          </cell>
          <cell r="Z5916">
            <v>3750</v>
          </cell>
        </row>
        <row r="5917">
          <cell r="A5917" t="str">
            <v>811052-1</v>
          </cell>
          <cell r="B5917">
            <v>811052</v>
          </cell>
          <cell r="C5917">
            <v>1</v>
          </cell>
          <cell r="E5917" t="str">
            <v>Pacer Corporation Ltd.</v>
          </cell>
          <cell r="F5917" t="str">
            <v>Change order #1 - Civil Construction Work Package for Williams RFG Project</v>
          </cell>
          <cell r="G5917" t="str">
            <v>Construction</v>
          </cell>
          <cell r="H5917" t="str">
            <v>Sharpe, Tiffany</v>
          </cell>
          <cell r="I5917">
            <v>41863</v>
          </cell>
          <cell r="J5917">
            <v>41740</v>
          </cell>
          <cell r="K5917">
            <v>41882</v>
          </cell>
          <cell r="L5917" t="str">
            <v>Active</v>
          </cell>
          <cell r="M5917" t="str">
            <v>Pending Signed Copy Attachment</v>
          </cell>
          <cell r="O5917" t="str">
            <v>Approve Contract</v>
          </cell>
          <cell r="P5917" t="str">
            <v>Commercial Operations Approver</v>
          </cell>
          <cell r="Q5917" t="str">
            <v>Bronkhorst, Ari</v>
          </cell>
          <cell r="R5917" t="str">
            <v>Ari Bronkhorst</v>
          </cell>
          <cell r="S5917" t="str">
            <v>Ari Bronkhorst</v>
          </cell>
          <cell r="T5917" t="str">
            <v>Stephanie Graham</v>
          </cell>
          <cell r="U5917" t="str">
            <v>H - Horizon</v>
          </cell>
          <cell r="V5917" t="str">
            <v>Major Projects</v>
          </cell>
          <cell r="W5917" t="str">
            <v>45 Days net terms</v>
          </cell>
          <cell r="X5917">
            <v>5103835.51</v>
          </cell>
          <cell r="Y5917">
            <v>566377</v>
          </cell>
          <cell r="Z5917">
            <v>103835.51</v>
          </cell>
        </row>
        <row r="5918">
          <cell r="A5918" t="str">
            <v>811057-2-1</v>
          </cell>
          <cell r="B5918" t="str">
            <v>811057-2</v>
          </cell>
          <cell r="C5918">
            <v>1</v>
          </cell>
          <cell r="D5918">
            <v>407380</v>
          </cell>
          <cell r="E5918" t="str">
            <v>Aluma Systems Canada Inc</v>
          </cell>
          <cell r="F5918" t="str">
            <v>Scaffolding - Extraction Retrofit 1-2</v>
          </cell>
          <cell r="G5918" t="str">
            <v>Schedules for Master Agreements</v>
          </cell>
          <cell r="H5918" t="str">
            <v>Rodriguez, Joffre</v>
          </cell>
          <cell r="I5918">
            <v>42514</v>
          </cell>
          <cell r="J5918">
            <v>42215</v>
          </cell>
          <cell r="L5918" t="str">
            <v>Active</v>
          </cell>
          <cell r="M5918" t="str">
            <v>Executed</v>
          </cell>
          <cell r="N5918">
            <v>42523</v>
          </cell>
          <cell r="O5918" t="str">
            <v>Parallel_Return_to_Edit_Mode</v>
          </cell>
          <cell r="P5918" t="str">
            <v>Rodriguez, Joffre</v>
          </cell>
          <cell r="R5918" t="str">
            <v>Don Guglielmin</v>
          </cell>
          <cell r="S5918" t="str">
            <v>Don Guglielmin</v>
          </cell>
          <cell r="T5918" t="str">
            <v>Paul Mendes</v>
          </cell>
          <cell r="U5918" t="str">
            <v>H - Horizon</v>
          </cell>
          <cell r="V5918" t="str">
            <v>Major Projects</v>
          </cell>
          <cell r="W5918" t="str">
            <v>45 Days net terms</v>
          </cell>
          <cell r="X5918">
            <v>8136741</v>
          </cell>
          <cell r="Y5918">
            <v>580330</v>
          </cell>
          <cell r="Z5918">
            <v>3141879</v>
          </cell>
        </row>
        <row r="5919">
          <cell r="A5919" t="str">
            <v>811057-2-2</v>
          </cell>
          <cell r="B5919" t="str">
            <v>811057-2</v>
          </cell>
          <cell r="C5919">
            <v>2</v>
          </cell>
          <cell r="D5919">
            <v>407380</v>
          </cell>
          <cell r="E5919" t="str">
            <v>Aluma Systems Canada Inc</v>
          </cell>
          <cell r="F5919" t="str">
            <v>Scaffolding - Extraction Retrofit 1-2</v>
          </cell>
          <cell r="G5919" t="str">
            <v>Schedules for Master Agreements</v>
          </cell>
          <cell r="H5919" t="str">
            <v>Rodriguez, Joffre</v>
          </cell>
          <cell r="I5919">
            <v>42661</v>
          </cell>
          <cell r="J5919">
            <v>42215</v>
          </cell>
          <cell r="L5919" t="str">
            <v>Active</v>
          </cell>
          <cell r="M5919" t="str">
            <v>Executed</v>
          </cell>
          <cell r="N5919">
            <v>42663</v>
          </cell>
          <cell r="O5919" t="str">
            <v>Approve Contract</v>
          </cell>
          <cell r="P5919" t="str">
            <v>Business Area Approver</v>
          </cell>
          <cell r="Q5919" t="str">
            <v>Silva, Ismael</v>
          </cell>
          <cell r="R5919" t="str">
            <v>Don Guglielmin</v>
          </cell>
          <cell r="S5919" t="str">
            <v>Don Guglielmin</v>
          </cell>
          <cell r="T5919" t="str">
            <v>Paul Mendes</v>
          </cell>
          <cell r="U5919" t="str">
            <v>H - Horizon</v>
          </cell>
          <cell r="V5919" t="str">
            <v>Major Projects</v>
          </cell>
          <cell r="W5919" t="str">
            <v>45 Days net terms</v>
          </cell>
          <cell r="X5919">
            <v>9949527</v>
          </cell>
          <cell r="Y5919">
            <v>580330</v>
          </cell>
          <cell r="Z5919">
            <v>1812786</v>
          </cell>
        </row>
        <row r="5920">
          <cell r="A5920" t="str">
            <v>811057-3-2</v>
          </cell>
          <cell r="B5920" t="str">
            <v>811057-3</v>
          </cell>
          <cell r="C5920">
            <v>2</v>
          </cell>
          <cell r="D5920">
            <v>407596</v>
          </cell>
          <cell r="E5920" t="str">
            <v>Aluma Systems Inc - Fort McMurray</v>
          </cell>
          <cell r="F5920" t="str">
            <v>Scaffolding Material Rentals</v>
          </cell>
          <cell r="G5920" t="str">
            <v>Schedules for Master Agreements</v>
          </cell>
          <cell r="H5920" t="str">
            <v>Correll, Susan</v>
          </cell>
          <cell r="I5920">
            <v>42499</v>
          </cell>
          <cell r="J5920">
            <v>42339</v>
          </cell>
          <cell r="K5920">
            <v>42674</v>
          </cell>
          <cell r="L5920" t="str">
            <v>Active</v>
          </cell>
          <cell r="M5920" t="str">
            <v>Executed</v>
          </cell>
          <cell r="N5920">
            <v>42516</v>
          </cell>
          <cell r="O5920" t="str">
            <v>Edit New Supplement</v>
          </cell>
          <cell r="P5920" t="str">
            <v>Thai Mullin, Linda</v>
          </cell>
          <cell r="Q5920" t="str">
            <v>Thai Mullin, Linda</v>
          </cell>
          <cell r="R5920" t="str">
            <v>Ari Bronkhorst</v>
          </cell>
          <cell r="S5920" t="str">
            <v>Ari Bronkhorst</v>
          </cell>
          <cell r="T5920" t="str">
            <v>Stephanie Graham</v>
          </cell>
          <cell r="U5920" t="str">
            <v>H - Horizon</v>
          </cell>
          <cell r="V5920" t="str">
            <v>Major Projects</v>
          </cell>
          <cell r="W5920" t="str">
            <v>45 Days net terms</v>
          </cell>
          <cell r="X5920">
            <v>227938.5</v>
          </cell>
          <cell r="Y5920">
            <v>706444</v>
          </cell>
          <cell r="Z5920">
            <v>12299.5</v>
          </cell>
        </row>
        <row r="5921">
          <cell r="A5921" t="str">
            <v>811057-3-3</v>
          </cell>
          <cell r="B5921" t="str">
            <v>811057-3</v>
          </cell>
          <cell r="C5921">
            <v>3</v>
          </cell>
          <cell r="D5921">
            <v>407596</v>
          </cell>
          <cell r="E5921" t="str">
            <v>Aluma Systems Inc - Fort McMurray</v>
          </cell>
          <cell r="F5921" t="str">
            <v>CO 03:Scaffolding Material Rentals</v>
          </cell>
          <cell r="G5921" t="str">
            <v>Schedules for Master Agreements</v>
          </cell>
          <cell r="H5921" t="str">
            <v>Correll, Susan</v>
          </cell>
          <cell r="I5921">
            <v>42926</v>
          </cell>
          <cell r="J5921">
            <v>42339</v>
          </cell>
          <cell r="K5921">
            <v>43008</v>
          </cell>
          <cell r="L5921" t="str">
            <v>Active</v>
          </cell>
          <cell r="M5921" t="str">
            <v>Executed</v>
          </cell>
          <cell r="N5921">
            <v>42929</v>
          </cell>
          <cell r="O5921" t="str">
            <v>Execute Contract</v>
          </cell>
          <cell r="P5921" t="str">
            <v>Correll, Susan</v>
          </cell>
          <cell r="Q5921" t="str">
            <v>Correll, Susan</v>
          </cell>
          <cell r="R5921" t="str">
            <v>Ari Bronkhorst</v>
          </cell>
          <cell r="S5921" t="str">
            <v>Ari Bronkhorst</v>
          </cell>
          <cell r="T5921" t="str">
            <v>Stephanie Graham</v>
          </cell>
          <cell r="U5921" t="str">
            <v>H - Horizon</v>
          </cell>
          <cell r="V5921" t="str">
            <v>Major Projects</v>
          </cell>
          <cell r="W5921" t="str">
            <v>45 Days net terms</v>
          </cell>
          <cell r="X5921">
            <v>376444.55</v>
          </cell>
          <cell r="Y5921">
            <v>706444</v>
          </cell>
          <cell r="Z5921">
            <v>148506.04999999999</v>
          </cell>
        </row>
        <row r="5922">
          <cell r="A5922" t="str">
            <v>811057-6-1</v>
          </cell>
          <cell r="B5922" t="str">
            <v>811057-6</v>
          </cell>
          <cell r="C5922">
            <v>1</v>
          </cell>
          <cell r="E5922" t="str">
            <v>Aluma Systems Canada Inc</v>
          </cell>
          <cell r="F5922" t="str">
            <v>Scaffolding for A-Fram Barge</v>
          </cell>
          <cell r="G5922" t="str">
            <v>Schedules for Master Agreements</v>
          </cell>
          <cell r="H5922" t="str">
            <v>Martinez, Deborah</v>
          </cell>
          <cell r="I5922">
            <v>42992</v>
          </cell>
          <cell r="J5922">
            <v>42844</v>
          </cell>
          <cell r="K5922">
            <v>43008</v>
          </cell>
          <cell r="L5922" t="str">
            <v>Active</v>
          </cell>
          <cell r="M5922" t="str">
            <v>Executed</v>
          </cell>
          <cell r="N5922">
            <v>42993</v>
          </cell>
          <cell r="O5922" t="str">
            <v>Edit New Supplement</v>
          </cell>
          <cell r="P5922" t="str">
            <v>Martinez, Deborah</v>
          </cell>
          <cell r="Q5922" t="str">
            <v>Martinez, Deborah</v>
          </cell>
          <cell r="R5922" t="str">
            <v>Don Guglielmin</v>
          </cell>
          <cell r="S5922" t="str">
            <v>Don Guglielmin</v>
          </cell>
          <cell r="T5922" t="str">
            <v>Stephanie Graham</v>
          </cell>
          <cell r="U5922" t="str">
            <v>H - Horizon</v>
          </cell>
          <cell r="V5922" t="str">
            <v>Major Projects</v>
          </cell>
          <cell r="W5922" t="str">
            <v>45 Days net terms</v>
          </cell>
          <cell r="X5922">
            <v>90000</v>
          </cell>
          <cell r="Y5922">
            <v>580330</v>
          </cell>
          <cell r="Z5922">
            <v>40000</v>
          </cell>
        </row>
        <row r="5923">
          <cell r="A5923" t="str">
            <v>811057-6-2</v>
          </cell>
          <cell r="B5923" t="str">
            <v>811057-6</v>
          </cell>
          <cell r="C5923">
            <v>2</v>
          </cell>
          <cell r="E5923" t="str">
            <v>Aluma Systems Canada Inc</v>
          </cell>
          <cell r="F5923" t="str">
            <v>To adjust commitment</v>
          </cell>
          <cell r="G5923" t="str">
            <v>Schedules for Master Agreements</v>
          </cell>
          <cell r="H5923" t="str">
            <v>Tavassoli, Nader</v>
          </cell>
          <cell r="I5923">
            <v>43125</v>
          </cell>
          <cell r="J5923">
            <v>42844</v>
          </cell>
          <cell r="K5923">
            <v>43008</v>
          </cell>
          <cell r="L5923" t="str">
            <v>Active</v>
          </cell>
          <cell r="M5923" t="str">
            <v>Executed</v>
          </cell>
          <cell r="N5923">
            <v>43129</v>
          </cell>
          <cell r="O5923" t="str">
            <v>Approve Contract</v>
          </cell>
          <cell r="P5923" t="str">
            <v>Commercial Operations Approver</v>
          </cell>
          <cell r="Q5923" t="str">
            <v>Silva, Ismael</v>
          </cell>
          <cell r="R5923" t="str">
            <v>Don Guglielmin</v>
          </cell>
          <cell r="S5923" t="str">
            <v>Don Guglielmin</v>
          </cell>
          <cell r="T5923" t="str">
            <v>Stephanie Graham</v>
          </cell>
          <cell r="U5923" t="str">
            <v>H - Horizon</v>
          </cell>
          <cell r="V5923" t="str">
            <v>Major Projects</v>
          </cell>
          <cell r="W5923" t="str">
            <v>45 Days net terms</v>
          </cell>
          <cell r="X5923">
            <v>92161.73</v>
          </cell>
          <cell r="Y5923">
            <v>580330</v>
          </cell>
          <cell r="Z5923">
            <v>2161.73</v>
          </cell>
        </row>
        <row r="5924">
          <cell r="A5924" t="str">
            <v>811073-1</v>
          </cell>
          <cell r="B5924">
            <v>811073</v>
          </cell>
          <cell r="C5924">
            <v>1</v>
          </cell>
          <cell r="E5924" t="str">
            <v>Meridian Marine Industries Inc</v>
          </cell>
          <cell r="F5924" t="str">
            <v>Fabrication of Floating Dock (Marina) for MFT</v>
          </cell>
          <cell r="G5924" t="str">
            <v>Offsite Fabrication</v>
          </cell>
          <cell r="H5924" t="str">
            <v>Mills, Jeff</v>
          </cell>
          <cell r="I5924">
            <v>42193</v>
          </cell>
          <cell r="J5924">
            <v>41729</v>
          </cell>
          <cell r="K5924">
            <v>42094</v>
          </cell>
          <cell r="L5924" t="str">
            <v>Complete</v>
          </cell>
          <cell r="M5924" t="str">
            <v>Executed</v>
          </cell>
          <cell r="N5924">
            <v>42307</v>
          </cell>
          <cell r="O5924" t="str">
            <v>Approve Contract</v>
          </cell>
          <cell r="P5924" t="str">
            <v>Commercial Operations Approver</v>
          </cell>
          <cell r="Q5924" t="str">
            <v>Martinez, Deborah</v>
          </cell>
          <cell r="R5924" t="str">
            <v>Don Guglielmin</v>
          </cell>
          <cell r="S5924" t="str">
            <v>Don Guglielmin</v>
          </cell>
          <cell r="T5924" t="str">
            <v>Eric Stearns</v>
          </cell>
          <cell r="U5924" t="str">
            <v>H - Horizon</v>
          </cell>
          <cell r="V5924" t="str">
            <v>Major Projects</v>
          </cell>
          <cell r="W5924" t="str">
            <v>45 Days net terms</v>
          </cell>
          <cell r="X5924">
            <v>2935310.3</v>
          </cell>
          <cell r="Y5924">
            <v>245867</v>
          </cell>
          <cell r="Z5924">
            <v>224133</v>
          </cell>
        </row>
        <row r="5925">
          <cell r="A5925" t="str">
            <v>811073-2</v>
          </cell>
          <cell r="B5925">
            <v>811073</v>
          </cell>
          <cell r="C5925">
            <v>2</v>
          </cell>
          <cell r="E5925" t="str">
            <v>Meridian Marine Industries Inc</v>
          </cell>
          <cell r="F5925" t="str">
            <v>Fabrication of Floating Dock (Marina) for MFT</v>
          </cell>
          <cell r="G5925" t="str">
            <v>Offsite Fabrication</v>
          </cell>
          <cell r="H5925" t="str">
            <v>Mills, Jeff</v>
          </cell>
          <cell r="I5925">
            <v>42327</v>
          </cell>
          <cell r="J5925">
            <v>41729</v>
          </cell>
          <cell r="K5925">
            <v>42094</v>
          </cell>
          <cell r="L5925" t="str">
            <v>Complete</v>
          </cell>
          <cell r="M5925" t="str">
            <v>Executed</v>
          </cell>
          <cell r="N5925">
            <v>42333</v>
          </cell>
          <cell r="O5925" t="str">
            <v>Edit New Supplement</v>
          </cell>
          <cell r="P5925" t="str">
            <v>Mills, Jeff</v>
          </cell>
          <cell r="Q5925" t="str">
            <v>Mills, Jeff</v>
          </cell>
          <cell r="R5925" t="str">
            <v>Don Guglielmin</v>
          </cell>
          <cell r="S5925" t="str">
            <v>Don Guglielmin</v>
          </cell>
          <cell r="T5925" t="str">
            <v>Eric Stearns</v>
          </cell>
          <cell r="U5925" t="str">
            <v>H - Horizon</v>
          </cell>
          <cell r="V5925" t="str">
            <v>Major Projects</v>
          </cell>
          <cell r="W5925" t="str">
            <v>45 Days net terms</v>
          </cell>
          <cell r="X5925">
            <v>3081046.41</v>
          </cell>
          <cell r="Y5925">
            <v>245867</v>
          </cell>
          <cell r="Z5925">
            <v>145736.10999999999</v>
          </cell>
        </row>
        <row r="5926">
          <cell r="A5926" t="str">
            <v>811107-1</v>
          </cell>
          <cell r="B5926">
            <v>811107</v>
          </cell>
          <cell r="C5926">
            <v>1</v>
          </cell>
          <cell r="D5926">
            <v>406228</v>
          </cell>
          <cell r="E5926" t="str">
            <v>2950-0519 Quebec Inc dba Moreau Industri</v>
          </cell>
          <cell r="F5926" t="str">
            <v>N5000C: Thickener and Underflow PH Extraction 3/4</v>
          </cell>
          <cell r="G5926" t="str">
            <v>Construction</v>
          </cell>
          <cell r="H5926" t="str">
            <v>Rodriguez, Joffre</v>
          </cell>
          <cell r="I5926">
            <v>42118</v>
          </cell>
          <cell r="J5926">
            <v>41717</v>
          </cell>
          <cell r="K5926">
            <v>42063</v>
          </cell>
          <cell r="L5926" t="str">
            <v>Complete</v>
          </cell>
          <cell r="M5926" t="str">
            <v>Executed</v>
          </cell>
          <cell r="N5926">
            <v>42122</v>
          </cell>
          <cell r="O5926" t="str">
            <v>Execute Contract</v>
          </cell>
          <cell r="P5926" t="str">
            <v>Rodriguez, Joffre</v>
          </cell>
          <cell r="Q5926" t="str">
            <v>Rodriguez, Joffre</v>
          </cell>
          <cell r="R5926" t="str">
            <v>Don Guglielmin</v>
          </cell>
          <cell r="S5926" t="str">
            <v>Ron Laing</v>
          </cell>
          <cell r="T5926" t="str">
            <v>Paul Mendes</v>
          </cell>
          <cell r="U5926" t="str">
            <v>H - Horizon</v>
          </cell>
          <cell r="V5926" t="str">
            <v>Major Projects</v>
          </cell>
          <cell r="W5926" t="str">
            <v>45 Days net terms</v>
          </cell>
          <cell r="X5926">
            <v>25144989.02</v>
          </cell>
          <cell r="Y5926">
            <v>638991</v>
          </cell>
          <cell r="Z5926">
            <v>1838063.02</v>
          </cell>
        </row>
        <row r="5927">
          <cell r="A5927" t="str">
            <v>811107-2</v>
          </cell>
          <cell r="B5927">
            <v>811107</v>
          </cell>
          <cell r="C5927">
            <v>2</v>
          </cell>
          <cell r="D5927">
            <v>406228</v>
          </cell>
          <cell r="E5927" t="str">
            <v>2950-0519 Quebec Inc dba Moreau Industri</v>
          </cell>
          <cell r="F5927" t="str">
            <v>N5000C: Thickener and Underflow PH Extraction 3/4</v>
          </cell>
          <cell r="G5927" t="str">
            <v>Construction</v>
          </cell>
          <cell r="H5927" t="str">
            <v>Rodriguez, Joffre</v>
          </cell>
          <cell r="I5927">
            <v>42129</v>
          </cell>
          <cell r="J5927">
            <v>41717</v>
          </cell>
          <cell r="K5927">
            <v>42063</v>
          </cell>
          <cell r="L5927" t="str">
            <v>Complete</v>
          </cell>
          <cell r="M5927" t="str">
            <v>Executed</v>
          </cell>
          <cell r="N5927">
            <v>42130</v>
          </cell>
          <cell r="O5927" t="str">
            <v>Approve Contract</v>
          </cell>
          <cell r="P5927" t="str">
            <v>Business Area Approver</v>
          </cell>
          <cell r="Q5927" t="str">
            <v>Silva, Ismael</v>
          </cell>
          <cell r="R5927" t="str">
            <v>Don Guglielmin</v>
          </cell>
          <cell r="S5927" t="str">
            <v>Ron Laing</v>
          </cell>
          <cell r="T5927" t="str">
            <v>Paul Mendes</v>
          </cell>
          <cell r="U5927" t="str">
            <v>H - Horizon</v>
          </cell>
          <cell r="V5927" t="str">
            <v>Major Projects</v>
          </cell>
          <cell r="W5927" t="str">
            <v>45 Days net terms</v>
          </cell>
          <cell r="X5927">
            <v>25889966.379999999</v>
          </cell>
          <cell r="Y5927">
            <v>638991</v>
          </cell>
          <cell r="Z5927">
            <v>744977.36</v>
          </cell>
        </row>
        <row r="5928">
          <cell r="A5928" t="str">
            <v>811107-3</v>
          </cell>
          <cell r="B5928">
            <v>811107</v>
          </cell>
          <cell r="C5928">
            <v>3</v>
          </cell>
          <cell r="D5928">
            <v>406228</v>
          </cell>
          <cell r="E5928" t="str">
            <v>2950-0519 Quebec Inc dba Moreau Industri</v>
          </cell>
          <cell r="F5928" t="str">
            <v>N5000C: Thickener and Underflow PH Extraction 3/4</v>
          </cell>
          <cell r="G5928" t="str">
            <v>Construction</v>
          </cell>
          <cell r="H5928" t="str">
            <v>Rodriguez, Joffre</v>
          </cell>
          <cell r="I5928">
            <v>42132</v>
          </cell>
          <cell r="J5928">
            <v>41717</v>
          </cell>
          <cell r="K5928">
            <v>42063</v>
          </cell>
          <cell r="L5928" t="str">
            <v>Complete</v>
          </cell>
          <cell r="M5928" t="str">
            <v>Executed</v>
          </cell>
          <cell r="N5928">
            <v>42132</v>
          </cell>
          <cell r="O5928" t="str">
            <v>Approve Contract</v>
          </cell>
          <cell r="P5928" t="str">
            <v>Business Area Approver</v>
          </cell>
          <cell r="Q5928" t="str">
            <v>Silva, Ismael</v>
          </cell>
          <cell r="R5928" t="str">
            <v>Don Guglielmin</v>
          </cell>
          <cell r="S5928" t="str">
            <v>Ron Laing</v>
          </cell>
          <cell r="T5928" t="str">
            <v>Paul Mendes</v>
          </cell>
          <cell r="U5928" t="str">
            <v>H - Horizon</v>
          </cell>
          <cell r="V5928" t="str">
            <v>Major Projects</v>
          </cell>
          <cell r="W5928" t="str">
            <v>45 Days net terms</v>
          </cell>
          <cell r="X5928">
            <v>26164532.960000001</v>
          </cell>
          <cell r="Y5928">
            <v>638991</v>
          </cell>
          <cell r="Z5928">
            <v>274566.58</v>
          </cell>
        </row>
        <row r="5929">
          <cell r="A5929" t="str">
            <v>811107-4</v>
          </cell>
          <cell r="B5929">
            <v>811107</v>
          </cell>
          <cell r="C5929">
            <v>4</v>
          </cell>
          <cell r="D5929">
            <v>406228</v>
          </cell>
          <cell r="E5929" t="str">
            <v>2950-0519 Quebec Inc dba Moreau Industri</v>
          </cell>
          <cell r="F5929" t="str">
            <v>N5000C: Thickener and Underflow PH Extraction 3/4</v>
          </cell>
          <cell r="G5929" t="str">
            <v>Construction</v>
          </cell>
          <cell r="H5929" t="str">
            <v>Rodriguez, Joffre</v>
          </cell>
          <cell r="I5929">
            <v>42132</v>
          </cell>
          <cell r="J5929">
            <v>41717</v>
          </cell>
          <cell r="K5929">
            <v>42063</v>
          </cell>
          <cell r="L5929" t="str">
            <v>Complete</v>
          </cell>
          <cell r="M5929" t="str">
            <v>Executed</v>
          </cell>
          <cell r="N5929">
            <v>42179</v>
          </cell>
          <cell r="O5929" t="str">
            <v>Parallel_Return_to_Edit_Mode</v>
          </cell>
          <cell r="P5929" t="str">
            <v>Moon, Bryan</v>
          </cell>
          <cell r="R5929" t="str">
            <v>Don Guglielmin</v>
          </cell>
          <cell r="S5929" t="str">
            <v>Ron Laing</v>
          </cell>
          <cell r="T5929" t="str">
            <v>Paul Mendes</v>
          </cell>
          <cell r="U5929" t="str">
            <v>H - Horizon</v>
          </cell>
          <cell r="V5929" t="str">
            <v>Major Projects</v>
          </cell>
          <cell r="W5929" t="str">
            <v>45 Days net terms</v>
          </cell>
          <cell r="X5929">
            <v>28507246.739999998</v>
          </cell>
          <cell r="Y5929">
            <v>638991</v>
          </cell>
          <cell r="Z5929">
            <v>2342713.7799999998</v>
          </cell>
        </row>
        <row r="5930">
          <cell r="A5930" t="str">
            <v>811107-5</v>
          </cell>
          <cell r="B5930">
            <v>811107</v>
          </cell>
          <cell r="C5930">
            <v>5</v>
          </cell>
          <cell r="D5930">
            <v>406228</v>
          </cell>
          <cell r="E5930" t="str">
            <v>2950-0519 Quebec Inc dba Moreau Industri</v>
          </cell>
          <cell r="F5930" t="str">
            <v>N5000C: Thickener and Underflow PH Extraction 3/4</v>
          </cell>
          <cell r="G5930" t="str">
            <v>Construction</v>
          </cell>
          <cell r="H5930" t="str">
            <v>Rodriguez, Joffre</v>
          </cell>
          <cell r="I5930">
            <v>42199</v>
          </cell>
          <cell r="J5930">
            <v>41717</v>
          </cell>
          <cell r="K5930">
            <v>42063</v>
          </cell>
          <cell r="L5930" t="str">
            <v>Complete</v>
          </cell>
          <cell r="M5930" t="str">
            <v>Executed</v>
          </cell>
          <cell r="N5930">
            <v>42199</v>
          </cell>
          <cell r="O5930" t="str">
            <v>Approve Contract</v>
          </cell>
          <cell r="P5930" t="str">
            <v>Commercial Operations Approver</v>
          </cell>
          <cell r="Q5930" t="str">
            <v>Silva, Ismael</v>
          </cell>
          <cell r="R5930" t="str">
            <v>Don Guglielmin</v>
          </cell>
          <cell r="S5930" t="str">
            <v>Ron Laing</v>
          </cell>
          <cell r="T5930" t="str">
            <v>Paul Mendes</v>
          </cell>
          <cell r="U5930" t="str">
            <v>H - Horizon</v>
          </cell>
          <cell r="V5930" t="str">
            <v>Major Projects</v>
          </cell>
          <cell r="W5930" t="str">
            <v>45 Days net terms</v>
          </cell>
          <cell r="X5930">
            <v>35021884.740000002</v>
          </cell>
          <cell r="Y5930">
            <v>638991</v>
          </cell>
          <cell r="Z5930">
            <v>6514638</v>
          </cell>
        </row>
        <row r="5931">
          <cell r="A5931" t="str">
            <v>811107-6</v>
          </cell>
          <cell r="B5931">
            <v>811107</v>
          </cell>
          <cell r="C5931">
            <v>6</v>
          </cell>
          <cell r="D5931">
            <v>406228</v>
          </cell>
          <cell r="E5931" t="str">
            <v>2950-0519 Quebec Inc dba Moreau Industri</v>
          </cell>
          <cell r="F5931" t="str">
            <v>N5000C: Thickener and Underflow PH Extraction 3/4</v>
          </cell>
          <cell r="G5931" t="str">
            <v>Construction</v>
          </cell>
          <cell r="H5931" t="str">
            <v>Rodriguez, Joffre</v>
          </cell>
          <cell r="I5931">
            <v>42199</v>
          </cell>
          <cell r="J5931">
            <v>41717</v>
          </cell>
          <cell r="K5931">
            <v>42063</v>
          </cell>
          <cell r="L5931" t="str">
            <v>Complete</v>
          </cell>
          <cell r="M5931" t="str">
            <v>Executed</v>
          </cell>
          <cell r="N5931">
            <v>42213</v>
          </cell>
          <cell r="O5931" t="str">
            <v>Parallel_Return_to_Edit_Mode</v>
          </cell>
          <cell r="P5931" t="str">
            <v>Moon, Bryan</v>
          </cell>
          <cell r="R5931" t="str">
            <v>Don Guglielmin</v>
          </cell>
          <cell r="S5931" t="str">
            <v>Ron Laing</v>
          </cell>
          <cell r="T5931" t="str">
            <v>Paul Mendes</v>
          </cell>
          <cell r="U5931" t="str">
            <v>H - Horizon</v>
          </cell>
          <cell r="V5931" t="str">
            <v>Major Projects</v>
          </cell>
          <cell r="W5931" t="str">
            <v>45 Days net terms</v>
          </cell>
          <cell r="X5931">
            <v>36045465.130000003</v>
          </cell>
          <cell r="Y5931">
            <v>638991</v>
          </cell>
          <cell r="Z5931">
            <v>1023580.39</v>
          </cell>
        </row>
        <row r="5932">
          <cell r="A5932" t="str">
            <v>811120-1</v>
          </cell>
          <cell r="B5932">
            <v>811120</v>
          </cell>
          <cell r="C5932">
            <v>1</v>
          </cell>
          <cell r="D5932">
            <v>40622601</v>
          </cell>
          <cell r="E5932" t="str">
            <v>Coanda Research and Devlopment Corporati</v>
          </cell>
          <cell r="F5932" t="str">
            <v>SPP Mix Box Simulation Scope Adder &amp; Superpot Design Computational Model-for OPP/HT 4/5</v>
          </cell>
          <cell r="G5932" t="str">
            <v>Short Form Consulting Agreement</v>
          </cell>
          <cell r="H5932" t="str">
            <v>Diano, Vince</v>
          </cell>
          <cell r="I5932">
            <v>41818</v>
          </cell>
          <cell r="J5932">
            <v>41730</v>
          </cell>
          <cell r="K5932">
            <v>41820</v>
          </cell>
          <cell r="L5932" t="str">
            <v>Complete</v>
          </cell>
          <cell r="M5932" t="str">
            <v>Executed</v>
          </cell>
          <cell r="N5932">
            <v>41849</v>
          </cell>
          <cell r="O5932" t="str">
            <v>Approve Contract</v>
          </cell>
          <cell r="P5932" t="str">
            <v>Commercial Operations Approver</v>
          </cell>
          <cell r="Q5932" t="str">
            <v>Salmon, Ed</v>
          </cell>
          <cell r="R5932" t="str">
            <v>Kara Slemko</v>
          </cell>
          <cell r="S5932" t="str">
            <v>Ron Laing</v>
          </cell>
          <cell r="T5932" t="str">
            <v>Stephanie Graham</v>
          </cell>
          <cell r="U5932" t="str">
            <v>H - Horizon</v>
          </cell>
          <cell r="V5932" t="str">
            <v>Major Projects</v>
          </cell>
          <cell r="W5932" t="str">
            <v>30 Days net terms</v>
          </cell>
          <cell r="X5932">
            <v>224642</v>
          </cell>
          <cell r="Y5932">
            <v>664031</v>
          </cell>
          <cell r="Z5932">
            <v>96136</v>
          </cell>
        </row>
        <row r="5933">
          <cell r="A5933" t="str">
            <v>811124-1</v>
          </cell>
          <cell r="B5933">
            <v>811124</v>
          </cell>
          <cell r="C5933">
            <v>1</v>
          </cell>
          <cell r="D5933">
            <v>406224</v>
          </cell>
          <cell r="E5933" t="str">
            <v>AECOM Maintenance Services Ltd.</v>
          </cell>
          <cell r="F5933" t="str">
            <v>BSF Outstanding Work</v>
          </cell>
          <cell r="G5933" t="str">
            <v>Construction Minor</v>
          </cell>
          <cell r="H5933" t="str">
            <v>Nadarasa, Jeyakaran</v>
          </cell>
          <cell r="I5933">
            <v>42310</v>
          </cell>
          <cell r="J5933">
            <v>41730</v>
          </cell>
          <cell r="K5933">
            <v>42369</v>
          </cell>
          <cell r="L5933" t="str">
            <v>Complete</v>
          </cell>
          <cell r="M5933" t="str">
            <v>Executed</v>
          </cell>
          <cell r="N5933">
            <v>42311</v>
          </cell>
          <cell r="O5933" t="str">
            <v>Edit New Supplement</v>
          </cell>
          <cell r="P5933" t="str">
            <v>Nadarasa, Jeyakaran</v>
          </cell>
          <cell r="Q5933" t="str">
            <v>Nadarasa, Jeyakaran</v>
          </cell>
          <cell r="R5933" t="str">
            <v>Ari Bronkhorst</v>
          </cell>
          <cell r="S5933" t="str">
            <v>Ari Bronkhorst</v>
          </cell>
          <cell r="T5933" t="str">
            <v>Steve Brown</v>
          </cell>
          <cell r="U5933" t="str">
            <v>H - Horizon</v>
          </cell>
          <cell r="V5933" t="str">
            <v>Major Projects</v>
          </cell>
          <cell r="W5933" t="str">
            <v>45 Days net terms</v>
          </cell>
          <cell r="X5933">
            <v>1774244.7</v>
          </cell>
          <cell r="Y5933">
            <v>745732</v>
          </cell>
          <cell r="Z5933">
            <v>162165.9</v>
          </cell>
        </row>
        <row r="5934">
          <cell r="A5934" t="str">
            <v>811167-1</v>
          </cell>
          <cell r="B5934">
            <v>811167</v>
          </cell>
          <cell r="C5934">
            <v>1</v>
          </cell>
          <cell r="D5934">
            <v>406306</v>
          </cell>
          <cell r="E5934" t="str">
            <v>Saipem Construction Canada Inc</v>
          </cell>
          <cell r="F5934" t="str">
            <v>Mechanical, Electrical and Instrumentation Work for Williams RFG Project</v>
          </cell>
          <cell r="G5934" t="str">
            <v>Construction</v>
          </cell>
          <cell r="H5934" t="str">
            <v>Sharpe, Tiffany</v>
          </cell>
          <cell r="I5934">
            <v>42472</v>
          </cell>
          <cell r="J5934">
            <v>41740</v>
          </cell>
          <cell r="K5934">
            <v>41973</v>
          </cell>
          <cell r="L5934" t="str">
            <v>Active</v>
          </cell>
          <cell r="M5934" t="str">
            <v>Pending Signed Copy Attachment</v>
          </cell>
          <cell r="O5934" t="str">
            <v>Approve Contract</v>
          </cell>
          <cell r="P5934" t="str">
            <v>Commercial Operations Approver</v>
          </cell>
          <cell r="Q5934" t="str">
            <v>Bronkhorst, Ari</v>
          </cell>
          <cell r="R5934" t="str">
            <v>Ari Bronkhorst</v>
          </cell>
          <cell r="S5934" t="str">
            <v>Ari Bronkhorst</v>
          </cell>
          <cell r="T5934" t="str">
            <v>Stephanie Graham</v>
          </cell>
          <cell r="U5934" t="str">
            <v>H - Horizon</v>
          </cell>
          <cell r="V5934" t="str">
            <v>Major Projects</v>
          </cell>
          <cell r="W5934" t="str">
            <v>45 Days net terms</v>
          </cell>
          <cell r="X5934">
            <v>12942897</v>
          </cell>
          <cell r="Y5934">
            <v>153982</v>
          </cell>
          <cell r="Z5934">
            <v>46347</v>
          </cell>
        </row>
        <row r="5935">
          <cell r="A5935" t="str">
            <v>811173-1</v>
          </cell>
          <cell r="B5935">
            <v>811173</v>
          </cell>
          <cell r="C5935">
            <v>1</v>
          </cell>
          <cell r="D5935">
            <v>406271</v>
          </cell>
          <cell r="E5935" t="str">
            <v>DCM Integrated Solutions Inc.</v>
          </cell>
          <cell r="F5935" t="str">
            <v>Change Orders # 1-6_ DBN-2014 Outage- MEI, Tie-Ins for Units 31/42, H2S Stripper &amp; Williams</v>
          </cell>
          <cell r="G5935" t="str">
            <v>Construction</v>
          </cell>
          <cell r="H5935" t="str">
            <v>Khoromskaya, Snezhana</v>
          </cell>
          <cell r="I5935">
            <v>41919</v>
          </cell>
          <cell r="J5935">
            <v>41751</v>
          </cell>
          <cell r="K5935">
            <v>42115</v>
          </cell>
          <cell r="L5935" t="str">
            <v>Complete</v>
          </cell>
          <cell r="M5935" t="str">
            <v>Executed</v>
          </cell>
          <cell r="N5935">
            <v>41926</v>
          </cell>
          <cell r="O5935" t="str">
            <v>Parallel_Return_to_Edit_Mode</v>
          </cell>
          <cell r="P5935" t="str">
            <v>Khoromskaya, Snezhana</v>
          </cell>
          <cell r="R5935" t="str">
            <v>Ari Bronkhorst</v>
          </cell>
          <cell r="S5935" t="str">
            <v>Ari Bronkhorst</v>
          </cell>
          <cell r="T5935" t="str">
            <v>Stephanie Graham</v>
          </cell>
          <cell r="U5935" t="str">
            <v>H - Horizon</v>
          </cell>
          <cell r="V5935" t="str">
            <v>Major Projects</v>
          </cell>
          <cell r="W5935" t="str">
            <v>45 Days net terms</v>
          </cell>
          <cell r="X5935">
            <v>11766611.4</v>
          </cell>
          <cell r="Y5935">
            <v>140770</v>
          </cell>
          <cell r="Z5935">
            <v>2356482.7999999998</v>
          </cell>
        </row>
        <row r="5936">
          <cell r="A5936" t="str">
            <v>811173-2</v>
          </cell>
          <cell r="B5936">
            <v>811173</v>
          </cell>
          <cell r="C5936">
            <v>2</v>
          </cell>
          <cell r="D5936">
            <v>406271</v>
          </cell>
          <cell r="E5936" t="str">
            <v>DCM Integrated Solutions Inc.</v>
          </cell>
          <cell r="F5936" t="str">
            <v>Change Order # 8_ DBN-2014 Outage- MEI, Tie-Ins for Units 31/42, H2S Stripper &amp; Williams</v>
          </cell>
          <cell r="G5936" t="str">
            <v>Construction</v>
          </cell>
          <cell r="H5936" t="str">
            <v>Khoromskaya, Snezhana</v>
          </cell>
          <cell r="I5936">
            <v>41956</v>
          </cell>
          <cell r="J5936">
            <v>41751</v>
          </cell>
          <cell r="K5936">
            <v>42115</v>
          </cell>
          <cell r="L5936" t="str">
            <v>Complete</v>
          </cell>
          <cell r="M5936" t="str">
            <v>Executed</v>
          </cell>
          <cell r="N5936">
            <v>41968</v>
          </cell>
          <cell r="O5936" t="str">
            <v>Edit New Supplement</v>
          </cell>
          <cell r="P5936" t="str">
            <v>Khoromskaya, Snezhana</v>
          </cell>
          <cell r="Q5936" t="str">
            <v>Khoromskaya, Snezhana</v>
          </cell>
          <cell r="R5936" t="str">
            <v>Ari Bronkhorst</v>
          </cell>
          <cell r="S5936" t="str">
            <v>Ari Bronkhorst</v>
          </cell>
          <cell r="T5936" t="str">
            <v>Stephanie Graham</v>
          </cell>
          <cell r="U5936" t="str">
            <v>H - Horizon</v>
          </cell>
          <cell r="V5936" t="str">
            <v>Major Projects</v>
          </cell>
          <cell r="W5936" t="str">
            <v>45 Days net terms</v>
          </cell>
          <cell r="X5936">
            <v>11598744.380000001</v>
          </cell>
          <cell r="Y5936">
            <v>140770</v>
          </cell>
          <cell r="Z5936">
            <v>-167867.02</v>
          </cell>
        </row>
        <row r="5937">
          <cell r="A5937" t="str">
            <v>811182-1</v>
          </cell>
          <cell r="B5937">
            <v>811182</v>
          </cell>
          <cell r="C5937">
            <v>1</v>
          </cell>
          <cell r="D5937">
            <v>40626201</v>
          </cell>
          <cell r="E5937" t="str">
            <v>Bouchier Contracting Ltd.</v>
          </cell>
          <cell r="F5937" t="str">
            <v>OPP4&amp;5 Construction Support-Increase Value &amp; Additional Equipment</v>
          </cell>
          <cell r="G5937" t="str">
            <v>Construction Minor</v>
          </cell>
          <cell r="H5937" t="str">
            <v>Kosasih, Andi</v>
          </cell>
          <cell r="I5937">
            <v>42056</v>
          </cell>
          <cell r="J5937">
            <v>41730</v>
          </cell>
          <cell r="K5937">
            <v>42095</v>
          </cell>
          <cell r="L5937" t="str">
            <v>Complete</v>
          </cell>
          <cell r="M5937" t="str">
            <v>Executed</v>
          </cell>
          <cell r="N5937">
            <v>42059</v>
          </cell>
          <cell r="O5937" t="str">
            <v>Parallel_Return_to_Edit_Mode</v>
          </cell>
          <cell r="P5937" t="str">
            <v>Diano, Vince</v>
          </cell>
          <cell r="R5937" t="str">
            <v>Don Guglielmin</v>
          </cell>
          <cell r="S5937" t="str">
            <v>Don Guglielmin</v>
          </cell>
          <cell r="T5937" t="str">
            <v>Stephanie Graham</v>
          </cell>
          <cell r="U5937" t="str">
            <v>H - Horizon</v>
          </cell>
          <cell r="V5937" t="str">
            <v>Major Projects</v>
          </cell>
          <cell r="W5937" t="str">
            <v>45 Days net terms</v>
          </cell>
          <cell r="X5937">
            <v>1050000</v>
          </cell>
          <cell r="Y5937">
            <v>572639</v>
          </cell>
          <cell r="Z5937">
            <v>700000</v>
          </cell>
        </row>
        <row r="5938">
          <cell r="A5938" t="str">
            <v>811182-2</v>
          </cell>
          <cell r="B5938">
            <v>811182</v>
          </cell>
          <cell r="C5938">
            <v>2</v>
          </cell>
          <cell r="D5938">
            <v>40626202</v>
          </cell>
          <cell r="E5938" t="str">
            <v>Bouchier Contracting Ltd.</v>
          </cell>
          <cell r="F5938" t="str">
            <v>OPP4&amp;5 Construction Support-Increase Value</v>
          </cell>
          <cell r="G5938" t="str">
            <v>Construction Minor</v>
          </cell>
          <cell r="H5938" t="str">
            <v>Kosasih, Andi</v>
          </cell>
          <cell r="I5938">
            <v>42060</v>
          </cell>
          <cell r="J5938">
            <v>41730</v>
          </cell>
          <cell r="K5938">
            <v>42095</v>
          </cell>
          <cell r="L5938" t="str">
            <v>Complete</v>
          </cell>
          <cell r="M5938" t="str">
            <v>Executed</v>
          </cell>
          <cell r="N5938">
            <v>42066</v>
          </cell>
          <cell r="O5938" t="str">
            <v>Approve Contract</v>
          </cell>
          <cell r="P5938" t="str">
            <v>Business Area Approver</v>
          </cell>
          <cell r="Q5938" t="str">
            <v>Krueger, Ralf</v>
          </cell>
          <cell r="R5938" t="str">
            <v>Don Guglielmin</v>
          </cell>
          <cell r="S5938" t="str">
            <v>Don Guglielmin</v>
          </cell>
          <cell r="T5938" t="str">
            <v>Stephanie Graham</v>
          </cell>
          <cell r="U5938" t="str">
            <v>H - Horizon</v>
          </cell>
          <cell r="V5938" t="str">
            <v>Major Projects</v>
          </cell>
          <cell r="W5938" t="str">
            <v>45 Days net terms</v>
          </cell>
          <cell r="X5938">
            <v>1300000</v>
          </cell>
          <cell r="Y5938">
            <v>572639</v>
          </cell>
          <cell r="Z5938">
            <v>250000</v>
          </cell>
        </row>
        <row r="5939">
          <cell r="A5939" t="str">
            <v>811182-3</v>
          </cell>
          <cell r="B5939">
            <v>811182</v>
          </cell>
          <cell r="C5939">
            <v>3</v>
          </cell>
          <cell r="D5939">
            <v>40626203</v>
          </cell>
          <cell r="E5939" t="str">
            <v>Bouchier Contracting Ltd.</v>
          </cell>
          <cell r="F5939" t="str">
            <v>OPP4&amp;5 Construction Support-Increase Value/Add Equipment/Extend Date</v>
          </cell>
          <cell r="G5939" t="str">
            <v>Construction Minor</v>
          </cell>
          <cell r="H5939" t="str">
            <v>Kosasih, Andi</v>
          </cell>
          <cell r="I5939">
            <v>42080</v>
          </cell>
          <cell r="J5939">
            <v>41730</v>
          </cell>
          <cell r="K5939">
            <v>42339</v>
          </cell>
          <cell r="L5939" t="str">
            <v>Complete</v>
          </cell>
          <cell r="M5939" t="str">
            <v>Executed</v>
          </cell>
          <cell r="N5939">
            <v>42083</v>
          </cell>
          <cell r="O5939" t="str">
            <v>Parallel_Return_to_Edit_Mode</v>
          </cell>
          <cell r="P5939" t="str">
            <v>Diano, Vince</v>
          </cell>
          <cell r="R5939" t="str">
            <v>Don Guglielmin</v>
          </cell>
          <cell r="S5939" t="str">
            <v>Don Guglielmin</v>
          </cell>
          <cell r="T5939" t="str">
            <v>Stephanie Graham</v>
          </cell>
          <cell r="U5939" t="str">
            <v>H - Horizon</v>
          </cell>
          <cell r="V5939" t="str">
            <v>Major Projects</v>
          </cell>
          <cell r="W5939" t="str">
            <v>45 Days net terms</v>
          </cell>
          <cell r="X5939">
            <v>1550000</v>
          </cell>
          <cell r="Y5939">
            <v>572639</v>
          </cell>
          <cell r="Z5939">
            <v>250000</v>
          </cell>
        </row>
        <row r="5940">
          <cell r="A5940" t="str">
            <v>811182-4</v>
          </cell>
          <cell r="B5940">
            <v>811182</v>
          </cell>
          <cell r="C5940">
            <v>4</v>
          </cell>
          <cell r="D5940">
            <v>40626203</v>
          </cell>
          <cell r="E5940" t="str">
            <v>Bouchier Contracting Ltd.</v>
          </cell>
          <cell r="F5940" t="str">
            <v>OPP4&amp;5 Construction Support-Increase Value/Add Equipment/Extend Date</v>
          </cell>
          <cell r="G5940" t="str">
            <v>Construction Minor</v>
          </cell>
          <cell r="H5940" t="str">
            <v>Kosasih, Andi</v>
          </cell>
          <cell r="I5940">
            <v>42319</v>
          </cell>
          <cell r="J5940">
            <v>41730</v>
          </cell>
          <cell r="K5940">
            <v>42339</v>
          </cell>
          <cell r="L5940" t="str">
            <v>Complete</v>
          </cell>
          <cell r="M5940" t="str">
            <v>Executed</v>
          </cell>
          <cell r="N5940">
            <v>42321</v>
          </cell>
          <cell r="O5940" t="str">
            <v>Edit New Supplement</v>
          </cell>
          <cell r="P5940" t="str">
            <v>Gagne, Brian</v>
          </cell>
          <cell r="Q5940" t="str">
            <v>Gagne, Brian</v>
          </cell>
          <cell r="R5940" t="str">
            <v>Don Guglielmin</v>
          </cell>
          <cell r="S5940" t="str">
            <v>Don Guglielmin</v>
          </cell>
          <cell r="T5940" t="str">
            <v>Stephanie Graham</v>
          </cell>
          <cell r="U5940" t="str">
            <v>H - Horizon</v>
          </cell>
          <cell r="V5940" t="str">
            <v>Major Projects</v>
          </cell>
          <cell r="W5940" t="str">
            <v>45 Days net terms</v>
          </cell>
          <cell r="X5940">
            <v>2532319.92</v>
          </cell>
          <cell r="Y5940">
            <v>572639</v>
          </cell>
          <cell r="Z5940">
            <v>982319.92</v>
          </cell>
        </row>
        <row r="5941">
          <cell r="A5941" t="str">
            <v>811182-5</v>
          </cell>
          <cell r="B5941">
            <v>811182</v>
          </cell>
          <cell r="C5941">
            <v>5</v>
          </cell>
          <cell r="D5941">
            <v>40626205</v>
          </cell>
          <cell r="E5941" t="str">
            <v>Bouchier Contracting Ltd.</v>
          </cell>
          <cell r="F5941" t="str">
            <v>CO#5 Final CO to complete the Work</v>
          </cell>
          <cell r="G5941" t="str">
            <v>Construction Minor</v>
          </cell>
          <cell r="H5941" t="str">
            <v>Mohammed, Bassam</v>
          </cell>
          <cell r="I5941">
            <v>42467</v>
          </cell>
          <cell r="J5941">
            <v>41730</v>
          </cell>
          <cell r="K5941">
            <v>42490</v>
          </cell>
          <cell r="L5941" t="str">
            <v>Complete</v>
          </cell>
          <cell r="M5941" t="str">
            <v>Executed</v>
          </cell>
          <cell r="N5941">
            <v>42474</v>
          </cell>
          <cell r="O5941" t="str">
            <v>Edit New Supplement</v>
          </cell>
          <cell r="P5941" t="str">
            <v>Mohammed, Bassam</v>
          </cell>
          <cell r="Q5941" t="str">
            <v>Mohammed, Bassam</v>
          </cell>
          <cell r="R5941" t="str">
            <v>Don Guglielmin</v>
          </cell>
          <cell r="S5941" t="str">
            <v>Don Guglielmin</v>
          </cell>
          <cell r="T5941" t="str">
            <v>Stephanie Graham</v>
          </cell>
          <cell r="U5941" t="str">
            <v>H - Horizon</v>
          </cell>
          <cell r="V5941" t="str">
            <v>Major Projects</v>
          </cell>
          <cell r="W5941" t="str">
            <v>45 Days net terms</v>
          </cell>
          <cell r="X5941">
            <v>3037191.24</v>
          </cell>
          <cell r="Y5941">
            <v>572639</v>
          </cell>
          <cell r="Z5941">
            <v>504871.32</v>
          </cell>
        </row>
        <row r="5942">
          <cell r="A5942" t="str">
            <v>811182-6</v>
          </cell>
          <cell r="B5942">
            <v>811182</v>
          </cell>
          <cell r="C5942">
            <v>6</v>
          </cell>
          <cell r="D5942">
            <v>40626205</v>
          </cell>
          <cell r="E5942" t="str">
            <v>Bouchier Contracting Ltd.</v>
          </cell>
          <cell r="F5942" t="str">
            <v>CO#6 Final CO to complete the Work</v>
          </cell>
          <cell r="G5942" t="str">
            <v>Construction Minor</v>
          </cell>
          <cell r="H5942" t="str">
            <v>Mohammed, Bassam</v>
          </cell>
          <cell r="I5942">
            <v>42543</v>
          </cell>
          <cell r="J5942">
            <v>41730</v>
          </cell>
          <cell r="K5942">
            <v>42551</v>
          </cell>
          <cell r="L5942" t="str">
            <v>Complete</v>
          </cell>
          <cell r="M5942" t="str">
            <v>Executed</v>
          </cell>
          <cell r="N5942">
            <v>42555</v>
          </cell>
          <cell r="O5942" t="str">
            <v>Parallel_Return_to_Edit_Mode</v>
          </cell>
          <cell r="P5942" t="str">
            <v>Mohammed, Bassam</v>
          </cell>
          <cell r="R5942" t="str">
            <v>Don Guglielmin</v>
          </cell>
          <cell r="S5942" t="str">
            <v>Don Guglielmin</v>
          </cell>
          <cell r="T5942" t="str">
            <v>Stephanie Graham</v>
          </cell>
          <cell r="U5942" t="str">
            <v>H - Horizon</v>
          </cell>
          <cell r="V5942" t="str">
            <v>Major Projects</v>
          </cell>
          <cell r="W5942" t="str">
            <v>45 Days net terms</v>
          </cell>
          <cell r="X5942">
            <v>3913891.71</v>
          </cell>
          <cell r="Y5942">
            <v>572639</v>
          </cell>
          <cell r="Z5942">
            <v>876700.47</v>
          </cell>
        </row>
        <row r="5943">
          <cell r="A5943" t="str">
            <v>811182-7</v>
          </cell>
          <cell r="B5943">
            <v>811182</v>
          </cell>
          <cell r="C5943">
            <v>7</v>
          </cell>
          <cell r="D5943">
            <v>40626205</v>
          </cell>
          <cell r="E5943" t="str">
            <v>Bouchier Contracting Ltd.</v>
          </cell>
          <cell r="F5943" t="str">
            <v>CO#6 Final CO to complete the Work</v>
          </cell>
          <cell r="G5943" t="str">
            <v>Construction Minor</v>
          </cell>
          <cell r="H5943" t="str">
            <v>Al-Kaisy, Maysaloon</v>
          </cell>
          <cell r="I5943">
            <v>43045</v>
          </cell>
          <cell r="J5943">
            <v>41730</v>
          </cell>
          <cell r="K5943">
            <v>42551</v>
          </cell>
          <cell r="L5943" t="str">
            <v>Complete</v>
          </cell>
          <cell r="M5943" t="str">
            <v>Executed</v>
          </cell>
          <cell r="N5943">
            <v>43045</v>
          </cell>
          <cell r="O5943" t="str">
            <v>Approve Contract</v>
          </cell>
          <cell r="P5943" t="str">
            <v>Business Area Approver</v>
          </cell>
          <cell r="Q5943" t="str">
            <v>Guglielmin, Don</v>
          </cell>
          <cell r="R5943" t="str">
            <v>Don Guglielmin</v>
          </cell>
          <cell r="S5943" t="str">
            <v>Don Guglielmin</v>
          </cell>
          <cell r="T5943" t="str">
            <v>Stephanie Graham</v>
          </cell>
          <cell r="U5943" t="str">
            <v>H - Horizon</v>
          </cell>
          <cell r="V5943" t="str">
            <v>Major Projects</v>
          </cell>
          <cell r="W5943" t="str">
            <v>45 Days net terms</v>
          </cell>
          <cell r="X5943">
            <v>3792719.95</v>
          </cell>
          <cell r="Y5943">
            <v>572639</v>
          </cell>
          <cell r="Z5943">
            <v>-121171.76</v>
          </cell>
        </row>
        <row r="5944">
          <cell r="A5944" t="str">
            <v>811196-1</v>
          </cell>
          <cell r="B5944">
            <v>811196</v>
          </cell>
          <cell r="C5944">
            <v>1</v>
          </cell>
          <cell r="D5944">
            <v>406288</v>
          </cell>
          <cell r="E5944" t="str">
            <v>Supermetal Structures Inc</v>
          </cell>
          <cell r="F5944" t="str">
            <v>CO-01 R-90 E-House 24-R-38</v>
          </cell>
          <cell r="G5944" t="str">
            <v>Construction</v>
          </cell>
          <cell r="H5944" t="str">
            <v>Bustamante, Jose</v>
          </cell>
          <cell r="I5944">
            <v>42292</v>
          </cell>
          <cell r="J5944">
            <v>41726</v>
          </cell>
          <cell r="L5944" t="str">
            <v>Complete</v>
          </cell>
          <cell r="M5944" t="str">
            <v>Executed</v>
          </cell>
          <cell r="N5944">
            <v>42382</v>
          </cell>
          <cell r="O5944" t="str">
            <v>Parallel_Return_to_Edit_Mode</v>
          </cell>
          <cell r="P5944" t="str">
            <v>Bustamante, Jose</v>
          </cell>
          <cell r="R5944" t="str">
            <v>Don Guglielmin</v>
          </cell>
          <cell r="S5944" t="str">
            <v>Don Guglielmin</v>
          </cell>
          <cell r="T5944" t="str">
            <v>Paul Mendes</v>
          </cell>
          <cell r="U5944" t="str">
            <v>H - Horizon</v>
          </cell>
          <cell r="V5944" t="str">
            <v>Major Projects</v>
          </cell>
          <cell r="W5944" t="str">
            <v>45 Days net terms</v>
          </cell>
          <cell r="X5944">
            <v>6145500</v>
          </cell>
          <cell r="Y5944">
            <v>173056</v>
          </cell>
          <cell r="Z5944">
            <v>1050000</v>
          </cell>
        </row>
        <row r="5945">
          <cell r="A5945" t="str">
            <v>811196-2</v>
          </cell>
          <cell r="B5945">
            <v>811196</v>
          </cell>
          <cell r="C5945">
            <v>2</v>
          </cell>
          <cell r="D5945">
            <v>406288</v>
          </cell>
          <cell r="E5945" t="str">
            <v>Supermetal Structures Inc</v>
          </cell>
          <cell r="F5945" t="str">
            <v>CO-01 R-90 E-House 24-R-38</v>
          </cell>
          <cell r="G5945" t="str">
            <v>Construction</v>
          </cell>
          <cell r="H5945" t="str">
            <v>Bustamante, Jose</v>
          </cell>
          <cell r="I5945">
            <v>42479</v>
          </cell>
          <cell r="J5945">
            <v>41726</v>
          </cell>
          <cell r="L5945" t="str">
            <v>Complete</v>
          </cell>
          <cell r="M5945" t="str">
            <v>Executed</v>
          </cell>
          <cell r="N5945">
            <v>42522</v>
          </cell>
          <cell r="O5945" t="str">
            <v>Edit New Supplement</v>
          </cell>
          <cell r="P5945" t="str">
            <v>Bustamante, Jose</v>
          </cell>
          <cell r="Q5945" t="str">
            <v>Bustamante, Jose</v>
          </cell>
          <cell r="R5945" t="str">
            <v>Don Guglielmin</v>
          </cell>
          <cell r="S5945" t="str">
            <v>Don Guglielmin</v>
          </cell>
          <cell r="T5945" t="str">
            <v>Paul Mendes</v>
          </cell>
          <cell r="U5945" t="str">
            <v>H - Horizon</v>
          </cell>
          <cell r="V5945" t="str">
            <v>Major Projects</v>
          </cell>
          <cell r="W5945" t="str">
            <v>45 Days net terms</v>
          </cell>
          <cell r="X5945">
            <v>6830500</v>
          </cell>
          <cell r="Y5945">
            <v>173056</v>
          </cell>
          <cell r="Z5945">
            <v>685000</v>
          </cell>
        </row>
        <row r="5946">
          <cell r="A5946" t="str">
            <v>811196-3</v>
          </cell>
          <cell r="B5946">
            <v>811196</v>
          </cell>
          <cell r="C5946">
            <v>3</v>
          </cell>
          <cell r="D5946">
            <v>406288</v>
          </cell>
          <cell r="E5946" t="str">
            <v>Supermetal Structures Inc</v>
          </cell>
          <cell r="F5946" t="str">
            <v>CO-01 R-90 E-House 24-R-38</v>
          </cell>
          <cell r="G5946" t="str">
            <v>Construction</v>
          </cell>
          <cell r="H5946" t="str">
            <v>Bustamante, Jose</v>
          </cell>
          <cell r="I5946">
            <v>42522</v>
          </cell>
          <cell r="J5946">
            <v>41726</v>
          </cell>
          <cell r="L5946" t="str">
            <v>Complete</v>
          </cell>
          <cell r="M5946" t="str">
            <v>Executed</v>
          </cell>
          <cell r="N5946">
            <v>42523</v>
          </cell>
          <cell r="O5946" t="str">
            <v>Approve Contract</v>
          </cell>
          <cell r="P5946" t="str">
            <v>Business Area Approver</v>
          </cell>
          <cell r="Q5946" t="str">
            <v>Silva, Ismael</v>
          </cell>
          <cell r="R5946" t="str">
            <v>Don Guglielmin</v>
          </cell>
          <cell r="S5946" t="str">
            <v>Don Guglielmin</v>
          </cell>
          <cell r="T5946" t="str">
            <v>Paul Mendes</v>
          </cell>
          <cell r="U5946" t="str">
            <v>H - Horizon</v>
          </cell>
          <cell r="V5946" t="str">
            <v>Major Projects</v>
          </cell>
          <cell r="W5946" t="str">
            <v>45 Days net terms</v>
          </cell>
          <cell r="X5946">
            <v>6769791</v>
          </cell>
          <cell r="Y5946">
            <v>173056</v>
          </cell>
          <cell r="Z5946">
            <v>-60709</v>
          </cell>
        </row>
        <row r="5947">
          <cell r="A5947" t="str">
            <v>811210-2</v>
          </cell>
          <cell r="B5947">
            <v>811210</v>
          </cell>
          <cell r="C5947">
            <v>2</v>
          </cell>
          <cell r="E5947" t="str">
            <v>TIW Western Inc.</v>
          </cell>
          <cell r="F5947" t="str">
            <v>PSP Steam Gen Controls Upgrade</v>
          </cell>
          <cell r="G5947" t="str">
            <v>Master Goods and Services Agreement</v>
          </cell>
          <cell r="H5947" t="str">
            <v>Calder, Brian</v>
          </cell>
          <cell r="I5947">
            <v>42516</v>
          </cell>
          <cell r="J5947">
            <v>42517</v>
          </cell>
          <cell r="K5947">
            <v>43585</v>
          </cell>
          <cell r="L5947" t="str">
            <v>Active</v>
          </cell>
          <cell r="M5947" t="str">
            <v>Executed</v>
          </cell>
          <cell r="N5947">
            <v>42530</v>
          </cell>
          <cell r="O5947" t="str">
            <v>Approve Contract</v>
          </cell>
          <cell r="P5947" t="str">
            <v>Business Area Approver</v>
          </cell>
          <cell r="Q5947" t="str">
            <v>Rostad, Jason</v>
          </cell>
          <cell r="R5947" t="str">
            <v>Sudip Kumar</v>
          </cell>
          <cell r="S5947" t="str">
            <v>Sudip Kumar</v>
          </cell>
          <cell r="U5947" t="str">
            <v>C - Conventional</v>
          </cell>
          <cell r="V5947" t="str">
            <v>Wolf Lake</v>
          </cell>
          <cell r="W5947" t="str">
            <v>45 Days net terms</v>
          </cell>
          <cell r="X5947">
            <v>866100</v>
          </cell>
          <cell r="Y5947">
            <v>57234</v>
          </cell>
          <cell r="Z5947">
            <v>-4017350</v>
          </cell>
        </row>
        <row r="5948">
          <cell r="A5948" t="str">
            <v>811212-1</v>
          </cell>
          <cell r="B5948">
            <v>811212</v>
          </cell>
          <cell r="C5948">
            <v>1</v>
          </cell>
          <cell r="D5948">
            <v>406247</v>
          </cell>
          <cell r="E5948" t="str">
            <v>Evans Consoles Inc.</v>
          </cell>
          <cell r="F5948" t="str">
            <v>Design Manufacture Install Operator Consoles, Credenzas, Carpet</v>
          </cell>
          <cell r="G5948" t="str">
            <v>Construction Minor</v>
          </cell>
          <cell r="H5948" t="str">
            <v>Hassenrueck, Courtney</v>
          </cell>
          <cell r="I5948">
            <v>41928</v>
          </cell>
          <cell r="J5948">
            <v>41760</v>
          </cell>
          <cell r="K5948">
            <v>42004</v>
          </cell>
          <cell r="L5948" t="str">
            <v>Active</v>
          </cell>
          <cell r="M5948" t="str">
            <v>Executed</v>
          </cell>
          <cell r="N5948">
            <v>41934</v>
          </cell>
          <cell r="O5948" t="str">
            <v>Parallel_Return_to_Edit_Mode</v>
          </cell>
          <cell r="P5948" t="str">
            <v>Hassenrueck, Courtney</v>
          </cell>
          <cell r="R5948" t="str">
            <v>Ari Bronkhorst</v>
          </cell>
          <cell r="S5948" t="str">
            <v>Ari Bronkhorst</v>
          </cell>
          <cell r="T5948" t="str">
            <v>Stephanie Graham</v>
          </cell>
          <cell r="U5948" t="str">
            <v>H - Horizon</v>
          </cell>
          <cell r="V5948" t="str">
            <v>Major Projects</v>
          </cell>
          <cell r="W5948" t="str">
            <v>45 Days net terms</v>
          </cell>
          <cell r="X5948">
            <v>642514</v>
          </cell>
          <cell r="Y5948">
            <v>83421</v>
          </cell>
          <cell r="Z5948">
            <v>-9872</v>
          </cell>
        </row>
        <row r="5949">
          <cell r="A5949" t="str">
            <v>811212-2</v>
          </cell>
          <cell r="B5949">
            <v>811212</v>
          </cell>
          <cell r="C5949">
            <v>2</v>
          </cell>
          <cell r="D5949">
            <v>406247</v>
          </cell>
          <cell r="E5949" t="str">
            <v>Evans Consoles Inc.</v>
          </cell>
          <cell r="F5949" t="str">
            <v>Design Manufacture Install Operator Consoles, Credenzas, Carpet</v>
          </cell>
          <cell r="G5949" t="str">
            <v>Construction Minor</v>
          </cell>
          <cell r="H5949" t="str">
            <v>Correll, Susan</v>
          </cell>
          <cell r="I5949">
            <v>41934</v>
          </cell>
          <cell r="J5949">
            <v>41760</v>
          </cell>
          <cell r="K5949">
            <v>42735</v>
          </cell>
          <cell r="L5949" t="str">
            <v>Active</v>
          </cell>
          <cell r="M5949" t="str">
            <v>Executed</v>
          </cell>
          <cell r="N5949">
            <v>41955</v>
          </cell>
          <cell r="O5949" t="str">
            <v>Approve Contract</v>
          </cell>
          <cell r="P5949" t="str">
            <v>Commercial Operations Approver</v>
          </cell>
          <cell r="Q5949" t="str">
            <v>Bronkhorst, Ari</v>
          </cell>
          <cell r="R5949" t="str">
            <v>Ari Bronkhorst</v>
          </cell>
          <cell r="S5949" t="str">
            <v>Ari Bronkhorst</v>
          </cell>
          <cell r="T5949" t="str">
            <v>Stephanie Graham</v>
          </cell>
          <cell r="U5949" t="str">
            <v>H - Horizon</v>
          </cell>
          <cell r="V5949" t="str">
            <v>Major Projects</v>
          </cell>
          <cell r="W5949" t="str">
            <v>45 Days net terms</v>
          </cell>
          <cell r="X5949">
            <v>817183</v>
          </cell>
          <cell r="Y5949">
            <v>83421</v>
          </cell>
          <cell r="Z5949">
            <v>174669</v>
          </cell>
        </row>
        <row r="5950">
          <cell r="A5950" t="str">
            <v>811212-3</v>
          </cell>
          <cell r="B5950">
            <v>811212</v>
          </cell>
          <cell r="C5950">
            <v>3</v>
          </cell>
          <cell r="D5950">
            <v>406247</v>
          </cell>
          <cell r="E5950" t="str">
            <v>Evans Consoles Inc.</v>
          </cell>
          <cell r="F5950" t="str">
            <v>Additional Materials</v>
          </cell>
          <cell r="G5950" t="str">
            <v>Construction Minor</v>
          </cell>
          <cell r="H5950" t="str">
            <v>Correll, Susan</v>
          </cell>
          <cell r="I5950">
            <v>41990</v>
          </cell>
          <cell r="J5950">
            <v>41990</v>
          </cell>
          <cell r="K5950">
            <v>42735</v>
          </cell>
          <cell r="L5950" t="str">
            <v>Active</v>
          </cell>
          <cell r="M5950" t="str">
            <v>Executed</v>
          </cell>
          <cell r="N5950">
            <v>41991</v>
          </cell>
          <cell r="O5950" t="str">
            <v>Edit New Supplement</v>
          </cell>
          <cell r="P5950" t="str">
            <v>Correll, Susan</v>
          </cell>
          <cell r="Q5950" t="str">
            <v>Correll, Susan</v>
          </cell>
          <cell r="R5950" t="str">
            <v>Ari Bronkhorst</v>
          </cell>
          <cell r="S5950" t="str">
            <v>Ari Bronkhorst</v>
          </cell>
          <cell r="T5950" t="str">
            <v>Stephanie Graham</v>
          </cell>
          <cell r="U5950" t="str">
            <v>H - Horizon</v>
          </cell>
          <cell r="V5950" t="str">
            <v>Major Projects</v>
          </cell>
          <cell r="W5950" t="str">
            <v>45 Days net terms</v>
          </cell>
          <cell r="X5950">
            <v>873377</v>
          </cell>
          <cell r="Y5950">
            <v>83421</v>
          </cell>
          <cell r="Z5950">
            <v>56194</v>
          </cell>
        </row>
        <row r="5951">
          <cell r="A5951" t="str">
            <v>811212-4</v>
          </cell>
          <cell r="B5951">
            <v>811212</v>
          </cell>
          <cell r="C5951">
            <v>4</v>
          </cell>
          <cell r="D5951">
            <v>406247</v>
          </cell>
          <cell r="E5951" t="str">
            <v>Evans Consoles Inc.</v>
          </cell>
          <cell r="F5951" t="str">
            <v>Additional Consoles</v>
          </cell>
          <cell r="G5951" t="str">
            <v>Construction Minor</v>
          </cell>
          <cell r="H5951" t="str">
            <v>Correll, Susan</v>
          </cell>
          <cell r="I5951">
            <v>42058</v>
          </cell>
          <cell r="J5951">
            <v>41990</v>
          </cell>
          <cell r="K5951">
            <v>42735</v>
          </cell>
          <cell r="L5951" t="str">
            <v>Active</v>
          </cell>
          <cell r="M5951" t="str">
            <v>Executed</v>
          </cell>
          <cell r="N5951">
            <v>42060</v>
          </cell>
          <cell r="O5951" t="str">
            <v>Execute Contract</v>
          </cell>
          <cell r="P5951" t="str">
            <v>Correll, Susan</v>
          </cell>
          <cell r="Q5951" t="str">
            <v>Correll, Susan</v>
          </cell>
          <cell r="R5951" t="str">
            <v>Ari Bronkhorst</v>
          </cell>
          <cell r="S5951" t="str">
            <v>Ari Bronkhorst</v>
          </cell>
          <cell r="T5951" t="str">
            <v>Stephanie Graham</v>
          </cell>
          <cell r="U5951" t="str">
            <v>H - Horizon</v>
          </cell>
          <cell r="V5951" t="str">
            <v>Major Projects</v>
          </cell>
          <cell r="W5951" t="str">
            <v>45 Days net terms</v>
          </cell>
          <cell r="X5951">
            <v>908955</v>
          </cell>
          <cell r="Y5951">
            <v>83421</v>
          </cell>
          <cell r="Z5951">
            <v>35578</v>
          </cell>
        </row>
        <row r="5952">
          <cell r="A5952" t="str">
            <v>811221-1</v>
          </cell>
          <cell r="B5952">
            <v>811221</v>
          </cell>
          <cell r="C5952">
            <v>1</v>
          </cell>
          <cell r="E5952" t="str">
            <v>Integral Energy Services Ltd</v>
          </cell>
          <cell r="F5952" t="str">
            <v>Froth yard - temporary power Adicional Scope</v>
          </cell>
          <cell r="G5952" t="str">
            <v>Construction Minor</v>
          </cell>
          <cell r="H5952" t="str">
            <v>Irausquin, Eglee</v>
          </cell>
          <cell r="I5952">
            <v>42149</v>
          </cell>
          <cell r="J5952">
            <v>41746</v>
          </cell>
          <cell r="L5952" t="str">
            <v>Complete</v>
          </cell>
          <cell r="M5952" t="str">
            <v>Executed</v>
          </cell>
          <cell r="N5952">
            <v>42150</v>
          </cell>
          <cell r="O5952" t="str">
            <v>Approve Contract</v>
          </cell>
          <cell r="P5952" t="str">
            <v>Commercial Operations Approver</v>
          </cell>
          <cell r="Q5952" t="str">
            <v>Johansen, Todd</v>
          </cell>
          <cell r="R5952" t="str">
            <v>Don Guglielmin</v>
          </cell>
          <cell r="S5952" t="str">
            <v>Ron Laing</v>
          </cell>
          <cell r="T5952" t="str">
            <v>Stephanie Graham</v>
          </cell>
          <cell r="U5952" t="str">
            <v>H - Horizon</v>
          </cell>
          <cell r="V5952" t="str">
            <v>Major Projects</v>
          </cell>
          <cell r="W5952" t="str">
            <v>45 Days net terms</v>
          </cell>
          <cell r="X5952">
            <v>172000</v>
          </cell>
          <cell r="Y5952">
            <v>713684</v>
          </cell>
          <cell r="Z5952">
            <v>30000</v>
          </cell>
        </row>
        <row r="5953">
          <cell r="A5953" t="str">
            <v>811221-10</v>
          </cell>
          <cell r="B5953">
            <v>811221</v>
          </cell>
          <cell r="C5953">
            <v>10</v>
          </cell>
          <cell r="D5953">
            <v>406461</v>
          </cell>
          <cell r="E5953" t="str">
            <v>Integral Energy Services Ltd</v>
          </cell>
          <cell r="F5953" t="str">
            <v>Final Change Order CO-10</v>
          </cell>
          <cell r="G5953" t="str">
            <v>Construction Minor</v>
          </cell>
          <cell r="H5953" t="str">
            <v>Ruiz, Mario</v>
          </cell>
          <cell r="I5953">
            <v>42886</v>
          </cell>
          <cell r="J5953">
            <v>42139</v>
          </cell>
          <cell r="K5953">
            <v>42643</v>
          </cell>
          <cell r="L5953" t="str">
            <v>Complete</v>
          </cell>
          <cell r="M5953" t="str">
            <v>Executed</v>
          </cell>
          <cell r="N5953">
            <v>42888</v>
          </cell>
          <cell r="O5953" t="str">
            <v>Edit New Supplement</v>
          </cell>
          <cell r="P5953" t="str">
            <v>Ruiz, Mario</v>
          </cell>
          <cell r="Q5953" t="str">
            <v>Ruiz, Mario</v>
          </cell>
          <cell r="R5953" t="str">
            <v>Don Guglielmin</v>
          </cell>
          <cell r="S5953" t="str">
            <v>Ron Laing</v>
          </cell>
          <cell r="T5953" t="str">
            <v>Stephanie Graham</v>
          </cell>
          <cell r="U5953" t="str">
            <v>H - Horizon</v>
          </cell>
          <cell r="V5953" t="str">
            <v>Major Projects</v>
          </cell>
          <cell r="W5953" t="str">
            <v>45 Days net terms</v>
          </cell>
          <cell r="X5953">
            <v>979748.4</v>
          </cell>
          <cell r="Y5953">
            <v>713684</v>
          </cell>
          <cell r="Z5953">
            <v>12394.63</v>
          </cell>
        </row>
        <row r="5954">
          <cell r="A5954" t="str">
            <v>811221-2</v>
          </cell>
          <cell r="B5954">
            <v>811221</v>
          </cell>
          <cell r="C5954">
            <v>2</v>
          </cell>
          <cell r="D5954">
            <v>406461</v>
          </cell>
          <cell r="E5954" t="str">
            <v>Integral Energy Services Ltd</v>
          </cell>
          <cell r="F5954" t="str">
            <v>Froth yard - temporary power Adicional Scope</v>
          </cell>
          <cell r="G5954" t="str">
            <v>Construction Minor</v>
          </cell>
          <cell r="H5954" t="str">
            <v>Irausquin, Eglee</v>
          </cell>
          <cell r="I5954">
            <v>42150</v>
          </cell>
          <cell r="J5954">
            <v>41746</v>
          </cell>
          <cell r="L5954" t="str">
            <v>Complete</v>
          </cell>
          <cell r="M5954" t="str">
            <v>Executed</v>
          </cell>
          <cell r="N5954">
            <v>42150</v>
          </cell>
          <cell r="O5954" t="str">
            <v>Approve Contract</v>
          </cell>
          <cell r="P5954" t="str">
            <v>Business Area Approver</v>
          </cell>
          <cell r="Q5954" t="str">
            <v>Johansen, Todd</v>
          </cell>
          <cell r="R5954" t="str">
            <v>Don Guglielmin</v>
          </cell>
          <cell r="S5954" t="str">
            <v>Ron Laing</v>
          </cell>
          <cell r="T5954" t="str">
            <v>Stephanie Graham</v>
          </cell>
          <cell r="U5954" t="str">
            <v>H - Horizon</v>
          </cell>
          <cell r="V5954" t="str">
            <v>Major Projects</v>
          </cell>
          <cell r="W5954" t="str">
            <v>45 Days net terms</v>
          </cell>
          <cell r="X5954">
            <v>382000</v>
          </cell>
          <cell r="Y5954">
            <v>713684</v>
          </cell>
          <cell r="Z5954">
            <v>210000</v>
          </cell>
        </row>
        <row r="5955">
          <cell r="A5955" t="str">
            <v>811221-3</v>
          </cell>
          <cell r="B5955">
            <v>811221</v>
          </cell>
          <cell r="C5955">
            <v>3</v>
          </cell>
          <cell r="D5955">
            <v>406461</v>
          </cell>
          <cell r="E5955" t="str">
            <v>Integral Energy Services Ltd</v>
          </cell>
          <cell r="F5955" t="str">
            <v>Froth yard - temporary power Adicional Scope</v>
          </cell>
          <cell r="G5955" t="str">
            <v>Construction Minor</v>
          </cell>
          <cell r="H5955" t="str">
            <v>Irausquin, Eglee</v>
          </cell>
          <cell r="I5955">
            <v>42150</v>
          </cell>
          <cell r="J5955">
            <v>41746</v>
          </cell>
          <cell r="L5955" t="str">
            <v>Complete</v>
          </cell>
          <cell r="M5955" t="str">
            <v>Executed</v>
          </cell>
          <cell r="N5955">
            <v>42152</v>
          </cell>
          <cell r="O5955" t="str">
            <v>Parallel_Return_to_Edit_Mode</v>
          </cell>
          <cell r="P5955" t="str">
            <v>Ruiz, Mario</v>
          </cell>
          <cell r="R5955" t="str">
            <v>Don Guglielmin</v>
          </cell>
          <cell r="S5955" t="str">
            <v>Ron Laing</v>
          </cell>
          <cell r="T5955" t="str">
            <v>Stephanie Graham</v>
          </cell>
          <cell r="U5955" t="str">
            <v>H - Horizon</v>
          </cell>
          <cell r="V5955" t="str">
            <v>Major Projects</v>
          </cell>
          <cell r="W5955" t="str">
            <v>45 Days net terms</v>
          </cell>
          <cell r="X5955">
            <v>432261.73</v>
          </cell>
          <cell r="Y5955">
            <v>713684</v>
          </cell>
          <cell r="Z5955">
            <v>50261.73</v>
          </cell>
        </row>
        <row r="5956">
          <cell r="A5956" t="str">
            <v>811221-4</v>
          </cell>
          <cell r="B5956">
            <v>811221</v>
          </cell>
          <cell r="C5956">
            <v>4</v>
          </cell>
          <cell r="D5956">
            <v>406461</v>
          </cell>
          <cell r="E5956" t="str">
            <v>Integral Energy Services Ltd</v>
          </cell>
          <cell r="F5956" t="str">
            <v>Froth yard - temporary power Adicional Scope</v>
          </cell>
          <cell r="G5956" t="str">
            <v>Construction Minor</v>
          </cell>
          <cell r="H5956" t="str">
            <v>Ruiz, Mario</v>
          </cell>
          <cell r="I5956">
            <v>42159</v>
          </cell>
          <cell r="J5956">
            <v>41746</v>
          </cell>
          <cell r="L5956" t="str">
            <v>Complete</v>
          </cell>
          <cell r="M5956" t="str">
            <v>Executed</v>
          </cell>
          <cell r="N5956">
            <v>42159</v>
          </cell>
          <cell r="O5956" t="str">
            <v>Approve Contract</v>
          </cell>
          <cell r="P5956" t="str">
            <v>Business Area Approver</v>
          </cell>
          <cell r="R5956" t="str">
            <v>Don Guglielmin</v>
          </cell>
          <cell r="S5956" t="str">
            <v>Ron Laing</v>
          </cell>
          <cell r="T5956" t="str">
            <v>Stephanie Graham</v>
          </cell>
          <cell r="U5956" t="str">
            <v>H - Horizon</v>
          </cell>
          <cell r="V5956" t="str">
            <v>Major Projects</v>
          </cell>
          <cell r="W5956" t="str">
            <v>45 Days net terms</v>
          </cell>
          <cell r="X5956">
            <v>484356.07</v>
          </cell>
          <cell r="Y5956">
            <v>713684</v>
          </cell>
          <cell r="Z5956">
            <v>52094.34</v>
          </cell>
        </row>
        <row r="5957">
          <cell r="A5957" t="str">
            <v>811221-5</v>
          </cell>
          <cell r="B5957">
            <v>811221</v>
          </cell>
          <cell r="C5957">
            <v>5</v>
          </cell>
          <cell r="D5957">
            <v>406461</v>
          </cell>
          <cell r="E5957" t="str">
            <v>Integral Energy Services Ltd</v>
          </cell>
          <cell r="F5957" t="str">
            <v>Froth yard - temporary power Adicional Scope</v>
          </cell>
          <cell r="G5957" t="str">
            <v>Construction Minor</v>
          </cell>
          <cell r="H5957" t="str">
            <v>Ruiz, Mario</v>
          </cell>
          <cell r="I5957">
            <v>42159</v>
          </cell>
          <cell r="J5957">
            <v>41746</v>
          </cell>
          <cell r="L5957" t="str">
            <v>Complete</v>
          </cell>
          <cell r="M5957" t="str">
            <v>Executed</v>
          </cell>
          <cell r="N5957">
            <v>42159</v>
          </cell>
          <cell r="O5957" t="str">
            <v>Approve Contract</v>
          </cell>
          <cell r="P5957" t="str">
            <v>Business Area Approver</v>
          </cell>
          <cell r="Q5957" t="str">
            <v>Johansen, Todd</v>
          </cell>
          <cell r="R5957" t="str">
            <v>Don Guglielmin</v>
          </cell>
          <cell r="S5957" t="str">
            <v>Ron Laing</v>
          </cell>
          <cell r="T5957" t="str">
            <v>Stephanie Graham</v>
          </cell>
          <cell r="U5957" t="str">
            <v>H - Horizon</v>
          </cell>
          <cell r="V5957" t="str">
            <v>Major Projects</v>
          </cell>
          <cell r="W5957" t="str">
            <v>45 Days net terms</v>
          </cell>
          <cell r="X5957">
            <v>539356.06999999995</v>
          </cell>
          <cell r="Y5957">
            <v>713684</v>
          </cell>
          <cell r="Z5957">
            <v>55000</v>
          </cell>
        </row>
        <row r="5958">
          <cell r="A5958" t="str">
            <v>811221-6</v>
          </cell>
          <cell r="B5958">
            <v>811221</v>
          </cell>
          <cell r="C5958">
            <v>6</v>
          </cell>
          <cell r="D5958">
            <v>406461</v>
          </cell>
          <cell r="E5958" t="str">
            <v>Integral Energy Services Ltd</v>
          </cell>
          <cell r="F5958" t="str">
            <v>Froth yard - temporary power Adicional Scope</v>
          </cell>
          <cell r="G5958" t="str">
            <v>Construction Minor</v>
          </cell>
          <cell r="H5958" t="str">
            <v>Ruiz, Mario</v>
          </cell>
          <cell r="I5958">
            <v>42159</v>
          </cell>
          <cell r="J5958">
            <v>42139</v>
          </cell>
          <cell r="L5958" t="str">
            <v>Complete</v>
          </cell>
          <cell r="M5958" t="str">
            <v>Executed</v>
          </cell>
          <cell r="N5958">
            <v>42159</v>
          </cell>
          <cell r="O5958" t="str">
            <v>Approve Contract</v>
          </cell>
          <cell r="P5958" t="str">
            <v>Business Area Approver</v>
          </cell>
          <cell r="Q5958" t="str">
            <v>Johansen, Todd</v>
          </cell>
          <cell r="R5958" t="str">
            <v>Don Guglielmin</v>
          </cell>
          <cell r="S5958" t="str">
            <v>Ron Laing</v>
          </cell>
          <cell r="T5958" t="str">
            <v>Stephanie Graham</v>
          </cell>
          <cell r="U5958" t="str">
            <v>H - Horizon</v>
          </cell>
          <cell r="V5958" t="str">
            <v>Major Projects</v>
          </cell>
          <cell r="W5958" t="str">
            <v>45 Days net terms</v>
          </cell>
          <cell r="X5958">
            <v>614370.94999999995</v>
          </cell>
          <cell r="Y5958">
            <v>713684</v>
          </cell>
          <cell r="Z5958">
            <v>75014.880000000005</v>
          </cell>
        </row>
        <row r="5959">
          <cell r="A5959" t="str">
            <v>811221-7</v>
          </cell>
          <cell r="B5959">
            <v>811221</v>
          </cell>
          <cell r="C5959">
            <v>7</v>
          </cell>
          <cell r="D5959">
            <v>406461</v>
          </cell>
          <cell r="E5959" t="str">
            <v>Integral Energy Services Ltd</v>
          </cell>
          <cell r="F5959" t="str">
            <v>Froth yard - temporary power Adicional Scope</v>
          </cell>
          <cell r="G5959" t="str">
            <v>Construction Minor</v>
          </cell>
          <cell r="H5959" t="str">
            <v>Ruiz, Mario</v>
          </cell>
          <cell r="I5959">
            <v>42315</v>
          </cell>
          <cell r="J5959">
            <v>42139</v>
          </cell>
          <cell r="L5959" t="str">
            <v>Complete</v>
          </cell>
          <cell r="M5959" t="str">
            <v>Executed</v>
          </cell>
          <cell r="N5959">
            <v>42331</v>
          </cell>
          <cell r="O5959" t="str">
            <v>Approve Contract</v>
          </cell>
          <cell r="P5959" t="str">
            <v>Business Area Approver</v>
          </cell>
          <cell r="Q5959" t="str">
            <v>Johansen, Todd</v>
          </cell>
          <cell r="R5959" t="str">
            <v>Don Guglielmin</v>
          </cell>
          <cell r="S5959" t="str">
            <v>Ron Laing</v>
          </cell>
          <cell r="T5959" t="str">
            <v>Stephanie Graham</v>
          </cell>
          <cell r="U5959" t="str">
            <v>H - Horizon</v>
          </cell>
          <cell r="V5959" t="str">
            <v>Major Projects</v>
          </cell>
          <cell r="W5959" t="str">
            <v>45 Days net terms</v>
          </cell>
          <cell r="X5959">
            <v>753895.9</v>
          </cell>
          <cell r="Y5959">
            <v>713684</v>
          </cell>
          <cell r="Z5959">
            <v>139524.95000000001</v>
          </cell>
        </row>
        <row r="5960">
          <cell r="A5960" t="str">
            <v>811221-8</v>
          </cell>
          <cell r="B5960">
            <v>811221</v>
          </cell>
          <cell r="C5960">
            <v>8</v>
          </cell>
          <cell r="D5960">
            <v>406461</v>
          </cell>
          <cell r="E5960" t="str">
            <v>Integral Energy Services Ltd</v>
          </cell>
          <cell r="F5960" t="str">
            <v>Froth yard - temporary power Adicional Scope</v>
          </cell>
          <cell r="G5960" t="str">
            <v>Construction Minor</v>
          </cell>
          <cell r="H5960" t="str">
            <v>Ruiz, Mario</v>
          </cell>
          <cell r="I5960">
            <v>42424</v>
          </cell>
          <cell r="J5960">
            <v>42139</v>
          </cell>
          <cell r="K5960">
            <v>42643</v>
          </cell>
          <cell r="L5960" t="str">
            <v>Complete</v>
          </cell>
          <cell r="M5960" t="str">
            <v>Executed</v>
          </cell>
          <cell r="N5960">
            <v>42430</v>
          </cell>
          <cell r="O5960" t="str">
            <v>Parallel_Return_to_Edit_Mode</v>
          </cell>
          <cell r="P5960" t="str">
            <v>Ruiz, Mario</v>
          </cell>
          <cell r="R5960" t="str">
            <v>Don Guglielmin</v>
          </cell>
          <cell r="S5960" t="str">
            <v>Ron Laing</v>
          </cell>
          <cell r="T5960" t="str">
            <v>Stephanie Graham</v>
          </cell>
          <cell r="U5960" t="str">
            <v>H - Horizon</v>
          </cell>
          <cell r="V5960" t="str">
            <v>Major Projects</v>
          </cell>
          <cell r="W5960" t="str">
            <v>45 Days net terms</v>
          </cell>
          <cell r="X5960">
            <v>953877.47</v>
          </cell>
          <cell r="Y5960">
            <v>713684</v>
          </cell>
          <cell r="Z5960">
            <v>199981.57</v>
          </cell>
        </row>
        <row r="5961">
          <cell r="A5961" t="str">
            <v>811221-9</v>
          </cell>
          <cell r="B5961">
            <v>811221</v>
          </cell>
          <cell r="C5961">
            <v>9</v>
          </cell>
          <cell r="D5961">
            <v>406461</v>
          </cell>
          <cell r="E5961" t="str">
            <v>Integral Energy Services Ltd</v>
          </cell>
          <cell r="F5961" t="str">
            <v>Froth yard -  Adicional Scope CO-09</v>
          </cell>
          <cell r="G5961" t="str">
            <v>Construction Minor</v>
          </cell>
          <cell r="H5961" t="str">
            <v>Ruiz, Mario</v>
          </cell>
          <cell r="I5961">
            <v>42688</v>
          </cell>
          <cell r="J5961">
            <v>42139</v>
          </cell>
          <cell r="K5961">
            <v>42643</v>
          </cell>
          <cell r="L5961" t="str">
            <v>Complete</v>
          </cell>
          <cell r="M5961" t="str">
            <v>Executed</v>
          </cell>
          <cell r="N5961">
            <v>42695</v>
          </cell>
          <cell r="O5961" t="str">
            <v>Approve Contract</v>
          </cell>
          <cell r="P5961" t="str">
            <v>Commercial Operations Approver</v>
          </cell>
          <cell r="Q5961" t="str">
            <v>Silva, Ismael</v>
          </cell>
          <cell r="R5961" t="str">
            <v>Don Guglielmin</v>
          </cell>
          <cell r="S5961" t="str">
            <v>Ron Laing</v>
          </cell>
          <cell r="T5961" t="str">
            <v>Stephanie Graham</v>
          </cell>
          <cell r="U5961" t="str">
            <v>H - Horizon</v>
          </cell>
          <cell r="V5961" t="str">
            <v>Major Projects</v>
          </cell>
          <cell r="W5961" t="str">
            <v>45 Days net terms</v>
          </cell>
          <cell r="X5961">
            <v>967353.77</v>
          </cell>
          <cell r="Y5961">
            <v>713684</v>
          </cell>
          <cell r="Z5961">
            <v>13476.3</v>
          </cell>
        </row>
        <row r="5962">
          <cell r="A5962" t="str">
            <v>811222-1</v>
          </cell>
          <cell r="B5962">
            <v>811222</v>
          </cell>
          <cell r="C5962">
            <v>1</v>
          </cell>
          <cell r="E5962" t="str">
            <v>Hike Metal Products Limited</v>
          </cell>
          <cell r="F5962" t="str">
            <v>Fabricate A-Frame Barge for MFT</v>
          </cell>
          <cell r="G5962" t="str">
            <v>Offsite Fabrication</v>
          </cell>
          <cell r="H5962" t="str">
            <v>Johnston, Ed</v>
          </cell>
          <cell r="I5962">
            <v>41971</v>
          </cell>
          <cell r="J5962">
            <v>41740</v>
          </cell>
          <cell r="K5962">
            <v>42185</v>
          </cell>
          <cell r="L5962" t="str">
            <v>Complete</v>
          </cell>
          <cell r="M5962" t="str">
            <v>Executed</v>
          </cell>
          <cell r="N5962">
            <v>42118</v>
          </cell>
          <cell r="O5962" t="str">
            <v>Approve Contract</v>
          </cell>
          <cell r="P5962" t="str">
            <v>Commercial Operations Approver</v>
          </cell>
          <cell r="Q5962" t="str">
            <v>Martinez, Deborah</v>
          </cell>
          <cell r="R5962" t="str">
            <v>Don Guglielmin</v>
          </cell>
          <cell r="S5962" t="str">
            <v>Don Guglielmin</v>
          </cell>
          <cell r="T5962" t="str">
            <v>Eric Stearns</v>
          </cell>
          <cell r="U5962" t="str">
            <v>H - Horizon</v>
          </cell>
          <cell r="V5962" t="str">
            <v>Major Projects</v>
          </cell>
          <cell r="W5962" t="str">
            <v>45 Days net terms</v>
          </cell>
          <cell r="X5962">
            <v>2811116.5</v>
          </cell>
          <cell r="Y5962">
            <v>209327</v>
          </cell>
          <cell r="Z5962">
            <v>161216.5</v>
          </cell>
        </row>
        <row r="5963">
          <cell r="A5963" t="str">
            <v>811222-2</v>
          </cell>
          <cell r="B5963">
            <v>811222</v>
          </cell>
          <cell r="C5963">
            <v>2</v>
          </cell>
          <cell r="E5963" t="str">
            <v>Hike Metal Products Limited</v>
          </cell>
          <cell r="F5963" t="str">
            <v>Fabricate A-Frame Barge for MFT</v>
          </cell>
          <cell r="G5963" t="str">
            <v>Offsite Fabrication</v>
          </cell>
          <cell r="H5963" t="str">
            <v>Mills, Jeff</v>
          </cell>
          <cell r="I5963">
            <v>42118</v>
          </cell>
          <cell r="J5963">
            <v>41740</v>
          </cell>
          <cell r="K5963">
            <v>42185</v>
          </cell>
          <cell r="L5963" t="str">
            <v>Complete</v>
          </cell>
          <cell r="M5963" t="str">
            <v>Executed</v>
          </cell>
          <cell r="N5963">
            <v>42153</v>
          </cell>
          <cell r="O5963" t="str">
            <v>Execute Contract</v>
          </cell>
          <cell r="P5963" t="str">
            <v>Mills, Jeff</v>
          </cell>
          <cell r="Q5963" t="str">
            <v>Mills, Jeff</v>
          </cell>
          <cell r="R5963" t="str">
            <v>Don Guglielmin</v>
          </cell>
          <cell r="S5963" t="str">
            <v>Don Guglielmin</v>
          </cell>
          <cell r="T5963" t="str">
            <v>Eric Stearns</v>
          </cell>
          <cell r="U5963" t="str">
            <v>H - Horizon</v>
          </cell>
          <cell r="V5963" t="str">
            <v>Major Projects</v>
          </cell>
          <cell r="W5963" t="str">
            <v>45 Days net terms</v>
          </cell>
          <cell r="X5963">
            <v>2826434</v>
          </cell>
          <cell r="Y5963">
            <v>209327</v>
          </cell>
          <cell r="Z5963">
            <v>15317.5</v>
          </cell>
        </row>
        <row r="5964">
          <cell r="A5964" t="str">
            <v>811222-3</v>
          </cell>
          <cell r="B5964">
            <v>811222</v>
          </cell>
          <cell r="C5964">
            <v>3</v>
          </cell>
          <cell r="E5964" t="str">
            <v>Hike Metal Products Limited</v>
          </cell>
          <cell r="F5964" t="str">
            <v>Fabricate A-Frame Barge for MFT</v>
          </cell>
          <cell r="G5964" t="str">
            <v>Offsite Fabrication</v>
          </cell>
          <cell r="H5964" t="str">
            <v>Mills, Jeff</v>
          </cell>
          <cell r="I5964">
            <v>42177</v>
          </cell>
          <cell r="J5964">
            <v>41740</v>
          </cell>
          <cell r="K5964">
            <v>42185</v>
          </cell>
          <cell r="L5964" t="str">
            <v>Complete</v>
          </cell>
          <cell r="M5964" t="str">
            <v>Executed</v>
          </cell>
          <cell r="N5964">
            <v>42187</v>
          </cell>
          <cell r="O5964" t="str">
            <v>Approve Contract</v>
          </cell>
          <cell r="P5964" t="str">
            <v>Commercial Operations Approver</v>
          </cell>
          <cell r="Q5964" t="str">
            <v>Martinez, Deborah</v>
          </cell>
          <cell r="R5964" t="str">
            <v>Don Guglielmin</v>
          </cell>
          <cell r="S5964" t="str">
            <v>Don Guglielmin</v>
          </cell>
          <cell r="T5964" t="str">
            <v>Eric Stearns</v>
          </cell>
          <cell r="U5964" t="str">
            <v>H - Horizon</v>
          </cell>
          <cell r="V5964" t="str">
            <v>Major Projects</v>
          </cell>
          <cell r="W5964" t="str">
            <v>45 Days net terms</v>
          </cell>
          <cell r="X5964">
            <v>2853587.16</v>
          </cell>
          <cell r="Y5964">
            <v>209327</v>
          </cell>
          <cell r="Z5964">
            <v>27153.16</v>
          </cell>
        </row>
        <row r="5965">
          <cell r="A5965" t="str">
            <v>811222-4</v>
          </cell>
          <cell r="B5965">
            <v>811222</v>
          </cell>
          <cell r="C5965">
            <v>4</v>
          </cell>
          <cell r="E5965" t="str">
            <v>Hike Metal Products Limited</v>
          </cell>
          <cell r="F5965" t="str">
            <v>Fabricate A-Frame Barge for MFT</v>
          </cell>
          <cell r="G5965" t="str">
            <v>Offsite Fabrication</v>
          </cell>
          <cell r="H5965" t="str">
            <v>Mills, Jeff</v>
          </cell>
          <cell r="I5965">
            <v>42263</v>
          </cell>
          <cell r="J5965">
            <v>41740</v>
          </cell>
          <cell r="K5965">
            <v>42185</v>
          </cell>
          <cell r="L5965" t="str">
            <v>Complete</v>
          </cell>
          <cell r="M5965" t="str">
            <v>Executed</v>
          </cell>
          <cell r="N5965">
            <v>42307</v>
          </cell>
          <cell r="O5965" t="str">
            <v>Approve Contract</v>
          </cell>
          <cell r="P5965" t="str">
            <v>Commercial Operations Approver</v>
          </cell>
          <cell r="Q5965" t="str">
            <v>Martinez, Deborah</v>
          </cell>
          <cell r="R5965" t="str">
            <v>Don Guglielmin</v>
          </cell>
          <cell r="S5965" t="str">
            <v>Don Guglielmin</v>
          </cell>
          <cell r="T5965" t="str">
            <v>Eric Stearns</v>
          </cell>
          <cell r="U5965" t="str">
            <v>H - Horizon</v>
          </cell>
          <cell r="V5965" t="str">
            <v>Major Projects</v>
          </cell>
          <cell r="W5965" t="str">
            <v>45 Days net terms</v>
          </cell>
          <cell r="X5965">
            <v>2829321.16</v>
          </cell>
          <cell r="Y5965">
            <v>209327</v>
          </cell>
          <cell r="Z5965">
            <v>-24266</v>
          </cell>
        </row>
        <row r="5966">
          <cell r="A5966" t="str">
            <v>811222-5</v>
          </cell>
          <cell r="B5966">
            <v>811222</v>
          </cell>
          <cell r="C5966">
            <v>5</v>
          </cell>
          <cell r="E5966" t="str">
            <v>Hike Metal Products Limited</v>
          </cell>
          <cell r="F5966" t="str">
            <v>Fabricate A-Frame Barge for MFT</v>
          </cell>
          <cell r="G5966" t="str">
            <v>Offsite Fabrication</v>
          </cell>
          <cell r="H5966" t="str">
            <v>Mills, Jeff</v>
          </cell>
          <cell r="I5966">
            <v>42307</v>
          </cell>
          <cell r="J5966">
            <v>41740</v>
          </cell>
          <cell r="K5966">
            <v>42185</v>
          </cell>
          <cell r="L5966" t="str">
            <v>Complete</v>
          </cell>
          <cell r="M5966" t="str">
            <v>Executed</v>
          </cell>
          <cell r="N5966">
            <v>42319</v>
          </cell>
          <cell r="O5966" t="str">
            <v>Parallel_Return_to_Edit_Mode</v>
          </cell>
          <cell r="P5966" t="str">
            <v>Mills, Jeff</v>
          </cell>
          <cell r="R5966" t="str">
            <v>Don Guglielmin</v>
          </cell>
          <cell r="S5966" t="str">
            <v>Don Guglielmin</v>
          </cell>
          <cell r="T5966" t="str">
            <v>Eric Stearns</v>
          </cell>
          <cell r="U5966" t="str">
            <v>H - Horizon</v>
          </cell>
          <cell r="V5966" t="str">
            <v>Major Projects</v>
          </cell>
          <cell r="W5966" t="str">
            <v>45 Days net terms</v>
          </cell>
          <cell r="X5966">
            <v>2842840.66</v>
          </cell>
          <cell r="Y5966">
            <v>209327</v>
          </cell>
          <cell r="Z5966">
            <v>13519.5</v>
          </cell>
        </row>
        <row r="5967">
          <cell r="A5967" t="str">
            <v>811250-1</v>
          </cell>
          <cell r="B5967">
            <v>811250</v>
          </cell>
          <cell r="C5967">
            <v>1</v>
          </cell>
          <cell r="D5967">
            <v>406268</v>
          </cell>
          <cell r="E5967" t="str">
            <v>RA Consulting Inc.</v>
          </cell>
          <cell r="F5967" t="str">
            <v>Ruben M Avellana QA Specialist</v>
          </cell>
          <cell r="G5967" t="str">
            <v>Short Form Consulting Agreement</v>
          </cell>
          <cell r="H5967" t="str">
            <v>Soriano, Loreta</v>
          </cell>
          <cell r="I5967">
            <v>42109</v>
          </cell>
          <cell r="J5967">
            <v>42122</v>
          </cell>
          <cell r="K5967">
            <v>42244</v>
          </cell>
          <cell r="L5967" t="str">
            <v>Complete</v>
          </cell>
          <cell r="M5967" t="str">
            <v>Executed</v>
          </cell>
          <cell r="N5967">
            <v>42116</v>
          </cell>
          <cell r="O5967" t="str">
            <v>Review Contract</v>
          </cell>
          <cell r="P5967" t="str">
            <v>Supply Management Reviewer</v>
          </cell>
          <cell r="Q5967" t="str">
            <v>Tineo, Marines</v>
          </cell>
          <cell r="R5967" t="str">
            <v>Carla Salazar</v>
          </cell>
          <cell r="S5967" t="str">
            <v>Kara Slemko</v>
          </cell>
          <cell r="T5967" t="str">
            <v>Stephanie Graham</v>
          </cell>
          <cell r="U5967" t="str">
            <v>H - Horizon</v>
          </cell>
          <cell r="V5967" t="str">
            <v>Upgrading &amp; Utilitie - Upgrading &amp; Utilities</v>
          </cell>
          <cell r="W5967" t="str">
            <v>10 Days net terms</v>
          </cell>
          <cell r="X5967">
            <v>240960</v>
          </cell>
          <cell r="Y5967">
            <v>225847</v>
          </cell>
          <cell r="Z5967">
            <v>60000</v>
          </cell>
        </row>
        <row r="5968">
          <cell r="A5968" t="str">
            <v>811257-1-1</v>
          </cell>
          <cell r="B5968" t="str">
            <v>811257-1</v>
          </cell>
          <cell r="C5968">
            <v>1</v>
          </cell>
          <cell r="E5968" t="str">
            <v>1227415 Alberta Ltd.</v>
          </cell>
          <cell r="F5968" t="str">
            <v>1227415 Alberta Ltd o/a CAMPtek: Schedules Camp VDM Services</v>
          </cell>
          <cell r="G5968" t="str">
            <v>Schedules for Master Agreements</v>
          </cell>
          <cell r="H5968" t="str">
            <v>Panya, Yowchong</v>
          </cell>
          <cell r="I5968">
            <v>42241</v>
          </cell>
          <cell r="J5968">
            <v>42248</v>
          </cell>
          <cell r="K5968">
            <v>42613</v>
          </cell>
          <cell r="L5968" t="str">
            <v>Active</v>
          </cell>
          <cell r="M5968" t="str">
            <v>Executed</v>
          </cell>
          <cell r="N5968">
            <v>42258</v>
          </cell>
          <cell r="O5968" t="str">
            <v>Parallel_Return_to_Edit_Mode</v>
          </cell>
          <cell r="P5968" t="str">
            <v>Dovichak, Lesley</v>
          </cell>
          <cell r="R5968" t="str">
            <v>Leighton Storsley</v>
          </cell>
          <cell r="S5968" t="str">
            <v>Ron Laing</v>
          </cell>
          <cell r="T5968" t="str">
            <v>Stephanie Graham</v>
          </cell>
          <cell r="U5968" t="str">
            <v>C - Conventional</v>
          </cell>
          <cell r="V5968" t="str">
            <v>Slave Lake</v>
          </cell>
          <cell r="W5968" t="str">
            <v>30 Days net terms</v>
          </cell>
          <cell r="X5968">
            <v>11970</v>
          </cell>
          <cell r="Z5968">
            <v>-1238030</v>
          </cell>
        </row>
        <row r="5969">
          <cell r="A5969" t="str">
            <v>811257-1-2</v>
          </cell>
          <cell r="B5969" t="str">
            <v>811257-1</v>
          </cell>
          <cell r="C5969">
            <v>2</v>
          </cell>
          <cell r="E5969" t="str">
            <v>1227415 Alberta Ltd.</v>
          </cell>
          <cell r="F5969" t="str">
            <v>1227415 Alberta Ltd o/a CAMPtek: Schedules Camp VDM Services</v>
          </cell>
          <cell r="G5969" t="str">
            <v>Schedules for Master Agreements</v>
          </cell>
          <cell r="H5969" t="str">
            <v>Panya, Yowchong</v>
          </cell>
          <cell r="I5969">
            <v>42621</v>
          </cell>
          <cell r="J5969">
            <v>42614</v>
          </cell>
          <cell r="K5969">
            <v>43265</v>
          </cell>
          <cell r="L5969" t="str">
            <v>Active</v>
          </cell>
          <cell r="M5969" t="str">
            <v>Executed</v>
          </cell>
          <cell r="N5969">
            <v>42639</v>
          </cell>
          <cell r="O5969" t="str">
            <v>Execute Contract</v>
          </cell>
          <cell r="P5969" t="str">
            <v>Panya, Yowchong</v>
          </cell>
          <cell r="Q5969" t="str">
            <v>Panya, Yowchong</v>
          </cell>
          <cell r="R5969" t="str">
            <v>Leighton Storsley</v>
          </cell>
          <cell r="S5969" t="str">
            <v>Ron Laing</v>
          </cell>
          <cell r="T5969" t="str">
            <v>Stephanie Graham</v>
          </cell>
          <cell r="U5969" t="str">
            <v>C - Conventional</v>
          </cell>
          <cell r="V5969" t="str">
            <v>Slave Lake</v>
          </cell>
          <cell r="W5969" t="str">
            <v>30 Days net terms</v>
          </cell>
          <cell r="X5969">
            <v>343770</v>
          </cell>
          <cell r="Z5969">
            <v>331800</v>
          </cell>
        </row>
        <row r="5970">
          <cell r="A5970" t="str">
            <v>811261-1</v>
          </cell>
          <cell r="B5970">
            <v>811261</v>
          </cell>
          <cell r="C5970">
            <v>1</v>
          </cell>
          <cell r="D5970">
            <v>406266</v>
          </cell>
          <cell r="E5970" t="str">
            <v>Jan Czarnecki Consulting Inc.</v>
          </cell>
          <cell r="F5970" t="str">
            <v>Jan Czarniki Process Advisor RRI Letter Attached</v>
          </cell>
          <cell r="G5970" t="str">
            <v>Short Form Consulting Agreement</v>
          </cell>
          <cell r="H5970" t="str">
            <v>Soriano, Loreta</v>
          </cell>
          <cell r="I5970">
            <v>41950</v>
          </cell>
          <cell r="J5970">
            <v>42005</v>
          </cell>
          <cell r="K5970">
            <v>42369</v>
          </cell>
          <cell r="L5970" t="str">
            <v>Complete</v>
          </cell>
          <cell r="M5970" t="str">
            <v>Executed</v>
          </cell>
          <cell r="N5970">
            <v>41962</v>
          </cell>
          <cell r="O5970" t="str">
            <v>Parallel_Return_to_Edit_Mode</v>
          </cell>
          <cell r="P5970" t="str">
            <v>Soriano, Loreta</v>
          </cell>
          <cell r="R5970" t="str">
            <v>Carla Salazar</v>
          </cell>
          <cell r="S5970" t="str">
            <v>Kara Slemko</v>
          </cell>
          <cell r="T5970" t="str">
            <v>Stephanie Graham</v>
          </cell>
          <cell r="U5970" t="str">
            <v>H - Horizon</v>
          </cell>
          <cell r="V5970" t="str">
            <v>Bitumen Production</v>
          </cell>
          <cell r="W5970" t="str">
            <v>10 Days net terms</v>
          </cell>
          <cell r="X5970">
            <v>364000</v>
          </cell>
          <cell r="Y5970">
            <v>163460</v>
          </cell>
          <cell r="Z5970">
            <v>182000</v>
          </cell>
        </row>
        <row r="5971">
          <cell r="A5971" t="str">
            <v>811261-2</v>
          </cell>
          <cell r="B5971">
            <v>811261</v>
          </cell>
          <cell r="C5971">
            <v>2</v>
          </cell>
          <cell r="D5971">
            <v>406266</v>
          </cell>
          <cell r="E5971" t="str">
            <v>Jan Czarnecki Consulting Inc.</v>
          </cell>
          <cell r="F5971" t="str">
            <v>Jan Czarniki Process Advisor Extension and New Rate Effective Dec 1 2015</v>
          </cell>
          <cell r="G5971" t="str">
            <v>Short Form Consulting Agreement</v>
          </cell>
          <cell r="H5971" t="str">
            <v>Soriano, Loreta</v>
          </cell>
          <cell r="I5971">
            <v>42332</v>
          </cell>
          <cell r="J5971">
            <v>42370</v>
          </cell>
          <cell r="K5971">
            <v>42735</v>
          </cell>
          <cell r="L5971" t="str">
            <v>Complete</v>
          </cell>
          <cell r="M5971" t="str">
            <v>Executed</v>
          </cell>
          <cell r="N5971">
            <v>42348</v>
          </cell>
          <cell r="O5971" t="str">
            <v>Approve Contract</v>
          </cell>
          <cell r="P5971" t="str">
            <v>Business Area Approver</v>
          </cell>
          <cell r="Q5971" t="str">
            <v>McWhan, Casey</v>
          </cell>
          <cell r="R5971" t="str">
            <v>Carla Salazar</v>
          </cell>
          <cell r="S5971" t="str">
            <v>Kara Slemko</v>
          </cell>
          <cell r="T5971" t="str">
            <v>Stephanie Graham</v>
          </cell>
          <cell r="U5971" t="str">
            <v>H - Horizon</v>
          </cell>
          <cell r="V5971" t="str">
            <v>Bitumen Production</v>
          </cell>
          <cell r="W5971" t="str">
            <v>10 Days net terms</v>
          </cell>
          <cell r="X5971">
            <v>394000</v>
          </cell>
          <cell r="Y5971">
            <v>163460</v>
          </cell>
          <cell r="Z5971">
            <v>30000</v>
          </cell>
        </row>
        <row r="5972">
          <cell r="A5972" t="str">
            <v>811262-5-1</v>
          </cell>
          <cell r="B5972" t="str">
            <v>811262-5</v>
          </cell>
          <cell r="C5972">
            <v>1</v>
          </cell>
          <cell r="D5972">
            <v>973753</v>
          </cell>
          <cell r="E5972" t="str">
            <v>InnoTech Alberta Inc.</v>
          </cell>
          <cell r="F5972" t="str">
            <v>Miscellaneous Analytical Services_Extend</v>
          </cell>
          <cell r="G5972" t="str">
            <v>Schedules for Master Agreements</v>
          </cell>
          <cell r="H5972" t="str">
            <v>Cantlon, Elaine</v>
          </cell>
          <cell r="I5972">
            <v>43004</v>
          </cell>
          <cell r="J5972">
            <v>42986</v>
          </cell>
          <cell r="K5972">
            <v>43716</v>
          </cell>
          <cell r="L5972" t="str">
            <v>Active</v>
          </cell>
          <cell r="M5972" t="str">
            <v>Executed</v>
          </cell>
          <cell r="N5972">
            <v>43021</v>
          </cell>
          <cell r="O5972" t="str">
            <v>Parallel_Return_to_Edit_Mode</v>
          </cell>
          <cell r="P5972" t="str">
            <v>Cantlon, Elaine</v>
          </cell>
          <cell r="R5972" t="str">
            <v>Julie Easthope</v>
          </cell>
          <cell r="S5972" t="str">
            <v>Julie Easthope</v>
          </cell>
          <cell r="T5972" t="str">
            <v>Brian Bate</v>
          </cell>
          <cell r="U5972" t="str">
            <v>H - Horizon</v>
          </cell>
          <cell r="V5972" t="str">
            <v>All</v>
          </cell>
          <cell r="W5972" t="str">
            <v>45 Days net terms</v>
          </cell>
          <cell r="X5972">
            <v>300000</v>
          </cell>
          <cell r="Z5972">
            <v>100000</v>
          </cell>
        </row>
        <row r="5973">
          <cell r="A5973" t="str">
            <v>811273-1</v>
          </cell>
          <cell r="B5973">
            <v>811273</v>
          </cell>
          <cell r="C5973">
            <v>1</v>
          </cell>
          <cell r="D5973">
            <v>406019</v>
          </cell>
          <cell r="E5973" t="str">
            <v>Westcorp Solutions Ltd</v>
          </cell>
          <cell r="F5973" t="str">
            <v>Addition of Night shift Premium to Rates</v>
          </cell>
          <cell r="G5973" t="str">
            <v>Master Professional Services Agreement</v>
          </cell>
          <cell r="H5973" t="str">
            <v>Odeleye, Lilian</v>
          </cell>
          <cell r="I5973">
            <v>41884</v>
          </cell>
          <cell r="J5973">
            <v>41701</v>
          </cell>
          <cell r="K5973">
            <v>42065</v>
          </cell>
          <cell r="L5973" t="str">
            <v>Complete</v>
          </cell>
          <cell r="M5973" t="str">
            <v>Executed</v>
          </cell>
          <cell r="N5973">
            <v>41900</v>
          </cell>
          <cell r="O5973" t="str">
            <v>Parallel_Return_to_Edit_Mode</v>
          </cell>
          <cell r="P5973" t="str">
            <v>Odeleye, Lilian</v>
          </cell>
          <cell r="R5973" t="str">
            <v>Carla Salazar</v>
          </cell>
          <cell r="S5973" t="str">
            <v>Kara Slemko</v>
          </cell>
          <cell r="T5973" t="str">
            <v>Stephanie Graham</v>
          </cell>
          <cell r="U5973" t="str">
            <v>H - Horizon</v>
          </cell>
          <cell r="V5973" t="str">
            <v>Upgrading &amp; Utilitie - Upgrading &amp; Utilities</v>
          </cell>
          <cell r="W5973" t="str">
            <v>45 Days net terms</v>
          </cell>
          <cell r="X5973">
            <v>1070784</v>
          </cell>
          <cell r="Y5973">
            <v>168538</v>
          </cell>
          <cell r="Z5973">
            <v>41184</v>
          </cell>
        </row>
        <row r="5974">
          <cell r="A5974" t="str">
            <v>811277-1</v>
          </cell>
          <cell r="B5974">
            <v>811277</v>
          </cell>
          <cell r="C5974">
            <v>1</v>
          </cell>
          <cell r="D5974">
            <v>406293</v>
          </cell>
          <cell r="E5974" t="str">
            <v>1608285 Alberta Ltd.</v>
          </cell>
          <cell r="F5974" t="str">
            <v>Larry Schielke Extension &amp; Reduction</v>
          </cell>
          <cell r="G5974" t="str">
            <v>Short Form Consulting Agreement</v>
          </cell>
          <cell r="H5974" t="str">
            <v>Soriano, Loreta</v>
          </cell>
          <cell r="I5974">
            <v>42095</v>
          </cell>
          <cell r="J5974">
            <v>41757</v>
          </cell>
          <cell r="K5974">
            <v>42307</v>
          </cell>
          <cell r="L5974" t="str">
            <v>Complete</v>
          </cell>
          <cell r="M5974" t="str">
            <v>Executed</v>
          </cell>
          <cell r="N5974">
            <v>42102</v>
          </cell>
          <cell r="O5974" t="str">
            <v>Execute Contract</v>
          </cell>
          <cell r="P5974" t="str">
            <v>Templeton, Cody</v>
          </cell>
          <cell r="Q5974" t="str">
            <v>Templeton, Cody</v>
          </cell>
          <cell r="R5974" t="str">
            <v>Sudip Kumar</v>
          </cell>
          <cell r="S5974" t="str">
            <v>Sudip Kumar</v>
          </cell>
          <cell r="T5974" t="str">
            <v>Brian Bate</v>
          </cell>
          <cell r="U5974" t="str">
            <v>H - Horizon</v>
          </cell>
          <cell r="V5974" t="str">
            <v>Major Projects</v>
          </cell>
          <cell r="W5974" t="str">
            <v>10 Days net terms</v>
          </cell>
          <cell r="X5974">
            <v>300000</v>
          </cell>
          <cell r="Z5974">
            <v>91000</v>
          </cell>
        </row>
        <row r="5975">
          <cell r="A5975" t="str">
            <v>811291-1</v>
          </cell>
          <cell r="B5975">
            <v>811291</v>
          </cell>
          <cell r="C5975">
            <v>1</v>
          </cell>
          <cell r="D5975">
            <v>507050</v>
          </cell>
          <cell r="E5975" t="str">
            <v>Project Materials Canada Inc</v>
          </cell>
          <cell r="F5975" t="str">
            <v>Bulk Piping for Reboilers &amp; Exchangers _ PM Piping</v>
          </cell>
          <cell r="G5975" t="str">
            <v>Purchase Order</v>
          </cell>
          <cell r="H5975" t="str">
            <v>Khoromskaya, Snezhana</v>
          </cell>
          <cell r="I5975">
            <v>41829</v>
          </cell>
          <cell r="J5975">
            <v>41753</v>
          </cell>
          <cell r="K5975">
            <v>41866</v>
          </cell>
          <cell r="L5975" t="str">
            <v>Active</v>
          </cell>
          <cell r="M5975" t="str">
            <v>Executed</v>
          </cell>
          <cell r="N5975">
            <v>41843</v>
          </cell>
          <cell r="O5975" t="str">
            <v>Edit New Supplement</v>
          </cell>
          <cell r="P5975" t="str">
            <v>Khoromskaya, Snezhana</v>
          </cell>
          <cell r="Q5975" t="str">
            <v>Khoromskaya, Snezhana</v>
          </cell>
          <cell r="R5975" t="str">
            <v>Ari Bronkhorst</v>
          </cell>
          <cell r="S5975" t="str">
            <v>Ari Bronkhorst</v>
          </cell>
          <cell r="T5975" t="str">
            <v>Stephanie Graham</v>
          </cell>
          <cell r="U5975" t="str">
            <v>H - Horizon</v>
          </cell>
          <cell r="V5975" t="str">
            <v>Major Projects</v>
          </cell>
          <cell r="W5975" t="str">
            <v>45 Days net terms</v>
          </cell>
          <cell r="X5975">
            <v>239707.32</v>
          </cell>
          <cell r="Y5975">
            <v>175270</v>
          </cell>
          <cell r="Z5975">
            <v>11270</v>
          </cell>
        </row>
        <row r="5976">
          <cell r="A5976" t="str">
            <v>811291-2</v>
          </cell>
          <cell r="B5976">
            <v>811291</v>
          </cell>
          <cell r="C5976">
            <v>2</v>
          </cell>
          <cell r="D5976">
            <v>507050</v>
          </cell>
          <cell r="E5976" t="str">
            <v>Project Materials Canada Inc</v>
          </cell>
          <cell r="F5976" t="str">
            <v>Bulk Piping for Reboilers &amp; Exchangers _ PM Piping</v>
          </cell>
          <cell r="G5976" t="str">
            <v>Purchase Order</v>
          </cell>
          <cell r="H5976" t="str">
            <v>Khoromskaya, Snezhana</v>
          </cell>
          <cell r="I5976">
            <v>41849</v>
          </cell>
          <cell r="J5976">
            <v>41753</v>
          </cell>
          <cell r="K5976">
            <v>41866</v>
          </cell>
          <cell r="L5976" t="str">
            <v>Active</v>
          </cell>
          <cell r="M5976" t="str">
            <v>Executed</v>
          </cell>
          <cell r="N5976">
            <v>41850</v>
          </cell>
          <cell r="O5976" t="str">
            <v>Parallel_Return_to_Edit_Mode</v>
          </cell>
          <cell r="P5976" t="str">
            <v>Khoromskaya, Snezhana</v>
          </cell>
          <cell r="R5976" t="str">
            <v>Ari Bronkhorst</v>
          </cell>
          <cell r="S5976" t="str">
            <v>Ari Bronkhorst</v>
          </cell>
          <cell r="T5976" t="str">
            <v>Stephanie Graham</v>
          </cell>
          <cell r="U5976" t="str">
            <v>H - Horizon</v>
          </cell>
          <cell r="V5976" t="str">
            <v>Major Projects</v>
          </cell>
          <cell r="W5976" t="str">
            <v>45 Days net terms</v>
          </cell>
          <cell r="X5976">
            <v>215594.5</v>
          </cell>
          <cell r="Y5976">
            <v>175270</v>
          </cell>
          <cell r="Z5976">
            <v>-24112.82</v>
          </cell>
        </row>
        <row r="5977">
          <cell r="A5977" t="str">
            <v>811302-2-1</v>
          </cell>
          <cell r="B5977" t="str">
            <v>811302-2</v>
          </cell>
          <cell r="C5977">
            <v>1</v>
          </cell>
          <cell r="E5977" t="str">
            <v>Canadian Industrial Paramedics Ltd</v>
          </cell>
          <cell r="F5977" t="str">
            <v>KN Emergency Response Services</v>
          </cell>
          <cell r="G5977" t="str">
            <v>Schedules for Master Agreements</v>
          </cell>
          <cell r="H5977" t="str">
            <v>Reimer, Mark</v>
          </cell>
          <cell r="I5977">
            <v>42929</v>
          </cell>
          <cell r="J5977">
            <v>42905</v>
          </cell>
          <cell r="K5977">
            <v>43100</v>
          </cell>
          <cell r="L5977" t="str">
            <v>Active</v>
          </cell>
          <cell r="M5977" t="str">
            <v>Executed</v>
          </cell>
          <cell r="N5977">
            <v>42950</v>
          </cell>
          <cell r="O5977" t="str">
            <v>Approve Contract</v>
          </cell>
          <cell r="P5977" t="str">
            <v>Business Area Approver</v>
          </cell>
          <cell r="R5977" t="str">
            <v>Sudip Kumar</v>
          </cell>
          <cell r="S5977" t="str">
            <v>Sudip Kumar</v>
          </cell>
          <cell r="T5977" t="str">
            <v>Brian Bate</v>
          </cell>
          <cell r="U5977" t="str">
            <v>C - Conventional</v>
          </cell>
          <cell r="V5977" t="str">
            <v>Kirby</v>
          </cell>
          <cell r="W5977" t="str">
            <v>45 Days net terms</v>
          </cell>
          <cell r="X5977">
            <v>198246</v>
          </cell>
          <cell r="Y5977">
            <v>139395</v>
          </cell>
          <cell r="Z5977">
            <v>143246</v>
          </cell>
        </row>
        <row r="5978">
          <cell r="A5978" t="str">
            <v>811302-2-2</v>
          </cell>
          <cell r="B5978" t="str">
            <v>811302-2</v>
          </cell>
          <cell r="C5978">
            <v>2</v>
          </cell>
          <cell r="E5978" t="str">
            <v>Canadian Industrial Paramedics Ltd</v>
          </cell>
          <cell r="F5978" t="str">
            <v>KN Emergency Response Services</v>
          </cell>
          <cell r="G5978" t="str">
            <v>Schedules for Master Agreements</v>
          </cell>
          <cell r="H5978" t="str">
            <v>Reimer, Mark</v>
          </cell>
          <cell r="I5978">
            <v>42950</v>
          </cell>
          <cell r="J5978">
            <v>42905</v>
          </cell>
          <cell r="K5978">
            <v>43100</v>
          </cell>
          <cell r="L5978" t="str">
            <v>Active</v>
          </cell>
          <cell r="M5978" t="str">
            <v>Executed</v>
          </cell>
          <cell r="N5978">
            <v>42958</v>
          </cell>
          <cell r="O5978" t="str">
            <v>Edit New Supplement</v>
          </cell>
          <cell r="P5978" t="str">
            <v>Woo, Cam</v>
          </cell>
          <cell r="Q5978" t="str">
            <v>Woo, Cam</v>
          </cell>
          <cell r="R5978" t="str">
            <v>Sudip Kumar</v>
          </cell>
          <cell r="S5978" t="str">
            <v>Sudip Kumar</v>
          </cell>
          <cell r="T5978" t="str">
            <v>Brian Bate</v>
          </cell>
          <cell r="U5978" t="str">
            <v>C - Conventional</v>
          </cell>
          <cell r="V5978" t="str">
            <v>Kirby</v>
          </cell>
          <cell r="W5978" t="str">
            <v>45 Days net terms</v>
          </cell>
          <cell r="X5978">
            <v>229431</v>
          </cell>
          <cell r="Y5978">
            <v>139395</v>
          </cell>
          <cell r="Z5978">
            <v>31185</v>
          </cell>
        </row>
        <row r="5979">
          <cell r="A5979" t="str">
            <v>811310-1</v>
          </cell>
          <cell r="B5979">
            <v>811310</v>
          </cell>
          <cell r="C5979">
            <v>1</v>
          </cell>
          <cell r="D5979">
            <v>406284</v>
          </cell>
          <cell r="E5979" t="str">
            <v>Cardale Consulting &amp; Equipment Inc</v>
          </cell>
          <cell r="F5979" t="str">
            <v>Dale Cartier - Crane Coordinator Term Extension</v>
          </cell>
          <cell r="G5979" t="str">
            <v>Short Form Consulting Agreement</v>
          </cell>
          <cell r="H5979" t="str">
            <v>Lien, Hoa</v>
          </cell>
          <cell r="I5979">
            <v>41921</v>
          </cell>
          <cell r="J5979">
            <v>41936</v>
          </cell>
          <cell r="K5979">
            <v>42124</v>
          </cell>
          <cell r="L5979" t="str">
            <v>Active</v>
          </cell>
          <cell r="M5979" t="str">
            <v>Executed</v>
          </cell>
          <cell r="N5979">
            <v>41929</v>
          </cell>
          <cell r="O5979" t="str">
            <v>Approve Contract</v>
          </cell>
          <cell r="P5979" t="str">
            <v>Business Area Approver</v>
          </cell>
          <cell r="Q5979" t="str">
            <v>McWhan, Casey</v>
          </cell>
          <cell r="R5979" t="str">
            <v>Carla Salazar</v>
          </cell>
          <cell r="S5979" t="str">
            <v>Kara Slemko</v>
          </cell>
          <cell r="T5979" t="str">
            <v>Stephanie Graham</v>
          </cell>
          <cell r="U5979" t="str">
            <v>H - Horizon</v>
          </cell>
          <cell r="V5979" t="str">
            <v>Upgrading &amp; Utilitie - Upgrading &amp; Utilities</v>
          </cell>
          <cell r="W5979" t="str">
            <v>10 Days net terms</v>
          </cell>
          <cell r="X5979">
            <v>260000</v>
          </cell>
          <cell r="Y5979">
            <v>224475</v>
          </cell>
          <cell r="Z5979">
            <v>126000</v>
          </cell>
        </row>
        <row r="5980">
          <cell r="A5980" t="str">
            <v>811310-2</v>
          </cell>
          <cell r="B5980">
            <v>811310</v>
          </cell>
          <cell r="C5980">
            <v>2</v>
          </cell>
          <cell r="D5980">
            <v>406284</v>
          </cell>
          <cell r="E5980" t="str">
            <v>Cardale Consulting &amp; Equipment Inc</v>
          </cell>
          <cell r="F5980" t="str">
            <v>Dale Cartier - Crane Coordinator Term Extension</v>
          </cell>
          <cell r="G5980" t="str">
            <v>Short Form Consulting Agreement</v>
          </cell>
          <cell r="H5980" t="str">
            <v>Lien, Hoa</v>
          </cell>
          <cell r="I5980">
            <v>42125</v>
          </cell>
          <cell r="J5980">
            <v>42125</v>
          </cell>
          <cell r="K5980">
            <v>42490</v>
          </cell>
          <cell r="L5980" t="str">
            <v>Active</v>
          </cell>
          <cell r="M5980" t="str">
            <v>Executed</v>
          </cell>
          <cell r="N5980">
            <v>42234</v>
          </cell>
          <cell r="O5980" t="str">
            <v>Review Contract</v>
          </cell>
          <cell r="P5980" t="str">
            <v>Supply Management Reviewer</v>
          </cell>
          <cell r="Q5980" t="str">
            <v>Tineo, Marines</v>
          </cell>
          <cell r="R5980" t="str">
            <v>Carla Salazar</v>
          </cell>
          <cell r="S5980" t="str">
            <v>Kara Slemko</v>
          </cell>
          <cell r="T5980" t="str">
            <v>Stephanie Graham</v>
          </cell>
          <cell r="U5980" t="str">
            <v>H - Horizon</v>
          </cell>
          <cell r="V5980" t="str">
            <v>Upgrading &amp; Utilitie - Upgrading &amp; Utilities</v>
          </cell>
          <cell r="W5980" t="str">
            <v>10 Days net terms</v>
          </cell>
          <cell r="X5980">
            <v>394000</v>
          </cell>
          <cell r="Y5980">
            <v>224475</v>
          </cell>
          <cell r="Z5980">
            <v>134000</v>
          </cell>
        </row>
        <row r="5981">
          <cell r="A5981" t="str">
            <v>811310-3</v>
          </cell>
          <cell r="B5981">
            <v>811310</v>
          </cell>
          <cell r="C5981">
            <v>3</v>
          </cell>
          <cell r="D5981">
            <v>406284</v>
          </cell>
          <cell r="E5981" t="str">
            <v>Cardale Consulting &amp; Equipment Inc</v>
          </cell>
          <cell r="F5981" t="str">
            <v>Dale Cartier - Crane Coordinator Term Extension</v>
          </cell>
          <cell r="G5981" t="str">
            <v>Short Form Consulting Agreement</v>
          </cell>
          <cell r="H5981" t="str">
            <v>Lien, Hoa</v>
          </cell>
          <cell r="I5981">
            <v>42460</v>
          </cell>
          <cell r="J5981">
            <v>42461</v>
          </cell>
          <cell r="K5981">
            <v>42825</v>
          </cell>
          <cell r="L5981" t="str">
            <v>Active</v>
          </cell>
          <cell r="M5981" t="str">
            <v>Executed</v>
          </cell>
          <cell r="N5981">
            <v>42468</v>
          </cell>
          <cell r="O5981" t="str">
            <v>Approve Contract</v>
          </cell>
          <cell r="P5981" t="str">
            <v>Business Area Approver</v>
          </cell>
          <cell r="Q5981" t="str">
            <v>Gibson, Colleen</v>
          </cell>
          <cell r="R5981" t="str">
            <v>Carla Salazar</v>
          </cell>
          <cell r="S5981" t="str">
            <v>Kara Slemko</v>
          </cell>
          <cell r="T5981" t="str">
            <v>Stephanie Graham</v>
          </cell>
          <cell r="U5981" t="str">
            <v>H - Horizon</v>
          </cell>
          <cell r="V5981" t="str">
            <v>Upgrading &amp; Utilitie - Upgrading &amp; Utilities</v>
          </cell>
          <cell r="W5981" t="str">
            <v>10 Days net terms</v>
          </cell>
          <cell r="X5981">
            <v>624950</v>
          </cell>
          <cell r="Y5981">
            <v>224475</v>
          </cell>
          <cell r="Z5981">
            <v>230950</v>
          </cell>
        </row>
        <row r="5982">
          <cell r="A5982" t="str">
            <v>811310-4</v>
          </cell>
          <cell r="B5982">
            <v>811310</v>
          </cell>
          <cell r="C5982">
            <v>4</v>
          </cell>
          <cell r="D5982">
            <v>406284</v>
          </cell>
          <cell r="E5982" t="str">
            <v>Cardale Consulting &amp; Equipment Inc</v>
          </cell>
          <cell r="F5982" t="str">
            <v>Dale Cartier - Crane Coordinator Term Extension</v>
          </cell>
          <cell r="G5982" t="str">
            <v>Short Form Consulting Agreement</v>
          </cell>
          <cell r="H5982" t="str">
            <v>Lien, Hoa</v>
          </cell>
          <cell r="I5982">
            <v>42808</v>
          </cell>
          <cell r="J5982">
            <v>42826</v>
          </cell>
          <cell r="K5982">
            <v>43039</v>
          </cell>
          <cell r="L5982" t="str">
            <v>Active</v>
          </cell>
          <cell r="M5982" t="str">
            <v>Executed</v>
          </cell>
          <cell r="N5982">
            <v>42816</v>
          </cell>
          <cell r="O5982" t="str">
            <v>Approve Contract</v>
          </cell>
          <cell r="P5982" t="str">
            <v>Business Area Approver</v>
          </cell>
          <cell r="Q5982" t="str">
            <v>Gibson, Colleen</v>
          </cell>
          <cell r="R5982" t="str">
            <v>Julie Easthope</v>
          </cell>
          <cell r="S5982" t="str">
            <v>Kara Slemko</v>
          </cell>
          <cell r="T5982" t="str">
            <v>Stephanie Graham</v>
          </cell>
          <cell r="U5982" t="str">
            <v>H - Horizon</v>
          </cell>
          <cell r="V5982" t="str">
            <v>Upgrading &amp; Utilitie - Upgrading &amp; Utilities</v>
          </cell>
          <cell r="W5982" t="str">
            <v>10 Days net terms</v>
          </cell>
          <cell r="X5982">
            <v>766070</v>
          </cell>
          <cell r="Y5982">
            <v>224475</v>
          </cell>
          <cell r="Z5982">
            <v>141120</v>
          </cell>
        </row>
        <row r="5983">
          <cell r="A5983" t="str">
            <v>811317-1</v>
          </cell>
          <cell r="B5983">
            <v>811317</v>
          </cell>
          <cell r="C5983">
            <v>1</v>
          </cell>
          <cell r="D5983">
            <v>406319</v>
          </cell>
          <cell r="E5983" t="str">
            <v>CEW Contracting Electrical Workers Ltd.</v>
          </cell>
          <cell r="F5983" t="str">
            <v>Chester (Ed) Wright - QA Mod Yards Specialist</v>
          </cell>
          <cell r="G5983" t="str">
            <v>Short Form Consulting Agreement</v>
          </cell>
          <cell r="H5983" t="str">
            <v>Soriano, Loreta</v>
          </cell>
          <cell r="I5983">
            <v>42115</v>
          </cell>
          <cell r="J5983">
            <v>42144</v>
          </cell>
          <cell r="K5983">
            <v>42244</v>
          </cell>
          <cell r="L5983" t="str">
            <v>Complete</v>
          </cell>
          <cell r="M5983" t="str">
            <v>Executed</v>
          </cell>
          <cell r="N5983">
            <v>42121</v>
          </cell>
          <cell r="O5983" t="str">
            <v>Parallel_Return_to_Edit_Mode</v>
          </cell>
          <cell r="P5983" t="str">
            <v>Soriano, Loreta</v>
          </cell>
          <cell r="R5983" t="str">
            <v>Carla Salazar</v>
          </cell>
          <cell r="S5983" t="str">
            <v>Kara Slemko</v>
          </cell>
          <cell r="T5983" t="str">
            <v>Stephanie Graham</v>
          </cell>
          <cell r="U5983" t="str">
            <v>H - Horizon</v>
          </cell>
          <cell r="V5983" t="str">
            <v>Upgrading &amp; Utilitie - Upgrading &amp; Utilities</v>
          </cell>
          <cell r="W5983" t="str">
            <v>10 Days net terms</v>
          </cell>
          <cell r="X5983">
            <v>237600</v>
          </cell>
          <cell r="Y5983">
            <v>233170</v>
          </cell>
          <cell r="Z5983">
            <v>40000</v>
          </cell>
        </row>
        <row r="5984">
          <cell r="A5984" t="str">
            <v>811317-2</v>
          </cell>
          <cell r="B5984">
            <v>811317</v>
          </cell>
          <cell r="C5984">
            <v>2</v>
          </cell>
          <cell r="D5984">
            <v>406319</v>
          </cell>
          <cell r="E5984" t="str">
            <v>CEW Contracting Electrical Workers Ltd.</v>
          </cell>
          <cell r="F5984" t="str">
            <v>Chester (Ed) Wright - QA Mod Yards Specialist</v>
          </cell>
          <cell r="G5984" t="str">
            <v>Short Form Consulting Agreement</v>
          </cell>
          <cell r="H5984" t="str">
            <v>Soriano, Loreta</v>
          </cell>
          <cell r="I5984">
            <v>42228</v>
          </cell>
          <cell r="J5984">
            <v>42245</v>
          </cell>
          <cell r="K5984">
            <v>42566</v>
          </cell>
          <cell r="L5984" t="str">
            <v>Complete</v>
          </cell>
          <cell r="M5984" t="str">
            <v>Executed</v>
          </cell>
          <cell r="N5984">
            <v>42263</v>
          </cell>
          <cell r="O5984" t="str">
            <v>Parallel_Return_to_Edit_Mode</v>
          </cell>
          <cell r="P5984" t="str">
            <v>Soriano, Loreta</v>
          </cell>
          <cell r="R5984" t="str">
            <v>Carla Salazar</v>
          </cell>
          <cell r="S5984" t="str">
            <v>Kara Slemko</v>
          </cell>
          <cell r="T5984" t="str">
            <v>Stephanie Graham</v>
          </cell>
          <cell r="U5984" t="str">
            <v>H - Horizon</v>
          </cell>
          <cell r="V5984" t="str">
            <v>Upgrading &amp; Utilitie - Upgrading &amp; Utilities</v>
          </cell>
          <cell r="W5984" t="str">
            <v>10 Days net terms</v>
          </cell>
          <cell r="X5984">
            <v>407700</v>
          </cell>
          <cell r="Y5984">
            <v>233170</v>
          </cell>
          <cell r="Z5984">
            <v>170100</v>
          </cell>
        </row>
        <row r="5985">
          <cell r="A5985" t="str">
            <v>811324-1</v>
          </cell>
          <cell r="B5985">
            <v>811324</v>
          </cell>
          <cell r="C5985">
            <v>1</v>
          </cell>
          <cell r="D5985">
            <v>406287</v>
          </cell>
          <cell r="E5985" t="str">
            <v>Pacer Mamisiwin Corporation</v>
          </cell>
          <cell r="F5985" t="str">
            <v>UG Fire Water System</v>
          </cell>
          <cell r="G5985" t="str">
            <v>Construction Minor</v>
          </cell>
          <cell r="H5985" t="str">
            <v>Borsini, Erwin</v>
          </cell>
          <cell r="I5985">
            <v>41821</v>
          </cell>
          <cell r="J5985">
            <v>41757</v>
          </cell>
          <cell r="K5985">
            <v>41882</v>
          </cell>
          <cell r="L5985" t="str">
            <v>Complete</v>
          </cell>
          <cell r="M5985" t="str">
            <v>Executed</v>
          </cell>
          <cell r="N5985">
            <v>41982</v>
          </cell>
          <cell r="O5985" t="str">
            <v>Edit New Supplement</v>
          </cell>
          <cell r="P5985" t="str">
            <v>Borsini, Erwin</v>
          </cell>
          <cell r="Q5985" t="str">
            <v>Borsini, Erwin</v>
          </cell>
          <cell r="R5985" t="str">
            <v>Carla Salazar</v>
          </cell>
          <cell r="S5985" t="str">
            <v>Kara Slemko</v>
          </cell>
          <cell r="T5985" t="str">
            <v>Stephanie Graham</v>
          </cell>
          <cell r="U5985" t="str">
            <v>H - Horizon</v>
          </cell>
          <cell r="V5985" t="str">
            <v>Upgrading &amp; Utilitie - Upgrading &amp; Utilities</v>
          </cell>
          <cell r="W5985" t="str">
            <v>45 Days net terms</v>
          </cell>
          <cell r="X5985">
            <v>1480798.2</v>
          </cell>
          <cell r="Y5985">
            <v>566377</v>
          </cell>
          <cell r="Z5985">
            <v>89019.17</v>
          </cell>
        </row>
        <row r="5986">
          <cell r="A5986" t="str">
            <v>811324-1</v>
          </cell>
          <cell r="B5986">
            <v>811324</v>
          </cell>
          <cell r="C5986">
            <v>1</v>
          </cell>
          <cell r="D5986">
            <v>406287</v>
          </cell>
          <cell r="E5986" t="str">
            <v>Pacer Mamisiwin Corporation</v>
          </cell>
          <cell r="F5986" t="str">
            <v>UG Fire Water System</v>
          </cell>
          <cell r="G5986" t="str">
            <v>Construction Minor</v>
          </cell>
          <cell r="H5986" t="str">
            <v>Borsini, Erwin</v>
          </cell>
          <cell r="I5986">
            <v>41821</v>
          </cell>
          <cell r="J5986">
            <v>41757</v>
          </cell>
          <cell r="K5986">
            <v>41882</v>
          </cell>
          <cell r="L5986" t="str">
            <v>Complete</v>
          </cell>
          <cell r="M5986" t="str">
            <v>Executed</v>
          </cell>
          <cell r="N5986">
            <v>41982</v>
          </cell>
          <cell r="O5986" t="str">
            <v>Parallel_Return_to_Edit_Mode</v>
          </cell>
          <cell r="P5986" t="str">
            <v>Borsini, Erwin</v>
          </cell>
          <cell r="R5986" t="str">
            <v>Carla Salazar</v>
          </cell>
          <cell r="S5986" t="str">
            <v>Kara Slemko</v>
          </cell>
          <cell r="T5986" t="str">
            <v>Stephanie Graham</v>
          </cell>
          <cell r="U5986" t="str">
            <v>H - Horizon</v>
          </cell>
          <cell r="V5986" t="str">
            <v>Upgrading &amp; Utilitie - Upgrading &amp; Utilities</v>
          </cell>
          <cell r="W5986" t="str">
            <v>45 Days net terms</v>
          </cell>
          <cell r="X5986">
            <v>1480798.2</v>
          </cell>
          <cell r="Y5986">
            <v>566377</v>
          </cell>
          <cell r="Z5986">
            <v>89019.17</v>
          </cell>
        </row>
        <row r="5987">
          <cell r="A5987" t="str">
            <v>811324-1</v>
          </cell>
          <cell r="B5987">
            <v>811324</v>
          </cell>
          <cell r="C5987">
            <v>1</v>
          </cell>
          <cell r="D5987">
            <v>406287</v>
          </cell>
          <cell r="E5987" t="str">
            <v>Pacer Mamisiwin Corporation</v>
          </cell>
          <cell r="F5987" t="str">
            <v>UG Fire Water System</v>
          </cell>
          <cell r="G5987" t="str">
            <v>Construction Minor</v>
          </cell>
          <cell r="H5987" t="str">
            <v>Borsini, Erwin</v>
          </cell>
          <cell r="I5987">
            <v>41821</v>
          </cell>
          <cell r="J5987">
            <v>41757</v>
          </cell>
          <cell r="K5987">
            <v>41882</v>
          </cell>
          <cell r="L5987" t="str">
            <v>Complete</v>
          </cell>
          <cell r="M5987" t="str">
            <v>Executed</v>
          </cell>
          <cell r="N5987">
            <v>41982</v>
          </cell>
          <cell r="O5987" t="str">
            <v>Parallel_Return_to_Edit_Mode</v>
          </cell>
          <cell r="P5987" t="str">
            <v>Borsini, Erwin</v>
          </cell>
          <cell r="R5987" t="str">
            <v>Carla Salazar</v>
          </cell>
          <cell r="S5987" t="str">
            <v>Kara Slemko</v>
          </cell>
          <cell r="T5987" t="str">
            <v>Stephanie Graham</v>
          </cell>
          <cell r="U5987" t="str">
            <v>H - Horizon</v>
          </cell>
          <cell r="V5987" t="str">
            <v>Upgrading &amp; Utilitie - Upgrading &amp; Utilities</v>
          </cell>
          <cell r="W5987" t="str">
            <v>45 Days net terms</v>
          </cell>
          <cell r="X5987">
            <v>1480798.2</v>
          </cell>
          <cell r="Y5987">
            <v>566377</v>
          </cell>
          <cell r="Z5987">
            <v>89019.17</v>
          </cell>
        </row>
        <row r="5988">
          <cell r="A5988" t="str">
            <v>811327-1</v>
          </cell>
          <cell r="B5988">
            <v>811327</v>
          </cell>
          <cell r="C5988">
            <v>1</v>
          </cell>
          <cell r="D5988">
            <v>40630901</v>
          </cell>
          <cell r="E5988" t="str">
            <v>North American Enterprises Ltd.</v>
          </cell>
          <cell r="F5988" t="str">
            <v>MSE Wall Construction for OPP4&amp;5</v>
          </cell>
          <cell r="G5988" t="str">
            <v>Construction</v>
          </cell>
          <cell r="H5988" t="str">
            <v>Kosasih, Andi</v>
          </cell>
          <cell r="I5988">
            <v>41850</v>
          </cell>
          <cell r="J5988">
            <v>41761</v>
          </cell>
          <cell r="K5988">
            <v>41963</v>
          </cell>
          <cell r="L5988" t="str">
            <v>Complete</v>
          </cell>
          <cell r="M5988" t="str">
            <v>Executed</v>
          </cell>
          <cell r="N5988">
            <v>41857</v>
          </cell>
          <cell r="O5988" t="str">
            <v>Execute Contract</v>
          </cell>
          <cell r="P5988" t="str">
            <v>Kosasih, Andi</v>
          </cell>
          <cell r="Q5988" t="str">
            <v>Kosasih, Andi</v>
          </cell>
          <cell r="R5988" t="str">
            <v>Don Guglielmin</v>
          </cell>
          <cell r="S5988" t="str">
            <v>Don Guglielmin</v>
          </cell>
          <cell r="T5988" t="str">
            <v>Stephanie Graham</v>
          </cell>
          <cell r="U5988" t="str">
            <v>H - Horizon</v>
          </cell>
          <cell r="V5988" t="str">
            <v>Major Projects</v>
          </cell>
          <cell r="W5988" t="str">
            <v>45 Days net terms</v>
          </cell>
          <cell r="X5988">
            <v>16254338.300000001</v>
          </cell>
          <cell r="Y5988">
            <v>593596</v>
          </cell>
          <cell r="Z5988">
            <v>25000</v>
          </cell>
        </row>
        <row r="5989">
          <cell r="A5989" t="str">
            <v>811327-2</v>
          </cell>
          <cell r="B5989">
            <v>811327</v>
          </cell>
          <cell r="C5989">
            <v>2</v>
          </cell>
          <cell r="D5989">
            <v>40630902</v>
          </cell>
          <cell r="E5989" t="str">
            <v>North American Enterprises Ltd.</v>
          </cell>
          <cell r="F5989" t="str">
            <v>MSE Wall Construction for OPP4&amp;5</v>
          </cell>
          <cell r="G5989" t="str">
            <v>Construction</v>
          </cell>
          <cell r="H5989" t="str">
            <v>Gagne, Brian</v>
          </cell>
          <cell r="I5989">
            <v>41939</v>
          </cell>
          <cell r="J5989">
            <v>41761</v>
          </cell>
          <cell r="K5989">
            <v>41963</v>
          </cell>
          <cell r="L5989" t="str">
            <v>Complete</v>
          </cell>
          <cell r="M5989" t="str">
            <v>Executed</v>
          </cell>
          <cell r="N5989">
            <v>42028</v>
          </cell>
          <cell r="O5989" t="str">
            <v>Approve Contract</v>
          </cell>
          <cell r="P5989" t="str">
            <v>Business Area Approver</v>
          </cell>
          <cell r="Q5989" t="str">
            <v>Salmon, Ed</v>
          </cell>
          <cell r="R5989" t="str">
            <v>Don Guglielmin</v>
          </cell>
          <cell r="S5989" t="str">
            <v>Don Guglielmin</v>
          </cell>
          <cell r="T5989" t="str">
            <v>Stephanie Graham</v>
          </cell>
          <cell r="U5989" t="str">
            <v>H - Horizon</v>
          </cell>
          <cell r="V5989" t="str">
            <v>Major Projects</v>
          </cell>
          <cell r="W5989" t="str">
            <v>45 Days net terms</v>
          </cell>
          <cell r="X5989">
            <v>16350045.300000001</v>
          </cell>
          <cell r="Y5989">
            <v>593596</v>
          </cell>
          <cell r="Z5989">
            <v>95707</v>
          </cell>
        </row>
        <row r="5990">
          <cell r="A5990" t="str">
            <v>811327-3</v>
          </cell>
          <cell r="B5990">
            <v>811327</v>
          </cell>
          <cell r="C5990">
            <v>3</v>
          </cell>
          <cell r="D5990">
            <v>40630903</v>
          </cell>
          <cell r="E5990" t="str">
            <v>North American Enterprises Ltd.</v>
          </cell>
          <cell r="F5990" t="str">
            <v>MSE Wall Construction for OPP4&amp;5</v>
          </cell>
          <cell r="G5990" t="str">
            <v>Construction</v>
          </cell>
          <cell r="H5990" t="str">
            <v>Gagne, Brian</v>
          </cell>
          <cell r="I5990">
            <v>42039</v>
          </cell>
          <cell r="J5990">
            <v>41761</v>
          </cell>
          <cell r="K5990">
            <v>41963</v>
          </cell>
          <cell r="L5990" t="str">
            <v>Complete</v>
          </cell>
          <cell r="M5990" t="str">
            <v>Executed</v>
          </cell>
          <cell r="N5990">
            <v>42080</v>
          </cell>
          <cell r="O5990" t="str">
            <v>Execute Contract</v>
          </cell>
          <cell r="P5990" t="str">
            <v>Gagne, Brian</v>
          </cell>
          <cell r="Q5990" t="str">
            <v>Gagne, Brian</v>
          </cell>
          <cell r="R5990" t="str">
            <v>Don Guglielmin</v>
          </cell>
          <cell r="S5990" t="str">
            <v>Don Guglielmin</v>
          </cell>
          <cell r="T5990" t="str">
            <v>Stephanie Graham</v>
          </cell>
          <cell r="U5990" t="str">
            <v>H - Horizon</v>
          </cell>
          <cell r="V5990" t="str">
            <v>Major Projects</v>
          </cell>
          <cell r="W5990" t="str">
            <v>45 Days net terms</v>
          </cell>
          <cell r="X5990">
            <v>19296003.300000001</v>
          </cell>
          <cell r="Y5990">
            <v>593596</v>
          </cell>
          <cell r="Z5990">
            <v>2945958</v>
          </cell>
        </row>
        <row r="5991">
          <cell r="A5991" t="str">
            <v>811327-4</v>
          </cell>
          <cell r="B5991">
            <v>811327</v>
          </cell>
          <cell r="C5991">
            <v>4</v>
          </cell>
          <cell r="D5991">
            <v>40630904</v>
          </cell>
          <cell r="E5991" t="str">
            <v>North American Enterprises Ltd.</v>
          </cell>
          <cell r="F5991" t="str">
            <v>MSE Wall Construction for OPP4&amp;5</v>
          </cell>
          <cell r="G5991" t="str">
            <v>Construction</v>
          </cell>
          <cell r="H5991" t="str">
            <v>Gagne, Brian</v>
          </cell>
          <cell r="I5991">
            <v>42082</v>
          </cell>
          <cell r="J5991">
            <v>41761</v>
          </cell>
          <cell r="K5991">
            <v>41963</v>
          </cell>
          <cell r="L5991" t="str">
            <v>Complete</v>
          </cell>
          <cell r="M5991" t="str">
            <v>Executed</v>
          </cell>
          <cell r="N5991">
            <v>42269</v>
          </cell>
          <cell r="O5991" t="str">
            <v>Execute Contract</v>
          </cell>
          <cell r="P5991" t="str">
            <v>Gagne, Brian</v>
          </cell>
          <cell r="Q5991" t="str">
            <v>Gagne, Brian</v>
          </cell>
          <cell r="R5991" t="str">
            <v>Don Guglielmin</v>
          </cell>
          <cell r="S5991" t="str">
            <v>Don Guglielmin</v>
          </cell>
          <cell r="T5991" t="str">
            <v>Stephanie Graham</v>
          </cell>
          <cell r="U5991" t="str">
            <v>H - Horizon</v>
          </cell>
          <cell r="V5991" t="str">
            <v>Major Projects</v>
          </cell>
          <cell r="W5991" t="str">
            <v>45 Days net terms</v>
          </cell>
          <cell r="X5991">
            <v>17401138.300000001</v>
          </cell>
          <cell r="Y5991">
            <v>593596</v>
          </cell>
          <cell r="Z5991">
            <v>-1894865</v>
          </cell>
        </row>
        <row r="5992">
          <cell r="A5992" t="str">
            <v>811327-5</v>
          </cell>
          <cell r="B5992">
            <v>811327</v>
          </cell>
          <cell r="C5992">
            <v>5</v>
          </cell>
          <cell r="D5992">
            <v>40630905</v>
          </cell>
          <cell r="E5992" t="str">
            <v>North American Enterprises Ltd.</v>
          </cell>
          <cell r="F5992" t="str">
            <v>Reconcile Final Contract Price</v>
          </cell>
          <cell r="G5992" t="str">
            <v>Construction</v>
          </cell>
          <cell r="H5992" t="str">
            <v>Al-Kaisy, Maysaloon</v>
          </cell>
          <cell r="I5992">
            <v>42622</v>
          </cell>
          <cell r="J5992">
            <v>41761</v>
          </cell>
          <cell r="K5992">
            <v>41963</v>
          </cell>
          <cell r="L5992" t="str">
            <v>Complete</v>
          </cell>
          <cell r="M5992" t="str">
            <v>Executed</v>
          </cell>
          <cell r="N5992">
            <v>42628</v>
          </cell>
          <cell r="O5992" t="str">
            <v>Edit New Supplement</v>
          </cell>
          <cell r="P5992" t="str">
            <v>Al-Kaisy, Maysaloon</v>
          </cell>
          <cell r="Q5992" t="str">
            <v>Al-Kaisy, Maysaloon</v>
          </cell>
          <cell r="R5992" t="str">
            <v>Don Guglielmin</v>
          </cell>
          <cell r="S5992" t="str">
            <v>Don Guglielmin</v>
          </cell>
          <cell r="T5992" t="str">
            <v>Stephanie Graham</v>
          </cell>
          <cell r="U5992" t="str">
            <v>H - Horizon</v>
          </cell>
          <cell r="V5992" t="str">
            <v>Major Projects</v>
          </cell>
          <cell r="W5992" t="str">
            <v>45 Days net terms</v>
          </cell>
          <cell r="X5992">
            <v>17385916.420000002</v>
          </cell>
          <cell r="Y5992">
            <v>593596</v>
          </cell>
          <cell r="Z5992">
            <v>-15221.88</v>
          </cell>
        </row>
        <row r="5993">
          <cell r="A5993" t="str">
            <v>811346-2</v>
          </cell>
          <cell r="B5993">
            <v>811346</v>
          </cell>
          <cell r="C5993">
            <v>2</v>
          </cell>
          <cell r="D5993">
            <v>406091</v>
          </cell>
          <cell r="E5993" t="str">
            <v>GE Multilin</v>
          </cell>
          <cell r="F5993" t="str">
            <v>Emergency Deployment &amp; Integration of the PQM meters into the 48-EDD-4801 EDMS</v>
          </cell>
          <cell r="G5993" t="str">
            <v>Purchase Order</v>
          </cell>
          <cell r="H5993" t="str">
            <v>Odeleye, Lilian</v>
          </cell>
          <cell r="I5993">
            <v>42479</v>
          </cell>
          <cell r="J5993">
            <v>41745</v>
          </cell>
          <cell r="K5993">
            <v>42735</v>
          </cell>
          <cell r="L5993" t="str">
            <v>Active</v>
          </cell>
          <cell r="M5993" t="str">
            <v>Executed</v>
          </cell>
          <cell r="N5993">
            <v>42503</v>
          </cell>
          <cell r="O5993" t="str">
            <v>Review Contract</v>
          </cell>
          <cell r="P5993" t="str">
            <v>Supply Management Reviewer</v>
          </cell>
          <cell r="Q5993" t="str">
            <v>House, Gregory</v>
          </cell>
          <cell r="R5993" t="str">
            <v>Carla Salazar</v>
          </cell>
          <cell r="S5993" t="str">
            <v>Kara Slemko</v>
          </cell>
          <cell r="T5993" t="str">
            <v>Steve Brown</v>
          </cell>
          <cell r="U5993" t="str">
            <v>H - Horizon</v>
          </cell>
          <cell r="V5993" t="str">
            <v>Upgrading &amp; Utilitie - Upgrading &amp; Utilities</v>
          </cell>
          <cell r="W5993" t="str">
            <v>45 Days net terms</v>
          </cell>
          <cell r="X5993">
            <v>594274.53</v>
          </cell>
          <cell r="Y5993">
            <v>821385</v>
          </cell>
          <cell r="Z5993">
            <v>64512</v>
          </cell>
        </row>
        <row r="5994">
          <cell r="A5994" t="str">
            <v>811346-3</v>
          </cell>
          <cell r="B5994">
            <v>811346</v>
          </cell>
          <cell r="C5994">
            <v>3</v>
          </cell>
          <cell r="D5994">
            <v>859924</v>
          </cell>
          <cell r="E5994" t="str">
            <v>GE Multilin</v>
          </cell>
          <cell r="F5994" t="str">
            <v>Islanding Alarm and Relay Communication (EDMS)</v>
          </cell>
          <cell r="G5994" t="str">
            <v>Purchase Order</v>
          </cell>
          <cell r="H5994" t="str">
            <v>Odeleye, Lilian</v>
          </cell>
          <cell r="I5994">
            <v>42632</v>
          </cell>
          <cell r="J5994">
            <v>42632</v>
          </cell>
          <cell r="K5994">
            <v>42855</v>
          </cell>
          <cell r="L5994" t="str">
            <v>Active</v>
          </cell>
          <cell r="M5994" t="str">
            <v>Executed</v>
          </cell>
          <cell r="N5994">
            <v>42704</v>
          </cell>
          <cell r="O5994" t="str">
            <v>Parallel_Return_to_Edit_Mode</v>
          </cell>
          <cell r="P5994" t="str">
            <v>Odeleye, Lilian</v>
          </cell>
          <cell r="R5994" t="str">
            <v>Carla Salazar</v>
          </cell>
          <cell r="S5994" t="str">
            <v>Kara Slemko</v>
          </cell>
          <cell r="T5994" t="str">
            <v>Brian Bate</v>
          </cell>
          <cell r="U5994" t="str">
            <v>H - Horizon</v>
          </cell>
          <cell r="V5994" t="str">
            <v>Upgrading &amp; Utilitie - Upgrading &amp; Utilities</v>
          </cell>
          <cell r="W5994" t="str">
            <v>45 Days net terms</v>
          </cell>
          <cell r="X5994">
            <v>667109.65</v>
          </cell>
          <cell r="Y5994">
            <v>821385</v>
          </cell>
          <cell r="Z5994">
            <v>72835.12</v>
          </cell>
        </row>
        <row r="5995">
          <cell r="A5995" t="str">
            <v>811346-5</v>
          </cell>
          <cell r="B5995">
            <v>811346</v>
          </cell>
          <cell r="C5995">
            <v>5</v>
          </cell>
          <cell r="D5995">
            <v>912457</v>
          </cell>
          <cell r="E5995" t="str">
            <v>GE Multilin</v>
          </cell>
          <cell r="F5995" t="str">
            <v>Islanding Alarm and Relay Communication (EDMS)</v>
          </cell>
          <cell r="G5995" t="str">
            <v>Purchase Order</v>
          </cell>
          <cell r="H5995" t="str">
            <v>Odeleye, Lilian</v>
          </cell>
          <cell r="I5995">
            <v>42898</v>
          </cell>
          <cell r="J5995">
            <v>42898</v>
          </cell>
          <cell r="K5995">
            <v>43069</v>
          </cell>
          <cell r="L5995" t="str">
            <v>Active</v>
          </cell>
          <cell r="M5995" t="str">
            <v>Executed</v>
          </cell>
          <cell r="N5995">
            <v>42927</v>
          </cell>
          <cell r="O5995" t="str">
            <v>Approve Contract</v>
          </cell>
          <cell r="P5995" t="str">
            <v>Commercial Operations Approver</v>
          </cell>
          <cell r="Q5995" t="str">
            <v>House, Gregory</v>
          </cell>
          <cell r="R5995" t="str">
            <v>Carla Salazar</v>
          </cell>
          <cell r="S5995" t="str">
            <v>Kara Slemko</v>
          </cell>
          <cell r="T5995" t="str">
            <v>Brian Bate</v>
          </cell>
          <cell r="U5995" t="str">
            <v>H - Horizon</v>
          </cell>
          <cell r="V5995" t="str">
            <v>Upgrading &amp; Utilitie - Upgrading &amp; Utilities</v>
          </cell>
          <cell r="W5995" t="str">
            <v>45 Days net terms</v>
          </cell>
          <cell r="X5995">
            <v>710614.84</v>
          </cell>
          <cell r="Y5995">
            <v>821385</v>
          </cell>
          <cell r="Z5995">
            <v>43505.19</v>
          </cell>
        </row>
        <row r="5996">
          <cell r="A5996" t="str">
            <v>811346-6</v>
          </cell>
          <cell r="B5996">
            <v>811346</v>
          </cell>
          <cell r="C5996">
            <v>6</v>
          </cell>
          <cell r="D5996">
            <v>957083</v>
          </cell>
          <cell r="E5996" t="str">
            <v>GE Multilin</v>
          </cell>
          <cell r="F5996" t="str">
            <v>Punch list items for Sept 2017 turnaround</v>
          </cell>
          <cell r="G5996" t="str">
            <v>Purchase Order</v>
          </cell>
          <cell r="H5996" t="str">
            <v>Odeleye, Lilian</v>
          </cell>
          <cell r="I5996">
            <v>42969</v>
          </cell>
          <cell r="J5996">
            <v>42979</v>
          </cell>
          <cell r="K5996">
            <v>43069</v>
          </cell>
          <cell r="L5996" t="str">
            <v>Active</v>
          </cell>
          <cell r="M5996" t="str">
            <v>Executed</v>
          </cell>
          <cell r="N5996">
            <v>42990</v>
          </cell>
          <cell r="O5996" t="str">
            <v>Execute Contract</v>
          </cell>
          <cell r="P5996" t="str">
            <v>Odeleye, Lilian</v>
          </cell>
          <cell r="Q5996" t="str">
            <v>Odeleye, Lilian</v>
          </cell>
          <cell r="R5996" t="str">
            <v>Carla Salazar</v>
          </cell>
          <cell r="S5996" t="str">
            <v>Kara Slemko</v>
          </cell>
          <cell r="T5996" t="str">
            <v>Brian Bate</v>
          </cell>
          <cell r="U5996" t="str">
            <v>H - Horizon</v>
          </cell>
          <cell r="V5996" t="str">
            <v>Upgrading &amp; Utilitie - Upgrading &amp; Utilities</v>
          </cell>
          <cell r="W5996" t="str">
            <v>45 Days net terms</v>
          </cell>
          <cell r="X5996">
            <v>723157.87</v>
          </cell>
          <cell r="Y5996">
            <v>821385</v>
          </cell>
          <cell r="Z5996">
            <v>12543.03</v>
          </cell>
        </row>
        <row r="5997">
          <cell r="A5997" t="str">
            <v>811348-1</v>
          </cell>
          <cell r="B5997">
            <v>811348</v>
          </cell>
          <cell r="C5997">
            <v>1</v>
          </cell>
          <cell r="D5997">
            <v>406301</v>
          </cell>
          <cell r="E5997" t="str">
            <v>Canadian Timberframes Ltd.</v>
          </cell>
          <cell r="F5997" t="str">
            <v>Roof Canopies</v>
          </cell>
          <cell r="G5997" t="str">
            <v>Engineering, Procurement &amp; Construction Agreement</v>
          </cell>
          <cell r="H5997" t="str">
            <v>Al-Kaisy, Maysaloon</v>
          </cell>
          <cell r="I5997">
            <v>42831</v>
          </cell>
          <cell r="J5997">
            <v>41759</v>
          </cell>
          <cell r="K5997">
            <v>41912</v>
          </cell>
          <cell r="L5997" t="str">
            <v>Complete</v>
          </cell>
          <cell r="M5997" t="str">
            <v>Executed</v>
          </cell>
          <cell r="N5997">
            <v>42942</v>
          </cell>
          <cell r="O5997" t="str">
            <v>Edit New Supplement</v>
          </cell>
          <cell r="P5997" t="str">
            <v>Al-Kaisy, Maysaloon</v>
          </cell>
          <cell r="Q5997" t="str">
            <v>Al-Kaisy, Maysaloon</v>
          </cell>
          <cell r="R5997" t="str">
            <v>Don Guglielmin</v>
          </cell>
          <cell r="S5997" t="str">
            <v>Ron Laing</v>
          </cell>
          <cell r="T5997" t="str">
            <v>Stephanie Graham</v>
          </cell>
          <cell r="U5997" t="str">
            <v>H - Horizon</v>
          </cell>
          <cell r="V5997" t="str">
            <v>Major Projects</v>
          </cell>
          <cell r="W5997" t="str">
            <v>45 Days net terms</v>
          </cell>
          <cell r="X5997">
            <v>623903</v>
          </cell>
          <cell r="Y5997">
            <v>195088</v>
          </cell>
          <cell r="Z5997">
            <v>45360</v>
          </cell>
        </row>
        <row r="5998">
          <cell r="A5998" t="str">
            <v>811348-2</v>
          </cell>
          <cell r="B5998">
            <v>811348</v>
          </cell>
          <cell r="C5998">
            <v>2</v>
          </cell>
          <cell r="D5998">
            <v>406301</v>
          </cell>
          <cell r="E5998" t="str">
            <v>Canadian Timberframes Ltd.</v>
          </cell>
          <cell r="F5998" t="str">
            <v>Roof Canopies Overtime Hours</v>
          </cell>
          <cell r="G5998" t="str">
            <v>Engineering, Procurement &amp; Construction Agreement</v>
          </cell>
          <cell r="H5998" t="str">
            <v>Al-Kaisy, Maysaloon</v>
          </cell>
          <cell r="I5998">
            <v>42969</v>
          </cell>
          <cell r="J5998">
            <v>41759</v>
          </cell>
          <cell r="K5998">
            <v>41912</v>
          </cell>
          <cell r="L5998" t="str">
            <v>Complete</v>
          </cell>
          <cell r="M5998" t="str">
            <v>Executed</v>
          </cell>
          <cell r="N5998">
            <v>42970</v>
          </cell>
          <cell r="O5998" t="str">
            <v>Edit New Supplement</v>
          </cell>
          <cell r="P5998" t="str">
            <v>Al-Kaisy, Maysaloon</v>
          </cell>
          <cell r="Q5998" t="str">
            <v>Al-Kaisy, Maysaloon</v>
          </cell>
          <cell r="R5998" t="str">
            <v>Don Guglielmin</v>
          </cell>
          <cell r="S5998" t="str">
            <v>Ron Laing</v>
          </cell>
          <cell r="T5998" t="str">
            <v>Stephanie Graham</v>
          </cell>
          <cell r="U5998" t="str">
            <v>H - Horizon</v>
          </cell>
          <cell r="V5998" t="str">
            <v>Major Projects</v>
          </cell>
          <cell r="W5998" t="str">
            <v>45 Days net terms</v>
          </cell>
          <cell r="X5998">
            <v>625778.46</v>
          </cell>
          <cell r="Y5998">
            <v>195088</v>
          </cell>
          <cell r="Z5998">
            <v>1875.46</v>
          </cell>
        </row>
        <row r="5999">
          <cell r="A5999" t="str">
            <v>811370-1</v>
          </cell>
          <cell r="B5999">
            <v>811370</v>
          </cell>
          <cell r="C5999">
            <v>1</v>
          </cell>
          <cell r="D5999">
            <v>406297</v>
          </cell>
          <cell r="E5999" t="str">
            <v>Tracer Industries Canada Limited</v>
          </cell>
          <cell r="F5999" t="str">
            <v>EHT for BSF</v>
          </cell>
          <cell r="G5999" t="str">
            <v>Purchase Order</v>
          </cell>
          <cell r="H5999" t="str">
            <v>Cowzer, Paul</v>
          </cell>
          <cell r="I5999">
            <v>42110</v>
          </cell>
          <cell r="J5999">
            <v>41820</v>
          </cell>
          <cell r="K5999">
            <v>41851</v>
          </cell>
          <cell r="L5999" t="str">
            <v>Active</v>
          </cell>
          <cell r="M5999" t="str">
            <v>Executed</v>
          </cell>
          <cell r="N5999">
            <v>42124</v>
          </cell>
          <cell r="O5999" t="str">
            <v>Approve Contract</v>
          </cell>
          <cell r="P5999" t="str">
            <v>Commercial Operations Approver</v>
          </cell>
          <cell r="Q5999" t="str">
            <v>Bronkhorst, Ari</v>
          </cell>
          <cell r="R5999" t="str">
            <v>Sergey Korchagin</v>
          </cell>
          <cell r="S5999" t="str">
            <v>Ari Bronkhorst</v>
          </cell>
          <cell r="T5999" t="str">
            <v>Eric Stearns</v>
          </cell>
          <cell r="U5999" t="str">
            <v>H - Horizon</v>
          </cell>
          <cell r="V5999" t="str">
            <v>Major Projects</v>
          </cell>
          <cell r="W5999" t="str">
            <v>45 Days net terms</v>
          </cell>
          <cell r="X5999">
            <v>119500</v>
          </cell>
          <cell r="Y5999">
            <v>635328</v>
          </cell>
          <cell r="Z5999">
            <v>92600</v>
          </cell>
        </row>
        <row r="6000">
          <cell r="A6000" t="str">
            <v>811370-2</v>
          </cell>
          <cell r="B6000">
            <v>811370</v>
          </cell>
          <cell r="C6000">
            <v>2</v>
          </cell>
          <cell r="D6000">
            <v>406297</v>
          </cell>
          <cell r="E6000" t="str">
            <v>Tracer Industries Canada Limited</v>
          </cell>
          <cell r="F6000" t="str">
            <v>EHT for BSF</v>
          </cell>
          <cell r="G6000" t="str">
            <v>Purchase Order</v>
          </cell>
          <cell r="H6000" t="str">
            <v>Cowzer, Paul</v>
          </cell>
          <cell r="I6000">
            <v>42130</v>
          </cell>
          <cell r="J6000">
            <v>41851</v>
          </cell>
          <cell r="K6000">
            <v>41943</v>
          </cell>
          <cell r="L6000" t="str">
            <v>Active</v>
          </cell>
          <cell r="M6000" t="str">
            <v>Executed</v>
          </cell>
          <cell r="N6000">
            <v>42131</v>
          </cell>
          <cell r="O6000" t="str">
            <v>Parallel_Return_to_Edit_Mode</v>
          </cell>
          <cell r="P6000" t="str">
            <v>Manuel, Racquel</v>
          </cell>
          <cell r="R6000" t="str">
            <v>Sergey Korchagin</v>
          </cell>
          <cell r="S6000" t="str">
            <v>Ari Bronkhorst</v>
          </cell>
          <cell r="T6000" t="str">
            <v>Eric Stearns</v>
          </cell>
          <cell r="U6000" t="str">
            <v>H - Horizon</v>
          </cell>
          <cell r="V6000" t="str">
            <v>Major Projects</v>
          </cell>
          <cell r="W6000" t="str">
            <v>45 Days net terms</v>
          </cell>
          <cell r="X6000">
            <v>134000</v>
          </cell>
          <cell r="Y6000">
            <v>635328</v>
          </cell>
          <cell r="Z6000">
            <v>14500</v>
          </cell>
        </row>
        <row r="6001">
          <cell r="A6001" t="str">
            <v>811370-3</v>
          </cell>
          <cell r="B6001">
            <v>811370</v>
          </cell>
          <cell r="C6001">
            <v>3</v>
          </cell>
          <cell r="D6001">
            <v>406297</v>
          </cell>
          <cell r="E6001" t="str">
            <v>Tracer Industries Canada Limited</v>
          </cell>
          <cell r="F6001" t="str">
            <v>EHT for BSF</v>
          </cell>
          <cell r="G6001" t="str">
            <v>Purchase Order</v>
          </cell>
          <cell r="H6001" t="str">
            <v>Cowzer, Paul</v>
          </cell>
          <cell r="I6001">
            <v>42131</v>
          </cell>
          <cell r="J6001">
            <v>41943</v>
          </cell>
          <cell r="K6001">
            <v>42004</v>
          </cell>
          <cell r="L6001" t="str">
            <v>Active</v>
          </cell>
          <cell r="M6001" t="str">
            <v>Executed</v>
          </cell>
          <cell r="N6001">
            <v>42132</v>
          </cell>
          <cell r="O6001" t="str">
            <v>Parallel_Return_to_Edit_Mode</v>
          </cell>
          <cell r="P6001" t="str">
            <v>Manuel, Racquel</v>
          </cell>
          <cell r="R6001" t="str">
            <v>Sergey Korchagin</v>
          </cell>
          <cell r="S6001" t="str">
            <v>Ari Bronkhorst</v>
          </cell>
          <cell r="T6001" t="str">
            <v>Eric Stearns</v>
          </cell>
          <cell r="U6001" t="str">
            <v>H - Horizon</v>
          </cell>
          <cell r="V6001" t="str">
            <v>Major Projects</v>
          </cell>
          <cell r="W6001" t="str">
            <v>45 Days net terms</v>
          </cell>
          <cell r="X6001">
            <v>209000</v>
          </cell>
          <cell r="Y6001">
            <v>635328</v>
          </cell>
          <cell r="Z6001">
            <v>75000</v>
          </cell>
        </row>
        <row r="6002">
          <cell r="A6002" t="str">
            <v>811370-4</v>
          </cell>
          <cell r="B6002">
            <v>811370</v>
          </cell>
          <cell r="C6002">
            <v>4</v>
          </cell>
          <cell r="D6002">
            <v>406297</v>
          </cell>
          <cell r="E6002" t="str">
            <v>Tracer Industries Canada Limited</v>
          </cell>
          <cell r="F6002" t="str">
            <v>EHT for BSF</v>
          </cell>
          <cell r="G6002" t="str">
            <v>Purchase Order</v>
          </cell>
          <cell r="H6002" t="str">
            <v>Cowzer, Paul</v>
          </cell>
          <cell r="I6002">
            <v>42143</v>
          </cell>
          <cell r="J6002">
            <v>41759</v>
          </cell>
          <cell r="K6002">
            <v>42185</v>
          </cell>
          <cell r="L6002" t="str">
            <v>Active</v>
          </cell>
          <cell r="M6002" t="str">
            <v>Executed</v>
          </cell>
          <cell r="N6002">
            <v>42149</v>
          </cell>
          <cell r="O6002" t="str">
            <v>Edit New Supplement</v>
          </cell>
          <cell r="P6002" t="str">
            <v>Manuel, Racquel</v>
          </cell>
          <cell r="Q6002" t="str">
            <v>Manuel, Racquel</v>
          </cell>
          <cell r="R6002" t="str">
            <v>Sergey Korchagin</v>
          </cell>
          <cell r="S6002" t="str">
            <v>Ari Bronkhorst</v>
          </cell>
          <cell r="T6002" t="str">
            <v>Eric Stearns</v>
          </cell>
          <cell r="U6002" t="str">
            <v>H - Horizon</v>
          </cell>
          <cell r="V6002" t="str">
            <v>Major Projects</v>
          </cell>
          <cell r="W6002" t="str">
            <v>45 Days net terms</v>
          </cell>
          <cell r="X6002">
            <v>269283.21000000002</v>
          </cell>
          <cell r="Y6002">
            <v>635328</v>
          </cell>
          <cell r="Z6002">
            <v>60283.21</v>
          </cell>
        </row>
        <row r="6003">
          <cell r="A6003" t="str">
            <v>811370-5</v>
          </cell>
          <cell r="B6003">
            <v>811370</v>
          </cell>
          <cell r="C6003">
            <v>5</v>
          </cell>
          <cell r="D6003">
            <v>406297</v>
          </cell>
          <cell r="E6003" t="str">
            <v>Tracer Industries Canada Limited</v>
          </cell>
          <cell r="F6003" t="str">
            <v>EHT for BSF</v>
          </cell>
          <cell r="G6003" t="str">
            <v>Purchase Order</v>
          </cell>
          <cell r="H6003" t="str">
            <v>Cowzer, Paul</v>
          </cell>
          <cell r="I6003">
            <v>42156</v>
          </cell>
          <cell r="J6003">
            <v>41759</v>
          </cell>
          <cell r="K6003">
            <v>42185</v>
          </cell>
          <cell r="L6003" t="str">
            <v>Active</v>
          </cell>
          <cell r="M6003" t="str">
            <v>Executed</v>
          </cell>
          <cell r="N6003">
            <v>42165</v>
          </cell>
          <cell r="O6003" t="str">
            <v>Approve Contract</v>
          </cell>
          <cell r="P6003" t="str">
            <v>Business Area Approver</v>
          </cell>
          <cell r="Q6003" t="str">
            <v>Hughes, David</v>
          </cell>
          <cell r="R6003" t="str">
            <v>Sergey Korchagin</v>
          </cell>
          <cell r="S6003" t="str">
            <v>Ari Bronkhorst</v>
          </cell>
          <cell r="T6003" t="str">
            <v>Eric Stearns</v>
          </cell>
          <cell r="U6003" t="str">
            <v>H - Horizon</v>
          </cell>
          <cell r="V6003" t="str">
            <v>Major Projects</v>
          </cell>
          <cell r="W6003" t="str">
            <v>45 Days net terms</v>
          </cell>
          <cell r="X6003">
            <v>289995.21000000002</v>
          </cell>
          <cell r="Y6003">
            <v>635328</v>
          </cell>
          <cell r="Z6003">
            <v>20712</v>
          </cell>
        </row>
        <row r="6004">
          <cell r="A6004" t="str">
            <v>811370-6</v>
          </cell>
          <cell r="B6004">
            <v>811370</v>
          </cell>
          <cell r="C6004">
            <v>6</v>
          </cell>
          <cell r="D6004">
            <v>406297</v>
          </cell>
          <cell r="E6004" t="str">
            <v>Tracer Industries Canada Limited</v>
          </cell>
          <cell r="F6004" t="str">
            <v>EHT for BSF</v>
          </cell>
          <cell r="G6004" t="str">
            <v>Purchase Order</v>
          </cell>
          <cell r="H6004" t="str">
            <v>Culligan, Sean</v>
          </cell>
          <cell r="I6004">
            <v>42165</v>
          </cell>
          <cell r="J6004">
            <v>41759</v>
          </cell>
          <cell r="K6004">
            <v>42215</v>
          </cell>
          <cell r="L6004" t="str">
            <v>Active</v>
          </cell>
          <cell r="M6004" t="str">
            <v>Executed</v>
          </cell>
          <cell r="N6004">
            <v>42167</v>
          </cell>
          <cell r="O6004" t="str">
            <v>Execute Contract</v>
          </cell>
          <cell r="P6004" t="str">
            <v>Culligan, Sean</v>
          </cell>
          <cell r="Q6004" t="str">
            <v>Culligan, Sean</v>
          </cell>
          <cell r="R6004" t="str">
            <v>Sergey Korchagin</v>
          </cell>
          <cell r="S6004" t="str">
            <v>Ari Bronkhorst</v>
          </cell>
          <cell r="T6004" t="str">
            <v>Eric Stearns</v>
          </cell>
          <cell r="U6004" t="str">
            <v>H - Horizon</v>
          </cell>
          <cell r="V6004" t="str">
            <v>Major Projects</v>
          </cell>
          <cell r="W6004" t="str">
            <v>45 Days net terms</v>
          </cell>
          <cell r="X6004">
            <v>326185.21000000002</v>
          </cell>
          <cell r="Y6004">
            <v>635328</v>
          </cell>
          <cell r="Z6004">
            <v>36190</v>
          </cell>
        </row>
        <row r="6005">
          <cell r="A6005" t="str">
            <v>811370-7</v>
          </cell>
          <cell r="B6005">
            <v>811370</v>
          </cell>
          <cell r="C6005">
            <v>7</v>
          </cell>
          <cell r="D6005">
            <v>406297</v>
          </cell>
          <cell r="E6005" t="str">
            <v>Tracer Industries Canada Limited</v>
          </cell>
          <cell r="F6005" t="str">
            <v>EHT for BSF</v>
          </cell>
          <cell r="G6005" t="str">
            <v>Purchase Order</v>
          </cell>
          <cell r="H6005" t="str">
            <v>Culligan, Sean</v>
          </cell>
          <cell r="I6005">
            <v>42167</v>
          </cell>
          <cell r="J6005">
            <v>41759</v>
          </cell>
          <cell r="K6005">
            <v>42215</v>
          </cell>
          <cell r="L6005" t="str">
            <v>Active</v>
          </cell>
          <cell r="M6005" t="str">
            <v>Executed</v>
          </cell>
          <cell r="N6005">
            <v>42309</v>
          </cell>
          <cell r="O6005" t="str">
            <v>Approve Contract</v>
          </cell>
          <cell r="P6005" t="str">
            <v>Business Area Approver</v>
          </cell>
          <cell r="Q6005" t="str">
            <v>Hughes, David</v>
          </cell>
          <cell r="R6005" t="str">
            <v>Sergey Korchagin</v>
          </cell>
          <cell r="S6005" t="str">
            <v>Ari Bronkhorst</v>
          </cell>
          <cell r="T6005" t="str">
            <v>Eric Stearns</v>
          </cell>
          <cell r="U6005" t="str">
            <v>H - Horizon</v>
          </cell>
          <cell r="V6005" t="str">
            <v>Major Projects</v>
          </cell>
          <cell r="W6005" t="str">
            <v>45 Days net terms</v>
          </cell>
          <cell r="X6005">
            <v>330114.03999999998</v>
          </cell>
          <cell r="Y6005">
            <v>635328</v>
          </cell>
          <cell r="Z6005">
            <v>3928.83</v>
          </cell>
        </row>
        <row r="6006">
          <cell r="A6006" t="str">
            <v>811370-8</v>
          </cell>
          <cell r="B6006">
            <v>811370</v>
          </cell>
          <cell r="C6006">
            <v>8</v>
          </cell>
          <cell r="D6006">
            <v>406297</v>
          </cell>
          <cell r="E6006" t="str">
            <v>Tracer Industries Canada Limited</v>
          </cell>
          <cell r="F6006" t="str">
            <v>Close-Out</v>
          </cell>
          <cell r="G6006" t="str">
            <v>Purchase Order</v>
          </cell>
          <cell r="H6006" t="str">
            <v>Nadarasa, Jeyakaran</v>
          </cell>
          <cell r="I6006">
            <v>42482</v>
          </cell>
          <cell r="J6006">
            <v>41759</v>
          </cell>
          <cell r="K6006">
            <v>42215</v>
          </cell>
          <cell r="L6006" t="str">
            <v>Active</v>
          </cell>
          <cell r="M6006" t="str">
            <v>Executed</v>
          </cell>
          <cell r="N6006">
            <v>42485</v>
          </cell>
          <cell r="O6006" t="str">
            <v>Edit New Supplement</v>
          </cell>
          <cell r="P6006" t="str">
            <v>Nadarasa, Jeyakaran</v>
          </cell>
          <cell r="Q6006" t="str">
            <v>Nadarasa, Jeyakaran</v>
          </cell>
          <cell r="R6006" t="str">
            <v>Ari Bronkhorst</v>
          </cell>
          <cell r="S6006" t="str">
            <v>Ari Bronkhorst</v>
          </cell>
          <cell r="T6006" t="str">
            <v>Steve Brown</v>
          </cell>
          <cell r="U6006" t="str">
            <v>H - Horizon</v>
          </cell>
          <cell r="V6006" t="str">
            <v>Major Projects</v>
          </cell>
          <cell r="W6006" t="str">
            <v>45 Days net terms</v>
          </cell>
          <cell r="X6006">
            <v>319283.94</v>
          </cell>
          <cell r="Y6006">
            <v>635328</v>
          </cell>
          <cell r="Z6006">
            <v>-10830.1</v>
          </cell>
        </row>
        <row r="6007">
          <cell r="A6007" t="str">
            <v>811375-1</v>
          </cell>
          <cell r="B6007">
            <v>811375</v>
          </cell>
          <cell r="C6007">
            <v>1</v>
          </cell>
          <cell r="D6007">
            <v>406324</v>
          </cell>
          <cell r="E6007" t="str">
            <v>Clearstream Wear Technologies LP</v>
          </cell>
          <cell r="F6007" t="str">
            <v>Additional QC Requirements on Fabrication &amp; Supply of CCO Spools</v>
          </cell>
          <cell r="G6007" t="str">
            <v>Offsite Fabrication</v>
          </cell>
          <cell r="H6007" t="str">
            <v>Wang, Sofia</v>
          </cell>
          <cell r="I6007">
            <v>41836</v>
          </cell>
          <cell r="J6007">
            <v>41823</v>
          </cell>
          <cell r="K6007">
            <v>41860</v>
          </cell>
          <cell r="L6007" t="str">
            <v>Active</v>
          </cell>
          <cell r="M6007" t="str">
            <v>Executed</v>
          </cell>
          <cell r="N6007">
            <v>41841</v>
          </cell>
          <cell r="O6007" t="str">
            <v>Edit New Supplement</v>
          </cell>
          <cell r="P6007" t="str">
            <v>Leonardo, Arlene</v>
          </cell>
          <cell r="Q6007" t="str">
            <v>Leonardo, Arlene</v>
          </cell>
          <cell r="R6007" t="str">
            <v>Carla Salazar</v>
          </cell>
          <cell r="S6007" t="str">
            <v>Kara Slemko</v>
          </cell>
          <cell r="T6007" t="str">
            <v>Stephanie Graham</v>
          </cell>
          <cell r="U6007" t="str">
            <v>H - Horizon</v>
          </cell>
          <cell r="V6007" t="str">
            <v>Bitumen Production</v>
          </cell>
          <cell r="W6007" t="str">
            <v>45 Days net terms</v>
          </cell>
          <cell r="X6007">
            <v>2046848</v>
          </cell>
          <cell r="Y6007">
            <v>820851</v>
          </cell>
          <cell r="Z6007">
            <v>38750</v>
          </cell>
        </row>
        <row r="6008">
          <cell r="A6008" t="str">
            <v>811392-1</v>
          </cell>
          <cell r="B6008">
            <v>811392</v>
          </cell>
          <cell r="C6008">
            <v>1</v>
          </cell>
          <cell r="E6008" t="str">
            <v>Tartan Canada Corporation</v>
          </cell>
          <cell r="F6008" t="str">
            <v>Mirby North Firewater Loop - Deep Undergrounds</v>
          </cell>
          <cell r="G6008" t="str">
            <v>Construction Minor</v>
          </cell>
          <cell r="H6008" t="str">
            <v>Moon, Bryan</v>
          </cell>
          <cell r="I6008">
            <v>41850</v>
          </cell>
          <cell r="J6008">
            <v>41764</v>
          </cell>
          <cell r="K6008">
            <v>41917</v>
          </cell>
          <cell r="L6008" t="str">
            <v>Active</v>
          </cell>
          <cell r="M6008" t="str">
            <v>Executed</v>
          </cell>
          <cell r="N6008">
            <v>41919</v>
          </cell>
          <cell r="O6008" t="str">
            <v>Approve Contract</v>
          </cell>
          <cell r="P6008" t="str">
            <v>Commercial Operations Approver</v>
          </cell>
          <cell r="Q6008" t="str">
            <v>Kumar, Sudip</v>
          </cell>
          <cell r="R6008" t="str">
            <v>Sudip Kumar</v>
          </cell>
          <cell r="S6008" t="str">
            <v>Ron Laing</v>
          </cell>
          <cell r="T6008" t="str">
            <v>Eric Stearns</v>
          </cell>
          <cell r="U6008" t="str">
            <v>C - Conventional</v>
          </cell>
          <cell r="V6008" t="str">
            <v>Kirby</v>
          </cell>
          <cell r="W6008" t="str">
            <v>45 Days net terms</v>
          </cell>
          <cell r="X6008">
            <v>1555816.07</v>
          </cell>
          <cell r="Z6008">
            <v>21186.07</v>
          </cell>
        </row>
        <row r="6009">
          <cell r="A6009" t="str">
            <v>811392-2</v>
          </cell>
          <cell r="B6009">
            <v>811392</v>
          </cell>
          <cell r="C6009">
            <v>2</v>
          </cell>
          <cell r="E6009" t="str">
            <v>Tartan Canada Corporation</v>
          </cell>
          <cell r="F6009" t="str">
            <v>Mirby North Firewater Loop - Deep Undergrounds</v>
          </cell>
          <cell r="G6009" t="str">
            <v>Construction Minor</v>
          </cell>
          <cell r="H6009" t="str">
            <v>Moon, Bryan</v>
          </cell>
          <cell r="I6009">
            <v>41920</v>
          </cell>
          <cell r="J6009">
            <v>41764</v>
          </cell>
          <cell r="K6009">
            <v>41917</v>
          </cell>
          <cell r="L6009" t="str">
            <v>Active</v>
          </cell>
          <cell r="M6009" t="str">
            <v>Executed</v>
          </cell>
          <cell r="N6009">
            <v>42041</v>
          </cell>
          <cell r="O6009" t="str">
            <v>Parallel_Return_to_Edit_Mode</v>
          </cell>
          <cell r="P6009" t="str">
            <v>Reimer, Mark</v>
          </cell>
          <cell r="R6009" t="str">
            <v>Sudip Kumar</v>
          </cell>
          <cell r="S6009" t="str">
            <v>Ron Laing</v>
          </cell>
          <cell r="T6009" t="str">
            <v>Eric Stearns</v>
          </cell>
          <cell r="U6009" t="str">
            <v>C - Conventional</v>
          </cell>
          <cell r="V6009" t="str">
            <v>Kirby</v>
          </cell>
          <cell r="W6009" t="str">
            <v>45 Days net terms</v>
          </cell>
          <cell r="X6009">
            <v>1589009.2</v>
          </cell>
          <cell r="Z6009">
            <v>33193.129999999997</v>
          </cell>
        </row>
        <row r="6010">
          <cell r="A6010" t="str">
            <v>811392-3</v>
          </cell>
          <cell r="B6010">
            <v>811392</v>
          </cell>
          <cell r="C6010">
            <v>3</v>
          </cell>
          <cell r="E6010" t="str">
            <v>Tartan Canada Corporation</v>
          </cell>
          <cell r="F6010" t="str">
            <v>Mirby North Firewater Loop - Deep Undergrounds</v>
          </cell>
          <cell r="G6010" t="str">
            <v>Construction Minor</v>
          </cell>
          <cell r="H6010" t="str">
            <v>Moon, Bryan</v>
          </cell>
          <cell r="I6010">
            <v>42199</v>
          </cell>
          <cell r="J6010">
            <v>41764</v>
          </cell>
          <cell r="K6010">
            <v>41917</v>
          </cell>
          <cell r="L6010" t="str">
            <v>Active</v>
          </cell>
          <cell r="M6010" t="str">
            <v>Executed</v>
          </cell>
          <cell r="N6010">
            <v>42205</v>
          </cell>
          <cell r="O6010" t="str">
            <v>Execute Contract</v>
          </cell>
          <cell r="P6010" t="str">
            <v>Reimer, Mark</v>
          </cell>
          <cell r="Q6010" t="str">
            <v>Reimer, Mark</v>
          </cell>
          <cell r="R6010" t="str">
            <v>Sudip Kumar</v>
          </cell>
          <cell r="S6010" t="str">
            <v>Ron Laing</v>
          </cell>
          <cell r="T6010" t="str">
            <v>Eric Stearns</v>
          </cell>
          <cell r="U6010" t="str">
            <v>C - Conventional</v>
          </cell>
          <cell r="V6010" t="str">
            <v>Kirby</v>
          </cell>
          <cell r="W6010" t="str">
            <v>45 Days net terms</v>
          </cell>
          <cell r="X6010">
            <v>1600019.67</v>
          </cell>
          <cell r="Z6010">
            <v>11010.47</v>
          </cell>
        </row>
        <row r="6011">
          <cell r="A6011" t="str">
            <v>811392-4</v>
          </cell>
          <cell r="B6011">
            <v>811392</v>
          </cell>
          <cell r="C6011">
            <v>4</v>
          </cell>
          <cell r="E6011" t="str">
            <v>Tartan Canada Corporation</v>
          </cell>
          <cell r="F6011" t="str">
            <v>Mirby North Firewater Loop - Deep Undergrounds</v>
          </cell>
          <cell r="G6011" t="str">
            <v>Construction Minor</v>
          </cell>
          <cell r="H6011" t="str">
            <v>Moon, Bryan</v>
          </cell>
          <cell r="I6011">
            <v>42205</v>
          </cell>
          <cell r="J6011">
            <v>41764</v>
          </cell>
          <cell r="K6011">
            <v>41917</v>
          </cell>
          <cell r="L6011" t="str">
            <v>Active</v>
          </cell>
          <cell r="M6011" t="str">
            <v>Executed</v>
          </cell>
          <cell r="N6011">
            <v>42208</v>
          </cell>
          <cell r="O6011" t="str">
            <v>Approve Contract</v>
          </cell>
          <cell r="P6011" t="str">
            <v>Business Area Approver</v>
          </cell>
          <cell r="Q6011" t="str">
            <v>Suriyanarayanan, Ramesh</v>
          </cell>
          <cell r="R6011" t="str">
            <v>Sudip Kumar</v>
          </cell>
          <cell r="S6011" t="str">
            <v>Ron Laing</v>
          </cell>
          <cell r="T6011" t="str">
            <v>Eric Stearns</v>
          </cell>
          <cell r="U6011" t="str">
            <v>C - Conventional</v>
          </cell>
          <cell r="V6011" t="str">
            <v>Kirby</v>
          </cell>
          <cell r="W6011" t="str">
            <v>45 Days net terms</v>
          </cell>
          <cell r="X6011">
            <v>1456245.33</v>
          </cell>
          <cell r="Z6011">
            <v>-143774.34</v>
          </cell>
        </row>
        <row r="6012">
          <cell r="A6012" t="str">
            <v>811408-1</v>
          </cell>
          <cell r="B6012">
            <v>811408</v>
          </cell>
          <cell r="C6012">
            <v>1</v>
          </cell>
          <cell r="D6012">
            <v>504772</v>
          </cell>
          <cell r="E6012" t="str">
            <v>SICK Ltd - Richmond Hill</v>
          </cell>
          <cell r="F6012" t="str">
            <v>SICK PO 504772</v>
          </cell>
          <cell r="G6012" t="str">
            <v>Purchase Order</v>
          </cell>
          <cell r="H6012" t="str">
            <v>Khoromskaya, Snezhana</v>
          </cell>
          <cell r="I6012">
            <v>41964</v>
          </cell>
          <cell r="J6012">
            <v>41123</v>
          </cell>
          <cell r="K6012">
            <v>42116</v>
          </cell>
          <cell r="L6012" t="str">
            <v>Complete</v>
          </cell>
          <cell r="M6012" t="str">
            <v>Executed</v>
          </cell>
          <cell r="N6012">
            <v>41968</v>
          </cell>
          <cell r="O6012" t="str">
            <v>Parallel_Return_to_Edit_Mode</v>
          </cell>
          <cell r="P6012" t="str">
            <v>Khoromskaya, Snezhana</v>
          </cell>
          <cell r="R6012" t="str">
            <v>Ari Bronkhorst</v>
          </cell>
          <cell r="S6012" t="str">
            <v>Ari Bronkhorst</v>
          </cell>
          <cell r="T6012" t="str">
            <v>Eric Stearns</v>
          </cell>
          <cell r="U6012" t="str">
            <v>H - Horizon</v>
          </cell>
          <cell r="V6012" t="str">
            <v>Major Projects</v>
          </cell>
          <cell r="W6012" t="str">
            <v>30 Days net terms</v>
          </cell>
          <cell r="X6012">
            <v>34950.99</v>
          </cell>
          <cell r="Y6012">
            <v>142490</v>
          </cell>
          <cell r="Z6012">
            <v>3707.99</v>
          </cell>
        </row>
        <row r="6013">
          <cell r="A6013" t="str">
            <v>811424-1</v>
          </cell>
          <cell r="B6013">
            <v>811424</v>
          </cell>
          <cell r="C6013">
            <v>1</v>
          </cell>
          <cell r="D6013">
            <v>406321</v>
          </cell>
          <cell r="E6013" t="str">
            <v>1522196 Alberta Ltd.</v>
          </cell>
          <cell r="F6013" t="str">
            <v>Kirk Waye Electrical Coordinator  Extension</v>
          </cell>
          <cell r="G6013" t="str">
            <v>Short Form Consulting Agreement</v>
          </cell>
          <cell r="H6013" t="str">
            <v>Soriano, Loreta</v>
          </cell>
          <cell r="I6013">
            <v>42153</v>
          </cell>
          <cell r="J6013">
            <v>42129</v>
          </cell>
          <cell r="K6013">
            <v>42502</v>
          </cell>
          <cell r="L6013" t="str">
            <v>Complete</v>
          </cell>
          <cell r="M6013" t="str">
            <v>Executed</v>
          </cell>
          <cell r="N6013">
            <v>42159</v>
          </cell>
          <cell r="O6013" t="str">
            <v>Approve Contract</v>
          </cell>
          <cell r="P6013" t="str">
            <v>Commercial Operations Approver</v>
          </cell>
          <cell r="Q6013" t="str">
            <v>Kumar, Sudip</v>
          </cell>
          <cell r="R6013" t="str">
            <v>Sudip Kumar</v>
          </cell>
          <cell r="S6013" t="str">
            <v>Sudip Kumar</v>
          </cell>
          <cell r="T6013" t="str">
            <v>Brian Bate</v>
          </cell>
          <cell r="U6013" t="str">
            <v>H - Horizon</v>
          </cell>
          <cell r="V6013" t="str">
            <v>Major Projects</v>
          </cell>
          <cell r="W6013" t="str">
            <v>10 Days net terms</v>
          </cell>
          <cell r="X6013">
            <v>431200</v>
          </cell>
          <cell r="Z6013">
            <v>176000</v>
          </cell>
        </row>
        <row r="6014">
          <cell r="A6014" t="str">
            <v>811424-2</v>
          </cell>
          <cell r="B6014">
            <v>811424</v>
          </cell>
          <cell r="C6014">
            <v>2</v>
          </cell>
          <cell r="D6014">
            <v>406321</v>
          </cell>
          <cell r="E6014" t="str">
            <v>1522196 Alberta Ltd.</v>
          </cell>
          <cell r="F6014" t="str">
            <v>Kirk Waye Electrical Coordinator  Extension</v>
          </cell>
          <cell r="G6014" t="str">
            <v>Short Form Consulting Agreement</v>
          </cell>
          <cell r="H6014" t="str">
            <v>Soriano, Loreta</v>
          </cell>
          <cell r="I6014">
            <v>42479</v>
          </cell>
          <cell r="J6014">
            <v>42502</v>
          </cell>
          <cell r="K6014">
            <v>42581</v>
          </cell>
          <cell r="L6014" t="str">
            <v>Complete</v>
          </cell>
          <cell r="M6014" t="str">
            <v>Executed</v>
          </cell>
          <cell r="N6014">
            <v>42493</v>
          </cell>
          <cell r="O6014" t="str">
            <v>Approve Contract</v>
          </cell>
          <cell r="P6014" t="str">
            <v>Commercial Operations Approver</v>
          </cell>
          <cell r="Q6014" t="str">
            <v>Gibson, Colleen</v>
          </cell>
          <cell r="R6014" t="str">
            <v>Sudip Kumar</v>
          </cell>
          <cell r="S6014" t="str">
            <v>Sudip Kumar</v>
          </cell>
          <cell r="T6014" t="str">
            <v>Brian Bate</v>
          </cell>
          <cell r="U6014" t="str">
            <v>H - Horizon</v>
          </cell>
          <cell r="V6014" t="str">
            <v>Major Projects</v>
          </cell>
          <cell r="W6014" t="str">
            <v>10 Days net terms</v>
          </cell>
          <cell r="X6014">
            <v>470470</v>
          </cell>
          <cell r="Z6014">
            <v>39270</v>
          </cell>
        </row>
        <row r="6015">
          <cell r="A6015" t="str">
            <v>811425-1-1</v>
          </cell>
          <cell r="B6015" t="str">
            <v>811425-1</v>
          </cell>
          <cell r="C6015">
            <v>1</v>
          </cell>
          <cell r="D6015">
            <v>406365</v>
          </cell>
          <cell r="E6015" t="str">
            <v>ATCO Structures &amp; Logistics Ltd.</v>
          </cell>
          <cell r="F6015" t="str">
            <v>Mobilization Costs</v>
          </cell>
          <cell r="G6015" t="str">
            <v>Schedules for Master Agreements</v>
          </cell>
          <cell r="H6015" t="str">
            <v>Panya, Yowchong</v>
          </cell>
          <cell r="I6015">
            <v>42124</v>
          </cell>
          <cell r="J6015">
            <v>41791</v>
          </cell>
          <cell r="K6015">
            <v>42063</v>
          </cell>
          <cell r="L6015" t="str">
            <v>Active</v>
          </cell>
          <cell r="M6015" t="str">
            <v>Executed</v>
          </cell>
          <cell r="N6015">
            <v>42149</v>
          </cell>
          <cell r="O6015" t="str">
            <v>Approve Contract</v>
          </cell>
          <cell r="P6015" t="str">
            <v>Business Area Approver</v>
          </cell>
          <cell r="Q6015" t="str">
            <v>Dawes, Murray</v>
          </cell>
          <cell r="R6015" t="str">
            <v>Carla Salazar</v>
          </cell>
          <cell r="S6015" t="str">
            <v>Kara Slemko</v>
          </cell>
          <cell r="T6015" t="str">
            <v>Cathy Reyes</v>
          </cell>
          <cell r="U6015" t="str">
            <v>H - Horizon</v>
          </cell>
          <cell r="V6015" t="str">
            <v>Facilities &amp; Servic - Facilities &amp; Servics</v>
          </cell>
          <cell r="W6015" t="str">
            <v>45 Days net terms</v>
          </cell>
          <cell r="X6015">
            <v>1917847.96</v>
          </cell>
          <cell r="Y6015">
            <v>53755</v>
          </cell>
          <cell r="Z6015">
            <v>217847.96</v>
          </cell>
        </row>
        <row r="6016">
          <cell r="A6016" t="str">
            <v>811425-1-1</v>
          </cell>
          <cell r="B6016" t="str">
            <v>811425-1</v>
          </cell>
          <cell r="C6016">
            <v>1</v>
          </cell>
          <cell r="D6016">
            <v>406365</v>
          </cell>
          <cell r="E6016" t="str">
            <v>ATCO Structures &amp; Logistics Ltd.</v>
          </cell>
          <cell r="F6016" t="str">
            <v>Mobilization Costs</v>
          </cell>
          <cell r="G6016" t="str">
            <v>Schedules for Master Agreements</v>
          </cell>
          <cell r="H6016" t="str">
            <v>Panya, Yowchong</v>
          </cell>
          <cell r="I6016">
            <v>42124</v>
          </cell>
          <cell r="J6016">
            <v>41791</v>
          </cell>
          <cell r="K6016">
            <v>42063</v>
          </cell>
          <cell r="L6016" t="str">
            <v>Active</v>
          </cell>
          <cell r="M6016" t="str">
            <v>Executed</v>
          </cell>
          <cell r="N6016">
            <v>42149</v>
          </cell>
          <cell r="O6016" t="str">
            <v>Approve Contract</v>
          </cell>
          <cell r="P6016" t="str">
            <v>Commercial Operations Approver</v>
          </cell>
          <cell r="Q6016" t="str">
            <v>Salazar, Carla</v>
          </cell>
          <cell r="R6016" t="str">
            <v>Carla Salazar</v>
          </cell>
          <cell r="S6016" t="str">
            <v>Kara Slemko</v>
          </cell>
          <cell r="T6016" t="str">
            <v>Cathy Reyes</v>
          </cell>
          <cell r="U6016" t="str">
            <v>H - Horizon</v>
          </cell>
          <cell r="V6016" t="str">
            <v>Facilities &amp; Servic - Facilities &amp; Servics</v>
          </cell>
          <cell r="W6016" t="str">
            <v>45 Days net terms</v>
          </cell>
          <cell r="X6016">
            <v>1917847.96</v>
          </cell>
          <cell r="Y6016">
            <v>53755</v>
          </cell>
          <cell r="Z6016">
            <v>217847.96</v>
          </cell>
        </row>
        <row r="6017">
          <cell r="A6017" t="str">
            <v>811425-3</v>
          </cell>
          <cell r="B6017">
            <v>811425</v>
          </cell>
          <cell r="C6017">
            <v>3</v>
          </cell>
          <cell r="D6017">
            <v>406366</v>
          </cell>
          <cell r="E6017" t="str">
            <v>ATCO Structures &amp; Logistics Ltd.</v>
          </cell>
          <cell r="F6017" t="str">
            <v>Catering Scope</v>
          </cell>
          <cell r="G6017" t="str">
            <v>Master Goods and Services Agreement</v>
          </cell>
          <cell r="H6017" t="str">
            <v>Panya, Yowchong</v>
          </cell>
          <cell r="I6017">
            <v>42212</v>
          </cell>
          <cell r="J6017">
            <v>42186</v>
          </cell>
          <cell r="K6017">
            <v>43585</v>
          </cell>
          <cell r="L6017" t="str">
            <v>Active</v>
          </cell>
          <cell r="M6017" t="str">
            <v>Executed</v>
          </cell>
          <cell r="N6017">
            <v>42258</v>
          </cell>
          <cell r="O6017" t="str">
            <v>Parallel_Return_to_Edit_Mode</v>
          </cell>
          <cell r="P6017" t="str">
            <v>Panya, Yowchong</v>
          </cell>
          <cell r="Q6017" t="str">
            <v>Panya, Yowchong</v>
          </cell>
          <cell r="R6017" t="str">
            <v>Leighton Storsley</v>
          </cell>
          <cell r="S6017" t="str">
            <v>Kara Slemko</v>
          </cell>
          <cell r="T6017" t="str">
            <v>Stephanie Graham</v>
          </cell>
          <cell r="U6017" t="str">
            <v>H - Horizon</v>
          </cell>
          <cell r="V6017" t="str">
            <v>Facilities &amp; Servic - Facilities &amp; Servics</v>
          </cell>
          <cell r="W6017" t="str">
            <v>45 Days net terms</v>
          </cell>
          <cell r="X6017">
            <v>200525000</v>
          </cell>
          <cell r="Y6017">
            <v>53755</v>
          </cell>
          <cell r="Z6017">
            <v>525000</v>
          </cell>
        </row>
        <row r="6018">
          <cell r="A6018" t="str">
            <v>811425-4</v>
          </cell>
          <cell r="B6018">
            <v>811425</v>
          </cell>
          <cell r="C6018">
            <v>4</v>
          </cell>
          <cell r="D6018">
            <v>406366</v>
          </cell>
          <cell r="E6018" t="str">
            <v>ATCO Structures &amp; Logistics Ltd.</v>
          </cell>
          <cell r="F6018" t="str">
            <v>De-scope all to reflect Facilities Maintenance only</v>
          </cell>
          <cell r="G6018" t="str">
            <v>Master Goods and Services Agreement</v>
          </cell>
          <cell r="H6018" t="str">
            <v>Panya, Yowchong</v>
          </cell>
          <cell r="I6018">
            <v>42717</v>
          </cell>
          <cell r="J6018">
            <v>42468</v>
          </cell>
          <cell r="K6018">
            <v>43585</v>
          </cell>
          <cell r="L6018" t="str">
            <v>Active</v>
          </cell>
          <cell r="M6018" t="str">
            <v>Executed</v>
          </cell>
          <cell r="N6018">
            <v>42748</v>
          </cell>
          <cell r="O6018" t="str">
            <v>Review Contract</v>
          </cell>
          <cell r="P6018" t="str">
            <v>Supply Management Reviewer</v>
          </cell>
          <cell r="Q6018" t="str">
            <v>Tineo, Marines</v>
          </cell>
          <cell r="R6018" t="str">
            <v>Leighton Storsley</v>
          </cell>
          <cell r="S6018" t="str">
            <v>Kara Slemko</v>
          </cell>
          <cell r="T6018" t="str">
            <v>Stephanie Graham</v>
          </cell>
          <cell r="U6018" t="str">
            <v>H - Horizon</v>
          </cell>
          <cell r="V6018" t="str">
            <v>Facilities &amp; Servic - Facilities &amp; Servics</v>
          </cell>
          <cell r="W6018" t="str">
            <v>45 Days net terms</v>
          </cell>
          <cell r="X6018">
            <v>10800000</v>
          </cell>
          <cell r="Y6018">
            <v>53755</v>
          </cell>
          <cell r="Z6018">
            <v>-189725000</v>
          </cell>
        </row>
        <row r="6019">
          <cell r="A6019" t="str">
            <v>811425-6</v>
          </cell>
          <cell r="B6019">
            <v>811425</v>
          </cell>
          <cell r="C6019">
            <v>6</v>
          </cell>
          <cell r="D6019">
            <v>406366</v>
          </cell>
          <cell r="E6019" t="str">
            <v>ATCO Structures &amp; Logistics Ltd.</v>
          </cell>
          <cell r="F6019" t="str">
            <v>ATCO Facility Maintenance for McKay Lodge</v>
          </cell>
          <cell r="G6019" t="str">
            <v>Master Goods and Services Agreement</v>
          </cell>
          <cell r="H6019" t="str">
            <v>Panya, Yowchong</v>
          </cell>
          <cell r="I6019">
            <v>42961</v>
          </cell>
          <cell r="J6019">
            <v>42948</v>
          </cell>
          <cell r="K6019">
            <v>43585</v>
          </cell>
          <cell r="L6019" t="str">
            <v>Active</v>
          </cell>
          <cell r="M6019" t="str">
            <v>Executed</v>
          </cell>
          <cell r="N6019">
            <v>42991</v>
          </cell>
          <cell r="O6019" t="str">
            <v>Approve Contract</v>
          </cell>
          <cell r="P6019" t="str">
            <v>Business Area Approver</v>
          </cell>
          <cell r="Q6019" t="str">
            <v>Dawes, Murray</v>
          </cell>
          <cell r="R6019" t="str">
            <v>Leighton Storsley</v>
          </cell>
          <cell r="S6019" t="str">
            <v>Kara Slemko</v>
          </cell>
          <cell r="T6019" t="str">
            <v>Stephanie Graham</v>
          </cell>
          <cell r="U6019" t="str">
            <v>H - Horizon</v>
          </cell>
          <cell r="V6019" t="str">
            <v>Facilities &amp; Servic - Facilities &amp; Servics</v>
          </cell>
          <cell r="W6019" t="str">
            <v>45 Days net terms</v>
          </cell>
          <cell r="X6019">
            <v>11233239.699999999</v>
          </cell>
          <cell r="Y6019">
            <v>53755</v>
          </cell>
          <cell r="Z6019">
            <v>433239.7</v>
          </cell>
        </row>
        <row r="6020">
          <cell r="A6020" t="str">
            <v>811438-1</v>
          </cell>
          <cell r="B6020">
            <v>811438</v>
          </cell>
          <cell r="C6020">
            <v>1</v>
          </cell>
          <cell r="D6020">
            <v>406323</v>
          </cell>
          <cell r="E6020" t="str">
            <v>1299033 Alberta Ltd.</v>
          </cell>
          <cell r="F6020" t="str">
            <v>Terrance Traill - Project Controls Specialist RRI Letter attached</v>
          </cell>
          <cell r="G6020" t="str">
            <v>Short Form Consulting Agreement</v>
          </cell>
          <cell r="H6020" t="str">
            <v>Soriano, Loreta</v>
          </cell>
          <cell r="I6020">
            <v>41914</v>
          </cell>
          <cell r="J6020">
            <v>41944</v>
          </cell>
          <cell r="K6020">
            <v>42307</v>
          </cell>
          <cell r="L6020" t="str">
            <v>Complete</v>
          </cell>
          <cell r="M6020" t="str">
            <v>Executed</v>
          </cell>
          <cell r="N6020">
            <v>41941</v>
          </cell>
          <cell r="O6020" t="str">
            <v>Approve Contract</v>
          </cell>
          <cell r="P6020" t="str">
            <v>Business Area Approver</v>
          </cell>
          <cell r="Q6020" t="str">
            <v>Barber, Leslie</v>
          </cell>
          <cell r="R6020" t="str">
            <v>Carla Salazar</v>
          </cell>
          <cell r="S6020" t="str">
            <v>Kara Slemko</v>
          </cell>
          <cell r="T6020" t="str">
            <v>Stephanie Graham</v>
          </cell>
          <cell r="U6020" t="str">
            <v>H - Horizon</v>
          </cell>
          <cell r="V6020" t="str">
            <v>Upgrading &amp; Utilitie - Upgrading &amp; Utilities</v>
          </cell>
          <cell r="W6020" t="str">
            <v>10 Days net terms</v>
          </cell>
          <cell r="X6020">
            <v>483000</v>
          </cell>
          <cell r="Y6020">
            <v>233644</v>
          </cell>
          <cell r="Z6020">
            <v>303000</v>
          </cell>
        </row>
        <row r="6021">
          <cell r="A6021" t="str">
            <v>811440-1</v>
          </cell>
          <cell r="B6021">
            <v>811440</v>
          </cell>
          <cell r="C6021">
            <v>1</v>
          </cell>
          <cell r="E6021" t="str">
            <v>Jacobs Canada Inc.</v>
          </cell>
          <cell r="F6021" t="str">
            <v>Kirby North - Jacobs - JPI &amp; IT Support Installation</v>
          </cell>
          <cell r="G6021" t="str">
            <v>Purchase Agreement</v>
          </cell>
          <cell r="H6021" t="str">
            <v>Tajiri, Dorothy</v>
          </cell>
          <cell r="I6021">
            <v>41929</v>
          </cell>
          <cell r="J6021">
            <v>41771</v>
          </cell>
          <cell r="K6021">
            <v>42885</v>
          </cell>
          <cell r="L6021" t="str">
            <v>Active</v>
          </cell>
          <cell r="M6021" t="str">
            <v>Executed</v>
          </cell>
          <cell r="N6021">
            <v>42451</v>
          </cell>
          <cell r="O6021" t="str">
            <v>Parallel_Return_to_Edit_Mode</v>
          </cell>
          <cell r="P6021" t="str">
            <v>Bennett, Shane</v>
          </cell>
          <cell r="R6021" t="str">
            <v>Sudip Kumar</v>
          </cell>
          <cell r="S6021" t="str">
            <v>Sudip Kumar</v>
          </cell>
          <cell r="T6021" t="str">
            <v>Steve Brown</v>
          </cell>
          <cell r="U6021" t="str">
            <v>C/H - Conventional/Horizon</v>
          </cell>
          <cell r="V6021" t="str">
            <v>Kirby</v>
          </cell>
          <cell r="W6021" t="str">
            <v>45 Days net terms</v>
          </cell>
          <cell r="X6021">
            <v>37154.85</v>
          </cell>
          <cell r="Y6021">
            <v>71967</v>
          </cell>
          <cell r="Z6021">
            <v>-2845.15</v>
          </cell>
        </row>
        <row r="6022">
          <cell r="A6022" t="str">
            <v>811457-2</v>
          </cell>
          <cell r="B6022">
            <v>811457</v>
          </cell>
          <cell r="C6022">
            <v>2</v>
          </cell>
          <cell r="D6022">
            <v>406355</v>
          </cell>
          <cell r="E6022" t="str">
            <v>Alcor Facilities Management Inc.</v>
          </cell>
          <cell r="F6022" t="str">
            <v>Richardson Core-Curtain Wall</v>
          </cell>
          <cell r="G6022" t="str">
            <v>Construction</v>
          </cell>
          <cell r="H6022" t="str">
            <v>Oladebo, Foluso</v>
          </cell>
          <cell r="I6022">
            <v>42577</v>
          </cell>
          <cell r="J6022">
            <v>41781</v>
          </cell>
          <cell r="K6022">
            <v>42613</v>
          </cell>
          <cell r="L6022" t="str">
            <v>Complete</v>
          </cell>
          <cell r="M6022" t="str">
            <v>Executed</v>
          </cell>
          <cell r="N6022">
            <v>42577</v>
          </cell>
          <cell r="O6022" t="str">
            <v>Parallel_Return_to_Edit_Mode</v>
          </cell>
          <cell r="P6022" t="str">
            <v>Oladebo, Foluso</v>
          </cell>
          <cell r="R6022" t="str">
            <v>Don Guglielmin</v>
          </cell>
          <cell r="S6022" t="str">
            <v>Ron Laing</v>
          </cell>
          <cell r="T6022" t="str">
            <v>Stephanie Graham</v>
          </cell>
          <cell r="U6022" t="str">
            <v>H - Horizon</v>
          </cell>
          <cell r="V6022" t="str">
            <v>Major Projects</v>
          </cell>
          <cell r="W6022" t="str">
            <v>45 Days net terms</v>
          </cell>
          <cell r="X6022">
            <v>1498285.31</v>
          </cell>
          <cell r="Y6022">
            <v>595077</v>
          </cell>
          <cell r="Z6022">
            <v>-301714.69</v>
          </cell>
        </row>
        <row r="6023">
          <cell r="A6023" t="str">
            <v>811468-3-1</v>
          </cell>
          <cell r="B6023" t="str">
            <v>811468-3</v>
          </cell>
          <cell r="C6023">
            <v>1</v>
          </cell>
          <cell r="D6023">
            <v>407056</v>
          </cell>
          <cell r="E6023" t="str">
            <v>Woodstock Constructors Inc</v>
          </cell>
          <cell r="F6023" t="str">
            <v>John Ostaff QC Inspector</v>
          </cell>
          <cell r="G6023" t="str">
            <v>Schedules for Master Agreements</v>
          </cell>
          <cell r="H6023" t="str">
            <v>Soriano, Loreta</v>
          </cell>
          <cell r="I6023">
            <v>42479</v>
          </cell>
          <cell r="J6023">
            <v>42501</v>
          </cell>
          <cell r="K6023">
            <v>42581</v>
          </cell>
          <cell r="L6023" t="str">
            <v>Complete</v>
          </cell>
          <cell r="M6023" t="str">
            <v>Executed</v>
          </cell>
          <cell r="N6023">
            <v>42485</v>
          </cell>
          <cell r="O6023" t="str">
            <v>Edit New Supplement</v>
          </cell>
          <cell r="P6023" t="str">
            <v>Soriano, Loreta</v>
          </cell>
          <cell r="Q6023" t="str">
            <v>Soriano, Loreta</v>
          </cell>
          <cell r="R6023" t="str">
            <v>Ari Bronkhorst</v>
          </cell>
          <cell r="S6023" t="str">
            <v>Ari Bronkhorst</v>
          </cell>
          <cell r="T6023" t="str">
            <v>Brian Bate</v>
          </cell>
          <cell r="U6023" t="str">
            <v>H - Horizon</v>
          </cell>
          <cell r="V6023" t="str">
            <v>Major Projects</v>
          </cell>
          <cell r="W6023" t="str">
            <v>45 Days net terms</v>
          </cell>
          <cell r="X6023">
            <v>203764</v>
          </cell>
          <cell r="Y6023">
            <v>199239</v>
          </cell>
          <cell r="Z6023">
            <v>25564</v>
          </cell>
        </row>
        <row r="6024">
          <cell r="A6024" t="str">
            <v>811468-3-1</v>
          </cell>
          <cell r="B6024" t="str">
            <v>811468-3</v>
          </cell>
          <cell r="C6024">
            <v>1</v>
          </cell>
          <cell r="D6024">
            <v>407056</v>
          </cell>
          <cell r="E6024" t="str">
            <v>Woodstock Constructors Inc</v>
          </cell>
          <cell r="F6024" t="str">
            <v>John Ostaff QC Inspector</v>
          </cell>
          <cell r="G6024" t="str">
            <v>Schedules for Master Agreements</v>
          </cell>
          <cell r="H6024" t="str">
            <v>Soriano, Loreta</v>
          </cell>
          <cell r="I6024">
            <v>42479</v>
          </cell>
          <cell r="J6024">
            <v>42501</v>
          </cell>
          <cell r="K6024">
            <v>42581</v>
          </cell>
          <cell r="L6024" t="str">
            <v>Complete</v>
          </cell>
          <cell r="M6024" t="str">
            <v>Executed</v>
          </cell>
          <cell r="N6024">
            <v>42485</v>
          </cell>
          <cell r="O6024" t="str">
            <v>Execute Contract</v>
          </cell>
          <cell r="P6024" t="str">
            <v>Soriano, Loreta</v>
          </cell>
          <cell r="Q6024" t="str">
            <v>Soriano, Loreta</v>
          </cell>
          <cell r="R6024" t="str">
            <v>Ari Bronkhorst</v>
          </cell>
          <cell r="S6024" t="str">
            <v>Ari Bronkhorst</v>
          </cell>
          <cell r="T6024" t="str">
            <v>Brian Bate</v>
          </cell>
          <cell r="U6024" t="str">
            <v>H - Horizon</v>
          </cell>
          <cell r="V6024" t="str">
            <v>Major Projects</v>
          </cell>
          <cell r="W6024" t="str">
            <v>45 Days net terms</v>
          </cell>
          <cell r="X6024">
            <v>203764</v>
          </cell>
          <cell r="Y6024">
            <v>199239</v>
          </cell>
          <cell r="Z6024">
            <v>25564</v>
          </cell>
        </row>
        <row r="6025">
          <cell r="A6025" t="str">
            <v>811468-3-1</v>
          </cell>
          <cell r="B6025" t="str">
            <v>811468-3</v>
          </cell>
          <cell r="C6025">
            <v>1</v>
          </cell>
          <cell r="D6025">
            <v>407056</v>
          </cell>
          <cell r="E6025" t="str">
            <v>Woodstock Constructors Inc</v>
          </cell>
          <cell r="F6025" t="str">
            <v>John Ostaff QC Inspector</v>
          </cell>
          <cell r="G6025" t="str">
            <v>Schedules for Master Agreements</v>
          </cell>
          <cell r="H6025" t="str">
            <v>Soriano, Loreta</v>
          </cell>
          <cell r="I6025">
            <v>42479</v>
          </cell>
          <cell r="J6025">
            <v>42501</v>
          </cell>
          <cell r="K6025">
            <v>42581</v>
          </cell>
          <cell r="L6025" t="str">
            <v>Complete</v>
          </cell>
          <cell r="M6025" t="str">
            <v>Executed</v>
          </cell>
          <cell r="N6025">
            <v>42485</v>
          </cell>
          <cell r="O6025" t="str">
            <v>Parallel_Return_to_Edit_Mode</v>
          </cell>
          <cell r="P6025" t="str">
            <v>Soriano, Loreta</v>
          </cell>
          <cell r="R6025" t="str">
            <v>Ari Bronkhorst</v>
          </cell>
          <cell r="S6025" t="str">
            <v>Ari Bronkhorst</v>
          </cell>
          <cell r="T6025" t="str">
            <v>Brian Bate</v>
          </cell>
          <cell r="U6025" t="str">
            <v>H - Horizon</v>
          </cell>
          <cell r="V6025" t="str">
            <v>Major Projects</v>
          </cell>
          <cell r="W6025" t="str">
            <v>45 Days net terms</v>
          </cell>
          <cell r="X6025">
            <v>203764</v>
          </cell>
          <cell r="Y6025">
            <v>199239</v>
          </cell>
          <cell r="Z6025">
            <v>25564</v>
          </cell>
        </row>
        <row r="6026">
          <cell r="A6026" t="str">
            <v>811468-3-1</v>
          </cell>
          <cell r="B6026" t="str">
            <v>811468-3</v>
          </cell>
          <cell r="C6026">
            <v>1</v>
          </cell>
          <cell r="D6026">
            <v>407056</v>
          </cell>
          <cell r="E6026" t="str">
            <v>Woodstock Constructors Inc</v>
          </cell>
          <cell r="F6026" t="str">
            <v>John Ostaff QC Inspector</v>
          </cell>
          <cell r="G6026" t="str">
            <v>Schedules for Master Agreements</v>
          </cell>
          <cell r="H6026" t="str">
            <v>Soriano, Loreta</v>
          </cell>
          <cell r="I6026">
            <v>42479</v>
          </cell>
          <cell r="J6026">
            <v>42501</v>
          </cell>
          <cell r="K6026">
            <v>42581</v>
          </cell>
          <cell r="L6026" t="str">
            <v>Complete</v>
          </cell>
          <cell r="M6026" t="str">
            <v>Executed</v>
          </cell>
          <cell r="N6026">
            <v>42485</v>
          </cell>
          <cell r="O6026" t="str">
            <v>Approve Contract</v>
          </cell>
          <cell r="P6026" t="str">
            <v>Business Area Approver</v>
          </cell>
          <cell r="Q6026" t="str">
            <v>Hughes, David</v>
          </cell>
          <cell r="R6026" t="str">
            <v>Ari Bronkhorst</v>
          </cell>
          <cell r="S6026" t="str">
            <v>Ari Bronkhorst</v>
          </cell>
          <cell r="T6026" t="str">
            <v>Brian Bate</v>
          </cell>
          <cell r="U6026" t="str">
            <v>H - Horizon</v>
          </cell>
          <cell r="V6026" t="str">
            <v>Major Projects</v>
          </cell>
          <cell r="W6026" t="str">
            <v>45 Days net terms</v>
          </cell>
          <cell r="X6026">
            <v>203764</v>
          </cell>
          <cell r="Y6026">
            <v>199239</v>
          </cell>
          <cell r="Z6026">
            <v>25564</v>
          </cell>
        </row>
        <row r="6027">
          <cell r="A6027" t="str">
            <v>811468-3-1</v>
          </cell>
          <cell r="B6027" t="str">
            <v>811468-3</v>
          </cell>
          <cell r="C6027">
            <v>1</v>
          </cell>
          <cell r="D6027">
            <v>407056</v>
          </cell>
          <cell r="E6027" t="str">
            <v>Woodstock Constructors Inc</v>
          </cell>
          <cell r="F6027" t="str">
            <v>John Ostaff QC Inspector</v>
          </cell>
          <cell r="G6027" t="str">
            <v>Schedules for Master Agreements</v>
          </cell>
          <cell r="H6027" t="str">
            <v>Soriano, Loreta</v>
          </cell>
          <cell r="I6027">
            <v>42479</v>
          </cell>
          <cell r="J6027">
            <v>42501</v>
          </cell>
          <cell r="K6027">
            <v>42581</v>
          </cell>
          <cell r="L6027" t="str">
            <v>Complete</v>
          </cell>
          <cell r="M6027" t="str">
            <v>Executed</v>
          </cell>
          <cell r="N6027">
            <v>42485</v>
          </cell>
          <cell r="O6027" t="str">
            <v>Parallel_Return_to_Edit_Mode</v>
          </cell>
          <cell r="P6027" t="str">
            <v>Soriano, Loreta</v>
          </cell>
          <cell r="R6027" t="str">
            <v>Ari Bronkhorst</v>
          </cell>
          <cell r="S6027" t="str">
            <v>Ari Bronkhorst</v>
          </cell>
          <cell r="T6027" t="str">
            <v>Brian Bate</v>
          </cell>
          <cell r="U6027" t="str">
            <v>H - Horizon</v>
          </cell>
          <cell r="V6027" t="str">
            <v>Major Projects</v>
          </cell>
          <cell r="W6027" t="str">
            <v>45 Days net terms</v>
          </cell>
          <cell r="X6027">
            <v>203764</v>
          </cell>
          <cell r="Y6027">
            <v>199239</v>
          </cell>
          <cell r="Z6027">
            <v>25564</v>
          </cell>
        </row>
        <row r="6028">
          <cell r="A6028" t="str">
            <v>811468-3-2</v>
          </cell>
          <cell r="B6028" t="str">
            <v>811468-3</v>
          </cell>
          <cell r="C6028">
            <v>2</v>
          </cell>
          <cell r="D6028">
            <v>407056</v>
          </cell>
          <cell r="E6028" t="str">
            <v>Woodstock Constructors Inc</v>
          </cell>
          <cell r="F6028" t="str">
            <v>John Ostaff QC Inspector</v>
          </cell>
          <cell r="G6028" t="str">
            <v>Schedules for Master Agreements</v>
          </cell>
          <cell r="H6028" t="str">
            <v>Soriano, Loreta</v>
          </cell>
          <cell r="I6028">
            <v>42548</v>
          </cell>
          <cell r="J6028">
            <v>42582</v>
          </cell>
          <cell r="K6028">
            <v>42613</v>
          </cell>
          <cell r="L6028" t="str">
            <v>Complete</v>
          </cell>
          <cell r="M6028" t="str">
            <v>Executed</v>
          </cell>
          <cell r="N6028">
            <v>42558</v>
          </cell>
          <cell r="O6028" t="str">
            <v>Execute Contract</v>
          </cell>
          <cell r="P6028" t="str">
            <v>Soriano, Loreta</v>
          </cell>
          <cell r="Q6028" t="str">
            <v>Soriano, Loreta</v>
          </cell>
          <cell r="R6028" t="str">
            <v>Ari Bronkhorst</v>
          </cell>
          <cell r="S6028" t="str">
            <v>Ari Bronkhorst</v>
          </cell>
          <cell r="T6028" t="str">
            <v>Brian Bate</v>
          </cell>
          <cell r="U6028" t="str">
            <v>H - Horizon</v>
          </cell>
          <cell r="V6028" t="str">
            <v>Major Projects</v>
          </cell>
          <cell r="W6028" t="str">
            <v>45 Days net terms</v>
          </cell>
          <cell r="X6028">
            <v>216526</v>
          </cell>
          <cell r="Y6028">
            <v>199239</v>
          </cell>
          <cell r="Z6028">
            <v>12762</v>
          </cell>
        </row>
        <row r="6029">
          <cell r="A6029" t="str">
            <v>811468-3-2</v>
          </cell>
          <cell r="B6029" t="str">
            <v>811468-3</v>
          </cell>
          <cell r="C6029">
            <v>2</v>
          </cell>
          <cell r="D6029">
            <v>407056</v>
          </cell>
          <cell r="E6029" t="str">
            <v>Woodstock Constructors Inc</v>
          </cell>
          <cell r="F6029" t="str">
            <v>John Ostaff QC Inspector</v>
          </cell>
          <cell r="G6029" t="str">
            <v>Schedules for Master Agreements</v>
          </cell>
          <cell r="H6029" t="str">
            <v>Soriano, Loreta</v>
          </cell>
          <cell r="I6029">
            <v>42548</v>
          </cell>
          <cell r="J6029">
            <v>42582</v>
          </cell>
          <cell r="K6029">
            <v>42613</v>
          </cell>
          <cell r="L6029" t="str">
            <v>Complete</v>
          </cell>
          <cell r="M6029" t="str">
            <v>Executed</v>
          </cell>
          <cell r="N6029">
            <v>42558</v>
          </cell>
          <cell r="O6029" t="str">
            <v>Edit New Supplement</v>
          </cell>
          <cell r="P6029" t="str">
            <v>Soriano, Loreta</v>
          </cell>
          <cell r="Q6029" t="str">
            <v>Soriano, Loreta</v>
          </cell>
          <cell r="R6029" t="str">
            <v>Ari Bronkhorst</v>
          </cell>
          <cell r="S6029" t="str">
            <v>Ari Bronkhorst</v>
          </cell>
          <cell r="T6029" t="str">
            <v>Brian Bate</v>
          </cell>
          <cell r="U6029" t="str">
            <v>H - Horizon</v>
          </cell>
          <cell r="V6029" t="str">
            <v>Major Projects</v>
          </cell>
          <cell r="W6029" t="str">
            <v>45 Days net terms</v>
          </cell>
          <cell r="X6029">
            <v>216526</v>
          </cell>
          <cell r="Y6029">
            <v>199239</v>
          </cell>
          <cell r="Z6029">
            <v>12762</v>
          </cell>
        </row>
        <row r="6030">
          <cell r="A6030" t="str">
            <v>811468-3-2</v>
          </cell>
          <cell r="B6030" t="str">
            <v>811468-3</v>
          </cell>
          <cell r="C6030">
            <v>2</v>
          </cell>
          <cell r="D6030">
            <v>407056</v>
          </cell>
          <cell r="E6030" t="str">
            <v>Woodstock Constructors Inc</v>
          </cell>
          <cell r="F6030" t="str">
            <v>John Ostaff QC Inspector</v>
          </cell>
          <cell r="G6030" t="str">
            <v>Schedules for Master Agreements</v>
          </cell>
          <cell r="H6030" t="str">
            <v>Soriano, Loreta</v>
          </cell>
          <cell r="I6030">
            <v>42548</v>
          </cell>
          <cell r="J6030">
            <v>42582</v>
          </cell>
          <cell r="K6030">
            <v>42613</v>
          </cell>
          <cell r="L6030" t="str">
            <v>Complete</v>
          </cell>
          <cell r="M6030" t="str">
            <v>Executed</v>
          </cell>
          <cell r="N6030">
            <v>42558</v>
          </cell>
          <cell r="O6030" t="str">
            <v>Approve Contract</v>
          </cell>
          <cell r="P6030" t="str">
            <v>Business Area Approver</v>
          </cell>
          <cell r="Q6030" t="str">
            <v>Hughes, David</v>
          </cell>
          <cell r="R6030" t="str">
            <v>Ari Bronkhorst</v>
          </cell>
          <cell r="S6030" t="str">
            <v>Ari Bronkhorst</v>
          </cell>
          <cell r="T6030" t="str">
            <v>Brian Bate</v>
          </cell>
          <cell r="U6030" t="str">
            <v>H - Horizon</v>
          </cell>
          <cell r="V6030" t="str">
            <v>Major Projects</v>
          </cell>
          <cell r="W6030" t="str">
            <v>45 Days net terms</v>
          </cell>
          <cell r="X6030">
            <v>216526</v>
          </cell>
          <cell r="Y6030">
            <v>199239</v>
          </cell>
          <cell r="Z6030">
            <v>12762</v>
          </cell>
        </row>
        <row r="6031">
          <cell r="A6031" t="str">
            <v>811468-3-2</v>
          </cell>
          <cell r="B6031" t="str">
            <v>811468-3</v>
          </cell>
          <cell r="C6031">
            <v>2</v>
          </cell>
          <cell r="D6031">
            <v>407056</v>
          </cell>
          <cell r="E6031" t="str">
            <v>Woodstock Constructors Inc</v>
          </cell>
          <cell r="F6031" t="str">
            <v>John Ostaff QC Inspector</v>
          </cell>
          <cell r="G6031" t="str">
            <v>Schedules for Master Agreements</v>
          </cell>
          <cell r="H6031" t="str">
            <v>Soriano, Loreta</v>
          </cell>
          <cell r="I6031">
            <v>42548</v>
          </cell>
          <cell r="J6031">
            <v>42582</v>
          </cell>
          <cell r="K6031">
            <v>42613</v>
          </cell>
          <cell r="L6031" t="str">
            <v>Complete</v>
          </cell>
          <cell r="M6031" t="str">
            <v>Executed</v>
          </cell>
          <cell r="N6031">
            <v>42558</v>
          </cell>
          <cell r="O6031" t="str">
            <v>Approve Contract</v>
          </cell>
          <cell r="P6031" t="str">
            <v>Commercial Operations Approver</v>
          </cell>
          <cell r="Q6031" t="str">
            <v>Gibson, Colleen</v>
          </cell>
          <cell r="R6031" t="str">
            <v>Ari Bronkhorst</v>
          </cell>
          <cell r="S6031" t="str">
            <v>Ari Bronkhorst</v>
          </cell>
          <cell r="T6031" t="str">
            <v>Brian Bate</v>
          </cell>
          <cell r="U6031" t="str">
            <v>H - Horizon</v>
          </cell>
          <cell r="V6031" t="str">
            <v>Major Projects</v>
          </cell>
          <cell r="W6031" t="str">
            <v>45 Days net terms</v>
          </cell>
          <cell r="X6031">
            <v>216526</v>
          </cell>
          <cell r="Y6031">
            <v>199239</v>
          </cell>
          <cell r="Z6031">
            <v>12762</v>
          </cell>
        </row>
        <row r="6032">
          <cell r="A6032" t="str">
            <v>811468-3-2</v>
          </cell>
          <cell r="B6032" t="str">
            <v>811468-3</v>
          </cell>
          <cell r="C6032">
            <v>2</v>
          </cell>
          <cell r="D6032">
            <v>407056</v>
          </cell>
          <cell r="E6032" t="str">
            <v>Woodstock Constructors Inc</v>
          </cell>
          <cell r="F6032" t="str">
            <v>John Ostaff QC Inspector</v>
          </cell>
          <cell r="G6032" t="str">
            <v>Schedules for Master Agreements</v>
          </cell>
          <cell r="H6032" t="str">
            <v>Soriano, Loreta</v>
          </cell>
          <cell r="I6032">
            <v>42548</v>
          </cell>
          <cell r="J6032">
            <v>42582</v>
          </cell>
          <cell r="K6032">
            <v>42613</v>
          </cell>
          <cell r="L6032" t="str">
            <v>Complete</v>
          </cell>
          <cell r="M6032" t="str">
            <v>Executed</v>
          </cell>
          <cell r="N6032">
            <v>42558</v>
          </cell>
          <cell r="O6032" t="str">
            <v>Parallel_Return_to_Edit_Mode</v>
          </cell>
          <cell r="P6032" t="str">
            <v>Soriano, Loreta</v>
          </cell>
          <cell r="R6032" t="str">
            <v>Ari Bronkhorst</v>
          </cell>
          <cell r="S6032" t="str">
            <v>Ari Bronkhorst</v>
          </cell>
          <cell r="T6032" t="str">
            <v>Brian Bate</v>
          </cell>
          <cell r="U6032" t="str">
            <v>H - Horizon</v>
          </cell>
          <cell r="V6032" t="str">
            <v>Major Projects</v>
          </cell>
          <cell r="W6032" t="str">
            <v>45 Days net terms</v>
          </cell>
          <cell r="X6032">
            <v>216526</v>
          </cell>
          <cell r="Y6032">
            <v>199239</v>
          </cell>
          <cell r="Z6032">
            <v>12762</v>
          </cell>
        </row>
        <row r="6033">
          <cell r="A6033" t="str">
            <v>811468-3-3</v>
          </cell>
          <cell r="B6033" t="str">
            <v>811468-3</v>
          </cell>
          <cell r="C6033">
            <v>3</v>
          </cell>
          <cell r="D6033">
            <v>407056</v>
          </cell>
          <cell r="E6033" t="str">
            <v>Woodstock Constructors Inc</v>
          </cell>
          <cell r="F6033" t="str">
            <v>John Ostaff QC Inspector</v>
          </cell>
          <cell r="G6033" t="str">
            <v>Schedules for Master Agreements</v>
          </cell>
          <cell r="H6033" t="str">
            <v>Soriano, Loreta</v>
          </cell>
          <cell r="I6033">
            <v>42577</v>
          </cell>
          <cell r="J6033">
            <v>42614</v>
          </cell>
          <cell r="K6033">
            <v>42673</v>
          </cell>
          <cell r="L6033" t="str">
            <v>Complete</v>
          </cell>
          <cell r="M6033" t="str">
            <v>Executed</v>
          </cell>
          <cell r="N6033">
            <v>42586</v>
          </cell>
          <cell r="O6033" t="str">
            <v>Approve Contract</v>
          </cell>
          <cell r="P6033" t="str">
            <v>Business Area Approver</v>
          </cell>
          <cell r="Q6033" t="str">
            <v>Gibson, Colleen</v>
          </cell>
          <cell r="R6033" t="str">
            <v>Ari Bronkhorst</v>
          </cell>
          <cell r="S6033" t="str">
            <v>Ari Bronkhorst</v>
          </cell>
          <cell r="T6033" t="str">
            <v>Brian Bate</v>
          </cell>
          <cell r="U6033" t="str">
            <v>H - Horizon</v>
          </cell>
          <cell r="V6033" t="str">
            <v>Major Projects</v>
          </cell>
          <cell r="W6033" t="str">
            <v>45 Days net terms</v>
          </cell>
          <cell r="X6033">
            <v>242090</v>
          </cell>
          <cell r="Y6033">
            <v>199239</v>
          </cell>
          <cell r="Z6033">
            <v>25564</v>
          </cell>
        </row>
        <row r="6034">
          <cell r="A6034" t="str">
            <v>811468-3-3</v>
          </cell>
          <cell r="B6034" t="str">
            <v>811468-3</v>
          </cell>
          <cell r="C6034">
            <v>3</v>
          </cell>
          <cell r="D6034">
            <v>407056</v>
          </cell>
          <cell r="E6034" t="str">
            <v>Woodstock Constructors Inc</v>
          </cell>
          <cell r="F6034" t="str">
            <v>John Ostaff QC Inspector</v>
          </cell>
          <cell r="G6034" t="str">
            <v>Schedules for Master Agreements</v>
          </cell>
          <cell r="H6034" t="str">
            <v>Soriano, Loreta</v>
          </cell>
          <cell r="I6034">
            <v>42577</v>
          </cell>
          <cell r="J6034">
            <v>42614</v>
          </cell>
          <cell r="K6034">
            <v>42673</v>
          </cell>
          <cell r="L6034" t="str">
            <v>Complete</v>
          </cell>
          <cell r="M6034" t="str">
            <v>Executed</v>
          </cell>
          <cell r="N6034">
            <v>42586</v>
          </cell>
          <cell r="O6034" t="str">
            <v>Parallel_Return_to_Edit_Mode</v>
          </cell>
          <cell r="P6034" t="str">
            <v>Soriano, Loreta</v>
          </cell>
          <cell r="R6034" t="str">
            <v>Ari Bronkhorst</v>
          </cell>
          <cell r="S6034" t="str">
            <v>Ari Bronkhorst</v>
          </cell>
          <cell r="T6034" t="str">
            <v>Brian Bate</v>
          </cell>
          <cell r="U6034" t="str">
            <v>H - Horizon</v>
          </cell>
          <cell r="V6034" t="str">
            <v>Major Projects</v>
          </cell>
          <cell r="W6034" t="str">
            <v>45 Days net terms</v>
          </cell>
          <cell r="X6034">
            <v>242090</v>
          </cell>
          <cell r="Y6034">
            <v>199239</v>
          </cell>
          <cell r="Z6034">
            <v>25564</v>
          </cell>
        </row>
        <row r="6035">
          <cell r="A6035" t="str">
            <v>811468-3-3</v>
          </cell>
          <cell r="B6035" t="str">
            <v>811468-3</v>
          </cell>
          <cell r="C6035">
            <v>3</v>
          </cell>
          <cell r="D6035">
            <v>407056</v>
          </cell>
          <cell r="E6035" t="str">
            <v>Woodstock Constructors Inc</v>
          </cell>
          <cell r="F6035" t="str">
            <v>John Ostaff QC Inspector</v>
          </cell>
          <cell r="G6035" t="str">
            <v>Schedules for Master Agreements</v>
          </cell>
          <cell r="H6035" t="str">
            <v>Soriano, Loreta</v>
          </cell>
          <cell r="I6035">
            <v>42577</v>
          </cell>
          <cell r="J6035">
            <v>42614</v>
          </cell>
          <cell r="K6035">
            <v>42673</v>
          </cell>
          <cell r="L6035" t="str">
            <v>Complete</v>
          </cell>
          <cell r="M6035" t="str">
            <v>Executed</v>
          </cell>
          <cell r="N6035">
            <v>42586</v>
          </cell>
          <cell r="O6035" t="str">
            <v>Approve Contract</v>
          </cell>
          <cell r="P6035" t="str">
            <v>Commercial Operations Approver</v>
          </cell>
          <cell r="Q6035" t="str">
            <v>Gibson, Colleen</v>
          </cell>
          <cell r="R6035" t="str">
            <v>Ari Bronkhorst</v>
          </cell>
          <cell r="S6035" t="str">
            <v>Ari Bronkhorst</v>
          </cell>
          <cell r="T6035" t="str">
            <v>Brian Bate</v>
          </cell>
          <cell r="U6035" t="str">
            <v>H - Horizon</v>
          </cell>
          <cell r="V6035" t="str">
            <v>Major Projects</v>
          </cell>
          <cell r="W6035" t="str">
            <v>45 Days net terms</v>
          </cell>
          <cell r="X6035">
            <v>242090</v>
          </cell>
          <cell r="Y6035">
            <v>199239</v>
          </cell>
          <cell r="Z6035">
            <v>25564</v>
          </cell>
        </row>
        <row r="6036">
          <cell r="A6036" t="str">
            <v>811468-3-3</v>
          </cell>
          <cell r="B6036" t="str">
            <v>811468-3</v>
          </cell>
          <cell r="C6036">
            <v>3</v>
          </cell>
          <cell r="D6036">
            <v>407056</v>
          </cell>
          <cell r="E6036" t="str">
            <v>Woodstock Constructors Inc</v>
          </cell>
          <cell r="F6036" t="str">
            <v>John Ostaff QC Inspector</v>
          </cell>
          <cell r="G6036" t="str">
            <v>Schedules for Master Agreements</v>
          </cell>
          <cell r="H6036" t="str">
            <v>Soriano, Loreta</v>
          </cell>
          <cell r="I6036">
            <v>42577</v>
          </cell>
          <cell r="J6036">
            <v>42614</v>
          </cell>
          <cell r="K6036">
            <v>42673</v>
          </cell>
          <cell r="L6036" t="str">
            <v>Complete</v>
          </cell>
          <cell r="M6036" t="str">
            <v>Executed</v>
          </cell>
          <cell r="N6036">
            <v>42586</v>
          </cell>
          <cell r="O6036" t="str">
            <v>Execute Contract</v>
          </cell>
          <cell r="P6036" t="str">
            <v>Soriano, Loreta</v>
          </cell>
          <cell r="Q6036" t="str">
            <v>Soriano, Loreta</v>
          </cell>
          <cell r="R6036" t="str">
            <v>Ari Bronkhorst</v>
          </cell>
          <cell r="S6036" t="str">
            <v>Ari Bronkhorst</v>
          </cell>
          <cell r="T6036" t="str">
            <v>Brian Bate</v>
          </cell>
          <cell r="U6036" t="str">
            <v>H - Horizon</v>
          </cell>
          <cell r="V6036" t="str">
            <v>Major Projects</v>
          </cell>
          <cell r="W6036" t="str">
            <v>45 Days net terms</v>
          </cell>
          <cell r="X6036">
            <v>242090</v>
          </cell>
          <cell r="Y6036">
            <v>199239</v>
          </cell>
          <cell r="Z6036">
            <v>25564</v>
          </cell>
        </row>
        <row r="6037">
          <cell r="A6037" t="str">
            <v>811468-3-3</v>
          </cell>
          <cell r="B6037" t="str">
            <v>811468-3</v>
          </cell>
          <cell r="C6037">
            <v>3</v>
          </cell>
          <cell r="D6037">
            <v>407056</v>
          </cell>
          <cell r="E6037" t="str">
            <v>Woodstock Constructors Inc</v>
          </cell>
          <cell r="F6037" t="str">
            <v>John Ostaff QC Inspector</v>
          </cell>
          <cell r="G6037" t="str">
            <v>Schedules for Master Agreements</v>
          </cell>
          <cell r="H6037" t="str">
            <v>Soriano, Loreta</v>
          </cell>
          <cell r="I6037">
            <v>42577</v>
          </cell>
          <cell r="J6037">
            <v>42614</v>
          </cell>
          <cell r="K6037">
            <v>42673</v>
          </cell>
          <cell r="L6037" t="str">
            <v>Complete</v>
          </cell>
          <cell r="M6037" t="str">
            <v>Executed</v>
          </cell>
          <cell r="N6037">
            <v>42586</v>
          </cell>
          <cell r="O6037" t="str">
            <v>Parallel_Return_to_Edit_Mode</v>
          </cell>
          <cell r="P6037" t="str">
            <v>Soriano, Loreta</v>
          </cell>
          <cell r="R6037" t="str">
            <v>Ari Bronkhorst</v>
          </cell>
          <cell r="S6037" t="str">
            <v>Ari Bronkhorst</v>
          </cell>
          <cell r="T6037" t="str">
            <v>Brian Bate</v>
          </cell>
          <cell r="U6037" t="str">
            <v>H - Horizon</v>
          </cell>
          <cell r="V6037" t="str">
            <v>Major Projects</v>
          </cell>
          <cell r="W6037" t="str">
            <v>45 Days net terms</v>
          </cell>
          <cell r="X6037">
            <v>242090</v>
          </cell>
          <cell r="Y6037">
            <v>199239</v>
          </cell>
          <cell r="Z6037">
            <v>25564</v>
          </cell>
        </row>
        <row r="6038">
          <cell r="A6038" t="str">
            <v>811468-4-1</v>
          </cell>
          <cell r="B6038" t="str">
            <v>811468-4</v>
          </cell>
          <cell r="C6038">
            <v>1</v>
          </cell>
          <cell r="D6038">
            <v>406993</v>
          </cell>
          <cell r="E6038" t="str">
            <v>Woodstock Constructors Inc</v>
          </cell>
          <cell r="F6038" t="str">
            <v>Stephen Leggett E&amp;I Const Coord</v>
          </cell>
          <cell r="G6038" t="str">
            <v>Schedules for Master Agreements</v>
          </cell>
          <cell r="H6038" t="str">
            <v>Soriano, Loreta</v>
          </cell>
          <cell r="I6038">
            <v>42437</v>
          </cell>
          <cell r="J6038">
            <v>42475</v>
          </cell>
          <cell r="K6038">
            <v>42581</v>
          </cell>
          <cell r="L6038" t="str">
            <v>Complete</v>
          </cell>
          <cell r="M6038" t="str">
            <v>Executed</v>
          </cell>
          <cell r="N6038">
            <v>42460</v>
          </cell>
          <cell r="O6038" t="str">
            <v>Approve Contract</v>
          </cell>
          <cell r="P6038" t="str">
            <v>Business Area Approver</v>
          </cell>
          <cell r="Q6038" t="str">
            <v>Hughes, David</v>
          </cell>
          <cell r="R6038" t="str">
            <v>Ari Bronkhorst</v>
          </cell>
          <cell r="S6038" t="str">
            <v>Ari Bronkhorst</v>
          </cell>
          <cell r="T6038" t="str">
            <v>Brian Bate</v>
          </cell>
          <cell r="U6038" t="str">
            <v>H - Horizon</v>
          </cell>
          <cell r="V6038" t="str">
            <v>Major Projects</v>
          </cell>
          <cell r="W6038" t="str">
            <v>45 Days net terms</v>
          </cell>
          <cell r="X6038">
            <v>221946</v>
          </cell>
          <cell r="Y6038">
            <v>199239</v>
          </cell>
          <cell r="Z6038">
            <v>38346</v>
          </cell>
        </row>
        <row r="6039">
          <cell r="A6039" t="str">
            <v>811468-4-1</v>
          </cell>
          <cell r="B6039" t="str">
            <v>811468-4</v>
          </cell>
          <cell r="C6039">
            <v>1</v>
          </cell>
          <cell r="D6039">
            <v>406993</v>
          </cell>
          <cell r="E6039" t="str">
            <v>Woodstock Constructors Inc</v>
          </cell>
          <cell r="F6039" t="str">
            <v>Stephen Leggett E&amp;I Const Coord</v>
          </cell>
          <cell r="G6039" t="str">
            <v>Schedules for Master Agreements</v>
          </cell>
          <cell r="H6039" t="str">
            <v>Soriano, Loreta</v>
          </cell>
          <cell r="I6039">
            <v>42437</v>
          </cell>
          <cell r="J6039">
            <v>42475</v>
          </cell>
          <cell r="K6039">
            <v>42581</v>
          </cell>
          <cell r="L6039" t="str">
            <v>Complete</v>
          </cell>
          <cell r="M6039" t="str">
            <v>Executed</v>
          </cell>
          <cell r="N6039">
            <v>42460</v>
          </cell>
          <cell r="O6039" t="str">
            <v>Edit New Supplement</v>
          </cell>
          <cell r="P6039" t="str">
            <v>Soriano, Loreta</v>
          </cell>
          <cell r="Q6039" t="str">
            <v>Soriano, Loreta</v>
          </cell>
          <cell r="R6039" t="str">
            <v>Ari Bronkhorst</v>
          </cell>
          <cell r="S6039" t="str">
            <v>Ari Bronkhorst</v>
          </cell>
          <cell r="T6039" t="str">
            <v>Brian Bate</v>
          </cell>
          <cell r="U6039" t="str">
            <v>H - Horizon</v>
          </cell>
          <cell r="V6039" t="str">
            <v>Major Projects</v>
          </cell>
          <cell r="W6039" t="str">
            <v>45 Days net terms</v>
          </cell>
          <cell r="X6039">
            <v>221946</v>
          </cell>
          <cell r="Y6039">
            <v>199239</v>
          </cell>
          <cell r="Z6039">
            <v>38346</v>
          </cell>
        </row>
        <row r="6040">
          <cell r="A6040" t="str">
            <v>811468-4-1</v>
          </cell>
          <cell r="B6040" t="str">
            <v>811468-4</v>
          </cell>
          <cell r="C6040">
            <v>1</v>
          </cell>
          <cell r="D6040">
            <v>406993</v>
          </cell>
          <cell r="E6040" t="str">
            <v>Woodstock Constructors Inc</v>
          </cell>
          <cell r="F6040" t="str">
            <v>Stephen Leggett E&amp;I Const Coord</v>
          </cell>
          <cell r="G6040" t="str">
            <v>Schedules for Master Agreements</v>
          </cell>
          <cell r="H6040" t="str">
            <v>Soriano, Loreta</v>
          </cell>
          <cell r="I6040">
            <v>42437</v>
          </cell>
          <cell r="J6040">
            <v>42475</v>
          </cell>
          <cell r="K6040">
            <v>42581</v>
          </cell>
          <cell r="L6040" t="str">
            <v>Complete</v>
          </cell>
          <cell r="M6040" t="str">
            <v>Executed</v>
          </cell>
          <cell r="N6040">
            <v>42460</v>
          </cell>
          <cell r="O6040" t="str">
            <v>Execute Contract</v>
          </cell>
          <cell r="P6040" t="str">
            <v>Soriano, Loreta</v>
          </cell>
          <cell r="Q6040" t="str">
            <v>Soriano, Loreta</v>
          </cell>
          <cell r="R6040" t="str">
            <v>Ari Bronkhorst</v>
          </cell>
          <cell r="S6040" t="str">
            <v>Ari Bronkhorst</v>
          </cell>
          <cell r="T6040" t="str">
            <v>Brian Bate</v>
          </cell>
          <cell r="U6040" t="str">
            <v>H - Horizon</v>
          </cell>
          <cell r="V6040" t="str">
            <v>Major Projects</v>
          </cell>
          <cell r="W6040" t="str">
            <v>45 Days net terms</v>
          </cell>
          <cell r="X6040">
            <v>221946</v>
          </cell>
          <cell r="Y6040">
            <v>199239</v>
          </cell>
          <cell r="Z6040">
            <v>38346</v>
          </cell>
        </row>
        <row r="6041">
          <cell r="A6041" t="str">
            <v>811468-4-1</v>
          </cell>
          <cell r="B6041" t="str">
            <v>811468-4</v>
          </cell>
          <cell r="C6041">
            <v>1</v>
          </cell>
          <cell r="D6041">
            <v>406993</v>
          </cell>
          <cell r="E6041" t="str">
            <v>Woodstock Constructors Inc</v>
          </cell>
          <cell r="F6041" t="str">
            <v>Stephen Leggett E&amp;I Const Coord</v>
          </cell>
          <cell r="G6041" t="str">
            <v>Schedules for Master Agreements</v>
          </cell>
          <cell r="H6041" t="str">
            <v>Soriano, Loreta</v>
          </cell>
          <cell r="I6041">
            <v>42437</v>
          </cell>
          <cell r="J6041">
            <v>42475</v>
          </cell>
          <cell r="K6041">
            <v>42581</v>
          </cell>
          <cell r="L6041" t="str">
            <v>Complete</v>
          </cell>
          <cell r="M6041" t="str">
            <v>Executed</v>
          </cell>
          <cell r="N6041">
            <v>42460</v>
          </cell>
          <cell r="O6041" t="str">
            <v>Parallel_Return_to_Edit_Mode</v>
          </cell>
          <cell r="P6041" t="str">
            <v>Soriano, Loreta</v>
          </cell>
          <cell r="R6041" t="str">
            <v>Ari Bronkhorst</v>
          </cell>
          <cell r="S6041" t="str">
            <v>Ari Bronkhorst</v>
          </cell>
          <cell r="T6041" t="str">
            <v>Brian Bate</v>
          </cell>
          <cell r="U6041" t="str">
            <v>H - Horizon</v>
          </cell>
          <cell r="V6041" t="str">
            <v>Major Projects</v>
          </cell>
          <cell r="W6041" t="str">
            <v>45 Days net terms</v>
          </cell>
          <cell r="X6041">
            <v>221946</v>
          </cell>
          <cell r="Y6041">
            <v>199239</v>
          </cell>
          <cell r="Z6041">
            <v>38346</v>
          </cell>
        </row>
        <row r="6042">
          <cell r="A6042" t="str">
            <v>811468-4-1</v>
          </cell>
          <cell r="B6042" t="str">
            <v>811468-4</v>
          </cell>
          <cell r="C6042">
            <v>1</v>
          </cell>
          <cell r="D6042">
            <v>406993</v>
          </cell>
          <cell r="E6042" t="str">
            <v>Woodstock Constructors Inc</v>
          </cell>
          <cell r="F6042" t="str">
            <v>Stephen Leggett E&amp;I Const Coord</v>
          </cell>
          <cell r="G6042" t="str">
            <v>Schedules for Master Agreements</v>
          </cell>
          <cell r="H6042" t="str">
            <v>Soriano, Loreta</v>
          </cell>
          <cell r="I6042">
            <v>42437</v>
          </cell>
          <cell r="J6042">
            <v>42475</v>
          </cell>
          <cell r="K6042">
            <v>42581</v>
          </cell>
          <cell r="L6042" t="str">
            <v>Complete</v>
          </cell>
          <cell r="M6042" t="str">
            <v>Executed</v>
          </cell>
          <cell r="N6042">
            <v>42460</v>
          </cell>
          <cell r="O6042" t="str">
            <v>Parallel_Return_to_Edit_Mode</v>
          </cell>
          <cell r="P6042" t="str">
            <v>Soriano, Loreta</v>
          </cell>
          <cell r="R6042" t="str">
            <v>Ari Bronkhorst</v>
          </cell>
          <cell r="S6042" t="str">
            <v>Ari Bronkhorst</v>
          </cell>
          <cell r="T6042" t="str">
            <v>Brian Bate</v>
          </cell>
          <cell r="U6042" t="str">
            <v>H - Horizon</v>
          </cell>
          <cell r="V6042" t="str">
            <v>Major Projects</v>
          </cell>
          <cell r="W6042" t="str">
            <v>45 Days net terms</v>
          </cell>
          <cell r="X6042">
            <v>221946</v>
          </cell>
          <cell r="Y6042">
            <v>199239</v>
          </cell>
          <cell r="Z6042">
            <v>38346</v>
          </cell>
        </row>
        <row r="6043">
          <cell r="A6043" t="str">
            <v>811468-4-2</v>
          </cell>
          <cell r="B6043" t="str">
            <v>811468-4</v>
          </cell>
          <cell r="C6043">
            <v>2</v>
          </cell>
          <cell r="D6043">
            <v>406993</v>
          </cell>
          <cell r="E6043" t="str">
            <v>Woodstock Constructors Inc</v>
          </cell>
          <cell r="F6043" t="str">
            <v>Stephen Leggett E&amp;I Const Coord</v>
          </cell>
          <cell r="G6043" t="str">
            <v>Schedules for Master Agreements</v>
          </cell>
          <cell r="H6043" t="str">
            <v>Soriano, Loreta</v>
          </cell>
          <cell r="I6043">
            <v>42548</v>
          </cell>
          <cell r="J6043">
            <v>42582</v>
          </cell>
          <cell r="K6043">
            <v>42613</v>
          </cell>
          <cell r="L6043" t="str">
            <v>Complete</v>
          </cell>
          <cell r="M6043" t="str">
            <v>Executed</v>
          </cell>
          <cell r="N6043">
            <v>42558</v>
          </cell>
          <cell r="O6043" t="str">
            <v>Edit New Supplement</v>
          </cell>
          <cell r="P6043" t="str">
            <v>Soriano, Loreta</v>
          </cell>
          <cell r="Q6043" t="str">
            <v>Soriano, Loreta</v>
          </cell>
          <cell r="R6043" t="str">
            <v>Ari Bronkhorst</v>
          </cell>
          <cell r="S6043" t="str">
            <v>Ari Bronkhorst</v>
          </cell>
          <cell r="T6043" t="str">
            <v>Brian Bate</v>
          </cell>
          <cell r="U6043" t="str">
            <v>H - Horizon</v>
          </cell>
          <cell r="V6043" t="str">
            <v>Major Projects</v>
          </cell>
          <cell r="W6043" t="str">
            <v>45 Days net terms</v>
          </cell>
          <cell r="X6043">
            <v>234728</v>
          </cell>
          <cell r="Y6043">
            <v>199239</v>
          </cell>
          <cell r="Z6043">
            <v>12782</v>
          </cell>
        </row>
        <row r="6044">
          <cell r="A6044" t="str">
            <v>811468-4-2</v>
          </cell>
          <cell r="B6044" t="str">
            <v>811468-4</v>
          </cell>
          <cell r="C6044">
            <v>2</v>
          </cell>
          <cell r="D6044">
            <v>406993</v>
          </cell>
          <cell r="E6044" t="str">
            <v>Woodstock Constructors Inc</v>
          </cell>
          <cell r="F6044" t="str">
            <v>Stephen Leggett E&amp;I Const Coord</v>
          </cell>
          <cell r="G6044" t="str">
            <v>Schedules for Master Agreements</v>
          </cell>
          <cell r="H6044" t="str">
            <v>Soriano, Loreta</v>
          </cell>
          <cell r="I6044">
            <v>42548</v>
          </cell>
          <cell r="J6044">
            <v>42582</v>
          </cell>
          <cell r="K6044">
            <v>42613</v>
          </cell>
          <cell r="L6044" t="str">
            <v>Complete</v>
          </cell>
          <cell r="M6044" t="str">
            <v>Executed</v>
          </cell>
          <cell r="N6044">
            <v>42558</v>
          </cell>
          <cell r="O6044" t="str">
            <v>Parallel_Return_to_Edit_Mode</v>
          </cell>
          <cell r="P6044" t="str">
            <v>Soriano, Loreta</v>
          </cell>
          <cell r="R6044" t="str">
            <v>Ari Bronkhorst</v>
          </cell>
          <cell r="S6044" t="str">
            <v>Ari Bronkhorst</v>
          </cell>
          <cell r="T6044" t="str">
            <v>Brian Bate</v>
          </cell>
          <cell r="U6044" t="str">
            <v>H - Horizon</v>
          </cell>
          <cell r="V6044" t="str">
            <v>Major Projects</v>
          </cell>
          <cell r="W6044" t="str">
            <v>45 Days net terms</v>
          </cell>
          <cell r="X6044">
            <v>234728</v>
          </cell>
          <cell r="Y6044">
            <v>199239</v>
          </cell>
          <cell r="Z6044">
            <v>12782</v>
          </cell>
        </row>
        <row r="6045">
          <cell r="A6045" t="str">
            <v>811468-4-2</v>
          </cell>
          <cell r="B6045" t="str">
            <v>811468-4</v>
          </cell>
          <cell r="C6045">
            <v>2</v>
          </cell>
          <cell r="D6045">
            <v>406993</v>
          </cell>
          <cell r="E6045" t="str">
            <v>Woodstock Constructors Inc</v>
          </cell>
          <cell r="F6045" t="str">
            <v>Stephen Leggett E&amp;I Const Coord</v>
          </cell>
          <cell r="G6045" t="str">
            <v>Schedules for Master Agreements</v>
          </cell>
          <cell r="H6045" t="str">
            <v>Soriano, Loreta</v>
          </cell>
          <cell r="I6045">
            <v>42548</v>
          </cell>
          <cell r="J6045">
            <v>42582</v>
          </cell>
          <cell r="K6045">
            <v>42613</v>
          </cell>
          <cell r="L6045" t="str">
            <v>Complete</v>
          </cell>
          <cell r="M6045" t="str">
            <v>Executed</v>
          </cell>
          <cell r="N6045">
            <v>42558</v>
          </cell>
          <cell r="O6045" t="str">
            <v>Approve Contract</v>
          </cell>
          <cell r="P6045" t="str">
            <v>Commercial Operations Approver</v>
          </cell>
          <cell r="Q6045" t="str">
            <v>Gibson, Colleen</v>
          </cell>
          <cell r="R6045" t="str">
            <v>Ari Bronkhorst</v>
          </cell>
          <cell r="S6045" t="str">
            <v>Ari Bronkhorst</v>
          </cell>
          <cell r="T6045" t="str">
            <v>Brian Bate</v>
          </cell>
          <cell r="U6045" t="str">
            <v>H - Horizon</v>
          </cell>
          <cell r="V6045" t="str">
            <v>Major Projects</v>
          </cell>
          <cell r="W6045" t="str">
            <v>45 Days net terms</v>
          </cell>
          <cell r="X6045">
            <v>234728</v>
          </cell>
          <cell r="Y6045">
            <v>199239</v>
          </cell>
          <cell r="Z6045">
            <v>12782</v>
          </cell>
        </row>
        <row r="6046">
          <cell r="A6046" t="str">
            <v>811468-4-2</v>
          </cell>
          <cell r="B6046" t="str">
            <v>811468-4</v>
          </cell>
          <cell r="C6046">
            <v>2</v>
          </cell>
          <cell r="D6046">
            <v>406993</v>
          </cell>
          <cell r="E6046" t="str">
            <v>Woodstock Constructors Inc</v>
          </cell>
          <cell r="F6046" t="str">
            <v>Stephen Leggett E&amp;I Const Coord</v>
          </cell>
          <cell r="G6046" t="str">
            <v>Schedules for Master Agreements</v>
          </cell>
          <cell r="H6046" t="str">
            <v>Soriano, Loreta</v>
          </cell>
          <cell r="I6046">
            <v>42548</v>
          </cell>
          <cell r="J6046">
            <v>42582</v>
          </cell>
          <cell r="K6046">
            <v>42613</v>
          </cell>
          <cell r="L6046" t="str">
            <v>Complete</v>
          </cell>
          <cell r="M6046" t="str">
            <v>Executed</v>
          </cell>
          <cell r="N6046">
            <v>42558</v>
          </cell>
          <cell r="O6046" t="str">
            <v>Parallel_Return_to_Edit_Mode</v>
          </cell>
          <cell r="P6046" t="str">
            <v>Soriano, Loreta</v>
          </cell>
          <cell r="R6046" t="str">
            <v>Ari Bronkhorst</v>
          </cell>
          <cell r="S6046" t="str">
            <v>Ari Bronkhorst</v>
          </cell>
          <cell r="T6046" t="str">
            <v>Brian Bate</v>
          </cell>
          <cell r="U6046" t="str">
            <v>H - Horizon</v>
          </cell>
          <cell r="V6046" t="str">
            <v>Major Projects</v>
          </cell>
          <cell r="W6046" t="str">
            <v>45 Days net terms</v>
          </cell>
          <cell r="X6046">
            <v>234728</v>
          </cell>
          <cell r="Y6046">
            <v>199239</v>
          </cell>
          <cell r="Z6046">
            <v>12782</v>
          </cell>
        </row>
        <row r="6047">
          <cell r="A6047" t="str">
            <v>811468-4-2</v>
          </cell>
          <cell r="B6047" t="str">
            <v>811468-4</v>
          </cell>
          <cell r="C6047">
            <v>2</v>
          </cell>
          <cell r="D6047">
            <v>406993</v>
          </cell>
          <cell r="E6047" t="str">
            <v>Woodstock Constructors Inc</v>
          </cell>
          <cell r="F6047" t="str">
            <v>Stephen Leggett E&amp;I Const Coord</v>
          </cell>
          <cell r="G6047" t="str">
            <v>Schedules for Master Agreements</v>
          </cell>
          <cell r="H6047" t="str">
            <v>Soriano, Loreta</v>
          </cell>
          <cell r="I6047">
            <v>42548</v>
          </cell>
          <cell r="J6047">
            <v>42582</v>
          </cell>
          <cell r="K6047">
            <v>42613</v>
          </cell>
          <cell r="L6047" t="str">
            <v>Complete</v>
          </cell>
          <cell r="M6047" t="str">
            <v>Executed</v>
          </cell>
          <cell r="N6047">
            <v>42558</v>
          </cell>
          <cell r="O6047" t="str">
            <v>Execute Contract</v>
          </cell>
          <cell r="P6047" t="str">
            <v>Soriano, Loreta</v>
          </cell>
          <cell r="Q6047" t="str">
            <v>Soriano, Loreta</v>
          </cell>
          <cell r="R6047" t="str">
            <v>Ari Bronkhorst</v>
          </cell>
          <cell r="S6047" t="str">
            <v>Ari Bronkhorst</v>
          </cell>
          <cell r="T6047" t="str">
            <v>Brian Bate</v>
          </cell>
          <cell r="U6047" t="str">
            <v>H - Horizon</v>
          </cell>
          <cell r="V6047" t="str">
            <v>Major Projects</v>
          </cell>
          <cell r="W6047" t="str">
            <v>45 Days net terms</v>
          </cell>
          <cell r="X6047">
            <v>234728</v>
          </cell>
          <cell r="Y6047">
            <v>199239</v>
          </cell>
          <cell r="Z6047">
            <v>12782</v>
          </cell>
        </row>
        <row r="6048">
          <cell r="A6048" t="str">
            <v>811468-4-3</v>
          </cell>
          <cell r="B6048" t="str">
            <v>811468-4</v>
          </cell>
          <cell r="C6048">
            <v>3</v>
          </cell>
          <cell r="D6048">
            <v>406993</v>
          </cell>
          <cell r="E6048" t="str">
            <v>Woodstock Constructors Inc</v>
          </cell>
          <cell r="F6048" t="str">
            <v>Stephen Leggett E&amp;I Const Coord</v>
          </cell>
          <cell r="G6048" t="str">
            <v>Schedules for Master Agreements</v>
          </cell>
          <cell r="H6048" t="str">
            <v>Soriano, Loreta</v>
          </cell>
          <cell r="I6048">
            <v>42577</v>
          </cell>
          <cell r="J6048">
            <v>42614</v>
          </cell>
          <cell r="K6048">
            <v>42673</v>
          </cell>
          <cell r="L6048" t="str">
            <v>Complete</v>
          </cell>
          <cell r="M6048" t="str">
            <v>Executed</v>
          </cell>
          <cell r="N6048">
            <v>42586</v>
          </cell>
          <cell r="O6048" t="str">
            <v>Approve Contract</v>
          </cell>
          <cell r="P6048" t="str">
            <v>Commercial Operations Approver</v>
          </cell>
          <cell r="Q6048" t="str">
            <v>Gibson, Colleen</v>
          </cell>
          <cell r="R6048" t="str">
            <v>Ari Bronkhorst</v>
          </cell>
          <cell r="S6048" t="str">
            <v>Ari Bronkhorst</v>
          </cell>
          <cell r="T6048" t="str">
            <v>Brian Bate</v>
          </cell>
          <cell r="U6048" t="str">
            <v>H - Horizon</v>
          </cell>
          <cell r="V6048" t="str">
            <v>Major Projects</v>
          </cell>
          <cell r="W6048" t="str">
            <v>45 Days net terms</v>
          </cell>
          <cell r="X6048">
            <v>260292</v>
          </cell>
          <cell r="Y6048">
            <v>199239</v>
          </cell>
          <cell r="Z6048">
            <v>25564</v>
          </cell>
        </row>
        <row r="6049">
          <cell r="A6049" t="str">
            <v>811468-4-3</v>
          </cell>
          <cell r="B6049" t="str">
            <v>811468-4</v>
          </cell>
          <cell r="C6049">
            <v>3</v>
          </cell>
          <cell r="D6049">
            <v>406993</v>
          </cell>
          <cell r="E6049" t="str">
            <v>Woodstock Constructors Inc</v>
          </cell>
          <cell r="F6049" t="str">
            <v>Stephen Leggett E&amp;I Const Coord</v>
          </cell>
          <cell r="G6049" t="str">
            <v>Schedules for Master Agreements</v>
          </cell>
          <cell r="H6049" t="str">
            <v>Soriano, Loreta</v>
          </cell>
          <cell r="I6049">
            <v>42577</v>
          </cell>
          <cell r="J6049">
            <v>42614</v>
          </cell>
          <cell r="K6049">
            <v>42673</v>
          </cell>
          <cell r="L6049" t="str">
            <v>Complete</v>
          </cell>
          <cell r="M6049" t="str">
            <v>Executed</v>
          </cell>
          <cell r="N6049">
            <v>42586</v>
          </cell>
          <cell r="O6049" t="str">
            <v>Parallel_Return_to_Edit_Mode</v>
          </cell>
          <cell r="P6049" t="str">
            <v>Soriano, Loreta</v>
          </cell>
          <cell r="R6049" t="str">
            <v>Ari Bronkhorst</v>
          </cell>
          <cell r="S6049" t="str">
            <v>Ari Bronkhorst</v>
          </cell>
          <cell r="T6049" t="str">
            <v>Brian Bate</v>
          </cell>
          <cell r="U6049" t="str">
            <v>H - Horizon</v>
          </cell>
          <cell r="V6049" t="str">
            <v>Major Projects</v>
          </cell>
          <cell r="W6049" t="str">
            <v>45 Days net terms</v>
          </cell>
          <cell r="X6049">
            <v>260292</v>
          </cell>
          <cell r="Y6049">
            <v>199239</v>
          </cell>
          <cell r="Z6049">
            <v>25564</v>
          </cell>
        </row>
        <row r="6050">
          <cell r="A6050" t="str">
            <v>811468-4-3</v>
          </cell>
          <cell r="B6050" t="str">
            <v>811468-4</v>
          </cell>
          <cell r="C6050">
            <v>3</v>
          </cell>
          <cell r="D6050">
            <v>406993</v>
          </cell>
          <cell r="E6050" t="str">
            <v>Woodstock Constructors Inc</v>
          </cell>
          <cell r="F6050" t="str">
            <v>Stephen Leggett E&amp;I Const Coord</v>
          </cell>
          <cell r="G6050" t="str">
            <v>Schedules for Master Agreements</v>
          </cell>
          <cell r="H6050" t="str">
            <v>Soriano, Loreta</v>
          </cell>
          <cell r="I6050">
            <v>42577</v>
          </cell>
          <cell r="J6050">
            <v>42614</v>
          </cell>
          <cell r="K6050">
            <v>42673</v>
          </cell>
          <cell r="L6050" t="str">
            <v>Complete</v>
          </cell>
          <cell r="M6050" t="str">
            <v>Executed</v>
          </cell>
          <cell r="N6050">
            <v>42586</v>
          </cell>
          <cell r="O6050" t="str">
            <v>Edit New Supplement</v>
          </cell>
          <cell r="P6050" t="str">
            <v>Soriano, Loreta</v>
          </cell>
          <cell r="Q6050" t="str">
            <v>Soriano, Loreta</v>
          </cell>
          <cell r="R6050" t="str">
            <v>Ari Bronkhorst</v>
          </cell>
          <cell r="S6050" t="str">
            <v>Ari Bronkhorst</v>
          </cell>
          <cell r="T6050" t="str">
            <v>Brian Bate</v>
          </cell>
          <cell r="U6050" t="str">
            <v>H - Horizon</v>
          </cell>
          <cell r="V6050" t="str">
            <v>Major Projects</v>
          </cell>
          <cell r="W6050" t="str">
            <v>45 Days net terms</v>
          </cell>
          <cell r="X6050">
            <v>260292</v>
          </cell>
          <cell r="Y6050">
            <v>199239</v>
          </cell>
          <cell r="Z6050">
            <v>25564</v>
          </cell>
        </row>
        <row r="6051">
          <cell r="A6051" t="str">
            <v>811468-4-3</v>
          </cell>
          <cell r="B6051" t="str">
            <v>811468-4</v>
          </cell>
          <cell r="C6051">
            <v>3</v>
          </cell>
          <cell r="D6051">
            <v>406993</v>
          </cell>
          <cell r="E6051" t="str">
            <v>Woodstock Constructors Inc</v>
          </cell>
          <cell r="F6051" t="str">
            <v>Stephen Leggett E&amp;I Const Coord</v>
          </cell>
          <cell r="G6051" t="str">
            <v>Schedules for Master Agreements</v>
          </cell>
          <cell r="H6051" t="str">
            <v>Soriano, Loreta</v>
          </cell>
          <cell r="I6051">
            <v>42577</v>
          </cell>
          <cell r="J6051">
            <v>42614</v>
          </cell>
          <cell r="K6051">
            <v>42673</v>
          </cell>
          <cell r="L6051" t="str">
            <v>Complete</v>
          </cell>
          <cell r="M6051" t="str">
            <v>Executed</v>
          </cell>
          <cell r="N6051">
            <v>42586</v>
          </cell>
          <cell r="O6051" t="str">
            <v>Approve Contract</v>
          </cell>
          <cell r="P6051" t="str">
            <v>Business Area Approver</v>
          </cell>
          <cell r="Q6051" t="str">
            <v>Gibson, Colleen</v>
          </cell>
          <cell r="R6051" t="str">
            <v>Ari Bronkhorst</v>
          </cell>
          <cell r="S6051" t="str">
            <v>Ari Bronkhorst</v>
          </cell>
          <cell r="T6051" t="str">
            <v>Brian Bate</v>
          </cell>
          <cell r="U6051" t="str">
            <v>H - Horizon</v>
          </cell>
          <cell r="V6051" t="str">
            <v>Major Projects</v>
          </cell>
          <cell r="W6051" t="str">
            <v>45 Days net terms</v>
          </cell>
          <cell r="X6051">
            <v>260292</v>
          </cell>
          <cell r="Y6051">
            <v>199239</v>
          </cell>
          <cell r="Z6051">
            <v>25564</v>
          </cell>
        </row>
        <row r="6052">
          <cell r="A6052" t="str">
            <v>811468-4-3</v>
          </cell>
          <cell r="B6052" t="str">
            <v>811468-4</v>
          </cell>
          <cell r="C6052">
            <v>3</v>
          </cell>
          <cell r="D6052">
            <v>406993</v>
          </cell>
          <cell r="E6052" t="str">
            <v>Woodstock Constructors Inc</v>
          </cell>
          <cell r="F6052" t="str">
            <v>Stephen Leggett E&amp;I Const Coord</v>
          </cell>
          <cell r="G6052" t="str">
            <v>Schedules for Master Agreements</v>
          </cell>
          <cell r="H6052" t="str">
            <v>Soriano, Loreta</v>
          </cell>
          <cell r="I6052">
            <v>42577</v>
          </cell>
          <cell r="J6052">
            <v>42614</v>
          </cell>
          <cell r="K6052">
            <v>42673</v>
          </cell>
          <cell r="L6052" t="str">
            <v>Complete</v>
          </cell>
          <cell r="M6052" t="str">
            <v>Executed</v>
          </cell>
          <cell r="N6052">
            <v>42586</v>
          </cell>
          <cell r="O6052" t="str">
            <v>Execute Contract</v>
          </cell>
          <cell r="P6052" t="str">
            <v>Soriano, Loreta</v>
          </cell>
          <cell r="Q6052" t="str">
            <v>Soriano, Loreta</v>
          </cell>
          <cell r="R6052" t="str">
            <v>Ari Bronkhorst</v>
          </cell>
          <cell r="S6052" t="str">
            <v>Ari Bronkhorst</v>
          </cell>
          <cell r="T6052" t="str">
            <v>Brian Bate</v>
          </cell>
          <cell r="U6052" t="str">
            <v>H - Horizon</v>
          </cell>
          <cell r="V6052" t="str">
            <v>Major Projects</v>
          </cell>
          <cell r="W6052" t="str">
            <v>45 Days net terms</v>
          </cell>
          <cell r="X6052">
            <v>260292</v>
          </cell>
          <cell r="Y6052">
            <v>199239</v>
          </cell>
          <cell r="Z6052">
            <v>25564</v>
          </cell>
        </row>
        <row r="6053">
          <cell r="A6053" t="str">
            <v>811468-5-1</v>
          </cell>
          <cell r="B6053" t="str">
            <v>811468-5</v>
          </cell>
          <cell r="C6053">
            <v>1</v>
          </cell>
          <cell r="D6053">
            <v>407028</v>
          </cell>
          <cell r="E6053" t="str">
            <v>Woodstock Constructors Inc</v>
          </cell>
          <cell r="F6053" t="str">
            <v>Al Prud'Homme Mech/Pipe Const Coord</v>
          </cell>
          <cell r="G6053" t="str">
            <v>Schedules for Master Agreements</v>
          </cell>
          <cell r="H6053" t="str">
            <v>Soriano, Loreta</v>
          </cell>
          <cell r="I6053">
            <v>42451</v>
          </cell>
          <cell r="J6053">
            <v>42115</v>
          </cell>
          <cell r="K6053">
            <v>42572</v>
          </cell>
          <cell r="L6053" t="str">
            <v>Complete</v>
          </cell>
          <cell r="M6053" t="str">
            <v>Executed</v>
          </cell>
          <cell r="N6053">
            <v>42460</v>
          </cell>
          <cell r="O6053" t="str">
            <v>Parallel_Return_to_Edit_Mode</v>
          </cell>
          <cell r="P6053" t="str">
            <v>Soriano, Loreta</v>
          </cell>
          <cell r="R6053" t="str">
            <v>Ari Bronkhorst</v>
          </cell>
          <cell r="S6053" t="str">
            <v>Ari Bronkhorst</v>
          </cell>
          <cell r="T6053" t="str">
            <v>Brian Bate</v>
          </cell>
          <cell r="U6053" t="str">
            <v>H - Horizon</v>
          </cell>
          <cell r="V6053" t="str">
            <v>Major Projects</v>
          </cell>
          <cell r="W6053" t="str">
            <v>45 Days net terms</v>
          </cell>
          <cell r="X6053">
            <v>231533</v>
          </cell>
          <cell r="Y6053">
            <v>199239</v>
          </cell>
          <cell r="Z6053">
            <v>53333</v>
          </cell>
        </row>
        <row r="6054">
          <cell r="A6054" t="str">
            <v>811468-5-2</v>
          </cell>
          <cell r="B6054" t="str">
            <v>811468-5</v>
          </cell>
          <cell r="C6054">
            <v>2</v>
          </cell>
          <cell r="D6054">
            <v>407028</v>
          </cell>
          <cell r="E6054" t="str">
            <v>Woodstock Constructors Inc</v>
          </cell>
          <cell r="F6054" t="str">
            <v>Al Prud'Homme Mech/Pipe Const Coord</v>
          </cell>
          <cell r="G6054" t="str">
            <v>Schedules for Master Agreements</v>
          </cell>
          <cell r="H6054" t="str">
            <v>Soriano, Loreta</v>
          </cell>
          <cell r="I6054">
            <v>42548</v>
          </cell>
          <cell r="J6054">
            <v>42573</v>
          </cell>
          <cell r="K6054">
            <v>42613</v>
          </cell>
          <cell r="L6054" t="str">
            <v>Complete</v>
          </cell>
          <cell r="M6054" t="str">
            <v>Executed</v>
          </cell>
          <cell r="N6054">
            <v>42558</v>
          </cell>
          <cell r="O6054" t="str">
            <v>Parallel_Return_to_Edit_Mode</v>
          </cell>
          <cell r="P6054" t="str">
            <v>Soriano, Loreta</v>
          </cell>
          <cell r="R6054" t="str">
            <v>Ari Bronkhorst</v>
          </cell>
          <cell r="S6054" t="str">
            <v>Ari Bronkhorst</v>
          </cell>
          <cell r="T6054" t="str">
            <v>Brian Bate</v>
          </cell>
          <cell r="U6054" t="str">
            <v>H - Horizon</v>
          </cell>
          <cell r="V6054" t="str">
            <v>Major Projects</v>
          </cell>
          <cell r="W6054" t="str">
            <v>45 Days net terms</v>
          </cell>
          <cell r="X6054">
            <v>250706</v>
          </cell>
          <cell r="Y6054">
            <v>199239</v>
          </cell>
          <cell r="Z6054">
            <v>19173</v>
          </cell>
        </row>
        <row r="6055">
          <cell r="A6055" t="str">
            <v>811468-5-3</v>
          </cell>
          <cell r="B6055" t="str">
            <v>811468-5</v>
          </cell>
          <cell r="C6055">
            <v>3</v>
          </cell>
          <cell r="D6055">
            <v>407028</v>
          </cell>
          <cell r="E6055" t="str">
            <v>Woodstock Constructors Inc</v>
          </cell>
          <cell r="F6055" t="str">
            <v>Al Prud'Homme Mech/Pipe Const Coord</v>
          </cell>
          <cell r="G6055" t="str">
            <v>Schedules for Master Agreements</v>
          </cell>
          <cell r="H6055" t="str">
            <v>Soriano, Loreta</v>
          </cell>
          <cell r="I6055">
            <v>42577</v>
          </cell>
          <cell r="J6055">
            <v>42614</v>
          </cell>
          <cell r="K6055">
            <v>42673</v>
          </cell>
          <cell r="L6055" t="str">
            <v>Complete</v>
          </cell>
          <cell r="M6055" t="str">
            <v>Executed</v>
          </cell>
          <cell r="N6055">
            <v>42586</v>
          </cell>
          <cell r="O6055" t="str">
            <v>Parallel_Return_to_Edit_Mode</v>
          </cell>
          <cell r="P6055" t="str">
            <v>Soriano, Loreta</v>
          </cell>
          <cell r="R6055" t="str">
            <v>Ari Bronkhorst</v>
          </cell>
          <cell r="S6055" t="str">
            <v>Ari Bronkhorst</v>
          </cell>
          <cell r="T6055" t="str">
            <v>Brian Bate</v>
          </cell>
          <cell r="U6055" t="str">
            <v>H - Horizon</v>
          </cell>
          <cell r="V6055" t="str">
            <v>Major Projects</v>
          </cell>
          <cell r="W6055" t="str">
            <v>45 Days net terms</v>
          </cell>
          <cell r="X6055">
            <v>276270</v>
          </cell>
          <cell r="Y6055">
            <v>199239</v>
          </cell>
          <cell r="Z6055">
            <v>25564</v>
          </cell>
        </row>
        <row r="6056">
          <cell r="A6056" t="str">
            <v>811468-7-1</v>
          </cell>
          <cell r="B6056" t="str">
            <v>811468-7</v>
          </cell>
          <cell r="C6056">
            <v>1</v>
          </cell>
          <cell r="D6056">
            <v>407944</v>
          </cell>
          <cell r="E6056" t="str">
            <v>Woodstock Constructors Inc</v>
          </cell>
          <cell r="F6056" t="str">
            <v>TO Coordinators and Mechanical Engineer</v>
          </cell>
          <cell r="G6056" t="str">
            <v>Schedules for Master Agreements</v>
          </cell>
          <cell r="H6056" t="str">
            <v>Nadarasa, Jeyakaran</v>
          </cell>
          <cell r="I6056">
            <v>42626</v>
          </cell>
          <cell r="J6056">
            <v>42568</v>
          </cell>
          <cell r="K6056">
            <v>42674</v>
          </cell>
          <cell r="L6056" t="str">
            <v>Active</v>
          </cell>
          <cell r="M6056" t="str">
            <v>Executed</v>
          </cell>
          <cell r="N6056">
            <v>42635</v>
          </cell>
          <cell r="O6056" t="str">
            <v>Parallel_Return_to_Edit_Mode</v>
          </cell>
          <cell r="P6056" t="str">
            <v>Nadarasa, Jeyakaran</v>
          </cell>
          <cell r="R6056" t="str">
            <v>Ari Bronkhorst</v>
          </cell>
          <cell r="S6056" t="str">
            <v>Ari Bronkhorst</v>
          </cell>
          <cell r="T6056" t="str">
            <v>Steve Brown</v>
          </cell>
          <cell r="U6056" t="str">
            <v>H - Horizon</v>
          </cell>
          <cell r="V6056" t="str">
            <v>Major Projects</v>
          </cell>
          <cell r="W6056" t="str">
            <v>45 Days net terms</v>
          </cell>
          <cell r="X6056">
            <v>337000</v>
          </cell>
          <cell r="Y6056">
            <v>199239</v>
          </cell>
          <cell r="Z6056">
            <v>37000</v>
          </cell>
        </row>
        <row r="6057">
          <cell r="A6057" t="str">
            <v>811470-1</v>
          </cell>
          <cell r="B6057">
            <v>811470</v>
          </cell>
          <cell r="C6057">
            <v>1</v>
          </cell>
          <cell r="D6057">
            <v>506823</v>
          </cell>
          <cell r="E6057" t="str">
            <v>Electrical Wholesalers Cgy</v>
          </cell>
          <cell r="F6057" t="str">
            <v>GE_ PO 506823_ Pitstop 2014 Vendor support services</v>
          </cell>
          <cell r="G6057" t="str">
            <v>Purchase Order</v>
          </cell>
          <cell r="H6057" t="str">
            <v>Khoromskaya, Snezhana</v>
          </cell>
          <cell r="I6057">
            <v>41844</v>
          </cell>
          <cell r="J6057">
            <v>41791</v>
          </cell>
          <cell r="K6057">
            <v>41912</v>
          </cell>
          <cell r="L6057" t="str">
            <v>Complete</v>
          </cell>
          <cell r="M6057" t="str">
            <v>Executed</v>
          </cell>
          <cell r="N6057">
            <v>41849</v>
          </cell>
          <cell r="O6057" t="str">
            <v>Parallel_Return_to_Edit_Mode</v>
          </cell>
          <cell r="P6057" t="str">
            <v>Khoromskaya, Snezhana</v>
          </cell>
          <cell r="R6057" t="str">
            <v>Ari Bronkhorst</v>
          </cell>
          <cell r="S6057" t="str">
            <v>Ari Bronkhorst</v>
          </cell>
          <cell r="T6057" t="str">
            <v>Stephanie Graham</v>
          </cell>
          <cell r="U6057" t="str">
            <v>H - Horizon</v>
          </cell>
          <cell r="V6057" t="str">
            <v>Major Projects</v>
          </cell>
          <cell r="W6057" t="str">
            <v>45 Days net terms</v>
          </cell>
          <cell r="X6057">
            <v>152644.4</v>
          </cell>
          <cell r="Y6057">
            <v>58963</v>
          </cell>
          <cell r="Z6057">
            <v>28789.4</v>
          </cell>
        </row>
        <row r="6058">
          <cell r="A6058" t="str">
            <v>811470-2</v>
          </cell>
          <cell r="B6058">
            <v>811470</v>
          </cell>
          <cell r="C6058">
            <v>2</v>
          </cell>
          <cell r="D6058">
            <v>506823</v>
          </cell>
          <cell r="E6058" t="str">
            <v>Electrical Wholesalers Cgy</v>
          </cell>
          <cell r="F6058" t="str">
            <v>GE_ PO 506823_Change Orders 4-6_Pitstop 2014 Vendor support services</v>
          </cell>
          <cell r="G6058" t="str">
            <v>Purchase Order</v>
          </cell>
          <cell r="H6058" t="str">
            <v>Khoromskaya, Snezhana</v>
          </cell>
          <cell r="I6058">
            <v>41886</v>
          </cell>
          <cell r="J6058">
            <v>41791</v>
          </cell>
          <cell r="K6058">
            <v>41912</v>
          </cell>
          <cell r="L6058" t="str">
            <v>Complete</v>
          </cell>
          <cell r="M6058" t="str">
            <v>Executed</v>
          </cell>
          <cell r="N6058">
            <v>41905</v>
          </cell>
          <cell r="O6058" t="str">
            <v>Edit New Supplement</v>
          </cell>
          <cell r="P6058" t="str">
            <v>Khoromskaya, Snezhana</v>
          </cell>
          <cell r="Q6058" t="str">
            <v>Khoromskaya, Snezhana</v>
          </cell>
          <cell r="R6058" t="str">
            <v>Ari Bronkhorst</v>
          </cell>
          <cell r="S6058" t="str">
            <v>Ari Bronkhorst</v>
          </cell>
          <cell r="T6058" t="str">
            <v>Stephanie Graham</v>
          </cell>
          <cell r="U6058" t="str">
            <v>H - Horizon</v>
          </cell>
          <cell r="V6058" t="str">
            <v>Major Projects</v>
          </cell>
          <cell r="W6058" t="str">
            <v>45 Days net terms</v>
          </cell>
          <cell r="X6058">
            <v>177827.45</v>
          </cell>
          <cell r="Y6058">
            <v>58963</v>
          </cell>
          <cell r="Z6058">
            <v>25183.05</v>
          </cell>
        </row>
        <row r="6059">
          <cell r="A6059" t="str">
            <v>811475-2</v>
          </cell>
          <cell r="B6059">
            <v>811475</v>
          </cell>
          <cell r="C6059">
            <v>2</v>
          </cell>
          <cell r="D6059">
            <v>406349</v>
          </cell>
          <cell r="E6059" t="str">
            <v>Cedar Canoe Consulting Inc</v>
          </cell>
          <cell r="F6059" t="str">
            <v>1 year extension until May 2017</v>
          </cell>
          <cell r="G6059" t="str">
            <v>Master Goods and Services Agreement</v>
          </cell>
          <cell r="H6059" t="str">
            <v>Panya, Yowchong</v>
          </cell>
          <cell r="I6059">
            <v>42405</v>
          </cell>
          <cell r="J6059">
            <v>42494</v>
          </cell>
          <cell r="K6059">
            <v>42858</v>
          </cell>
          <cell r="L6059" t="str">
            <v>Active</v>
          </cell>
          <cell r="M6059" t="str">
            <v>Executed</v>
          </cell>
          <cell r="N6059">
            <v>42443</v>
          </cell>
          <cell r="O6059" t="str">
            <v>Review Contract</v>
          </cell>
          <cell r="P6059" t="str">
            <v>Supply Management Reviewer</v>
          </cell>
          <cell r="Q6059" t="str">
            <v>Tineo, Marines</v>
          </cell>
          <cell r="R6059" t="str">
            <v>Leighton Storsley</v>
          </cell>
          <cell r="S6059" t="str">
            <v>Kara Slemko</v>
          </cell>
          <cell r="T6059" t="str">
            <v>Stephanie Graham</v>
          </cell>
          <cell r="U6059" t="str">
            <v>H - Horizon</v>
          </cell>
          <cell r="V6059" t="str">
            <v>Facilities &amp; Servic - Facilities &amp; Servics</v>
          </cell>
          <cell r="W6059" t="str">
            <v>45 Days net terms</v>
          </cell>
          <cell r="X6059">
            <v>225000</v>
          </cell>
          <cell r="Y6059">
            <v>215053</v>
          </cell>
          <cell r="Z6059">
            <v>75000</v>
          </cell>
        </row>
        <row r="6060">
          <cell r="A6060" t="str">
            <v>811475-3</v>
          </cell>
          <cell r="B6060">
            <v>811475</v>
          </cell>
          <cell r="C6060">
            <v>3</v>
          </cell>
          <cell r="D6060">
            <v>406349</v>
          </cell>
          <cell r="E6060" t="str">
            <v>Cedar Canoe Consulting Inc</v>
          </cell>
          <cell r="F6060" t="str">
            <v>1 year extension until May 2018</v>
          </cell>
          <cell r="G6060" t="str">
            <v>Master Goods and Services Agreement</v>
          </cell>
          <cell r="H6060" t="str">
            <v>Panya, Yowchong</v>
          </cell>
          <cell r="I6060">
            <v>42814</v>
          </cell>
          <cell r="J6060">
            <v>42859</v>
          </cell>
          <cell r="K6060">
            <v>43224</v>
          </cell>
          <cell r="L6060" t="str">
            <v>Active</v>
          </cell>
          <cell r="M6060" t="str">
            <v>Executed</v>
          </cell>
          <cell r="N6060">
            <v>42902</v>
          </cell>
          <cell r="O6060" t="str">
            <v>Parallel_Return_to_Edit_Mode</v>
          </cell>
          <cell r="P6060" t="str">
            <v>Panya, Yowchong</v>
          </cell>
          <cell r="R6060" t="str">
            <v>Leighton Storsley</v>
          </cell>
          <cell r="S6060" t="str">
            <v>Kara Slemko</v>
          </cell>
          <cell r="T6060" t="str">
            <v>Stephanie Graham</v>
          </cell>
          <cell r="U6060" t="str">
            <v>H - Horizon</v>
          </cell>
          <cell r="V6060" t="str">
            <v>Facilities &amp; Servic - Facilities &amp; Servics</v>
          </cell>
          <cell r="W6060" t="str">
            <v>45 Days net terms</v>
          </cell>
          <cell r="X6060">
            <v>300000</v>
          </cell>
          <cell r="Y6060">
            <v>215053</v>
          </cell>
          <cell r="Z6060">
            <v>75000</v>
          </cell>
        </row>
        <row r="6061">
          <cell r="A6061" t="str">
            <v>811481-1</v>
          </cell>
          <cell r="B6061">
            <v>811481</v>
          </cell>
          <cell r="C6061">
            <v>1</v>
          </cell>
          <cell r="D6061">
            <v>406918</v>
          </cell>
          <cell r="E6061" t="str">
            <v>Durin Inspection Ltd.</v>
          </cell>
          <cell r="F6061" t="str">
            <v>Rob Myroon QA Specialist - Piping- Horizon Froth</v>
          </cell>
          <cell r="G6061" t="str">
            <v>Short Form Consulting Agreement</v>
          </cell>
          <cell r="H6061" t="str">
            <v>Soriano, Loreta</v>
          </cell>
          <cell r="I6061">
            <v>42065</v>
          </cell>
          <cell r="J6061">
            <v>41760</v>
          </cell>
          <cell r="K6061">
            <v>42643</v>
          </cell>
          <cell r="L6061" t="str">
            <v>Complete</v>
          </cell>
          <cell r="M6061" t="str">
            <v>Executed</v>
          </cell>
          <cell r="N6061">
            <v>42075</v>
          </cell>
          <cell r="O6061" t="str">
            <v>Execute Contract</v>
          </cell>
          <cell r="P6061" t="str">
            <v>Templeton, Cody</v>
          </cell>
          <cell r="Q6061" t="str">
            <v>Templeton, Cody</v>
          </cell>
          <cell r="R6061" t="str">
            <v>Sudip Kumar</v>
          </cell>
          <cell r="S6061" t="str">
            <v>Sudip Kumar</v>
          </cell>
          <cell r="T6061" t="str">
            <v>Brian Bate</v>
          </cell>
          <cell r="U6061" t="str">
            <v>H - Horizon</v>
          </cell>
          <cell r="V6061" t="str">
            <v>Major Projects</v>
          </cell>
          <cell r="W6061" t="str">
            <v>10 Days net terms</v>
          </cell>
          <cell r="X6061">
            <v>348387</v>
          </cell>
          <cell r="Z6061">
            <v>-267613</v>
          </cell>
        </row>
        <row r="6062">
          <cell r="A6062" t="str">
            <v>811488-1</v>
          </cell>
          <cell r="B6062">
            <v>811488</v>
          </cell>
          <cell r="C6062">
            <v>1</v>
          </cell>
          <cell r="D6062">
            <v>507144</v>
          </cell>
          <cell r="E6062" t="str">
            <v>EECOL Electric Corp</v>
          </cell>
          <cell r="F6062" t="str">
            <v>PO 507144_ Change Order # 2_Reconciliation</v>
          </cell>
          <cell r="G6062" t="str">
            <v>Purchase Order</v>
          </cell>
          <cell r="H6062" t="str">
            <v>Khoromskaya, Snezhana</v>
          </cell>
          <cell r="I6062">
            <v>41911</v>
          </cell>
          <cell r="J6062">
            <v>41911</v>
          </cell>
          <cell r="K6062">
            <v>42307</v>
          </cell>
          <cell r="L6062" t="str">
            <v>Active</v>
          </cell>
          <cell r="M6062" t="str">
            <v>Executed</v>
          </cell>
          <cell r="N6062">
            <v>41915</v>
          </cell>
          <cell r="O6062" t="str">
            <v>Parallel_Return_to_Edit_Mode</v>
          </cell>
          <cell r="P6062" t="str">
            <v>Khoromskaya, Snezhana</v>
          </cell>
          <cell r="R6062" t="str">
            <v>Ari Bronkhorst</v>
          </cell>
          <cell r="S6062" t="str">
            <v>Ari Bronkhorst</v>
          </cell>
          <cell r="T6062" t="str">
            <v>Stephanie Graham</v>
          </cell>
          <cell r="U6062" t="str">
            <v>H - Horizon</v>
          </cell>
          <cell r="V6062" t="str">
            <v>Major Projects</v>
          </cell>
          <cell r="W6062" t="str">
            <v>45 Days net terms</v>
          </cell>
          <cell r="X6062">
            <v>45722.66</v>
          </cell>
          <cell r="Y6062">
            <v>8046</v>
          </cell>
          <cell r="Z6062">
            <v>-1502.88</v>
          </cell>
        </row>
        <row r="6063">
          <cell r="A6063" t="str">
            <v>811495-1</v>
          </cell>
          <cell r="B6063">
            <v>811495</v>
          </cell>
          <cell r="C6063">
            <v>1</v>
          </cell>
          <cell r="E6063" t="str">
            <v>Contava</v>
          </cell>
          <cell r="F6063" t="str">
            <v>Kirby South &amp; North Security Systems</v>
          </cell>
          <cell r="G6063" t="str">
            <v>Master Goods and Services Agreement</v>
          </cell>
          <cell r="H6063" t="str">
            <v>Moon, Bryan</v>
          </cell>
          <cell r="I6063">
            <v>41947</v>
          </cell>
          <cell r="J6063">
            <v>41774</v>
          </cell>
          <cell r="K6063">
            <v>42735</v>
          </cell>
          <cell r="L6063" t="str">
            <v>Active</v>
          </cell>
          <cell r="M6063" t="str">
            <v>Executed</v>
          </cell>
          <cell r="N6063">
            <v>42011</v>
          </cell>
          <cell r="O6063" t="str">
            <v>Execute Contract</v>
          </cell>
          <cell r="P6063" t="str">
            <v>Moon, Bryan</v>
          </cell>
          <cell r="Q6063" t="str">
            <v>Moon, Bryan</v>
          </cell>
          <cell r="R6063" t="str">
            <v>Sudip Kumar</v>
          </cell>
          <cell r="S6063" t="str">
            <v>Jon Halford</v>
          </cell>
          <cell r="T6063" t="str">
            <v>Eric Stearns</v>
          </cell>
          <cell r="U6063" t="str">
            <v>C - Conventional</v>
          </cell>
          <cell r="V6063" t="str">
            <v>Kirby</v>
          </cell>
          <cell r="W6063" t="str">
            <v>45 Days net terms</v>
          </cell>
          <cell r="X6063">
            <v>853180.1</v>
          </cell>
          <cell r="Y6063">
            <v>797091</v>
          </cell>
          <cell r="Z6063">
            <v>69443.100000000006</v>
          </cell>
        </row>
        <row r="6064">
          <cell r="A6064" t="str">
            <v>811495-2</v>
          </cell>
          <cell r="B6064">
            <v>811495</v>
          </cell>
          <cell r="C6064">
            <v>2</v>
          </cell>
          <cell r="E6064" t="str">
            <v>Contava</v>
          </cell>
          <cell r="F6064" t="str">
            <v>Kirby South &amp; North Security Systems</v>
          </cell>
          <cell r="G6064" t="str">
            <v>Master Goods and Services Agreement</v>
          </cell>
          <cell r="H6064" t="str">
            <v>Moon, Bryan</v>
          </cell>
          <cell r="I6064">
            <v>42011</v>
          </cell>
          <cell r="J6064">
            <v>41774</v>
          </cell>
          <cell r="K6064">
            <v>42735</v>
          </cell>
          <cell r="L6064" t="str">
            <v>Active</v>
          </cell>
          <cell r="M6064" t="str">
            <v>Executed</v>
          </cell>
          <cell r="N6064">
            <v>42017</v>
          </cell>
          <cell r="O6064" t="str">
            <v>Approve Contract</v>
          </cell>
          <cell r="P6064" t="str">
            <v>Commercial Operations Approver</v>
          </cell>
          <cell r="Q6064" t="str">
            <v>Suriyanarayanan, Ramesh</v>
          </cell>
          <cell r="R6064" t="str">
            <v>Sudip Kumar</v>
          </cell>
          <cell r="S6064" t="str">
            <v>Jon Halford</v>
          </cell>
          <cell r="T6064" t="str">
            <v>Eric Stearns</v>
          </cell>
          <cell r="U6064" t="str">
            <v>C - Conventional</v>
          </cell>
          <cell r="V6064" t="str">
            <v>Kirby</v>
          </cell>
          <cell r="W6064" t="str">
            <v>45 Days net terms</v>
          </cell>
          <cell r="X6064">
            <v>936308.5</v>
          </cell>
          <cell r="Y6064">
            <v>797091</v>
          </cell>
          <cell r="Z6064">
            <v>83128.399999999994</v>
          </cell>
        </row>
        <row r="6065">
          <cell r="A6065" t="str">
            <v>811495-3</v>
          </cell>
          <cell r="B6065">
            <v>811495</v>
          </cell>
          <cell r="C6065">
            <v>3</v>
          </cell>
          <cell r="E6065" t="str">
            <v>Contava</v>
          </cell>
          <cell r="F6065" t="str">
            <v>Kirby South &amp; North Security Systems</v>
          </cell>
          <cell r="G6065" t="str">
            <v>Master Goods and Services Agreement</v>
          </cell>
          <cell r="H6065" t="str">
            <v>Moon, Bryan</v>
          </cell>
          <cell r="I6065">
            <v>42164</v>
          </cell>
          <cell r="J6065">
            <v>41774</v>
          </cell>
          <cell r="K6065">
            <v>42735</v>
          </cell>
          <cell r="L6065" t="str">
            <v>Active</v>
          </cell>
          <cell r="M6065" t="str">
            <v>Executed</v>
          </cell>
          <cell r="N6065">
            <v>42451</v>
          </cell>
          <cell r="O6065" t="str">
            <v>Parallel_Return_to_Edit_Mode</v>
          </cell>
          <cell r="P6065" t="str">
            <v>Bennett, Shane</v>
          </cell>
          <cell r="R6065" t="str">
            <v>Sudip Kumar</v>
          </cell>
          <cell r="S6065" t="str">
            <v>Jon Halford</v>
          </cell>
          <cell r="T6065" t="str">
            <v>Eric Stearns</v>
          </cell>
          <cell r="U6065" t="str">
            <v>C - Conventional</v>
          </cell>
          <cell r="V6065" t="str">
            <v>Kirby</v>
          </cell>
          <cell r="W6065" t="str">
            <v>45 Days net terms</v>
          </cell>
          <cell r="X6065">
            <v>957434.5</v>
          </cell>
          <cell r="Y6065">
            <v>797091</v>
          </cell>
          <cell r="Z6065">
            <v>21126</v>
          </cell>
        </row>
        <row r="6066">
          <cell r="A6066" t="str">
            <v>811525-1</v>
          </cell>
          <cell r="B6066">
            <v>811525</v>
          </cell>
          <cell r="C6066">
            <v>1</v>
          </cell>
          <cell r="D6066">
            <v>406347</v>
          </cell>
          <cell r="E6066" t="str">
            <v>Eira Consulting Services Inc.</v>
          </cell>
          <cell r="F6066" t="str">
            <v>Eglee Irausquin Extension</v>
          </cell>
          <cell r="G6066" t="str">
            <v>Short Form Consulting Agreement</v>
          </cell>
          <cell r="H6066" t="str">
            <v>Soriano, Loreta</v>
          </cell>
          <cell r="I6066">
            <v>42143</v>
          </cell>
          <cell r="J6066">
            <v>42145</v>
          </cell>
          <cell r="K6066">
            <v>42510</v>
          </cell>
          <cell r="L6066" t="str">
            <v>Complete</v>
          </cell>
          <cell r="M6066" t="str">
            <v>Executed</v>
          </cell>
          <cell r="N6066">
            <v>42150</v>
          </cell>
          <cell r="O6066" t="str">
            <v>Execute Contract</v>
          </cell>
          <cell r="P6066" t="str">
            <v>Templeton, Cody</v>
          </cell>
          <cell r="Q6066" t="str">
            <v>Templeton, Cody</v>
          </cell>
          <cell r="R6066" t="str">
            <v>Don Guglielmin</v>
          </cell>
          <cell r="S6066" t="str">
            <v>Don Guglielmin</v>
          </cell>
          <cell r="T6066" t="str">
            <v>Brian Bate</v>
          </cell>
          <cell r="U6066" t="str">
            <v>H - Horizon</v>
          </cell>
          <cell r="V6066" t="str">
            <v>Major Projects</v>
          </cell>
          <cell r="W6066" t="str">
            <v>10 Days net terms</v>
          </cell>
          <cell r="X6066">
            <v>479000</v>
          </cell>
          <cell r="Z6066">
            <v>227000</v>
          </cell>
        </row>
        <row r="6067">
          <cell r="A6067" t="str">
            <v>811525-3</v>
          </cell>
          <cell r="B6067">
            <v>811525</v>
          </cell>
          <cell r="C6067">
            <v>3</v>
          </cell>
          <cell r="D6067">
            <v>406347</v>
          </cell>
          <cell r="E6067" t="str">
            <v>Eira Consulting Services Inc.</v>
          </cell>
          <cell r="F6067" t="str">
            <v>Eglee Irausquin SMP Extension New Rate</v>
          </cell>
          <cell r="G6067" t="str">
            <v>Short Form Consulting Agreement</v>
          </cell>
          <cell r="H6067" t="str">
            <v>Soriano, Loreta</v>
          </cell>
          <cell r="I6067">
            <v>42479</v>
          </cell>
          <cell r="J6067">
            <v>42511</v>
          </cell>
          <cell r="K6067">
            <v>42704</v>
          </cell>
          <cell r="L6067" t="str">
            <v>Complete</v>
          </cell>
          <cell r="M6067" t="str">
            <v>Executed</v>
          </cell>
          <cell r="N6067">
            <v>42486</v>
          </cell>
          <cell r="O6067" t="str">
            <v>Approve Contract</v>
          </cell>
          <cell r="P6067" t="str">
            <v>Commercial Operations Approver</v>
          </cell>
          <cell r="Q6067" t="str">
            <v>Gibson, Colleen</v>
          </cell>
          <cell r="R6067" t="str">
            <v>Don Guglielmin</v>
          </cell>
          <cell r="S6067" t="str">
            <v>Don Guglielmin</v>
          </cell>
          <cell r="T6067" t="str">
            <v>Brian Bate</v>
          </cell>
          <cell r="U6067" t="str">
            <v>H - Horizon</v>
          </cell>
          <cell r="V6067" t="str">
            <v>Major Projects</v>
          </cell>
          <cell r="W6067" t="str">
            <v>10 Days net terms</v>
          </cell>
          <cell r="X6067">
            <v>587000</v>
          </cell>
          <cell r="Z6067">
            <v>108000</v>
          </cell>
        </row>
        <row r="6068">
          <cell r="A6068" t="str">
            <v>811543-1</v>
          </cell>
          <cell r="B6068">
            <v>811543</v>
          </cell>
          <cell r="C6068">
            <v>1</v>
          </cell>
          <cell r="E6068" t="str">
            <v>Hammell Controls Inc.</v>
          </cell>
          <cell r="F6068" t="str">
            <v>Barry Hammell Rate Increase</v>
          </cell>
          <cell r="G6068" t="str">
            <v>Short Form Consulting Agreement</v>
          </cell>
          <cell r="H6068" t="str">
            <v>Soriano, Loreta</v>
          </cell>
          <cell r="I6068">
            <v>41991</v>
          </cell>
          <cell r="J6068">
            <v>41974</v>
          </cell>
          <cell r="K6068">
            <v>42338</v>
          </cell>
          <cell r="L6068" t="str">
            <v>Complete</v>
          </cell>
          <cell r="M6068" t="str">
            <v>Executed</v>
          </cell>
          <cell r="N6068">
            <v>41996</v>
          </cell>
          <cell r="O6068" t="str">
            <v>Approve Contract</v>
          </cell>
          <cell r="P6068" t="str">
            <v>Commercial Operations Approver</v>
          </cell>
          <cell r="Q6068" t="str">
            <v>Novinger, Kerry</v>
          </cell>
          <cell r="R6068" t="str">
            <v>Sudip Kumar</v>
          </cell>
          <cell r="S6068" t="str">
            <v>Sudip Kumar</v>
          </cell>
          <cell r="T6068" t="str">
            <v>Brian Bate</v>
          </cell>
          <cell r="U6068" t="str">
            <v>C - Conventional</v>
          </cell>
          <cell r="V6068" t="str">
            <v>Facilities &amp; Servic - Facilities &amp; Servics</v>
          </cell>
          <cell r="W6068" t="str">
            <v>10 Days net terms</v>
          </cell>
          <cell r="X6068">
            <v>260000</v>
          </cell>
          <cell r="Z6068">
            <v>30000</v>
          </cell>
        </row>
        <row r="6069">
          <cell r="A6069" t="str">
            <v>811563-1</v>
          </cell>
          <cell r="B6069">
            <v>811563</v>
          </cell>
          <cell r="C6069">
            <v>1</v>
          </cell>
          <cell r="D6069">
            <v>406362</v>
          </cell>
          <cell r="E6069" t="str">
            <v>CIMS Limited Partnership</v>
          </cell>
          <cell r="F6069" t="str">
            <v>2014 Froth Tie-ins Fab &amp; Install</v>
          </cell>
          <cell r="G6069" t="str">
            <v>Construction Minor</v>
          </cell>
          <cell r="H6069" t="str">
            <v>Irausquin, Eglee</v>
          </cell>
          <cell r="I6069">
            <v>41946</v>
          </cell>
          <cell r="J6069">
            <v>41782</v>
          </cell>
          <cell r="L6069" t="str">
            <v>Complete</v>
          </cell>
          <cell r="M6069" t="str">
            <v>Executed</v>
          </cell>
          <cell r="N6069">
            <v>42109</v>
          </cell>
          <cell r="O6069" t="str">
            <v>Parallel_Return_to_Edit_Mode</v>
          </cell>
          <cell r="P6069" t="str">
            <v>Irausquin, Eglee</v>
          </cell>
          <cell r="R6069" t="str">
            <v>Don Guglielmin</v>
          </cell>
          <cell r="S6069" t="str">
            <v>Ron Laing</v>
          </cell>
          <cell r="T6069" t="str">
            <v>Stephanie Graham</v>
          </cell>
          <cell r="U6069" t="str">
            <v>H - Horizon</v>
          </cell>
          <cell r="V6069" t="str">
            <v>Major Projects</v>
          </cell>
          <cell r="W6069" t="str">
            <v>40 Days net terms</v>
          </cell>
          <cell r="X6069">
            <v>785433.61</v>
          </cell>
          <cell r="Y6069">
            <v>171963</v>
          </cell>
          <cell r="Z6069">
            <v>124450.16</v>
          </cell>
        </row>
        <row r="6070">
          <cell r="A6070" t="str">
            <v>811563-2</v>
          </cell>
          <cell r="B6070">
            <v>811563</v>
          </cell>
          <cell r="C6070">
            <v>2</v>
          </cell>
          <cell r="D6070">
            <v>406362</v>
          </cell>
          <cell r="E6070" t="str">
            <v>CIMS Limited Partnership</v>
          </cell>
          <cell r="F6070" t="str">
            <v>2014 Froth Tie-ins Fab &amp; Install</v>
          </cell>
          <cell r="G6070" t="str">
            <v>Construction Minor</v>
          </cell>
          <cell r="H6070" t="str">
            <v>Irausquin, Eglee</v>
          </cell>
          <cell r="I6070">
            <v>42149</v>
          </cell>
          <cell r="J6070">
            <v>41782</v>
          </cell>
          <cell r="L6070" t="str">
            <v>Complete</v>
          </cell>
          <cell r="M6070" t="str">
            <v>Executed</v>
          </cell>
          <cell r="N6070">
            <v>42149</v>
          </cell>
          <cell r="O6070" t="str">
            <v>Approve Contract</v>
          </cell>
          <cell r="P6070" t="str">
            <v>Business Area Approver</v>
          </cell>
          <cell r="Q6070" t="str">
            <v>Guglielmin, Don</v>
          </cell>
          <cell r="R6070" t="str">
            <v>Don Guglielmin</v>
          </cell>
          <cell r="S6070" t="str">
            <v>Ron Laing</v>
          </cell>
          <cell r="T6070" t="str">
            <v>Stephanie Graham</v>
          </cell>
          <cell r="U6070" t="str">
            <v>H - Horizon</v>
          </cell>
          <cell r="V6070" t="str">
            <v>Major Projects</v>
          </cell>
          <cell r="W6070" t="str">
            <v>40 Days net terms</v>
          </cell>
          <cell r="X6070">
            <v>1225248.93</v>
          </cell>
          <cell r="Y6070">
            <v>171963</v>
          </cell>
          <cell r="Z6070">
            <v>439815.32</v>
          </cell>
        </row>
        <row r="6071">
          <cell r="A6071" t="str">
            <v>811563-3</v>
          </cell>
          <cell r="B6071">
            <v>811563</v>
          </cell>
          <cell r="C6071">
            <v>3</v>
          </cell>
          <cell r="D6071">
            <v>406362</v>
          </cell>
          <cell r="E6071" t="str">
            <v>CIMS Limited Partnership</v>
          </cell>
          <cell r="F6071" t="str">
            <v>2014 Froth Tie-ins Fab &amp; Install</v>
          </cell>
          <cell r="G6071" t="str">
            <v>Construction Minor</v>
          </cell>
          <cell r="H6071" t="str">
            <v>Irausquin, Eglee</v>
          </cell>
          <cell r="I6071">
            <v>42158</v>
          </cell>
          <cell r="J6071">
            <v>41782</v>
          </cell>
          <cell r="L6071" t="str">
            <v>Complete</v>
          </cell>
          <cell r="M6071" t="str">
            <v>Executed</v>
          </cell>
          <cell r="N6071">
            <v>42158</v>
          </cell>
          <cell r="O6071" t="str">
            <v>Parallel_Return_to_Edit_Mode</v>
          </cell>
          <cell r="P6071" t="str">
            <v>Irausquin, Eglee</v>
          </cell>
          <cell r="R6071" t="str">
            <v>Don Guglielmin</v>
          </cell>
          <cell r="S6071" t="str">
            <v>Ron Laing</v>
          </cell>
          <cell r="T6071" t="str">
            <v>Stephanie Graham</v>
          </cell>
          <cell r="U6071" t="str">
            <v>H - Horizon</v>
          </cell>
          <cell r="V6071" t="str">
            <v>Major Projects</v>
          </cell>
          <cell r="W6071" t="str">
            <v>40 Days net terms</v>
          </cell>
          <cell r="X6071">
            <v>1266182.76</v>
          </cell>
          <cell r="Y6071">
            <v>171963</v>
          </cell>
          <cell r="Z6071">
            <v>40933.83</v>
          </cell>
        </row>
        <row r="6072">
          <cell r="A6072" t="str">
            <v>811563-4</v>
          </cell>
          <cell r="B6072">
            <v>811563</v>
          </cell>
          <cell r="C6072">
            <v>4</v>
          </cell>
          <cell r="D6072">
            <v>406362</v>
          </cell>
          <cell r="E6072" t="str">
            <v>CIMS Limited Partnership</v>
          </cell>
          <cell r="F6072" t="str">
            <v>2014 Froth Tie-ins Fab &amp; Install</v>
          </cell>
          <cell r="G6072" t="str">
            <v>Construction Minor</v>
          </cell>
          <cell r="H6072" t="str">
            <v>Irausquin, Eglee</v>
          </cell>
          <cell r="I6072">
            <v>42161</v>
          </cell>
          <cell r="J6072">
            <v>41782</v>
          </cell>
          <cell r="L6072" t="str">
            <v>Complete</v>
          </cell>
          <cell r="M6072" t="str">
            <v>Executed</v>
          </cell>
          <cell r="N6072">
            <v>42171</v>
          </cell>
          <cell r="O6072" t="str">
            <v>Parallel_Return_to_Edit_Mode</v>
          </cell>
          <cell r="P6072" t="str">
            <v>Irausquin, Eglee</v>
          </cell>
          <cell r="R6072" t="str">
            <v>Don Guglielmin</v>
          </cell>
          <cell r="S6072" t="str">
            <v>Ron Laing</v>
          </cell>
          <cell r="T6072" t="str">
            <v>Stephanie Graham</v>
          </cell>
          <cell r="U6072" t="str">
            <v>H - Horizon</v>
          </cell>
          <cell r="V6072" t="str">
            <v>Major Projects</v>
          </cell>
          <cell r="W6072" t="str">
            <v>40 Days net terms</v>
          </cell>
          <cell r="X6072">
            <v>1471929.22</v>
          </cell>
          <cell r="Y6072">
            <v>171963</v>
          </cell>
          <cell r="Z6072">
            <v>205746.46</v>
          </cell>
        </row>
        <row r="6073">
          <cell r="A6073" t="str">
            <v>811563-5</v>
          </cell>
          <cell r="B6073">
            <v>811563</v>
          </cell>
          <cell r="C6073">
            <v>5</v>
          </cell>
          <cell r="D6073">
            <v>406362</v>
          </cell>
          <cell r="E6073" t="str">
            <v>CIMS Limited Partnership</v>
          </cell>
          <cell r="F6073" t="str">
            <v>2014 Froth Tie-ins Fab &amp; Install</v>
          </cell>
          <cell r="G6073" t="str">
            <v>Construction Minor</v>
          </cell>
          <cell r="H6073" t="str">
            <v>Irausquin, Eglee</v>
          </cell>
          <cell r="I6073">
            <v>42313</v>
          </cell>
          <cell r="J6073">
            <v>41782</v>
          </cell>
          <cell r="L6073" t="str">
            <v>Complete</v>
          </cell>
          <cell r="M6073" t="str">
            <v>Executed</v>
          </cell>
          <cell r="N6073">
            <v>42318</v>
          </cell>
          <cell r="O6073" t="str">
            <v>Approve Contract</v>
          </cell>
          <cell r="P6073" t="str">
            <v>Commercial Operations Approver</v>
          </cell>
          <cell r="Q6073" t="str">
            <v>Johansen, Todd</v>
          </cell>
          <cell r="R6073" t="str">
            <v>Don Guglielmin</v>
          </cell>
          <cell r="S6073" t="str">
            <v>Ron Laing</v>
          </cell>
          <cell r="T6073" t="str">
            <v>Stephanie Graham</v>
          </cell>
          <cell r="U6073" t="str">
            <v>H - Horizon</v>
          </cell>
          <cell r="V6073" t="str">
            <v>Major Projects</v>
          </cell>
          <cell r="W6073" t="str">
            <v>40 Days net terms</v>
          </cell>
          <cell r="X6073">
            <v>1543835.42</v>
          </cell>
          <cell r="Y6073">
            <v>171963</v>
          </cell>
          <cell r="Z6073">
            <v>71906.2</v>
          </cell>
        </row>
        <row r="6074">
          <cell r="A6074" t="str">
            <v>811563-6</v>
          </cell>
          <cell r="B6074">
            <v>811563</v>
          </cell>
          <cell r="C6074">
            <v>6</v>
          </cell>
          <cell r="D6074">
            <v>406362</v>
          </cell>
          <cell r="E6074" t="str">
            <v>CIMS Limited Partnership</v>
          </cell>
          <cell r="F6074" t="str">
            <v>2014 Froth Tie-ins Fab &amp; Install</v>
          </cell>
          <cell r="G6074" t="str">
            <v>Construction Minor</v>
          </cell>
          <cell r="H6074" t="str">
            <v>Irausquin, Eglee</v>
          </cell>
          <cell r="I6074">
            <v>42318</v>
          </cell>
          <cell r="J6074">
            <v>41782</v>
          </cell>
          <cell r="L6074" t="str">
            <v>Complete</v>
          </cell>
          <cell r="M6074" t="str">
            <v>Executed</v>
          </cell>
          <cell r="N6074">
            <v>42318</v>
          </cell>
          <cell r="O6074" t="str">
            <v>Approve Contract</v>
          </cell>
          <cell r="P6074" t="str">
            <v>Business Area Approver</v>
          </cell>
          <cell r="Q6074" t="str">
            <v>Johansen, Todd</v>
          </cell>
          <cell r="R6074" t="str">
            <v>Don Guglielmin</v>
          </cell>
          <cell r="S6074" t="str">
            <v>Ron Laing</v>
          </cell>
          <cell r="T6074" t="str">
            <v>Stephanie Graham</v>
          </cell>
          <cell r="U6074" t="str">
            <v>H - Horizon</v>
          </cell>
          <cell r="V6074" t="str">
            <v>Major Projects</v>
          </cell>
          <cell r="W6074" t="str">
            <v>40 Days net terms</v>
          </cell>
          <cell r="X6074">
            <v>1524149.39</v>
          </cell>
          <cell r="Y6074">
            <v>171963</v>
          </cell>
          <cell r="Z6074">
            <v>-19686.03</v>
          </cell>
        </row>
        <row r="6075">
          <cell r="A6075" t="str">
            <v>811565-1</v>
          </cell>
          <cell r="B6075">
            <v>811565</v>
          </cell>
          <cell r="C6075">
            <v>1</v>
          </cell>
          <cell r="D6075">
            <v>507069</v>
          </cell>
          <cell r="E6075" t="str">
            <v>Wika Instruments Ltd. - Calgary</v>
          </cell>
          <cell r="F6075" t="str">
            <v>507069_ PO Wika Instruments_Temp Gauges for Reboilers project</v>
          </cell>
          <cell r="G6075" t="str">
            <v>Purchase Order</v>
          </cell>
          <cell r="H6075" t="str">
            <v>Khoromskaya, Snezhana</v>
          </cell>
          <cell r="I6075">
            <v>41988</v>
          </cell>
          <cell r="J6075">
            <v>41785</v>
          </cell>
          <cell r="K6075">
            <v>42151</v>
          </cell>
          <cell r="L6075" t="str">
            <v>Complete</v>
          </cell>
          <cell r="M6075" t="str">
            <v>Executed</v>
          </cell>
          <cell r="N6075">
            <v>42087</v>
          </cell>
          <cell r="O6075" t="str">
            <v>Parallel_Return_to_Edit_Mode</v>
          </cell>
          <cell r="P6075" t="str">
            <v>Khoromskaya, Snezhana</v>
          </cell>
          <cell r="R6075" t="str">
            <v>Ari Bronkhorst</v>
          </cell>
          <cell r="S6075" t="str">
            <v>Ari Bronkhorst</v>
          </cell>
          <cell r="T6075" t="str">
            <v>Stephanie Graham</v>
          </cell>
          <cell r="U6075" t="str">
            <v>H - Horizon</v>
          </cell>
          <cell r="V6075" t="str">
            <v>Major Projects</v>
          </cell>
          <cell r="W6075" t="str">
            <v>45 Days net terms</v>
          </cell>
          <cell r="X6075">
            <v>17504.41</v>
          </cell>
          <cell r="Y6075">
            <v>570135</v>
          </cell>
          <cell r="Z6075">
            <v>946.62</v>
          </cell>
        </row>
        <row r="6076">
          <cell r="A6076" t="str">
            <v>811569-1</v>
          </cell>
          <cell r="B6076">
            <v>811569</v>
          </cell>
          <cell r="C6076">
            <v>1</v>
          </cell>
          <cell r="D6076">
            <v>406364</v>
          </cell>
          <cell r="E6076" t="str">
            <v>Alfa Laval Inc</v>
          </cell>
          <cell r="F6076" t="str">
            <v>Alfa Laval Purchase Agreement_ SUP DBN Balance of Units 50s'</v>
          </cell>
          <cell r="G6076" t="str">
            <v>Purchase Agreement</v>
          </cell>
          <cell r="H6076" t="str">
            <v>Khoromskaya, Snezhana</v>
          </cell>
          <cell r="I6076">
            <v>42348</v>
          </cell>
          <cell r="J6076">
            <v>41806</v>
          </cell>
          <cell r="K6076">
            <v>42030</v>
          </cell>
          <cell r="L6076" t="str">
            <v>Complete</v>
          </cell>
          <cell r="M6076" t="str">
            <v>Executed</v>
          </cell>
          <cell r="N6076">
            <v>42359</v>
          </cell>
          <cell r="O6076" t="str">
            <v>Parallel_Return_to_Edit_Mode</v>
          </cell>
          <cell r="P6076" t="str">
            <v>Khoromskaya, Snezhana</v>
          </cell>
          <cell r="R6076" t="str">
            <v>Ari Bronkhorst</v>
          </cell>
          <cell r="S6076" t="str">
            <v>Ari Bronkhorst</v>
          </cell>
          <cell r="T6076" t="str">
            <v>Stephanie Graham</v>
          </cell>
          <cell r="U6076" t="str">
            <v>H - Horizon</v>
          </cell>
          <cell r="V6076" t="str">
            <v>Major Projects</v>
          </cell>
          <cell r="W6076" t="str">
            <v>45 Days net terms</v>
          </cell>
          <cell r="X6076">
            <v>396410.28</v>
          </cell>
          <cell r="Y6076">
            <v>576984</v>
          </cell>
          <cell r="Z6076">
            <v>5660</v>
          </cell>
        </row>
        <row r="6077">
          <cell r="A6077" t="str">
            <v>811597-1</v>
          </cell>
          <cell r="B6077">
            <v>811597</v>
          </cell>
          <cell r="C6077">
            <v>1</v>
          </cell>
          <cell r="E6077" t="str">
            <v>Cornerstone Industrial Ltd</v>
          </cell>
          <cell r="F6077" t="str">
            <v>Scaffolding Equipment</v>
          </cell>
          <cell r="G6077" t="str">
            <v>Construction</v>
          </cell>
          <cell r="H6077" t="str">
            <v>Bennett, Shane</v>
          </cell>
          <cell r="I6077">
            <v>41928</v>
          </cell>
          <cell r="J6077">
            <v>41799</v>
          </cell>
          <cell r="K6077">
            <v>42735</v>
          </cell>
          <cell r="L6077" t="str">
            <v>Active</v>
          </cell>
          <cell r="M6077" t="str">
            <v>Executed</v>
          </cell>
          <cell r="N6077">
            <v>41933</v>
          </cell>
          <cell r="O6077" t="str">
            <v>Edit New Supplement</v>
          </cell>
          <cell r="P6077" t="str">
            <v>Bennett, Shane</v>
          </cell>
          <cell r="Q6077" t="str">
            <v>Bennett, Shane</v>
          </cell>
          <cell r="R6077" t="str">
            <v>Sudip Kumar</v>
          </cell>
          <cell r="S6077" t="str">
            <v>Sudip Kumar</v>
          </cell>
          <cell r="T6077" t="str">
            <v>Stephanie Graham</v>
          </cell>
          <cell r="U6077" t="str">
            <v>C - Conventional</v>
          </cell>
          <cell r="V6077" t="str">
            <v>Kirby</v>
          </cell>
          <cell r="W6077" t="str">
            <v>45 Days net terms</v>
          </cell>
          <cell r="X6077">
            <v>9068692.1600000001</v>
          </cell>
          <cell r="Y6077">
            <v>140530</v>
          </cell>
          <cell r="Z6077">
            <v>127320.16</v>
          </cell>
        </row>
        <row r="6078">
          <cell r="A6078" t="str">
            <v>811597-2</v>
          </cell>
          <cell r="B6078">
            <v>811597</v>
          </cell>
          <cell r="C6078">
            <v>2</v>
          </cell>
          <cell r="E6078" t="str">
            <v>Cornerstone Industrial Ltd</v>
          </cell>
          <cell r="F6078" t="str">
            <v>Scaffolding Equipment</v>
          </cell>
          <cell r="G6078" t="str">
            <v>Construction</v>
          </cell>
          <cell r="H6078" t="str">
            <v>Bennett, Shane</v>
          </cell>
          <cell r="I6078">
            <v>42013</v>
          </cell>
          <cell r="J6078">
            <v>41799</v>
          </cell>
          <cell r="K6078">
            <v>42735</v>
          </cell>
          <cell r="L6078" t="str">
            <v>Active</v>
          </cell>
          <cell r="M6078" t="str">
            <v>Executed</v>
          </cell>
          <cell r="N6078">
            <v>42034</v>
          </cell>
          <cell r="O6078" t="str">
            <v>Parallel_Return_to_Edit_Mode</v>
          </cell>
          <cell r="P6078" t="str">
            <v>Bennett, Shane</v>
          </cell>
          <cell r="R6078" t="str">
            <v>Sudip Kumar</v>
          </cell>
          <cell r="S6078" t="str">
            <v>Sudip Kumar</v>
          </cell>
          <cell r="T6078" t="str">
            <v>Stephanie Graham</v>
          </cell>
          <cell r="U6078" t="str">
            <v>C - Conventional</v>
          </cell>
          <cell r="V6078" t="str">
            <v>Kirby</v>
          </cell>
          <cell r="W6078" t="str">
            <v>45 Days net terms</v>
          </cell>
          <cell r="X6078">
            <v>9134220.5999999996</v>
          </cell>
          <cell r="Y6078">
            <v>140530</v>
          </cell>
          <cell r="Z6078">
            <v>65528.44</v>
          </cell>
        </row>
        <row r="6079">
          <cell r="A6079" t="str">
            <v>811597-3</v>
          </cell>
          <cell r="B6079">
            <v>811597</v>
          </cell>
          <cell r="C6079">
            <v>3</v>
          </cell>
          <cell r="E6079" t="str">
            <v>Cornerstone Industrial Ltd</v>
          </cell>
          <cell r="F6079" t="str">
            <v>Scaffolding Equipment</v>
          </cell>
          <cell r="G6079" t="str">
            <v>Construction</v>
          </cell>
          <cell r="H6079" t="str">
            <v>Bennett, Shane</v>
          </cell>
          <cell r="I6079">
            <v>42034</v>
          </cell>
          <cell r="J6079">
            <v>41799</v>
          </cell>
          <cell r="K6079">
            <v>42735</v>
          </cell>
          <cell r="L6079" t="str">
            <v>Active</v>
          </cell>
          <cell r="M6079" t="str">
            <v>Executed</v>
          </cell>
          <cell r="N6079">
            <v>42205</v>
          </cell>
          <cell r="O6079" t="str">
            <v>Edit New Supplement</v>
          </cell>
          <cell r="P6079" t="str">
            <v>Bennett, Shane</v>
          </cell>
          <cell r="Q6079" t="str">
            <v>Bennett, Shane</v>
          </cell>
          <cell r="R6079" t="str">
            <v>Sudip Kumar</v>
          </cell>
          <cell r="S6079" t="str">
            <v>Sudip Kumar</v>
          </cell>
          <cell r="T6079" t="str">
            <v>Stephanie Graham</v>
          </cell>
          <cell r="U6079" t="str">
            <v>C - Conventional</v>
          </cell>
          <cell r="V6079" t="str">
            <v>Kirby</v>
          </cell>
          <cell r="W6079" t="str">
            <v>45 Days net terms</v>
          </cell>
          <cell r="X6079">
            <v>9214250.4900000002</v>
          </cell>
          <cell r="Y6079">
            <v>140530</v>
          </cell>
          <cell r="Z6079">
            <v>80029.89</v>
          </cell>
        </row>
        <row r="6080">
          <cell r="A6080" t="str">
            <v>811598-1</v>
          </cell>
          <cell r="B6080">
            <v>811598</v>
          </cell>
          <cell r="C6080">
            <v>1</v>
          </cell>
          <cell r="D6080">
            <v>406371</v>
          </cell>
          <cell r="E6080" t="str">
            <v>Alcor Facilities Management Inc.</v>
          </cell>
          <cell r="F6080" t="str">
            <v>Temporary Gas Line Installation</v>
          </cell>
          <cell r="G6080" t="str">
            <v>Construction Minor</v>
          </cell>
          <cell r="H6080" t="str">
            <v>MacDonald, Colin</v>
          </cell>
          <cell r="I6080">
            <v>42269</v>
          </cell>
          <cell r="J6080">
            <v>41808</v>
          </cell>
          <cell r="K6080">
            <v>41912</v>
          </cell>
          <cell r="L6080" t="str">
            <v>Complete</v>
          </cell>
          <cell r="M6080" t="str">
            <v>Executed</v>
          </cell>
          <cell r="N6080">
            <v>42269</v>
          </cell>
          <cell r="O6080" t="str">
            <v>Parallel_Return_to_Edit_Mode</v>
          </cell>
          <cell r="P6080" t="str">
            <v>MacDonald, Colin</v>
          </cell>
          <cell r="R6080" t="str">
            <v>Don Guglielmin</v>
          </cell>
          <cell r="S6080" t="str">
            <v>Don Guglielmin</v>
          </cell>
          <cell r="T6080" t="str">
            <v>Stephanie Graham</v>
          </cell>
          <cell r="U6080" t="str">
            <v>H - Horizon</v>
          </cell>
          <cell r="V6080" t="str">
            <v>Major Projects</v>
          </cell>
          <cell r="W6080" t="str">
            <v>40 Days net terms</v>
          </cell>
          <cell r="X6080">
            <v>300000</v>
          </cell>
          <cell r="Y6080">
            <v>595077</v>
          </cell>
          <cell r="Z6080">
            <v>250000</v>
          </cell>
        </row>
        <row r="6081">
          <cell r="A6081" t="str">
            <v>811598-2</v>
          </cell>
          <cell r="B6081">
            <v>811598</v>
          </cell>
          <cell r="C6081">
            <v>2</v>
          </cell>
          <cell r="D6081">
            <v>406371</v>
          </cell>
          <cell r="E6081" t="str">
            <v>Alcor Facilities Management Inc.</v>
          </cell>
          <cell r="F6081" t="str">
            <v>Temporary Gas Line Installation</v>
          </cell>
          <cell r="G6081" t="str">
            <v>Construction Minor</v>
          </cell>
          <cell r="H6081" t="str">
            <v>MacDonald, Colin</v>
          </cell>
          <cell r="I6081">
            <v>42269</v>
          </cell>
          <cell r="J6081">
            <v>41808</v>
          </cell>
          <cell r="K6081">
            <v>41912</v>
          </cell>
          <cell r="L6081" t="str">
            <v>Complete</v>
          </cell>
          <cell r="M6081" t="str">
            <v>Executed</v>
          </cell>
          <cell r="N6081">
            <v>42269</v>
          </cell>
          <cell r="O6081" t="str">
            <v>Execute Contract</v>
          </cell>
          <cell r="P6081" t="str">
            <v>MacDonald, Colin</v>
          </cell>
          <cell r="Q6081" t="str">
            <v>MacDonald, Colin</v>
          </cell>
          <cell r="R6081" t="str">
            <v>Don Guglielmin</v>
          </cell>
          <cell r="S6081" t="str">
            <v>Don Guglielmin</v>
          </cell>
          <cell r="T6081" t="str">
            <v>Stephanie Graham</v>
          </cell>
          <cell r="U6081" t="str">
            <v>H - Horizon</v>
          </cell>
          <cell r="V6081" t="str">
            <v>Major Projects</v>
          </cell>
          <cell r="W6081" t="str">
            <v>40 Days net terms</v>
          </cell>
          <cell r="X6081">
            <v>397505.1</v>
          </cell>
          <cell r="Y6081">
            <v>595077</v>
          </cell>
          <cell r="Z6081">
            <v>97505.1</v>
          </cell>
        </row>
        <row r="6082">
          <cell r="A6082" t="str">
            <v>811598-3</v>
          </cell>
          <cell r="B6082">
            <v>811598</v>
          </cell>
          <cell r="C6082">
            <v>3</v>
          </cell>
          <cell r="D6082">
            <v>406371</v>
          </cell>
          <cell r="E6082" t="str">
            <v>Alcor Facilities Management Inc.</v>
          </cell>
          <cell r="F6082" t="str">
            <v>Temporary Gas Line Installation</v>
          </cell>
          <cell r="G6082" t="str">
            <v>Construction Minor</v>
          </cell>
          <cell r="H6082" t="str">
            <v>MacDonald, Colin</v>
          </cell>
          <cell r="I6082">
            <v>42269</v>
          </cell>
          <cell r="J6082">
            <v>41808</v>
          </cell>
          <cell r="K6082">
            <v>41912</v>
          </cell>
          <cell r="L6082" t="str">
            <v>Complete</v>
          </cell>
          <cell r="M6082" t="str">
            <v>Executed</v>
          </cell>
          <cell r="N6082">
            <v>42269</v>
          </cell>
          <cell r="O6082" t="str">
            <v>Approve Contract</v>
          </cell>
          <cell r="P6082" t="str">
            <v>Commercial Operations Approver</v>
          </cell>
          <cell r="Q6082" t="str">
            <v>Johansen, Todd</v>
          </cell>
          <cell r="R6082" t="str">
            <v>Don Guglielmin</v>
          </cell>
          <cell r="S6082" t="str">
            <v>Don Guglielmin</v>
          </cell>
          <cell r="T6082" t="str">
            <v>Stephanie Graham</v>
          </cell>
          <cell r="U6082" t="str">
            <v>H - Horizon</v>
          </cell>
          <cell r="V6082" t="str">
            <v>Major Projects</v>
          </cell>
          <cell r="W6082" t="str">
            <v>40 Days net terms</v>
          </cell>
          <cell r="X6082">
            <v>524505.1</v>
          </cell>
          <cell r="Y6082">
            <v>595077</v>
          </cell>
          <cell r="Z6082">
            <v>127000</v>
          </cell>
        </row>
        <row r="6083">
          <cell r="A6083" t="str">
            <v>811598-4</v>
          </cell>
          <cell r="B6083">
            <v>811598</v>
          </cell>
          <cell r="C6083">
            <v>4</v>
          </cell>
          <cell r="D6083">
            <v>406371</v>
          </cell>
          <cell r="E6083" t="str">
            <v>Alcor Facilities Management Inc.</v>
          </cell>
          <cell r="F6083" t="str">
            <v>Temporary Gas Line Installation</v>
          </cell>
          <cell r="G6083" t="str">
            <v>Construction Minor</v>
          </cell>
          <cell r="H6083" t="str">
            <v>MacDonald, Colin</v>
          </cell>
          <cell r="I6083">
            <v>42269</v>
          </cell>
          <cell r="J6083">
            <v>41808</v>
          </cell>
          <cell r="K6083">
            <v>41912</v>
          </cell>
          <cell r="L6083" t="str">
            <v>Complete</v>
          </cell>
          <cell r="M6083" t="str">
            <v>Executed</v>
          </cell>
          <cell r="N6083">
            <v>42269</v>
          </cell>
          <cell r="O6083" t="str">
            <v>Execute Contract</v>
          </cell>
          <cell r="P6083" t="str">
            <v>MacDonald, Colin</v>
          </cell>
          <cell r="Q6083" t="str">
            <v>MacDonald, Colin</v>
          </cell>
          <cell r="R6083" t="str">
            <v>Don Guglielmin</v>
          </cell>
          <cell r="S6083" t="str">
            <v>Don Guglielmin</v>
          </cell>
          <cell r="T6083" t="str">
            <v>Stephanie Graham</v>
          </cell>
          <cell r="U6083" t="str">
            <v>H - Horizon</v>
          </cell>
          <cell r="V6083" t="str">
            <v>Major Projects</v>
          </cell>
          <cell r="W6083" t="str">
            <v>40 Days net terms</v>
          </cell>
          <cell r="X6083">
            <v>551186.57999999996</v>
          </cell>
          <cell r="Y6083">
            <v>595077</v>
          </cell>
          <cell r="Z6083">
            <v>26681.48</v>
          </cell>
        </row>
        <row r="6084">
          <cell r="A6084" t="str">
            <v>811598-5</v>
          </cell>
          <cell r="B6084">
            <v>811598</v>
          </cell>
          <cell r="C6084">
            <v>5</v>
          </cell>
          <cell r="D6084">
            <v>406371</v>
          </cell>
          <cell r="E6084" t="str">
            <v>Alcor Facilities Management Inc.</v>
          </cell>
          <cell r="F6084" t="str">
            <v>Temporary Gas Line Installation</v>
          </cell>
          <cell r="G6084" t="str">
            <v>Construction Minor</v>
          </cell>
          <cell r="H6084" t="str">
            <v>MacDonald, Colin</v>
          </cell>
          <cell r="I6084">
            <v>42269</v>
          </cell>
          <cell r="J6084">
            <v>41808</v>
          </cell>
          <cell r="K6084">
            <v>41912</v>
          </cell>
          <cell r="L6084" t="str">
            <v>Complete</v>
          </cell>
          <cell r="M6084" t="str">
            <v>Executed</v>
          </cell>
          <cell r="N6084">
            <v>42270</v>
          </cell>
          <cell r="O6084" t="str">
            <v>Edit New Supplement</v>
          </cell>
          <cell r="P6084" t="str">
            <v>MacDonald, Colin</v>
          </cell>
          <cell r="Q6084" t="str">
            <v>MacDonald, Colin</v>
          </cell>
          <cell r="R6084" t="str">
            <v>Don Guglielmin</v>
          </cell>
          <cell r="S6084" t="str">
            <v>Don Guglielmin</v>
          </cell>
          <cell r="T6084" t="str">
            <v>Stephanie Graham</v>
          </cell>
          <cell r="U6084" t="str">
            <v>H - Horizon</v>
          </cell>
          <cell r="V6084" t="str">
            <v>Major Projects</v>
          </cell>
          <cell r="W6084" t="str">
            <v>40 Days net terms</v>
          </cell>
          <cell r="X6084">
            <v>662958.12</v>
          </cell>
          <cell r="Y6084">
            <v>595077</v>
          </cell>
          <cell r="Z6084">
            <v>111771.54</v>
          </cell>
        </row>
        <row r="6085">
          <cell r="A6085" t="str">
            <v>811598-6</v>
          </cell>
          <cell r="B6085">
            <v>811598</v>
          </cell>
          <cell r="C6085">
            <v>6</v>
          </cell>
          <cell r="D6085">
            <v>406371</v>
          </cell>
          <cell r="E6085" t="str">
            <v>Alcor Facilities Management Inc.</v>
          </cell>
          <cell r="F6085" t="str">
            <v>Temporary Gas Line Installation</v>
          </cell>
          <cell r="G6085" t="str">
            <v>Construction Minor</v>
          </cell>
          <cell r="H6085" t="str">
            <v>MacDonald, Colin</v>
          </cell>
          <cell r="I6085">
            <v>42270</v>
          </cell>
          <cell r="J6085">
            <v>41808</v>
          </cell>
          <cell r="K6085">
            <v>41912</v>
          </cell>
          <cell r="L6085" t="str">
            <v>Complete</v>
          </cell>
          <cell r="M6085" t="str">
            <v>Executed</v>
          </cell>
          <cell r="N6085">
            <v>42270</v>
          </cell>
          <cell r="O6085" t="str">
            <v>Parallel_Return_to_Edit_Mode</v>
          </cell>
          <cell r="P6085" t="str">
            <v>MacDonald, Colin</v>
          </cell>
          <cell r="R6085" t="str">
            <v>Don Guglielmin</v>
          </cell>
          <cell r="S6085" t="str">
            <v>Don Guglielmin</v>
          </cell>
          <cell r="T6085" t="str">
            <v>Stephanie Graham</v>
          </cell>
          <cell r="U6085" t="str">
            <v>H - Horizon</v>
          </cell>
          <cell r="V6085" t="str">
            <v>Major Projects</v>
          </cell>
          <cell r="W6085" t="str">
            <v>40 Days net terms</v>
          </cell>
          <cell r="X6085">
            <v>812958.12</v>
          </cell>
          <cell r="Y6085">
            <v>595077</v>
          </cell>
          <cell r="Z6085">
            <v>150000</v>
          </cell>
        </row>
        <row r="6086">
          <cell r="A6086" t="str">
            <v>811598-8</v>
          </cell>
          <cell r="B6086">
            <v>811598</v>
          </cell>
          <cell r="C6086">
            <v>8</v>
          </cell>
          <cell r="D6086">
            <v>406371</v>
          </cell>
          <cell r="E6086" t="str">
            <v>Alcor Facilities Management Inc.</v>
          </cell>
          <cell r="F6086" t="str">
            <v>Temporary Gas Line Installation</v>
          </cell>
          <cell r="G6086" t="str">
            <v>Construction Minor</v>
          </cell>
          <cell r="H6086" t="str">
            <v>MacDonald, Colin</v>
          </cell>
          <cell r="I6086">
            <v>42270</v>
          </cell>
          <cell r="J6086">
            <v>41808</v>
          </cell>
          <cell r="K6086">
            <v>41912</v>
          </cell>
          <cell r="L6086" t="str">
            <v>Complete</v>
          </cell>
          <cell r="M6086" t="str">
            <v>Executed</v>
          </cell>
          <cell r="N6086">
            <v>42270</v>
          </cell>
          <cell r="O6086" t="str">
            <v>Parallel_Return_to_Edit_Mode</v>
          </cell>
          <cell r="P6086" t="str">
            <v>MacDonald, Colin</v>
          </cell>
          <cell r="R6086" t="str">
            <v>Don Guglielmin</v>
          </cell>
          <cell r="S6086" t="str">
            <v>Don Guglielmin</v>
          </cell>
          <cell r="T6086" t="str">
            <v>Stephanie Graham</v>
          </cell>
          <cell r="U6086" t="str">
            <v>H - Horizon</v>
          </cell>
          <cell r="V6086" t="str">
            <v>Major Projects</v>
          </cell>
          <cell r="W6086" t="str">
            <v>40 Days net terms</v>
          </cell>
          <cell r="X6086">
            <v>910898.74</v>
          </cell>
          <cell r="Y6086">
            <v>595077</v>
          </cell>
          <cell r="Z6086">
            <v>97940.62</v>
          </cell>
        </row>
        <row r="6087">
          <cell r="A6087" t="str">
            <v>811609-1</v>
          </cell>
          <cell r="B6087">
            <v>811609</v>
          </cell>
          <cell r="C6087">
            <v>1</v>
          </cell>
          <cell r="D6087">
            <v>406400</v>
          </cell>
          <cell r="E6087" t="str">
            <v>Flint Energy Services Ltd.</v>
          </cell>
          <cell r="F6087" t="str">
            <v>R-40 â€“ Pipe Racks and Ancillary Buildings Modules Fabrication</v>
          </cell>
          <cell r="G6087" t="str">
            <v>Construction</v>
          </cell>
          <cell r="H6087" t="str">
            <v>Rodriguez, Joffre</v>
          </cell>
          <cell r="I6087">
            <v>42291</v>
          </cell>
          <cell r="J6087">
            <v>41781</v>
          </cell>
          <cell r="K6087">
            <v>42034</v>
          </cell>
          <cell r="L6087" t="str">
            <v>Complete</v>
          </cell>
          <cell r="M6087" t="str">
            <v>Executed</v>
          </cell>
          <cell r="N6087">
            <v>42292</v>
          </cell>
          <cell r="O6087" t="str">
            <v>Execute Contract</v>
          </cell>
          <cell r="P6087" t="str">
            <v>Rodriguez, Joffre</v>
          </cell>
          <cell r="Q6087" t="str">
            <v>Rodriguez, Joffre</v>
          </cell>
          <cell r="R6087" t="str">
            <v>Don Guglielmin</v>
          </cell>
          <cell r="S6087" t="str">
            <v>Don Guglielmin</v>
          </cell>
          <cell r="T6087" t="str">
            <v>Paul Mendes</v>
          </cell>
          <cell r="U6087" t="str">
            <v>H - Horizon</v>
          </cell>
          <cell r="V6087" t="str">
            <v>Major Projects</v>
          </cell>
          <cell r="W6087" t="str">
            <v>45 Days net terms</v>
          </cell>
          <cell r="X6087">
            <v>7183593.6500000004</v>
          </cell>
          <cell r="Y6087">
            <v>569679</v>
          </cell>
          <cell r="Z6087">
            <v>113121.48</v>
          </cell>
        </row>
        <row r="6088">
          <cell r="A6088" t="str">
            <v>811609-2</v>
          </cell>
          <cell r="B6088">
            <v>811609</v>
          </cell>
          <cell r="C6088">
            <v>2</v>
          </cell>
          <cell r="D6088">
            <v>406400</v>
          </cell>
          <cell r="E6088" t="str">
            <v>Flint Energy Services Ltd.</v>
          </cell>
          <cell r="F6088" t="str">
            <v>R-40 â€“ Pipe Racks and Ancillary Buildings Modules Fabrication</v>
          </cell>
          <cell r="G6088" t="str">
            <v>Construction</v>
          </cell>
          <cell r="H6088" t="str">
            <v>Rodriguez, Joffre</v>
          </cell>
          <cell r="I6088">
            <v>42296</v>
          </cell>
          <cell r="J6088">
            <v>41781</v>
          </cell>
          <cell r="K6088">
            <v>42034</v>
          </cell>
          <cell r="L6088" t="str">
            <v>Complete</v>
          </cell>
          <cell r="M6088" t="str">
            <v>Executed</v>
          </cell>
          <cell r="N6088">
            <v>42298</v>
          </cell>
          <cell r="O6088" t="str">
            <v>Approve Contract</v>
          </cell>
          <cell r="P6088" t="str">
            <v>Commercial Operations Approver</v>
          </cell>
          <cell r="Q6088" t="str">
            <v>Silva, Ismael</v>
          </cell>
          <cell r="R6088" t="str">
            <v>Don Guglielmin</v>
          </cell>
          <cell r="S6088" t="str">
            <v>Don Guglielmin</v>
          </cell>
          <cell r="T6088" t="str">
            <v>Paul Mendes</v>
          </cell>
          <cell r="U6088" t="str">
            <v>H - Horizon</v>
          </cell>
          <cell r="V6088" t="str">
            <v>Major Projects</v>
          </cell>
          <cell r="W6088" t="str">
            <v>45 Days net terms</v>
          </cell>
          <cell r="X6088">
            <v>7294634.4500000002</v>
          </cell>
          <cell r="Y6088">
            <v>569679</v>
          </cell>
          <cell r="Z6088">
            <v>111040.8</v>
          </cell>
        </row>
        <row r="6089">
          <cell r="A6089" t="str">
            <v>811609-3</v>
          </cell>
          <cell r="B6089">
            <v>811609</v>
          </cell>
          <cell r="C6089">
            <v>3</v>
          </cell>
          <cell r="D6089">
            <v>406400</v>
          </cell>
          <cell r="E6089" t="str">
            <v>Flint Energy Services Ltd.</v>
          </cell>
          <cell r="F6089" t="str">
            <v>R-40 â€“ Pipe Racks and Ancillary Buildings Modules Fabrication</v>
          </cell>
          <cell r="G6089" t="str">
            <v>Construction</v>
          </cell>
          <cell r="H6089" t="str">
            <v>Rodriguez, Joffre</v>
          </cell>
          <cell r="I6089">
            <v>42299</v>
          </cell>
          <cell r="J6089">
            <v>41781</v>
          </cell>
          <cell r="K6089">
            <v>42034</v>
          </cell>
          <cell r="L6089" t="str">
            <v>Complete</v>
          </cell>
          <cell r="M6089" t="str">
            <v>Executed</v>
          </cell>
          <cell r="N6089">
            <v>42304</v>
          </cell>
          <cell r="O6089" t="str">
            <v>Approve Contract</v>
          </cell>
          <cell r="P6089" t="str">
            <v>Commercial Operations Approver</v>
          </cell>
          <cell r="Q6089" t="str">
            <v>Silva, Ismael</v>
          </cell>
          <cell r="R6089" t="str">
            <v>Don Guglielmin</v>
          </cell>
          <cell r="S6089" t="str">
            <v>Don Guglielmin</v>
          </cell>
          <cell r="T6089" t="str">
            <v>Paul Mendes</v>
          </cell>
          <cell r="U6089" t="str">
            <v>H - Horizon</v>
          </cell>
          <cell r="V6089" t="str">
            <v>Major Projects</v>
          </cell>
          <cell r="W6089" t="str">
            <v>45 Days net terms</v>
          </cell>
          <cell r="X6089">
            <v>7131992.0300000003</v>
          </cell>
          <cell r="Y6089">
            <v>569679</v>
          </cell>
          <cell r="Z6089">
            <v>-162642.42000000001</v>
          </cell>
        </row>
        <row r="6090">
          <cell r="A6090" t="str">
            <v>811609-4</v>
          </cell>
          <cell r="B6090">
            <v>811609</v>
          </cell>
          <cell r="C6090">
            <v>4</v>
          </cell>
          <cell r="D6090">
            <v>406400</v>
          </cell>
          <cell r="E6090" t="str">
            <v>Flint Energy Services Ltd.</v>
          </cell>
          <cell r="F6090" t="str">
            <v>R-40 â€“ Pipe Racks and Ancillary Buildings Modules Fabrication</v>
          </cell>
          <cell r="G6090" t="str">
            <v>Construction</v>
          </cell>
          <cell r="H6090" t="str">
            <v>Rodriguez, Joffre</v>
          </cell>
          <cell r="I6090">
            <v>42453</v>
          </cell>
          <cell r="J6090">
            <v>41781</v>
          </cell>
          <cell r="K6090">
            <v>42034</v>
          </cell>
          <cell r="L6090" t="str">
            <v>Complete</v>
          </cell>
          <cell r="M6090" t="str">
            <v>Executed</v>
          </cell>
          <cell r="N6090">
            <v>42465</v>
          </cell>
          <cell r="O6090" t="str">
            <v>Execute Contract</v>
          </cell>
          <cell r="P6090" t="str">
            <v>Rodriguez, Joffre</v>
          </cell>
          <cell r="Q6090" t="str">
            <v>Rodriguez, Joffre</v>
          </cell>
          <cell r="R6090" t="str">
            <v>Don Guglielmin</v>
          </cell>
          <cell r="S6090" t="str">
            <v>Don Guglielmin</v>
          </cell>
          <cell r="T6090" t="str">
            <v>Paul Mendes</v>
          </cell>
          <cell r="U6090" t="str">
            <v>H - Horizon</v>
          </cell>
          <cell r="V6090" t="str">
            <v>Major Projects</v>
          </cell>
          <cell r="W6090" t="str">
            <v>45 Days net terms</v>
          </cell>
          <cell r="X6090">
            <v>7029773.4500000002</v>
          </cell>
          <cell r="Y6090">
            <v>569679</v>
          </cell>
          <cell r="Z6090">
            <v>-102218.58</v>
          </cell>
        </row>
        <row r="6091">
          <cell r="A6091" t="str">
            <v>811613-1</v>
          </cell>
          <cell r="B6091">
            <v>811613</v>
          </cell>
          <cell r="C6091">
            <v>1</v>
          </cell>
          <cell r="D6091">
            <v>406439</v>
          </cell>
          <cell r="E6091" t="str">
            <v>General Electric Canada International Inc</v>
          </cell>
          <cell r="F6091" t="str">
            <v>Exciter Inspection for Unit 47-K-200B</v>
          </cell>
          <cell r="G6091" t="str">
            <v>Purchase Order</v>
          </cell>
          <cell r="H6091" t="str">
            <v>Odeleye, Lilian</v>
          </cell>
          <cell r="I6091">
            <v>42108</v>
          </cell>
          <cell r="J6091">
            <v>42107</v>
          </cell>
          <cell r="K6091">
            <v>42472</v>
          </cell>
          <cell r="L6091" t="str">
            <v>Active</v>
          </cell>
          <cell r="M6091" t="str">
            <v>Executed</v>
          </cell>
          <cell r="N6091">
            <v>42114</v>
          </cell>
          <cell r="O6091" t="str">
            <v>Parallel_Return_to_Edit_Mode</v>
          </cell>
          <cell r="P6091" t="str">
            <v>Odeleye, Lilian</v>
          </cell>
          <cell r="R6091" t="str">
            <v>Carla Salazar</v>
          </cell>
          <cell r="S6091" t="str">
            <v>Kara Slemko</v>
          </cell>
          <cell r="T6091" t="str">
            <v>Steve Brown</v>
          </cell>
          <cell r="U6091" t="str">
            <v>H - Horizon</v>
          </cell>
          <cell r="V6091" t="str">
            <v>Upgrading &amp; Utilitie - Upgrading &amp; Utilities</v>
          </cell>
          <cell r="W6091" t="str">
            <v>30 Days net terms</v>
          </cell>
          <cell r="X6091">
            <v>119075</v>
          </cell>
          <cell r="Y6091">
            <v>741553</v>
          </cell>
          <cell r="Z6091">
            <v>13075</v>
          </cell>
        </row>
        <row r="6092">
          <cell r="A6092" t="str">
            <v>811613-2</v>
          </cell>
          <cell r="B6092">
            <v>811613</v>
          </cell>
          <cell r="C6092">
            <v>2</v>
          </cell>
          <cell r="D6092">
            <v>406439</v>
          </cell>
          <cell r="E6092" t="str">
            <v>General Electric Canada International Inc</v>
          </cell>
          <cell r="F6092" t="str">
            <v>Technical Assistance - (BP) Installation of Swtich Retrofit Parts (BP)</v>
          </cell>
          <cell r="G6092" t="str">
            <v>Purchase Order</v>
          </cell>
          <cell r="H6092" t="str">
            <v>Odeleye, Lilian</v>
          </cell>
          <cell r="I6092">
            <v>42114</v>
          </cell>
          <cell r="J6092">
            <v>42107</v>
          </cell>
          <cell r="K6092">
            <v>42472</v>
          </cell>
          <cell r="L6092" t="str">
            <v>Active</v>
          </cell>
          <cell r="M6092" t="str">
            <v>Executed</v>
          </cell>
          <cell r="N6092">
            <v>42121</v>
          </cell>
          <cell r="O6092" t="str">
            <v>Edit New Supplement</v>
          </cell>
          <cell r="P6092" t="str">
            <v>Odeleye, Lilian</v>
          </cell>
          <cell r="Q6092" t="str">
            <v>Odeleye, Lilian</v>
          </cell>
          <cell r="R6092" t="str">
            <v>Carla Salazar</v>
          </cell>
          <cell r="S6092" t="str">
            <v>Kara Slemko</v>
          </cell>
          <cell r="T6092" t="str">
            <v>Steve Brown</v>
          </cell>
          <cell r="U6092" t="str">
            <v>H - Horizon</v>
          </cell>
          <cell r="V6092" t="str">
            <v>Upgrading &amp; Utilitie - Upgrading &amp; Utilities</v>
          </cell>
          <cell r="W6092" t="str">
            <v>30 Days net terms</v>
          </cell>
          <cell r="X6092">
            <v>124450</v>
          </cell>
          <cell r="Y6092">
            <v>741553</v>
          </cell>
          <cell r="Z6092">
            <v>5375</v>
          </cell>
        </row>
        <row r="6093">
          <cell r="A6093" t="str">
            <v>811613-3</v>
          </cell>
          <cell r="B6093">
            <v>811613</v>
          </cell>
          <cell r="C6093">
            <v>3</v>
          </cell>
          <cell r="D6093">
            <v>406439</v>
          </cell>
          <cell r="E6093" t="str">
            <v>General Electric Canada International Inc</v>
          </cell>
          <cell r="F6093" t="str">
            <v>Technical Assistance - (U2) On site Start Up Support</v>
          </cell>
          <cell r="G6093" t="str">
            <v>Purchase Order</v>
          </cell>
          <cell r="H6093" t="str">
            <v>Odeleye, Lilian</v>
          </cell>
          <cell r="I6093">
            <v>42152</v>
          </cell>
          <cell r="J6093">
            <v>42107</v>
          </cell>
          <cell r="K6093">
            <v>42472</v>
          </cell>
          <cell r="L6093" t="str">
            <v>Active</v>
          </cell>
          <cell r="M6093" t="str">
            <v>Executed</v>
          </cell>
          <cell r="N6093">
            <v>42159</v>
          </cell>
          <cell r="O6093" t="str">
            <v>Edit New Supplement</v>
          </cell>
          <cell r="P6093" t="str">
            <v>Odeleye, Lilian</v>
          </cell>
          <cell r="Q6093" t="str">
            <v>Odeleye, Lilian</v>
          </cell>
          <cell r="R6093" t="str">
            <v>Carla Salazar</v>
          </cell>
          <cell r="S6093" t="str">
            <v>Kara Slemko</v>
          </cell>
          <cell r="T6093" t="str">
            <v>Steve Brown</v>
          </cell>
          <cell r="U6093" t="str">
            <v>H - Horizon</v>
          </cell>
          <cell r="V6093" t="str">
            <v>Upgrading &amp; Utilitie - Upgrading &amp; Utilities</v>
          </cell>
          <cell r="W6093" t="str">
            <v>30 Days net terms</v>
          </cell>
          <cell r="X6093">
            <v>132525</v>
          </cell>
          <cell r="Y6093">
            <v>741553</v>
          </cell>
          <cell r="Z6093">
            <v>8075</v>
          </cell>
        </row>
        <row r="6094">
          <cell r="A6094" t="str">
            <v>811616-2</v>
          </cell>
          <cell r="B6094">
            <v>811616</v>
          </cell>
          <cell r="C6094">
            <v>2</v>
          </cell>
          <cell r="D6094">
            <v>406384</v>
          </cell>
          <cell r="E6094" t="str">
            <v>Lakeland Inspection Ltd.</v>
          </cell>
          <cell r="F6094" t="str">
            <v>Phil Castonguay Construction Coordinator</v>
          </cell>
          <cell r="G6094" t="str">
            <v>Short Form Consulting Agreement</v>
          </cell>
          <cell r="H6094" t="str">
            <v>Soriano, Loreta</v>
          </cell>
          <cell r="I6094">
            <v>42500</v>
          </cell>
          <cell r="J6094">
            <v>42552</v>
          </cell>
          <cell r="K6094">
            <v>42613</v>
          </cell>
          <cell r="L6094" t="str">
            <v>Complete</v>
          </cell>
          <cell r="M6094" t="str">
            <v>Executed</v>
          </cell>
          <cell r="N6094">
            <v>42551</v>
          </cell>
          <cell r="O6094" t="str">
            <v>Edit New Supplement</v>
          </cell>
          <cell r="P6094" t="str">
            <v>Soriano, Loreta</v>
          </cell>
          <cell r="Q6094" t="str">
            <v>Soriano, Loreta</v>
          </cell>
          <cell r="R6094" t="str">
            <v>Sudip Kumar</v>
          </cell>
          <cell r="S6094" t="str">
            <v>Sudip Kumar</v>
          </cell>
          <cell r="T6094" t="str">
            <v>Brian Bate</v>
          </cell>
          <cell r="U6094" t="str">
            <v>H - Horizon</v>
          </cell>
          <cell r="V6094" t="str">
            <v>Major Projects</v>
          </cell>
          <cell r="W6094" t="str">
            <v>10 Days net terms</v>
          </cell>
          <cell r="X6094">
            <v>284900</v>
          </cell>
          <cell r="Z6094">
            <v>36000</v>
          </cell>
        </row>
        <row r="6095">
          <cell r="A6095" t="str">
            <v>811624-1</v>
          </cell>
          <cell r="B6095">
            <v>811624</v>
          </cell>
          <cell r="C6095">
            <v>1</v>
          </cell>
          <cell r="D6095">
            <v>40640801</v>
          </cell>
          <cell r="E6095" t="str">
            <v>Alcor Facilities Management Inc.</v>
          </cell>
          <cell r="F6095" t="str">
            <v>Canopy Changes</v>
          </cell>
          <cell r="G6095" t="str">
            <v>Construction</v>
          </cell>
          <cell r="H6095" t="str">
            <v>Gresch, Michelle</v>
          </cell>
          <cell r="I6095">
            <v>41903</v>
          </cell>
          <cell r="J6095">
            <v>41820</v>
          </cell>
          <cell r="K6095">
            <v>41942</v>
          </cell>
          <cell r="L6095" t="str">
            <v>Complete</v>
          </cell>
          <cell r="M6095" t="str">
            <v>Executed</v>
          </cell>
          <cell r="N6095">
            <v>41905</v>
          </cell>
          <cell r="O6095" t="str">
            <v>Approve Contract</v>
          </cell>
          <cell r="P6095" t="str">
            <v>Business Area Approver</v>
          </cell>
          <cell r="Q6095" t="str">
            <v>Quiring, Ron</v>
          </cell>
          <cell r="R6095" t="str">
            <v>Don Guglielmin</v>
          </cell>
          <cell r="S6095" t="str">
            <v>Jon Halford</v>
          </cell>
          <cell r="T6095" t="str">
            <v>Stephanie Graham</v>
          </cell>
          <cell r="U6095" t="str">
            <v>H - Horizon</v>
          </cell>
          <cell r="V6095" t="str">
            <v>Major Projects</v>
          </cell>
          <cell r="W6095" t="str">
            <v>45 Days net terms</v>
          </cell>
          <cell r="X6095">
            <v>7476589</v>
          </cell>
          <cell r="Y6095">
            <v>595077</v>
          </cell>
          <cell r="Z6095">
            <v>10322</v>
          </cell>
        </row>
        <row r="6096">
          <cell r="A6096" t="str">
            <v>811624-2</v>
          </cell>
          <cell r="B6096">
            <v>811624</v>
          </cell>
          <cell r="C6096">
            <v>2</v>
          </cell>
          <cell r="D6096">
            <v>40640802</v>
          </cell>
          <cell r="E6096" t="str">
            <v>Alcor Facilities Management Inc.</v>
          </cell>
          <cell r="F6096" t="str">
            <v>B1 increase</v>
          </cell>
          <cell r="G6096" t="str">
            <v>Construction</v>
          </cell>
          <cell r="H6096" t="str">
            <v>Murphy, Alicia</v>
          </cell>
          <cell r="I6096">
            <v>42027</v>
          </cell>
          <cell r="J6096">
            <v>41820</v>
          </cell>
          <cell r="K6096">
            <v>42247</v>
          </cell>
          <cell r="L6096" t="str">
            <v>Complete</v>
          </cell>
          <cell r="M6096" t="str">
            <v>Executed</v>
          </cell>
          <cell r="N6096">
            <v>42192</v>
          </cell>
          <cell r="O6096" t="str">
            <v>Execute Contract</v>
          </cell>
          <cell r="P6096" t="str">
            <v>Murphy, Alicia</v>
          </cell>
          <cell r="Q6096" t="str">
            <v>Murphy, Alicia</v>
          </cell>
          <cell r="R6096" t="str">
            <v>Don Guglielmin</v>
          </cell>
          <cell r="S6096" t="str">
            <v>Jon Halford</v>
          </cell>
          <cell r="T6096" t="str">
            <v>Stephanie Graham</v>
          </cell>
          <cell r="U6096" t="str">
            <v>H - Horizon</v>
          </cell>
          <cell r="V6096" t="str">
            <v>Major Projects</v>
          </cell>
          <cell r="W6096" t="str">
            <v>45 Days net terms</v>
          </cell>
          <cell r="X6096">
            <v>7976589</v>
          </cell>
          <cell r="Y6096">
            <v>595077</v>
          </cell>
          <cell r="Z6096">
            <v>500000</v>
          </cell>
        </row>
        <row r="6097">
          <cell r="A6097" t="str">
            <v>811624-3</v>
          </cell>
          <cell r="B6097">
            <v>811624</v>
          </cell>
          <cell r="C6097">
            <v>3</v>
          </cell>
          <cell r="D6097">
            <v>40640803</v>
          </cell>
          <cell r="E6097" t="str">
            <v>Alcor Facilities Management Inc.</v>
          </cell>
          <cell r="F6097" t="str">
            <v>Road Delineators and Signs</v>
          </cell>
          <cell r="G6097" t="str">
            <v>Construction</v>
          </cell>
          <cell r="H6097" t="str">
            <v>Murphy, Alicia</v>
          </cell>
          <cell r="I6097">
            <v>42381</v>
          </cell>
          <cell r="J6097">
            <v>41820</v>
          </cell>
          <cell r="K6097">
            <v>42246</v>
          </cell>
          <cell r="L6097" t="str">
            <v>Complete</v>
          </cell>
          <cell r="M6097" t="str">
            <v>Executed</v>
          </cell>
          <cell r="N6097">
            <v>42383</v>
          </cell>
          <cell r="O6097" t="str">
            <v>Approve Contract</v>
          </cell>
          <cell r="P6097" t="str">
            <v>Commercial Operations Approver</v>
          </cell>
          <cell r="Q6097" t="str">
            <v>Salmon, Ed</v>
          </cell>
          <cell r="R6097" t="str">
            <v>Don Guglielmin</v>
          </cell>
          <cell r="S6097" t="str">
            <v>Kara Slemko</v>
          </cell>
          <cell r="T6097" t="str">
            <v>Stephanie Graham</v>
          </cell>
          <cell r="U6097" t="str">
            <v>H - Horizon</v>
          </cell>
          <cell r="V6097" t="str">
            <v>Major Projects</v>
          </cell>
          <cell r="W6097" t="str">
            <v>45 Days net terms</v>
          </cell>
          <cell r="X6097">
            <v>7987496.6299999999</v>
          </cell>
          <cell r="Y6097">
            <v>595077</v>
          </cell>
          <cell r="Z6097">
            <v>10907.63</v>
          </cell>
        </row>
        <row r="6098">
          <cell r="A6098" t="str">
            <v>811624-4</v>
          </cell>
          <cell r="B6098">
            <v>811624</v>
          </cell>
          <cell r="C6098">
            <v>4</v>
          </cell>
          <cell r="D6098">
            <v>40640803</v>
          </cell>
          <cell r="E6098" t="str">
            <v>Alcor Facilities Management Inc.</v>
          </cell>
          <cell r="F6098" t="str">
            <v>Grip Strut, Concrete, Stair Landings</v>
          </cell>
          <cell r="G6098" t="str">
            <v>Construction</v>
          </cell>
          <cell r="H6098" t="str">
            <v>Murphy, Alicia</v>
          </cell>
          <cell r="I6098">
            <v>42383</v>
          </cell>
          <cell r="J6098">
            <v>41820</v>
          </cell>
          <cell r="K6098">
            <v>42246</v>
          </cell>
          <cell r="L6098" t="str">
            <v>Complete</v>
          </cell>
          <cell r="M6098" t="str">
            <v>Executed</v>
          </cell>
          <cell r="N6098">
            <v>42388</v>
          </cell>
          <cell r="O6098" t="str">
            <v>Edit New Supplement</v>
          </cell>
          <cell r="P6098" t="str">
            <v>Murphy, Alicia</v>
          </cell>
          <cell r="Q6098" t="str">
            <v>Murphy, Alicia</v>
          </cell>
          <cell r="R6098" t="str">
            <v>Don Guglielmin</v>
          </cell>
          <cell r="S6098" t="str">
            <v>Kara Slemko</v>
          </cell>
          <cell r="T6098" t="str">
            <v>Stephanie Graham</v>
          </cell>
          <cell r="U6098" t="str">
            <v>H - Horizon</v>
          </cell>
          <cell r="V6098" t="str">
            <v>Major Projects</v>
          </cell>
          <cell r="W6098" t="str">
            <v>45 Days net terms</v>
          </cell>
          <cell r="X6098">
            <v>8047813.2599999998</v>
          </cell>
          <cell r="Y6098">
            <v>595077</v>
          </cell>
          <cell r="Z6098">
            <v>60316.63</v>
          </cell>
        </row>
        <row r="6099">
          <cell r="A6099" t="str">
            <v>811624-5</v>
          </cell>
          <cell r="B6099">
            <v>811624</v>
          </cell>
          <cell r="C6099">
            <v>5</v>
          </cell>
          <cell r="D6099">
            <v>406408</v>
          </cell>
          <cell r="E6099" t="str">
            <v>Alcor Facilities Management Inc.</v>
          </cell>
          <cell r="F6099" t="str">
            <v>Grip Strut, Concrete, Stair Landings</v>
          </cell>
          <cell r="G6099" t="str">
            <v>Construction</v>
          </cell>
          <cell r="H6099" t="str">
            <v>Murphy, Alicia</v>
          </cell>
          <cell r="I6099">
            <v>42432</v>
          </cell>
          <cell r="J6099">
            <v>41820</v>
          </cell>
          <cell r="K6099">
            <v>42246</v>
          </cell>
          <cell r="L6099" t="str">
            <v>Complete</v>
          </cell>
          <cell r="M6099" t="str">
            <v>Executed</v>
          </cell>
          <cell r="N6099">
            <v>42432</v>
          </cell>
          <cell r="O6099" t="str">
            <v>Edit New Supplement</v>
          </cell>
          <cell r="P6099" t="str">
            <v>Murphy, Alicia</v>
          </cell>
          <cell r="Q6099" t="str">
            <v>Murphy, Alicia</v>
          </cell>
          <cell r="R6099" t="str">
            <v>Don Guglielmin</v>
          </cell>
          <cell r="S6099" t="str">
            <v>Kara Slemko</v>
          </cell>
          <cell r="T6099" t="str">
            <v>Stephanie Graham</v>
          </cell>
          <cell r="U6099" t="str">
            <v>H - Horizon</v>
          </cell>
          <cell r="V6099" t="str">
            <v>Major Projects</v>
          </cell>
          <cell r="W6099" t="str">
            <v>45 Days net terms</v>
          </cell>
          <cell r="X6099">
            <v>8065832.6600000001</v>
          </cell>
          <cell r="Y6099">
            <v>595077</v>
          </cell>
          <cell r="Z6099">
            <v>18019.400000000001</v>
          </cell>
        </row>
        <row r="6100">
          <cell r="A6100" t="str">
            <v>811624-6</v>
          </cell>
          <cell r="B6100">
            <v>811624</v>
          </cell>
          <cell r="C6100">
            <v>6</v>
          </cell>
          <cell r="D6100">
            <v>406408</v>
          </cell>
          <cell r="E6100" t="str">
            <v>Alcor Facilities Management Inc.</v>
          </cell>
          <cell r="F6100" t="str">
            <v>RCOs 11rev1, 12, 20, 22, 23rev2</v>
          </cell>
          <cell r="G6100" t="str">
            <v>Construction</v>
          </cell>
          <cell r="H6100" t="str">
            <v>Murphy, Alicia</v>
          </cell>
          <cell r="I6100">
            <v>42467</v>
          </cell>
          <cell r="J6100">
            <v>41820</v>
          </cell>
          <cell r="K6100">
            <v>42246</v>
          </cell>
          <cell r="L6100" t="str">
            <v>Complete</v>
          </cell>
          <cell r="M6100" t="str">
            <v>Executed</v>
          </cell>
          <cell r="N6100">
            <v>42474</v>
          </cell>
          <cell r="O6100" t="str">
            <v>Parallel_Return_to_Edit_Mode</v>
          </cell>
          <cell r="P6100" t="str">
            <v>Murphy, Alicia</v>
          </cell>
          <cell r="R6100" t="str">
            <v>Don Guglielmin</v>
          </cell>
          <cell r="S6100" t="str">
            <v>Kara Slemko</v>
          </cell>
          <cell r="T6100" t="str">
            <v>Stephanie Graham</v>
          </cell>
          <cell r="U6100" t="str">
            <v>H - Horizon</v>
          </cell>
          <cell r="V6100" t="str">
            <v>Major Projects</v>
          </cell>
          <cell r="W6100" t="str">
            <v>45 Days net terms</v>
          </cell>
          <cell r="X6100">
            <v>8238793.8899999997</v>
          </cell>
          <cell r="Y6100">
            <v>595077</v>
          </cell>
          <cell r="Z6100">
            <v>172961.23</v>
          </cell>
        </row>
        <row r="6101">
          <cell r="A6101" t="str">
            <v>811624-7</v>
          </cell>
          <cell r="B6101">
            <v>811624</v>
          </cell>
          <cell r="C6101">
            <v>7</v>
          </cell>
          <cell r="D6101">
            <v>406408</v>
          </cell>
          <cell r="E6101" t="str">
            <v>Alcor Facilities Management Inc.</v>
          </cell>
          <cell r="F6101" t="str">
            <v>RCOs 11revA, 13 &amp; 17</v>
          </cell>
          <cell r="G6101" t="str">
            <v>Construction</v>
          </cell>
          <cell r="H6101" t="str">
            <v>Murphy, Alicia</v>
          </cell>
          <cell r="I6101">
            <v>42520</v>
          </cell>
          <cell r="J6101">
            <v>41820</v>
          </cell>
          <cell r="K6101">
            <v>42246</v>
          </cell>
          <cell r="L6101" t="str">
            <v>Complete</v>
          </cell>
          <cell r="M6101" t="str">
            <v>Executed</v>
          </cell>
          <cell r="N6101">
            <v>42531</v>
          </cell>
          <cell r="O6101" t="str">
            <v>Parallel_Return_to_Edit_Mode</v>
          </cell>
          <cell r="P6101" t="str">
            <v>Murphy, Alicia</v>
          </cell>
          <cell r="R6101" t="str">
            <v>Don Guglielmin</v>
          </cell>
          <cell r="S6101" t="str">
            <v>Kara Slemko</v>
          </cell>
          <cell r="T6101" t="str">
            <v>Stephanie Graham</v>
          </cell>
          <cell r="U6101" t="str">
            <v>H - Horizon</v>
          </cell>
          <cell r="V6101" t="str">
            <v>Major Projects</v>
          </cell>
          <cell r="W6101" t="str">
            <v>45 Days net terms</v>
          </cell>
          <cell r="X6101">
            <v>8573538.8300000001</v>
          </cell>
          <cell r="Y6101">
            <v>595077</v>
          </cell>
          <cell r="Z6101">
            <v>334744.94</v>
          </cell>
        </row>
        <row r="6102">
          <cell r="A6102" t="str">
            <v>811624-8</v>
          </cell>
          <cell r="B6102">
            <v>811624</v>
          </cell>
          <cell r="C6102">
            <v>8</v>
          </cell>
          <cell r="D6102">
            <v>406408</v>
          </cell>
          <cell r="E6102" t="str">
            <v>Alcor Facilities Management Inc.</v>
          </cell>
          <cell r="F6102" t="str">
            <v>Reconciliation for Closeout</v>
          </cell>
          <cell r="G6102" t="str">
            <v>Construction</v>
          </cell>
          <cell r="H6102" t="str">
            <v>Murphy, Alicia</v>
          </cell>
          <cell r="I6102">
            <v>43003</v>
          </cell>
          <cell r="J6102">
            <v>41820</v>
          </cell>
          <cell r="K6102">
            <v>42246</v>
          </cell>
          <cell r="L6102" t="str">
            <v>Complete</v>
          </cell>
          <cell r="M6102" t="str">
            <v>Executed</v>
          </cell>
          <cell r="N6102">
            <v>43005</v>
          </cell>
          <cell r="O6102" t="str">
            <v>Parallel_Return_to_Edit_Mode</v>
          </cell>
          <cell r="P6102" t="str">
            <v>Murphy, Alicia</v>
          </cell>
          <cell r="R6102" t="str">
            <v>Don Guglielmin</v>
          </cell>
          <cell r="S6102" t="str">
            <v>Kara Slemko</v>
          </cell>
          <cell r="T6102" t="str">
            <v>Stephanie Graham</v>
          </cell>
          <cell r="U6102" t="str">
            <v>H - Horizon</v>
          </cell>
          <cell r="V6102" t="str">
            <v>Major Projects</v>
          </cell>
          <cell r="W6102" t="str">
            <v>45 Days net terms</v>
          </cell>
          <cell r="X6102">
            <v>8274282.4400000004</v>
          </cell>
          <cell r="Y6102">
            <v>595077</v>
          </cell>
          <cell r="Z6102">
            <v>-299256.39</v>
          </cell>
        </row>
        <row r="6103">
          <cell r="A6103" t="str">
            <v>811681-1</v>
          </cell>
          <cell r="B6103">
            <v>811681</v>
          </cell>
          <cell r="C6103">
            <v>1</v>
          </cell>
          <cell r="D6103">
            <v>40644401</v>
          </cell>
          <cell r="E6103" t="str">
            <v>H. Wilson Industries (2010) Ltd</v>
          </cell>
          <cell r="F6103" t="str">
            <v>Addition Geo grid and Cloth</v>
          </cell>
          <cell r="G6103" t="str">
            <v>Construction</v>
          </cell>
          <cell r="H6103" t="str">
            <v>Al-Kaisy, Maysaloon</v>
          </cell>
          <cell r="I6103">
            <v>41918</v>
          </cell>
          <cell r="J6103">
            <v>41800</v>
          </cell>
          <cell r="K6103">
            <v>41959</v>
          </cell>
          <cell r="L6103" t="str">
            <v>Active</v>
          </cell>
          <cell r="M6103" t="str">
            <v>Executed</v>
          </cell>
          <cell r="N6103">
            <v>41934</v>
          </cell>
          <cell r="O6103" t="str">
            <v>Approve Contract</v>
          </cell>
          <cell r="P6103" t="str">
            <v>Business Area Approver</v>
          </cell>
          <cell r="Q6103" t="str">
            <v>Quiring, Ron</v>
          </cell>
          <cell r="R6103" t="str">
            <v>Don Guglielmin</v>
          </cell>
          <cell r="S6103" t="str">
            <v>Jon Halford</v>
          </cell>
          <cell r="T6103" t="str">
            <v>Stephanie Graham</v>
          </cell>
          <cell r="U6103" t="str">
            <v>H - Horizon</v>
          </cell>
          <cell r="V6103" t="str">
            <v>Major Projects</v>
          </cell>
          <cell r="W6103" t="str">
            <v>45 Days net terms</v>
          </cell>
          <cell r="X6103">
            <v>7672660</v>
          </cell>
          <cell r="Y6103">
            <v>178081</v>
          </cell>
          <cell r="Z6103">
            <v>180441</v>
          </cell>
        </row>
        <row r="6104">
          <cell r="A6104" t="str">
            <v>811681-2</v>
          </cell>
          <cell r="B6104">
            <v>811681</v>
          </cell>
          <cell r="C6104">
            <v>2</v>
          </cell>
          <cell r="D6104">
            <v>40644402</v>
          </cell>
          <cell r="E6104" t="str">
            <v>H. Wilson Industries (2010) Ltd</v>
          </cell>
          <cell r="F6104" t="str">
            <v>Modifications 5,6 &amp; RCO 1</v>
          </cell>
          <cell r="G6104" t="str">
            <v>Construction</v>
          </cell>
          <cell r="H6104" t="str">
            <v>Al-Kaisy, Maysaloon</v>
          </cell>
          <cell r="I6104">
            <v>41981</v>
          </cell>
          <cell r="J6104">
            <v>41800</v>
          </cell>
          <cell r="K6104">
            <v>41946</v>
          </cell>
          <cell r="L6104" t="str">
            <v>Active</v>
          </cell>
          <cell r="M6104" t="str">
            <v>Executed</v>
          </cell>
          <cell r="N6104">
            <v>42019</v>
          </cell>
          <cell r="O6104" t="str">
            <v>Approve Contract</v>
          </cell>
          <cell r="P6104" t="str">
            <v>Business Area Approver</v>
          </cell>
          <cell r="Q6104" t="str">
            <v>Quiring, Ron</v>
          </cell>
          <cell r="R6104" t="str">
            <v>Don Guglielmin</v>
          </cell>
          <cell r="S6104" t="str">
            <v>Jon Halford</v>
          </cell>
          <cell r="T6104" t="str">
            <v>Stephanie Graham</v>
          </cell>
          <cell r="U6104" t="str">
            <v>H - Horizon</v>
          </cell>
          <cell r="V6104" t="str">
            <v>Major Projects</v>
          </cell>
          <cell r="W6104" t="str">
            <v>45 Days net terms</v>
          </cell>
          <cell r="X6104">
            <v>8027490.2300000004</v>
          </cell>
          <cell r="Y6104">
            <v>178081</v>
          </cell>
          <cell r="Z6104">
            <v>354830.23</v>
          </cell>
        </row>
        <row r="6105">
          <cell r="A6105" t="str">
            <v>811681-3</v>
          </cell>
          <cell r="B6105">
            <v>811681</v>
          </cell>
          <cell r="C6105">
            <v>3</v>
          </cell>
          <cell r="D6105">
            <v>40644403</v>
          </cell>
          <cell r="E6105" t="str">
            <v>H. Wilson Industries (2010) Ltd</v>
          </cell>
          <cell r="F6105" t="str">
            <v>Final Quantity Adjustment</v>
          </cell>
          <cell r="G6105" t="str">
            <v>Construction</v>
          </cell>
          <cell r="H6105" t="str">
            <v>Al-Kaisy, Maysaloon</v>
          </cell>
          <cell r="I6105">
            <v>42055</v>
          </cell>
          <cell r="J6105">
            <v>41800</v>
          </cell>
          <cell r="K6105">
            <v>41946</v>
          </cell>
          <cell r="L6105" t="str">
            <v>Active</v>
          </cell>
          <cell r="M6105" t="str">
            <v>Executed</v>
          </cell>
          <cell r="N6105">
            <v>42069</v>
          </cell>
          <cell r="O6105" t="str">
            <v>Approve Contract</v>
          </cell>
          <cell r="P6105" t="str">
            <v>Commercial Operations Approver</v>
          </cell>
          <cell r="Q6105" t="str">
            <v>Salmon, Ed</v>
          </cell>
          <cell r="R6105" t="str">
            <v>Don Guglielmin</v>
          </cell>
          <cell r="S6105" t="str">
            <v>Jon Halford</v>
          </cell>
          <cell r="T6105" t="str">
            <v>Stephanie Graham</v>
          </cell>
          <cell r="U6105" t="str">
            <v>H - Horizon</v>
          </cell>
          <cell r="V6105" t="str">
            <v>Major Projects</v>
          </cell>
          <cell r="W6105" t="str">
            <v>45 Days net terms</v>
          </cell>
          <cell r="X6105">
            <v>8022840.0099999998</v>
          </cell>
          <cell r="Y6105">
            <v>178081</v>
          </cell>
          <cell r="Z6105">
            <v>-4650.22</v>
          </cell>
        </row>
        <row r="6106">
          <cell r="A6106" t="str">
            <v>811683-1</v>
          </cell>
          <cell r="B6106">
            <v>811683</v>
          </cell>
          <cell r="C6106">
            <v>1</v>
          </cell>
          <cell r="D6106">
            <v>406436</v>
          </cell>
          <cell r="E6106" t="str">
            <v>One 6 Inc.</v>
          </cell>
          <cell r="F6106" t="str">
            <v>Brian Gagne SFCA</v>
          </cell>
          <cell r="G6106" t="str">
            <v>Short Form Consulting Agreement</v>
          </cell>
          <cell r="H6106" t="str">
            <v>Soriano, Loreta</v>
          </cell>
          <cell r="I6106">
            <v>42157</v>
          </cell>
          <cell r="J6106">
            <v>42186</v>
          </cell>
          <cell r="K6106">
            <v>42551</v>
          </cell>
          <cell r="L6106" t="str">
            <v>Complete</v>
          </cell>
          <cell r="M6106" t="str">
            <v>Executed</v>
          </cell>
          <cell r="N6106">
            <v>42170</v>
          </cell>
          <cell r="O6106" t="str">
            <v>Approve Contract</v>
          </cell>
          <cell r="P6106" t="str">
            <v>Commercial Operations Approver</v>
          </cell>
          <cell r="Q6106" t="str">
            <v>Kumar, Sudip</v>
          </cell>
          <cell r="R6106" t="str">
            <v>Sudip Kumar</v>
          </cell>
          <cell r="S6106" t="str">
            <v>Sudip Kumar</v>
          </cell>
          <cell r="T6106" t="str">
            <v>Brian Bate</v>
          </cell>
          <cell r="U6106" t="str">
            <v>H - Horizon</v>
          </cell>
          <cell r="V6106" t="str">
            <v>Major Projects</v>
          </cell>
          <cell r="W6106" t="str">
            <v>10 Days net terms</v>
          </cell>
          <cell r="X6106">
            <v>490000</v>
          </cell>
          <cell r="Z6106">
            <v>232000</v>
          </cell>
        </row>
        <row r="6107">
          <cell r="A6107" t="str">
            <v>811717-1</v>
          </cell>
          <cell r="B6107">
            <v>811717</v>
          </cell>
          <cell r="C6107">
            <v>1</v>
          </cell>
          <cell r="E6107" t="str">
            <v>Strike Industrial Ltd</v>
          </cell>
          <cell r="F6107" t="str">
            <v>KN Contract #17  Module Fab &amp; Assy BoP North</v>
          </cell>
          <cell r="G6107" t="str">
            <v>Construction</v>
          </cell>
          <cell r="H6107" t="str">
            <v>Tajiri, Dorothy</v>
          </cell>
          <cell r="I6107">
            <v>42185</v>
          </cell>
          <cell r="J6107">
            <v>41781</v>
          </cell>
          <cell r="K6107">
            <v>42124</v>
          </cell>
          <cell r="L6107" t="str">
            <v>Complete</v>
          </cell>
          <cell r="M6107" t="str">
            <v>Executed</v>
          </cell>
          <cell r="N6107">
            <v>42187</v>
          </cell>
          <cell r="O6107" t="str">
            <v>Approve Contract</v>
          </cell>
          <cell r="P6107" t="str">
            <v>Commercial Operations Approver</v>
          </cell>
          <cell r="Q6107" t="str">
            <v>Kumar, Sudip</v>
          </cell>
          <cell r="R6107" t="str">
            <v>Sudip Kumar</v>
          </cell>
          <cell r="S6107" t="str">
            <v>Ron Laing</v>
          </cell>
          <cell r="T6107" t="str">
            <v>Cathy Reyes</v>
          </cell>
          <cell r="U6107" t="str">
            <v>C - Conventional</v>
          </cell>
          <cell r="V6107" t="str">
            <v>Kirby</v>
          </cell>
          <cell r="W6107" t="str">
            <v>45 Days net terms</v>
          </cell>
          <cell r="X6107">
            <v>19950157</v>
          </cell>
          <cell r="Y6107">
            <v>263471</v>
          </cell>
          <cell r="Z6107">
            <v>-19732206.719999999</v>
          </cell>
        </row>
        <row r="6108">
          <cell r="A6108" t="str">
            <v>811724-1</v>
          </cell>
          <cell r="B6108">
            <v>811724</v>
          </cell>
          <cell r="C6108">
            <v>1</v>
          </cell>
          <cell r="E6108" t="str">
            <v>Revcon Oilfield Constructors Inc</v>
          </cell>
          <cell r="F6108" t="str">
            <v>KN Package 32 Plant General Mechanical BoP</v>
          </cell>
          <cell r="G6108" t="str">
            <v>Construction</v>
          </cell>
          <cell r="H6108" t="str">
            <v>Reimer, Mark</v>
          </cell>
          <cell r="I6108">
            <v>42208</v>
          </cell>
          <cell r="J6108">
            <v>41779</v>
          </cell>
          <cell r="K6108">
            <v>42490</v>
          </cell>
          <cell r="L6108" t="str">
            <v>Active</v>
          </cell>
          <cell r="M6108" t="str">
            <v>Executed</v>
          </cell>
          <cell r="N6108">
            <v>42218</v>
          </cell>
          <cell r="O6108" t="str">
            <v>Parallel_Return_to_Edit_Mode</v>
          </cell>
          <cell r="P6108" t="str">
            <v>Reimer, Mark</v>
          </cell>
          <cell r="R6108" t="str">
            <v>Sudip Kumar</v>
          </cell>
          <cell r="S6108" t="str">
            <v>Ron Laing</v>
          </cell>
          <cell r="T6108" t="str">
            <v>Stephanie Graham</v>
          </cell>
          <cell r="U6108" t="str">
            <v>C - Conventional</v>
          </cell>
          <cell r="V6108" t="str">
            <v>Kirby</v>
          </cell>
          <cell r="W6108" t="str">
            <v>45 Days net terms</v>
          </cell>
          <cell r="X6108">
            <v>14533985</v>
          </cell>
          <cell r="Y6108">
            <v>156812</v>
          </cell>
          <cell r="Z6108">
            <v>-22088824</v>
          </cell>
        </row>
        <row r="6109">
          <cell r="A6109" t="str">
            <v>811752-1</v>
          </cell>
          <cell r="B6109">
            <v>811752</v>
          </cell>
          <cell r="C6109">
            <v>1</v>
          </cell>
          <cell r="D6109">
            <v>406417</v>
          </cell>
          <cell r="E6109" t="str">
            <v>Symroc Business and Project Management Ltd.</v>
          </cell>
          <cell r="F6109" t="str">
            <v>Wilson Howe / Cathy Zhou- Project Managment Consultant Term Extension</v>
          </cell>
          <cell r="G6109" t="str">
            <v>Short Form Consulting Agreement</v>
          </cell>
          <cell r="H6109" t="str">
            <v>Soriano, Loreta</v>
          </cell>
          <cell r="I6109">
            <v>41898</v>
          </cell>
          <cell r="J6109">
            <v>41895</v>
          </cell>
          <cell r="K6109">
            <v>42185</v>
          </cell>
          <cell r="L6109" t="str">
            <v>Complete</v>
          </cell>
          <cell r="M6109" t="str">
            <v>Executed</v>
          </cell>
          <cell r="N6109">
            <v>41922</v>
          </cell>
          <cell r="O6109" t="str">
            <v>Approve Contract</v>
          </cell>
          <cell r="P6109" t="str">
            <v>Business Area Approver</v>
          </cell>
          <cell r="Q6109" t="str">
            <v>MacDonald, David</v>
          </cell>
          <cell r="R6109" t="str">
            <v>Carla Salazar</v>
          </cell>
          <cell r="S6109" t="str">
            <v>Kara Slemko</v>
          </cell>
          <cell r="T6109" t="str">
            <v>Stephanie Graham</v>
          </cell>
          <cell r="U6109" t="str">
            <v>H - Horizon</v>
          </cell>
          <cell r="V6109" t="str">
            <v>Technical Services</v>
          </cell>
          <cell r="W6109" t="str">
            <v>10 Days net terms</v>
          </cell>
          <cell r="X6109">
            <v>220000</v>
          </cell>
          <cell r="Y6109">
            <v>241311</v>
          </cell>
          <cell r="Z6109">
            <v>110000</v>
          </cell>
        </row>
        <row r="6110">
          <cell r="A6110" t="str">
            <v>811762-1</v>
          </cell>
          <cell r="B6110">
            <v>811762</v>
          </cell>
          <cell r="C6110">
            <v>1</v>
          </cell>
          <cell r="D6110">
            <v>406440</v>
          </cell>
          <cell r="E6110" t="str">
            <v>1623837 Alberta Ltd.</v>
          </cell>
          <cell r="F6110" t="str">
            <v>Jeff Mills Extension</v>
          </cell>
          <cell r="G6110" t="str">
            <v>Short Form Consulting Agreement</v>
          </cell>
          <cell r="H6110" t="str">
            <v>Soriano, Loreta</v>
          </cell>
          <cell r="I6110">
            <v>42157</v>
          </cell>
          <cell r="J6110">
            <v>42178</v>
          </cell>
          <cell r="K6110">
            <v>42360</v>
          </cell>
          <cell r="L6110" t="str">
            <v>Complete</v>
          </cell>
          <cell r="M6110" t="str">
            <v>Executed</v>
          </cell>
          <cell r="N6110">
            <v>42170</v>
          </cell>
          <cell r="O6110" t="str">
            <v>Parallel_Return_to_Edit_Mode</v>
          </cell>
          <cell r="P6110" t="str">
            <v>Templeton, Cody</v>
          </cell>
          <cell r="R6110" t="str">
            <v>Sudip Kumar</v>
          </cell>
          <cell r="S6110" t="str">
            <v>Sudip Kumar</v>
          </cell>
          <cell r="T6110" t="str">
            <v>Brian Bate</v>
          </cell>
          <cell r="U6110" t="str">
            <v>H - Horizon</v>
          </cell>
          <cell r="V6110" t="str">
            <v>Major Projects</v>
          </cell>
          <cell r="W6110" t="str">
            <v>10 Days net terms</v>
          </cell>
          <cell r="X6110">
            <v>231400</v>
          </cell>
          <cell r="Z6110">
            <v>75000</v>
          </cell>
        </row>
        <row r="6111">
          <cell r="A6111" t="str">
            <v>811762-3</v>
          </cell>
          <cell r="B6111">
            <v>811762</v>
          </cell>
          <cell r="C6111">
            <v>3</v>
          </cell>
          <cell r="D6111">
            <v>406440</v>
          </cell>
          <cell r="E6111" t="str">
            <v>1623837 Alberta Ltd.</v>
          </cell>
          <cell r="F6111" t="str">
            <v>Jeff Mills Buyer Term Extension</v>
          </cell>
          <cell r="G6111" t="str">
            <v>Short Form Consulting Agreement</v>
          </cell>
          <cell r="H6111" t="str">
            <v>Soriano, Loreta</v>
          </cell>
          <cell r="I6111">
            <v>42345</v>
          </cell>
          <cell r="J6111">
            <v>42361</v>
          </cell>
          <cell r="K6111">
            <v>42551</v>
          </cell>
          <cell r="L6111" t="str">
            <v>Complete</v>
          </cell>
          <cell r="M6111" t="str">
            <v>Executed</v>
          </cell>
          <cell r="N6111">
            <v>42348</v>
          </cell>
          <cell r="O6111" t="str">
            <v>Edit New Supplement</v>
          </cell>
          <cell r="P6111" t="str">
            <v>Soriano, Loreta</v>
          </cell>
          <cell r="Q6111" t="str">
            <v>Soriano, Loreta</v>
          </cell>
          <cell r="R6111" t="str">
            <v>Julie Easthope</v>
          </cell>
          <cell r="S6111" t="str">
            <v>Kara Slemko</v>
          </cell>
          <cell r="T6111" t="str">
            <v>Brian Bate</v>
          </cell>
          <cell r="U6111" t="str">
            <v>H - Horizon</v>
          </cell>
          <cell r="V6111" t="str">
            <v>Major Projects</v>
          </cell>
          <cell r="W6111" t="str">
            <v>10 Days net terms</v>
          </cell>
          <cell r="X6111">
            <v>309400</v>
          </cell>
          <cell r="Z6111">
            <v>78000</v>
          </cell>
        </row>
        <row r="6112">
          <cell r="A6112" t="str">
            <v>811762-4</v>
          </cell>
          <cell r="B6112">
            <v>811762</v>
          </cell>
          <cell r="C6112">
            <v>4</v>
          </cell>
          <cell r="D6112">
            <v>406440</v>
          </cell>
          <cell r="E6112" t="str">
            <v>1623837 Alberta Ltd.</v>
          </cell>
          <cell r="F6112" t="str">
            <v>Jeff Mills Buyer Term Extension</v>
          </cell>
          <cell r="G6112" t="str">
            <v>Short Form Consulting Agreement</v>
          </cell>
          <cell r="H6112" t="str">
            <v>Soriano, Loreta</v>
          </cell>
          <cell r="I6112">
            <v>42528</v>
          </cell>
          <cell r="J6112">
            <v>42552</v>
          </cell>
          <cell r="K6112">
            <v>42720</v>
          </cell>
          <cell r="L6112" t="str">
            <v>Complete</v>
          </cell>
          <cell r="M6112" t="str">
            <v>Executed</v>
          </cell>
          <cell r="N6112">
            <v>42530</v>
          </cell>
          <cell r="O6112" t="str">
            <v>Parallel_Return_to_Edit_Mode</v>
          </cell>
          <cell r="P6112" t="str">
            <v>Soriano, Loreta</v>
          </cell>
          <cell r="R6112" t="str">
            <v>Julie Easthope</v>
          </cell>
          <cell r="S6112" t="str">
            <v>Kara Slemko</v>
          </cell>
          <cell r="T6112" t="str">
            <v>Brian Bate</v>
          </cell>
          <cell r="U6112" t="str">
            <v>H - Horizon</v>
          </cell>
          <cell r="V6112" t="str">
            <v>Major Projects</v>
          </cell>
          <cell r="W6112" t="str">
            <v>10 Days net terms</v>
          </cell>
          <cell r="X6112">
            <v>387400</v>
          </cell>
          <cell r="Z6112">
            <v>78000</v>
          </cell>
        </row>
        <row r="6113">
          <cell r="A6113" t="str">
            <v>811778-1</v>
          </cell>
          <cell r="B6113">
            <v>811778</v>
          </cell>
          <cell r="C6113">
            <v>1</v>
          </cell>
          <cell r="E6113" t="str">
            <v>Force Pile Driving Ltd</v>
          </cell>
          <cell r="F6113" t="str">
            <v>Kirby North Plant Piling</v>
          </cell>
          <cell r="G6113" t="str">
            <v>Construction</v>
          </cell>
          <cell r="H6113" t="str">
            <v>Moon, Bryan</v>
          </cell>
          <cell r="I6113">
            <v>41816</v>
          </cell>
          <cell r="J6113">
            <v>41512</v>
          </cell>
          <cell r="K6113">
            <v>42004</v>
          </cell>
          <cell r="L6113" t="str">
            <v>Active</v>
          </cell>
          <cell r="M6113" t="str">
            <v>Executed</v>
          </cell>
          <cell r="N6113">
            <v>41830</v>
          </cell>
          <cell r="O6113" t="str">
            <v>Edit New Supplement</v>
          </cell>
          <cell r="P6113" t="str">
            <v>Moon, Bryan</v>
          </cell>
          <cell r="Q6113" t="str">
            <v>Moon, Bryan</v>
          </cell>
          <cell r="R6113" t="str">
            <v>Sudip Kumar</v>
          </cell>
          <cell r="S6113" t="str">
            <v>Ron Laing</v>
          </cell>
          <cell r="T6113" t="str">
            <v>Eric Stearns</v>
          </cell>
          <cell r="U6113" t="str">
            <v>C - Conventional</v>
          </cell>
          <cell r="V6113" t="str">
            <v>Kirby</v>
          </cell>
          <cell r="W6113" t="str">
            <v>45 Days net terms</v>
          </cell>
          <cell r="X6113">
            <v>10673760.710000001</v>
          </cell>
          <cell r="Y6113">
            <v>149579</v>
          </cell>
          <cell r="Z6113">
            <v>796074.71</v>
          </cell>
        </row>
        <row r="6114">
          <cell r="A6114" t="str">
            <v>811778-2</v>
          </cell>
          <cell r="B6114">
            <v>811778</v>
          </cell>
          <cell r="C6114">
            <v>2</v>
          </cell>
          <cell r="E6114" t="str">
            <v>Force Pile Driving Ltd</v>
          </cell>
          <cell r="F6114" t="str">
            <v>Kirby North Plant Piling</v>
          </cell>
          <cell r="G6114" t="str">
            <v>Construction</v>
          </cell>
          <cell r="H6114" t="str">
            <v>Moon, Bryan</v>
          </cell>
          <cell r="I6114">
            <v>42201</v>
          </cell>
          <cell r="J6114">
            <v>41512</v>
          </cell>
          <cell r="K6114">
            <v>42004</v>
          </cell>
          <cell r="L6114" t="str">
            <v>Active</v>
          </cell>
          <cell r="M6114" t="str">
            <v>Executed</v>
          </cell>
          <cell r="N6114">
            <v>42201</v>
          </cell>
          <cell r="O6114" t="str">
            <v>Edit New Supplement</v>
          </cell>
          <cell r="P6114" t="str">
            <v>Reimer, Mark</v>
          </cell>
          <cell r="Q6114" t="str">
            <v>Reimer, Mark</v>
          </cell>
          <cell r="R6114" t="str">
            <v>Sudip Kumar</v>
          </cell>
          <cell r="S6114" t="str">
            <v>Ron Laing</v>
          </cell>
          <cell r="T6114" t="str">
            <v>Eric Stearns</v>
          </cell>
          <cell r="U6114" t="str">
            <v>C - Conventional</v>
          </cell>
          <cell r="V6114" t="str">
            <v>Kirby</v>
          </cell>
          <cell r="W6114" t="str">
            <v>45 Days net terms</v>
          </cell>
          <cell r="X6114">
            <v>10973760.710000001</v>
          </cell>
          <cell r="Y6114">
            <v>149579</v>
          </cell>
          <cell r="Z6114">
            <v>300000</v>
          </cell>
        </row>
        <row r="6115">
          <cell r="A6115" t="str">
            <v>811781-1</v>
          </cell>
          <cell r="B6115">
            <v>811781</v>
          </cell>
          <cell r="C6115">
            <v>1</v>
          </cell>
          <cell r="D6115">
            <v>40644301</v>
          </cell>
          <cell r="E6115" t="str">
            <v>Graham Industrial Services LP</v>
          </cell>
          <cell r="F6115" t="str">
            <v>CO No. 01, NRU &amp; Froth Pumphouse</v>
          </cell>
          <cell r="G6115" t="str">
            <v>Construction</v>
          </cell>
          <cell r="H6115" t="str">
            <v>Biers, Charles</v>
          </cell>
          <cell r="I6115">
            <v>42143</v>
          </cell>
          <cell r="J6115">
            <v>41855</v>
          </cell>
          <cell r="L6115" t="str">
            <v>Complete</v>
          </cell>
          <cell r="M6115" t="str">
            <v>Executed</v>
          </cell>
          <cell r="N6115">
            <v>42265</v>
          </cell>
          <cell r="O6115" t="str">
            <v>Approve Contract</v>
          </cell>
          <cell r="P6115" t="str">
            <v>Commercial Operations Approver</v>
          </cell>
          <cell r="Q6115" t="str">
            <v>Johansen, Todd</v>
          </cell>
          <cell r="R6115" t="str">
            <v>Don Guglielmin</v>
          </cell>
          <cell r="S6115" t="str">
            <v>Don Guglielmin</v>
          </cell>
          <cell r="T6115" t="str">
            <v>Stephanie Graham</v>
          </cell>
          <cell r="U6115" t="str">
            <v>H - Horizon</v>
          </cell>
          <cell r="V6115" t="str">
            <v>Major Projects</v>
          </cell>
          <cell r="W6115" t="str">
            <v>45 Days net terms</v>
          </cell>
          <cell r="X6115">
            <v>17603454.149999999</v>
          </cell>
          <cell r="Y6115">
            <v>173096</v>
          </cell>
          <cell r="Z6115">
            <v>747121.15</v>
          </cell>
        </row>
        <row r="6116">
          <cell r="A6116" t="str">
            <v>811781-2</v>
          </cell>
          <cell r="B6116">
            <v>811781</v>
          </cell>
          <cell r="C6116">
            <v>2</v>
          </cell>
          <cell r="D6116">
            <v>40644301</v>
          </cell>
          <cell r="E6116" t="str">
            <v>Graham Industrial Services LP</v>
          </cell>
          <cell r="F6116" t="str">
            <v>CO No. 02, Modifications 01 and 05</v>
          </cell>
          <cell r="G6116" t="str">
            <v>Construction</v>
          </cell>
          <cell r="H6116" t="str">
            <v>Biers, Charles</v>
          </cell>
          <cell r="I6116">
            <v>42265</v>
          </cell>
          <cell r="J6116">
            <v>41855</v>
          </cell>
          <cell r="L6116" t="str">
            <v>Complete</v>
          </cell>
          <cell r="M6116" t="str">
            <v>Executed</v>
          </cell>
          <cell r="N6116">
            <v>42282</v>
          </cell>
          <cell r="O6116" t="str">
            <v>Execute Contract</v>
          </cell>
          <cell r="P6116" t="str">
            <v>Biers, Charles</v>
          </cell>
          <cell r="Q6116" t="str">
            <v>Biers, Charles</v>
          </cell>
          <cell r="R6116" t="str">
            <v>Don Guglielmin</v>
          </cell>
          <cell r="S6116" t="str">
            <v>Don Guglielmin</v>
          </cell>
          <cell r="T6116" t="str">
            <v>Stephanie Graham</v>
          </cell>
          <cell r="U6116" t="str">
            <v>H - Horizon</v>
          </cell>
          <cell r="V6116" t="str">
            <v>Major Projects</v>
          </cell>
          <cell r="W6116" t="str">
            <v>45 Days net terms</v>
          </cell>
          <cell r="X6116">
            <v>17722994.5</v>
          </cell>
          <cell r="Y6116">
            <v>173096</v>
          </cell>
          <cell r="Z6116">
            <v>119540.35</v>
          </cell>
        </row>
        <row r="6117">
          <cell r="A6117" t="str">
            <v>811781-3</v>
          </cell>
          <cell r="B6117">
            <v>811781</v>
          </cell>
          <cell r="C6117">
            <v>3</v>
          </cell>
          <cell r="D6117">
            <v>406443</v>
          </cell>
          <cell r="E6117" t="str">
            <v>Graham Industrial Services LP</v>
          </cell>
          <cell r="F6117" t="str">
            <v>CO No. 03</v>
          </cell>
          <cell r="G6117" t="str">
            <v>Construction</v>
          </cell>
          <cell r="H6117" t="str">
            <v>Biers, Charles</v>
          </cell>
          <cell r="I6117">
            <v>42282</v>
          </cell>
          <cell r="J6117">
            <v>41855</v>
          </cell>
          <cell r="L6117" t="str">
            <v>Complete</v>
          </cell>
          <cell r="M6117" t="str">
            <v>Executed</v>
          </cell>
          <cell r="N6117">
            <v>42429</v>
          </cell>
          <cell r="O6117" t="str">
            <v>Execute Contract</v>
          </cell>
          <cell r="P6117" t="str">
            <v>Biers, Charles</v>
          </cell>
          <cell r="Q6117" t="str">
            <v>Biers, Charles</v>
          </cell>
          <cell r="R6117" t="str">
            <v>Don Guglielmin</v>
          </cell>
          <cell r="S6117" t="str">
            <v>Don Guglielmin</v>
          </cell>
          <cell r="T6117" t="str">
            <v>Stephanie Graham</v>
          </cell>
          <cell r="U6117" t="str">
            <v>H - Horizon</v>
          </cell>
          <cell r="V6117" t="str">
            <v>Major Projects</v>
          </cell>
          <cell r="W6117" t="str">
            <v>45 Days net terms</v>
          </cell>
          <cell r="X6117">
            <v>17843851.800000001</v>
          </cell>
          <cell r="Y6117">
            <v>173096</v>
          </cell>
          <cell r="Z6117">
            <v>120857.3</v>
          </cell>
        </row>
        <row r="6118">
          <cell r="A6118" t="str">
            <v>811781-4</v>
          </cell>
          <cell r="B6118">
            <v>811781</v>
          </cell>
          <cell r="C6118">
            <v>4</v>
          </cell>
          <cell r="D6118">
            <v>406443</v>
          </cell>
          <cell r="E6118" t="str">
            <v>Graham Industrial Services LP</v>
          </cell>
          <cell r="F6118" t="str">
            <v>CO No. 04</v>
          </cell>
          <cell r="G6118" t="str">
            <v>Construction</v>
          </cell>
          <cell r="H6118" t="str">
            <v>Biers, Charles</v>
          </cell>
          <cell r="I6118">
            <v>42430</v>
          </cell>
          <cell r="J6118">
            <v>41855</v>
          </cell>
          <cell r="L6118" t="str">
            <v>Complete</v>
          </cell>
          <cell r="M6118" t="str">
            <v>Executed</v>
          </cell>
          <cell r="N6118">
            <v>42431</v>
          </cell>
          <cell r="O6118" t="str">
            <v>Approve Contract</v>
          </cell>
          <cell r="P6118" t="str">
            <v>Commercial Operations Approver</v>
          </cell>
          <cell r="Q6118" t="str">
            <v>Johansen, Todd</v>
          </cell>
          <cell r="R6118" t="str">
            <v>Don Guglielmin</v>
          </cell>
          <cell r="S6118" t="str">
            <v>Don Guglielmin</v>
          </cell>
          <cell r="T6118" t="str">
            <v>Stephanie Graham</v>
          </cell>
          <cell r="U6118" t="str">
            <v>H - Horizon</v>
          </cell>
          <cell r="V6118" t="str">
            <v>Major Projects</v>
          </cell>
          <cell r="W6118" t="str">
            <v>45 Days net terms</v>
          </cell>
          <cell r="X6118">
            <v>18910951.780000001</v>
          </cell>
          <cell r="Y6118">
            <v>173096</v>
          </cell>
          <cell r="Z6118">
            <v>1067099.98</v>
          </cell>
        </row>
        <row r="6119">
          <cell r="A6119" t="str">
            <v>811781-5</v>
          </cell>
          <cell r="B6119">
            <v>811781</v>
          </cell>
          <cell r="C6119">
            <v>5</v>
          </cell>
          <cell r="D6119">
            <v>406443</v>
          </cell>
          <cell r="E6119" t="str">
            <v>Graham Industrial Services LP</v>
          </cell>
          <cell r="F6119" t="str">
            <v>CO No. 05</v>
          </cell>
          <cell r="G6119" t="str">
            <v>Construction</v>
          </cell>
          <cell r="H6119" t="str">
            <v>Biers, Charles</v>
          </cell>
          <cell r="I6119">
            <v>42431</v>
          </cell>
          <cell r="J6119">
            <v>41855</v>
          </cell>
          <cell r="L6119" t="str">
            <v>Complete</v>
          </cell>
          <cell r="M6119" t="str">
            <v>Executed</v>
          </cell>
          <cell r="N6119">
            <v>42432</v>
          </cell>
          <cell r="O6119" t="str">
            <v>Parallel_Return_to_Edit_Mode</v>
          </cell>
          <cell r="P6119" t="str">
            <v>Biers, Charles</v>
          </cell>
          <cell r="R6119" t="str">
            <v>Don Guglielmin</v>
          </cell>
          <cell r="S6119" t="str">
            <v>Don Guglielmin</v>
          </cell>
          <cell r="T6119" t="str">
            <v>Stephanie Graham</v>
          </cell>
          <cell r="U6119" t="str">
            <v>H - Horizon</v>
          </cell>
          <cell r="V6119" t="str">
            <v>Major Projects</v>
          </cell>
          <cell r="W6119" t="str">
            <v>45 Days net terms</v>
          </cell>
          <cell r="X6119">
            <v>19019866.780000001</v>
          </cell>
          <cell r="Y6119">
            <v>173096</v>
          </cell>
          <cell r="Z6119">
            <v>108915</v>
          </cell>
        </row>
        <row r="6120">
          <cell r="A6120" t="str">
            <v>811781-6</v>
          </cell>
          <cell r="B6120">
            <v>811781</v>
          </cell>
          <cell r="C6120">
            <v>6</v>
          </cell>
          <cell r="D6120">
            <v>406443</v>
          </cell>
          <cell r="E6120" t="str">
            <v>Graham Industrial Services LP</v>
          </cell>
          <cell r="F6120" t="str">
            <v>CO No. 06</v>
          </cell>
          <cell r="G6120" t="str">
            <v>Construction</v>
          </cell>
          <cell r="H6120" t="str">
            <v>Biers, Charles</v>
          </cell>
          <cell r="I6120">
            <v>42432</v>
          </cell>
          <cell r="J6120">
            <v>41855</v>
          </cell>
          <cell r="L6120" t="str">
            <v>Complete</v>
          </cell>
          <cell r="M6120" t="str">
            <v>Executed</v>
          </cell>
          <cell r="N6120">
            <v>42432</v>
          </cell>
          <cell r="O6120" t="str">
            <v>Edit New Supplement</v>
          </cell>
          <cell r="P6120" t="str">
            <v>Biers, Charles</v>
          </cell>
          <cell r="Q6120" t="str">
            <v>Biers, Charles</v>
          </cell>
          <cell r="R6120" t="str">
            <v>Don Guglielmin</v>
          </cell>
          <cell r="S6120" t="str">
            <v>Don Guglielmin</v>
          </cell>
          <cell r="T6120" t="str">
            <v>Stephanie Graham</v>
          </cell>
          <cell r="U6120" t="str">
            <v>H - Horizon</v>
          </cell>
          <cell r="V6120" t="str">
            <v>Major Projects</v>
          </cell>
          <cell r="W6120" t="str">
            <v>45 Days net terms</v>
          </cell>
          <cell r="X6120">
            <v>19332181.949999999</v>
          </cell>
          <cell r="Y6120">
            <v>173096</v>
          </cell>
          <cell r="Z6120">
            <v>312315.17</v>
          </cell>
        </row>
        <row r="6121">
          <cell r="A6121" t="str">
            <v>811781-7</v>
          </cell>
          <cell r="B6121">
            <v>811781</v>
          </cell>
          <cell r="C6121">
            <v>7</v>
          </cell>
          <cell r="D6121">
            <v>406443</v>
          </cell>
          <cell r="E6121" t="str">
            <v>Graham Industrial Services LP</v>
          </cell>
          <cell r="F6121" t="str">
            <v>CO No. 07</v>
          </cell>
          <cell r="G6121" t="str">
            <v>Construction</v>
          </cell>
          <cell r="H6121" t="str">
            <v>Biers, Charles</v>
          </cell>
          <cell r="I6121">
            <v>42432</v>
          </cell>
          <cell r="J6121">
            <v>41855</v>
          </cell>
          <cell r="L6121" t="str">
            <v>Complete</v>
          </cell>
          <cell r="M6121" t="str">
            <v>Executed</v>
          </cell>
          <cell r="N6121">
            <v>42438</v>
          </cell>
          <cell r="O6121" t="str">
            <v>Parallel_Return_to_Edit_Mode</v>
          </cell>
          <cell r="P6121" t="str">
            <v>Biers, Charles</v>
          </cell>
          <cell r="R6121" t="str">
            <v>Don Guglielmin</v>
          </cell>
          <cell r="S6121" t="str">
            <v>Don Guglielmin</v>
          </cell>
          <cell r="T6121" t="str">
            <v>Stephanie Graham</v>
          </cell>
          <cell r="U6121" t="str">
            <v>H - Horizon</v>
          </cell>
          <cell r="V6121" t="str">
            <v>Major Projects</v>
          </cell>
          <cell r="W6121" t="str">
            <v>45 Days net terms</v>
          </cell>
          <cell r="X6121">
            <v>20778001.079999998</v>
          </cell>
          <cell r="Y6121">
            <v>173096</v>
          </cell>
          <cell r="Z6121">
            <v>1445819.13</v>
          </cell>
        </row>
        <row r="6122">
          <cell r="A6122" t="str">
            <v>811781-8</v>
          </cell>
          <cell r="B6122">
            <v>811781</v>
          </cell>
          <cell r="C6122">
            <v>8</v>
          </cell>
          <cell r="D6122">
            <v>406443</v>
          </cell>
          <cell r="E6122" t="str">
            <v>Graham Industrial Services LP</v>
          </cell>
          <cell r="F6122" t="str">
            <v>CO No. 08</v>
          </cell>
          <cell r="G6122" t="str">
            <v>Construction</v>
          </cell>
          <cell r="H6122" t="str">
            <v>Biers, Charles</v>
          </cell>
          <cell r="I6122">
            <v>42438</v>
          </cell>
          <cell r="J6122">
            <v>41855</v>
          </cell>
          <cell r="L6122" t="str">
            <v>Complete</v>
          </cell>
          <cell r="M6122" t="str">
            <v>Executed</v>
          </cell>
          <cell r="N6122">
            <v>42438</v>
          </cell>
          <cell r="O6122" t="str">
            <v>Parallel_Return_to_Edit_Mode</v>
          </cell>
          <cell r="P6122" t="str">
            <v>Biers, Charles</v>
          </cell>
          <cell r="R6122" t="str">
            <v>Don Guglielmin</v>
          </cell>
          <cell r="S6122" t="str">
            <v>Don Guglielmin</v>
          </cell>
          <cell r="T6122" t="str">
            <v>Stephanie Graham</v>
          </cell>
          <cell r="U6122" t="str">
            <v>H - Horizon</v>
          </cell>
          <cell r="V6122" t="str">
            <v>Major Projects</v>
          </cell>
          <cell r="W6122" t="str">
            <v>45 Days net terms</v>
          </cell>
          <cell r="X6122">
            <v>21357287.489999998</v>
          </cell>
          <cell r="Y6122">
            <v>173096</v>
          </cell>
          <cell r="Z6122">
            <v>579286.41</v>
          </cell>
        </row>
        <row r="6123">
          <cell r="A6123" t="str">
            <v>811781-9</v>
          </cell>
          <cell r="B6123">
            <v>811781</v>
          </cell>
          <cell r="C6123">
            <v>9</v>
          </cell>
          <cell r="D6123">
            <v>406443</v>
          </cell>
          <cell r="E6123" t="str">
            <v>Graham Industrial Services LP</v>
          </cell>
          <cell r="F6123" t="str">
            <v>CO No. 09 Final Contract Price</v>
          </cell>
          <cell r="G6123" t="str">
            <v>Construction</v>
          </cell>
          <cell r="H6123" t="str">
            <v>Biers, Charles</v>
          </cell>
          <cell r="I6123">
            <v>42438</v>
          </cell>
          <cell r="J6123">
            <v>41855</v>
          </cell>
          <cell r="L6123" t="str">
            <v>Complete</v>
          </cell>
          <cell r="M6123" t="str">
            <v>Executed</v>
          </cell>
          <cell r="N6123">
            <v>42470</v>
          </cell>
          <cell r="O6123" t="str">
            <v>Approve Contract</v>
          </cell>
          <cell r="P6123" t="str">
            <v>Commercial Operations Approver</v>
          </cell>
          <cell r="Q6123" t="str">
            <v>Johansen, Todd</v>
          </cell>
          <cell r="R6123" t="str">
            <v>Don Guglielmin</v>
          </cell>
          <cell r="S6123" t="str">
            <v>Don Guglielmin</v>
          </cell>
          <cell r="T6123" t="str">
            <v>Stephanie Graham</v>
          </cell>
          <cell r="U6123" t="str">
            <v>H - Horizon</v>
          </cell>
          <cell r="V6123" t="str">
            <v>Major Projects</v>
          </cell>
          <cell r="W6123" t="str">
            <v>45 Days net terms</v>
          </cell>
          <cell r="X6123">
            <v>22310342.239999998</v>
          </cell>
          <cell r="Y6123">
            <v>173096</v>
          </cell>
          <cell r="Z6123">
            <v>953054.75</v>
          </cell>
        </row>
        <row r="6124">
          <cell r="A6124" t="str">
            <v>811817-1-1</v>
          </cell>
          <cell r="B6124" t="str">
            <v>811817-1</v>
          </cell>
          <cell r="C6124">
            <v>1</v>
          </cell>
          <cell r="D6124">
            <v>40644501</v>
          </cell>
          <cell r="E6124" t="str">
            <v>Maintenance Sustaining Capital Projects</v>
          </cell>
          <cell r="F6124" t="str">
            <v>Add 10/4 Shift Schedule</v>
          </cell>
          <cell r="G6124" t="str">
            <v>Schedules for Master Agreements</v>
          </cell>
          <cell r="H6124" t="str">
            <v>Pecci, Matt</v>
          </cell>
          <cell r="I6124">
            <v>41891</v>
          </cell>
          <cell r="J6124">
            <v>41813</v>
          </cell>
          <cell r="K6124">
            <v>41882</v>
          </cell>
          <cell r="L6124" t="str">
            <v>Complete</v>
          </cell>
          <cell r="M6124" t="str">
            <v>Executed</v>
          </cell>
          <cell r="N6124">
            <v>41934</v>
          </cell>
          <cell r="O6124" t="str">
            <v>Execute Contract</v>
          </cell>
          <cell r="P6124" t="str">
            <v>Pecci, Matt</v>
          </cell>
          <cell r="Q6124" t="str">
            <v>Pecci, Matt</v>
          </cell>
          <cell r="R6124" t="str">
            <v>Sergey Korchagin</v>
          </cell>
          <cell r="S6124" t="str">
            <v>Ari Bronkhorst</v>
          </cell>
          <cell r="T6124" t="str">
            <v>Stephanie Graham</v>
          </cell>
          <cell r="U6124" t="str">
            <v>H - Horizon</v>
          </cell>
          <cell r="V6124" t="str">
            <v>Major Projects</v>
          </cell>
          <cell r="W6124" t="str">
            <v>45 Days net terms</v>
          </cell>
          <cell r="X6124">
            <v>110648.47</v>
          </cell>
          <cell r="Y6124">
            <v>173672</v>
          </cell>
          <cell r="Z6124">
            <v>11413.47</v>
          </cell>
        </row>
        <row r="6125">
          <cell r="A6125" t="str">
            <v>811817-1-2</v>
          </cell>
          <cell r="B6125" t="str">
            <v>811817-1</v>
          </cell>
          <cell r="C6125">
            <v>2</v>
          </cell>
          <cell r="D6125">
            <v>40644502</v>
          </cell>
          <cell r="E6125" t="str">
            <v>Maintenance Sustaining Capital Projects</v>
          </cell>
          <cell r="F6125" t="str">
            <v>Pitstop Support</v>
          </cell>
          <cell r="G6125" t="str">
            <v>Schedules for Master Agreements</v>
          </cell>
          <cell r="H6125" t="str">
            <v>Pecci, Matt</v>
          </cell>
          <cell r="I6125">
            <v>41935</v>
          </cell>
          <cell r="J6125">
            <v>41813</v>
          </cell>
          <cell r="K6125">
            <v>41912</v>
          </cell>
          <cell r="L6125" t="str">
            <v>Complete</v>
          </cell>
          <cell r="M6125" t="str">
            <v>Executed</v>
          </cell>
          <cell r="N6125">
            <v>41950</v>
          </cell>
          <cell r="O6125" t="str">
            <v>Parallel_Return_to_Edit_Mode</v>
          </cell>
          <cell r="P6125" t="str">
            <v>Pecci, Matt</v>
          </cell>
          <cell r="R6125" t="str">
            <v>Sergey Korchagin</v>
          </cell>
          <cell r="S6125" t="str">
            <v>Ari Bronkhorst</v>
          </cell>
          <cell r="T6125" t="str">
            <v>Stephanie Graham</v>
          </cell>
          <cell r="U6125" t="str">
            <v>H - Horizon</v>
          </cell>
          <cell r="V6125" t="str">
            <v>Major Projects</v>
          </cell>
          <cell r="W6125" t="str">
            <v>45 Days net terms</v>
          </cell>
          <cell r="X6125">
            <v>138341.31</v>
          </cell>
          <cell r="Y6125">
            <v>173672</v>
          </cell>
          <cell r="Z6125">
            <v>27692.84</v>
          </cell>
        </row>
        <row r="6126">
          <cell r="A6126" t="str">
            <v>811817-4-1</v>
          </cell>
          <cell r="B6126" t="str">
            <v>811817-4</v>
          </cell>
          <cell r="C6126">
            <v>1</v>
          </cell>
          <cell r="D6126">
            <v>407316</v>
          </cell>
          <cell r="E6126" t="str">
            <v>Maintenance Sustaining Capital Projects</v>
          </cell>
          <cell r="F6126" t="str">
            <v>TML Insulation Ports &amp; Baseline Survey for Reboilers &amp; Exchangers project, 52&amp;54</v>
          </cell>
          <cell r="G6126" t="str">
            <v>Schedules for Master Agreements</v>
          </cell>
          <cell r="H6126" t="str">
            <v>Khoromskaya, Snezhana</v>
          </cell>
          <cell r="I6126">
            <v>42348</v>
          </cell>
          <cell r="J6126">
            <v>42222</v>
          </cell>
          <cell r="K6126">
            <v>42369</v>
          </cell>
          <cell r="L6126" t="str">
            <v>Complete</v>
          </cell>
          <cell r="M6126" t="str">
            <v>Executed</v>
          </cell>
          <cell r="N6126">
            <v>42424</v>
          </cell>
          <cell r="O6126" t="str">
            <v>Edit New Supplement</v>
          </cell>
          <cell r="P6126" t="str">
            <v>Khoromskaya, Snezhana</v>
          </cell>
          <cell r="Q6126" t="str">
            <v>Khoromskaya, Snezhana</v>
          </cell>
          <cell r="R6126" t="str">
            <v>Ari Bronkhorst</v>
          </cell>
          <cell r="S6126" t="str">
            <v>Ari Bronkhorst</v>
          </cell>
          <cell r="T6126" t="str">
            <v>Steve Brown</v>
          </cell>
          <cell r="U6126" t="str">
            <v>H - Horizon</v>
          </cell>
          <cell r="V6126" t="str">
            <v>Major Projects</v>
          </cell>
          <cell r="W6126" t="str">
            <v>45 Days net terms</v>
          </cell>
          <cell r="X6126">
            <v>85190.8</v>
          </cell>
          <cell r="Y6126">
            <v>173672</v>
          </cell>
          <cell r="Z6126">
            <v>5190.8</v>
          </cell>
        </row>
        <row r="6127">
          <cell r="A6127" t="str">
            <v>811817-8-2</v>
          </cell>
          <cell r="B6127" t="str">
            <v>811817-8</v>
          </cell>
          <cell r="C6127">
            <v>2</v>
          </cell>
          <cell r="D6127">
            <v>408068</v>
          </cell>
          <cell r="E6127" t="str">
            <v>Maintenance Sustaining Capital Projects</v>
          </cell>
          <cell r="F6127" t="str">
            <v>CO 02: Add Funds for Engineering Support</v>
          </cell>
          <cell r="G6127" t="str">
            <v>Schedules for Master Agreements</v>
          </cell>
          <cell r="H6127" t="str">
            <v>Hassenrueck, Courtney</v>
          </cell>
          <cell r="I6127">
            <v>42958</v>
          </cell>
          <cell r="J6127">
            <v>42744</v>
          </cell>
          <cell r="K6127">
            <v>43008</v>
          </cell>
          <cell r="L6127" t="str">
            <v>Active</v>
          </cell>
          <cell r="M6127" t="str">
            <v>Edit Mode</v>
          </cell>
          <cell r="O6127" t="str">
            <v>Edit New Supplement</v>
          </cell>
          <cell r="P6127" t="str">
            <v>Hassenrueck, Courtney</v>
          </cell>
          <cell r="R6127" t="str">
            <v>Ari Bronkhorst</v>
          </cell>
          <cell r="S6127" t="str">
            <v>Ari Bronkhorst</v>
          </cell>
          <cell r="T6127" t="str">
            <v>Stephanie Graham</v>
          </cell>
          <cell r="U6127" t="str">
            <v>H - Horizon</v>
          </cell>
          <cell r="V6127" t="str">
            <v>Major Projects</v>
          </cell>
          <cell r="W6127" t="str">
            <v>45 Days net terms</v>
          </cell>
          <cell r="X6127">
            <v>368407</v>
          </cell>
          <cell r="Y6127">
            <v>173672</v>
          </cell>
          <cell r="Z6127">
            <v>113897</v>
          </cell>
        </row>
        <row r="6128">
          <cell r="A6128" t="str">
            <v>811834-1-1</v>
          </cell>
          <cell r="B6128" t="str">
            <v>811834-1</v>
          </cell>
          <cell r="C6128">
            <v>1</v>
          </cell>
          <cell r="D6128">
            <v>406516</v>
          </cell>
          <cell r="E6128" t="str">
            <v>SKF Canada Limited</v>
          </cell>
          <cell r="F6128" t="str">
            <v>Daniel Huang - Conditioning Technician</v>
          </cell>
          <cell r="G6128" t="str">
            <v>Schedules for Master Agreements</v>
          </cell>
          <cell r="H6128" t="str">
            <v>Lien, Hoa</v>
          </cell>
          <cell r="I6128">
            <v>42128</v>
          </cell>
          <cell r="J6128">
            <v>42138</v>
          </cell>
          <cell r="K6128">
            <v>42503</v>
          </cell>
          <cell r="L6128" t="str">
            <v>Active</v>
          </cell>
          <cell r="M6128" t="str">
            <v>Executed</v>
          </cell>
          <cell r="N6128">
            <v>42149</v>
          </cell>
          <cell r="O6128" t="str">
            <v>Review Contract</v>
          </cell>
          <cell r="P6128" t="str">
            <v>Supply Management Reviewer</v>
          </cell>
          <cell r="Q6128" t="str">
            <v>Tineo, Marines</v>
          </cell>
          <cell r="R6128" t="str">
            <v>Julie Easthope</v>
          </cell>
          <cell r="S6128" t="str">
            <v>Kara Slemko</v>
          </cell>
          <cell r="T6128" t="str">
            <v>Stephanie Graham</v>
          </cell>
          <cell r="U6128" t="str">
            <v>H - Horizon</v>
          </cell>
          <cell r="V6128" t="str">
            <v>Upgrading &amp; Utilitie - Upgrading &amp; Utilities</v>
          </cell>
          <cell r="W6128" t="str">
            <v>45 Days net terms</v>
          </cell>
          <cell r="X6128">
            <v>900000</v>
          </cell>
          <cell r="Y6128">
            <v>137294</v>
          </cell>
          <cell r="Z6128">
            <v>600000</v>
          </cell>
        </row>
        <row r="6129">
          <cell r="A6129" t="str">
            <v>811834-1-5</v>
          </cell>
          <cell r="B6129" t="str">
            <v>811834-1</v>
          </cell>
          <cell r="C6129">
            <v>5</v>
          </cell>
          <cell r="D6129">
            <v>406516</v>
          </cell>
          <cell r="E6129" t="str">
            <v>SKF Canada Limited</v>
          </cell>
          <cell r="F6129" t="str">
            <v>Daniel Huang &amp; Dale Latimer- Conditioning Technician</v>
          </cell>
          <cell r="G6129" t="str">
            <v>Schedules for Master Agreements</v>
          </cell>
          <cell r="H6129" t="str">
            <v>Lien, Hoa</v>
          </cell>
          <cell r="I6129">
            <v>43046</v>
          </cell>
          <cell r="J6129">
            <v>43101</v>
          </cell>
          <cell r="K6129">
            <v>43234</v>
          </cell>
          <cell r="L6129" t="str">
            <v>Active</v>
          </cell>
          <cell r="M6129" t="str">
            <v>Executed</v>
          </cell>
          <cell r="N6129">
            <v>43089</v>
          </cell>
          <cell r="O6129" t="str">
            <v>Approve Contract</v>
          </cell>
          <cell r="P6129" t="str">
            <v>Commercial Operations Approver</v>
          </cell>
          <cell r="Q6129" t="str">
            <v>Gibson, Colleen</v>
          </cell>
          <cell r="R6129" t="str">
            <v>Julie Easthope</v>
          </cell>
          <cell r="S6129" t="str">
            <v>Julie Easthope</v>
          </cell>
          <cell r="T6129" t="str">
            <v>Stephanie Graham</v>
          </cell>
          <cell r="U6129" t="str">
            <v>H - Horizon</v>
          </cell>
          <cell r="V6129" t="str">
            <v>Upgrading &amp; Utilitie - Upgrading &amp; Utilities</v>
          </cell>
          <cell r="W6129" t="str">
            <v>45 Days net terms</v>
          </cell>
          <cell r="X6129">
            <v>1080000</v>
          </cell>
          <cell r="Y6129">
            <v>137294</v>
          </cell>
          <cell r="Z6129">
            <v>180000</v>
          </cell>
        </row>
        <row r="6130">
          <cell r="A6130" t="str">
            <v>811834-2-1</v>
          </cell>
          <cell r="B6130" t="str">
            <v>811834-2</v>
          </cell>
          <cell r="C6130">
            <v>1</v>
          </cell>
          <cell r="D6130">
            <v>406517</v>
          </cell>
          <cell r="E6130" t="str">
            <v>SKF Canada Limited</v>
          </cell>
          <cell r="F6130" t="str">
            <v>Sergey Likachev- Vibration Analyst</v>
          </cell>
          <cell r="G6130" t="str">
            <v>Schedules for Master Agreements</v>
          </cell>
          <cell r="H6130" t="str">
            <v>Lien, Hoa</v>
          </cell>
          <cell r="I6130">
            <v>42132</v>
          </cell>
          <cell r="J6130">
            <v>42138</v>
          </cell>
          <cell r="K6130">
            <v>42503</v>
          </cell>
          <cell r="L6130" t="str">
            <v>Active</v>
          </cell>
          <cell r="M6130" t="str">
            <v>Executed</v>
          </cell>
          <cell r="N6130">
            <v>42149</v>
          </cell>
          <cell r="O6130" t="str">
            <v>Parallel_Return_to_Edit_Mode</v>
          </cell>
          <cell r="P6130" t="str">
            <v>Soriano, Loreta</v>
          </cell>
          <cell r="R6130" t="str">
            <v>Julie Easthope</v>
          </cell>
          <cell r="S6130" t="str">
            <v>Kara Slemko</v>
          </cell>
          <cell r="T6130" t="str">
            <v>Stephanie Graham</v>
          </cell>
          <cell r="U6130" t="str">
            <v>H - Horizon</v>
          </cell>
          <cell r="V6130" t="str">
            <v>Upgrading &amp; Utilitie - Upgrading &amp; Utilities</v>
          </cell>
          <cell r="W6130" t="str">
            <v>45 Days net terms</v>
          </cell>
          <cell r="X6130">
            <v>900000</v>
          </cell>
          <cell r="Y6130">
            <v>137294</v>
          </cell>
          <cell r="Z6130">
            <v>600000</v>
          </cell>
        </row>
        <row r="6131">
          <cell r="A6131" t="str">
            <v>811834-2-5</v>
          </cell>
          <cell r="B6131" t="str">
            <v>811834-2</v>
          </cell>
          <cell r="C6131">
            <v>5</v>
          </cell>
          <cell r="D6131">
            <v>406517</v>
          </cell>
          <cell r="E6131" t="str">
            <v>SKF Canada Limited</v>
          </cell>
          <cell r="F6131" t="str">
            <v>Sergey Likachev- Condition Monitoring Tech</v>
          </cell>
          <cell r="G6131" t="str">
            <v>Schedules for Master Agreements</v>
          </cell>
          <cell r="H6131" t="str">
            <v>Lien, Hoa</v>
          </cell>
          <cell r="I6131">
            <v>43046</v>
          </cell>
          <cell r="J6131">
            <v>43101</v>
          </cell>
          <cell r="K6131">
            <v>43234</v>
          </cell>
          <cell r="L6131" t="str">
            <v>Active</v>
          </cell>
          <cell r="M6131" t="str">
            <v>Executed</v>
          </cell>
          <cell r="N6131">
            <v>43089</v>
          </cell>
          <cell r="O6131" t="str">
            <v>Approve Contract</v>
          </cell>
          <cell r="P6131" t="str">
            <v>Commercial Operations Approver</v>
          </cell>
          <cell r="Q6131" t="str">
            <v>Gibson, Colleen</v>
          </cell>
          <cell r="R6131" t="str">
            <v>Julie Easthope</v>
          </cell>
          <cell r="S6131" t="str">
            <v>Julie Easthope</v>
          </cell>
          <cell r="T6131" t="str">
            <v>Stephanie Graham</v>
          </cell>
          <cell r="U6131" t="str">
            <v>H - Horizon</v>
          </cell>
          <cell r="V6131" t="str">
            <v>Upgrading &amp; Utilitie - Upgrading &amp; Utilities</v>
          </cell>
          <cell r="W6131" t="str">
            <v>45 Days net terms</v>
          </cell>
          <cell r="X6131">
            <v>960000</v>
          </cell>
          <cell r="Y6131">
            <v>137294</v>
          </cell>
          <cell r="Z6131">
            <v>60000</v>
          </cell>
        </row>
        <row r="6132">
          <cell r="A6132" t="str">
            <v>811834-4-1</v>
          </cell>
          <cell r="B6132" t="str">
            <v>811834-4</v>
          </cell>
          <cell r="C6132">
            <v>1</v>
          </cell>
          <cell r="D6132">
            <v>407114</v>
          </cell>
          <cell r="E6132" t="str">
            <v>SKF Canada Limited</v>
          </cell>
          <cell r="F6132" t="str">
            <v>Vibration Technicians</v>
          </cell>
          <cell r="G6132" t="str">
            <v>Schedules for Master Agreements</v>
          </cell>
          <cell r="H6132" t="str">
            <v>Lien, Hoa</v>
          </cell>
          <cell r="I6132">
            <v>42509</v>
          </cell>
          <cell r="J6132">
            <v>42522</v>
          </cell>
          <cell r="K6132">
            <v>42886</v>
          </cell>
          <cell r="L6132" t="str">
            <v>Active</v>
          </cell>
          <cell r="M6132" t="str">
            <v>Executed</v>
          </cell>
          <cell r="N6132">
            <v>42529</v>
          </cell>
          <cell r="O6132" t="str">
            <v>Approve Contract</v>
          </cell>
          <cell r="P6132" t="str">
            <v>Business Area Approver</v>
          </cell>
          <cell r="Q6132" t="str">
            <v>Gibson, Colleen</v>
          </cell>
          <cell r="R6132" t="str">
            <v>Carla Salazar</v>
          </cell>
          <cell r="S6132" t="str">
            <v>Kara Slemko</v>
          </cell>
          <cell r="T6132" t="str">
            <v>Stephanie Graham</v>
          </cell>
          <cell r="U6132" t="str">
            <v>H - Horizon</v>
          </cell>
          <cell r="V6132" t="str">
            <v>Bitumen Production</v>
          </cell>
          <cell r="W6132" t="str">
            <v>45 Days net terms</v>
          </cell>
          <cell r="X6132">
            <v>600000</v>
          </cell>
          <cell r="Y6132">
            <v>137294</v>
          </cell>
          <cell r="Z6132">
            <v>300000</v>
          </cell>
        </row>
        <row r="6133">
          <cell r="A6133" t="str">
            <v>811834-4-1</v>
          </cell>
          <cell r="B6133" t="str">
            <v>811834-4</v>
          </cell>
          <cell r="C6133">
            <v>1</v>
          </cell>
          <cell r="D6133">
            <v>407114</v>
          </cell>
          <cell r="E6133" t="str">
            <v>SKF Canada Limited</v>
          </cell>
          <cell r="F6133" t="str">
            <v>Vibration Technicians</v>
          </cell>
          <cell r="G6133" t="str">
            <v>Schedules for Master Agreements</v>
          </cell>
          <cell r="H6133" t="str">
            <v>Lien, Hoa</v>
          </cell>
          <cell r="I6133">
            <v>42509</v>
          </cell>
          <cell r="J6133">
            <v>42522</v>
          </cell>
          <cell r="K6133">
            <v>42886</v>
          </cell>
          <cell r="L6133" t="str">
            <v>Active</v>
          </cell>
          <cell r="M6133" t="str">
            <v>Executed</v>
          </cell>
          <cell r="N6133">
            <v>42529</v>
          </cell>
          <cell r="O6133" t="str">
            <v>Parallel_Return_to_Edit_Mode</v>
          </cell>
          <cell r="P6133" t="str">
            <v>Soriano, Loreta</v>
          </cell>
          <cell r="Q6133" t="str">
            <v>Soriano, Loreta</v>
          </cell>
          <cell r="R6133" t="str">
            <v>Carla Salazar</v>
          </cell>
          <cell r="S6133" t="str">
            <v>Kara Slemko</v>
          </cell>
          <cell r="T6133" t="str">
            <v>Stephanie Graham</v>
          </cell>
          <cell r="U6133" t="str">
            <v>H - Horizon</v>
          </cell>
          <cell r="V6133" t="str">
            <v>Bitumen Production</v>
          </cell>
          <cell r="W6133" t="str">
            <v>45 Days net terms</v>
          </cell>
          <cell r="X6133">
            <v>600000</v>
          </cell>
          <cell r="Y6133">
            <v>137294</v>
          </cell>
          <cell r="Z6133">
            <v>300000</v>
          </cell>
        </row>
        <row r="6134">
          <cell r="A6134" t="str">
            <v>811838-1</v>
          </cell>
          <cell r="B6134">
            <v>811838</v>
          </cell>
          <cell r="C6134">
            <v>1</v>
          </cell>
          <cell r="D6134">
            <v>406447</v>
          </cell>
          <cell r="E6134" t="str">
            <v>Stuart Olson Inc.</v>
          </cell>
          <cell r="F6134" t="str">
            <v>C20000: Struc/Arch Installation Elec/Cyclone Bldgs</v>
          </cell>
          <cell r="G6134" t="str">
            <v>Construction</v>
          </cell>
          <cell r="H6134" t="str">
            <v>Irausquin, Eglee</v>
          </cell>
          <cell r="I6134">
            <v>41946</v>
          </cell>
          <cell r="J6134">
            <v>41809</v>
          </cell>
          <cell r="K6134">
            <v>41988</v>
          </cell>
          <cell r="L6134" t="str">
            <v>Complete</v>
          </cell>
          <cell r="M6134" t="str">
            <v>Executed</v>
          </cell>
          <cell r="N6134">
            <v>42109</v>
          </cell>
          <cell r="O6134" t="str">
            <v>Edit New Supplement</v>
          </cell>
          <cell r="P6134" t="str">
            <v>Irausquin, Eglee</v>
          </cell>
          <cell r="Q6134" t="str">
            <v>Irausquin, Eglee</v>
          </cell>
          <cell r="R6134" t="str">
            <v>Don Guglielmin</v>
          </cell>
          <cell r="S6134" t="str">
            <v>Ron Laing</v>
          </cell>
          <cell r="T6134" t="str">
            <v>Stephanie Graham</v>
          </cell>
          <cell r="U6134" t="str">
            <v>H - Horizon</v>
          </cell>
          <cell r="V6134" t="str">
            <v>Major Projects</v>
          </cell>
          <cell r="W6134" t="str">
            <v>45 Days net terms</v>
          </cell>
          <cell r="X6134">
            <v>13257669.34</v>
          </cell>
          <cell r="Z6134">
            <v>426468.11</v>
          </cell>
        </row>
        <row r="6135">
          <cell r="A6135" t="str">
            <v>811838-2</v>
          </cell>
          <cell r="B6135">
            <v>811838</v>
          </cell>
          <cell r="C6135">
            <v>2</v>
          </cell>
          <cell r="D6135">
            <v>406447</v>
          </cell>
          <cell r="E6135" t="str">
            <v>Stuart Olson Inc.</v>
          </cell>
          <cell r="F6135" t="str">
            <v>C20000: Struc/Arch Installation Elec/Cyclone Bldgs</v>
          </cell>
          <cell r="G6135" t="str">
            <v>Construction</v>
          </cell>
          <cell r="H6135" t="str">
            <v>Irausquin, Eglee</v>
          </cell>
          <cell r="I6135">
            <v>42148</v>
          </cell>
          <cell r="J6135">
            <v>41809</v>
          </cell>
          <cell r="K6135">
            <v>42094</v>
          </cell>
          <cell r="L6135" t="str">
            <v>Complete</v>
          </cell>
          <cell r="M6135" t="str">
            <v>Executed</v>
          </cell>
          <cell r="N6135">
            <v>42149</v>
          </cell>
          <cell r="O6135" t="str">
            <v>Execute Contract</v>
          </cell>
          <cell r="P6135" t="str">
            <v>Irausquin, Eglee</v>
          </cell>
          <cell r="Q6135" t="str">
            <v>Irausquin, Eglee</v>
          </cell>
          <cell r="R6135" t="str">
            <v>Don Guglielmin</v>
          </cell>
          <cell r="S6135" t="str">
            <v>Ron Laing</v>
          </cell>
          <cell r="T6135" t="str">
            <v>Stephanie Graham</v>
          </cell>
          <cell r="U6135" t="str">
            <v>H - Horizon</v>
          </cell>
          <cell r="V6135" t="str">
            <v>Major Projects</v>
          </cell>
          <cell r="W6135" t="str">
            <v>45 Days net terms</v>
          </cell>
          <cell r="X6135">
            <v>14468334.42</v>
          </cell>
          <cell r="Z6135">
            <v>1210665.08</v>
          </cell>
        </row>
        <row r="6136">
          <cell r="A6136" t="str">
            <v>811838-3</v>
          </cell>
          <cell r="B6136">
            <v>811838</v>
          </cell>
          <cell r="C6136">
            <v>3</v>
          </cell>
          <cell r="D6136">
            <v>406447</v>
          </cell>
          <cell r="E6136" t="str">
            <v>Stuart Olson Inc.</v>
          </cell>
          <cell r="F6136" t="str">
            <v>C20000: Struc/Arch Installation Elec/Cyclone Bldgs</v>
          </cell>
          <cell r="G6136" t="str">
            <v>Construction</v>
          </cell>
          <cell r="H6136" t="str">
            <v>Ruiz, Mario</v>
          </cell>
          <cell r="I6136">
            <v>42262</v>
          </cell>
          <cell r="J6136">
            <v>41809</v>
          </cell>
          <cell r="K6136">
            <v>42094</v>
          </cell>
          <cell r="L6136" t="str">
            <v>Complete</v>
          </cell>
          <cell r="M6136" t="str">
            <v>Executed</v>
          </cell>
          <cell r="N6136">
            <v>42263</v>
          </cell>
          <cell r="O6136" t="str">
            <v>Approve Contract</v>
          </cell>
          <cell r="P6136" t="str">
            <v>Business Area Approver</v>
          </cell>
          <cell r="Q6136" t="str">
            <v>Johansen, Todd</v>
          </cell>
          <cell r="R6136" t="str">
            <v>Don Guglielmin</v>
          </cell>
          <cell r="S6136" t="str">
            <v>Ron Laing</v>
          </cell>
          <cell r="T6136" t="str">
            <v>Stephanie Graham</v>
          </cell>
          <cell r="U6136" t="str">
            <v>H - Horizon</v>
          </cell>
          <cell r="V6136" t="str">
            <v>Major Projects</v>
          </cell>
          <cell r="W6136" t="str">
            <v>45 Days net terms</v>
          </cell>
          <cell r="X6136">
            <v>14868334.42</v>
          </cell>
          <cell r="Z6136">
            <v>400000</v>
          </cell>
        </row>
        <row r="6137">
          <cell r="A6137" t="str">
            <v>811838-4</v>
          </cell>
          <cell r="B6137">
            <v>811838</v>
          </cell>
          <cell r="C6137">
            <v>4</v>
          </cell>
          <cell r="D6137">
            <v>406447</v>
          </cell>
          <cell r="E6137" t="str">
            <v>Stuart Olson Inc.</v>
          </cell>
          <cell r="F6137" t="str">
            <v>C20000: Struc/Arch Installation Elec/Cyclone Bldgs</v>
          </cell>
          <cell r="G6137" t="str">
            <v>Construction</v>
          </cell>
          <cell r="H6137" t="str">
            <v>Ruiz, Mario</v>
          </cell>
          <cell r="I6137">
            <v>42263</v>
          </cell>
          <cell r="J6137">
            <v>41809</v>
          </cell>
          <cell r="K6137">
            <v>42094</v>
          </cell>
          <cell r="L6137" t="str">
            <v>Complete</v>
          </cell>
          <cell r="M6137" t="str">
            <v>Executed</v>
          </cell>
          <cell r="N6137">
            <v>42263</v>
          </cell>
          <cell r="O6137" t="str">
            <v>Parallel_Return_to_Edit_Mode</v>
          </cell>
          <cell r="P6137" t="str">
            <v>Ruiz, Mario</v>
          </cell>
          <cell r="R6137" t="str">
            <v>Don Guglielmin</v>
          </cell>
          <cell r="S6137" t="str">
            <v>Ron Laing</v>
          </cell>
          <cell r="T6137" t="str">
            <v>Stephanie Graham</v>
          </cell>
          <cell r="U6137" t="str">
            <v>H - Horizon</v>
          </cell>
          <cell r="V6137" t="str">
            <v>Major Projects</v>
          </cell>
          <cell r="W6137" t="str">
            <v>45 Days net terms</v>
          </cell>
          <cell r="X6137">
            <v>14625916.48</v>
          </cell>
          <cell r="Z6137">
            <v>-242417.94</v>
          </cell>
        </row>
        <row r="6138">
          <cell r="A6138" t="str">
            <v>811845-1</v>
          </cell>
          <cell r="B6138">
            <v>811845</v>
          </cell>
          <cell r="C6138">
            <v>1</v>
          </cell>
          <cell r="D6138">
            <v>406449</v>
          </cell>
          <cell r="E6138" t="str">
            <v>Valard Construction LP</v>
          </cell>
          <cell r="F6138" t="str">
            <v>Construction of the 34.5kV High Voltage Dist. Lines</v>
          </cell>
          <cell r="G6138" t="str">
            <v>Construction</v>
          </cell>
          <cell r="H6138" t="str">
            <v>Brown, Drew</v>
          </cell>
          <cell r="I6138">
            <v>42068</v>
          </cell>
          <cell r="J6138">
            <v>41814</v>
          </cell>
          <cell r="K6138">
            <v>42179</v>
          </cell>
          <cell r="L6138" t="str">
            <v>Active</v>
          </cell>
          <cell r="M6138" t="str">
            <v>Executed</v>
          </cell>
          <cell r="N6138">
            <v>42629</v>
          </cell>
          <cell r="O6138" t="str">
            <v>Execute Contract</v>
          </cell>
          <cell r="P6138" t="str">
            <v>Manuel, Racquel</v>
          </cell>
          <cell r="Q6138" t="str">
            <v>Manuel, Racquel</v>
          </cell>
          <cell r="R6138" t="str">
            <v>Ari Bronkhorst</v>
          </cell>
          <cell r="S6138" t="str">
            <v>Ari Bronkhorst</v>
          </cell>
          <cell r="T6138" t="str">
            <v>Stephanie Graham</v>
          </cell>
          <cell r="U6138" t="str">
            <v>H - Horizon</v>
          </cell>
          <cell r="V6138" t="str">
            <v>Major Projects</v>
          </cell>
          <cell r="W6138" t="str">
            <v>45 Days net terms</v>
          </cell>
          <cell r="X6138">
            <v>4400000</v>
          </cell>
          <cell r="Y6138">
            <v>144753</v>
          </cell>
          <cell r="Z6138">
            <v>-3200000</v>
          </cell>
        </row>
        <row r="6139">
          <cell r="A6139" t="str">
            <v>811845-2</v>
          </cell>
          <cell r="B6139">
            <v>811845</v>
          </cell>
          <cell r="C6139">
            <v>2</v>
          </cell>
          <cell r="D6139">
            <v>406449</v>
          </cell>
          <cell r="E6139" t="str">
            <v>Valard Construction LP</v>
          </cell>
          <cell r="F6139" t="str">
            <v>CO02:Construction of the 34.5kV High Voltage Dist. Lines</v>
          </cell>
          <cell r="G6139" t="str">
            <v>Construction</v>
          </cell>
          <cell r="H6139" t="str">
            <v>Nadarasa, Jeyakaran</v>
          </cell>
          <cell r="I6139">
            <v>42629</v>
          </cell>
          <cell r="J6139">
            <v>41814</v>
          </cell>
          <cell r="K6139">
            <v>42179</v>
          </cell>
          <cell r="L6139" t="str">
            <v>Active</v>
          </cell>
          <cell r="M6139" t="str">
            <v>Executed</v>
          </cell>
          <cell r="N6139">
            <v>42632</v>
          </cell>
          <cell r="O6139" t="str">
            <v>Parallel_Return_to_Edit_Mode</v>
          </cell>
          <cell r="P6139" t="str">
            <v>Manuel, Racquel</v>
          </cell>
          <cell r="R6139" t="str">
            <v>Ari Bronkhorst</v>
          </cell>
          <cell r="S6139" t="str">
            <v>Ari Bronkhorst</v>
          </cell>
          <cell r="T6139" t="str">
            <v>Stephanie Graham</v>
          </cell>
          <cell r="U6139" t="str">
            <v>H - Horizon</v>
          </cell>
          <cell r="V6139" t="str">
            <v>Major Projects</v>
          </cell>
          <cell r="W6139" t="str">
            <v>45 Days net terms</v>
          </cell>
          <cell r="X6139">
            <v>4470106.37</v>
          </cell>
          <cell r="Y6139">
            <v>144753</v>
          </cell>
          <cell r="Z6139">
            <v>70106.37</v>
          </cell>
        </row>
        <row r="6140">
          <cell r="A6140" t="str">
            <v>811848-1</v>
          </cell>
          <cell r="B6140">
            <v>811848</v>
          </cell>
          <cell r="C6140">
            <v>1</v>
          </cell>
          <cell r="D6140">
            <v>406479</v>
          </cell>
          <cell r="E6140" t="str">
            <v>Graham Industrial Services LP</v>
          </cell>
          <cell r="F6140" t="str">
            <v>Dry Side Pilings and Foundations for OPP4&amp;5</v>
          </cell>
          <cell r="G6140" t="str">
            <v>Construction</v>
          </cell>
          <cell r="H6140" t="str">
            <v>Gagne, Brian</v>
          </cell>
          <cell r="I6140">
            <v>42267</v>
          </cell>
          <cell r="J6140">
            <v>41816</v>
          </cell>
          <cell r="K6140">
            <v>41950</v>
          </cell>
          <cell r="L6140" t="str">
            <v>Complete</v>
          </cell>
          <cell r="M6140" t="str">
            <v>Executed</v>
          </cell>
          <cell r="N6140">
            <v>42269</v>
          </cell>
          <cell r="O6140" t="str">
            <v>Parallel_Return_to_Edit_Mode</v>
          </cell>
          <cell r="P6140" t="str">
            <v>Gagne, Brian</v>
          </cell>
          <cell r="R6140" t="str">
            <v>Don Guglielmin</v>
          </cell>
          <cell r="S6140" t="str">
            <v>Don Guglielmin</v>
          </cell>
          <cell r="T6140" t="str">
            <v>Brian Bate</v>
          </cell>
          <cell r="U6140" t="str">
            <v>H - Horizon</v>
          </cell>
          <cell r="V6140" t="str">
            <v>Major Projects</v>
          </cell>
          <cell r="W6140" t="str">
            <v>45 Days net terms</v>
          </cell>
          <cell r="X6140">
            <v>15769352.91</v>
          </cell>
          <cell r="Y6140">
            <v>173096</v>
          </cell>
          <cell r="Z6140">
            <v>-421161.09</v>
          </cell>
        </row>
        <row r="6141">
          <cell r="A6141" t="str">
            <v>811848-2</v>
          </cell>
          <cell r="B6141">
            <v>811848</v>
          </cell>
          <cell r="C6141">
            <v>2</v>
          </cell>
          <cell r="D6141">
            <v>406479</v>
          </cell>
          <cell r="E6141" t="str">
            <v>Graham Industrial Services LP</v>
          </cell>
          <cell r="F6141" t="str">
            <v>Dry Side Pilings and Foundations for OPP4&amp;5</v>
          </cell>
          <cell r="G6141" t="str">
            <v>Construction</v>
          </cell>
          <cell r="H6141" t="str">
            <v>Gagne, Brian</v>
          </cell>
          <cell r="I6141">
            <v>42269</v>
          </cell>
          <cell r="J6141">
            <v>41816</v>
          </cell>
          <cell r="K6141">
            <v>41950</v>
          </cell>
          <cell r="L6141" t="str">
            <v>Complete</v>
          </cell>
          <cell r="M6141" t="str">
            <v>Executed</v>
          </cell>
          <cell r="N6141">
            <v>42319</v>
          </cell>
          <cell r="O6141" t="str">
            <v>Parallel_Return_to_Edit_Mode</v>
          </cell>
          <cell r="P6141" t="str">
            <v>Gagne, Brian</v>
          </cell>
          <cell r="R6141" t="str">
            <v>Don Guglielmin</v>
          </cell>
          <cell r="S6141" t="str">
            <v>Don Guglielmin</v>
          </cell>
          <cell r="T6141" t="str">
            <v>Brian Bate</v>
          </cell>
          <cell r="U6141" t="str">
            <v>H - Horizon</v>
          </cell>
          <cell r="V6141" t="str">
            <v>Major Projects</v>
          </cell>
          <cell r="W6141" t="str">
            <v>45 Days net terms</v>
          </cell>
          <cell r="X6141">
            <v>15929942.01</v>
          </cell>
          <cell r="Y6141">
            <v>173096</v>
          </cell>
          <cell r="Z6141">
            <v>160589.1</v>
          </cell>
        </row>
        <row r="6142">
          <cell r="A6142" t="str">
            <v>811848-3</v>
          </cell>
          <cell r="B6142">
            <v>811848</v>
          </cell>
          <cell r="C6142">
            <v>3</v>
          </cell>
          <cell r="D6142">
            <v>406479</v>
          </cell>
          <cell r="E6142" t="str">
            <v>Graham Industrial Services LP</v>
          </cell>
          <cell r="F6142" t="str">
            <v>Dry Side Pilings and Foundations for OPP4&amp;5</v>
          </cell>
          <cell r="G6142" t="str">
            <v>Construction</v>
          </cell>
          <cell r="H6142" t="str">
            <v>Gagne, Brian</v>
          </cell>
          <cell r="I6142">
            <v>42319</v>
          </cell>
          <cell r="J6142">
            <v>41816</v>
          </cell>
          <cell r="K6142">
            <v>41950</v>
          </cell>
          <cell r="L6142" t="str">
            <v>Complete</v>
          </cell>
          <cell r="M6142" t="str">
            <v>Executed</v>
          </cell>
          <cell r="N6142">
            <v>42321</v>
          </cell>
          <cell r="O6142" t="str">
            <v>Parallel_Return_to_Edit_Mode</v>
          </cell>
          <cell r="P6142" t="str">
            <v>Gagne, Brian</v>
          </cell>
          <cell r="R6142" t="str">
            <v>Don Guglielmin</v>
          </cell>
          <cell r="S6142" t="str">
            <v>Don Guglielmin</v>
          </cell>
          <cell r="T6142" t="str">
            <v>Brian Bate</v>
          </cell>
          <cell r="U6142" t="str">
            <v>H - Horizon</v>
          </cell>
          <cell r="V6142" t="str">
            <v>Major Projects</v>
          </cell>
          <cell r="W6142" t="str">
            <v>45 Days net terms</v>
          </cell>
          <cell r="X6142">
            <v>16069942.01</v>
          </cell>
          <cell r="Y6142">
            <v>173096</v>
          </cell>
          <cell r="Z6142">
            <v>140000</v>
          </cell>
        </row>
        <row r="6143">
          <cell r="A6143" t="str">
            <v>811848-4</v>
          </cell>
          <cell r="B6143">
            <v>811848</v>
          </cell>
          <cell r="C6143">
            <v>4</v>
          </cell>
          <cell r="D6143">
            <v>406479</v>
          </cell>
          <cell r="E6143" t="str">
            <v>Graham Industrial Services LP</v>
          </cell>
          <cell r="F6143" t="str">
            <v>Dry Side Pilings and Foundations for OPP4&amp;5</v>
          </cell>
          <cell r="G6143" t="str">
            <v>Construction</v>
          </cell>
          <cell r="H6143" t="str">
            <v>Gagne, Brian</v>
          </cell>
          <cell r="I6143">
            <v>42332</v>
          </cell>
          <cell r="J6143">
            <v>41816</v>
          </cell>
          <cell r="K6143">
            <v>41950</v>
          </cell>
          <cell r="L6143" t="str">
            <v>Complete</v>
          </cell>
          <cell r="M6143" t="str">
            <v>Executed</v>
          </cell>
          <cell r="N6143">
            <v>42335</v>
          </cell>
          <cell r="O6143" t="str">
            <v>Approve Contract</v>
          </cell>
          <cell r="P6143" t="str">
            <v>Commercial Operations Approver</v>
          </cell>
          <cell r="Q6143" t="str">
            <v>Salmon, Ed</v>
          </cell>
          <cell r="R6143" t="str">
            <v>Don Guglielmin</v>
          </cell>
          <cell r="S6143" t="str">
            <v>Don Guglielmin</v>
          </cell>
          <cell r="T6143" t="str">
            <v>Brian Bate</v>
          </cell>
          <cell r="U6143" t="str">
            <v>H - Horizon</v>
          </cell>
          <cell r="V6143" t="str">
            <v>Major Projects</v>
          </cell>
          <cell r="W6143" t="str">
            <v>45 Days net terms</v>
          </cell>
          <cell r="X6143">
            <v>16178525.59</v>
          </cell>
          <cell r="Y6143">
            <v>173096</v>
          </cell>
          <cell r="Z6143">
            <v>108583.58</v>
          </cell>
        </row>
        <row r="6144">
          <cell r="A6144" t="str">
            <v>811849-1</v>
          </cell>
          <cell r="B6144">
            <v>811849</v>
          </cell>
          <cell r="C6144">
            <v>1</v>
          </cell>
          <cell r="D6144">
            <v>406908</v>
          </cell>
          <cell r="E6144" t="str">
            <v>MPA MacIsaac Consulting Services Ltd.</v>
          </cell>
          <cell r="F6144" t="str">
            <v>Patricia MacIsaac Horizon Transfer</v>
          </cell>
          <cell r="G6144" t="str">
            <v>Short Form Consulting Agreement</v>
          </cell>
          <cell r="H6144" t="str">
            <v>Soriano, Loreta</v>
          </cell>
          <cell r="I6144">
            <v>42062</v>
          </cell>
          <cell r="J6144">
            <v>41813</v>
          </cell>
          <cell r="K6144">
            <v>42643</v>
          </cell>
          <cell r="L6144" t="str">
            <v>Complete</v>
          </cell>
          <cell r="M6144" t="str">
            <v>Executed</v>
          </cell>
          <cell r="N6144">
            <v>42087</v>
          </cell>
          <cell r="O6144" t="str">
            <v>Parallel_Return_to_Edit_Mode</v>
          </cell>
          <cell r="P6144" t="str">
            <v>Templeton, Cody</v>
          </cell>
          <cell r="R6144" t="str">
            <v>Sudip Kumar</v>
          </cell>
          <cell r="S6144" t="str">
            <v>Sudip Kumar</v>
          </cell>
          <cell r="T6144" t="str">
            <v>Brian Bate</v>
          </cell>
          <cell r="U6144" t="str">
            <v>H - Horizon</v>
          </cell>
          <cell r="V6144" t="str">
            <v>Major Projects</v>
          </cell>
          <cell r="W6144" t="str">
            <v>10 Days net terms</v>
          </cell>
          <cell r="X6144">
            <v>327893</v>
          </cell>
          <cell r="Z6144">
            <v>-167107</v>
          </cell>
        </row>
        <row r="6145">
          <cell r="A6145" t="str">
            <v>811850-1</v>
          </cell>
          <cell r="B6145">
            <v>811850</v>
          </cell>
          <cell r="C6145">
            <v>1</v>
          </cell>
          <cell r="D6145">
            <v>406916</v>
          </cell>
          <cell r="E6145" t="str">
            <v>Weal Construction Services Inc.</v>
          </cell>
          <cell r="F6145" t="str">
            <v>Steve Wealleans Piping Construction Coordinator- Horizon Froth</v>
          </cell>
          <cell r="G6145" t="str">
            <v>Short Form Consulting Agreement</v>
          </cell>
          <cell r="H6145" t="str">
            <v>Soriano, Loreta</v>
          </cell>
          <cell r="I6145">
            <v>42062</v>
          </cell>
          <cell r="J6145">
            <v>41820</v>
          </cell>
          <cell r="K6145">
            <v>42643</v>
          </cell>
          <cell r="L6145" t="str">
            <v>Complete</v>
          </cell>
          <cell r="M6145" t="str">
            <v>Executed</v>
          </cell>
          <cell r="N6145">
            <v>42089</v>
          </cell>
          <cell r="O6145" t="str">
            <v>Approve Contract</v>
          </cell>
          <cell r="P6145" t="str">
            <v>Business Area Approver</v>
          </cell>
          <cell r="Q6145" t="str">
            <v>Harris, Michael</v>
          </cell>
          <cell r="R6145" t="str">
            <v>Sudip Kumar</v>
          </cell>
          <cell r="S6145" t="str">
            <v>Sudip Kumar</v>
          </cell>
          <cell r="T6145" t="str">
            <v>Brian Bate</v>
          </cell>
          <cell r="U6145" t="str">
            <v>H - Horizon</v>
          </cell>
          <cell r="V6145" t="str">
            <v>Major Projects</v>
          </cell>
          <cell r="W6145" t="str">
            <v>10 Days net terms</v>
          </cell>
          <cell r="X6145">
            <v>401669</v>
          </cell>
          <cell r="Z6145">
            <v>-422795</v>
          </cell>
        </row>
        <row r="6146">
          <cell r="A6146" t="str">
            <v>811851-1</v>
          </cell>
          <cell r="B6146">
            <v>811851</v>
          </cell>
          <cell r="C6146">
            <v>1</v>
          </cell>
          <cell r="D6146">
            <v>406491</v>
          </cell>
          <cell r="E6146" t="str">
            <v>Industrial Scientific ULC - Sherwood Par</v>
          </cell>
          <cell r="F6146" t="str">
            <v>Add T&amp;C Language, Scope and Extend</v>
          </cell>
          <cell r="G6146" t="str">
            <v>Master Goods and Services Agreement</v>
          </cell>
          <cell r="H6146" t="str">
            <v>Panokarren, Clifford</v>
          </cell>
          <cell r="I6146">
            <v>41941</v>
          </cell>
          <cell r="J6146">
            <v>42125</v>
          </cell>
          <cell r="K6146">
            <v>44361</v>
          </cell>
          <cell r="L6146" t="str">
            <v>Active</v>
          </cell>
          <cell r="M6146" t="str">
            <v>Executed</v>
          </cell>
          <cell r="N6146">
            <v>42172</v>
          </cell>
          <cell r="O6146" t="str">
            <v>Parallel_Return_to_Edit_Mode</v>
          </cell>
          <cell r="P6146" t="str">
            <v>Hu, Bonnie</v>
          </cell>
          <cell r="R6146" t="str">
            <v>Leighton Storsley</v>
          </cell>
          <cell r="S6146" t="str">
            <v>Kara Slemko</v>
          </cell>
          <cell r="T6146" t="str">
            <v>Brian Bate</v>
          </cell>
          <cell r="U6146" t="str">
            <v>H - Horizon</v>
          </cell>
          <cell r="V6146" t="str">
            <v>All</v>
          </cell>
          <cell r="W6146" t="str">
            <v>45 Days net terms</v>
          </cell>
          <cell r="X6146">
            <v>12249339.92</v>
          </cell>
          <cell r="Y6146">
            <v>138512</v>
          </cell>
          <cell r="Z6146">
            <v>-260984.08</v>
          </cell>
        </row>
        <row r="6147">
          <cell r="A6147" t="str">
            <v>811853-1</v>
          </cell>
          <cell r="B6147">
            <v>811853</v>
          </cell>
          <cell r="C6147">
            <v>1</v>
          </cell>
          <cell r="E6147" t="str">
            <v>A.H. O'Connor Consulting Services Ltd.</v>
          </cell>
          <cell r="F6147" t="str">
            <v>Allan O'Connor - Horizon OPP</v>
          </cell>
          <cell r="G6147" t="str">
            <v>Short Form Consulting Agreement</v>
          </cell>
          <cell r="H6147" t="str">
            <v>Soriano, Loreta</v>
          </cell>
          <cell r="I6147">
            <v>42080</v>
          </cell>
          <cell r="J6147">
            <v>41813</v>
          </cell>
          <cell r="K6147">
            <v>43100</v>
          </cell>
          <cell r="L6147" t="str">
            <v>Complete</v>
          </cell>
          <cell r="M6147" t="str">
            <v>Executed</v>
          </cell>
          <cell r="N6147">
            <v>42089</v>
          </cell>
          <cell r="O6147" t="str">
            <v>Edit New Supplement</v>
          </cell>
          <cell r="P6147" t="str">
            <v>Templeton, Cody</v>
          </cell>
          <cell r="Q6147" t="str">
            <v>Templeton, Cody</v>
          </cell>
          <cell r="R6147" t="str">
            <v>Sudip Kumar</v>
          </cell>
          <cell r="S6147" t="str">
            <v>Sudip Kumar</v>
          </cell>
          <cell r="T6147" t="str">
            <v>Brian Bate</v>
          </cell>
          <cell r="U6147" t="str">
            <v>C - Conventional</v>
          </cell>
          <cell r="V6147" t="str">
            <v>Kirby</v>
          </cell>
          <cell r="W6147" t="str">
            <v>10 Days net terms</v>
          </cell>
          <cell r="X6147">
            <v>675025</v>
          </cell>
          <cell r="Z6147">
            <v>70025</v>
          </cell>
        </row>
        <row r="6148">
          <cell r="A6148" t="str">
            <v>811860-1</v>
          </cell>
          <cell r="B6148">
            <v>811860</v>
          </cell>
          <cell r="C6148">
            <v>1</v>
          </cell>
          <cell r="D6148">
            <v>406464</v>
          </cell>
          <cell r="E6148" t="str">
            <v>North American Enterprises Ltd.</v>
          </cell>
          <cell r="F6148" t="str">
            <v>Minor Site Services</v>
          </cell>
          <cell r="G6148" t="str">
            <v>Construction Minor</v>
          </cell>
          <cell r="H6148" t="str">
            <v>Reding, Dustin</v>
          </cell>
          <cell r="I6148">
            <v>42622</v>
          </cell>
          <cell r="J6148">
            <v>41810</v>
          </cell>
          <cell r="K6148">
            <v>42174</v>
          </cell>
          <cell r="L6148" t="str">
            <v>Complete</v>
          </cell>
          <cell r="M6148" t="str">
            <v>Executed</v>
          </cell>
          <cell r="N6148">
            <v>42635</v>
          </cell>
          <cell r="O6148" t="str">
            <v>Approve Contract</v>
          </cell>
          <cell r="P6148" t="str">
            <v>Business Area Approver</v>
          </cell>
          <cell r="Q6148" t="str">
            <v>Krueger, Ralf</v>
          </cell>
          <cell r="R6148" t="str">
            <v>Don Guglielmin</v>
          </cell>
          <cell r="S6148" t="str">
            <v>Don Guglielmin</v>
          </cell>
          <cell r="T6148" t="str">
            <v>Stephanie Graham</v>
          </cell>
          <cell r="U6148" t="str">
            <v>H - Horizon</v>
          </cell>
          <cell r="V6148" t="str">
            <v>Major Projects</v>
          </cell>
          <cell r="W6148" t="str">
            <v>40 Days net terms</v>
          </cell>
          <cell r="X6148">
            <v>697313.52</v>
          </cell>
          <cell r="Y6148">
            <v>593596</v>
          </cell>
          <cell r="Z6148">
            <v>-52686.48</v>
          </cell>
        </row>
        <row r="6149">
          <cell r="A6149" t="str">
            <v>811860-2</v>
          </cell>
          <cell r="B6149">
            <v>811860</v>
          </cell>
          <cell r="C6149">
            <v>2</v>
          </cell>
          <cell r="D6149">
            <v>406464</v>
          </cell>
          <cell r="E6149" t="str">
            <v>North American Enterprises Ltd.</v>
          </cell>
          <cell r="F6149" t="str">
            <v>Minor Site Services</v>
          </cell>
          <cell r="G6149" t="str">
            <v>Construction Minor</v>
          </cell>
          <cell r="H6149" t="str">
            <v>Al-Kaisy, Maysaloon</v>
          </cell>
          <cell r="I6149">
            <v>42635</v>
          </cell>
          <cell r="J6149">
            <v>41810</v>
          </cell>
          <cell r="K6149">
            <v>42174</v>
          </cell>
          <cell r="L6149" t="str">
            <v>Complete</v>
          </cell>
          <cell r="M6149" t="str">
            <v>Executed</v>
          </cell>
          <cell r="N6149">
            <v>42640</v>
          </cell>
          <cell r="O6149" t="str">
            <v>Edit New Supplement</v>
          </cell>
          <cell r="P6149" t="str">
            <v>Al-Kaisy, Maysaloon</v>
          </cell>
          <cell r="Q6149" t="str">
            <v>Al-Kaisy, Maysaloon</v>
          </cell>
          <cell r="R6149" t="str">
            <v>Don Guglielmin</v>
          </cell>
          <cell r="S6149" t="str">
            <v>Don Guglielmin</v>
          </cell>
          <cell r="T6149" t="str">
            <v>Stephanie Graham</v>
          </cell>
          <cell r="U6149" t="str">
            <v>H - Horizon</v>
          </cell>
          <cell r="V6149" t="str">
            <v>Major Projects</v>
          </cell>
          <cell r="W6149" t="str">
            <v>40 Days net terms</v>
          </cell>
          <cell r="X6149">
            <v>488223.25</v>
          </cell>
          <cell r="Y6149">
            <v>593596</v>
          </cell>
          <cell r="Z6149">
            <v>-209090.27</v>
          </cell>
        </row>
        <row r="6150">
          <cell r="A6150" t="str">
            <v>811861-2-1</v>
          </cell>
          <cell r="B6150" t="str">
            <v>811861-2</v>
          </cell>
          <cell r="C6150">
            <v>1</v>
          </cell>
          <cell r="E6150" t="str">
            <v>Three Streams Engineering Division, Foster Wheeler Canada Ltd.</v>
          </cell>
          <cell r="F6150" t="str">
            <v>Additional Drafting Services</v>
          </cell>
          <cell r="G6150" t="str">
            <v>Schedules for Master Agreements</v>
          </cell>
          <cell r="H6150" t="str">
            <v>Calder, Brian</v>
          </cell>
          <cell r="I6150">
            <v>42223</v>
          </cell>
          <cell r="J6150">
            <v>42223</v>
          </cell>
          <cell r="K6150">
            <v>42398</v>
          </cell>
          <cell r="L6150" t="str">
            <v>Active</v>
          </cell>
          <cell r="M6150" t="str">
            <v>Executed</v>
          </cell>
          <cell r="N6150">
            <v>42223</v>
          </cell>
          <cell r="O6150" t="str">
            <v>Execute Contract</v>
          </cell>
          <cell r="P6150" t="str">
            <v>Calder, Brian</v>
          </cell>
          <cell r="Q6150" t="str">
            <v>Calder, Brian</v>
          </cell>
          <cell r="R6150" t="str">
            <v>Sudip Kumar</v>
          </cell>
          <cell r="S6150" t="str">
            <v>Sudip Kumar</v>
          </cell>
          <cell r="T6150" t="str">
            <v>Cathy Reyes</v>
          </cell>
          <cell r="U6150" t="str">
            <v>C - Conventional</v>
          </cell>
          <cell r="V6150" t="str">
            <v>Major Projects</v>
          </cell>
          <cell r="W6150" t="str">
            <v>45 Days net terms</v>
          </cell>
          <cell r="X6150">
            <v>129115</v>
          </cell>
          <cell r="Y6150">
            <v>588061</v>
          </cell>
          <cell r="Z6150">
            <v>17874</v>
          </cell>
        </row>
        <row r="6151">
          <cell r="A6151" t="str">
            <v>811861-6-1</v>
          </cell>
          <cell r="B6151" t="str">
            <v>811861-6</v>
          </cell>
          <cell r="C6151">
            <v>1</v>
          </cell>
          <cell r="E6151" t="str">
            <v>Three Streams Engineering Division, Foster Wheeler Canada Ltd.</v>
          </cell>
          <cell r="F6151" t="str">
            <v>Costs for additional engineering-WIG - SAGD 30% Design</v>
          </cell>
          <cell r="G6151" t="str">
            <v>Schedules for Master Agreements</v>
          </cell>
          <cell r="H6151" t="str">
            <v>Calder, Brian</v>
          </cell>
          <cell r="I6151">
            <v>42944</v>
          </cell>
          <cell r="J6151">
            <v>42727</v>
          </cell>
          <cell r="K6151">
            <v>42886</v>
          </cell>
          <cell r="L6151" t="str">
            <v>Active</v>
          </cell>
          <cell r="M6151" t="str">
            <v>Executed</v>
          </cell>
          <cell r="N6151">
            <v>42971</v>
          </cell>
          <cell r="O6151" t="str">
            <v>Execute Contract</v>
          </cell>
          <cell r="P6151" t="str">
            <v>Whyte, Robert</v>
          </cell>
          <cell r="Q6151" t="str">
            <v>Whyte, Robert</v>
          </cell>
          <cell r="R6151" t="str">
            <v>Sudip Kumar</v>
          </cell>
          <cell r="S6151" t="str">
            <v>Sudip Kumar</v>
          </cell>
          <cell r="T6151" t="str">
            <v>Brian Bate</v>
          </cell>
          <cell r="U6151" t="str">
            <v>C - Conventional</v>
          </cell>
          <cell r="V6151" t="str">
            <v>Major Projects</v>
          </cell>
          <cell r="W6151" t="str">
            <v>45 Days net terms</v>
          </cell>
          <cell r="X6151">
            <v>273624</v>
          </cell>
          <cell r="Y6151">
            <v>588061</v>
          </cell>
          <cell r="Z6151">
            <v>52800</v>
          </cell>
        </row>
        <row r="6152">
          <cell r="A6152" t="str">
            <v>811861-8-1</v>
          </cell>
          <cell r="B6152" t="str">
            <v>811861-8</v>
          </cell>
          <cell r="C6152">
            <v>1</v>
          </cell>
          <cell r="E6152" t="str">
            <v>Three Streams Engineering Division, Foster Wheeler Canada Ltd.</v>
          </cell>
          <cell r="F6152" t="str">
            <v>Process Engineer Resources to complete SAGD Detailed Design</v>
          </cell>
          <cell r="G6152" t="str">
            <v>Schedules for Master Agreements</v>
          </cell>
          <cell r="H6152" t="str">
            <v>Whyte, Robert</v>
          </cell>
          <cell r="I6152">
            <v>43010</v>
          </cell>
          <cell r="J6152">
            <v>42942</v>
          </cell>
          <cell r="K6152">
            <v>43189</v>
          </cell>
          <cell r="L6152" t="str">
            <v>Active</v>
          </cell>
          <cell r="M6152" t="str">
            <v>Pending Signed Copy Attachment</v>
          </cell>
          <cell r="O6152" t="str">
            <v>Approve Contract</v>
          </cell>
          <cell r="P6152" t="str">
            <v>Business Area Approver</v>
          </cell>
          <cell r="Q6152" t="str">
            <v>Taiani, Patrick</v>
          </cell>
          <cell r="R6152" t="str">
            <v>Sudip Kumar</v>
          </cell>
          <cell r="S6152" t="str">
            <v>Sudip Kumar</v>
          </cell>
          <cell r="T6152" t="str">
            <v>Brian Bate</v>
          </cell>
          <cell r="U6152" t="str">
            <v>C - Conventional</v>
          </cell>
          <cell r="V6152" t="str">
            <v>Major Projects</v>
          </cell>
          <cell r="W6152" t="str">
            <v>45 Days net terms</v>
          </cell>
          <cell r="X6152">
            <v>1008980</v>
          </cell>
          <cell r="Y6152">
            <v>588061</v>
          </cell>
          <cell r="Z6152">
            <v>34100</v>
          </cell>
        </row>
        <row r="6153">
          <cell r="A6153" t="str">
            <v>811861-9-1</v>
          </cell>
          <cell r="B6153" t="str">
            <v>811861-9</v>
          </cell>
          <cell r="C6153">
            <v>1</v>
          </cell>
          <cell r="E6153" t="str">
            <v>Three Streams Engineering Division, Foster Wheeler Canada Ltd.</v>
          </cell>
          <cell r="F6153" t="str">
            <v>Process Engineering Support for CSS Detailed Design</v>
          </cell>
          <cell r="G6153" t="str">
            <v>Schedules for Master Agreements</v>
          </cell>
          <cell r="H6153" t="str">
            <v>Whyte, Robert</v>
          </cell>
          <cell r="I6153">
            <v>43013</v>
          </cell>
          <cell r="J6153">
            <v>42977</v>
          </cell>
          <cell r="K6153">
            <v>43133</v>
          </cell>
          <cell r="L6153" t="str">
            <v>Active</v>
          </cell>
          <cell r="M6153" t="str">
            <v>Pending Signed Copy Attachment</v>
          </cell>
          <cell r="O6153" t="str">
            <v>Approve Contract</v>
          </cell>
          <cell r="P6153" t="str">
            <v>Commercial Operations Approver</v>
          </cell>
          <cell r="Q6153" t="str">
            <v>Salmon, Ed</v>
          </cell>
          <cell r="R6153" t="str">
            <v>Sudip Kumar</v>
          </cell>
          <cell r="S6153" t="str">
            <v>Sudip Kumar</v>
          </cell>
          <cell r="T6153" t="str">
            <v>Brian Bate</v>
          </cell>
          <cell r="U6153" t="str">
            <v>C - Conventional</v>
          </cell>
          <cell r="V6153" t="str">
            <v>Major Projects</v>
          </cell>
          <cell r="W6153" t="str">
            <v>45 Days net terms</v>
          </cell>
          <cell r="X6153">
            <v>709511</v>
          </cell>
          <cell r="Y6153">
            <v>588061</v>
          </cell>
          <cell r="Z6153">
            <v>34100</v>
          </cell>
        </row>
        <row r="6154">
          <cell r="A6154" t="str">
            <v>811864-1</v>
          </cell>
          <cell r="B6154">
            <v>811864</v>
          </cell>
          <cell r="C6154">
            <v>1</v>
          </cell>
          <cell r="D6154">
            <v>406936</v>
          </cell>
          <cell r="E6154" t="str">
            <v>Nosha Management Inc.</v>
          </cell>
          <cell r="F6154" t="str">
            <v>Naveed Shakir Cost Controller- Horizon Transfer</v>
          </cell>
          <cell r="G6154" t="str">
            <v>Short Form Consulting Agreement</v>
          </cell>
          <cell r="H6154" t="str">
            <v>Soriano, Loreta</v>
          </cell>
          <cell r="I6154">
            <v>42072</v>
          </cell>
          <cell r="J6154">
            <v>41821</v>
          </cell>
          <cell r="K6154">
            <v>42635</v>
          </cell>
          <cell r="L6154" t="str">
            <v>Complete</v>
          </cell>
          <cell r="M6154" t="str">
            <v>Executed</v>
          </cell>
          <cell r="N6154">
            <v>42075</v>
          </cell>
          <cell r="O6154" t="str">
            <v>Edit New Supplement</v>
          </cell>
          <cell r="P6154" t="str">
            <v>Templeton, Cody</v>
          </cell>
          <cell r="Q6154" t="str">
            <v>Templeton, Cody</v>
          </cell>
          <cell r="R6154" t="str">
            <v>Sudip Kumar</v>
          </cell>
          <cell r="S6154" t="str">
            <v>Sudip Kumar</v>
          </cell>
          <cell r="T6154" t="str">
            <v>Brian Bate</v>
          </cell>
          <cell r="U6154" t="str">
            <v>H - Horizon</v>
          </cell>
          <cell r="V6154" t="str">
            <v>Major Projects</v>
          </cell>
          <cell r="W6154" t="str">
            <v>10 Days net terms</v>
          </cell>
          <cell r="X6154">
            <v>377487</v>
          </cell>
          <cell r="Z6154">
            <v>-22263</v>
          </cell>
        </row>
        <row r="6155">
          <cell r="A6155" t="str">
            <v>811894-1</v>
          </cell>
          <cell r="B6155">
            <v>811894</v>
          </cell>
          <cell r="C6155">
            <v>1</v>
          </cell>
          <cell r="E6155" t="str">
            <v>Pacer Mamisiwin Corporation</v>
          </cell>
          <cell r="F6155" t="str">
            <v>KN Contract 22- Plant General Civil Works BoP</v>
          </cell>
          <cell r="G6155" t="str">
            <v>Construction</v>
          </cell>
          <cell r="H6155" t="str">
            <v>Ruiz, Mario</v>
          </cell>
          <cell r="I6155">
            <v>42047</v>
          </cell>
          <cell r="J6155">
            <v>41802</v>
          </cell>
          <cell r="K6155">
            <v>42034</v>
          </cell>
          <cell r="L6155" t="str">
            <v>Complete</v>
          </cell>
          <cell r="M6155" t="str">
            <v>Executed</v>
          </cell>
          <cell r="N6155">
            <v>42104</v>
          </cell>
          <cell r="O6155" t="str">
            <v>Approve Contract</v>
          </cell>
          <cell r="P6155" t="str">
            <v>Commercial Operations Approver</v>
          </cell>
          <cell r="Q6155" t="str">
            <v>Suriyanarayanan, Ramesh</v>
          </cell>
          <cell r="R6155" t="str">
            <v>Sudip Kumar</v>
          </cell>
          <cell r="S6155" t="str">
            <v>Ron Laing</v>
          </cell>
          <cell r="T6155" t="str">
            <v>Stephanie Graham</v>
          </cell>
          <cell r="U6155" t="str">
            <v>C - Conventional</v>
          </cell>
          <cell r="V6155" t="str">
            <v>Kirby</v>
          </cell>
          <cell r="W6155" t="str">
            <v>45 Days net terms</v>
          </cell>
          <cell r="X6155">
            <v>41734842</v>
          </cell>
          <cell r="Y6155">
            <v>566377</v>
          </cell>
          <cell r="Z6155">
            <v>128859</v>
          </cell>
        </row>
        <row r="6156">
          <cell r="A6156" t="str">
            <v>811894-2</v>
          </cell>
          <cell r="B6156">
            <v>811894</v>
          </cell>
          <cell r="C6156">
            <v>2</v>
          </cell>
          <cell r="E6156" t="str">
            <v>Pacer Mamisiwin Corporation</v>
          </cell>
          <cell r="F6156" t="str">
            <v>De Scope of Remaining Work and Final Change Order</v>
          </cell>
          <cell r="G6156" t="str">
            <v>Construction</v>
          </cell>
          <cell r="H6156" t="str">
            <v>Reimer, Mark</v>
          </cell>
          <cell r="I6156">
            <v>42104</v>
          </cell>
          <cell r="J6156">
            <v>41802</v>
          </cell>
          <cell r="K6156">
            <v>42034</v>
          </cell>
          <cell r="L6156" t="str">
            <v>Complete</v>
          </cell>
          <cell r="M6156" t="str">
            <v>Executed</v>
          </cell>
          <cell r="N6156">
            <v>42120</v>
          </cell>
          <cell r="O6156" t="str">
            <v>Parallel_Return_to_Edit_Mode</v>
          </cell>
          <cell r="P6156" t="str">
            <v>Reimer, Mark</v>
          </cell>
          <cell r="R6156" t="str">
            <v>Sudip Kumar</v>
          </cell>
          <cell r="S6156" t="str">
            <v>Ron Laing</v>
          </cell>
          <cell r="T6156" t="str">
            <v>Stephanie Graham</v>
          </cell>
          <cell r="U6156" t="str">
            <v>C - Conventional</v>
          </cell>
          <cell r="V6156" t="str">
            <v>Kirby</v>
          </cell>
          <cell r="W6156" t="str">
            <v>45 Days net terms</v>
          </cell>
          <cell r="X6156">
            <v>27814053.91</v>
          </cell>
          <cell r="Y6156">
            <v>566377</v>
          </cell>
          <cell r="Z6156">
            <v>-13920788.09</v>
          </cell>
        </row>
        <row r="6157">
          <cell r="A6157" t="str">
            <v>811942-1</v>
          </cell>
          <cell r="B6157">
            <v>811942</v>
          </cell>
          <cell r="C6157">
            <v>1</v>
          </cell>
          <cell r="D6157">
            <v>406473</v>
          </cell>
          <cell r="E6157" t="str">
            <v>Valard Construction LP</v>
          </cell>
          <cell r="F6157" t="str">
            <v>72KV CO1</v>
          </cell>
          <cell r="G6157" t="str">
            <v>Construction</v>
          </cell>
          <cell r="H6157" t="str">
            <v>Mohammed, Bassam</v>
          </cell>
          <cell r="I6157">
            <v>42155</v>
          </cell>
          <cell r="J6157">
            <v>41820</v>
          </cell>
          <cell r="K6157">
            <v>41973</v>
          </cell>
          <cell r="L6157" t="str">
            <v>Complete</v>
          </cell>
          <cell r="M6157" t="str">
            <v>Executed</v>
          </cell>
          <cell r="N6157">
            <v>42227</v>
          </cell>
          <cell r="O6157" t="str">
            <v>Execute Contract</v>
          </cell>
          <cell r="P6157" t="str">
            <v>Mohammed, Bassam</v>
          </cell>
          <cell r="Q6157" t="str">
            <v>Mohammed, Bassam</v>
          </cell>
          <cell r="R6157" t="str">
            <v>Don Guglielmin</v>
          </cell>
          <cell r="S6157" t="str">
            <v>Don Guglielmin</v>
          </cell>
          <cell r="T6157" t="str">
            <v>Eric Stearns</v>
          </cell>
          <cell r="U6157" t="str">
            <v>H - Horizon</v>
          </cell>
          <cell r="V6157" t="str">
            <v>Major Projects</v>
          </cell>
          <cell r="W6157" t="str">
            <v>45 Days net terms</v>
          </cell>
          <cell r="X6157">
            <v>6612753.2000000002</v>
          </cell>
          <cell r="Y6157">
            <v>144753</v>
          </cell>
          <cell r="Z6157">
            <v>610553.19999999995</v>
          </cell>
        </row>
        <row r="6158">
          <cell r="A6158" t="str">
            <v>811950-1</v>
          </cell>
          <cell r="B6158">
            <v>811950</v>
          </cell>
          <cell r="C6158">
            <v>1</v>
          </cell>
          <cell r="D6158">
            <v>40673001</v>
          </cell>
          <cell r="E6158" t="str">
            <v>Tarpon Energy Services Ltd.</v>
          </cell>
          <cell r="F6158" t="str">
            <v>MFT - Electrical Substation #1</v>
          </cell>
          <cell r="G6158" t="str">
            <v>Offsite Fabrication</v>
          </cell>
          <cell r="H6158" t="str">
            <v>Druhan, Chasity</v>
          </cell>
          <cell r="I6158">
            <v>42171</v>
          </cell>
          <cell r="J6158">
            <v>41828</v>
          </cell>
          <cell r="K6158">
            <v>42192</v>
          </cell>
          <cell r="L6158" t="str">
            <v>Complete</v>
          </cell>
          <cell r="M6158" t="str">
            <v>Executed</v>
          </cell>
          <cell r="N6158">
            <v>42178</v>
          </cell>
          <cell r="O6158" t="str">
            <v>Parallel_Return_to_Edit_Mode</v>
          </cell>
          <cell r="P6158" t="str">
            <v>Druhan, Chasity</v>
          </cell>
          <cell r="R6158" t="str">
            <v>Don Guglielmin</v>
          </cell>
          <cell r="S6158" t="str">
            <v>Don Guglielmin</v>
          </cell>
          <cell r="T6158" t="str">
            <v>Eric Stearns</v>
          </cell>
          <cell r="U6158" t="str">
            <v>H - Horizon</v>
          </cell>
          <cell r="V6158" t="str">
            <v>Major Projects</v>
          </cell>
          <cell r="W6158" t="str">
            <v>45 Days net terms</v>
          </cell>
          <cell r="X6158">
            <v>2084125.67</v>
          </cell>
          <cell r="Y6158">
            <v>566308</v>
          </cell>
          <cell r="Z6158">
            <v>58065.67</v>
          </cell>
        </row>
        <row r="6159">
          <cell r="A6159" t="str">
            <v>811955-3-1</v>
          </cell>
          <cell r="B6159" t="str">
            <v>811955-3</v>
          </cell>
          <cell r="C6159">
            <v>1</v>
          </cell>
          <cell r="D6159">
            <v>406815</v>
          </cell>
          <cell r="E6159" t="str">
            <v>Fluor Canada Ltd.</v>
          </cell>
          <cell r="F6159" t="str">
            <v>RFP Support for issuance of Bulk Materials for U&amp;O</v>
          </cell>
          <cell r="G6159" t="str">
            <v>Schedules for Master Agreements</v>
          </cell>
          <cell r="H6159" t="str">
            <v>Brown, Drew</v>
          </cell>
          <cell r="I6159">
            <v>42572</v>
          </cell>
          <cell r="J6159">
            <v>41977</v>
          </cell>
          <cell r="K6159">
            <v>42155</v>
          </cell>
          <cell r="L6159" t="str">
            <v>Complete</v>
          </cell>
          <cell r="M6159" t="str">
            <v>Executed</v>
          </cell>
          <cell r="N6159">
            <v>42572</v>
          </cell>
          <cell r="O6159" t="str">
            <v>Edit New Supplement</v>
          </cell>
          <cell r="P6159" t="str">
            <v>Manuel, Racquel</v>
          </cell>
          <cell r="Q6159" t="str">
            <v>Manuel, Racquel</v>
          </cell>
          <cell r="R6159" t="str">
            <v>Ari Bronkhorst</v>
          </cell>
          <cell r="S6159" t="str">
            <v>Ari Bronkhorst</v>
          </cell>
          <cell r="T6159" t="str">
            <v>Steve Brown</v>
          </cell>
          <cell r="U6159" t="str">
            <v>H - Horizon</v>
          </cell>
          <cell r="V6159" t="str">
            <v>Major Projects</v>
          </cell>
          <cell r="W6159" t="str">
            <v>30 Days net terms</v>
          </cell>
          <cell r="X6159">
            <v>40250.36</v>
          </cell>
          <cell r="Y6159">
            <v>70724</v>
          </cell>
          <cell r="Z6159">
            <v>-63044.59</v>
          </cell>
        </row>
        <row r="6160">
          <cell r="A6160" t="str">
            <v>812006-2-1</v>
          </cell>
          <cell r="B6160" t="str">
            <v>812006-2</v>
          </cell>
          <cell r="C6160">
            <v>1</v>
          </cell>
          <cell r="D6160">
            <v>407157</v>
          </cell>
          <cell r="E6160" t="str">
            <v>Rohde &amp; Liesenfeld Canada Inc</v>
          </cell>
          <cell r="F6160" t="str">
            <v>Ocean Freight for Tailings Train 1&amp;2 Retro Electric Motors</v>
          </cell>
          <cell r="G6160" t="str">
            <v>Schedules for Master Agreements</v>
          </cell>
          <cell r="H6160" t="str">
            <v>Mills, Jeff</v>
          </cell>
          <cell r="I6160">
            <v>42229</v>
          </cell>
          <cell r="J6160">
            <v>42174</v>
          </cell>
          <cell r="K6160">
            <v>42247</v>
          </cell>
          <cell r="L6160" t="str">
            <v>Complete</v>
          </cell>
          <cell r="M6160" t="str">
            <v>Executed</v>
          </cell>
          <cell r="N6160">
            <v>42242</v>
          </cell>
          <cell r="O6160" t="str">
            <v>Parallel_Return_to_Edit_Mode</v>
          </cell>
          <cell r="P6160" t="str">
            <v>Mills, Jeff</v>
          </cell>
          <cell r="R6160" t="str">
            <v>Don Guglielmin</v>
          </cell>
          <cell r="S6160" t="str">
            <v>Ron Laing</v>
          </cell>
          <cell r="T6160" t="str">
            <v>Paul Mendes</v>
          </cell>
          <cell r="U6160" t="str">
            <v>H - Horizon</v>
          </cell>
          <cell r="V6160" t="str">
            <v>Major Projects</v>
          </cell>
          <cell r="W6160" t="str">
            <v>45 Days net terms</v>
          </cell>
          <cell r="X6160">
            <v>36626.28</v>
          </cell>
          <cell r="Y6160">
            <v>708931</v>
          </cell>
          <cell r="Z6160">
            <v>4350</v>
          </cell>
        </row>
        <row r="6161">
          <cell r="A6161" t="str">
            <v>812033-1</v>
          </cell>
          <cell r="B6161">
            <v>812033</v>
          </cell>
          <cell r="C6161">
            <v>1</v>
          </cell>
          <cell r="D6161">
            <v>406591</v>
          </cell>
          <cell r="E6161" t="str">
            <v>Landmark Industrial Services ULC</v>
          </cell>
          <cell r="F6161" t="str">
            <v>EPC for 2nd Froth Tank</v>
          </cell>
          <cell r="G6161" t="str">
            <v>Engineering, Procurement &amp; Construction Agreement</v>
          </cell>
          <cell r="H6161" t="str">
            <v>Johansen, Todd</v>
          </cell>
          <cell r="I6161">
            <v>42171</v>
          </cell>
          <cell r="J6161">
            <v>41841</v>
          </cell>
          <cell r="K6161">
            <v>42551</v>
          </cell>
          <cell r="L6161" t="str">
            <v>Complete</v>
          </cell>
          <cell r="M6161" t="str">
            <v>Executed</v>
          </cell>
          <cell r="N6161">
            <v>42173</v>
          </cell>
          <cell r="O6161" t="str">
            <v>Edit New Supplement</v>
          </cell>
          <cell r="P6161" t="str">
            <v>Ruiz, Mario</v>
          </cell>
          <cell r="Q6161" t="str">
            <v>Ruiz, Mario</v>
          </cell>
          <cell r="R6161" t="str">
            <v>Don Guglielmin</v>
          </cell>
          <cell r="S6161" t="str">
            <v>Don Guglielmin</v>
          </cell>
          <cell r="T6161" t="str">
            <v>Eric Stearns</v>
          </cell>
          <cell r="U6161" t="str">
            <v>H - Horizon</v>
          </cell>
          <cell r="V6161" t="str">
            <v>Major Projects</v>
          </cell>
          <cell r="W6161" t="str">
            <v>45 Days net terms</v>
          </cell>
          <cell r="X6161">
            <v>23805764.91</v>
          </cell>
          <cell r="Y6161">
            <v>255872</v>
          </cell>
          <cell r="Z6161">
            <v>-79845</v>
          </cell>
        </row>
        <row r="6162">
          <cell r="A6162" t="str">
            <v>812033-2</v>
          </cell>
          <cell r="B6162">
            <v>812033</v>
          </cell>
          <cell r="C6162">
            <v>2</v>
          </cell>
          <cell r="D6162">
            <v>406591</v>
          </cell>
          <cell r="E6162" t="str">
            <v>Landmark Industrial Services ULC</v>
          </cell>
          <cell r="F6162" t="str">
            <v>EPC for 2nd Froth Tank CO# 002</v>
          </cell>
          <cell r="G6162" t="str">
            <v>Engineering, Procurement &amp; Construction Agreement</v>
          </cell>
          <cell r="H6162" t="str">
            <v>Ruiz, Mario</v>
          </cell>
          <cell r="I6162">
            <v>42479</v>
          </cell>
          <cell r="J6162">
            <v>41841</v>
          </cell>
          <cell r="K6162">
            <v>42551</v>
          </cell>
          <cell r="L6162" t="str">
            <v>Complete</v>
          </cell>
          <cell r="M6162" t="str">
            <v>Executed</v>
          </cell>
          <cell r="N6162">
            <v>42479</v>
          </cell>
          <cell r="O6162" t="str">
            <v>Edit New Supplement</v>
          </cell>
          <cell r="P6162" t="str">
            <v>Ruiz, Mario</v>
          </cell>
          <cell r="Q6162" t="str">
            <v>Ruiz, Mario</v>
          </cell>
          <cell r="R6162" t="str">
            <v>Don Guglielmin</v>
          </cell>
          <cell r="S6162" t="str">
            <v>Don Guglielmin</v>
          </cell>
          <cell r="T6162" t="str">
            <v>Eric Stearns</v>
          </cell>
          <cell r="U6162" t="str">
            <v>H - Horizon</v>
          </cell>
          <cell r="V6162" t="str">
            <v>Major Projects</v>
          </cell>
          <cell r="W6162" t="str">
            <v>45 Days net terms</v>
          </cell>
          <cell r="X6162">
            <v>23848346.57</v>
          </cell>
          <cell r="Y6162">
            <v>255872</v>
          </cell>
          <cell r="Z6162">
            <v>42581.66</v>
          </cell>
        </row>
        <row r="6163">
          <cell r="A6163" t="str">
            <v>812033-3</v>
          </cell>
          <cell r="B6163">
            <v>812033</v>
          </cell>
          <cell r="C6163">
            <v>3</v>
          </cell>
          <cell r="D6163">
            <v>406591</v>
          </cell>
          <cell r="E6163" t="str">
            <v>Landmark Industrial Services ULC</v>
          </cell>
          <cell r="F6163" t="str">
            <v>EPC for 2nd Froth Tank CO# 003</v>
          </cell>
          <cell r="G6163" t="str">
            <v>Engineering, Procurement &amp; Construction Agreement</v>
          </cell>
          <cell r="H6163" t="str">
            <v>Ruiz, Mario</v>
          </cell>
          <cell r="I6163">
            <v>42486</v>
          </cell>
          <cell r="J6163">
            <v>41841</v>
          </cell>
          <cell r="K6163">
            <v>42551</v>
          </cell>
          <cell r="L6163" t="str">
            <v>Complete</v>
          </cell>
          <cell r="M6163" t="str">
            <v>Executed</v>
          </cell>
          <cell r="N6163">
            <v>42496</v>
          </cell>
          <cell r="O6163" t="str">
            <v>Parallel_Return_to_Edit_Mode</v>
          </cell>
          <cell r="P6163" t="str">
            <v>Ruiz, Mario</v>
          </cell>
          <cell r="R6163" t="str">
            <v>Don Guglielmin</v>
          </cell>
          <cell r="S6163" t="str">
            <v>Don Guglielmin</v>
          </cell>
          <cell r="T6163" t="str">
            <v>Eric Stearns</v>
          </cell>
          <cell r="U6163" t="str">
            <v>H - Horizon</v>
          </cell>
          <cell r="V6163" t="str">
            <v>Major Projects</v>
          </cell>
          <cell r="W6163" t="str">
            <v>45 Days net terms</v>
          </cell>
          <cell r="X6163">
            <v>23864768.93</v>
          </cell>
          <cell r="Y6163">
            <v>255872</v>
          </cell>
          <cell r="Z6163">
            <v>16422.36</v>
          </cell>
        </row>
        <row r="6164">
          <cell r="A6164" t="str">
            <v>812033-4</v>
          </cell>
          <cell r="B6164">
            <v>812033</v>
          </cell>
          <cell r="C6164">
            <v>4</v>
          </cell>
          <cell r="D6164">
            <v>406591</v>
          </cell>
          <cell r="E6164" t="str">
            <v>Landmark Industrial Services ULC</v>
          </cell>
          <cell r="F6164" t="str">
            <v>EPC  2nd Froth Tank CO# 004 -Final</v>
          </cell>
          <cell r="G6164" t="str">
            <v>Engineering, Procurement &amp; Construction Agreement</v>
          </cell>
          <cell r="H6164" t="str">
            <v>Ruiz, Mario</v>
          </cell>
          <cell r="I6164">
            <v>42590</v>
          </cell>
          <cell r="J6164">
            <v>41841</v>
          </cell>
          <cell r="K6164">
            <v>42551</v>
          </cell>
          <cell r="L6164" t="str">
            <v>Complete</v>
          </cell>
          <cell r="M6164" t="str">
            <v>Executed</v>
          </cell>
          <cell r="N6164">
            <v>42599</v>
          </cell>
          <cell r="O6164" t="str">
            <v>Approve Contract</v>
          </cell>
          <cell r="P6164" t="str">
            <v>Commercial Operations Approver</v>
          </cell>
          <cell r="Q6164" t="str">
            <v>Johansen, Todd</v>
          </cell>
          <cell r="R6164" t="str">
            <v>Don Guglielmin</v>
          </cell>
          <cell r="S6164" t="str">
            <v>Don Guglielmin</v>
          </cell>
          <cell r="T6164" t="str">
            <v>Eric Stearns</v>
          </cell>
          <cell r="U6164" t="str">
            <v>H - Horizon</v>
          </cell>
          <cell r="V6164" t="str">
            <v>Major Projects</v>
          </cell>
          <cell r="W6164" t="str">
            <v>45 Days net terms</v>
          </cell>
          <cell r="X6164">
            <v>23839274.609999999</v>
          </cell>
          <cell r="Y6164">
            <v>255872</v>
          </cell>
          <cell r="Z6164">
            <v>-25494.32</v>
          </cell>
        </row>
        <row r="6165">
          <cell r="A6165" t="str">
            <v>812051-1-1</v>
          </cell>
          <cell r="B6165" t="str">
            <v>812051-1</v>
          </cell>
          <cell r="C6165">
            <v>1</v>
          </cell>
          <cell r="E6165" t="str">
            <v>Viking Projects Ltd</v>
          </cell>
          <cell r="F6165" t="str">
            <v>Viking Projects Ltd - Edson - Schedules for MGSA -</v>
          </cell>
          <cell r="G6165" t="str">
            <v>Schedules for Master Agreements</v>
          </cell>
          <cell r="H6165" t="str">
            <v>Marin, Sandra</v>
          </cell>
          <cell r="I6165">
            <v>41982</v>
          </cell>
          <cell r="J6165">
            <v>41841</v>
          </cell>
          <cell r="K6165">
            <v>42035</v>
          </cell>
          <cell r="L6165" t="str">
            <v>Complete</v>
          </cell>
          <cell r="M6165" t="str">
            <v>Executed</v>
          </cell>
          <cell r="N6165">
            <v>42032</v>
          </cell>
          <cell r="O6165" t="str">
            <v>Parallel_Return_to_Edit_Mode</v>
          </cell>
          <cell r="P6165" t="str">
            <v>Carrasco, Viri</v>
          </cell>
          <cell r="R6165" t="str">
            <v>Sudip Kumar</v>
          </cell>
          <cell r="S6165" t="str">
            <v>Sudip Kumar</v>
          </cell>
          <cell r="T6165" t="str">
            <v>Brian Bate</v>
          </cell>
          <cell r="U6165" t="str">
            <v>C - Conventional</v>
          </cell>
          <cell r="V6165" t="str">
            <v>Edson</v>
          </cell>
          <cell r="W6165" t="str">
            <v>45 Days net terms</v>
          </cell>
          <cell r="X6165">
            <v>2851000</v>
          </cell>
          <cell r="Z6165">
            <v>1000</v>
          </cell>
        </row>
        <row r="6166">
          <cell r="A6166" t="str">
            <v>812051-2-1</v>
          </cell>
          <cell r="B6166" t="str">
            <v>812051-2</v>
          </cell>
          <cell r="C6166">
            <v>1</v>
          </cell>
          <cell r="E6166" t="str">
            <v>Viking Projects Ltd</v>
          </cell>
          <cell r="F6166" t="str">
            <v>Viking Projects - Elmworth to Gold Creek - Schedules for MGSA</v>
          </cell>
          <cell r="G6166" t="str">
            <v>Schedules for Master Agreements</v>
          </cell>
          <cell r="H6166" t="str">
            <v>Marin, Sandra</v>
          </cell>
          <cell r="I6166">
            <v>42027</v>
          </cell>
          <cell r="J6166">
            <v>41935</v>
          </cell>
          <cell r="K6166">
            <v>42093</v>
          </cell>
          <cell r="L6166" t="str">
            <v>Complete</v>
          </cell>
          <cell r="M6166" t="str">
            <v>Executed</v>
          </cell>
          <cell r="N6166">
            <v>42081</v>
          </cell>
          <cell r="O6166" t="str">
            <v>Parallel_Return_to_Edit_Mode</v>
          </cell>
          <cell r="P6166" t="str">
            <v>Carrasco, Viri</v>
          </cell>
          <cell r="R6166" t="str">
            <v>Sudip Kumar</v>
          </cell>
          <cell r="S6166" t="str">
            <v>Sudip Kumar</v>
          </cell>
          <cell r="T6166" t="str">
            <v>Brian Bate</v>
          </cell>
          <cell r="U6166" t="str">
            <v>C - Conventional</v>
          </cell>
          <cell r="V6166" t="str">
            <v>Grande Prairie</v>
          </cell>
          <cell r="W6166" t="str">
            <v>45 Days net terms</v>
          </cell>
          <cell r="X6166">
            <v>10335416.5</v>
          </cell>
          <cell r="Z6166">
            <v>-191500</v>
          </cell>
        </row>
        <row r="6167">
          <cell r="A6167" t="str">
            <v>812051-5-1</v>
          </cell>
          <cell r="B6167" t="str">
            <v>812051-5</v>
          </cell>
          <cell r="C6167">
            <v>1</v>
          </cell>
          <cell r="E6167" t="str">
            <v>Viking Projects Ltd</v>
          </cell>
          <cell r="F6167" t="str">
            <v>Viking - Fairview Project</v>
          </cell>
          <cell r="G6167" t="str">
            <v>Schedules for Master Agreements</v>
          </cell>
          <cell r="H6167" t="str">
            <v>Templeton, Cody</v>
          </cell>
          <cell r="I6167">
            <v>42692</v>
          </cell>
          <cell r="J6167">
            <v>42695</v>
          </cell>
          <cell r="K6167">
            <v>43059</v>
          </cell>
          <cell r="L6167" t="str">
            <v>Complete</v>
          </cell>
          <cell r="M6167" t="str">
            <v>Executed</v>
          </cell>
          <cell r="N6167">
            <v>42704</v>
          </cell>
          <cell r="O6167" t="str">
            <v>Edit New Supplement</v>
          </cell>
          <cell r="P6167" t="str">
            <v>Templeton, Cody</v>
          </cell>
          <cell r="Q6167" t="str">
            <v>Templeton, Cody</v>
          </cell>
          <cell r="R6167" t="str">
            <v>Sudip Kumar</v>
          </cell>
          <cell r="S6167" t="str">
            <v>Sudip Kumar</v>
          </cell>
          <cell r="T6167" t="str">
            <v>Brian Bate</v>
          </cell>
          <cell r="U6167" t="str">
            <v>C - Conventional</v>
          </cell>
          <cell r="V6167" t="str">
            <v>Facilities &amp; Servic - Facilities &amp; Servics</v>
          </cell>
          <cell r="W6167" t="str">
            <v>45 Days net terms</v>
          </cell>
          <cell r="X6167">
            <v>565496.69999999995</v>
          </cell>
          <cell r="Y6167">
            <v>260856</v>
          </cell>
          <cell r="Z6167">
            <v>-749540.3</v>
          </cell>
        </row>
        <row r="6168">
          <cell r="A6168" t="str">
            <v>812075-2</v>
          </cell>
          <cell r="B6168">
            <v>812075</v>
          </cell>
          <cell r="C6168">
            <v>2</v>
          </cell>
          <cell r="E6168" t="str">
            <v>AMEC Foster Wheeler Americas Limited</v>
          </cell>
          <cell r="F6168" t="str">
            <v>Buffer Tank CO2</v>
          </cell>
          <cell r="G6168" t="str">
            <v>Engineering, Procurement &amp; Construction Agreement</v>
          </cell>
          <cell r="H6168" t="str">
            <v>Munaan, Prama</v>
          </cell>
          <cell r="I6168">
            <v>42197</v>
          </cell>
          <cell r="J6168">
            <v>41837</v>
          </cell>
          <cell r="K6168">
            <v>42277</v>
          </cell>
          <cell r="L6168" t="str">
            <v>Complete</v>
          </cell>
          <cell r="M6168" t="str">
            <v>Executed</v>
          </cell>
          <cell r="N6168">
            <v>42300</v>
          </cell>
          <cell r="O6168" t="str">
            <v>Approve Contract</v>
          </cell>
          <cell r="P6168" t="str">
            <v>Business Area Approver</v>
          </cell>
          <cell r="R6168" t="str">
            <v>Don Guglielmin</v>
          </cell>
          <cell r="S6168" t="str">
            <v>Don Guglielmin</v>
          </cell>
          <cell r="T6168" t="str">
            <v>Eric Stearns</v>
          </cell>
          <cell r="U6168" t="str">
            <v>H - Horizon</v>
          </cell>
          <cell r="V6168" t="str">
            <v>Major Projects</v>
          </cell>
          <cell r="W6168" t="str">
            <v>45 Days net terms</v>
          </cell>
          <cell r="X6168">
            <v>4923156.54</v>
          </cell>
          <cell r="Y6168">
            <v>72082</v>
          </cell>
          <cell r="Z6168">
            <v>5969.54</v>
          </cell>
        </row>
        <row r="6169">
          <cell r="A6169" t="str">
            <v>812075-3</v>
          </cell>
          <cell r="B6169">
            <v>812075</v>
          </cell>
          <cell r="C6169">
            <v>3</v>
          </cell>
          <cell r="E6169" t="str">
            <v>AMEC Foster Wheeler Americas Limited</v>
          </cell>
          <cell r="F6169" t="str">
            <v>Buffer Tank CO2</v>
          </cell>
          <cell r="G6169" t="str">
            <v>Engineering, Procurement &amp; Construction Agreement</v>
          </cell>
          <cell r="H6169" t="str">
            <v>Munaan, Prama</v>
          </cell>
          <cell r="I6169">
            <v>42300</v>
          </cell>
          <cell r="J6169">
            <v>41837</v>
          </cell>
          <cell r="K6169">
            <v>42277</v>
          </cell>
          <cell r="L6169" t="str">
            <v>Complete</v>
          </cell>
          <cell r="M6169" t="str">
            <v>Executed</v>
          </cell>
          <cell r="N6169">
            <v>42317</v>
          </cell>
          <cell r="O6169" t="str">
            <v>Approve Contract</v>
          </cell>
          <cell r="P6169" t="str">
            <v>Commercial Operations Approver</v>
          </cell>
          <cell r="Q6169" t="str">
            <v>Martinez, Deborah</v>
          </cell>
          <cell r="R6169" t="str">
            <v>Don Guglielmin</v>
          </cell>
          <cell r="S6169" t="str">
            <v>Don Guglielmin</v>
          </cell>
          <cell r="T6169" t="str">
            <v>Eric Stearns</v>
          </cell>
          <cell r="U6169" t="str">
            <v>H - Horizon</v>
          </cell>
          <cell r="V6169" t="str">
            <v>Major Projects</v>
          </cell>
          <cell r="W6169" t="str">
            <v>45 Days net terms</v>
          </cell>
          <cell r="X6169">
            <v>5098415.03</v>
          </cell>
          <cell r="Y6169">
            <v>72082</v>
          </cell>
          <cell r="Z6169">
            <v>175258.49</v>
          </cell>
        </row>
        <row r="6170">
          <cell r="A6170" t="str">
            <v>812075-4</v>
          </cell>
          <cell r="B6170">
            <v>812075</v>
          </cell>
          <cell r="C6170">
            <v>4</v>
          </cell>
          <cell r="E6170" t="str">
            <v>AMEC Foster Wheeler Americas Limited</v>
          </cell>
          <cell r="F6170" t="str">
            <v>Internal CORA to adjust commitment</v>
          </cell>
          <cell r="G6170" t="str">
            <v>Engineering, Procurement &amp; Construction Agreement</v>
          </cell>
          <cell r="H6170" t="str">
            <v>Tavassoli, Nader</v>
          </cell>
          <cell r="I6170">
            <v>42885</v>
          </cell>
          <cell r="J6170">
            <v>41837</v>
          </cell>
          <cell r="K6170">
            <v>42277</v>
          </cell>
          <cell r="L6170" t="str">
            <v>Complete</v>
          </cell>
          <cell r="M6170" t="str">
            <v>Executed</v>
          </cell>
          <cell r="N6170">
            <v>42885</v>
          </cell>
          <cell r="O6170" t="str">
            <v>Approve Contract</v>
          </cell>
          <cell r="P6170" t="str">
            <v>Business Area Approver</v>
          </cell>
          <cell r="Q6170" t="str">
            <v>Tavassoli, Nader</v>
          </cell>
          <cell r="R6170" t="str">
            <v>Don Guglielmin</v>
          </cell>
          <cell r="S6170" t="str">
            <v>Don Guglielmin</v>
          </cell>
          <cell r="T6170" t="str">
            <v>Eric Stearns</v>
          </cell>
          <cell r="U6170" t="str">
            <v>H - Horizon</v>
          </cell>
          <cell r="V6170" t="str">
            <v>Major Projects</v>
          </cell>
          <cell r="W6170" t="str">
            <v>45 Days net terms</v>
          </cell>
          <cell r="X6170">
            <v>5094114.03</v>
          </cell>
          <cell r="Y6170">
            <v>72082</v>
          </cell>
          <cell r="Z6170">
            <v>-4301</v>
          </cell>
        </row>
        <row r="6171">
          <cell r="A6171" t="str">
            <v>812089-2</v>
          </cell>
          <cell r="B6171">
            <v>812089</v>
          </cell>
          <cell r="C6171">
            <v>2</v>
          </cell>
          <cell r="D6171">
            <v>406521</v>
          </cell>
          <cell r="E6171" t="str">
            <v>RCCC Services Ltd.</v>
          </cell>
          <cell r="F6171" t="str">
            <v>Ricardo Umana - Term Extension</v>
          </cell>
          <cell r="G6171" t="str">
            <v>Short Form Consulting Agreement</v>
          </cell>
          <cell r="H6171" t="str">
            <v>Soriano, Loreta</v>
          </cell>
          <cell r="I6171">
            <v>42213</v>
          </cell>
          <cell r="J6171">
            <v>42213</v>
          </cell>
          <cell r="K6171">
            <v>42352</v>
          </cell>
          <cell r="L6171" t="str">
            <v>Complete</v>
          </cell>
          <cell r="M6171" t="str">
            <v>Executed</v>
          </cell>
          <cell r="N6171">
            <v>42221</v>
          </cell>
          <cell r="O6171" t="str">
            <v>Approve Contract</v>
          </cell>
          <cell r="P6171" t="str">
            <v>Commercial Operations Approver</v>
          </cell>
          <cell r="Q6171" t="str">
            <v>Bronkhorst, Ari</v>
          </cell>
          <cell r="R6171" t="str">
            <v>Sudip Kumar</v>
          </cell>
          <cell r="S6171" t="str">
            <v>Ari Bronkhorst</v>
          </cell>
          <cell r="T6171" t="str">
            <v>Brian Bate</v>
          </cell>
          <cell r="U6171" t="str">
            <v>H - Horizon</v>
          </cell>
          <cell r="V6171" t="str">
            <v>Major Projects</v>
          </cell>
          <cell r="W6171" t="str">
            <v>10 Days net terms</v>
          </cell>
          <cell r="X6171">
            <v>545600</v>
          </cell>
          <cell r="Z6171">
            <v>231000</v>
          </cell>
        </row>
        <row r="6172">
          <cell r="A6172" t="str">
            <v>812115-1</v>
          </cell>
          <cell r="B6172">
            <v>812115</v>
          </cell>
          <cell r="C6172">
            <v>1</v>
          </cell>
          <cell r="E6172" t="str">
            <v>Pacer Mamisiwin Corporation</v>
          </cell>
          <cell r="F6172" t="str">
            <v>MFT - Main Civil</v>
          </cell>
          <cell r="G6172" t="str">
            <v>Construction</v>
          </cell>
          <cell r="H6172" t="str">
            <v>Druhan, Chasity</v>
          </cell>
          <cell r="I6172">
            <v>42096</v>
          </cell>
          <cell r="J6172">
            <v>41844</v>
          </cell>
          <cell r="K6172">
            <v>41927</v>
          </cell>
          <cell r="L6172" t="str">
            <v>Complete</v>
          </cell>
          <cell r="M6172" t="str">
            <v>Executed</v>
          </cell>
          <cell r="N6172">
            <v>42103</v>
          </cell>
          <cell r="O6172" t="str">
            <v>Edit New Supplement</v>
          </cell>
          <cell r="P6172" t="str">
            <v>Tavassoli, Nader</v>
          </cell>
          <cell r="Q6172" t="str">
            <v>Tavassoli, Nader</v>
          </cell>
          <cell r="R6172" t="str">
            <v>Don Guglielmin</v>
          </cell>
          <cell r="S6172" t="str">
            <v>Don Guglielmin</v>
          </cell>
          <cell r="T6172" t="str">
            <v>Eric Stearns</v>
          </cell>
          <cell r="U6172" t="str">
            <v>H - Horizon</v>
          </cell>
          <cell r="V6172" t="str">
            <v>Major Projects</v>
          </cell>
          <cell r="W6172" t="str">
            <v>45 Days net terms</v>
          </cell>
          <cell r="X6172">
            <v>16273061.27</v>
          </cell>
          <cell r="Y6172">
            <v>566377</v>
          </cell>
          <cell r="Z6172">
            <v>2139938.84</v>
          </cell>
        </row>
        <row r="6173">
          <cell r="A6173" t="str">
            <v>812115-2</v>
          </cell>
          <cell r="B6173">
            <v>812115</v>
          </cell>
          <cell r="C6173">
            <v>2</v>
          </cell>
          <cell r="E6173" t="str">
            <v>Pacer Mamisiwin Corporation</v>
          </cell>
          <cell r="F6173" t="str">
            <v>MFT - Main Civil - Quantity adjustment credit</v>
          </cell>
          <cell r="G6173" t="str">
            <v>Construction</v>
          </cell>
          <cell r="H6173" t="str">
            <v>Aranas, David</v>
          </cell>
          <cell r="I6173">
            <v>42110</v>
          </cell>
          <cell r="J6173">
            <v>41844</v>
          </cell>
          <cell r="K6173">
            <v>41927</v>
          </cell>
          <cell r="L6173" t="str">
            <v>Complete</v>
          </cell>
          <cell r="M6173" t="str">
            <v>Executed</v>
          </cell>
          <cell r="N6173">
            <v>42121</v>
          </cell>
          <cell r="O6173" t="str">
            <v>Parallel_Return_to_Edit_Mode</v>
          </cell>
          <cell r="P6173" t="str">
            <v>Tavassoli, Nader</v>
          </cell>
          <cell r="R6173" t="str">
            <v>Don Guglielmin</v>
          </cell>
          <cell r="S6173" t="str">
            <v>Don Guglielmin</v>
          </cell>
          <cell r="T6173" t="str">
            <v>Eric Stearns</v>
          </cell>
          <cell r="U6173" t="str">
            <v>H - Horizon</v>
          </cell>
          <cell r="V6173" t="str">
            <v>Major Projects</v>
          </cell>
          <cell r="W6173" t="str">
            <v>45 Days net terms</v>
          </cell>
          <cell r="X6173">
            <v>15960156.699999999</v>
          </cell>
          <cell r="Y6173">
            <v>566377</v>
          </cell>
          <cell r="Z6173">
            <v>-312904.57</v>
          </cell>
        </row>
        <row r="6174">
          <cell r="A6174" t="str">
            <v>812117-1-1</v>
          </cell>
          <cell r="B6174" t="str">
            <v>812117-1</v>
          </cell>
          <cell r="C6174">
            <v>1</v>
          </cell>
          <cell r="D6174">
            <v>406771</v>
          </cell>
          <cell r="E6174" t="str">
            <v>Loring Tarcore Labs Ltd.</v>
          </cell>
          <cell r="F6174" t="str">
            <v>Additional Core Logging Services</v>
          </cell>
          <cell r="G6174" t="str">
            <v>Schedules for Master Agreements</v>
          </cell>
          <cell r="H6174" t="str">
            <v>Cantlon, Elaine</v>
          </cell>
          <cell r="I6174">
            <v>42030</v>
          </cell>
          <cell r="J6174">
            <v>42047</v>
          </cell>
          <cell r="K6174">
            <v>42338</v>
          </cell>
          <cell r="L6174" t="str">
            <v>Active</v>
          </cell>
          <cell r="M6174" t="str">
            <v>Executed</v>
          </cell>
          <cell r="N6174">
            <v>42041</v>
          </cell>
          <cell r="O6174" t="str">
            <v>Parallel_Return_to_Edit_Mode</v>
          </cell>
          <cell r="P6174" t="str">
            <v>Wang, Sofia</v>
          </cell>
          <cell r="R6174" t="str">
            <v>Carla Salazar</v>
          </cell>
          <cell r="S6174" t="str">
            <v>Kara Slemko</v>
          </cell>
          <cell r="T6174" t="str">
            <v>Brian Bate</v>
          </cell>
          <cell r="U6174" t="str">
            <v>H - Horizon</v>
          </cell>
          <cell r="V6174" t="str">
            <v>Mining</v>
          </cell>
          <cell r="W6174" t="str">
            <v>45 Days net terms</v>
          </cell>
          <cell r="X6174">
            <v>1491841.6</v>
          </cell>
          <cell r="Y6174">
            <v>144140</v>
          </cell>
          <cell r="Z6174">
            <v>30800</v>
          </cell>
        </row>
        <row r="6175">
          <cell r="A6175" t="str">
            <v>812117-14-1</v>
          </cell>
          <cell r="B6175" t="str">
            <v>812117-14</v>
          </cell>
          <cell r="C6175">
            <v>1</v>
          </cell>
          <cell r="D6175">
            <v>868176</v>
          </cell>
          <cell r="E6175" t="str">
            <v>Loring Tarcore Labs Ltd.</v>
          </cell>
          <cell r="F6175" t="str">
            <v>2016 Dean Stark Ore Analysis</v>
          </cell>
          <cell r="G6175" t="str">
            <v>Schedules for Master Agreements</v>
          </cell>
          <cell r="H6175" t="str">
            <v>Cantlon, Elaine</v>
          </cell>
          <cell r="I6175">
            <v>42682</v>
          </cell>
          <cell r="J6175">
            <v>42682</v>
          </cell>
          <cell r="K6175">
            <v>42719</v>
          </cell>
          <cell r="L6175" t="str">
            <v>Active</v>
          </cell>
          <cell r="M6175" t="str">
            <v>Executed</v>
          </cell>
          <cell r="N6175">
            <v>42688</v>
          </cell>
          <cell r="O6175" t="str">
            <v>Parallel_Return_to_Edit_Mode</v>
          </cell>
          <cell r="P6175" t="str">
            <v>Cantlon, Elaine</v>
          </cell>
          <cell r="R6175" t="str">
            <v>Julie Easthope</v>
          </cell>
          <cell r="S6175" t="str">
            <v>Kara Slemko</v>
          </cell>
          <cell r="T6175" t="str">
            <v>Brian Bate</v>
          </cell>
          <cell r="U6175" t="str">
            <v>H - Horizon</v>
          </cell>
          <cell r="V6175" t="str">
            <v>Bitumen Production</v>
          </cell>
          <cell r="W6175" t="str">
            <v>45 Days net terms</v>
          </cell>
          <cell r="X6175">
            <v>1550</v>
          </cell>
          <cell r="Y6175">
            <v>144140</v>
          </cell>
          <cell r="Z6175">
            <v>800</v>
          </cell>
        </row>
        <row r="6176">
          <cell r="A6176" t="str">
            <v>812117-20-1</v>
          </cell>
          <cell r="B6176" t="str">
            <v>812117-20</v>
          </cell>
          <cell r="C6176">
            <v>1</v>
          </cell>
          <cell r="D6176">
            <v>924283</v>
          </cell>
          <cell r="E6176" t="str">
            <v>Loring Tarcore Labs Ltd.</v>
          </cell>
          <cell r="F6176" t="str">
            <v>TBG Analysis (Mining)</v>
          </cell>
          <cell r="G6176" t="str">
            <v>Schedules for Master Agreements</v>
          </cell>
          <cell r="H6176" t="str">
            <v>Cantlon, Elaine</v>
          </cell>
          <cell r="I6176">
            <v>43045</v>
          </cell>
          <cell r="J6176">
            <v>43046</v>
          </cell>
          <cell r="K6176">
            <v>43099</v>
          </cell>
          <cell r="L6176" t="str">
            <v>Active</v>
          </cell>
          <cell r="M6176" t="str">
            <v>Executed</v>
          </cell>
          <cell r="N6176">
            <v>43060</v>
          </cell>
          <cell r="O6176" t="str">
            <v>Approve Contract</v>
          </cell>
          <cell r="P6176" t="str">
            <v>Commercial Operations Approver</v>
          </cell>
          <cell r="Q6176" t="str">
            <v>Easthope, Julie</v>
          </cell>
          <cell r="R6176" t="str">
            <v>Julie Easthope</v>
          </cell>
          <cell r="S6176" t="str">
            <v>Julie Easthope</v>
          </cell>
          <cell r="T6176" t="str">
            <v>Brian Bate</v>
          </cell>
          <cell r="U6176" t="str">
            <v>H - Horizon</v>
          </cell>
          <cell r="V6176" t="str">
            <v>Mining</v>
          </cell>
          <cell r="W6176" t="str">
            <v>45 Days net terms</v>
          </cell>
          <cell r="X6176">
            <v>39427</v>
          </cell>
          <cell r="Y6176">
            <v>144140</v>
          </cell>
          <cell r="Z6176">
            <v>24427</v>
          </cell>
        </row>
        <row r="6177">
          <cell r="A6177" t="str">
            <v>812117-2-1</v>
          </cell>
          <cell r="B6177" t="str">
            <v>812117-2</v>
          </cell>
          <cell r="C6177">
            <v>1</v>
          </cell>
          <cell r="D6177">
            <v>406901</v>
          </cell>
          <cell r="E6177" t="str">
            <v>Loring Tarcore Labs Ltd.</v>
          </cell>
          <cell r="F6177" t="str">
            <v>Addtional Test</v>
          </cell>
          <cell r="G6177" t="str">
            <v>Schedules for Master Agreements</v>
          </cell>
          <cell r="H6177" t="str">
            <v>Cantlon, Elaine</v>
          </cell>
          <cell r="I6177">
            <v>42129</v>
          </cell>
          <cell r="J6177">
            <v>42142</v>
          </cell>
          <cell r="K6177">
            <v>42507</v>
          </cell>
          <cell r="L6177" t="str">
            <v>Complete</v>
          </cell>
          <cell r="M6177" t="str">
            <v>Executed</v>
          </cell>
          <cell r="N6177">
            <v>42145</v>
          </cell>
          <cell r="O6177" t="str">
            <v>Approve Contract</v>
          </cell>
          <cell r="P6177" t="str">
            <v>Business Area Approver</v>
          </cell>
          <cell r="Q6177" t="str">
            <v>MacKenzie, Ken</v>
          </cell>
          <cell r="R6177" t="str">
            <v>Carla Salazar</v>
          </cell>
          <cell r="S6177" t="str">
            <v>Kara Slemko</v>
          </cell>
          <cell r="T6177" t="str">
            <v>Brian Bate</v>
          </cell>
          <cell r="U6177" t="str">
            <v>H - Horizon</v>
          </cell>
          <cell r="V6177" t="str">
            <v>Mining</v>
          </cell>
          <cell r="W6177" t="str">
            <v>45 Days net terms</v>
          </cell>
          <cell r="X6177">
            <v>105517</v>
          </cell>
          <cell r="Y6177">
            <v>144140</v>
          </cell>
          <cell r="Z6177">
            <v>53839</v>
          </cell>
        </row>
        <row r="6178">
          <cell r="A6178" t="str">
            <v>812117-28-1</v>
          </cell>
          <cell r="B6178" t="str">
            <v>812117-28</v>
          </cell>
          <cell r="C6178">
            <v>1</v>
          </cell>
          <cell r="D6178">
            <v>1016609</v>
          </cell>
          <cell r="E6178" t="str">
            <v>Loring Tarcore Labs Ltd.</v>
          </cell>
          <cell r="F6178" t="str">
            <v>Horizon 2017-18 Winter Drilling Analysis</v>
          </cell>
          <cell r="G6178" t="str">
            <v>Schedules for Master Agreements</v>
          </cell>
          <cell r="H6178" t="str">
            <v>Cantlon, Elaine</v>
          </cell>
          <cell r="I6178">
            <v>43117</v>
          </cell>
          <cell r="J6178">
            <v>43103</v>
          </cell>
          <cell r="K6178">
            <v>44173</v>
          </cell>
          <cell r="L6178" t="str">
            <v>Active</v>
          </cell>
          <cell r="M6178" t="str">
            <v>Executed</v>
          </cell>
          <cell r="N6178">
            <v>43131</v>
          </cell>
          <cell r="O6178" t="str">
            <v>Review Contract</v>
          </cell>
          <cell r="P6178" t="str">
            <v>Supply Management Reviewer</v>
          </cell>
          <cell r="Q6178" t="str">
            <v>Rivas, Monica</v>
          </cell>
          <cell r="R6178" t="str">
            <v>Julie Easthope</v>
          </cell>
          <cell r="S6178" t="str">
            <v>Julie Easthope</v>
          </cell>
          <cell r="T6178" t="str">
            <v>Brian Bate</v>
          </cell>
          <cell r="U6178" t="str">
            <v>H - Horizon</v>
          </cell>
          <cell r="V6178" t="str">
            <v>Mining</v>
          </cell>
          <cell r="W6178" t="str">
            <v>45 Days net terms</v>
          </cell>
          <cell r="X6178">
            <v>2250000</v>
          </cell>
          <cell r="Y6178">
            <v>144140</v>
          </cell>
          <cell r="Z6178">
            <v>150000</v>
          </cell>
        </row>
        <row r="6179">
          <cell r="A6179" t="str">
            <v>812117-29-1</v>
          </cell>
          <cell r="B6179" t="str">
            <v>812117-29</v>
          </cell>
          <cell r="C6179">
            <v>1</v>
          </cell>
          <cell r="D6179">
            <v>1018326</v>
          </cell>
          <cell r="E6179" t="str">
            <v>Loring Tarcore Labs Ltd.</v>
          </cell>
          <cell r="F6179" t="str">
            <v>CO 01:Sub sampling</v>
          </cell>
          <cell r="G6179" t="str">
            <v>Schedules for Master Agreements</v>
          </cell>
          <cell r="H6179" t="str">
            <v>Correll, Susan</v>
          </cell>
          <cell r="I6179">
            <v>43115</v>
          </cell>
          <cell r="J6179">
            <v>43083</v>
          </cell>
          <cell r="K6179">
            <v>43098</v>
          </cell>
          <cell r="L6179" t="str">
            <v>Active</v>
          </cell>
          <cell r="M6179" t="str">
            <v>Executed</v>
          </cell>
          <cell r="N6179">
            <v>43115</v>
          </cell>
          <cell r="O6179" t="str">
            <v>Parallel_Return_to_Edit_Mode</v>
          </cell>
          <cell r="P6179" t="str">
            <v>Manuel, Racquel</v>
          </cell>
          <cell r="R6179" t="str">
            <v>Ari Bronkhorst</v>
          </cell>
          <cell r="S6179" t="str">
            <v>Ari Bronkhorst</v>
          </cell>
          <cell r="T6179" t="str">
            <v>Stephanie Graham</v>
          </cell>
          <cell r="U6179" t="str">
            <v>H - Horizon</v>
          </cell>
          <cell r="V6179" t="str">
            <v>All</v>
          </cell>
          <cell r="W6179" t="str">
            <v>45 Days net terms</v>
          </cell>
          <cell r="X6179">
            <v>1268.82</v>
          </cell>
          <cell r="Y6179">
            <v>144140</v>
          </cell>
          <cell r="Z6179">
            <v>404.26</v>
          </cell>
        </row>
        <row r="6180">
          <cell r="A6180" t="str">
            <v>812126-2-1</v>
          </cell>
          <cell r="B6180" t="str">
            <v>812126-2</v>
          </cell>
          <cell r="C6180">
            <v>1</v>
          </cell>
          <cell r="E6180" t="str">
            <v>1112124 Alberta Ltd.</v>
          </cell>
          <cell r="F6180" t="str">
            <v>Jason Boos - Schedule B</v>
          </cell>
          <cell r="G6180" t="str">
            <v>Schedule Bs for Consultant Agreements</v>
          </cell>
          <cell r="H6180" t="str">
            <v>Gerber, Laura</v>
          </cell>
          <cell r="I6180">
            <v>41914</v>
          </cell>
          <cell r="J6180">
            <v>41911</v>
          </cell>
          <cell r="K6180">
            <v>42275</v>
          </cell>
          <cell r="L6180" t="str">
            <v>Complete</v>
          </cell>
          <cell r="M6180" t="str">
            <v>Executed</v>
          </cell>
          <cell r="N6180">
            <v>41960</v>
          </cell>
          <cell r="O6180" t="str">
            <v>Approve Contract</v>
          </cell>
          <cell r="P6180" t="str">
            <v>Commercial Operations Approver</v>
          </cell>
          <cell r="Q6180" t="str">
            <v>Easthope, Julie</v>
          </cell>
          <cell r="R6180" t="str">
            <v>Julie Easthope</v>
          </cell>
          <cell r="S6180" t="str">
            <v>Kara Slemko</v>
          </cell>
          <cell r="T6180" t="str">
            <v>Stephanie Graham</v>
          </cell>
          <cell r="U6180" t="str">
            <v>C - Conventional</v>
          </cell>
          <cell r="V6180" t="str">
            <v>All</v>
          </cell>
          <cell r="W6180" t="str">
            <v>10 Days net terms</v>
          </cell>
          <cell r="X6180">
            <v>331500</v>
          </cell>
          <cell r="Z6180">
            <v>32500</v>
          </cell>
        </row>
        <row r="6181">
          <cell r="A6181" t="str">
            <v>812164-1</v>
          </cell>
          <cell r="B6181">
            <v>812164</v>
          </cell>
          <cell r="C6181">
            <v>1</v>
          </cell>
          <cell r="D6181">
            <v>40659901</v>
          </cell>
          <cell r="E6181" t="str">
            <v>Maintenance Sustaining Capital Projects</v>
          </cell>
          <cell r="F6181" t="str">
            <v>DCU -EHT-Construction for Pigging Piping</v>
          </cell>
          <cell r="G6181" t="str">
            <v>Engineering, Procurement &amp; Construction Agreement</v>
          </cell>
          <cell r="H6181" t="str">
            <v>Shah, Nehal</v>
          </cell>
          <cell r="I6181">
            <v>41960</v>
          </cell>
          <cell r="J6181">
            <v>41849</v>
          </cell>
          <cell r="K6181">
            <v>42004</v>
          </cell>
          <cell r="L6181" t="str">
            <v>Complete</v>
          </cell>
          <cell r="M6181" t="str">
            <v>Executed</v>
          </cell>
          <cell r="N6181">
            <v>41963</v>
          </cell>
          <cell r="O6181" t="str">
            <v>Edit New Supplement</v>
          </cell>
          <cell r="P6181" t="str">
            <v>Shah, Nehal</v>
          </cell>
          <cell r="Q6181" t="str">
            <v>Shah, Nehal</v>
          </cell>
          <cell r="R6181" t="str">
            <v>Ari Bronkhorst</v>
          </cell>
          <cell r="S6181" t="str">
            <v>Ari Bronkhorst</v>
          </cell>
          <cell r="T6181" t="str">
            <v>Stephanie Graham</v>
          </cell>
          <cell r="U6181" t="str">
            <v>H - Horizon</v>
          </cell>
          <cell r="V6181" t="str">
            <v>Major Projects</v>
          </cell>
          <cell r="W6181" t="str">
            <v>45 Days net terms</v>
          </cell>
          <cell r="X6181">
            <v>611550</v>
          </cell>
          <cell r="Y6181">
            <v>173672</v>
          </cell>
          <cell r="Z6181">
            <v>525870</v>
          </cell>
        </row>
        <row r="6182">
          <cell r="A6182" t="str">
            <v>812164-2</v>
          </cell>
          <cell r="B6182">
            <v>812164</v>
          </cell>
          <cell r="C6182">
            <v>2</v>
          </cell>
          <cell r="D6182">
            <v>40659902</v>
          </cell>
          <cell r="E6182" t="str">
            <v>Maintenance Sustaining Capital Projects</v>
          </cell>
          <cell r="F6182" t="str">
            <v>Incorp. CCR-001 &amp; (1) Day EHT Repair</v>
          </cell>
          <cell r="G6182" t="str">
            <v>Engineering, Procurement &amp; Construction Agreement</v>
          </cell>
          <cell r="H6182" t="str">
            <v>Ritch, Greg</v>
          </cell>
          <cell r="I6182">
            <v>42132</v>
          </cell>
          <cell r="J6182">
            <v>41954</v>
          </cell>
          <cell r="K6182">
            <v>42063</v>
          </cell>
          <cell r="L6182" t="str">
            <v>Complete</v>
          </cell>
          <cell r="M6182" t="str">
            <v>Executed</v>
          </cell>
          <cell r="N6182">
            <v>42151</v>
          </cell>
          <cell r="O6182" t="str">
            <v>Parallel_Return_to_Edit_Mode</v>
          </cell>
          <cell r="P6182" t="str">
            <v>Ritch, Greg</v>
          </cell>
          <cell r="R6182" t="str">
            <v>Ari Bronkhorst</v>
          </cell>
          <cell r="S6182" t="str">
            <v>Ari Bronkhorst</v>
          </cell>
          <cell r="T6182" t="str">
            <v>Stephanie Graham</v>
          </cell>
          <cell r="U6182" t="str">
            <v>H - Horizon</v>
          </cell>
          <cell r="V6182" t="str">
            <v>Major Projects</v>
          </cell>
          <cell r="W6182" t="str">
            <v>45 Days net terms</v>
          </cell>
          <cell r="X6182">
            <v>636349</v>
          </cell>
          <cell r="Y6182">
            <v>173672</v>
          </cell>
          <cell r="Z6182">
            <v>24799</v>
          </cell>
        </row>
        <row r="6183">
          <cell r="A6183" t="str">
            <v>812175-1</v>
          </cell>
          <cell r="B6183">
            <v>812175</v>
          </cell>
          <cell r="C6183">
            <v>1</v>
          </cell>
          <cell r="D6183">
            <v>406638</v>
          </cell>
          <cell r="E6183" t="str">
            <v>SRS Industrial Services</v>
          </cell>
          <cell r="F6183" t="str">
            <v>Change Orders # 1 &amp; Change Order # 2</v>
          </cell>
          <cell r="G6183" t="str">
            <v>Construction</v>
          </cell>
          <cell r="H6183" t="str">
            <v>Khoromskaya, Snezhana</v>
          </cell>
          <cell r="I6183">
            <v>42091</v>
          </cell>
          <cell r="J6183">
            <v>41884</v>
          </cell>
          <cell r="K6183">
            <v>42146</v>
          </cell>
          <cell r="L6183" t="str">
            <v>Complete</v>
          </cell>
          <cell r="M6183" t="str">
            <v>Executed</v>
          </cell>
          <cell r="N6183">
            <v>42262</v>
          </cell>
          <cell r="O6183" t="str">
            <v>Parallel_Return_to_Edit_Mode</v>
          </cell>
          <cell r="P6183" t="str">
            <v>Ritch, Greg</v>
          </cell>
          <cell r="R6183" t="str">
            <v>Ari Bronkhorst</v>
          </cell>
          <cell r="S6183" t="str">
            <v>Ari Bronkhorst</v>
          </cell>
          <cell r="T6183" t="str">
            <v>Stephanie Graham</v>
          </cell>
          <cell r="U6183" t="str">
            <v>H - Horizon</v>
          </cell>
          <cell r="V6183" t="str">
            <v>Major Projects</v>
          </cell>
          <cell r="W6183" t="str">
            <v>45 Days net terms</v>
          </cell>
          <cell r="X6183">
            <v>8123187.9800000004</v>
          </cell>
          <cell r="Y6183">
            <v>161603</v>
          </cell>
          <cell r="Z6183">
            <v>400000</v>
          </cell>
        </row>
        <row r="6184">
          <cell r="A6184" t="str">
            <v>812187-2</v>
          </cell>
          <cell r="B6184">
            <v>812187</v>
          </cell>
          <cell r="C6184">
            <v>2</v>
          </cell>
          <cell r="D6184">
            <v>406576</v>
          </cell>
          <cell r="E6184" t="str">
            <v>5C Contracts Ltd.</v>
          </cell>
          <cell r="F6184" t="str">
            <v>Ian Carr SMP- Term Extension</v>
          </cell>
          <cell r="G6184" t="str">
            <v>Short Form Consulting Agreement</v>
          </cell>
          <cell r="H6184" t="str">
            <v>Soriano, Loreta</v>
          </cell>
          <cell r="I6184">
            <v>42227</v>
          </cell>
          <cell r="J6184">
            <v>42227</v>
          </cell>
          <cell r="K6184">
            <v>42356</v>
          </cell>
          <cell r="L6184" t="str">
            <v>Complete</v>
          </cell>
          <cell r="M6184" t="str">
            <v>Executed</v>
          </cell>
          <cell r="N6184">
            <v>42228</v>
          </cell>
          <cell r="O6184" t="str">
            <v>Execute Contract</v>
          </cell>
          <cell r="P6184" t="str">
            <v>Templeton, Cody</v>
          </cell>
          <cell r="Q6184" t="str">
            <v>Templeton, Cody</v>
          </cell>
          <cell r="R6184" t="str">
            <v>Don Guglielmin</v>
          </cell>
          <cell r="S6184" t="str">
            <v>Don Guglielmin</v>
          </cell>
          <cell r="T6184" t="str">
            <v>Brian Bate</v>
          </cell>
          <cell r="U6184" t="str">
            <v>H - Horizon</v>
          </cell>
          <cell r="V6184" t="str">
            <v>Major Projects</v>
          </cell>
          <cell r="W6184" t="str">
            <v>10 Days net terms</v>
          </cell>
          <cell r="X6184">
            <v>291000</v>
          </cell>
          <cell r="Z6184">
            <v>71000</v>
          </cell>
        </row>
        <row r="6185">
          <cell r="A6185" t="str">
            <v>812208-1</v>
          </cell>
          <cell r="B6185">
            <v>812208</v>
          </cell>
          <cell r="C6185">
            <v>1</v>
          </cell>
          <cell r="D6185">
            <v>406564</v>
          </cell>
          <cell r="E6185" t="str">
            <v>Integral Energy Services Ltd</v>
          </cell>
          <cell r="F6185" t="str">
            <v>Additional work; Various CORs - CWP600 (Electrical)CWP700 (Instrumentation&amp;Controls)</v>
          </cell>
          <cell r="G6185" t="str">
            <v>Construction</v>
          </cell>
          <cell r="H6185" t="str">
            <v>Mohammed, Bassam</v>
          </cell>
          <cell r="I6185">
            <v>41953</v>
          </cell>
          <cell r="J6185">
            <v>41851</v>
          </cell>
          <cell r="K6185">
            <v>42369</v>
          </cell>
          <cell r="L6185" t="str">
            <v>Complete</v>
          </cell>
          <cell r="M6185" t="str">
            <v>Executed</v>
          </cell>
          <cell r="N6185">
            <v>41955</v>
          </cell>
          <cell r="O6185" t="str">
            <v>Parallel_Return_to_Edit_Mode</v>
          </cell>
          <cell r="P6185" t="str">
            <v>Tavassoli, Nader</v>
          </cell>
          <cell r="R6185" t="str">
            <v>Don Guglielmin</v>
          </cell>
          <cell r="S6185" t="str">
            <v>Don Guglielmin</v>
          </cell>
          <cell r="T6185" t="str">
            <v>Steve Brown</v>
          </cell>
          <cell r="U6185" t="str">
            <v>H - Horizon</v>
          </cell>
          <cell r="V6185" t="str">
            <v>Major Projects</v>
          </cell>
          <cell r="W6185" t="str">
            <v>45 Days net terms</v>
          </cell>
          <cell r="X6185">
            <v>17078360.559999999</v>
          </cell>
          <cell r="Y6185">
            <v>713684</v>
          </cell>
          <cell r="Z6185">
            <v>66716.45</v>
          </cell>
        </row>
        <row r="6186">
          <cell r="A6186" t="str">
            <v>812208-2</v>
          </cell>
          <cell r="B6186">
            <v>812208</v>
          </cell>
          <cell r="C6186">
            <v>2</v>
          </cell>
          <cell r="D6186">
            <v>406564</v>
          </cell>
          <cell r="E6186" t="str">
            <v>Integral Energy Services Ltd</v>
          </cell>
          <cell r="F6186" t="str">
            <v>Additional work; Various CORs - CWP600 (Electrical)CWP700 (Instrumentation&amp;Controls)</v>
          </cell>
          <cell r="G6186" t="str">
            <v>Construction</v>
          </cell>
          <cell r="H6186" t="str">
            <v>Munaan, Prama</v>
          </cell>
          <cell r="I6186">
            <v>41992</v>
          </cell>
          <cell r="J6186">
            <v>41851</v>
          </cell>
          <cell r="K6186">
            <v>42369</v>
          </cell>
          <cell r="L6186" t="str">
            <v>Complete</v>
          </cell>
          <cell r="M6186" t="str">
            <v>Executed</v>
          </cell>
          <cell r="N6186">
            <v>42002</v>
          </cell>
          <cell r="O6186" t="str">
            <v>Parallel_Return_to_Edit_Mode</v>
          </cell>
          <cell r="P6186" t="str">
            <v>Tavassoli, Nader</v>
          </cell>
          <cell r="R6186" t="str">
            <v>Don Guglielmin</v>
          </cell>
          <cell r="S6186" t="str">
            <v>Don Guglielmin</v>
          </cell>
          <cell r="T6186" t="str">
            <v>Steve Brown</v>
          </cell>
          <cell r="U6186" t="str">
            <v>H - Horizon</v>
          </cell>
          <cell r="V6186" t="str">
            <v>Major Projects</v>
          </cell>
          <cell r="W6186" t="str">
            <v>45 Days net terms</v>
          </cell>
          <cell r="X6186">
            <v>17075551.469999999</v>
          </cell>
          <cell r="Y6186">
            <v>713684</v>
          </cell>
          <cell r="Z6186">
            <v>-2809.09</v>
          </cell>
        </row>
        <row r="6187">
          <cell r="A6187" t="str">
            <v>812208-3</v>
          </cell>
          <cell r="B6187">
            <v>812208</v>
          </cell>
          <cell r="C6187">
            <v>3</v>
          </cell>
          <cell r="D6187">
            <v>406564</v>
          </cell>
          <cell r="E6187" t="str">
            <v>Integral Energy Services Ltd</v>
          </cell>
          <cell r="F6187" t="str">
            <v>Additional work; Various CORs - CWP600 (Electrical)CWP700 (Instrumentation&amp;Controls)</v>
          </cell>
          <cell r="G6187" t="str">
            <v>Construction</v>
          </cell>
          <cell r="H6187" t="str">
            <v>Munaan, Prama</v>
          </cell>
          <cell r="I6187">
            <v>42075</v>
          </cell>
          <cell r="J6187">
            <v>41851</v>
          </cell>
          <cell r="K6187">
            <v>42369</v>
          </cell>
          <cell r="L6187" t="str">
            <v>Complete</v>
          </cell>
          <cell r="M6187" t="str">
            <v>Executed</v>
          </cell>
          <cell r="N6187">
            <v>42136</v>
          </cell>
          <cell r="O6187" t="str">
            <v>Parallel_Return_to_Edit_Mode</v>
          </cell>
          <cell r="P6187" t="str">
            <v>Munaan, Prama</v>
          </cell>
          <cell r="R6187" t="str">
            <v>Don Guglielmin</v>
          </cell>
          <cell r="S6187" t="str">
            <v>Don Guglielmin</v>
          </cell>
          <cell r="T6187" t="str">
            <v>Steve Brown</v>
          </cell>
          <cell r="U6187" t="str">
            <v>H - Horizon</v>
          </cell>
          <cell r="V6187" t="str">
            <v>Major Projects</v>
          </cell>
          <cell r="W6187" t="str">
            <v>45 Days net terms</v>
          </cell>
          <cell r="X6187">
            <v>17294479.73</v>
          </cell>
          <cell r="Y6187">
            <v>713684</v>
          </cell>
          <cell r="Z6187">
            <v>218928.26</v>
          </cell>
        </row>
        <row r="6188">
          <cell r="A6188" t="str">
            <v>812208-4</v>
          </cell>
          <cell r="B6188">
            <v>812208</v>
          </cell>
          <cell r="C6188">
            <v>4</v>
          </cell>
          <cell r="D6188">
            <v>406564</v>
          </cell>
          <cell r="E6188" t="str">
            <v>Integral Energy Services Ltd</v>
          </cell>
          <cell r="F6188" t="str">
            <v>Additional work; Various CORs - CWP600 (Electrical)CWP700 (Instrumentation&amp;Controls)</v>
          </cell>
          <cell r="G6188" t="str">
            <v>Construction</v>
          </cell>
          <cell r="H6188" t="str">
            <v>Munaan, Prama</v>
          </cell>
          <cell r="I6188">
            <v>42136</v>
          </cell>
          <cell r="J6188">
            <v>41851</v>
          </cell>
          <cell r="K6188">
            <v>42369</v>
          </cell>
          <cell r="L6188" t="str">
            <v>Complete</v>
          </cell>
          <cell r="M6188" t="str">
            <v>Executed</v>
          </cell>
          <cell r="N6188">
            <v>42172</v>
          </cell>
          <cell r="O6188" t="str">
            <v>Parallel_Return_to_Edit_Mode</v>
          </cell>
          <cell r="P6188" t="str">
            <v>Munaan, Prama</v>
          </cell>
          <cell r="R6188" t="str">
            <v>Don Guglielmin</v>
          </cell>
          <cell r="S6188" t="str">
            <v>Don Guglielmin</v>
          </cell>
          <cell r="T6188" t="str">
            <v>Steve Brown</v>
          </cell>
          <cell r="U6188" t="str">
            <v>H - Horizon</v>
          </cell>
          <cell r="V6188" t="str">
            <v>Major Projects</v>
          </cell>
          <cell r="W6188" t="str">
            <v>45 Days net terms</v>
          </cell>
          <cell r="X6188">
            <v>17469198.149999999</v>
          </cell>
          <cell r="Y6188">
            <v>713684</v>
          </cell>
          <cell r="Z6188">
            <v>174718.42</v>
          </cell>
        </row>
        <row r="6189">
          <cell r="A6189" t="str">
            <v>812208-5</v>
          </cell>
          <cell r="B6189">
            <v>812208</v>
          </cell>
          <cell r="C6189">
            <v>5</v>
          </cell>
          <cell r="D6189">
            <v>406564</v>
          </cell>
          <cell r="E6189" t="str">
            <v>Integral Energy Services Ltd</v>
          </cell>
          <cell r="F6189" t="str">
            <v>Additional work; Various CORs - CWP600 (Electrical)CWP700 (Instrumentation&amp;Controls)</v>
          </cell>
          <cell r="G6189" t="str">
            <v>Construction</v>
          </cell>
          <cell r="H6189" t="str">
            <v>Munaan, Prama</v>
          </cell>
          <cell r="I6189">
            <v>42172</v>
          </cell>
          <cell r="J6189">
            <v>41851</v>
          </cell>
          <cell r="K6189">
            <v>42369</v>
          </cell>
          <cell r="L6189" t="str">
            <v>Complete</v>
          </cell>
          <cell r="M6189" t="str">
            <v>Executed</v>
          </cell>
          <cell r="N6189">
            <v>42191</v>
          </cell>
          <cell r="O6189" t="str">
            <v>Edit New Supplement</v>
          </cell>
          <cell r="P6189" t="str">
            <v>Munaan, Prama</v>
          </cell>
          <cell r="Q6189" t="str">
            <v>Munaan, Prama</v>
          </cell>
          <cell r="R6189" t="str">
            <v>Don Guglielmin</v>
          </cell>
          <cell r="S6189" t="str">
            <v>Don Guglielmin</v>
          </cell>
          <cell r="T6189" t="str">
            <v>Steve Brown</v>
          </cell>
          <cell r="U6189" t="str">
            <v>H - Horizon</v>
          </cell>
          <cell r="V6189" t="str">
            <v>Major Projects</v>
          </cell>
          <cell r="W6189" t="str">
            <v>45 Days net terms</v>
          </cell>
          <cell r="X6189">
            <v>17604574.170000002</v>
          </cell>
          <cell r="Y6189">
            <v>713684</v>
          </cell>
          <cell r="Z6189">
            <v>135376.01999999999</v>
          </cell>
        </row>
        <row r="6190">
          <cell r="A6190" t="str">
            <v>812208-6</v>
          </cell>
          <cell r="B6190">
            <v>812208</v>
          </cell>
          <cell r="C6190">
            <v>6</v>
          </cell>
          <cell r="D6190">
            <v>406564</v>
          </cell>
          <cell r="E6190" t="str">
            <v>Integral Energy Services Ltd</v>
          </cell>
          <cell r="F6190" t="str">
            <v>Additional work; Various CORs - CWP600 (Electrical)CWP700 (Instrumentation&amp;Controls)</v>
          </cell>
          <cell r="G6190" t="str">
            <v>Construction</v>
          </cell>
          <cell r="H6190" t="str">
            <v>Munaan, Prama</v>
          </cell>
          <cell r="I6190">
            <v>42293</v>
          </cell>
          <cell r="J6190">
            <v>41851</v>
          </cell>
          <cell r="K6190">
            <v>42369</v>
          </cell>
          <cell r="L6190" t="str">
            <v>Complete</v>
          </cell>
          <cell r="M6190" t="str">
            <v>Executed</v>
          </cell>
          <cell r="N6190">
            <v>42300</v>
          </cell>
          <cell r="O6190" t="str">
            <v>Edit New Supplement</v>
          </cell>
          <cell r="P6190" t="str">
            <v>Munaan, Prama</v>
          </cell>
          <cell r="Q6190" t="str">
            <v>Munaan, Prama</v>
          </cell>
          <cell r="R6190" t="str">
            <v>Don Guglielmin</v>
          </cell>
          <cell r="S6190" t="str">
            <v>Don Guglielmin</v>
          </cell>
          <cell r="T6190" t="str">
            <v>Steve Brown</v>
          </cell>
          <cell r="U6190" t="str">
            <v>H - Horizon</v>
          </cell>
          <cell r="V6190" t="str">
            <v>Major Projects</v>
          </cell>
          <cell r="W6190" t="str">
            <v>45 Days net terms</v>
          </cell>
          <cell r="X6190">
            <v>17770214.219999999</v>
          </cell>
          <cell r="Y6190">
            <v>713684</v>
          </cell>
          <cell r="Z6190">
            <v>165640.04999999999</v>
          </cell>
        </row>
        <row r="6191">
          <cell r="A6191" t="str">
            <v>812208-7</v>
          </cell>
          <cell r="B6191">
            <v>812208</v>
          </cell>
          <cell r="C6191">
            <v>7</v>
          </cell>
          <cell r="D6191">
            <v>406564</v>
          </cell>
          <cell r="E6191" t="str">
            <v>Integral Energy Services Ltd</v>
          </cell>
          <cell r="F6191" t="str">
            <v>Additional work; Various CORs - CWP600 (Electrical)CWP700 (Instrumentation&amp;Controls)</v>
          </cell>
          <cell r="G6191" t="str">
            <v>Construction</v>
          </cell>
          <cell r="H6191" t="str">
            <v>Munaan, Prama</v>
          </cell>
          <cell r="I6191">
            <v>42317</v>
          </cell>
          <cell r="J6191">
            <v>41851</v>
          </cell>
          <cell r="K6191">
            <v>42369</v>
          </cell>
          <cell r="L6191" t="str">
            <v>Complete</v>
          </cell>
          <cell r="M6191" t="str">
            <v>Executed</v>
          </cell>
          <cell r="N6191">
            <v>42322</v>
          </cell>
          <cell r="O6191" t="str">
            <v>Edit New Supplement</v>
          </cell>
          <cell r="P6191" t="str">
            <v>Munaan, Prama</v>
          </cell>
          <cell r="Q6191" t="str">
            <v>Munaan, Prama</v>
          </cell>
          <cell r="R6191" t="str">
            <v>Don Guglielmin</v>
          </cell>
          <cell r="S6191" t="str">
            <v>Don Guglielmin</v>
          </cell>
          <cell r="T6191" t="str">
            <v>Steve Brown</v>
          </cell>
          <cell r="U6191" t="str">
            <v>H - Horizon</v>
          </cell>
          <cell r="V6191" t="str">
            <v>Major Projects</v>
          </cell>
          <cell r="W6191" t="str">
            <v>45 Days net terms</v>
          </cell>
          <cell r="X6191">
            <v>18078973.440000001</v>
          </cell>
          <cell r="Y6191">
            <v>713684</v>
          </cell>
          <cell r="Z6191">
            <v>308759.21999999997</v>
          </cell>
        </row>
        <row r="6192">
          <cell r="A6192" t="str">
            <v>812208-8</v>
          </cell>
          <cell r="B6192">
            <v>812208</v>
          </cell>
          <cell r="C6192">
            <v>8</v>
          </cell>
          <cell r="D6192">
            <v>406564</v>
          </cell>
          <cell r="E6192" t="str">
            <v>Integral Energy Services Ltd</v>
          </cell>
          <cell r="F6192" t="str">
            <v>Additional work; Various CORs - CWP600 (Electrical)CWP700 (Instrumentation&amp;Controls)</v>
          </cell>
          <cell r="G6192" t="str">
            <v>Construction</v>
          </cell>
          <cell r="H6192" t="str">
            <v>Tavassoli, Nader</v>
          </cell>
          <cell r="I6192">
            <v>42745</v>
          </cell>
          <cell r="J6192">
            <v>41851</v>
          </cell>
          <cell r="K6192">
            <v>42369</v>
          </cell>
          <cell r="L6192" t="str">
            <v>Complete</v>
          </cell>
          <cell r="M6192" t="str">
            <v>Executed</v>
          </cell>
          <cell r="N6192">
            <v>42745</v>
          </cell>
          <cell r="O6192" t="str">
            <v>Parallel_Return_to_Edit_Mode</v>
          </cell>
          <cell r="P6192" t="str">
            <v>Tavassoli, Nader</v>
          </cell>
          <cell r="R6192" t="str">
            <v>Don Guglielmin</v>
          </cell>
          <cell r="S6192" t="str">
            <v>Don Guglielmin</v>
          </cell>
          <cell r="T6192" t="str">
            <v>Stephanie Graham</v>
          </cell>
          <cell r="U6192" t="str">
            <v>H - Horizon</v>
          </cell>
          <cell r="V6192" t="str">
            <v>Major Projects</v>
          </cell>
          <cell r="W6192" t="str">
            <v>45 Days net terms</v>
          </cell>
          <cell r="X6192">
            <v>18444135.34</v>
          </cell>
          <cell r="Y6192">
            <v>713684</v>
          </cell>
          <cell r="Z6192">
            <v>365161.9</v>
          </cell>
        </row>
        <row r="6193">
          <cell r="A6193" t="str">
            <v>812208-9</v>
          </cell>
          <cell r="B6193">
            <v>812208</v>
          </cell>
          <cell r="C6193">
            <v>9</v>
          </cell>
          <cell r="D6193">
            <v>406564</v>
          </cell>
          <cell r="E6193" t="str">
            <v>Integral Energy Services Ltd</v>
          </cell>
          <cell r="F6193" t="str">
            <v>Internal: to adjust commitment to actual</v>
          </cell>
          <cell r="G6193" t="str">
            <v>Construction</v>
          </cell>
          <cell r="H6193" t="str">
            <v>Tavassoli, Nader</v>
          </cell>
          <cell r="I6193">
            <v>42745</v>
          </cell>
          <cell r="J6193">
            <v>41851</v>
          </cell>
          <cell r="K6193">
            <v>42369</v>
          </cell>
          <cell r="L6193" t="str">
            <v>Complete</v>
          </cell>
          <cell r="M6193" t="str">
            <v>Executed</v>
          </cell>
          <cell r="N6193">
            <v>42751</v>
          </cell>
          <cell r="O6193" t="str">
            <v>Parallel_Return_to_Edit_Mode</v>
          </cell>
          <cell r="P6193" t="str">
            <v>Tavassoli, Nader</v>
          </cell>
          <cell r="R6193" t="str">
            <v>Don Guglielmin</v>
          </cell>
          <cell r="S6193" t="str">
            <v>Don Guglielmin</v>
          </cell>
          <cell r="T6193" t="str">
            <v>Stephanie Graham</v>
          </cell>
          <cell r="U6193" t="str">
            <v>H - Horizon</v>
          </cell>
          <cell r="V6193" t="str">
            <v>Major Projects</v>
          </cell>
          <cell r="W6193" t="str">
            <v>45 Days net terms</v>
          </cell>
          <cell r="X6193">
            <v>18422445.5</v>
          </cell>
          <cell r="Y6193">
            <v>713684</v>
          </cell>
          <cell r="Z6193">
            <v>-21689.84</v>
          </cell>
        </row>
        <row r="6194">
          <cell r="A6194" t="str">
            <v>812234-1</v>
          </cell>
          <cell r="B6194">
            <v>812234</v>
          </cell>
          <cell r="C6194">
            <v>1</v>
          </cell>
          <cell r="D6194">
            <v>406571</v>
          </cell>
          <cell r="E6194" t="str">
            <v>Flint Field Services Ltd.</v>
          </cell>
          <cell r="F6194" t="str">
            <v>NS EW Piperack Modules</v>
          </cell>
          <cell r="G6194" t="str">
            <v>Offsite Fabrication</v>
          </cell>
          <cell r="H6194" t="str">
            <v>Polutnik, Phil</v>
          </cell>
          <cell r="I6194">
            <v>42314</v>
          </cell>
          <cell r="J6194">
            <v>41862</v>
          </cell>
          <cell r="K6194">
            <v>42094</v>
          </cell>
          <cell r="L6194" t="str">
            <v>Complete</v>
          </cell>
          <cell r="M6194" t="str">
            <v>Executed</v>
          </cell>
          <cell r="N6194">
            <v>42314</v>
          </cell>
          <cell r="O6194" t="str">
            <v>Parallel_Return_to_Edit_Mode</v>
          </cell>
          <cell r="P6194" t="str">
            <v>Irausquin, Eglee</v>
          </cell>
          <cell r="R6194" t="str">
            <v>Don Guglielmin</v>
          </cell>
          <cell r="S6194" t="str">
            <v>Don Guglielmin</v>
          </cell>
          <cell r="T6194" t="str">
            <v>Paul Mendes</v>
          </cell>
          <cell r="U6194" t="str">
            <v>H - Horizon</v>
          </cell>
          <cell r="V6194" t="str">
            <v>Major Projects</v>
          </cell>
          <cell r="W6194" t="str">
            <v>45 Days net terms</v>
          </cell>
          <cell r="X6194">
            <v>8399555.5399999991</v>
          </cell>
          <cell r="Y6194">
            <v>65951</v>
          </cell>
          <cell r="Z6194">
            <v>31349.86</v>
          </cell>
        </row>
        <row r="6195">
          <cell r="A6195" t="str">
            <v>812234-2</v>
          </cell>
          <cell r="B6195">
            <v>812234</v>
          </cell>
          <cell r="C6195">
            <v>2</v>
          </cell>
          <cell r="D6195">
            <v>406571</v>
          </cell>
          <cell r="E6195" t="str">
            <v>Flint Field Services Ltd.</v>
          </cell>
          <cell r="F6195" t="str">
            <v>NS EW Piperack Modules</v>
          </cell>
          <cell r="G6195" t="str">
            <v>Offsite Fabrication</v>
          </cell>
          <cell r="H6195" t="str">
            <v>Irausquin, Eglee</v>
          </cell>
          <cell r="I6195">
            <v>42314</v>
          </cell>
          <cell r="J6195">
            <v>41862</v>
          </cell>
          <cell r="K6195">
            <v>42094</v>
          </cell>
          <cell r="L6195" t="str">
            <v>Complete</v>
          </cell>
          <cell r="M6195" t="str">
            <v>Executed</v>
          </cell>
          <cell r="N6195">
            <v>42318</v>
          </cell>
          <cell r="O6195" t="str">
            <v>Parallel_Return_to_Edit_Mode</v>
          </cell>
          <cell r="P6195" t="str">
            <v>Irausquin, Eglee</v>
          </cell>
          <cell r="Q6195" t="str">
            <v>Irausquin, Eglee</v>
          </cell>
          <cell r="R6195" t="str">
            <v>Don Guglielmin</v>
          </cell>
          <cell r="S6195" t="str">
            <v>Don Guglielmin</v>
          </cell>
          <cell r="T6195" t="str">
            <v>Paul Mendes</v>
          </cell>
          <cell r="U6195" t="str">
            <v>H - Horizon</v>
          </cell>
          <cell r="V6195" t="str">
            <v>Major Projects</v>
          </cell>
          <cell r="W6195" t="str">
            <v>45 Days net terms</v>
          </cell>
          <cell r="X6195">
            <v>9122289.7799999993</v>
          </cell>
          <cell r="Y6195">
            <v>65951</v>
          </cell>
          <cell r="Z6195">
            <v>722734.24</v>
          </cell>
        </row>
        <row r="6196">
          <cell r="A6196" t="str">
            <v>812234-3</v>
          </cell>
          <cell r="B6196">
            <v>812234</v>
          </cell>
          <cell r="C6196">
            <v>3</v>
          </cell>
          <cell r="D6196">
            <v>406571</v>
          </cell>
          <cell r="E6196" t="str">
            <v>Flint Field Services Ltd.</v>
          </cell>
          <cell r="F6196" t="str">
            <v>NS EW Piperack Modules</v>
          </cell>
          <cell r="G6196" t="str">
            <v>Offsite Fabrication</v>
          </cell>
          <cell r="H6196" t="str">
            <v>Irausquin, Eglee</v>
          </cell>
          <cell r="I6196">
            <v>42318</v>
          </cell>
          <cell r="J6196">
            <v>41862</v>
          </cell>
          <cell r="K6196">
            <v>42094</v>
          </cell>
          <cell r="L6196" t="str">
            <v>Complete</v>
          </cell>
          <cell r="M6196" t="str">
            <v>Executed</v>
          </cell>
          <cell r="N6196">
            <v>42318</v>
          </cell>
          <cell r="O6196" t="str">
            <v>Parallel_Return_to_Edit_Mode</v>
          </cell>
          <cell r="P6196" t="str">
            <v>Irausquin, Eglee</v>
          </cell>
          <cell r="R6196" t="str">
            <v>Don Guglielmin</v>
          </cell>
          <cell r="S6196" t="str">
            <v>Don Guglielmin</v>
          </cell>
          <cell r="T6196" t="str">
            <v>Paul Mendes</v>
          </cell>
          <cell r="U6196" t="str">
            <v>H - Horizon</v>
          </cell>
          <cell r="V6196" t="str">
            <v>Major Projects</v>
          </cell>
          <cell r="W6196" t="str">
            <v>45 Days net terms</v>
          </cell>
          <cell r="X6196">
            <v>9226579.7899999991</v>
          </cell>
          <cell r="Y6196">
            <v>65951</v>
          </cell>
          <cell r="Z6196">
            <v>104290.01</v>
          </cell>
        </row>
        <row r="6197">
          <cell r="A6197" t="str">
            <v>812277-2-1</v>
          </cell>
          <cell r="B6197" t="str">
            <v>812277-2</v>
          </cell>
          <cell r="C6197">
            <v>1</v>
          </cell>
          <cell r="E6197" t="str">
            <v>Swift Creek Consulting Ltd.</v>
          </cell>
          <cell r="F6197" t="str">
            <v>Chad George - Schedule B</v>
          </cell>
          <cell r="G6197" t="str">
            <v>Schedule Bs for Consultant Agreements</v>
          </cell>
          <cell r="H6197" t="str">
            <v>Gerber, Laura</v>
          </cell>
          <cell r="I6197">
            <v>41960</v>
          </cell>
          <cell r="J6197">
            <v>41958</v>
          </cell>
          <cell r="K6197">
            <v>42322</v>
          </cell>
          <cell r="L6197" t="str">
            <v>Complete</v>
          </cell>
          <cell r="M6197" t="str">
            <v>Executed</v>
          </cell>
          <cell r="N6197">
            <v>41975</v>
          </cell>
          <cell r="O6197" t="str">
            <v>Parallel_Return_to_Edit_Mode</v>
          </cell>
          <cell r="P6197" t="str">
            <v>Gerber, Laura</v>
          </cell>
          <cell r="R6197" t="str">
            <v>Julie Easthope</v>
          </cell>
          <cell r="S6197" t="str">
            <v>Kara Slemko</v>
          </cell>
          <cell r="T6197" t="str">
            <v>Stephanie Graham</v>
          </cell>
          <cell r="U6197" t="str">
            <v>C - Conventional</v>
          </cell>
          <cell r="V6197" t="str">
            <v>All</v>
          </cell>
          <cell r="W6197" t="str">
            <v>10 Days net terms</v>
          </cell>
          <cell r="X6197">
            <v>280800</v>
          </cell>
          <cell r="Z6197">
            <v>59800</v>
          </cell>
        </row>
        <row r="6198">
          <cell r="A6198" t="str">
            <v>812282-1</v>
          </cell>
          <cell r="B6198">
            <v>812282</v>
          </cell>
          <cell r="C6198">
            <v>1</v>
          </cell>
          <cell r="D6198">
            <v>406574</v>
          </cell>
          <cell r="E6198" t="str">
            <v>Shea Consulting Inc</v>
          </cell>
          <cell r="F6198" t="str">
            <v>Randy Lewis Const'n Coord E&amp;I Extension Rate change</v>
          </cell>
          <cell r="G6198" t="str">
            <v>Short Form Consulting Agreement</v>
          </cell>
          <cell r="H6198" t="str">
            <v>Soriano, Loreta</v>
          </cell>
          <cell r="I6198">
            <v>42394</v>
          </cell>
          <cell r="J6198">
            <v>42420</v>
          </cell>
          <cell r="K6198">
            <v>42719</v>
          </cell>
          <cell r="L6198" t="str">
            <v>Complete</v>
          </cell>
          <cell r="M6198" t="str">
            <v>Executed</v>
          </cell>
          <cell r="N6198">
            <v>42401</v>
          </cell>
          <cell r="O6198" t="str">
            <v>Approve Contract</v>
          </cell>
          <cell r="P6198" t="str">
            <v>Business Area Approver</v>
          </cell>
          <cell r="Q6198" t="str">
            <v>Murphy, John</v>
          </cell>
          <cell r="R6198" t="str">
            <v>Sudip Kumar</v>
          </cell>
          <cell r="S6198" t="str">
            <v>Sudip Kumar</v>
          </cell>
          <cell r="T6198" t="str">
            <v>Brian Bate</v>
          </cell>
          <cell r="U6198" t="str">
            <v>H - Horizon</v>
          </cell>
          <cell r="V6198" t="str">
            <v>Major Projects</v>
          </cell>
          <cell r="W6198" t="str">
            <v>10 Days net terms</v>
          </cell>
          <cell r="X6198">
            <v>486350</v>
          </cell>
          <cell r="Y6198">
            <v>253019</v>
          </cell>
          <cell r="Z6198">
            <v>165000</v>
          </cell>
        </row>
        <row r="6199">
          <cell r="A6199" t="str">
            <v>812287-1</v>
          </cell>
          <cell r="B6199">
            <v>812287</v>
          </cell>
          <cell r="C6199">
            <v>1</v>
          </cell>
          <cell r="D6199">
            <v>40663601</v>
          </cell>
          <cell r="E6199" t="str">
            <v>OCL Group Inc.</v>
          </cell>
          <cell r="F6199" t="str">
            <v>Change Order 001</v>
          </cell>
          <cell r="G6199" t="str">
            <v>Construction</v>
          </cell>
          <cell r="H6199" t="str">
            <v>Aranas, David</v>
          </cell>
          <cell r="I6199">
            <v>41947</v>
          </cell>
          <cell r="J6199">
            <v>41859</v>
          </cell>
          <cell r="K6199">
            <v>41988</v>
          </cell>
          <cell r="L6199" t="str">
            <v>Complete</v>
          </cell>
          <cell r="M6199" t="str">
            <v>Executed</v>
          </cell>
          <cell r="N6199">
            <v>41953</v>
          </cell>
          <cell r="O6199" t="str">
            <v>Parallel_Return_to_Edit_Mode</v>
          </cell>
          <cell r="P6199" t="str">
            <v>Aranas, David</v>
          </cell>
          <cell r="R6199" t="str">
            <v>Don Guglielmin</v>
          </cell>
          <cell r="S6199" t="str">
            <v>Don Guglielmin</v>
          </cell>
          <cell r="T6199" t="str">
            <v>Eric Stearns</v>
          </cell>
          <cell r="U6199" t="str">
            <v>H - Horizon</v>
          </cell>
          <cell r="V6199" t="str">
            <v>Major Projects</v>
          </cell>
          <cell r="W6199" t="str">
            <v>45 Days net terms</v>
          </cell>
          <cell r="X6199">
            <v>6708485</v>
          </cell>
          <cell r="Y6199">
            <v>142556</v>
          </cell>
          <cell r="Z6199">
            <v>54000</v>
          </cell>
        </row>
        <row r="6200">
          <cell r="A6200" t="str">
            <v>812287-2</v>
          </cell>
          <cell r="B6200">
            <v>812287</v>
          </cell>
          <cell r="C6200">
            <v>2</v>
          </cell>
          <cell r="D6200">
            <v>40663602</v>
          </cell>
          <cell r="E6200" t="str">
            <v>OCL Group Inc.</v>
          </cell>
          <cell r="F6200" t="str">
            <v>Change Order 002</v>
          </cell>
          <cell r="G6200" t="str">
            <v>Construction</v>
          </cell>
          <cell r="H6200" t="str">
            <v>Aranas, David</v>
          </cell>
          <cell r="I6200">
            <v>41953</v>
          </cell>
          <cell r="J6200">
            <v>41859</v>
          </cell>
          <cell r="K6200">
            <v>42078</v>
          </cell>
          <cell r="L6200" t="str">
            <v>Complete</v>
          </cell>
          <cell r="M6200" t="str">
            <v>Executed</v>
          </cell>
          <cell r="N6200">
            <v>41961</v>
          </cell>
          <cell r="O6200" t="str">
            <v>Edit New Supplement</v>
          </cell>
          <cell r="P6200" t="str">
            <v>Aranas, David</v>
          </cell>
          <cell r="Q6200" t="str">
            <v>Aranas, David</v>
          </cell>
          <cell r="R6200" t="str">
            <v>Don Guglielmin</v>
          </cell>
          <cell r="S6200" t="str">
            <v>Don Guglielmin</v>
          </cell>
          <cell r="T6200" t="str">
            <v>Eric Stearns</v>
          </cell>
          <cell r="U6200" t="str">
            <v>H - Horizon</v>
          </cell>
          <cell r="V6200" t="str">
            <v>Major Projects</v>
          </cell>
          <cell r="W6200" t="str">
            <v>45 Days net terms</v>
          </cell>
          <cell r="X6200">
            <v>8793775.6099999994</v>
          </cell>
          <cell r="Y6200">
            <v>142556</v>
          </cell>
          <cell r="Z6200">
            <v>2085290.61</v>
          </cell>
        </row>
        <row r="6201">
          <cell r="A6201" t="str">
            <v>812287-3</v>
          </cell>
          <cell r="B6201">
            <v>812287</v>
          </cell>
          <cell r="C6201">
            <v>3</v>
          </cell>
          <cell r="D6201">
            <v>40663603</v>
          </cell>
          <cell r="E6201" t="str">
            <v>OCL Group Inc.</v>
          </cell>
          <cell r="F6201" t="str">
            <v>Change Order 003</v>
          </cell>
          <cell r="G6201" t="str">
            <v>Construction</v>
          </cell>
          <cell r="H6201" t="str">
            <v>Aranas, David</v>
          </cell>
          <cell r="I6201">
            <v>41988</v>
          </cell>
          <cell r="J6201">
            <v>41859</v>
          </cell>
          <cell r="K6201">
            <v>42078</v>
          </cell>
          <cell r="L6201" t="str">
            <v>Complete</v>
          </cell>
          <cell r="M6201" t="str">
            <v>Executed</v>
          </cell>
          <cell r="N6201">
            <v>41990</v>
          </cell>
          <cell r="O6201" t="str">
            <v>Parallel_Return_to_Edit_Mode</v>
          </cell>
          <cell r="P6201" t="str">
            <v>Aranas, David</v>
          </cell>
          <cell r="R6201" t="str">
            <v>Don Guglielmin</v>
          </cell>
          <cell r="S6201" t="str">
            <v>Don Guglielmin</v>
          </cell>
          <cell r="T6201" t="str">
            <v>Eric Stearns</v>
          </cell>
          <cell r="U6201" t="str">
            <v>H - Horizon</v>
          </cell>
          <cell r="V6201" t="str">
            <v>Major Projects</v>
          </cell>
          <cell r="W6201" t="str">
            <v>45 Days net terms</v>
          </cell>
          <cell r="X6201">
            <v>8709071.5700000003</v>
          </cell>
          <cell r="Y6201">
            <v>142556</v>
          </cell>
          <cell r="Z6201">
            <v>-84704.04</v>
          </cell>
        </row>
        <row r="6202">
          <cell r="A6202" t="str">
            <v>812287-4</v>
          </cell>
          <cell r="B6202">
            <v>812287</v>
          </cell>
          <cell r="C6202">
            <v>4</v>
          </cell>
          <cell r="D6202">
            <v>40663604</v>
          </cell>
          <cell r="E6202" t="str">
            <v>OCL Group Inc.</v>
          </cell>
          <cell r="F6202" t="str">
            <v>Change Order 004</v>
          </cell>
          <cell r="G6202" t="str">
            <v>Construction</v>
          </cell>
          <cell r="H6202" t="str">
            <v>Aranas, David</v>
          </cell>
          <cell r="I6202">
            <v>42027</v>
          </cell>
          <cell r="J6202">
            <v>41859</v>
          </cell>
          <cell r="K6202">
            <v>42078</v>
          </cell>
          <cell r="L6202" t="str">
            <v>Complete</v>
          </cell>
          <cell r="M6202" t="str">
            <v>Executed</v>
          </cell>
          <cell r="N6202">
            <v>42040</v>
          </cell>
          <cell r="O6202" t="str">
            <v>Edit New Supplement</v>
          </cell>
          <cell r="P6202" t="str">
            <v>Aranas, David</v>
          </cell>
          <cell r="Q6202" t="str">
            <v>Aranas, David</v>
          </cell>
          <cell r="R6202" t="str">
            <v>Don Guglielmin</v>
          </cell>
          <cell r="S6202" t="str">
            <v>Don Guglielmin</v>
          </cell>
          <cell r="T6202" t="str">
            <v>Eric Stearns</v>
          </cell>
          <cell r="U6202" t="str">
            <v>H - Horizon</v>
          </cell>
          <cell r="V6202" t="str">
            <v>Major Projects</v>
          </cell>
          <cell r="W6202" t="str">
            <v>45 Days net terms</v>
          </cell>
          <cell r="X6202">
            <v>8877463.8200000003</v>
          </cell>
          <cell r="Y6202">
            <v>142556</v>
          </cell>
          <cell r="Z6202">
            <v>168392.25</v>
          </cell>
        </row>
        <row r="6203">
          <cell r="A6203" t="str">
            <v>812287-5</v>
          </cell>
          <cell r="B6203">
            <v>812287</v>
          </cell>
          <cell r="C6203">
            <v>5</v>
          </cell>
          <cell r="D6203">
            <v>40663605</v>
          </cell>
          <cell r="E6203" t="str">
            <v>OCL Group Inc.</v>
          </cell>
          <cell r="F6203" t="str">
            <v>Change Order 005</v>
          </cell>
          <cell r="G6203" t="str">
            <v>Construction</v>
          </cell>
          <cell r="H6203" t="str">
            <v>Aranas, David</v>
          </cell>
          <cell r="I6203">
            <v>42209</v>
          </cell>
          <cell r="J6203">
            <v>41859</v>
          </cell>
          <cell r="K6203">
            <v>42216</v>
          </cell>
          <cell r="L6203" t="str">
            <v>Complete</v>
          </cell>
          <cell r="M6203" t="str">
            <v>Executed</v>
          </cell>
          <cell r="N6203">
            <v>42221</v>
          </cell>
          <cell r="O6203" t="str">
            <v>Parallel_Return_to_Edit_Mode</v>
          </cell>
          <cell r="P6203" t="str">
            <v>Aranas, David</v>
          </cell>
          <cell r="R6203" t="str">
            <v>Don Guglielmin</v>
          </cell>
          <cell r="S6203" t="str">
            <v>Don Guglielmin</v>
          </cell>
          <cell r="T6203" t="str">
            <v>Eric Stearns</v>
          </cell>
          <cell r="U6203" t="str">
            <v>H - Horizon</v>
          </cell>
          <cell r="V6203" t="str">
            <v>Major Projects</v>
          </cell>
          <cell r="W6203" t="str">
            <v>45 Days net terms</v>
          </cell>
          <cell r="X6203">
            <v>8840287.2300000004</v>
          </cell>
          <cell r="Y6203">
            <v>142556</v>
          </cell>
          <cell r="Z6203">
            <v>-37176.589999999997</v>
          </cell>
        </row>
        <row r="6204">
          <cell r="A6204" t="str">
            <v>812331-1</v>
          </cell>
          <cell r="B6204">
            <v>812331</v>
          </cell>
          <cell r="C6204">
            <v>1</v>
          </cell>
          <cell r="D6204">
            <v>406722</v>
          </cell>
          <cell r="E6204" t="str">
            <v>Rice Lake Canada ULC</v>
          </cell>
          <cell r="F6204" t="str">
            <v>S6000B-1: Rice Lake Extraction</v>
          </cell>
          <cell r="G6204" t="str">
            <v>Construction</v>
          </cell>
          <cell r="H6204" t="str">
            <v>Rodriguez, Joffre</v>
          </cell>
          <cell r="I6204">
            <v>42431</v>
          </cell>
          <cell r="J6204">
            <v>41869</v>
          </cell>
          <cell r="K6204">
            <v>42109</v>
          </cell>
          <cell r="L6204" t="str">
            <v>Complete</v>
          </cell>
          <cell r="M6204" t="str">
            <v>Executed</v>
          </cell>
          <cell r="N6204">
            <v>42438</v>
          </cell>
          <cell r="O6204" t="str">
            <v>Execute Contract</v>
          </cell>
          <cell r="P6204" t="str">
            <v>Rodriguez, Joffre</v>
          </cell>
          <cell r="Q6204" t="str">
            <v>Rodriguez, Joffre</v>
          </cell>
          <cell r="R6204" t="str">
            <v>Don Guglielmin</v>
          </cell>
          <cell r="S6204" t="str">
            <v>Ron Laing</v>
          </cell>
          <cell r="T6204" t="str">
            <v>Paul Mendes</v>
          </cell>
          <cell r="U6204" t="str">
            <v>H - Horizon</v>
          </cell>
          <cell r="V6204" t="str">
            <v>Major Projects</v>
          </cell>
          <cell r="W6204" t="str">
            <v>45 Days net terms</v>
          </cell>
          <cell r="X6204">
            <v>5974412.2800000003</v>
          </cell>
          <cell r="Y6204">
            <v>225830</v>
          </cell>
          <cell r="Z6204">
            <v>1574412.28</v>
          </cell>
        </row>
        <row r="6205">
          <cell r="A6205" t="str">
            <v>812333-10-1</v>
          </cell>
          <cell r="B6205" t="str">
            <v>812333-10</v>
          </cell>
          <cell r="C6205">
            <v>1</v>
          </cell>
          <cell r="D6205">
            <v>408125</v>
          </cell>
          <cell r="E6205" t="str">
            <v>Levitt-Safety Limited</v>
          </cell>
          <cell r="F6205" t="str">
            <v>Additional Work as per SDIR-IC-0028</v>
          </cell>
          <cell r="G6205" t="str">
            <v>Schedules for Master Agreements</v>
          </cell>
          <cell r="H6205" t="str">
            <v>Tavassoli, Nader</v>
          </cell>
          <cell r="I6205">
            <v>43122</v>
          </cell>
          <cell r="J6205">
            <v>42822</v>
          </cell>
          <cell r="K6205">
            <v>42947</v>
          </cell>
          <cell r="L6205" t="str">
            <v>Active</v>
          </cell>
          <cell r="M6205" t="str">
            <v>Executed</v>
          </cell>
          <cell r="N6205">
            <v>43123</v>
          </cell>
          <cell r="O6205" t="str">
            <v>Parallel_Return_to_Edit_Mode</v>
          </cell>
          <cell r="P6205" t="str">
            <v>Tavassoli, Nader</v>
          </cell>
          <cell r="R6205" t="str">
            <v>Don Guglielmin</v>
          </cell>
          <cell r="S6205" t="str">
            <v>Don Guglielmin</v>
          </cell>
          <cell r="T6205" t="str">
            <v>Stephanie Graham</v>
          </cell>
          <cell r="U6205" t="str">
            <v>H - Horizon</v>
          </cell>
          <cell r="V6205" t="str">
            <v>Major Projects</v>
          </cell>
          <cell r="W6205" t="str">
            <v>45 Days net terms</v>
          </cell>
          <cell r="X6205">
            <v>49000</v>
          </cell>
          <cell r="Y6205">
            <v>2709</v>
          </cell>
          <cell r="Z6205">
            <v>39000</v>
          </cell>
        </row>
        <row r="6206">
          <cell r="A6206" t="str">
            <v>812333-1-1</v>
          </cell>
          <cell r="B6206" t="str">
            <v>812333-1</v>
          </cell>
          <cell r="C6206">
            <v>1</v>
          </cell>
          <cell r="D6206">
            <v>406623</v>
          </cell>
          <cell r="E6206" t="str">
            <v>Levitt-Safety Limited</v>
          </cell>
          <cell r="F6206" t="str">
            <v>Fire Extinguisher/Emergency lighting systems for camps</v>
          </cell>
          <cell r="G6206" t="str">
            <v>Schedules for Master Agreements</v>
          </cell>
          <cell r="H6206" t="str">
            <v>Joseph, Varghese</v>
          </cell>
          <cell r="I6206">
            <v>41983</v>
          </cell>
          <cell r="J6206">
            <v>42005</v>
          </cell>
          <cell r="K6206">
            <v>43008</v>
          </cell>
          <cell r="L6206" t="str">
            <v>Active</v>
          </cell>
          <cell r="M6206" t="str">
            <v>Executed</v>
          </cell>
          <cell r="N6206">
            <v>42040</v>
          </cell>
          <cell r="O6206" t="str">
            <v>Approve Contract</v>
          </cell>
          <cell r="P6206" t="str">
            <v>Commercial Operations Approver</v>
          </cell>
          <cell r="Q6206" t="str">
            <v>Salazar, Carla</v>
          </cell>
          <cell r="R6206" t="str">
            <v>Leighton Storsley</v>
          </cell>
          <cell r="S6206" t="str">
            <v>Kara Slemko</v>
          </cell>
          <cell r="T6206" t="str">
            <v>Stephanie Graham</v>
          </cell>
          <cell r="U6206" t="str">
            <v>H - Horizon</v>
          </cell>
          <cell r="V6206" t="str">
            <v>Facilities &amp; Servic - Facilities &amp; Servics</v>
          </cell>
          <cell r="W6206" t="str">
            <v>30 Days net terms</v>
          </cell>
          <cell r="X6206">
            <v>2900000</v>
          </cell>
          <cell r="Y6206">
            <v>2709</v>
          </cell>
          <cell r="Z6206">
            <v>400000</v>
          </cell>
        </row>
        <row r="6207">
          <cell r="A6207" t="str">
            <v>812333-3-1</v>
          </cell>
          <cell r="B6207" t="str">
            <v>812333-3</v>
          </cell>
          <cell r="C6207">
            <v>1</v>
          </cell>
          <cell r="D6207">
            <v>407375</v>
          </cell>
          <cell r="E6207" t="str">
            <v>Levitt-Safety Limited</v>
          </cell>
          <cell r="F6207" t="str">
            <v>Certify Firewater Standpipe</v>
          </cell>
          <cell r="G6207" t="str">
            <v>Schedules for Master Agreements</v>
          </cell>
          <cell r="H6207" t="str">
            <v>Bustamante, Jose</v>
          </cell>
          <cell r="I6207">
            <v>42535</v>
          </cell>
          <cell r="J6207">
            <v>42251</v>
          </cell>
          <cell r="K6207">
            <v>42629</v>
          </cell>
          <cell r="L6207" t="str">
            <v>Complete</v>
          </cell>
          <cell r="M6207" t="str">
            <v>Executed</v>
          </cell>
          <cell r="N6207">
            <v>42767</v>
          </cell>
          <cell r="O6207" t="str">
            <v>Execute Contract</v>
          </cell>
          <cell r="P6207" t="str">
            <v>Bustamante, Jose</v>
          </cell>
          <cell r="Q6207" t="str">
            <v>Bustamante, Jose</v>
          </cell>
          <cell r="R6207" t="str">
            <v>Don Guglielmin</v>
          </cell>
          <cell r="S6207" t="str">
            <v>Don Guglielmin</v>
          </cell>
          <cell r="T6207" t="str">
            <v>Paul Mendes</v>
          </cell>
          <cell r="U6207" t="str">
            <v>H - Horizon</v>
          </cell>
          <cell r="V6207" t="str">
            <v>Major Projects</v>
          </cell>
          <cell r="W6207" t="str">
            <v>45 Days net terms</v>
          </cell>
          <cell r="X6207">
            <v>12654.65</v>
          </cell>
          <cell r="Y6207">
            <v>2709</v>
          </cell>
          <cell r="Z6207">
            <v>3238.65</v>
          </cell>
        </row>
        <row r="6208">
          <cell r="A6208" t="str">
            <v>812333-5-1</v>
          </cell>
          <cell r="B6208" t="str">
            <v>812333-5</v>
          </cell>
          <cell r="C6208">
            <v>1</v>
          </cell>
          <cell r="D6208">
            <v>407999</v>
          </cell>
          <cell r="E6208" t="str">
            <v>Levitt-Safety Limited</v>
          </cell>
          <cell r="F6208" t="str">
            <v>CO01:Inspection and Bottle Recharge</v>
          </cell>
          <cell r="G6208" t="str">
            <v>Schedules for Master Agreements</v>
          </cell>
          <cell r="H6208" t="str">
            <v>Correll, Susan</v>
          </cell>
          <cell r="I6208">
            <v>42703</v>
          </cell>
          <cell r="J6208">
            <v>42616</v>
          </cell>
          <cell r="K6208">
            <v>42688</v>
          </cell>
          <cell r="L6208" t="str">
            <v>Active</v>
          </cell>
          <cell r="M6208" t="str">
            <v>Executed</v>
          </cell>
          <cell r="N6208">
            <v>42704</v>
          </cell>
          <cell r="O6208" t="str">
            <v>Approve Contract</v>
          </cell>
          <cell r="P6208" t="str">
            <v>Commercial Operations Approver</v>
          </cell>
          <cell r="Q6208" t="str">
            <v>Korchagin, Sergey</v>
          </cell>
          <cell r="R6208" t="str">
            <v>Sergey Korchagin</v>
          </cell>
          <cell r="S6208" t="str">
            <v>Ari Bronkhorst</v>
          </cell>
          <cell r="T6208" t="str">
            <v>Stephanie Graham</v>
          </cell>
          <cell r="U6208" t="str">
            <v>H - Horizon</v>
          </cell>
          <cell r="V6208" t="str">
            <v>Major Projects</v>
          </cell>
          <cell r="W6208" t="str">
            <v>45 Days net terms</v>
          </cell>
          <cell r="X6208">
            <v>24492.71</v>
          </cell>
          <cell r="Y6208">
            <v>2709</v>
          </cell>
          <cell r="Z6208">
            <v>18392.71</v>
          </cell>
        </row>
        <row r="6209">
          <cell r="A6209" t="str">
            <v>812339-1</v>
          </cell>
          <cell r="B6209">
            <v>812339</v>
          </cell>
          <cell r="C6209">
            <v>1</v>
          </cell>
          <cell r="E6209" t="str">
            <v>Northern Industrial Insulation Contractors Inc.</v>
          </cell>
          <cell r="F6209" t="str">
            <v>KN Camp and Laydown Insulation</v>
          </cell>
          <cell r="G6209" t="str">
            <v>Construction</v>
          </cell>
          <cell r="H6209" t="str">
            <v>Reimer, Mark</v>
          </cell>
          <cell r="I6209">
            <v>41885</v>
          </cell>
          <cell r="J6209">
            <v>41671</v>
          </cell>
          <cell r="K6209">
            <v>41973</v>
          </cell>
          <cell r="L6209" t="str">
            <v>Complete</v>
          </cell>
          <cell r="M6209" t="str">
            <v>Executed</v>
          </cell>
          <cell r="N6209">
            <v>41886</v>
          </cell>
          <cell r="O6209" t="str">
            <v>Approve Contract</v>
          </cell>
          <cell r="P6209" t="str">
            <v>Commercial Operations Approver</v>
          </cell>
          <cell r="Q6209" t="str">
            <v>Suriyanarayanan, Ramesh</v>
          </cell>
          <cell r="R6209" t="str">
            <v>Sudip Kumar</v>
          </cell>
          <cell r="S6209" t="str">
            <v>Jon Halford</v>
          </cell>
          <cell r="T6209" t="str">
            <v>Eric Stearns</v>
          </cell>
          <cell r="U6209" t="str">
            <v>C - Conventional</v>
          </cell>
          <cell r="V6209" t="str">
            <v>Kirby</v>
          </cell>
          <cell r="W6209" t="str">
            <v>45 Days net terms</v>
          </cell>
          <cell r="X6209">
            <v>921821.45</v>
          </cell>
          <cell r="Y6209">
            <v>18599</v>
          </cell>
          <cell r="Z6209">
            <v>337567.7</v>
          </cell>
        </row>
        <row r="6210">
          <cell r="A6210" t="str">
            <v>812339-2</v>
          </cell>
          <cell r="B6210">
            <v>812339</v>
          </cell>
          <cell r="C6210">
            <v>2</v>
          </cell>
          <cell r="E6210" t="str">
            <v>Northern Industrial Insulation Contractors Inc.</v>
          </cell>
          <cell r="F6210" t="str">
            <v>KN Camp and Laydown Insulation</v>
          </cell>
          <cell r="G6210" t="str">
            <v>Construction</v>
          </cell>
          <cell r="H6210" t="str">
            <v>Reimer, Mark</v>
          </cell>
          <cell r="I6210">
            <v>41886</v>
          </cell>
          <cell r="J6210">
            <v>41671</v>
          </cell>
          <cell r="K6210">
            <v>41973</v>
          </cell>
          <cell r="L6210" t="str">
            <v>Complete</v>
          </cell>
          <cell r="M6210" t="str">
            <v>Executed</v>
          </cell>
          <cell r="N6210">
            <v>41905</v>
          </cell>
          <cell r="O6210" t="str">
            <v>Edit New Supplement</v>
          </cell>
          <cell r="P6210" t="str">
            <v>Reimer, Mark</v>
          </cell>
          <cell r="Q6210" t="str">
            <v>Reimer, Mark</v>
          </cell>
          <cell r="R6210" t="str">
            <v>Sudip Kumar</v>
          </cell>
          <cell r="S6210" t="str">
            <v>Jon Halford</v>
          </cell>
          <cell r="T6210" t="str">
            <v>Eric Stearns</v>
          </cell>
          <cell r="U6210" t="str">
            <v>C - Conventional</v>
          </cell>
          <cell r="V6210" t="str">
            <v>Kirby</v>
          </cell>
          <cell r="W6210" t="str">
            <v>45 Days net terms</v>
          </cell>
          <cell r="X6210">
            <v>950890.18</v>
          </cell>
          <cell r="Y6210">
            <v>18599</v>
          </cell>
          <cell r="Z6210">
            <v>29068.73</v>
          </cell>
        </row>
        <row r="6211">
          <cell r="A6211" t="str">
            <v>812339-3</v>
          </cell>
          <cell r="B6211">
            <v>812339</v>
          </cell>
          <cell r="C6211">
            <v>3</v>
          </cell>
          <cell r="E6211" t="str">
            <v>Northern Industrial Insulation Contractors Inc.</v>
          </cell>
          <cell r="F6211" t="str">
            <v>KN Camp and Laydown Insulation</v>
          </cell>
          <cell r="G6211" t="str">
            <v>Construction</v>
          </cell>
          <cell r="H6211" t="str">
            <v>Reimer, Mark</v>
          </cell>
          <cell r="I6211">
            <v>41907</v>
          </cell>
          <cell r="J6211">
            <v>41671</v>
          </cell>
          <cell r="K6211">
            <v>41973</v>
          </cell>
          <cell r="L6211" t="str">
            <v>Complete</v>
          </cell>
          <cell r="M6211" t="str">
            <v>Executed</v>
          </cell>
          <cell r="N6211">
            <v>41911</v>
          </cell>
          <cell r="O6211" t="str">
            <v>Parallel_Return_to_Edit_Mode</v>
          </cell>
          <cell r="P6211" t="str">
            <v>Reimer, Mark</v>
          </cell>
          <cell r="R6211" t="str">
            <v>Sudip Kumar</v>
          </cell>
          <cell r="S6211" t="str">
            <v>Jon Halford</v>
          </cell>
          <cell r="T6211" t="str">
            <v>Eric Stearns</v>
          </cell>
          <cell r="U6211" t="str">
            <v>C - Conventional</v>
          </cell>
          <cell r="V6211" t="str">
            <v>Kirby</v>
          </cell>
          <cell r="W6211" t="str">
            <v>45 Days net terms</v>
          </cell>
          <cell r="X6211">
            <v>964094.75</v>
          </cell>
          <cell r="Y6211">
            <v>18599</v>
          </cell>
          <cell r="Z6211">
            <v>13204.57</v>
          </cell>
        </row>
        <row r="6212">
          <cell r="A6212" t="str">
            <v>812339-4</v>
          </cell>
          <cell r="B6212">
            <v>812339</v>
          </cell>
          <cell r="C6212">
            <v>4</v>
          </cell>
          <cell r="E6212" t="str">
            <v>Northern Industrial Insulation Contractors Inc.</v>
          </cell>
          <cell r="F6212" t="str">
            <v>KN Camp and Laydown Insulation</v>
          </cell>
          <cell r="G6212" t="str">
            <v>Construction</v>
          </cell>
          <cell r="H6212" t="str">
            <v>Reimer, Mark</v>
          </cell>
          <cell r="I6212">
            <v>42208</v>
          </cell>
          <cell r="J6212">
            <v>41671</v>
          </cell>
          <cell r="K6212">
            <v>41973</v>
          </cell>
          <cell r="L6212" t="str">
            <v>Complete</v>
          </cell>
          <cell r="M6212" t="str">
            <v>Executed</v>
          </cell>
          <cell r="N6212">
            <v>42221</v>
          </cell>
          <cell r="O6212" t="str">
            <v>Approve Contract</v>
          </cell>
          <cell r="P6212" t="str">
            <v>Commercial Operations Approver</v>
          </cell>
          <cell r="Q6212" t="str">
            <v>Suriyanarayanan, Ramesh</v>
          </cell>
          <cell r="R6212" t="str">
            <v>Sudip Kumar</v>
          </cell>
          <cell r="S6212" t="str">
            <v>Jon Halford</v>
          </cell>
          <cell r="T6212" t="str">
            <v>Eric Stearns</v>
          </cell>
          <cell r="U6212" t="str">
            <v>C - Conventional</v>
          </cell>
          <cell r="V6212" t="str">
            <v>Kirby</v>
          </cell>
          <cell r="W6212" t="str">
            <v>45 Days net terms</v>
          </cell>
          <cell r="X6212">
            <v>978395.37</v>
          </cell>
          <cell r="Y6212">
            <v>18599</v>
          </cell>
          <cell r="Z6212">
            <v>14300.62</v>
          </cell>
        </row>
        <row r="6213">
          <cell r="A6213" t="str">
            <v>812359-1-1</v>
          </cell>
          <cell r="B6213" t="str">
            <v>812359-1</v>
          </cell>
          <cell r="C6213">
            <v>1</v>
          </cell>
          <cell r="D6213">
            <v>407250</v>
          </cell>
          <cell r="E6213" t="str">
            <v>Endress + Hauser Canada Ltd</v>
          </cell>
          <cell r="F6213" t="str">
            <v>RADAR LEVEL TRANSMITTER - HT 4&amp;5</v>
          </cell>
          <cell r="G6213" t="str">
            <v>Schedules for Master Agreements</v>
          </cell>
          <cell r="H6213" t="str">
            <v>Narasimhan, Lakshmi</v>
          </cell>
          <cell r="I6213">
            <v>42657</v>
          </cell>
          <cell r="J6213">
            <v>42194</v>
          </cell>
          <cell r="K6213">
            <v>42735</v>
          </cell>
          <cell r="L6213" t="str">
            <v>Active</v>
          </cell>
          <cell r="M6213" t="str">
            <v>Executed</v>
          </cell>
          <cell r="N6213">
            <v>42664</v>
          </cell>
          <cell r="O6213" t="str">
            <v>Parallel_Return_to_Edit_Mode</v>
          </cell>
          <cell r="P6213" t="str">
            <v>Narasimhan, Lakshmi</v>
          </cell>
          <cell r="R6213" t="str">
            <v>Don Guglielmin</v>
          </cell>
          <cell r="S6213" t="str">
            <v>Don Guglielmin</v>
          </cell>
          <cell r="T6213" t="str">
            <v>Paul Mendes</v>
          </cell>
          <cell r="U6213" t="str">
            <v>H - Horizon</v>
          </cell>
          <cell r="V6213" t="str">
            <v>Major Projects</v>
          </cell>
          <cell r="W6213" t="str">
            <v>45 Days net terms</v>
          </cell>
          <cell r="X6213">
            <v>10283.42</v>
          </cell>
          <cell r="Y6213">
            <v>14333</v>
          </cell>
          <cell r="Z6213">
            <v>5328.77</v>
          </cell>
        </row>
        <row r="6214">
          <cell r="A6214" t="str">
            <v>812361-3</v>
          </cell>
          <cell r="B6214">
            <v>812361</v>
          </cell>
          <cell r="C6214">
            <v>3</v>
          </cell>
          <cell r="E6214" t="str">
            <v>The Fluid Life Corporation</v>
          </cell>
          <cell r="F6214" t="str">
            <v>Additional rates</v>
          </cell>
          <cell r="G6214" t="str">
            <v>Master Goods and Services Agreement</v>
          </cell>
          <cell r="H6214" t="str">
            <v>Cantlon, Elaine</v>
          </cell>
          <cell r="I6214">
            <v>42880</v>
          </cell>
          <cell r="J6214">
            <v>42880</v>
          </cell>
          <cell r="K6214">
            <v>42948</v>
          </cell>
          <cell r="L6214" t="str">
            <v>Active</v>
          </cell>
          <cell r="M6214" t="str">
            <v>Executed</v>
          </cell>
          <cell r="N6214">
            <v>42881</v>
          </cell>
          <cell r="O6214" t="str">
            <v>Execute Contract</v>
          </cell>
          <cell r="P6214" t="str">
            <v>Cantlon, Elaine</v>
          </cell>
          <cell r="Q6214" t="str">
            <v>Cantlon, Elaine</v>
          </cell>
          <cell r="R6214" t="str">
            <v>Julie Easthope</v>
          </cell>
          <cell r="S6214" t="str">
            <v>Julie Easthope</v>
          </cell>
          <cell r="T6214" t="str">
            <v>Brian Bate</v>
          </cell>
          <cell r="U6214" t="str">
            <v>H - Horizon</v>
          </cell>
          <cell r="V6214" t="str">
            <v>Mining</v>
          </cell>
          <cell r="W6214" t="str">
            <v>45 Days net terms</v>
          </cell>
          <cell r="X6214">
            <v>300000</v>
          </cell>
          <cell r="Y6214">
            <v>8277</v>
          </cell>
          <cell r="Z6214">
            <v>300000</v>
          </cell>
        </row>
        <row r="6215">
          <cell r="A6215" t="str">
            <v>812370-8-1</v>
          </cell>
          <cell r="B6215" t="str">
            <v>812370-8</v>
          </cell>
          <cell r="C6215">
            <v>1</v>
          </cell>
          <cell r="D6215">
            <v>865658</v>
          </cell>
          <cell r="E6215" t="str">
            <v>Thurber Engineering Ltd.</v>
          </cell>
          <cell r="F6215" t="str">
            <v>Stage 2, Sulphur Block Plant 77 Inspection Services</v>
          </cell>
          <cell r="G6215" t="str">
            <v>Schedules for Master Agreements</v>
          </cell>
          <cell r="H6215" t="str">
            <v>Cantlon, Elaine</v>
          </cell>
          <cell r="I6215">
            <v>42696</v>
          </cell>
          <cell r="J6215">
            <v>42627</v>
          </cell>
          <cell r="K6215">
            <v>42766</v>
          </cell>
          <cell r="L6215" t="str">
            <v>Active</v>
          </cell>
          <cell r="M6215" t="str">
            <v>Executed</v>
          </cell>
          <cell r="N6215">
            <v>42702</v>
          </cell>
          <cell r="O6215" t="str">
            <v>Approve Contract</v>
          </cell>
          <cell r="P6215" t="str">
            <v>Commercial Operations Approver</v>
          </cell>
          <cell r="Q6215" t="str">
            <v>Easthope, Julie</v>
          </cell>
          <cell r="R6215" t="str">
            <v>Julie Easthope</v>
          </cell>
          <cell r="S6215" t="str">
            <v>Kara Slemko</v>
          </cell>
          <cell r="T6215" t="str">
            <v>Brian Bate</v>
          </cell>
          <cell r="U6215" t="str">
            <v>H - Horizon</v>
          </cell>
          <cell r="V6215" t="str">
            <v>Upgrading &amp; Utilitie - Upgrading &amp; Utilities</v>
          </cell>
          <cell r="W6215" t="str">
            <v>45 Days net terms</v>
          </cell>
          <cell r="X6215">
            <v>187050</v>
          </cell>
          <cell r="Y6215">
            <v>56690</v>
          </cell>
          <cell r="Z6215">
            <v>91500</v>
          </cell>
        </row>
        <row r="6216">
          <cell r="A6216" t="str">
            <v>812388-1</v>
          </cell>
          <cell r="B6216">
            <v>812388</v>
          </cell>
          <cell r="C6216">
            <v>1</v>
          </cell>
          <cell r="E6216" t="str">
            <v>Wolverine Group Inc.</v>
          </cell>
          <cell r="F6216" t="str">
            <v>Change Stanrick Constr to Wolverine Group_Name change</v>
          </cell>
          <cell r="G6216" t="str">
            <v>Master Goods and Services Agreement</v>
          </cell>
          <cell r="H6216" t="str">
            <v>Cantlon, Elaine</v>
          </cell>
          <cell r="I6216">
            <v>42250</v>
          </cell>
          <cell r="J6216">
            <v>42250</v>
          </cell>
          <cell r="K6216">
            <v>43753</v>
          </cell>
          <cell r="L6216" t="str">
            <v>Active</v>
          </cell>
          <cell r="M6216" t="str">
            <v>Executed</v>
          </cell>
          <cell r="N6216">
            <v>42279</v>
          </cell>
          <cell r="O6216" t="str">
            <v>Parallel_Return_to_Edit_Mode</v>
          </cell>
          <cell r="P6216" t="str">
            <v>Cantlon, Elaine</v>
          </cell>
          <cell r="R6216" t="str">
            <v>Julie Easthope</v>
          </cell>
          <cell r="S6216" t="str">
            <v>Kara Slemko</v>
          </cell>
          <cell r="T6216" t="str">
            <v>Stephanie Graham</v>
          </cell>
          <cell r="U6216" t="str">
            <v>C - Conventional</v>
          </cell>
          <cell r="V6216" t="str">
            <v>All</v>
          </cell>
          <cell r="W6216" t="str">
            <v>45 Days net terms</v>
          </cell>
          <cell r="X6216">
            <v>0</v>
          </cell>
          <cell r="Y6216">
            <v>7567</v>
          </cell>
          <cell r="Z6216">
            <v>-3000000</v>
          </cell>
        </row>
        <row r="6217">
          <cell r="A6217" t="str">
            <v>812403-1</v>
          </cell>
          <cell r="B6217">
            <v>812403</v>
          </cell>
          <cell r="C6217">
            <v>1</v>
          </cell>
          <cell r="D6217">
            <v>406598</v>
          </cell>
          <cell r="E6217" t="str">
            <v>Bear Access and Environmental Inc</v>
          </cell>
          <cell r="F6217" t="str">
            <v>To continue the Clearing and Mulching</v>
          </cell>
          <cell r="G6217" t="str">
            <v>Construction Minor</v>
          </cell>
          <cell r="H6217" t="str">
            <v>Varela, Lina</v>
          </cell>
          <cell r="I6217">
            <v>42065</v>
          </cell>
          <cell r="J6217">
            <v>41884</v>
          </cell>
          <cell r="K6217">
            <v>42124</v>
          </cell>
          <cell r="L6217" t="str">
            <v>Complete</v>
          </cell>
          <cell r="M6217" t="str">
            <v>Executed</v>
          </cell>
          <cell r="N6217">
            <v>42089</v>
          </cell>
          <cell r="O6217" t="str">
            <v>Parallel_Return_to_Edit_Mode</v>
          </cell>
          <cell r="P6217" t="str">
            <v>Varela, Lina</v>
          </cell>
          <cell r="R6217" t="str">
            <v>Don Guglielmin</v>
          </cell>
          <cell r="S6217" t="str">
            <v>Kara Slemko</v>
          </cell>
          <cell r="T6217" t="str">
            <v>Stephanie Graham</v>
          </cell>
          <cell r="U6217" t="str">
            <v>H - Horizon</v>
          </cell>
          <cell r="V6217" t="str">
            <v>Major Projects</v>
          </cell>
          <cell r="W6217" t="str">
            <v>45 Days net terms</v>
          </cell>
          <cell r="X6217">
            <v>42571.51</v>
          </cell>
          <cell r="Y6217">
            <v>151243</v>
          </cell>
          <cell r="Z6217">
            <v>23626.87</v>
          </cell>
        </row>
        <row r="6218">
          <cell r="A6218" t="str">
            <v>812403-2</v>
          </cell>
          <cell r="B6218">
            <v>812403</v>
          </cell>
          <cell r="C6218">
            <v>2</v>
          </cell>
          <cell r="D6218">
            <v>406598</v>
          </cell>
          <cell r="E6218" t="str">
            <v>Bear Access and Environmental Inc</v>
          </cell>
          <cell r="F6218" t="str">
            <v>Closeout adjustment</v>
          </cell>
          <cell r="G6218" t="str">
            <v>Construction Minor</v>
          </cell>
          <cell r="H6218" t="str">
            <v>Varela, Lina</v>
          </cell>
          <cell r="I6218">
            <v>42991</v>
          </cell>
          <cell r="J6218">
            <v>41884</v>
          </cell>
          <cell r="K6218">
            <v>42124</v>
          </cell>
          <cell r="L6218" t="str">
            <v>Complete</v>
          </cell>
          <cell r="M6218" t="str">
            <v>Executed</v>
          </cell>
          <cell r="N6218">
            <v>43004</v>
          </cell>
          <cell r="O6218" t="str">
            <v>Parallel_Return_to_Edit_Mode</v>
          </cell>
          <cell r="P6218" t="str">
            <v>Varela, Lina</v>
          </cell>
          <cell r="R6218" t="str">
            <v>Don Guglielmin</v>
          </cell>
          <cell r="S6218" t="str">
            <v>Kara Slemko</v>
          </cell>
          <cell r="T6218" t="str">
            <v>Stephanie Graham</v>
          </cell>
          <cell r="U6218" t="str">
            <v>H - Horizon</v>
          </cell>
          <cell r="V6218" t="str">
            <v>Major Projects</v>
          </cell>
          <cell r="W6218" t="str">
            <v>45 Days net terms</v>
          </cell>
          <cell r="X6218">
            <v>41417.01</v>
          </cell>
          <cell r="Y6218">
            <v>151243</v>
          </cell>
          <cell r="Z6218">
            <v>-1154.5</v>
          </cell>
        </row>
        <row r="6219">
          <cell r="A6219" t="str">
            <v>812409-1</v>
          </cell>
          <cell r="B6219">
            <v>812409</v>
          </cell>
          <cell r="C6219">
            <v>1</v>
          </cell>
          <cell r="D6219">
            <v>406603</v>
          </cell>
          <cell r="E6219" t="str">
            <v>D4H Technologies Limited</v>
          </cell>
          <cell r="F6219" t="str">
            <v>D4H - Software for HRZ Emergency Services</v>
          </cell>
          <cell r="G6219" t="str">
            <v>Purchase Order</v>
          </cell>
          <cell r="H6219" t="str">
            <v>Lanfranchi, Renato</v>
          </cell>
          <cell r="I6219">
            <v>42663</v>
          </cell>
          <cell r="J6219">
            <v>41913</v>
          </cell>
          <cell r="K6219">
            <v>43373</v>
          </cell>
          <cell r="L6219" t="str">
            <v>Active</v>
          </cell>
          <cell r="M6219" t="str">
            <v>Executed</v>
          </cell>
          <cell r="N6219">
            <v>42677</v>
          </cell>
          <cell r="O6219" t="str">
            <v>Approve Contract</v>
          </cell>
          <cell r="P6219" t="str">
            <v>Business Area Approver</v>
          </cell>
          <cell r="Q6219" t="str">
            <v>MacDonald, David</v>
          </cell>
          <cell r="R6219" t="str">
            <v>Julie Easthope</v>
          </cell>
          <cell r="S6219" t="str">
            <v>Kara Slemko</v>
          </cell>
          <cell r="T6219" t="str">
            <v>Eric Stearns</v>
          </cell>
          <cell r="U6219" t="str">
            <v>H - Horizon</v>
          </cell>
          <cell r="V6219" t="str">
            <v>Technical Services</v>
          </cell>
          <cell r="W6219" t="str">
            <v>45 Days net terms</v>
          </cell>
          <cell r="X6219">
            <v>121980</v>
          </cell>
          <cell r="Y6219">
            <v>255883</v>
          </cell>
          <cell r="Z6219">
            <v>62800</v>
          </cell>
        </row>
        <row r="6220">
          <cell r="A6220" t="str">
            <v>812409-2</v>
          </cell>
          <cell r="B6220">
            <v>812409</v>
          </cell>
          <cell r="C6220">
            <v>2</v>
          </cell>
          <cell r="D6220">
            <v>869123</v>
          </cell>
          <cell r="E6220" t="str">
            <v>D4H Technologies Limited</v>
          </cell>
          <cell r="F6220" t="str">
            <v>D4H - Software for HRZ Facilities &amp; Emergency Services</v>
          </cell>
          <cell r="G6220" t="str">
            <v>Purchase Order</v>
          </cell>
          <cell r="H6220" t="str">
            <v>Lanfranchi, Renato</v>
          </cell>
          <cell r="I6220">
            <v>42718</v>
          </cell>
          <cell r="J6220">
            <v>42713</v>
          </cell>
          <cell r="K6220">
            <v>43442</v>
          </cell>
          <cell r="L6220" t="str">
            <v>Active</v>
          </cell>
          <cell r="M6220" t="str">
            <v>Executed</v>
          </cell>
          <cell r="N6220">
            <v>42719</v>
          </cell>
          <cell r="O6220" t="str">
            <v>Approve Contract</v>
          </cell>
          <cell r="P6220" t="str">
            <v>Commercial Operations Approver</v>
          </cell>
          <cell r="Q6220" t="str">
            <v>Easthope, Julie</v>
          </cell>
          <cell r="R6220" t="str">
            <v>Julie Easthope</v>
          </cell>
          <cell r="S6220" t="str">
            <v>Kara Slemko</v>
          </cell>
          <cell r="T6220" t="str">
            <v>Eric Stearns</v>
          </cell>
          <cell r="U6220" t="str">
            <v>H - Horizon</v>
          </cell>
          <cell r="V6220" t="str">
            <v>Technical Services</v>
          </cell>
          <cell r="W6220" t="str">
            <v>45 Days net terms</v>
          </cell>
          <cell r="X6220">
            <v>139590</v>
          </cell>
          <cell r="Y6220">
            <v>255883</v>
          </cell>
          <cell r="Z6220">
            <v>17610</v>
          </cell>
        </row>
        <row r="6221">
          <cell r="A6221" t="str">
            <v>812419-1</v>
          </cell>
          <cell r="B6221">
            <v>812419</v>
          </cell>
          <cell r="C6221">
            <v>1</v>
          </cell>
          <cell r="D6221">
            <v>406657</v>
          </cell>
          <cell r="E6221" t="str">
            <v>DCM Integrated Solutions Inc.</v>
          </cell>
          <cell r="F6221" t="str">
            <v>Change Order # 1_ Fireproofing 812419 DCM</v>
          </cell>
          <cell r="G6221" t="str">
            <v>Construction Minor</v>
          </cell>
          <cell r="H6221" t="str">
            <v>Khoromskaya, Snezhana</v>
          </cell>
          <cell r="I6221">
            <v>41939</v>
          </cell>
          <cell r="J6221">
            <v>41912</v>
          </cell>
          <cell r="K6221">
            <v>42004</v>
          </cell>
          <cell r="L6221" t="str">
            <v>Complete</v>
          </cell>
          <cell r="M6221" t="str">
            <v>Executed</v>
          </cell>
          <cell r="N6221">
            <v>41939</v>
          </cell>
          <cell r="O6221" t="str">
            <v>Parallel_Return_to_Edit_Mode</v>
          </cell>
          <cell r="P6221" t="str">
            <v>Khoromskaya, Snezhana</v>
          </cell>
          <cell r="R6221" t="str">
            <v>Ari Bronkhorst</v>
          </cell>
          <cell r="S6221" t="str">
            <v>Ari Bronkhorst</v>
          </cell>
          <cell r="T6221" t="str">
            <v>Eric Stearns</v>
          </cell>
          <cell r="U6221" t="str">
            <v>H - Horizon</v>
          </cell>
          <cell r="V6221" t="str">
            <v>Major Projects</v>
          </cell>
          <cell r="W6221" t="str">
            <v>40 Days net terms</v>
          </cell>
          <cell r="X6221">
            <v>633915.65</v>
          </cell>
          <cell r="Y6221">
            <v>140770</v>
          </cell>
          <cell r="Z6221">
            <v>320213.81</v>
          </cell>
        </row>
        <row r="6222">
          <cell r="A6222" t="str">
            <v>812419-2</v>
          </cell>
          <cell r="B6222">
            <v>812419</v>
          </cell>
          <cell r="C6222">
            <v>2</v>
          </cell>
          <cell r="D6222">
            <v>406657</v>
          </cell>
          <cell r="E6222" t="str">
            <v>DCM Integrated Solutions Inc.</v>
          </cell>
          <cell r="F6222" t="str">
            <v>Change Order #3_ Dismantling,packing and return of scaffolding materials_DCM</v>
          </cell>
          <cell r="G6222" t="str">
            <v>Construction Minor</v>
          </cell>
          <cell r="H6222" t="str">
            <v>Khoromskaya, Snezhana</v>
          </cell>
          <cell r="I6222">
            <v>41940</v>
          </cell>
          <cell r="J6222">
            <v>41912</v>
          </cell>
          <cell r="K6222">
            <v>42004</v>
          </cell>
          <cell r="L6222" t="str">
            <v>Complete</v>
          </cell>
          <cell r="M6222" t="str">
            <v>Executed</v>
          </cell>
          <cell r="N6222">
            <v>41968</v>
          </cell>
          <cell r="O6222" t="str">
            <v>Parallel_Return_to_Edit_Mode</v>
          </cell>
          <cell r="P6222" t="str">
            <v>Khoromskaya, Snezhana</v>
          </cell>
          <cell r="R6222" t="str">
            <v>Ari Bronkhorst</v>
          </cell>
          <cell r="S6222" t="str">
            <v>Ari Bronkhorst</v>
          </cell>
          <cell r="T6222" t="str">
            <v>Eric Stearns</v>
          </cell>
          <cell r="U6222" t="str">
            <v>H - Horizon</v>
          </cell>
          <cell r="V6222" t="str">
            <v>Major Projects</v>
          </cell>
          <cell r="W6222" t="str">
            <v>40 Days net terms</v>
          </cell>
          <cell r="X6222">
            <v>574370.1</v>
          </cell>
          <cell r="Y6222">
            <v>140770</v>
          </cell>
          <cell r="Z6222">
            <v>-59545.55</v>
          </cell>
        </row>
        <row r="6223">
          <cell r="A6223" t="str">
            <v>812420-1</v>
          </cell>
          <cell r="B6223">
            <v>812420</v>
          </cell>
          <cell r="C6223">
            <v>1</v>
          </cell>
          <cell r="D6223">
            <v>406626</v>
          </cell>
          <cell r="E6223" t="str">
            <v>Integral Energy Services Ltd</v>
          </cell>
          <cell r="F6223" t="str">
            <v>R73: E&amp;I Works for Extraction Retrofit</v>
          </cell>
          <cell r="G6223" t="str">
            <v>Construction</v>
          </cell>
          <cell r="H6223" t="str">
            <v>Rodriguez, Joffre</v>
          </cell>
          <cell r="I6223">
            <v>42656</v>
          </cell>
          <cell r="J6223">
            <v>41871</v>
          </cell>
          <cell r="K6223">
            <v>42170</v>
          </cell>
          <cell r="L6223" t="str">
            <v>Active</v>
          </cell>
          <cell r="M6223" t="str">
            <v>Executed</v>
          </cell>
          <cell r="N6223">
            <v>42656</v>
          </cell>
          <cell r="O6223" t="str">
            <v>Approve Contract</v>
          </cell>
          <cell r="P6223" t="str">
            <v>Commercial Operations Approver</v>
          </cell>
          <cell r="Q6223" t="str">
            <v>Silva, Ismael</v>
          </cell>
          <cell r="R6223" t="str">
            <v>Don Guglielmin</v>
          </cell>
          <cell r="S6223" t="str">
            <v>Ron Laing</v>
          </cell>
          <cell r="T6223" t="str">
            <v>Paul Mendes</v>
          </cell>
          <cell r="U6223" t="str">
            <v>H - Horizon</v>
          </cell>
          <cell r="V6223" t="str">
            <v>Major Projects</v>
          </cell>
          <cell r="W6223" t="str">
            <v>45 Days net terms</v>
          </cell>
          <cell r="X6223">
            <v>10378003</v>
          </cell>
          <cell r="Y6223">
            <v>713684</v>
          </cell>
          <cell r="Z6223">
            <v>492314.07</v>
          </cell>
        </row>
        <row r="6224">
          <cell r="A6224" t="str">
            <v>812420-2</v>
          </cell>
          <cell r="B6224">
            <v>812420</v>
          </cell>
          <cell r="C6224">
            <v>2</v>
          </cell>
          <cell r="D6224">
            <v>406626</v>
          </cell>
          <cell r="E6224" t="str">
            <v>Integral Energy Services Ltd</v>
          </cell>
          <cell r="F6224" t="str">
            <v>R73: E&amp;I Works for Extraction Retrofit</v>
          </cell>
          <cell r="G6224" t="str">
            <v>Construction</v>
          </cell>
          <cell r="H6224" t="str">
            <v>Rodriguez, Joffre</v>
          </cell>
          <cell r="I6224">
            <v>42822</v>
          </cell>
          <cell r="J6224">
            <v>41871</v>
          </cell>
          <cell r="K6224">
            <v>42551</v>
          </cell>
          <cell r="L6224" t="str">
            <v>Active</v>
          </cell>
          <cell r="M6224" t="str">
            <v>Executed</v>
          </cell>
          <cell r="N6224">
            <v>42822</v>
          </cell>
          <cell r="O6224" t="str">
            <v>Approve Contract</v>
          </cell>
          <cell r="P6224" t="str">
            <v>Commercial Operations Approver</v>
          </cell>
          <cell r="Q6224" t="str">
            <v>Silva, Ismael</v>
          </cell>
          <cell r="R6224" t="str">
            <v>Don Guglielmin</v>
          </cell>
          <cell r="S6224" t="str">
            <v>Ron Laing</v>
          </cell>
          <cell r="T6224" t="str">
            <v>Paul Mendes</v>
          </cell>
          <cell r="U6224" t="str">
            <v>H - Horizon</v>
          </cell>
          <cell r="V6224" t="str">
            <v>Major Projects</v>
          </cell>
          <cell r="W6224" t="str">
            <v>45 Days net terms</v>
          </cell>
          <cell r="X6224">
            <v>10329777</v>
          </cell>
          <cell r="Y6224">
            <v>713684</v>
          </cell>
          <cell r="Z6224">
            <v>-48226</v>
          </cell>
        </row>
        <row r="6225">
          <cell r="A6225" t="str">
            <v>812449-1</v>
          </cell>
          <cell r="B6225">
            <v>812449</v>
          </cell>
          <cell r="C6225">
            <v>1</v>
          </cell>
          <cell r="D6225">
            <v>406714</v>
          </cell>
          <cell r="E6225" t="str">
            <v>Bear Access and Environmental Inc</v>
          </cell>
          <cell r="F6225" t="str">
            <v>Bear Slashing 2015 Rate Reduction</v>
          </cell>
          <cell r="G6225" t="str">
            <v>Master Goods and Services Agreement</v>
          </cell>
          <cell r="H6225" t="str">
            <v>Carrasco, Viri</v>
          </cell>
          <cell r="I6225">
            <v>42082</v>
          </cell>
          <cell r="J6225">
            <v>42036</v>
          </cell>
          <cell r="K6225">
            <v>43738</v>
          </cell>
          <cell r="L6225" t="str">
            <v>Active</v>
          </cell>
          <cell r="M6225" t="str">
            <v>Executed</v>
          </cell>
          <cell r="N6225">
            <v>42389</v>
          </cell>
          <cell r="O6225" t="str">
            <v>Edit New Supplement</v>
          </cell>
          <cell r="P6225" t="str">
            <v>Carrasco, Viri</v>
          </cell>
          <cell r="Q6225" t="str">
            <v>Carrasco, Viri</v>
          </cell>
          <cell r="R6225" t="str">
            <v>Leighton Storsley</v>
          </cell>
          <cell r="S6225" t="str">
            <v>Kara Slemko</v>
          </cell>
          <cell r="T6225" t="str">
            <v>Brian Bate</v>
          </cell>
          <cell r="U6225" t="str">
            <v>H - Horizon</v>
          </cell>
          <cell r="V6225" t="str">
            <v>All</v>
          </cell>
          <cell r="W6225" t="str">
            <v>45 Days net terms</v>
          </cell>
          <cell r="X6225">
            <v>600000</v>
          </cell>
          <cell r="Y6225">
            <v>151243</v>
          </cell>
          <cell r="Z6225">
            <v>600000</v>
          </cell>
        </row>
        <row r="6226">
          <cell r="A6226" t="str">
            <v>812449-1-1</v>
          </cell>
          <cell r="B6226" t="str">
            <v>812449-1</v>
          </cell>
          <cell r="C6226">
            <v>1</v>
          </cell>
          <cell r="D6226">
            <v>40688201</v>
          </cell>
          <cell r="E6226" t="str">
            <v>Bear Slashing Inc</v>
          </cell>
          <cell r="F6226" t="str">
            <v>Vegetation Clearing - OPP/HT - Extra Work &amp; Equipment</v>
          </cell>
          <cell r="G6226" t="str">
            <v>Schedules for Master Agreements</v>
          </cell>
          <cell r="H6226" t="str">
            <v>Diano, Vince</v>
          </cell>
          <cell r="I6226">
            <v>42082</v>
          </cell>
          <cell r="J6226">
            <v>42048</v>
          </cell>
          <cell r="K6226">
            <v>42412</v>
          </cell>
          <cell r="L6226" t="str">
            <v>Complete</v>
          </cell>
          <cell r="M6226" t="str">
            <v>Executed</v>
          </cell>
          <cell r="N6226">
            <v>42083</v>
          </cell>
          <cell r="O6226" t="str">
            <v>Execute Contract</v>
          </cell>
          <cell r="P6226" t="str">
            <v>Diano, Vince</v>
          </cell>
          <cell r="Q6226" t="str">
            <v>Diano, Vince</v>
          </cell>
          <cell r="R6226" t="str">
            <v>Ari Bronkhorst</v>
          </cell>
          <cell r="S6226" t="str">
            <v>Kara Slemko</v>
          </cell>
          <cell r="T6226" t="str">
            <v>Stephanie Graham</v>
          </cell>
          <cell r="U6226" t="str">
            <v>H - Horizon</v>
          </cell>
          <cell r="V6226" t="str">
            <v>Major Projects</v>
          </cell>
          <cell r="W6226" t="str">
            <v>45 Days net terms</v>
          </cell>
          <cell r="X6226">
            <v>44398</v>
          </cell>
          <cell r="Y6226">
            <v>151243</v>
          </cell>
          <cell r="Z6226">
            <v>9648</v>
          </cell>
        </row>
        <row r="6227">
          <cell r="A6227" t="str">
            <v>812449-1-2</v>
          </cell>
          <cell r="B6227" t="str">
            <v>812449-1</v>
          </cell>
          <cell r="C6227">
            <v>2</v>
          </cell>
          <cell r="D6227">
            <v>40688201</v>
          </cell>
          <cell r="E6227" t="str">
            <v>Bear Slashing Inc</v>
          </cell>
          <cell r="F6227" t="str">
            <v>Vegetation Clearing - OPP/HT - Extra Work &amp; Equipment</v>
          </cell>
          <cell r="G6227" t="str">
            <v>Schedules for Master Agreements</v>
          </cell>
          <cell r="H6227" t="str">
            <v>Kosasih, Andi</v>
          </cell>
          <cell r="I6227">
            <v>42845</v>
          </cell>
          <cell r="J6227">
            <v>42048</v>
          </cell>
          <cell r="K6227">
            <v>42412</v>
          </cell>
          <cell r="L6227" t="str">
            <v>Complete</v>
          </cell>
          <cell r="M6227" t="str">
            <v>Executed</v>
          </cell>
          <cell r="N6227">
            <v>42845</v>
          </cell>
          <cell r="O6227" t="str">
            <v>Execute Contract</v>
          </cell>
          <cell r="P6227" t="str">
            <v>Kosasih, Andi</v>
          </cell>
          <cell r="Q6227" t="str">
            <v>Kosasih, Andi</v>
          </cell>
          <cell r="R6227" t="str">
            <v>Ari Bronkhorst</v>
          </cell>
          <cell r="S6227" t="str">
            <v>Kara Slemko</v>
          </cell>
          <cell r="T6227" t="str">
            <v>Stephanie Graham</v>
          </cell>
          <cell r="U6227" t="str">
            <v>H - Horizon</v>
          </cell>
          <cell r="V6227" t="str">
            <v>Major Projects</v>
          </cell>
          <cell r="W6227" t="str">
            <v>45 Days net terms</v>
          </cell>
          <cell r="X6227">
            <v>41245.5</v>
          </cell>
          <cell r="Y6227">
            <v>151243</v>
          </cell>
          <cell r="Z6227">
            <v>-3152.5</v>
          </cell>
        </row>
        <row r="6228">
          <cell r="A6228" t="str">
            <v>812449-2-1</v>
          </cell>
          <cell r="B6228" t="str">
            <v>812449-2</v>
          </cell>
          <cell r="C6228">
            <v>1</v>
          </cell>
          <cell r="D6228">
            <v>406907</v>
          </cell>
          <cell r="E6228" t="str">
            <v>Bear Slashing Inc</v>
          </cell>
          <cell r="F6228" t="str">
            <v>14ha Clearing  - Bear Slashing - Schedules for MGSA</v>
          </cell>
          <cell r="G6228" t="str">
            <v>Schedules for Master Agreements</v>
          </cell>
          <cell r="H6228" t="str">
            <v>Carrasco, Viri</v>
          </cell>
          <cell r="I6228">
            <v>42149</v>
          </cell>
          <cell r="J6228">
            <v>42065</v>
          </cell>
          <cell r="K6228">
            <v>42079</v>
          </cell>
          <cell r="L6228" t="str">
            <v>Complete</v>
          </cell>
          <cell r="M6228" t="str">
            <v>Executed</v>
          </cell>
          <cell r="N6228">
            <v>42166</v>
          </cell>
          <cell r="O6228" t="str">
            <v>Execute Contract</v>
          </cell>
          <cell r="P6228" t="str">
            <v>Carrasco, Viri</v>
          </cell>
          <cell r="Q6228" t="str">
            <v>Carrasco, Viri</v>
          </cell>
          <cell r="R6228" t="str">
            <v>Carla Salazar</v>
          </cell>
          <cell r="S6228" t="str">
            <v>Kara Slemko</v>
          </cell>
          <cell r="T6228" t="str">
            <v>Stephanie Graham</v>
          </cell>
          <cell r="U6228" t="str">
            <v>H - Horizon</v>
          </cell>
          <cell r="V6228" t="str">
            <v>Mining</v>
          </cell>
          <cell r="W6228" t="str">
            <v>45 Days net terms</v>
          </cell>
          <cell r="X6228">
            <v>110000</v>
          </cell>
          <cell r="Y6228">
            <v>151243</v>
          </cell>
          <cell r="Z6228">
            <v>63500</v>
          </cell>
        </row>
        <row r="6229">
          <cell r="A6229" t="str">
            <v>812449-3-1</v>
          </cell>
          <cell r="B6229" t="str">
            <v>812449-3</v>
          </cell>
          <cell r="C6229">
            <v>1</v>
          </cell>
          <cell r="D6229">
            <v>406969</v>
          </cell>
          <cell r="E6229" t="str">
            <v>Bear Slashing Inc</v>
          </cell>
          <cell r="F6229" t="str">
            <v>Vegetation clearing for SPHV</v>
          </cell>
          <cell r="G6229" t="str">
            <v>Schedules for Master Agreements</v>
          </cell>
          <cell r="H6229" t="str">
            <v>Oladebo, Foluso</v>
          </cell>
          <cell r="I6229">
            <v>42929</v>
          </cell>
          <cell r="J6229">
            <v>42078</v>
          </cell>
          <cell r="K6229">
            <v>42087</v>
          </cell>
          <cell r="L6229" t="str">
            <v>Complete</v>
          </cell>
          <cell r="M6229" t="str">
            <v>Executed</v>
          </cell>
          <cell r="N6229">
            <v>42929</v>
          </cell>
          <cell r="O6229" t="str">
            <v>Approve Contract</v>
          </cell>
          <cell r="P6229" t="str">
            <v>Commercial Operations Approver</v>
          </cell>
          <cell r="Q6229" t="str">
            <v>Martinez, Deborah</v>
          </cell>
          <cell r="R6229" t="str">
            <v>Don Guglielmin</v>
          </cell>
          <cell r="S6229" t="str">
            <v>Don Guglielmin</v>
          </cell>
          <cell r="T6229" t="str">
            <v>Stephanie Graham</v>
          </cell>
          <cell r="U6229" t="str">
            <v>H - Horizon</v>
          </cell>
          <cell r="V6229" t="str">
            <v>Major Projects</v>
          </cell>
          <cell r="W6229" t="str">
            <v>45 Days net terms</v>
          </cell>
          <cell r="X6229">
            <v>112591.56</v>
          </cell>
          <cell r="Y6229">
            <v>151243</v>
          </cell>
          <cell r="Z6229">
            <v>-42051.44</v>
          </cell>
        </row>
        <row r="6230">
          <cell r="A6230" t="str">
            <v>812451-1</v>
          </cell>
          <cell r="B6230">
            <v>812451</v>
          </cell>
          <cell r="C6230">
            <v>1</v>
          </cell>
          <cell r="D6230">
            <v>406609</v>
          </cell>
          <cell r="E6230" t="str">
            <v>Michael Page International Canada Limited</v>
          </cell>
          <cell r="F6230" t="str">
            <v>Lakshmi Narasimhan SMP Extension</v>
          </cell>
          <cell r="G6230" t="str">
            <v>Short Form Consulting Agreement</v>
          </cell>
          <cell r="H6230" t="str">
            <v>Soriano, Loreta</v>
          </cell>
          <cell r="I6230">
            <v>42242</v>
          </cell>
          <cell r="J6230">
            <v>42257</v>
          </cell>
          <cell r="K6230">
            <v>42499</v>
          </cell>
          <cell r="L6230" t="str">
            <v>Complete</v>
          </cell>
          <cell r="M6230" t="str">
            <v>Executed</v>
          </cell>
          <cell r="N6230">
            <v>42251</v>
          </cell>
          <cell r="O6230" t="str">
            <v>Approve Contract</v>
          </cell>
          <cell r="P6230" t="str">
            <v>Business Area Approver</v>
          </cell>
          <cell r="Q6230" t="str">
            <v>Guglielmin, Don</v>
          </cell>
          <cell r="R6230" t="str">
            <v>Don Guglielmin</v>
          </cell>
          <cell r="S6230" t="str">
            <v>Don Guglielmin</v>
          </cell>
          <cell r="T6230" t="str">
            <v>Brian Bate</v>
          </cell>
          <cell r="U6230" t="str">
            <v>H - Horizon</v>
          </cell>
          <cell r="V6230" t="str">
            <v>Major Projects</v>
          </cell>
          <cell r="W6230" t="str">
            <v>45 Days net terms</v>
          </cell>
          <cell r="X6230">
            <v>300000</v>
          </cell>
          <cell r="Z6230">
            <v>116000</v>
          </cell>
        </row>
        <row r="6231">
          <cell r="A6231" t="str">
            <v>812451-1-2</v>
          </cell>
          <cell r="B6231" t="str">
            <v>812451-1</v>
          </cell>
          <cell r="C6231">
            <v>2</v>
          </cell>
          <cell r="D6231">
            <v>406713</v>
          </cell>
          <cell r="E6231" t="str">
            <v>Michael Page International Canada Limited</v>
          </cell>
          <cell r="F6231" t="str">
            <v>Colin MacDonald SMP - Extension &amp; New Rate Eff Dec 1 2015</v>
          </cell>
          <cell r="G6231" t="str">
            <v>Schedule As for Consultant Agreements</v>
          </cell>
          <cell r="H6231" t="str">
            <v>Soriano, Loreta</v>
          </cell>
          <cell r="I6231">
            <v>42275</v>
          </cell>
          <cell r="J6231">
            <v>42292</v>
          </cell>
          <cell r="K6231">
            <v>42614</v>
          </cell>
          <cell r="L6231" t="str">
            <v>Complete</v>
          </cell>
          <cell r="M6231" t="str">
            <v>Executed</v>
          </cell>
          <cell r="N6231">
            <v>42285</v>
          </cell>
          <cell r="O6231" t="str">
            <v>Parallel_Return_to_Edit_Mode</v>
          </cell>
          <cell r="P6231" t="str">
            <v>Templeton, Cody</v>
          </cell>
          <cell r="R6231" t="str">
            <v>Sudip Kumar</v>
          </cell>
          <cell r="S6231" t="str">
            <v>Sudip Kumar</v>
          </cell>
          <cell r="T6231" t="str">
            <v>Brian Bate</v>
          </cell>
          <cell r="U6231" t="str">
            <v>C - Conventional</v>
          </cell>
          <cell r="V6231" t="str">
            <v>Major Projects</v>
          </cell>
          <cell r="W6231" t="str">
            <v>30 Days net terms</v>
          </cell>
          <cell r="X6231">
            <v>538000</v>
          </cell>
          <cell r="Z6231">
            <v>262000</v>
          </cell>
        </row>
        <row r="6232">
          <cell r="A6232" t="str">
            <v>812452-1</v>
          </cell>
          <cell r="B6232">
            <v>812452</v>
          </cell>
          <cell r="C6232">
            <v>1</v>
          </cell>
          <cell r="D6232">
            <v>406634</v>
          </cell>
          <cell r="E6232" t="str">
            <v>ClearWater Energy Services LP</v>
          </cell>
          <cell r="F6232" t="str">
            <v>Balance of Piping Tie-Ins to Existing Plant</v>
          </cell>
          <cell r="G6232" t="str">
            <v>Construction Minor</v>
          </cell>
          <cell r="H6232" t="str">
            <v>Rodriguez, Joffre</v>
          </cell>
          <cell r="I6232">
            <v>42292</v>
          </cell>
          <cell r="J6232">
            <v>41884</v>
          </cell>
          <cell r="K6232">
            <v>42004</v>
          </cell>
          <cell r="L6232" t="str">
            <v>Active</v>
          </cell>
          <cell r="M6232" t="str">
            <v>Executed</v>
          </cell>
          <cell r="N6232">
            <v>42292</v>
          </cell>
          <cell r="O6232" t="str">
            <v>Parallel_Return_to_Edit_Mode</v>
          </cell>
          <cell r="P6232" t="str">
            <v>Rodriguez, Joffre</v>
          </cell>
          <cell r="R6232" t="str">
            <v>Don Guglielmin</v>
          </cell>
          <cell r="S6232" t="str">
            <v>Don Guglielmin</v>
          </cell>
          <cell r="T6232" t="str">
            <v>Stephanie Graham</v>
          </cell>
          <cell r="U6232" t="str">
            <v>H - Horizon</v>
          </cell>
          <cell r="V6232" t="str">
            <v>Major Projects</v>
          </cell>
          <cell r="W6232" t="str">
            <v>45 Days net terms</v>
          </cell>
          <cell r="X6232">
            <v>5982344</v>
          </cell>
          <cell r="Y6232">
            <v>17853</v>
          </cell>
          <cell r="Z6232">
            <v>2060129</v>
          </cell>
        </row>
        <row r="6233">
          <cell r="A6233" t="str">
            <v>812452-2</v>
          </cell>
          <cell r="B6233">
            <v>812452</v>
          </cell>
          <cell r="C6233">
            <v>2</v>
          </cell>
          <cell r="D6233">
            <v>406634</v>
          </cell>
          <cell r="E6233" t="str">
            <v>ClearWater Energy Services LP</v>
          </cell>
          <cell r="F6233" t="str">
            <v>Balance of Piping Tie-Ins to Existing Plant</v>
          </cell>
          <cell r="G6233" t="str">
            <v>Construction Minor</v>
          </cell>
          <cell r="H6233" t="str">
            <v>Rodriguez, Joffre</v>
          </cell>
          <cell r="I6233">
            <v>42292</v>
          </cell>
          <cell r="J6233">
            <v>41884</v>
          </cell>
          <cell r="K6233">
            <v>42004</v>
          </cell>
          <cell r="L6233" t="str">
            <v>Active</v>
          </cell>
          <cell r="M6233" t="str">
            <v>Executed</v>
          </cell>
          <cell r="N6233">
            <v>42292</v>
          </cell>
          <cell r="O6233" t="str">
            <v>Parallel_Return_to_Edit_Mode</v>
          </cell>
          <cell r="P6233" t="str">
            <v>Rodriguez, Joffre</v>
          </cell>
          <cell r="R6233" t="str">
            <v>Don Guglielmin</v>
          </cell>
          <cell r="S6233" t="str">
            <v>Don Guglielmin</v>
          </cell>
          <cell r="T6233" t="str">
            <v>Stephanie Graham</v>
          </cell>
          <cell r="U6233" t="str">
            <v>H - Horizon</v>
          </cell>
          <cell r="V6233" t="str">
            <v>Major Projects</v>
          </cell>
          <cell r="W6233" t="str">
            <v>45 Days net terms</v>
          </cell>
          <cell r="X6233">
            <v>6632344</v>
          </cell>
          <cell r="Y6233">
            <v>17853</v>
          </cell>
          <cell r="Z6233">
            <v>650000</v>
          </cell>
        </row>
        <row r="6234">
          <cell r="A6234" t="str">
            <v>812452-4</v>
          </cell>
          <cell r="B6234">
            <v>812452</v>
          </cell>
          <cell r="C6234">
            <v>4</v>
          </cell>
          <cell r="D6234">
            <v>406634</v>
          </cell>
          <cell r="E6234" t="str">
            <v>ClearWater Energy Services LP</v>
          </cell>
          <cell r="F6234" t="str">
            <v>Balance of Piping Tie-Ins to Existing Plant</v>
          </cell>
          <cell r="G6234" t="str">
            <v>Construction Minor</v>
          </cell>
          <cell r="H6234" t="str">
            <v>O'Malley, Connie</v>
          </cell>
          <cell r="I6234">
            <v>42480</v>
          </cell>
          <cell r="J6234">
            <v>41884</v>
          </cell>
          <cell r="K6234">
            <v>42004</v>
          </cell>
          <cell r="L6234" t="str">
            <v>Complete</v>
          </cell>
          <cell r="M6234" t="str">
            <v>Executed</v>
          </cell>
          <cell r="N6234">
            <v>42482</v>
          </cell>
          <cell r="O6234" t="str">
            <v>Approve Contract</v>
          </cell>
          <cell r="P6234" t="str">
            <v>Business Area Approver</v>
          </cell>
          <cell r="Q6234" t="str">
            <v>Silva, Ismael</v>
          </cell>
          <cell r="R6234" t="str">
            <v>Don Guglielmin</v>
          </cell>
          <cell r="S6234" t="str">
            <v>Don Guglielmin</v>
          </cell>
          <cell r="T6234" t="str">
            <v>Stephanie Graham</v>
          </cell>
          <cell r="U6234" t="str">
            <v>H - Horizon</v>
          </cell>
          <cell r="V6234" t="str">
            <v>Major Projects</v>
          </cell>
          <cell r="W6234" t="str">
            <v>45 Days net terms</v>
          </cell>
          <cell r="X6234">
            <v>8605544.8699999992</v>
          </cell>
          <cell r="Y6234">
            <v>17853</v>
          </cell>
          <cell r="Z6234">
            <v>1973200.87</v>
          </cell>
        </row>
        <row r="6235">
          <cell r="A6235" t="str">
            <v>812452-5</v>
          </cell>
          <cell r="B6235">
            <v>812452</v>
          </cell>
          <cell r="C6235">
            <v>5</v>
          </cell>
          <cell r="D6235">
            <v>406634</v>
          </cell>
          <cell r="E6235" t="str">
            <v>ClearWater Energy Services LP</v>
          </cell>
          <cell r="F6235" t="str">
            <v>Balance of Piping Tie-Ins to Existing Plant</v>
          </cell>
          <cell r="G6235" t="str">
            <v>Construction Minor</v>
          </cell>
          <cell r="H6235" t="str">
            <v>O'Malley, Connie</v>
          </cell>
          <cell r="I6235">
            <v>42482</v>
          </cell>
          <cell r="J6235">
            <v>41884</v>
          </cell>
          <cell r="K6235">
            <v>42004</v>
          </cell>
          <cell r="L6235" t="str">
            <v>Complete</v>
          </cell>
          <cell r="M6235" t="str">
            <v>Executed</v>
          </cell>
          <cell r="N6235">
            <v>42494</v>
          </cell>
          <cell r="O6235" t="str">
            <v>Parallel_Return_to_Edit_Mode</v>
          </cell>
          <cell r="P6235" t="str">
            <v>O'Malley, Connie</v>
          </cell>
          <cell r="R6235" t="str">
            <v>Don Guglielmin</v>
          </cell>
          <cell r="S6235" t="str">
            <v>Don Guglielmin</v>
          </cell>
          <cell r="T6235" t="str">
            <v>Stephanie Graham</v>
          </cell>
          <cell r="U6235" t="str">
            <v>H - Horizon</v>
          </cell>
          <cell r="V6235" t="str">
            <v>Major Projects</v>
          </cell>
          <cell r="W6235" t="str">
            <v>45 Days net terms</v>
          </cell>
          <cell r="X6235">
            <v>8366999.5899999999</v>
          </cell>
          <cell r="Y6235">
            <v>17853</v>
          </cell>
          <cell r="Z6235">
            <v>-238545.28</v>
          </cell>
        </row>
        <row r="6236">
          <cell r="A6236" t="str">
            <v>812481-1</v>
          </cell>
          <cell r="B6236">
            <v>812481</v>
          </cell>
          <cell r="C6236">
            <v>1</v>
          </cell>
          <cell r="D6236">
            <v>406624</v>
          </cell>
          <cell r="E6236" t="str">
            <v>Bouchier Contracting Ltd.</v>
          </cell>
          <cell r="F6236" t="str">
            <v>Final CO #1</v>
          </cell>
          <cell r="G6236" t="str">
            <v>Construction Minor</v>
          </cell>
          <cell r="H6236" t="str">
            <v>Mohammed, Bassam</v>
          </cell>
          <cell r="I6236">
            <v>42565</v>
          </cell>
          <cell r="J6236">
            <v>41897</v>
          </cell>
          <cell r="K6236">
            <v>42580</v>
          </cell>
          <cell r="L6236" t="str">
            <v>Complete</v>
          </cell>
          <cell r="M6236" t="str">
            <v>Executed</v>
          </cell>
          <cell r="N6236">
            <v>42570</v>
          </cell>
          <cell r="O6236" t="str">
            <v>Approve Contract</v>
          </cell>
          <cell r="P6236" t="str">
            <v>Business Area Approver</v>
          </cell>
          <cell r="Q6236" t="str">
            <v>Sgambaro, Gianni</v>
          </cell>
          <cell r="R6236" t="str">
            <v>Don Guglielmin</v>
          </cell>
          <cell r="S6236" t="str">
            <v>Don Guglielmin</v>
          </cell>
          <cell r="T6236" t="str">
            <v>Eric Stearns</v>
          </cell>
          <cell r="U6236" t="str">
            <v>H - Horizon</v>
          </cell>
          <cell r="V6236" t="str">
            <v>Major Projects</v>
          </cell>
          <cell r="W6236" t="str">
            <v>40 Days net terms</v>
          </cell>
          <cell r="X6236">
            <v>1294704</v>
          </cell>
          <cell r="Y6236">
            <v>572639</v>
          </cell>
          <cell r="Z6236">
            <v>544704</v>
          </cell>
        </row>
        <row r="6237">
          <cell r="A6237" t="str">
            <v>812481-2</v>
          </cell>
          <cell r="B6237">
            <v>812481</v>
          </cell>
          <cell r="C6237">
            <v>2</v>
          </cell>
          <cell r="D6237">
            <v>406624</v>
          </cell>
          <cell r="E6237" t="str">
            <v>Bouchier Contracting Ltd.</v>
          </cell>
          <cell r="F6237" t="str">
            <v>Closeout CO</v>
          </cell>
          <cell r="G6237" t="str">
            <v>Construction Minor</v>
          </cell>
          <cell r="H6237" t="str">
            <v>Al-Kaisy, Maysaloon</v>
          </cell>
          <cell r="I6237">
            <v>43028</v>
          </cell>
          <cell r="J6237">
            <v>41897</v>
          </cell>
          <cell r="K6237">
            <v>42580</v>
          </cell>
          <cell r="L6237" t="str">
            <v>Complete</v>
          </cell>
          <cell r="M6237" t="str">
            <v>Executed</v>
          </cell>
          <cell r="N6237">
            <v>43039</v>
          </cell>
          <cell r="O6237" t="str">
            <v>Parallel_Return_to_Edit_Mode</v>
          </cell>
          <cell r="P6237" t="str">
            <v>Al-Kaisy, Maysaloon</v>
          </cell>
          <cell r="R6237" t="str">
            <v>Don Guglielmin</v>
          </cell>
          <cell r="S6237" t="str">
            <v>Don Guglielmin</v>
          </cell>
          <cell r="T6237" t="str">
            <v>Eric Stearns</v>
          </cell>
          <cell r="U6237" t="str">
            <v>H - Horizon</v>
          </cell>
          <cell r="V6237" t="str">
            <v>Major Projects</v>
          </cell>
          <cell r="W6237" t="str">
            <v>40 Days net terms</v>
          </cell>
          <cell r="X6237">
            <v>1370731.13</v>
          </cell>
          <cell r="Y6237">
            <v>572639</v>
          </cell>
          <cell r="Z6237">
            <v>76027.13</v>
          </cell>
        </row>
        <row r="6238">
          <cell r="A6238" t="str">
            <v>812488-1</v>
          </cell>
          <cell r="B6238">
            <v>812488</v>
          </cell>
          <cell r="C6238">
            <v>1</v>
          </cell>
          <cell r="E6238" t="str">
            <v>North American Enterprises Ltd.</v>
          </cell>
          <cell r="F6238" t="str">
            <v>Construction of Reject Haul Road and HT4&amp;5 Corridor</v>
          </cell>
          <cell r="G6238" t="str">
            <v>Construction</v>
          </cell>
          <cell r="H6238" t="str">
            <v>Gagne, Brian</v>
          </cell>
          <cell r="I6238">
            <v>42267</v>
          </cell>
          <cell r="J6238">
            <v>41893</v>
          </cell>
          <cell r="K6238">
            <v>41963</v>
          </cell>
          <cell r="L6238" t="str">
            <v>Complete</v>
          </cell>
          <cell r="M6238" t="str">
            <v>Executed</v>
          </cell>
          <cell r="N6238">
            <v>42269</v>
          </cell>
          <cell r="O6238" t="str">
            <v>Approve Contract</v>
          </cell>
          <cell r="P6238" t="str">
            <v>Business Area Approver</v>
          </cell>
          <cell r="Q6238" t="str">
            <v>Krueger, Ralf</v>
          </cell>
          <cell r="R6238" t="str">
            <v>Don Guglielmin</v>
          </cell>
          <cell r="S6238" t="str">
            <v>Don Guglielmin</v>
          </cell>
          <cell r="T6238" t="str">
            <v>Paul Mendes</v>
          </cell>
          <cell r="U6238" t="str">
            <v>H - Horizon</v>
          </cell>
          <cell r="V6238" t="str">
            <v>Major Projects</v>
          </cell>
          <cell r="W6238" t="str">
            <v>45 Days net terms</v>
          </cell>
          <cell r="X6238">
            <v>3877007.17</v>
          </cell>
          <cell r="Y6238">
            <v>593596</v>
          </cell>
          <cell r="Z6238">
            <v>-412284.29</v>
          </cell>
        </row>
        <row r="6239">
          <cell r="A6239" t="str">
            <v>812488-2</v>
          </cell>
          <cell r="B6239">
            <v>812488</v>
          </cell>
          <cell r="C6239">
            <v>2</v>
          </cell>
          <cell r="E6239" t="str">
            <v>North American Enterprises Ltd.</v>
          </cell>
          <cell r="F6239" t="str">
            <v>Construction of Reject Haul Road and HT4&amp;5 Corridor</v>
          </cell>
          <cell r="G6239" t="str">
            <v>Construction</v>
          </cell>
          <cell r="H6239" t="str">
            <v>Gagne, Brian</v>
          </cell>
          <cell r="I6239">
            <v>42269</v>
          </cell>
          <cell r="J6239">
            <v>41893</v>
          </cell>
          <cell r="K6239">
            <v>41963</v>
          </cell>
          <cell r="L6239" t="str">
            <v>Complete</v>
          </cell>
          <cell r="M6239" t="str">
            <v>Executed</v>
          </cell>
          <cell r="N6239">
            <v>42319</v>
          </cell>
          <cell r="O6239" t="str">
            <v>Approve Contract</v>
          </cell>
          <cell r="P6239" t="str">
            <v>Commercial Operations Approver</v>
          </cell>
          <cell r="Q6239" t="str">
            <v>Salmon, Ed</v>
          </cell>
          <cell r="R6239" t="str">
            <v>Don Guglielmin</v>
          </cell>
          <cell r="S6239" t="str">
            <v>Don Guglielmin</v>
          </cell>
          <cell r="T6239" t="str">
            <v>Paul Mendes</v>
          </cell>
          <cell r="U6239" t="str">
            <v>H - Horizon</v>
          </cell>
          <cell r="V6239" t="str">
            <v>Major Projects</v>
          </cell>
          <cell r="W6239" t="str">
            <v>45 Days net terms</v>
          </cell>
          <cell r="X6239">
            <v>3876729.1</v>
          </cell>
          <cell r="Y6239">
            <v>593596</v>
          </cell>
          <cell r="Z6239">
            <v>-278.07</v>
          </cell>
        </row>
        <row r="6240">
          <cell r="A6240" t="str">
            <v>812488-3</v>
          </cell>
          <cell r="B6240">
            <v>812488</v>
          </cell>
          <cell r="C6240">
            <v>3</v>
          </cell>
          <cell r="E6240" t="str">
            <v>North American Enterprises Ltd.</v>
          </cell>
          <cell r="F6240" t="str">
            <v>Construction of Reject Haul Road and HT4&amp;5 Corridor</v>
          </cell>
          <cell r="G6240" t="str">
            <v>Construction</v>
          </cell>
          <cell r="H6240" t="str">
            <v>Gagne, Brian</v>
          </cell>
          <cell r="I6240">
            <v>42319</v>
          </cell>
          <cell r="J6240">
            <v>41893</v>
          </cell>
          <cell r="K6240">
            <v>41963</v>
          </cell>
          <cell r="L6240" t="str">
            <v>Complete</v>
          </cell>
          <cell r="M6240" t="str">
            <v>Executed</v>
          </cell>
          <cell r="N6240">
            <v>42321</v>
          </cell>
          <cell r="O6240" t="str">
            <v>Parallel_Return_to_Edit_Mode</v>
          </cell>
          <cell r="P6240" t="str">
            <v>Gagne, Brian</v>
          </cell>
          <cell r="R6240" t="str">
            <v>Don Guglielmin</v>
          </cell>
          <cell r="S6240" t="str">
            <v>Don Guglielmin</v>
          </cell>
          <cell r="T6240" t="str">
            <v>Paul Mendes</v>
          </cell>
          <cell r="U6240" t="str">
            <v>H - Horizon</v>
          </cell>
          <cell r="V6240" t="str">
            <v>Major Projects</v>
          </cell>
          <cell r="W6240" t="str">
            <v>45 Days net terms</v>
          </cell>
          <cell r="X6240">
            <v>4725374.25</v>
          </cell>
          <cell r="Y6240">
            <v>593596</v>
          </cell>
          <cell r="Z6240">
            <v>848645.15</v>
          </cell>
        </row>
        <row r="6241">
          <cell r="A6241" t="str">
            <v>812488-4</v>
          </cell>
          <cell r="B6241">
            <v>812488</v>
          </cell>
          <cell r="C6241">
            <v>4</v>
          </cell>
          <cell r="E6241" t="str">
            <v>North American Enterprises Ltd.</v>
          </cell>
          <cell r="F6241" t="str">
            <v>Construction of Reject Haul Road and HT4&amp;5 Corridor</v>
          </cell>
          <cell r="G6241" t="str">
            <v>Construction</v>
          </cell>
          <cell r="H6241" t="str">
            <v>Gagne, Brian</v>
          </cell>
          <cell r="I6241">
            <v>42332</v>
          </cell>
          <cell r="J6241">
            <v>41893</v>
          </cell>
          <cell r="K6241">
            <v>41963</v>
          </cell>
          <cell r="L6241" t="str">
            <v>Complete</v>
          </cell>
          <cell r="M6241" t="str">
            <v>Executed</v>
          </cell>
          <cell r="N6241">
            <v>42335</v>
          </cell>
          <cell r="O6241" t="str">
            <v>Execute Contract</v>
          </cell>
          <cell r="P6241" t="str">
            <v>Gagne, Brian</v>
          </cell>
          <cell r="Q6241" t="str">
            <v>Gagne, Brian</v>
          </cell>
          <cell r="R6241" t="str">
            <v>Don Guglielmin</v>
          </cell>
          <cell r="S6241" t="str">
            <v>Don Guglielmin</v>
          </cell>
          <cell r="T6241" t="str">
            <v>Paul Mendes</v>
          </cell>
          <cell r="U6241" t="str">
            <v>H - Horizon</v>
          </cell>
          <cell r="V6241" t="str">
            <v>Major Projects</v>
          </cell>
          <cell r="W6241" t="str">
            <v>45 Days net terms</v>
          </cell>
          <cell r="X6241">
            <v>4987330.34</v>
          </cell>
          <cell r="Y6241">
            <v>593596</v>
          </cell>
          <cell r="Z6241">
            <v>261956.09</v>
          </cell>
        </row>
        <row r="6242">
          <cell r="A6242" t="str">
            <v>812488-5</v>
          </cell>
          <cell r="B6242">
            <v>812488</v>
          </cell>
          <cell r="C6242">
            <v>5</v>
          </cell>
          <cell r="D6242">
            <v>406629</v>
          </cell>
          <cell r="E6242" t="str">
            <v>North American Enterprises Ltd.</v>
          </cell>
          <cell r="F6242" t="str">
            <v>Construction of Reject Haul Road and HT4&amp;5 Corridor</v>
          </cell>
          <cell r="G6242" t="str">
            <v>Construction</v>
          </cell>
          <cell r="H6242" t="str">
            <v>Al-Kaisy, Maysaloon</v>
          </cell>
          <cell r="I6242">
            <v>42622</v>
          </cell>
          <cell r="J6242">
            <v>41893</v>
          </cell>
          <cell r="K6242">
            <v>41963</v>
          </cell>
          <cell r="L6242" t="str">
            <v>Complete</v>
          </cell>
          <cell r="M6242" t="str">
            <v>Executed</v>
          </cell>
          <cell r="N6242">
            <v>42628</v>
          </cell>
          <cell r="O6242" t="str">
            <v>Parallel_Return_to_Edit_Mode</v>
          </cell>
          <cell r="P6242" t="str">
            <v>Al-Kaisy, Maysaloon</v>
          </cell>
          <cell r="R6242" t="str">
            <v>Don Guglielmin</v>
          </cell>
          <cell r="S6242" t="str">
            <v>Don Guglielmin</v>
          </cell>
          <cell r="T6242" t="str">
            <v>Paul Mendes</v>
          </cell>
          <cell r="U6242" t="str">
            <v>H - Horizon</v>
          </cell>
          <cell r="V6242" t="str">
            <v>Major Projects</v>
          </cell>
          <cell r="W6242" t="str">
            <v>45 Days net terms</v>
          </cell>
          <cell r="X6242">
            <v>5406624.4900000002</v>
          </cell>
          <cell r="Y6242">
            <v>593596</v>
          </cell>
          <cell r="Z6242">
            <v>419294.15</v>
          </cell>
        </row>
        <row r="6243">
          <cell r="A6243" t="str">
            <v>812488-6</v>
          </cell>
          <cell r="B6243">
            <v>812488</v>
          </cell>
          <cell r="C6243">
            <v>6</v>
          </cell>
          <cell r="D6243">
            <v>40662906</v>
          </cell>
          <cell r="E6243" t="str">
            <v>North American Enterprises Ltd.</v>
          </cell>
          <cell r="F6243" t="str">
            <v>Construction of Reject Haul Road and HT4&amp;5 Corridor</v>
          </cell>
          <cell r="G6243" t="str">
            <v>Construction</v>
          </cell>
          <cell r="H6243" t="str">
            <v>Al-Kaisy, Maysaloon</v>
          </cell>
          <cell r="I6243">
            <v>42628</v>
          </cell>
          <cell r="J6243">
            <v>41893</v>
          </cell>
          <cell r="K6243">
            <v>41963</v>
          </cell>
          <cell r="L6243" t="str">
            <v>Complete</v>
          </cell>
          <cell r="M6243" t="str">
            <v>Executed</v>
          </cell>
          <cell r="N6243">
            <v>42635</v>
          </cell>
          <cell r="O6243" t="str">
            <v>Approve Contract</v>
          </cell>
          <cell r="P6243" t="str">
            <v>Commercial Operations Approver</v>
          </cell>
          <cell r="Q6243" t="str">
            <v>Salmon, Ed</v>
          </cell>
          <cell r="R6243" t="str">
            <v>Don Guglielmin</v>
          </cell>
          <cell r="S6243" t="str">
            <v>Don Guglielmin</v>
          </cell>
          <cell r="T6243" t="str">
            <v>Paul Mendes</v>
          </cell>
          <cell r="U6243" t="str">
            <v>H - Horizon</v>
          </cell>
          <cell r="V6243" t="str">
            <v>Major Projects</v>
          </cell>
          <cell r="W6243" t="str">
            <v>45 Days net terms</v>
          </cell>
          <cell r="X6243">
            <v>5536081.0899999999</v>
          </cell>
          <cell r="Y6243">
            <v>593596</v>
          </cell>
          <cell r="Z6243">
            <v>129456.6</v>
          </cell>
        </row>
        <row r="6244">
          <cell r="A6244" t="str">
            <v>812507-1</v>
          </cell>
          <cell r="B6244">
            <v>812507</v>
          </cell>
          <cell r="C6244">
            <v>1</v>
          </cell>
          <cell r="D6244">
            <v>406660</v>
          </cell>
          <cell r="E6244" t="str">
            <v>Pacer Mamisiwin Corporation</v>
          </cell>
          <cell r="F6244" t="str">
            <v>Cast In Place Piles and Pile Caps</v>
          </cell>
          <cell r="G6244" t="str">
            <v>Construction</v>
          </cell>
          <cell r="H6244" t="str">
            <v>Tavassoli, Nader</v>
          </cell>
          <cell r="I6244">
            <v>42198</v>
          </cell>
          <cell r="J6244">
            <v>41894</v>
          </cell>
          <cell r="K6244">
            <v>41950</v>
          </cell>
          <cell r="L6244" t="str">
            <v>Complete</v>
          </cell>
          <cell r="M6244" t="str">
            <v>Executed</v>
          </cell>
          <cell r="N6244">
            <v>42891</v>
          </cell>
          <cell r="O6244" t="str">
            <v>Parallel_Return_to_Edit_Mode</v>
          </cell>
          <cell r="P6244" t="str">
            <v>Hofilena, Santiago</v>
          </cell>
          <cell r="R6244" t="str">
            <v>Don Guglielmin</v>
          </cell>
          <cell r="S6244" t="str">
            <v>Don Guglielmin</v>
          </cell>
          <cell r="T6244" t="str">
            <v>Stephanie Graham</v>
          </cell>
          <cell r="U6244" t="str">
            <v>H - Horizon</v>
          </cell>
          <cell r="V6244" t="str">
            <v>Major Projects</v>
          </cell>
          <cell r="W6244" t="str">
            <v>45 Days net terms</v>
          </cell>
          <cell r="X6244">
            <v>4625731.67</v>
          </cell>
          <cell r="Y6244">
            <v>566377</v>
          </cell>
          <cell r="Z6244">
            <v>4625731.67</v>
          </cell>
        </row>
        <row r="6245">
          <cell r="A6245" t="str">
            <v>812522-1</v>
          </cell>
          <cell r="B6245">
            <v>812522</v>
          </cell>
          <cell r="C6245">
            <v>1</v>
          </cell>
          <cell r="D6245">
            <v>406644</v>
          </cell>
          <cell r="E6245" t="str">
            <v>Univar Canada Ltd.</v>
          </cell>
          <cell r="F6245" t="str">
            <v>Price Adjustment</v>
          </cell>
          <cell r="G6245" t="str">
            <v>Master Goods and Services Agreement</v>
          </cell>
          <cell r="H6245" t="str">
            <v>Correll, Susan</v>
          </cell>
          <cell r="I6245">
            <v>42069</v>
          </cell>
          <cell r="J6245">
            <v>41901</v>
          </cell>
          <cell r="K6245">
            <v>42185</v>
          </cell>
          <cell r="L6245" t="str">
            <v>Complete</v>
          </cell>
          <cell r="M6245" t="str">
            <v>Executed</v>
          </cell>
          <cell r="N6245">
            <v>42076</v>
          </cell>
          <cell r="O6245" t="str">
            <v>Parallel_Return_to_Edit_Mode</v>
          </cell>
          <cell r="P6245" t="str">
            <v>Manuel, Racquel</v>
          </cell>
          <cell r="R6245" t="str">
            <v>Ari Bronkhorst</v>
          </cell>
          <cell r="S6245" t="str">
            <v>Ari Bronkhorst</v>
          </cell>
          <cell r="T6245" t="str">
            <v>Stephanie Graham</v>
          </cell>
          <cell r="U6245" t="str">
            <v>H - Horizon</v>
          </cell>
          <cell r="V6245" t="str">
            <v>Major Projects</v>
          </cell>
          <cell r="W6245" t="str">
            <v>45 Days net terms</v>
          </cell>
          <cell r="X6245">
            <v>212100.59</v>
          </cell>
          <cell r="Y6245">
            <v>26444</v>
          </cell>
          <cell r="Z6245">
            <v>-116881.41</v>
          </cell>
        </row>
        <row r="6246">
          <cell r="A6246" t="str">
            <v>812522-2</v>
          </cell>
          <cell r="B6246">
            <v>812522</v>
          </cell>
          <cell r="C6246">
            <v>2</v>
          </cell>
          <cell r="D6246">
            <v>406644</v>
          </cell>
          <cell r="E6246" t="str">
            <v>Univar Canada Ltd.</v>
          </cell>
          <cell r="F6246" t="str">
            <v>Price Adjustment</v>
          </cell>
          <cell r="G6246" t="str">
            <v>Master Goods and Services Agreement</v>
          </cell>
          <cell r="H6246" t="str">
            <v>Correll, Susan</v>
          </cell>
          <cell r="I6246">
            <v>42145</v>
          </cell>
          <cell r="J6246">
            <v>41901</v>
          </cell>
          <cell r="K6246">
            <v>42185</v>
          </cell>
          <cell r="L6246" t="str">
            <v>Complete</v>
          </cell>
          <cell r="M6246" t="str">
            <v>Executed</v>
          </cell>
          <cell r="N6246">
            <v>42146</v>
          </cell>
          <cell r="O6246" t="str">
            <v>Edit New Supplement</v>
          </cell>
          <cell r="P6246" t="str">
            <v>Manuel, Racquel</v>
          </cell>
          <cell r="Q6246" t="str">
            <v>Manuel, Racquel</v>
          </cell>
          <cell r="R6246" t="str">
            <v>Ari Bronkhorst</v>
          </cell>
          <cell r="S6246" t="str">
            <v>Ari Bronkhorst</v>
          </cell>
          <cell r="T6246" t="str">
            <v>Stephanie Graham</v>
          </cell>
          <cell r="U6246" t="str">
            <v>H - Horizon</v>
          </cell>
          <cell r="V6246" t="str">
            <v>Major Projects</v>
          </cell>
          <cell r="W6246" t="str">
            <v>45 Days net terms</v>
          </cell>
          <cell r="X6246">
            <v>214630.59</v>
          </cell>
          <cell r="Y6246">
            <v>26444</v>
          </cell>
          <cell r="Z6246">
            <v>2530</v>
          </cell>
        </row>
        <row r="6247">
          <cell r="A6247" t="str">
            <v>812536-1</v>
          </cell>
          <cell r="B6247">
            <v>812536</v>
          </cell>
          <cell r="C6247">
            <v>1</v>
          </cell>
          <cell r="D6247">
            <v>406805</v>
          </cell>
          <cell r="E6247" t="str">
            <v>Pacer Mamisiwin Corporation</v>
          </cell>
          <cell r="F6247" t="str">
            <v>CO-01 Balance of South Piles and Foundations</v>
          </cell>
          <cell r="G6247" t="str">
            <v>Construction</v>
          </cell>
          <cell r="H6247" t="str">
            <v>Bustamante, Jose</v>
          </cell>
          <cell r="I6247">
            <v>42292</v>
          </cell>
          <cell r="J6247">
            <v>41902</v>
          </cell>
          <cell r="K6247">
            <v>42636</v>
          </cell>
          <cell r="L6247" t="str">
            <v>Complete</v>
          </cell>
          <cell r="M6247" t="str">
            <v>Executed</v>
          </cell>
          <cell r="N6247">
            <v>42292</v>
          </cell>
          <cell r="O6247" t="str">
            <v>Parallel_Return_to_Edit_Mode</v>
          </cell>
          <cell r="P6247" t="str">
            <v>Bustamante, Jose</v>
          </cell>
          <cell r="R6247" t="str">
            <v>Don Guglielmin</v>
          </cell>
          <cell r="S6247" t="str">
            <v>Don Guglielmin</v>
          </cell>
          <cell r="T6247" t="str">
            <v>Paul Mendes</v>
          </cell>
          <cell r="U6247" t="str">
            <v>H - Horizon</v>
          </cell>
          <cell r="V6247" t="str">
            <v>Major Projects</v>
          </cell>
          <cell r="W6247" t="str">
            <v>45 Days net terms</v>
          </cell>
          <cell r="X6247">
            <v>2049127.84</v>
          </cell>
          <cell r="Y6247">
            <v>566377</v>
          </cell>
          <cell r="Z6247">
            <v>224222.67</v>
          </cell>
        </row>
        <row r="6248">
          <cell r="A6248" t="str">
            <v>812536-2</v>
          </cell>
          <cell r="B6248">
            <v>812536</v>
          </cell>
          <cell r="C6248">
            <v>2</v>
          </cell>
          <cell r="D6248">
            <v>406805</v>
          </cell>
          <cell r="E6248" t="str">
            <v>Pacer Mamisiwin Corporation</v>
          </cell>
          <cell r="F6248" t="str">
            <v>CO-01 Balance of South Piles and Foundations</v>
          </cell>
          <cell r="G6248" t="str">
            <v>Construction</v>
          </cell>
          <cell r="H6248" t="str">
            <v>Bustamante, Jose</v>
          </cell>
          <cell r="I6248">
            <v>42436</v>
          </cell>
          <cell r="J6248">
            <v>41902</v>
          </cell>
          <cell r="K6248">
            <v>42636</v>
          </cell>
          <cell r="L6248" t="str">
            <v>Complete</v>
          </cell>
          <cell r="M6248" t="str">
            <v>Executed</v>
          </cell>
          <cell r="N6248">
            <v>42436</v>
          </cell>
          <cell r="O6248" t="str">
            <v>Approve Contract</v>
          </cell>
          <cell r="P6248" t="str">
            <v>Commercial Operations Approver</v>
          </cell>
          <cell r="Q6248" t="str">
            <v>Silva, Ismael</v>
          </cell>
          <cell r="R6248" t="str">
            <v>Don Guglielmin</v>
          </cell>
          <cell r="S6248" t="str">
            <v>Don Guglielmin</v>
          </cell>
          <cell r="T6248" t="str">
            <v>Paul Mendes</v>
          </cell>
          <cell r="U6248" t="str">
            <v>H - Horizon</v>
          </cell>
          <cell r="V6248" t="str">
            <v>Major Projects</v>
          </cell>
          <cell r="W6248" t="str">
            <v>45 Days net terms</v>
          </cell>
          <cell r="X6248">
            <v>4605270.01</v>
          </cell>
          <cell r="Y6248">
            <v>566377</v>
          </cell>
          <cell r="Z6248">
            <v>2556142.17</v>
          </cell>
        </row>
        <row r="6249">
          <cell r="A6249" t="str">
            <v>812536-3</v>
          </cell>
          <cell r="B6249">
            <v>812536</v>
          </cell>
          <cell r="C6249">
            <v>3</v>
          </cell>
          <cell r="D6249">
            <v>406805</v>
          </cell>
          <cell r="E6249" t="str">
            <v>Pacer Mamisiwin Corporation</v>
          </cell>
          <cell r="F6249" t="str">
            <v>CO-03 Balance of South Piles and Foundations</v>
          </cell>
          <cell r="G6249" t="str">
            <v>Construction</v>
          </cell>
          <cell r="H6249" t="str">
            <v>Bustamante, Jose</v>
          </cell>
          <cell r="I6249">
            <v>42436</v>
          </cell>
          <cell r="J6249">
            <v>41902</v>
          </cell>
          <cell r="K6249">
            <v>42636</v>
          </cell>
          <cell r="L6249" t="str">
            <v>Complete</v>
          </cell>
          <cell r="M6249" t="str">
            <v>Executed</v>
          </cell>
          <cell r="N6249">
            <v>42437</v>
          </cell>
          <cell r="O6249" t="str">
            <v>Parallel_Return_to_Edit_Mode</v>
          </cell>
          <cell r="P6249" t="str">
            <v>Bustamante, Jose</v>
          </cell>
          <cell r="R6249" t="str">
            <v>Don Guglielmin</v>
          </cell>
          <cell r="S6249" t="str">
            <v>Don Guglielmin</v>
          </cell>
          <cell r="T6249" t="str">
            <v>Paul Mendes</v>
          </cell>
          <cell r="U6249" t="str">
            <v>H - Horizon</v>
          </cell>
          <cell r="V6249" t="str">
            <v>Major Projects</v>
          </cell>
          <cell r="W6249" t="str">
            <v>45 Days net terms</v>
          </cell>
          <cell r="X6249">
            <v>4152587.32</v>
          </cell>
          <cell r="Y6249">
            <v>566377</v>
          </cell>
          <cell r="Z6249">
            <v>-452682.69</v>
          </cell>
        </row>
        <row r="6250">
          <cell r="A6250" t="str">
            <v>812537-1</v>
          </cell>
          <cell r="B6250">
            <v>812537</v>
          </cell>
          <cell r="C6250">
            <v>1</v>
          </cell>
          <cell r="D6250">
            <v>406679</v>
          </cell>
          <cell r="E6250" t="str">
            <v>Valard Construction LP</v>
          </cell>
          <cell r="F6250" t="str">
            <v>34.5kV Temporary Construction Power - OPP/HT 4/5</v>
          </cell>
          <cell r="G6250" t="str">
            <v>Construction</v>
          </cell>
          <cell r="H6250" t="str">
            <v>Gagne, Brian</v>
          </cell>
          <cell r="I6250">
            <v>42269</v>
          </cell>
          <cell r="J6250">
            <v>41913</v>
          </cell>
          <cell r="K6250">
            <v>42035</v>
          </cell>
          <cell r="L6250" t="str">
            <v>Complete</v>
          </cell>
          <cell r="M6250" t="str">
            <v>Executed</v>
          </cell>
          <cell r="N6250">
            <v>42321</v>
          </cell>
          <cell r="O6250" t="str">
            <v>Parallel_Return_to_Edit_Mode</v>
          </cell>
          <cell r="P6250" t="str">
            <v>Gagne, Brian</v>
          </cell>
          <cell r="R6250" t="str">
            <v>Don Guglielmin</v>
          </cell>
          <cell r="S6250" t="str">
            <v>Ron Laing</v>
          </cell>
          <cell r="T6250" t="str">
            <v>Stephanie Graham</v>
          </cell>
          <cell r="U6250" t="str">
            <v>H - Horizon</v>
          </cell>
          <cell r="V6250" t="str">
            <v>Major Projects</v>
          </cell>
          <cell r="W6250" t="str">
            <v>45 Days net terms</v>
          </cell>
          <cell r="X6250">
            <v>1283144.3500000001</v>
          </cell>
          <cell r="Y6250">
            <v>144753</v>
          </cell>
          <cell r="Z6250">
            <v>233244.35</v>
          </cell>
        </row>
        <row r="6251">
          <cell r="A6251" t="str">
            <v>812537-2</v>
          </cell>
          <cell r="B6251">
            <v>812537</v>
          </cell>
          <cell r="C6251">
            <v>2</v>
          </cell>
          <cell r="D6251">
            <v>406679</v>
          </cell>
          <cell r="E6251" t="str">
            <v>Valard Construction LP</v>
          </cell>
          <cell r="F6251" t="str">
            <v>34.5kV Temporary Construction Power - OPP/HT 4/5</v>
          </cell>
          <cell r="G6251" t="str">
            <v>Construction</v>
          </cell>
          <cell r="H6251" t="str">
            <v>Gagne, Brian</v>
          </cell>
          <cell r="I6251">
            <v>42340</v>
          </cell>
          <cell r="J6251">
            <v>41913</v>
          </cell>
          <cell r="K6251">
            <v>42035</v>
          </cell>
          <cell r="L6251" t="str">
            <v>Complete</v>
          </cell>
          <cell r="M6251" t="str">
            <v>Executed</v>
          </cell>
          <cell r="N6251">
            <v>42341</v>
          </cell>
          <cell r="O6251" t="str">
            <v>Approve Contract</v>
          </cell>
          <cell r="P6251" t="str">
            <v>Business Area Approver</v>
          </cell>
          <cell r="Q6251" t="str">
            <v>Krueger, Ralf</v>
          </cell>
          <cell r="R6251" t="str">
            <v>Don Guglielmin</v>
          </cell>
          <cell r="S6251" t="str">
            <v>Ron Laing</v>
          </cell>
          <cell r="T6251" t="str">
            <v>Stephanie Graham</v>
          </cell>
          <cell r="U6251" t="str">
            <v>H - Horizon</v>
          </cell>
          <cell r="V6251" t="str">
            <v>Major Projects</v>
          </cell>
          <cell r="W6251" t="str">
            <v>45 Days net terms</v>
          </cell>
          <cell r="X6251">
            <v>1536092.86</v>
          </cell>
          <cell r="Y6251">
            <v>144753</v>
          </cell>
          <cell r="Z6251">
            <v>252948.51</v>
          </cell>
        </row>
        <row r="6252">
          <cell r="A6252" t="str">
            <v>812537-3</v>
          </cell>
          <cell r="B6252">
            <v>812537</v>
          </cell>
          <cell r="C6252">
            <v>3</v>
          </cell>
          <cell r="D6252">
            <v>406679</v>
          </cell>
          <cell r="E6252" t="str">
            <v>Valard Construction LP</v>
          </cell>
          <cell r="F6252" t="str">
            <v>34.5kV Temporary Construction Power - OPP/HT 4/5</v>
          </cell>
          <cell r="G6252" t="str">
            <v>Construction</v>
          </cell>
          <cell r="H6252" t="str">
            <v>Gagne, Brian</v>
          </cell>
          <cell r="I6252">
            <v>42622</v>
          </cell>
          <cell r="J6252">
            <v>41913</v>
          </cell>
          <cell r="K6252">
            <v>42035</v>
          </cell>
          <cell r="L6252" t="str">
            <v>Complete</v>
          </cell>
          <cell r="M6252" t="str">
            <v>Executed</v>
          </cell>
          <cell r="N6252">
            <v>42635</v>
          </cell>
          <cell r="O6252" t="str">
            <v>Execute Contract</v>
          </cell>
          <cell r="P6252" t="str">
            <v>Al-Kaisy, Maysaloon</v>
          </cell>
          <cell r="Q6252" t="str">
            <v>Al-Kaisy, Maysaloon</v>
          </cell>
          <cell r="R6252" t="str">
            <v>Don Guglielmin</v>
          </cell>
          <cell r="S6252" t="str">
            <v>Ron Laing</v>
          </cell>
          <cell r="T6252" t="str">
            <v>Stephanie Graham</v>
          </cell>
          <cell r="U6252" t="str">
            <v>H - Horizon</v>
          </cell>
          <cell r="V6252" t="str">
            <v>Major Projects</v>
          </cell>
          <cell r="W6252" t="str">
            <v>45 Days net terms</v>
          </cell>
          <cell r="X6252">
            <v>1665188.06</v>
          </cell>
          <cell r="Y6252">
            <v>144753</v>
          </cell>
          <cell r="Z6252">
            <v>129095.2</v>
          </cell>
        </row>
        <row r="6253">
          <cell r="A6253" t="str">
            <v>812537-4</v>
          </cell>
          <cell r="B6253">
            <v>812537</v>
          </cell>
          <cell r="C6253">
            <v>4</v>
          </cell>
          <cell r="D6253">
            <v>406679</v>
          </cell>
          <cell r="E6253" t="str">
            <v>Valard Construction LP</v>
          </cell>
          <cell r="F6253" t="str">
            <v>34.5kV Temporary Construction Power - OPP/HT 4/5</v>
          </cell>
          <cell r="G6253" t="str">
            <v>Construction</v>
          </cell>
          <cell r="H6253" t="str">
            <v>Al-Kaisy, Maysaloon</v>
          </cell>
          <cell r="I6253">
            <v>42635</v>
          </cell>
          <cell r="J6253">
            <v>41913</v>
          </cell>
          <cell r="K6253">
            <v>42035</v>
          </cell>
          <cell r="L6253" t="str">
            <v>Complete</v>
          </cell>
          <cell r="M6253" t="str">
            <v>Executed</v>
          </cell>
          <cell r="N6253">
            <v>42640</v>
          </cell>
          <cell r="O6253" t="str">
            <v>Execute Contract</v>
          </cell>
          <cell r="P6253" t="str">
            <v>Al-Kaisy, Maysaloon</v>
          </cell>
          <cell r="Q6253" t="str">
            <v>Al-Kaisy, Maysaloon</v>
          </cell>
          <cell r="R6253" t="str">
            <v>Don Guglielmin</v>
          </cell>
          <cell r="S6253" t="str">
            <v>Ron Laing</v>
          </cell>
          <cell r="T6253" t="str">
            <v>Stephanie Graham</v>
          </cell>
          <cell r="U6253" t="str">
            <v>H - Horizon</v>
          </cell>
          <cell r="V6253" t="str">
            <v>Major Projects</v>
          </cell>
          <cell r="W6253" t="str">
            <v>45 Days net terms</v>
          </cell>
          <cell r="X6253">
            <v>1701688.06</v>
          </cell>
          <cell r="Y6253">
            <v>144753</v>
          </cell>
          <cell r="Z6253">
            <v>36500</v>
          </cell>
        </row>
        <row r="6254">
          <cell r="A6254" t="str">
            <v>812586-3-1</v>
          </cell>
          <cell r="B6254" t="str">
            <v>812586-3</v>
          </cell>
          <cell r="C6254">
            <v>1</v>
          </cell>
          <cell r="D6254">
            <v>407324</v>
          </cell>
          <cell r="E6254" t="str">
            <v>Atlas Copco Compressors Canada</v>
          </cell>
          <cell r="F6254" t="str">
            <v>Vendor Representative</v>
          </cell>
          <cell r="G6254" t="str">
            <v>Schedules for Master Agreements</v>
          </cell>
          <cell r="H6254" t="str">
            <v>Bustamante, Jose</v>
          </cell>
          <cell r="I6254">
            <v>43027</v>
          </cell>
          <cell r="J6254">
            <v>42200</v>
          </cell>
          <cell r="K6254">
            <v>42564</v>
          </cell>
          <cell r="L6254" t="str">
            <v>Complete</v>
          </cell>
          <cell r="M6254" t="str">
            <v>Executed</v>
          </cell>
          <cell r="N6254">
            <v>43076</v>
          </cell>
          <cell r="O6254" t="str">
            <v>Execute Contract</v>
          </cell>
          <cell r="P6254" t="str">
            <v>Bustamante, Jose</v>
          </cell>
          <cell r="Q6254" t="str">
            <v>Bustamante, Jose</v>
          </cell>
          <cell r="R6254" t="str">
            <v>Don Guglielmin</v>
          </cell>
          <cell r="S6254" t="str">
            <v>Don Guglielmin</v>
          </cell>
          <cell r="T6254" t="str">
            <v>Paul Mendes</v>
          </cell>
          <cell r="U6254" t="str">
            <v>H - Horizon</v>
          </cell>
          <cell r="V6254" t="str">
            <v>Upgrading &amp; Utilitie - Upgrading &amp; Utilities</v>
          </cell>
          <cell r="W6254" t="str">
            <v>45 Days net terms</v>
          </cell>
          <cell r="X6254">
            <v>1285.75</v>
          </cell>
          <cell r="Y6254">
            <v>5816</v>
          </cell>
          <cell r="Z6254">
            <v>-13714.25</v>
          </cell>
        </row>
        <row r="6255">
          <cell r="A6255" t="str">
            <v>812586-4-1</v>
          </cell>
          <cell r="B6255" t="str">
            <v>812586-4</v>
          </cell>
          <cell r="C6255">
            <v>1</v>
          </cell>
          <cell r="E6255" t="str">
            <v>Atlas Copco Compressors Canada</v>
          </cell>
          <cell r="F6255" t="str">
            <v>Addition of Extra Work to C # 812586</v>
          </cell>
          <cell r="G6255" t="str">
            <v>Schedules for Master Agreements</v>
          </cell>
          <cell r="H6255" t="str">
            <v>Odeleye, Lilian</v>
          </cell>
          <cell r="I6255">
            <v>42632</v>
          </cell>
          <cell r="J6255">
            <v>42632</v>
          </cell>
          <cell r="K6255">
            <v>43361</v>
          </cell>
          <cell r="L6255" t="str">
            <v>Active</v>
          </cell>
          <cell r="M6255" t="str">
            <v>Executed</v>
          </cell>
          <cell r="N6255">
            <v>42641</v>
          </cell>
          <cell r="O6255" t="str">
            <v>Execute Contract</v>
          </cell>
          <cell r="P6255" t="str">
            <v>Odeleye, Lilian</v>
          </cell>
          <cell r="Q6255" t="str">
            <v>Odeleye, Lilian</v>
          </cell>
          <cell r="R6255" t="str">
            <v>Carla Salazar</v>
          </cell>
          <cell r="S6255" t="str">
            <v>Kara Slemko</v>
          </cell>
          <cell r="T6255" t="str">
            <v>Steve Brown</v>
          </cell>
          <cell r="U6255" t="str">
            <v>H - Horizon</v>
          </cell>
          <cell r="V6255" t="str">
            <v>Upgrading &amp; Utilitie - Upgrading &amp; Utilities</v>
          </cell>
          <cell r="W6255" t="str">
            <v>45 Days net terms</v>
          </cell>
          <cell r="X6255">
            <v>31384.48</v>
          </cell>
          <cell r="Y6255">
            <v>5816</v>
          </cell>
          <cell r="Z6255">
            <v>20000</v>
          </cell>
        </row>
        <row r="6256">
          <cell r="A6256" t="str">
            <v>812586-4-1</v>
          </cell>
          <cell r="B6256" t="str">
            <v>812586-4</v>
          </cell>
          <cell r="C6256">
            <v>1</v>
          </cell>
          <cell r="E6256" t="str">
            <v>Atlas Copco Compressors Canada</v>
          </cell>
          <cell r="F6256" t="str">
            <v>Addition of Extra Work to C # 812586</v>
          </cell>
          <cell r="G6256" t="str">
            <v>Schedules for Master Agreements</v>
          </cell>
          <cell r="H6256" t="str">
            <v>Odeleye, Lilian</v>
          </cell>
          <cell r="I6256">
            <v>42632</v>
          </cell>
          <cell r="J6256">
            <v>42632</v>
          </cell>
          <cell r="K6256">
            <v>43361</v>
          </cell>
          <cell r="L6256" t="str">
            <v>Active</v>
          </cell>
          <cell r="M6256" t="str">
            <v>Executed</v>
          </cell>
          <cell r="N6256">
            <v>42641</v>
          </cell>
          <cell r="O6256" t="str">
            <v>Review Contract</v>
          </cell>
          <cell r="P6256" t="str">
            <v>Supply Management Reviewer</v>
          </cell>
          <cell r="Q6256" t="str">
            <v>House, Gregory</v>
          </cell>
          <cell r="R6256" t="str">
            <v>Carla Salazar</v>
          </cell>
          <cell r="S6256" t="str">
            <v>Kara Slemko</v>
          </cell>
          <cell r="T6256" t="str">
            <v>Steve Brown</v>
          </cell>
          <cell r="U6256" t="str">
            <v>H - Horizon</v>
          </cell>
          <cell r="V6256" t="str">
            <v>Upgrading &amp; Utilitie - Upgrading &amp; Utilities</v>
          </cell>
          <cell r="W6256" t="str">
            <v>45 Days net terms</v>
          </cell>
          <cell r="X6256">
            <v>31384.48</v>
          </cell>
          <cell r="Y6256">
            <v>5816</v>
          </cell>
          <cell r="Z6256">
            <v>20000</v>
          </cell>
        </row>
        <row r="6257">
          <cell r="A6257" t="str">
            <v>812586-6-2</v>
          </cell>
          <cell r="B6257" t="str">
            <v>812586-6</v>
          </cell>
          <cell r="C6257">
            <v>2</v>
          </cell>
          <cell r="D6257">
            <v>406847</v>
          </cell>
          <cell r="E6257" t="str">
            <v>Atlas Copco Compressors Canada</v>
          </cell>
          <cell r="F6257" t="str">
            <v>Tailings Additional Compressors and Dryers for Preventative Maintenance</v>
          </cell>
          <cell r="G6257" t="str">
            <v>Schedules for Master Agreements</v>
          </cell>
          <cell r="H6257" t="str">
            <v>Odeleye, Lilian</v>
          </cell>
          <cell r="I6257">
            <v>43053</v>
          </cell>
          <cell r="J6257">
            <v>43070</v>
          </cell>
          <cell r="K6257">
            <v>44926</v>
          </cell>
          <cell r="L6257" t="str">
            <v>Active</v>
          </cell>
          <cell r="M6257" t="str">
            <v>Executed</v>
          </cell>
          <cell r="N6257">
            <v>43082</v>
          </cell>
          <cell r="O6257" t="str">
            <v>Execute Contract</v>
          </cell>
          <cell r="P6257" t="str">
            <v>Odeleye, Lilian</v>
          </cell>
          <cell r="Q6257" t="str">
            <v>Odeleye, Lilian</v>
          </cell>
          <cell r="R6257" t="str">
            <v>Carla Salazar</v>
          </cell>
          <cell r="S6257" t="str">
            <v>Kara Slemko</v>
          </cell>
          <cell r="T6257" t="str">
            <v>Brian Bate</v>
          </cell>
          <cell r="U6257" t="str">
            <v>H - Horizon</v>
          </cell>
          <cell r="V6257" t="str">
            <v>Bitumen Production</v>
          </cell>
          <cell r="W6257" t="str">
            <v>45 Days net terms</v>
          </cell>
          <cell r="X6257">
            <v>415521.8</v>
          </cell>
          <cell r="Y6257">
            <v>5816</v>
          </cell>
          <cell r="Z6257">
            <v>102104.4</v>
          </cell>
        </row>
        <row r="6258">
          <cell r="A6258" t="str">
            <v>812586-6-2</v>
          </cell>
          <cell r="B6258" t="str">
            <v>812586-6</v>
          </cell>
          <cell r="C6258">
            <v>2</v>
          </cell>
          <cell r="D6258">
            <v>406847</v>
          </cell>
          <cell r="E6258" t="str">
            <v>Atlas Copco Compressors Canada</v>
          </cell>
          <cell r="F6258" t="str">
            <v>Tailings Additional Compressors and Dryers for Preventative Maintenance</v>
          </cell>
          <cell r="G6258" t="str">
            <v>Schedules for Master Agreements</v>
          </cell>
          <cell r="H6258" t="str">
            <v>Odeleye, Lilian</v>
          </cell>
          <cell r="I6258">
            <v>43053</v>
          </cell>
          <cell r="J6258">
            <v>43070</v>
          </cell>
          <cell r="K6258">
            <v>44926</v>
          </cell>
          <cell r="L6258" t="str">
            <v>Active</v>
          </cell>
          <cell r="M6258" t="str">
            <v>Executed</v>
          </cell>
          <cell r="N6258">
            <v>43082</v>
          </cell>
          <cell r="O6258" t="str">
            <v>Review Contract</v>
          </cell>
          <cell r="P6258" t="str">
            <v>Supply Management Reviewer</v>
          </cell>
          <cell r="Q6258" t="str">
            <v>House, Gregory</v>
          </cell>
          <cell r="R6258" t="str">
            <v>Carla Salazar</v>
          </cell>
          <cell r="S6258" t="str">
            <v>Kara Slemko</v>
          </cell>
          <cell r="T6258" t="str">
            <v>Brian Bate</v>
          </cell>
          <cell r="U6258" t="str">
            <v>H - Horizon</v>
          </cell>
          <cell r="V6258" t="str">
            <v>Bitumen Production</v>
          </cell>
          <cell r="W6258" t="str">
            <v>45 Days net terms</v>
          </cell>
          <cell r="X6258">
            <v>415521.8</v>
          </cell>
          <cell r="Y6258">
            <v>5816</v>
          </cell>
          <cell r="Z6258">
            <v>102104.4</v>
          </cell>
        </row>
        <row r="6259">
          <cell r="A6259" t="str">
            <v>812586-8-1</v>
          </cell>
          <cell r="B6259" t="str">
            <v>812586-8</v>
          </cell>
          <cell r="C6259">
            <v>1</v>
          </cell>
          <cell r="E6259" t="str">
            <v>Atlas Copco Compressors Canada</v>
          </cell>
          <cell r="F6259" t="str">
            <v>Remove HVAC</v>
          </cell>
          <cell r="G6259" t="str">
            <v>Schedules for Master Agreements</v>
          </cell>
          <cell r="H6259" t="str">
            <v>Bennett, Shane</v>
          </cell>
          <cell r="I6259">
            <v>42851</v>
          </cell>
          <cell r="J6259">
            <v>42765</v>
          </cell>
          <cell r="K6259">
            <v>42855</v>
          </cell>
          <cell r="L6259" t="str">
            <v>Active</v>
          </cell>
          <cell r="M6259" t="str">
            <v>Executed</v>
          </cell>
          <cell r="N6259">
            <v>42859</v>
          </cell>
          <cell r="O6259" t="str">
            <v>Parallel_Return_to_Edit_Mode</v>
          </cell>
          <cell r="P6259" t="str">
            <v>Bennett, Shane</v>
          </cell>
          <cell r="R6259" t="str">
            <v>Sudip Kumar</v>
          </cell>
          <cell r="S6259" t="str">
            <v>Sudip Kumar</v>
          </cell>
          <cell r="T6259" t="str">
            <v>Brian Bate</v>
          </cell>
          <cell r="U6259" t="str">
            <v>C - Conventional</v>
          </cell>
          <cell r="V6259" t="str">
            <v>Wolf Lake</v>
          </cell>
          <cell r="W6259" t="str">
            <v>45 Days net terms</v>
          </cell>
          <cell r="X6259">
            <v>101990</v>
          </cell>
          <cell r="Y6259">
            <v>5816</v>
          </cell>
          <cell r="Z6259">
            <v>-12635</v>
          </cell>
        </row>
        <row r="6260">
          <cell r="A6260" t="str">
            <v>812587-1</v>
          </cell>
          <cell r="B6260">
            <v>812587</v>
          </cell>
          <cell r="C6260">
            <v>1</v>
          </cell>
          <cell r="D6260">
            <v>406715</v>
          </cell>
          <cell r="E6260" t="str">
            <v>2950-0519 Quebec Inc dba Moreau Industri</v>
          </cell>
          <cell r="F6260" t="str">
            <v>S40100 Cyclone Mech/Pip/HVAC/Int.Stl</v>
          </cell>
          <cell r="G6260" t="str">
            <v>Construction</v>
          </cell>
          <cell r="H6260" t="str">
            <v>Irausquin, Eglee</v>
          </cell>
          <cell r="I6260">
            <v>42148</v>
          </cell>
          <cell r="J6260">
            <v>41915</v>
          </cell>
          <cell r="K6260">
            <v>42353</v>
          </cell>
          <cell r="L6260" t="str">
            <v>Complete</v>
          </cell>
          <cell r="M6260" t="str">
            <v>Executed</v>
          </cell>
          <cell r="N6260">
            <v>42149</v>
          </cell>
          <cell r="O6260" t="str">
            <v>Approve Contract</v>
          </cell>
          <cell r="P6260" t="str">
            <v>Business Area Approver</v>
          </cell>
          <cell r="Q6260" t="str">
            <v>Johansen, Todd</v>
          </cell>
          <cell r="R6260" t="str">
            <v>Don Guglielmin</v>
          </cell>
          <cell r="S6260" t="str">
            <v>Don Guglielmin</v>
          </cell>
          <cell r="T6260" t="str">
            <v>Stephanie Graham</v>
          </cell>
          <cell r="U6260" t="str">
            <v>H - Horizon</v>
          </cell>
          <cell r="V6260" t="str">
            <v>Major Projects</v>
          </cell>
          <cell r="W6260" t="str">
            <v>45 Days net terms</v>
          </cell>
          <cell r="X6260">
            <v>24702901.23</v>
          </cell>
          <cell r="Y6260">
            <v>638991</v>
          </cell>
          <cell r="Z6260">
            <v>101581.81</v>
          </cell>
        </row>
        <row r="6261">
          <cell r="A6261" t="str">
            <v>812587-2</v>
          </cell>
          <cell r="B6261">
            <v>812587</v>
          </cell>
          <cell r="C6261">
            <v>2</v>
          </cell>
          <cell r="D6261">
            <v>406715</v>
          </cell>
          <cell r="E6261" t="str">
            <v>2950-0519 Quebec Inc dba Moreau Industri</v>
          </cell>
          <cell r="F6261" t="str">
            <v>S40100 Cyclone Mech/Pip/HVAC/Int.Stl</v>
          </cell>
          <cell r="G6261" t="str">
            <v>Construction</v>
          </cell>
          <cell r="H6261" t="str">
            <v>Irausquin, Eglee</v>
          </cell>
          <cell r="I6261">
            <v>42149</v>
          </cell>
          <cell r="J6261">
            <v>41915</v>
          </cell>
          <cell r="K6261">
            <v>42353</v>
          </cell>
          <cell r="L6261" t="str">
            <v>Complete</v>
          </cell>
          <cell r="M6261" t="str">
            <v>Executed</v>
          </cell>
          <cell r="N6261">
            <v>42150</v>
          </cell>
          <cell r="O6261" t="str">
            <v>Approve Contract</v>
          </cell>
          <cell r="P6261" t="str">
            <v>Business Area Approver</v>
          </cell>
          <cell r="Q6261" t="str">
            <v>Johansen, Todd</v>
          </cell>
          <cell r="R6261" t="str">
            <v>Don Guglielmin</v>
          </cell>
          <cell r="S6261" t="str">
            <v>Don Guglielmin</v>
          </cell>
          <cell r="T6261" t="str">
            <v>Stephanie Graham</v>
          </cell>
          <cell r="U6261" t="str">
            <v>H - Horizon</v>
          </cell>
          <cell r="V6261" t="str">
            <v>Major Projects</v>
          </cell>
          <cell r="W6261" t="str">
            <v>45 Days net terms</v>
          </cell>
          <cell r="X6261">
            <v>25049573.039999999</v>
          </cell>
          <cell r="Y6261">
            <v>638991</v>
          </cell>
          <cell r="Z6261">
            <v>346671.81</v>
          </cell>
        </row>
        <row r="6262">
          <cell r="A6262" t="str">
            <v>812587-3</v>
          </cell>
          <cell r="B6262">
            <v>812587</v>
          </cell>
          <cell r="C6262">
            <v>3</v>
          </cell>
          <cell r="D6262">
            <v>406715</v>
          </cell>
          <cell r="E6262" t="str">
            <v>2950-0519 Quebec Inc dba Moreau Industri</v>
          </cell>
          <cell r="F6262" t="str">
            <v>S40100 Cyclone Mech/Pip/HVAC/Int.Stl</v>
          </cell>
          <cell r="G6262" t="str">
            <v>Construction</v>
          </cell>
          <cell r="H6262" t="str">
            <v>Irausquin, Eglee</v>
          </cell>
          <cell r="I6262">
            <v>42221</v>
          </cell>
          <cell r="J6262">
            <v>41915</v>
          </cell>
          <cell r="K6262">
            <v>42353</v>
          </cell>
          <cell r="L6262" t="str">
            <v>Complete</v>
          </cell>
          <cell r="M6262" t="str">
            <v>Executed</v>
          </cell>
          <cell r="N6262">
            <v>42221</v>
          </cell>
          <cell r="O6262" t="str">
            <v>Execute Contract</v>
          </cell>
          <cell r="P6262" t="str">
            <v>Irausquin, Eglee</v>
          </cell>
          <cell r="Q6262" t="str">
            <v>Irausquin, Eglee</v>
          </cell>
          <cell r="R6262" t="str">
            <v>Don Guglielmin</v>
          </cell>
          <cell r="S6262" t="str">
            <v>Don Guglielmin</v>
          </cell>
          <cell r="T6262" t="str">
            <v>Stephanie Graham</v>
          </cell>
          <cell r="U6262" t="str">
            <v>H - Horizon</v>
          </cell>
          <cell r="V6262" t="str">
            <v>Major Projects</v>
          </cell>
          <cell r="W6262" t="str">
            <v>45 Days net terms</v>
          </cell>
          <cell r="X6262">
            <v>25195976.510000002</v>
          </cell>
          <cell r="Y6262">
            <v>638991</v>
          </cell>
          <cell r="Z6262">
            <v>146403.47</v>
          </cell>
        </row>
        <row r="6263">
          <cell r="A6263" t="str">
            <v>812587-4</v>
          </cell>
          <cell r="B6263">
            <v>812587</v>
          </cell>
          <cell r="C6263">
            <v>4</v>
          </cell>
          <cell r="D6263">
            <v>406715</v>
          </cell>
          <cell r="E6263" t="str">
            <v>2950-0519 Quebec Inc dba Moreau Industri</v>
          </cell>
          <cell r="F6263" t="str">
            <v>S40100 Cyclone Mech/Pip/HVAC/Int.Stl</v>
          </cell>
          <cell r="G6263" t="str">
            <v>Construction</v>
          </cell>
          <cell r="H6263" t="str">
            <v>Irausquin, Eglee</v>
          </cell>
          <cell r="I6263">
            <v>42231</v>
          </cell>
          <cell r="J6263">
            <v>41915</v>
          </cell>
          <cell r="K6263">
            <v>42353</v>
          </cell>
          <cell r="L6263" t="str">
            <v>Complete</v>
          </cell>
          <cell r="M6263" t="str">
            <v>Executed</v>
          </cell>
          <cell r="N6263">
            <v>42313</v>
          </cell>
          <cell r="O6263" t="str">
            <v>Parallel_Return_to_Edit_Mode</v>
          </cell>
          <cell r="P6263" t="str">
            <v>Irausquin, Eglee</v>
          </cell>
          <cell r="R6263" t="str">
            <v>Don Guglielmin</v>
          </cell>
          <cell r="S6263" t="str">
            <v>Don Guglielmin</v>
          </cell>
          <cell r="T6263" t="str">
            <v>Stephanie Graham</v>
          </cell>
          <cell r="U6263" t="str">
            <v>H - Horizon</v>
          </cell>
          <cell r="V6263" t="str">
            <v>Major Projects</v>
          </cell>
          <cell r="W6263" t="str">
            <v>45 Days net terms</v>
          </cell>
          <cell r="X6263">
            <v>25256894.100000001</v>
          </cell>
          <cell r="Y6263">
            <v>638991</v>
          </cell>
          <cell r="Z6263">
            <v>60917.59</v>
          </cell>
        </row>
        <row r="6264">
          <cell r="A6264" t="str">
            <v>812587-5</v>
          </cell>
          <cell r="B6264">
            <v>812587</v>
          </cell>
          <cell r="C6264">
            <v>5</v>
          </cell>
          <cell r="D6264">
            <v>406715</v>
          </cell>
          <cell r="E6264" t="str">
            <v>2950-0519 Quebec Inc dba Moreau Industri</v>
          </cell>
          <cell r="F6264" t="str">
            <v>S40100 Cyclone Mech/Pip/HVAC/Int.Stl</v>
          </cell>
          <cell r="G6264" t="str">
            <v>Construction</v>
          </cell>
          <cell r="H6264" t="str">
            <v>Irausquin, Eglee</v>
          </cell>
          <cell r="I6264">
            <v>42313</v>
          </cell>
          <cell r="J6264">
            <v>41915</v>
          </cell>
          <cell r="K6264">
            <v>42353</v>
          </cell>
          <cell r="L6264" t="str">
            <v>Complete</v>
          </cell>
          <cell r="M6264" t="str">
            <v>Executed</v>
          </cell>
          <cell r="N6264">
            <v>42318</v>
          </cell>
          <cell r="O6264" t="str">
            <v>Parallel_Return_to_Edit_Mode</v>
          </cell>
          <cell r="P6264" t="str">
            <v>Irausquin, Eglee</v>
          </cell>
          <cell r="R6264" t="str">
            <v>Don Guglielmin</v>
          </cell>
          <cell r="S6264" t="str">
            <v>Don Guglielmin</v>
          </cell>
          <cell r="T6264" t="str">
            <v>Stephanie Graham</v>
          </cell>
          <cell r="U6264" t="str">
            <v>H - Horizon</v>
          </cell>
          <cell r="V6264" t="str">
            <v>Major Projects</v>
          </cell>
          <cell r="W6264" t="str">
            <v>45 Days net terms</v>
          </cell>
          <cell r="X6264">
            <v>25291091.170000002</v>
          </cell>
          <cell r="Y6264">
            <v>638991</v>
          </cell>
          <cell r="Z6264">
            <v>34197.07</v>
          </cell>
        </row>
        <row r="6265">
          <cell r="A6265" t="str">
            <v>812587-6</v>
          </cell>
          <cell r="B6265">
            <v>812587</v>
          </cell>
          <cell r="C6265">
            <v>6</v>
          </cell>
          <cell r="D6265">
            <v>406715</v>
          </cell>
          <cell r="E6265" t="str">
            <v>2950-0519 Quebec Inc dba Moreau Industri</v>
          </cell>
          <cell r="F6265" t="str">
            <v>S40100 Cyclone Mech/Pip/HVAC/Int.Stl</v>
          </cell>
          <cell r="G6265" t="str">
            <v>Construction</v>
          </cell>
          <cell r="H6265" t="str">
            <v>Ruiz, Mario</v>
          </cell>
          <cell r="I6265">
            <v>42376</v>
          </cell>
          <cell r="J6265">
            <v>41915</v>
          </cell>
          <cell r="K6265">
            <v>42353</v>
          </cell>
          <cell r="L6265" t="str">
            <v>Complete</v>
          </cell>
          <cell r="M6265" t="str">
            <v>Executed</v>
          </cell>
          <cell r="N6265">
            <v>42376</v>
          </cell>
          <cell r="O6265" t="str">
            <v>Approve Contract</v>
          </cell>
          <cell r="P6265" t="str">
            <v>Business Area Approver</v>
          </cell>
          <cell r="Q6265" t="str">
            <v>Johansen, Todd</v>
          </cell>
          <cell r="R6265" t="str">
            <v>Don Guglielmin</v>
          </cell>
          <cell r="S6265" t="str">
            <v>Don Guglielmin</v>
          </cell>
          <cell r="T6265" t="str">
            <v>Stephanie Graham</v>
          </cell>
          <cell r="U6265" t="str">
            <v>H - Horizon</v>
          </cell>
          <cell r="V6265" t="str">
            <v>Major Projects</v>
          </cell>
          <cell r="W6265" t="str">
            <v>45 Days net terms</v>
          </cell>
          <cell r="X6265">
            <v>25474395.91</v>
          </cell>
          <cell r="Y6265">
            <v>638991</v>
          </cell>
          <cell r="Z6265">
            <v>183304.74</v>
          </cell>
        </row>
        <row r="6266">
          <cell r="A6266" t="str">
            <v>812587-7</v>
          </cell>
          <cell r="B6266">
            <v>812587</v>
          </cell>
          <cell r="C6266">
            <v>7</v>
          </cell>
          <cell r="D6266">
            <v>406715</v>
          </cell>
          <cell r="E6266" t="str">
            <v>2950-0519 Quebec Inc dba Moreau Industri</v>
          </cell>
          <cell r="F6266" t="str">
            <v>S40100 Cyclone Mech/Pip/HVAC/Int.Stl</v>
          </cell>
          <cell r="G6266" t="str">
            <v>Construction</v>
          </cell>
          <cell r="H6266" t="str">
            <v>Irausquin, Eglee</v>
          </cell>
          <cell r="I6266">
            <v>42451</v>
          </cell>
          <cell r="J6266">
            <v>41915</v>
          </cell>
          <cell r="K6266">
            <v>42353</v>
          </cell>
          <cell r="L6266" t="str">
            <v>Complete</v>
          </cell>
          <cell r="M6266" t="str">
            <v>Executed</v>
          </cell>
          <cell r="N6266">
            <v>42451</v>
          </cell>
          <cell r="O6266" t="str">
            <v>Approve Contract</v>
          </cell>
          <cell r="P6266" t="str">
            <v>Commercial Operations Approver</v>
          </cell>
          <cell r="Q6266" t="str">
            <v>Johansen, Todd</v>
          </cell>
          <cell r="R6266" t="str">
            <v>Don Guglielmin</v>
          </cell>
          <cell r="S6266" t="str">
            <v>Don Guglielmin</v>
          </cell>
          <cell r="T6266" t="str">
            <v>Stephanie Graham</v>
          </cell>
          <cell r="U6266" t="str">
            <v>H - Horizon</v>
          </cell>
          <cell r="V6266" t="str">
            <v>Major Projects</v>
          </cell>
          <cell r="W6266" t="str">
            <v>45 Days net terms</v>
          </cell>
          <cell r="X6266">
            <v>25483913.390000001</v>
          </cell>
          <cell r="Y6266">
            <v>638991</v>
          </cell>
          <cell r="Z6266">
            <v>9517.48</v>
          </cell>
        </row>
        <row r="6267">
          <cell r="A6267" t="str">
            <v>812587-8</v>
          </cell>
          <cell r="B6267">
            <v>812587</v>
          </cell>
          <cell r="C6267">
            <v>8</v>
          </cell>
          <cell r="D6267">
            <v>406715</v>
          </cell>
          <cell r="E6267" t="str">
            <v>2950-0519 Quebec Inc dba Moreau Industri</v>
          </cell>
          <cell r="F6267" t="str">
            <v>S40100 Cyclone Mech/Pip/HVAC/Int.Stl</v>
          </cell>
          <cell r="G6267" t="str">
            <v>Construction</v>
          </cell>
          <cell r="H6267" t="str">
            <v>Irausquin, Eglee</v>
          </cell>
          <cell r="I6267">
            <v>42465</v>
          </cell>
          <cell r="J6267">
            <v>41915</v>
          </cell>
          <cell r="K6267">
            <v>42353</v>
          </cell>
          <cell r="L6267" t="str">
            <v>Complete</v>
          </cell>
          <cell r="M6267" t="str">
            <v>Executed</v>
          </cell>
          <cell r="N6267">
            <v>42465</v>
          </cell>
          <cell r="O6267" t="str">
            <v>Parallel_Return_to_Edit_Mode</v>
          </cell>
          <cell r="P6267" t="str">
            <v>Irausquin, Eglee</v>
          </cell>
          <cell r="R6267" t="str">
            <v>Don Guglielmin</v>
          </cell>
          <cell r="S6267" t="str">
            <v>Don Guglielmin</v>
          </cell>
          <cell r="T6267" t="str">
            <v>Stephanie Graham</v>
          </cell>
          <cell r="U6267" t="str">
            <v>H - Horizon</v>
          </cell>
          <cell r="V6267" t="str">
            <v>Major Projects</v>
          </cell>
          <cell r="W6267" t="str">
            <v>45 Days net terms</v>
          </cell>
          <cell r="X6267">
            <v>25449271.390000001</v>
          </cell>
          <cell r="Y6267">
            <v>638991</v>
          </cell>
          <cell r="Z6267">
            <v>-34642</v>
          </cell>
        </row>
        <row r="6268">
          <cell r="A6268" t="str">
            <v>812600-1</v>
          </cell>
          <cell r="B6268">
            <v>812600</v>
          </cell>
          <cell r="C6268">
            <v>1</v>
          </cell>
          <cell r="D6268">
            <v>406658</v>
          </cell>
          <cell r="E6268" t="str">
            <v>Specialized Rigging Services Ltd.</v>
          </cell>
          <cell r="F6268" t="str">
            <v>30" Froth Line Mechanical Piping &amp; Insulation</v>
          </cell>
          <cell r="G6268" t="str">
            <v>Construction</v>
          </cell>
          <cell r="H6268" t="str">
            <v>Irausquin, Eglee</v>
          </cell>
          <cell r="I6268">
            <v>42147</v>
          </cell>
          <cell r="J6268">
            <v>41904</v>
          </cell>
          <cell r="K6268">
            <v>42139</v>
          </cell>
          <cell r="L6268" t="str">
            <v>Complete</v>
          </cell>
          <cell r="M6268" t="str">
            <v>Executed</v>
          </cell>
          <cell r="N6268">
            <v>42149</v>
          </cell>
          <cell r="O6268" t="str">
            <v>Execute Contract</v>
          </cell>
          <cell r="P6268" t="str">
            <v>Irausquin, Eglee</v>
          </cell>
          <cell r="Q6268" t="str">
            <v>Irausquin, Eglee</v>
          </cell>
          <cell r="R6268" t="str">
            <v>Don Guglielmin</v>
          </cell>
          <cell r="S6268" t="str">
            <v>Don Guglielmin</v>
          </cell>
          <cell r="T6268" t="str">
            <v>Stephanie Graham</v>
          </cell>
          <cell r="U6268" t="str">
            <v>H - Horizon</v>
          </cell>
          <cell r="V6268" t="str">
            <v>Major Projects</v>
          </cell>
          <cell r="W6268" t="str">
            <v>45 Days net terms</v>
          </cell>
          <cell r="X6268">
            <v>1312446.69</v>
          </cell>
          <cell r="Y6268">
            <v>139907</v>
          </cell>
          <cell r="Z6268">
            <v>48712.65</v>
          </cell>
        </row>
        <row r="6269">
          <cell r="A6269" t="str">
            <v>812600-2</v>
          </cell>
          <cell r="B6269">
            <v>812600</v>
          </cell>
          <cell r="C6269">
            <v>2</v>
          </cell>
          <cell r="D6269">
            <v>406658</v>
          </cell>
          <cell r="E6269" t="str">
            <v>Specialized Rigging Services Ltd.</v>
          </cell>
          <cell r="F6269" t="str">
            <v>30" Froth Line Mechanical Piping &amp; Insulation</v>
          </cell>
          <cell r="G6269" t="str">
            <v>Construction</v>
          </cell>
          <cell r="H6269" t="str">
            <v>Ruiz, Mario</v>
          </cell>
          <cell r="I6269">
            <v>42258</v>
          </cell>
          <cell r="J6269">
            <v>41904</v>
          </cell>
          <cell r="K6269">
            <v>42216</v>
          </cell>
          <cell r="L6269" t="str">
            <v>Complete</v>
          </cell>
          <cell r="M6269" t="str">
            <v>Executed</v>
          </cell>
          <cell r="N6269">
            <v>42261</v>
          </cell>
          <cell r="O6269" t="str">
            <v>Parallel_Return_to_Edit_Mode</v>
          </cell>
          <cell r="P6269" t="str">
            <v>Ruiz, Mario</v>
          </cell>
          <cell r="R6269" t="str">
            <v>Don Guglielmin</v>
          </cell>
          <cell r="S6269" t="str">
            <v>Don Guglielmin</v>
          </cell>
          <cell r="T6269" t="str">
            <v>Stephanie Graham</v>
          </cell>
          <cell r="U6269" t="str">
            <v>H - Horizon</v>
          </cell>
          <cell r="V6269" t="str">
            <v>Major Projects</v>
          </cell>
          <cell r="W6269" t="str">
            <v>45 Days net terms</v>
          </cell>
          <cell r="X6269">
            <v>1346191.8</v>
          </cell>
          <cell r="Y6269">
            <v>139907</v>
          </cell>
          <cell r="Z6269">
            <v>33745.11</v>
          </cell>
        </row>
        <row r="6270">
          <cell r="A6270" t="str">
            <v>812608-1-1</v>
          </cell>
          <cell r="B6270" t="str">
            <v>812608-1</v>
          </cell>
          <cell r="C6270">
            <v>1</v>
          </cell>
          <cell r="E6270" t="str">
            <v>Enerchem International Inc.</v>
          </cell>
          <cell r="F6270" t="str">
            <v>Enerchem, Diluents Field Ops</v>
          </cell>
          <cell r="G6270" t="str">
            <v>Schedules for Master Agreements</v>
          </cell>
          <cell r="H6270" t="str">
            <v>Guelber, Igor</v>
          </cell>
          <cell r="I6270">
            <v>42405</v>
          </cell>
          <cell r="J6270">
            <v>42005</v>
          </cell>
          <cell r="K6270">
            <v>43100</v>
          </cell>
          <cell r="L6270" t="str">
            <v>Active</v>
          </cell>
          <cell r="M6270" t="str">
            <v>Executed</v>
          </cell>
          <cell r="N6270">
            <v>42541</v>
          </cell>
          <cell r="O6270" t="str">
            <v>Approve Contract</v>
          </cell>
          <cell r="P6270" t="str">
            <v>Business Area Approver</v>
          </cell>
          <cell r="Q6270" t="str">
            <v>Kinniburgh, Cam</v>
          </cell>
          <cell r="R6270" t="str">
            <v>Julie Easthope</v>
          </cell>
          <cell r="S6270" t="str">
            <v>Kara Slemko</v>
          </cell>
          <cell r="T6270" t="str">
            <v>Brian Bate</v>
          </cell>
          <cell r="U6270" t="str">
            <v>C - Conventional</v>
          </cell>
          <cell r="V6270" t="str">
            <v>Bonnyville</v>
          </cell>
          <cell r="W6270" t="str">
            <v>45 Days net terms</v>
          </cell>
          <cell r="X6270">
            <v>21000000</v>
          </cell>
          <cell r="Y6270">
            <v>8186</v>
          </cell>
          <cell r="Z6270">
            <v>13000000</v>
          </cell>
        </row>
        <row r="6271">
          <cell r="A6271" t="str">
            <v>812608-1-1</v>
          </cell>
          <cell r="B6271" t="str">
            <v>812608-1</v>
          </cell>
          <cell r="C6271">
            <v>1</v>
          </cell>
          <cell r="E6271" t="str">
            <v>Enerchem International Inc.</v>
          </cell>
          <cell r="F6271" t="str">
            <v>Enerchem, Diluents Field Ops</v>
          </cell>
          <cell r="G6271" t="str">
            <v>Schedules for Master Agreements</v>
          </cell>
          <cell r="H6271" t="str">
            <v>Guelber, Igor</v>
          </cell>
          <cell r="I6271">
            <v>42405</v>
          </cell>
          <cell r="J6271">
            <v>42005</v>
          </cell>
          <cell r="K6271">
            <v>43100</v>
          </cell>
          <cell r="L6271" t="str">
            <v>Active</v>
          </cell>
          <cell r="M6271" t="str">
            <v>Executed</v>
          </cell>
          <cell r="N6271">
            <v>42541</v>
          </cell>
          <cell r="O6271" t="str">
            <v>Parallel_Return_to_Edit_Mode</v>
          </cell>
          <cell r="P6271" t="str">
            <v>Berube, Wayne</v>
          </cell>
          <cell r="R6271" t="str">
            <v>Julie Easthope</v>
          </cell>
          <cell r="S6271" t="str">
            <v>Kara Slemko</v>
          </cell>
          <cell r="T6271" t="str">
            <v>Brian Bate</v>
          </cell>
          <cell r="U6271" t="str">
            <v>C - Conventional</v>
          </cell>
          <cell r="V6271" t="str">
            <v>Bonnyville</v>
          </cell>
          <cell r="W6271" t="str">
            <v>45 Days net terms</v>
          </cell>
          <cell r="X6271">
            <v>21000000</v>
          </cell>
          <cell r="Y6271">
            <v>8186</v>
          </cell>
          <cell r="Z6271">
            <v>13000000</v>
          </cell>
        </row>
        <row r="6272">
          <cell r="A6272" t="str">
            <v>812608-1-1</v>
          </cell>
          <cell r="B6272" t="str">
            <v>812608-1</v>
          </cell>
          <cell r="C6272">
            <v>1</v>
          </cell>
          <cell r="E6272" t="str">
            <v>Enerchem International Inc.</v>
          </cell>
          <cell r="F6272" t="str">
            <v>Enerchem, Diluents Field Ops</v>
          </cell>
          <cell r="G6272" t="str">
            <v>Schedules for Master Agreements</v>
          </cell>
          <cell r="H6272" t="str">
            <v>Guelber, Igor</v>
          </cell>
          <cell r="I6272">
            <v>42405</v>
          </cell>
          <cell r="J6272">
            <v>42005</v>
          </cell>
          <cell r="K6272">
            <v>43100</v>
          </cell>
          <cell r="L6272" t="str">
            <v>Active</v>
          </cell>
          <cell r="M6272" t="str">
            <v>Executed</v>
          </cell>
          <cell r="N6272">
            <v>42541</v>
          </cell>
          <cell r="O6272" t="str">
            <v>Parallel_Return_to_Edit_Mode</v>
          </cell>
          <cell r="P6272" t="str">
            <v>Berube, Wayne</v>
          </cell>
          <cell r="R6272" t="str">
            <v>Julie Easthope</v>
          </cell>
          <cell r="S6272" t="str">
            <v>Kara Slemko</v>
          </cell>
          <cell r="T6272" t="str">
            <v>Brian Bate</v>
          </cell>
          <cell r="U6272" t="str">
            <v>C - Conventional</v>
          </cell>
          <cell r="V6272" t="str">
            <v>Bonnyville</v>
          </cell>
          <cell r="W6272" t="str">
            <v>45 Days net terms</v>
          </cell>
          <cell r="X6272">
            <v>21000000</v>
          </cell>
          <cell r="Y6272">
            <v>8186</v>
          </cell>
          <cell r="Z6272">
            <v>13000000</v>
          </cell>
        </row>
        <row r="6273">
          <cell r="A6273" t="str">
            <v>812608-1-1</v>
          </cell>
          <cell r="B6273" t="str">
            <v>812608-1</v>
          </cell>
          <cell r="C6273">
            <v>1</v>
          </cell>
          <cell r="E6273" t="str">
            <v>Enerchem International Inc.</v>
          </cell>
          <cell r="F6273" t="str">
            <v>Enerchem, Diluents Field Ops</v>
          </cell>
          <cell r="G6273" t="str">
            <v>Schedules for Master Agreements</v>
          </cell>
          <cell r="H6273" t="str">
            <v>Guelber, Igor</v>
          </cell>
          <cell r="I6273">
            <v>42405</v>
          </cell>
          <cell r="J6273">
            <v>42005</v>
          </cell>
          <cell r="K6273">
            <v>43100</v>
          </cell>
          <cell r="L6273" t="str">
            <v>Active</v>
          </cell>
          <cell r="M6273" t="str">
            <v>Executed</v>
          </cell>
          <cell r="N6273">
            <v>42541</v>
          </cell>
          <cell r="O6273" t="str">
            <v>Execute Contract</v>
          </cell>
          <cell r="P6273" t="str">
            <v>Berube, Wayne</v>
          </cell>
          <cell r="Q6273" t="str">
            <v>Berube, Wayne</v>
          </cell>
          <cell r="R6273" t="str">
            <v>Julie Easthope</v>
          </cell>
          <cell r="S6273" t="str">
            <v>Kara Slemko</v>
          </cell>
          <cell r="T6273" t="str">
            <v>Brian Bate</v>
          </cell>
          <cell r="U6273" t="str">
            <v>C - Conventional</v>
          </cell>
          <cell r="V6273" t="str">
            <v>Bonnyville</v>
          </cell>
          <cell r="W6273" t="str">
            <v>45 Days net terms</v>
          </cell>
          <cell r="X6273">
            <v>21000000</v>
          </cell>
          <cell r="Y6273">
            <v>8186</v>
          </cell>
          <cell r="Z6273">
            <v>13000000</v>
          </cell>
        </row>
        <row r="6274">
          <cell r="A6274" t="str">
            <v>812608-1-1</v>
          </cell>
          <cell r="B6274" t="str">
            <v>812608-1</v>
          </cell>
          <cell r="C6274">
            <v>1</v>
          </cell>
          <cell r="E6274" t="str">
            <v>Enerchem International Inc.</v>
          </cell>
          <cell r="F6274" t="str">
            <v>Enerchem, Diluents Field Ops</v>
          </cell>
          <cell r="G6274" t="str">
            <v>Schedules for Master Agreements</v>
          </cell>
          <cell r="H6274" t="str">
            <v>Guelber, Igor</v>
          </cell>
          <cell r="I6274">
            <v>42405</v>
          </cell>
          <cell r="J6274">
            <v>42005</v>
          </cell>
          <cell r="K6274">
            <v>43100</v>
          </cell>
          <cell r="L6274" t="str">
            <v>Active</v>
          </cell>
          <cell r="M6274" t="str">
            <v>Executed</v>
          </cell>
          <cell r="N6274">
            <v>42541</v>
          </cell>
          <cell r="O6274" t="str">
            <v>Approve Contract</v>
          </cell>
          <cell r="P6274" t="str">
            <v>Commercial Operations Approver</v>
          </cell>
          <cell r="Q6274" t="str">
            <v>Easthope, Julie</v>
          </cell>
          <cell r="R6274" t="str">
            <v>Julie Easthope</v>
          </cell>
          <cell r="S6274" t="str">
            <v>Kara Slemko</v>
          </cell>
          <cell r="T6274" t="str">
            <v>Brian Bate</v>
          </cell>
          <cell r="U6274" t="str">
            <v>C - Conventional</v>
          </cell>
          <cell r="V6274" t="str">
            <v>Bonnyville</v>
          </cell>
          <cell r="W6274" t="str">
            <v>45 Days net terms</v>
          </cell>
          <cell r="X6274">
            <v>21000000</v>
          </cell>
          <cell r="Y6274">
            <v>8186</v>
          </cell>
          <cell r="Z6274">
            <v>13000000</v>
          </cell>
        </row>
        <row r="6275">
          <cell r="A6275" t="str">
            <v>812628-1</v>
          </cell>
          <cell r="B6275">
            <v>812628</v>
          </cell>
          <cell r="C6275">
            <v>1</v>
          </cell>
          <cell r="D6275">
            <v>406702</v>
          </cell>
          <cell r="E6275" t="str">
            <v>Neptec Technologies Corp</v>
          </cell>
          <cell r="F6275" t="str">
            <v>LiDAR Scanning Project</v>
          </cell>
          <cell r="G6275" t="str">
            <v>Purchase Order</v>
          </cell>
          <cell r="H6275" t="str">
            <v>Varela, Lina</v>
          </cell>
          <cell r="I6275">
            <v>42220</v>
          </cell>
          <cell r="J6275">
            <v>42278</v>
          </cell>
          <cell r="K6275">
            <v>43738</v>
          </cell>
          <cell r="L6275" t="str">
            <v>Active</v>
          </cell>
          <cell r="M6275" t="str">
            <v>Executed</v>
          </cell>
          <cell r="N6275">
            <v>42297</v>
          </cell>
          <cell r="O6275" t="str">
            <v>Approve Contract</v>
          </cell>
          <cell r="P6275" t="str">
            <v>Commercial Operations Approver</v>
          </cell>
          <cell r="Q6275" t="str">
            <v>Salazar, Carla</v>
          </cell>
          <cell r="R6275" t="str">
            <v>Julie Easthope</v>
          </cell>
          <cell r="S6275" t="str">
            <v>Kara Slemko</v>
          </cell>
          <cell r="T6275" t="str">
            <v>Brian Bate</v>
          </cell>
          <cell r="U6275" t="str">
            <v>H - Horizon</v>
          </cell>
          <cell r="V6275" t="str">
            <v>Mining</v>
          </cell>
          <cell r="W6275" t="str">
            <v>45 Days net terms</v>
          </cell>
          <cell r="X6275">
            <v>359251</v>
          </cell>
          <cell r="Y6275">
            <v>269853</v>
          </cell>
          <cell r="Z6275">
            <v>285001</v>
          </cell>
        </row>
        <row r="6276">
          <cell r="A6276" t="str">
            <v>812647-1</v>
          </cell>
          <cell r="B6276">
            <v>812647</v>
          </cell>
          <cell r="C6276">
            <v>1</v>
          </cell>
          <cell r="E6276" t="str">
            <v>Graham Industrial Services LP</v>
          </cell>
          <cell r="F6276" t="str">
            <v>SPP Piling</v>
          </cell>
          <cell r="G6276" t="str">
            <v>Construction</v>
          </cell>
          <cell r="H6276" t="str">
            <v>Gagne, Brian</v>
          </cell>
          <cell r="I6276">
            <v>42267</v>
          </cell>
          <cell r="J6276">
            <v>41913</v>
          </cell>
          <cell r="K6276">
            <v>41965</v>
          </cell>
          <cell r="L6276" t="str">
            <v>Complete</v>
          </cell>
          <cell r="M6276" t="str">
            <v>Executed</v>
          </cell>
          <cell r="N6276">
            <v>42269</v>
          </cell>
          <cell r="O6276" t="str">
            <v>Approve Contract</v>
          </cell>
          <cell r="P6276" t="str">
            <v>Business Area Approver</v>
          </cell>
          <cell r="Q6276" t="str">
            <v>Krueger, Ralf</v>
          </cell>
          <cell r="R6276" t="str">
            <v>Don Guglielmin</v>
          </cell>
          <cell r="S6276" t="str">
            <v>Don Guglielmin</v>
          </cell>
          <cell r="T6276" t="str">
            <v>Paul Mendes</v>
          </cell>
          <cell r="U6276" t="str">
            <v>H - Horizon</v>
          </cell>
          <cell r="V6276" t="str">
            <v>Major Projects</v>
          </cell>
          <cell r="W6276" t="str">
            <v>45 Days net terms</v>
          </cell>
          <cell r="X6276">
            <v>3868320.33</v>
          </cell>
          <cell r="Y6276">
            <v>173096</v>
          </cell>
          <cell r="Z6276">
            <v>-379544.17</v>
          </cell>
        </row>
        <row r="6277">
          <cell r="A6277" t="str">
            <v>812649-2</v>
          </cell>
          <cell r="B6277">
            <v>812649</v>
          </cell>
          <cell r="C6277">
            <v>2</v>
          </cell>
          <cell r="D6277">
            <v>406641</v>
          </cell>
          <cell r="E6277" t="str">
            <v>8142190 Canada Inc o/a NC and Associates</v>
          </cell>
          <cell r="F6277" t="str">
            <v>SLA and KPI development- Three year Extension</v>
          </cell>
          <cell r="G6277" t="str">
            <v>Master Professional Services Agreement</v>
          </cell>
          <cell r="H6277" t="str">
            <v>Bui, Kacey</v>
          </cell>
          <cell r="I6277">
            <v>42508</v>
          </cell>
          <cell r="J6277">
            <v>42627</v>
          </cell>
          <cell r="K6277">
            <v>43722</v>
          </cell>
          <cell r="L6277" t="str">
            <v>Active</v>
          </cell>
          <cell r="M6277" t="str">
            <v>Executed</v>
          </cell>
          <cell r="N6277">
            <v>42629</v>
          </cell>
          <cell r="O6277" t="str">
            <v>Approve Contract</v>
          </cell>
          <cell r="P6277" t="str">
            <v>Business Area Approver</v>
          </cell>
          <cell r="Q6277" t="str">
            <v>Dawes, Murray</v>
          </cell>
          <cell r="R6277" t="str">
            <v>Leighton Storsley</v>
          </cell>
          <cell r="S6277" t="str">
            <v>Kara Slemko</v>
          </cell>
          <cell r="T6277" t="str">
            <v>Steve Brown</v>
          </cell>
          <cell r="U6277" t="str">
            <v>H - Horizon</v>
          </cell>
          <cell r="V6277" t="str">
            <v>Facilities &amp; Servic - Facilities &amp; Servics</v>
          </cell>
          <cell r="W6277" t="str">
            <v>45 Days net terms</v>
          </cell>
          <cell r="X6277">
            <v>800000</v>
          </cell>
          <cell r="Y6277">
            <v>261008</v>
          </cell>
          <cell r="Z6277">
            <v>600000</v>
          </cell>
        </row>
        <row r="6278">
          <cell r="A6278" t="str">
            <v>812650-1</v>
          </cell>
          <cell r="B6278">
            <v>812650</v>
          </cell>
          <cell r="C6278">
            <v>1</v>
          </cell>
          <cell r="D6278">
            <v>406733</v>
          </cell>
          <cell r="E6278" t="str">
            <v>Kor-Alta Construction Ltd.</v>
          </cell>
          <cell r="F6278" t="str">
            <v>New and Revised Shop Drawings</v>
          </cell>
          <cell r="G6278" t="str">
            <v>Construction</v>
          </cell>
          <cell r="H6278" t="str">
            <v>Murphy, Alicia</v>
          </cell>
          <cell r="I6278">
            <v>42128</v>
          </cell>
          <cell r="J6278">
            <v>41915</v>
          </cell>
          <cell r="K6278">
            <v>42216</v>
          </cell>
          <cell r="L6278" t="str">
            <v>Complete</v>
          </cell>
          <cell r="M6278" t="str">
            <v>Executed</v>
          </cell>
          <cell r="N6278">
            <v>42137</v>
          </cell>
          <cell r="O6278" t="str">
            <v>Parallel_Return_to_Edit_Mode</v>
          </cell>
          <cell r="P6278" t="str">
            <v>Murphy, Alicia</v>
          </cell>
          <cell r="R6278" t="str">
            <v>Don Guglielmin</v>
          </cell>
          <cell r="S6278" t="str">
            <v>Kara Slemko</v>
          </cell>
          <cell r="T6278" t="str">
            <v>Stephanie Graham</v>
          </cell>
          <cell r="U6278" t="str">
            <v>H - Horizon</v>
          </cell>
          <cell r="V6278" t="str">
            <v>Major Projects</v>
          </cell>
          <cell r="W6278" t="str">
            <v>45 Days net terms</v>
          </cell>
          <cell r="X6278">
            <v>6148561</v>
          </cell>
          <cell r="Y6278">
            <v>599506</v>
          </cell>
          <cell r="Z6278">
            <v>79128</v>
          </cell>
        </row>
        <row r="6279">
          <cell r="A6279" t="str">
            <v>812650-2</v>
          </cell>
          <cell r="B6279">
            <v>812650</v>
          </cell>
          <cell r="C6279">
            <v>2</v>
          </cell>
          <cell r="D6279">
            <v>406733</v>
          </cell>
          <cell r="E6279" t="str">
            <v>Kor-Alta Construction Ltd.</v>
          </cell>
          <cell r="F6279" t="str">
            <v>Unload and lift AHUs and MUAs</v>
          </cell>
          <cell r="G6279" t="str">
            <v>Construction</v>
          </cell>
          <cell r="H6279" t="str">
            <v>Murphy, Alicia</v>
          </cell>
          <cell r="I6279">
            <v>42137</v>
          </cell>
          <cell r="J6279">
            <v>41915</v>
          </cell>
          <cell r="K6279">
            <v>42216</v>
          </cell>
          <cell r="L6279" t="str">
            <v>Complete</v>
          </cell>
          <cell r="M6279" t="str">
            <v>Executed</v>
          </cell>
          <cell r="N6279">
            <v>42339</v>
          </cell>
          <cell r="O6279" t="str">
            <v>Approve Contract</v>
          </cell>
          <cell r="P6279" t="str">
            <v>Commercial Operations Approver</v>
          </cell>
          <cell r="Q6279" t="str">
            <v>Salmon, Ed</v>
          </cell>
          <cell r="R6279" t="str">
            <v>Don Guglielmin</v>
          </cell>
          <cell r="S6279" t="str">
            <v>Kara Slemko</v>
          </cell>
          <cell r="T6279" t="str">
            <v>Stephanie Graham</v>
          </cell>
          <cell r="U6279" t="str">
            <v>H - Horizon</v>
          </cell>
          <cell r="V6279" t="str">
            <v>Major Projects</v>
          </cell>
          <cell r="W6279" t="str">
            <v>45 Days net terms</v>
          </cell>
          <cell r="X6279">
            <v>6186244.7599999998</v>
          </cell>
          <cell r="Y6279">
            <v>599506</v>
          </cell>
          <cell r="Z6279">
            <v>37683.760000000002</v>
          </cell>
        </row>
        <row r="6280">
          <cell r="A6280" t="str">
            <v>812650-3</v>
          </cell>
          <cell r="B6280">
            <v>812650</v>
          </cell>
          <cell r="C6280">
            <v>3</v>
          </cell>
          <cell r="D6280">
            <v>406733</v>
          </cell>
          <cell r="E6280" t="str">
            <v>Kor-Alta Construction Ltd.</v>
          </cell>
          <cell r="F6280" t="str">
            <v>Remediate Wash Bay Sub-base</v>
          </cell>
          <cell r="G6280" t="str">
            <v>Construction</v>
          </cell>
          <cell r="H6280" t="str">
            <v>Murphy, Alicia</v>
          </cell>
          <cell r="I6280">
            <v>42381</v>
          </cell>
          <cell r="J6280">
            <v>41915</v>
          </cell>
          <cell r="K6280">
            <v>42247</v>
          </cell>
          <cell r="L6280" t="str">
            <v>Complete</v>
          </cell>
          <cell r="M6280" t="str">
            <v>Executed</v>
          </cell>
          <cell r="N6280">
            <v>42383</v>
          </cell>
          <cell r="O6280" t="str">
            <v>Parallel_Return_to_Edit_Mode</v>
          </cell>
          <cell r="P6280" t="str">
            <v>Murphy, Alicia</v>
          </cell>
          <cell r="R6280" t="str">
            <v>Don Guglielmin</v>
          </cell>
          <cell r="S6280" t="str">
            <v>Kara Slemko</v>
          </cell>
          <cell r="T6280" t="str">
            <v>Stephanie Graham</v>
          </cell>
          <cell r="U6280" t="str">
            <v>H - Horizon</v>
          </cell>
          <cell r="V6280" t="str">
            <v>Major Projects</v>
          </cell>
          <cell r="W6280" t="str">
            <v>45 Days net terms</v>
          </cell>
          <cell r="X6280">
            <v>6206400.5899999999</v>
          </cell>
          <cell r="Y6280">
            <v>599506</v>
          </cell>
          <cell r="Z6280">
            <v>20155.830000000002</v>
          </cell>
        </row>
        <row r="6281">
          <cell r="A6281" t="str">
            <v>812650-4</v>
          </cell>
          <cell r="B6281">
            <v>812650</v>
          </cell>
          <cell r="C6281">
            <v>4</v>
          </cell>
          <cell r="D6281">
            <v>406733</v>
          </cell>
          <cell r="E6281" t="str">
            <v>Kor-Alta Construction Ltd.</v>
          </cell>
          <cell r="F6281" t="str">
            <v>Concrete pad and hand rail</v>
          </cell>
          <cell r="G6281" t="str">
            <v>Construction</v>
          </cell>
          <cell r="H6281" t="str">
            <v>Murphy, Alicia</v>
          </cell>
          <cell r="I6281">
            <v>42549</v>
          </cell>
          <cell r="J6281">
            <v>41915</v>
          </cell>
          <cell r="K6281">
            <v>42404</v>
          </cell>
          <cell r="L6281" t="str">
            <v>Complete</v>
          </cell>
          <cell r="M6281" t="str">
            <v>Executed</v>
          </cell>
          <cell r="N6281">
            <v>42556</v>
          </cell>
          <cell r="O6281" t="str">
            <v>Edit New Supplement</v>
          </cell>
          <cell r="P6281" t="str">
            <v>Murphy, Alicia</v>
          </cell>
          <cell r="Q6281" t="str">
            <v>Murphy, Alicia</v>
          </cell>
          <cell r="R6281" t="str">
            <v>Don Guglielmin</v>
          </cell>
          <cell r="S6281" t="str">
            <v>Kara Slemko</v>
          </cell>
          <cell r="T6281" t="str">
            <v>Stephanie Graham</v>
          </cell>
          <cell r="U6281" t="str">
            <v>H - Horizon</v>
          </cell>
          <cell r="V6281" t="str">
            <v>Major Projects</v>
          </cell>
          <cell r="W6281" t="str">
            <v>45 Days net terms</v>
          </cell>
          <cell r="X6281">
            <v>6212865.5899999999</v>
          </cell>
          <cell r="Y6281">
            <v>599506</v>
          </cell>
          <cell r="Z6281">
            <v>6465</v>
          </cell>
        </row>
        <row r="6282">
          <cell r="A6282" t="str">
            <v>812653-4</v>
          </cell>
          <cell r="B6282">
            <v>812653</v>
          </cell>
          <cell r="C6282">
            <v>4</v>
          </cell>
          <cell r="D6282">
            <v>406888</v>
          </cell>
          <cell r="E6282" t="str">
            <v>Canadian North Inc</v>
          </cell>
          <cell r="F6282" t="str">
            <v>Horizon Aviation Contract Extension</v>
          </cell>
          <cell r="G6282" t="str">
            <v>Master Goods and Services Agreement</v>
          </cell>
          <cell r="H6282" t="str">
            <v>Panokarren, Clifford</v>
          </cell>
          <cell r="I6282">
            <v>42831</v>
          </cell>
          <cell r="J6282">
            <v>43891</v>
          </cell>
          <cell r="K6282">
            <v>45352</v>
          </cell>
          <cell r="L6282" t="str">
            <v>Active</v>
          </cell>
          <cell r="M6282" t="str">
            <v>Executed</v>
          </cell>
          <cell r="N6282">
            <v>42983</v>
          </cell>
          <cell r="O6282" t="str">
            <v>Execute Contract</v>
          </cell>
          <cell r="P6282" t="str">
            <v>Panokarren, Clifford</v>
          </cell>
          <cell r="Q6282" t="str">
            <v>Panokarren, Clifford</v>
          </cell>
          <cell r="R6282" t="str">
            <v>Leighton Storsley</v>
          </cell>
          <cell r="S6282" t="str">
            <v>Kara Slemko</v>
          </cell>
          <cell r="T6282" t="str">
            <v>Brian Bate</v>
          </cell>
          <cell r="U6282" t="str">
            <v>H - Horizon</v>
          </cell>
          <cell r="V6282" t="str">
            <v>Facilities &amp; Servic - Facilities &amp; Servics</v>
          </cell>
          <cell r="W6282" t="str">
            <v>30 Days net terms</v>
          </cell>
          <cell r="X6282">
            <v>415373500</v>
          </cell>
          <cell r="Y6282">
            <v>588077</v>
          </cell>
          <cell r="Z6282">
            <v>108100000</v>
          </cell>
        </row>
        <row r="6283">
          <cell r="A6283" t="str">
            <v>812662-1</v>
          </cell>
          <cell r="B6283">
            <v>812662</v>
          </cell>
          <cell r="C6283">
            <v>1</v>
          </cell>
          <cell r="D6283">
            <v>40668201</v>
          </cell>
          <cell r="E6283" t="str">
            <v>OCL Group Inc.</v>
          </cell>
          <cell r="F6283" t="str">
            <v>Change Order 001</v>
          </cell>
          <cell r="G6283" t="str">
            <v>Construction Minor</v>
          </cell>
          <cell r="H6283" t="str">
            <v>Aranas, David</v>
          </cell>
          <cell r="I6283">
            <v>42045</v>
          </cell>
          <cell r="J6283">
            <v>41914</v>
          </cell>
          <cell r="K6283">
            <v>42094</v>
          </cell>
          <cell r="L6283" t="str">
            <v>Complete</v>
          </cell>
          <cell r="M6283" t="str">
            <v>Executed</v>
          </cell>
          <cell r="N6283">
            <v>42047</v>
          </cell>
          <cell r="O6283" t="str">
            <v>Edit New Supplement</v>
          </cell>
          <cell r="P6283" t="str">
            <v>Aranas, David</v>
          </cell>
          <cell r="Q6283" t="str">
            <v>Aranas, David</v>
          </cell>
          <cell r="R6283" t="str">
            <v>Don Guglielmin</v>
          </cell>
          <cell r="S6283" t="str">
            <v>Don Guglielmin</v>
          </cell>
          <cell r="T6283" t="str">
            <v>Eric Stearns</v>
          </cell>
          <cell r="U6283" t="str">
            <v>H - Horizon</v>
          </cell>
          <cell r="V6283" t="str">
            <v>Major Projects</v>
          </cell>
          <cell r="W6283" t="str">
            <v>45 Days net terms</v>
          </cell>
          <cell r="X6283">
            <v>634002.22</v>
          </cell>
          <cell r="Y6283">
            <v>142556</v>
          </cell>
          <cell r="Z6283">
            <v>264944.21999999997</v>
          </cell>
        </row>
        <row r="6284">
          <cell r="A6284" t="str">
            <v>812662-2</v>
          </cell>
          <cell r="B6284">
            <v>812662</v>
          </cell>
          <cell r="C6284">
            <v>2</v>
          </cell>
          <cell r="D6284">
            <v>40668202</v>
          </cell>
          <cell r="E6284" t="str">
            <v>OCL Group Inc.</v>
          </cell>
          <cell r="F6284" t="str">
            <v>Change Order 002</v>
          </cell>
          <cell r="G6284" t="str">
            <v>Construction Minor</v>
          </cell>
          <cell r="H6284" t="str">
            <v>Aranas, David</v>
          </cell>
          <cell r="I6284">
            <v>42068</v>
          </cell>
          <cell r="J6284">
            <v>41914</v>
          </cell>
          <cell r="K6284">
            <v>42124</v>
          </cell>
          <cell r="L6284" t="str">
            <v>Complete</v>
          </cell>
          <cell r="M6284" t="str">
            <v>Executed</v>
          </cell>
          <cell r="N6284">
            <v>42086</v>
          </cell>
          <cell r="O6284" t="str">
            <v>Execute Contract</v>
          </cell>
          <cell r="P6284" t="str">
            <v>Aranas, David</v>
          </cell>
          <cell r="Q6284" t="str">
            <v>Aranas, David</v>
          </cell>
          <cell r="R6284" t="str">
            <v>Don Guglielmin</v>
          </cell>
          <cell r="S6284" t="str">
            <v>Don Guglielmin</v>
          </cell>
          <cell r="T6284" t="str">
            <v>Eric Stearns</v>
          </cell>
          <cell r="U6284" t="str">
            <v>H - Horizon</v>
          </cell>
          <cell r="V6284" t="str">
            <v>Major Projects</v>
          </cell>
          <cell r="W6284" t="str">
            <v>45 Days net terms</v>
          </cell>
          <cell r="X6284">
            <v>914010.46</v>
          </cell>
          <cell r="Y6284">
            <v>142556</v>
          </cell>
          <cell r="Z6284">
            <v>280008.24</v>
          </cell>
        </row>
        <row r="6285">
          <cell r="A6285" t="str">
            <v>812662-3</v>
          </cell>
          <cell r="B6285">
            <v>812662</v>
          </cell>
          <cell r="C6285">
            <v>3</v>
          </cell>
          <cell r="D6285">
            <v>40668203</v>
          </cell>
          <cell r="E6285" t="str">
            <v>OCL Group Inc.</v>
          </cell>
          <cell r="F6285" t="str">
            <v>Change Order 003</v>
          </cell>
          <cell r="G6285" t="str">
            <v>Construction Minor</v>
          </cell>
          <cell r="H6285" t="str">
            <v>Aranas, David</v>
          </cell>
          <cell r="I6285">
            <v>42158</v>
          </cell>
          <cell r="J6285">
            <v>41914</v>
          </cell>
          <cell r="K6285">
            <v>42200</v>
          </cell>
          <cell r="L6285" t="str">
            <v>Complete</v>
          </cell>
          <cell r="M6285" t="str">
            <v>Executed</v>
          </cell>
          <cell r="N6285">
            <v>42163</v>
          </cell>
          <cell r="O6285" t="str">
            <v>Edit New Supplement</v>
          </cell>
          <cell r="P6285" t="str">
            <v>Aranas, David</v>
          </cell>
          <cell r="Q6285" t="str">
            <v>Aranas, David</v>
          </cell>
          <cell r="R6285" t="str">
            <v>Don Guglielmin</v>
          </cell>
          <cell r="S6285" t="str">
            <v>Don Guglielmin</v>
          </cell>
          <cell r="T6285" t="str">
            <v>Eric Stearns</v>
          </cell>
          <cell r="U6285" t="str">
            <v>H - Horizon</v>
          </cell>
          <cell r="V6285" t="str">
            <v>Major Projects</v>
          </cell>
          <cell r="W6285" t="str">
            <v>45 Days net terms</v>
          </cell>
          <cell r="X6285">
            <v>1783916.59</v>
          </cell>
          <cell r="Y6285">
            <v>142556</v>
          </cell>
          <cell r="Z6285">
            <v>869906.13</v>
          </cell>
        </row>
        <row r="6286">
          <cell r="A6286" t="str">
            <v>812662-4</v>
          </cell>
          <cell r="B6286">
            <v>812662</v>
          </cell>
          <cell r="C6286">
            <v>4</v>
          </cell>
          <cell r="D6286">
            <v>40668204</v>
          </cell>
          <cell r="E6286" t="str">
            <v>OCL Group Inc.</v>
          </cell>
          <cell r="F6286" t="str">
            <v>Change Order 004</v>
          </cell>
          <cell r="G6286" t="str">
            <v>Construction Minor</v>
          </cell>
          <cell r="H6286" t="str">
            <v>Aranas, David</v>
          </cell>
          <cell r="I6286">
            <v>42255</v>
          </cell>
          <cell r="J6286">
            <v>41914</v>
          </cell>
          <cell r="K6286">
            <v>42307</v>
          </cell>
          <cell r="L6286" t="str">
            <v>Complete</v>
          </cell>
          <cell r="M6286" t="str">
            <v>Executed</v>
          </cell>
          <cell r="N6286">
            <v>42303</v>
          </cell>
          <cell r="O6286" t="str">
            <v>Parallel_Return_to_Edit_Mode</v>
          </cell>
          <cell r="P6286" t="str">
            <v>Aranas, David</v>
          </cell>
          <cell r="R6286" t="str">
            <v>Don Guglielmin</v>
          </cell>
          <cell r="S6286" t="str">
            <v>Don Guglielmin</v>
          </cell>
          <cell r="T6286" t="str">
            <v>Eric Stearns</v>
          </cell>
          <cell r="U6286" t="str">
            <v>H - Horizon</v>
          </cell>
          <cell r="V6286" t="str">
            <v>Major Projects</v>
          </cell>
          <cell r="W6286" t="str">
            <v>45 Days net terms</v>
          </cell>
          <cell r="X6286">
            <v>1986524.68</v>
          </cell>
          <cell r="Y6286">
            <v>142556</v>
          </cell>
          <cell r="Z6286">
            <v>202608.09</v>
          </cell>
        </row>
        <row r="6287">
          <cell r="A6287" t="str">
            <v>812662-5</v>
          </cell>
          <cell r="B6287">
            <v>812662</v>
          </cell>
          <cell r="C6287">
            <v>5</v>
          </cell>
          <cell r="D6287">
            <v>40668205</v>
          </cell>
          <cell r="E6287" t="str">
            <v>OCL Group Inc.</v>
          </cell>
          <cell r="F6287" t="str">
            <v>Change Order 005 (internal adjustment to actuals)</v>
          </cell>
          <cell r="G6287" t="str">
            <v>Construction Minor</v>
          </cell>
          <cell r="H6287" t="str">
            <v>Aranas, David</v>
          </cell>
          <cell r="I6287">
            <v>42698</v>
          </cell>
          <cell r="J6287">
            <v>41914</v>
          </cell>
          <cell r="K6287">
            <v>42307</v>
          </cell>
          <cell r="L6287" t="str">
            <v>Complete</v>
          </cell>
          <cell r="M6287" t="str">
            <v>Executed</v>
          </cell>
          <cell r="N6287">
            <v>42702</v>
          </cell>
          <cell r="O6287" t="str">
            <v>Parallel_Return_to_Edit_Mode</v>
          </cell>
          <cell r="P6287" t="str">
            <v>Aranas, David</v>
          </cell>
          <cell r="R6287" t="str">
            <v>Don Guglielmin</v>
          </cell>
          <cell r="S6287" t="str">
            <v>Don Guglielmin</v>
          </cell>
          <cell r="T6287" t="str">
            <v>Eric Stearns</v>
          </cell>
          <cell r="U6287" t="str">
            <v>H - Horizon</v>
          </cell>
          <cell r="V6287" t="str">
            <v>Major Projects</v>
          </cell>
          <cell r="W6287" t="str">
            <v>45 Days net terms</v>
          </cell>
          <cell r="X6287">
            <v>1869889.86</v>
          </cell>
          <cell r="Y6287">
            <v>142556</v>
          </cell>
          <cell r="Z6287">
            <v>-116634.82</v>
          </cell>
        </row>
        <row r="6288">
          <cell r="A6288" t="str">
            <v>812670-1-1</v>
          </cell>
          <cell r="B6288" t="str">
            <v>812670-1</v>
          </cell>
          <cell r="C6288">
            <v>1</v>
          </cell>
          <cell r="E6288" t="str">
            <v>Lumina Consulting Ltd.</v>
          </cell>
          <cell r="F6288" t="str">
            <v>Lumina Management Schedules - Sup. 1</v>
          </cell>
          <cell r="G6288" t="str">
            <v>Schedules for Master Agreements</v>
          </cell>
          <cell r="H6288" t="str">
            <v>Lien, Hoa</v>
          </cell>
          <cell r="I6288">
            <v>42094</v>
          </cell>
          <cell r="J6288">
            <v>41914</v>
          </cell>
          <cell r="K6288">
            <v>42278</v>
          </cell>
          <cell r="L6288" t="str">
            <v>Complete</v>
          </cell>
          <cell r="M6288" t="str">
            <v>Executed</v>
          </cell>
          <cell r="N6288">
            <v>42111</v>
          </cell>
          <cell r="O6288" t="str">
            <v>Parallel_Return_to_Edit_Mode</v>
          </cell>
          <cell r="P6288" t="str">
            <v>Gerber, Laura</v>
          </cell>
          <cell r="Q6288" t="str">
            <v>Gerber, Laura</v>
          </cell>
          <cell r="R6288" t="str">
            <v>Kara Slemko</v>
          </cell>
          <cell r="S6288" t="str">
            <v>Kara Slemko</v>
          </cell>
          <cell r="T6288" t="str">
            <v>Stephanie Graham</v>
          </cell>
          <cell r="U6288" t="str">
            <v>C - Conventional</v>
          </cell>
          <cell r="V6288" t="str">
            <v>All</v>
          </cell>
          <cell r="W6288" t="str">
            <v>45 Days net terms</v>
          </cell>
          <cell r="X6288">
            <v>350000</v>
          </cell>
          <cell r="Y6288">
            <v>50143</v>
          </cell>
          <cell r="Z6288">
            <v>130000</v>
          </cell>
        </row>
        <row r="6289">
          <cell r="A6289" t="str">
            <v>812670-1-1</v>
          </cell>
          <cell r="B6289" t="str">
            <v>812670-1</v>
          </cell>
          <cell r="C6289">
            <v>1</v>
          </cell>
          <cell r="E6289" t="str">
            <v>Lumina Consulting Ltd.</v>
          </cell>
          <cell r="F6289" t="str">
            <v>Lumina Management Schedules - Sup. 1</v>
          </cell>
          <cell r="G6289" t="str">
            <v>Schedules for Master Agreements</v>
          </cell>
          <cell r="H6289" t="str">
            <v>Lien, Hoa</v>
          </cell>
          <cell r="I6289">
            <v>42094</v>
          </cell>
          <cell r="J6289">
            <v>41914</v>
          </cell>
          <cell r="K6289">
            <v>42278</v>
          </cell>
          <cell r="L6289" t="str">
            <v>Complete</v>
          </cell>
          <cell r="M6289" t="str">
            <v>Executed</v>
          </cell>
          <cell r="N6289">
            <v>42111</v>
          </cell>
          <cell r="O6289" t="str">
            <v>Approve Contract</v>
          </cell>
          <cell r="P6289" t="str">
            <v>Business Area Approver</v>
          </cell>
          <cell r="R6289" t="str">
            <v>Kara Slemko</v>
          </cell>
          <cell r="S6289" t="str">
            <v>Kara Slemko</v>
          </cell>
          <cell r="T6289" t="str">
            <v>Stephanie Graham</v>
          </cell>
          <cell r="U6289" t="str">
            <v>C - Conventional</v>
          </cell>
          <cell r="V6289" t="str">
            <v>All</v>
          </cell>
          <cell r="W6289" t="str">
            <v>45 Days net terms</v>
          </cell>
          <cell r="X6289">
            <v>350000</v>
          </cell>
          <cell r="Y6289">
            <v>50143</v>
          </cell>
          <cell r="Z6289">
            <v>130000</v>
          </cell>
        </row>
        <row r="6290">
          <cell r="A6290" t="str">
            <v>812670-1-1</v>
          </cell>
          <cell r="B6290" t="str">
            <v>812670-1</v>
          </cell>
          <cell r="C6290">
            <v>1</v>
          </cell>
          <cell r="E6290" t="str">
            <v>Lumina Consulting Ltd.</v>
          </cell>
          <cell r="F6290" t="str">
            <v>Lumina Management Schedules - Sup. 1</v>
          </cell>
          <cell r="G6290" t="str">
            <v>Schedules for Master Agreements</v>
          </cell>
          <cell r="H6290" t="str">
            <v>Lien, Hoa</v>
          </cell>
          <cell r="I6290">
            <v>42094</v>
          </cell>
          <cell r="J6290">
            <v>41914</v>
          </cell>
          <cell r="K6290">
            <v>42278</v>
          </cell>
          <cell r="L6290" t="str">
            <v>Complete</v>
          </cell>
          <cell r="M6290" t="str">
            <v>Executed</v>
          </cell>
          <cell r="N6290">
            <v>42111</v>
          </cell>
          <cell r="O6290" t="str">
            <v>Edit New Supplement</v>
          </cell>
          <cell r="P6290" t="str">
            <v>Gerber, Laura</v>
          </cell>
          <cell r="Q6290" t="str">
            <v>Gerber, Laura</v>
          </cell>
          <cell r="R6290" t="str">
            <v>Kara Slemko</v>
          </cell>
          <cell r="S6290" t="str">
            <v>Kara Slemko</v>
          </cell>
          <cell r="T6290" t="str">
            <v>Stephanie Graham</v>
          </cell>
          <cell r="U6290" t="str">
            <v>C - Conventional</v>
          </cell>
          <cell r="V6290" t="str">
            <v>All</v>
          </cell>
          <cell r="W6290" t="str">
            <v>45 Days net terms</v>
          </cell>
          <cell r="X6290">
            <v>350000</v>
          </cell>
          <cell r="Y6290">
            <v>50143</v>
          </cell>
          <cell r="Z6290">
            <v>130000</v>
          </cell>
        </row>
        <row r="6291">
          <cell r="A6291" t="str">
            <v>812670-1-1</v>
          </cell>
          <cell r="B6291" t="str">
            <v>812670-1</v>
          </cell>
          <cell r="C6291">
            <v>1</v>
          </cell>
          <cell r="E6291" t="str">
            <v>Lumina Consulting Ltd.</v>
          </cell>
          <cell r="F6291" t="str">
            <v>Lumina Management Schedules - Sup. 1</v>
          </cell>
          <cell r="G6291" t="str">
            <v>Schedules for Master Agreements</v>
          </cell>
          <cell r="H6291" t="str">
            <v>Lien, Hoa</v>
          </cell>
          <cell r="I6291">
            <v>42094</v>
          </cell>
          <cell r="J6291">
            <v>41914</v>
          </cell>
          <cell r="K6291">
            <v>42278</v>
          </cell>
          <cell r="L6291" t="str">
            <v>Complete</v>
          </cell>
          <cell r="M6291" t="str">
            <v>Executed</v>
          </cell>
          <cell r="N6291">
            <v>42111</v>
          </cell>
          <cell r="O6291" t="str">
            <v>Execute Contract</v>
          </cell>
          <cell r="P6291" t="str">
            <v>Gerber, Laura</v>
          </cell>
          <cell r="Q6291" t="str">
            <v>Gerber, Laura</v>
          </cell>
          <cell r="R6291" t="str">
            <v>Kara Slemko</v>
          </cell>
          <cell r="S6291" t="str">
            <v>Kara Slemko</v>
          </cell>
          <cell r="T6291" t="str">
            <v>Stephanie Graham</v>
          </cell>
          <cell r="U6291" t="str">
            <v>C - Conventional</v>
          </cell>
          <cell r="V6291" t="str">
            <v>All</v>
          </cell>
          <cell r="W6291" t="str">
            <v>45 Days net terms</v>
          </cell>
          <cell r="X6291">
            <v>350000</v>
          </cell>
          <cell r="Y6291">
            <v>50143</v>
          </cell>
          <cell r="Z6291">
            <v>130000</v>
          </cell>
        </row>
        <row r="6292">
          <cell r="A6292" t="str">
            <v>812670-1-1</v>
          </cell>
          <cell r="B6292" t="str">
            <v>812670-1</v>
          </cell>
          <cell r="C6292">
            <v>1</v>
          </cell>
          <cell r="E6292" t="str">
            <v>Lumina Consulting Ltd.</v>
          </cell>
          <cell r="F6292" t="str">
            <v>Lumina Management Schedules - Sup. 1</v>
          </cell>
          <cell r="G6292" t="str">
            <v>Schedules for Master Agreements</v>
          </cell>
          <cell r="H6292" t="str">
            <v>Lien, Hoa</v>
          </cell>
          <cell r="I6292">
            <v>42094</v>
          </cell>
          <cell r="J6292">
            <v>41914</v>
          </cell>
          <cell r="K6292">
            <v>42278</v>
          </cell>
          <cell r="L6292" t="str">
            <v>Complete</v>
          </cell>
          <cell r="M6292" t="str">
            <v>Executed</v>
          </cell>
          <cell r="N6292">
            <v>42111</v>
          </cell>
          <cell r="O6292" t="str">
            <v>Approve Contract</v>
          </cell>
          <cell r="P6292" t="str">
            <v>Commercial Operations Approver</v>
          </cell>
          <cell r="Q6292" t="str">
            <v>Gibson, Colleen</v>
          </cell>
          <cell r="R6292" t="str">
            <v>Kara Slemko</v>
          </cell>
          <cell r="S6292" t="str">
            <v>Kara Slemko</v>
          </cell>
          <cell r="T6292" t="str">
            <v>Stephanie Graham</v>
          </cell>
          <cell r="U6292" t="str">
            <v>C - Conventional</v>
          </cell>
          <cell r="V6292" t="str">
            <v>All</v>
          </cell>
          <cell r="W6292" t="str">
            <v>45 Days net terms</v>
          </cell>
          <cell r="X6292">
            <v>350000</v>
          </cell>
          <cell r="Y6292">
            <v>50143</v>
          </cell>
          <cell r="Z6292">
            <v>130000</v>
          </cell>
        </row>
        <row r="6293">
          <cell r="A6293" t="str">
            <v>812673-2-1</v>
          </cell>
          <cell r="B6293" t="str">
            <v>812673-2</v>
          </cell>
          <cell r="C6293">
            <v>1</v>
          </cell>
          <cell r="E6293" t="str">
            <v>Framework Partners Inc.</v>
          </cell>
          <cell r="F6293" t="str">
            <v>Jolie Hirtle - Analyst Extension</v>
          </cell>
          <cell r="G6293" t="str">
            <v>Schedules for Master Agreements</v>
          </cell>
          <cell r="H6293" t="str">
            <v>Lien, Hoa</v>
          </cell>
          <cell r="I6293">
            <v>43005</v>
          </cell>
          <cell r="J6293">
            <v>43054</v>
          </cell>
          <cell r="K6293">
            <v>43190</v>
          </cell>
          <cell r="L6293" t="str">
            <v>Active</v>
          </cell>
          <cell r="M6293" t="str">
            <v>Executed</v>
          </cell>
          <cell r="N6293">
            <v>43006</v>
          </cell>
          <cell r="O6293" t="str">
            <v>Execute Contract</v>
          </cell>
          <cell r="P6293" t="str">
            <v>Soriano, Loreta</v>
          </cell>
          <cell r="Q6293" t="str">
            <v>Soriano, Loreta</v>
          </cell>
          <cell r="R6293" t="str">
            <v>Julie Easthope</v>
          </cell>
          <cell r="S6293" t="str">
            <v>Julie Easthope</v>
          </cell>
          <cell r="T6293" t="str">
            <v>Stephanie Graham</v>
          </cell>
          <cell r="U6293" t="str">
            <v>C - Conventional</v>
          </cell>
          <cell r="V6293" t="str">
            <v>All</v>
          </cell>
          <cell r="W6293" t="str">
            <v>45 Days net terms</v>
          </cell>
          <cell r="X6293">
            <v>288000</v>
          </cell>
          <cell r="Y6293">
            <v>163231</v>
          </cell>
          <cell r="Z6293">
            <v>144000</v>
          </cell>
        </row>
        <row r="6294">
          <cell r="A6294" t="str">
            <v>812673-2-1</v>
          </cell>
          <cell r="B6294" t="str">
            <v>812673-2</v>
          </cell>
          <cell r="C6294">
            <v>1</v>
          </cell>
          <cell r="E6294" t="str">
            <v>Framework Partners Inc.</v>
          </cell>
          <cell r="F6294" t="str">
            <v>Jolie Hirtle - Analyst Extension</v>
          </cell>
          <cell r="G6294" t="str">
            <v>Schedules for Master Agreements</v>
          </cell>
          <cell r="H6294" t="str">
            <v>Lien, Hoa</v>
          </cell>
          <cell r="I6294">
            <v>43005</v>
          </cell>
          <cell r="J6294">
            <v>43054</v>
          </cell>
          <cell r="K6294">
            <v>43190</v>
          </cell>
          <cell r="L6294" t="str">
            <v>Active</v>
          </cell>
          <cell r="M6294" t="str">
            <v>Executed</v>
          </cell>
          <cell r="N6294">
            <v>43006</v>
          </cell>
          <cell r="O6294" t="str">
            <v>Parallel_Return_to_Edit_Mode</v>
          </cell>
          <cell r="P6294" t="str">
            <v>Soriano, Loreta</v>
          </cell>
          <cell r="R6294" t="str">
            <v>Julie Easthope</v>
          </cell>
          <cell r="S6294" t="str">
            <v>Julie Easthope</v>
          </cell>
          <cell r="T6294" t="str">
            <v>Stephanie Graham</v>
          </cell>
          <cell r="U6294" t="str">
            <v>C - Conventional</v>
          </cell>
          <cell r="V6294" t="str">
            <v>All</v>
          </cell>
          <cell r="W6294" t="str">
            <v>45 Days net terms</v>
          </cell>
          <cell r="X6294">
            <v>288000</v>
          </cell>
          <cell r="Y6294">
            <v>163231</v>
          </cell>
          <cell r="Z6294">
            <v>144000</v>
          </cell>
        </row>
        <row r="6295">
          <cell r="A6295" t="str">
            <v>812678-2-1</v>
          </cell>
          <cell r="B6295" t="str">
            <v>812678-2</v>
          </cell>
          <cell r="C6295">
            <v>1</v>
          </cell>
          <cell r="E6295" t="str">
            <v>BPD Zenith Software Solutions (Canada) Limited</v>
          </cell>
          <cell r="F6295" t="str">
            <v>Maximo Sustainment  Team Extension</v>
          </cell>
          <cell r="G6295" t="str">
            <v>Schedules for Master Agreements</v>
          </cell>
          <cell r="H6295" t="str">
            <v>Lien, Hoa</v>
          </cell>
          <cell r="I6295">
            <v>42626</v>
          </cell>
          <cell r="J6295">
            <v>42644</v>
          </cell>
          <cell r="K6295">
            <v>43091</v>
          </cell>
          <cell r="L6295" t="str">
            <v>Active</v>
          </cell>
          <cell r="M6295" t="str">
            <v>Executed</v>
          </cell>
          <cell r="N6295">
            <v>42634</v>
          </cell>
          <cell r="O6295" t="str">
            <v>Parallel_Return_to_Edit_Mode</v>
          </cell>
          <cell r="P6295" t="str">
            <v>Soriano, Loreta</v>
          </cell>
          <cell r="R6295" t="str">
            <v>Julie Easthope</v>
          </cell>
          <cell r="S6295" t="str">
            <v>Kara Slemko</v>
          </cell>
          <cell r="T6295" t="str">
            <v>Brian Bate</v>
          </cell>
          <cell r="U6295" t="str">
            <v>C - Conventional</v>
          </cell>
          <cell r="V6295" t="str">
            <v>All</v>
          </cell>
          <cell r="W6295" t="str">
            <v>45 Days net terms</v>
          </cell>
          <cell r="X6295">
            <v>1105000</v>
          </cell>
          <cell r="Z6295">
            <v>425000</v>
          </cell>
        </row>
        <row r="6296">
          <cell r="A6296" t="str">
            <v>812678-2-1</v>
          </cell>
          <cell r="B6296" t="str">
            <v>812678-2</v>
          </cell>
          <cell r="C6296">
            <v>1</v>
          </cell>
          <cell r="E6296" t="str">
            <v>BPD Zenith Software Solutions (Canada) Limited</v>
          </cell>
          <cell r="F6296" t="str">
            <v>Maximo Sustainment  Team Extension</v>
          </cell>
          <cell r="G6296" t="str">
            <v>Schedules for Master Agreements</v>
          </cell>
          <cell r="H6296" t="str">
            <v>Lien, Hoa</v>
          </cell>
          <cell r="I6296">
            <v>42626</v>
          </cell>
          <cell r="J6296">
            <v>42644</v>
          </cell>
          <cell r="K6296">
            <v>43091</v>
          </cell>
          <cell r="L6296" t="str">
            <v>Active</v>
          </cell>
          <cell r="M6296" t="str">
            <v>Executed</v>
          </cell>
          <cell r="N6296">
            <v>42634</v>
          </cell>
          <cell r="O6296" t="str">
            <v>Approve Contract</v>
          </cell>
          <cell r="P6296" t="str">
            <v>Commercial Operations Approver</v>
          </cell>
          <cell r="Q6296" t="str">
            <v>Gibson, Colleen</v>
          </cell>
          <cell r="R6296" t="str">
            <v>Julie Easthope</v>
          </cell>
          <cell r="S6296" t="str">
            <v>Kara Slemko</v>
          </cell>
          <cell r="T6296" t="str">
            <v>Brian Bate</v>
          </cell>
          <cell r="U6296" t="str">
            <v>C - Conventional</v>
          </cell>
          <cell r="V6296" t="str">
            <v>All</v>
          </cell>
          <cell r="W6296" t="str">
            <v>45 Days net terms</v>
          </cell>
          <cell r="X6296">
            <v>1105000</v>
          </cell>
          <cell r="Z6296">
            <v>425000</v>
          </cell>
        </row>
        <row r="6297">
          <cell r="A6297" t="str">
            <v>812678-2-2</v>
          </cell>
          <cell r="B6297" t="str">
            <v>812678-2</v>
          </cell>
          <cell r="C6297">
            <v>2</v>
          </cell>
          <cell r="E6297" t="str">
            <v>BPD Zenith Software Solutions (Canada) Limited</v>
          </cell>
          <cell r="F6297" t="str">
            <v>Maximo Sustainment Team Extension</v>
          </cell>
          <cell r="G6297" t="str">
            <v>Schedules for Master Agreements</v>
          </cell>
          <cell r="H6297" t="str">
            <v>Lien, Hoa</v>
          </cell>
          <cell r="I6297">
            <v>43066</v>
          </cell>
          <cell r="J6297">
            <v>43092</v>
          </cell>
          <cell r="K6297">
            <v>43455</v>
          </cell>
          <cell r="L6297" t="str">
            <v>Active</v>
          </cell>
          <cell r="M6297" t="str">
            <v>Executed</v>
          </cell>
          <cell r="N6297">
            <v>43089</v>
          </cell>
          <cell r="O6297" t="str">
            <v>Parallel_Return_to_Edit_Mode</v>
          </cell>
          <cell r="P6297" t="str">
            <v>Soriano, Loreta</v>
          </cell>
          <cell r="R6297" t="str">
            <v>Julie Easthope</v>
          </cell>
          <cell r="S6297" t="str">
            <v>Julie Easthope</v>
          </cell>
          <cell r="T6297" t="str">
            <v>Brian Bate</v>
          </cell>
          <cell r="U6297" t="str">
            <v>C - Conventional</v>
          </cell>
          <cell r="V6297" t="str">
            <v>All</v>
          </cell>
          <cell r="W6297" t="str">
            <v>45 Days net terms</v>
          </cell>
          <cell r="X6297">
            <v>1430360</v>
          </cell>
          <cell r="Z6297">
            <v>325360</v>
          </cell>
        </row>
        <row r="6298">
          <cell r="A6298" t="str">
            <v>812678-2-2</v>
          </cell>
          <cell r="B6298" t="str">
            <v>812678-2</v>
          </cell>
          <cell r="C6298">
            <v>2</v>
          </cell>
          <cell r="E6298" t="str">
            <v>BPD Zenith Software Solutions (Canada) Limited</v>
          </cell>
          <cell r="F6298" t="str">
            <v>Maximo Sustainment Team Extension</v>
          </cell>
          <cell r="G6298" t="str">
            <v>Schedules for Master Agreements</v>
          </cell>
          <cell r="H6298" t="str">
            <v>Lien, Hoa</v>
          </cell>
          <cell r="I6298">
            <v>43066</v>
          </cell>
          <cell r="J6298">
            <v>43092</v>
          </cell>
          <cell r="K6298">
            <v>43455</v>
          </cell>
          <cell r="L6298" t="str">
            <v>Active</v>
          </cell>
          <cell r="M6298" t="str">
            <v>Executed</v>
          </cell>
          <cell r="N6298">
            <v>43089</v>
          </cell>
          <cell r="O6298" t="str">
            <v>Parallel_Return_to_Edit_Mode</v>
          </cell>
          <cell r="P6298" t="str">
            <v>Soriano, Loreta</v>
          </cell>
          <cell r="Q6298" t="str">
            <v>Soriano, Loreta</v>
          </cell>
          <cell r="R6298" t="str">
            <v>Julie Easthope</v>
          </cell>
          <cell r="S6298" t="str">
            <v>Julie Easthope</v>
          </cell>
          <cell r="T6298" t="str">
            <v>Brian Bate</v>
          </cell>
          <cell r="U6298" t="str">
            <v>C - Conventional</v>
          </cell>
          <cell r="V6298" t="str">
            <v>All</v>
          </cell>
          <cell r="W6298" t="str">
            <v>45 Days net terms</v>
          </cell>
          <cell r="X6298">
            <v>1430360</v>
          </cell>
          <cell r="Z6298">
            <v>325360</v>
          </cell>
        </row>
        <row r="6299">
          <cell r="A6299" t="str">
            <v>812678-3-2</v>
          </cell>
          <cell r="B6299" t="str">
            <v>812678-3</v>
          </cell>
          <cell r="C6299">
            <v>2</v>
          </cell>
          <cell r="E6299" t="str">
            <v>BPD Zenith Software Solutions (Canada) Limited</v>
          </cell>
          <cell r="F6299" t="str">
            <v>Supply of Resources - assist with the data transition for the Shell acquisition</v>
          </cell>
          <cell r="G6299" t="str">
            <v>Schedules for Master Agreements</v>
          </cell>
          <cell r="H6299" t="str">
            <v>Lien, Hoa</v>
          </cell>
          <cell r="I6299">
            <v>43066</v>
          </cell>
          <cell r="J6299">
            <v>43092</v>
          </cell>
          <cell r="K6299">
            <v>43455</v>
          </cell>
          <cell r="L6299" t="str">
            <v>Active</v>
          </cell>
          <cell r="M6299" t="str">
            <v>Executed</v>
          </cell>
          <cell r="N6299">
            <v>43089</v>
          </cell>
          <cell r="O6299" t="str">
            <v>Parallel_Return_to_Edit_Mode</v>
          </cell>
          <cell r="P6299" t="str">
            <v>Soriano, Loreta</v>
          </cell>
          <cell r="Q6299" t="str">
            <v>Soriano, Loreta</v>
          </cell>
          <cell r="R6299" t="str">
            <v>Julie Easthope</v>
          </cell>
          <cell r="S6299" t="str">
            <v>Julie Easthope</v>
          </cell>
          <cell r="T6299" t="str">
            <v>Brian Bate</v>
          </cell>
          <cell r="U6299" t="str">
            <v>C/H - Conventional/Horizon</v>
          </cell>
          <cell r="V6299" t="str">
            <v>All</v>
          </cell>
          <cell r="W6299" t="str">
            <v>45 Days net terms</v>
          </cell>
          <cell r="X6299">
            <v>685000</v>
          </cell>
          <cell r="Z6299">
            <v>325000</v>
          </cell>
        </row>
        <row r="6300">
          <cell r="A6300" t="str">
            <v>812681-1</v>
          </cell>
          <cell r="B6300">
            <v>812681</v>
          </cell>
          <cell r="C6300">
            <v>1</v>
          </cell>
          <cell r="E6300" t="str">
            <v>Revcon Oilfield Constructors Inc</v>
          </cell>
          <cell r="F6300" t="str">
            <v>Package 33- KN CPF Plant General Mechanical ( BoP North)</v>
          </cell>
          <cell r="G6300" t="str">
            <v>Construction</v>
          </cell>
          <cell r="H6300" t="str">
            <v>Reimer, Mark</v>
          </cell>
          <cell r="I6300">
            <v>42208</v>
          </cell>
          <cell r="J6300">
            <v>41904</v>
          </cell>
          <cell r="K6300">
            <v>42521</v>
          </cell>
          <cell r="L6300" t="str">
            <v>Active</v>
          </cell>
          <cell r="M6300" t="str">
            <v>Executed</v>
          </cell>
          <cell r="N6300">
            <v>42218</v>
          </cell>
          <cell r="O6300" t="str">
            <v>Parallel_Return_to_Edit_Mode</v>
          </cell>
          <cell r="P6300" t="str">
            <v>Reimer, Mark</v>
          </cell>
          <cell r="R6300" t="str">
            <v>Sudip Kumar</v>
          </cell>
          <cell r="S6300" t="str">
            <v>Ron Laing</v>
          </cell>
          <cell r="T6300" t="str">
            <v>Stephanie Graham</v>
          </cell>
          <cell r="U6300" t="str">
            <v>C - Conventional</v>
          </cell>
          <cell r="V6300" t="str">
            <v>Kirby</v>
          </cell>
          <cell r="W6300" t="str">
            <v>45 Days net terms</v>
          </cell>
          <cell r="X6300">
            <v>5601038</v>
          </cell>
          <cell r="Y6300">
            <v>156812</v>
          </cell>
          <cell r="Z6300">
            <v>-33742735</v>
          </cell>
        </row>
        <row r="6301">
          <cell r="A6301" t="str">
            <v>812713-2</v>
          </cell>
          <cell r="B6301">
            <v>812713</v>
          </cell>
          <cell r="C6301">
            <v>2</v>
          </cell>
          <cell r="D6301">
            <v>406935</v>
          </cell>
          <cell r="E6301" t="str">
            <v>A-Cube Cost Engineering Services Ltd.</v>
          </cell>
          <cell r="F6301" t="str">
            <v>Hubert Bright Ansu Cost Specialist Horizon Transfer</v>
          </cell>
          <cell r="G6301" t="str">
            <v>Short Form Consulting Agreement</v>
          </cell>
          <cell r="H6301" t="str">
            <v>Soriano, Loreta</v>
          </cell>
          <cell r="I6301">
            <v>42621</v>
          </cell>
          <cell r="J6301">
            <v>42644</v>
          </cell>
          <cell r="K6301">
            <v>42726</v>
          </cell>
          <cell r="L6301" t="str">
            <v>Complete</v>
          </cell>
          <cell r="M6301" t="str">
            <v>Executed</v>
          </cell>
          <cell r="N6301">
            <v>42622</v>
          </cell>
          <cell r="O6301" t="str">
            <v>Edit New Supplement</v>
          </cell>
          <cell r="P6301" t="str">
            <v>Soriano, Loreta</v>
          </cell>
          <cell r="Q6301" t="str">
            <v>Soriano, Loreta</v>
          </cell>
          <cell r="R6301" t="str">
            <v>Julie Easthope</v>
          </cell>
          <cell r="S6301" t="str">
            <v>Kara Slemko</v>
          </cell>
          <cell r="T6301" t="str">
            <v>Brian Bate</v>
          </cell>
          <cell r="U6301" t="str">
            <v>H - Horizon</v>
          </cell>
          <cell r="V6301" t="str">
            <v>Major Projects</v>
          </cell>
          <cell r="W6301" t="str">
            <v>10 Days net terms</v>
          </cell>
          <cell r="X6301">
            <v>476000</v>
          </cell>
          <cell r="Z6301">
            <v>51000</v>
          </cell>
        </row>
        <row r="6302">
          <cell r="A6302" t="str">
            <v>812719-1</v>
          </cell>
          <cell r="B6302">
            <v>812719</v>
          </cell>
          <cell r="C6302">
            <v>1</v>
          </cell>
          <cell r="D6302">
            <v>406694</v>
          </cell>
          <cell r="E6302" t="str">
            <v>Integral Energy Services Ltd</v>
          </cell>
          <cell r="F6302" t="str">
            <v>30" Froth Line EHT- Unit Rates Revision</v>
          </cell>
          <cell r="G6302" t="str">
            <v>Construction Minor</v>
          </cell>
          <cell r="H6302" t="str">
            <v>Irausquin, Eglee</v>
          </cell>
          <cell r="I6302">
            <v>42150</v>
          </cell>
          <cell r="J6302">
            <v>41918</v>
          </cell>
          <cell r="K6302">
            <v>42215</v>
          </cell>
          <cell r="L6302" t="str">
            <v>Complete</v>
          </cell>
          <cell r="M6302" t="str">
            <v>Executed</v>
          </cell>
          <cell r="N6302">
            <v>42150</v>
          </cell>
          <cell r="O6302" t="str">
            <v>Approve Contract</v>
          </cell>
          <cell r="P6302" t="str">
            <v>Business Area Approver</v>
          </cell>
          <cell r="Q6302" t="str">
            <v>Johansen, Todd</v>
          </cell>
          <cell r="R6302" t="str">
            <v>Don Guglielmin</v>
          </cell>
          <cell r="S6302" t="str">
            <v>Don Guglielmin</v>
          </cell>
          <cell r="T6302" t="str">
            <v>Stephanie Graham</v>
          </cell>
          <cell r="U6302" t="str">
            <v>H - Horizon</v>
          </cell>
          <cell r="V6302" t="str">
            <v>Major Projects</v>
          </cell>
          <cell r="W6302" t="str">
            <v>40 Days net terms</v>
          </cell>
          <cell r="X6302">
            <v>777664.89</v>
          </cell>
          <cell r="Y6302">
            <v>713684</v>
          </cell>
          <cell r="Z6302">
            <v>176295.6</v>
          </cell>
        </row>
        <row r="6303">
          <cell r="A6303" t="str">
            <v>812719-2</v>
          </cell>
          <cell r="B6303">
            <v>812719</v>
          </cell>
          <cell r="C6303">
            <v>2</v>
          </cell>
          <cell r="D6303">
            <v>406694</v>
          </cell>
          <cell r="E6303" t="str">
            <v>Integral Energy Services Ltd</v>
          </cell>
          <cell r="F6303" t="str">
            <v>30" Froth Line EHT- Unit Rates Revision</v>
          </cell>
          <cell r="G6303" t="str">
            <v>Construction Minor</v>
          </cell>
          <cell r="H6303" t="str">
            <v>Ruiz, Mario</v>
          </cell>
          <cell r="I6303">
            <v>42231</v>
          </cell>
          <cell r="J6303">
            <v>41918</v>
          </cell>
          <cell r="K6303">
            <v>42247</v>
          </cell>
          <cell r="L6303" t="str">
            <v>Complete</v>
          </cell>
          <cell r="M6303" t="str">
            <v>Executed</v>
          </cell>
          <cell r="N6303">
            <v>42235</v>
          </cell>
          <cell r="O6303" t="str">
            <v>Parallel_Return_to_Edit_Mode</v>
          </cell>
          <cell r="P6303" t="str">
            <v>Ruiz, Mario</v>
          </cell>
          <cell r="R6303" t="str">
            <v>Don Guglielmin</v>
          </cell>
          <cell r="S6303" t="str">
            <v>Don Guglielmin</v>
          </cell>
          <cell r="T6303" t="str">
            <v>Stephanie Graham</v>
          </cell>
          <cell r="U6303" t="str">
            <v>H - Horizon</v>
          </cell>
          <cell r="V6303" t="str">
            <v>Major Projects</v>
          </cell>
          <cell r="W6303" t="str">
            <v>40 Days net terms</v>
          </cell>
          <cell r="X6303">
            <v>894969.31</v>
          </cell>
          <cell r="Y6303">
            <v>713684</v>
          </cell>
          <cell r="Z6303">
            <v>117304.42</v>
          </cell>
        </row>
        <row r="6304">
          <cell r="A6304" t="str">
            <v>812740-1</v>
          </cell>
          <cell r="B6304">
            <v>812740</v>
          </cell>
          <cell r="C6304">
            <v>1</v>
          </cell>
          <cell r="D6304">
            <v>406697</v>
          </cell>
          <cell r="E6304" t="str">
            <v>Technika Engineering Ltd</v>
          </cell>
          <cell r="F6304" t="str">
            <v>Rade Svorcan Mat. Handling Advisor Extension and Rate Change</v>
          </cell>
          <cell r="G6304" t="str">
            <v>Short Form Consulting Agreement</v>
          </cell>
          <cell r="H6304" t="str">
            <v>Lien, Hoa</v>
          </cell>
          <cell r="I6304">
            <v>42332</v>
          </cell>
          <cell r="J6304">
            <v>42312</v>
          </cell>
          <cell r="K6304">
            <v>42735</v>
          </cell>
          <cell r="L6304" t="str">
            <v>Complete</v>
          </cell>
          <cell r="M6304" t="str">
            <v>Executed</v>
          </cell>
          <cell r="N6304">
            <v>42348</v>
          </cell>
          <cell r="O6304" t="str">
            <v>Execute Contract</v>
          </cell>
          <cell r="P6304" t="str">
            <v>Soriano, Loreta</v>
          </cell>
          <cell r="Q6304" t="str">
            <v>Soriano, Loreta</v>
          </cell>
          <cell r="R6304" t="str">
            <v>Julie Easthope</v>
          </cell>
          <cell r="S6304" t="str">
            <v>Kara Slemko</v>
          </cell>
          <cell r="T6304" t="str">
            <v>Brenda Balog</v>
          </cell>
          <cell r="U6304" t="str">
            <v>H - Horizon</v>
          </cell>
          <cell r="V6304" t="str">
            <v>Bitumen Production</v>
          </cell>
          <cell r="W6304" t="str">
            <v>10 Days net terms</v>
          </cell>
          <cell r="X6304">
            <v>151250</v>
          </cell>
          <cell r="Y6304">
            <v>267020</v>
          </cell>
          <cell r="Z6304">
            <v>20000</v>
          </cell>
        </row>
        <row r="6305">
          <cell r="A6305" t="str">
            <v>812770-1</v>
          </cell>
          <cell r="B6305">
            <v>812770</v>
          </cell>
          <cell r="C6305">
            <v>1</v>
          </cell>
          <cell r="D6305">
            <v>406688</v>
          </cell>
          <cell r="E6305" t="str">
            <v>Panels and Pipes Incorporated</v>
          </cell>
          <cell r="F6305" t="str">
            <v>Supply,installation and removal of scaffolding</v>
          </cell>
          <cell r="G6305" t="str">
            <v>Construction Minor</v>
          </cell>
          <cell r="H6305" t="str">
            <v>Irausquin, Eglee</v>
          </cell>
          <cell r="I6305">
            <v>42235</v>
          </cell>
          <cell r="J6305">
            <v>41791</v>
          </cell>
          <cell r="L6305" t="str">
            <v>Complete</v>
          </cell>
          <cell r="M6305" t="str">
            <v>Executed</v>
          </cell>
          <cell r="N6305">
            <v>42235</v>
          </cell>
          <cell r="O6305" t="str">
            <v>Edit New Supplement</v>
          </cell>
          <cell r="P6305" t="str">
            <v>Irausquin, Eglee</v>
          </cell>
          <cell r="Q6305" t="str">
            <v>Irausquin, Eglee</v>
          </cell>
          <cell r="R6305" t="str">
            <v>Don Guglielmin</v>
          </cell>
          <cell r="S6305" t="str">
            <v>Don Guglielmin</v>
          </cell>
          <cell r="T6305" t="str">
            <v>Paul Mendes</v>
          </cell>
          <cell r="U6305" t="str">
            <v>H - Horizon</v>
          </cell>
          <cell r="V6305" t="str">
            <v>Major Projects</v>
          </cell>
          <cell r="W6305" t="str">
            <v>40 Days net terms</v>
          </cell>
          <cell r="X6305">
            <v>700000</v>
          </cell>
          <cell r="Y6305">
            <v>818991</v>
          </cell>
          <cell r="Z6305">
            <v>200000</v>
          </cell>
        </row>
        <row r="6306">
          <cell r="A6306" t="str">
            <v>812770-2</v>
          </cell>
          <cell r="B6306">
            <v>812770</v>
          </cell>
          <cell r="C6306">
            <v>2</v>
          </cell>
          <cell r="D6306">
            <v>406688</v>
          </cell>
          <cell r="E6306" t="str">
            <v>Panels and Pipes Incorporated</v>
          </cell>
          <cell r="F6306" t="str">
            <v>Supply,installation and removal of scaffolding</v>
          </cell>
          <cell r="G6306" t="str">
            <v>Construction Minor</v>
          </cell>
          <cell r="H6306" t="str">
            <v>Irausquin, Eglee</v>
          </cell>
          <cell r="I6306">
            <v>42235</v>
          </cell>
          <cell r="J6306">
            <v>41791</v>
          </cell>
          <cell r="L6306" t="str">
            <v>Complete</v>
          </cell>
          <cell r="M6306" t="str">
            <v>Executed</v>
          </cell>
          <cell r="N6306">
            <v>42271</v>
          </cell>
          <cell r="O6306" t="str">
            <v>Parallel_Return_to_Edit_Mode</v>
          </cell>
          <cell r="P6306" t="str">
            <v>Irausquin, Eglee</v>
          </cell>
          <cell r="R6306" t="str">
            <v>Don Guglielmin</v>
          </cell>
          <cell r="S6306" t="str">
            <v>Don Guglielmin</v>
          </cell>
          <cell r="T6306" t="str">
            <v>Paul Mendes</v>
          </cell>
          <cell r="U6306" t="str">
            <v>H - Horizon</v>
          </cell>
          <cell r="V6306" t="str">
            <v>Major Projects</v>
          </cell>
          <cell r="W6306" t="str">
            <v>40 Days net terms</v>
          </cell>
          <cell r="X6306">
            <v>800000</v>
          </cell>
          <cell r="Y6306">
            <v>818991</v>
          </cell>
          <cell r="Z6306">
            <v>100000</v>
          </cell>
        </row>
        <row r="6307">
          <cell r="A6307" t="str">
            <v>812770-3</v>
          </cell>
          <cell r="B6307">
            <v>812770</v>
          </cell>
          <cell r="C6307">
            <v>3</v>
          </cell>
          <cell r="D6307">
            <v>406688</v>
          </cell>
          <cell r="E6307" t="str">
            <v>Panels and Pipes Incorporated</v>
          </cell>
          <cell r="F6307" t="str">
            <v>Supply,installation and removal of scaffolding</v>
          </cell>
          <cell r="G6307" t="str">
            <v>Construction Minor</v>
          </cell>
          <cell r="H6307" t="str">
            <v>Irausquin, Eglee</v>
          </cell>
          <cell r="I6307">
            <v>42271</v>
          </cell>
          <cell r="J6307">
            <v>41791</v>
          </cell>
          <cell r="L6307" t="str">
            <v>Complete</v>
          </cell>
          <cell r="M6307" t="str">
            <v>Executed</v>
          </cell>
          <cell r="N6307">
            <v>42271</v>
          </cell>
          <cell r="O6307" t="str">
            <v>Edit New Supplement</v>
          </cell>
          <cell r="P6307" t="str">
            <v>Irausquin, Eglee</v>
          </cell>
          <cell r="Q6307" t="str">
            <v>Irausquin, Eglee</v>
          </cell>
          <cell r="R6307" t="str">
            <v>Don Guglielmin</v>
          </cell>
          <cell r="S6307" t="str">
            <v>Don Guglielmin</v>
          </cell>
          <cell r="T6307" t="str">
            <v>Paul Mendes</v>
          </cell>
          <cell r="U6307" t="str">
            <v>H - Horizon</v>
          </cell>
          <cell r="V6307" t="str">
            <v>Major Projects</v>
          </cell>
          <cell r="W6307" t="str">
            <v>40 Days net terms</v>
          </cell>
          <cell r="X6307">
            <v>1000000</v>
          </cell>
          <cell r="Y6307">
            <v>818991</v>
          </cell>
          <cell r="Z6307">
            <v>200000</v>
          </cell>
        </row>
        <row r="6308">
          <cell r="A6308" t="str">
            <v>812770-4</v>
          </cell>
          <cell r="B6308">
            <v>812770</v>
          </cell>
          <cell r="C6308">
            <v>4</v>
          </cell>
          <cell r="D6308">
            <v>406688</v>
          </cell>
          <cell r="E6308" t="str">
            <v>Panels and Pipes Incorporated</v>
          </cell>
          <cell r="F6308" t="str">
            <v>Supply,installation and removal of scaffolding</v>
          </cell>
          <cell r="G6308" t="str">
            <v>Construction Minor</v>
          </cell>
          <cell r="H6308" t="str">
            <v>Irausquin, Eglee</v>
          </cell>
          <cell r="I6308">
            <v>42464</v>
          </cell>
          <cell r="J6308">
            <v>41791</v>
          </cell>
          <cell r="L6308" t="str">
            <v>Complete</v>
          </cell>
          <cell r="M6308" t="str">
            <v>Executed</v>
          </cell>
          <cell r="N6308">
            <v>42465</v>
          </cell>
          <cell r="O6308" t="str">
            <v>Parallel_Return_to_Edit_Mode</v>
          </cell>
          <cell r="P6308" t="str">
            <v>Irausquin, Eglee</v>
          </cell>
          <cell r="R6308" t="str">
            <v>Don Guglielmin</v>
          </cell>
          <cell r="S6308" t="str">
            <v>Don Guglielmin</v>
          </cell>
          <cell r="T6308" t="str">
            <v>Paul Mendes</v>
          </cell>
          <cell r="U6308" t="str">
            <v>H - Horizon</v>
          </cell>
          <cell r="V6308" t="str">
            <v>Major Projects</v>
          </cell>
          <cell r="W6308" t="str">
            <v>40 Days net terms</v>
          </cell>
          <cell r="X6308">
            <v>892673.82</v>
          </cell>
          <cell r="Y6308">
            <v>818991</v>
          </cell>
          <cell r="Z6308">
            <v>-107326.18</v>
          </cell>
        </row>
        <row r="6309">
          <cell r="A6309" t="str">
            <v>812771-1</v>
          </cell>
          <cell r="B6309">
            <v>812771</v>
          </cell>
          <cell r="C6309">
            <v>1</v>
          </cell>
          <cell r="D6309">
            <v>40673601</v>
          </cell>
          <cell r="E6309" t="str">
            <v>AMES CONSTRUCTION CANADA ULC</v>
          </cell>
          <cell r="F6309" t="str">
            <v>HT 4&amp;5 Warm Process Water FRP Pipeline</v>
          </cell>
          <cell r="G6309" t="str">
            <v>Construction</v>
          </cell>
          <cell r="H6309" t="str">
            <v>Gagne, Brian</v>
          </cell>
          <cell r="I6309">
            <v>42039</v>
          </cell>
          <cell r="J6309">
            <v>41922</v>
          </cell>
          <cell r="K6309">
            <v>42004</v>
          </cell>
          <cell r="L6309" t="str">
            <v>Complete</v>
          </cell>
          <cell r="M6309" t="str">
            <v>Executed</v>
          </cell>
          <cell r="N6309">
            <v>42097</v>
          </cell>
          <cell r="O6309" t="str">
            <v>Approve Contract</v>
          </cell>
          <cell r="P6309" t="str">
            <v>Commercial Operations Approver</v>
          </cell>
          <cell r="Q6309" t="str">
            <v>Salmon, Ed</v>
          </cell>
          <cell r="R6309" t="str">
            <v>Don Guglielmin</v>
          </cell>
          <cell r="S6309" t="str">
            <v>Don Guglielmin</v>
          </cell>
          <cell r="T6309" t="str">
            <v>Eric Stearns</v>
          </cell>
          <cell r="U6309" t="str">
            <v>H - Horizon</v>
          </cell>
          <cell r="V6309" t="str">
            <v>Major Projects</v>
          </cell>
          <cell r="W6309" t="str">
            <v>45 Days net terms</v>
          </cell>
          <cell r="X6309">
            <v>1552697</v>
          </cell>
          <cell r="Y6309">
            <v>406736</v>
          </cell>
          <cell r="Z6309">
            <v>-194264</v>
          </cell>
        </row>
        <row r="6310">
          <cell r="A6310" t="str">
            <v>812771-2</v>
          </cell>
          <cell r="B6310">
            <v>812771</v>
          </cell>
          <cell r="C6310">
            <v>2</v>
          </cell>
          <cell r="D6310">
            <v>40673601</v>
          </cell>
          <cell r="E6310" t="str">
            <v>AMES CONSTRUCTION CANADA ULC</v>
          </cell>
          <cell r="F6310" t="str">
            <v>HT 4&amp;5 Warm Process Water FRP Pipeline</v>
          </cell>
          <cell r="G6310" t="str">
            <v>Construction</v>
          </cell>
          <cell r="H6310" t="str">
            <v>Gagne, Brian</v>
          </cell>
          <cell r="I6310">
            <v>42267</v>
          </cell>
          <cell r="J6310">
            <v>41922</v>
          </cell>
          <cell r="K6310">
            <v>42004</v>
          </cell>
          <cell r="L6310" t="str">
            <v>Complete</v>
          </cell>
          <cell r="M6310" t="str">
            <v>Executed</v>
          </cell>
          <cell r="N6310">
            <v>42269</v>
          </cell>
          <cell r="O6310" t="str">
            <v>Approve Contract</v>
          </cell>
          <cell r="P6310" t="str">
            <v>Business Area Approver</v>
          </cell>
          <cell r="Q6310" t="str">
            <v>Sgambaro, Gianni</v>
          </cell>
          <cell r="R6310" t="str">
            <v>Don Guglielmin</v>
          </cell>
          <cell r="S6310" t="str">
            <v>Don Guglielmin</v>
          </cell>
          <cell r="T6310" t="str">
            <v>Eric Stearns</v>
          </cell>
          <cell r="U6310" t="str">
            <v>H - Horizon</v>
          </cell>
          <cell r="V6310" t="str">
            <v>Major Projects</v>
          </cell>
          <cell r="W6310" t="str">
            <v>45 Days net terms</v>
          </cell>
          <cell r="X6310">
            <v>2135754.2999999998</v>
          </cell>
          <cell r="Y6310">
            <v>406736</v>
          </cell>
          <cell r="Z6310">
            <v>583057.30000000005</v>
          </cell>
        </row>
        <row r="6311">
          <cell r="A6311" t="str">
            <v>812779-1</v>
          </cell>
          <cell r="B6311">
            <v>812779</v>
          </cell>
          <cell r="C6311">
            <v>1</v>
          </cell>
          <cell r="D6311">
            <v>406735</v>
          </cell>
          <cell r="E6311" t="str">
            <v>1735320 Alberta Ltd.</v>
          </cell>
          <cell r="F6311" t="str">
            <v>Karl Kormendy Construction Coordinator Extension &amp; Decrease</v>
          </cell>
          <cell r="G6311" t="str">
            <v>Short Form Consulting Agreement</v>
          </cell>
          <cell r="H6311" t="str">
            <v>Soriano, Loreta</v>
          </cell>
          <cell r="I6311">
            <v>42101</v>
          </cell>
          <cell r="J6311">
            <v>41932</v>
          </cell>
          <cell r="K6311">
            <v>42354</v>
          </cell>
          <cell r="L6311" t="str">
            <v>Complete</v>
          </cell>
          <cell r="M6311" t="str">
            <v>Executed</v>
          </cell>
          <cell r="N6311">
            <v>42115</v>
          </cell>
          <cell r="O6311" t="str">
            <v>Edit New Supplement</v>
          </cell>
          <cell r="P6311" t="str">
            <v>Templeton, Cody</v>
          </cell>
          <cell r="Q6311" t="str">
            <v>Templeton, Cody</v>
          </cell>
          <cell r="R6311" t="str">
            <v>Sudip Kumar</v>
          </cell>
          <cell r="S6311" t="str">
            <v>Sudip Kumar</v>
          </cell>
          <cell r="T6311" t="str">
            <v>Brian Bate</v>
          </cell>
          <cell r="U6311" t="str">
            <v>H - Horizon</v>
          </cell>
          <cell r="V6311" t="str">
            <v>Major Projects</v>
          </cell>
          <cell r="W6311" t="str">
            <v>10 Days net terms</v>
          </cell>
          <cell r="X6311">
            <v>348000</v>
          </cell>
          <cell r="Z6311">
            <v>275000</v>
          </cell>
        </row>
        <row r="6312">
          <cell r="A6312" t="str">
            <v>812779-2</v>
          </cell>
          <cell r="B6312">
            <v>812779</v>
          </cell>
          <cell r="C6312">
            <v>2</v>
          </cell>
          <cell r="D6312">
            <v>406735</v>
          </cell>
          <cell r="E6312" t="str">
            <v>1735320 Alberta Ltd.</v>
          </cell>
          <cell r="F6312" t="str">
            <v>Karl Kormendy Const'n Coord Extension &amp; Rate change</v>
          </cell>
          <cell r="G6312" t="str">
            <v>Short Form Consulting Agreement</v>
          </cell>
          <cell r="H6312" t="str">
            <v>Soriano, Loreta</v>
          </cell>
          <cell r="I6312">
            <v>42345</v>
          </cell>
          <cell r="J6312">
            <v>42355</v>
          </cell>
          <cell r="K6312">
            <v>42643</v>
          </cell>
          <cell r="L6312" t="str">
            <v>Complete</v>
          </cell>
          <cell r="M6312" t="str">
            <v>Executed</v>
          </cell>
          <cell r="N6312">
            <v>42360</v>
          </cell>
          <cell r="O6312" t="str">
            <v>Parallel_Return_to_Edit_Mode</v>
          </cell>
          <cell r="P6312" t="str">
            <v>Soriano, Loreta</v>
          </cell>
          <cell r="Q6312" t="str">
            <v>Soriano, Loreta</v>
          </cell>
          <cell r="R6312" t="str">
            <v>Julie Easthope</v>
          </cell>
          <cell r="S6312" t="str">
            <v>Kara Slemko</v>
          </cell>
          <cell r="T6312" t="str">
            <v>Brian Bate</v>
          </cell>
          <cell r="U6312" t="str">
            <v>H - Horizon</v>
          </cell>
          <cell r="V6312" t="str">
            <v>Major Projects</v>
          </cell>
          <cell r="W6312" t="str">
            <v>10 Days net terms</v>
          </cell>
          <cell r="X6312">
            <v>684000</v>
          </cell>
          <cell r="Z6312">
            <v>336000</v>
          </cell>
        </row>
        <row r="6313">
          <cell r="A6313" t="str">
            <v>812790-1</v>
          </cell>
          <cell r="B6313">
            <v>812790</v>
          </cell>
          <cell r="C6313">
            <v>1</v>
          </cell>
          <cell r="D6313">
            <v>406723</v>
          </cell>
          <cell r="E6313" t="str">
            <v>Kowalski Consulting Inc.</v>
          </cell>
          <cell r="F6313" t="str">
            <v>Jason Kowalski Extension &amp; Transfer</v>
          </cell>
          <cell r="G6313" t="str">
            <v>Short Form Consulting Agreement</v>
          </cell>
          <cell r="H6313" t="str">
            <v>Soriano, Loreta</v>
          </cell>
          <cell r="I6313">
            <v>42061</v>
          </cell>
          <cell r="J6313">
            <v>42064</v>
          </cell>
          <cell r="K6313">
            <v>42139</v>
          </cell>
          <cell r="L6313" t="str">
            <v>Complete</v>
          </cell>
          <cell r="M6313" t="str">
            <v>Executed</v>
          </cell>
          <cell r="N6313">
            <v>42075</v>
          </cell>
          <cell r="O6313" t="str">
            <v>Execute Contract</v>
          </cell>
          <cell r="P6313" t="str">
            <v>Templeton, Cody</v>
          </cell>
          <cell r="Q6313" t="str">
            <v>Templeton, Cody</v>
          </cell>
          <cell r="R6313" t="str">
            <v>Sudip Kumar</v>
          </cell>
          <cell r="S6313" t="str">
            <v>Sudip Kumar</v>
          </cell>
          <cell r="T6313" t="str">
            <v>Brian Bate</v>
          </cell>
          <cell r="U6313" t="str">
            <v>H - Horizon</v>
          </cell>
          <cell r="V6313" t="str">
            <v>Major Projects</v>
          </cell>
          <cell r="W6313" t="str">
            <v>10 Days net terms</v>
          </cell>
          <cell r="X6313">
            <v>257500</v>
          </cell>
          <cell r="Z6313">
            <v>65000</v>
          </cell>
        </row>
        <row r="6314">
          <cell r="A6314" t="str">
            <v>812790-2</v>
          </cell>
          <cell r="B6314">
            <v>812790</v>
          </cell>
          <cell r="C6314">
            <v>2</v>
          </cell>
          <cell r="D6314">
            <v>407251</v>
          </cell>
          <cell r="E6314" t="str">
            <v>Kowalski Consulting Inc.</v>
          </cell>
          <cell r="F6314" t="str">
            <v>Jason Kowalski Materials &amp; Services Lead Froth Transfer</v>
          </cell>
          <cell r="G6314" t="str">
            <v>Short Form Consulting Agreement</v>
          </cell>
          <cell r="H6314" t="str">
            <v>Soriano, Loreta</v>
          </cell>
          <cell r="I6314">
            <v>42194</v>
          </cell>
          <cell r="J6314">
            <v>42184</v>
          </cell>
          <cell r="K6314">
            <v>42643</v>
          </cell>
          <cell r="L6314" t="str">
            <v>Complete</v>
          </cell>
          <cell r="M6314" t="str">
            <v>Executed</v>
          </cell>
          <cell r="N6314">
            <v>42200</v>
          </cell>
          <cell r="O6314" t="str">
            <v>Edit New Supplement</v>
          </cell>
          <cell r="P6314" t="str">
            <v>Templeton, Cody</v>
          </cell>
          <cell r="Q6314" t="str">
            <v>Templeton, Cody</v>
          </cell>
          <cell r="R6314" t="str">
            <v>Sudip Kumar</v>
          </cell>
          <cell r="S6314" t="str">
            <v>Sudip Kumar</v>
          </cell>
          <cell r="T6314" t="str">
            <v>Brian Bate</v>
          </cell>
          <cell r="U6314" t="str">
            <v>H - Horizon</v>
          </cell>
          <cell r="V6314" t="str">
            <v>Major Projects</v>
          </cell>
          <cell r="W6314" t="str">
            <v>10 Days net terms</v>
          </cell>
          <cell r="X6314">
            <v>557650</v>
          </cell>
          <cell r="Z6314">
            <v>300150</v>
          </cell>
        </row>
        <row r="6315">
          <cell r="A6315" t="str">
            <v>812794-1</v>
          </cell>
          <cell r="B6315">
            <v>812794</v>
          </cell>
          <cell r="C6315">
            <v>1</v>
          </cell>
          <cell r="D6315">
            <v>406912</v>
          </cell>
          <cell r="E6315" t="str">
            <v>1404534 Alberta Ltd.</v>
          </cell>
          <cell r="F6315" t="str">
            <v>Dan Warrington E&amp;I Construction Coordinator - Horizon Froth</v>
          </cell>
          <cell r="G6315" t="str">
            <v>Short Form Consulting Agreement</v>
          </cell>
          <cell r="H6315" t="str">
            <v>Soriano, Loreta</v>
          </cell>
          <cell r="I6315">
            <v>42065</v>
          </cell>
          <cell r="J6315">
            <v>41934</v>
          </cell>
          <cell r="K6315">
            <v>42643</v>
          </cell>
          <cell r="L6315" t="str">
            <v>Complete</v>
          </cell>
          <cell r="M6315" t="str">
            <v>Executed</v>
          </cell>
          <cell r="N6315">
            <v>42075</v>
          </cell>
          <cell r="O6315" t="str">
            <v>Execute Contract</v>
          </cell>
          <cell r="P6315" t="str">
            <v>Templeton, Cody</v>
          </cell>
          <cell r="Q6315" t="str">
            <v>Templeton, Cody</v>
          </cell>
          <cell r="R6315" t="str">
            <v>Sudip Kumar</v>
          </cell>
          <cell r="S6315" t="str">
            <v>Sudip Kumar</v>
          </cell>
          <cell r="T6315" t="str">
            <v>Brian Bate</v>
          </cell>
          <cell r="U6315" t="str">
            <v>H - Horizon</v>
          </cell>
          <cell r="V6315" t="str">
            <v>Major Projects</v>
          </cell>
          <cell r="W6315" t="str">
            <v>10 Days net terms</v>
          </cell>
          <cell r="X6315">
            <v>381176</v>
          </cell>
          <cell r="Z6315">
            <v>-245224</v>
          </cell>
        </row>
        <row r="6316">
          <cell r="A6316" t="str">
            <v>812799-1</v>
          </cell>
          <cell r="B6316">
            <v>812799</v>
          </cell>
          <cell r="C6316">
            <v>1</v>
          </cell>
          <cell r="D6316">
            <v>406716</v>
          </cell>
          <cell r="E6316" t="str">
            <v>Pyramid Corporation</v>
          </cell>
          <cell r="F6316" t="str">
            <v>Electrical Building Area - Equipment Installation</v>
          </cell>
          <cell r="G6316" t="str">
            <v>Construction</v>
          </cell>
          <cell r="H6316" t="str">
            <v>MacDonald, Colin</v>
          </cell>
          <cell r="I6316">
            <v>42557</v>
          </cell>
          <cell r="J6316">
            <v>41929</v>
          </cell>
          <cell r="K6316">
            <v>42181</v>
          </cell>
          <cell r="L6316" t="str">
            <v>Complete</v>
          </cell>
          <cell r="M6316" t="str">
            <v>Executed</v>
          </cell>
          <cell r="N6316">
            <v>42557</v>
          </cell>
          <cell r="O6316" t="str">
            <v>Edit New Supplement</v>
          </cell>
          <cell r="P6316" t="str">
            <v>MacDonald, Colin</v>
          </cell>
          <cell r="Q6316" t="str">
            <v>MacDonald, Colin</v>
          </cell>
          <cell r="R6316" t="str">
            <v>Don Guglielmin</v>
          </cell>
          <cell r="S6316" t="str">
            <v>Don Guglielmin</v>
          </cell>
          <cell r="T6316" t="str">
            <v>Paul Mendes</v>
          </cell>
          <cell r="U6316" t="str">
            <v>H - Horizon</v>
          </cell>
          <cell r="V6316" t="str">
            <v>Major Projects</v>
          </cell>
          <cell r="W6316" t="str">
            <v>45 Days net terms</v>
          </cell>
          <cell r="X6316">
            <v>10456905.060000001</v>
          </cell>
          <cell r="Y6316">
            <v>3417</v>
          </cell>
          <cell r="Z6316">
            <v>722293.51</v>
          </cell>
        </row>
        <row r="6317">
          <cell r="A6317" t="str">
            <v>812805-1</v>
          </cell>
          <cell r="B6317">
            <v>812805</v>
          </cell>
          <cell r="C6317">
            <v>1</v>
          </cell>
          <cell r="D6317">
            <v>406718</v>
          </cell>
          <cell r="E6317" t="str">
            <v>DCM Integrated Solutions Inc.</v>
          </cell>
          <cell r="F6317" t="str">
            <v>BSF MEchanical Construction SOW - Additional scope</v>
          </cell>
          <cell r="G6317" t="str">
            <v>Construction</v>
          </cell>
          <cell r="H6317" t="str">
            <v>Umana, Ricardo</v>
          </cell>
          <cell r="I6317">
            <v>42095</v>
          </cell>
          <cell r="J6317">
            <v>41759</v>
          </cell>
          <cell r="K6317">
            <v>42004</v>
          </cell>
          <cell r="L6317" t="str">
            <v>Active</v>
          </cell>
          <cell r="M6317" t="str">
            <v>Executed</v>
          </cell>
          <cell r="N6317">
            <v>42129</v>
          </cell>
          <cell r="O6317" t="str">
            <v>Approve Contract</v>
          </cell>
          <cell r="P6317" t="str">
            <v>Commercial Operations Approver</v>
          </cell>
          <cell r="Q6317" t="str">
            <v>Bronkhorst, Ari</v>
          </cell>
          <cell r="R6317" t="str">
            <v>Ari Bronkhorst</v>
          </cell>
          <cell r="S6317" t="str">
            <v>Ari Bronkhorst</v>
          </cell>
          <cell r="T6317" t="str">
            <v>Stephanie Graham</v>
          </cell>
          <cell r="U6317" t="str">
            <v>H - Horizon</v>
          </cell>
          <cell r="V6317" t="str">
            <v>Major Projects</v>
          </cell>
          <cell r="W6317" t="str">
            <v>45 Days net terms</v>
          </cell>
          <cell r="X6317">
            <v>411286.04</v>
          </cell>
          <cell r="Y6317">
            <v>140770</v>
          </cell>
          <cell r="Z6317">
            <v>55004.29</v>
          </cell>
        </row>
        <row r="6318">
          <cell r="A6318" t="str">
            <v>812809-1-1</v>
          </cell>
          <cell r="B6318" t="str">
            <v>812809-1</v>
          </cell>
          <cell r="C6318">
            <v>1</v>
          </cell>
          <cell r="D6318">
            <v>406734</v>
          </cell>
          <cell r="E6318" t="str">
            <v>Prairie Creek Technologies Inc</v>
          </cell>
          <cell r="F6318" t="str">
            <v>Phase 1 - Alternate Bitumen Extraction Project - Extension/addition of Scope</v>
          </cell>
          <cell r="G6318" t="str">
            <v>Schedules for Master Agreements</v>
          </cell>
          <cell r="H6318" t="str">
            <v>Lanfranchi, Renato</v>
          </cell>
          <cell r="I6318">
            <v>42170</v>
          </cell>
          <cell r="J6318">
            <v>41939</v>
          </cell>
          <cell r="K6318">
            <v>42369</v>
          </cell>
          <cell r="L6318" t="str">
            <v>Complete</v>
          </cell>
          <cell r="M6318" t="str">
            <v>Executed</v>
          </cell>
          <cell r="N6318">
            <v>42201</v>
          </cell>
          <cell r="O6318" t="str">
            <v>Edit New Supplement</v>
          </cell>
          <cell r="P6318" t="str">
            <v>Blesa, Ana</v>
          </cell>
          <cell r="Q6318" t="str">
            <v>Blesa, Ana</v>
          </cell>
          <cell r="R6318" t="str">
            <v>Carla Salazar</v>
          </cell>
          <cell r="S6318" t="str">
            <v>Kara Slemko</v>
          </cell>
          <cell r="T6318" t="str">
            <v>Steve Brown</v>
          </cell>
          <cell r="U6318" t="str">
            <v>H - Horizon</v>
          </cell>
          <cell r="V6318" t="str">
            <v>Technical Services</v>
          </cell>
          <cell r="W6318" t="str">
            <v>30 Days net terms</v>
          </cell>
          <cell r="X6318">
            <v>487400</v>
          </cell>
          <cell r="Y6318">
            <v>268485</v>
          </cell>
          <cell r="Z6318">
            <v>22400</v>
          </cell>
        </row>
        <row r="6319">
          <cell r="A6319" t="str">
            <v>812810-1</v>
          </cell>
          <cell r="B6319">
            <v>812810</v>
          </cell>
          <cell r="C6319">
            <v>1</v>
          </cell>
          <cell r="D6319">
            <v>406720</v>
          </cell>
          <cell r="E6319" t="str">
            <v>Ellett Industries Ltd</v>
          </cell>
          <cell r="F6319" t="str">
            <v>Ellett_Degassing Contactor_Balance of Units 50s' Ph2B</v>
          </cell>
          <cell r="G6319" t="str">
            <v>Purchase Agreement</v>
          </cell>
          <cell r="H6319" t="str">
            <v>Khoromskaya, Snezhana</v>
          </cell>
          <cell r="I6319">
            <v>42348</v>
          </cell>
          <cell r="J6319">
            <v>41932</v>
          </cell>
          <cell r="K6319">
            <v>42369</v>
          </cell>
          <cell r="L6319" t="str">
            <v>Complete</v>
          </cell>
          <cell r="M6319" t="str">
            <v>Executed</v>
          </cell>
          <cell r="N6319">
            <v>42359</v>
          </cell>
          <cell r="O6319" t="str">
            <v>Parallel_Return_to_Edit_Mode</v>
          </cell>
          <cell r="P6319" t="str">
            <v>Khoromskaya, Snezhana</v>
          </cell>
          <cell r="R6319" t="str">
            <v>Ari Bronkhorst</v>
          </cell>
          <cell r="S6319" t="str">
            <v>Ari Bronkhorst</v>
          </cell>
          <cell r="T6319" t="str">
            <v>Steve Brown</v>
          </cell>
          <cell r="U6319" t="str">
            <v>H - Horizon</v>
          </cell>
          <cell r="V6319" t="str">
            <v>Major Projects</v>
          </cell>
          <cell r="W6319" t="str">
            <v>45 Days net terms</v>
          </cell>
          <cell r="X6319">
            <v>689655</v>
          </cell>
          <cell r="Y6319">
            <v>269777</v>
          </cell>
          <cell r="Z6319">
            <v>-2965</v>
          </cell>
        </row>
        <row r="6320">
          <cell r="A6320" t="str">
            <v>812810-2</v>
          </cell>
          <cell r="B6320">
            <v>812810</v>
          </cell>
          <cell r="C6320">
            <v>2</v>
          </cell>
          <cell r="D6320">
            <v>406720</v>
          </cell>
          <cell r="E6320" t="str">
            <v>Ellett Industries Ltd</v>
          </cell>
          <cell r="F6320" t="str">
            <v>Ellett_CO # 2_Degassing Contactor_Balance of Units 50s' Ph2B</v>
          </cell>
          <cell r="G6320" t="str">
            <v>Purchase Agreement</v>
          </cell>
          <cell r="H6320" t="str">
            <v>Khoromskaya, Snezhana</v>
          </cell>
          <cell r="I6320">
            <v>42359</v>
          </cell>
          <cell r="J6320">
            <v>41932</v>
          </cell>
          <cell r="K6320">
            <v>42400</v>
          </cell>
          <cell r="L6320" t="str">
            <v>Complete</v>
          </cell>
          <cell r="M6320" t="str">
            <v>Executed</v>
          </cell>
          <cell r="N6320">
            <v>42424</v>
          </cell>
          <cell r="O6320" t="str">
            <v>Approve Contract</v>
          </cell>
          <cell r="P6320" t="str">
            <v>Business Area Approver</v>
          </cell>
          <cell r="Q6320" t="str">
            <v>Medina, Nestor</v>
          </cell>
          <cell r="R6320" t="str">
            <v>Ari Bronkhorst</v>
          </cell>
          <cell r="S6320" t="str">
            <v>Ari Bronkhorst</v>
          </cell>
          <cell r="T6320" t="str">
            <v>Steve Brown</v>
          </cell>
          <cell r="U6320" t="str">
            <v>H - Horizon</v>
          </cell>
          <cell r="V6320" t="str">
            <v>Major Projects</v>
          </cell>
          <cell r="W6320" t="str">
            <v>45 Days net terms</v>
          </cell>
          <cell r="X6320">
            <v>795215</v>
          </cell>
          <cell r="Y6320">
            <v>269777</v>
          </cell>
          <cell r="Z6320">
            <v>105560</v>
          </cell>
        </row>
        <row r="6321">
          <cell r="A6321" t="str">
            <v>812812-3-1</v>
          </cell>
          <cell r="B6321" t="str">
            <v>812812-3</v>
          </cell>
          <cell r="C6321">
            <v>1</v>
          </cell>
          <cell r="D6321">
            <v>408136</v>
          </cell>
          <cell r="E6321" t="str">
            <v>DNOW Canada ULC</v>
          </cell>
          <cell r="F6321" t="str">
            <v>CO# 01 - Supply of additional tie-in material</v>
          </cell>
          <cell r="G6321" t="str">
            <v>Schedules for Master Agreements</v>
          </cell>
          <cell r="H6321" t="str">
            <v>Liu, Wilson</v>
          </cell>
          <cell r="I6321">
            <v>42961</v>
          </cell>
          <cell r="J6321">
            <v>42881</v>
          </cell>
          <cell r="K6321">
            <v>43100</v>
          </cell>
          <cell r="L6321" t="str">
            <v>Active</v>
          </cell>
          <cell r="M6321" t="str">
            <v>Pending Signed Copy Attachment</v>
          </cell>
          <cell r="O6321" t="str">
            <v>Parallel_Return_to_Edit_Mode</v>
          </cell>
          <cell r="P6321" t="str">
            <v>Liu, Wilson</v>
          </cell>
          <cell r="R6321" t="str">
            <v>Don Guglielmin</v>
          </cell>
          <cell r="S6321" t="str">
            <v>Don Guglielmin</v>
          </cell>
          <cell r="T6321" t="str">
            <v>Stephanie Graham</v>
          </cell>
          <cell r="U6321" t="str">
            <v>H - Horizon</v>
          </cell>
          <cell r="V6321" t="str">
            <v>Major Projects</v>
          </cell>
          <cell r="W6321" t="str">
            <v>45 Days net terms</v>
          </cell>
          <cell r="X6321">
            <v>35649.620000000003</v>
          </cell>
          <cell r="Z6321">
            <v>12006.13</v>
          </cell>
        </row>
        <row r="6322">
          <cell r="A6322" t="str">
            <v>812815-1</v>
          </cell>
          <cell r="B6322">
            <v>812815</v>
          </cell>
          <cell r="C6322">
            <v>1</v>
          </cell>
          <cell r="D6322">
            <v>406721</v>
          </cell>
          <cell r="E6322" t="str">
            <v>Johnson Controls Canada LP</v>
          </cell>
          <cell r="F6322" t="str">
            <v>Adding Materials</v>
          </cell>
          <cell r="G6322" t="str">
            <v>Master Goods and Services Agreement</v>
          </cell>
          <cell r="H6322" t="str">
            <v>Nair, Ravindra</v>
          </cell>
          <cell r="I6322">
            <v>42129</v>
          </cell>
          <cell r="J6322">
            <v>41988</v>
          </cell>
          <cell r="K6322">
            <v>43812</v>
          </cell>
          <cell r="L6322" t="str">
            <v>Active</v>
          </cell>
          <cell r="M6322" t="str">
            <v>Executed</v>
          </cell>
          <cell r="N6322">
            <v>42152</v>
          </cell>
          <cell r="O6322" t="str">
            <v>Review Contract</v>
          </cell>
          <cell r="P6322" t="str">
            <v>Supply Management Reviewer</v>
          </cell>
          <cell r="R6322" t="str">
            <v>Carla Salazar</v>
          </cell>
          <cell r="S6322" t="str">
            <v>Kara Slemko</v>
          </cell>
          <cell r="U6322" t="str">
            <v>H - Horizon</v>
          </cell>
          <cell r="V6322" t="str">
            <v>Upgrading &amp; Utilitie - Upgrading &amp; Utilities</v>
          </cell>
          <cell r="W6322" t="str">
            <v>45 Days net terms</v>
          </cell>
          <cell r="X6322">
            <v>291471.59999999998</v>
          </cell>
          <cell r="Y6322">
            <v>170179</v>
          </cell>
          <cell r="Z6322">
            <v>60000</v>
          </cell>
        </row>
        <row r="6323">
          <cell r="A6323" t="str">
            <v>812823-2</v>
          </cell>
          <cell r="B6323">
            <v>812823</v>
          </cell>
          <cell r="C6323">
            <v>2</v>
          </cell>
          <cell r="D6323">
            <v>406764</v>
          </cell>
          <cell r="E6323" t="str">
            <v>Panels and Pipes Incorporated</v>
          </cell>
          <cell r="F6323" t="str">
            <v>Scaffolding Service - Extraction 3-4</v>
          </cell>
          <cell r="G6323" t="str">
            <v>Construction Minor</v>
          </cell>
          <cell r="H6323" t="str">
            <v>Rodriguez, Joffre</v>
          </cell>
          <cell r="I6323">
            <v>42472</v>
          </cell>
          <cell r="J6323">
            <v>41883</v>
          </cell>
          <cell r="K6323">
            <v>42154</v>
          </cell>
          <cell r="L6323" t="str">
            <v>Complete</v>
          </cell>
          <cell r="M6323" t="str">
            <v>Executed</v>
          </cell>
          <cell r="N6323">
            <v>42479</v>
          </cell>
          <cell r="O6323" t="str">
            <v>Approve Contract</v>
          </cell>
          <cell r="P6323" t="str">
            <v>Business Area Approver</v>
          </cell>
          <cell r="Q6323" t="str">
            <v>Silva, Ismael</v>
          </cell>
          <cell r="R6323" t="str">
            <v>Don Guglielmin</v>
          </cell>
          <cell r="S6323" t="str">
            <v>Don Guglielmin</v>
          </cell>
          <cell r="T6323" t="str">
            <v>Eric Stearns</v>
          </cell>
          <cell r="U6323" t="str">
            <v>H - Horizon</v>
          </cell>
          <cell r="V6323" t="str">
            <v>Major Projects</v>
          </cell>
          <cell r="W6323" t="str">
            <v>45 Days net terms</v>
          </cell>
          <cell r="X6323">
            <v>1783785.25</v>
          </cell>
          <cell r="Y6323">
            <v>818991</v>
          </cell>
          <cell r="Z6323">
            <v>-16214.75</v>
          </cell>
        </row>
        <row r="6324">
          <cell r="A6324" t="str">
            <v>812840-1</v>
          </cell>
          <cell r="B6324">
            <v>812840</v>
          </cell>
          <cell r="C6324">
            <v>1</v>
          </cell>
          <cell r="D6324">
            <v>406765</v>
          </cell>
          <cell r="E6324" t="str">
            <v>Dynamysk Automation Ltd.</v>
          </cell>
          <cell r="F6324" t="str">
            <v>MCR Cabling &amp; Services</v>
          </cell>
          <cell r="G6324" t="str">
            <v>Construction Minor</v>
          </cell>
          <cell r="H6324" t="str">
            <v>Khoromskaya, Snezhana</v>
          </cell>
          <cell r="I6324">
            <v>42156</v>
          </cell>
          <cell r="J6324">
            <v>42027</v>
          </cell>
          <cell r="K6324">
            <v>42551</v>
          </cell>
          <cell r="L6324" t="str">
            <v>Complete</v>
          </cell>
          <cell r="M6324" t="str">
            <v>Executed</v>
          </cell>
          <cell r="N6324">
            <v>42158</v>
          </cell>
          <cell r="O6324" t="str">
            <v>Approve Contract</v>
          </cell>
          <cell r="P6324" t="str">
            <v>Business Area Approver</v>
          </cell>
          <cell r="Q6324" t="str">
            <v>Hughes, David</v>
          </cell>
          <cell r="R6324" t="str">
            <v>Ari Bronkhorst</v>
          </cell>
          <cell r="S6324" t="str">
            <v>Ari Bronkhorst</v>
          </cell>
          <cell r="T6324" t="str">
            <v>Brian Bate</v>
          </cell>
          <cell r="U6324" t="str">
            <v>H - Horizon</v>
          </cell>
          <cell r="V6324" t="str">
            <v>Major Projects</v>
          </cell>
          <cell r="W6324" t="str">
            <v>45 Days net terms</v>
          </cell>
          <cell r="X6324">
            <v>731524.51</v>
          </cell>
          <cell r="Y6324">
            <v>649080</v>
          </cell>
          <cell r="Z6324">
            <v>-35761.49</v>
          </cell>
        </row>
        <row r="6325">
          <cell r="A6325" t="str">
            <v>812841-1</v>
          </cell>
          <cell r="B6325">
            <v>812841</v>
          </cell>
          <cell r="C6325">
            <v>1</v>
          </cell>
          <cell r="D6325">
            <v>406784</v>
          </cell>
          <cell r="E6325" t="str">
            <v>MacDougall Steel Erectors Inc</v>
          </cell>
          <cell r="F6325" t="str">
            <v>Froth Tank Structural Steel</v>
          </cell>
          <cell r="G6325" t="str">
            <v>Construction</v>
          </cell>
          <cell r="H6325" t="str">
            <v>Gnatovski, Ruslan</v>
          </cell>
          <cell r="I6325">
            <v>42341</v>
          </cell>
          <cell r="J6325">
            <v>42038</v>
          </cell>
          <cell r="K6325">
            <v>42109</v>
          </cell>
          <cell r="L6325" t="str">
            <v>Complete</v>
          </cell>
          <cell r="M6325" t="str">
            <v>Executed</v>
          </cell>
          <cell r="N6325">
            <v>42341</v>
          </cell>
          <cell r="O6325" t="str">
            <v>Execute Contract</v>
          </cell>
          <cell r="P6325" t="str">
            <v>MacDonald, Colin</v>
          </cell>
          <cell r="Q6325" t="str">
            <v>MacDonald, Colin</v>
          </cell>
          <cell r="R6325" t="str">
            <v>Don Guglielmin</v>
          </cell>
          <cell r="S6325" t="str">
            <v>Don Guglielmin</v>
          </cell>
          <cell r="T6325" t="str">
            <v>Stephanie Graham</v>
          </cell>
          <cell r="U6325" t="str">
            <v>H - Horizon</v>
          </cell>
          <cell r="V6325" t="str">
            <v>Major Projects</v>
          </cell>
          <cell r="W6325" t="str">
            <v>45 Days net terms</v>
          </cell>
          <cell r="X6325">
            <v>3944716.18</v>
          </cell>
          <cell r="Y6325">
            <v>269854</v>
          </cell>
          <cell r="Z6325">
            <v>184761</v>
          </cell>
        </row>
        <row r="6326">
          <cell r="A6326" t="str">
            <v>812841-10</v>
          </cell>
          <cell r="B6326">
            <v>812841</v>
          </cell>
          <cell r="C6326">
            <v>10</v>
          </cell>
          <cell r="D6326">
            <v>406784</v>
          </cell>
          <cell r="E6326" t="str">
            <v>MacDougall Steel Erectors Inc</v>
          </cell>
          <cell r="F6326" t="str">
            <v>Froth Tank Structural Steel</v>
          </cell>
          <cell r="G6326" t="str">
            <v>Construction</v>
          </cell>
          <cell r="H6326" t="str">
            <v>MacDonald, Colin</v>
          </cell>
          <cell r="I6326">
            <v>42537</v>
          </cell>
          <cell r="J6326">
            <v>42038</v>
          </cell>
          <cell r="K6326">
            <v>42109</v>
          </cell>
          <cell r="L6326" t="str">
            <v>Complete</v>
          </cell>
          <cell r="M6326" t="str">
            <v>Executed</v>
          </cell>
          <cell r="N6326">
            <v>42537</v>
          </cell>
          <cell r="O6326" t="str">
            <v>Approve Contract</v>
          </cell>
          <cell r="P6326" t="str">
            <v>Business Area Approver</v>
          </cell>
          <cell r="R6326" t="str">
            <v>Don Guglielmin</v>
          </cell>
          <cell r="S6326" t="str">
            <v>Don Guglielmin</v>
          </cell>
          <cell r="T6326" t="str">
            <v>Stephanie Graham</v>
          </cell>
          <cell r="U6326" t="str">
            <v>H - Horizon</v>
          </cell>
          <cell r="V6326" t="str">
            <v>Major Projects</v>
          </cell>
          <cell r="W6326" t="str">
            <v>45 Days net terms</v>
          </cell>
          <cell r="X6326">
            <v>5562270.4400000004</v>
          </cell>
          <cell r="Y6326">
            <v>269854</v>
          </cell>
          <cell r="Z6326">
            <v>595000</v>
          </cell>
        </row>
        <row r="6327">
          <cell r="A6327" t="str">
            <v>812841-11</v>
          </cell>
          <cell r="B6327">
            <v>812841</v>
          </cell>
          <cell r="C6327">
            <v>11</v>
          </cell>
          <cell r="D6327">
            <v>40678411</v>
          </cell>
          <cell r="E6327" t="str">
            <v>MacDougall Steel Erectors Inc</v>
          </cell>
          <cell r="F6327" t="str">
            <v>Froth Tank Structural Steel - T TR 1&amp;2 R Misc. Structural</v>
          </cell>
          <cell r="G6327" t="str">
            <v>Construction</v>
          </cell>
          <cell r="H6327" t="str">
            <v>MacDonald, Colin</v>
          </cell>
          <cell r="I6327">
            <v>42605</v>
          </cell>
          <cell r="J6327">
            <v>42038</v>
          </cell>
          <cell r="K6327">
            <v>42674</v>
          </cell>
          <cell r="L6327" t="str">
            <v>Complete</v>
          </cell>
          <cell r="M6327" t="str">
            <v>Executed</v>
          </cell>
          <cell r="N6327">
            <v>42607</v>
          </cell>
          <cell r="O6327" t="str">
            <v>Edit New Supplement</v>
          </cell>
          <cell r="P6327" t="str">
            <v>Aranas, David</v>
          </cell>
          <cell r="Q6327" t="str">
            <v>Aranas, David</v>
          </cell>
          <cell r="R6327" t="str">
            <v>Don Guglielmin</v>
          </cell>
          <cell r="S6327" t="str">
            <v>Don Guglielmin</v>
          </cell>
          <cell r="T6327" t="str">
            <v>Stephanie Graham</v>
          </cell>
          <cell r="U6327" t="str">
            <v>H - Horizon</v>
          </cell>
          <cell r="V6327" t="str">
            <v>Major Projects</v>
          </cell>
          <cell r="W6327" t="str">
            <v>45 Days net terms</v>
          </cell>
          <cell r="X6327">
            <v>6149432.4400000004</v>
          </cell>
          <cell r="Y6327">
            <v>269854</v>
          </cell>
          <cell r="Z6327">
            <v>587162</v>
          </cell>
        </row>
        <row r="6328">
          <cell r="A6328" t="str">
            <v>812841-12</v>
          </cell>
          <cell r="B6328">
            <v>812841</v>
          </cell>
          <cell r="C6328">
            <v>12</v>
          </cell>
          <cell r="D6328">
            <v>40678411</v>
          </cell>
          <cell r="E6328" t="str">
            <v>MacDougall Steel Erectors Inc</v>
          </cell>
          <cell r="F6328" t="str">
            <v>CO No 12</v>
          </cell>
          <cell r="G6328" t="str">
            <v>Construction</v>
          </cell>
          <cell r="H6328" t="str">
            <v>MacDonald, Colin</v>
          </cell>
          <cell r="I6328">
            <v>42628</v>
          </cell>
          <cell r="J6328">
            <v>42038</v>
          </cell>
          <cell r="K6328">
            <v>42674</v>
          </cell>
          <cell r="L6328" t="str">
            <v>Complete</v>
          </cell>
          <cell r="M6328" t="str">
            <v>Executed</v>
          </cell>
          <cell r="N6328">
            <v>42738</v>
          </cell>
          <cell r="O6328" t="str">
            <v>Edit New Supplement</v>
          </cell>
          <cell r="P6328" t="str">
            <v>Biers, Charles</v>
          </cell>
          <cell r="Q6328" t="str">
            <v>Biers, Charles</v>
          </cell>
          <cell r="R6328" t="str">
            <v>Don Guglielmin</v>
          </cell>
          <cell r="S6328" t="str">
            <v>Don Guglielmin</v>
          </cell>
          <cell r="T6328" t="str">
            <v>Stephanie Graham</v>
          </cell>
          <cell r="U6328" t="str">
            <v>H - Horizon</v>
          </cell>
          <cell r="V6328" t="str">
            <v>Major Projects</v>
          </cell>
          <cell r="W6328" t="str">
            <v>45 Days net terms</v>
          </cell>
          <cell r="X6328">
            <v>6299432.4400000004</v>
          </cell>
          <cell r="Y6328">
            <v>269854</v>
          </cell>
          <cell r="Z6328">
            <v>150000</v>
          </cell>
        </row>
        <row r="6329">
          <cell r="A6329" t="str">
            <v>812841-13</v>
          </cell>
          <cell r="B6329">
            <v>812841</v>
          </cell>
          <cell r="C6329">
            <v>13</v>
          </cell>
          <cell r="D6329">
            <v>406784</v>
          </cell>
          <cell r="E6329" t="str">
            <v>MacDougall Steel Erectors Inc</v>
          </cell>
          <cell r="F6329" t="str">
            <v>CO #13</v>
          </cell>
          <cell r="G6329" t="str">
            <v>Construction</v>
          </cell>
          <cell r="H6329" t="str">
            <v>Mohammed, Bassam</v>
          </cell>
          <cell r="I6329">
            <v>42760</v>
          </cell>
          <cell r="J6329">
            <v>42038</v>
          </cell>
          <cell r="K6329">
            <v>42674</v>
          </cell>
          <cell r="L6329" t="str">
            <v>Complete</v>
          </cell>
          <cell r="M6329" t="str">
            <v>Executed</v>
          </cell>
          <cell r="N6329">
            <v>42765</v>
          </cell>
          <cell r="O6329" t="str">
            <v>Edit New Supplement</v>
          </cell>
          <cell r="P6329" t="str">
            <v>Mohammed, Bassam</v>
          </cell>
          <cell r="Q6329" t="str">
            <v>Mohammed, Bassam</v>
          </cell>
          <cell r="R6329" t="str">
            <v>Don Guglielmin</v>
          </cell>
          <cell r="S6329" t="str">
            <v>Don Guglielmin</v>
          </cell>
          <cell r="T6329" t="str">
            <v>Stephanie Graham</v>
          </cell>
          <cell r="U6329" t="str">
            <v>H - Horizon</v>
          </cell>
          <cell r="V6329" t="str">
            <v>Major Projects</v>
          </cell>
          <cell r="W6329" t="str">
            <v>45 Days net terms</v>
          </cell>
          <cell r="X6329">
            <v>6311755.5800000001</v>
          </cell>
          <cell r="Y6329">
            <v>269854</v>
          </cell>
          <cell r="Z6329">
            <v>12323.14</v>
          </cell>
        </row>
        <row r="6330">
          <cell r="A6330" t="str">
            <v>812841-14</v>
          </cell>
          <cell r="B6330">
            <v>812841</v>
          </cell>
          <cell r="C6330">
            <v>14</v>
          </cell>
          <cell r="D6330">
            <v>406784</v>
          </cell>
          <cell r="E6330" t="str">
            <v>MacDougall Steel Erectors Inc</v>
          </cell>
          <cell r="F6330" t="str">
            <v>Final CO #14</v>
          </cell>
          <cell r="G6330" t="str">
            <v>Construction</v>
          </cell>
          <cell r="H6330" t="str">
            <v>Mohammed, Bassam</v>
          </cell>
          <cell r="I6330">
            <v>42765</v>
          </cell>
          <cell r="J6330">
            <v>42038</v>
          </cell>
          <cell r="K6330">
            <v>42704</v>
          </cell>
          <cell r="L6330" t="str">
            <v>Complete</v>
          </cell>
          <cell r="M6330" t="str">
            <v>Executed</v>
          </cell>
          <cell r="N6330">
            <v>42765</v>
          </cell>
          <cell r="O6330" t="str">
            <v>Edit New Supplement</v>
          </cell>
          <cell r="P6330" t="str">
            <v>Mohammed, Bassam</v>
          </cell>
          <cell r="Q6330" t="str">
            <v>Mohammed, Bassam</v>
          </cell>
          <cell r="R6330" t="str">
            <v>Don Guglielmin</v>
          </cell>
          <cell r="S6330" t="str">
            <v>Don Guglielmin</v>
          </cell>
          <cell r="T6330" t="str">
            <v>Stephanie Graham</v>
          </cell>
          <cell r="U6330" t="str">
            <v>H - Horizon</v>
          </cell>
          <cell r="V6330" t="str">
            <v>Major Projects</v>
          </cell>
          <cell r="W6330" t="str">
            <v>45 Days net terms</v>
          </cell>
          <cell r="X6330">
            <v>6026920.7699999996</v>
          </cell>
          <cell r="Y6330">
            <v>269854</v>
          </cell>
          <cell r="Z6330">
            <v>-284834.81</v>
          </cell>
        </row>
        <row r="6331">
          <cell r="A6331" t="str">
            <v>812841-2</v>
          </cell>
          <cell r="B6331">
            <v>812841</v>
          </cell>
          <cell r="C6331">
            <v>2</v>
          </cell>
          <cell r="D6331">
            <v>406784</v>
          </cell>
          <cell r="E6331" t="str">
            <v>MacDougall Steel Erectors Inc</v>
          </cell>
          <cell r="F6331" t="str">
            <v>Froth Tank Structural Steel</v>
          </cell>
          <cell r="G6331" t="str">
            <v>Construction</v>
          </cell>
          <cell r="H6331" t="str">
            <v>MacDonald, Colin</v>
          </cell>
          <cell r="I6331">
            <v>42341</v>
          </cell>
          <cell r="J6331">
            <v>42038</v>
          </cell>
          <cell r="K6331">
            <v>42109</v>
          </cell>
          <cell r="L6331" t="str">
            <v>Complete</v>
          </cell>
          <cell r="M6331" t="str">
            <v>Executed</v>
          </cell>
          <cell r="N6331">
            <v>42349</v>
          </cell>
          <cell r="O6331" t="str">
            <v>Edit New Supplement</v>
          </cell>
          <cell r="P6331" t="str">
            <v>MacDonald, Colin</v>
          </cell>
          <cell r="Q6331" t="str">
            <v>MacDonald, Colin</v>
          </cell>
          <cell r="R6331" t="str">
            <v>Don Guglielmin</v>
          </cell>
          <cell r="S6331" t="str">
            <v>Don Guglielmin</v>
          </cell>
          <cell r="T6331" t="str">
            <v>Stephanie Graham</v>
          </cell>
          <cell r="U6331" t="str">
            <v>H - Horizon</v>
          </cell>
          <cell r="V6331" t="str">
            <v>Major Projects</v>
          </cell>
          <cell r="W6331" t="str">
            <v>45 Days net terms</v>
          </cell>
          <cell r="X6331">
            <v>3949180.39</v>
          </cell>
          <cell r="Y6331">
            <v>269854</v>
          </cell>
          <cell r="Z6331">
            <v>4464.21</v>
          </cell>
        </row>
        <row r="6332">
          <cell r="A6332" t="str">
            <v>812841-3</v>
          </cell>
          <cell r="B6332">
            <v>812841</v>
          </cell>
          <cell r="C6332">
            <v>3</v>
          </cell>
          <cell r="D6332">
            <v>406784</v>
          </cell>
          <cell r="E6332" t="str">
            <v>MacDougall Steel Erectors Inc</v>
          </cell>
          <cell r="F6332" t="str">
            <v>Froth Tank Structural Steel</v>
          </cell>
          <cell r="G6332" t="str">
            <v>Construction</v>
          </cell>
          <cell r="H6332" t="str">
            <v>MacDonald, Colin</v>
          </cell>
          <cell r="I6332">
            <v>42350</v>
          </cell>
          <cell r="J6332">
            <v>42038</v>
          </cell>
          <cell r="K6332">
            <v>42109</v>
          </cell>
          <cell r="L6332" t="str">
            <v>Complete</v>
          </cell>
          <cell r="M6332" t="str">
            <v>Executed</v>
          </cell>
          <cell r="N6332">
            <v>42439</v>
          </cell>
          <cell r="O6332" t="str">
            <v>Parallel_Return_to_Edit_Mode</v>
          </cell>
          <cell r="P6332" t="str">
            <v>MacDonald, Colin</v>
          </cell>
          <cell r="R6332" t="str">
            <v>Don Guglielmin</v>
          </cell>
          <cell r="S6332" t="str">
            <v>Don Guglielmin</v>
          </cell>
          <cell r="T6332" t="str">
            <v>Stephanie Graham</v>
          </cell>
          <cell r="U6332" t="str">
            <v>H - Horizon</v>
          </cell>
          <cell r="V6332" t="str">
            <v>Major Projects</v>
          </cell>
          <cell r="W6332" t="str">
            <v>45 Days net terms</v>
          </cell>
          <cell r="X6332">
            <v>4198144.3899999997</v>
          </cell>
          <cell r="Y6332">
            <v>269854</v>
          </cell>
          <cell r="Z6332">
            <v>248964</v>
          </cell>
        </row>
        <row r="6333">
          <cell r="A6333" t="str">
            <v>812841-4</v>
          </cell>
          <cell r="B6333">
            <v>812841</v>
          </cell>
          <cell r="C6333">
            <v>4</v>
          </cell>
          <cell r="D6333">
            <v>406784</v>
          </cell>
          <cell r="E6333" t="str">
            <v>MacDougall Steel Erectors Inc</v>
          </cell>
          <cell r="F6333" t="str">
            <v>Froth Tank Structural Steel</v>
          </cell>
          <cell r="G6333" t="str">
            <v>Construction</v>
          </cell>
          <cell r="H6333" t="str">
            <v>MacDonald, Colin</v>
          </cell>
          <cell r="I6333">
            <v>42439</v>
          </cell>
          <cell r="J6333">
            <v>42038</v>
          </cell>
          <cell r="K6333">
            <v>42109</v>
          </cell>
          <cell r="L6333" t="str">
            <v>Complete</v>
          </cell>
          <cell r="M6333" t="str">
            <v>Executed</v>
          </cell>
          <cell r="N6333">
            <v>42439</v>
          </cell>
          <cell r="O6333" t="str">
            <v>Execute Contract</v>
          </cell>
          <cell r="P6333" t="str">
            <v>MacDonald, Colin</v>
          </cell>
          <cell r="Q6333" t="str">
            <v>MacDonald, Colin</v>
          </cell>
          <cell r="R6333" t="str">
            <v>Don Guglielmin</v>
          </cell>
          <cell r="S6333" t="str">
            <v>Don Guglielmin</v>
          </cell>
          <cell r="T6333" t="str">
            <v>Stephanie Graham</v>
          </cell>
          <cell r="U6333" t="str">
            <v>H - Horizon</v>
          </cell>
          <cell r="V6333" t="str">
            <v>Major Projects</v>
          </cell>
          <cell r="W6333" t="str">
            <v>45 Days net terms</v>
          </cell>
          <cell r="X6333">
            <v>4582527.4800000004</v>
          </cell>
          <cell r="Y6333">
            <v>269854</v>
          </cell>
          <cell r="Z6333">
            <v>384383.09</v>
          </cell>
        </row>
        <row r="6334">
          <cell r="A6334" t="str">
            <v>812841-5</v>
          </cell>
          <cell r="B6334">
            <v>812841</v>
          </cell>
          <cell r="C6334">
            <v>5</v>
          </cell>
          <cell r="D6334">
            <v>406784</v>
          </cell>
          <cell r="E6334" t="str">
            <v>MacDougall Steel Erectors Inc</v>
          </cell>
          <cell r="F6334" t="str">
            <v>Froth Tank Structural Steel</v>
          </cell>
          <cell r="G6334" t="str">
            <v>Construction</v>
          </cell>
          <cell r="H6334" t="str">
            <v>MacDonald, Colin</v>
          </cell>
          <cell r="I6334">
            <v>42439</v>
          </cell>
          <cell r="J6334">
            <v>42038</v>
          </cell>
          <cell r="K6334">
            <v>42109</v>
          </cell>
          <cell r="L6334" t="str">
            <v>Complete</v>
          </cell>
          <cell r="M6334" t="str">
            <v>Executed</v>
          </cell>
          <cell r="N6334">
            <v>42439</v>
          </cell>
          <cell r="O6334" t="str">
            <v>Parallel_Return_to_Edit_Mode</v>
          </cell>
          <cell r="P6334" t="str">
            <v>MacDonald, Colin</v>
          </cell>
          <cell r="R6334" t="str">
            <v>Don Guglielmin</v>
          </cell>
          <cell r="S6334" t="str">
            <v>Don Guglielmin</v>
          </cell>
          <cell r="T6334" t="str">
            <v>Stephanie Graham</v>
          </cell>
          <cell r="U6334" t="str">
            <v>H - Horizon</v>
          </cell>
          <cell r="V6334" t="str">
            <v>Major Projects</v>
          </cell>
          <cell r="W6334" t="str">
            <v>45 Days net terms</v>
          </cell>
          <cell r="X6334">
            <v>4609911.25</v>
          </cell>
          <cell r="Y6334">
            <v>269854</v>
          </cell>
          <cell r="Z6334">
            <v>27383.77</v>
          </cell>
        </row>
        <row r="6335">
          <cell r="A6335" t="str">
            <v>812841-6</v>
          </cell>
          <cell r="B6335">
            <v>812841</v>
          </cell>
          <cell r="C6335">
            <v>6</v>
          </cell>
          <cell r="D6335">
            <v>406784</v>
          </cell>
          <cell r="E6335" t="str">
            <v>MacDougall Steel Erectors Inc</v>
          </cell>
          <cell r="F6335" t="str">
            <v>Froth Tank Structural Steel</v>
          </cell>
          <cell r="G6335" t="str">
            <v>Construction</v>
          </cell>
          <cell r="H6335" t="str">
            <v>MacDonald, Colin</v>
          </cell>
          <cell r="I6335">
            <v>42439</v>
          </cell>
          <cell r="J6335">
            <v>42038</v>
          </cell>
          <cell r="K6335">
            <v>42109</v>
          </cell>
          <cell r="L6335" t="str">
            <v>Complete</v>
          </cell>
          <cell r="M6335" t="str">
            <v>Executed</v>
          </cell>
          <cell r="N6335">
            <v>42439</v>
          </cell>
          <cell r="O6335" t="str">
            <v>Approve Contract</v>
          </cell>
          <cell r="P6335" t="str">
            <v>Business Area Approver</v>
          </cell>
          <cell r="Q6335" t="str">
            <v>Johansen, Todd</v>
          </cell>
          <cell r="R6335" t="str">
            <v>Don Guglielmin</v>
          </cell>
          <cell r="S6335" t="str">
            <v>Don Guglielmin</v>
          </cell>
          <cell r="T6335" t="str">
            <v>Stephanie Graham</v>
          </cell>
          <cell r="U6335" t="str">
            <v>H - Horizon</v>
          </cell>
          <cell r="V6335" t="str">
            <v>Major Projects</v>
          </cell>
          <cell r="W6335" t="str">
            <v>45 Days net terms</v>
          </cell>
          <cell r="X6335">
            <v>4839940.88</v>
          </cell>
          <cell r="Y6335">
            <v>269854</v>
          </cell>
          <cell r="Z6335">
            <v>230029.63</v>
          </cell>
        </row>
        <row r="6336">
          <cell r="A6336" t="str">
            <v>812841-7</v>
          </cell>
          <cell r="B6336">
            <v>812841</v>
          </cell>
          <cell r="C6336">
            <v>7</v>
          </cell>
          <cell r="D6336">
            <v>406784</v>
          </cell>
          <cell r="E6336" t="str">
            <v>MacDougall Steel Erectors Inc</v>
          </cell>
          <cell r="F6336" t="str">
            <v>Froth Tank Structural Steel</v>
          </cell>
          <cell r="G6336" t="str">
            <v>Construction</v>
          </cell>
          <cell r="H6336" t="str">
            <v>MacDonald, Colin</v>
          </cell>
          <cell r="I6336">
            <v>42439</v>
          </cell>
          <cell r="J6336">
            <v>42038</v>
          </cell>
          <cell r="K6336">
            <v>42109</v>
          </cell>
          <cell r="L6336" t="str">
            <v>Complete</v>
          </cell>
          <cell r="M6336" t="str">
            <v>Executed</v>
          </cell>
          <cell r="N6336">
            <v>42439</v>
          </cell>
          <cell r="O6336" t="str">
            <v>Edit New Supplement</v>
          </cell>
          <cell r="P6336" t="str">
            <v>MacDonald, Colin</v>
          </cell>
          <cell r="Q6336" t="str">
            <v>MacDonald, Colin</v>
          </cell>
          <cell r="R6336" t="str">
            <v>Don Guglielmin</v>
          </cell>
          <cell r="S6336" t="str">
            <v>Don Guglielmin</v>
          </cell>
          <cell r="T6336" t="str">
            <v>Stephanie Graham</v>
          </cell>
          <cell r="U6336" t="str">
            <v>H - Horizon</v>
          </cell>
          <cell r="V6336" t="str">
            <v>Major Projects</v>
          </cell>
          <cell r="W6336" t="str">
            <v>45 Days net terms</v>
          </cell>
          <cell r="X6336">
            <v>4878290.03</v>
          </cell>
          <cell r="Y6336">
            <v>269854</v>
          </cell>
          <cell r="Z6336">
            <v>38349.15</v>
          </cell>
        </row>
        <row r="6337">
          <cell r="A6337" t="str">
            <v>812841-8</v>
          </cell>
          <cell r="B6337">
            <v>812841</v>
          </cell>
          <cell r="C6337">
            <v>8</v>
          </cell>
          <cell r="D6337">
            <v>406784</v>
          </cell>
          <cell r="E6337" t="str">
            <v>MacDougall Steel Erectors Inc</v>
          </cell>
          <cell r="F6337" t="str">
            <v>Froth Tank Structural Steel</v>
          </cell>
          <cell r="G6337" t="str">
            <v>Construction</v>
          </cell>
          <cell r="H6337" t="str">
            <v>MacDonald, Colin</v>
          </cell>
          <cell r="I6337">
            <v>42439</v>
          </cell>
          <cell r="J6337">
            <v>42038</v>
          </cell>
          <cell r="K6337">
            <v>42109</v>
          </cell>
          <cell r="L6337" t="str">
            <v>Complete</v>
          </cell>
          <cell r="M6337" t="str">
            <v>Executed</v>
          </cell>
          <cell r="N6337">
            <v>42445</v>
          </cell>
          <cell r="O6337" t="str">
            <v>Parallel_Return_to_Edit_Mode</v>
          </cell>
          <cell r="P6337" t="str">
            <v>MacDonald, Colin</v>
          </cell>
          <cell r="R6337" t="str">
            <v>Don Guglielmin</v>
          </cell>
          <cell r="S6337" t="str">
            <v>Don Guglielmin</v>
          </cell>
          <cell r="T6337" t="str">
            <v>Stephanie Graham</v>
          </cell>
          <cell r="U6337" t="str">
            <v>H - Horizon</v>
          </cell>
          <cell r="V6337" t="str">
            <v>Major Projects</v>
          </cell>
          <cell r="W6337" t="str">
            <v>45 Days net terms</v>
          </cell>
          <cell r="X6337">
            <v>4901572.88</v>
          </cell>
          <cell r="Y6337">
            <v>269854</v>
          </cell>
          <cell r="Z6337">
            <v>23282.85</v>
          </cell>
        </row>
        <row r="6338">
          <cell r="A6338" t="str">
            <v>812841-9</v>
          </cell>
          <cell r="B6338">
            <v>812841</v>
          </cell>
          <cell r="C6338">
            <v>9</v>
          </cell>
          <cell r="D6338">
            <v>406784</v>
          </cell>
          <cell r="E6338" t="str">
            <v>MacDougall Steel Erectors Inc</v>
          </cell>
          <cell r="F6338" t="str">
            <v>Froth Tank Structural Steel</v>
          </cell>
          <cell r="G6338" t="str">
            <v>Construction</v>
          </cell>
          <cell r="H6338" t="str">
            <v>MacDonald, Colin</v>
          </cell>
          <cell r="I6338">
            <v>42494</v>
          </cell>
          <cell r="J6338">
            <v>42038</v>
          </cell>
          <cell r="K6338">
            <v>42109</v>
          </cell>
          <cell r="L6338" t="str">
            <v>Complete</v>
          </cell>
          <cell r="M6338" t="str">
            <v>Executed</v>
          </cell>
          <cell r="N6338">
            <v>42494</v>
          </cell>
          <cell r="O6338" t="str">
            <v>Execute Contract</v>
          </cell>
          <cell r="P6338" t="str">
            <v>MacDonald, Colin</v>
          </cell>
          <cell r="Q6338" t="str">
            <v>MacDonald, Colin</v>
          </cell>
          <cell r="R6338" t="str">
            <v>Don Guglielmin</v>
          </cell>
          <cell r="S6338" t="str">
            <v>Don Guglielmin</v>
          </cell>
          <cell r="T6338" t="str">
            <v>Stephanie Graham</v>
          </cell>
          <cell r="U6338" t="str">
            <v>H - Horizon</v>
          </cell>
          <cell r="V6338" t="str">
            <v>Major Projects</v>
          </cell>
          <cell r="W6338" t="str">
            <v>45 Days net terms</v>
          </cell>
          <cell r="X6338">
            <v>4967270.4400000004</v>
          </cell>
          <cell r="Y6338">
            <v>269854</v>
          </cell>
          <cell r="Z6338">
            <v>65697.56</v>
          </cell>
        </row>
        <row r="6339">
          <cell r="A6339" t="str">
            <v>812843-1</v>
          </cell>
          <cell r="B6339">
            <v>812843</v>
          </cell>
          <cell r="C6339">
            <v>1</v>
          </cell>
          <cell r="E6339" t="str">
            <v>TSS Total Safety Services Inc.</v>
          </cell>
          <cell r="F6339" t="str">
            <v>Total Safety MGSRA Extension</v>
          </cell>
          <cell r="G6339" t="str">
            <v>Master Goods and Services Agreement</v>
          </cell>
          <cell r="H6339" t="str">
            <v>Joseph, Varghese</v>
          </cell>
          <cell r="I6339">
            <v>42888</v>
          </cell>
          <cell r="J6339">
            <v>42948</v>
          </cell>
          <cell r="K6339">
            <v>44043</v>
          </cell>
          <cell r="L6339" t="str">
            <v>Active</v>
          </cell>
          <cell r="M6339" t="str">
            <v>Executed</v>
          </cell>
          <cell r="N6339">
            <v>42933</v>
          </cell>
          <cell r="O6339" t="str">
            <v>Edit New Supplement</v>
          </cell>
          <cell r="P6339" t="str">
            <v>Panokarren, Clifford</v>
          </cell>
          <cell r="Q6339" t="str">
            <v>Panokarren, Clifford</v>
          </cell>
          <cell r="R6339" t="str">
            <v>Leighton Storsley</v>
          </cell>
          <cell r="S6339" t="str">
            <v>Kara Slemko</v>
          </cell>
          <cell r="T6339" t="str">
            <v>Brian Bate</v>
          </cell>
          <cell r="U6339" t="str">
            <v>H - Horizon</v>
          </cell>
          <cell r="V6339" t="str">
            <v>Facilities &amp; Servic - Facilities &amp; Servics</v>
          </cell>
          <cell r="W6339" t="str">
            <v>45 Days net terms</v>
          </cell>
          <cell r="X6339">
            <v>4480000</v>
          </cell>
          <cell r="Y6339">
            <v>2525</v>
          </cell>
          <cell r="Z6339">
            <v>480000</v>
          </cell>
        </row>
        <row r="6340">
          <cell r="A6340" t="str">
            <v>812843-2-1</v>
          </cell>
          <cell r="B6340" t="str">
            <v>812843-2</v>
          </cell>
          <cell r="C6340">
            <v>1</v>
          </cell>
          <cell r="E6340" t="str">
            <v>TSS Total Safety Services Inc.</v>
          </cell>
          <cell r="F6340" t="str">
            <v>IH Support till 2017</v>
          </cell>
          <cell r="G6340" t="str">
            <v>Schedules for Master Agreements</v>
          </cell>
          <cell r="H6340" t="str">
            <v>Panokarren, Clifford</v>
          </cell>
          <cell r="I6340">
            <v>42655</v>
          </cell>
          <cell r="J6340">
            <v>42568</v>
          </cell>
          <cell r="K6340">
            <v>42947</v>
          </cell>
          <cell r="L6340" t="str">
            <v>Active</v>
          </cell>
          <cell r="M6340" t="str">
            <v>Executed</v>
          </cell>
          <cell r="N6340">
            <v>42667</v>
          </cell>
          <cell r="O6340" t="str">
            <v>Parallel_Return_to_Edit_Mode</v>
          </cell>
          <cell r="P6340" t="str">
            <v>Panokarren, Clifford</v>
          </cell>
          <cell r="Q6340" t="str">
            <v>Panokarren, Clifford</v>
          </cell>
          <cell r="R6340" t="str">
            <v>Leighton Storsley</v>
          </cell>
          <cell r="S6340" t="str">
            <v>Kara Slemko</v>
          </cell>
          <cell r="T6340" t="str">
            <v>Brian Bate</v>
          </cell>
          <cell r="U6340" t="str">
            <v>H - Horizon</v>
          </cell>
          <cell r="V6340" t="str">
            <v>Facilities &amp; Servic - Facilities &amp; Servics</v>
          </cell>
          <cell r="W6340" t="str">
            <v>45 Days net terms</v>
          </cell>
          <cell r="X6340">
            <v>151910</v>
          </cell>
          <cell r="Y6340">
            <v>2525</v>
          </cell>
          <cell r="Z6340">
            <v>30200</v>
          </cell>
        </row>
        <row r="6341">
          <cell r="A6341" t="str">
            <v>812843-2-2</v>
          </cell>
          <cell r="B6341" t="str">
            <v>812843-2</v>
          </cell>
          <cell r="C6341">
            <v>2</v>
          </cell>
          <cell r="D6341">
            <v>835427</v>
          </cell>
          <cell r="E6341" t="str">
            <v>TSS Total Safety Services Inc.</v>
          </cell>
          <cell r="F6341" t="str">
            <v>Total Safety IH Support Extension</v>
          </cell>
          <cell r="G6341" t="str">
            <v>Schedules for Master Agreements</v>
          </cell>
          <cell r="H6341" t="str">
            <v>Joseph, Varghese</v>
          </cell>
          <cell r="I6341">
            <v>42888</v>
          </cell>
          <cell r="J6341">
            <v>42948</v>
          </cell>
          <cell r="K6341">
            <v>44043</v>
          </cell>
          <cell r="L6341" t="str">
            <v>Active</v>
          </cell>
          <cell r="M6341" t="str">
            <v>Executed</v>
          </cell>
          <cell r="N6341">
            <v>42933</v>
          </cell>
          <cell r="O6341" t="str">
            <v>Review Contract</v>
          </cell>
          <cell r="P6341" t="str">
            <v>Supply Management Reviewer</v>
          </cell>
          <cell r="Q6341" t="str">
            <v>Tineo, Marines</v>
          </cell>
          <cell r="R6341" t="str">
            <v>Leighton Storsley</v>
          </cell>
          <cell r="S6341" t="str">
            <v>Kara Slemko</v>
          </cell>
          <cell r="T6341" t="str">
            <v>Brian Bate</v>
          </cell>
          <cell r="U6341" t="str">
            <v>H - Horizon</v>
          </cell>
          <cell r="V6341" t="str">
            <v>Facilities &amp; Servic - Facilities &amp; Servics</v>
          </cell>
          <cell r="W6341" t="str">
            <v>45 Days net terms</v>
          </cell>
          <cell r="X6341">
            <v>242510</v>
          </cell>
          <cell r="Y6341">
            <v>2525</v>
          </cell>
          <cell r="Z6341">
            <v>90600</v>
          </cell>
        </row>
        <row r="6342">
          <cell r="A6342" t="str">
            <v>812866-1</v>
          </cell>
          <cell r="B6342">
            <v>812866</v>
          </cell>
          <cell r="C6342">
            <v>1</v>
          </cell>
          <cell r="D6342">
            <v>406937</v>
          </cell>
          <cell r="E6342" t="str">
            <v>1854337 Alberta Ltd.</v>
          </cell>
          <cell r="F6342" t="str">
            <v>Courtney Robson - Horizon Transfer</v>
          </cell>
          <cell r="G6342" t="str">
            <v>Short Form Consulting Agreement</v>
          </cell>
          <cell r="H6342" t="str">
            <v>Soriano, Loreta</v>
          </cell>
          <cell r="I6342">
            <v>42073</v>
          </cell>
          <cell r="J6342">
            <v>41944</v>
          </cell>
          <cell r="K6342">
            <v>42356</v>
          </cell>
          <cell r="L6342" t="str">
            <v>Complete</v>
          </cell>
          <cell r="M6342" t="str">
            <v>Executed</v>
          </cell>
          <cell r="N6342">
            <v>42075</v>
          </cell>
          <cell r="O6342" t="str">
            <v>Edit New Supplement</v>
          </cell>
          <cell r="P6342" t="str">
            <v>Templeton, Cody</v>
          </cell>
          <cell r="Q6342" t="str">
            <v>Templeton, Cody</v>
          </cell>
          <cell r="R6342" t="str">
            <v>Sudip Kumar</v>
          </cell>
          <cell r="S6342" t="str">
            <v>Sudip Kumar</v>
          </cell>
          <cell r="T6342" t="str">
            <v>Brian Bate</v>
          </cell>
          <cell r="U6342" t="str">
            <v>H - Horizon</v>
          </cell>
          <cell r="V6342" t="str">
            <v>Major Projects</v>
          </cell>
          <cell r="W6342" t="str">
            <v>10 Days net terms</v>
          </cell>
          <cell r="X6342">
            <v>78390</v>
          </cell>
          <cell r="Z6342">
            <v>-121610</v>
          </cell>
        </row>
        <row r="6343">
          <cell r="A6343" t="str">
            <v>812866-2</v>
          </cell>
          <cell r="B6343">
            <v>812866</v>
          </cell>
          <cell r="C6343">
            <v>2</v>
          </cell>
          <cell r="D6343">
            <v>406937</v>
          </cell>
          <cell r="E6343" t="str">
            <v>1854337 Alberta Ltd.</v>
          </cell>
          <cell r="F6343" t="str">
            <v>Courtney Robson -Cost Specialist Horizon Transfer</v>
          </cell>
          <cell r="G6343" t="str">
            <v>Short Form Consulting Agreement</v>
          </cell>
          <cell r="H6343" t="str">
            <v>Soriano, Loreta</v>
          </cell>
          <cell r="I6343">
            <v>42311</v>
          </cell>
          <cell r="J6343">
            <v>42357</v>
          </cell>
          <cell r="K6343">
            <v>42643</v>
          </cell>
          <cell r="L6343" t="str">
            <v>Complete</v>
          </cell>
          <cell r="M6343" t="str">
            <v>Executed</v>
          </cell>
          <cell r="N6343">
            <v>42317</v>
          </cell>
          <cell r="O6343" t="str">
            <v>Parallel_Return_to_Edit_Mode</v>
          </cell>
          <cell r="P6343" t="str">
            <v>Soriano, Loreta</v>
          </cell>
          <cell r="R6343" t="str">
            <v>Julie Easthope</v>
          </cell>
          <cell r="S6343" t="str">
            <v>Kara Slemko</v>
          </cell>
          <cell r="T6343" t="str">
            <v>Brian Bate</v>
          </cell>
          <cell r="U6343" t="str">
            <v>H - Horizon</v>
          </cell>
          <cell r="V6343" t="str">
            <v>Major Projects</v>
          </cell>
          <cell r="W6343" t="str">
            <v>10 Days net terms</v>
          </cell>
          <cell r="X6343">
            <v>138390</v>
          </cell>
          <cell r="Z6343">
            <v>60000</v>
          </cell>
        </row>
        <row r="6344">
          <cell r="A6344" t="str">
            <v>812866-3</v>
          </cell>
          <cell r="B6344">
            <v>812866</v>
          </cell>
          <cell r="C6344">
            <v>3</v>
          </cell>
          <cell r="D6344">
            <v>406937</v>
          </cell>
          <cell r="E6344" t="str">
            <v>1854337 Alberta Ltd.</v>
          </cell>
          <cell r="F6344" t="str">
            <v>Courtney Robson -Cost Specialist Horizon Transfer</v>
          </cell>
          <cell r="G6344" t="str">
            <v>Short Form Consulting Agreement</v>
          </cell>
          <cell r="H6344" t="str">
            <v>Soriano, Loreta</v>
          </cell>
          <cell r="I6344">
            <v>42585</v>
          </cell>
          <cell r="J6344">
            <v>42644</v>
          </cell>
          <cell r="K6344">
            <v>43008</v>
          </cell>
          <cell r="L6344" t="str">
            <v>Complete</v>
          </cell>
          <cell r="M6344" t="str">
            <v>Executed</v>
          </cell>
          <cell r="N6344">
            <v>42591</v>
          </cell>
          <cell r="O6344" t="str">
            <v>Parallel_Return_to_Edit_Mode</v>
          </cell>
          <cell r="P6344" t="str">
            <v>Soriano, Loreta</v>
          </cell>
          <cell r="R6344" t="str">
            <v>Julie Easthope</v>
          </cell>
          <cell r="S6344" t="str">
            <v>Kara Slemko</v>
          </cell>
          <cell r="T6344" t="str">
            <v>Brian Bate</v>
          </cell>
          <cell r="U6344" t="str">
            <v>H - Horizon</v>
          </cell>
          <cell r="V6344" t="str">
            <v>Major Projects</v>
          </cell>
          <cell r="W6344" t="str">
            <v>10 Days net terms</v>
          </cell>
          <cell r="X6344">
            <v>215390</v>
          </cell>
          <cell r="Z6344">
            <v>77000</v>
          </cell>
        </row>
        <row r="6345">
          <cell r="A6345" t="str">
            <v>812899-1</v>
          </cell>
          <cell r="B6345">
            <v>812899</v>
          </cell>
          <cell r="C6345">
            <v>1</v>
          </cell>
          <cell r="D6345">
            <v>406756</v>
          </cell>
          <cell r="E6345" t="str">
            <v>Duraguard Fence Ltd.</v>
          </cell>
          <cell r="F6345" t="str">
            <v>Additional equipment: hydrovac</v>
          </cell>
          <cell r="G6345" t="str">
            <v>Construction Minor</v>
          </cell>
          <cell r="H6345" t="str">
            <v>Varela, Lina</v>
          </cell>
          <cell r="I6345">
            <v>42025</v>
          </cell>
          <cell r="J6345">
            <v>41946</v>
          </cell>
          <cell r="K6345">
            <v>42035</v>
          </cell>
          <cell r="L6345" t="str">
            <v>Complete</v>
          </cell>
          <cell r="M6345" t="str">
            <v>Executed</v>
          </cell>
          <cell r="N6345">
            <v>42032</v>
          </cell>
          <cell r="O6345" t="str">
            <v>Parallel_Return_to_Edit_Mode</v>
          </cell>
          <cell r="P6345" t="str">
            <v>Varela, Lina</v>
          </cell>
          <cell r="R6345" t="str">
            <v>Don Guglielmin</v>
          </cell>
          <cell r="S6345" t="str">
            <v>Ron Laing</v>
          </cell>
          <cell r="T6345" t="str">
            <v>Steve Brown</v>
          </cell>
          <cell r="U6345" t="str">
            <v>H - Horizon</v>
          </cell>
          <cell r="V6345" t="str">
            <v>Major Projects</v>
          </cell>
          <cell r="W6345" t="str">
            <v>40 Days net terms</v>
          </cell>
          <cell r="X6345">
            <v>166500</v>
          </cell>
          <cell r="Y6345">
            <v>561966</v>
          </cell>
          <cell r="Z6345">
            <v>9000</v>
          </cell>
        </row>
        <row r="6346">
          <cell r="A6346" t="str">
            <v>812899-2</v>
          </cell>
          <cell r="B6346">
            <v>812899</v>
          </cell>
          <cell r="C6346">
            <v>2</v>
          </cell>
          <cell r="D6346">
            <v>406756</v>
          </cell>
          <cell r="E6346" t="str">
            <v>Duraguard Fence Ltd.</v>
          </cell>
          <cell r="F6346" t="str">
            <v>Additional Scope: Remove and Relocate 119 posts</v>
          </cell>
          <cell r="G6346" t="str">
            <v>Construction Minor</v>
          </cell>
          <cell r="H6346" t="str">
            <v>Varela, Lina</v>
          </cell>
          <cell r="I6346">
            <v>42062</v>
          </cell>
          <cell r="J6346">
            <v>41946</v>
          </cell>
          <cell r="K6346">
            <v>42035</v>
          </cell>
          <cell r="L6346" t="str">
            <v>Complete</v>
          </cell>
          <cell r="M6346" t="str">
            <v>Executed</v>
          </cell>
          <cell r="N6346">
            <v>42089</v>
          </cell>
          <cell r="O6346" t="str">
            <v>Approve Contract</v>
          </cell>
          <cell r="P6346" t="str">
            <v>Commercial Operations Approver</v>
          </cell>
          <cell r="Q6346" t="str">
            <v>Salmon, Ed</v>
          </cell>
          <cell r="R6346" t="str">
            <v>Don Guglielmin</v>
          </cell>
          <cell r="S6346" t="str">
            <v>Kara Slemko</v>
          </cell>
          <cell r="T6346" t="str">
            <v>Steve Brown</v>
          </cell>
          <cell r="U6346" t="str">
            <v>H - Horizon</v>
          </cell>
          <cell r="V6346" t="str">
            <v>Major Projects</v>
          </cell>
          <cell r="W6346" t="str">
            <v>40 Days net terms</v>
          </cell>
          <cell r="X6346">
            <v>188950</v>
          </cell>
          <cell r="Y6346">
            <v>561966</v>
          </cell>
          <cell r="Z6346">
            <v>22450</v>
          </cell>
        </row>
        <row r="6347">
          <cell r="A6347" t="str">
            <v>812899-3</v>
          </cell>
          <cell r="B6347">
            <v>812899</v>
          </cell>
          <cell r="C6347">
            <v>3</v>
          </cell>
          <cell r="D6347">
            <v>406756</v>
          </cell>
          <cell r="E6347" t="str">
            <v>Duraguard Fence Ltd.</v>
          </cell>
          <cell r="F6347" t="str">
            <v>Delete Scope: Remove and Relocate 119 posts</v>
          </cell>
          <cell r="G6347" t="str">
            <v>Construction Minor</v>
          </cell>
          <cell r="H6347" t="str">
            <v>Murphy, Alicia</v>
          </cell>
          <cell r="I6347">
            <v>42171</v>
          </cell>
          <cell r="J6347">
            <v>41946</v>
          </cell>
          <cell r="K6347">
            <v>42035</v>
          </cell>
          <cell r="L6347" t="str">
            <v>Complete</v>
          </cell>
          <cell r="M6347" t="str">
            <v>Executed</v>
          </cell>
          <cell r="N6347">
            <v>42242</v>
          </cell>
          <cell r="O6347" t="str">
            <v>Parallel_Return_to_Edit_Mode</v>
          </cell>
          <cell r="P6347" t="str">
            <v>Murphy, Alicia</v>
          </cell>
          <cell r="R6347" t="str">
            <v>Don Guglielmin</v>
          </cell>
          <cell r="S6347" t="str">
            <v>Kara Slemko</v>
          </cell>
          <cell r="T6347" t="str">
            <v>Steve Brown</v>
          </cell>
          <cell r="U6347" t="str">
            <v>H - Horizon</v>
          </cell>
          <cell r="V6347" t="str">
            <v>Major Projects</v>
          </cell>
          <cell r="W6347" t="str">
            <v>40 Days net terms</v>
          </cell>
          <cell r="X6347">
            <v>166500</v>
          </cell>
          <cell r="Y6347">
            <v>561966</v>
          </cell>
          <cell r="Z6347">
            <v>-22450</v>
          </cell>
        </row>
        <row r="6348">
          <cell r="A6348" t="str">
            <v>812899-4</v>
          </cell>
          <cell r="B6348">
            <v>812899</v>
          </cell>
          <cell r="C6348">
            <v>4</v>
          </cell>
          <cell r="D6348">
            <v>406756</v>
          </cell>
          <cell r="E6348" t="str">
            <v>Duraguard Fence Ltd.</v>
          </cell>
          <cell r="F6348" t="str">
            <v>Reconciliation for Closeout</v>
          </cell>
          <cell r="G6348" t="str">
            <v>Construction Minor</v>
          </cell>
          <cell r="H6348" t="str">
            <v>Murphy, Alicia</v>
          </cell>
          <cell r="I6348">
            <v>43010</v>
          </cell>
          <cell r="J6348">
            <v>41946</v>
          </cell>
          <cell r="K6348">
            <v>42035</v>
          </cell>
          <cell r="L6348" t="str">
            <v>Complete</v>
          </cell>
          <cell r="M6348" t="str">
            <v>Executed</v>
          </cell>
          <cell r="N6348">
            <v>43019</v>
          </cell>
          <cell r="O6348" t="str">
            <v>Parallel_Return_to_Edit_Mode</v>
          </cell>
          <cell r="P6348" t="str">
            <v>Murphy, Alicia</v>
          </cell>
          <cell r="R6348" t="str">
            <v>Don Guglielmin</v>
          </cell>
          <cell r="S6348" t="str">
            <v>Kara Slemko</v>
          </cell>
          <cell r="T6348" t="str">
            <v>Stephanie Graham</v>
          </cell>
          <cell r="U6348" t="str">
            <v>H - Horizon</v>
          </cell>
          <cell r="V6348" t="str">
            <v>Major Projects</v>
          </cell>
          <cell r="W6348" t="str">
            <v>40 Days net terms</v>
          </cell>
          <cell r="X6348">
            <v>162502.79999999999</v>
          </cell>
          <cell r="Y6348">
            <v>561966</v>
          </cell>
          <cell r="Z6348">
            <v>-3997.2</v>
          </cell>
        </row>
        <row r="6349">
          <cell r="A6349" t="str">
            <v>812900-1</v>
          </cell>
          <cell r="B6349">
            <v>812900</v>
          </cell>
          <cell r="C6349">
            <v>1</v>
          </cell>
          <cell r="D6349">
            <v>406818</v>
          </cell>
          <cell r="E6349" t="str">
            <v>Midwest Constructors LP</v>
          </cell>
          <cell r="F6349" t="str">
            <v>R54: Flot Cells, Modules &amp; Equip Setting EXT12</v>
          </cell>
          <cell r="G6349" t="str">
            <v>Construction</v>
          </cell>
          <cell r="H6349" t="str">
            <v>Rodriguez, Joffre</v>
          </cell>
          <cell r="I6349">
            <v>42430</v>
          </cell>
          <cell r="J6349">
            <v>41941</v>
          </cell>
          <cell r="K6349">
            <v>42181</v>
          </cell>
          <cell r="L6349" t="str">
            <v>Complete</v>
          </cell>
          <cell r="M6349" t="str">
            <v>Executed</v>
          </cell>
          <cell r="N6349">
            <v>42430</v>
          </cell>
          <cell r="O6349" t="str">
            <v>Approve Contract</v>
          </cell>
          <cell r="P6349" t="str">
            <v>Business Area Approver</v>
          </cell>
          <cell r="Q6349" t="str">
            <v>Silva, Ismael</v>
          </cell>
          <cell r="R6349" t="str">
            <v>Don Guglielmin</v>
          </cell>
          <cell r="S6349" t="str">
            <v>Don Guglielmin</v>
          </cell>
          <cell r="T6349" t="str">
            <v>Steve Brown</v>
          </cell>
          <cell r="U6349" t="str">
            <v>H - Horizon</v>
          </cell>
          <cell r="V6349" t="str">
            <v>Major Projects</v>
          </cell>
          <cell r="W6349" t="str">
            <v>30 Days net terms</v>
          </cell>
          <cell r="X6349">
            <v>18320748.920000002</v>
          </cell>
          <cell r="Z6349">
            <v>2830087.91</v>
          </cell>
        </row>
        <row r="6350">
          <cell r="A6350" t="str">
            <v>812900-2</v>
          </cell>
          <cell r="B6350">
            <v>812900</v>
          </cell>
          <cell r="C6350">
            <v>2</v>
          </cell>
          <cell r="D6350">
            <v>406818</v>
          </cell>
          <cell r="E6350" t="str">
            <v>Midwest Constructors LP</v>
          </cell>
          <cell r="F6350" t="str">
            <v>R54: Flot Cells, Modules &amp; Equip Setting EXT12</v>
          </cell>
          <cell r="G6350" t="str">
            <v>Construction</v>
          </cell>
          <cell r="H6350" t="str">
            <v>Rodriguez, Joffre</v>
          </cell>
          <cell r="I6350">
            <v>42430</v>
          </cell>
          <cell r="J6350">
            <v>41941</v>
          </cell>
          <cell r="K6350">
            <v>42181</v>
          </cell>
          <cell r="L6350" t="str">
            <v>Complete</v>
          </cell>
          <cell r="M6350" t="str">
            <v>Executed</v>
          </cell>
          <cell r="N6350">
            <v>42438</v>
          </cell>
          <cell r="O6350" t="str">
            <v>Approve Contract</v>
          </cell>
          <cell r="P6350" t="str">
            <v>Commercial Operations Approver</v>
          </cell>
          <cell r="Q6350" t="str">
            <v>Silva, Ismael</v>
          </cell>
          <cell r="R6350" t="str">
            <v>Don Guglielmin</v>
          </cell>
          <cell r="S6350" t="str">
            <v>Don Guglielmin</v>
          </cell>
          <cell r="T6350" t="str">
            <v>Steve Brown</v>
          </cell>
          <cell r="U6350" t="str">
            <v>H - Horizon</v>
          </cell>
          <cell r="V6350" t="str">
            <v>Major Projects</v>
          </cell>
          <cell r="W6350" t="str">
            <v>30 Days net terms</v>
          </cell>
          <cell r="X6350">
            <v>17761237.940000001</v>
          </cell>
          <cell r="Z6350">
            <v>-559510.98</v>
          </cell>
        </row>
        <row r="6351">
          <cell r="A6351" t="str">
            <v>812907-1</v>
          </cell>
          <cell r="B6351">
            <v>812907</v>
          </cell>
          <cell r="C6351">
            <v>1</v>
          </cell>
          <cell r="D6351">
            <v>406787</v>
          </cell>
          <cell r="E6351" t="str">
            <v>Graham Industrial Services LP</v>
          </cell>
          <cell r="F6351" t="str">
            <v>SPP Foundations</v>
          </cell>
          <cell r="G6351" t="str">
            <v>Construction</v>
          </cell>
          <cell r="H6351" t="str">
            <v>Gagne, Brian</v>
          </cell>
          <cell r="I6351">
            <v>42319</v>
          </cell>
          <cell r="J6351">
            <v>41943</v>
          </cell>
          <cell r="K6351">
            <v>42039</v>
          </cell>
          <cell r="L6351" t="str">
            <v>Complete</v>
          </cell>
          <cell r="M6351" t="str">
            <v>Executed</v>
          </cell>
          <cell r="N6351">
            <v>42321</v>
          </cell>
          <cell r="O6351" t="str">
            <v>Parallel_Return_to_Edit_Mode</v>
          </cell>
          <cell r="P6351" t="str">
            <v>Gagne, Brian</v>
          </cell>
          <cell r="R6351" t="str">
            <v>Don Guglielmin</v>
          </cell>
          <cell r="S6351" t="str">
            <v>Don Guglielmin</v>
          </cell>
          <cell r="T6351" t="str">
            <v>Paul Mendes</v>
          </cell>
          <cell r="U6351" t="str">
            <v>H - Horizon</v>
          </cell>
          <cell r="V6351" t="str">
            <v>Major Projects</v>
          </cell>
          <cell r="W6351" t="str">
            <v>45 Days net terms</v>
          </cell>
          <cell r="X6351">
            <v>6433157.5800000001</v>
          </cell>
          <cell r="Y6351">
            <v>173096</v>
          </cell>
          <cell r="Z6351">
            <v>131846.9</v>
          </cell>
        </row>
        <row r="6352">
          <cell r="A6352" t="str">
            <v>812907-2</v>
          </cell>
          <cell r="B6352">
            <v>812907</v>
          </cell>
          <cell r="C6352">
            <v>2</v>
          </cell>
          <cell r="D6352">
            <v>406787</v>
          </cell>
          <cell r="E6352" t="str">
            <v>Graham Industrial Services LP</v>
          </cell>
          <cell r="F6352" t="str">
            <v>Reconcile Final Contract Price</v>
          </cell>
          <cell r="G6352" t="str">
            <v>Construction</v>
          </cell>
          <cell r="H6352" t="str">
            <v>Al-Kaisy, Maysaloon</v>
          </cell>
          <cell r="I6352">
            <v>42622</v>
          </cell>
          <cell r="J6352">
            <v>41943</v>
          </cell>
          <cell r="K6352">
            <v>42039</v>
          </cell>
          <cell r="L6352" t="str">
            <v>Complete</v>
          </cell>
          <cell r="M6352" t="str">
            <v>Executed</v>
          </cell>
          <cell r="N6352">
            <v>42628</v>
          </cell>
          <cell r="O6352" t="str">
            <v>Parallel_Return_to_Edit_Mode</v>
          </cell>
          <cell r="P6352" t="str">
            <v>Al-Kaisy, Maysaloon</v>
          </cell>
          <cell r="R6352" t="str">
            <v>Don Guglielmin</v>
          </cell>
          <cell r="S6352" t="str">
            <v>Don Guglielmin</v>
          </cell>
          <cell r="T6352" t="str">
            <v>Paul Mendes</v>
          </cell>
          <cell r="U6352" t="str">
            <v>H - Horizon</v>
          </cell>
          <cell r="V6352" t="str">
            <v>Major Projects</v>
          </cell>
          <cell r="W6352" t="str">
            <v>45 Days net terms</v>
          </cell>
          <cell r="X6352">
            <v>6419286.21</v>
          </cell>
          <cell r="Y6352">
            <v>173096</v>
          </cell>
          <cell r="Z6352">
            <v>-13871.37</v>
          </cell>
        </row>
        <row r="6353">
          <cell r="A6353" t="str">
            <v>812938-1</v>
          </cell>
          <cell r="B6353">
            <v>812938</v>
          </cell>
          <cell r="C6353">
            <v>1</v>
          </cell>
          <cell r="E6353" t="str">
            <v>Bird Industrial Group Limited</v>
          </cell>
          <cell r="F6353" t="str">
            <v>KN # 28- General Civil Works -Salt Cavern</v>
          </cell>
          <cell r="G6353" t="str">
            <v>Construction</v>
          </cell>
          <cell r="H6353" t="str">
            <v>Reimer, Mark</v>
          </cell>
          <cell r="I6353">
            <v>42206</v>
          </cell>
          <cell r="J6353">
            <v>41620</v>
          </cell>
          <cell r="K6353">
            <v>41971</v>
          </cell>
          <cell r="L6353" t="str">
            <v>Complete</v>
          </cell>
          <cell r="M6353" t="str">
            <v>Executed</v>
          </cell>
          <cell r="N6353">
            <v>42208</v>
          </cell>
          <cell r="O6353" t="str">
            <v>Execute Contract</v>
          </cell>
          <cell r="P6353" t="str">
            <v>Reimer, Mark</v>
          </cell>
          <cell r="Q6353" t="str">
            <v>Reimer, Mark</v>
          </cell>
          <cell r="R6353" t="str">
            <v>Sudip Kumar</v>
          </cell>
          <cell r="S6353" t="str">
            <v>Jon Halford</v>
          </cell>
          <cell r="T6353" t="str">
            <v>Stephanie Graham</v>
          </cell>
          <cell r="U6353" t="str">
            <v>C - Conventional</v>
          </cell>
          <cell r="V6353" t="str">
            <v>Kirby</v>
          </cell>
          <cell r="W6353" t="str">
            <v>45 Days net terms</v>
          </cell>
          <cell r="X6353">
            <v>1915268</v>
          </cell>
          <cell r="Y6353">
            <v>194281</v>
          </cell>
          <cell r="Z6353">
            <v>596722</v>
          </cell>
        </row>
        <row r="6354">
          <cell r="A6354" t="str">
            <v>812968-1</v>
          </cell>
          <cell r="B6354">
            <v>812968</v>
          </cell>
          <cell r="C6354">
            <v>1</v>
          </cell>
          <cell r="E6354" t="str">
            <v>PCL Industrial Constructors Inc.</v>
          </cell>
          <cell r="F6354" t="str">
            <v>KN # 57 Off Module Spools Fabrication</v>
          </cell>
          <cell r="G6354" t="str">
            <v>Construction</v>
          </cell>
          <cell r="H6354" t="str">
            <v>Charles, MoShesh</v>
          </cell>
          <cell r="I6354">
            <v>42242</v>
          </cell>
          <cell r="J6354">
            <v>41759</v>
          </cell>
          <cell r="K6354">
            <v>42277</v>
          </cell>
          <cell r="L6354" t="str">
            <v>Complete</v>
          </cell>
          <cell r="M6354" t="str">
            <v>Executed</v>
          </cell>
          <cell r="N6354">
            <v>42242</v>
          </cell>
          <cell r="O6354" t="str">
            <v>Parallel_Return_to_Edit_Mode</v>
          </cell>
          <cell r="P6354" t="str">
            <v>Charles, MoShesh</v>
          </cell>
          <cell r="R6354" t="str">
            <v>Sudip Kumar</v>
          </cell>
          <cell r="S6354" t="str">
            <v>Ron Laing</v>
          </cell>
          <cell r="T6354" t="str">
            <v>Stephanie Graham</v>
          </cell>
          <cell r="U6354" t="str">
            <v>C - Conventional</v>
          </cell>
          <cell r="V6354" t="str">
            <v>Kirby</v>
          </cell>
          <cell r="W6354" t="str">
            <v>45 Days net terms</v>
          </cell>
          <cell r="X6354">
            <v>8878618</v>
          </cell>
          <cell r="Y6354">
            <v>17022</v>
          </cell>
          <cell r="Z6354">
            <v>11504</v>
          </cell>
        </row>
        <row r="6355">
          <cell r="A6355" t="str">
            <v>812968-2</v>
          </cell>
          <cell r="B6355">
            <v>812968</v>
          </cell>
          <cell r="C6355">
            <v>2</v>
          </cell>
          <cell r="E6355" t="str">
            <v>PCL Industrial Constructors Inc.</v>
          </cell>
          <cell r="F6355" t="str">
            <v>KN # 57 Off Module Spools Fabrication</v>
          </cell>
          <cell r="G6355" t="str">
            <v>Construction</v>
          </cell>
          <cell r="H6355" t="str">
            <v>Charles, MoShesh</v>
          </cell>
          <cell r="I6355">
            <v>42242</v>
          </cell>
          <cell r="J6355">
            <v>41759</v>
          </cell>
          <cell r="K6355">
            <v>42277</v>
          </cell>
          <cell r="L6355" t="str">
            <v>Complete</v>
          </cell>
          <cell r="M6355" t="str">
            <v>Executed</v>
          </cell>
          <cell r="N6355">
            <v>42251</v>
          </cell>
          <cell r="O6355" t="str">
            <v>Parallel_Return_to_Edit_Mode</v>
          </cell>
          <cell r="P6355" t="str">
            <v>Charles, MoShesh</v>
          </cell>
          <cell r="R6355" t="str">
            <v>Sudip Kumar</v>
          </cell>
          <cell r="S6355" t="str">
            <v>Ron Laing</v>
          </cell>
          <cell r="T6355" t="str">
            <v>Stephanie Graham</v>
          </cell>
          <cell r="U6355" t="str">
            <v>C - Conventional</v>
          </cell>
          <cell r="V6355" t="str">
            <v>Kirby</v>
          </cell>
          <cell r="W6355" t="str">
            <v>45 Days net terms</v>
          </cell>
          <cell r="X6355">
            <v>8939669</v>
          </cell>
          <cell r="Y6355">
            <v>17022</v>
          </cell>
          <cell r="Z6355">
            <v>61051</v>
          </cell>
        </row>
        <row r="6356">
          <cell r="A6356" t="str">
            <v>812971-3-1</v>
          </cell>
          <cell r="B6356" t="str">
            <v>812971-3</v>
          </cell>
          <cell r="C6356">
            <v>1</v>
          </cell>
          <cell r="D6356">
            <v>820680</v>
          </cell>
          <cell r="E6356" t="str">
            <v>AMEC Foster Wheeler Americas Limited</v>
          </cell>
          <cell r="F6356" t="str">
            <v>South-West Relocation Water Infrastructure Detailed Engineering</v>
          </cell>
          <cell r="G6356" t="str">
            <v>Schedules for Master Agreements</v>
          </cell>
          <cell r="H6356" t="str">
            <v>Wang, Sofia</v>
          </cell>
          <cell r="I6356">
            <v>42620</v>
          </cell>
          <cell r="J6356">
            <v>42622</v>
          </cell>
          <cell r="K6356">
            <v>42986</v>
          </cell>
          <cell r="L6356" t="str">
            <v>Active</v>
          </cell>
          <cell r="M6356" t="str">
            <v>Executed</v>
          </cell>
          <cell r="N6356">
            <v>42668</v>
          </cell>
          <cell r="O6356" t="str">
            <v>Edit New Supplement</v>
          </cell>
          <cell r="P6356" t="str">
            <v>Wang, Sofia</v>
          </cell>
          <cell r="Q6356" t="str">
            <v>Wang, Sofia</v>
          </cell>
          <cell r="R6356" t="str">
            <v>Carla Salazar</v>
          </cell>
          <cell r="S6356" t="str">
            <v>Kara Slemko</v>
          </cell>
          <cell r="T6356" t="str">
            <v>Brian Bate</v>
          </cell>
          <cell r="U6356" t="str">
            <v>H - Horizon</v>
          </cell>
          <cell r="V6356" t="str">
            <v>Bitumen Production</v>
          </cell>
          <cell r="W6356" t="str">
            <v>45 Days net terms</v>
          </cell>
          <cell r="X6356">
            <v>261350</v>
          </cell>
          <cell r="Z6356">
            <v>169150</v>
          </cell>
        </row>
        <row r="6357">
          <cell r="A6357" t="str">
            <v>812971-5-2</v>
          </cell>
          <cell r="B6357" t="str">
            <v>812971-5</v>
          </cell>
          <cell r="C6357">
            <v>2</v>
          </cell>
          <cell r="D6357">
            <v>967340</v>
          </cell>
          <cell r="E6357" t="str">
            <v>AMEC Foster Wheeler Americas Limited</v>
          </cell>
          <cell r="F6357" t="str">
            <v>CO 02: D2A2 Fluid Management System Project</v>
          </cell>
          <cell r="G6357" t="str">
            <v>Schedules for Master Agreements</v>
          </cell>
          <cell r="H6357" t="str">
            <v>Correll, Susan</v>
          </cell>
          <cell r="I6357">
            <v>43136</v>
          </cell>
          <cell r="J6357">
            <v>42992</v>
          </cell>
          <cell r="K6357">
            <v>43099</v>
          </cell>
          <cell r="L6357" t="str">
            <v>Active</v>
          </cell>
          <cell r="M6357" t="str">
            <v>Executed</v>
          </cell>
          <cell r="N6357">
            <v>43139</v>
          </cell>
          <cell r="O6357" t="str">
            <v>Approve Contract</v>
          </cell>
          <cell r="P6357" t="str">
            <v>Commercial Operations Approver</v>
          </cell>
          <cell r="Q6357" t="str">
            <v>Korchagin, Sergey</v>
          </cell>
          <cell r="R6357" t="str">
            <v>Ari Bronkhorst</v>
          </cell>
          <cell r="S6357" t="str">
            <v>Ari Bronkhorst</v>
          </cell>
          <cell r="T6357" t="str">
            <v>Stephanie Graham</v>
          </cell>
          <cell r="U6357" t="str">
            <v>H - Horizon</v>
          </cell>
          <cell r="V6357" t="str">
            <v>All</v>
          </cell>
          <cell r="W6357" t="str">
            <v>45 Days net terms</v>
          </cell>
          <cell r="X6357">
            <v>417960</v>
          </cell>
          <cell r="Z6357">
            <v>14240</v>
          </cell>
        </row>
        <row r="6358">
          <cell r="A6358" t="str">
            <v>812973-1</v>
          </cell>
          <cell r="B6358">
            <v>812973</v>
          </cell>
          <cell r="C6358">
            <v>1</v>
          </cell>
          <cell r="E6358" t="str">
            <v>Flynn Industrial Ltd</v>
          </cell>
          <cell r="F6358" t="str">
            <v>KN 39 - Field Erected Buildings</v>
          </cell>
          <cell r="G6358" t="str">
            <v>Engineering, Procurement &amp; Construction Agreement</v>
          </cell>
          <cell r="H6358" t="str">
            <v>Charles, MoShesh</v>
          </cell>
          <cell r="I6358">
            <v>42248</v>
          </cell>
          <cell r="J6358">
            <v>41424</v>
          </cell>
          <cell r="K6358">
            <v>43281</v>
          </cell>
          <cell r="L6358" t="str">
            <v>Active</v>
          </cell>
          <cell r="M6358" t="str">
            <v>Executed</v>
          </cell>
          <cell r="N6358">
            <v>42248</v>
          </cell>
          <cell r="O6358" t="str">
            <v>Edit New Supplement</v>
          </cell>
          <cell r="P6358" t="str">
            <v>Charles, MoShesh</v>
          </cell>
          <cell r="Q6358" t="str">
            <v>Charles, MoShesh</v>
          </cell>
          <cell r="R6358" t="str">
            <v>Sudip Kumar</v>
          </cell>
          <cell r="S6358" t="str">
            <v>Ron Laing</v>
          </cell>
          <cell r="T6358" t="str">
            <v>Stephanie Graham</v>
          </cell>
          <cell r="U6358" t="str">
            <v>C - Conventional</v>
          </cell>
          <cell r="V6358" t="str">
            <v>Kirby</v>
          </cell>
          <cell r="W6358" t="str">
            <v>45 Days net terms</v>
          </cell>
          <cell r="X6358">
            <v>16699945</v>
          </cell>
          <cell r="Y6358">
            <v>141968</v>
          </cell>
          <cell r="Z6358">
            <v>204545</v>
          </cell>
        </row>
        <row r="6359">
          <cell r="A6359" t="str">
            <v>812973-2</v>
          </cell>
          <cell r="B6359">
            <v>812973</v>
          </cell>
          <cell r="C6359">
            <v>2</v>
          </cell>
          <cell r="E6359" t="str">
            <v>Flynn Industrial Ltd</v>
          </cell>
          <cell r="F6359" t="str">
            <v>KN 39 - Field Erected Buildings</v>
          </cell>
          <cell r="G6359" t="str">
            <v>Engineering, Procurement &amp; Construction Agreement</v>
          </cell>
          <cell r="H6359" t="str">
            <v>Charles, MoShesh</v>
          </cell>
          <cell r="I6359">
            <v>42248</v>
          </cell>
          <cell r="J6359">
            <v>41424</v>
          </cell>
          <cell r="K6359">
            <v>43281</v>
          </cell>
          <cell r="L6359" t="str">
            <v>Active</v>
          </cell>
          <cell r="M6359" t="str">
            <v>Executed</v>
          </cell>
          <cell r="N6359">
            <v>42251</v>
          </cell>
          <cell r="O6359" t="str">
            <v>Approve Contract</v>
          </cell>
          <cell r="P6359" t="str">
            <v>Business Area Approver</v>
          </cell>
          <cell r="Q6359" t="str">
            <v>Sorensen, Hans</v>
          </cell>
          <cell r="R6359" t="str">
            <v>Sudip Kumar</v>
          </cell>
          <cell r="S6359" t="str">
            <v>Ron Laing</v>
          </cell>
          <cell r="T6359" t="str">
            <v>Stephanie Graham</v>
          </cell>
          <cell r="U6359" t="str">
            <v>C - Conventional</v>
          </cell>
          <cell r="V6359" t="str">
            <v>Kirby</v>
          </cell>
          <cell r="W6359" t="str">
            <v>45 Days net terms</v>
          </cell>
          <cell r="X6359">
            <v>9702651.0600000005</v>
          </cell>
          <cell r="Y6359">
            <v>141968</v>
          </cell>
          <cell r="Z6359">
            <v>-6997293.9400000004</v>
          </cell>
        </row>
        <row r="6360">
          <cell r="A6360" t="str">
            <v>812974-1</v>
          </cell>
          <cell r="B6360">
            <v>812974</v>
          </cell>
          <cell r="C6360">
            <v>1</v>
          </cell>
          <cell r="E6360" t="str">
            <v>Techmation Electric &amp; Controls Ltd.</v>
          </cell>
          <cell r="F6360" t="str">
            <v>KN 41-  Plant E&amp;I -Salt Cavern</v>
          </cell>
          <cell r="G6360" t="str">
            <v>Construction</v>
          </cell>
          <cell r="H6360" t="str">
            <v>Ruiz, Mario</v>
          </cell>
          <cell r="I6360">
            <v>42208</v>
          </cell>
          <cell r="J6360">
            <v>41883</v>
          </cell>
          <cell r="K6360">
            <v>42153</v>
          </cell>
          <cell r="L6360" t="str">
            <v>Complete</v>
          </cell>
          <cell r="M6360" t="str">
            <v>Executed</v>
          </cell>
          <cell r="N6360">
            <v>42218</v>
          </cell>
          <cell r="O6360" t="str">
            <v>Parallel_Return_to_Edit_Mode</v>
          </cell>
          <cell r="P6360" t="str">
            <v>Reimer, Mark</v>
          </cell>
          <cell r="R6360" t="str">
            <v>Sudip Kumar</v>
          </cell>
          <cell r="S6360" t="str">
            <v>Ron Laing</v>
          </cell>
          <cell r="T6360" t="str">
            <v>Stephanie Graham</v>
          </cell>
          <cell r="U6360" t="str">
            <v>C - Conventional</v>
          </cell>
          <cell r="V6360" t="str">
            <v>Kirby</v>
          </cell>
          <cell r="W6360" t="str">
            <v>45 Days net terms</v>
          </cell>
          <cell r="X6360">
            <v>2590731.35</v>
          </cell>
          <cell r="Y6360">
            <v>12023</v>
          </cell>
          <cell r="Z6360">
            <v>184236.35</v>
          </cell>
        </row>
        <row r="6361">
          <cell r="A6361" t="str">
            <v>812974-2</v>
          </cell>
          <cell r="B6361">
            <v>812974</v>
          </cell>
          <cell r="C6361">
            <v>2</v>
          </cell>
          <cell r="E6361" t="str">
            <v>Techmation Electric &amp; Controls Ltd.</v>
          </cell>
          <cell r="F6361" t="str">
            <v>KN 41-  Plant E&amp;I -Salt Cavern</v>
          </cell>
          <cell r="G6361" t="str">
            <v>Construction</v>
          </cell>
          <cell r="H6361" t="str">
            <v>Ruiz, Mario</v>
          </cell>
          <cell r="I6361">
            <v>42222</v>
          </cell>
          <cell r="J6361">
            <v>41883</v>
          </cell>
          <cell r="K6361">
            <v>42153</v>
          </cell>
          <cell r="L6361" t="str">
            <v>Complete</v>
          </cell>
          <cell r="M6361" t="str">
            <v>Executed</v>
          </cell>
          <cell r="N6361">
            <v>42226</v>
          </cell>
          <cell r="O6361" t="str">
            <v>Execute Contract</v>
          </cell>
          <cell r="P6361" t="str">
            <v>Reimer, Mark</v>
          </cell>
          <cell r="Q6361" t="str">
            <v>Reimer, Mark</v>
          </cell>
          <cell r="R6361" t="str">
            <v>Sudip Kumar</v>
          </cell>
          <cell r="S6361" t="str">
            <v>Ron Laing</v>
          </cell>
          <cell r="T6361" t="str">
            <v>Stephanie Graham</v>
          </cell>
          <cell r="U6361" t="str">
            <v>C - Conventional</v>
          </cell>
          <cell r="V6361" t="str">
            <v>Kirby</v>
          </cell>
          <cell r="W6361" t="str">
            <v>45 Days net terms</v>
          </cell>
          <cell r="X6361">
            <v>2597495.8199999998</v>
          </cell>
          <cell r="Y6361">
            <v>12023</v>
          </cell>
          <cell r="Z6361">
            <v>6764.47</v>
          </cell>
        </row>
        <row r="6362">
          <cell r="A6362" t="str">
            <v>812974-3</v>
          </cell>
          <cell r="B6362">
            <v>812974</v>
          </cell>
          <cell r="C6362">
            <v>3</v>
          </cell>
          <cell r="E6362" t="str">
            <v>Techmation Electric &amp; Controls Ltd.</v>
          </cell>
          <cell r="F6362" t="str">
            <v>KN 41-  Plant E&amp;I -Salt Cavern</v>
          </cell>
          <cell r="G6362" t="str">
            <v>Construction</v>
          </cell>
          <cell r="H6362" t="str">
            <v>Reimer, Mark</v>
          </cell>
          <cell r="I6362">
            <v>42342</v>
          </cell>
          <cell r="J6362">
            <v>41883</v>
          </cell>
          <cell r="K6362">
            <v>42153</v>
          </cell>
          <cell r="L6362" t="str">
            <v>Complete</v>
          </cell>
          <cell r="M6362" t="str">
            <v>Executed</v>
          </cell>
          <cell r="N6362">
            <v>42345</v>
          </cell>
          <cell r="O6362" t="str">
            <v>Parallel_Return_to_Edit_Mode</v>
          </cell>
          <cell r="P6362" t="str">
            <v>Reimer, Mark</v>
          </cell>
          <cell r="R6362" t="str">
            <v>Sudip Kumar</v>
          </cell>
          <cell r="S6362" t="str">
            <v>Ron Laing</v>
          </cell>
          <cell r="T6362" t="str">
            <v>Stephanie Graham</v>
          </cell>
          <cell r="U6362" t="str">
            <v>C - Conventional</v>
          </cell>
          <cell r="V6362" t="str">
            <v>Kirby</v>
          </cell>
          <cell r="W6362" t="str">
            <v>45 Days net terms</v>
          </cell>
          <cell r="X6362">
            <v>1440337.09</v>
          </cell>
          <cell r="Y6362">
            <v>12023</v>
          </cell>
          <cell r="Z6362">
            <v>-1157158.73</v>
          </cell>
        </row>
        <row r="6363">
          <cell r="A6363" t="str">
            <v>812975-1</v>
          </cell>
          <cell r="B6363">
            <v>812975</v>
          </cell>
          <cell r="C6363">
            <v>1</v>
          </cell>
          <cell r="E6363" t="str">
            <v>Corrpro Canada, Inc.</v>
          </cell>
          <cell r="F6363" t="str">
            <v>KN 51- Cathodic Protection</v>
          </cell>
          <cell r="G6363" t="str">
            <v>Construction</v>
          </cell>
          <cell r="H6363" t="str">
            <v>Charles, MoShesh</v>
          </cell>
          <cell r="I6363">
            <v>42626</v>
          </cell>
          <cell r="J6363">
            <v>41428</v>
          </cell>
          <cell r="K6363">
            <v>42664</v>
          </cell>
          <cell r="L6363" t="str">
            <v>Active</v>
          </cell>
          <cell r="M6363" t="str">
            <v>Executed</v>
          </cell>
          <cell r="N6363">
            <v>42647</v>
          </cell>
          <cell r="O6363" t="str">
            <v>Parallel_Return_to_Edit_Mode</v>
          </cell>
          <cell r="P6363" t="str">
            <v>Charles, MoShesh</v>
          </cell>
          <cell r="Q6363" t="str">
            <v>Charles, MoShesh</v>
          </cell>
          <cell r="R6363" t="str">
            <v>Sudip Kumar</v>
          </cell>
          <cell r="S6363" t="str">
            <v>Ron Laing</v>
          </cell>
          <cell r="T6363" t="str">
            <v>Stephanie Graham</v>
          </cell>
          <cell r="U6363" t="str">
            <v>C - Conventional</v>
          </cell>
          <cell r="V6363" t="str">
            <v>Kirby</v>
          </cell>
          <cell r="W6363" t="str">
            <v>45 Days net terms</v>
          </cell>
          <cell r="X6363">
            <v>214672.76</v>
          </cell>
          <cell r="Y6363">
            <v>26443</v>
          </cell>
          <cell r="Z6363">
            <v>-348062.24</v>
          </cell>
        </row>
        <row r="6364">
          <cell r="A6364" t="str">
            <v>812976-1</v>
          </cell>
          <cell r="B6364">
            <v>812976</v>
          </cell>
          <cell r="C6364">
            <v>1</v>
          </cell>
          <cell r="E6364" t="str">
            <v>PCL Industrial Constructors Inc.</v>
          </cell>
          <cell r="F6364" t="str">
            <v>KN 19- Module Fab &amp; Assy - Tank Farm</v>
          </cell>
          <cell r="G6364" t="str">
            <v>Construction</v>
          </cell>
          <cell r="H6364" t="str">
            <v>Charles, MoShesh</v>
          </cell>
          <cell r="I6364">
            <v>42242</v>
          </cell>
          <cell r="J6364">
            <v>41927</v>
          </cell>
          <cell r="K6364">
            <v>42247</v>
          </cell>
          <cell r="L6364" t="str">
            <v>Complete</v>
          </cell>
          <cell r="M6364" t="str">
            <v>Executed</v>
          </cell>
          <cell r="N6364">
            <v>42251</v>
          </cell>
          <cell r="O6364" t="str">
            <v>Parallel_Return_to_Edit_Mode</v>
          </cell>
          <cell r="P6364" t="str">
            <v>Charles, MoShesh</v>
          </cell>
          <cell r="R6364" t="str">
            <v>Sudip Kumar</v>
          </cell>
          <cell r="S6364" t="str">
            <v>Ron Laing</v>
          </cell>
          <cell r="T6364" t="str">
            <v>Stephanie Graham</v>
          </cell>
          <cell r="U6364" t="str">
            <v>C - Conventional</v>
          </cell>
          <cell r="V6364" t="str">
            <v>Kirby</v>
          </cell>
          <cell r="W6364" t="str">
            <v>45 Days net terms</v>
          </cell>
          <cell r="X6364">
            <v>5105172</v>
          </cell>
          <cell r="Y6364">
            <v>17022</v>
          </cell>
          <cell r="Z6364">
            <v>-12303736</v>
          </cell>
        </row>
        <row r="6365">
          <cell r="A6365" t="str">
            <v>812988-1</v>
          </cell>
          <cell r="B6365">
            <v>812988</v>
          </cell>
          <cell r="C6365">
            <v>1</v>
          </cell>
          <cell r="E6365" t="str">
            <v>DCM Integrated Solutions Inc.</v>
          </cell>
          <cell r="F6365" t="str">
            <v>Perform line repairs on 46-TP-05 DCM Integrated Solutions Inc.</v>
          </cell>
          <cell r="G6365" t="str">
            <v>Construction Minor</v>
          </cell>
          <cell r="H6365" t="str">
            <v>Hernandez, Pedro</v>
          </cell>
          <cell r="I6365">
            <v>42053</v>
          </cell>
          <cell r="J6365">
            <v>41960</v>
          </cell>
          <cell r="K6365">
            <v>41967</v>
          </cell>
          <cell r="L6365" t="str">
            <v>Complete</v>
          </cell>
          <cell r="M6365" t="str">
            <v>Executed</v>
          </cell>
          <cell r="N6365">
            <v>42058</v>
          </cell>
          <cell r="O6365" t="str">
            <v>Edit New Supplement</v>
          </cell>
          <cell r="P6365" t="str">
            <v>Hernandez, Pedro</v>
          </cell>
          <cell r="Q6365" t="str">
            <v>Hernandez, Pedro</v>
          </cell>
          <cell r="R6365" t="str">
            <v>Ari Bronkhorst</v>
          </cell>
          <cell r="S6365" t="str">
            <v>Ron Laing</v>
          </cell>
          <cell r="T6365" t="str">
            <v>Steve Brown</v>
          </cell>
          <cell r="U6365" t="str">
            <v>H - Horizon</v>
          </cell>
          <cell r="V6365" t="str">
            <v>Major Projects</v>
          </cell>
          <cell r="W6365" t="str">
            <v>40 Days net terms</v>
          </cell>
          <cell r="X6365">
            <v>30990.240000000002</v>
          </cell>
          <cell r="Y6365">
            <v>140770</v>
          </cell>
          <cell r="Z6365">
            <v>6990.24</v>
          </cell>
        </row>
        <row r="6366">
          <cell r="A6366" t="str">
            <v>812995-2-2</v>
          </cell>
          <cell r="B6366" t="str">
            <v>812995-2</v>
          </cell>
          <cell r="C6366">
            <v>2</v>
          </cell>
          <cell r="E6366" t="str">
            <v>Vizero Industries Ltd.</v>
          </cell>
          <cell r="F6366" t="str">
            <v>Rob Varga - Schedule B Sup 2</v>
          </cell>
          <cell r="G6366" t="str">
            <v>Schedule Bs for Consultant Agreements</v>
          </cell>
          <cell r="H6366" t="str">
            <v>Gerber, Laura</v>
          </cell>
          <cell r="I6366">
            <v>42313</v>
          </cell>
          <cell r="J6366">
            <v>42339</v>
          </cell>
          <cell r="K6366">
            <v>42704</v>
          </cell>
          <cell r="L6366" t="str">
            <v>Complete</v>
          </cell>
          <cell r="M6366" t="str">
            <v>Executed</v>
          </cell>
          <cell r="N6366">
            <v>42347</v>
          </cell>
          <cell r="O6366" t="str">
            <v>Parallel_Return_to_Edit_Mode</v>
          </cell>
          <cell r="P6366" t="str">
            <v>Gerber, Laura</v>
          </cell>
          <cell r="R6366" t="str">
            <v>Julie Easthope</v>
          </cell>
          <cell r="S6366" t="str">
            <v>Kara Slemko</v>
          </cell>
          <cell r="T6366" t="str">
            <v>Stephanie Graham</v>
          </cell>
          <cell r="U6366" t="str">
            <v>C - Conventional</v>
          </cell>
          <cell r="V6366" t="str">
            <v>All</v>
          </cell>
          <cell r="W6366" t="str">
            <v>10 Days net terms</v>
          </cell>
          <cell r="X6366">
            <v>273000</v>
          </cell>
          <cell r="Z6366">
            <v>-58500</v>
          </cell>
        </row>
        <row r="6367">
          <cell r="A6367" t="str">
            <v>813000-1</v>
          </cell>
          <cell r="B6367">
            <v>813000</v>
          </cell>
          <cell r="C6367">
            <v>1</v>
          </cell>
          <cell r="D6367">
            <v>406796</v>
          </cell>
          <cell r="E6367" t="str">
            <v>Alcor Facilities Management Inc.</v>
          </cell>
          <cell r="F6367" t="str">
            <v>To continue to provide renovations for the OO4-5 site office trailers</v>
          </cell>
          <cell r="G6367" t="str">
            <v>Construction Minor</v>
          </cell>
          <cell r="H6367" t="str">
            <v>Mohammed, Bassam</v>
          </cell>
          <cell r="I6367">
            <v>42058</v>
          </cell>
          <cell r="J6367">
            <v>42086</v>
          </cell>
          <cell r="K6367">
            <v>42124</v>
          </cell>
          <cell r="L6367" t="str">
            <v>Complete</v>
          </cell>
          <cell r="M6367" t="str">
            <v>Executed</v>
          </cell>
          <cell r="N6367">
            <v>42943</v>
          </cell>
          <cell r="O6367" t="str">
            <v>Parallel_Return_to_Edit_Mode</v>
          </cell>
          <cell r="P6367" t="str">
            <v>Mohammed, Bassam</v>
          </cell>
          <cell r="Q6367" t="str">
            <v>Mohammed, Bassam</v>
          </cell>
          <cell r="R6367" t="str">
            <v>Don Guglielmin</v>
          </cell>
          <cell r="S6367" t="str">
            <v>Don Guglielmin</v>
          </cell>
          <cell r="T6367" t="str">
            <v>Brian Bate</v>
          </cell>
          <cell r="U6367" t="str">
            <v>H - Horizon</v>
          </cell>
          <cell r="V6367" t="str">
            <v>Major Projects</v>
          </cell>
          <cell r="W6367" t="str">
            <v>45 Days net terms</v>
          </cell>
          <cell r="X6367">
            <v>99388.62</v>
          </cell>
          <cell r="Z6367">
            <v>50908.62</v>
          </cell>
        </row>
        <row r="6368">
          <cell r="A6368" t="str">
            <v>813000-1</v>
          </cell>
          <cell r="B6368">
            <v>813000</v>
          </cell>
          <cell r="C6368">
            <v>1</v>
          </cell>
          <cell r="D6368">
            <v>406796</v>
          </cell>
          <cell r="E6368" t="str">
            <v>Alcor Facilities Management Inc.</v>
          </cell>
          <cell r="F6368" t="str">
            <v>To continue to provide renovations for the OO4-5 site office trailers</v>
          </cell>
          <cell r="G6368" t="str">
            <v>Construction Minor</v>
          </cell>
          <cell r="H6368" t="str">
            <v>Mohammed, Bassam</v>
          </cell>
          <cell r="I6368">
            <v>42058</v>
          </cell>
          <cell r="J6368">
            <v>42086</v>
          </cell>
          <cell r="K6368">
            <v>42124</v>
          </cell>
          <cell r="L6368" t="str">
            <v>Complete</v>
          </cell>
          <cell r="M6368" t="str">
            <v>Executed</v>
          </cell>
          <cell r="N6368">
            <v>42943</v>
          </cell>
          <cell r="O6368" t="str">
            <v>Edit New Supplement</v>
          </cell>
          <cell r="P6368" t="str">
            <v>Varela, Lina</v>
          </cell>
          <cell r="Q6368" t="str">
            <v>Varela, Lina</v>
          </cell>
          <cell r="R6368" t="str">
            <v>Don Guglielmin</v>
          </cell>
          <cell r="S6368" t="str">
            <v>Don Guglielmin</v>
          </cell>
          <cell r="T6368" t="str">
            <v>Brian Bate</v>
          </cell>
          <cell r="U6368" t="str">
            <v>H - Horizon</v>
          </cell>
          <cell r="V6368" t="str">
            <v>Major Projects</v>
          </cell>
          <cell r="W6368" t="str">
            <v>45 Days net terms</v>
          </cell>
          <cell r="X6368">
            <v>99388.62</v>
          </cell>
          <cell r="Z6368">
            <v>50908.62</v>
          </cell>
        </row>
        <row r="6369">
          <cell r="A6369" t="str">
            <v>813053-1</v>
          </cell>
          <cell r="B6369">
            <v>813053</v>
          </cell>
          <cell r="C6369">
            <v>1</v>
          </cell>
          <cell r="D6369">
            <v>40682501</v>
          </cell>
          <cell r="E6369" t="str">
            <v>Tarpon Energy Services Ltd.</v>
          </cell>
          <cell r="F6369" t="str">
            <v>6317 - MFT substation #2</v>
          </cell>
          <cell r="G6369" t="str">
            <v>Schedules for Master Agreements</v>
          </cell>
          <cell r="H6369" t="str">
            <v>Ospino, Alfredo</v>
          </cell>
          <cell r="I6369">
            <v>42380</v>
          </cell>
          <cell r="J6369">
            <v>41968</v>
          </cell>
          <cell r="K6369">
            <v>42171</v>
          </cell>
          <cell r="L6369" t="str">
            <v>Complete</v>
          </cell>
          <cell r="M6369" t="str">
            <v>Executed</v>
          </cell>
          <cell r="N6369">
            <v>42412</v>
          </cell>
          <cell r="O6369" t="str">
            <v>Edit New Supplement</v>
          </cell>
          <cell r="P6369" t="str">
            <v>Druhan, Chasity</v>
          </cell>
          <cell r="Q6369" t="str">
            <v>Druhan, Chasity</v>
          </cell>
          <cell r="R6369" t="str">
            <v>Don Guglielmin</v>
          </cell>
          <cell r="S6369" t="str">
            <v>Don Guglielmin</v>
          </cell>
          <cell r="T6369" t="str">
            <v>Eric Stearns</v>
          </cell>
          <cell r="U6369" t="str">
            <v>H - Horizon</v>
          </cell>
          <cell r="V6369" t="str">
            <v>Major Projects</v>
          </cell>
          <cell r="W6369" t="str">
            <v>45 Days net terms</v>
          </cell>
          <cell r="X6369">
            <v>1586115</v>
          </cell>
          <cell r="Y6369">
            <v>566308</v>
          </cell>
          <cell r="Z6369">
            <v>3476</v>
          </cell>
        </row>
        <row r="6370">
          <cell r="A6370" t="str">
            <v>813053-2</v>
          </cell>
          <cell r="B6370">
            <v>813053</v>
          </cell>
          <cell r="C6370">
            <v>2</v>
          </cell>
          <cell r="D6370">
            <v>40682501</v>
          </cell>
          <cell r="E6370" t="str">
            <v>Tarpon Energy Services Ltd.</v>
          </cell>
          <cell r="F6370" t="str">
            <v>6317 - MFT substation #2</v>
          </cell>
          <cell r="G6370" t="str">
            <v>Schedules for Master Agreements</v>
          </cell>
          <cell r="H6370" t="str">
            <v>Ospino, Alfredo</v>
          </cell>
          <cell r="I6370">
            <v>42520</v>
          </cell>
          <cell r="J6370">
            <v>41968</v>
          </cell>
          <cell r="K6370">
            <v>42171</v>
          </cell>
          <cell r="L6370" t="str">
            <v>Complete</v>
          </cell>
          <cell r="M6370" t="str">
            <v>Executed</v>
          </cell>
          <cell r="N6370">
            <v>42538</v>
          </cell>
          <cell r="O6370" t="str">
            <v>Approve Contract</v>
          </cell>
          <cell r="P6370" t="str">
            <v>Commercial Operations Approver</v>
          </cell>
          <cell r="Q6370" t="str">
            <v>Martinez, Deborah</v>
          </cell>
          <cell r="R6370" t="str">
            <v>Don Guglielmin</v>
          </cell>
          <cell r="S6370" t="str">
            <v>Don Guglielmin</v>
          </cell>
          <cell r="T6370" t="str">
            <v>Eric Stearns</v>
          </cell>
          <cell r="U6370" t="str">
            <v>H - Horizon</v>
          </cell>
          <cell r="V6370" t="str">
            <v>Major Projects</v>
          </cell>
          <cell r="W6370" t="str">
            <v>45 Days net terms</v>
          </cell>
          <cell r="X6370">
            <v>1595010</v>
          </cell>
          <cell r="Y6370">
            <v>566308</v>
          </cell>
          <cell r="Z6370">
            <v>8895</v>
          </cell>
        </row>
        <row r="6371">
          <cell r="A6371" t="str">
            <v>813053-3</v>
          </cell>
          <cell r="B6371">
            <v>813053</v>
          </cell>
          <cell r="C6371">
            <v>3</v>
          </cell>
          <cell r="D6371">
            <v>40682501</v>
          </cell>
          <cell r="E6371" t="str">
            <v>Tarpon Energy Services Ltd.</v>
          </cell>
          <cell r="F6371" t="str">
            <v>6317 - MFT substation #2</v>
          </cell>
          <cell r="G6371" t="str">
            <v>Schedules for Master Agreements</v>
          </cell>
          <cell r="H6371" t="str">
            <v>Mills, Jeff</v>
          </cell>
          <cell r="I6371">
            <v>42538</v>
          </cell>
          <cell r="J6371">
            <v>41968</v>
          </cell>
          <cell r="K6371">
            <v>42171</v>
          </cell>
          <cell r="L6371" t="str">
            <v>Complete</v>
          </cell>
          <cell r="M6371" t="str">
            <v>Executed</v>
          </cell>
          <cell r="N6371">
            <v>42572</v>
          </cell>
          <cell r="O6371" t="str">
            <v>Execute Contract</v>
          </cell>
          <cell r="P6371" t="str">
            <v>Mills, Jeff</v>
          </cell>
          <cell r="Q6371" t="str">
            <v>Mills, Jeff</v>
          </cell>
          <cell r="R6371" t="str">
            <v>Don Guglielmin</v>
          </cell>
          <cell r="S6371" t="str">
            <v>Don Guglielmin</v>
          </cell>
          <cell r="T6371" t="str">
            <v>Eric Stearns</v>
          </cell>
          <cell r="U6371" t="str">
            <v>H - Horizon</v>
          </cell>
          <cell r="V6371" t="str">
            <v>Major Projects</v>
          </cell>
          <cell r="W6371" t="str">
            <v>45 Days net terms</v>
          </cell>
          <cell r="X6371">
            <v>1599495</v>
          </cell>
          <cell r="Y6371">
            <v>566308</v>
          </cell>
          <cell r="Z6371">
            <v>4485</v>
          </cell>
        </row>
        <row r="6372">
          <cell r="A6372" t="str">
            <v>813068-1</v>
          </cell>
          <cell r="B6372">
            <v>813068</v>
          </cell>
          <cell r="C6372">
            <v>1</v>
          </cell>
          <cell r="D6372">
            <v>406828</v>
          </cell>
          <cell r="E6372" t="str">
            <v>Greenberry Industrial LLC</v>
          </cell>
          <cell r="F6372" t="str">
            <v>2302 - MFT Valve Skid  CO# 1</v>
          </cell>
          <cell r="G6372" t="str">
            <v>Schedules for Master Agreements</v>
          </cell>
          <cell r="H6372" t="str">
            <v>Ospino, Alfredo</v>
          </cell>
          <cell r="I6372">
            <v>42409</v>
          </cell>
          <cell r="J6372">
            <v>41970</v>
          </cell>
          <cell r="K6372">
            <v>42551</v>
          </cell>
          <cell r="L6372" t="str">
            <v>Complete</v>
          </cell>
          <cell r="M6372" t="str">
            <v>Executed</v>
          </cell>
          <cell r="N6372">
            <v>42597</v>
          </cell>
          <cell r="O6372" t="str">
            <v>Edit New Supplement</v>
          </cell>
          <cell r="P6372" t="str">
            <v>Mills, Jeff</v>
          </cell>
          <cell r="Q6372" t="str">
            <v>Mills, Jeff</v>
          </cell>
          <cell r="R6372" t="str">
            <v>Don Guglielmin</v>
          </cell>
          <cell r="S6372" t="str">
            <v>Don Guglielmin</v>
          </cell>
          <cell r="T6372" t="str">
            <v>Paul Mendes</v>
          </cell>
          <cell r="U6372" t="str">
            <v>H - Horizon</v>
          </cell>
          <cell r="V6372" t="str">
            <v>Major Projects</v>
          </cell>
          <cell r="W6372" t="str">
            <v>45 Days net terms</v>
          </cell>
          <cell r="X6372">
            <v>2491990</v>
          </cell>
          <cell r="Y6372">
            <v>170877</v>
          </cell>
          <cell r="Z6372">
            <v>3476</v>
          </cell>
        </row>
        <row r="6373">
          <cell r="A6373" t="str">
            <v>813068-2</v>
          </cell>
          <cell r="B6373">
            <v>813068</v>
          </cell>
          <cell r="C6373">
            <v>2</v>
          </cell>
          <cell r="D6373">
            <v>406828</v>
          </cell>
          <cell r="E6373" t="str">
            <v>Greenberry Industrial LLC</v>
          </cell>
          <cell r="F6373" t="str">
            <v>2302 - MFT Valve Skid  CO# 1</v>
          </cell>
          <cell r="G6373" t="str">
            <v>Schedules for Master Agreements</v>
          </cell>
          <cell r="H6373" t="str">
            <v>Ospino, Alfredo</v>
          </cell>
          <cell r="I6373">
            <v>42689</v>
          </cell>
          <cell r="J6373">
            <v>41970</v>
          </cell>
          <cell r="K6373">
            <v>42551</v>
          </cell>
          <cell r="L6373" t="str">
            <v>Complete</v>
          </cell>
          <cell r="M6373" t="str">
            <v>Executed</v>
          </cell>
          <cell r="N6373">
            <v>42863</v>
          </cell>
          <cell r="O6373" t="str">
            <v>Approve Contract</v>
          </cell>
          <cell r="P6373" t="str">
            <v>Commercial Operations Approver</v>
          </cell>
          <cell r="Q6373" t="str">
            <v>Martinez, Deborah</v>
          </cell>
          <cell r="R6373" t="str">
            <v>Don Guglielmin</v>
          </cell>
          <cell r="S6373" t="str">
            <v>Don Guglielmin</v>
          </cell>
          <cell r="T6373" t="str">
            <v>Paul Mendes</v>
          </cell>
          <cell r="U6373" t="str">
            <v>H - Horizon</v>
          </cell>
          <cell r="V6373" t="str">
            <v>Major Projects</v>
          </cell>
          <cell r="W6373" t="str">
            <v>45 Days net terms</v>
          </cell>
          <cell r="X6373">
            <v>2901881</v>
          </cell>
          <cell r="Y6373">
            <v>170877</v>
          </cell>
          <cell r="Z6373">
            <v>409891</v>
          </cell>
        </row>
        <row r="6374">
          <cell r="A6374" t="str">
            <v>813068-3</v>
          </cell>
          <cell r="B6374">
            <v>813068</v>
          </cell>
          <cell r="C6374">
            <v>3</v>
          </cell>
          <cell r="D6374">
            <v>406828</v>
          </cell>
          <cell r="E6374" t="str">
            <v>Greenberry Industrial LLC</v>
          </cell>
          <cell r="F6374" t="str">
            <v>2302 - MFT Valve Skid  CO# 1</v>
          </cell>
          <cell r="G6374" t="str">
            <v>Schedules for Master Agreements</v>
          </cell>
          <cell r="H6374" t="str">
            <v>Ospino, Alfredo</v>
          </cell>
          <cell r="I6374">
            <v>42864</v>
          </cell>
          <cell r="J6374">
            <v>41970</v>
          </cell>
          <cell r="K6374">
            <v>42551</v>
          </cell>
          <cell r="L6374" t="str">
            <v>Complete</v>
          </cell>
          <cell r="M6374" t="str">
            <v>Executed</v>
          </cell>
          <cell r="N6374">
            <v>42865</v>
          </cell>
          <cell r="O6374" t="str">
            <v>Parallel_Return_to_Edit_Mode</v>
          </cell>
          <cell r="P6374" t="str">
            <v>Greene, Dwana</v>
          </cell>
          <cell r="R6374" t="str">
            <v>Don Guglielmin</v>
          </cell>
          <cell r="S6374" t="str">
            <v>Don Guglielmin</v>
          </cell>
          <cell r="T6374" t="str">
            <v>Paul Mendes</v>
          </cell>
          <cell r="U6374" t="str">
            <v>H - Horizon</v>
          </cell>
          <cell r="V6374" t="str">
            <v>Major Projects</v>
          </cell>
          <cell r="W6374" t="str">
            <v>45 Days net terms</v>
          </cell>
          <cell r="X6374">
            <v>2883950.01</v>
          </cell>
          <cell r="Y6374">
            <v>170877</v>
          </cell>
          <cell r="Z6374">
            <v>-17930.990000000002</v>
          </cell>
        </row>
        <row r="6375">
          <cell r="A6375" t="str">
            <v>813070-1</v>
          </cell>
          <cell r="B6375">
            <v>813070</v>
          </cell>
          <cell r="C6375">
            <v>1</v>
          </cell>
          <cell r="D6375">
            <v>406810</v>
          </cell>
          <cell r="E6375" t="str">
            <v>Almita Piling Inc</v>
          </cell>
          <cell r="F6375" t="str">
            <v>Screw Piles</v>
          </cell>
          <cell r="G6375" t="str">
            <v>Construction Minor</v>
          </cell>
          <cell r="H6375" t="str">
            <v>MacDonald, Colin</v>
          </cell>
          <cell r="I6375">
            <v>42158</v>
          </cell>
          <cell r="J6375">
            <v>42094</v>
          </cell>
          <cell r="K6375">
            <v>42124</v>
          </cell>
          <cell r="L6375" t="str">
            <v>Complete</v>
          </cell>
          <cell r="M6375" t="str">
            <v>Executed</v>
          </cell>
          <cell r="N6375">
            <v>42576</v>
          </cell>
          <cell r="O6375" t="str">
            <v>Parallel_Return_to_Edit_Mode</v>
          </cell>
          <cell r="P6375" t="str">
            <v>MacDonald, Colin</v>
          </cell>
          <cell r="R6375" t="str">
            <v>Don Guglielmin</v>
          </cell>
          <cell r="S6375" t="str">
            <v>Don Guglielmin</v>
          </cell>
          <cell r="T6375" t="str">
            <v>Cathy Reyes</v>
          </cell>
          <cell r="U6375" t="str">
            <v>H - Horizon</v>
          </cell>
          <cell r="V6375" t="str">
            <v>Major Projects</v>
          </cell>
          <cell r="W6375" t="str">
            <v>40 Days net terms</v>
          </cell>
          <cell r="X6375">
            <v>457530.5</v>
          </cell>
          <cell r="Y6375">
            <v>17539</v>
          </cell>
          <cell r="Z6375">
            <v>162637</v>
          </cell>
        </row>
        <row r="6376">
          <cell r="A6376" t="str">
            <v>813070-2</v>
          </cell>
          <cell r="B6376">
            <v>813070</v>
          </cell>
          <cell r="C6376">
            <v>2</v>
          </cell>
          <cell r="D6376">
            <v>406810</v>
          </cell>
          <cell r="E6376" t="str">
            <v>Almita Piling Inc</v>
          </cell>
          <cell r="F6376" t="str">
            <v>Screw Piles</v>
          </cell>
          <cell r="G6376" t="str">
            <v>Construction Minor</v>
          </cell>
          <cell r="H6376" t="str">
            <v>MacDonald, Colin</v>
          </cell>
          <cell r="I6376">
            <v>42579</v>
          </cell>
          <cell r="J6376">
            <v>42094</v>
          </cell>
          <cell r="K6376">
            <v>42124</v>
          </cell>
          <cell r="L6376" t="str">
            <v>Complete</v>
          </cell>
          <cell r="M6376" t="str">
            <v>Executed</v>
          </cell>
          <cell r="N6376">
            <v>42579</v>
          </cell>
          <cell r="O6376" t="str">
            <v>Approve Contract</v>
          </cell>
          <cell r="P6376" t="str">
            <v>Business Area Approver</v>
          </cell>
          <cell r="Q6376" t="str">
            <v>Johansen, Todd</v>
          </cell>
          <cell r="R6376" t="str">
            <v>Don Guglielmin</v>
          </cell>
          <cell r="S6376" t="str">
            <v>Don Guglielmin</v>
          </cell>
          <cell r="T6376" t="str">
            <v>Stephanie Graham</v>
          </cell>
          <cell r="U6376" t="str">
            <v>H - Horizon</v>
          </cell>
          <cell r="V6376" t="str">
            <v>Major Projects</v>
          </cell>
          <cell r="W6376" t="str">
            <v>40 Days net terms</v>
          </cell>
          <cell r="X6376">
            <v>450028</v>
          </cell>
          <cell r="Y6376">
            <v>17539</v>
          </cell>
          <cell r="Z6376">
            <v>-7502.5</v>
          </cell>
        </row>
        <row r="6377">
          <cell r="A6377" t="str">
            <v>813078-1</v>
          </cell>
          <cell r="B6377">
            <v>813078</v>
          </cell>
          <cell r="C6377">
            <v>1</v>
          </cell>
          <cell r="D6377">
            <v>406860</v>
          </cell>
          <cell r="E6377" t="str">
            <v>BCT Structures Inc</v>
          </cell>
          <cell r="F6377" t="str">
            <v>Mine Office Expansion</v>
          </cell>
          <cell r="G6377" t="str">
            <v>Engineering, Procurement &amp; Construction Agreement</v>
          </cell>
          <cell r="H6377" t="str">
            <v>Murphy, Alicia</v>
          </cell>
          <cell r="I6377">
            <v>42299</v>
          </cell>
          <cell r="J6377">
            <v>41975</v>
          </cell>
          <cell r="K6377">
            <v>42186</v>
          </cell>
          <cell r="L6377" t="str">
            <v>Complete</v>
          </cell>
          <cell r="M6377" t="str">
            <v>Executed</v>
          </cell>
          <cell r="N6377">
            <v>42324</v>
          </cell>
          <cell r="O6377" t="str">
            <v>Parallel_Return_to_Edit_Mode</v>
          </cell>
          <cell r="P6377" t="str">
            <v>Murphy, Alicia</v>
          </cell>
          <cell r="R6377" t="str">
            <v>Don Guglielmin</v>
          </cell>
          <cell r="S6377" t="str">
            <v>Kara Slemko</v>
          </cell>
          <cell r="T6377" t="str">
            <v>Stephanie Graham</v>
          </cell>
          <cell r="U6377" t="str">
            <v>H - Horizon</v>
          </cell>
          <cell r="V6377" t="str">
            <v>Major Projects</v>
          </cell>
          <cell r="W6377" t="str">
            <v>45 Days net terms</v>
          </cell>
          <cell r="X6377">
            <v>6795201.5999999996</v>
          </cell>
          <cell r="Z6377">
            <v>75000</v>
          </cell>
        </row>
        <row r="6378">
          <cell r="A6378" t="str">
            <v>813078-2</v>
          </cell>
          <cell r="B6378">
            <v>813078</v>
          </cell>
          <cell r="C6378">
            <v>2</v>
          </cell>
          <cell r="D6378">
            <v>406860</v>
          </cell>
          <cell r="E6378" t="str">
            <v>BCT Structures Inc</v>
          </cell>
          <cell r="F6378" t="str">
            <v>Mine Office Expansion</v>
          </cell>
          <cell r="G6378" t="str">
            <v>Engineering, Procurement &amp; Construction Agreement</v>
          </cell>
          <cell r="H6378" t="str">
            <v>Murphy, Alicia</v>
          </cell>
          <cell r="I6378">
            <v>42324</v>
          </cell>
          <cell r="J6378">
            <v>41975</v>
          </cell>
          <cell r="K6378">
            <v>42186</v>
          </cell>
          <cell r="L6378" t="str">
            <v>Complete</v>
          </cell>
          <cell r="M6378" t="str">
            <v>Executed</v>
          </cell>
          <cell r="N6378">
            <v>42335</v>
          </cell>
          <cell r="O6378" t="str">
            <v>Parallel_Return_to_Edit_Mode</v>
          </cell>
          <cell r="P6378" t="str">
            <v>Murphy, Alicia</v>
          </cell>
          <cell r="R6378" t="str">
            <v>Don Guglielmin</v>
          </cell>
          <cell r="S6378" t="str">
            <v>Kara Slemko</v>
          </cell>
          <cell r="T6378" t="str">
            <v>Stephanie Graham</v>
          </cell>
          <cell r="U6378" t="str">
            <v>H - Horizon</v>
          </cell>
          <cell r="V6378" t="str">
            <v>Major Projects</v>
          </cell>
          <cell r="W6378" t="str">
            <v>45 Days net terms</v>
          </cell>
          <cell r="X6378">
            <v>6812995.9500000002</v>
          </cell>
          <cell r="Z6378">
            <v>17794.349999999999</v>
          </cell>
        </row>
        <row r="6379">
          <cell r="A6379" t="str">
            <v>813078-3</v>
          </cell>
          <cell r="B6379">
            <v>813078</v>
          </cell>
          <cell r="C6379">
            <v>3</v>
          </cell>
          <cell r="D6379">
            <v>406860</v>
          </cell>
          <cell r="E6379" t="str">
            <v>BCT Structures Inc</v>
          </cell>
          <cell r="F6379" t="str">
            <v>Mine Office Expansion</v>
          </cell>
          <cell r="G6379" t="str">
            <v>Engineering, Procurement &amp; Construction Agreement</v>
          </cell>
          <cell r="H6379" t="str">
            <v>Murphy, Alicia</v>
          </cell>
          <cell r="I6379">
            <v>42335</v>
          </cell>
          <cell r="J6379">
            <v>41975</v>
          </cell>
          <cell r="K6379">
            <v>42244</v>
          </cell>
          <cell r="L6379" t="str">
            <v>Complete</v>
          </cell>
          <cell r="M6379" t="str">
            <v>Executed</v>
          </cell>
          <cell r="N6379">
            <v>42339</v>
          </cell>
          <cell r="O6379" t="str">
            <v>Approve Contract</v>
          </cell>
          <cell r="P6379" t="str">
            <v>Business Area Approver</v>
          </cell>
          <cell r="Q6379" t="str">
            <v>Quiring, Ron</v>
          </cell>
          <cell r="R6379" t="str">
            <v>Don Guglielmin</v>
          </cell>
          <cell r="S6379" t="str">
            <v>Kara Slemko</v>
          </cell>
          <cell r="T6379" t="str">
            <v>Stephanie Graham</v>
          </cell>
          <cell r="U6379" t="str">
            <v>H - Horizon</v>
          </cell>
          <cell r="V6379" t="str">
            <v>Major Projects</v>
          </cell>
          <cell r="W6379" t="str">
            <v>45 Days net terms</v>
          </cell>
          <cell r="X6379">
            <v>6862406.5300000003</v>
          </cell>
          <cell r="Z6379">
            <v>49410.58</v>
          </cell>
        </row>
        <row r="6380">
          <cell r="A6380" t="str">
            <v>813078-4</v>
          </cell>
          <cell r="B6380">
            <v>813078</v>
          </cell>
          <cell r="C6380">
            <v>4</v>
          </cell>
          <cell r="D6380">
            <v>406860</v>
          </cell>
          <cell r="E6380" t="str">
            <v>BCT Structures Inc</v>
          </cell>
          <cell r="F6380" t="str">
            <v>Relocate Piles &amp; Misc Work</v>
          </cell>
          <cell r="G6380" t="str">
            <v>Engineering, Procurement &amp; Construction Agreement</v>
          </cell>
          <cell r="H6380" t="str">
            <v>Murphy, Alicia</v>
          </cell>
          <cell r="I6380">
            <v>42381</v>
          </cell>
          <cell r="J6380">
            <v>41975</v>
          </cell>
          <cell r="K6380">
            <v>42243</v>
          </cell>
          <cell r="L6380" t="str">
            <v>Complete</v>
          </cell>
          <cell r="M6380" t="str">
            <v>Executed</v>
          </cell>
          <cell r="N6380">
            <v>42383</v>
          </cell>
          <cell r="O6380" t="str">
            <v>Edit New Supplement</v>
          </cell>
          <cell r="P6380" t="str">
            <v>Murphy, Alicia</v>
          </cell>
          <cell r="Q6380" t="str">
            <v>Murphy, Alicia</v>
          </cell>
          <cell r="R6380" t="str">
            <v>Don Guglielmin</v>
          </cell>
          <cell r="S6380" t="str">
            <v>Kara Slemko</v>
          </cell>
          <cell r="T6380" t="str">
            <v>Stephanie Graham</v>
          </cell>
          <cell r="U6380" t="str">
            <v>H - Horizon</v>
          </cell>
          <cell r="V6380" t="str">
            <v>Major Projects</v>
          </cell>
          <cell r="W6380" t="str">
            <v>45 Days net terms</v>
          </cell>
          <cell r="X6380">
            <v>6873406.5300000003</v>
          </cell>
          <cell r="Z6380">
            <v>11000</v>
          </cell>
        </row>
        <row r="6381">
          <cell r="A6381" t="str">
            <v>813088-1</v>
          </cell>
          <cell r="B6381">
            <v>813088</v>
          </cell>
          <cell r="C6381">
            <v>1</v>
          </cell>
          <cell r="D6381">
            <v>40683501</v>
          </cell>
          <cell r="E6381" t="str">
            <v>Pacer Mamisiwin Corporation</v>
          </cell>
          <cell r="F6381" t="str">
            <v>CCRs 1 and 2</v>
          </cell>
          <cell r="G6381" t="str">
            <v>Construction</v>
          </cell>
          <cell r="H6381" t="str">
            <v>Pecci, Matt</v>
          </cell>
          <cell r="I6381">
            <v>42170</v>
          </cell>
          <cell r="J6381">
            <v>41990</v>
          </cell>
          <cell r="K6381">
            <v>42136</v>
          </cell>
          <cell r="L6381" t="str">
            <v>Complete</v>
          </cell>
          <cell r="M6381" t="str">
            <v>Executed</v>
          </cell>
          <cell r="N6381">
            <v>43028</v>
          </cell>
          <cell r="O6381" t="str">
            <v>Parallel_Return_to_Edit_Mode</v>
          </cell>
          <cell r="P6381" t="str">
            <v>Pecci, Matt</v>
          </cell>
          <cell r="R6381" t="str">
            <v>Ari Bronkhorst</v>
          </cell>
          <cell r="S6381" t="str">
            <v>Ari Bronkhorst</v>
          </cell>
          <cell r="T6381" t="str">
            <v>Stephanie Graham</v>
          </cell>
          <cell r="U6381" t="str">
            <v>H - Horizon</v>
          </cell>
          <cell r="V6381" t="str">
            <v>Major Projects</v>
          </cell>
          <cell r="W6381" t="str">
            <v>45 Days net terms</v>
          </cell>
          <cell r="X6381">
            <v>1607849.5</v>
          </cell>
          <cell r="Y6381">
            <v>566377</v>
          </cell>
          <cell r="Z6381">
            <v>-19577.48</v>
          </cell>
        </row>
        <row r="6382">
          <cell r="A6382" t="str">
            <v>813103-1</v>
          </cell>
          <cell r="B6382">
            <v>813103</v>
          </cell>
          <cell r="C6382">
            <v>1</v>
          </cell>
          <cell r="D6382">
            <v>40685001</v>
          </cell>
          <cell r="E6382" t="str">
            <v>Bowringer Engineering Limited</v>
          </cell>
          <cell r="F6382" t="str">
            <v>Add &amp; Incorporate $s To Cover Camp &amp; Flight Costs</v>
          </cell>
          <cell r="G6382" t="str">
            <v>Construction Minor</v>
          </cell>
          <cell r="H6382" t="str">
            <v>Ritch, Greg</v>
          </cell>
          <cell r="I6382">
            <v>42031</v>
          </cell>
          <cell r="J6382">
            <v>41983</v>
          </cell>
          <cell r="K6382">
            <v>42063</v>
          </cell>
          <cell r="L6382" t="str">
            <v>Complete</v>
          </cell>
          <cell r="M6382" t="str">
            <v>Executed</v>
          </cell>
          <cell r="N6382">
            <v>42063</v>
          </cell>
          <cell r="O6382" t="str">
            <v>Edit New Supplement</v>
          </cell>
          <cell r="P6382" t="str">
            <v>Ritch, Greg</v>
          </cell>
          <cell r="Q6382" t="str">
            <v>Ritch, Greg</v>
          </cell>
          <cell r="R6382" t="str">
            <v>Ari Bronkhorst</v>
          </cell>
          <cell r="S6382" t="str">
            <v>Ari Bronkhorst</v>
          </cell>
          <cell r="T6382" t="str">
            <v>Eric Stearns</v>
          </cell>
          <cell r="U6382" t="str">
            <v>H - Horizon</v>
          </cell>
          <cell r="V6382" t="str">
            <v>Major Projects</v>
          </cell>
          <cell r="W6382" t="str">
            <v>40 Days net terms</v>
          </cell>
          <cell r="X6382">
            <v>204600</v>
          </cell>
          <cell r="Y6382">
            <v>282955</v>
          </cell>
          <cell r="Z6382">
            <v>32620</v>
          </cell>
        </row>
        <row r="6383">
          <cell r="A6383" t="str">
            <v>813107-2-1</v>
          </cell>
          <cell r="B6383" t="str">
            <v>813107-2</v>
          </cell>
          <cell r="C6383">
            <v>1</v>
          </cell>
          <cell r="E6383" t="str">
            <v>Jamiesco Seismic Exploration Ltd.</v>
          </cell>
          <cell r="F6383" t="str">
            <v>Scott Jamieson - Schedule B Sup 2</v>
          </cell>
          <cell r="G6383" t="str">
            <v>Schedule Bs for Consultant Agreements</v>
          </cell>
          <cell r="H6383" t="str">
            <v>Gerber, Laura</v>
          </cell>
          <cell r="I6383">
            <v>42073</v>
          </cell>
          <cell r="J6383">
            <v>42124</v>
          </cell>
          <cell r="K6383">
            <v>42156</v>
          </cell>
          <cell r="L6383" t="str">
            <v>Complete</v>
          </cell>
          <cell r="M6383" t="str">
            <v>Executed</v>
          </cell>
          <cell r="N6383">
            <v>42090</v>
          </cell>
          <cell r="O6383" t="str">
            <v>Execute Contract</v>
          </cell>
          <cell r="P6383" t="str">
            <v>Gerber, Laura</v>
          </cell>
          <cell r="Q6383" t="str">
            <v>Gerber, Laura</v>
          </cell>
          <cell r="R6383" t="str">
            <v>Julie Easthope</v>
          </cell>
          <cell r="S6383" t="str">
            <v>Kara Slemko</v>
          </cell>
          <cell r="T6383" t="str">
            <v>Stephanie Graham</v>
          </cell>
          <cell r="U6383" t="str">
            <v>C - Conventional</v>
          </cell>
          <cell r="V6383" t="str">
            <v>All</v>
          </cell>
          <cell r="W6383" t="str">
            <v>10 Days net terms</v>
          </cell>
          <cell r="X6383">
            <v>32500</v>
          </cell>
          <cell r="Z6383">
            <v>-157500</v>
          </cell>
        </row>
        <row r="6384">
          <cell r="A6384" t="str">
            <v>813149-2</v>
          </cell>
          <cell r="B6384">
            <v>813149</v>
          </cell>
          <cell r="C6384">
            <v>2</v>
          </cell>
          <cell r="E6384" t="str">
            <v>Eecol Electric ULC - HORIZON ONLY</v>
          </cell>
          <cell r="F6384" t="str">
            <v>Supplement- Contract extension- Schedule B</v>
          </cell>
          <cell r="G6384" t="str">
            <v>Master Goods and Services Agreement</v>
          </cell>
          <cell r="H6384" t="str">
            <v>Ayoub, Aseel</v>
          </cell>
          <cell r="I6384">
            <v>43088</v>
          </cell>
          <cell r="J6384">
            <v>43092</v>
          </cell>
          <cell r="K6384">
            <v>43822</v>
          </cell>
          <cell r="L6384" t="str">
            <v>Active</v>
          </cell>
          <cell r="M6384" t="str">
            <v>Executed</v>
          </cell>
          <cell r="N6384">
            <v>43088</v>
          </cell>
          <cell r="O6384" t="str">
            <v>Execute Contract</v>
          </cell>
          <cell r="P6384" t="str">
            <v>Kent, Darrel</v>
          </cell>
          <cell r="Q6384" t="str">
            <v>Kent, Darrel</v>
          </cell>
          <cell r="R6384" t="str">
            <v>Sudip Kumar</v>
          </cell>
          <cell r="S6384" t="str">
            <v>Sudip Kumar</v>
          </cell>
          <cell r="T6384" t="str">
            <v>Brian Bate</v>
          </cell>
          <cell r="U6384" t="str">
            <v>H - Horizon</v>
          </cell>
          <cell r="V6384" t="str">
            <v>All</v>
          </cell>
          <cell r="W6384" t="str">
            <v>45 Days net terms</v>
          </cell>
          <cell r="X6384">
            <v>6000000</v>
          </cell>
          <cell r="Y6384">
            <v>85394</v>
          </cell>
          <cell r="Z6384">
            <v>-1500000</v>
          </cell>
        </row>
        <row r="6385">
          <cell r="A6385" t="str">
            <v>813149-2-1</v>
          </cell>
          <cell r="B6385" t="str">
            <v>813149-2</v>
          </cell>
          <cell r="C6385">
            <v>1</v>
          </cell>
          <cell r="D6385">
            <v>407000</v>
          </cell>
          <cell r="E6385" t="str">
            <v>Eecol Electric ULC - HORIZON ONLY</v>
          </cell>
          <cell r="F6385" t="str">
            <v>Panels &amp; Interior Transformer for Mine Offices Expansion</v>
          </cell>
          <cell r="G6385" t="str">
            <v>Schedules for Master Agreements</v>
          </cell>
          <cell r="H6385" t="str">
            <v>Varela, Lina</v>
          </cell>
          <cell r="I6385">
            <v>42641</v>
          </cell>
          <cell r="J6385">
            <v>42146</v>
          </cell>
          <cell r="K6385">
            <v>42277</v>
          </cell>
          <cell r="L6385" t="str">
            <v>Complete</v>
          </cell>
          <cell r="M6385" t="str">
            <v>Executed</v>
          </cell>
          <cell r="N6385">
            <v>42656</v>
          </cell>
          <cell r="O6385" t="str">
            <v>Approve Contract</v>
          </cell>
          <cell r="P6385" t="str">
            <v>Commercial Operations Approver</v>
          </cell>
          <cell r="Q6385" t="str">
            <v>Salmon, Ed</v>
          </cell>
          <cell r="R6385" t="str">
            <v>Don Guglielmin</v>
          </cell>
          <cell r="S6385" t="str">
            <v>Kara Slemko</v>
          </cell>
          <cell r="T6385" t="str">
            <v>Steve Brown</v>
          </cell>
          <cell r="U6385" t="str">
            <v>H - Horizon</v>
          </cell>
          <cell r="V6385" t="str">
            <v>Major Projects</v>
          </cell>
          <cell r="W6385" t="str">
            <v>45 Days net terms</v>
          </cell>
          <cell r="X6385">
            <v>24451.7</v>
          </cell>
          <cell r="Y6385">
            <v>85394</v>
          </cell>
          <cell r="Z6385">
            <v>375</v>
          </cell>
        </row>
        <row r="6386">
          <cell r="A6386" t="str">
            <v>813149-3-1</v>
          </cell>
          <cell r="B6386" t="str">
            <v>813149-3</v>
          </cell>
          <cell r="C6386">
            <v>1</v>
          </cell>
          <cell r="D6386">
            <v>470212</v>
          </cell>
          <cell r="E6386" t="str">
            <v>Eecol Electric ULC - HORIZON ONLY</v>
          </cell>
          <cell r="F6386" t="str">
            <v>RGS Conduit - Tailings Trains 1&amp;2 Retrofit</v>
          </cell>
          <cell r="G6386" t="str">
            <v>Schedules for Master Agreements</v>
          </cell>
          <cell r="H6386" t="str">
            <v>Martinez, Deborah</v>
          </cell>
          <cell r="I6386">
            <v>42935</v>
          </cell>
          <cell r="J6386">
            <v>42181</v>
          </cell>
          <cell r="K6386">
            <v>42247</v>
          </cell>
          <cell r="L6386" t="str">
            <v>Complete</v>
          </cell>
          <cell r="M6386" t="str">
            <v>Executed</v>
          </cell>
          <cell r="N6386">
            <v>42935</v>
          </cell>
          <cell r="O6386" t="str">
            <v>Edit New Supplement</v>
          </cell>
          <cell r="P6386" t="str">
            <v>Martinez, Deborah</v>
          </cell>
          <cell r="Q6386" t="str">
            <v>Martinez, Deborah</v>
          </cell>
          <cell r="R6386" t="str">
            <v>Don Guglielmin</v>
          </cell>
          <cell r="S6386" t="str">
            <v>Ron Laing</v>
          </cell>
          <cell r="T6386" t="str">
            <v>Paul Mendes</v>
          </cell>
          <cell r="U6386" t="str">
            <v>H - Horizon</v>
          </cell>
          <cell r="V6386" t="str">
            <v>Major Projects</v>
          </cell>
          <cell r="W6386" t="str">
            <v>45 Days net terms</v>
          </cell>
          <cell r="X6386">
            <v>96228.4</v>
          </cell>
          <cell r="Y6386">
            <v>85394</v>
          </cell>
          <cell r="Z6386">
            <v>50846.879999999997</v>
          </cell>
        </row>
        <row r="6387">
          <cell r="A6387" t="str">
            <v>813161-2-2</v>
          </cell>
          <cell r="B6387" t="str">
            <v>813161-2</v>
          </cell>
          <cell r="C6387">
            <v>2</v>
          </cell>
          <cell r="E6387" t="str">
            <v>CG Ventures Inc.</v>
          </cell>
          <cell r="F6387" t="str">
            <v>Christopher Gillespie - Schedule B Sup 2</v>
          </cell>
          <cell r="G6387" t="str">
            <v>Schedule Bs for Consultant Agreements</v>
          </cell>
          <cell r="H6387" t="str">
            <v>Gerber, Laura</v>
          </cell>
          <cell r="I6387">
            <v>42313</v>
          </cell>
          <cell r="J6387">
            <v>42339</v>
          </cell>
          <cell r="K6387">
            <v>42704</v>
          </cell>
          <cell r="L6387" t="str">
            <v>Complete</v>
          </cell>
          <cell r="M6387" t="str">
            <v>Executed</v>
          </cell>
          <cell r="N6387">
            <v>42401</v>
          </cell>
          <cell r="O6387" t="str">
            <v>Approve Contract</v>
          </cell>
          <cell r="P6387" t="str">
            <v>Business Area Approver</v>
          </cell>
          <cell r="Q6387" t="str">
            <v>Kinniburgh, Cam</v>
          </cell>
          <cell r="R6387" t="str">
            <v>Julie Easthope</v>
          </cell>
          <cell r="S6387" t="str">
            <v>Kara Slemko</v>
          </cell>
          <cell r="T6387" t="str">
            <v>Stephanie Graham</v>
          </cell>
          <cell r="U6387" t="str">
            <v>C - Conventional</v>
          </cell>
          <cell r="V6387" t="str">
            <v>All</v>
          </cell>
          <cell r="W6387" t="str">
            <v>10 Days net terms</v>
          </cell>
          <cell r="X6387">
            <v>187200</v>
          </cell>
          <cell r="Z6387">
            <v>-40300</v>
          </cell>
        </row>
        <row r="6388">
          <cell r="A6388" t="str">
            <v>813203-1</v>
          </cell>
          <cell r="B6388">
            <v>813203</v>
          </cell>
          <cell r="C6388">
            <v>1</v>
          </cell>
          <cell r="D6388">
            <v>406842</v>
          </cell>
          <cell r="E6388" t="str">
            <v>WorleyParsonsCord Ltd.</v>
          </cell>
          <cell r="F6388" t="str">
            <v>NRU/VRU Mechanical Installation &amp; Module Fabrication</v>
          </cell>
          <cell r="G6388" t="str">
            <v>Construction</v>
          </cell>
          <cell r="H6388" t="str">
            <v>Biers, Charles</v>
          </cell>
          <cell r="I6388">
            <v>42213</v>
          </cell>
          <cell r="J6388">
            <v>41988</v>
          </cell>
          <cell r="K6388">
            <v>42520</v>
          </cell>
          <cell r="L6388" t="str">
            <v>Complete</v>
          </cell>
          <cell r="M6388" t="str">
            <v>Executed</v>
          </cell>
          <cell r="N6388">
            <v>42213</v>
          </cell>
          <cell r="O6388" t="str">
            <v>Edit New Supplement</v>
          </cell>
          <cell r="P6388" t="str">
            <v>Biers, Charles</v>
          </cell>
          <cell r="Q6388" t="str">
            <v>Biers, Charles</v>
          </cell>
          <cell r="R6388" t="str">
            <v>Kara Slemko</v>
          </cell>
          <cell r="S6388" t="str">
            <v>Don Guglielmin</v>
          </cell>
          <cell r="T6388" t="str">
            <v>Cathy Reyes</v>
          </cell>
          <cell r="U6388" t="str">
            <v>H - Horizon</v>
          </cell>
          <cell r="V6388" t="str">
            <v>Major Projects</v>
          </cell>
          <cell r="W6388" t="str">
            <v>45 Days net terms</v>
          </cell>
          <cell r="X6388">
            <v>74763776</v>
          </cell>
          <cell r="Z6388">
            <v>1500000.22</v>
          </cell>
        </row>
        <row r="6389">
          <cell r="A6389" t="str">
            <v>813203-10</v>
          </cell>
          <cell r="B6389">
            <v>813203</v>
          </cell>
          <cell r="C6389">
            <v>10</v>
          </cell>
          <cell r="D6389">
            <v>406842</v>
          </cell>
          <cell r="E6389" t="str">
            <v>WorleyParsonsCord Ltd.</v>
          </cell>
          <cell r="F6389" t="str">
            <v>NRU/VRU Mechanical Installation &amp; Module Fabrication</v>
          </cell>
          <cell r="G6389" t="str">
            <v>Construction</v>
          </cell>
          <cell r="H6389" t="str">
            <v>Biers, Charles</v>
          </cell>
          <cell r="I6389">
            <v>42349</v>
          </cell>
          <cell r="J6389">
            <v>41988</v>
          </cell>
          <cell r="K6389">
            <v>42520</v>
          </cell>
          <cell r="L6389" t="str">
            <v>Complete</v>
          </cell>
          <cell r="M6389" t="str">
            <v>Executed</v>
          </cell>
          <cell r="N6389">
            <v>42430</v>
          </cell>
          <cell r="O6389" t="str">
            <v>Approve Contract</v>
          </cell>
          <cell r="P6389" t="str">
            <v>Business Area Approver</v>
          </cell>
          <cell r="Q6389" t="str">
            <v>Johansen, Todd</v>
          </cell>
          <cell r="R6389" t="str">
            <v>Kara Slemko</v>
          </cell>
          <cell r="S6389" t="str">
            <v>Don Guglielmin</v>
          </cell>
          <cell r="T6389" t="str">
            <v>Stephanie Graham</v>
          </cell>
          <cell r="U6389" t="str">
            <v>H - Horizon</v>
          </cell>
          <cell r="V6389" t="str">
            <v>Major Projects</v>
          </cell>
          <cell r="W6389" t="str">
            <v>45 Days net terms</v>
          </cell>
          <cell r="X6389">
            <v>76369937.670000002</v>
          </cell>
          <cell r="Z6389">
            <v>213720.9</v>
          </cell>
        </row>
        <row r="6390">
          <cell r="A6390" t="str">
            <v>813203-11</v>
          </cell>
          <cell r="B6390">
            <v>813203</v>
          </cell>
          <cell r="C6390">
            <v>11</v>
          </cell>
          <cell r="D6390">
            <v>406842</v>
          </cell>
          <cell r="E6390" t="str">
            <v>WorleyParsonsCord Ltd.</v>
          </cell>
          <cell r="F6390" t="str">
            <v>NRU/VRU Mechanical Installation &amp; Module Fabrication</v>
          </cell>
          <cell r="G6390" t="str">
            <v>Construction</v>
          </cell>
          <cell r="H6390" t="str">
            <v>Biers, Charles</v>
          </cell>
          <cell r="I6390">
            <v>42430</v>
          </cell>
          <cell r="J6390">
            <v>41988</v>
          </cell>
          <cell r="K6390">
            <v>42520</v>
          </cell>
          <cell r="L6390" t="str">
            <v>Complete</v>
          </cell>
          <cell r="M6390" t="str">
            <v>Executed</v>
          </cell>
          <cell r="N6390">
            <v>42438</v>
          </cell>
          <cell r="O6390" t="str">
            <v>Approve Contract</v>
          </cell>
          <cell r="P6390" t="str">
            <v>Business Area Approver</v>
          </cell>
          <cell r="Q6390" t="str">
            <v>Johansen, Todd</v>
          </cell>
          <cell r="R6390" t="str">
            <v>Kara Slemko</v>
          </cell>
          <cell r="S6390" t="str">
            <v>Don Guglielmin</v>
          </cell>
          <cell r="T6390" t="str">
            <v>Stephanie Graham</v>
          </cell>
          <cell r="U6390" t="str">
            <v>H - Horizon</v>
          </cell>
          <cell r="V6390" t="str">
            <v>Major Projects</v>
          </cell>
          <cell r="W6390" t="str">
            <v>45 Days net terms</v>
          </cell>
          <cell r="X6390">
            <v>76417985.689999998</v>
          </cell>
          <cell r="Z6390">
            <v>48048.02</v>
          </cell>
        </row>
        <row r="6391">
          <cell r="A6391" t="str">
            <v>813203-12</v>
          </cell>
          <cell r="B6391">
            <v>813203</v>
          </cell>
          <cell r="C6391">
            <v>12</v>
          </cell>
          <cell r="D6391">
            <v>406842</v>
          </cell>
          <cell r="E6391" t="str">
            <v>WorleyParsonsCord Ltd.</v>
          </cell>
          <cell r="F6391" t="str">
            <v>CO No. 012</v>
          </cell>
          <cell r="G6391" t="str">
            <v>Construction</v>
          </cell>
          <cell r="H6391" t="str">
            <v>Biers, Charles</v>
          </cell>
          <cell r="I6391">
            <v>42438</v>
          </cell>
          <cell r="J6391">
            <v>41988</v>
          </cell>
          <cell r="K6391">
            <v>42520</v>
          </cell>
          <cell r="L6391" t="str">
            <v>Complete</v>
          </cell>
          <cell r="M6391" t="str">
            <v>Executed</v>
          </cell>
          <cell r="N6391">
            <v>42526</v>
          </cell>
          <cell r="O6391" t="str">
            <v>Approve Contract</v>
          </cell>
          <cell r="P6391" t="str">
            <v>Business Area Approver</v>
          </cell>
          <cell r="Q6391" t="str">
            <v>Johansen, Todd</v>
          </cell>
          <cell r="R6391" t="str">
            <v>Kara Slemko</v>
          </cell>
          <cell r="S6391" t="str">
            <v>Don Guglielmin</v>
          </cell>
          <cell r="T6391" t="str">
            <v>Stephanie Graham</v>
          </cell>
          <cell r="U6391" t="str">
            <v>H - Horizon</v>
          </cell>
          <cell r="V6391" t="str">
            <v>Major Projects</v>
          </cell>
          <cell r="W6391" t="str">
            <v>45 Days net terms</v>
          </cell>
          <cell r="X6391">
            <v>76589176.200000003</v>
          </cell>
          <cell r="Z6391">
            <v>171190.51</v>
          </cell>
        </row>
        <row r="6392">
          <cell r="A6392" t="str">
            <v>813203-13</v>
          </cell>
          <cell r="B6392">
            <v>813203</v>
          </cell>
          <cell r="C6392">
            <v>13</v>
          </cell>
          <cell r="D6392">
            <v>406842</v>
          </cell>
          <cell r="E6392" t="str">
            <v>WorleyParsonsCord Ltd.</v>
          </cell>
          <cell r="F6392" t="str">
            <v>CO No. 013</v>
          </cell>
          <cell r="G6392" t="str">
            <v>Construction</v>
          </cell>
          <cell r="H6392" t="str">
            <v>Biers, Charles</v>
          </cell>
          <cell r="I6392">
            <v>42526</v>
          </cell>
          <cell r="J6392">
            <v>41988</v>
          </cell>
          <cell r="K6392">
            <v>42520</v>
          </cell>
          <cell r="L6392" t="str">
            <v>Complete</v>
          </cell>
          <cell r="M6392" t="str">
            <v>Executed</v>
          </cell>
          <cell r="N6392">
            <v>42554</v>
          </cell>
          <cell r="O6392" t="str">
            <v>Parallel_Return_to_Edit_Mode</v>
          </cell>
          <cell r="P6392" t="str">
            <v>Biers, Charles</v>
          </cell>
          <cell r="R6392" t="str">
            <v>Kara Slemko</v>
          </cell>
          <cell r="S6392" t="str">
            <v>Don Guglielmin</v>
          </cell>
          <cell r="T6392" t="str">
            <v>Stephanie Graham</v>
          </cell>
          <cell r="U6392" t="str">
            <v>H - Horizon</v>
          </cell>
          <cell r="V6392" t="str">
            <v>Major Projects</v>
          </cell>
          <cell r="W6392" t="str">
            <v>45 Days net terms</v>
          </cell>
          <cell r="X6392">
            <v>76804115.730000004</v>
          </cell>
          <cell r="Z6392">
            <v>214939.53</v>
          </cell>
        </row>
        <row r="6393">
          <cell r="A6393" t="str">
            <v>813203-14</v>
          </cell>
          <cell r="B6393">
            <v>813203</v>
          </cell>
          <cell r="C6393">
            <v>14</v>
          </cell>
          <cell r="D6393">
            <v>406842</v>
          </cell>
          <cell r="E6393" t="str">
            <v>WorleyParsonsCord Ltd.</v>
          </cell>
          <cell r="F6393" t="str">
            <v>CO No. 014</v>
          </cell>
          <cell r="G6393" t="str">
            <v>Construction</v>
          </cell>
          <cell r="H6393" t="str">
            <v>Biers, Charles</v>
          </cell>
          <cell r="I6393">
            <v>42554</v>
          </cell>
          <cell r="J6393">
            <v>41988</v>
          </cell>
          <cell r="K6393">
            <v>42520</v>
          </cell>
          <cell r="L6393" t="str">
            <v>Complete</v>
          </cell>
          <cell r="M6393" t="str">
            <v>Executed</v>
          </cell>
          <cell r="N6393">
            <v>42586</v>
          </cell>
          <cell r="O6393" t="str">
            <v>Approve Contract</v>
          </cell>
          <cell r="P6393" t="str">
            <v>Business Area Approver</v>
          </cell>
          <cell r="Q6393" t="str">
            <v>Johansen, Todd</v>
          </cell>
          <cell r="R6393" t="str">
            <v>Kara Slemko</v>
          </cell>
          <cell r="S6393" t="str">
            <v>Don Guglielmin</v>
          </cell>
          <cell r="T6393" t="str">
            <v>Stephanie Graham</v>
          </cell>
          <cell r="U6393" t="str">
            <v>H - Horizon</v>
          </cell>
          <cell r="V6393" t="str">
            <v>Major Projects</v>
          </cell>
          <cell r="W6393" t="str">
            <v>45 Days net terms</v>
          </cell>
          <cell r="X6393">
            <v>76896680.599999994</v>
          </cell>
          <cell r="Z6393">
            <v>92564.87</v>
          </cell>
        </row>
        <row r="6394">
          <cell r="A6394" t="str">
            <v>813203-15</v>
          </cell>
          <cell r="B6394">
            <v>813203</v>
          </cell>
          <cell r="C6394">
            <v>15</v>
          </cell>
          <cell r="D6394">
            <v>406842</v>
          </cell>
          <cell r="E6394" t="str">
            <v>WorleyParsonsCord Ltd.</v>
          </cell>
          <cell r="F6394" t="str">
            <v>CO No. 015</v>
          </cell>
          <cell r="G6394" t="str">
            <v>Construction</v>
          </cell>
          <cell r="H6394" t="str">
            <v>Biers, Charles</v>
          </cell>
          <cell r="I6394">
            <v>42586</v>
          </cell>
          <cell r="J6394">
            <v>41988</v>
          </cell>
          <cell r="K6394">
            <v>42520</v>
          </cell>
          <cell r="L6394" t="str">
            <v>Complete</v>
          </cell>
          <cell r="M6394" t="str">
            <v>Executed</v>
          </cell>
          <cell r="N6394">
            <v>42586</v>
          </cell>
          <cell r="O6394" t="str">
            <v>Edit New Supplement</v>
          </cell>
          <cell r="P6394" t="str">
            <v>Biers, Charles</v>
          </cell>
          <cell r="Q6394" t="str">
            <v>Biers, Charles</v>
          </cell>
          <cell r="R6394" t="str">
            <v>Kara Slemko</v>
          </cell>
          <cell r="S6394" t="str">
            <v>Don Guglielmin</v>
          </cell>
          <cell r="T6394" t="str">
            <v>Stephanie Graham</v>
          </cell>
          <cell r="U6394" t="str">
            <v>H - Horizon</v>
          </cell>
          <cell r="V6394" t="str">
            <v>Major Projects</v>
          </cell>
          <cell r="W6394" t="str">
            <v>45 Days net terms</v>
          </cell>
          <cell r="X6394">
            <v>77055189.560000002</v>
          </cell>
          <cell r="Z6394">
            <v>158508.96</v>
          </cell>
        </row>
        <row r="6395">
          <cell r="A6395" t="str">
            <v>813203-16</v>
          </cell>
          <cell r="B6395">
            <v>813203</v>
          </cell>
          <cell r="C6395">
            <v>16</v>
          </cell>
          <cell r="D6395">
            <v>406842</v>
          </cell>
          <cell r="E6395" t="str">
            <v>WorleyParsonsCord Ltd.</v>
          </cell>
          <cell r="F6395" t="str">
            <v>CO No. 016</v>
          </cell>
          <cell r="G6395" t="str">
            <v>Construction</v>
          </cell>
          <cell r="H6395" t="str">
            <v>Biers, Charles</v>
          </cell>
          <cell r="I6395">
            <v>42628</v>
          </cell>
          <cell r="J6395">
            <v>41988</v>
          </cell>
          <cell r="K6395">
            <v>42520</v>
          </cell>
          <cell r="L6395" t="str">
            <v>Complete</v>
          </cell>
          <cell r="M6395" t="str">
            <v>Executed</v>
          </cell>
          <cell r="N6395">
            <v>42759</v>
          </cell>
          <cell r="O6395" t="str">
            <v>Approve Contract</v>
          </cell>
          <cell r="P6395" t="str">
            <v>Business Area Approver</v>
          </cell>
          <cell r="Q6395" t="str">
            <v>Silva, Ismael</v>
          </cell>
          <cell r="R6395" t="str">
            <v>Kara Slemko</v>
          </cell>
          <cell r="S6395" t="str">
            <v>Don Guglielmin</v>
          </cell>
          <cell r="T6395" t="str">
            <v>Stephanie Graham</v>
          </cell>
          <cell r="U6395" t="str">
            <v>H - Horizon</v>
          </cell>
          <cell r="V6395" t="str">
            <v>Major Projects</v>
          </cell>
          <cell r="W6395" t="str">
            <v>45 Days net terms</v>
          </cell>
          <cell r="X6395">
            <v>77241066.430000007</v>
          </cell>
          <cell r="Z6395">
            <v>185876.87</v>
          </cell>
        </row>
        <row r="6396">
          <cell r="A6396" t="str">
            <v>813203-17</v>
          </cell>
          <cell r="B6396">
            <v>813203</v>
          </cell>
          <cell r="C6396">
            <v>17</v>
          </cell>
          <cell r="D6396">
            <v>406842</v>
          </cell>
          <cell r="E6396" t="str">
            <v>WorleyParsonsCord Ltd.</v>
          </cell>
          <cell r="F6396" t="str">
            <v>CO #17</v>
          </cell>
          <cell r="G6396" t="str">
            <v>Construction</v>
          </cell>
          <cell r="H6396" t="str">
            <v>Mohammed, Bassam</v>
          </cell>
          <cell r="I6396">
            <v>42759</v>
          </cell>
          <cell r="J6396">
            <v>41988</v>
          </cell>
          <cell r="K6396">
            <v>42671</v>
          </cell>
          <cell r="L6396" t="str">
            <v>Complete</v>
          </cell>
          <cell r="M6396" t="str">
            <v>Executed</v>
          </cell>
          <cell r="N6396">
            <v>42760</v>
          </cell>
          <cell r="O6396" t="str">
            <v>Execute Contract</v>
          </cell>
          <cell r="P6396" t="str">
            <v>Mohammed, Bassam</v>
          </cell>
          <cell r="Q6396" t="str">
            <v>Mohammed, Bassam</v>
          </cell>
          <cell r="R6396" t="str">
            <v>Kara Slemko</v>
          </cell>
          <cell r="S6396" t="str">
            <v>Don Guglielmin</v>
          </cell>
          <cell r="T6396" t="str">
            <v>Stephanie Graham</v>
          </cell>
          <cell r="U6396" t="str">
            <v>H - Horizon</v>
          </cell>
          <cell r="V6396" t="str">
            <v>Major Projects</v>
          </cell>
          <cell r="W6396" t="str">
            <v>45 Days net terms</v>
          </cell>
          <cell r="X6396">
            <v>77127200.079999998</v>
          </cell>
          <cell r="Z6396">
            <v>-113866.35</v>
          </cell>
        </row>
        <row r="6397">
          <cell r="A6397" t="str">
            <v>813203-18</v>
          </cell>
          <cell r="B6397">
            <v>813203</v>
          </cell>
          <cell r="C6397">
            <v>18</v>
          </cell>
          <cell r="D6397">
            <v>406842</v>
          </cell>
          <cell r="E6397" t="str">
            <v>WorleyParsonsCord Ltd.</v>
          </cell>
          <cell r="F6397" t="str">
            <v>Final CO #18</v>
          </cell>
          <cell r="G6397" t="str">
            <v>Construction</v>
          </cell>
          <cell r="H6397" t="str">
            <v>Mohammed, Bassam</v>
          </cell>
          <cell r="I6397">
            <v>42760</v>
          </cell>
          <cell r="J6397">
            <v>41988</v>
          </cell>
          <cell r="K6397">
            <v>42691</v>
          </cell>
          <cell r="L6397" t="str">
            <v>Complete</v>
          </cell>
          <cell r="M6397" t="str">
            <v>Executed</v>
          </cell>
          <cell r="N6397">
            <v>42765</v>
          </cell>
          <cell r="O6397" t="str">
            <v>Approve Contract</v>
          </cell>
          <cell r="P6397" t="str">
            <v>Business Area Approver</v>
          </cell>
          <cell r="Q6397" t="str">
            <v>Silva, Ismael</v>
          </cell>
          <cell r="R6397" t="str">
            <v>Kara Slemko</v>
          </cell>
          <cell r="S6397" t="str">
            <v>Don Guglielmin</v>
          </cell>
          <cell r="T6397" t="str">
            <v>Stephanie Graham</v>
          </cell>
          <cell r="U6397" t="str">
            <v>H - Horizon</v>
          </cell>
          <cell r="V6397" t="str">
            <v>Major Projects</v>
          </cell>
          <cell r="W6397" t="str">
            <v>45 Days net terms</v>
          </cell>
          <cell r="X6397">
            <v>76508313.090000004</v>
          </cell>
          <cell r="Z6397">
            <v>-618886.99</v>
          </cell>
        </row>
        <row r="6398">
          <cell r="A6398" t="str">
            <v>813203-2</v>
          </cell>
          <cell r="B6398">
            <v>813203</v>
          </cell>
          <cell r="C6398">
            <v>2</v>
          </cell>
          <cell r="D6398">
            <v>406842</v>
          </cell>
          <cell r="E6398" t="str">
            <v>WorleyParsonsCord Ltd.</v>
          </cell>
          <cell r="F6398" t="str">
            <v>NRU/VRU Mechanical Installation &amp; Module Fabrication</v>
          </cell>
          <cell r="G6398" t="str">
            <v>Construction</v>
          </cell>
          <cell r="H6398" t="str">
            <v>Biers, Charles</v>
          </cell>
          <cell r="I6398">
            <v>42213</v>
          </cell>
          <cell r="J6398">
            <v>41988</v>
          </cell>
          <cell r="K6398">
            <v>42520</v>
          </cell>
          <cell r="L6398" t="str">
            <v>Complete</v>
          </cell>
          <cell r="M6398" t="str">
            <v>Executed</v>
          </cell>
          <cell r="N6398">
            <v>42214</v>
          </cell>
          <cell r="O6398" t="str">
            <v>Parallel_Return_to_Edit_Mode</v>
          </cell>
          <cell r="P6398" t="str">
            <v>Biers, Charles</v>
          </cell>
          <cell r="R6398" t="str">
            <v>Kara Slemko</v>
          </cell>
          <cell r="S6398" t="str">
            <v>Don Guglielmin</v>
          </cell>
          <cell r="T6398" t="str">
            <v>Cathy Reyes</v>
          </cell>
          <cell r="U6398" t="str">
            <v>H - Horizon</v>
          </cell>
          <cell r="V6398" t="str">
            <v>Major Projects</v>
          </cell>
          <cell r="W6398" t="str">
            <v>45 Days net terms</v>
          </cell>
          <cell r="X6398">
            <v>74155381.780000001</v>
          </cell>
          <cell r="Z6398">
            <v>-608394.22</v>
          </cell>
        </row>
        <row r="6399">
          <cell r="A6399" t="str">
            <v>813203-3</v>
          </cell>
          <cell r="B6399">
            <v>813203</v>
          </cell>
          <cell r="C6399">
            <v>3</v>
          </cell>
          <cell r="D6399">
            <v>406842</v>
          </cell>
          <cell r="E6399" t="str">
            <v>WorleyParsonsCord Ltd.</v>
          </cell>
          <cell r="F6399" t="str">
            <v>NRU/VRU Mechanical Installation &amp; Module Fabrication</v>
          </cell>
          <cell r="G6399" t="str">
            <v>Construction</v>
          </cell>
          <cell r="H6399" t="str">
            <v>Biers, Charles</v>
          </cell>
          <cell r="I6399">
            <v>42214</v>
          </cell>
          <cell r="J6399">
            <v>41988</v>
          </cell>
          <cell r="K6399">
            <v>42520</v>
          </cell>
          <cell r="L6399" t="str">
            <v>Complete</v>
          </cell>
          <cell r="M6399" t="str">
            <v>Executed</v>
          </cell>
          <cell r="N6399">
            <v>42215</v>
          </cell>
          <cell r="O6399" t="str">
            <v>Approve Contract</v>
          </cell>
          <cell r="P6399" t="str">
            <v>Business Area Approver</v>
          </cell>
          <cell r="Q6399" t="str">
            <v>Johansen, Todd</v>
          </cell>
          <cell r="R6399" t="str">
            <v>Kara Slemko</v>
          </cell>
          <cell r="S6399" t="str">
            <v>Don Guglielmin</v>
          </cell>
          <cell r="T6399" t="str">
            <v>Cathy Reyes</v>
          </cell>
          <cell r="U6399" t="str">
            <v>H - Horizon</v>
          </cell>
          <cell r="V6399" t="str">
            <v>Major Projects</v>
          </cell>
          <cell r="W6399" t="str">
            <v>45 Days net terms</v>
          </cell>
          <cell r="X6399">
            <v>75155381.780000001</v>
          </cell>
          <cell r="Z6399">
            <v>1000000</v>
          </cell>
        </row>
        <row r="6400">
          <cell r="A6400" t="str">
            <v>813203-4</v>
          </cell>
          <cell r="B6400">
            <v>813203</v>
          </cell>
          <cell r="C6400">
            <v>4</v>
          </cell>
          <cell r="D6400">
            <v>406842</v>
          </cell>
          <cell r="E6400" t="str">
            <v>WorleyParsonsCord Ltd.</v>
          </cell>
          <cell r="F6400" t="str">
            <v>NRU/VRU Mechanical Installation &amp; Module Fabrication</v>
          </cell>
          <cell r="G6400" t="str">
            <v>Construction</v>
          </cell>
          <cell r="H6400" t="str">
            <v>Biers, Charles</v>
          </cell>
          <cell r="I6400">
            <v>42215</v>
          </cell>
          <cell r="J6400">
            <v>41988</v>
          </cell>
          <cell r="K6400">
            <v>42520</v>
          </cell>
          <cell r="L6400" t="str">
            <v>Complete</v>
          </cell>
          <cell r="M6400" t="str">
            <v>Executed</v>
          </cell>
          <cell r="N6400">
            <v>42308</v>
          </cell>
          <cell r="O6400" t="str">
            <v>Approve Contract</v>
          </cell>
          <cell r="P6400" t="str">
            <v>Commercial Operations Approver</v>
          </cell>
          <cell r="Q6400" t="str">
            <v>Johansen, Todd</v>
          </cell>
          <cell r="R6400" t="str">
            <v>Kara Slemko</v>
          </cell>
          <cell r="S6400" t="str">
            <v>Don Guglielmin</v>
          </cell>
          <cell r="T6400" t="str">
            <v>Cathy Reyes</v>
          </cell>
          <cell r="U6400" t="str">
            <v>H - Horizon</v>
          </cell>
          <cell r="V6400" t="str">
            <v>Major Projects</v>
          </cell>
          <cell r="W6400" t="str">
            <v>45 Days net terms</v>
          </cell>
          <cell r="X6400">
            <v>75655381.780000001</v>
          </cell>
          <cell r="Z6400">
            <v>500000</v>
          </cell>
        </row>
        <row r="6401">
          <cell r="A6401" t="str">
            <v>813203-5</v>
          </cell>
          <cell r="B6401">
            <v>813203</v>
          </cell>
          <cell r="C6401">
            <v>5</v>
          </cell>
          <cell r="D6401">
            <v>406842</v>
          </cell>
          <cell r="E6401" t="str">
            <v>WorleyParsonsCord Ltd.</v>
          </cell>
          <cell r="F6401" t="str">
            <v>NRU/VRU Mechanical Installation &amp; Module Fabrication</v>
          </cell>
          <cell r="G6401" t="str">
            <v>Construction</v>
          </cell>
          <cell r="H6401" t="str">
            <v>Biers, Charles</v>
          </cell>
          <cell r="I6401">
            <v>42310</v>
          </cell>
          <cell r="J6401">
            <v>41988</v>
          </cell>
          <cell r="K6401">
            <v>42520</v>
          </cell>
          <cell r="L6401" t="str">
            <v>Complete</v>
          </cell>
          <cell r="M6401" t="str">
            <v>Executed</v>
          </cell>
          <cell r="N6401">
            <v>42311</v>
          </cell>
          <cell r="O6401" t="str">
            <v>Parallel_Return_to_Edit_Mode</v>
          </cell>
          <cell r="P6401" t="str">
            <v>Biers, Charles</v>
          </cell>
          <cell r="R6401" t="str">
            <v>Kara Slemko</v>
          </cell>
          <cell r="S6401" t="str">
            <v>Don Guglielmin</v>
          </cell>
          <cell r="T6401" t="str">
            <v>Stephanie Graham</v>
          </cell>
          <cell r="U6401" t="str">
            <v>H - Horizon</v>
          </cell>
          <cell r="V6401" t="str">
            <v>Major Projects</v>
          </cell>
          <cell r="W6401" t="str">
            <v>45 Days net terms</v>
          </cell>
          <cell r="X6401">
            <v>75861812.780000001</v>
          </cell>
          <cell r="Z6401">
            <v>206431</v>
          </cell>
        </row>
        <row r="6402">
          <cell r="A6402" t="str">
            <v>813203-6</v>
          </cell>
          <cell r="B6402">
            <v>813203</v>
          </cell>
          <cell r="C6402">
            <v>6</v>
          </cell>
          <cell r="D6402">
            <v>406842</v>
          </cell>
          <cell r="E6402" t="str">
            <v>WorleyParsonsCord Ltd.</v>
          </cell>
          <cell r="F6402" t="str">
            <v>NRU/VRU Mechanical Installation &amp; Module Fabrication</v>
          </cell>
          <cell r="G6402" t="str">
            <v>Construction</v>
          </cell>
          <cell r="H6402" t="str">
            <v>Biers, Charles</v>
          </cell>
          <cell r="I6402">
            <v>42311</v>
          </cell>
          <cell r="J6402">
            <v>41988</v>
          </cell>
          <cell r="K6402">
            <v>42520</v>
          </cell>
          <cell r="L6402" t="str">
            <v>Complete</v>
          </cell>
          <cell r="M6402" t="str">
            <v>Executed</v>
          </cell>
          <cell r="N6402">
            <v>42312</v>
          </cell>
          <cell r="O6402" t="str">
            <v>Parallel_Return_to_Edit_Mode</v>
          </cell>
          <cell r="P6402" t="str">
            <v>Biers, Charles</v>
          </cell>
          <cell r="R6402" t="str">
            <v>Kara Slemko</v>
          </cell>
          <cell r="S6402" t="str">
            <v>Don Guglielmin</v>
          </cell>
          <cell r="T6402" t="str">
            <v>Stephanie Graham</v>
          </cell>
          <cell r="U6402" t="str">
            <v>H - Horizon</v>
          </cell>
          <cell r="V6402" t="str">
            <v>Major Projects</v>
          </cell>
          <cell r="W6402" t="str">
            <v>45 Days net terms</v>
          </cell>
          <cell r="X6402">
            <v>75581732.900000006</v>
          </cell>
          <cell r="Z6402">
            <v>-280079.88</v>
          </cell>
        </row>
        <row r="6403">
          <cell r="A6403" t="str">
            <v>813203-7</v>
          </cell>
          <cell r="B6403">
            <v>813203</v>
          </cell>
          <cell r="C6403">
            <v>7</v>
          </cell>
          <cell r="D6403">
            <v>406842</v>
          </cell>
          <cell r="E6403" t="str">
            <v>WorleyParsonsCord Ltd.</v>
          </cell>
          <cell r="F6403" t="str">
            <v>NRU/VRU Mechanical Installation &amp; Module Fabrication</v>
          </cell>
          <cell r="G6403" t="str">
            <v>Construction</v>
          </cell>
          <cell r="H6403" t="str">
            <v>Biers, Charles</v>
          </cell>
          <cell r="I6403">
            <v>42312</v>
          </cell>
          <cell r="J6403">
            <v>41988</v>
          </cell>
          <cell r="K6403">
            <v>42520</v>
          </cell>
          <cell r="L6403" t="str">
            <v>Complete</v>
          </cell>
          <cell r="M6403" t="str">
            <v>Executed</v>
          </cell>
          <cell r="N6403">
            <v>42313</v>
          </cell>
          <cell r="O6403" t="str">
            <v>Parallel_Return_to_Edit_Mode</v>
          </cell>
          <cell r="P6403" t="str">
            <v>Biers, Charles</v>
          </cell>
          <cell r="R6403" t="str">
            <v>Kara Slemko</v>
          </cell>
          <cell r="S6403" t="str">
            <v>Don Guglielmin</v>
          </cell>
          <cell r="T6403" t="str">
            <v>Stephanie Graham</v>
          </cell>
          <cell r="U6403" t="str">
            <v>H - Horizon</v>
          </cell>
          <cell r="V6403" t="str">
            <v>Major Projects</v>
          </cell>
          <cell r="W6403" t="str">
            <v>45 Days net terms</v>
          </cell>
          <cell r="X6403">
            <v>75876054.329999998</v>
          </cell>
          <cell r="Z6403">
            <v>294321.43</v>
          </cell>
        </row>
        <row r="6404">
          <cell r="A6404" t="str">
            <v>813203-8</v>
          </cell>
          <cell r="B6404">
            <v>813203</v>
          </cell>
          <cell r="C6404">
            <v>8</v>
          </cell>
          <cell r="D6404">
            <v>406842</v>
          </cell>
          <cell r="E6404" t="str">
            <v>WorleyParsonsCord Ltd.</v>
          </cell>
          <cell r="F6404" t="str">
            <v>NRU/VRU Mechanical Installation &amp; Module Fabrication</v>
          </cell>
          <cell r="G6404" t="str">
            <v>Construction</v>
          </cell>
          <cell r="H6404" t="str">
            <v>Biers, Charles</v>
          </cell>
          <cell r="I6404">
            <v>42313</v>
          </cell>
          <cell r="J6404">
            <v>41988</v>
          </cell>
          <cell r="K6404">
            <v>42520</v>
          </cell>
          <cell r="L6404" t="str">
            <v>Complete</v>
          </cell>
          <cell r="M6404" t="str">
            <v>Executed</v>
          </cell>
          <cell r="N6404">
            <v>42338</v>
          </cell>
          <cell r="O6404" t="str">
            <v>Parallel_Return_to_Edit_Mode</v>
          </cell>
          <cell r="P6404" t="str">
            <v>Biers, Charles</v>
          </cell>
          <cell r="R6404" t="str">
            <v>Kara Slemko</v>
          </cell>
          <cell r="S6404" t="str">
            <v>Don Guglielmin</v>
          </cell>
          <cell r="T6404" t="str">
            <v>Stephanie Graham</v>
          </cell>
          <cell r="U6404" t="str">
            <v>H - Horizon</v>
          </cell>
          <cell r="V6404" t="str">
            <v>Major Projects</v>
          </cell>
          <cell r="W6404" t="str">
            <v>45 Days net terms</v>
          </cell>
          <cell r="X6404">
            <v>75965929.010000005</v>
          </cell>
          <cell r="Z6404">
            <v>89874.68</v>
          </cell>
        </row>
        <row r="6405">
          <cell r="A6405" t="str">
            <v>813203-9</v>
          </cell>
          <cell r="B6405">
            <v>813203</v>
          </cell>
          <cell r="C6405">
            <v>9</v>
          </cell>
          <cell r="D6405">
            <v>406842</v>
          </cell>
          <cell r="E6405" t="str">
            <v>WorleyParsonsCord Ltd.</v>
          </cell>
          <cell r="F6405" t="str">
            <v>NRU/VRU Mechanical Installation &amp; Module Fabrication</v>
          </cell>
          <cell r="G6405" t="str">
            <v>Construction</v>
          </cell>
          <cell r="H6405" t="str">
            <v>Biers, Charles</v>
          </cell>
          <cell r="I6405">
            <v>42338</v>
          </cell>
          <cell r="J6405">
            <v>41988</v>
          </cell>
          <cell r="K6405">
            <v>42520</v>
          </cell>
          <cell r="L6405" t="str">
            <v>Complete</v>
          </cell>
          <cell r="M6405" t="str">
            <v>Executed</v>
          </cell>
          <cell r="N6405">
            <v>42349</v>
          </cell>
          <cell r="O6405" t="str">
            <v>Approve Contract</v>
          </cell>
          <cell r="P6405" t="str">
            <v>Commercial Operations Approver</v>
          </cell>
          <cell r="Q6405" t="str">
            <v>Johansen, Todd</v>
          </cell>
          <cell r="R6405" t="str">
            <v>Kara Slemko</v>
          </cell>
          <cell r="S6405" t="str">
            <v>Don Guglielmin</v>
          </cell>
          <cell r="T6405" t="str">
            <v>Stephanie Graham</v>
          </cell>
          <cell r="U6405" t="str">
            <v>H - Horizon</v>
          </cell>
          <cell r="V6405" t="str">
            <v>Major Projects</v>
          </cell>
          <cell r="W6405" t="str">
            <v>45 Days net terms</v>
          </cell>
          <cell r="X6405">
            <v>76156216.769999996</v>
          </cell>
          <cell r="Z6405">
            <v>190287.76</v>
          </cell>
        </row>
        <row r="6406">
          <cell r="A6406" t="str">
            <v>813262-2-2</v>
          </cell>
          <cell r="B6406" t="str">
            <v>813262-2</v>
          </cell>
          <cell r="C6406">
            <v>2</v>
          </cell>
          <cell r="E6406" t="str">
            <v>SV Corrosion Ltd</v>
          </cell>
          <cell r="F6406" t="str">
            <v>Kent Lee Robertson - Schedule B Sup 2</v>
          </cell>
          <cell r="G6406" t="str">
            <v>Schedule Bs for Consultant Agreements</v>
          </cell>
          <cell r="H6406" t="str">
            <v>Gerber, Laura</v>
          </cell>
          <cell r="I6406">
            <v>42314</v>
          </cell>
          <cell r="J6406">
            <v>42339</v>
          </cell>
          <cell r="K6406">
            <v>42704</v>
          </cell>
          <cell r="L6406" t="str">
            <v>Complete</v>
          </cell>
          <cell r="M6406" t="str">
            <v>Executed</v>
          </cell>
          <cell r="N6406">
            <v>42355</v>
          </cell>
          <cell r="O6406" t="str">
            <v>Approve Contract</v>
          </cell>
          <cell r="P6406" t="str">
            <v>Business Area Approver</v>
          </cell>
          <cell r="Q6406" t="str">
            <v>Merle, Anthony</v>
          </cell>
          <cell r="R6406" t="str">
            <v>Julie Easthope</v>
          </cell>
          <cell r="S6406" t="str">
            <v>Kara Slemko</v>
          </cell>
          <cell r="T6406" t="str">
            <v>Stephanie Graham</v>
          </cell>
          <cell r="U6406" t="str">
            <v>C - Conventional</v>
          </cell>
          <cell r="V6406" t="str">
            <v>All</v>
          </cell>
          <cell r="W6406" t="str">
            <v>10 Days net terms</v>
          </cell>
          <cell r="X6406">
            <v>231400</v>
          </cell>
          <cell r="Y6406">
            <v>171414</v>
          </cell>
          <cell r="Z6406">
            <v>-54600</v>
          </cell>
        </row>
        <row r="6407">
          <cell r="A6407" t="str">
            <v>813271-2-1</v>
          </cell>
          <cell r="B6407" t="str">
            <v>813271-2</v>
          </cell>
          <cell r="C6407">
            <v>1</v>
          </cell>
          <cell r="E6407" t="str">
            <v>Hospitality ReMixed Consulting Ltd.</v>
          </cell>
          <cell r="F6407" t="str">
            <v>Shane Symington - Schedule B Sup 1</v>
          </cell>
          <cell r="G6407" t="str">
            <v>Schedule Bs for Consultant Agreements</v>
          </cell>
          <cell r="H6407" t="str">
            <v>Gerber, Laura</v>
          </cell>
          <cell r="I6407">
            <v>42292</v>
          </cell>
          <cell r="J6407">
            <v>42339</v>
          </cell>
          <cell r="K6407">
            <v>42704</v>
          </cell>
          <cell r="L6407" t="str">
            <v>Complete</v>
          </cell>
          <cell r="M6407" t="str">
            <v>Executed</v>
          </cell>
          <cell r="N6407">
            <v>42333</v>
          </cell>
          <cell r="O6407" t="str">
            <v>Parallel_Return_to_Edit_Mode</v>
          </cell>
          <cell r="P6407" t="str">
            <v>Gerber, Laura</v>
          </cell>
          <cell r="R6407" t="str">
            <v>Julie Easthope</v>
          </cell>
          <cell r="S6407" t="str">
            <v>Kara Slemko</v>
          </cell>
          <cell r="T6407" t="str">
            <v>Stephanie Graham</v>
          </cell>
          <cell r="U6407" t="str">
            <v>C - Conventional</v>
          </cell>
          <cell r="V6407" t="str">
            <v>All</v>
          </cell>
          <cell r="W6407" t="str">
            <v>10 Days net terms</v>
          </cell>
          <cell r="X6407">
            <v>148200</v>
          </cell>
          <cell r="Z6407">
            <v>-16900</v>
          </cell>
        </row>
        <row r="6408">
          <cell r="A6408" t="str">
            <v>813276-1-1</v>
          </cell>
          <cell r="B6408" t="str">
            <v>813276-1</v>
          </cell>
          <cell r="C6408">
            <v>1</v>
          </cell>
          <cell r="D6408">
            <v>406839</v>
          </cell>
          <cell r="E6408" t="str">
            <v>Alcor Facilities Management Inc.</v>
          </cell>
          <cell r="F6408" t="str">
            <v>Custom Cabinets</v>
          </cell>
          <cell r="G6408" t="str">
            <v>Schedules for Master Agreements</v>
          </cell>
          <cell r="H6408" t="str">
            <v>MacDonald, Colin</v>
          </cell>
          <cell r="I6408">
            <v>42236</v>
          </cell>
          <cell r="J6408">
            <v>42005</v>
          </cell>
          <cell r="K6408">
            <v>42735</v>
          </cell>
          <cell r="L6408" t="str">
            <v>Complete</v>
          </cell>
          <cell r="M6408" t="str">
            <v>Executed</v>
          </cell>
          <cell r="N6408">
            <v>42236</v>
          </cell>
          <cell r="O6408" t="str">
            <v>Approve Contract</v>
          </cell>
          <cell r="P6408" t="str">
            <v>Business Area Approver</v>
          </cell>
          <cell r="Q6408" t="str">
            <v>Johansen, Todd</v>
          </cell>
          <cell r="R6408" t="str">
            <v>Don Guglielmin</v>
          </cell>
          <cell r="S6408" t="str">
            <v>Don Guglielmin</v>
          </cell>
          <cell r="T6408" t="str">
            <v>Stephanie Graham</v>
          </cell>
          <cell r="U6408" t="str">
            <v>H - Horizon</v>
          </cell>
          <cell r="V6408" t="str">
            <v>Major Projects</v>
          </cell>
          <cell r="W6408" t="str">
            <v>45 Days net terms</v>
          </cell>
          <cell r="X6408">
            <v>3429932.29</v>
          </cell>
          <cell r="Y6408">
            <v>595077</v>
          </cell>
          <cell r="Z6408">
            <v>78548.289999999994</v>
          </cell>
        </row>
        <row r="6409">
          <cell r="A6409" t="str">
            <v>813276-1-2</v>
          </cell>
          <cell r="B6409" t="str">
            <v>813276-1</v>
          </cell>
          <cell r="C6409">
            <v>2</v>
          </cell>
          <cell r="D6409">
            <v>406839</v>
          </cell>
          <cell r="E6409" t="str">
            <v>Alcor Facilities Management Inc.</v>
          </cell>
          <cell r="F6409" t="str">
            <v>Temporary Doors</v>
          </cell>
          <cell r="G6409" t="str">
            <v>Schedules for Master Agreements</v>
          </cell>
          <cell r="H6409" t="str">
            <v>MacDonald, Colin</v>
          </cell>
          <cell r="I6409">
            <v>42236</v>
          </cell>
          <cell r="J6409">
            <v>42005</v>
          </cell>
          <cell r="K6409">
            <v>42735</v>
          </cell>
          <cell r="L6409" t="str">
            <v>Complete</v>
          </cell>
          <cell r="M6409" t="str">
            <v>Executed</v>
          </cell>
          <cell r="N6409">
            <v>42264</v>
          </cell>
          <cell r="O6409" t="str">
            <v>Parallel_Return_to_Edit_Mode</v>
          </cell>
          <cell r="P6409" t="str">
            <v>MacDonald, Colin</v>
          </cell>
          <cell r="R6409" t="str">
            <v>Don Guglielmin</v>
          </cell>
          <cell r="S6409" t="str">
            <v>Don Guglielmin</v>
          </cell>
          <cell r="T6409" t="str">
            <v>Stephanie Graham</v>
          </cell>
          <cell r="U6409" t="str">
            <v>H - Horizon</v>
          </cell>
          <cell r="V6409" t="str">
            <v>Major Projects</v>
          </cell>
          <cell r="W6409" t="str">
            <v>45 Days net terms</v>
          </cell>
          <cell r="X6409">
            <v>3434932.29</v>
          </cell>
          <cell r="Y6409">
            <v>595077</v>
          </cell>
          <cell r="Z6409">
            <v>5000</v>
          </cell>
        </row>
        <row r="6410">
          <cell r="A6410" t="str">
            <v>813276-1-3</v>
          </cell>
          <cell r="B6410" t="str">
            <v>813276-1</v>
          </cell>
          <cell r="C6410">
            <v>3</v>
          </cell>
          <cell r="D6410">
            <v>406839</v>
          </cell>
          <cell r="E6410" t="str">
            <v>Alcor Facilities Management Inc.</v>
          </cell>
          <cell r="F6410" t="str">
            <v>Miscellaneous Building Work</v>
          </cell>
          <cell r="G6410" t="str">
            <v>Schedules for Master Agreements</v>
          </cell>
          <cell r="H6410" t="str">
            <v>MacDonald, Colin</v>
          </cell>
          <cell r="I6410">
            <v>42264</v>
          </cell>
          <cell r="J6410">
            <v>42005</v>
          </cell>
          <cell r="K6410">
            <v>42735</v>
          </cell>
          <cell r="L6410" t="str">
            <v>Complete</v>
          </cell>
          <cell r="M6410" t="str">
            <v>Executed</v>
          </cell>
          <cell r="N6410">
            <v>42268</v>
          </cell>
          <cell r="O6410" t="str">
            <v>Approve Contract</v>
          </cell>
          <cell r="P6410" t="str">
            <v>Commercial Operations Approver</v>
          </cell>
          <cell r="Q6410" t="str">
            <v>Johansen, Todd</v>
          </cell>
          <cell r="R6410" t="str">
            <v>Don Guglielmin</v>
          </cell>
          <cell r="S6410" t="str">
            <v>Don Guglielmin</v>
          </cell>
          <cell r="T6410" t="str">
            <v>Stephanie Graham</v>
          </cell>
          <cell r="U6410" t="str">
            <v>H - Horizon</v>
          </cell>
          <cell r="V6410" t="str">
            <v>Major Projects</v>
          </cell>
          <cell r="W6410" t="str">
            <v>45 Days net terms</v>
          </cell>
          <cell r="X6410">
            <v>3551318.48</v>
          </cell>
          <cell r="Y6410">
            <v>595077</v>
          </cell>
          <cell r="Z6410">
            <v>116386.19</v>
          </cell>
        </row>
        <row r="6411">
          <cell r="A6411" t="str">
            <v>813276-1-4</v>
          </cell>
          <cell r="B6411" t="str">
            <v>813276-1</v>
          </cell>
          <cell r="C6411">
            <v>4</v>
          </cell>
          <cell r="D6411">
            <v>406839</v>
          </cell>
          <cell r="E6411" t="str">
            <v>Alcor Facilities Management Inc.</v>
          </cell>
          <cell r="F6411" t="str">
            <v>Miscellaneous Building Work</v>
          </cell>
          <cell r="G6411" t="str">
            <v>Schedules for Master Agreements</v>
          </cell>
          <cell r="H6411" t="str">
            <v>MacDonald, Colin</v>
          </cell>
          <cell r="I6411">
            <v>42268</v>
          </cell>
          <cell r="J6411">
            <v>42005</v>
          </cell>
          <cell r="K6411">
            <v>42735</v>
          </cell>
          <cell r="L6411" t="str">
            <v>Complete</v>
          </cell>
          <cell r="M6411" t="str">
            <v>Executed</v>
          </cell>
          <cell r="N6411">
            <v>42268</v>
          </cell>
          <cell r="O6411" t="str">
            <v>Approve Contract</v>
          </cell>
          <cell r="P6411" t="str">
            <v>Commercial Operations Approver</v>
          </cell>
          <cell r="Q6411" t="str">
            <v>Johansen, Todd</v>
          </cell>
          <cell r="R6411" t="str">
            <v>Don Guglielmin</v>
          </cell>
          <cell r="S6411" t="str">
            <v>Don Guglielmin</v>
          </cell>
          <cell r="T6411" t="str">
            <v>Stephanie Graham</v>
          </cell>
          <cell r="U6411" t="str">
            <v>H - Horizon</v>
          </cell>
          <cell r="V6411" t="str">
            <v>Major Projects</v>
          </cell>
          <cell r="W6411" t="str">
            <v>45 Days net terms</v>
          </cell>
          <cell r="X6411">
            <v>3555018.48</v>
          </cell>
          <cell r="Y6411">
            <v>595077</v>
          </cell>
          <cell r="Z6411">
            <v>3700</v>
          </cell>
        </row>
        <row r="6412">
          <cell r="A6412" t="str">
            <v>813276-1-5</v>
          </cell>
          <cell r="B6412" t="str">
            <v>813276-1</v>
          </cell>
          <cell r="C6412">
            <v>5</v>
          </cell>
          <cell r="D6412">
            <v>406839</v>
          </cell>
          <cell r="E6412" t="str">
            <v>Alcor Facilities Management Inc.</v>
          </cell>
          <cell r="F6412" t="str">
            <v>Miscellaneous Building Work</v>
          </cell>
          <cell r="G6412" t="str">
            <v>Schedules for Master Agreements</v>
          </cell>
          <cell r="H6412" t="str">
            <v>MacDonald, Colin</v>
          </cell>
          <cell r="I6412">
            <v>42404</v>
          </cell>
          <cell r="J6412">
            <v>42005</v>
          </cell>
          <cell r="K6412">
            <v>42735</v>
          </cell>
          <cell r="L6412" t="str">
            <v>Complete</v>
          </cell>
          <cell r="M6412" t="str">
            <v>Executed</v>
          </cell>
          <cell r="N6412">
            <v>42515</v>
          </cell>
          <cell r="O6412" t="str">
            <v>Approve Contract</v>
          </cell>
          <cell r="P6412" t="str">
            <v>Business Area Approver</v>
          </cell>
          <cell r="Q6412" t="str">
            <v>Johansen, Todd</v>
          </cell>
          <cell r="R6412" t="str">
            <v>Don Guglielmin</v>
          </cell>
          <cell r="S6412" t="str">
            <v>Don Guglielmin</v>
          </cell>
          <cell r="T6412" t="str">
            <v>Stephanie Graham</v>
          </cell>
          <cell r="U6412" t="str">
            <v>H - Horizon</v>
          </cell>
          <cell r="V6412" t="str">
            <v>Major Projects</v>
          </cell>
          <cell r="W6412" t="str">
            <v>45 Days net terms</v>
          </cell>
          <cell r="X6412">
            <v>3660088.48</v>
          </cell>
          <cell r="Y6412">
            <v>595077</v>
          </cell>
          <cell r="Z6412">
            <v>105070</v>
          </cell>
        </row>
        <row r="6413">
          <cell r="A6413" t="str">
            <v>813276-1-6</v>
          </cell>
          <cell r="B6413" t="str">
            <v>813276-1</v>
          </cell>
          <cell r="C6413">
            <v>6</v>
          </cell>
          <cell r="D6413">
            <v>406839</v>
          </cell>
          <cell r="E6413" t="str">
            <v>Alcor Facilities Management Inc.</v>
          </cell>
          <cell r="F6413" t="str">
            <v>Miscellaneous Building Work</v>
          </cell>
          <cell r="G6413" t="str">
            <v>Schedules for Master Agreements</v>
          </cell>
          <cell r="H6413" t="str">
            <v>MacDonald, Colin</v>
          </cell>
          <cell r="I6413">
            <v>42515</v>
          </cell>
          <cell r="J6413">
            <v>42005</v>
          </cell>
          <cell r="K6413">
            <v>42735</v>
          </cell>
          <cell r="L6413" t="str">
            <v>Complete</v>
          </cell>
          <cell r="M6413" t="str">
            <v>Executed</v>
          </cell>
          <cell r="N6413">
            <v>42520</v>
          </cell>
          <cell r="O6413" t="str">
            <v>Edit New Supplement</v>
          </cell>
          <cell r="P6413" t="str">
            <v>MacDonald, Colin</v>
          </cell>
          <cell r="Q6413" t="str">
            <v>MacDonald, Colin</v>
          </cell>
          <cell r="R6413" t="str">
            <v>Don Guglielmin</v>
          </cell>
          <cell r="S6413" t="str">
            <v>Don Guglielmin</v>
          </cell>
          <cell r="T6413" t="str">
            <v>Stephanie Graham</v>
          </cell>
          <cell r="U6413" t="str">
            <v>H - Horizon</v>
          </cell>
          <cell r="V6413" t="str">
            <v>Major Projects</v>
          </cell>
          <cell r="W6413" t="str">
            <v>45 Days net terms</v>
          </cell>
          <cell r="X6413">
            <v>4199600.4800000004</v>
          </cell>
          <cell r="Y6413">
            <v>595077</v>
          </cell>
          <cell r="Z6413">
            <v>539512</v>
          </cell>
        </row>
        <row r="6414">
          <cell r="A6414" t="str">
            <v>813276-1-7</v>
          </cell>
          <cell r="B6414" t="str">
            <v>813276-1</v>
          </cell>
          <cell r="C6414">
            <v>7</v>
          </cell>
          <cell r="D6414">
            <v>406839</v>
          </cell>
          <cell r="E6414" t="str">
            <v>Alcor Facilities Management Inc.</v>
          </cell>
          <cell r="F6414" t="str">
            <v>Miscellaneous Building Work CO#07</v>
          </cell>
          <cell r="G6414" t="str">
            <v>Schedules for Master Agreements</v>
          </cell>
          <cell r="H6414" t="str">
            <v>Ruiz, Mario</v>
          </cell>
          <cell r="I6414">
            <v>42628</v>
          </cell>
          <cell r="J6414">
            <v>42005</v>
          </cell>
          <cell r="K6414">
            <v>42735</v>
          </cell>
          <cell r="L6414" t="str">
            <v>Complete</v>
          </cell>
          <cell r="M6414" t="str">
            <v>Executed</v>
          </cell>
          <cell r="N6414">
            <v>42655</v>
          </cell>
          <cell r="O6414" t="str">
            <v>Edit New Supplement</v>
          </cell>
          <cell r="P6414" t="str">
            <v>Ruiz, Mario</v>
          </cell>
          <cell r="Q6414" t="str">
            <v>Ruiz, Mario</v>
          </cell>
          <cell r="R6414" t="str">
            <v>Don Guglielmin</v>
          </cell>
          <cell r="S6414" t="str">
            <v>Don Guglielmin</v>
          </cell>
          <cell r="T6414" t="str">
            <v>Stephanie Graham</v>
          </cell>
          <cell r="U6414" t="str">
            <v>H - Horizon</v>
          </cell>
          <cell r="V6414" t="str">
            <v>Major Projects</v>
          </cell>
          <cell r="W6414" t="str">
            <v>45 Days net terms</v>
          </cell>
          <cell r="X6414">
            <v>4399600.4800000004</v>
          </cell>
          <cell r="Y6414">
            <v>595077</v>
          </cell>
          <cell r="Z6414">
            <v>200000</v>
          </cell>
        </row>
        <row r="6415">
          <cell r="A6415" t="str">
            <v>813276-1-8</v>
          </cell>
          <cell r="B6415" t="str">
            <v>813276-1</v>
          </cell>
          <cell r="C6415">
            <v>8</v>
          </cell>
          <cell r="D6415">
            <v>406839</v>
          </cell>
          <cell r="E6415" t="str">
            <v>Alcor Facilities Management Inc.</v>
          </cell>
          <cell r="F6415" t="str">
            <v>Miscellaneous Building Work CO#08</v>
          </cell>
          <cell r="G6415" t="str">
            <v>Schedules for Master Agreements</v>
          </cell>
          <cell r="H6415" t="str">
            <v>Ruiz, Mario</v>
          </cell>
          <cell r="I6415">
            <v>42688</v>
          </cell>
          <cell r="J6415">
            <v>42005</v>
          </cell>
          <cell r="K6415">
            <v>42735</v>
          </cell>
          <cell r="L6415" t="str">
            <v>Complete</v>
          </cell>
          <cell r="M6415" t="str">
            <v>Executed</v>
          </cell>
          <cell r="N6415">
            <v>42706</v>
          </cell>
          <cell r="O6415" t="str">
            <v>Approve Contract</v>
          </cell>
          <cell r="P6415" t="str">
            <v>Business Area Approver</v>
          </cell>
          <cell r="Q6415" t="str">
            <v>Silva, Ismael</v>
          </cell>
          <cell r="R6415" t="str">
            <v>Don Guglielmin</v>
          </cell>
          <cell r="S6415" t="str">
            <v>Don Guglielmin</v>
          </cell>
          <cell r="T6415" t="str">
            <v>Stephanie Graham</v>
          </cell>
          <cell r="U6415" t="str">
            <v>H - Horizon</v>
          </cell>
          <cell r="V6415" t="str">
            <v>Major Projects</v>
          </cell>
          <cell r="W6415" t="str">
            <v>45 Days net terms</v>
          </cell>
          <cell r="X6415">
            <v>4449600.4800000004</v>
          </cell>
          <cell r="Y6415">
            <v>595077</v>
          </cell>
          <cell r="Z6415">
            <v>50000</v>
          </cell>
        </row>
        <row r="6416">
          <cell r="A6416" t="str">
            <v>813276-1-9</v>
          </cell>
          <cell r="B6416" t="str">
            <v>813276-1</v>
          </cell>
          <cell r="C6416">
            <v>9</v>
          </cell>
          <cell r="D6416">
            <v>406839</v>
          </cell>
          <cell r="E6416" t="str">
            <v>Alcor Facilities Management Inc.</v>
          </cell>
          <cell r="F6416" t="str">
            <v>Miscellaneous Building Work CO#09</v>
          </cell>
          <cell r="G6416" t="str">
            <v>Schedules for Master Agreements</v>
          </cell>
          <cell r="H6416" t="str">
            <v>Ruiz, Mario</v>
          </cell>
          <cell r="I6416">
            <v>42763</v>
          </cell>
          <cell r="J6416">
            <v>42005</v>
          </cell>
          <cell r="K6416">
            <v>42735</v>
          </cell>
          <cell r="L6416" t="str">
            <v>Complete</v>
          </cell>
          <cell r="M6416" t="str">
            <v>Executed</v>
          </cell>
          <cell r="N6416">
            <v>42765</v>
          </cell>
          <cell r="O6416" t="str">
            <v>Parallel_Return_to_Edit_Mode</v>
          </cell>
          <cell r="P6416" t="str">
            <v>Ruiz, Mario</v>
          </cell>
          <cell r="R6416" t="str">
            <v>Don Guglielmin</v>
          </cell>
          <cell r="S6416" t="str">
            <v>Don Guglielmin</v>
          </cell>
          <cell r="T6416" t="str">
            <v>Stephanie Graham</v>
          </cell>
          <cell r="U6416" t="str">
            <v>H - Horizon</v>
          </cell>
          <cell r="V6416" t="str">
            <v>Major Projects</v>
          </cell>
          <cell r="W6416" t="str">
            <v>45 Days net terms</v>
          </cell>
          <cell r="X6416">
            <v>4599573.0199999996</v>
          </cell>
          <cell r="Y6416">
            <v>595077</v>
          </cell>
          <cell r="Z6416">
            <v>149972.54</v>
          </cell>
        </row>
        <row r="6417">
          <cell r="A6417" t="str">
            <v>813276-2-1</v>
          </cell>
          <cell r="B6417" t="str">
            <v>813276-2</v>
          </cell>
          <cell r="C6417">
            <v>1</v>
          </cell>
          <cell r="D6417">
            <v>406933</v>
          </cell>
          <cell r="E6417" t="str">
            <v>Alcor Facilities Management Inc.</v>
          </cell>
          <cell r="F6417" t="str">
            <v>HVAC, Electricals &amp; OH Doors</v>
          </cell>
          <cell r="G6417" t="str">
            <v>Schedules for Master Agreements</v>
          </cell>
          <cell r="H6417" t="str">
            <v>Greene, Dwana</v>
          </cell>
          <cell r="I6417">
            <v>42102</v>
          </cell>
          <cell r="J6417">
            <v>42076</v>
          </cell>
          <cell r="K6417">
            <v>42185</v>
          </cell>
          <cell r="L6417" t="str">
            <v>Active</v>
          </cell>
          <cell r="M6417" t="str">
            <v>Executed</v>
          </cell>
          <cell r="N6417">
            <v>42116</v>
          </cell>
          <cell r="O6417" t="str">
            <v>Parallel_Return_to_Edit_Mode</v>
          </cell>
          <cell r="P6417" t="str">
            <v>Greene, Dwana</v>
          </cell>
          <cell r="R6417" t="str">
            <v>Carla Salazar</v>
          </cell>
          <cell r="S6417" t="str">
            <v>Kara Slemko</v>
          </cell>
          <cell r="T6417" t="str">
            <v>Brian Bate</v>
          </cell>
          <cell r="V6417" t="str">
            <v>Facilities &amp; Servic - Facilities &amp; Servics</v>
          </cell>
          <cell r="W6417" t="str">
            <v>45 Days net terms</v>
          </cell>
          <cell r="X6417">
            <v>401615.04</v>
          </cell>
          <cell r="Y6417">
            <v>595077</v>
          </cell>
          <cell r="Z6417">
            <v>16782.84</v>
          </cell>
        </row>
        <row r="6418">
          <cell r="A6418" t="str">
            <v>813276-2-2</v>
          </cell>
          <cell r="B6418" t="str">
            <v>813276-2</v>
          </cell>
          <cell r="C6418">
            <v>2</v>
          </cell>
          <cell r="D6418">
            <v>406933</v>
          </cell>
          <cell r="E6418" t="str">
            <v>Alcor Facilities Management Inc.</v>
          </cell>
          <cell r="F6418" t="str">
            <v>HVAC, Electricals &amp; OH Doors</v>
          </cell>
          <cell r="G6418" t="str">
            <v>Schedules for Master Agreements</v>
          </cell>
          <cell r="H6418" t="str">
            <v>Greene, Dwana</v>
          </cell>
          <cell r="I6418">
            <v>42128</v>
          </cell>
          <cell r="J6418">
            <v>42101</v>
          </cell>
          <cell r="K6418">
            <v>42185</v>
          </cell>
          <cell r="L6418" t="str">
            <v>Active</v>
          </cell>
          <cell r="M6418" t="str">
            <v>Executed</v>
          </cell>
          <cell r="N6418">
            <v>42138</v>
          </cell>
          <cell r="O6418" t="str">
            <v>Edit New Supplement</v>
          </cell>
          <cell r="P6418" t="str">
            <v>Greene, Dwana</v>
          </cell>
          <cell r="Q6418" t="str">
            <v>Greene, Dwana</v>
          </cell>
          <cell r="R6418" t="str">
            <v>Carla Salazar</v>
          </cell>
          <cell r="S6418" t="str">
            <v>Kara Slemko</v>
          </cell>
          <cell r="T6418" t="str">
            <v>Brian Bate</v>
          </cell>
          <cell r="V6418" t="str">
            <v>Facilities &amp; Servic - Facilities &amp; Servics</v>
          </cell>
          <cell r="W6418" t="str">
            <v>45 Days net terms</v>
          </cell>
          <cell r="X6418">
            <v>414969.04</v>
          </cell>
          <cell r="Y6418">
            <v>595077</v>
          </cell>
          <cell r="Z6418">
            <v>13354</v>
          </cell>
        </row>
        <row r="6419">
          <cell r="A6419" t="str">
            <v>813276-2-3</v>
          </cell>
          <cell r="B6419" t="str">
            <v>813276-2</v>
          </cell>
          <cell r="C6419">
            <v>3</v>
          </cell>
          <cell r="D6419">
            <v>406933</v>
          </cell>
          <cell r="E6419" t="str">
            <v>Alcor Facilities Management Inc.</v>
          </cell>
          <cell r="F6419" t="str">
            <v>HVAC, Electricals &amp; OH Doors</v>
          </cell>
          <cell r="G6419" t="str">
            <v>Schedules for Master Agreements</v>
          </cell>
          <cell r="H6419" t="str">
            <v>Greene, Dwana</v>
          </cell>
          <cell r="I6419">
            <v>42145</v>
          </cell>
          <cell r="J6419">
            <v>42123</v>
          </cell>
          <cell r="K6419">
            <v>42185</v>
          </cell>
          <cell r="L6419" t="str">
            <v>Active</v>
          </cell>
          <cell r="M6419" t="str">
            <v>Executed</v>
          </cell>
          <cell r="N6419">
            <v>42157</v>
          </cell>
          <cell r="O6419" t="str">
            <v>Parallel_Return_to_Edit_Mode</v>
          </cell>
          <cell r="P6419" t="str">
            <v>Greene, Dwana</v>
          </cell>
          <cell r="R6419" t="str">
            <v>Carla Salazar</v>
          </cell>
          <cell r="S6419" t="str">
            <v>Kara Slemko</v>
          </cell>
          <cell r="T6419" t="str">
            <v>Brian Bate</v>
          </cell>
          <cell r="V6419" t="str">
            <v>Facilities &amp; Servic - Facilities &amp; Servics</v>
          </cell>
          <cell r="W6419" t="str">
            <v>45 Days net terms</v>
          </cell>
          <cell r="X6419">
            <v>428153.87</v>
          </cell>
          <cell r="Y6419">
            <v>595077</v>
          </cell>
          <cell r="Z6419">
            <v>13184.83</v>
          </cell>
        </row>
        <row r="6420">
          <cell r="A6420" t="str">
            <v>813276-2-4</v>
          </cell>
          <cell r="B6420" t="str">
            <v>813276-2</v>
          </cell>
          <cell r="C6420">
            <v>4</v>
          </cell>
          <cell r="D6420">
            <v>406933</v>
          </cell>
          <cell r="E6420" t="str">
            <v>Alcor Facilities Management Inc.</v>
          </cell>
          <cell r="F6420" t="str">
            <v>HVAC, Electricals &amp; OH Doors</v>
          </cell>
          <cell r="G6420" t="str">
            <v>Schedules for Master Agreements</v>
          </cell>
          <cell r="H6420" t="str">
            <v>Borsini, Erwin</v>
          </cell>
          <cell r="I6420">
            <v>42164</v>
          </cell>
          <cell r="J6420">
            <v>42160</v>
          </cell>
          <cell r="K6420">
            <v>42216</v>
          </cell>
          <cell r="L6420" t="str">
            <v>Active</v>
          </cell>
          <cell r="M6420" t="str">
            <v>Executed</v>
          </cell>
          <cell r="N6420">
            <v>42198</v>
          </cell>
          <cell r="O6420" t="str">
            <v>Parallel_Return_to_Edit_Mode</v>
          </cell>
          <cell r="P6420" t="str">
            <v>Greene, Dwana</v>
          </cell>
          <cell r="R6420" t="str">
            <v>Carla Salazar</v>
          </cell>
          <cell r="S6420" t="str">
            <v>Kara Slemko</v>
          </cell>
          <cell r="T6420" t="str">
            <v>Brian Bate</v>
          </cell>
          <cell r="V6420" t="str">
            <v>Facilities &amp; Servic - Facilities &amp; Servics</v>
          </cell>
          <cell r="W6420" t="str">
            <v>45 Days net terms</v>
          </cell>
          <cell r="X6420">
            <v>458104.04</v>
          </cell>
          <cell r="Y6420">
            <v>595077</v>
          </cell>
          <cell r="Z6420">
            <v>29950.17</v>
          </cell>
        </row>
        <row r="6421">
          <cell r="A6421" t="str">
            <v>813276-3-1</v>
          </cell>
          <cell r="B6421" t="str">
            <v>813276-3</v>
          </cell>
          <cell r="C6421">
            <v>1</v>
          </cell>
          <cell r="D6421">
            <v>406949</v>
          </cell>
          <cell r="E6421" t="str">
            <v>Alcor Facilities Management Inc.</v>
          </cell>
          <cell r="F6421" t="str">
            <v>Mechanical Installations - TORO BLDG</v>
          </cell>
          <cell r="G6421" t="str">
            <v>Schedules for Master Agreements</v>
          </cell>
          <cell r="H6421" t="str">
            <v>Greene, Dwana</v>
          </cell>
          <cell r="I6421">
            <v>42102</v>
          </cell>
          <cell r="J6421">
            <v>42102</v>
          </cell>
          <cell r="K6421">
            <v>42734</v>
          </cell>
          <cell r="L6421" t="str">
            <v>Active</v>
          </cell>
          <cell r="M6421" t="str">
            <v>Executed</v>
          </cell>
          <cell r="N6421">
            <v>42116</v>
          </cell>
          <cell r="O6421" t="str">
            <v>Parallel_Return_to_Edit_Mode</v>
          </cell>
          <cell r="P6421" t="str">
            <v>Greene, Dwana</v>
          </cell>
          <cell r="R6421" t="str">
            <v>Carla Salazar</v>
          </cell>
          <cell r="S6421" t="str">
            <v>Kara Slemko</v>
          </cell>
          <cell r="T6421" t="str">
            <v>Cathy Reyes</v>
          </cell>
          <cell r="U6421" t="str">
            <v>H - Horizon</v>
          </cell>
          <cell r="V6421" t="str">
            <v>Facilities &amp; Servic - Facilities &amp; Servics</v>
          </cell>
          <cell r="W6421" t="str">
            <v>45 Days net terms</v>
          </cell>
          <cell r="X6421">
            <v>196291.45</v>
          </cell>
          <cell r="Y6421">
            <v>595077</v>
          </cell>
          <cell r="Z6421">
            <v>37222.61</v>
          </cell>
        </row>
        <row r="6422">
          <cell r="A6422" t="str">
            <v>813276-3-1</v>
          </cell>
          <cell r="B6422" t="str">
            <v>813276-3</v>
          </cell>
          <cell r="C6422">
            <v>1</v>
          </cell>
          <cell r="D6422">
            <v>406949</v>
          </cell>
          <cell r="E6422" t="str">
            <v>Alcor Facilities Management Inc.</v>
          </cell>
          <cell r="F6422" t="str">
            <v>Mechanical Installations - TORO BLDG</v>
          </cell>
          <cell r="G6422" t="str">
            <v>Schedules for Master Agreements</v>
          </cell>
          <cell r="H6422" t="str">
            <v>Greene, Dwana</v>
          </cell>
          <cell r="I6422">
            <v>42102</v>
          </cell>
          <cell r="J6422">
            <v>42102</v>
          </cell>
          <cell r="K6422">
            <v>42734</v>
          </cell>
          <cell r="L6422" t="str">
            <v>Active</v>
          </cell>
          <cell r="M6422" t="str">
            <v>Executed</v>
          </cell>
          <cell r="N6422">
            <v>42116</v>
          </cell>
          <cell r="O6422" t="str">
            <v>Approve Contract</v>
          </cell>
          <cell r="P6422" t="str">
            <v>Commercial Operations Approver</v>
          </cell>
          <cell r="Q6422" t="str">
            <v>Salazar, Carla</v>
          </cell>
          <cell r="R6422" t="str">
            <v>Carla Salazar</v>
          </cell>
          <cell r="S6422" t="str">
            <v>Kara Slemko</v>
          </cell>
          <cell r="T6422" t="str">
            <v>Cathy Reyes</v>
          </cell>
          <cell r="U6422" t="str">
            <v>H - Horizon</v>
          </cell>
          <cell r="V6422" t="str">
            <v>Facilities &amp; Servic - Facilities &amp; Servics</v>
          </cell>
          <cell r="W6422" t="str">
            <v>45 Days net terms</v>
          </cell>
          <cell r="X6422">
            <v>196291.45</v>
          </cell>
          <cell r="Y6422">
            <v>595077</v>
          </cell>
          <cell r="Z6422">
            <v>37222.61</v>
          </cell>
        </row>
        <row r="6423">
          <cell r="A6423" t="str">
            <v>813276-3-2</v>
          </cell>
          <cell r="B6423" t="str">
            <v>813276-3</v>
          </cell>
          <cell r="C6423">
            <v>2</v>
          </cell>
          <cell r="D6423">
            <v>406949</v>
          </cell>
          <cell r="E6423" t="str">
            <v>Alcor Facilities Management Inc.</v>
          </cell>
          <cell r="F6423" t="str">
            <v>Mechanical Installations - TORO BLDG</v>
          </cell>
          <cell r="G6423" t="str">
            <v>Schedules for Master Agreements</v>
          </cell>
          <cell r="H6423" t="str">
            <v>Greene, Dwana</v>
          </cell>
          <cell r="I6423">
            <v>42128</v>
          </cell>
          <cell r="J6423">
            <v>42116</v>
          </cell>
          <cell r="K6423">
            <v>42734</v>
          </cell>
          <cell r="L6423" t="str">
            <v>Active</v>
          </cell>
          <cell r="M6423" t="str">
            <v>Executed</v>
          </cell>
          <cell r="N6423">
            <v>42138</v>
          </cell>
          <cell r="O6423" t="str">
            <v>Execute Contract</v>
          </cell>
          <cell r="P6423" t="str">
            <v>Greene, Dwana</v>
          </cell>
          <cell r="Q6423" t="str">
            <v>Greene, Dwana</v>
          </cell>
          <cell r="R6423" t="str">
            <v>Carla Salazar</v>
          </cell>
          <cell r="S6423" t="str">
            <v>Kara Slemko</v>
          </cell>
          <cell r="T6423" t="str">
            <v>Cathy Reyes</v>
          </cell>
          <cell r="U6423" t="str">
            <v>H - Horizon</v>
          </cell>
          <cell r="V6423" t="str">
            <v>Facilities &amp; Servic - Facilities &amp; Servics</v>
          </cell>
          <cell r="W6423" t="str">
            <v>45 Days net terms</v>
          </cell>
          <cell r="X6423">
            <v>334062.53999999998</v>
          </cell>
          <cell r="Y6423">
            <v>595077</v>
          </cell>
          <cell r="Z6423">
            <v>137771.09</v>
          </cell>
        </row>
        <row r="6424">
          <cell r="A6424" t="str">
            <v>813276-3-2</v>
          </cell>
          <cell r="B6424" t="str">
            <v>813276-3</v>
          </cell>
          <cell r="C6424">
            <v>2</v>
          </cell>
          <cell r="D6424">
            <v>406949</v>
          </cell>
          <cell r="E6424" t="str">
            <v>Alcor Facilities Management Inc.</v>
          </cell>
          <cell r="F6424" t="str">
            <v>Mechanical Installations - TORO BLDG</v>
          </cell>
          <cell r="G6424" t="str">
            <v>Schedules for Master Agreements</v>
          </cell>
          <cell r="H6424" t="str">
            <v>Greene, Dwana</v>
          </cell>
          <cell r="I6424">
            <v>42128</v>
          </cell>
          <cell r="J6424">
            <v>42116</v>
          </cell>
          <cell r="K6424">
            <v>42734</v>
          </cell>
          <cell r="L6424" t="str">
            <v>Active</v>
          </cell>
          <cell r="M6424" t="str">
            <v>Executed</v>
          </cell>
          <cell r="N6424">
            <v>42138</v>
          </cell>
          <cell r="O6424" t="str">
            <v>Approve Contract</v>
          </cell>
          <cell r="P6424" t="str">
            <v>Business Area Approver</v>
          </cell>
          <cell r="Q6424" t="str">
            <v>Beaton, Chad</v>
          </cell>
          <cell r="R6424" t="str">
            <v>Carla Salazar</v>
          </cell>
          <cell r="S6424" t="str">
            <v>Kara Slemko</v>
          </cell>
          <cell r="T6424" t="str">
            <v>Cathy Reyes</v>
          </cell>
          <cell r="U6424" t="str">
            <v>H - Horizon</v>
          </cell>
          <cell r="V6424" t="str">
            <v>Facilities &amp; Servic - Facilities &amp; Servics</v>
          </cell>
          <cell r="W6424" t="str">
            <v>45 Days net terms</v>
          </cell>
          <cell r="X6424">
            <v>334062.53999999998</v>
          </cell>
          <cell r="Y6424">
            <v>595077</v>
          </cell>
          <cell r="Z6424">
            <v>137771.09</v>
          </cell>
        </row>
        <row r="6425">
          <cell r="A6425" t="str">
            <v>813276-3-3</v>
          </cell>
          <cell r="B6425" t="str">
            <v>813276-3</v>
          </cell>
          <cell r="C6425">
            <v>3</v>
          </cell>
          <cell r="D6425">
            <v>406949</v>
          </cell>
          <cell r="E6425" t="str">
            <v>Alcor Facilities Management Inc.</v>
          </cell>
          <cell r="F6425" t="str">
            <v>Mechanical Installations - TORO BLDG</v>
          </cell>
          <cell r="G6425" t="str">
            <v>Schedules for Master Agreements</v>
          </cell>
          <cell r="H6425" t="str">
            <v>Borsini, Erwin</v>
          </cell>
          <cell r="I6425">
            <v>42159</v>
          </cell>
          <cell r="J6425">
            <v>42156</v>
          </cell>
          <cell r="K6425">
            <v>42734</v>
          </cell>
          <cell r="L6425" t="str">
            <v>Active</v>
          </cell>
          <cell r="M6425" t="str">
            <v>Executed</v>
          </cell>
          <cell r="N6425">
            <v>42208</v>
          </cell>
          <cell r="O6425" t="str">
            <v>Parallel_Return_to_Edit_Mode</v>
          </cell>
          <cell r="P6425" t="str">
            <v>Greene, Dwana</v>
          </cell>
          <cell r="R6425" t="str">
            <v>Carla Salazar</v>
          </cell>
          <cell r="S6425" t="str">
            <v>Kara Slemko</v>
          </cell>
          <cell r="T6425" t="str">
            <v>Stephanie Graham</v>
          </cell>
          <cell r="U6425" t="str">
            <v>H - Horizon</v>
          </cell>
          <cell r="V6425" t="str">
            <v>Facilities &amp; Servic - Facilities &amp; Servics</v>
          </cell>
          <cell r="W6425" t="str">
            <v>45 Days net terms</v>
          </cell>
          <cell r="X6425">
            <v>365007.97</v>
          </cell>
          <cell r="Y6425">
            <v>595077</v>
          </cell>
          <cell r="Z6425">
            <v>30945.43</v>
          </cell>
        </row>
        <row r="6426">
          <cell r="A6426" t="str">
            <v>813276-3-3</v>
          </cell>
          <cell r="B6426" t="str">
            <v>813276-3</v>
          </cell>
          <cell r="C6426">
            <v>3</v>
          </cell>
          <cell r="D6426">
            <v>406949</v>
          </cell>
          <cell r="E6426" t="str">
            <v>Alcor Facilities Management Inc.</v>
          </cell>
          <cell r="F6426" t="str">
            <v>Mechanical Installations - TORO BLDG</v>
          </cell>
          <cell r="G6426" t="str">
            <v>Schedules for Master Agreements</v>
          </cell>
          <cell r="H6426" t="str">
            <v>Borsini, Erwin</v>
          </cell>
          <cell r="I6426">
            <v>42159</v>
          </cell>
          <cell r="J6426">
            <v>42156</v>
          </cell>
          <cell r="K6426">
            <v>42734</v>
          </cell>
          <cell r="L6426" t="str">
            <v>Active</v>
          </cell>
          <cell r="M6426" t="str">
            <v>Executed</v>
          </cell>
          <cell r="N6426">
            <v>42208</v>
          </cell>
          <cell r="O6426" t="str">
            <v>Approve Contract</v>
          </cell>
          <cell r="P6426" t="str">
            <v>Business Area Approver</v>
          </cell>
          <cell r="Q6426" t="str">
            <v>Beaton, Chad</v>
          </cell>
          <cell r="R6426" t="str">
            <v>Carla Salazar</v>
          </cell>
          <cell r="S6426" t="str">
            <v>Kara Slemko</v>
          </cell>
          <cell r="T6426" t="str">
            <v>Stephanie Graham</v>
          </cell>
          <cell r="U6426" t="str">
            <v>H - Horizon</v>
          </cell>
          <cell r="V6426" t="str">
            <v>Facilities &amp; Servic - Facilities &amp; Servics</v>
          </cell>
          <cell r="W6426" t="str">
            <v>45 Days net terms</v>
          </cell>
          <cell r="X6426">
            <v>365007.97</v>
          </cell>
          <cell r="Y6426">
            <v>595077</v>
          </cell>
          <cell r="Z6426">
            <v>30945.43</v>
          </cell>
        </row>
        <row r="6427">
          <cell r="A6427" t="str">
            <v>813276-4-1</v>
          </cell>
          <cell r="B6427" t="str">
            <v>813276-4</v>
          </cell>
          <cell r="C6427">
            <v>1</v>
          </cell>
          <cell r="D6427">
            <v>407487</v>
          </cell>
          <cell r="E6427" t="str">
            <v>Alcor Facilities Management Inc.</v>
          </cell>
          <cell r="F6427" t="str">
            <v>Additinal Material Person</v>
          </cell>
          <cell r="G6427" t="str">
            <v>Schedules for Master Agreements</v>
          </cell>
          <cell r="H6427" t="str">
            <v>Munaan, Prama</v>
          </cell>
          <cell r="I6427">
            <v>42453</v>
          </cell>
          <cell r="J6427">
            <v>42307</v>
          </cell>
          <cell r="K6427">
            <v>42672</v>
          </cell>
          <cell r="L6427" t="str">
            <v>Complete</v>
          </cell>
          <cell r="M6427" t="str">
            <v>Executed</v>
          </cell>
          <cell r="N6427">
            <v>42485</v>
          </cell>
          <cell r="O6427" t="str">
            <v>Parallel_Return_to_Edit_Mode</v>
          </cell>
          <cell r="P6427" t="str">
            <v>Tavassoli, Nader</v>
          </cell>
          <cell r="R6427" t="str">
            <v>Don Guglielmin</v>
          </cell>
          <cell r="S6427" t="str">
            <v>Don Guglielmin</v>
          </cell>
          <cell r="T6427" t="str">
            <v>Stephanie Graham</v>
          </cell>
          <cell r="U6427" t="str">
            <v>H - Horizon</v>
          </cell>
          <cell r="V6427" t="str">
            <v>Major Projects</v>
          </cell>
          <cell r="W6427" t="str">
            <v>45 Days net terms</v>
          </cell>
          <cell r="X6427">
            <v>317000</v>
          </cell>
          <cell r="Y6427">
            <v>595077</v>
          </cell>
          <cell r="Z6427">
            <v>117000</v>
          </cell>
        </row>
        <row r="6428">
          <cell r="A6428" t="str">
            <v>813276-4-2</v>
          </cell>
          <cell r="B6428" t="str">
            <v>813276-4</v>
          </cell>
          <cell r="C6428">
            <v>2</v>
          </cell>
          <cell r="D6428">
            <v>407487</v>
          </cell>
          <cell r="E6428" t="str">
            <v>Alcor Facilities Management Inc.</v>
          </cell>
          <cell r="F6428" t="str">
            <v>Internal CO - To adjust committed value</v>
          </cell>
          <cell r="G6428" t="str">
            <v>Schedules for Master Agreements</v>
          </cell>
          <cell r="H6428" t="str">
            <v>Tavassoli, Nader</v>
          </cell>
          <cell r="I6428">
            <v>42717</v>
          </cell>
          <cell r="J6428">
            <v>42307</v>
          </cell>
          <cell r="K6428">
            <v>42672</v>
          </cell>
          <cell r="L6428" t="str">
            <v>Complete</v>
          </cell>
          <cell r="M6428" t="str">
            <v>Executed</v>
          </cell>
          <cell r="N6428">
            <v>42744</v>
          </cell>
          <cell r="O6428" t="str">
            <v>Parallel_Return_to_Edit_Mode</v>
          </cell>
          <cell r="P6428" t="str">
            <v>Tavassoli, Nader</v>
          </cell>
          <cell r="R6428" t="str">
            <v>Don Guglielmin</v>
          </cell>
          <cell r="S6428" t="str">
            <v>Don Guglielmin</v>
          </cell>
          <cell r="T6428" t="str">
            <v>Stephanie Graham</v>
          </cell>
          <cell r="U6428" t="str">
            <v>H - Horizon</v>
          </cell>
          <cell r="V6428" t="str">
            <v>Major Projects</v>
          </cell>
          <cell r="W6428" t="str">
            <v>45 Days net terms</v>
          </cell>
          <cell r="X6428">
            <v>189352.07</v>
          </cell>
          <cell r="Y6428">
            <v>595077</v>
          </cell>
          <cell r="Z6428">
            <v>-127647.93</v>
          </cell>
        </row>
        <row r="6429">
          <cell r="A6429" t="str">
            <v>813278-2-1</v>
          </cell>
          <cell r="B6429" t="str">
            <v>813278-2</v>
          </cell>
          <cell r="C6429">
            <v>1</v>
          </cell>
          <cell r="E6429" t="str">
            <v>1869464 Alberta Inc.</v>
          </cell>
          <cell r="F6429" t="str">
            <v>Caitlin Sikora - Schedule B Sup 1</v>
          </cell>
          <cell r="G6429" t="str">
            <v>Schedule Bs for Consultant Agreements</v>
          </cell>
          <cell r="H6429" t="str">
            <v>Gerber, Laura</v>
          </cell>
          <cell r="I6429">
            <v>42292</v>
          </cell>
          <cell r="J6429">
            <v>42339</v>
          </cell>
          <cell r="K6429">
            <v>42704</v>
          </cell>
          <cell r="L6429" t="str">
            <v>Complete</v>
          </cell>
          <cell r="M6429" t="str">
            <v>Executed</v>
          </cell>
          <cell r="N6429">
            <v>42327</v>
          </cell>
          <cell r="O6429" t="str">
            <v>Parallel_Return_to_Edit_Mode</v>
          </cell>
          <cell r="P6429" t="str">
            <v>Gerber, Laura</v>
          </cell>
          <cell r="R6429" t="str">
            <v>Julie Easthope</v>
          </cell>
          <cell r="S6429" t="str">
            <v>Kara Slemko</v>
          </cell>
          <cell r="T6429" t="str">
            <v>Stephanie Graham</v>
          </cell>
          <cell r="U6429" t="str">
            <v>C - Conventional</v>
          </cell>
          <cell r="V6429" t="str">
            <v>All</v>
          </cell>
          <cell r="W6429" t="str">
            <v>10 Days net terms</v>
          </cell>
          <cell r="X6429">
            <v>148200</v>
          </cell>
          <cell r="Z6429">
            <v>-2600</v>
          </cell>
        </row>
        <row r="6430">
          <cell r="A6430" t="str">
            <v>813285-1-1</v>
          </cell>
          <cell r="B6430" t="str">
            <v>813285-1</v>
          </cell>
          <cell r="C6430">
            <v>1</v>
          </cell>
          <cell r="D6430">
            <v>406885</v>
          </cell>
          <cell r="E6430" t="str">
            <v>Brand Energy Solutions (Canada) Ltd</v>
          </cell>
          <cell r="F6430" t="str">
            <v>Scaffolding Lump Sum Quench Oil</v>
          </cell>
          <cell r="G6430" t="str">
            <v>Schedules for Master Agreements</v>
          </cell>
          <cell r="H6430" t="str">
            <v>Borsini, Erwin</v>
          </cell>
          <cell r="I6430">
            <v>42220</v>
          </cell>
          <cell r="J6430">
            <v>42205</v>
          </cell>
          <cell r="K6430">
            <v>42369</v>
          </cell>
          <cell r="L6430" t="str">
            <v>Active</v>
          </cell>
          <cell r="M6430" t="str">
            <v>Executed</v>
          </cell>
          <cell r="N6430">
            <v>42348</v>
          </cell>
          <cell r="O6430" t="str">
            <v>Approve Contract</v>
          </cell>
          <cell r="P6430" t="str">
            <v>Business Area Approver</v>
          </cell>
          <cell r="Q6430" t="str">
            <v>Duda, Peter</v>
          </cell>
          <cell r="R6430" t="str">
            <v>Carla Salazar</v>
          </cell>
          <cell r="S6430" t="str">
            <v>Kara Slemko</v>
          </cell>
          <cell r="T6430" t="str">
            <v>Stephanie Graham</v>
          </cell>
          <cell r="U6430" t="str">
            <v>H - Horizon</v>
          </cell>
          <cell r="V6430" t="str">
            <v>Upgrading &amp; Utilitie - Upgrading &amp; Utilities</v>
          </cell>
          <cell r="W6430" t="str">
            <v>45 Days net terms</v>
          </cell>
          <cell r="X6430">
            <v>2794826</v>
          </cell>
          <cell r="Y6430">
            <v>153550</v>
          </cell>
          <cell r="Z6430">
            <v>794826</v>
          </cell>
        </row>
        <row r="6431">
          <cell r="A6431" t="str">
            <v>813303-1</v>
          </cell>
          <cell r="B6431">
            <v>813303</v>
          </cell>
          <cell r="C6431">
            <v>1</v>
          </cell>
          <cell r="D6431">
            <v>406869</v>
          </cell>
          <cell r="E6431" t="str">
            <v>WorleyParsonsCord Ltd.</v>
          </cell>
          <cell r="F6431" t="str">
            <v>IPS Mechanical and Module Fabrication/Installation</v>
          </cell>
          <cell r="G6431" t="str">
            <v>Construction</v>
          </cell>
          <cell r="H6431" t="str">
            <v>Polutnik, Phil</v>
          </cell>
          <cell r="I6431">
            <v>42207</v>
          </cell>
          <cell r="J6431">
            <v>42012</v>
          </cell>
          <cell r="K6431">
            <v>42521</v>
          </cell>
          <cell r="L6431" t="str">
            <v>Active</v>
          </cell>
          <cell r="M6431" t="str">
            <v>Executed</v>
          </cell>
          <cell r="N6431">
            <v>42215</v>
          </cell>
          <cell r="O6431" t="str">
            <v>Approve Contract</v>
          </cell>
          <cell r="P6431" t="str">
            <v>Commercial Operations Approver</v>
          </cell>
          <cell r="Q6431" t="str">
            <v>Johansen, Todd</v>
          </cell>
          <cell r="R6431" t="str">
            <v>Don Guglielmin</v>
          </cell>
          <cell r="S6431" t="str">
            <v>Don Guglielmin</v>
          </cell>
          <cell r="T6431" t="str">
            <v>Stephanie Graham</v>
          </cell>
          <cell r="U6431" t="str">
            <v>H - Horizon</v>
          </cell>
          <cell r="V6431" t="str">
            <v>Bitumen Production</v>
          </cell>
          <cell r="W6431" t="str">
            <v>45 Days net terms</v>
          </cell>
          <cell r="X6431">
            <v>63432541</v>
          </cell>
          <cell r="Z6431">
            <v>1500000</v>
          </cell>
        </row>
        <row r="6432">
          <cell r="A6432" t="str">
            <v>813303-10</v>
          </cell>
          <cell r="B6432">
            <v>813303</v>
          </cell>
          <cell r="C6432">
            <v>10</v>
          </cell>
          <cell r="D6432">
            <v>406869</v>
          </cell>
          <cell r="E6432" t="str">
            <v>WorleyParsonsCord Ltd.</v>
          </cell>
          <cell r="F6432" t="str">
            <v>IPS Mechanical and Module Fabrication/Installation</v>
          </cell>
          <cell r="G6432" t="str">
            <v>Construction</v>
          </cell>
          <cell r="H6432" t="str">
            <v>Irausquin, Eglee</v>
          </cell>
          <cell r="I6432">
            <v>42433</v>
          </cell>
          <cell r="J6432">
            <v>42012</v>
          </cell>
          <cell r="K6432">
            <v>42521</v>
          </cell>
          <cell r="L6432" t="str">
            <v>Active</v>
          </cell>
          <cell r="M6432" t="str">
            <v>Executed</v>
          </cell>
          <cell r="N6432">
            <v>42436</v>
          </cell>
          <cell r="O6432" t="str">
            <v>Execute Contract</v>
          </cell>
          <cell r="P6432" t="str">
            <v>Irausquin, Eglee</v>
          </cell>
          <cell r="Q6432" t="str">
            <v>Irausquin, Eglee</v>
          </cell>
          <cell r="R6432" t="str">
            <v>Don Guglielmin</v>
          </cell>
          <cell r="S6432" t="str">
            <v>Don Guglielmin</v>
          </cell>
          <cell r="T6432" t="str">
            <v>Stephanie Graham</v>
          </cell>
          <cell r="U6432" t="str">
            <v>H - Horizon</v>
          </cell>
          <cell r="V6432" t="str">
            <v>Bitumen Production</v>
          </cell>
          <cell r="W6432" t="str">
            <v>30 Days net terms</v>
          </cell>
          <cell r="X6432">
            <v>64462813.359999999</v>
          </cell>
          <cell r="Z6432">
            <v>269236</v>
          </cell>
        </row>
        <row r="6433">
          <cell r="A6433" t="str">
            <v>813303-11</v>
          </cell>
          <cell r="B6433">
            <v>813303</v>
          </cell>
          <cell r="C6433">
            <v>11</v>
          </cell>
          <cell r="D6433">
            <v>406869</v>
          </cell>
          <cell r="E6433" t="str">
            <v>WorleyParsonsCord Ltd.</v>
          </cell>
          <cell r="F6433" t="str">
            <v>IPS Mechanical and Module Fabrication/Installation</v>
          </cell>
          <cell r="G6433" t="str">
            <v>Construction</v>
          </cell>
          <cell r="H6433" t="str">
            <v>Irausquin, Eglee</v>
          </cell>
          <cell r="I6433">
            <v>42489</v>
          </cell>
          <cell r="J6433">
            <v>42012</v>
          </cell>
          <cell r="K6433">
            <v>42521</v>
          </cell>
          <cell r="L6433" t="str">
            <v>Active</v>
          </cell>
          <cell r="M6433" t="str">
            <v>Executed</v>
          </cell>
          <cell r="N6433">
            <v>42501</v>
          </cell>
          <cell r="O6433" t="str">
            <v>Execute Contract</v>
          </cell>
          <cell r="P6433" t="str">
            <v>Irausquin, Eglee</v>
          </cell>
          <cell r="Q6433" t="str">
            <v>Irausquin, Eglee</v>
          </cell>
          <cell r="R6433" t="str">
            <v>Don Guglielmin</v>
          </cell>
          <cell r="S6433" t="str">
            <v>Don Guglielmin</v>
          </cell>
          <cell r="T6433" t="str">
            <v>Stephanie Graham</v>
          </cell>
          <cell r="U6433" t="str">
            <v>H - Horizon</v>
          </cell>
          <cell r="V6433" t="str">
            <v>Bitumen Production</v>
          </cell>
          <cell r="W6433" t="str">
            <v>30 Days net terms</v>
          </cell>
          <cell r="X6433">
            <v>64648670.619999997</v>
          </cell>
          <cell r="Z6433">
            <v>185857.26</v>
          </cell>
        </row>
        <row r="6434">
          <cell r="A6434" t="str">
            <v>813303-12</v>
          </cell>
          <cell r="B6434">
            <v>813303</v>
          </cell>
          <cell r="C6434">
            <v>12</v>
          </cell>
          <cell r="D6434">
            <v>406869</v>
          </cell>
          <cell r="E6434" t="str">
            <v>WorleyParsonsCord Ltd.</v>
          </cell>
          <cell r="F6434" t="str">
            <v>IPS Mechanical and Module Fabrication/Installation</v>
          </cell>
          <cell r="G6434" t="str">
            <v>Construction</v>
          </cell>
          <cell r="H6434" t="str">
            <v>Irausquin, Eglee</v>
          </cell>
          <cell r="I6434">
            <v>42501</v>
          </cell>
          <cell r="J6434">
            <v>42012</v>
          </cell>
          <cell r="K6434">
            <v>42521</v>
          </cell>
          <cell r="L6434" t="str">
            <v>Active</v>
          </cell>
          <cell r="M6434" t="str">
            <v>Executed</v>
          </cell>
          <cell r="N6434">
            <v>42530</v>
          </cell>
          <cell r="O6434" t="str">
            <v>Edit New Supplement</v>
          </cell>
          <cell r="P6434" t="str">
            <v>Irausquin, Eglee</v>
          </cell>
          <cell r="Q6434" t="str">
            <v>Irausquin, Eglee</v>
          </cell>
          <cell r="R6434" t="str">
            <v>Don Guglielmin</v>
          </cell>
          <cell r="S6434" t="str">
            <v>Don Guglielmin</v>
          </cell>
          <cell r="T6434" t="str">
            <v>Stephanie Graham</v>
          </cell>
          <cell r="U6434" t="str">
            <v>H - Horizon</v>
          </cell>
          <cell r="V6434" t="str">
            <v>Bitumen Production</v>
          </cell>
          <cell r="W6434" t="str">
            <v>30 Days net terms</v>
          </cell>
          <cell r="X6434">
            <v>64783100.210000001</v>
          </cell>
          <cell r="Z6434">
            <v>134429.59</v>
          </cell>
        </row>
        <row r="6435">
          <cell r="A6435" t="str">
            <v>813303-13</v>
          </cell>
          <cell r="B6435">
            <v>813303</v>
          </cell>
          <cell r="C6435">
            <v>13</v>
          </cell>
          <cell r="D6435">
            <v>406869</v>
          </cell>
          <cell r="E6435" t="str">
            <v>WorleyParsonsCord Ltd.</v>
          </cell>
          <cell r="F6435" t="str">
            <v>IPS Mechanical and Module Fabrication/Installation</v>
          </cell>
          <cell r="G6435" t="str">
            <v>Construction</v>
          </cell>
          <cell r="H6435" t="str">
            <v>Irausquin, Eglee</v>
          </cell>
          <cell r="I6435">
            <v>42530</v>
          </cell>
          <cell r="J6435">
            <v>42012</v>
          </cell>
          <cell r="K6435">
            <v>42521</v>
          </cell>
          <cell r="L6435" t="str">
            <v>Active</v>
          </cell>
          <cell r="M6435" t="str">
            <v>Executed</v>
          </cell>
          <cell r="N6435">
            <v>42574</v>
          </cell>
          <cell r="O6435" t="str">
            <v>Approve Contract</v>
          </cell>
          <cell r="P6435" t="str">
            <v>Commercial Operations Approver</v>
          </cell>
          <cell r="Q6435" t="str">
            <v>Johansen, Todd</v>
          </cell>
          <cell r="R6435" t="str">
            <v>Don Guglielmin</v>
          </cell>
          <cell r="S6435" t="str">
            <v>Don Guglielmin</v>
          </cell>
          <cell r="T6435" t="str">
            <v>Stephanie Graham</v>
          </cell>
          <cell r="U6435" t="str">
            <v>H - Horizon</v>
          </cell>
          <cell r="V6435" t="str">
            <v>Bitumen Production</v>
          </cell>
          <cell r="W6435" t="str">
            <v>30 Days net terms</v>
          </cell>
          <cell r="X6435">
            <v>64923603.049999997</v>
          </cell>
          <cell r="Z6435">
            <v>140502.84</v>
          </cell>
        </row>
        <row r="6436">
          <cell r="A6436" t="str">
            <v>813303-14</v>
          </cell>
          <cell r="B6436">
            <v>813303</v>
          </cell>
          <cell r="C6436">
            <v>14</v>
          </cell>
          <cell r="D6436">
            <v>406869</v>
          </cell>
          <cell r="E6436" t="str">
            <v>WorleyParsonsCord Ltd.</v>
          </cell>
          <cell r="F6436" t="str">
            <v>IPS Mechanical and Module Fabrication/Installation</v>
          </cell>
          <cell r="G6436" t="str">
            <v>Construction</v>
          </cell>
          <cell r="H6436" t="str">
            <v>Irausquin, Eglee</v>
          </cell>
          <cell r="I6436">
            <v>42574</v>
          </cell>
          <cell r="J6436">
            <v>42012</v>
          </cell>
          <cell r="K6436">
            <v>42521</v>
          </cell>
          <cell r="L6436" t="str">
            <v>Active</v>
          </cell>
          <cell r="M6436" t="str">
            <v>Executed</v>
          </cell>
          <cell r="N6436">
            <v>42576</v>
          </cell>
          <cell r="O6436" t="str">
            <v>Approve Contract</v>
          </cell>
          <cell r="P6436" t="str">
            <v>Commercial Operations Approver</v>
          </cell>
          <cell r="Q6436" t="str">
            <v>Johansen, Todd</v>
          </cell>
          <cell r="R6436" t="str">
            <v>Don Guglielmin</v>
          </cell>
          <cell r="S6436" t="str">
            <v>Don Guglielmin</v>
          </cell>
          <cell r="T6436" t="str">
            <v>Stephanie Graham</v>
          </cell>
          <cell r="U6436" t="str">
            <v>H - Horizon</v>
          </cell>
          <cell r="V6436" t="str">
            <v>Bitumen Production</v>
          </cell>
          <cell r="W6436" t="str">
            <v>30 Days net terms</v>
          </cell>
          <cell r="X6436">
            <v>65119365.159999996</v>
          </cell>
          <cell r="Z6436">
            <v>195762.11</v>
          </cell>
        </row>
        <row r="6437">
          <cell r="A6437" t="str">
            <v>813303-15</v>
          </cell>
          <cell r="B6437">
            <v>813303</v>
          </cell>
          <cell r="C6437">
            <v>15</v>
          </cell>
          <cell r="D6437">
            <v>406869</v>
          </cell>
          <cell r="E6437" t="str">
            <v>WorleyParsonsCord Ltd.</v>
          </cell>
          <cell r="F6437" t="str">
            <v>IPS Mechanical and Module Fabrication/Installation</v>
          </cell>
          <cell r="G6437" t="str">
            <v>Construction</v>
          </cell>
          <cell r="H6437" t="str">
            <v>Irausquin, Eglee</v>
          </cell>
          <cell r="I6437">
            <v>42617</v>
          </cell>
          <cell r="J6437">
            <v>42012</v>
          </cell>
          <cell r="K6437">
            <v>42521</v>
          </cell>
          <cell r="L6437" t="str">
            <v>Active</v>
          </cell>
          <cell r="M6437" t="str">
            <v>Executed</v>
          </cell>
          <cell r="N6437">
            <v>42698</v>
          </cell>
          <cell r="O6437" t="str">
            <v>Approve Contract</v>
          </cell>
          <cell r="P6437" t="str">
            <v>Commercial Operations Approver</v>
          </cell>
          <cell r="Q6437" t="str">
            <v>Johansen, Todd</v>
          </cell>
          <cell r="R6437" t="str">
            <v>Don Guglielmin</v>
          </cell>
          <cell r="S6437" t="str">
            <v>Don Guglielmin</v>
          </cell>
          <cell r="T6437" t="str">
            <v>Stephanie Graham</v>
          </cell>
          <cell r="U6437" t="str">
            <v>H - Horizon</v>
          </cell>
          <cell r="V6437" t="str">
            <v>Bitumen Production</v>
          </cell>
          <cell r="W6437" t="str">
            <v>30 Days net terms</v>
          </cell>
          <cell r="X6437">
            <v>65209091.299999997</v>
          </cell>
          <cell r="Z6437">
            <v>89726.14</v>
          </cell>
        </row>
        <row r="6438">
          <cell r="A6438" t="str">
            <v>813303-16</v>
          </cell>
          <cell r="B6438">
            <v>813303</v>
          </cell>
          <cell r="C6438">
            <v>16</v>
          </cell>
          <cell r="D6438">
            <v>406869</v>
          </cell>
          <cell r="E6438" t="str">
            <v>WorleyParsonsCord Ltd.</v>
          </cell>
          <cell r="F6438" t="str">
            <v>IPS Mechanical and Module Fabrication/Install CO#16</v>
          </cell>
          <cell r="G6438" t="str">
            <v>Construction</v>
          </cell>
          <cell r="H6438" t="str">
            <v>Irausquin, Eglee</v>
          </cell>
          <cell r="I6438">
            <v>42706</v>
          </cell>
          <cell r="J6438">
            <v>42012</v>
          </cell>
          <cell r="K6438">
            <v>42521</v>
          </cell>
          <cell r="L6438" t="str">
            <v>Active</v>
          </cell>
          <cell r="M6438" t="str">
            <v>Pending Signed Copy Attachment</v>
          </cell>
          <cell r="O6438" t="str">
            <v>Parallel_Return_to_Edit_Mode</v>
          </cell>
          <cell r="P6438" t="str">
            <v>Ruiz, Mario</v>
          </cell>
          <cell r="R6438" t="str">
            <v>Don Guglielmin</v>
          </cell>
          <cell r="S6438" t="str">
            <v>Don Guglielmin</v>
          </cell>
          <cell r="T6438" t="str">
            <v>Stephanie Graham</v>
          </cell>
          <cell r="U6438" t="str">
            <v>H - Horizon</v>
          </cell>
          <cell r="V6438" t="str">
            <v>Bitumen Production</v>
          </cell>
          <cell r="W6438" t="str">
            <v>30 Days net terms</v>
          </cell>
          <cell r="X6438">
            <v>65119676.939999998</v>
          </cell>
          <cell r="Z6438">
            <v>-89414.36</v>
          </cell>
        </row>
        <row r="6439">
          <cell r="A6439" t="str">
            <v>813303-2</v>
          </cell>
          <cell r="B6439">
            <v>813303</v>
          </cell>
          <cell r="C6439">
            <v>2</v>
          </cell>
          <cell r="D6439">
            <v>406869</v>
          </cell>
          <cell r="E6439" t="str">
            <v>WorleyParsonsCord Ltd.</v>
          </cell>
          <cell r="F6439" t="str">
            <v>IPS Mechanical and Module Fabrication/Installation</v>
          </cell>
          <cell r="G6439" t="str">
            <v>Construction</v>
          </cell>
          <cell r="H6439" t="str">
            <v>Irausquin, Eglee</v>
          </cell>
          <cell r="I6439">
            <v>42215</v>
          </cell>
          <cell r="J6439">
            <v>42012</v>
          </cell>
          <cell r="K6439">
            <v>42521</v>
          </cell>
          <cell r="L6439" t="str">
            <v>Active</v>
          </cell>
          <cell r="M6439" t="str">
            <v>Executed</v>
          </cell>
          <cell r="N6439">
            <v>42221</v>
          </cell>
          <cell r="O6439" t="str">
            <v>Approve Contract</v>
          </cell>
          <cell r="P6439" t="str">
            <v>Commercial Operations Approver</v>
          </cell>
          <cell r="Q6439" t="str">
            <v>Johansen, Todd</v>
          </cell>
          <cell r="R6439" t="str">
            <v>Don Guglielmin</v>
          </cell>
          <cell r="S6439" t="str">
            <v>Don Guglielmin</v>
          </cell>
          <cell r="T6439" t="str">
            <v>Stephanie Graham</v>
          </cell>
          <cell r="U6439" t="str">
            <v>H - Horizon</v>
          </cell>
          <cell r="V6439" t="str">
            <v>Bitumen Production</v>
          </cell>
          <cell r="W6439" t="str">
            <v>30 Days net terms</v>
          </cell>
          <cell r="X6439">
            <v>62918244</v>
          </cell>
          <cell r="Z6439">
            <v>-514297</v>
          </cell>
        </row>
        <row r="6440">
          <cell r="A6440" t="str">
            <v>813303-3</v>
          </cell>
          <cell r="B6440">
            <v>813303</v>
          </cell>
          <cell r="C6440">
            <v>3</v>
          </cell>
          <cell r="D6440">
            <v>406869</v>
          </cell>
          <cell r="E6440" t="str">
            <v>WorleyParsonsCord Ltd.</v>
          </cell>
          <cell r="F6440" t="str">
            <v>IPS Mechanical and Module Fabrication/Installation</v>
          </cell>
          <cell r="G6440" t="str">
            <v>Construction</v>
          </cell>
          <cell r="H6440" t="str">
            <v>Irausquin, Eglee</v>
          </cell>
          <cell r="I6440">
            <v>42221</v>
          </cell>
          <cell r="J6440">
            <v>42012</v>
          </cell>
          <cell r="K6440">
            <v>42521</v>
          </cell>
          <cell r="L6440" t="str">
            <v>Active</v>
          </cell>
          <cell r="M6440" t="str">
            <v>Executed</v>
          </cell>
          <cell r="N6440">
            <v>42221</v>
          </cell>
          <cell r="O6440" t="str">
            <v>Parallel_Return_to_Edit_Mode</v>
          </cell>
          <cell r="P6440" t="str">
            <v>Irausquin, Eglee</v>
          </cell>
          <cell r="R6440" t="str">
            <v>Don Guglielmin</v>
          </cell>
          <cell r="S6440" t="str">
            <v>Don Guglielmin</v>
          </cell>
          <cell r="T6440" t="str">
            <v>Stephanie Graham</v>
          </cell>
          <cell r="U6440" t="str">
            <v>H - Horizon</v>
          </cell>
          <cell r="V6440" t="str">
            <v>Bitumen Production</v>
          </cell>
          <cell r="W6440" t="str">
            <v>30 Days net terms</v>
          </cell>
          <cell r="X6440">
            <v>64059064</v>
          </cell>
          <cell r="Z6440">
            <v>1140820</v>
          </cell>
        </row>
        <row r="6441">
          <cell r="A6441" t="str">
            <v>813303-4</v>
          </cell>
          <cell r="B6441">
            <v>813303</v>
          </cell>
          <cell r="C6441">
            <v>4</v>
          </cell>
          <cell r="D6441">
            <v>406869</v>
          </cell>
          <cell r="E6441" t="str">
            <v>WorleyParsonsCord Ltd.</v>
          </cell>
          <cell r="F6441" t="str">
            <v>IPS Mechanical and Module Fabrication/Installation</v>
          </cell>
          <cell r="G6441" t="str">
            <v>Construction</v>
          </cell>
          <cell r="H6441" t="str">
            <v>Irausquin, Eglee</v>
          </cell>
          <cell r="I6441">
            <v>42222</v>
          </cell>
          <cell r="J6441">
            <v>42012</v>
          </cell>
          <cell r="K6441">
            <v>42521</v>
          </cell>
          <cell r="L6441" t="str">
            <v>Active</v>
          </cell>
          <cell r="M6441" t="str">
            <v>Executed</v>
          </cell>
          <cell r="N6441">
            <v>42222</v>
          </cell>
          <cell r="O6441" t="str">
            <v>Approve Contract</v>
          </cell>
          <cell r="P6441" t="str">
            <v>Commercial Operations Approver</v>
          </cell>
          <cell r="Q6441" t="str">
            <v>Johansen, Todd</v>
          </cell>
          <cell r="R6441" t="str">
            <v>Don Guglielmin</v>
          </cell>
          <cell r="S6441" t="str">
            <v>Don Guglielmin</v>
          </cell>
          <cell r="T6441" t="str">
            <v>Stephanie Graham</v>
          </cell>
          <cell r="U6441" t="str">
            <v>H - Horizon</v>
          </cell>
          <cell r="V6441" t="str">
            <v>Bitumen Production</v>
          </cell>
          <cell r="W6441" t="str">
            <v>30 Days net terms</v>
          </cell>
          <cell r="X6441">
            <v>64147792</v>
          </cell>
          <cell r="Z6441">
            <v>88728</v>
          </cell>
        </row>
        <row r="6442">
          <cell r="A6442" t="str">
            <v>813303-5</v>
          </cell>
          <cell r="B6442">
            <v>813303</v>
          </cell>
          <cell r="C6442">
            <v>5</v>
          </cell>
          <cell r="D6442">
            <v>406869</v>
          </cell>
          <cell r="E6442" t="str">
            <v>WorleyParsonsCord Ltd.</v>
          </cell>
          <cell r="F6442" t="str">
            <v>IPS Mechanical and Module Fabrication/Installation</v>
          </cell>
          <cell r="G6442" t="str">
            <v>Construction</v>
          </cell>
          <cell r="H6442" t="str">
            <v>Irausquin, Eglee</v>
          </cell>
          <cell r="I6442">
            <v>42236</v>
          </cell>
          <cell r="J6442">
            <v>42012</v>
          </cell>
          <cell r="K6442">
            <v>42521</v>
          </cell>
          <cell r="L6442" t="str">
            <v>Active</v>
          </cell>
          <cell r="M6442" t="str">
            <v>Executed</v>
          </cell>
          <cell r="N6442">
            <v>42241</v>
          </cell>
          <cell r="O6442" t="str">
            <v>Approve Contract</v>
          </cell>
          <cell r="P6442" t="str">
            <v>Business Area Approver</v>
          </cell>
          <cell r="Q6442" t="str">
            <v>Johansen, Todd</v>
          </cell>
          <cell r="R6442" t="str">
            <v>Don Guglielmin</v>
          </cell>
          <cell r="S6442" t="str">
            <v>Don Guglielmin</v>
          </cell>
          <cell r="T6442" t="str">
            <v>Stephanie Graham</v>
          </cell>
          <cell r="U6442" t="str">
            <v>H - Horizon</v>
          </cell>
          <cell r="V6442" t="str">
            <v>Bitumen Production</v>
          </cell>
          <cell r="W6442" t="str">
            <v>30 Days net terms</v>
          </cell>
          <cell r="X6442">
            <v>63510290</v>
          </cell>
          <cell r="Z6442">
            <v>-637502</v>
          </cell>
        </row>
        <row r="6443">
          <cell r="A6443" t="str">
            <v>813303-6</v>
          </cell>
          <cell r="B6443">
            <v>813303</v>
          </cell>
          <cell r="C6443">
            <v>6</v>
          </cell>
          <cell r="D6443">
            <v>406869</v>
          </cell>
          <cell r="E6443" t="str">
            <v>WorleyParsonsCord Ltd.</v>
          </cell>
          <cell r="F6443" t="str">
            <v>IPS Mechanical and Module Fabrication/Installation</v>
          </cell>
          <cell r="G6443" t="str">
            <v>Construction</v>
          </cell>
          <cell r="H6443" t="str">
            <v>Irausquin, Eglee</v>
          </cell>
          <cell r="I6443">
            <v>42271</v>
          </cell>
          <cell r="J6443">
            <v>42012</v>
          </cell>
          <cell r="K6443">
            <v>42521</v>
          </cell>
          <cell r="L6443" t="str">
            <v>Active</v>
          </cell>
          <cell r="M6443" t="str">
            <v>Executed</v>
          </cell>
          <cell r="N6443">
            <v>42271</v>
          </cell>
          <cell r="O6443" t="str">
            <v>Approve Contract</v>
          </cell>
          <cell r="P6443" t="str">
            <v>Commercial Operations Approver</v>
          </cell>
          <cell r="Q6443" t="str">
            <v>Johansen, Todd</v>
          </cell>
          <cell r="R6443" t="str">
            <v>Don Guglielmin</v>
          </cell>
          <cell r="S6443" t="str">
            <v>Don Guglielmin</v>
          </cell>
          <cell r="T6443" t="str">
            <v>Stephanie Graham</v>
          </cell>
          <cell r="U6443" t="str">
            <v>H - Horizon</v>
          </cell>
          <cell r="V6443" t="str">
            <v>Bitumen Production</v>
          </cell>
          <cell r="W6443" t="str">
            <v>30 Days net terms</v>
          </cell>
          <cell r="X6443">
            <v>63881035</v>
          </cell>
          <cell r="Z6443">
            <v>370745</v>
          </cell>
        </row>
        <row r="6444">
          <cell r="A6444" t="str">
            <v>813303-7</v>
          </cell>
          <cell r="B6444">
            <v>813303</v>
          </cell>
          <cell r="C6444">
            <v>7</v>
          </cell>
          <cell r="D6444">
            <v>406869</v>
          </cell>
          <cell r="E6444" t="str">
            <v>WorleyParsonsCord Ltd.</v>
          </cell>
          <cell r="F6444" t="str">
            <v>IPS Mechanical and Module Fabrication/Installation</v>
          </cell>
          <cell r="G6444" t="str">
            <v>Construction</v>
          </cell>
          <cell r="H6444" t="str">
            <v>Irausquin, Eglee</v>
          </cell>
          <cell r="I6444">
            <v>42291</v>
          </cell>
          <cell r="J6444">
            <v>42012</v>
          </cell>
          <cell r="K6444">
            <v>42521</v>
          </cell>
          <cell r="L6444" t="str">
            <v>Active</v>
          </cell>
          <cell r="M6444" t="str">
            <v>Executed</v>
          </cell>
          <cell r="N6444">
            <v>42291</v>
          </cell>
          <cell r="O6444" t="str">
            <v>Edit New Supplement</v>
          </cell>
          <cell r="P6444" t="str">
            <v>Irausquin, Eglee</v>
          </cell>
          <cell r="Q6444" t="str">
            <v>Irausquin, Eglee</v>
          </cell>
          <cell r="R6444" t="str">
            <v>Don Guglielmin</v>
          </cell>
          <cell r="S6444" t="str">
            <v>Don Guglielmin</v>
          </cell>
          <cell r="T6444" t="str">
            <v>Stephanie Graham</v>
          </cell>
          <cell r="U6444" t="str">
            <v>H - Horizon</v>
          </cell>
          <cell r="V6444" t="str">
            <v>Bitumen Production</v>
          </cell>
          <cell r="W6444" t="str">
            <v>30 Days net terms</v>
          </cell>
          <cell r="X6444">
            <v>63957805</v>
          </cell>
          <cell r="Z6444">
            <v>76770</v>
          </cell>
        </row>
        <row r="6445">
          <cell r="A6445" t="str">
            <v>813303-8</v>
          </cell>
          <cell r="B6445">
            <v>813303</v>
          </cell>
          <cell r="C6445">
            <v>8</v>
          </cell>
          <cell r="D6445">
            <v>406869</v>
          </cell>
          <cell r="E6445" t="str">
            <v>WorleyParsonsCord Ltd.</v>
          </cell>
          <cell r="F6445" t="str">
            <v>IPS Mechanical and Module Fabrication/Installation</v>
          </cell>
          <cell r="G6445" t="str">
            <v>Construction</v>
          </cell>
          <cell r="H6445" t="str">
            <v>Irausquin, Eglee</v>
          </cell>
          <cell r="I6445">
            <v>42314</v>
          </cell>
          <cell r="J6445">
            <v>42012</v>
          </cell>
          <cell r="K6445">
            <v>42521</v>
          </cell>
          <cell r="L6445" t="str">
            <v>Active</v>
          </cell>
          <cell r="M6445" t="str">
            <v>Executed</v>
          </cell>
          <cell r="N6445">
            <v>42318</v>
          </cell>
          <cell r="O6445" t="str">
            <v>Execute Contract</v>
          </cell>
          <cell r="P6445" t="str">
            <v>Irausquin, Eglee</v>
          </cell>
          <cell r="Q6445" t="str">
            <v>Irausquin, Eglee</v>
          </cell>
          <cell r="R6445" t="str">
            <v>Don Guglielmin</v>
          </cell>
          <cell r="S6445" t="str">
            <v>Don Guglielmin</v>
          </cell>
          <cell r="T6445" t="str">
            <v>Stephanie Graham</v>
          </cell>
          <cell r="U6445" t="str">
            <v>H - Horizon</v>
          </cell>
          <cell r="V6445" t="str">
            <v>Bitumen Production</v>
          </cell>
          <cell r="W6445" t="str">
            <v>30 Days net terms</v>
          </cell>
          <cell r="X6445">
            <v>64056063.359999999</v>
          </cell>
          <cell r="Z6445">
            <v>98258.36</v>
          </cell>
        </row>
        <row r="6446">
          <cell r="A6446" t="str">
            <v>813303-9</v>
          </cell>
          <cell r="B6446">
            <v>813303</v>
          </cell>
          <cell r="C6446">
            <v>9</v>
          </cell>
          <cell r="D6446">
            <v>406869</v>
          </cell>
          <cell r="E6446" t="str">
            <v>WorleyParsonsCord Ltd.</v>
          </cell>
          <cell r="F6446" t="str">
            <v>IPS Mechanical and Module Fabrication/Installation</v>
          </cell>
          <cell r="G6446" t="str">
            <v>Construction</v>
          </cell>
          <cell r="H6446" t="str">
            <v>Irausquin, Eglee</v>
          </cell>
          <cell r="I6446">
            <v>42354</v>
          </cell>
          <cell r="J6446">
            <v>42012</v>
          </cell>
          <cell r="K6446">
            <v>42521</v>
          </cell>
          <cell r="L6446" t="str">
            <v>Active</v>
          </cell>
          <cell r="M6446" t="str">
            <v>Executed</v>
          </cell>
          <cell r="N6446">
            <v>42354</v>
          </cell>
          <cell r="O6446" t="str">
            <v>Edit New Supplement</v>
          </cell>
          <cell r="P6446" t="str">
            <v>Irausquin, Eglee</v>
          </cell>
          <cell r="Q6446" t="str">
            <v>Irausquin, Eglee</v>
          </cell>
          <cell r="R6446" t="str">
            <v>Don Guglielmin</v>
          </cell>
          <cell r="S6446" t="str">
            <v>Don Guglielmin</v>
          </cell>
          <cell r="T6446" t="str">
            <v>Stephanie Graham</v>
          </cell>
          <cell r="U6446" t="str">
            <v>H - Horizon</v>
          </cell>
          <cell r="V6446" t="str">
            <v>Bitumen Production</v>
          </cell>
          <cell r="W6446" t="str">
            <v>30 Days net terms</v>
          </cell>
          <cell r="X6446">
            <v>64193577.359999999</v>
          </cell>
          <cell r="Z6446">
            <v>137514</v>
          </cell>
        </row>
        <row r="6447">
          <cell r="A6447" t="str">
            <v>813313-1</v>
          </cell>
          <cell r="B6447">
            <v>813313</v>
          </cell>
          <cell r="C6447">
            <v>1</v>
          </cell>
          <cell r="D6447">
            <v>406868</v>
          </cell>
          <cell r="E6447" t="str">
            <v>Specialized Rigging Services Ltd.</v>
          </cell>
          <cell r="F6447" t="str">
            <v>R-53 Mechanical &amp; Piping for 24-R-100</v>
          </cell>
          <cell r="G6447" t="str">
            <v>Construction</v>
          </cell>
          <cell r="H6447" t="str">
            <v>Ospino, Alfredo</v>
          </cell>
          <cell r="I6447">
            <v>42355</v>
          </cell>
          <cell r="J6447">
            <v>41991</v>
          </cell>
          <cell r="K6447">
            <v>42490</v>
          </cell>
          <cell r="L6447" t="str">
            <v>Active</v>
          </cell>
          <cell r="M6447" t="str">
            <v>Executed</v>
          </cell>
          <cell r="N6447">
            <v>42389</v>
          </cell>
          <cell r="O6447" t="str">
            <v>Parallel_Return_to_Edit_Mode</v>
          </cell>
          <cell r="P6447" t="str">
            <v>Rodriguez, Joffre</v>
          </cell>
          <cell r="R6447" t="str">
            <v>Don Guglielmin</v>
          </cell>
          <cell r="S6447" t="str">
            <v>Ron Laing</v>
          </cell>
          <cell r="T6447" t="str">
            <v>Paul Mendes</v>
          </cell>
          <cell r="U6447" t="str">
            <v>H - Horizon</v>
          </cell>
          <cell r="V6447" t="str">
            <v>Major Projects</v>
          </cell>
          <cell r="W6447" t="str">
            <v>45 Days net terms</v>
          </cell>
          <cell r="X6447">
            <v>42926929</v>
          </cell>
          <cell r="Y6447">
            <v>139907</v>
          </cell>
          <cell r="Z6447">
            <v>557929</v>
          </cell>
        </row>
        <row r="6448">
          <cell r="A6448" t="str">
            <v>813313-2</v>
          </cell>
          <cell r="B6448">
            <v>813313</v>
          </cell>
          <cell r="C6448">
            <v>2</v>
          </cell>
          <cell r="D6448">
            <v>406868</v>
          </cell>
          <cell r="E6448" t="str">
            <v>Specialized Rigging Services Ltd.</v>
          </cell>
          <cell r="F6448" t="str">
            <v>R-53 Mechanical &amp; Piping for 24-R-100</v>
          </cell>
          <cell r="G6448" t="str">
            <v>Construction</v>
          </cell>
          <cell r="H6448" t="str">
            <v>Rodriguez, Joffre</v>
          </cell>
          <cell r="I6448">
            <v>42389</v>
          </cell>
          <cell r="J6448">
            <v>41991</v>
          </cell>
          <cell r="K6448">
            <v>42490</v>
          </cell>
          <cell r="L6448" t="str">
            <v>Active</v>
          </cell>
          <cell r="M6448" t="str">
            <v>Executed</v>
          </cell>
          <cell r="N6448">
            <v>42423</v>
          </cell>
          <cell r="O6448" t="str">
            <v>Approve Contract</v>
          </cell>
          <cell r="P6448" t="str">
            <v>Commercial Operations Approver</v>
          </cell>
          <cell r="Q6448" t="str">
            <v>Silva, Ismael</v>
          </cell>
          <cell r="R6448" t="str">
            <v>Don Guglielmin</v>
          </cell>
          <cell r="S6448" t="str">
            <v>Ron Laing</v>
          </cell>
          <cell r="T6448" t="str">
            <v>Paul Mendes</v>
          </cell>
          <cell r="U6448" t="str">
            <v>H - Horizon</v>
          </cell>
          <cell r="V6448" t="str">
            <v>Major Projects</v>
          </cell>
          <cell r="W6448" t="str">
            <v>45 Days net terms</v>
          </cell>
          <cell r="X6448">
            <v>43833886.689999998</v>
          </cell>
          <cell r="Y6448">
            <v>139907</v>
          </cell>
          <cell r="Z6448">
            <v>906957.69</v>
          </cell>
        </row>
        <row r="6449">
          <cell r="A6449" t="str">
            <v>813313-3</v>
          </cell>
          <cell r="B6449">
            <v>813313</v>
          </cell>
          <cell r="C6449">
            <v>3</v>
          </cell>
          <cell r="D6449">
            <v>406868</v>
          </cell>
          <cell r="E6449" t="str">
            <v>Specialized Rigging Services Ltd.</v>
          </cell>
          <cell r="F6449" t="str">
            <v>R-53 Mechanical &amp; Piping for 24-R-100</v>
          </cell>
          <cell r="G6449" t="str">
            <v>Construction</v>
          </cell>
          <cell r="H6449" t="str">
            <v>Rodriguez, Joffre</v>
          </cell>
          <cell r="I6449">
            <v>42542</v>
          </cell>
          <cell r="J6449">
            <v>41991</v>
          </cell>
          <cell r="K6449">
            <v>42490</v>
          </cell>
          <cell r="L6449" t="str">
            <v>Active</v>
          </cell>
          <cell r="M6449" t="str">
            <v>Executed</v>
          </cell>
          <cell r="N6449">
            <v>42549</v>
          </cell>
          <cell r="O6449" t="str">
            <v>Parallel_Return_to_Edit_Mode</v>
          </cell>
          <cell r="P6449" t="str">
            <v>Rodriguez, Joffre</v>
          </cell>
          <cell r="R6449" t="str">
            <v>Don Guglielmin</v>
          </cell>
          <cell r="S6449" t="str">
            <v>Ron Laing</v>
          </cell>
          <cell r="T6449" t="str">
            <v>Paul Mendes</v>
          </cell>
          <cell r="U6449" t="str">
            <v>H - Horizon</v>
          </cell>
          <cell r="V6449" t="str">
            <v>Major Projects</v>
          </cell>
          <cell r="W6449" t="str">
            <v>45 Days net terms</v>
          </cell>
          <cell r="X6449">
            <v>44965923.229999997</v>
          </cell>
          <cell r="Y6449">
            <v>139907</v>
          </cell>
          <cell r="Z6449">
            <v>1132036.54</v>
          </cell>
        </row>
        <row r="6450">
          <cell r="A6450" t="str">
            <v>813313-4</v>
          </cell>
          <cell r="B6450">
            <v>813313</v>
          </cell>
          <cell r="C6450">
            <v>4</v>
          </cell>
          <cell r="D6450">
            <v>406868</v>
          </cell>
          <cell r="E6450" t="str">
            <v>Specialized Rigging Services Ltd.</v>
          </cell>
          <cell r="F6450" t="str">
            <v>R-53 Mechanical &amp; Piping for 24-R-100</v>
          </cell>
          <cell r="G6450" t="str">
            <v>Construction</v>
          </cell>
          <cell r="H6450" t="str">
            <v>Rodriguez, Joffre</v>
          </cell>
          <cell r="I6450">
            <v>42815</v>
          </cell>
          <cell r="J6450">
            <v>41991</v>
          </cell>
          <cell r="K6450">
            <v>42490</v>
          </cell>
          <cell r="L6450" t="str">
            <v>Active</v>
          </cell>
          <cell r="M6450" t="str">
            <v>Executed</v>
          </cell>
          <cell r="N6450">
            <v>42821</v>
          </cell>
          <cell r="O6450" t="str">
            <v>Approve Contract</v>
          </cell>
          <cell r="P6450" t="str">
            <v>Commercial Operations Approver</v>
          </cell>
          <cell r="Q6450" t="str">
            <v>Silva, Ismael</v>
          </cell>
          <cell r="R6450" t="str">
            <v>Don Guglielmin</v>
          </cell>
          <cell r="S6450" t="str">
            <v>Ron Laing</v>
          </cell>
          <cell r="T6450" t="str">
            <v>Paul Mendes</v>
          </cell>
          <cell r="U6450" t="str">
            <v>H - Horizon</v>
          </cell>
          <cell r="V6450" t="str">
            <v>Major Projects</v>
          </cell>
          <cell r="W6450" t="str">
            <v>45 Days net terms</v>
          </cell>
          <cell r="X6450">
            <v>46048028.229999997</v>
          </cell>
          <cell r="Y6450">
            <v>139907</v>
          </cell>
          <cell r="Z6450">
            <v>1082105</v>
          </cell>
        </row>
        <row r="6451">
          <cell r="A6451" t="str">
            <v>813313-5</v>
          </cell>
          <cell r="B6451">
            <v>813313</v>
          </cell>
          <cell r="C6451">
            <v>5</v>
          </cell>
          <cell r="D6451">
            <v>406868</v>
          </cell>
          <cell r="E6451" t="str">
            <v>Specialized Rigging Services Ltd.</v>
          </cell>
          <cell r="F6451" t="str">
            <v>R-53 Mechanical &amp; Piping for 24-R-100</v>
          </cell>
          <cell r="G6451" t="str">
            <v>Construction</v>
          </cell>
          <cell r="H6451" t="str">
            <v>Rodriguez, Joffre</v>
          </cell>
          <cell r="I6451">
            <v>42894</v>
          </cell>
          <cell r="J6451">
            <v>41991</v>
          </cell>
          <cell r="K6451">
            <v>42490</v>
          </cell>
          <cell r="L6451" t="str">
            <v>Active</v>
          </cell>
          <cell r="M6451" t="str">
            <v>Executed</v>
          </cell>
          <cell r="N6451">
            <v>42894</v>
          </cell>
          <cell r="O6451" t="str">
            <v>Parallel_Return_to_Edit_Mode</v>
          </cell>
          <cell r="P6451" t="str">
            <v>Rodriguez, Joffre</v>
          </cell>
          <cell r="R6451" t="str">
            <v>Don Guglielmin</v>
          </cell>
          <cell r="S6451" t="str">
            <v>Ron Laing</v>
          </cell>
          <cell r="T6451" t="str">
            <v>Paul Mendes</v>
          </cell>
          <cell r="U6451" t="str">
            <v>H - Horizon</v>
          </cell>
          <cell r="V6451" t="str">
            <v>Major Projects</v>
          </cell>
          <cell r="W6451" t="str">
            <v>45 Days net terms</v>
          </cell>
          <cell r="X6451">
            <v>47248611</v>
          </cell>
          <cell r="Y6451">
            <v>139907</v>
          </cell>
          <cell r="Z6451">
            <v>1200582.77</v>
          </cell>
        </row>
        <row r="6452">
          <cell r="A6452" t="str">
            <v>813342-1</v>
          </cell>
          <cell r="B6452">
            <v>813342</v>
          </cell>
          <cell r="C6452">
            <v>1</v>
          </cell>
          <cell r="E6452" t="str">
            <v>Pacer Mamisiwin Corporation</v>
          </cell>
          <cell r="F6452" t="str">
            <v>R50 North Plant Mech &amp; Piping</v>
          </cell>
          <cell r="G6452" t="str">
            <v>Construction</v>
          </cell>
          <cell r="H6452" t="str">
            <v>Moon, Bryan</v>
          </cell>
          <cell r="I6452">
            <v>42274</v>
          </cell>
          <cell r="J6452">
            <v>41986</v>
          </cell>
          <cell r="K6452">
            <v>42149</v>
          </cell>
          <cell r="L6452" t="str">
            <v>Active</v>
          </cell>
          <cell r="M6452" t="str">
            <v>Executed</v>
          </cell>
          <cell r="N6452">
            <v>42275</v>
          </cell>
          <cell r="O6452" t="str">
            <v>Execute Contract</v>
          </cell>
          <cell r="P6452" t="str">
            <v>Moon, Bryan</v>
          </cell>
          <cell r="Q6452" t="str">
            <v>Moon, Bryan</v>
          </cell>
          <cell r="R6452" t="str">
            <v>Don Guglielmin</v>
          </cell>
          <cell r="S6452" t="str">
            <v>Don Guglielmin</v>
          </cell>
          <cell r="T6452" t="str">
            <v>Stephanie Graham</v>
          </cell>
          <cell r="U6452" t="str">
            <v>H - Horizon</v>
          </cell>
          <cell r="V6452" t="str">
            <v>Major Projects</v>
          </cell>
          <cell r="W6452" t="str">
            <v>45 Days net terms</v>
          </cell>
          <cell r="X6452">
            <v>10185200.539999999</v>
          </cell>
          <cell r="Y6452">
            <v>566377</v>
          </cell>
          <cell r="Z6452">
            <v>255135.53</v>
          </cell>
        </row>
        <row r="6453">
          <cell r="A6453" t="str">
            <v>813342-2</v>
          </cell>
          <cell r="B6453">
            <v>813342</v>
          </cell>
          <cell r="C6453">
            <v>2</v>
          </cell>
          <cell r="E6453" t="str">
            <v>Pacer Mamisiwin Corporation</v>
          </cell>
          <cell r="F6453" t="str">
            <v>R50 North Plant Mech &amp; Piping</v>
          </cell>
          <cell r="G6453" t="str">
            <v>Construction</v>
          </cell>
          <cell r="H6453" t="str">
            <v>Moon, Bryan</v>
          </cell>
          <cell r="I6453">
            <v>42315</v>
          </cell>
          <cell r="J6453">
            <v>41986</v>
          </cell>
          <cell r="K6453">
            <v>42149</v>
          </cell>
          <cell r="L6453" t="str">
            <v>Active</v>
          </cell>
          <cell r="M6453" t="str">
            <v>Executed</v>
          </cell>
          <cell r="N6453">
            <v>42338</v>
          </cell>
          <cell r="O6453" t="str">
            <v>Execute Contract</v>
          </cell>
          <cell r="P6453" t="str">
            <v>Moon, Bryan</v>
          </cell>
          <cell r="Q6453" t="str">
            <v>Moon, Bryan</v>
          </cell>
          <cell r="R6453" t="str">
            <v>Don Guglielmin</v>
          </cell>
          <cell r="S6453" t="str">
            <v>Don Guglielmin</v>
          </cell>
          <cell r="T6453" t="str">
            <v>Stephanie Graham</v>
          </cell>
          <cell r="U6453" t="str">
            <v>H - Horizon</v>
          </cell>
          <cell r="V6453" t="str">
            <v>Major Projects</v>
          </cell>
          <cell r="W6453" t="str">
            <v>45 Days net terms</v>
          </cell>
          <cell r="X6453">
            <v>10346103.98</v>
          </cell>
          <cell r="Y6453">
            <v>566377</v>
          </cell>
          <cell r="Z6453">
            <v>160903.44</v>
          </cell>
        </row>
        <row r="6454">
          <cell r="A6454" t="str">
            <v>813342-3</v>
          </cell>
          <cell r="B6454">
            <v>813342</v>
          </cell>
          <cell r="C6454">
            <v>3</v>
          </cell>
          <cell r="E6454" t="str">
            <v>Pacer Mamisiwin Corporation</v>
          </cell>
          <cell r="F6454" t="str">
            <v>R50 North Plant Mech &amp; Piping</v>
          </cell>
          <cell r="G6454" t="str">
            <v>Construction</v>
          </cell>
          <cell r="H6454" t="str">
            <v>Moon, Bryan</v>
          </cell>
          <cell r="I6454">
            <v>42825</v>
          </cell>
          <cell r="J6454">
            <v>41986</v>
          </cell>
          <cell r="K6454">
            <v>42149</v>
          </cell>
          <cell r="L6454" t="str">
            <v>Active</v>
          </cell>
          <cell r="M6454" t="str">
            <v>Executed</v>
          </cell>
          <cell r="N6454">
            <v>42829</v>
          </cell>
          <cell r="O6454" t="str">
            <v>Approve Contract</v>
          </cell>
          <cell r="P6454" t="str">
            <v>Commercial Operations Approver</v>
          </cell>
          <cell r="Q6454" t="str">
            <v>Silva, Ismael</v>
          </cell>
          <cell r="R6454" t="str">
            <v>Don Guglielmin</v>
          </cell>
          <cell r="S6454" t="str">
            <v>Don Guglielmin</v>
          </cell>
          <cell r="T6454" t="str">
            <v>Stephanie Graham</v>
          </cell>
          <cell r="U6454" t="str">
            <v>H - Horizon</v>
          </cell>
          <cell r="V6454" t="str">
            <v>Major Projects</v>
          </cell>
          <cell r="W6454" t="str">
            <v>45 Days net terms</v>
          </cell>
          <cell r="X6454">
            <v>10934005.24</v>
          </cell>
          <cell r="Y6454">
            <v>566377</v>
          </cell>
          <cell r="Z6454">
            <v>587901.26</v>
          </cell>
        </row>
        <row r="6455">
          <cell r="A6455" t="str">
            <v>813349-1</v>
          </cell>
          <cell r="B6455">
            <v>813349</v>
          </cell>
          <cell r="C6455">
            <v>1</v>
          </cell>
          <cell r="D6455">
            <v>406864</v>
          </cell>
          <cell r="E6455" t="str">
            <v>Pacer Foundations Corporation</v>
          </cell>
          <cell r="F6455" t="str">
            <v>Superpot Area Piling and Sheet Piles, HT Trains 4-5</v>
          </cell>
          <cell r="G6455" t="str">
            <v>Construction</v>
          </cell>
          <cell r="H6455" t="str">
            <v>Mohammed, Bassam</v>
          </cell>
          <cell r="I6455">
            <v>42095</v>
          </cell>
          <cell r="J6455">
            <v>42020</v>
          </cell>
          <cell r="K6455">
            <v>42149</v>
          </cell>
          <cell r="L6455" t="str">
            <v>Complete</v>
          </cell>
          <cell r="M6455" t="str">
            <v>Executed</v>
          </cell>
          <cell r="N6455">
            <v>42096</v>
          </cell>
          <cell r="O6455" t="str">
            <v>Parallel_Return_to_Edit_Mode</v>
          </cell>
          <cell r="P6455" t="str">
            <v>Oladebo, Foluso</v>
          </cell>
          <cell r="R6455" t="str">
            <v>Don Guglielmin</v>
          </cell>
          <cell r="S6455" t="str">
            <v>Don Guglielmin</v>
          </cell>
          <cell r="T6455" t="str">
            <v>Eric Stearns</v>
          </cell>
          <cell r="U6455" t="str">
            <v>H - Horizon</v>
          </cell>
          <cell r="V6455" t="str">
            <v>Major Projects</v>
          </cell>
          <cell r="W6455" t="str">
            <v>45 Days net terms</v>
          </cell>
          <cell r="X6455">
            <v>4604575.57</v>
          </cell>
          <cell r="Y6455">
            <v>159656</v>
          </cell>
          <cell r="Z6455">
            <v>181534.57</v>
          </cell>
        </row>
        <row r="6456">
          <cell r="A6456" t="str">
            <v>813349-2</v>
          </cell>
          <cell r="B6456">
            <v>813349</v>
          </cell>
          <cell r="C6456">
            <v>2</v>
          </cell>
          <cell r="D6456">
            <v>406864</v>
          </cell>
          <cell r="E6456" t="str">
            <v>Pacer Foundations Corporation</v>
          </cell>
          <cell r="F6456" t="str">
            <v>Superpot Area Piling and Sheet Piles, HT Trains 4-5</v>
          </cell>
          <cell r="G6456" t="str">
            <v>Construction</v>
          </cell>
          <cell r="H6456" t="str">
            <v>Mohammed, Bassam</v>
          </cell>
          <cell r="I6456">
            <v>42124</v>
          </cell>
          <cell r="J6456">
            <v>42020</v>
          </cell>
          <cell r="K6456">
            <v>42149</v>
          </cell>
          <cell r="L6456" t="str">
            <v>Complete</v>
          </cell>
          <cell r="M6456" t="str">
            <v>Executed</v>
          </cell>
          <cell r="N6456">
            <v>42135</v>
          </cell>
          <cell r="O6456" t="str">
            <v>Parallel_Return_to_Edit_Mode</v>
          </cell>
          <cell r="P6456" t="str">
            <v>Oladebo, Foluso</v>
          </cell>
          <cell r="R6456" t="str">
            <v>Don Guglielmin</v>
          </cell>
          <cell r="S6456" t="str">
            <v>Don Guglielmin</v>
          </cell>
          <cell r="T6456" t="str">
            <v>Eric Stearns</v>
          </cell>
          <cell r="U6456" t="str">
            <v>H - Horizon</v>
          </cell>
          <cell r="V6456" t="str">
            <v>Major Projects</v>
          </cell>
          <cell r="W6456" t="str">
            <v>45 Days net terms</v>
          </cell>
          <cell r="X6456">
            <v>4641468.72</v>
          </cell>
          <cell r="Y6456">
            <v>159656</v>
          </cell>
          <cell r="Z6456">
            <v>36893.15</v>
          </cell>
        </row>
        <row r="6457">
          <cell r="A6457" t="str">
            <v>813362-11-1</v>
          </cell>
          <cell r="B6457" t="str">
            <v>813362-11</v>
          </cell>
          <cell r="C6457">
            <v>1</v>
          </cell>
          <cell r="D6457">
            <v>407975</v>
          </cell>
          <cell r="E6457" t="str">
            <v>WorleyParsons Canada Services Ltd</v>
          </cell>
          <cell r="F6457" t="str">
            <v>E&amp;I engineering support, RCW Barge and CWPs for MFT Project</v>
          </cell>
          <cell r="G6457" t="str">
            <v>Schedules for Master Agreements</v>
          </cell>
          <cell r="H6457" t="str">
            <v>Moorhead, Kelly</v>
          </cell>
          <cell r="I6457">
            <v>42849</v>
          </cell>
          <cell r="J6457">
            <v>42552</v>
          </cell>
          <cell r="K6457">
            <v>42734</v>
          </cell>
          <cell r="L6457" t="str">
            <v>Active</v>
          </cell>
          <cell r="M6457" t="str">
            <v>Executed</v>
          </cell>
          <cell r="N6457">
            <v>42899</v>
          </cell>
          <cell r="O6457" t="str">
            <v>Execute Contract</v>
          </cell>
          <cell r="P6457" t="str">
            <v>Moorhead, Kelly</v>
          </cell>
          <cell r="Q6457" t="str">
            <v>Moorhead, Kelly</v>
          </cell>
          <cell r="R6457" t="str">
            <v>Don Guglielmin</v>
          </cell>
          <cell r="S6457" t="str">
            <v>Don Guglielmin</v>
          </cell>
          <cell r="T6457" t="str">
            <v>Paul Mendes</v>
          </cell>
          <cell r="U6457" t="str">
            <v>H - Horizon</v>
          </cell>
          <cell r="V6457" t="str">
            <v>Major Projects</v>
          </cell>
          <cell r="W6457" t="str">
            <v>45 Days net terms</v>
          </cell>
          <cell r="X6457">
            <v>55000</v>
          </cell>
          <cell r="Y6457">
            <v>586210</v>
          </cell>
          <cell r="Z6457">
            <v>15000</v>
          </cell>
        </row>
        <row r="6458">
          <cell r="A6458" t="str">
            <v>813362-11-2</v>
          </cell>
          <cell r="B6458" t="str">
            <v>813362-11</v>
          </cell>
          <cell r="C6458">
            <v>2</v>
          </cell>
          <cell r="D6458">
            <v>407975</v>
          </cell>
          <cell r="E6458" t="str">
            <v>WorleyParsons Canada Services Ltd</v>
          </cell>
          <cell r="F6458" t="str">
            <v>E&amp;I engineering support, RCW Barge and CWPs for MFT Project</v>
          </cell>
          <cell r="G6458" t="str">
            <v>Schedules for Master Agreements</v>
          </cell>
          <cell r="H6458" t="str">
            <v>Moorhead, Kelly</v>
          </cell>
          <cell r="I6458">
            <v>42899</v>
          </cell>
          <cell r="J6458">
            <v>42804</v>
          </cell>
          <cell r="K6458">
            <v>43343</v>
          </cell>
          <cell r="L6458" t="str">
            <v>Active</v>
          </cell>
          <cell r="M6458" t="str">
            <v>Executed</v>
          </cell>
          <cell r="N6458">
            <v>42899</v>
          </cell>
          <cell r="O6458" t="str">
            <v>Parallel_Return_to_Edit_Mode</v>
          </cell>
          <cell r="P6458" t="str">
            <v>Moorhead, Kelly</v>
          </cell>
          <cell r="R6458" t="str">
            <v>Don Guglielmin</v>
          </cell>
          <cell r="S6458" t="str">
            <v>Don Guglielmin</v>
          </cell>
          <cell r="T6458" t="str">
            <v>Paul Mendes</v>
          </cell>
          <cell r="U6458" t="str">
            <v>H - Horizon</v>
          </cell>
          <cell r="V6458" t="str">
            <v>Major Projects</v>
          </cell>
          <cell r="W6458" t="str">
            <v>45 Days net terms</v>
          </cell>
          <cell r="X6458">
            <v>140000</v>
          </cell>
          <cell r="Y6458">
            <v>586210</v>
          </cell>
          <cell r="Z6458">
            <v>85000</v>
          </cell>
        </row>
        <row r="6459">
          <cell r="A6459" t="str">
            <v>813362-11-3</v>
          </cell>
          <cell r="B6459" t="str">
            <v>813362-11</v>
          </cell>
          <cell r="C6459">
            <v>3</v>
          </cell>
          <cell r="D6459">
            <v>407975</v>
          </cell>
          <cell r="E6459" t="str">
            <v>WorleyParsons Canada Services Ltd</v>
          </cell>
          <cell r="F6459" t="str">
            <v>Electrical Engineering Services</v>
          </cell>
          <cell r="G6459" t="str">
            <v>Schedules for Master Agreements</v>
          </cell>
          <cell r="H6459" t="str">
            <v>Moorhead, Kelly</v>
          </cell>
          <cell r="I6459">
            <v>42908</v>
          </cell>
          <cell r="J6459">
            <v>42804</v>
          </cell>
          <cell r="K6459">
            <v>43343</v>
          </cell>
          <cell r="L6459" t="str">
            <v>Active</v>
          </cell>
          <cell r="M6459" t="str">
            <v>Executed</v>
          </cell>
          <cell r="N6459">
            <v>42940</v>
          </cell>
          <cell r="O6459" t="str">
            <v>Edit New Supplement</v>
          </cell>
          <cell r="P6459" t="str">
            <v>Moorhead, Kelly</v>
          </cell>
          <cell r="Q6459" t="str">
            <v>Moorhead, Kelly</v>
          </cell>
          <cell r="R6459" t="str">
            <v>Don Guglielmin</v>
          </cell>
          <cell r="S6459" t="str">
            <v>Don Guglielmin</v>
          </cell>
          <cell r="T6459" t="str">
            <v>Paul Mendes</v>
          </cell>
          <cell r="U6459" t="str">
            <v>H - Horizon</v>
          </cell>
          <cell r="V6459" t="str">
            <v>Major Projects</v>
          </cell>
          <cell r="W6459" t="str">
            <v>45 Days net terms</v>
          </cell>
          <cell r="X6459">
            <v>215000</v>
          </cell>
          <cell r="Y6459">
            <v>586210</v>
          </cell>
          <cell r="Z6459">
            <v>75000</v>
          </cell>
        </row>
        <row r="6460">
          <cell r="A6460" t="str">
            <v>813362-13-1</v>
          </cell>
          <cell r="B6460" t="str">
            <v>813362-13</v>
          </cell>
          <cell r="C6460">
            <v>1</v>
          </cell>
          <cell r="D6460">
            <v>859634</v>
          </cell>
          <cell r="E6460" t="str">
            <v>WorleyParsons Canada Services Ltd.</v>
          </cell>
          <cell r="F6460" t="str">
            <v>AdditionalEDS Work</v>
          </cell>
          <cell r="G6460" t="str">
            <v>Schedules for Master Agreements</v>
          </cell>
          <cell r="H6460" t="str">
            <v>Wang, Sofia</v>
          </cell>
          <cell r="I6460">
            <v>42802</v>
          </cell>
          <cell r="J6460">
            <v>42599</v>
          </cell>
          <cell r="K6460">
            <v>42963</v>
          </cell>
          <cell r="L6460" t="str">
            <v>Active</v>
          </cell>
          <cell r="M6460" t="str">
            <v>Executed</v>
          </cell>
          <cell r="N6460">
            <v>42811</v>
          </cell>
          <cell r="O6460" t="str">
            <v>Edit New Supplement</v>
          </cell>
          <cell r="P6460" t="str">
            <v>Wang, Sofia</v>
          </cell>
          <cell r="Q6460" t="str">
            <v>Wang, Sofia</v>
          </cell>
          <cell r="R6460" t="str">
            <v>Carla Salazar</v>
          </cell>
          <cell r="S6460" t="str">
            <v>Kara Slemko</v>
          </cell>
          <cell r="T6460" t="str">
            <v>Brian Bate</v>
          </cell>
          <cell r="U6460" t="str">
            <v>H - Horizon</v>
          </cell>
          <cell r="V6460" t="str">
            <v>Upgrading &amp; Utilitie - Upgrading &amp; Utilities</v>
          </cell>
          <cell r="W6460" t="str">
            <v>45 Days net terms</v>
          </cell>
          <cell r="X6460">
            <v>609149</v>
          </cell>
          <cell r="Y6460">
            <v>227182</v>
          </cell>
          <cell r="Z6460">
            <v>46939</v>
          </cell>
        </row>
        <row r="6461">
          <cell r="A6461" t="str">
            <v>813362-16-1</v>
          </cell>
          <cell r="B6461" t="str">
            <v>813362-16</v>
          </cell>
          <cell r="C6461">
            <v>1</v>
          </cell>
          <cell r="D6461">
            <v>900757</v>
          </cell>
          <cell r="E6461" t="str">
            <v>WorleyParsons Canada Services Ltd</v>
          </cell>
          <cell r="F6461" t="str">
            <v>Revamp Unit 51-51BProject Phase 1_Engineering</v>
          </cell>
          <cell r="G6461" t="str">
            <v>Schedules for Master Agreements</v>
          </cell>
          <cell r="H6461" t="str">
            <v>Khoromskaya, Snezhana</v>
          </cell>
          <cell r="I6461">
            <v>42851</v>
          </cell>
          <cell r="J6461">
            <v>42817</v>
          </cell>
          <cell r="K6461">
            <v>43191</v>
          </cell>
          <cell r="L6461" t="str">
            <v>Active</v>
          </cell>
          <cell r="M6461" t="str">
            <v>Executed</v>
          </cell>
          <cell r="N6461">
            <v>42857</v>
          </cell>
          <cell r="O6461" t="str">
            <v>Edit New Supplement</v>
          </cell>
          <cell r="P6461" t="str">
            <v>Khoromskaya, Snezhana</v>
          </cell>
          <cell r="Q6461" t="str">
            <v>Khoromskaya, Snezhana</v>
          </cell>
          <cell r="R6461" t="str">
            <v>Ari Bronkhorst</v>
          </cell>
          <cell r="S6461" t="str">
            <v>Ari Bronkhorst</v>
          </cell>
          <cell r="T6461" t="str">
            <v>Stephanie Graham</v>
          </cell>
          <cell r="U6461" t="str">
            <v>H - Horizon</v>
          </cell>
          <cell r="V6461" t="str">
            <v>Upgrading &amp; Utilitie - Upgrading &amp; Utilities</v>
          </cell>
          <cell r="W6461" t="str">
            <v>45 Days net terms</v>
          </cell>
          <cell r="X6461">
            <v>690685.59</v>
          </cell>
          <cell r="Y6461">
            <v>586210</v>
          </cell>
          <cell r="Z6461">
            <v>590685.59</v>
          </cell>
        </row>
        <row r="6462">
          <cell r="A6462" t="str">
            <v>813362-17-1</v>
          </cell>
          <cell r="B6462" t="str">
            <v>813362-17</v>
          </cell>
          <cell r="C6462">
            <v>1</v>
          </cell>
          <cell r="D6462">
            <v>408133</v>
          </cell>
          <cell r="E6462" t="str">
            <v>WorleyParsons Canada Services Ltd</v>
          </cell>
          <cell r="F6462" t="str">
            <v>Stress Analysis Test</v>
          </cell>
          <cell r="G6462" t="str">
            <v>Schedules for Master Agreements</v>
          </cell>
          <cell r="H6462" t="str">
            <v>Sharpe, Tiffany</v>
          </cell>
          <cell r="I6462">
            <v>42900</v>
          </cell>
          <cell r="J6462">
            <v>42832</v>
          </cell>
          <cell r="K6462">
            <v>43220</v>
          </cell>
          <cell r="L6462" t="str">
            <v>Active</v>
          </cell>
          <cell r="M6462" t="str">
            <v>Executed</v>
          </cell>
          <cell r="N6462">
            <v>42913</v>
          </cell>
          <cell r="O6462" t="str">
            <v>Approve Contract</v>
          </cell>
          <cell r="P6462" t="str">
            <v>Commercial Operations Approver</v>
          </cell>
          <cell r="Q6462" t="str">
            <v>Tan, Lenny</v>
          </cell>
          <cell r="R6462" t="str">
            <v>Ari Bronkhorst</v>
          </cell>
          <cell r="S6462" t="str">
            <v>Ari Bronkhorst</v>
          </cell>
          <cell r="T6462" t="str">
            <v>Stephanie Graham</v>
          </cell>
          <cell r="U6462" t="str">
            <v>H - Horizon</v>
          </cell>
          <cell r="V6462" t="str">
            <v>Major Projects</v>
          </cell>
          <cell r="W6462" t="str">
            <v>45 Days net terms</v>
          </cell>
          <cell r="X6462">
            <v>32000</v>
          </cell>
          <cell r="Y6462">
            <v>586210</v>
          </cell>
          <cell r="Z6462">
            <v>15000</v>
          </cell>
        </row>
        <row r="6463">
          <cell r="A6463" t="str">
            <v>813362-17-2</v>
          </cell>
          <cell r="B6463" t="str">
            <v>813362-17</v>
          </cell>
          <cell r="C6463">
            <v>2</v>
          </cell>
          <cell r="D6463">
            <v>408133</v>
          </cell>
          <cell r="E6463" t="str">
            <v>WorleyParsons Canada Services Ltd</v>
          </cell>
          <cell r="F6463" t="str">
            <v>Stress Analysis Test</v>
          </cell>
          <cell r="G6463" t="str">
            <v>Schedules for Master Agreements</v>
          </cell>
          <cell r="H6463" t="str">
            <v>Sharpe, Tiffany</v>
          </cell>
          <cell r="I6463">
            <v>42913</v>
          </cell>
          <cell r="J6463">
            <v>42832</v>
          </cell>
          <cell r="K6463">
            <v>43220</v>
          </cell>
          <cell r="L6463" t="str">
            <v>Active</v>
          </cell>
          <cell r="M6463" t="str">
            <v>Executed</v>
          </cell>
          <cell r="N6463">
            <v>42968</v>
          </cell>
          <cell r="O6463" t="str">
            <v>Approve Contract</v>
          </cell>
          <cell r="P6463" t="str">
            <v>Commercial Operations Approver</v>
          </cell>
          <cell r="Q6463" t="str">
            <v>Bronkhorst, Ari</v>
          </cell>
          <cell r="R6463" t="str">
            <v>Ari Bronkhorst</v>
          </cell>
          <cell r="S6463" t="str">
            <v>Ari Bronkhorst</v>
          </cell>
          <cell r="T6463" t="str">
            <v>Stephanie Graham</v>
          </cell>
          <cell r="U6463" t="str">
            <v>H - Horizon</v>
          </cell>
          <cell r="V6463" t="str">
            <v>Major Projects</v>
          </cell>
          <cell r="W6463" t="str">
            <v>45 Days net terms</v>
          </cell>
          <cell r="X6463">
            <v>58000</v>
          </cell>
          <cell r="Y6463">
            <v>586210</v>
          </cell>
          <cell r="Z6463">
            <v>26000</v>
          </cell>
        </row>
        <row r="6464">
          <cell r="A6464" t="str">
            <v>813362-17-3</v>
          </cell>
          <cell r="B6464" t="str">
            <v>813362-17</v>
          </cell>
          <cell r="C6464">
            <v>3</v>
          </cell>
          <cell r="D6464">
            <v>408133</v>
          </cell>
          <cell r="E6464" t="str">
            <v>WorleyParsons Canada Services Ltd</v>
          </cell>
          <cell r="F6464" t="str">
            <v>Change Order 03: Stress Analysis Test</v>
          </cell>
          <cell r="G6464" t="str">
            <v>Schedules for Master Agreements</v>
          </cell>
          <cell r="H6464" t="str">
            <v>Sharpe, Tiffany</v>
          </cell>
          <cell r="I6464">
            <v>42968</v>
          </cell>
          <cell r="J6464">
            <v>42832</v>
          </cell>
          <cell r="K6464">
            <v>43220</v>
          </cell>
          <cell r="L6464" t="str">
            <v>Active</v>
          </cell>
          <cell r="M6464" t="str">
            <v>Executed</v>
          </cell>
          <cell r="N6464">
            <v>42989</v>
          </cell>
          <cell r="O6464" t="str">
            <v>Approve Contract</v>
          </cell>
          <cell r="P6464" t="str">
            <v>Business Area Approver</v>
          </cell>
          <cell r="Q6464" t="str">
            <v>Medina, Nestor</v>
          </cell>
          <cell r="R6464" t="str">
            <v>Ari Bronkhorst</v>
          </cell>
          <cell r="S6464" t="str">
            <v>Ari Bronkhorst</v>
          </cell>
          <cell r="T6464" t="str">
            <v>Stephanie Graham</v>
          </cell>
          <cell r="U6464" t="str">
            <v>H - Horizon</v>
          </cell>
          <cell r="V6464" t="str">
            <v>Major Projects</v>
          </cell>
          <cell r="W6464" t="str">
            <v>45 Days net terms</v>
          </cell>
          <cell r="X6464">
            <v>67795</v>
          </cell>
          <cell r="Y6464">
            <v>586210</v>
          </cell>
          <cell r="Z6464">
            <v>9795</v>
          </cell>
        </row>
        <row r="6465">
          <cell r="A6465" t="str">
            <v>813362-17-4</v>
          </cell>
          <cell r="B6465" t="str">
            <v>813362-17</v>
          </cell>
          <cell r="C6465">
            <v>4</v>
          </cell>
          <cell r="D6465">
            <v>408133</v>
          </cell>
          <cell r="E6465" t="str">
            <v>WorleyParsons Canada Services Ltd</v>
          </cell>
          <cell r="F6465" t="str">
            <v>Change Order 04: Stress Analysis Test</v>
          </cell>
          <cell r="G6465" t="str">
            <v>Schedules for Master Agreements</v>
          </cell>
          <cell r="H6465" t="str">
            <v>Sharpe, Tiffany</v>
          </cell>
          <cell r="I6465">
            <v>43019</v>
          </cell>
          <cell r="J6465">
            <v>42832</v>
          </cell>
          <cell r="K6465">
            <v>43220</v>
          </cell>
          <cell r="L6465" t="str">
            <v>Active</v>
          </cell>
          <cell r="M6465" t="str">
            <v>Pending Signed Copy Attachment</v>
          </cell>
          <cell r="O6465" t="str">
            <v>Parallel_Return_to_Edit_Mode</v>
          </cell>
          <cell r="P6465" t="str">
            <v>Manuel, Racquel</v>
          </cell>
          <cell r="R6465" t="str">
            <v>Ari Bronkhorst</v>
          </cell>
          <cell r="S6465" t="str">
            <v>Ari Bronkhorst</v>
          </cell>
          <cell r="T6465" t="str">
            <v>Stephanie Graham</v>
          </cell>
          <cell r="U6465" t="str">
            <v>H - Horizon</v>
          </cell>
          <cell r="V6465" t="str">
            <v>Major Projects</v>
          </cell>
          <cell r="W6465" t="str">
            <v>45 Days net terms</v>
          </cell>
          <cell r="X6465">
            <v>78551</v>
          </cell>
          <cell r="Y6465">
            <v>586210</v>
          </cell>
          <cell r="Z6465">
            <v>10756</v>
          </cell>
        </row>
        <row r="6466">
          <cell r="A6466" t="str">
            <v>813362-18-1</v>
          </cell>
          <cell r="B6466" t="str">
            <v>813362-18</v>
          </cell>
          <cell r="C6466">
            <v>1</v>
          </cell>
          <cell r="D6466">
            <v>904677</v>
          </cell>
          <cell r="E6466" t="str">
            <v>WorleyParsons Canada Services Ltd</v>
          </cell>
          <cell r="F6466" t="str">
            <v>Detailed Engineering DRU 4 Year Run Modification 2</v>
          </cell>
          <cell r="G6466" t="str">
            <v>Schedules for Master Agreements</v>
          </cell>
          <cell r="H6466" t="str">
            <v>Khoromskaya, Snezhana</v>
          </cell>
          <cell r="I6466">
            <v>42884</v>
          </cell>
          <cell r="J6466">
            <v>42828</v>
          </cell>
          <cell r="K6466">
            <v>43448</v>
          </cell>
          <cell r="L6466" t="str">
            <v>Active</v>
          </cell>
          <cell r="M6466" t="str">
            <v>Executed</v>
          </cell>
          <cell r="N6466">
            <v>42891</v>
          </cell>
          <cell r="O6466" t="str">
            <v>Approve Contract</v>
          </cell>
          <cell r="P6466" t="str">
            <v>Business Area Approver</v>
          </cell>
          <cell r="Q6466" t="str">
            <v>Cowley, Robert</v>
          </cell>
          <cell r="R6466" t="str">
            <v>Ari Bronkhorst</v>
          </cell>
          <cell r="S6466" t="str">
            <v>Ari Bronkhorst</v>
          </cell>
          <cell r="T6466" t="str">
            <v>Stephanie Graham</v>
          </cell>
          <cell r="U6466" t="str">
            <v>H - Horizon</v>
          </cell>
          <cell r="V6466" t="str">
            <v>Upgrading &amp; Utilitie - Upgrading &amp; Utilities</v>
          </cell>
          <cell r="W6466" t="str">
            <v>45 Days net terms</v>
          </cell>
          <cell r="X6466">
            <v>2779715</v>
          </cell>
          <cell r="Y6466">
            <v>586210</v>
          </cell>
          <cell r="Z6466">
            <v>2629715</v>
          </cell>
        </row>
        <row r="6467">
          <cell r="A6467" t="str">
            <v>813362-19-1</v>
          </cell>
          <cell r="B6467" t="str">
            <v>813362-19</v>
          </cell>
          <cell r="C6467">
            <v>1</v>
          </cell>
          <cell r="D6467">
            <v>908767</v>
          </cell>
          <cell r="E6467" t="str">
            <v>WorleyParsons Canada Services Ltd</v>
          </cell>
          <cell r="F6467" t="str">
            <v>Additional Scope/Amount - Engineering - PUG, SUG and 290 KBPCD</v>
          </cell>
          <cell r="G6467" t="str">
            <v>Schedules for Master Agreements</v>
          </cell>
          <cell r="H6467" t="str">
            <v>Shanmugam, Balaji</v>
          </cell>
          <cell r="I6467">
            <v>42898</v>
          </cell>
          <cell r="J6467">
            <v>42822</v>
          </cell>
          <cell r="K6467">
            <v>43008</v>
          </cell>
          <cell r="L6467" t="str">
            <v>Active</v>
          </cell>
          <cell r="M6467" t="str">
            <v>Pending Signed Copy Attachment</v>
          </cell>
          <cell r="O6467" t="str">
            <v>Parallel_Return_to_Edit_Mode</v>
          </cell>
          <cell r="P6467" t="str">
            <v>Shanmugam, Balaji</v>
          </cell>
          <cell r="R6467" t="str">
            <v>Ari Bronkhorst</v>
          </cell>
          <cell r="S6467" t="str">
            <v>Ari Bronkhorst</v>
          </cell>
          <cell r="T6467" t="str">
            <v>Brian Bate</v>
          </cell>
          <cell r="U6467" t="str">
            <v>H - Horizon</v>
          </cell>
          <cell r="V6467" t="str">
            <v>Technical Services</v>
          </cell>
          <cell r="W6467" t="str">
            <v>45 Days net terms</v>
          </cell>
          <cell r="X6467">
            <v>1575000</v>
          </cell>
          <cell r="Y6467">
            <v>586210</v>
          </cell>
          <cell r="Z6467">
            <v>1425000</v>
          </cell>
        </row>
        <row r="6468">
          <cell r="A6468" t="str">
            <v>813362-20-1</v>
          </cell>
          <cell r="B6468" t="str">
            <v>813362-20</v>
          </cell>
          <cell r="C6468">
            <v>1</v>
          </cell>
          <cell r="D6468">
            <v>408149</v>
          </cell>
          <cell r="E6468" t="str">
            <v>WorleyParsons Canada Services Ltd</v>
          </cell>
          <cell r="F6468" t="str">
            <v>Change Order 01 - Engineering Services</v>
          </cell>
          <cell r="G6468" t="str">
            <v>Schedules for Master Agreements</v>
          </cell>
          <cell r="H6468" t="str">
            <v>Culligan, Sean</v>
          </cell>
          <cell r="I6468">
            <v>42922</v>
          </cell>
          <cell r="J6468">
            <v>42857</v>
          </cell>
          <cell r="K6468">
            <v>42946</v>
          </cell>
          <cell r="L6468" t="str">
            <v>Active</v>
          </cell>
          <cell r="M6468" t="str">
            <v>Executed</v>
          </cell>
          <cell r="N6468">
            <v>42936</v>
          </cell>
          <cell r="O6468" t="str">
            <v>Parallel_Return_to_Edit_Mode</v>
          </cell>
          <cell r="P6468" t="str">
            <v>Manuel, Racquel</v>
          </cell>
          <cell r="R6468" t="str">
            <v>Ari Bronkhorst</v>
          </cell>
          <cell r="S6468" t="str">
            <v>Ari Bronkhorst</v>
          </cell>
          <cell r="T6468" t="str">
            <v>Stephanie Graham</v>
          </cell>
          <cell r="U6468" t="str">
            <v>H - Horizon</v>
          </cell>
          <cell r="V6468" t="str">
            <v>All</v>
          </cell>
          <cell r="W6468" t="str">
            <v>45 Days net terms</v>
          </cell>
          <cell r="X6468">
            <v>32027.48</v>
          </cell>
          <cell r="Y6468">
            <v>586210</v>
          </cell>
          <cell r="Z6468">
            <v>12027.48</v>
          </cell>
        </row>
        <row r="6469">
          <cell r="A6469" t="str">
            <v>813362-20-2</v>
          </cell>
          <cell r="B6469" t="str">
            <v>813362-20</v>
          </cell>
          <cell r="C6469">
            <v>2</v>
          </cell>
          <cell r="D6469">
            <v>408149</v>
          </cell>
          <cell r="E6469" t="str">
            <v>WorleyParsons Canada Services Ltd</v>
          </cell>
          <cell r="F6469" t="str">
            <v>Change Order 02 - Engineering Services</v>
          </cell>
          <cell r="G6469" t="str">
            <v>Schedules for Master Agreements</v>
          </cell>
          <cell r="H6469" t="str">
            <v>Culligan, Sean</v>
          </cell>
          <cell r="I6469">
            <v>42971</v>
          </cell>
          <cell r="J6469">
            <v>42857</v>
          </cell>
          <cell r="K6469">
            <v>43008</v>
          </cell>
          <cell r="L6469" t="str">
            <v>Active</v>
          </cell>
          <cell r="M6469" t="str">
            <v>Pending Signed Copy Attachment</v>
          </cell>
          <cell r="O6469" t="str">
            <v>Edit New Supplement</v>
          </cell>
          <cell r="P6469" t="str">
            <v>Manuel, Racquel</v>
          </cell>
          <cell r="Q6469" t="str">
            <v>Manuel, Racquel</v>
          </cell>
          <cell r="R6469" t="str">
            <v>Ari Bronkhorst</v>
          </cell>
          <cell r="S6469" t="str">
            <v>Ari Bronkhorst</v>
          </cell>
          <cell r="T6469" t="str">
            <v>Stephanie Graham</v>
          </cell>
          <cell r="U6469" t="str">
            <v>H - Horizon</v>
          </cell>
          <cell r="V6469" t="str">
            <v>All</v>
          </cell>
          <cell r="W6469" t="str">
            <v>45 Days net terms</v>
          </cell>
          <cell r="X6469">
            <v>40884.81</v>
          </cell>
          <cell r="Y6469">
            <v>586210</v>
          </cell>
          <cell r="Z6469">
            <v>8857.33</v>
          </cell>
        </row>
        <row r="6470">
          <cell r="A6470" t="str">
            <v>813362-2-1</v>
          </cell>
          <cell r="B6470" t="str">
            <v>813362-2</v>
          </cell>
          <cell r="C6470">
            <v>1</v>
          </cell>
          <cell r="D6470">
            <v>406051</v>
          </cell>
          <cell r="E6470" t="str">
            <v>WorleyParsons Canada Services Ltd.</v>
          </cell>
          <cell r="F6470" t="str">
            <v>Extension Secondment of Gaudy Gonzales</v>
          </cell>
          <cell r="G6470" t="str">
            <v>Schedules for Master Agreements</v>
          </cell>
          <cell r="H6470" t="str">
            <v>Lien, Hoa</v>
          </cell>
          <cell r="I6470">
            <v>42577</v>
          </cell>
          <cell r="J6470">
            <v>42552</v>
          </cell>
          <cell r="K6470">
            <v>42735</v>
          </cell>
          <cell r="L6470" t="str">
            <v>Active</v>
          </cell>
          <cell r="M6470" t="str">
            <v>Executed</v>
          </cell>
          <cell r="N6470">
            <v>42592</v>
          </cell>
          <cell r="O6470" t="str">
            <v>Edit New Supplement</v>
          </cell>
          <cell r="P6470" t="str">
            <v>Mehta, Rucha</v>
          </cell>
          <cell r="Q6470" t="str">
            <v>Mehta, Rucha</v>
          </cell>
          <cell r="R6470" t="str">
            <v>Julie Easthope</v>
          </cell>
          <cell r="S6470" t="str">
            <v>Kara Slemko</v>
          </cell>
          <cell r="T6470" t="str">
            <v>Steve Brown</v>
          </cell>
          <cell r="U6470" t="str">
            <v>H - Horizon</v>
          </cell>
          <cell r="V6470" t="str">
            <v>Upgrading &amp; Utilitie - Upgrading &amp; Utilities</v>
          </cell>
          <cell r="W6470" t="str">
            <v>30 Days net terms</v>
          </cell>
          <cell r="X6470">
            <v>300000</v>
          </cell>
          <cell r="Y6470">
            <v>227182</v>
          </cell>
          <cell r="Z6470">
            <v>150000</v>
          </cell>
        </row>
        <row r="6471">
          <cell r="A6471" t="str">
            <v>813362-2-2</v>
          </cell>
          <cell r="B6471" t="str">
            <v>813362-2</v>
          </cell>
          <cell r="C6471">
            <v>2</v>
          </cell>
          <cell r="D6471">
            <v>406051</v>
          </cell>
          <cell r="E6471" t="str">
            <v>WorleyParsons Canada Services Ltd.</v>
          </cell>
          <cell r="F6471" t="str">
            <v>Gaudy Gonzales- Piping Designer Drafter</v>
          </cell>
          <cell r="G6471" t="str">
            <v>Schedules for Master Agreements</v>
          </cell>
          <cell r="H6471" t="str">
            <v>Lien, Hoa</v>
          </cell>
          <cell r="I6471">
            <v>42669</v>
          </cell>
          <cell r="J6471">
            <v>42736</v>
          </cell>
          <cell r="K6471">
            <v>43100</v>
          </cell>
          <cell r="L6471" t="str">
            <v>Active</v>
          </cell>
          <cell r="M6471" t="str">
            <v>Executed</v>
          </cell>
          <cell r="N6471">
            <v>42745</v>
          </cell>
          <cell r="O6471" t="str">
            <v>Parallel_Return_to_Edit_Mode</v>
          </cell>
          <cell r="P6471" t="str">
            <v>Soriano, Loreta</v>
          </cell>
          <cell r="R6471" t="str">
            <v>Julie Easthope</v>
          </cell>
          <cell r="S6471" t="str">
            <v>Kara Slemko</v>
          </cell>
          <cell r="T6471" t="str">
            <v>Brian Bate</v>
          </cell>
          <cell r="U6471" t="str">
            <v>H - Horizon</v>
          </cell>
          <cell r="V6471" t="str">
            <v>Upgrading &amp; Utilitie - Upgrading &amp; Utilities</v>
          </cell>
          <cell r="W6471" t="str">
            <v>30 Days net terms</v>
          </cell>
          <cell r="X6471">
            <v>450000</v>
          </cell>
          <cell r="Y6471">
            <v>227182</v>
          </cell>
          <cell r="Z6471">
            <v>150000</v>
          </cell>
        </row>
        <row r="6472">
          <cell r="A6472" t="str">
            <v>813362-4-1</v>
          </cell>
          <cell r="B6472" t="str">
            <v>813362-4</v>
          </cell>
          <cell r="C6472">
            <v>1</v>
          </cell>
          <cell r="E6472" t="str">
            <v>WorleyParsons Canada Ltd.</v>
          </cell>
          <cell r="F6472" t="str">
            <v>Additional hours for piping designer</v>
          </cell>
          <cell r="G6472" t="str">
            <v>Schedules for Master Agreements</v>
          </cell>
          <cell r="H6472" t="str">
            <v>Kosasih, Andi</v>
          </cell>
          <cell r="I6472">
            <v>42482</v>
          </cell>
          <cell r="J6472">
            <v>42432</v>
          </cell>
          <cell r="K6472">
            <v>42523</v>
          </cell>
          <cell r="L6472" t="str">
            <v>Complete</v>
          </cell>
          <cell r="M6472" t="str">
            <v>Executed</v>
          </cell>
          <cell r="N6472">
            <v>42485</v>
          </cell>
          <cell r="O6472" t="str">
            <v>Parallel_Return_to_Edit_Mode</v>
          </cell>
          <cell r="P6472" t="str">
            <v>Kosasih, Andi</v>
          </cell>
          <cell r="R6472" t="str">
            <v>Don Guglielmin</v>
          </cell>
          <cell r="S6472" t="str">
            <v>Don Guglielmin</v>
          </cell>
          <cell r="T6472" t="str">
            <v>Paul Mendes</v>
          </cell>
          <cell r="U6472" t="str">
            <v>H - Horizon</v>
          </cell>
          <cell r="V6472" t="str">
            <v>Major Projects</v>
          </cell>
          <cell r="W6472" t="str">
            <v>45 Days net terms</v>
          </cell>
          <cell r="X6472">
            <v>179790</v>
          </cell>
          <cell r="Y6472">
            <v>25138</v>
          </cell>
          <cell r="Z6472">
            <v>68200</v>
          </cell>
        </row>
        <row r="6473">
          <cell r="A6473" t="str">
            <v>813362-4-2</v>
          </cell>
          <cell r="B6473" t="str">
            <v>813362-4</v>
          </cell>
          <cell r="C6473">
            <v>2</v>
          </cell>
          <cell r="E6473" t="str">
            <v>WorleyParsons Canada Ltd.</v>
          </cell>
          <cell r="F6473" t="str">
            <v>Additional hours for electrical engineer</v>
          </cell>
          <cell r="G6473" t="str">
            <v>Schedules for Master Agreements</v>
          </cell>
          <cell r="H6473" t="str">
            <v>Kosasih, Andi</v>
          </cell>
          <cell r="I6473">
            <v>42516</v>
          </cell>
          <cell r="J6473">
            <v>42432</v>
          </cell>
          <cell r="K6473">
            <v>42555</v>
          </cell>
          <cell r="L6473" t="str">
            <v>Complete</v>
          </cell>
          <cell r="M6473" t="str">
            <v>Executed</v>
          </cell>
          <cell r="N6473">
            <v>42520</v>
          </cell>
          <cell r="O6473" t="str">
            <v>Edit New Supplement</v>
          </cell>
          <cell r="P6473" t="str">
            <v>Kosasih, Andi</v>
          </cell>
          <cell r="Q6473" t="str">
            <v>Kosasih, Andi</v>
          </cell>
          <cell r="R6473" t="str">
            <v>Don Guglielmin</v>
          </cell>
          <cell r="S6473" t="str">
            <v>Don Guglielmin</v>
          </cell>
          <cell r="T6473" t="str">
            <v>Paul Mendes</v>
          </cell>
          <cell r="U6473" t="str">
            <v>H - Horizon</v>
          </cell>
          <cell r="V6473" t="str">
            <v>Major Projects</v>
          </cell>
          <cell r="W6473" t="str">
            <v>45 Days net terms</v>
          </cell>
          <cell r="X6473">
            <v>240390</v>
          </cell>
          <cell r="Y6473">
            <v>25138</v>
          </cell>
          <cell r="Z6473">
            <v>60600</v>
          </cell>
        </row>
        <row r="6474">
          <cell r="A6474" t="str">
            <v>813362-4-3</v>
          </cell>
          <cell r="B6474" t="str">
            <v>813362-4</v>
          </cell>
          <cell r="C6474">
            <v>3</v>
          </cell>
          <cell r="E6474" t="str">
            <v>WorleyParsons Canada Ltd.</v>
          </cell>
          <cell r="F6474" t="str">
            <v>Additional hours for electrical engineer</v>
          </cell>
          <cell r="G6474" t="str">
            <v>Schedules for Master Agreements</v>
          </cell>
          <cell r="H6474" t="str">
            <v>Kosasih, Andi</v>
          </cell>
          <cell r="I6474">
            <v>42545</v>
          </cell>
          <cell r="J6474">
            <v>42432</v>
          </cell>
          <cell r="K6474">
            <v>42596</v>
          </cell>
          <cell r="L6474" t="str">
            <v>Complete</v>
          </cell>
          <cell r="M6474" t="str">
            <v>Executed</v>
          </cell>
          <cell r="N6474">
            <v>42549</v>
          </cell>
          <cell r="O6474" t="str">
            <v>Parallel_Return_to_Edit_Mode</v>
          </cell>
          <cell r="P6474" t="str">
            <v>Kosasih, Andi</v>
          </cell>
          <cell r="R6474" t="str">
            <v>Don Guglielmin</v>
          </cell>
          <cell r="S6474" t="str">
            <v>Don Guglielmin</v>
          </cell>
          <cell r="T6474" t="str">
            <v>Paul Mendes</v>
          </cell>
          <cell r="U6474" t="str">
            <v>H - Horizon</v>
          </cell>
          <cell r="V6474" t="str">
            <v>Major Projects</v>
          </cell>
          <cell r="W6474" t="str">
            <v>45 Days net terms</v>
          </cell>
          <cell r="X6474">
            <v>303785</v>
          </cell>
          <cell r="Y6474">
            <v>25138</v>
          </cell>
          <cell r="Z6474">
            <v>63395</v>
          </cell>
        </row>
        <row r="6475">
          <cell r="A6475" t="str">
            <v>813362-4-4</v>
          </cell>
          <cell r="B6475" t="str">
            <v>813362-4</v>
          </cell>
          <cell r="C6475">
            <v>4</v>
          </cell>
          <cell r="E6475" t="str">
            <v>WorleyParsons Canada Ltd.</v>
          </cell>
          <cell r="F6475" t="str">
            <v>Structural designer</v>
          </cell>
          <cell r="G6475" t="str">
            <v>Schedules for Master Agreements</v>
          </cell>
          <cell r="H6475" t="str">
            <v>Kosasih, Andi</v>
          </cell>
          <cell r="I6475">
            <v>42579</v>
          </cell>
          <cell r="J6475">
            <v>42432</v>
          </cell>
          <cell r="K6475">
            <v>42704</v>
          </cell>
          <cell r="L6475" t="str">
            <v>Complete</v>
          </cell>
          <cell r="M6475" t="str">
            <v>Executed</v>
          </cell>
          <cell r="N6475">
            <v>42584</v>
          </cell>
          <cell r="O6475" t="str">
            <v>Approve Contract</v>
          </cell>
          <cell r="P6475" t="str">
            <v>Commercial Operations Approver</v>
          </cell>
          <cell r="Q6475" t="str">
            <v>Salmon, Ed</v>
          </cell>
          <cell r="R6475" t="str">
            <v>Don Guglielmin</v>
          </cell>
          <cell r="S6475" t="str">
            <v>Don Guglielmin</v>
          </cell>
          <cell r="T6475" t="str">
            <v>Paul Mendes</v>
          </cell>
          <cell r="U6475" t="str">
            <v>H - Horizon</v>
          </cell>
          <cell r="V6475" t="str">
            <v>Major Projects</v>
          </cell>
          <cell r="W6475" t="str">
            <v>45 Days net terms</v>
          </cell>
          <cell r="X6475">
            <v>373745.5</v>
          </cell>
          <cell r="Y6475">
            <v>25138</v>
          </cell>
          <cell r="Z6475">
            <v>69960.5</v>
          </cell>
        </row>
        <row r="6476">
          <cell r="A6476" t="str">
            <v>813362-4-5</v>
          </cell>
          <cell r="B6476" t="str">
            <v>813362-4</v>
          </cell>
          <cell r="C6476">
            <v>5</v>
          </cell>
          <cell r="D6476">
            <v>40772105</v>
          </cell>
          <cell r="E6476" t="str">
            <v>WorleyParsons Canada Ltd.</v>
          </cell>
          <cell r="F6476" t="str">
            <v>Fluid induced vibration prob. sol</v>
          </cell>
          <cell r="G6476" t="str">
            <v>Schedules for Master Agreements</v>
          </cell>
          <cell r="H6476" t="str">
            <v>Kosasih, Andi</v>
          </cell>
          <cell r="I6476">
            <v>42677</v>
          </cell>
          <cell r="J6476">
            <v>42432</v>
          </cell>
          <cell r="K6476">
            <v>42735</v>
          </cell>
          <cell r="L6476" t="str">
            <v>Complete</v>
          </cell>
          <cell r="M6476" t="str">
            <v>Executed</v>
          </cell>
          <cell r="N6476">
            <v>42677</v>
          </cell>
          <cell r="O6476" t="str">
            <v>Parallel_Return_to_Edit_Mode</v>
          </cell>
          <cell r="P6476" t="str">
            <v>Kosasih, Andi</v>
          </cell>
          <cell r="R6476" t="str">
            <v>Don Guglielmin</v>
          </cell>
          <cell r="S6476" t="str">
            <v>Don Guglielmin</v>
          </cell>
          <cell r="T6476" t="str">
            <v>Paul Mendes</v>
          </cell>
          <cell r="U6476" t="str">
            <v>H - Horizon</v>
          </cell>
          <cell r="V6476" t="str">
            <v>Major Projects</v>
          </cell>
          <cell r="W6476" t="str">
            <v>45 Days net terms</v>
          </cell>
          <cell r="X6476">
            <v>474368.29</v>
          </cell>
          <cell r="Y6476">
            <v>25138</v>
          </cell>
          <cell r="Z6476">
            <v>100622.79</v>
          </cell>
        </row>
        <row r="6477">
          <cell r="A6477" t="str">
            <v>813362-4-6</v>
          </cell>
          <cell r="B6477" t="str">
            <v>813362-4</v>
          </cell>
          <cell r="C6477">
            <v>6</v>
          </cell>
          <cell r="D6477">
            <v>40772106</v>
          </cell>
          <cell r="E6477" t="str">
            <v>WorleyParsons Canada Ltd.</v>
          </cell>
          <cell r="F6477" t="str">
            <v>Continuation of maintenance platforms and s-spools</v>
          </cell>
          <cell r="G6477" t="str">
            <v>Schedules for Master Agreements</v>
          </cell>
          <cell r="H6477" t="str">
            <v>Kosasih, Andi</v>
          </cell>
          <cell r="I6477">
            <v>42711</v>
          </cell>
          <cell r="J6477">
            <v>42432</v>
          </cell>
          <cell r="K6477">
            <v>42794</v>
          </cell>
          <cell r="L6477" t="str">
            <v>Complete</v>
          </cell>
          <cell r="M6477" t="str">
            <v>Executed</v>
          </cell>
          <cell r="N6477">
            <v>42711</v>
          </cell>
          <cell r="O6477" t="str">
            <v>Edit New Supplement</v>
          </cell>
          <cell r="P6477" t="str">
            <v>Kosasih, Andi</v>
          </cell>
          <cell r="Q6477" t="str">
            <v>Kosasih, Andi</v>
          </cell>
          <cell r="R6477" t="str">
            <v>Don Guglielmin</v>
          </cell>
          <cell r="S6477" t="str">
            <v>Don Guglielmin</v>
          </cell>
          <cell r="T6477" t="str">
            <v>Paul Mendes</v>
          </cell>
          <cell r="U6477" t="str">
            <v>H - Horizon</v>
          </cell>
          <cell r="V6477" t="str">
            <v>Major Projects</v>
          </cell>
          <cell r="W6477" t="str">
            <v>45 Days net terms</v>
          </cell>
          <cell r="X6477">
            <v>564368.29</v>
          </cell>
          <cell r="Y6477">
            <v>25138</v>
          </cell>
          <cell r="Z6477">
            <v>90000</v>
          </cell>
        </row>
        <row r="6478">
          <cell r="A6478" t="str">
            <v>813362-4-7</v>
          </cell>
          <cell r="B6478" t="str">
            <v>813362-4</v>
          </cell>
          <cell r="C6478">
            <v>7</v>
          </cell>
          <cell r="D6478">
            <v>40772106</v>
          </cell>
          <cell r="E6478" t="str">
            <v>WorleyParsons Canada Ltd.</v>
          </cell>
          <cell r="F6478" t="str">
            <v>Close our CO</v>
          </cell>
          <cell r="G6478" t="str">
            <v>Schedules for Master Agreements</v>
          </cell>
          <cell r="H6478" t="str">
            <v>Kosasih, Andi</v>
          </cell>
          <cell r="I6478">
            <v>42880</v>
          </cell>
          <cell r="J6478">
            <v>42432</v>
          </cell>
          <cell r="K6478">
            <v>42794</v>
          </cell>
          <cell r="L6478" t="str">
            <v>Complete</v>
          </cell>
          <cell r="M6478" t="str">
            <v>Executed</v>
          </cell>
          <cell r="N6478">
            <v>42880</v>
          </cell>
          <cell r="O6478" t="str">
            <v>Parallel_Return_to_Edit_Mode</v>
          </cell>
          <cell r="P6478" t="str">
            <v>Kosasih, Andi</v>
          </cell>
          <cell r="R6478" t="str">
            <v>Don Guglielmin</v>
          </cell>
          <cell r="S6478" t="str">
            <v>Don Guglielmin</v>
          </cell>
          <cell r="T6478" t="str">
            <v>Paul Mendes</v>
          </cell>
          <cell r="U6478" t="str">
            <v>H - Horizon</v>
          </cell>
          <cell r="V6478" t="str">
            <v>Major Projects</v>
          </cell>
          <cell r="W6478" t="str">
            <v>45 Days net terms</v>
          </cell>
          <cell r="X6478">
            <v>543551.79</v>
          </cell>
          <cell r="Y6478">
            <v>25138</v>
          </cell>
          <cell r="Z6478">
            <v>-20816.5</v>
          </cell>
        </row>
        <row r="6479">
          <cell r="A6479" t="str">
            <v>813362-5-1</v>
          </cell>
          <cell r="B6479" t="str">
            <v>813362-5</v>
          </cell>
          <cell r="C6479">
            <v>1</v>
          </cell>
          <cell r="E6479" t="str">
            <v>WorleyParsons Canada Services Ltd</v>
          </cell>
          <cell r="F6479" t="str">
            <v>Decommit to actual costs incurred</v>
          </cell>
          <cell r="G6479" t="str">
            <v>Schedules for Master Agreements</v>
          </cell>
          <cell r="H6479" t="str">
            <v>Moorhead, Kelly</v>
          </cell>
          <cell r="I6479">
            <v>42948</v>
          </cell>
          <cell r="J6479">
            <v>42465</v>
          </cell>
          <cell r="K6479">
            <v>42950</v>
          </cell>
          <cell r="L6479" t="str">
            <v>Complete</v>
          </cell>
          <cell r="M6479" t="str">
            <v>Executed</v>
          </cell>
          <cell r="N6479">
            <v>42950</v>
          </cell>
          <cell r="O6479" t="str">
            <v>Execute Contract</v>
          </cell>
          <cell r="P6479" t="str">
            <v>Moorhead, Kelly</v>
          </cell>
          <cell r="Q6479" t="str">
            <v>Moorhead, Kelly</v>
          </cell>
          <cell r="R6479" t="str">
            <v>Don Guglielmin</v>
          </cell>
          <cell r="S6479" t="str">
            <v>Don Guglielmin</v>
          </cell>
          <cell r="T6479" t="str">
            <v>Stephanie Graham</v>
          </cell>
          <cell r="U6479" t="str">
            <v>H - Horizon</v>
          </cell>
          <cell r="V6479" t="str">
            <v>Major Projects</v>
          </cell>
          <cell r="W6479" t="str">
            <v>45 Days net terms</v>
          </cell>
          <cell r="X6479">
            <v>18973.39</v>
          </cell>
          <cell r="Y6479">
            <v>586210</v>
          </cell>
          <cell r="Z6479">
            <v>-21026.61</v>
          </cell>
        </row>
        <row r="6480">
          <cell r="A6480" t="str">
            <v>813362-7-2</v>
          </cell>
          <cell r="B6480" t="str">
            <v>813362-7</v>
          </cell>
          <cell r="C6480">
            <v>2</v>
          </cell>
          <cell r="D6480">
            <v>822174</v>
          </cell>
          <cell r="E6480" t="str">
            <v>WorleyParsons Canada Services Ltd</v>
          </cell>
          <cell r="F6480" t="str">
            <v>Add GW Well Installation and testing</v>
          </cell>
          <cell r="G6480" t="str">
            <v>Schedules for Master Agreements</v>
          </cell>
          <cell r="H6480" t="str">
            <v>Cantlon, Elaine</v>
          </cell>
          <cell r="I6480">
            <v>42719</v>
          </cell>
          <cell r="J6480">
            <v>42614</v>
          </cell>
          <cell r="K6480">
            <v>43084</v>
          </cell>
          <cell r="L6480" t="str">
            <v>Active</v>
          </cell>
          <cell r="M6480" t="str">
            <v>Executed</v>
          </cell>
          <cell r="N6480">
            <v>42726</v>
          </cell>
          <cell r="O6480" t="str">
            <v>Execute Contract</v>
          </cell>
          <cell r="P6480" t="str">
            <v>Cantlon, Elaine</v>
          </cell>
          <cell r="Q6480" t="str">
            <v>Cantlon, Elaine</v>
          </cell>
          <cell r="R6480" t="str">
            <v>Julie Easthope</v>
          </cell>
          <cell r="S6480" t="str">
            <v>Kara Slemko</v>
          </cell>
          <cell r="T6480" t="str">
            <v>Brian Bate</v>
          </cell>
          <cell r="U6480" t="str">
            <v>H - Horizon</v>
          </cell>
          <cell r="V6480" t="str">
            <v>Mining</v>
          </cell>
          <cell r="W6480" t="str">
            <v>45 Days net terms</v>
          </cell>
          <cell r="X6480">
            <v>25000</v>
          </cell>
          <cell r="Y6480">
            <v>586210</v>
          </cell>
          <cell r="Z6480">
            <v>-475000</v>
          </cell>
        </row>
        <row r="6481">
          <cell r="A6481" t="str">
            <v>813362-7-2</v>
          </cell>
          <cell r="B6481" t="str">
            <v>813362-7</v>
          </cell>
          <cell r="C6481">
            <v>2</v>
          </cell>
          <cell r="D6481">
            <v>822174</v>
          </cell>
          <cell r="E6481" t="str">
            <v>WorleyParsons Canada Services Ltd</v>
          </cell>
          <cell r="F6481" t="str">
            <v>Add GW Well Installation and testing</v>
          </cell>
          <cell r="G6481" t="str">
            <v>Schedules for Master Agreements</v>
          </cell>
          <cell r="H6481" t="str">
            <v>Cantlon, Elaine</v>
          </cell>
          <cell r="I6481">
            <v>42719</v>
          </cell>
          <cell r="J6481">
            <v>42614</v>
          </cell>
          <cell r="K6481">
            <v>43084</v>
          </cell>
          <cell r="L6481" t="str">
            <v>Active</v>
          </cell>
          <cell r="M6481" t="str">
            <v>Executed</v>
          </cell>
          <cell r="N6481">
            <v>42726</v>
          </cell>
          <cell r="O6481" t="str">
            <v>Approve Contract</v>
          </cell>
          <cell r="P6481" t="str">
            <v>Commercial Operations Approver</v>
          </cell>
          <cell r="Q6481" t="str">
            <v>Easthope, Julie</v>
          </cell>
          <cell r="R6481" t="str">
            <v>Julie Easthope</v>
          </cell>
          <cell r="S6481" t="str">
            <v>Kara Slemko</v>
          </cell>
          <cell r="T6481" t="str">
            <v>Brian Bate</v>
          </cell>
          <cell r="U6481" t="str">
            <v>H - Horizon</v>
          </cell>
          <cell r="V6481" t="str">
            <v>Mining</v>
          </cell>
          <cell r="W6481" t="str">
            <v>45 Days net terms</v>
          </cell>
          <cell r="X6481">
            <v>25000</v>
          </cell>
          <cell r="Y6481">
            <v>586210</v>
          </cell>
          <cell r="Z6481">
            <v>-475000</v>
          </cell>
        </row>
        <row r="6482">
          <cell r="A6482" t="str">
            <v>813362-7-2</v>
          </cell>
          <cell r="B6482" t="str">
            <v>813362-7</v>
          </cell>
          <cell r="C6482">
            <v>2</v>
          </cell>
          <cell r="D6482">
            <v>822174</v>
          </cell>
          <cell r="E6482" t="str">
            <v>WorleyParsons Canada Services Ltd</v>
          </cell>
          <cell r="F6482" t="str">
            <v>Add GW Well Installation and testing</v>
          </cell>
          <cell r="G6482" t="str">
            <v>Schedules for Master Agreements</v>
          </cell>
          <cell r="H6482" t="str">
            <v>Cantlon, Elaine</v>
          </cell>
          <cell r="I6482">
            <v>42719</v>
          </cell>
          <cell r="J6482">
            <v>42614</v>
          </cell>
          <cell r="K6482">
            <v>43084</v>
          </cell>
          <cell r="L6482" t="str">
            <v>Active</v>
          </cell>
          <cell r="M6482" t="str">
            <v>Executed</v>
          </cell>
          <cell r="N6482">
            <v>42726</v>
          </cell>
          <cell r="O6482" t="str">
            <v>Edit New Supplement</v>
          </cell>
          <cell r="P6482" t="str">
            <v>Cantlon, Elaine</v>
          </cell>
          <cell r="Q6482" t="str">
            <v>Cantlon, Elaine</v>
          </cell>
          <cell r="R6482" t="str">
            <v>Julie Easthope</v>
          </cell>
          <cell r="S6482" t="str">
            <v>Kara Slemko</v>
          </cell>
          <cell r="T6482" t="str">
            <v>Brian Bate</v>
          </cell>
          <cell r="U6482" t="str">
            <v>H - Horizon</v>
          </cell>
          <cell r="V6482" t="str">
            <v>Mining</v>
          </cell>
          <cell r="W6482" t="str">
            <v>45 Days net terms</v>
          </cell>
          <cell r="X6482">
            <v>25000</v>
          </cell>
          <cell r="Y6482">
            <v>586210</v>
          </cell>
          <cell r="Z6482">
            <v>-475000</v>
          </cell>
        </row>
        <row r="6483">
          <cell r="A6483" t="str">
            <v>813362-7-2</v>
          </cell>
          <cell r="B6483" t="str">
            <v>813362-7</v>
          </cell>
          <cell r="C6483">
            <v>2</v>
          </cell>
          <cell r="D6483">
            <v>822174</v>
          </cell>
          <cell r="E6483" t="str">
            <v>WorleyParsons Canada Services Ltd</v>
          </cell>
          <cell r="F6483" t="str">
            <v>Add GW Well Installation and testing</v>
          </cell>
          <cell r="G6483" t="str">
            <v>Schedules for Master Agreements</v>
          </cell>
          <cell r="H6483" t="str">
            <v>Cantlon, Elaine</v>
          </cell>
          <cell r="I6483">
            <v>42719</v>
          </cell>
          <cell r="J6483">
            <v>42614</v>
          </cell>
          <cell r="K6483">
            <v>43084</v>
          </cell>
          <cell r="L6483" t="str">
            <v>Active</v>
          </cell>
          <cell r="M6483" t="str">
            <v>Executed</v>
          </cell>
          <cell r="N6483">
            <v>42726</v>
          </cell>
          <cell r="O6483" t="str">
            <v>Parallel_Return_to_Edit_Mode</v>
          </cell>
          <cell r="P6483" t="str">
            <v>Cantlon, Elaine</v>
          </cell>
          <cell r="R6483" t="str">
            <v>Julie Easthope</v>
          </cell>
          <cell r="S6483" t="str">
            <v>Kara Slemko</v>
          </cell>
          <cell r="T6483" t="str">
            <v>Brian Bate</v>
          </cell>
          <cell r="U6483" t="str">
            <v>H - Horizon</v>
          </cell>
          <cell r="V6483" t="str">
            <v>Mining</v>
          </cell>
          <cell r="W6483" t="str">
            <v>45 Days net terms</v>
          </cell>
          <cell r="X6483">
            <v>25000</v>
          </cell>
          <cell r="Y6483">
            <v>586210</v>
          </cell>
          <cell r="Z6483">
            <v>-475000</v>
          </cell>
        </row>
        <row r="6484">
          <cell r="A6484" t="str">
            <v>813362-7-2</v>
          </cell>
          <cell r="B6484" t="str">
            <v>813362-7</v>
          </cell>
          <cell r="C6484">
            <v>2</v>
          </cell>
          <cell r="D6484">
            <v>822174</v>
          </cell>
          <cell r="E6484" t="str">
            <v>WorleyParsons Canada Services Ltd</v>
          </cell>
          <cell r="F6484" t="str">
            <v>Add GW Well Installation and testing</v>
          </cell>
          <cell r="G6484" t="str">
            <v>Schedules for Master Agreements</v>
          </cell>
          <cell r="H6484" t="str">
            <v>Cantlon, Elaine</v>
          </cell>
          <cell r="I6484">
            <v>42719</v>
          </cell>
          <cell r="J6484">
            <v>42614</v>
          </cell>
          <cell r="K6484">
            <v>43084</v>
          </cell>
          <cell r="L6484" t="str">
            <v>Active</v>
          </cell>
          <cell r="M6484" t="str">
            <v>Executed</v>
          </cell>
          <cell r="N6484">
            <v>42726</v>
          </cell>
          <cell r="O6484" t="str">
            <v>Parallel_Return_to_Edit_Mode</v>
          </cell>
          <cell r="P6484" t="str">
            <v>Cantlon, Elaine</v>
          </cell>
          <cell r="R6484" t="str">
            <v>Julie Easthope</v>
          </cell>
          <cell r="S6484" t="str">
            <v>Kara Slemko</v>
          </cell>
          <cell r="T6484" t="str">
            <v>Brian Bate</v>
          </cell>
          <cell r="U6484" t="str">
            <v>H - Horizon</v>
          </cell>
          <cell r="V6484" t="str">
            <v>Mining</v>
          </cell>
          <cell r="W6484" t="str">
            <v>45 Days net terms</v>
          </cell>
          <cell r="X6484">
            <v>25000</v>
          </cell>
          <cell r="Y6484">
            <v>586210</v>
          </cell>
          <cell r="Z6484">
            <v>-475000</v>
          </cell>
        </row>
        <row r="6485">
          <cell r="A6485" t="str">
            <v>813362-7-2</v>
          </cell>
          <cell r="B6485" t="str">
            <v>813362-7</v>
          </cell>
          <cell r="C6485">
            <v>2</v>
          </cell>
          <cell r="D6485">
            <v>822174</v>
          </cell>
          <cell r="E6485" t="str">
            <v>WorleyParsons Canada Services Ltd</v>
          </cell>
          <cell r="F6485" t="str">
            <v>Add GW Well Installation and testing</v>
          </cell>
          <cell r="G6485" t="str">
            <v>Schedules for Master Agreements</v>
          </cell>
          <cell r="H6485" t="str">
            <v>Cantlon, Elaine</v>
          </cell>
          <cell r="I6485">
            <v>42719</v>
          </cell>
          <cell r="J6485">
            <v>42614</v>
          </cell>
          <cell r="K6485">
            <v>43084</v>
          </cell>
          <cell r="L6485" t="str">
            <v>Active</v>
          </cell>
          <cell r="M6485" t="str">
            <v>Executed</v>
          </cell>
          <cell r="N6485">
            <v>42726</v>
          </cell>
          <cell r="O6485" t="str">
            <v>Approve Contract</v>
          </cell>
          <cell r="P6485" t="str">
            <v>Business Area Approver</v>
          </cell>
          <cell r="Q6485" t="str">
            <v>Abeda, Walday</v>
          </cell>
          <cell r="R6485" t="str">
            <v>Julie Easthope</v>
          </cell>
          <cell r="S6485" t="str">
            <v>Kara Slemko</v>
          </cell>
          <cell r="T6485" t="str">
            <v>Brian Bate</v>
          </cell>
          <cell r="U6485" t="str">
            <v>H - Horizon</v>
          </cell>
          <cell r="V6485" t="str">
            <v>Mining</v>
          </cell>
          <cell r="W6485" t="str">
            <v>45 Days net terms</v>
          </cell>
          <cell r="X6485">
            <v>25000</v>
          </cell>
          <cell r="Y6485">
            <v>586210</v>
          </cell>
          <cell r="Z6485">
            <v>-475000</v>
          </cell>
        </row>
        <row r="6486">
          <cell r="A6486" t="str">
            <v>813362-7-3</v>
          </cell>
          <cell r="B6486" t="str">
            <v>813362-7</v>
          </cell>
          <cell r="C6486">
            <v>3</v>
          </cell>
          <cell r="D6486">
            <v>822174</v>
          </cell>
          <cell r="E6486" t="str">
            <v>WorleyParsons Canada Services Ltd</v>
          </cell>
          <cell r="F6486" t="str">
            <v>Accelerated Groundwater Sampling Program</v>
          </cell>
          <cell r="G6486" t="str">
            <v>Schedules for Master Agreements</v>
          </cell>
          <cell r="H6486" t="str">
            <v>Cantlon, Elaine</v>
          </cell>
          <cell r="I6486">
            <v>42964</v>
          </cell>
          <cell r="J6486">
            <v>42964</v>
          </cell>
          <cell r="K6486">
            <v>43084</v>
          </cell>
          <cell r="L6486" t="str">
            <v>Active</v>
          </cell>
          <cell r="M6486" t="str">
            <v>Executed</v>
          </cell>
          <cell r="N6486">
            <v>43028</v>
          </cell>
          <cell r="O6486" t="str">
            <v>Parallel_Return_to_Edit_Mode</v>
          </cell>
          <cell r="P6486" t="str">
            <v>Cantlon, Elaine</v>
          </cell>
          <cell r="R6486" t="str">
            <v>Julie Easthope</v>
          </cell>
          <cell r="S6486" t="str">
            <v>Julie Easthope</v>
          </cell>
          <cell r="T6486" t="str">
            <v>Brian Bate</v>
          </cell>
          <cell r="U6486" t="str">
            <v>H - Horizon</v>
          </cell>
          <cell r="V6486" t="str">
            <v>Mining</v>
          </cell>
          <cell r="W6486" t="str">
            <v>45 Days net terms</v>
          </cell>
          <cell r="X6486">
            <v>55000</v>
          </cell>
          <cell r="Y6486">
            <v>586210</v>
          </cell>
          <cell r="Z6486">
            <v>30000</v>
          </cell>
        </row>
        <row r="6487">
          <cell r="A6487" t="str">
            <v>813362-7-3</v>
          </cell>
          <cell r="B6487" t="str">
            <v>813362-7</v>
          </cell>
          <cell r="C6487">
            <v>3</v>
          </cell>
          <cell r="D6487">
            <v>822174</v>
          </cell>
          <cell r="E6487" t="str">
            <v>WorleyParsons Canada Services Ltd</v>
          </cell>
          <cell r="F6487" t="str">
            <v>Accelerated Groundwater Sampling Program</v>
          </cell>
          <cell r="G6487" t="str">
            <v>Schedules for Master Agreements</v>
          </cell>
          <cell r="H6487" t="str">
            <v>Cantlon, Elaine</v>
          </cell>
          <cell r="I6487">
            <v>42964</v>
          </cell>
          <cell r="J6487">
            <v>42964</v>
          </cell>
          <cell r="K6487">
            <v>43084</v>
          </cell>
          <cell r="L6487" t="str">
            <v>Active</v>
          </cell>
          <cell r="M6487" t="str">
            <v>Executed</v>
          </cell>
          <cell r="N6487">
            <v>43028</v>
          </cell>
          <cell r="O6487" t="str">
            <v>Parallel_Return_to_Edit_Mode</v>
          </cell>
          <cell r="P6487" t="str">
            <v>Cantlon, Elaine</v>
          </cell>
          <cell r="R6487" t="str">
            <v>Julie Easthope</v>
          </cell>
          <cell r="S6487" t="str">
            <v>Julie Easthope</v>
          </cell>
          <cell r="T6487" t="str">
            <v>Brian Bate</v>
          </cell>
          <cell r="U6487" t="str">
            <v>H - Horizon</v>
          </cell>
          <cell r="V6487" t="str">
            <v>Mining</v>
          </cell>
          <cell r="W6487" t="str">
            <v>45 Days net terms</v>
          </cell>
          <cell r="X6487">
            <v>55000</v>
          </cell>
          <cell r="Y6487">
            <v>586210</v>
          </cell>
          <cell r="Z6487">
            <v>30000</v>
          </cell>
        </row>
        <row r="6488">
          <cell r="A6488" t="str">
            <v>813362-7-3</v>
          </cell>
          <cell r="B6488" t="str">
            <v>813362-7</v>
          </cell>
          <cell r="C6488">
            <v>3</v>
          </cell>
          <cell r="D6488">
            <v>822174</v>
          </cell>
          <cell r="E6488" t="str">
            <v>WorleyParsons Canada Services Ltd</v>
          </cell>
          <cell r="F6488" t="str">
            <v>Accelerated Groundwater Sampling Program</v>
          </cell>
          <cell r="G6488" t="str">
            <v>Schedules for Master Agreements</v>
          </cell>
          <cell r="H6488" t="str">
            <v>Cantlon, Elaine</v>
          </cell>
          <cell r="I6488">
            <v>42964</v>
          </cell>
          <cell r="J6488">
            <v>42964</v>
          </cell>
          <cell r="K6488">
            <v>43084</v>
          </cell>
          <cell r="L6488" t="str">
            <v>Active</v>
          </cell>
          <cell r="M6488" t="str">
            <v>Executed</v>
          </cell>
          <cell r="N6488">
            <v>43028</v>
          </cell>
          <cell r="O6488" t="str">
            <v>Edit New Supplement</v>
          </cell>
          <cell r="P6488" t="str">
            <v>Cantlon, Elaine</v>
          </cell>
          <cell r="Q6488" t="str">
            <v>Cantlon, Elaine</v>
          </cell>
          <cell r="R6488" t="str">
            <v>Julie Easthope</v>
          </cell>
          <cell r="S6488" t="str">
            <v>Julie Easthope</v>
          </cell>
          <cell r="T6488" t="str">
            <v>Brian Bate</v>
          </cell>
          <cell r="U6488" t="str">
            <v>H - Horizon</v>
          </cell>
          <cell r="V6488" t="str">
            <v>Mining</v>
          </cell>
          <cell r="W6488" t="str">
            <v>45 Days net terms</v>
          </cell>
          <cell r="X6488">
            <v>55000</v>
          </cell>
          <cell r="Y6488">
            <v>586210</v>
          </cell>
          <cell r="Z6488">
            <v>30000</v>
          </cell>
        </row>
        <row r="6489">
          <cell r="A6489" t="str">
            <v>813362-7-3</v>
          </cell>
          <cell r="B6489" t="str">
            <v>813362-7</v>
          </cell>
          <cell r="C6489">
            <v>3</v>
          </cell>
          <cell r="D6489">
            <v>822174</v>
          </cell>
          <cell r="E6489" t="str">
            <v>WorleyParsons Canada Services Ltd</v>
          </cell>
          <cell r="F6489" t="str">
            <v>Accelerated Groundwater Sampling Program</v>
          </cell>
          <cell r="G6489" t="str">
            <v>Schedules for Master Agreements</v>
          </cell>
          <cell r="H6489" t="str">
            <v>Cantlon, Elaine</v>
          </cell>
          <cell r="I6489">
            <v>42964</v>
          </cell>
          <cell r="J6489">
            <v>42964</v>
          </cell>
          <cell r="K6489">
            <v>43084</v>
          </cell>
          <cell r="L6489" t="str">
            <v>Active</v>
          </cell>
          <cell r="M6489" t="str">
            <v>Executed</v>
          </cell>
          <cell r="N6489">
            <v>43028</v>
          </cell>
          <cell r="O6489" t="str">
            <v>Approve Contract</v>
          </cell>
          <cell r="P6489" t="str">
            <v>Supply Management Approver</v>
          </cell>
          <cell r="Q6489" t="str">
            <v>Rivas, Monica</v>
          </cell>
          <cell r="R6489" t="str">
            <v>Julie Easthope</v>
          </cell>
          <cell r="S6489" t="str">
            <v>Julie Easthope</v>
          </cell>
          <cell r="T6489" t="str">
            <v>Brian Bate</v>
          </cell>
          <cell r="U6489" t="str">
            <v>H - Horizon</v>
          </cell>
          <cell r="V6489" t="str">
            <v>Mining</v>
          </cell>
          <cell r="W6489" t="str">
            <v>45 Days net terms</v>
          </cell>
          <cell r="X6489">
            <v>55000</v>
          </cell>
          <cell r="Y6489">
            <v>586210</v>
          </cell>
          <cell r="Z6489">
            <v>30000</v>
          </cell>
        </row>
        <row r="6490">
          <cell r="A6490" t="str">
            <v>813362-7-3</v>
          </cell>
          <cell r="B6490" t="str">
            <v>813362-7</v>
          </cell>
          <cell r="C6490">
            <v>3</v>
          </cell>
          <cell r="D6490">
            <v>822174</v>
          </cell>
          <cell r="E6490" t="str">
            <v>WorleyParsons Canada Services Ltd</v>
          </cell>
          <cell r="F6490" t="str">
            <v>Accelerated Groundwater Sampling Program</v>
          </cell>
          <cell r="G6490" t="str">
            <v>Schedules for Master Agreements</v>
          </cell>
          <cell r="H6490" t="str">
            <v>Cantlon, Elaine</v>
          </cell>
          <cell r="I6490">
            <v>42964</v>
          </cell>
          <cell r="J6490">
            <v>42964</v>
          </cell>
          <cell r="K6490">
            <v>43084</v>
          </cell>
          <cell r="L6490" t="str">
            <v>Active</v>
          </cell>
          <cell r="M6490" t="str">
            <v>Executed</v>
          </cell>
          <cell r="N6490">
            <v>43028</v>
          </cell>
          <cell r="O6490" t="str">
            <v>Parallel_Return_to_Edit_Mode</v>
          </cell>
          <cell r="P6490" t="str">
            <v>Cantlon, Elaine</v>
          </cell>
          <cell r="R6490" t="str">
            <v>Julie Easthope</v>
          </cell>
          <cell r="S6490" t="str">
            <v>Julie Easthope</v>
          </cell>
          <cell r="T6490" t="str">
            <v>Brian Bate</v>
          </cell>
          <cell r="U6490" t="str">
            <v>H - Horizon</v>
          </cell>
          <cell r="V6490" t="str">
            <v>Mining</v>
          </cell>
          <cell r="W6490" t="str">
            <v>45 Days net terms</v>
          </cell>
          <cell r="X6490">
            <v>55000</v>
          </cell>
          <cell r="Y6490">
            <v>586210</v>
          </cell>
          <cell r="Z6490">
            <v>30000</v>
          </cell>
        </row>
        <row r="6491">
          <cell r="A6491" t="str">
            <v>813362-7-3</v>
          </cell>
          <cell r="B6491" t="str">
            <v>813362-7</v>
          </cell>
          <cell r="C6491">
            <v>3</v>
          </cell>
          <cell r="D6491">
            <v>822174</v>
          </cell>
          <cell r="E6491" t="str">
            <v>WorleyParsons Canada Services Ltd</v>
          </cell>
          <cell r="F6491" t="str">
            <v>Accelerated Groundwater Sampling Program</v>
          </cell>
          <cell r="G6491" t="str">
            <v>Schedules for Master Agreements</v>
          </cell>
          <cell r="H6491" t="str">
            <v>Cantlon, Elaine</v>
          </cell>
          <cell r="I6491">
            <v>42964</v>
          </cell>
          <cell r="J6491">
            <v>42964</v>
          </cell>
          <cell r="K6491">
            <v>43084</v>
          </cell>
          <cell r="L6491" t="str">
            <v>Active</v>
          </cell>
          <cell r="M6491" t="str">
            <v>Executed</v>
          </cell>
          <cell r="N6491">
            <v>43028</v>
          </cell>
          <cell r="O6491" t="str">
            <v>Approve Contract</v>
          </cell>
          <cell r="P6491" t="str">
            <v>Business Area Approver</v>
          </cell>
          <cell r="Q6491" t="str">
            <v>Abeda, Walday</v>
          </cell>
          <cell r="R6491" t="str">
            <v>Julie Easthope</v>
          </cell>
          <cell r="S6491" t="str">
            <v>Julie Easthope</v>
          </cell>
          <cell r="T6491" t="str">
            <v>Brian Bate</v>
          </cell>
          <cell r="U6491" t="str">
            <v>H - Horizon</v>
          </cell>
          <cell r="V6491" t="str">
            <v>Mining</v>
          </cell>
          <cell r="W6491" t="str">
            <v>45 Days net terms</v>
          </cell>
          <cell r="X6491">
            <v>55000</v>
          </cell>
          <cell r="Y6491">
            <v>586210</v>
          </cell>
          <cell r="Z6491">
            <v>30000</v>
          </cell>
        </row>
        <row r="6492">
          <cell r="A6492" t="str">
            <v>813362-7-4</v>
          </cell>
          <cell r="B6492" t="str">
            <v>813362-7</v>
          </cell>
          <cell r="C6492">
            <v>4</v>
          </cell>
          <cell r="D6492">
            <v>822174</v>
          </cell>
          <cell r="E6492" t="str">
            <v>WorleyParsons Canada Services Ltd</v>
          </cell>
          <cell r="F6492" t="str">
            <v>2018 Shallow Groundwater Monitoring Well Installations</v>
          </cell>
          <cell r="G6492" t="str">
            <v>Schedules for Master Agreements</v>
          </cell>
          <cell r="H6492" t="str">
            <v>Cantlon, Elaine</v>
          </cell>
          <cell r="I6492">
            <v>43116</v>
          </cell>
          <cell r="J6492">
            <v>43084</v>
          </cell>
          <cell r="K6492">
            <v>43449</v>
          </cell>
          <cell r="L6492" t="str">
            <v>Active</v>
          </cell>
          <cell r="M6492" t="str">
            <v>Pending Commercial Operations Approval</v>
          </cell>
          <cell r="O6492" t="str">
            <v>Edit New Supplement</v>
          </cell>
          <cell r="P6492" t="str">
            <v>Cantlon, Elaine</v>
          </cell>
          <cell r="Q6492" t="str">
            <v>Cantlon, Elaine</v>
          </cell>
          <cell r="R6492" t="str">
            <v>Julie Easthope</v>
          </cell>
          <cell r="S6492" t="str">
            <v>Julie Easthope</v>
          </cell>
          <cell r="T6492" t="str">
            <v>Brian Bate</v>
          </cell>
          <cell r="U6492" t="str">
            <v>H - Horizon</v>
          </cell>
          <cell r="V6492" t="str">
            <v>Mining</v>
          </cell>
          <cell r="W6492" t="str">
            <v>45 Days net terms</v>
          </cell>
          <cell r="X6492">
            <v>85000</v>
          </cell>
          <cell r="Y6492">
            <v>586210</v>
          </cell>
          <cell r="Z6492">
            <v>30000</v>
          </cell>
        </row>
        <row r="6493">
          <cell r="A6493" t="str">
            <v>813362-7-4</v>
          </cell>
          <cell r="B6493" t="str">
            <v>813362-7</v>
          </cell>
          <cell r="C6493">
            <v>4</v>
          </cell>
          <cell r="D6493">
            <v>822174</v>
          </cell>
          <cell r="E6493" t="str">
            <v>WorleyParsons Canada Services Ltd</v>
          </cell>
          <cell r="F6493" t="str">
            <v>2018 Shallow Groundwater Monitoring Well Installations</v>
          </cell>
          <cell r="G6493" t="str">
            <v>Schedules for Master Agreements</v>
          </cell>
          <cell r="H6493" t="str">
            <v>Cantlon, Elaine</v>
          </cell>
          <cell r="I6493">
            <v>43116</v>
          </cell>
          <cell r="J6493">
            <v>43084</v>
          </cell>
          <cell r="K6493">
            <v>43449</v>
          </cell>
          <cell r="L6493" t="str">
            <v>Active</v>
          </cell>
          <cell r="M6493" t="str">
            <v>Pending Commercial Operations Approval</v>
          </cell>
          <cell r="O6493" t="str">
            <v>Parallel_Return_to_Edit_Mode</v>
          </cell>
          <cell r="P6493" t="str">
            <v>Cantlon, Elaine</v>
          </cell>
          <cell r="R6493" t="str">
            <v>Julie Easthope</v>
          </cell>
          <cell r="S6493" t="str">
            <v>Julie Easthope</v>
          </cell>
          <cell r="T6493" t="str">
            <v>Brian Bate</v>
          </cell>
          <cell r="U6493" t="str">
            <v>H - Horizon</v>
          </cell>
          <cell r="V6493" t="str">
            <v>Mining</v>
          </cell>
          <cell r="W6493" t="str">
            <v>45 Days net terms</v>
          </cell>
          <cell r="X6493">
            <v>85000</v>
          </cell>
          <cell r="Y6493">
            <v>586210</v>
          </cell>
          <cell r="Z6493">
            <v>30000</v>
          </cell>
        </row>
        <row r="6494">
          <cell r="A6494" t="str">
            <v>813362-7-4</v>
          </cell>
          <cell r="B6494" t="str">
            <v>813362-7</v>
          </cell>
          <cell r="C6494">
            <v>4</v>
          </cell>
          <cell r="D6494">
            <v>822174</v>
          </cell>
          <cell r="E6494" t="str">
            <v>WorleyParsons Canada Services Ltd</v>
          </cell>
          <cell r="F6494" t="str">
            <v>2018 Shallow Groundwater Monitoring Well Installations</v>
          </cell>
          <cell r="G6494" t="str">
            <v>Schedules for Master Agreements</v>
          </cell>
          <cell r="H6494" t="str">
            <v>Cantlon, Elaine</v>
          </cell>
          <cell r="I6494">
            <v>43116</v>
          </cell>
          <cell r="J6494">
            <v>43084</v>
          </cell>
          <cell r="K6494">
            <v>43449</v>
          </cell>
          <cell r="L6494" t="str">
            <v>Active</v>
          </cell>
          <cell r="M6494" t="str">
            <v>Pending Commercial Operations Approval</v>
          </cell>
          <cell r="O6494" t="str">
            <v>Parallel_Return_to_Edit_Mode</v>
          </cell>
          <cell r="P6494" t="str">
            <v>Cantlon, Elaine</v>
          </cell>
          <cell r="R6494" t="str">
            <v>Julie Easthope</v>
          </cell>
          <cell r="S6494" t="str">
            <v>Julie Easthope</v>
          </cell>
          <cell r="T6494" t="str">
            <v>Brian Bate</v>
          </cell>
          <cell r="U6494" t="str">
            <v>H - Horizon</v>
          </cell>
          <cell r="V6494" t="str">
            <v>Mining</v>
          </cell>
          <cell r="W6494" t="str">
            <v>45 Days net terms</v>
          </cell>
          <cell r="X6494">
            <v>85000</v>
          </cell>
          <cell r="Y6494">
            <v>586210</v>
          </cell>
          <cell r="Z6494">
            <v>30000</v>
          </cell>
        </row>
        <row r="6495">
          <cell r="A6495" t="str">
            <v>813362-7-4</v>
          </cell>
          <cell r="B6495" t="str">
            <v>813362-7</v>
          </cell>
          <cell r="C6495">
            <v>4</v>
          </cell>
          <cell r="D6495">
            <v>822174</v>
          </cell>
          <cell r="E6495" t="str">
            <v>WorleyParsons Canada Services Ltd</v>
          </cell>
          <cell r="F6495" t="str">
            <v>2018 Shallow Groundwater Monitoring Well Installations</v>
          </cell>
          <cell r="G6495" t="str">
            <v>Schedules for Master Agreements</v>
          </cell>
          <cell r="H6495" t="str">
            <v>Cantlon, Elaine</v>
          </cell>
          <cell r="I6495">
            <v>43116</v>
          </cell>
          <cell r="J6495">
            <v>43084</v>
          </cell>
          <cell r="K6495">
            <v>43449</v>
          </cell>
          <cell r="L6495" t="str">
            <v>Active</v>
          </cell>
          <cell r="M6495" t="str">
            <v>Pending Commercial Operations Approval</v>
          </cell>
          <cell r="O6495" t="str">
            <v>Approve Contract</v>
          </cell>
          <cell r="P6495" t="str">
            <v>Commercial Operations Approver</v>
          </cell>
          <cell r="R6495" t="str">
            <v>Julie Easthope</v>
          </cell>
          <cell r="S6495" t="str">
            <v>Julie Easthope</v>
          </cell>
          <cell r="T6495" t="str">
            <v>Brian Bate</v>
          </cell>
          <cell r="U6495" t="str">
            <v>H - Horizon</v>
          </cell>
          <cell r="V6495" t="str">
            <v>Mining</v>
          </cell>
          <cell r="W6495" t="str">
            <v>45 Days net terms</v>
          </cell>
          <cell r="X6495">
            <v>85000</v>
          </cell>
          <cell r="Y6495">
            <v>586210</v>
          </cell>
          <cell r="Z6495">
            <v>30000</v>
          </cell>
        </row>
        <row r="6496">
          <cell r="A6496" t="str">
            <v>813362-7-4</v>
          </cell>
          <cell r="B6496" t="str">
            <v>813362-7</v>
          </cell>
          <cell r="C6496">
            <v>4</v>
          </cell>
          <cell r="D6496">
            <v>822174</v>
          </cell>
          <cell r="E6496" t="str">
            <v>WorleyParsons Canada Services Ltd</v>
          </cell>
          <cell r="F6496" t="str">
            <v>2018 Shallow Groundwater Monitoring Well Installations</v>
          </cell>
          <cell r="G6496" t="str">
            <v>Schedules for Master Agreements</v>
          </cell>
          <cell r="H6496" t="str">
            <v>Cantlon, Elaine</v>
          </cell>
          <cell r="I6496">
            <v>43116</v>
          </cell>
          <cell r="J6496">
            <v>43084</v>
          </cell>
          <cell r="K6496">
            <v>43449</v>
          </cell>
          <cell r="L6496" t="str">
            <v>Active</v>
          </cell>
          <cell r="M6496" t="str">
            <v>Pending Commercial Operations Approval</v>
          </cell>
          <cell r="O6496" t="str">
            <v>Approve Contract</v>
          </cell>
          <cell r="P6496" t="str">
            <v>Business Area Approver</v>
          </cell>
          <cell r="Q6496" t="str">
            <v>Abeda, Walday</v>
          </cell>
          <cell r="R6496" t="str">
            <v>Julie Easthope</v>
          </cell>
          <cell r="S6496" t="str">
            <v>Julie Easthope</v>
          </cell>
          <cell r="T6496" t="str">
            <v>Brian Bate</v>
          </cell>
          <cell r="U6496" t="str">
            <v>H - Horizon</v>
          </cell>
          <cell r="V6496" t="str">
            <v>Mining</v>
          </cell>
          <cell r="W6496" t="str">
            <v>45 Days net terms</v>
          </cell>
          <cell r="X6496">
            <v>85000</v>
          </cell>
          <cell r="Y6496">
            <v>586210</v>
          </cell>
          <cell r="Z6496">
            <v>30000</v>
          </cell>
        </row>
        <row r="6497">
          <cell r="A6497" t="str">
            <v>813362-7-4</v>
          </cell>
          <cell r="B6497" t="str">
            <v>813362-7</v>
          </cell>
          <cell r="C6497">
            <v>4</v>
          </cell>
          <cell r="D6497">
            <v>822174</v>
          </cell>
          <cell r="E6497" t="str">
            <v>WorleyParsons Canada Services Ltd</v>
          </cell>
          <cell r="F6497" t="str">
            <v>2018 Shallow Groundwater Monitoring Well Installations</v>
          </cell>
          <cell r="G6497" t="str">
            <v>Schedules for Master Agreements</v>
          </cell>
          <cell r="H6497" t="str">
            <v>Cantlon, Elaine</v>
          </cell>
          <cell r="I6497">
            <v>43116</v>
          </cell>
          <cell r="J6497">
            <v>43084</v>
          </cell>
          <cell r="K6497">
            <v>43449</v>
          </cell>
          <cell r="L6497" t="str">
            <v>Active</v>
          </cell>
          <cell r="M6497" t="str">
            <v>Pending Commercial Operations Approval</v>
          </cell>
          <cell r="O6497" t="str">
            <v>Approve Contract</v>
          </cell>
          <cell r="P6497" t="str">
            <v>Supply Management Approver</v>
          </cell>
          <cell r="Q6497" t="str">
            <v>Rivas, Monica</v>
          </cell>
          <cell r="R6497" t="str">
            <v>Julie Easthope</v>
          </cell>
          <cell r="S6497" t="str">
            <v>Julie Easthope</v>
          </cell>
          <cell r="T6497" t="str">
            <v>Brian Bate</v>
          </cell>
          <cell r="U6497" t="str">
            <v>H - Horizon</v>
          </cell>
          <cell r="V6497" t="str">
            <v>Mining</v>
          </cell>
          <cell r="W6497" t="str">
            <v>45 Days net terms</v>
          </cell>
          <cell r="X6497">
            <v>85000</v>
          </cell>
          <cell r="Y6497">
            <v>586210</v>
          </cell>
          <cell r="Z6497">
            <v>30000</v>
          </cell>
        </row>
        <row r="6498">
          <cell r="A6498" t="str">
            <v>813362-8-1</v>
          </cell>
          <cell r="B6498" t="str">
            <v>813362-8</v>
          </cell>
          <cell r="C6498">
            <v>1</v>
          </cell>
          <cell r="D6498">
            <v>834684</v>
          </cell>
          <cell r="E6498" t="str">
            <v>WorleyParsons Canada Services Ltd.</v>
          </cell>
          <cell r="F6498" t="str">
            <v>Additional Work for Four Year DRU RUN Project</v>
          </cell>
          <cell r="G6498" t="str">
            <v>Schedules for Master Agreements</v>
          </cell>
          <cell r="H6498" t="str">
            <v>Wang, Sofia</v>
          </cell>
          <cell r="I6498">
            <v>42668</v>
          </cell>
          <cell r="J6498">
            <v>42527</v>
          </cell>
          <cell r="K6498">
            <v>42735</v>
          </cell>
          <cell r="L6498" t="str">
            <v>Active</v>
          </cell>
          <cell r="M6498" t="str">
            <v>Executed</v>
          </cell>
          <cell r="N6498">
            <v>42696</v>
          </cell>
          <cell r="O6498" t="str">
            <v>Parallel_Return_to_Edit_Mode</v>
          </cell>
          <cell r="P6498" t="str">
            <v>Wang, Sofia</v>
          </cell>
          <cell r="R6498" t="str">
            <v>Carla Salazar</v>
          </cell>
          <cell r="S6498" t="str">
            <v>Kara Slemko</v>
          </cell>
          <cell r="T6498" t="str">
            <v>Brian Bate</v>
          </cell>
          <cell r="U6498" t="str">
            <v>H - Horizon</v>
          </cell>
          <cell r="V6498" t="str">
            <v>Upgrading &amp; Utilitie - Upgrading &amp; Utilities</v>
          </cell>
          <cell r="W6498" t="str">
            <v>45 Days net terms</v>
          </cell>
          <cell r="X6498">
            <v>1835867</v>
          </cell>
          <cell r="Y6498">
            <v>227182</v>
          </cell>
          <cell r="Z6498">
            <v>180663</v>
          </cell>
        </row>
        <row r="6499">
          <cell r="A6499" t="str">
            <v>813362-8-2</v>
          </cell>
          <cell r="B6499" t="str">
            <v>813362-8</v>
          </cell>
          <cell r="C6499">
            <v>2</v>
          </cell>
          <cell r="D6499">
            <v>834684</v>
          </cell>
          <cell r="E6499" t="str">
            <v>WorleyParsons Canada Services Ltd.</v>
          </cell>
          <cell r="F6499" t="str">
            <v>Risk Facilitator and Peer Review Work</v>
          </cell>
          <cell r="G6499" t="str">
            <v>Schedules for Master Agreements</v>
          </cell>
          <cell r="H6499" t="str">
            <v>Wang, Sofia</v>
          </cell>
          <cell r="I6499">
            <v>42696</v>
          </cell>
          <cell r="J6499">
            <v>42702</v>
          </cell>
          <cell r="K6499">
            <v>42735</v>
          </cell>
          <cell r="L6499" t="str">
            <v>Active</v>
          </cell>
          <cell r="M6499" t="str">
            <v>Executed</v>
          </cell>
          <cell r="N6499">
            <v>42705</v>
          </cell>
          <cell r="O6499" t="str">
            <v>Approve Contract</v>
          </cell>
          <cell r="P6499" t="str">
            <v>Business Area Approver</v>
          </cell>
          <cell r="Q6499" t="str">
            <v>Cowley, Robert</v>
          </cell>
          <cell r="R6499" t="str">
            <v>Carla Salazar</v>
          </cell>
          <cell r="S6499" t="str">
            <v>Kara Slemko</v>
          </cell>
          <cell r="T6499" t="str">
            <v>Brian Bate</v>
          </cell>
          <cell r="U6499" t="str">
            <v>H - Horizon</v>
          </cell>
          <cell r="V6499" t="str">
            <v>Upgrading &amp; Utilitie - Upgrading &amp; Utilities</v>
          </cell>
          <cell r="W6499" t="str">
            <v>45 Days net terms</v>
          </cell>
          <cell r="X6499">
            <v>1849943</v>
          </cell>
          <cell r="Y6499">
            <v>227182</v>
          </cell>
          <cell r="Z6499">
            <v>14076</v>
          </cell>
        </row>
        <row r="6500">
          <cell r="A6500" t="str">
            <v>813371-1-1</v>
          </cell>
          <cell r="B6500" t="str">
            <v>813371-1</v>
          </cell>
          <cell r="C6500">
            <v>1</v>
          </cell>
          <cell r="E6500" t="str">
            <v>Black Opal Energy Services Inc</v>
          </cell>
          <cell r="F6500" t="str">
            <v>Black Opal: WWTP services at Pelican and 2 month Extension</v>
          </cell>
          <cell r="G6500" t="str">
            <v>Schedules for Master Agreements</v>
          </cell>
          <cell r="H6500" t="str">
            <v>Panya, Yowchong</v>
          </cell>
          <cell r="I6500">
            <v>43075</v>
          </cell>
          <cell r="J6500">
            <v>43070</v>
          </cell>
          <cell r="K6500">
            <v>43159</v>
          </cell>
          <cell r="L6500" t="str">
            <v>Active</v>
          </cell>
          <cell r="M6500" t="str">
            <v>Executed</v>
          </cell>
          <cell r="N6500">
            <v>43089</v>
          </cell>
          <cell r="O6500" t="str">
            <v>Parallel_Return_to_Edit_Mode</v>
          </cell>
          <cell r="P6500" t="str">
            <v>Panya, Yowchong</v>
          </cell>
          <cell r="R6500" t="str">
            <v>Leighton Storsley</v>
          </cell>
          <cell r="S6500" t="str">
            <v>Kara Slemko</v>
          </cell>
          <cell r="T6500" t="str">
            <v>Stephanie Graham</v>
          </cell>
          <cell r="U6500" t="str">
            <v>C - Conventional</v>
          </cell>
          <cell r="V6500" t="str">
            <v>All</v>
          </cell>
          <cell r="W6500" t="str">
            <v>40 Days net terms</v>
          </cell>
          <cell r="X6500">
            <v>4701269.55</v>
          </cell>
          <cell r="Y6500">
            <v>254882</v>
          </cell>
          <cell r="Z6500">
            <v>4701269.55</v>
          </cell>
        </row>
        <row r="6501">
          <cell r="A6501" t="str">
            <v>813371-1-1</v>
          </cell>
          <cell r="B6501" t="str">
            <v>813371-1</v>
          </cell>
          <cell r="C6501">
            <v>1</v>
          </cell>
          <cell r="E6501" t="str">
            <v>Black Opal Energy Services Inc</v>
          </cell>
          <cell r="F6501" t="str">
            <v>Black Opal: WWTP services at Pelican and 2 month Extension</v>
          </cell>
          <cell r="G6501" t="str">
            <v>Schedules for Master Agreements</v>
          </cell>
          <cell r="H6501" t="str">
            <v>Panya, Yowchong</v>
          </cell>
          <cell r="I6501">
            <v>43075</v>
          </cell>
          <cell r="J6501">
            <v>43070</v>
          </cell>
          <cell r="K6501">
            <v>43159</v>
          </cell>
          <cell r="L6501" t="str">
            <v>Active</v>
          </cell>
          <cell r="M6501" t="str">
            <v>Executed</v>
          </cell>
          <cell r="N6501">
            <v>43089</v>
          </cell>
          <cell r="O6501" t="str">
            <v>Review Contract</v>
          </cell>
          <cell r="P6501" t="str">
            <v>Supply Management Reviewer</v>
          </cell>
          <cell r="Q6501" t="str">
            <v>Dion, Pierre-Carl</v>
          </cell>
          <cell r="R6501" t="str">
            <v>Leighton Storsley</v>
          </cell>
          <cell r="S6501" t="str">
            <v>Kara Slemko</v>
          </cell>
          <cell r="T6501" t="str">
            <v>Stephanie Graham</v>
          </cell>
          <cell r="U6501" t="str">
            <v>C - Conventional</v>
          </cell>
          <cell r="V6501" t="str">
            <v>All</v>
          </cell>
          <cell r="W6501" t="str">
            <v>40 Days net terms</v>
          </cell>
          <cell r="X6501">
            <v>4701269.55</v>
          </cell>
          <cell r="Y6501">
            <v>254882</v>
          </cell>
          <cell r="Z6501">
            <v>4701269.55</v>
          </cell>
        </row>
        <row r="6502">
          <cell r="A6502" t="str">
            <v>813371-1-1</v>
          </cell>
          <cell r="B6502" t="str">
            <v>813371-1</v>
          </cell>
          <cell r="C6502">
            <v>1</v>
          </cell>
          <cell r="E6502" t="str">
            <v>Black Opal Energy Services Inc</v>
          </cell>
          <cell r="F6502" t="str">
            <v>Black Opal: WWTP services at Pelican and 2 month Extension</v>
          </cell>
          <cell r="G6502" t="str">
            <v>Schedules for Master Agreements</v>
          </cell>
          <cell r="H6502" t="str">
            <v>Panya, Yowchong</v>
          </cell>
          <cell r="I6502">
            <v>43075</v>
          </cell>
          <cell r="J6502">
            <v>43070</v>
          </cell>
          <cell r="K6502">
            <v>43159</v>
          </cell>
          <cell r="L6502" t="str">
            <v>Active</v>
          </cell>
          <cell r="M6502" t="str">
            <v>Executed</v>
          </cell>
          <cell r="N6502">
            <v>43089</v>
          </cell>
          <cell r="O6502" t="str">
            <v>Parallel_Return_to_Edit_Mode</v>
          </cell>
          <cell r="P6502" t="str">
            <v>Panya, Yowchong</v>
          </cell>
          <cell r="R6502" t="str">
            <v>Leighton Storsley</v>
          </cell>
          <cell r="S6502" t="str">
            <v>Kara Slemko</v>
          </cell>
          <cell r="T6502" t="str">
            <v>Stephanie Graham</v>
          </cell>
          <cell r="U6502" t="str">
            <v>C - Conventional</v>
          </cell>
          <cell r="V6502" t="str">
            <v>All</v>
          </cell>
          <cell r="W6502" t="str">
            <v>40 Days net terms</v>
          </cell>
          <cell r="X6502">
            <v>4701269.55</v>
          </cell>
          <cell r="Y6502">
            <v>254882</v>
          </cell>
          <cell r="Z6502">
            <v>4701269.55</v>
          </cell>
        </row>
        <row r="6503">
          <cell r="A6503" t="str">
            <v>813371-1-1</v>
          </cell>
          <cell r="B6503" t="str">
            <v>813371-1</v>
          </cell>
          <cell r="C6503">
            <v>1</v>
          </cell>
          <cell r="E6503" t="str">
            <v>Black Opal Energy Services Inc</v>
          </cell>
          <cell r="F6503" t="str">
            <v>Black Opal: WWTP services at Pelican and 2 month Extension</v>
          </cell>
          <cell r="G6503" t="str">
            <v>Schedules for Master Agreements</v>
          </cell>
          <cell r="H6503" t="str">
            <v>Panya, Yowchong</v>
          </cell>
          <cell r="I6503">
            <v>43075</v>
          </cell>
          <cell r="J6503">
            <v>43070</v>
          </cell>
          <cell r="K6503">
            <v>43159</v>
          </cell>
          <cell r="L6503" t="str">
            <v>Active</v>
          </cell>
          <cell r="M6503" t="str">
            <v>Executed</v>
          </cell>
          <cell r="N6503">
            <v>43089</v>
          </cell>
          <cell r="O6503" t="str">
            <v>Approve Contract</v>
          </cell>
          <cell r="P6503" t="str">
            <v>Business Area Approver</v>
          </cell>
          <cell r="Q6503" t="str">
            <v>Dawes, Murray</v>
          </cell>
          <cell r="R6503" t="str">
            <v>Leighton Storsley</v>
          </cell>
          <cell r="S6503" t="str">
            <v>Kara Slemko</v>
          </cell>
          <cell r="T6503" t="str">
            <v>Stephanie Graham</v>
          </cell>
          <cell r="U6503" t="str">
            <v>C - Conventional</v>
          </cell>
          <cell r="V6503" t="str">
            <v>All</v>
          </cell>
          <cell r="W6503" t="str">
            <v>40 Days net terms</v>
          </cell>
          <cell r="X6503">
            <v>4701269.55</v>
          </cell>
          <cell r="Y6503">
            <v>254882</v>
          </cell>
          <cell r="Z6503">
            <v>4701269.55</v>
          </cell>
        </row>
        <row r="6504">
          <cell r="A6504" t="str">
            <v>813371-1-1</v>
          </cell>
          <cell r="B6504" t="str">
            <v>813371-1</v>
          </cell>
          <cell r="C6504">
            <v>1</v>
          </cell>
          <cell r="E6504" t="str">
            <v>Black Opal Energy Services Inc</v>
          </cell>
          <cell r="F6504" t="str">
            <v>Black Opal: WWTP services at Pelican and 2 month Extension</v>
          </cell>
          <cell r="G6504" t="str">
            <v>Schedules for Master Agreements</v>
          </cell>
          <cell r="H6504" t="str">
            <v>Panya, Yowchong</v>
          </cell>
          <cell r="I6504">
            <v>43075</v>
          </cell>
          <cell r="J6504">
            <v>43070</v>
          </cell>
          <cell r="K6504">
            <v>43159</v>
          </cell>
          <cell r="L6504" t="str">
            <v>Active</v>
          </cell>
          <cell r="M6504" t="str">
            <v>Executed</v>
          </cell>
          <cell r="N6504">
            <v>43089</v>
          </cell>
          <cell r="O6504" t="str">
            <v>Edit New Supplement</v>
          </cell>
          <cell r="P6504" t="str">
            <v>Panya, Yowchong</v>
          </cell>
          <cell r="Q6504" t="str">
            <v>Panya, Yowchong</v>
          </cell>
          <cell r="R6504" t="str">
            <v>Leighton Storsley</v>
          </cell>
          <cell r="S6504" t="str">
            <v>Kara Slemko</v>
          </cell>
          <cell r="T6504" t="str">
            <v>Stephanie Graham</v>
          </cell>
          <cell r="U6504" t="str">
            <v>C - Conventional</v>
          </cell>
          <cell r="V6504" t="str">
            <v>All</v>
          </cell>
          <cell r="W6504" t="str">
            <v>40 Days net terms</v>
          </cell>
          <cell r="X6504">
            <v>4701269.55</v>
          </cell>
          <cell r="Y6504">
            <v>254882</v>
          </cell>
          <cell r="Z6504">
            <v>4701269.55</v>
          </cell>
        </row>
        <row r="6505">
          <cell r="A6505" t="str">
            <v>813372-1-1</v>
          </cell>
          <cell r="B6505" t="str">
            <v>813372-1</v>
          </cell>
          <cell r="C6505">
            <v>1</v>
          </cell>
          <cell r="D6505">
            <v>40698801</v>
          </cell>
          <cell r="E6505" t="str">
            <v>TR Canada Inc</v>
          </cell>
          <cell r="F6505" t="str">
            <v>Special Prj#Dynamic Simulation of Flare System</v>
          </cell>
          <cell r="G6505" t="str">
            <v>Schedules for Master Agreements</v>
          </cell>
          <cell r="H6505" t="str">
            <v>Shah, Nehal</v>
          </cell>
          <cell r="I6505">
            <v>42317</v>
          </cell>
          <cell r="J6505">
            <v>42065</v>
          </cell>
          <cell r="K6505">
            <v>42490</v>
          </cell>
          <cell r="L6505" t="str">
            <v>Active</v>
          </cell>
          <cell r="M6505" t="str">
            <v>Executed</v>
          </cell>
          <cell r="N6505">
            <v>42342</v>
          </cell>
          <cell r="O6505" t="str">
            <v>Approve Contract</v>
          </cell>
          <cell r="P6505" t="str">
            <v>Business Area Approver</v>
          </cell>
          <cell r="Q6505" t="str">
            <v>Perry, Don</v>
          </cell>
          <cell r="R6505" t="str">
            <v>Ari Bronkhorst</v>
          </cell>
          <cell r="S6505" t="str">
            <v>Ari Bronkhorst</v>
          </cell>
          <cell r="T6505" t="str">
            <v>Steve Brown</v>
          </cell>
          <cell r="U6505" t="str">
            <v>H - Horizon</v>
          </cell>
          <cell r="V6505" t="str">
            <v>Major Projects</v>
          </cell>
          <cell r="W6505" t="str">
            <v>45 Days net terms</v>
          </cell>
          <cell r="X6505">
            <v>1796100</v>
          </cell>
          <cell r="Y6505">
            <v>165103</v>
          </cell>
          <cell r="Z6505">
            <v>46100</v>
          </cell>
        </row>
        <row r="6506">
          <cell r="A6506" t="str">
            <v>813372-1-2</v>
          </cell>
          <cell r="B6506" t="str">
            <v>813372-1</v>
          </cell>
          <cell r="C6506">
            <v>2</v>
          </cell>
          <cell r="D6506">
            <v>40698802</v>
          </cell>
          <cell r="E6506" t="str">
            <v>TR Canada Inc</v>
          </cell>
          <cell r="F6506" t="str">
            <v>Special Prj#Additional Simulation</v>
          </cell>
          <cell r="G6506" t="str">
            <v>Schedules for Master Agreements</v>
          </cell>
          <cell r="H6506" t="str">
            <v>Shah, Nehal</v>
          </cell>
          <cell r="I6506">
            <v>42360</v>
          </cell>
          <cell r="J6506">
            <v>42065</v>
          </cell>
          <cell r="K6506">
            <v>42490</v>
          </cell>
          <cell r="L6506" t="str">
            <v>Active</v>
          </cell>
          <cell r="M6506" t="str">
            <v>Edit Mode</v>
          </cell>
          <cell r="O6506" t="str">
            <v>Edit New Supplement</v>
          </cell>
          <cell r="P6506" t="str">
            <v>Shah, Nehal</v>
          </cell>
          <cell r="R6506" t="str">
            <v>Ari Bronkhorst</v>
          </cell>
          <cell r="S6506" t="str">
            <v>Ari Bronkhorst</v>
          </cell>
          <cell r="T6506" t="str">
            <v>Steve Brown</v>
          </cell>
          <cell r="U6506" t="str">
            <v>H - Horizon</v>
          </cell>
          <cell r="V6506" t="str">
            <v>Major Projects</v>
          </cell>
          <cell r="W6506" t="str">
            <v>45 Days net terms</v>
          </cell>
          <cell r="X6506">
            <v>1820450</v>
          </cell>
          <cell r="Y6506">
            <v>165103</v>
          </cell>
          <cell r="Z6506">
            <v>24350</v>
          </cell>
        </row>
        <row r="6507">
          <cell r="A6507" t="str">
            <v>813448-10-1</v>
          </cell>
          <cell r="B6507" t="str">
            <v>813448-10</v>
          </cell>
          <cell r="C6507">
            <v>1</v>
          </cell>
          <cell r="D6507">
            <v>407346</v>
          </cell>
          <cell r="E6507" t="str">
            <v>Capital Engineering</v>
          </cell>
          <cell r="F6507" t="str">
            <v>South Ramp EP Services</v>
          </cell>
          <cell r="G6507" t="str">
            <v>Schedules for Master Agreements</v>
          </cell>
          <cell r="H6507" t="str">
            <v>Martinez, Deborah</v>
          </cell>
          <cell r="I6507">
            <v>42900</v>
          </cell>
          <cell r="J6507">
            <v>42899</v>
          </cell>
          <cell r="K6507">
            <v>42899</v>
          </cell>
          <cell r="L6507" t="str">
            <v>Complete</v>
          </cell>
          <cell r="M6507" t="str">
            <v>Executed</v>
          </cell>
          <cell r="N6507">
            <v>42900</v>
          </cell>
          <cell r="O6507" t="str">
            <v>Parallel_Return_to_Edit_Mode</v>
          </cell>
          <cell r="P6507" t="str">
            <v>Martinez, Deborah</v>
          </cell>
          <cell r="R6507" t="str">
            <v>Don Guglielmin</v>
          </cell>
          <cell r="S6507" t="str">
            <v>Ron Laing</v>
          </cell>
          <cell r="T6507" t="str">
            <v>Stephanie Graham</v>
          </cell>
          <cell r="U6507" t="str">
            <v>H - Horizon</v>
          </cell>
          <cell r="V6507" t="str">
            <v>Major Projects</v>
          </cell>
          <cell r="W6507" t="str">
            <v>45 Days net terms</v>
          </cell>
          <cell r="X6507">
            <v>418168.6</v>
          </cell>
          <cell r="Y6507">
            <v>144073</v>
          </cell>
          <cell r="Z6507">
            <v>-20831.400000000001</v>
          </cell>
        </row>
        <row r="6508">
          <cell r="A6508" t="str">
            <v>813448-12-1</v>
          </cell>
          <cell r="B6508" t="str">
            <v>813448-12</v>
          </cell>
          <cell r="C6508">
            <v>1</v>
          </cell>
          <cell r="D6508">
            <v>407383</v>
          </cell>
          <cell r="E6508" t="str">
            <v>Capital Engineering</v>
          </cell>
          <cell r="F6508" t="str">
            <v>Secondment for Rajan Iyer</v>
          </cell>
          <cell r="G6508" t="str">
            <v>Schedules for Master Agreements</v>
          </cell>
          <cell r="H6508" t="str">
            <v>Lien, Hoa</v>
          </cell>
          <cell r="I6508">
            <v>42354</v>
          </cell>
          <cell r="J6508">
            <v>42340</v>
          </cell>
          <cell r="K6508">
            <v>42735</v>
          </cell>
          <cell r="L6508" t="str">
            <v>Active</v>
          </cell>
          <cell r="M6508" t="str">
            <v>Executed</v>
          </cell>
          <cell r="N6508">
            <v>42377</v>
          </cell>
          <cell r="O6508" t="str">
            <v>Approve Contract</v>
          </cell>
          <cell r="P6508" t="str">
            <v>Business Area Approver</v>
          </cell>
          <cell r="Q6508" t="str">
            <v>Goulet, Christian</v>
          </cell>
          <cell r="R6508" t="str">
            <v>Carla Salazar</v>
          </cell>
          <cell r="S6508" t="str">
            <v>Kara Slemko</v>
          </cell>
          <cell r="T6508" t="str">
            <v>Steve Brown</v>
          </cell>
          <cell r="U6508" t="str">
            <v>H - Horizon</v>
          </cell>
          <cell r="V6508" t="str">
            <v>Upgrading &amp; Utilitie - Upgrading &amp; Utilities</v>
          </cell>
          <cell r="W6508" t="str">
            <v>45 Days net terms</v>
          </cell>
          <cell r="X6508">
            <v>78400</v>
          </cell>
          <cell r="Y6508">
            <v>144073</v>
          </cell>
          <cell r="Z6508">
            <v>18400</v>
          </cell>
        </row>
        <row r="6509">
          <cell r="A6509" t="str">
            <v>813448-12-2</v>
          </cell>
          <cell r="B6509" t="str">
            <v>813448-12</v>
          </cell>
          <cell r="C6509">
            <v>2</v>
          </cell>
          <cell r="D6509">
            <v>407383</v>
          </cell>
          <cell r="E6509" t="str">
            <v>Capital Engineering</v>
          </cell>
          <cell r="F6509" t="str">
            <v>Rajan Iyer Project Engineer</v>
          </cell>
          <cell r="G6509" t="str">
            <v>Schedules for Master Agreements</v>
          </cell>
          <cell r="H6509" t="str">
            <v>Lien, Hoa</v>
          </cell>
          <cell r="I6509">
            <v>42676</v>
          </cell>
          <cell r="J6509">
            <v>42736</v>
          </cell>
          <cell r="K6509">
            <v>42825</v>
          </cell>
          <cell r="L6509" t="str">
            <v>Active</v>
          </cell>
          <cell r="M6509" t="str">
            <v>Executed</v>
          </cell>
          <cell r="N6509">
            <v>42718</v>
          </cell>
          <cell r="O6509" t="str">
            <v>Approve Contract</v>
          </cell>
          <cell r="P6509" t="str">
            <v>Commercial Operations Approver</v>
          </cell>
          <cell r="Q6509" t="str">
            <v>Gibson, Colleen</v>
          </cell>
          <cell r="R6509" t="str">
            <v>Carla Salazar</v>
          </cell>
          <cell r="S6509" t="str">
            <v>Kara Slemko</v>
          </cell>
          <cell r="T6509" t="str">
            <v>Brian Bate</v>
          </cell>
          <cell r="U6509" t="str">
            <v>H - Horizon</v>
          </cell>
          <cell r="V6509" t="str">
            <v>Upgrading &amp; Utilitie - Upgrading &amp; Utilities</v>
          </cell>
          <cell r="W6509" t="str">
            <v>45 Days net terms</v>
          </cell>
          <cell r="X6509">
            <v>133600</v>
          </cell>
          <cell r="Y6509">
            <v>144073</v>
          </cell>
          <cell r="Z6509">
            <v>55200</v>
          </cell>
        </row>
        <row r="6510">
          <cell r="A6510" t="str">
            <v>813448-12-4</v>
          </cell>
          <cell r="B6510" t="str">
            <v>813448-12</v>
          </cell>
          <cell r="C6510">
            <v>4</v>
          </cell>
          <cell r="D6510">
            <v>407383</v>
          </cell>
          <cell r="E6510" t="str">
            <v>Capital Engineering</v>
          </cell>
          <cell r="F6510" t="str">
            <v>Rajan Iyer Project Engineer</v>
          </cell>
          <cell r="G6510" t="str">
            <v>Schedules for Master Agreements</v>
          </cell>
          <cell r="H6510" t="str">
            <v>Lien, Hoa</v>
          </cell>
          <cell r="I6510">
            <v>43014</v>
          </cell>
          <cell r="J6510">
            <v>43042</v>
          </cell>
          <cell r="K6510">
            <v>43131</v>
          </cell>
          <cell r="L6510" t="str">
            <v>Active</v>
          </cell>
          <cell r="M6510" t="str">
            <v>Executed</v>
          </cell>
          <cell r="N6510">
            <v>43068</v>
          </cell>
          <cell r="O6510" t="str">
            <v>Approve Contract</v>
          </cell>
          <cell r="P6510" t="str">
            <v>Business Area Approver</v>
          </cell>
          <cell r="Q6510" t="str">
            <v>Gibson, Colleen</v>
          </cell>
          <cell r="R6510" t="str">
            <v>Julie Easthope</v>
          </cell>
          <cell r="S6510" t="str">
            <v>Julie Easthope</v>
          </cell>
          <cell r="T6510" t="str">
            <v>Brian Bate</v>
          </cell>
          <cell r="U6510" t="str">
            <v>H - Horizon</v>
          </cell>
          <cell r="V6510" t="str">
            <v>Upgrading &amp; Utilitie - Upgrading &amp; Utilities</v>
          </cell>
          <cell r="W6510" t="str">
            <v>45 Days net terms</v>
          </cell>
          <cell r="X6510">
            <v>244000</v>
          </cell>
          <cell r="Y6510">
            <v>144073</v>
          </cell>
          <cell r="Z6510">
            <v>110400</v>
          </cell>
        </row>
        <row r="6511">
          <cell r="A6511" t="str">
            <v>813448-13-1</v>
          </cell>
          <cell r="B6511" t="str">
            <v>813448-13</v>
          </cell>
          <cell r="C6511">
            <v>1</v>
          </cell>
          <cell r="D6511">
            <v>407407</v>
          </cell>
          <cell r="E6511" t="str">
            <v>Capital Engineering</v>
          </cell>
          <cell r="F6511" t="str">
            <v>HPW Header Replacemnt Additional Scope</v>
          </cell>
          <cell r="G6511" t="str">
            <v>Schedules for Master Agreements</v>
          </cell>
          <cell r="H6511" t="str">
            <v>Wang, Sofia</v>
          </cell>
          <cell r="I6511">
            <v>42535</v>
          </cell>
          <cell r="J6511">
            <v>42264</v>
          </cell>
          <cell r="K6511">
            <v>42400</v>
          </cell>
          <cell r="L6511" t="str">
            <v>Active</v>
          </cell>
          <cell r="M6511" t="str">
            <v>Executed</v>
          </cell>
          <cell r="N6511">
            <v>42549</v>
          </cell>
          <cell r="O6511" t="str">
            <v>Approve Contract</v>
          </cell>
          <cell r="P6511" t="str">
            <v>Business Area Approver</v>
          </cell>
          <cell r="Q6511" t="str">
            <v>Mehrabi, Pouya</v>
          </cell>
          <cell r="R6511" t="str">
            <v>Carla Salazar</v>
          </cell>
          <cell r="S6511" t="str">
            <v>Kara Slemko</v>
          </cell>
          <cell r="T6511" t="str">
            <v>Brian Bate</v>
          </cell>
          <cell r="U6511" t="str">
            <v>H - Horizon</v>
          </cell>
          <cell r="V6511" t="str">
            <v>Bitumen Production</v>
          </cell>
          <cell r="W6511" t="str">
            <v>30 Days net terms</v>
          </cell>
          <cell r="X6511">
            <v>562957.5</v>
          </cell>
          <cell r="Y6511">
            <v>144073</v>
          </cell>
          <cell r="Z6511">
            <v>130032.5</v>
          </cell>
        </row>
        <row r="6512">
          <cell r="A6512" t="str">
            <v>813448-16-1</v>
          </cell>
          <cell r="B6512" t="str">
            <v>813448-16</v>
          </cell>
          <cell r="C6512">
            <v>1</v>
          </cell>
          <cell r="D6512">
            <v>407667</v>
          </cell>
          <cell r="E6512" t="str">
            <v>Capital Engineering</v>
          </cell>
          <cell r="F6512" t="str">
            <v>Additional Scope :HPW Line Replacement</v>
          </cell>
          <cell r="G6512" t="str">
            <v>Schedules for Master Agreements</v>
          </cell>
          <cell r="H6512" t="str">
            <v>Wang, Sofia</v>
          </cell>
          <cell r="I6512">
            <v>42579</v>
          </cell>
          <cell r="J6512">
            <v>42522</v>
          </cell>
          <cell r="K6512">
            <v>42735</v>
          </cell>
          <cell r="L6512" t="str">
            <v>Active</v>
          </cell>
          <cell r="M6512" t="str">
            <v>Executed</v>
          </cell>
          <cell r="N6512">
            <v>42591</v>
          </cell>
          <cell r="O6512" t="str">
            <v>Approve Contract</v>
          </cell>
          <cell r="P6512" t="str">
            <v>Commercial Operations Approver</v>
          </cell>
          <cell r="Q6512" t="str">
            <v>Salazar, Carla</v>
          </cell>
          <cell r="R6512" t="str">
            <v>Carla Salazar</v>
          </cell>
          <cell r="S6512" t="str">
            <v>Kara Slemko</v>
          </cell>
          <cell r="T6512" t="str">
            <v>Brian Bate</v>
          </cell>
          <cell r="U6512" t="str">
            <v>H - Horizon</v>
          </cell>
          <cell r="V6512" t="str">
            <v>Upgrading &amp; Utilitie - Upgrading &amp; Utilities</v>
          </cell>
          <cell r="W6512" t="str">
            <v>45 Days net terms</v>
          </cell>
          <cell r="X6512">
            <v>979600</v>
          </cell>
          <cell r="Y6512">
            <v>144073</v>
          </cell>
          <cell r="Z6512">
            <v>429600</v>
          </cell>
        </row>
        <row r="6513">
          <cell r="A6513" t="str">
            <v>813448-18-1</v>
          </cell>
          <cell r="B6513" t="str">
            <v>813448-18</v>
          </cell>
          <cell r="C6513">
            <v>1</v>
          </cell>
          <cell r="D6513">
            <v>815523</v>
          </cell>
          <cell r="E6513" t="str">
            <v>Capital Engineering</v>
          </cell>
          <cell r="F6513" t="str">
            <v>BWDD - Structural Design &amp; Detailed Enginerring</v>
          </cell>
          <cell r="G6513" t="str">
            <v>Schedules for Master Agreements</v>
          </cell>
          <cell r="H6513" t="str">
            <v>Charles, MoShesh</v>
          </cell>
          <cell r="I6513">
            <v>42537</v>
          </cell>
          <cell r="J6513">
            <v>42450</v>
          </cell>
          <cell r="K6513">
            <v>42566</v>
          </cell>
          <cell r="L6513" t="str">
            <v>Active</v>
          </cell>
          <cell r="M6513" t="str">
            <v>Executed</v>
          </cell>
          <cell r="N6513">
            <v>42555</v>
          </cell>
          <cell r="O6513" t="str">
            <v>Approve Contract</v>
          </cell>
          <cell r="P6513" t="str">
            <v>Business Area Approver</v>
          </cell>
          <cell r="Q6513" t="str">
            <v>MacKenzie, Ken</v>
          </cell>
          <cell r="R6513" t="str">
            <v>Sudip Kumar</v>
          </cell>
          <cell r="S6513" t="str">
            <v>Sudip Kumar</v>
          </cell>
          <cell r="T6513" t="str">
            <v>Stephanie Graham</v>
          </cell>
          <cell r="U6513" t="str">
            <v>H - Horizon</v>
          </cell>
          <cell r="V6513" t="str">
            <v>Mining</v>
          </cell>
          <cell r="W6513" t="str">
            <v>45 Days net terms</v>
          </cell>
          <cell r="X6513">
            <v>213685</v>
          </cell>
          <cell r="Y6513">
            <v>144073</v>
          </cell>
          <cell r="Z6513">
            <v>69685</v>
          </cell>
        </row>
        <row r="6514">
          <cell r="A6514" t="str">
            <v>813448-18-2</v>
          </cell>
          <cell r="B6514" t="str">
            <v>813448-18</v>
          </cell>
          <cell r="C6514">
            <v>2</v>
          </cell>
          <cell r="D6514">
            <v>815523</v>
          </cell>
          <cell r="E6514" t="str">
            <v>Capital Engineering</v>
          </cell>
          <cell r="F6514" t="str">
            <v>BWDD - Structural Design &amp; Detailed Enginerring</v>
          </cell>
          <cell r="G6514" t="str">
            <v>Schedules for Master Agreements</v>
          </cell>
          <cell r="H6514" t="str">
            <v>Charles, MoShesh</v>
          </cell>
          <cell r="I6514">
            <v>42832</v>
          </cell>
          <cell r="J6514">
            <v>42450</v>
          </cell>
          <cell r="K6514">
            <v>42867</v>
          </cell>
          <cell r="L6514" t="str">
            <v>Active</v>
          </cell>
          <cell r="M6514" t="str">
            <v>Executed</v>
          </cell>
          <cell r="N6514">
            <v>42850</v>
          </cell>
          <cell r="O6514" t="str">
            <v>Approve Contract</v>
          </cell>
          <cell r="P6514" t="str">
            <v>Business Area Approver</v>
          </cell>
          <cell r="Q6514" t="str">
            <v>Abeda, Walday</v>
          </cell>
          <cell r="R6514" t="str">
            <v>Sudip Kumar</v>
          </cell>
          <cell r="S6514" t="str">
            <v>Sudip Kumar</v>
          </cell>
          <cell r="T6514" t="str">
            <v>Stephanie Graham</v>
          </cell>
          <cell r="U6514" t="str">
            <v>H - Horizon</v>
          </cell>
          <cell r="V6514" t="str">
            <v>Mining</v>
          </cell>
          <cell r="W6514" t="str">
            <v>45 Days net terms</v>
          </cell>
          <cell r="X6514">
            <v>272535</v>
          </cell>
          <cell r="Y6514">
            <v>144073</v>
          </cell>
          <cell r="Z6514">
            <v>58850</v>
          </cell>
        </row>
        <row r="6515">
          <cell r="A6515" t="str">
            <v>813448-18-3</v>
          </cell>
          <cell r="B6515" t="str">
            <v>813448-18</v>
          </cell>
          <cell r="C6515">
            <v>3</v>
          </cell>
          <cell r="D6515">
            <v>815523</v>
          </cell>
          <cell r="E6515" t="str">
            <v>Capital Engineering</v>
          </cell>
          <cell r="F6515" t="str">
            <v>BWDD - Structural Design &amp; Detailed Enginerring</v>
          </cell>
          <cell r="G6515" t="str">
            <v>Schedules for Master Agreements</v>
          </cell>
          <cell r="H6515" t="str">
            <v>Charles, MoShesh</v>
          </cell>
          <cell r="I6515">
            <v>42985</v>
          </cell>
          <cell r="J6515">
            <v>42450</v>
          </cell>
          <cell r="K6515">
            <v>43039</v>
          </cell>
          <cell r="L6515" t="str">
            <v>Active</v>
          </cell>
          <cell r="M6515" t="str">
            <v>Executed</v>
          </cell>
          <cell r="N6515">
            <v>42998</v>
          </cell>
          <cell r="O6515" t="str">
            <v>Edit New Supplement</v>
          </cell>
          <cell r="P6515" t="str">
            <v>Woo, Cam</v>
          </cell>
          <cell r="Q6515" t="str">
            <v>Woo, Cam</v>
          </cell>
          <cell r="R6515" t="str">
            <v>Sudip Kumar</v>
          </cell>
          <cell r="S6515" t="str">
            <v>Sudip Kumar</v>
          </cell>
          <cell r="T6515" t="str">
            <v>Stephanie Graham</v>
          </cell>
          <cell r="U6515" t="str">
            <v>H - Horizon</v>
          </cell>
          <cell r="V6515" t="str">
            <v>Mining</v>
          </cell>
          <cell r="W6515" t="str">
            <v>45 Days net terms</v>
          </cell>
          <cell r="X6515">
            <v>293171.03000000003</v>
          </cell>
          <cell r="Y6515">
            <v>144073</v>
          </cell>
          <cell r="Z6515">
            <v>20636.03</v>
          </cell>
        </row>
        <row r="6516">
          <cell r="A6516" t="str">
            <v>813448-18-4</v>
          </cell>
          <cell r="B6516" t="str">
            <v>813448-18</v>
          </cell>
          <cell r="C6516">
            <v>4</v>
          </cell>
          <cell r="D6516">
            <v>815523</v>
          </cell>
          <cell r="E6516" t="str">
            <v>Capital Engineering</v>
          </cell>
          <cell r="F6516" t="str">
            <v>BWDD - Structural Design &amp; Detailed Enginerring</v>
          </cell>
          <cell r="G6516" t="str">
            <v>Schedules for Master Agreements</v>
          </cell>
          <cell r="H6516" t="str">
            <v>Charles, MoShesh</v>
          </cell>
          <cell r="I6516">
            <v>43125</v>
          </cell>
          <cell r="J6516">
            <v>42450</v>
          </cell>
          <cell r="K6516">
            <v>43039</v>
          </cell>
          <cell r="L6516" t="str">
            <v>Active</v>
          </cell>
          <cell r="M6516" t="str">
            <v>Pending Signed Copy Attachment</v>
          </cell>
          <cell r="O6516" t="str">
            <v>Approve Contract</v>
          </cell>
          <cell r="P6516" t="str">
            <v>Commercial Operations Approver</v>
          </cell>
          <cell r="Q6516" t="str">
            <v>Salmon, Ed</v>
          </cell>
          <cell r="R6516" t="str">
            <v>Sudip Kumar</v>
          </cell>
          <cell r="S6516" t="str">
            <v>Sudip Kumar</v>
          </cell>
          <cell r="T6516" t="str">
            <v>Stephanie Graham</v>
          </cell>
          <cell r="U6516" t="str">
            <v>H - Horizon</v>
          </cell>
          <cell r="V6516" t="str">
            <v>Mining</v>
          </cell>
          <cell r="W6516" t="str">
            <v>45 Days net terms</v>
          </cell>
          <cell r="X6516">
            <v>326526.63</v>
          </cell>
          <cell r="Y6516">
            <v>144073</v>
          </cell>
          <cell r="Z6516">
            <v>33355.599999999999</v>
          </cell>
        </row>
        <row r="6517">
          <cell r="A6517" t="str">
            <v>813448-2-1</v>
          </cell>
          <cell r="B6517" t="str">
            <v>813448-2</v>
          </cell>
          <cell r="C6517">
            <v>1</v>
          </cell>
          <cell r="D6517">
            <v>407091</v>
          </cell>
          <cell r="E6517" t="str">
            <v>Capital Engineering</v>
          </cell>
          <cell r="F6517" t="str">
            <v>Coker 33-D-1A Realignment Scoping Study-Detailed Engineering</v>
          </cell>
          <cell r="G6517" t="str">
            <v>Schedules for Master Agreements</v>
          </cell>
          <cell r="H6517" t="str">
            <v>Mehta, Rucha</v>
          </cell>
          <cell r="I6517">
            <v>42192</v>
          </cell>
          <cell r="J6517">
            <v>42194</v>
          </cell>
          <cell r="K6517">
            <v>42307</v>
          </cell>
          <cell r="L6517" t="str">
            <v>Complete</v>
          </cell>
          <cell r="M6517" t="str">
            <v>Executed</v>
          </cell>
          <cell r="N6517">
            <v>42201</v>
          </cell>
          <cell r="O6517" t="str">
            <v>Parallel_Return_to_Edit_Mode</v>
          </cell>
          <cell r="P6517" t="str">
            <v>Mehta, Rucha</v>
          </cell>
          <cell r="R6517" t="str">
            <v>Carla Salazar</v>
          </cell>
          <cell r="S6517" t="str">
            <v>Kara Slemko</v>
          </cell>
          <cell r="T6517" t="str">
            <v>Stephanie Graham</v>
          </cell>
          <cell r="U6517" t="str">
            <v>H - Horizon</v>
          </cell>
          <cell r="V6517" t="str">
            <v>Upgrading &amp; Utilitie - Upgrading &amp; Utilities</v>
          </cell>
          <cell r="W6517" t="str">
            <v>45 Days net terms</v>
          </cell>
          <cell r="X6517">
            <v>472000</v>
          </cell>
          <cell r="Y6517">
            <v>144073</v>
          </cell>
          <cell r="Z6517">
            <v>345000</v>
          </cell>
        </row>
        <row r="6518">
          <cell r="A6518" t="str">
            <v>813448-22-1</v>
          </cell>
          <cell r="B6518" t="str">
            <v>813448-22</v>
          </cell>
          <cell r="C6518">
            <v>1</v>
          </cell>
          <cell r="D6518">
            <v>407939</v>
          </cell>
          <cell r="E6518" t="str">
            <v>Capital Engineering</v>
          </cell>
          <cell r="F6518" t="str">
            <v>MFT-RCW Barge Engineering &amp; Procurement Services</v>
          </cell>
          <cell r="G6518" t="str">
            <v>Schedules for Master Agreements</v>
          </cell>
          <cell r="H6518" t="str">
            <v>Mills, Jeff</v>
          </cell>
          <cell r="I6518">
            <v>42648</v>
          </cell>
          <cell r="J6518">
            <v>42585</v>
          </cell>
          <cell r="K6518">
            <v>42674</v>
          </cell>
          <cell r="L6518" t="str">
            <v>Complete</v>
          </cell>
          <cell r="M6518" t="str">
            <v>Executed</v>
          </cell>
          <cell r="N6518">
            <v>42677</v>
          </cell>
          <cell r="O6518" t="str">
            <v>Approve Contract</v>
          </cell>
          <cell r="P6518" t="str">
            <v>Commercial Operations Approver</v>
          </cell>
          <cell r="Q6518" t="str">
            <v>Martinez, Deborah</v>
          </cell>
          <cell r="R6518" t="str">
            <v>Don Guglielmin</v>
          </cell>
          <cell r="S6518" t="str">
            <v>Ron Laing</v>
          </cell>
          <cell r="T6518" t="str">
            <v>Paul Mendes</v>
          </cell>
          <cell r="U6518" t="str">
            <v>H - Horizon</v>
          </cell>
          <cell r="V6518" t="str">
            <v>Major Projects</v>
          </cell>
          <cell r="W6518" t="str">
            <v>45 Days net terms</v>
          </cell>
          <cell r="X6518">
            <v>688740</v>
          </cell>
          <cell r="Y6518">
            <v>144073</v>
          </cell>
          <cell r="Z6518">
            <v>438270</v>
          </cell>
        </row>
        <row r="6519">
          <cell r="A6519" t="str">
            <v>813448-22-3</v>
          </cell>
          <cell r="B6519" t="str">
            <v>813448-22</v>
          </cell>
          <cell r="C6519">
            <v>3</v>
          </cell>
          <cell r="D6519">
            <v>407939</v>
          </cell>
          <cell r="E6519" t="str">
            <v>Capital Engineering</v>
          </cell>
          <cell r="F6519" t="str">
            <v>MFT-RCW Barge Engineering &amp; Procurement Services</v>
          </cell>
          <cell r="G6519" t="str">
            <v>Schedules for Master Agreements</v>
          </cell>
          <cell r="H6519" t="str">
            <v>Martinez, Deborah</v>
          </cell>
          <cell r="I6519">
            <v>42992</v>
          </cell>
          <cell r="J6519">
            <v>42585</v>
          </cell>
          <cell r="K6519">
            <v>42674</v>
          </cell>
          <cell r="L6519" t="str">
            <v>Complete</v>
          </cell>
          <cell r="M6519" t="str">
            <v>Executed</v>
          </cell>
          <cell r="N6519">
            <v>42993</v>
          </cell>
          <cell r="O6519" t="str">
            <v>Parallel_Return_to_Edit_Mode</v>
          </cell>
          <cell r="P6519" t="str">
            <v>Martinez, Deborah</v>
          </cell>
          <cell r="R6519" t="str">
            <v>Don Guglielmin</v>
          </cell>
          <cell r="S6519" t="str">
            <v>Ron Laing</v>
          </cell>
          <cell r="T6519" t="str">
            <v>Paul Mendes</v>
          </cell>
          <cell r="U6519" t="str">
            <v>H - Horizon</v>
          </cell>
          <cell r="V6519" t="str">
            <v>Major Projects</v>
          </cell>
          <cell r="W6519" t="str">
            <v>45 Days net terms</v>
          </cell>
          <cell r="X6519">
            <v>716347.43</v>
          </cell>
          <cell r="Y6519">
            <v>144073</v>
          </cell>
          <cell r="Z6519">
            <v>27607.43</v>
          </cell>
        </row>
        <row r="6520">
          <cell r="A6520" t="str">
            <v>813448-25-1</v>
          </cell>
          <cell r="B6520" t="str">
            <v>813448-25</v>
          </cell>
          <cell r="C6520">
            <v>1</v>
          </cell>
          <cell r="D6520">
            <v>408081</v>
          </cell>
          <cell r="E6520" t="str">
            <v>Capital Engineering</v>
          </cell>
          <cell r="F6520" t="str">
            <v>Detailed Engineering MFT</v>
          </cell>
          <cell r="G6520" t="str">
            <v>Schedules for Master Agreements</v>
          </cell>
          <cell r="H6520" t="str">
            <v>Gnatovski, Ruslan</v>
          </cell>
          <cell r="I6520">
            <v>42933</v>
          </cell>
          <cell r="J6520">
            <v>42758</v>
          </cell>
          <cell r="K6520">
            <v>43008</v>
          </cell>
          <cell r="L6520" t="str">
            <v>Active</v>
          </cell>
          <cell r="M6520" t="str">
            <v>Executed</v>
          </cell>
          <cell r="N6520">
            <v>42977</v>
          </cell>
          <cell r="O6520" t="str">
            <v>Edit New Supplement</v>
          </cell>
          <cell r="P6520" t="str">
            <v>Gnatovski, Ruslan</v>
          </cell>
          <cell r="Q6520" t="str">
            <v>Gnatovski, Ruslan</v>
          </cell>
          <cell r="R6520" t="str">
            <v>Don Guglielmin</v>
          </cell>
          <cell r="S6520" t="str">
            <v>Don Guglielmin</v>
          </cell>
          <cell r="T6520" t="str">
            <v>Peter Andrekson</v>
          </cell>
          <cell r="U6520" t="str">
            <v>H - Horizon</v>
          </cell>
          <cell r="V6520" t="str">
            <v>Major Projects</v>
          </cell>
          <cell r="W6520" t="str">
            <v>45 Days net terms</v>
          </cell>
          <cell r="X6520">
            <v>326800</v>
          </cell>
          <cell r="Y6520">
            <v>144073</v>
          </cell>
          <cell r="Z6520">
            <v>190000</v>
          </cell>
        </row>
        <row r="6521">
          <cell r="A6521" t="str">
            <v>813448-25-3</v>
          </cell>
          <cell r="B6521" t="str">
            <v>813448-25</v>
          </cell>
          <cell r="C6521">
            <v>3</v>
          </cell>
          <cell r="D6521">
            <v>408081</v>
          </cell>
          <cell r="E6521" t="str">
            <v>Capital Engineering</v>
          </cell>
          <cell r="F6521" t="str">
            <v>Detailed Engineering MFT</v>
          </cell>
          <cell r="G6521" t="str">
            <v>Schedules for Master Agreements</v>
          </cell>
          <cell r="H6521" t="str">
            <v>Gnatovski, Ruslan</v>
          </cell>
          <cell r="I6521">
            <v>43077</v>
          </cell>
          <cell r="J6521">
            <v>42758</v>
          </cell>
          <cell r="K6521">
            <v>43100</v>
          </cell>
          <cell r="L6521" t="str">
            <v>Active</v>
          </cell>
          <cell r="M6521" t="str">
            <v>Pending Signed Copy Attachment</v>
          </cell>
          <cell r="O6521" t="str">
            <v>Parallel_Return_to_Edit_Mode</v>
          </cell>
          <cell r="P6521" t="str">
            <v>Hurtado, Roberto</v>
          </cell>
          <cell r="R6521" t="str">
            <v>Don Guglielmin</v>
          </cell>
          <cell r="S6521" t="str">
            <v>Don Guglielmin</v>
          </cell>
          <cell r="T6521" t="str">
            <v>Peter Andrekson</v>
          </cell>
          <cell r="U6521" t="str">
            <v>H - Horizon</v>
          </cell>
          <cell r="V6521" t="str">
            <v>Major Projects</v>
          </cell>
          <cell r="W6521" t="str">
            <v>45 Days net terms</v>
          </cell>
          <cell r="X6521">
            <v>556800</v>
          </cell>
          <cell r="Y6521">
            <v>144073</v>
          </cell>
          <cell r="Z6521">
            <v>230000</v>
          </cell>
        </row>
        <row r="6522">
          <cell r="A6522" t="str">
            <v>813448-26-2</v>
          </cell>
          <cell r="B6522" t="str">
            <v>813448-26</v>
          </cell>
          <cell r="C6522">
            <v>2</v>
          </cell>
          <cell r="D6522">
            <v>899084</v>
          </cell>
          <cell r="E6522" t="str">
            <v>Capital Engineering</v>
          </cell>
          <cell r="F6522" t="str">
            <v>Quench Oil Line Redesign</v>
          </cell>
          <cell r="G6522" t="str">
            <v>Schedules for Master Agreements</v>
          </cell>
          <cell r="H6522" t="str">
            <v>Correll, Susan</v>
          </cell>
          <cell r="I6522">
            <v>42878</v>
          </cell>
          <cell r="J6522">
            <v>42856</v>
          </cell>
          <cell r="K6522">
            <v>43008</v>
          </cell>
          <cell r="L6522" t="str">
            <v>Active</v>
          </cell>
          <cell r="M6522" t="str">
            <v>Executed</v>
          </cell>
          <cell r="N6522">
            <v>42884</v>
          </cell>
          <cell r="O6522" t="str">
            <v>Approve Contract</v>
          </cell>
          <cell r="P6522" t="str">
            <v>Commercial Operations Approver</v>
          </cell>
          <cell r="Q6522" t="str">
            <v>Korchagin, Sergey</v>
          </cell>
          <cell r="R6522" t="str">
            <v>Ari Bronkhorst</v>
          </cell>
          <cell r="S6522" t="str">
            <v>Ari Bronkhorst</v>
          </cell>
          <cell r="T6522" t="str">
            <v>Stephanie Graham</v>
          </cell>
          <cell r="U6522" t="str">
            <v>H - Horizon</v>
          </cell>
          <cell r="V6522" t="str">
            <v>Major Projects</v>
          </cell>
          <cell r="W6522" t="str">
            <v>45 Days net terms</v>
          </cell>
          <cell r="X6522">
            <v>217900</v>
          </cell>
          <cell r="Y6522">
            <v>144073</v>
          </cell>
          <cell r="Z6522">
            <v>63800</v>
          </cell>
        </row>
        <row r="6523">
          <cell r="A6523" t="str">
            <v>813448-26-3</v>
          </cell>
          <cell r="B6523" t="str">
            <v>813448-26</v>
          </cell>
          <cell r="C6523">
            <v>3</v>
          </cell>
          <cell r="D6523">
            <v>899084</v>
          </cell>
          <cell r="E6523" t="str">
            <v>Capital Engineering</v>
          </cell>
          <cell r="F6523" t="str">
            <v>CO 03: Quench Oil Line Redesign</v>
          </cell>
          <cell r="G6523" t="str">
            <v>Schedules for Master Agreements</v>
          </cell>
          <cell r="H6523" t="str">
            <v>Correll, Susan</v>
          </cell>
          <cell r="I6523">
            <v>42996</v>
          </cell>
          <cell r="J6523">
            <v>42856</v>
          </cell>
          <cell r="K6523">
            <v>43038</v>
          </cell>
          <cell r="L6523" t="str">
            <v>Active</v>
          </cell>
          <cell r="M6523" t="str">
            <v>Executed</v>
          </cell>
          <cell r="N6523">
            <v>42996</v>
          </cell>
          <cell r="O6523" t="str">
            <v>Parallel_Return_to_Edit_Mode</v>
          </cell>
          <cell r="P6523" t="str">
            <v>Manuel, Racquel</v>
          </cell>
          <cell r="R6523" t="str">
            <v>Ari Bronkhorst</v>
          </cell>
          <cell r="S6523" t="str">
            <v>Ari Bronkhorst</v>
          </cell>
          <cell r="T6523" t="str">
            <v>Stephanie Graham</v>
          </cell>
          <cell r="U6523" t="str">
            <v>H - Horizon</v>
          </cell>
          <cell r="V6523" t="str">
            <v>Major Projects</v>
          </cell>
          <cell r="W6523" t="str">
            <v>45 Days net terms</v>
          </cell>
          <cell r="X6523">
            <v>293100</v>
          </cell>
          <cell r="Y6523">
            <v>144073</v>
          </cell>
          <cell r="Z6523">
            <v>75200</v>
          </cell>
        </row>
        <row r="6524">
          <cell r="A6524" t="str">
            <v>813448-27-1</v>
          </cell>
          <cell r="B6524" t="str">
            <v>813448-27</v>
          </cell>
          <cell r="C6524">
            <v>1</v>
          </cell>
          <cell r="D6524">
            <v>408108</v>
          </cell>
          <cell r="E6524" t="str">
            <v>Capital Engineering</v>
          </cell>
          <cell r="F6524" t="str">
            <v>32-G-2 ABC Pumps - Validation of stress analysis and piping modifications</v>
          </cell>
          <cell r="G6524" t="str">
            <v>Schedules for Master Agreements</v>
          </cell>
          <cell r="H6524" t="str">
            <v>Duarte, Rafael</v>
          </cell>
          <cell r="I6524">
            <v>43019</v>
          </cell>
          <cell r="J6524">
            <v>42809</v>
          </cell>
          <cell r="K6524">
            <v>42846</v>
          </cell>
          <cell r="L6524" t="str">
            <v>Active</v>
          </cell>
          <cell r="M6524" t="str">
            <v>Pending Business Area Approval</v>
          </cell>
          <cell r="O6524" t="str">
            <v>Edit New Supplement</v>
          </cell>
          <cell r="P6524" t="str">
            <v>Duarte, Rafael</v>
          </cell>
          <cell r="Q6524" t="str">
            <v>Duarte, Rafael</v>
          </cell>
          <cell r="R6524" t="str">
            <v>Ari Bronkhorst</v>
          </cell>
          <cell r="S6524" t="str">
            <v>Ari Bronkhorst</v>
          </cell>
          <cell r="T6524" t="str">
            <v>Brian Bate</v>
          </cell>
          <cell r="U6524" t="str">
            <v>H - Horizon</v>
          </cell>
          <cell r="V6524" t="str">
            <v>Major Projects</v>
          </cell>
          <cell r="W6524" t="str">
            <v>45 Days net terms</v>
          </cell>
          <cell r="X6524">
            <v>171902.5</v>
          </cell>
          <cell r="Y6524">
            <v>144073</v>
          </cell>
          <cell r="Z6524">
            <v>98602.5</v>
          </cell>
        </row>
        <row r="6525">
          <cell r="A6525" t="str">
            <v>813448-28-1</v>
          </cell>
          <cell r="B6525" t="str">
            <v>813448-28</v>
          </cell>
          <cell r="C6525">
            <v>1</v>
          </cell>
          <cell r="D6525">
            <v>956522</v>
          </cell>
          <cell r="E6525" t="str">
            <v>Capital Engineering</v>
          </cell>
          <cell r="F6525" t="str">
            <v>CO 01: 2017 Turnaround Procurement Expediting Services</v>
          </cell>
          <cell r="G6525" t="str">
            <v>Schedules for Master Agreements</v>
          </cell>
          <cell r="H6525" t="str">
            <v>Correll, Susan</v>
          </cell>
          <cell r="I6525">
            <v>43004</v>
          </cell>
          <cell r="J6525">
            <v>42968</v>
          </cell>
          <cell r="K6525">
            <v>43038</v>
          </cell>
          <cell r="L6525" t="str">
            <v>Active</v>
          </cell>
          <cell r="M6525" t="str">
            <v>Executed</v>
          </cell>
          <cell r="N6525">
            <v>43005</v>
          </cell>
          <cell r="O6525" t="str">
            <v>Execute Contract</v>
          </cell>
          <cell r="P6525" t="str">
            <v>Correll, Susan</v>
          </cell>
          <cell r="Q6525" t="str">
            <v>Correll, Susan</v>
          </cell>
          <cell r="R6525" t="str">
            <v>Ari Bronkhorst</v>
          </cell>
          <cell r="S6525" t="str">
            <v>Ari Bronkhorst</v>
          </cell>
          <cell r="T6525" t="str">
            <v>Stephanie Graham</v>
          </cell>
          <cell r="U6525" t="str">
            <v>H - Horizon</v>
          </cell>
          <cell r="V6525" t="str">
            <v>Upgrading &amp; Utilitie - Upgrading &amp; Utilities</v>
          </cell>
          <cell r="W6525" t="str">
            <v>45 Days net terms</v>
          </cell>
          <cell r="X6525">
            <v>30500</v>
          </cell>
          <cell r="Y6525">
            <v>144073</v>
          </cell>
          <cell r="Z6525">
            <v>12100</v>
          </cell>
        </row>
        <row r="6526">
          <cell r="A6526" t="str">
            <v>813448-28-2</v>
          </cell>
          <cell r="B6526" t="str">
            <v>813448-28</v>
          </cell>
          <cell r="C6526">
            <v>2</v>
          </cell>
          <cell r="D6526">
            <v>956522</v>
          </cell>
          <cell r="E6526" t="str">
            <v>Capital Engineering</v>
          </cell>
          <cell r="F6526" t="str">
            <v>CO 02: 2017 Expediting Services</v>
          </cell>
          <cell r="G6526" t="str">
            <v>Schedules for Master Agreements</v>
          </cell>
          <cell r="H6526" t="str">
            <v>Correll, Susan</v>
          </cell>
          <cell r="I6526">
            <v>43007</v>
          </cell>
          <cell r="J6526">
            <v>42968</v>
          </cell>
          <cell r="K6526">
            <v>43069</v>
          </cell>
          <cell r="L6526" t="str">
            <v>Active</v>
          </cell>
          <cell r="M6526" t="str">
            <v>Executed</v>
          </cell>
          <cell r="N6526">
            <v>43011</v>
          </cell>
          <cell r="O6526" t="str">
            <v>Edit New Supplement</v>
          </cell>
          <cell r="P6526" t="str">
            <v>Correll, Susan</v>
          </cell>
          <cell r="Q6526" t="str">
            <v>Correll, Susan</v>
          </cell>
          <cell r="R6526" t="str">
            <v>Ari Bronkhorst</v>
          </cell>
          <cell r="S6526" t="str">
            <v>Ari Bronkhorst</v>
          </cell>
          <cell r="T6526" t="str">
            <v>Stephanie Graham</v>
          </cell>
          <cell r="U6526" t="str">
            <v>H - Horizon</v>
          </cell>
          <cell r="V6526" t="str">
            <v>Upgrading &amp; Utilitie - Upgrading &amp; Utilities</v>
          </cell>
          <cell r="W6526" t="str">
            <v>45 Days net terms</v>
          </cell>
          <cell r="X6526">
            <v>33880</v>
          </cell>
          <cell r="Y6526">
            <v>144073</v>
          </cell>
          <cell r="Z6526">
            <v>3380</v>
          </cell>
        </row>
        <row r="6527">
          <cell r="A6527" t="str">
            <v>813448-5-1</v>
          </cell>
          <cell r="B6527" t="str">
            <v>813448-5</v>
          </cell>
          <cell r="C6527">
            <v>1</v>
          </cell>
          <cell r="D6527">
            <v>407166</v>
          </cell>
          <cell r="E6527" t="str">
            <v>Capital Engineering</v>
          </cell>
          <cell r="F6527" t="str">
            <v>Secondment of Pejman Mirzanejad (Civil/Structural Engineer)</v>
          </cell>
          <cell r="G6527" t="str">
            <v>Schedules for Master Agreements</v>
          </cell>
          <cell r="H6527" t="str">
            <v>Lien, Hoa</v>
          </cell>
          <cell r="I6527">
            <v>42354</v>
          </cell>
          <cell r="J6527">
            <v>42370</v>
          </cell>
          <cell r="K6527">
            <v>42551</v>
          </cell>
          <cell r="L6527" t="str">
            <v>Complete</v>
          </cell>
          <cell r="M6527" t="str">
            <v>Executed</v>
          </cell>
          <cell r="N6527">
            <v>42382</v>
          </cell>
          <cell r="O6527" t="str">
            <v>Approve Contract</v>
          </cell>
          <cell r="P6527" t="str">
            <v>Commercial Operations Approver</v>
          </cell>
          <cell r="Q6527" t="str">
            <v>Salazar, Carla</v>
          </cell>
          <cell r="R6527" t="str">
            <v>Carla Salazar</v>
          </cell>
          <cell r="S6527" t="str">
            <v>Kara Slemko</v>
          </cell>
          <cell r="T6527" t="str">
            <v>Stephanie Graham</v>
          </cell>
          <cell r="U6527" t="str">
            <v>H - Horizon</v>
          </cell>
          <cell r="V6527" t="str">
            <v>Upgrading &amp; Utilitie - Upgrading &amp; Utilities</v>
          </cell>
          <cell r="W6527" t="str">
            <v>45 Days net terms</v>
          </cell>
          <cell r="X6527">
            <v>319000</v>
          </cell>
          <cell r="Y6527">
            <v>144073</v>
          </cell>
          <cell r="Z6527">
            <v>112000</v>
          </cell>
        </row>
        <row r="6528">
          <cell r="A6528" t="str">
            <v>813448-5-2</v>
          </cell>
          <cell r="B6528" t="str">
            <v>813448-5</v>
          </cell>
          <cell r="C6528">
            <v>2</v>
          </cell>
          <cell r="D6528">
            <v>407166</v>
          </cell>
          <cell r="E6528" t="str">
            <v>Capital Engineering</v>
          </cell>
          <cell r="F6528" t="str">
            <v>Extension Secondment of Pejman Mirzanejad (Civil/Structural Engineer)</v>
          </cell>
          <cell r="G6528" t="str">
            <v>Schedules for Master Agreements</v>
          </cell>
          <cell r="H6528" t="str">
            <v>Lien, Hoa</v>
          </cell>
          <cell r="I6528">
            <v>42556</v>
          </cell>
          <cell r="J6528">
            <v>42552</v>
          </cell>
          <cell r="K6528">
            <v>42735</v>
          </cell>
          <cell r="L6528" t="str">
            <v>Complete</v>
          </cell>
          <cell r="M6528" t="str">
            <v>Executed</v>
          </cell>
          <cell r="N6528">
            <v>42569</v>
          </cell>
          <cell r="O6528" t="str">
            <v>Approve Contract</v>
          </cell>
          <cell r="P6528" t="str">
            <v>Business Area Approver</v>
          </cell>
          <cell r="Q6528" t="str">
            <v>Mehrabi, Pouya</v>
          </cell>
          <cell r="R6528" t="str">
            <v>Carla Salazar</v>
          </cell>
          <cell r="S6528" t="str">
            <v>Kara Slemko</v>
          </cell>
          <cell r="T6528" t="str">
            <v>Stephanie Graham</v>
          </cell>
          <cell r="U6528" t="str">
            <v>H - Horizon</v>
          </cell>
          <cell r="V6528" t="str">
            <v>Upgrading &amp; Utilitie - Upgrading &amp; Utilities</v>
          </cell>
          <cell r="W6528" t="str">
            <v>45 Days net terms</v>
          </cell>
          <cell r="X6528">
            <v>431500</v>
          </cell>
          <cell r="Y6528">
            <v>144073</v>
          </cell>
          <cell r="Z6528">
            <v>112500</v>
          </cell>
        </row>
        <row r="6529">
          <cell r="A6529" t="str">
            <v>813448-5-3</v>
          </cell>
          <cell r="B6529" t="str">
            <v>813448-5</v>
          </cell>
          <cell r="C6529">
            <v>3</v>
          </cell>
          <cell r="D6529">
            <v>407166</v>
          </cell>
          <cell r="E6529" t="str">
            <v>Capital Engineering</v>
          </cell>
          <cell r="F6529" t="str">
            <v>Pejman Mirzanejad Civil/Structural Engineer)</v>
          </cell>
          <cell r="G6529" t="str">
            <v>Schedules for Master Agreements</v>
          </cell>
          <cell r="H6529" t="str">
            <v>Lien, Hoa</v>
          </cell>
          <cell r="I6529">
            <v>42676</v>
          </cell>
          <cell r="J6529">
            <v>42736</v>
          </cell>
          <cell r="K6529">
            <v>42916</v>
          </cell>
          <cell r="L6529" t="str">
            <v>Complete</v>
          </cell>
          <cell r="M6529" t="str">
            <v>Executed</v>
          </cell>
          <cell r="N6529">
            <v>42713</v>
          </cell>
          <cell r="O6529" t="str">
            <v>Parallel_Return_to_Edit_Mode</v>
          </cell>
          <cell r="P6529" t="str">
            <v>Soriano, Loreta</v>
          </cell>
          <cell r="R6529" t="str">
            <v>Carla Salazar</v>
          </cell>
          <cell r="S6529" t="str">
            <v>Kara Slemko</v>
          </cell>
          <cell r="T6529" t="str">
            <v>Stephanie Graham</v>
          </cell>
          <cell r="U6529" t="str">
            <v>H - Horizon</v>
          </cell>
          <cell r="V6529" t="str">
            <v>Upgrading &amp; Utilitie - Upgrading &amp; Utilities</v>
          </cell>
          <cell r="W6529" t="str">
            <v>45 Days net terms</v>
          </cell>
          <cell r="X6529">
            <v>541500</v>
          </cell>
          <cell r="Y6529">
            <v>144073</v>
          </cell>
          <cell r="Z6529">
            <v>110000</v>
          </cell>
        </row>
        <row r="6530">
          <cell r="A6530" t="str">
            <v>813448-6-2</v>
          </cell>
          <cell r="B6530" t="str">
            <v>813448-6</v>
          </cell>
          <cell r="C6530">
            <v>2</v>
          </cell>
          <cell r="D6530">
            <v>407217</v>
          </cell>
          <cell r="E6530" t="str">
            <v>Capital Engineering</v>
          </cell>
          <cell r="F6530" t="str">
            <v>Extension Secondment of James Belarmino (Piping Designer)</v>
          </cell>
          <cell r="G6530" t="str">
            <v>Schedules for Master Agreements</v>
          </cell>
          <cell r="H6530" t="str">
            <v>Lien, Hoa</v>
          </cell>
          <cell r="I6530">
            <v>42563</v>
          </cell>
          <cell r="J6530">
            <v>42552</v>
          </cell>
          <cell r="K6530">
            <v>42735</v>
          </cell>
          <cell r="L6530" t="str">
            <v>Active</v>
          </cell>
          <cell r="M6530" t="str">
            <v>Executed</v>
          </cell>
          <cell r="N6530">
            <v>42569</v>
          </cell>
          <cell r="O6530" t="str">
            <v>Approve Contract</v>
          </cell>
          <cell r="P6530" t="str">
            <v>Commercial Operations Approver</v>
          </cell>
          <cell r="Q6530" t="str">
            <v>Salazar, Carla</v>
          </cell>
          <cell r="R6530" t="str">
            <v>Julie Easthope</v>
          </cell>
          <cell r="S6530" t="str">
            <v>Kara Slemko</v>
          </cell>
          <cell r="T6530" t="str">
            <v>Stephanie Graham</v>
          </cell>
          <cell r="U6530" t="str">
            <v>H - Horizon</v>
          </cell>
          <cell r="V6530" t="str">
            <v>Upgrading &amp; Utilitie - Upgrading &amp; Utilities</v>
          </cell>
          <cell r="W6530" t="str">
            <v>45 Days net terms</v>
          </cell>
          <cell r="X6530">
            <v>240000</v>
          </cell>
          <cell r="Y6530">
            <v>144073</v>
          </cell>
          <cell r="Z6530">
            <v>120000</v>
          </cell>
        </row>
        <row r="6531">
          <cell r="A6531" t="str">
            <v>813448-6-3</v>
          </cell>
          <cell r="B6531" t="str">
            <v>813448-6</v>
          </cell>
          <cell r="C6531">
            <v>3</v>
          </cell>
          <cell r="D6531">
            <v>407217</v>
          </cell>
          <cell r="E6531" t="str">
            <v>Capital Engineering</v>
          </cell>
          <cell r="F6531" t="str">
            <v>James Belarmino - Piping Designer Drafter</v>
          </cell>
          <cell r="G6531" t="str">
            <v>Schedules for Master Agreements</v>
          </cell>
          <cell r="H6531" t="str">
            <v>Lien, Hoa</v>
          </cell>
          <cell r="I6531">
            <v>42669</v>
          </cell>
          <cell r="J6531">
            <v>42736</v>
          </cell>
          <cell r="K6531">
            <v>43100</v>
          </cell>
          <cell r="L6531" t="str">
            <v>Active</v>
          </cell>
          <cell r="M6531" t="str">
            <v>Executed</v>
          </cell>
          <cell r="N6531">
            <v>42710</v>
          </cell>
          <cell r="O6531" t="str">
            <v>Execute Contract</v>
          </cell>
          <cell r="P6531" t="str">
            <v>Soriano, Loreta</v>
          </cell>
          <cell r="Q6531" t="str">
            <v>Soriano, Loreta</v>
          </cell>
          <cell r="R6531" t="str">
            <v>Julie Easthope</v>
          </cell>
          <cell r="S6531" t="str">
            <v>Kara Slemko</v>
          </cell>
          <cell r="T6531" t="str">
            <v>Stephanie Graham</v>
          </cell>
          <cell r="U6531" t="str">
            <v>H - Horizon</v>
          </cell>
          <cell r="V6531" t="str">
            <v>Upgrading &amp; Utilitie - Upgrading &amp; Utilities</v>
          </cell>
          <cell r="W6531" t="str">
            <v>45 Days net terms</v>
          </cell>
          <cell r="X6531">
            <v>360000</v>
          </cell>
          <cell r="Y6531">
            <v>144073</v>
          </cell>
          <cell r="Z6531">
            <v>120000</v>
          </cell>
        </row>
        <row r="6532">
          <cell r="A6532" t="str">
            <v>813448-9-1</v>
          </cell>
          <cell r="B6532" t="str">
            <v>813448-9</v>
          </cell>
          <cell r="C6532">
            <v>1</v>
          </cell>
          <cell r="D6532">
            <v>407301</v>
          </cell>
          <cell r="E6532" t="str">
            <v>Capital Engineering</v>
          </cell>
          <cell r="F6532" t="str">
            <v>Addition of Scope :EP Services to Mitigate Thermal-Induced Cracks in DCU 42" blowdown header</v>
          </cell>
          <cell r="G6532" t="str">
            <v>Schedules for Master Agreements</v>
          </cell>
          <cell r="H6532" t="str">
            <v>Wang, Sofia</v>
          </cell>
          <cell r="I6532">
            <v>42417</v>
          </cell>
          <cell r="J6532">
            <v>42214</v>
          </cell>
          <cell r="K6532">
            <v>42643</v>
          </cell>
          <cell r="L6532" t="str">
            <v>Active</v>
          </cell>
          <cell r="M6532" t="str">
            <v>Executed</v>
          </cell>
          <cell r="N6532">
            <v>42437</v>
          </cell>
          <cell r="O6532" t="str">
            <v>Approve Contract</v>
          </cell>
          <cell r="P6532" t="str">
            <v>Commercial Operations Approver</v>
          </cell>
          <cell r="Q6532" t="str">
            <v>Salazar, Carla</v>
          </cell>
          <cell r="R6532" t="str">
            <v>Carla Salazar</v>
          </cell>
          <cell r="S6532" t="str">
            <v>Kara Slemko</v>
          </cell>
          <cell r="T6532" t="str">
            <v>Brian Bate</v>
          </cell>
          <cell r="U6532" t="str">
            <v>H - Horizon</v>
          </cell>
          <cell r="V6532" t="str">
            <v>Upgrading &amp; Utilitie - Upgrading &amp; Utilities</v>
          </cell>
          <cell r="W6532" t="str">
            <v>45 Days net terms</v>
          </cell>
          <cell r="X6532">
            <v>1100865</v>
          </cell>
          <cell r="Y6532">
            <v>144073</v>
          </cell>
          <cell r="Z6532">
            <v>576490</v>
          </cell>
        </row>
        <row r="6533">
          <cell r="A6533" t="str">
            <v>813497-1</v>
          </cell>
          <cell r="B6533">
            <v>813497</v>
          </cell>
          <cell r="C6533">
            <v>1</v>
          </cell>
          <cell r="D6533">
            <v>40688901</v>
          </cell>
          <cell r="E6533" t="str">
            <v>Saskarc Industries</v>
          </cell>
          <cell r="F6533" t="str">
            <v>Additional 8 davits arm</v>
          </cell>
          <cell r="G6533" t="str">
            <v>Engineering, Procurement &amp; Construction Agreement</v>
          </cell>
          <cell r="H6533" t="str">
            <v>Kosasih, Andi</v>
          </cell>
          <cell r="I6533">
            <v>42124</v>
          </cell>
          <cell r="J6533">
            <v>42041</v>
          </cell>
          <cell r="K6533">
            <v>42315</v>
          </cell>
          <cell r="L6533" t="str">
            <v>Complete</v>
          </cell>
          <cell r="M6533" t="str">
            <v>Executed</v>
          </cell>
          <cell r="N6533">
            <v>42125</v>
          </cell>
          <cell r="O6533" t="str">
            <v>Parallel_Return_to_Edit_Mode</v>
          </cell>
          <cell r="P6533" t="str">
            <v>Kosasih, Andi</v>
          </cell>
          <cell r="R6533" t="str">
            <v>Don Guglielmin</v>
          </cell>
          <cell r="S6533" t="str">
            <v>Don Guglielmin</v>
          </cell>
          <cell r="T6533" t="str">
            <v>Paul Mendes</v>
          </cell>
          <cell r="U6533" t="str">
            <v>H - Horizon</v>
          </cell>
          <cell r="V6533" t="str">
            <v>Major Projects</v>
          </cell>
          <cell r="W6533" t="str">
            <v>30 Days net terms</v>
          </cell>
          <cell r="X6533">
            <v>10911540</v>
          </cell>
          <cell r="Y6533">
            <v>42078</v>
          </cell>
          <cell r="Z6533">
            <v>161540</v>
          </cell>
        </row>
        <row r="6534">
          <cell r="A6534" t="str">
            <v>813497-2</v>
          </cell>
          <cell r="B6534">
            <v>813497</v>
          </cell>
          <cell r="C6534">
            <v>2</v>
          </cell>
          <cell r="D6534">
            <v>40688901</v>
          </cell>
          <cell r="E6534" t="str">
            <v>Saskarc Industries</v>
          </cell>
          <cell r="F6534" t="str">
            <v>4 additional CWI lined spools</v>
          </cell>
          <cell r="G6534" t="str">
            <v>Engineering, Procurement &amp; Construction Agreement</v>
          </cell>
          <cell r="H6534" t="str">
            <v>Kosasih, Andi</v>
          </cell>
          <cell r="I6534">
            <v>42163</v>
          </cell>
          <cell r="J6534">
            <v>42041</v>
          </cell>
          <cell r="K6534">
            <v>42315</v>
          </cell>
          <cell r="L6534" t="str">
            <v>Complete</v>
          </cell>
          <cell r="M6534" t="str">
            <v>Executed</v>
          </cell>
          <cell r="N6534">
            <v>42165</v>
          </cell>
          <cell r="O6534" t="str">
            <v>Parallel_Return_to_Edit_Mode</v>
          </cell>
          <cell r="P6534" t="str">
            <v>Kosasih, Andi</v>
          </cell>
          <cell r="R6534" t="str">
            <v>Don Guglielmin</v>
          </cell>
          <cell r="S6534" t="str">
            <v>Don Guglielmin</v>
          </cell>
          <cell r="T6534" t="str">
            <v>Paul Mendes</v>
          </cell>
          <cell r="U6534" t="str">
            <v>H - Horizon</v>
          </cell>
          <cell r="V6534" t="str">
            <v>Major Projects</v>
          </cell>
          <cell r="W6534" t="str">
            <v>30 Days net terms</v>
          </cell>
          <cell r="X6534">
            <v>11194540</v>
          </cell>
          <cell r="Y6534">
            <v>42078</v>
          </cell>
          <cell r="Z6534">
            <v>283000</v>
          </cell>
        </row>
        <row r="6535">
          <cell r="A6535" t="str">
            <v>813497-3</v>
          </cell>
          <cell r="B6535">
            <v>813497</v>
          </cell>
          <cell r="C6535">
            <v>3</v>
          </cell>
          <cell r="D6535">
            <v>40688901</v>
          </cell>
          <cell r="E6535" t="str">
            <v>Saskarc Industries</v>
          </cell>
          <cell r="F6535" t="str">
            <v>4 additional CWI lined spools</v>
          </cell>
          <cell r="G6535" t="str">
            <v>Engineering, Procurement &amp; Construction Agreement</v>
          </cell>
          <cell r="H6535" t="str">
            <v>Kosasih, Andi</v>
          </cell>
          <cell r="I6535">
            <v>42250</v>
          </cell>
          <cell r="J6535">
            <v>42041</v>
          </cell>
          <cell r="K6535">
            <v>42315</v>
          </cell>
          <cell r="L6535" t="str">
            <v>Complete</v>
          </cell>
          <cell r="M6535" t="str">
            <v>Executed</v>
          </cell>
          <cell r="N6535">
            <v>42256</v>
          </cell>
          <cell r="O6535" t="str">
            <v>Parallel_Return_to_Edit_Mode</v>
          </cell>
          <cell r="P6535" t="str">
            <v>Kosasih, Andi</v>
          </cell>
          <cell r="R6535" t="str">
            <v>Don Guglielmin</v>
          </cell>
          <cell r="S6535" t="str">
            <v>Don Guglielmin</v>
          </cell>
          <cell r="T6535" t="str">
            <v>Paul Mendes</v>
          </cell>
          <cell r="U6535" t="str">
            <v>H - Horizon</v>
          </cell>
          <cell r="V6535" t="str">
            <v>Major Projects</v>
          </cell>
          <cell r="W6535" t="str">
            <v>30 Days net terms</v>
          </cell>
          <cell r="X6535">
            <v>11209540</v>
          </cell>
          <cell r="Y6535">
            <v>42078</v>
          </cell>
          <cell r="Z6535">
            <v>15000</v>
          </cell>
        </row>
        <row r="6536">
          <cell r="A6536" t="str">
            <v>813497-4</v>
          </cell>
          <cell r="B6536">
            <v>813497</v>
          </cell>
          <cell r="C6536">
            <v>4</v>
          </cell>
          <cell r="D6536">
            <v>40688904</v>
          </cell>
          <cell r="E6536" t="str">
            <v>Saskarc Industries</v>
          </cell>
          <cell r="F6536" t="str">
            <v>4 additional CWI lined spools</v>
          </cell>
          <cell r="G6536" t="str">
            <v>Engineering, Procurement &amp; Construction Agreement</v>
          </cell>
          <cell r="H6536" t="str">
            <v>Kosasih, Andi</v>
          </cell>
          <cell r="I6536">
            <v>42311</v>
          </cell>
          <cell r="J6536">
            <v>42041</v>
          </cell>
          <cell r="K6536">
            <v>42315</v>
          </cell>
          <cell r="L6536" t="str">
            <v>Complete</v>
          </cell>
          <cell r="M6536" t="str">
            <v>Executed</v>
          </cell>
          <cell r="N6536">
            <v>42312</v>
          </cell>
          <cell r="O6536" t="str">
            <v>Edit New Supplement</v>
          </cell>
          <cell r="P6536" t="str">
            <v>Kosasih, Andi</v>
          </cell>
          <cell r="Q6536" t="str">
            <v>Kosasih, Andi</v>
          </cell>
          <cell r="R6536" t="str">
            <v>Don Guglielmin</v>
          </cell>
          <cell r="S6536" t="str">
            <v>Don Guglielmin</v>
          </cell>
          <cell r="T6536" t="str">
            <v>Paul Mendes</v>
          </cell>
          <cell r="U6536" t="str">
            <v>H - Horizon</v>
          </cell>
          <cell r="V6536" t="str">
            <v>Major Projects</v>
          </cell>
          <cell r="W6536" t="str">
            <v>30 Days net terms</v>
          </cell>
          <cell r="X6536">
            <v>11336040</v>
          </cell>
          <cell r="Y6536">
            <v>42078</v>
          </cell>
          <cell r="Z6536">
            <v>126500</v>
          </cell>
        </row>
        <row r="6537">
          <cell r="A6537" t="str">
            <v>813497-5</v>
          </cell>
          <cell r="B6537">
            <v>813497</v>
          </cell>
          <cell r="C6537">
            <v>5</v>
          </cell>
          <cell r="D6537">
            <v>40688904</v>
          </cell>
          <cell r="E6537" t="str">
            <v>Saskarc Industries</v>
          </cell>
          <cell r="F6537" t="str">
            <v>Additional handrails and utilities rising</v>
          </cell>
          <cell r="G6537" t="str">
            <v>Engineering, Procurement &amp; Construction Agreement</v>
          </cell>
          <cell r="H6537" t="str">
            <v>Kosasih, Andi</v>
          </cell>
          <cell r="I6537">
            <v>42348</v>
          </cell>
          <cell r="J6537">
            <v>42041</v>
          </cell>
          <cell r="K6537">
            <v>42315</v>
          </cell>
          <cell r="L6537" t="str">
            <v>Complete</v>
          </cell>
          <cell r="M6537" t="str">
            <v>Executed</v>
          </cell>
          <cell r="N6537">
            <v>42356</v>
          </cell>
          <cell r="O6537" t="str">
            <v>Edit New Supplement</v>
          </cell>
          <cell r="P6537" t="str">
            <v>Kosasih, Andi</v>
          </cell>
          <cell r="Q6537" t="str">
            <v>Kosasih, Andi</v>
          </cell>
          <cell r="R6537" t="str">
            <v>Don Guglielmin</v>
          </cell>
          <cell r="S6537" t="str">
            <v>Don Guglielmin</v>
          </cell>
          <cell r="T6537" t="str">
            <v>Paul Mendes</v>
          </cell>
          <cell r="U6537" t="str">
            <v>H - Horizon</v>
          </cell>
          <cell r="V6537" t="str">
            <v>Major Projects</v>
          </cell>
          <cell r="W6537" t="str">
            <v>30 Days net terms</v>
          </cell>
          <cell r="X6537">
            <v>11400333.1</v>
          </cell>
          <cell r="Y6537">
            <v>42078</v>
          </cell>
          <cell r="Z6537">
            <v>64293.1</v>
          </cell>
        </row>
        <row r="6538">
          <cell r="A6538" t="str">
            <v>813497-6</v>
          </cell>
          <cell r="B6538">
            <v>813497</v>
          </cell>
          <cell r="C6538">
            <v>6</v>
          </cell>
          <cell r="D6538">
            <v>40688906</v>
          </cell>
          <cell r="E6538" t="str">
            <v>Saskarc Industries</v>
          </cell>
          <cell r="F6538" t="str">
            <v>Base Painting Materials</v>
          </cell>
          <cell r="G6538" t="str">
            <v>Engineering, Procurement &amp; Construction Agreement</v>
          </cell>
          <cell r="H6538" t="str">
            <v>Kosasih, Andi</v>
          </cell>
          <cell r="I6538">
            <v>42446</v>
          </cell>
          <cell r="J6538">
            <v>42041</v>
          </cell>
          <cell r="K6538">
            <v>42315</v>
          </cell>
          <cell r="L6538" t="str">
            <v>Complete</v>
          </cell>
          <cell r="M6538" t="str">
            <v>Executed</v>
          </cell>
          <cell r="N6538">
            <v>42459</v>
          </cell>
          <cell r="O6538" t="str">
            <v>Approve Contract</v>
          </cell>
          <cell r="P6538" t="str">
            <v>Business Area Approver</v>
          </cell>
          <cell r="Q6538" t="str">
            <v>Salmon, Ed</v>
          </cell>
          <cell r="R6538" t="str">
            <v>Don Guglielmin</v>
          </cell>
          <cell r="S6538" t="str">
            <v>Don Guglielmin</v>
          </cell>
          <cell r="T6538" t="str">
            <v>Paul Mendes</v>
          </cell>
          <cell r="U6538" t="str">
            <v>H - Horizon</v>
          </cell>
          <cell r="V6538" t="str">
            <v>Major Projects</v>
          </cell>
          <cell r="W6538" t="str">
            <v>30 Days net terms</v>
          </cell>
          <cell r="X6538">
            <v>11436833.1</v>
          </cell>
          <cell r="Y6538">
            <v>42078</v>
          </cell>
          <cell r="Z6538">
            <v>36500</v>
          </cell>
        </row>
        <row r="6539">
          <cell r="A6539" t="str">
            <v>813509-1</v>
          </cell>
          <cell r="B6539">
            <v>813509</v>
          </cell>
          <cell r="C6539">
            <v>1</v>
          </cell>
          <cell r="E6539" t="str">
            <v>Specialized Rigging Services Ltd.</v>
          </cell>
          <cell r="F6539" t="str">
            <v>Additional canopies, wall penetrations, signages</v>
          </cell>
          <cell r="G6539" t="str">
            <v>Construction</v>
          </cell>
          <cell r="H6539" t="str">
            <v>Kosasih, Andi</v>
          </cell>
          <cell r="I6539">
            <v>42346</v>
          </cell>
          <cell r="J6539">
            <v>42045</v>
          </cell>
          <cell r="K6539">
            <v>42436</v>
          </cell>
          <cell r="L6539" t="str">
            <v>Active</v>
          </cell>
          <cell r="M6539" t="str">
            <v>Executed</v>
          </cell>
          <cell r="N6539">
            <v>42347</v>
          </cell>
          <cell r="O6539" t="str">
            <v>Execute Contract</v>
          </cell>
          <cell r="P6539" t="str">
            <v>Kosasih, Andi</v>
          </cell>
          <cell r="Q6539" t="str">
            <v>Kosasih, Andi</v>
          </cell>
          <cell r="R6539" t="str">
            <v>Don Guglielmin</v>
          </cell>
          <cell r="S6539" t="str">
            <v>Don Guglielmin</v>
          </cell>
          <cell r="T6539" t="str">
            <v>Paul Mendes</v>
          </cell>
          <cell r="U6539" t="str">
            <v>H - Horizon</v>
          </cell>
          <cell r="V6539" t="str">
            <v>Major Projects</v>
          </cell>
          <cell r="W6539" t="str">
            <v>30 Days net terms</v>
          </cell>
          <cell r="X6539">
            <v>12841224.529999999</v>
          </cell>
          <cell r="Y6539">
            <v>139907</v>
          </cell>
          <cell r="Z6539">
            <v>42127.08</v>
          </cell>
        </row>
        <row r="6540">
          <cell r="A6540" t="str">
            <v>813509-2</v>
          </cell>
          <cell r="B6540">
            <v>813509</v>
          </cell>
          <cell r="C6540">
            <v>2</v>
          </cell>
          <cell r="D6540">
            <v>40689002</v>
          </cell>
          <cell r="E6540" t="str">
            <v>Specialized Rigging Services Ltd.</v>
          </cell>
          <cell r="F6540" t="str">
            <v>Work Site HVAC Installation</v>
          </cell>
          <cell r="G6540" t="str">
            <v>Construction</v>
          </cell>
          <cell r="H6540" t="str">
            <v>Kosasih, Andi</v>
          </cell>
          <cell r="I6540">
            <v>42356</v>
          </cell>
          <cell r="J6540">
            <v>42045</v>
          </cell>
          <cell r="K6540">
            <v>42436</v>
          </cell>
          <cell r="L6540" t="str">
            <v>Active</v>
          </cell>
          <cell r="M6540" t="str">
            <v>Executed</v>
          </cell>
          <cell r="N6540">
            <v>42374</v>
          </cell>
          <cell r="O6540" t="str">
            <v>Approve Contract</v>
          </cell>
          <cell r="P6540" t="str">
            <v>Commercial Operations Approver</v>
          </cell>
          <cell r="Q6540" t="str">
            <v>Salmon, Ed</v>
          </cell>
          <cell r="R6540" t="str">
            <v>Don Guglielmin</v>
          </cell>
          <cell r="S6540" t="str">
            <v>Don Guglielmin</v>
          </cell>
          <cell r="T6540" t="str">
            <v>Paul Mendes</v>
          </cell>
          <cell r="U6540" t="str">
            <v>H - Horizon</v>
          </cell>
          <cell r="V6540" t="str">
            <v>Major Projects</v>
          </cell>
          <cell r="W6540" t="str">
            <v>30 Days net terms</v>
          </cell>
          <cell r="X6540">
            <v>12859070.279999999</v>
          </cell>
          <cell r="Y6540">
            <v>139907</v>
          </cell>
          <cell r="Z6540">
            <v>17845.75</v>
          </cell>
        </row>
        <row r="6541">
          <cell r="A6541" t="str">
            <v>813509-3</v>
          </cell>
          <cell r="B6541">
            <v>813509</v>
          </cell>
          <cell r="C6541">
            <v>3</v>
          </cell>
          <cell r="D6541">
            <v>40689003</v>
          </cell>
          <cell r="E6541" t="str">
            <v>Specialized Rigging Services Ltd.</v>
          </cell>
          <cell r="F6541" t="str">
            <v>Cable schedules revisions and final CO</v>
          </cell>
          <cell r="G6541" t="str">
            <v>Construction</v>
          </cell>
          <cell r="H6541" t="str">
            <v>Kosasih, Andi</v>
          </cell>
          <cell r="I6541">
            <v>42646</v>
          </cell>
          <cell r="J6541">
            <v>42045</v>
          </cell>
          <cell r="K6541">
            <v>42436</v>
          </cell>
          <cell r="L6541" t="str">
            <v>Active</v>
          </cell>
          <cell r="M6541" t="str">
            <v>Executed</v>
          </cell>
          <cell r="N6541">
            <v>42656</v>
          </cell>
          <cell r="O6541" t="str">
            <v>Edit New Supplement</v>
          </cell>
          <cell r="P6541" t="str">
            <v>Kosasih, Andi</v>
          </cell>
          <cell r="Q6541" t="str">
            <v>Kosasih, Andi</v>
          </cell>
          <cell r="R6541" t="str">
            <v>Don Guglielmin</v>
          </cell>
          <cell r="S6541" t="str">
            <v>Don Guglielmin</v>
          </cell>
          <cell r="T6541" t="str">
            <v>Paul Mendes</v>
          </cell>
          <cell r="U6541" t="str">
            <v>H - Horizon</v>
          </cell>
          <cell r="V6541" t="str">
            <v>Major Projects</v>
          </cell>
          <cell r="W6541" t="str">
            <v>30 Days net terms</v>
          </cell>
          <cell r="X6541">
            <v>13330514.33</v>
          </cell>
          <cell r="Y6541">
            <v>139907</v>
          </cell>
          <cell r="Z6541">
            <v>471444.05</v>
          </cell>
        </row>
        <row r="6542">
          <cell r="A6542" t="str">
            <v>813635-3-1</v>
          </cell>
          <cell r="B6542" t="str">
            <v>813635-3</v>
          </cell>
          <cell r="C6542">
            <v>1</v>
          </cell>
          <cell r="D6542">
            <v>407523</v>
          </cell>
          <cell r="E6542" t="str">
            <v>Acuren Group Inc</v>
          </cell>
          <cell r="F6542" t="str">
            <v>33-D3-A &amp; D3-B cutting deck to install 24 spring hangers</v>
          </cell>
          <cell r="G6542" t="str">
            <v>Schedules for Master Agreements</v>
          </cell>
          <cell r="H6542" t="str">
            <v>Sharpe, Tiffany</v>
          </cell>
          <cell r="I6542">
            <v>42465</v>
          </cell>
          <cell r="J6542">
            <v>42331</v>
          </cell>
          <cell r="K6542">
            <v>42338</v>
          </cell>
          <cell r="L6542" t="str">
            <v>Active</v>
          </cell>
          <cell r="M6542" t="str">
            <v>Executed</v>
          </cell>
          <cell r="N6542">
            <v>42571</v>
          </cell>
          <cell r="O6542" t="str">
            <v>Parallel_Return_to_Edit_Mode</v>
          </cell>
          <cell r="P6542" t="str">
            <v>Sharpe, Tiffany</v>
          </cell>
          <cell r="R6542" t="str">
            <v>Ari Bronkhorst</v>
          </cell>
          <cell r="S6542" t="str">
            <v>Ari Bronkhorst</v>
          </cell>
          <cell r="T6542" t="str">
            <v>Steve Brown</v>
          </cell>
          <cell r="U6542" t="str">
            <v>H - Horizon</v>
          </cell>
          <cell r="V6542" t="str">
            <v>Major Projects</v>
          </cell>
          <cell r="W6542" t="str">
            <v>45 Days net terms</v>
          </cell>
          <cell r="X6542">
            <v>144633.1</v>
          </cell>
          <cell r="Y6542">
            <v>1174</v>
          </cell>
          <cell r="Z6542">
            <v>81120.22</v>
          </cell>
        </row>
        <row r="6543">
          <cell r="A6543" t="str">
            <v>813635-4-1</v>
          </cell>
          <cell r="B6543" t="str">
            <v>813635-4</v>
          </cell>
          <cell r="C6543">
            <v>1</v>
          </cell>
          <cell r="D6543">
            <v>40785101</v>
          </cell>
          <cell r="E6543" t="str">
            <v>Acuren Group Inc.</v>
          </cell>
          <cell r="F6543" t="str">
            <v>Addl Scope - Installation of Zipper boots and control cables, completion and installation of cables</v>
          </cell>
          <cell r="G6543" t="str">
            <v>Schedules for Master Agreements</v>
          </cell>
          <cell r="H6543" t="str">
            <v>Shanmugam, Balaji</v>
          </cell>
          <cell r="I6543">
            <v>42669</v>
          </cell>
          <cell r="J6543">
            <v>42493</v>
          </cell>
          <cell r="K6543">
            <v>42644</v>
          </cell>
          <cell r="L6543" t="str">
            <v>Active</v>
          </cell>
          <cell r="M6543" t="str">
            <v>Executed</v>
          </cell>
          <cell r="N6543">
            <v>42780</v>
          </cell>
          <cell r="O6543" t="str">
            <v>Parallel_Return_to_Edit_Mode</v>
          </cell>
          <cell r="P6543" t="str">
            <v>Shanmugam, Balaji</v>
          </cell>
          <cell r="R6543" t="str">
            <v>Sergey Korchagin</v>
          </cell>
          <cell r="S6543" t="str">
            <v>Ari Bronkhorst</v>
          </cell>
          <cell r="T6543" t="str">
            <v>Stephanie Graham</v>
          </cell>
          <cell r="U6543" t="str">
            <v>H - Horizon</v>
          </cell>
          <cell r="V6543" t="str">
            <v>Major Projects</v>
          </cell>
          <cell r="W6543" t="str">
            <v>45 Days net terms</v>
          </cell>
          <cell r="X6543">
            <v>913455.86</v>
          </cell>
          <cell r="Z6543">
            <v>170000</v>
          </cell>
        </row>
        <row r="6544">
          <cell r="A6544" t="str">
            <v>813635-4-2</v>
          </cell>
          <cell r="B6544" t="str">
            <v>813635-4</v>
          </cell>
          <cell r="C6544">
            <v>2</v>
          </cell>
          <cell r="D6544">
            <v>40785101</v>
          </cell>
          <cell r="E6544" t="str">
            <v>Acuren Group Inc.</v>
          </cell>
          <cell r="F6544" t="str">
            <v>Addl Scope - As per various site directive</v>
          </cell>
          <cell r="G6544" t="str">
            <v>Schedules for Master Agreements</v>
          </cell>
          <cell r="H6544" t="str">
            <v>Shanmugam, Balaji</v>
          </cell>
          <cell r="I6544">
            <v>42801</v>
          </cell>
          <cell r="J6544">
            <v>42493</v>
          </cell>
          <cell r="K6544">
            <v>42735</v>
          </cell>
          <cell r="L6544" t="str">
            <v>Active</v>
          </cell>
          <cell r="M6544" t="str">
            <v>Executed</v>
          </cell>
          <cell r="N6544">
            <v>42821</v>
          </cell>
          <cell r="O6544" t="str">
            <v>Execute Contract</v>
          </cell>
          <cell r="P6544" t="str">
            <v>Shanmugam, Balaji</v>
          </cell>
          <cell r="Q6544" t="str">
            <v>Shanmugam, Balaji</v>
          </cell>
          <cell r="R6544" t="str">
            <v>Sergey Korchagin</v>
          </cell>
          <cell r="S6544" t="str">
            <v>Ari Bronkhorst</v>
          </cell>
          <cell r="T6544" t="str">
            <v>Stephanie Graham</v>
          </cell>
          <cell r="U6544" t="str">
            <v>H - Horizon</v>
          </cell>
          <cell r="V6544" t="str">
            <v>Major Projects</v>
          </cell>
          <cell r="W6544" t="str">
            <v>45 Days net terms</v>
          </cell>
          <cell r="X6544">
            <v>1614095.86</v>
          </cell>
          <cell r="Z6544">
            <v>700640</v>
          </cell>
        </row>
        <row r="6545">
          <cell r="A6545" t="str">
            <v>813706-1-1</v>
          </cell>
          <cell r="B6545" t="str">
            <v>813706-1</v>
          </cell>
          <cell r="C6545">
            <v>1</v>
          </cell>
          <cell r="E6545" t="str">
            <v>Summit Tubulars Corporation</v>
          </cell>
          <cell r="F6545" t="str">
            <v>Summit: 2016-2018 Contract Renewal</v>
          </cell>
          <cell r="G6545" t="str">
            <v>Schedules for Master Agreements</v>
          </cell>
          <cell r="H6545" t="str">
            <v>Miller, Ken</v>
          </cell>
          <cell r="I6545">
            <v>42416</v>
          </cell>
          <cell r="J6545">
            <v>42461</v>
          </cell>
          <cell r="K6545">
            <v>43190</v>
          </cell>
          <cell r="L6545" t="str">
            <v>Active</v>
          </cell>
          <cell r="M6545" t="str">
            <v>Executed</v>
          </cell>
          <cell r="N6545">
            <v>42458</v>
          </cell>
          <cell r="O6545" t="str">
            <v>Approve Contract</v>
          </cell>
          <cell r="P6545" t="str">
            <v>Commercial Operations Approver</v>
          </cell>
          <cell r="Q6545" t="str">
            <v>Easthope, Julie</v>
          </cell>
          <cell r="R6545" t="str">
            <v>Julie Easthope</v>
          </cell>
          <cell r="S6545" t="str">
            <v>Kara Slemko</v>
          </cell>
          <cell r="T6545" t="str">
            <v>Stephanie Graham</v>
          </cell>
          <cell r="U6545" t="str">
            <v>C - Conventional</v>
          </cell>
          <cell r="V6545" t="str">
            <v>All</v>
          </cell>
          <cell r="W6545" t="str">
            <v>30 Days net terms</v>
          </cell>
          <cell r="X6545">
            <v>5000000</v>
          </cell>
          <cell r="Y6545">
            <v>4716</v>
          </cell>
          <cell r="Z6545">
            <v>1000000</v>
          </cell>
        </row>
        <row r="6546">
          <cell r="A6546" t="str">
            <v>813755-1</v>
          </cell>
          <cell r="B6546">
            <v>813755</v>
          </cell>
          <cell r="C6546">
            <v>1</v>
          </cell>
          <cell r="D6546">
            <v>40692901</v>
          </cell>
          <cell r="E6546" t="str">
            <v>Waiward Steel LP</v>
          </cell>
          <cell r="F6546" t="str">
            <v>Extend Completion Date &amp; Add Funds</v>
          </cell>
          <cell r="G6546" t="str">
            <v>Construction Minor</v>
          </cell>
          <cell r="H6546" t="str">
            <v>Ritch, Greg</v>
          </cell>
          <cell r="I6546">
            <v>42520</v>
          </cell>
          <cell r="J6546">
            <v>42059</v>
          </cell>
          <cell r="K6546">
            <v>42185</v>
          </cell>
          <cell r="L6546" t="str">
            <v>Complete</v>
          </cell>
          <cell r="M6546" t="str">
            <v>Executed</v>
          </cell>
          <cell r="N6546">
            <v>42528</v>
          </cell>
          <cell r="O6546" t="str">
            <v>Approve Contract</v>
          </cell>
          <cell r="P6546" t="str">
            <v>Business Area Approver</v>
          </cell>
          <cell r="Q6546" t="str">
            <v>Medina, Nestor</v>
          </cell>
          <cell r="R6546" t="str">
            <v>Ari Bronkhorst</v>
          </cell>
          <cell r="S6546" t="str">
            <v>Ari Bronkhorst</v>
          </cell>
          <cell r="T6546" t="str">
            <v>Stephanie Graham</v>
          </cell>
          <cell r="U6546" t="str">
            <v>H - Horizon</v>
          </cell>
          <cell r="V6546" t="str">
            <v>Major Projects</v>
          </cell>
          <cell r="W6546" t="str">
            <v>45 Days net terms</v>
          </cell>
          <cell r="X6546">
            <v>73383.94</v>
          </cell>
          <cell r="Y6546">
            <v>756599</v>
          </cell>
          <cell r="Z6546">
            <v>43383.94</v>
          </cell>
        </row>
        <row r="6547">
          <cell r="A6547" t="str">
            <v>813777-3-1</v>
          </cell>
          <cell r="B6547" t="str">
            <v>813777-3</v>
          </cell>
          <cell r="C6547">
            <v>1</v>
          </cell>
          <cell r="E6547" t="str">
            <v>Energetic Services Inc.</v>
          </cell>
          <cell r="F6547" t="str">
            <v>Gold Creek: 2017 Condensate Shipments</v>
          </cell>
          <cell r="G6547" t="str">
            <v>Schedules for Master Agreements</v>
          </cell>
          <cell r="H6547" t="str">
            <v>Pritchard, Michella</v>
          </cell>
          <cell r="I6547">
            <v>42860</v>
          </cell>
          <cell r="J6547">
            <v>42843</v>
          </cell>
          <cell r="K6547">
            <v>43026</v>
          </cell>
          <cell r="L6547" t="str">
            <v>Active</v>
          </cell>
          <cell r="M6547" t="str">
            <v>Executed</v>
          </cell>
          <cell r="N6547">
            <v>42895</v>
          </cell>
          <cell r="O6547" t="str">
            <v>Execute Contract</v>
          </cell>
          <cell r="P6547" t="str">
            <v>Miller, Ken</v>
          </cell>
          <cell r="Q6547" t="str">
            <v>Miller, Ken</v>
          </cell>
          <cell r="R6547" t="str">
            <v>Julie Easthope</v>
          </cell>
          <cell r="S6547" t="str">
            <v>Kara Slemko</v>
          </cell>
          <cell r="T6547" t="str">
            <v>Stephanie Graham</v>
          </cell>
          <cell r="U6547" t="str">
            <v>C - Conventional</v>
          </cell>
          <cell r="V6547" t="str">
            <v>All</v>
          </cell>
          <cell r="W6547" t="str">
            <v>45 Days net terms</v>
          </cell>
          <cell r="X6547">
            <v>58125</v>
          </cell>
          <cell r="Y6547">
            <v>11104</v>
          </cell>
          <cell r="Z6547">
            <v>-281875</v>
          </cell>
        </row>
        <row r="6548">
          <cell r="A6548" t="str">
            <v>813777-3-1</v>
          </cell>
          <cell r="B6548" t="str">
            <v>813777-3</v>
          </cell>
          <cell r="C6548">
            <v>1</v>
          </cell>
          <cell r="E6548" t="str">
            <v>Energetic Services Inc.</v>
          </cell>
          <cell r="F6548" t="str">
            <v>Gold Creek: 2017 Condensate Shipments</v>
          </cell>
          <cell r="G6548" t="str">
            <v>Schedules for Master Agreements</v>
          </cell>
          <cell r="H6548" t="str">
            <v>Pritchard, Michella</v>
          </cell>
          <cell r="I6548">
            <v>42860</v>
          </cell>
          <cell r="J6548">
            <v>42843</v>
          </cell>
          <cell r="K6548">
            <v>43026</v>
          </cell>
          <cell r="L6548" t="str">
            <v>Active</v>
          </cell>
          <cell r="M6548" t="str">
            <v>Executed</v>
          </cell>
          <cell r="N6548">
            <v>42895</v>
          </cell>
          <cell r="O6548" t="str">
            <v>Parallel_Return_to_Edit_Mode</v>
          </cell>
          <cell r="P6548" t="str">
            <v>Miller, Ken</v>
          </cell>
          <cell r="R6548" t="str">
            <v>Julie Easthope</v>
          </cell>
          <cell r="S6548" t="str">
            <v>Kara Slemko</v>
          </cell>
          <cell r="T6548" t="str">
            <v>Stephanie Graham</v>
          </cell>
          <cell r="U6548" t="str">
            <v>C - Conventional</v>
          </cell>
          <cell r="V6548" t="str">
            <v>All</v>
          </cell>
          <cell r="W6548" t="str">
            <v>45 Days net terms</v>
          </cell>
          <cell r="X6548">
            <v>58125</v>
          </cell>
          <cell r="Y6548">
            <v>11104</v>
          </cell>
          <cell r="Z6548">
            <v>-281875</v>
          </cell>
        </row>
        <row r="6549">
          <cell r="A6549" t="str">
            <v>813780-1</v>
          </cell>
          <cell r="B6549">
            <v>813780</v>
          </cell>
          <cell r="C6549">
            <v>1</v>
          </cell>
          <cell r="D6549">
            <v>406900</v>
          </cell>
          <cell r="E6549" t="str">
            <v>ACE Industrial Services</v>
          </cell>
          <cell r="F6549" t="str">
            <v>CO#1 Extra Work</v>
          </cell>
          <cell r="G6549" t="str">
            <v>Construction Minor</v>
          </cell>
          <cell r="H6549" t="str">
            <v>Mohammed, Bassam</v>
          </cell>
          <cell r="I6549">
            <v>42166</v>
          </cell>
          <cell r="J6549">
            <v>42040</v>
          </cell>
          <cell r="K6549">
            <v>42170</v>
          </cell>
          <cell r="L6549" t="str">
            <v>Complete</v>
          </cell>
          <cell r="M6549" t="str">
            <v>Executed</v>
          </cell>
          <cell r="N6549">
            <v>42172</v>
          </cell>
          <cell r="O6549" t="str">
            <v>Execute Contract</v>
          </cell>
          <cell r="P6549" t="str">
            <v>Mohammed, Bassam</v>
          </cell>
          <cell r="Q6549" t="str">
            <v>Mohammed, Bassam</v>
          </cell>
          <cell r="R6549" t="str">
            <v>Don Guglielmin</v>
          </cell>
          <cell r="S6549" t="str">
            <v>Don Guglielmin</v>
          </cell>
          <cell r="T6549" t="str">
            <v>Eric Stearns</v>
          </cell>
          <cell r="U6549" t="str">
            <v>H - Horizon</v>
          </cell>
          <cell r="V6549" t="str">
            <v>Major Projects</v>
          </cell>
          <cell r="W6549" t="str">
            <v>45 Days net terms</v>
          </cell>
          <cell r="X6549">
            <v>56367</v>
          </cell>
          <cell r="Y6549">
            <v>569861</v>
          </cell>
          <cell r="Z6549">
            <v>1967</v>
          </cell>
        </row>
        <row r="6550">
          <cell r="A6550" t="str">
            <v>813791-1</v>
          </cell>
          <cell r="B6550">
            <v>813791</v>
          </cell>
          <cell r="C6550">
            <v>1</v>
          </cell>
          <cell r="E6550" t="str">
            <v>1191919 Alberta Ltd.</v>
          </cell>
          <cell r="F6550" t="str">
            <v>Kenneth Gervais - Construction Supervisor</v>
          </cell>
          <cell r="G6550" t="str">
            <v>Short Form Consulting Agreement</v>
          </cell>
          <cell r="H6550" t="str">
            <v>Lien, Hoa</v>
          </cell>
          <cell r="I6550">
            <v>42485</v>
          </cell>
          <cell r="J6550">
            <v>42491</v>
          </cell>
          <cell r="K6550">
            <v>43220</v>
          </cell>
          <cell r="L6550" t="str">
            <v>Active</v>
          </cell>
          <cell r="M6550" t="str">
            <v>Executed</v>
          </cell>
          <cell r="N6550">
            <v>42535</v>
          </cell>
          <cell r="O6550" t="str">
            <v>Parallel_Return_to_Edit_Mode</v>
          </cell>
          <cell r="P6550" t="str">
            <v>Gerber, Laura</v>
          </cell>
          <cell r="R6550" t="str">
            <v>Julie Easthope</v>
          </cell>
          <cell r="S6550" t="str">
            <v>Kara Slemko</v>
          </cell>
          <cell r="T6550" t="str">
            <v>Stephanie Graham</v>
          </cell>
          <cell r="U6550" t="str">
            <v>C - Conventional</v>
          </cell>
          <cell r="V6550" t="str">
            <v>All</v>
          </cell>
          <cell r="W6550" t="str">
            <v>10 Days net terms</v>
          </cell>
          <cell r="X6550">
            <v>572000</v>
          </cell>
          <cell r="Y6550">
            <v>585436</v>
          </cell>
          <cell r="Z6550">
            <v>572000</v>
          </cell>
        </row>
        <row r="6551">
          <cell r="A6551" t="str">
            <v>813807-1</v>
          </cell>
          <cell r="B6551">
            <v>813807</v>
          </cell>
          <cell r="C6551">
            <v>1</v>
          </cell>
          <cell r="E6551" t="str">
            <v>1799875 Alberta Ltd.</v>
          </cell>
          <cell r="F6551" t="str">
            <v>Ryan Kiziak - Construction Foreman</v>
          </cell>
          <cell r="G6551" t="str">
            <v>Short Form Consulting Agreement</v>
          </cell>
          <cell r="H6551" t="str">
            <v>Lien, Hoa</v>
          </cell>
          <cell r="I6551">
            <v>42485</v>
          </cell>
          <cell r="J6551">
            <v>42491</v>
          </cell>
          <cell r="K6551">
            <v>43220</v>
          </cell>
          <cell r="L6551" t="str">
            <v>Active</v>
          </cell>
          <cell r="M6551" t="str">
            <v>Executed</v>
          </cell>
          <cell r="N6551">
            <v>42506</v>
          </cell>
          <cell r="O6551" t="str">
            <v>Approve Contract</v>
          </cell>
          <cell r="P6551" t="str">
            <v>Business Area Approver</v>
          </cell>
          <cell r="Q6551" t="str">
            <v>Miiller, Marc</v>
          </cell>
          <cell r="R6551" t="str">
            <v>Julie Easthope</v>
          </cell>
          <cell r="S6551" t="str">
            <v>Kara Slemko</v>
          </cell>
          <cell r="T6551" t="str">
            <v>Stephanie Graham</v>
          </cell>
          <cell r="U6551" t="str">
            <v>C - Conventional</v>
          </cell>
          <cell r="V6551" t="str">
            <v>All</v>
          </cell>
          <cell r="W6551" t="str">
            <v>10 Days net terms</v>
          </cell>
          <cell r="X6551">
            <v>520000</v>
          </cell>
          <cell r="Z6551">
            <v>520000</v>
          </cell>
        </row>
        <row r="6552">
          <cell r="A6552" t="str">
            <v>813811-1</v>
          </cell>
          <cell r="B6552">
            <v>813811</v>
          </cell>
          <cell r="C6552">
            <v>1</v>
          </cell>
          <cell r="E6552" t="str">
            <v>616414 Alberta Ltd.</v>
          </cell>
          <cell r="F6552" t="str">
            <v>Travis Warawa - Construction Supervisor</v>
          </cell>
          <cell r="G6552" t="str">
            <v>Short Form Consulting Agreement</v>
          </cell>
          <cell r="H6552" t="str">
            <v>Gerber, Laura</v>
          </cell>
          <cell r="I6552">
            <v>42485</v>
          </cell>
          <cell r="J6552">
            <v>42491</v>
          </cell>
          <cell r="K6552">
            <v>43220</v>
          </cell>
          <cell r="L6552" t="str">
            <v>Complete</v>
          </cell>
          <cell r="M6552" t="str">
            <v>Executed</v>
          </cell>
          <cell r="N6552">
            <v>42528</v>
          </cell>
          <cell r="O6552" t="str">
            <v>Parallel_Return_to_Edit_Mode</v>
          </cell>
          <cell r="P6552" t="str">
            <v>Gerber, Laura</v>
          </cell>
          <cell r="R6552" t="str">
            <v>Julie Easthope</v>
          </cell>
          <cell r="S6552" t="str">
            <v>Kara Slemko</v>
          </cell>
          <cell r="T6552" t="str">
            <v>Stephanie Graham</v>
          </cell>
          <cell r="U6552" t="str">
            <v>C - Conventional</v>
          </cell>
          <cell r="V6552" t="str">
            <v>All</v>
          </cell>
          <cell r="W6552" t="str">
            <v>10 Days net terms</v>
          </cell>
          <cell r="X6552">
            <v>572000</v>
          </cell>
          <cell r="Y6552">
            <v>565371</v>
          </cell>
          <cell r="Z6552">
            <v>572000</v>
          </cell>
        </row>
        <row r="6553">
          <cell r="A6553" t="str">
            <v>813832-1</v>
          </cell>
          <cell r="B6553">
            <v>813832</v>
          </cell>
          <cell r="C6553">
            <v>1</v>
          </cell>
          <cell r="D6553">
            <v>406974</v>
          </cell>
          <cell r="E6553" t="str">
            <v>Horton CBI Limited</v>
          </cell>
          <cell r="F6553" t="str">
            <v>Add Coke Drum 33-D-1B to the Scope</v>
          </cell>
          <cell r="G6553" t="str">
            <v>Engineering, Procurement &amp; Construction Agreement</v>
          </cell>
          <cell r="H6553" t="str">
            <v>Zhong, Luke</v>
          </cell>
          <cell r="I6553">
            <v>42191</v>
          </cell>
          <cell r="J6553">
            <v>42207</v>
          </cell>
          <cell r="K6553">
            <v>42430</v>
          </cell>
          <cell r="L6553" t="str">
            <v>Active</v>
          </cell>
          <cell r="M6553" t="str">
            <v>Executed</v>
          </cell>
          <cell r="N6553">
            <v>42208</v>
          </cell>
          <cell r="O6553" t="str">
            <v>Edit New Supplement</v>
          </cell>
          <cell r="P6553" t="str">
            <v>Zhong, Luke</v>
          </cell>
          <cell r="Q6553" t="str">
            <v>Zhong, Luke</v>
          </cell>
          <cell r="R6553" t="str">
            <v>Carla Salazar</v>
          </cell>
          <cell r="S6553" t="str">
            <v>Kara Slemko</v>
          </cell>
          <cell r="T6553" t="str">
            <v>Cathy Reyes</v>
          </cell>
          <cell r="U6553" t="str">
            <v>H - Horizon</v>
          </cell>
          <cell r="V6553" t="str">
            <v>Upgrading &amp; Utilitie - Upgrading &amp; Utilities</v>
          </cell>
          <cell r="W6553" t="str">
            <v>45 Days net terms</v>
          </cell>
          <cell r="X6553">
            <v>4450000</v>
          </cell>
          <cell r="Y6553">
            <v>574144</v>
          </cell>
          <cell r="Z6553">
            <v>1450000</v>
          </cell>
        </row>
        <row r="6554">
          <cell r="A6554" t="str">
            <v>813832-2</v>
          </cell>
          <cell r="B6554">
            <v>813832</v>
          </cell>
          <cell r="C6554">
            <v>2</v>
          </cell>
          <cell r="D6554">
            <v>406974</v>
          </cell>
          <cell r="E6554" t="str">
            <v>Horton CBI Limited</v>
          </cell>
          <cell r="F6554" t="str">
            <v>Descoping of Drum 1A and Addition of Scopes of Drum 1B</v>
          </cell>
          <cell r="G6554" t="str">
            <v>Engineering, Procurement &amp; Construction Agreement</v>
          </cell>
          <cell r="H6554" t="str">
            <v>Odeleye, Lilian</v>
          </cell>
          <cell r="I6554">
            <v>42241</v>
          </cell>
          <cell r="J6554">
            <v>42207</v>
          </cell>
          <cell r="K6554">
            <v>42430</v>
          </cell>
          <cell r="L6554" t="str">
            <v>Active</v>
          </cell>
          <cell r="M6554" t="str">
            <v>Executed</v>
          </cell>
          <cell r="N6554">
            <v>42282</v>
          </cell>
          <cell r="O6554" t="str">
            <v>Parallel_Return_to_Edit_Mode</v>
          </cell>
          <cell r="P6554" t="str">
            <v>Zhong, Luke</v>
          </cell>
          <cell r="Q6554" t="str">
            <v>Zhong, Luke</v>
          </cell>
          <cell r="R6554" t="str">
            <v>Carla Salazar</v>
          </cell>
          <cell r="S6554" t="str">
            <v>Kara Slemko</v>
          </cell>
          <cell r="T6554" t="str">
            <v>Steve Brown</v>
          </cell>
          <cell r="U6554" t="str">
            <v>H - Horizon</v>
          </cell>
          <cell r="V6554" t="str">
            <v>Upgrading &amp; Utilitie - Upgrading &amp; Utilities</v>
          </cell>
          <cell r="W6554" t="str">
            <v>45 Days net terms</v>
          </cell>
          <cell r="X6554">
            <v>3600000</v>
          </cell>
          <cell r="Y6554">
            <v>574144</v>
          </cell>
          <cell r="Z6554">
            <v>-850000</v>
          </cell>
        </row>
        <row r="6555">
          <cell r="A6555" t="str">
            <v>813840-1</v>
          </cell>
          <cell r="B6555">
            <v>813840</v>
          </cell>
          <cell r="C6555">
            <v>1</v>
          </cell>
          <cell r="D6555">
            <v>406919</v>
          </cell>
          <cell r="E6555" t="str">
            <v>Summit Site Services Inc</v>
          </cell>
          <cell r="F6555" t="str">
            <v>Electrical â€“ Mine Office Expansion</v>
          </cell>
          <cell r="G6555" t="str">
            <v>Construction Minor</v>
          </cell>
          <cell r="H6555" t="str">
            <v>Murphy, Alicia</v>
          </cell>
          <cell r="I6555">
            <v>42443</v>
          </cell>
          <cell r="J6555">
            <v>42066</v>
          </cell>
          <cell r="K6555">
            <v>42247</v>
          </cell>
          <cell r="L6555" t="str">
            <v>Complete</v>
          </cell>
          <cell r="M6555" t="str">
            <v>Executed</v>
          </cell>
          <cell r="N6555">
            <v>42457</v>
          </cell>
          <cell r="O6555" t="str">
            <v>Execute Contract</v>
          </cell>
          <cell r="P6555" t="str">
            <v>Murphy, Alicia</v>
          </cell>
          <cell r="Q6555" t="str">
            <v>Murphy, Alicia</v>
          </cell>
          <cell r="R6555" t="str">
            <v>Don Guglielmin</v>
          </cell>
          <cell r="S6555" t="str">
            <v>Kara Slemko</v>
          </cell>
          <cell r="T6555" t="str">
            <v>Steve Brown</v>
          </cell>
          <cell r="U6555" t="str">
            <v>H - Horizon</v>
          </cell>
          <cell r="V6555" t="str">
            <v>Major Projects</v>
          </cell>
          <cell r="W6555" t="str">
            <v>40 Days net terms</v>
          </cell>
          <cell r="X6555">
            <v>712000</v>
          </cell>
          <cell r="Y6555">
            <v>170330</v>
          </cell>
          <cell r="Z6555">
            <v>312000</v>
          </cell>
        </row>
        <row r="6556">
          <cell r="A6556" t="str">
            <v>813840-2</v>
          </cell>
          <cell r="B6556">
            <v>813840</v>
          </cell>
          <cell r="C6556">
            <v>2</v>
          </cell>
          <cell r="D6556">
            <v>406919</v>
          </cell>
          <cell r="E6556" t="str">
            <v>Summit Site Services Inc</v>
          </cell>
          <cell r="F6556" t="str">
            <v>Electrical â€“ Mine Office Expansion</v>
          </cell>
          <cell r="G6556" t="str">
            <v>Construction Minor</v>
          </cell>
          <cell r="H6556" t="str">
            <v>Murphy, Alicia</v>
          </cell>
          <cell r="I6556">
            <v>42467</v>
          </cell>
          <cell r="J6556">
            <v>42066</v>
          </cell>
          <cell r="K6556">
            <v>42247</v>
          </cell>
          <cell r="L6556" t="str">
            <v>Complete</v>
          </cell>
          <cell r="M6556" t="str">
            <v>Executed</v>
          </cell>
          <cell r="N6556">
            <v>42472</v>
          </cell>
          <cell r="O6556" t="str">
            <v>Parallel_Return_to_Edit_Mode</v>
          </cell>
          <cell r="P6556" t="str">
            <v>Murphy, Alicia</v>
          </cell>
          <cell r="R6556" t="str">
            <v>Don Guglielmin</v>
          </cell>
          <cell r="S6556" t="str">
            <v>Kara Slemko</v>
          </cell>
          <cell r="T6556" t="str">
            <v>Steve Brown</v>
          </cell>
          <cell r="U6556" t="str">
            <v>H - Horizon</v>
          </cell>
          <cell r="V6556" t="str">
            <v>Major Projects</v>
          </cell>
          <cell r="W6556" t="str">
            <v>40 Days net terms</v>
          </cell>
          <cell r="X6556">
            <v>713079.3</v>
          </cell>
          <cell r="Y6556">
            <v>170330</v>
          </cell>
          <cell r="Z6556">
            <v>1079.3</v>
          </cell>
        </row>
        <row r="6557">
          <cell r="A6557" t="str">
            <v>813840-3</v>
          </cell>
          <cell r="B6557">
            <v>813840</v>
          </cell>
          <cell r="C6557">
            <v>3</v>
          </cell>
          <cell r="D6557">
            <v>406919</v>
          </cell>
          <cell r="E6557" t="str">
            <v>Summit Site Services Inc</v>
          </cell>
          <cell r="F6557" t="str">
            <v>Reconciliation for Closeout</v>
          </cell>
          <cell r="G6557" t="str">
            <v>Construction Minor</v>
          </cell>
          <cell r="H6557" t="str">
            <v>Murphy, Alicia</v>
          </cell>
          <cell r="I6557">
            <v>42864</v>
          </cell>
          <cell r="J6557">
            <v>42066</v>
          </cell>
          <cell r="K6557">
            <v>42247</v>
          </cell>
          <cell r="L6557" t="str">
            <v>Complete</v>
          </cell>
          <cell r="M6557" t="str">
            <v>Executed</v>
          </cell>
          <cell r="N6557">
            <v>42870</v>
          </cell>
          <cell r="O6557" t="str">
            <v>Execute Contract</v>
          </cell>
          <cell r="P6557" t="str">
            <v>Murphy, Alicia</v>
          </cell>
          <cell r="Q6557" t="str">
            <v>Murphy, Alicia</v>
          </cell>
          <cell r="R6557" t="str">
            <v>Don Guglielmin</v>
          </cell>
          <cell r="S6557" t="str">
            <v>Kara Slemko</v>
          </cell>
          <cell r="T6557" t="str">
            <v>Stephanie Graham</v>
          </cell>
          <cell r="U6557" t="str">
            <v>H - Horizon</v>
          </cell>
          <cell r="V6557" t="str">
            <v>Major Projects</v>
          </cell>
          <cell r="W6557" t="str">
            <v>40 Days net terms</v>
          </cell>
          <cell r="X6557">
            <v>711966.18</v>
          </cell>
          <cell r="Y6557">
            <v>170330</v>
          </cell>
          <cell r="Z6557">
            <v>-1113.1199999999999</v>
          </cell>
        </row>
        <row r="6558">
          <cell r="A6558" t="str">
            <v>813841-1</v>
          </cell>
          <cell r="B6558">
            <v>813841</v>
          </cell>
          <cell r="C6558">
            <v>1</v>
          </cell>
          <cell r="D6558">
            <v>406920</v>
          </cell>
          <cell r="E6558" t="str">
            <v>Alcor Facilities Management Inc.</v>
          </cell>
          <cell r="F6558" t="str">
            <v>Additional Misc Work</v>
          </cell>
          <cell r="G6558" t="str">
            <v>Construction Minor</v>
          </cell>
          <cell r="H6558" t="str">
            <v>Murphy, Alicia</v>
          </cell>
          <cell r="I6558">
            <v>42381</v>
          </cell>
          <cell r="J6558">
            <v>42066</v>
          </cell>
          <cell r="K6558">
            <v>42284</v>
          </cell>
          <cell r="L6558" t="str">
            <v>Active</v>
          </cell>
          <cell r="M6558" t="str">
            <v>Executed</v>
          </cell>
          <cell r="N6558">
            <v>42417</v>
          </cell>
          <cell r="O6558" t="str">
            <v>Approve Contract</v>
          </cell>
          <cell r="P6558" t="str">
            <v>Business Area Approver</v>
          </cell>
          <cell r="Q6558" t="str">
            <v>Quiring, Ron</v>
          </cell>
          <cell r="R6558" t="str">
            <v>Don Guglielmin</v>
          </cell>
          <cell r="S6558" t="str">
            <v>Kara Slemko</v>
          </cell>
          <cell r="T6558" t="str">
            <v>Steve Brown</v>
          </cell>
          <cell r="U6558" t="str">
            <v>H - Horizon</v>
          </cell>
          <cell r="V6558" t="str">
            <v>Major Projects</v>
          </cell>
          <cell r="W6558" t="str">
            <v>40 Days net terms</v>
          </cell>
          <cell r="X6558">
            <v>224050.22</v>
          </cell>
          <cell r="Z6558">
            <v>124050.22</v>
          </cell>
        </row>
        <row r="6559">
          <cell r="A6559" t="str">
            <v>813857-1-1</v>
          </cell>
          <cell r="B6559" t="str">
            <v>813857-1</v>
          </cell>
          <cell r="C6559">
            <v>1</v>
          </cell>
          <cell r="E6559" t="str">
            <v>Silvertip Oilfield Services Inc.</v>
          </cell>
          <cell r="F6559" t="str">
            <v>Silvertip Oilfield Services Inc.; Schedules Fairview Fluid Haul</v>
          </cell>
          <cell r="G6559" t="str">
            <v>Schedules for Master Agreements</v>
          </cell>
          <cell r="H6559" t="str">
            <v>Pritchard, Michella</v>
          </cell>
          <cell r="I6559">
            <v>42457</v>
          </cell>
          <cell r="J6559">
            <v>42558</v>
          </cell>
          <cell r="K6559">
            <v>42704</v>
          </cell>
          <cell r="L6559" t="str">
            <v>Active</v>
          </cell>
          <cell r="M6559" t="str">
            <v>Executed</v>
          </cell>
          <cell r="N6559">
            <v>42584</v>
          </cell>
          <cell r="O6559" t="str">
            <v>Approve Contract</v>
          </cell>
          <cell r="P6559" t="str">
            <v>Commercial Operations Approver</v>
          </cell>
          <cell r="Q6559" t="str">
            <v>Easthope, Julie</v>
          </cell>
          <cell r="R6559" t="str">
            <v>Julie Easthope</v>
          </cell>
          <cell r="S6559" t="str">
            <v>Kara Slemko</v>
          </cell>
          <cell r="T6559" t="str">
            <v>Brian Bate</v>
          </cell>
          <cell r="U6559" t="str">
            <v>C - Conventional</v>
          </cell>
          <cell r="V6559" t="str">
            <v>Fort St. John</v>
          </cell>
          <cell r="W6559" t="str">
            <v>45 Days net terms</v>
          </cell>
          <cell r="X6559">
            <v>1500000</v>
          </cell>
          <cell r="Y6559">
            <v>13222</v>
          </cell>
          <cell r="Z6559">
            <v>-800000</v>
          </cell>
        </row>
        <row r="6560">
          <cell r="A6560" t="str">
            <v>813864-1</v>
          </cell>
          <cell r="B6560">
            <v>813864</v>
          </cell>
          <cell r="C6560">
            <v>1</v>
          </cell>
          <cell r="E6560" t="str">
            <v>752980 Alberta Ltd.</v>
          </cell>
          <cell r="F6560" t="str">
            <v>Allan Robinson - Construction Senior Supervisor</v>
          </cell>
          <cell r="G6560" t="str">
            <v>Short Form Consulting Agreement</v>
          </cell>
          <cell r="H6560" t="str">
            <v>Lien, Hoa</v>
          </cell>
          <cell r="I6560">
            <v>42485</v>
          </cell>
          <cell r="J6560">
            <v>42491</v>
          </cell>
          <cell r="K6560">
            <v>43220</v>
          </cell>
          <cell r="L6560" t="str">
            <v>Complete</v>
          </cell>
          <cell r="M6560" t="str">
            <v>Executed</v>
          </cell>
          <cell r="N6560">
            <v>42506</v>
          </cell>
          <cell r="O6560" t="str">
            <v>Parallel_Return_to_Edit_Mode</v>
          </cell>
          <cell r="P6560" t="str">
            <v>Gerber, Laura</v>
          </cell>
          <cell r="R6560" t="str">
            <v>Julie Easthope</v>
          </cell>
          <cell r="S6560" t="str">
            <v>Kara Slemko</v>
          </cell>
          <cell r="T6560" t="str">
            <v>Stephanie Graham</v>
          </cell>
          <cell r="U6560" t="str">
            <v>C - Conventional</v>
          </cell>
          <cell r="V6560" t="str">
            <v>All</v>
          </cell>
          <cell r="W6560" t="str">
            <v>10 Days net terms</v>
          </cell>
          <cell r="X6560">
            <v>624000</v>
          </cell>
          <cell r="Y6560">
            <v>59630</v>
          </cell>
          <cell r="Z6560">
            <v>624000</v>
          </cell>
        </row>
        <row r="6561">
          <cell r="A6561" t="str">
            <v>813868-1</v>
          </cell>
          <cell r="B6561">
            <v>813868</v>
          </cell>
          <cell r="C6561">
            <v>1</v>
          </cell>
          <cell r="E6561" t="str">
            <v>Ram Roc Consulting Inc.</v>
          </cell>
          <cell r="F6561" t="str">
            <v>Ram Roc Consulting Inc. - Kelly Husch - Sup 1</v>
          </cell>
          <cell r="G6561" t="str">
            <v>Short Form Consulting Agreement</v>
          </cell>
          <cell r="H6561" t="str">
            <v>Lien, Hoa</v>
          </cell>
          <cell r="I6561">
            <v>42485</v>
          </cell>
          <cell r="J6561">
            <v>42491</v>
          </cell>
          <cell r="K6561">
            <v>43220</v>
          </cell>
          <cell r="L6561" t="str">
            <v>Active</v>
          </cell>
          <cell r="M6561" t="str">
            <v>Executed</v>
          </cell>
          <cell r="N6561">
            <v>42506</v>
          </cell>
          <cell r="O6561" t="str">
            <v>Parallel_Return_to_Edit_Mode</v>
          </cell>
          <cell r="P6561" t="str">
            <v>Gerber, Laura</v>
          </cell>
          <cell r="R6561" t="str">
            <v>Julie Easthope</v>
          </cell>
          <cell r="S6561" t="str">
            <v>Kara Slemko</v>
          </cell>
          <cell r="T6561" t="str">
            <v>Stephanie Graham</v>
          </cell>
          <cell r="U6561" t="str">
            <v>C - Conventional</v>
          </cell>
          <cell r="V6561" t="str">
            <v>All</v>
          </cell>
          <cell r="W6561" t="str">
            <v>10 Days net terms</v>
          </cell>
          <cell r="X6561">
            <v>520000</v>
          </cell>
          <cell r="Z6561">
            <v>520000</v>
          </cell>
        </row>
        <row r="6562">
          <cell r="A6562" t="str">
            <v>813872-1</v>
          </cell>
          <cell r="B6562">
            <v>813872</v>
          </cell>
          <cell r="C6562">
            <v>1</v>
          </cell>
          <cell r="E6562" t="str">
            <v>Acorn Environmental Inc.</v>
          </cell>
          <cell r="F6562" t="str">
            <v>Steven Acorn - Construction Senior Supervisor</v>
          </cell>
          <cell r="G6562" t="str">
            <v>Short Form Consulting Agreement</v>
          </cell>
          <cell r="H6562" t="str">
            <v>Lien, Hoa</v>
          </cell>
          <cell r="I6562">
            <v>42485</v>
          </cell>
          <cell r="J6562">
            <v>42491</v>
          </cell>
          <cell r="K6562">
            <v>43220</v>
          </cell>
          <cell r="L6562" t="str">
            <v>Active</v>
          </cell>
          <cell r="M6562" t="str">
            <v>Executed</v>
          </cell>
          <cell r="N6562">
            <v>42529</v>
          </cell>
          <cell r="O6562" t="str">
            <v>Approve Contract</v>
          </cell>
          <cell r="P6562" t="str">
            <v>Commercial Operations Approver</v>
          </cell>
          <cell r="Q6562" t="str">
            <v>Gibson, Colleen</v>
          </cell>
          <cell r="R6562" t="str">
            <v>Julie Easthope</v>
          </cell>
          <cell r="S6562" t="str">
            <v>Kara Slemko</v>
          </cell>
          <cell r="T6562" t="str">
            <v>Stephanie Graham</v>
          </cell>
          <cell r="U6562" t="str">
            <v>C - Conventional</v>
          </cell>
          <cell r="V6562" t="str">
            <v>All</v>
          </cell>
          <cell r="W6562" t="str">
            <v>10 Days net terms</v>
          </cell>
          <cell r="X6562">
            <v>624000</v>
          </cell>
          <cell r="Y6562">
            <v>579158</v>
          </cell>
          <cell r="Z6562">
            <v>624000</v>
          </cell>
        </row>
        <row r="6563">
          <cell r="A6563" t="str">
            <v>813876-1</v>
          </cell>
          <cell r="B6563">
            <v>813876</v>
          </cell>
          <cell r="C6563">
            <v>1</v>
          </cell>
          <cell r="D6563">
            <v>406931</v>
          </cell>
          <cell r="E6563" t="str">
            <v>Ainsworth Communication Solutions LP</v>
          </cell>
          <cell r="F6563" t="str">
            <v>Plant 63 Console Expansion</v>
          </cell>
          <cell r="G6563" t="str">
            <v>Construction Minor</v>
          </cell>
          <cell r="H6563" t="str">
            <v>Khoromskaya, Snezhana</v>
          </cell>
          <cell r="I6563">
            <v>42291</v>
          </cell>
          <cell r="J6563">
            <v>42291</v>
          </cell>
          <cell r="K6563">
            <v>42551</v>
          </cell>
          <cell r="L6563" t="str">
            <v>Active</v>
          </cell>
          <cell r="M6563" t="str">
            <v>Executed</v>
          </cell>
          <cell r="N6563">
            <v>42304</v>
          </cell>
          <cell r="O6563" t="str">
            <v>Approve Contract</v>
          </cell>
          <cell r="P6563" t="str">
            <v>Business Area Approver</v>
          </cell>
          <cell r="Q6563" t="str">
            <v>Hughes, David</v>
          </cell>
          <cell r="R6563" t="str">
            <v>Ari Bronkhorst</v>
          </cell>
          <cell r="S6563" t="str">
            <v>Ari Bronkhorst</v>
          </cell>
          <cell r="T6563" t="str">
            <v>Stephanie Graham</v>
          </cell>
          <cell r="U6563" t="str">
            <v>H - Horizon</v>
          </cell>
          <cell r="V6563" t="str">
            <v>Major Projects</v>
          </cell>
          <cell r="W6563" t="str">
            <v>40 Days net terms</v>
          </cell>
          <cell r="X6563">
            <v>177260.12</v>
          </cell>
          <cell r="Y6563">
            <v>577005</v>
          </cell>
          <cell r="Z6563">
            <v>22582.78</v>
          </cell>
        </row>
        <row r="6564">
          <cell r="A6564" t="str">
            <v>813877-1</v>
          </cell>
          <cell r="B6564">
            <v>813877</v>
          </cell>
          <cell r="C6564">
            <v>1</v>
          </cell>
          <cell r="E6564" t="str">
            <v>Trison Contracting Ltd.</v>
          </cell>
          <cell r="F6564" t="str">
            <v>Trison Contracting Ltd. - George Hiebert - Sup 1</v>
          </cell>
          <cell r="G6564" t="str">
            <v>Short Form Consulting Agreement</v>
          </cell>
          <cell r="H6564" t="str">
            <v>Lien, Hoa</v>
          </cell>
          <cell r="I6564">
            <v>42485</v>
          </cell>
          <cell r="J6564">
            <v>42491</v>
          </cell>
          <cell r="K6564">
            <v>43220</v>
          </cell>
          <cell r="L6564" t="str">
            <v>Active</v>
          </cell>
          <cell r="M6564" t="str">
            <v>Executed</v>
          </cell>
          <cell r="N6564">
            <v>42528</v>
          </cell>
          <cell r="O6564" t="str">
            <v>Approve Contract</v>
          </cell>
          <cell r="P6564" t="str">
            <v>Business Area Approver</v>
          </cell>
          <cell r="Q6564" t="str">
            <v>Miiller, Marc</v>
          </cell>
          <cell r="R6564" t="str">
            <v>Julie Easthope</v>
          </cell>
          <cell r="S6564" t="str">
            <v>Kara Slemko</v>
          </cell>
          <cell r="T6564" t="str">
            <v>Stephanie Graham</v>
          </cell>
          <cell r="U6564" t="str">
            <v>C - Conventional</v>
          </cell>
          <cell r="V6564" t="str">
            <v>All</v>
          </cell>
          <cell r="W6564" t="str">
            <v>10 Days net terms</v>
          </cell>
          <cell r="X6564">
            <v>481000</v>
          </cell>
          <cell r="Z6564">
            <v>481000</v>
          </cell>
        </row>
        <row r="6565">
          <cell r="A6565" t="str">
            <v>813881-1</v>
          </cell>
          <cell r="B6565">
            <v>813881</v>
          </cell>
          <cell r="C6565">
            <v>1</v>
          </cell>
          <cell r="E6565" t="str">
            <v>Avery's Consulting Ltd.</v>
          </cell>
          <cell r="F6565" t="str">
            <v>Avery Booth - Construction Supervisor</v>
          </cell>
          <cell r="G6565" t="str">
            <v>Short Form Consulting Agreement</v>
          </cell>
          <cell r="H6565" t="str">
            <v>Lien, Hoa</v>
          </cell>
          <cell r="I6565">
            <v>42485</v>
          </cell>
          <cell r="J6565">
            <v>42491</v>
          </cell>
          <cell r="K6565">
            <v>43220</v>
          </cell>
          <cell r="L6565" t="str">
            <v>Active</v>
          </cell>
          <cell r="M6565" t="str">
            <v>Executed</v>
          </cell>
          <cell r="N6565">
            <v>42528</v>
          </cell>
          <cell r="O6565" t="str">
            <v>Execute Contract</v>
          </cell>
          <cell r="P6565" t="str">
            <v>Gerber, Laura</v>
          </cell>
          <cell r="Q6565" t="str">
            <v>Gerber, Laura</v>
          </cell>
          <cell r="R6565" t="str">
            <v>Julie Easthope</v>
          </cell>
          <cell r="S6565" t="str">
            <v>Kara Slemko</v>
          </cell>
          <cell r="T6565" t="str">
            <v>Stephanie Graham</v>
          </cell>
          <cell r="U6565" t="str">
            <v>C - Conventional</v>
          </cell>
          <cell r="V6565" t="str">
            <v>All</v>
          </cell>
          <cell r="W6565" t="str">
            <v>10 Days net terms</v>
          </cell>
          <cell r="X6565">
            <v>572000</v>
          </cell>
          <cell r="Y6565">
            <v>667237</v>
          </cell>
          <cell r="Z6565">
            <v>572000</v>
          </cell>
        </row>
        <row r="6566">
          <cell r="A6566" t="str">
            <v>813881-2</v>
          </cell>
          <cell r="B6566">
            <v>813881</v>
          </cell>
          <cell r="C6566">
            <v>2</v>
          </cell>
          <cell r="E6566" t="str">
            <v>Avery's Consulting Ltd.</v>
          </cell>
          <cell r="F6566" t="str">
            <v>Avery's Consulting - Avery Booth</v>
          </cell>
          <cell r="G6566" t="str">
            <v>Short Form Consulting Agreement</v>
          </cell>
          <cell r="H6566" t="str">
            <v>Lien, Hoa</v>
          </cell>
          <cell r="I6566">
            <v>42562</v>
          </cell>
          <cell r="J6566">
            <v>42566</v>
          </cell>
          <cell r="K6566">
            <v>43220</v>
          </cell>
          <cell r="L6566" t="str">
            <v>Active</v>
          </cell>
          <cell r="M6566" t="str">
            <v>Executed</v>
          </cell>
          <cell r="N6566">
            <v>42576</v>
          </cell>
          <cell r="O6566" t="str">
            <v>Parallel_Return_to_Edit_Mode</v>
          </cell>
          <cell r="P6566" t="str">
            <v>Rutherford, Tess</v>
          </cell>
          <cell r="R6566" t="str">
            <v>Julie Easthope</v>
          </cell>
          <cell r="S6566" t="str">
            <v>Kara Slemko</v>
          </cell>
          <cell r="T6566" t="str">
            <v>Stephanie Graham</v>
          </cell>
          <cell r="U6566" t="str">
            <v>C - Conventional</v>
          </cell>
          <cell r="V6566" t="str">
            <v>All</v>
          </cell>
          <cell r="W6566" t="str">
            <v>10 Days net terms</v>
          </cell>
          <cell r="X6566">
            <v>520000</v>
          </cell>
          <cell r="Y6566">
            <v>667237</v>
          </cell>
          <cell r="Z6566">
            <v>-52000</v>
          </cell>
        </row>
        <row r="6567">
          <cell r="A6567" t="str">
            <v>813891-1</v>
          </cell>
          <cell r="B6567">
            <v>813891</v>
          </cell>
          <cell r="C6567">
            <v>1</v>
          </cell>
          <cell r="E6567" t="str">
            <v>Running 77 Holdings Ltd.</v>
          </cell>
          <cell r="F6567" t="str">
            <v>Running 77 Holdings Ltd. - Brent McKenzie - Sup 1</v>
          </cell>
          <cell r="G6567" t="str">
            <v>Short Form Consulting Agreement</v>
          </cell>
          <cell r="H6567" t="str">
            <v>Lien, Hoa</v>
          </cell>
          <cell r="I6567">
            <v>42485</v>
          </cell>
          <cell r="J6567">
            <v>42125</v>
          </cell>
          <cell r="K6567">
            <v>43220</v>
          </cell>
          <cell r="L6567" t="str">
            <v>Active</v>
          </cell>
          <cell r="M6567" t="str">
            <v>Executed</v>
          </cell>
          <cell r="N6567">
            <v>42528</v>
          </cell>
          <cell r="O6567" t="str">
            <v>Parallel_Return_to_Edit_Mode</v>
          </cell>
          <cell r="P6567" t="str">
            <v>Gerber, Laura</v>
          </cell>
          <cell r="R6567" t="str">
            <v>Julie Easthope</v>
          </cell>
          <cell r="S6567" t="str">
            <v>Kara Slemko</v>
          </cell>
          <cell r="T6567" t="str">
            <v>Stephanie Graham</v>
          </cell>
          <cell r="U6567" t="str">
            <v>C - Conventional</v>
          </cell>
          <cell r="V6567" t="str">
            <v>All</v>
          </cell>
          <cell r="W6567" t="str">
            <v>10 Days net terms</v>
          </cell>
          <cell r="X6567">
            <v>520000</v>
          </cell>
          <cell r="Y6567">
            <v>147560</v>
          </cell>
          <cell r="Z6567">
            <v>520000</v>
          </cell>
        </row>
        <row r="6568">
          <cell r="A6568" t="str">
            <v>813895-1</v>
          </cell>
          <cell r="B6568">
            <v>813895</v>
          </cell>
          <cell r="C6568">
            <v>1</v>
          </cell>
          <cell r="E6568" t="str">
            <v>Bar UM Ranch Ltd</v>
          </cell>
          <cell r="F6568" t="str">
            <v>John King - Construction Supervisor</v>
          </cell>
          <cell r="G6568" t="str">
            <v>Short Form Consulting Agreement</v>
          </cell>
          <cell r="H6568" t="str">
            <v>Lien, Hoa</v>
          </cell>
          <cell r="I6568">
            <v>42485</v>
          </cell>
          <cell r="J6568">
            <v>42491</v>
          </cell>
          <cell r="K6568">
            <v>43220</v>
          </cell>
          <cell r="L6568" t="str">
            <v>Active</v>
          </cell>
          <cell r="M6568" t="str">
            <v>Executed</v>
          </cell>
          <cell r="N6568">
            <v>42528</v>
          </cell>
          <cell r="O6568" t="str">
            <v>Parallel_Return_to_Edit_Mode</v>
          </cell>
          <cell r="P6568" t="str">
            <v>Gerber, Laura</v>
          </cell>
          <cell r="R6568" t="str">
            <v>Julie Easthope</v>
          </cell>
          <cell r="S6568" t="str">
            <v>Kara Slemko</v>
          </cell>
          <cell r="T6568" t="str">
            <v>Stephanie Graham</v>
          </cell>
          <cell r="U6568" t="str">
            <v>C - Conventional</v>
          </cell>
          <cell r="V6568" t="str">
            <v>All</v>
          </cell>
          <cell r="W6568" t="str">
            <v>10 Days net terms</v>
          </cell>
          <cell r="X6568">
            <v>572000</v>
          </cell>
          <cell r="Y6568">
            <v>143876</v>
          </cell>
          <cell r="Z6568">
            <v>572000</v>
          </cell>
        </row>
        <row r="6569">
          <cell r="A6569" t="str">
            <v>813915-1</v>
          </cell>
          <cell r="B6569">
            <v>813915</v>
          </cell>
          <cell r="C6569">
            <v>1</v>
          </cell>
          <cell r="E6569" t="str">
            <v>Swift Creek Consulting Ltd.</v>
          </cell>
          <cell r="F6569" t="str">
            <v>Swift Creek Consulting Ltd. - Chad George - Sup 1</v>
          </cell>
          <cell r="G6569" t="str">
            <v>Short Form Consulting Agreement</v>
          </cell>
          <cell r="H6569" t="str">
            <v>Lien, Hoa</v>
          </cell>
          <cell r="I6569">
            <v>42485</v>
          </cell>
          <cell r="J6569">
            <v>42491</v>
          </cell>
          <cell r="K6569">
            <v>43220</v>
          </cell>
          <cell r="L6569" t="str">
            <v>Active</v>
          </cell>
          <cell r="M6569" t="str">
            <v>Executed</v>
          </cell>
          <cell r="N6569">
            <v>42506</v>
          </cell>
          <cell r="O6569" t="str">
            <v>Approve Contract</v>
          </cell>
          <cell r="P6569" t="str">
            <v>Commercial Operations Approver</v>
          </cell>
          <cell r="Q6569" t="str">
            <v>Gibson, Colleen</v>
          </cell>
          <cell r="R6569" t="str">
            <v>Julie Easthope</v>
          </cell>
          <cell r="S6569" t="str">
            <v>Kara Slemko</v>
          </cell>
          <cell r="T6569" t="str">
            <v>Stephanie Graham</v>
          </cell>
          <cell r="U6569" t="str">
            <v>C - Conventional</v>
          </cell>
          <cell r="V6569" t="str">
            <v>All</v>
          </cell>
          <cell r="W6569" t="str">
            <v>10 Days net terms</v>
          </cell>
          <cell r="X6569">
            <v>520000</v>
          </cell>
          <cell r="Z6569">
            <v>520000</v>
          </cell>
        </row>
        <row r="6570">
          <cell r="A6570" t="str">
            <v>813925-1</v>
          </cell>
          <cell r="B6570">
            <v>813925</v>
          </cell>
          <cell r="C6570">
            <v>1</v>
          </cell>
          <cell r="E6570" t="str">
            <v>Reaper Consulting Ltd.</v>
          </cell>
          <cell r="F6570" t="str">
            <v>Reaper Consulting Ltd. - Joshua Pedersen - Sup 1</v>
          </cell>
          <cell r="G6570" t="str">
            <v>Short Form Consulting Agreement</v>
          </cell>
          <cell r="H6570" t="str">
            <v>Lien, Hoa</v>
          </cell>
          <cell r="I6570">
            <v>42485</v>
          </cell>
          <cell r="J6570">
            <v>42491</v>
          </cell>
          <cell r="K6570">
            <v>43220</v>
          </cell>
          <cell r="L6570" t="str">
            <v>Active</v>
          </cell>
          <cell r="M6570" t="str">
            <v>Executed</v>
          </cell>
          <cell r="N6570">
            <v>42529</v>
          </cell>
          <cell r="O6570" t="str">
            <v>Edit New Supplement</v>
          </cell>
          <cell r="P6570" t="str">
            <v>Gerber, Laura</v>
          </cell>
          <cell r="Q6570" t="str">
            <v>Gerber, Laura</v>
          </cell>
          <cell r="R6570" t="str">
            <v>Julie Easthope</v>
          </cell>
          <cell r="S6570" t="str">
            <v>Kara Slemko</v>
          </cell>
          <cell r="T6570" t="str">
            <v>Stephanie Graham</v>
          </cell>
          <cell r="U6570" t="str">
            <v>C - Conventional</v>
          </cell>
          <cell r="V6570" t="str">
            <v>All</v>
          </cell>
          <cell r="W6570" t="str">
            <v>10 Days net terms</v>
          </cell>
          <cell r="X6570">
            <v>624000</v>
          </cell>
          <cell r="Y6570">
            <v>602319</v>
          </cell>
          <cell r="Z6570">
            <v>624000</v>
          </cell>
        </row>
        <row r="6571">
          <cell r="A6571" t="str">
            <v>813929-1</v>
          </cell>
          <cell r="B6571">
            <v>813929</v>
          </cell>
          <cell r="C6571">
            <v>1</v>
          </cell>
          <cell r="E6571" t="str">
            <v>Randen Enterprises Ltd.</v>
          </cell>
          <cell r="F6571" t="str">
            <v>Randen Enterprises Ltd. - Randy Denman - Sup 1</v>
          </cell>
          <cell r="G6571" t="str">
            <v>Short Form Consulting Agreement</v>
          </cell>
          <cell r="H6571" t="str">
            <v>Lien, Hoa</v>
          </cell>
          <cell r="I6571">
            <v>42485</v>
          </cell>
          <cell r="J6571">
            <v>42491</v>
          </cell>
          <cell r="K6571">
            <v>43220</v>
          </cell>
          <cell r="L6571" t="str">
            <v>Active</v>
          </cell>
          <cell r="M6571" t="str">
            <v>Executed</v>
          </cell>
          <cell r="N6571">
            <v>42506</v>
          </cell>
          <cell r="O6571" t="str">
            <v>Edit New Supplement</v>
          </cell>
          <cell r="P6571" t="str">
            <v>Gerber, Laura</v>
          </cell>
          <cell r="Q6571" t="str">
            <v>Gerber, Laura</v>
          </cell>
          <cell r="R6571" t="str">
            <v>Julie Easthope</v>
          </cell>
          <cell r="S6571" t="str">
            <v>Kara Slemko</v>
          </cell>
          <cell r="T6571" t="str">
            <v>Stephanie Graham</v>
          </cell>
          <cell r="U6571" t="str">
            <v>C - Conventional</v>
          </cell>
          <cell r="V6571" t="str">
            <v>All</v>
          </cell>
          <cell r="W6571" t="str">
            <v>10 Days net terms</v>
          </cell>
          <cell r="X6571">
            <v>624000</v>
          </cell>
          <cell r="Y6571">
            <v>12163</v>
          </cell>
          <cell r="Z6571">
            <v>624000</v>
          </cell>
        </row>
        <row r="6572">
          <cell r="A6572" t="str">
            <v>813937-1</v>
          </cell>
          <cell r="B6572">
            <v>813937</v>
          </cell>
          <cell r="C6572">
            <v>1</v>
          </cell>
          <cell r="E6572" t="str">
            <v>Borton Enterprises Inc.</v>
          </cell>
          <cell r="F6572" t="str">
            <v>Garry Borton - Garry Borton - Construction Senior Supervisor</v>
          </cell>
          <cell r="G6572" t="str">
            <v>Short Form Consulting Agreement</v>
          </cell>
          <cell r="H6572" t="str">
            <v>Lien, Hoa</v>
          </cell>
          <cell r="I6572">
            <v>42485</v>
          </cell>
          <cell r="J6572">
            <v>42491</v>
          </cell>
          <cell r="K6572">
            <v>43220</v>
          </cell>
          <cell r="L6572" t="str">
            <v>Active</v>
          </cell>
          <cell r="M6572" t="str">
            <v>Executed</v>
          </cell>
          <cell r="N6572">
            <v>42506</v>
          </cell>
          <cell r="O6572" t="str">
            <v>Approve Contract</v>
          </cell>
          <cell r="P6572" t="str">
            <v>Commercial Operations Approver</v>
          </cell>
          <cell r="Q6572" t="str">
            <v>Gibson, Colleen</v>
          </cell>
          <cell r="R6572" t="str">
            <v>Julie Easthope</v>
          </cell>
          <cell r="S6572" t="str">
            <v>Kara Slemko</v>
          </cell>
          <cell r="T6572" t="str">
            <v>Stephanie Graham</v>
          </cell>
          <cell r="U6572" t="str">
            <v>C - Conventional</v>
          </cell>
          <cell r="V6572" t="str">
            <v>All</v>
          </cell>
          <cell r="W6572" t="str">
            <v>10 Days net terms</v>
          </cell>
          <cell r="X6572">
            <v>624000</v>
          </cell>
          <cell r="Y6572">
            <v>584827</v>
          </cell>
          <cell r="Z6572">
            <v>624000</v>
          </cell>
        </row>
        <row r="6573">
          <cell r="A6573" t="str">
            <v>813941-1</v>
          </cell>
          <cell r="B6573">
            <v>813941</v>
          </cell>
          <cell r="C6573">
            <v>1</v>
          </cell>
          <cell r="E6573" t="str">
            <v>K.H. Hunt Consulting Ltd.</v>
          </cell>
          <cell r="F6573" t="str">
            <v>K.H. Hunt Consulting Ltd. - Kenneth Hunt - Sup 1</v>
          </cell>
          <cell r="G6573" t="str">
            <v>Short Form Consulting Agreement</v>
          </cell>
          <cell r="H6573" t="str">
            <v>Lien, Hoa</v>
          </cell>
          <cell r="I6573">
            <v>42485</v>
          </cell>
          <cell r="J6573">
            <v>42491</v>
          </cell>
          <cell r="K6573">
            <v>43220</v>
          </cell>
          <cell r="L6573" t="str">
            <v>Active</v>
          </cell>
          <cell r="M6573" t="str">
            <v>Executed</v>
          </cell>
          <cell r="N6573">
            <v>42528</v>
          </cell>
          <cell r="O6573" t="str">
            <v>Approve Contract</v>
          </cell>
          <cell r="P6573" t="str">
            <v>Commercial Operations Approver</v>
          </cell>
          <cell r="Q6573" t="str">
            <v>Gibson, Colleen</v>
          </cell>
          <cell r="R6573" t="str">
            <v>Julie Easthope</v>
          </cell>
          <cell r="S6573" t="str">
            <v>Kara Slemko</v>
          </cell>
          <cell r="T6573" t="str">
            <v>Stephanie Graham</v>
          </cell>
          <cell r="U6573" t="str">
            <v>C - Conventional</v>
          </cell>
          <cell r="V6573" t="str">
            <v>All</v>
          </cell>
          <cell r="W6573" t="str">
            <v>10 Days net terms</v>
          </cell>
          <cell r="X6573">
            <v>572000</v>
          </cell>
          <cell r="Y6573">
            <v>85657</v>
          </cell>
          <cell r="Z6573">
            <v>572000</v>
          </cell>
        </row>
        <row r="6574">
          <cell r="A6574" t="str">
            <v>813945-1</v>
          </cell>
          <cell r="B6574">
            <v>813945</v>
          </cell>
          <cell r="C6574">
            <v>1</v>
          </cell>
          <cell r="E6574" t="str">
            <v>Geo Con Surveying Ltd.</v>
          </cell>
          <cell r="F6574" t="str">
            <v>Geo Con Surveying Ltd. - Geoff McGillis - Sup 1</v>
          </cell>
          <cell r="G6574" t="str">
            <v>Short Form Consulting Agreement</v>
          </cell>
          <cell r="H6574" t="str">
            <v>Lien, Hoa</v>
          </cell>
          <cell r="I6574">
            <v>42485</v>
          </cell>
          <cell r="J6574">
            <v>42491</v>
          </cell>
          <cell r="K6574">
            <v>43220</v>
          </cell>
          <cell r="L6574" t="str">
            <v>Active</v>
          </cell>
          <cell r="M6574" t="str">
            <v>Executed</v>
          </cell>
          <cell r="N6574">
            <v>42506</v>
          </cell>
          <cell r="O6574" t="str">
            <v>Parallel_Return_to_Edit_Mode</v>
          </cell>
          <cell r="P6574" t="str">
            <v>Gerber, Laura</v>
          </cell>
          <cell r="R6574" t="str">
            <v>Julie Easthope</v>
          </cell>
          <cell r="S6574" t="str">
            <v>Kara Slemko</v>
          </cell>
          <cell r="T6574" t="str">
            <v>Stephanie Graham</v>
          </cell>
          <cell r="U6574" t="str">
            <v>C - Conventional</v>
          </cell>
          <cell r="V6574" t="str">
            <v>All</v>
          </cell>
          <cell r="W6574" t="str">
            <v>10 Days net terms</v>
          </cell>
          <cell r="X6574">
            <v>624000</v>
          </cell>
          <cell r="Y6574">
            <v>821617</v>
          </cell>
          <cell r="Z6574">
            <v>624000</v>
          </cell>
        </row>
        <row r="6575">
          <cell r="A6575" t="str">
            <v>813949-1</v>
          </cell>
          <cell r="B6575">
            <v>813949</v>
          </cell>
          <cell r="C6575">
            <v>1</v>
          </cell>
          <cell r="E6575" t="str">
            <v>T &amp; H Constructive Consulting Inc.</v>
          </cell>
          <cell r="F6575" t="str">
            <v>T &amp; H Constructive Consulting Inc. - Trevor Elphinstone - Sup 1</v>
          </cell>
          <cell r="G6575" t="str">
            <v>Short Form Consulting Agreement</v>
          </cell>
          <cell r="H6575" t="str">
            <v>Lien, Hoa</v>
          </cell>
          <cell r="I6575">
            <v>42485</v>
          </cell>
          <cell r="J6575">
            <v>42491</v>
          </cell>
          <cell r="K6575">
            <v>43220</v>
          </cell>
          <cell r="L6575" t="str">
            <v>Active</v>
          </cell>
          <cell r="M6575" t="str">
            <v>Executed</v>
          </cell>
          <cell r="N6575">
            <v>42528</v>
          </cell>
          <cell r="O6575" t="str">
            <v>Edit New Supplement</v>
          </cell>
          <cell r="P6575" t="str">
            <v>Gerber, Laura</v>
          </cell>
          <cell r="Q6575" t="str">
            <v>Gerber, Laura</v>
          </cell>
          <cell r="R6575" t="str">
            <v>Julie Easthope</v>
          </cell>
          <cell r="S6575" t="str">
            <v>Kara Slemko</v>
          </cell>
          <cell r="T6575" t="str">
            <v>Stephanie Graham</v>
          </cell>
          <cell r="U6575" t="str">
            <v>C - Conventional</v>
          </cell>
          <cell r="V6575" t="str">
            <v>All</v>
          </cell>
          <cell r="W6575" t="str">
            <v>10 Days net terms</v>
          </cell>
          <cell r="X6575">
            <v>520000</v>
          </cell>
          <cell r="Z6575">
            <v>520000</v>
          </cell>
        </row>
        <row r="6576">
          <cell r="A6576" t="str">
            <v>813958-1</v>
          </cell>
          <cell r="B6576">
            <v>813958</v>
          </cell>
          <cell r="C6576">
            <v>1</v>
          </cell>
          <cell r="E6576" t="str">
            <v>Erms Technical Services Ltd.</v>
          </cell>
          <cell r="F6576" t="str">
            <v>Roland Ermel - Construction Foreman</v>
          </cell>
          <cell r="G6576" t="str">
            <v>Short Form Consulting Agreement</v>
          </cell>
          <cell r="H6576" t="str">
            <v>Lien, Hoa</v>
          </cell>
          <cell r="I6576">
            <v>42485</v>
          </cell>
          <cell r="J6576">
            <v>42491</v>
          </cell>
          <cell r="K6576">
            <v>43220</v>
          </cell>
          <cell r="L6576" t="str">
            <v>Active</v>
          </cell>
          <cell r="M6576" t="str">
            <v>Executed</v>
          </cell>
          <cell r="N6576">
            <v>42506</v>
          </cell>
          <cell r="O6576" t="str">
            <v>Parallel_Return_to_Edit_Mode</v>
          </cell>
          <cell r="P6576" t="str">
            <v>Gerber, Laura</v>
          </cell>
          <cell r="R6576" t="str">
            <v>Julie Easthope</v>
          </cell>
          <cell r="S6576" t="str">
            <v>Kara Slemko</v>
          </cell>
          <cell r="T6576" t="str">
            <v>Stephanie Graham</v>
          </cell>
          <cell r="U6576" t="str">
            <v>C - Conventional</v>
          </cell>
          <cell r="V6576" t="str">
            <v>All</v>
          </cell>
          <cell r="W6576" t="str">
            <v>10 Days net terms</v>
          </cell>
          <cell r="X6576">
            <v>520000</v>
          </cell>
          <cell r="Z6576">
            <v>520000</v>
          </cell>
        </row>
        <row r="6577">
          <cell r="A6577" t="str">
            <v>813958-2</v>
          </cell>
          <cell r="B6577">
            <v>813958</v>
          </cell>
          <cell r="C6577">
            <v>2</v>
          </cell>
          <cell r="E6577" t="str">
            <v>Erms Technical Services Ltd.</v>
          </cell>
          <cell r="F6577" t="str">
            <v>Erms Technical Services - Rollie Ermel</v>
          </cell>
          <cell r="G6577" t="str">
            <v>Short Form Consulting Agreement</v>
          </cell>
          <cell r="H6577" t="str">
            <v>Lien, Hoa</v>
          </cell>
          <cell r="I6577">
            <v>42562</v>
          </cell>
          <cell r="J6577">
            <v>42566</v>
          </cell>
          <cell r="K6577">
            <v>43220</v>
          </cell>
          <cell r="L6577" t="str">
            <v>Active</v>
          </cell>
          <cell r="M6577" t="str">
            <v>Executed</v>
          </cell>
          <cell r="N6577">
            <v>42576</v>
          </cell>
          <cell r="O6577" t="str">
            <v>Approve Contract</v>
          </cell>
          <cell r="P6577" t="str">
            <v>Business Area Approver</v>
          </cell>
          <cell r="Q6577" t="str">
            <v>Gibson, Colleen</v>
          </cell>
          <cell r="R6577" t="str">
            <v>Julie Easthope</v>
          </cell>
          <cell r="S6577" t="str">
            <v>Kara Slemko</v>
          </cell>
          <cell r="T6577" t="str">
            <v>Stephanie Graham</v>
          </cell>
          <cell r="U6577" t="str">
            <v>C - Conventional</v>
          </cell>
          <cell r="V6577" t="str">
            <v>All</v>
          </cell>
          <cell r="W6577" t="str">
            <v>10 Days net terms</v>
          </cell>
          <cell r="X6577">
            <v>472000</v>
          </cell>
          <cell r="Z6577">
            <v>-48000</v>
          </cell>
        </row>
        <row r="6578">
          <cell r="A6578" t="str">
            <v>813962-1</v>
          </cell>
          <cell r="B6578">
            <v>813962</v>
          </cell>
          <cell r="C6578">
            <v>1</v>
          </cell>
          <cell r="E6578" t="str">
            <v>REO Contracting Ltd.</v>
          </cell>
          <cell r="F6578" t="str">
            <v>REO Contracting Ltd. - Rob Oliver - Sup 1</v>
          </cell>
          <cell r="G6578" t="str">
            <v>Short Form Consulting Agreement</v>
          </cell>
          <cell r="H6578" t="str">
            <v>Lien, Hoa</v>
          </cell>
          <cell r="I6578">
            <v>42485</v>
          </cell>
          <cell r="J6578">
            <v>42491</v>
          </cell>
          <cell r="K6578">
            <v>43220</v>
          </cell>
          <cell r="L6578" t="str">
            <v>Active</v>
          </cell>
          <cell r="M6578" t="str">
            <v>Executed</v>
          </cell>
          <cell r="N6578">
            <v>42506</v>
          </cell>
          <cell r="O6578" t="str">
            <v>Parallel_Return_to_Edit_Mode</v>
          </cell>
          <cell r="P6578" t="str">
            <v>Gerber, Laura</v>
          </cell>
          <cell r="R6578" t="str">
            <v>Julie Easthope</v>
          </cell>
          <cell r="S6578" t="str">
            <v>Kara Slemko</v>
          </cell>
          <cell r="T6578" t="str">
            <v>Stephanie Graham</v>
          </cell>
          <cell r="U6578" t="str">
            <v>C - Conventional</v>
          </cell>
          <cell r="V6578" t="str">
            <v>All</v>
          </cell>
          <cell r="W6578" t="str">
            <v>10 Days net terms</v>
          </cell>
          <cell r="X6578">
            <v>572000</v>
          </cell>
          <cell r="Z6578">
            <v>572000</v>
          </cell>
        </row>
        <row r="6579">
          <cell r="A6579" t="str">
            <v>813966-1</v>
          </cell>
          <cell r="B6579">
            <v>813966</v>
          </cell>
          <cell r="C6579">
            <v>1</v>
          </cell>
          <cell r="E6579" t="str">
            <v>Katt Consulting Ltd</v>
          </cell>
          <cell r="F6579" t="str">
            <v>Katt Consulting Ltd. - Timothy Foster - Sup 1</v>
          </cell>
          <cell r="G6579" t="str">
            <v>Short Form Consulting Agreement</v>
          </cell>
          <cell r="H6579" t="str">
            <v>Lien, Hoa</v>
          </cell>
          <cell r="I6579">
            <v>42485</v>
          </cell>
          <cell r="J6579">
            <v>42491</v>
          </cell>
          <cell r="K6579">
            <v>43220</v>
          </cell>
          <cell r="L6579" t="str">
            <v>Active</v>
          </cell>
          <cell r="M6579" t="str">
            <v>Executed</v>
          </cell>
          <cell r="N6579">
            <v>42528</v>
          </cell>
          <cell r="O6579" t="str">
            <v>Parallel_Return_to_Edit_Mode</v>
          </cell>
          <cell r="P6579" t="str">
            <v>Gerber, Laura</v>
          </cell>
          <cell r="R6579" t="str">
            <v>Julie Easthope</v>
          </cell>
          <cell r="S6579" t="str">
            <v>Kara Slemko</v>
          </cell>
          <cell r="T6579" t="str">
            <v>Stephanie Graham</v>
          </cell>
          <cell r="U6579" t="str">
            <v>C - Conventional</v>
          </cell>
          <cell r="V6579" t="str">
            <v>All</v>
          </cell>
          <cell r="W6579" t="str">
            <v>10 Days net terms</v>
          </cell>
          <cell r="X6579">
            <v>624000</v>
          </cell>
          <cell r="Y6579">
            <v>582219</v>
          </cell>
          <cell r="Z6579">
            <v>624000</v>
          </cell>
        </row>
        <row r="6580">
          <cell r="A6580" t="str">
            <v>813970-1</v>
          </cell>
          <cell r="B6580">
            <v>813970</v>
          </cell>
          <cell r="C6580">
            <v>1</v>
          </cell>
          <cell r="E6580" t="str">
            <v>TERRAYN LAND CONSULTING LTD.</v>
          </cell>
          <cell r="F6580" t="str">
            <v>Terrayn Land Consulting Ltd. - Kirk Driscoll - Sup 1</v>
          </cell>
          <cell r="G6580" t="str">
            <v>Short Form Consulting Agreement</v>
          </cell>
          <cell r="H6580" t="str">
            <v>Lien, Hoa</v>
          </cell>
          <cell r="I6580">
            <v>42485</v>
          </cell>
          <cell r="J6580">
            <v>42491</v>
          </cell>
          <cell r="K6580">
            <v>43220</v>
          </cell>
          <cell r="L6580" t="str">
            <v>Active</v>
          </cell>
          <cell r="M6580" t="str">
            <v>Executed</v>
          </cell>
          <cell r="N6580">
            <v>42535</v>
          </cell>
          <cell r="O6580" t="str">
            <v>Parallel_Return_to_Edit_Mode</v>
          </cell>
          <cell r="P6580" t="str">
            <v>Gerber, Laura</v>
          </cell>
          <cell r="R6580" t="str">
            <v>Julie Easthope</v>
          </cell>
          <cell r="S6580" t="str">
            <v>Kara Slemko</v>
          </cell>
          <cell r="T6580" t="str">
            <v>Stephanie Graham</v>
          </cell>
          <cell r="U6580" t="str">
            <v>C - Conventional</v>
          </cell>
          <cell r="V6580" t="str">
            <v>All</v>
          </cell>
          <cell r="W6580" t="str">
            <v>10 Days net terms</v>
          </cell>
          <cell r="X6580">
            <v>520000</v>
          </cell>
          <cell r="Z6580">
            <v>520000</v>
          </cell>
        </row>
        <row r="6581">
          <cell r="A6581" t="str">
            <v>813974-1</v>
          </cell>
          <cell r="B6581">
            <v>813974</v>
          </cell>
          <cell r="C6581">
            <v>1</v>
          </cell>
          <cell r="E6581" t="str">
            <v>872263 Alberta Ltd.</v>
          </cell>
          <cell r="F6581" t="str">
            <v>Guy Dumont - Construction Foreman</v>
          </cell>
          <cell r="G6581" t="str">
            <v>Short Form Consulting Agreement</v>
          </cell>
          <cell r="H6581" t="str">
            <v>Gerber, Laura</v>
          </cell>
          <cell r="I6581">
            <v>42485</v>
          </cell>
          <cell r="J6581">
            <v>42491</v>
          </cell>
          <cell r="K6581">
            <v>43220</v>
          </cell>
          <cell r="L6581" t="str">
            <v>Complete</v>
          </cell>
          <cell r="M6581" t="str">
            <v>Executed</v>
          </cell>
          <cell r="N6581">
            <v>42506</v>
          </cell>
          <cell r="O6581" t="str">
            <v>Approve Contract</v>
          </cell>
          <cell r="P6581" t="str">
            <v>Business Area Approver</v>
          </cell>
          <cell r="Q6581" t="str">
            <v>Miiller, Marc</v>
          </cell>
          <cell r="R6581" t="str">
            <v>Julie Easthope</v>
          </cell>
          <cell r="S6581" t="str">
            <v>Kara Slemko</v>
          </cell>
          <cell r="T6581" t="str">
            <v>Stephanie Graham</v>
          </cell>
          <cell r="U6581" t="str">
            <v>C - Conventional</v>
          </cell>
          <cell r="V6581" t="str">
            <v>All</v>
          </cell>
          <cell r="W6581" t="str">
            <v>10 Days net terms</v>
          </cell>
          <cell r="X6581">
            <v>520000</v>
          </cell>
          <cell r="Z6581">
            <v>520000</v>
          </cell>
        </row>
        <row r="6582">
          <cell r="A6582" t="str">
            <v>813978-2-1</v>
          </cell>
          <cell r="B6582" t="str">
            <v>813978-2</v>
          </cell>
          <cell r="C6582">
            <v>1</v>
          </cell>
          <cell r="E6582" t="str">
            <v>Walker Management Services Ltd.</v>
          </cell>
          <cell r="F6582" t="str">
            <v>Colette Walker - Schedule B Sup 1</v>
          </cell>
          <cell r="G6582" t="str">
            <v>Schedule Bs for Consultant Agreements</v>
          </cell>
          <cell r="H6582" t="str">
            <v>Gerber, Laura</v>
          </cell>
          <cell r="I6582">
            <v>42292</v>
          </cell>
          <cell r="J6582">
            <v>42339</v>
          </cell>
          <cell r="K6582">
            <v>42704</v>
          </cell>
          <cell r="L6582" t="str">
            <v>Complete</v>
          </cell>
          <cell r="M6582" t="str">
            <v>Executed</v>
          </cell>
          <cell r="N6582">
            <v>42327</v>
          </cell>
          <cell r="O6582" t="str">
            <v>Approve Contract</v>
          </cell>
          <cell r="P6582" t="str">
            <v>Business Area Approver</v>
          </cell>
          <cell r="Q6582" t="str">
            <v>Schlachter, Ron</v>
          </cell>
          <cell r="R6582" t="str">
            <v>Julie Easthope</v>
          </cell>
          <cell r="S6582" t="str">
            <v>Kara Slemko</v>
          </cell>
          <cell r="T6582" t="str">
            <v>Stephanie Graham</v>
          </cell>
          <cell r="U6582" t="str">
            <v>C - Conventional</v>
          </cell>
          <cell r="V6582" t="str">
            <v>All</v>
          </cell>
          <cell r="W6582" t="str">
            <v>10 Days net terms</v>
          </cell>
          <cell r="X6582">
            <v>169000</v>
          </cell>
          <cell r="Y6582">
            <v>587990</v>
          </cell>
          <cell r="Z6582">
            <v>-19500</v>
          </cell>
        </row>
        <row r="6583">
          <cell r="A6583" t="str">
            <v>813982-2-1</v>
          </cell>
          <cell r="B6583" t="str">
            <v>813982-2</v>
          </cell>
          <cell r="C6583">
            <v>1</v>
          </cell>
          <cell r="E6583" t="str">
            <v>D Karch Consulting Inc.</v>
          </cell>
          <cell r="F6583" t="str">
            <v>Deidra Karch - Schedule B Sup 1</v>
          </cell>
          <cell r="G6583" t="str">
            <v>Schedule Bs for Consultant Agreements</v>
          </cell>
          <cell r="H6583" t="str">
            <v>Gerber, Laura</v>
          </cell>
          <cell r="I6583">
            <v>42292</v>
          </cell>
          <cell r="J6583">
            <v>42339</v>
          </cell>
          <cell r="K6583">
            <v>42704</v>
          </cell>
          <cell r="L6583" t="str">
            <v>Complete</v>
          </cell>
          <cell r="M6583" t="str">
            <v>Executed</v>
          </cell>
          <cell r="N6583">
            <v>42342</v>
          </cell>
          <cell r="O6583" t="str">
            <v>Parallel_Return_to_Edit_Mode</v>
          </cell>
          <cell r="P6583" t="str">
            <v>Gerber, Laura</v>
          </cell>
          <cell r="R6583" t="str">
            <v>Julie Easthope</v>
          </cell>
          <cell r="S6583" t="str">
            <v>Kara Slemko</v>
          </cell>
          <cell r="T6583" t="str">
            <v>Stephanie Graham</v>
          </cell>
          <cell r="U6583" t="str">
            <v>C - Conventional</v>
          </cell>
          <cell r="V6583" t="str">
            <v>All</v>
          </cell>
          <cell r="W6583" t="str">
            <v>10 Days net terms</v>
          </cell>
          <cell r="X6583">
            <v>148200</v>
          </cell>
          <cell r="Z6583">
            <v>-16900</v>
          </cell>
        </row>
        <row r="6584">
          <cell r="A6584" t="str">
            <v>813994-2-1</v>
          </cell>
          <cell r="B6584" t="str">
            <v>813994-2</v>
          </cell>
          <cell r="C6584">
            <v>1</v>
          </cell>
          <cell r="E6584" t="str">
            <v>Debra Jackson Management Ltd</v>
          </cell>
          <cell r="F6584" t="str">
            <v>Debra Jackson - Schedule B Sup 1</v>
          </cell>
          <cell r="G6584" t="str">
            <v>Schedule Bs for Consultant Agreements</v>
          </cell>
          <cell r="H6584" t="str">
            <v>Gerber, Laura</v>
          </cell>
          <cell r="I6584">
            <v>42292</v>
          </cell>
          <cell r="J6584">
            <v>42339</v>
          </cell>
          <cell r="K6584">
            <v>42704</v>
          </cell>
          <cell r="L6584" t="str">
            <v>Complete</v>
          </cell>
          <cell r="M6584" t="str">
            <v>Executed</v>
          </cell>
          <cell r="N6584">
            <v>42327</v>
          </cell>
          <cell r="O6584" t="str">
            <v>Edit New Supplement</v>
          </cell>
          <cell r="P6584" t="str">
            <v>Gerber, Laura</v>
          </cell>
          <cell r="Q6584" t="str">
            <v>Gerber, Laura</v>
          </cell>
          <cell r="R6584" t="str">
            <v>Julie Easthope</v>
          </cell>
          <cell r="S6584" t="str">
            <v>Kara Slemko</v>
          </cell>
          <cell r="T6584" t="str">
            <v>Stephanie Graham</v>
          </cell>
          <cell r="U6584" t="str">
            <v>C - Conventional</v>
          </cell>
          <cell r="V6584" t="str">
            <v>All</v>
          </cell>
          <cell r="W6584" t="str">
            <v>10 Days net terms</v>
          </cell>
          <cell r="X6584">
            <v>148200</v>
          </cell>
          <cell r="Y6584">
            <v>821134</v>
          </cell>
          <cell r="Z6584">
            <v>-16900</v>
          </cell>
        </row>
        <row r="6585">
          <cell r="A6585" t="str">
            <v>814002-2-1</v>
          </cell>
          <cell r="B6585" t="str">
            <v>814002-2</v>
          </cell>
          <cell r="C6585">
            <v>1</v>
          </cell>
          <cell r="E6585" t="str">
            <v>SGL Management Ltd.</v>
          </cell>
          <cell r="F6585" t="str">
            <v>Sandra Lomenda - Schedule B Sup 1</v>
          </cell>
          <cell r="G6585" t="str">
            <v>Schedule Bs for Consultant Agreements</v>
          </cell>
          <cell r="H6585" t="str">
            <v>Gerber, Laura</v>
          </cell>
          <cell r="I6585">
            <v>42292</v>
          </cell>
          <cell r="J6585">
            <v>42339</v>
          </cell>
          <cell r="K6585">
            <v>42704</v>
          </cell>
          <cell r="L6585" t="str">
            <v>Complete</v>
          </cell>
          <cell r="M6585" t="str">
            <v>Executed</v>
          </cell>
          <cell r="N6585">
            <v>42327</v>
          </cell>
          <cell r="O6585" t="str">
            <v>Parallel_Return_to_Edit_Mode</v>
          </cell>
          <cell r="P6585" t="str">
            <v>Gerber, Laura</v>
          </cell>
          <cell r="R6585" t="str">
            <v>Julie Easthope</v>
          </cell>
          <cell r="S6585" t="str">
            <v>Kara Slemko</v>
          </cell>
          <cell r="T6585" t="str">
            <v>Stephanie Graham</v>
          </cell>
          <cell r="U6585" t="str">
            <v>C - Conventional</v>
          </cell>
          <cell r="V6585" t="str">
            <v>All</v>
          </cell>
          <cell r="W6585" t="str">
            <v>10 Days net terms</v>
          </cell>
          <cell r="X6585">
            <v>148200</v>
          </cell>
          <cell r="Y6585">
            <v>148219</v>
          </cell>
          <cell r="Z6585">
            <v>-16900</v>
          </cell>
        </row>
        <row r="6586">
          <cell r="A6586" t="str">
            <v>814006-1</v>
          </cell>
          <cell r="B6586">
            <v>814006</v>
          </cell>
          <cell r="C6586">
            <v>1</v>
          </cell>
          <cell r="E6586" t="str">
            <v>RLP Services Ltd.</v>
          </cell>
          <cell r="F6586" t="str">
            <v>RLP Services Ltd. - Richard Purdy - Sup 1</v>
          </cell>
          <cell r="G6586" t="str">
            <v>Short Form Consulting Agreement</v>
          </cell>
          <cell r="H6586" t="str">
            <v>Lien, Hoa</v>
          </cell>
          <cell r="I6586">
            <v>42479</v>
          </cell>
          <cell r="J6586">
            <v>42491</v>
          </cell>
          <cell r="K6586">
            <v>43220</v>
          </cell>
          <cell r="L6586" t="str">
            <v>Active</v>
          </cell>
          <cell r="M6586" t="str">
            <v>Executed</v>
          </cell>
          <cell r="N6586">
            <v>42493</v>
          </cell>
          <cell r="O6586" t="str">
            <v>Execute Contract</v>
          </cell>
          <cell r="P6586" t="str">
            <v>Gerber, Laura</v>
          </cell>
          <cell r="Q6586" t="str">
            <v>Gerber, Laura</v>
          </cell>
          <cell r="R6586" t="str">
            <v>Julie Easthope</v>
          </cell>
          <cell r="S6586" t="str">
            <v>Kara Slemko</v>
          </cell>
          <cell r="T6586" t="str">
            <v>Stephanie Graham</v>
          </cell>
          <cell r="U6586" t="str">
            <v>C - Conventional</v>
          </cell>
          <cell r="V6586" t="str">
            <v>All</v>
          </cell>
          <cell r="W6586" t="str">
            <v>10 Days net terms</v>
          </cell>
          <cell r="X6586">
            <v>468000</v>
          </cell>
          <cell r="Y6586">
            <v>12410</v>
          </cell>
          <cell r="Z6586">
            <v>468000</v>
          </cell>
        </row>
        <row r="6587">
          <cell r="A6587" t="str">
            <v>814010-1</v>
          </cell>
          <cell r="B6587">
            <v>814010</v>
          </cell>
          <cell r="C6587">
            <v>1</v>
          </cell>
          <cell r="E6587" t="str">
            <v>Silverback Seismic Services Inc.</v>
          </cell>
          <cell r="F6587" t="str">
            <v>Silverback Seismic Services Inc. - Ronald Dorward - Sup 1</v>
          </cell>
          <cell r="G6587" t="str">
            <v>Short Form Consulting Agreement</v>
          </cell>
          <cell r="H6587" t="str">
            <v>Lien, Hoa</v>
          </cell>
          <cell r="I6587">
            <v>42479</v>
          </cell>
          <cell r="J6587">
            <v>42491</v>
          </cell>
          <cell r="K6587">
            <v>43220</v>
          </cell>
          <cell r="L6587" t="str">
            <v>Active</v>
          </cell>
          <cell r="M6587" t="str">
            <v>Executed</v>
          </cell>
          <cell r="N6587">
            <v>42493</v>
          </cell>
          <cell r="O6587" t="str">
            <v>Edit New Supplement</v>
          </cell>
          <cell r="P6587" t="str">
            <v>Gerber, Laura</v>
          </cell>
          <cell r="Q6587" t="str">
            <v>Gerber, Laura</v>
          </cell>
          <cell r="R6587" t="str">
            <v>Julie Easthope</v>
          </cell>
          <cell r="S6587" t="str">
            <v>Kara Slemko</v>
          </cell>
          <cell r="T6587" t="str">
            <v>Stephanie Graham</v>
          </cell>
          <cell r="U6587" t="str">
            <v>C - Conventional</v>
          </cell>
          <cell r="V6587" t="str">
            <v>All</v>
          </cell>
          <cell r="W6587" t="str">
            <v>10 Days net terms</v>
          </cell>
          <cell r="X6587">
            <v>468000</v>
          </cell>
          <cell r="Y6587">
            <v>589441</v>
          </cell>
          <cell r="Z6587">
            <v>468000</v>
          </cell>
        </row>
        <row r="6588">
          <cell r="A6588" t="str">
            <v>814028-1</v>
          </cell>
          <cell r="B6588">
            <v>814028</v>
          </cell>
          <cell r="C6588">
            <v>1</v>
          </cell>
          <cell r="E6588" t="str">
            <v>Site Resource Group Inc.</v>
          </cell>
          <cell r="F6588" t="str">
            <v>Site RG 2016-2017 Rate Update</v>
          </cell>
          <cell r="G6588" t="str">
            <v>Master Goods and Services Agreement</v>
          </cell>
          <cell r="H6588" t="str">
            <v>Marin, Sandra</v>
          </cell>
          <cell r="I6588">
            <v>43068</v>
          </cell>
          <cell r="J6588">
            <v>43040</v>
          </cell>
          <cell r="K6588">
            <v>43404</v>
          </cell>
          <cell r="L6588" t="str">
            <v>Active</v>
          </cell>
          <cell r="M6588" t="str">
            <v>Executed</v>
          </cell>
          <cell r="N6588">
            <v>43137</v>
          </cell>
          <cell r="O6588" t="str">
            <v>Approve Contract</v>
          </cell>
          <cell r="P6588" t="str">
            <v>Commercial Operations Approver</v>
          </cell>
          <cell r="Q6588" t="str">
            <v>Kumar, Sudip</v>
          </cell>
          <cell r="R6588" t="str">
            <v>Sudip Kumar</v>
          </cell>
          <cell r="S6588" t="str">
            <v>Sudip Kumar</v>
          </cell>
          <cell r="T6588" t="str">
            <v>Brian Bate</v>
          </cell>
          <cell r="U6588" t="str">
            <v>C - Conventional</v>
          </cell>
          <cell r="V6588" t="str">
            <v>Facilities &amp; Servic - Facilities &amp; Servics</v>
          </cell>
          <cell r="W6588" t="str">
            <v>45 Days net terms</v>
          </cell>
          <cell r="X6588">
            <v>528000</v>
          </cell>
          <cell r="Y6588">
            <v>272030</v>
          </cell>
          <cell r="Z6588">
            <v>528000</v>
          </cell>
        </row>
        <row r="6589">
          <cell r="A6589" t="str">
            <v>814028-2-1</v>
          </cell>
          <cell r="B6589" t="str">
            <v>814028-2</v>
          </cell>
          <cell r="C6589">
            <v>1</v>
          </cell>
          <cell r="E6589" t="str">
            <v>Site Resource Group Inc.</v>
          </cell>
          <cell r="F6589" t="str">
            <v>KN - Source &amp; Disposal: Piling</v>
          </cell>
          <cell r="G6589" t="str">
            <v>Schedules for Master Agreements</v>
          </cell>
          <cell r="H6589" t="str">
            <v>Moon, Bryan</v>
          </cell>
          <cell r="I6589">
            <v>43130</v>
          </cell>
          <cell r="J6589">
            <v>43084</v>
          </cell>
          <cell r="K6589">
            <v>43281</v>
          </cell>
          <cell r="L6589" t="str">
            <v>Active</v>
          </cell>
          <cell r="M6589" t="str">
            <v>Executed</v>
          </cell>
          <cell r="N6589">
            <v>43138</v>
          </cell>
          <cell r="O6589" t="str">
            <v>Parallel_Return_to_Edit_Mode</v>
          </cell>
          <cell r="P6589" t="str">
            <v>Moon, Bryan</v>
          </cell>
          <cell r="R6589" t="str">
            <v>Sudip Kumar</v>
          </cell>
          <cell r="S6589" t="str">
            <v>Sudip Kumar</v>
          </cell>
          <cell r="T6589" t="str">
            <v>Brian Bate</v>
          </cell>
          <cell r="U6589" t="str">
            <v>C - Conventional</v>
          </cell>
          <cell r="V6589" t="str">
            <v>Kirby</v>
          </cell>
          <cell r="W6589" t="str">
            <v>45 Days net terms</v>
          </cell>
          <cell r="X6589">
            <v>170399.31</v>
          </cell>
          <cell r="Y6589">
            <v>272030</v>
          </cell>
          <cell r="Z6589">
            <v>106185.93</v>
          </cell>
        </row>
        <row r="6590">
          <cell r="A6590" t="str">
            <v>814029-1-1</v>
          </cell>
          <cell r="B6590" t="str">
            <v>814029-1</v>
          </cell>
          <cell r="C6590">
            <v>1</v>
          </cell>
          <cell r="D6590">
            <v>407081</v>
          </cell>
          <cell r="E6590" t="str">
            <v>Rothlochston Industrial Inc</v>
          </cell>
          <cell r="F6590" t="str">
            <v>Dismantle Scaffolding and Hoarding HV</v>
          </cell>
          <cell r="G6590" t="str">
            <v>Schedules for Master Agreements</v>
          </cell>
          <cell r="H6590" t="str">
            <v>Umana, Ricardo</v>
          </cell>
          <cell r="I6590">
            <v>42306</v>
          </cell>
          <cell r="J6590">
            <v>42165</v>
          </cell>
          <cell r="K6590">
            <v>42216</v>
          </cell>
          <cell r="L6590" t="str">
            <v>Active</v>
          </cell>
          <cell r="M6590" t="str">
            <v>Executed</v>
          </cell>
          <cell r="N6590">
            <v>42307</v>
          </cell>
          <cell r="O6590" t="str">
            <v>Parallel_Return_to_Edit_Mode</v>
          </cell>
          <cell r="P6590" t="str">
            <v>Manuel, Racquel</v>
          </cell>
          <cell r="R6590" t="str">
            <v>Ari Bronkhorst</v>
          </cell>
          <cell r="S6590" t="str">
            <v>Ari Bronkhorst</v>
          </cell>
          <cell r="T6590" t="str">
            <v>Eric Stearns</v>
          </cell>
          <cell r="U6590" t="str">
            <v>H - Horizon</v>
          </cell>
          <cell r="V6590" t="str">
            <v>Major Projects</v>
          </cell>
          <cell r="W6590" t="str">
            <v>45 Days net terms</v>
          </cell>
          <cell r="X6590">
            <v>57210.49</v>
          </cell>
          <cell r="Z6590">
            <v>51150.49</v>
          </cell>
        </row>
        <row r="6591">
          <cell r="A6591" t="str">
            <v>814029-1-2</v>
          </cell>
          <cell r="B6591" t="str">
            <v>814029-1</v>
          </cell>
          <cell r="C6591">
            <v>2</v>
          </cell>
          <cell r="D6591">
            <v>407081</v>
          </cell>
          <cell r="E6591" t="str">
            <v>Rothlochston Industrial Inc</v>
          </cell>
          <cell r="F6591" t="str">
            <v>Dismantle Scaffolding and Hoarding HV</v>
          </cell>
          <cell r="G6591" t="str">
            <v>Schedules for Master Agreements</v>
          </cell>
          <cell r="H6591" t="str">
            <v>Umana, Ricardo</v>
          </cell>
          <cell r="I6591">
            <v>42307</v>
          </cell>
          <cell r="J6591">
            <v>42165</v>
          </cell>
          <cell r="K6591">
            <v>42216</v>
          </cell>
          <cell r="L6591" t="str">
            <v>Active</v>
          </cell>
          <cell r="M6591" t="str">
            <v>Executed</v>
          </cell>
          <cell r="N6591">
            <v>42310</v>
          </cell>
          <cell r="O6591" t="str">
            <v>Approve Contract</v>
          </cell>
          <cell r="P6591" t="str">
            <v>Commercial Operations Approver</v>
          </cell>
          <cell r="Q6591" t="str">
            <v>Bronkhorst, Ari</v>
          </cell>
          <cell r="R6591" t="str">
            <v>Ari Bronkhorst</v>
          </cell>
          <cell r="S6591" t="str">
            <v>Ari Bronkhorst</v>
          </cell>
          <cell r="T6591" t="str">
            <v>Eric Stearns</v>
          </cell>
          <cell r="U6591" t="str">
            <v>H - Horizon</v>
          </cell>
          <cell r="V6591" t="str">
            <v>Major Projects</v>
          </cell>
          <cell r="W6591" t="str">
            <v>45 Days net terms</v>
          </cell>
          <cell r="X6591">
            <v>69743.399999999994</v>
          </cell>
          <cell r="Z6591">
            <v>12532.91</v>
          </cell>
        </row>
        <row r="6592">
          <cell r="A6592" t="str">
            <v>814029-12-1</v>
          </cell>
          <cell r="B6592" t="str">
            <v>814029-12</v>
          </cell>
          <cell r="C6592">
            <v>1</v>
          </cell>
          <cell r="D6592">
            <v>987130</v>
          </cell>
          <cell r="E6592" t="str">
            <v>Rothlochston Industrial Inc</v>
          </cell>
          <cell r="F6592" t="str">
            <v>Schedule Extension Scaffolding Services - HRSG Project, Sustaining Capital Projects</v>
          </cell>
          <cell r="G6592" t="str">
            <v>Schedules for Master Agreements</v>
          </cell>
          <cell r="H6592" t="str">
            <v>Shanmugam, Balaji</v>
          </cell>
          <cell r="I6592">
            <v>43125</v>
          </cell>
          <cell r="J6592">
            <v>42948</v>
          </cell>
          <cell r="K6592">
            <v>43100</v>
          </cell>
          <cell r="L6592" t="str">
            <v>Active</v>
          </cell>
          <cell r="M6592" t="str">
            <v>Pending Business Area Approval</v>
          </cell>
          <cell r="O6592" t="str">
            <v>Edit New Supplement</v>
          </cell>
          <cell r="P6592" t="str">
            <v>Shanmugam, Balaji</v>
          </cell>
          <cell r="Q6592" t="str">
            <v>Shanmugam, Balaji</v>
          </cell>
          <cell r="R6592" t="str">
            <v>Ari Bronkhorst</v>
          </cell>
          <cell r="S6592" t="str">
            <v>Ari Bronkhorst</v>
          </cell>
          <cell r="T6592" t="str">
            <v>Brian Bate</v>
          </cell>
          <cell r="U6592" t="str">
            <v>H - Horizon</v>
          </cell>
          <cell r="V6592" t="str">
            <v>Major Projects</v>
          </cell>
          <cell r="W6592" t="str">
            <v>45 Days net terms</v>
          </cell>
          <cell r="X6592">
            <v>809221.93</v>
          </cell>
          <cell r="Z6592">
            <v>546592.79</v>
          </cell>
        </row>
        <row r="6593">
          <cell r="A6593" t="str">
            <v>814029-1-3</v>
          </cell>
          <cell r="B6593" t="str">
            <v>814029-1</v>
          </cell>
          <cell r="C6593">
            <v>3</v>
          </cell>
          <cell r="D6593">
            <v>407081</v>
          </cell>
          <cell r="E6593" t="str">
            <v>Rothlochston Industrial Inc</v>
          </cell>
          <cell r="F6593" t="str">
            <v>Dismantle Scaffolding and Hoarding HV</v>
          </cell>
          <cell r="G6593" t="str">
            <v>Schedules for Master Agreements</v>
          </cell>
          <cell r="H6593" t="str">
            <v>Umana, Ricardo</v>
          </cell>
          <cell r="I6593">
            <v>42311</v>
          </cell>
          <cell r="J6593">
            <v>42165</v>
          </cell>
          <cell r="K6593">
            <v>42369</v>
          </cell>
          <cell r="L6593" t="str">
            <v>Active</v>
          </cell>
          <cell r="M6593" t="str">
            <v>Executed</v>
          </cell>
          <cell r="N6593">
            <v>42311</v>
          </cell>
          <cell r="O6593" t="str">
            <v>Approve Contract</v>
          </cell>
          <cell r="P6593" t="str">
            <v>Business Area Approver</v>
          </cell>
          <cell r="Q6593" t="str">
            <v>Hughes, David</v>
          </cell>
          <cell r="R6593" t="str">
            <v>Ari Bronkhorst</v>
          </cell>
          <cell r="S6593" t="str">
            <v>Ari Bronkhorst</v>
          </cell>
          <cell r="T6593" t="str">
            <v>Eric Stearns</v>
          </cell>
          <cell r="U6593" t="str">
            <v>H - Horizon</v>
          </cell>
          <cell r="V6593" t="str">
            <v>Major Projects</v>
          </cell>
          <cell r="W6593" t="str">
            <v>45 Days net terms</v>
          </cell>
          <cell r="X6593">
            <v>179743.4</v>
          </cell>
          <cell r="Z6593">
            <v>110000</v>
          </cell>
        </row>
        <row r="6594">
          <cell r="A6594" t="str">
            <v>814029-3-1</v>
          </cell>
          <cell r="B6594" t="str">
            <v>814029-3</v>
          </cell>
          <cell r="C6594">
            <v>1</v>
          </cell>
          <cell r="D6594">
            <v>407533</v>
          </cell>
          <cell r="E6594" t="str">
            <v>Rothlochston Industrial Inc</v>
          </cell>
          <cell r="F6594" t="str">
            <v>Resources for Material verification and inventory in warehouse - Hydrogen Project</v>
          </cell>
          <cell r="G6594" t="str">
            <v>Schedules for Master Agreements</v>
          </cell>
          <cell r="H6594" t="str">
            <v>Sharpe, Tiffany</v>
          </cell>
          <cell r="I6594">
            <v>42354</v>
          </cell>
          <cell r="J6594">
            <v>42332</v>
          </cell>
          <cell r="K6594">
            <v>42369</v>
          </cell>
          <cell r="L6594" t="str">
            <v>Active</v>
          </cell>
          <cell r="M6594" t="str">
            <v>Executed</v>
          </cell>
          <cell r="N6594">
            <v>42500</v>
          </cell>
          <cell r="O6594" t="str">
            <v>Approve Contract</v>
          </cell>
          <cell r="P6594" t="str">
            <v>Business Area Approver</v>
          </cell>
          <cell r="Q6594" t="str">
            <v>Narayanan, Kural</v>
          </cell>
          <cell r="R6594" t="str">
            <v>Ari Bronkhorst</v>
          </cell>
          <cell r="S6594" t="str">
            <v>Ari Bronkhorst</v>
          </cell>
          <cell r="T6594" t="str">
            <v>Steve Brown</v>
          </cell>
          <cell r="U6594" t="str">
            <v>H - Horizon</v>
          </cell>
          <cell r="V6594" t="str">
            <v>Major Projects</v>
          </cell>
          <cell r="W6594" t="str">
            <v>45 Days net terms</v>
          </cell>
          <cell r="X6594">
            <v>288040.09999999998</v>
          </cell>
          <cell r="Z6594">
            <v>189784.1</v>
          </cell>
        </row>
        <row r="6595">
          <cell r="A6595" t="str">
            <v>814029-3-2</v>
          </cell>
          <cell r="B6595" t="str">
            <v>814029-3</v>
          </cell>
          <cell r="C6595">
            <v>2</v>
          </cell>
          <cell r="D6595">
            <v>407533</v>
          </cell>
          <cell r="E6595" t="str">
            <v>Rothlochston Industrial Inc</v>
          </cell>
          <cell r="F6595" t="str">
            <v>CO 02:Resources for Material verification and inventory in warehouse - Hydrogen Project</v>
          </cell>
          <cell r="G6595" t="str">
            <v>Schedules for Master Agreements</v>
          </cell>
          <cell r="H6595" t="str">
            <v>Sharpe, Tiffany</v>
          </cell>
          <cell r="I6595">
            <v>42544</v>
          </cell>
          <cell r="J6595">
            <v>42332</v>
          </cell>
          <cell r="K6595">
            <v>42644</v>
          </cell>
          <cell r="L6595" t="str">
            <v>Active</v>
          </cell>
          <cell r="M6595" t="str">
            <v>Executed</v>
          </cell>
          <cell r="N6595">
            <v>42557</v>
          </cell>
          <cell r="O6595" t="str">
            <v>Approve Contract</v>
          </cell>
          <cell r="P6595" t="str">
            <v>Business Area Approver</v>
          </cell>
          <cell r="Q6595" t="str">
            <v>Narayanan, Kural</v>
          </cell>
          <cell r="R6595" t="str">
            <v>Ari Bronkhorst</v>
          </cell>
          <cell r="S6595" t="str">
            <v>Ari Bronkhorst</v>
          </cell>
          <cell r="T6595" t="str">
            <v>Steve Brown</v>
          </cell>
          <cell r="U6595" t="str">
            <v>H - Horizon</v>
          </cell>
          <cell r="V6595" t="str">
            <v>Major Projects</v>
          </cell>
          <cell r="W6595" t="str">
            <v>45 Days net terms</v>
          </cell>
          <cell r="X6595">
            <v>1996097.1</v>
          </cell>
          <cell r="Z6595">
            <v>1708057</v>
          </cell>
        </row>
        <row r="6596">
          <cell r="A6596" t="str">
            <v>814029-3-4</v>
          </cell>
          <cell r="B6596" t="str">
            <v>814029-3</v>
          </cell>
          <cell r="C6596">
            <v>4</v>
          </cell>
          <cell r="D6596">
            <v>407533</v>
          </cell>
          <cell r="E6596" t="str">
            <v>Rothlochston Industrial Inc</v>
          </cell>
          <cell r="F6596" t="str">
            <v>CO 04: To add amount for supply of resources for material verification and inventory in warehouses</v>
          </cell>
          <cell r="G6596" t="str">
            <v>Schedules for Master Agreements</v>
          </cell>
          <cell r="H6596" t="str">
            <v>Shanmugam, Balaji</v>
          </cell>
          <cell r="I6596">
            <v>42621</v>
          </cell>
          <cell r="J6596">
            <v>42332</v>
          </cell>
          <cell r="K6596">
            <v>42644</v>
          </cell>
          <cell r="L6596" t="str">
            <v>Active</v>
          </cell>
          <cell r="M6596" t="str">
            <v>Executed</v>
          </cell>
          <cell r="N6596">
            <v>42625</v>
          </cell>
          <cell r="O6596" t="str">
            <v>Execute Contract</v>
          </cell>
          <cell r="P6596" t="str">
            <v>Shanmugam, Balaji</v>
          </cell>
          <cell r="Q6596" t="str">
            <v>Shanmugam, Balaji</v>
          </cell>
          <cell r="R6596" t="str">
            <v>Ari Bronkhorst</v>
          </cell>
          <cell r="S6596" t="str">
            <v>Ari Bronkhorst</v>
          </cell>
          <cell r="T6596" t="str">
            <v>Steve Brown</v>
          </cell>
          <cell r="U6596" t="str">
            <v>H - Horizon</v>
          </cell>
          <cell r="V6596" t="str">
            <v>Major Projects</v>
          </cell>
          <cell r="W6596" t="str">
            <v>45 Days net terms</v>
          </cell>
          <cell r="X6596">
            <v>2464430.1</v>
          </cell>
          <cell r="Z6596">
            <v>468333</v>
          </cell>
        </row>
        <row r="6597">
          <cell r="A6597" t="str">
            <v>814029-4-1</v>
          </cell>
          <cell r="B6597" t="str">
            <v>814029-4</v>
          </cell>
          <cell r="C6597">
            <v>1</v>
          </cell>
          <cell r="E6597" t="str">
            <v>Rothlochston Industrial Inc</v>
          </cell>
          <cell r="F6597" t="str">
            <v>Preservation</v>
          </cell>
          <cell r="G6597" t="str">
            <v>Schedules for Master Agreements</v>
          </cell>
          <cell r="H6597" t="str">
            <v>Gresch, Michelle</v>
          </cell>
          <cell r="I6597">
            <v>42460</v>
          </cell>
          <cell r="J6597">
            <v>42415</v>
          </cell>
          <cell r="K6597">
            <v>42551</v>
          </cell>
          <cell r="L6597" t="str">
            <v>Active</v>
          </cell>
          <cell r="M6597" t="str">
            <v>Executed</v>
          </cell>
          <cell r="N6597">
            <v>42461</v>
          </cell>
          <cell r="O6597" t="str">
            <v>Parallel_Return_to_Edit_Mode</v>
          </cell>
          <cell r="P6597" t="str">
            <v>Gresch, Michelle</v>
          </cell>
          <cell r="R6597" t="str">
            <v>Ari Bronkhorst</v>
          </cell>
          <cell r="S6597" t="str">
            <v>Ari Bronkhorst</v>
          </cell>
          <cell r="T6597" t="str">
            <v>Jeff Johnson</v>
          </cell>
          <cell r="U6597" t="str">
            <v>H - Horizon</v>
          </cell>
          <cell r="V6597" t="str">
            <v>Major Projects</v>
          </cell>
          <cell r="W6597" t="str">
            <v>45 Days net terms</v>
          </cell>
          <cell r="X6597">
            <v>707769</v>
          </cell>
          <cell r="Z6597">
            <v>110000</v>
          </cell>
        </row>
        <row r="6598">
          <cell r="A6598" t="str">
            <v>814029-4-2</v>
          </cell>
          <cell r="B6598" t="str">
            <v>814029-4</v>
          </cell>
          <cell r="C6598">
            <v>2</v>
          </cell>
          <cell r="D6598">
            <v>40768902</v>
          </cell>
          <cell r="E6598" t="str">
            <v>Rothlochston Industrial Inc</v>
          </cell>
          <cell r="F6598" t="str">
            <v>Scaffold Area 71 EHT</v>
          </cell>
          <cell r="G6598" t="str">
            <v>Schedules for Master Agreements</v>
          </cell>
          <cell r="H6598" t="str">
            <v>Gresch, Michelle</v>
          </cell>
          <cell r="I6598">
            <v>42557</v>
          </cell>
          <cell r="J6598">
            <v>42415</v>
          </cell>
          <cell r="K6598">
            <v>42613</v>
          </cell>
          <cell r="L6598" t="str">
            <v>Active</v>
          </cell>
          <cell r="M6598" t="str">
            <v>Executed</v>
          </cell>
          <cell r="N6598">
            <v>42557</v>
          </cell>
          <cell r="O6598" t="str">
            <v>Approve Contract</v>
          </cell>
          <cell r="P6598" t="str">
            <v>Business Area Approver</v>
          </cell>
          <cell r="Q6598" t="str">
            <v>Hughes, David</v>
          </cell>
          <cell r="R6598" t="str">
            <v>Ari Bronkhorst</v>
          </cell>
          <cell r="S6598" t="str">
            <v>Ari Bronkhorst</v>
          </cell>
          <cell r="T6598" t="str">
            <v>Jeff Johnson</v>
          </cell>
          <cell r="U6598" t="str">
            <v>H - Horizon</v>
          </cell>
          <cell r="V6598" t="str">
            <v>Major Projects</v>
          </cell>
          <cell r="W6598" t="str">
            <v>45 Days net terms</v>
          </cell>
          <cell r="X6598">
            <v>722550.9</v>
          </cell>
          <cell r="Z6598">
            <v>14781.9</v>
          </cell>
        </row>
        <row r="6599">
          <cell r="A6599" t="str">
            <v>814029-4-3</v>
          </cell>
          <cell r="B6599" t="str">
            <v>814029-4</v>
          </cell>
          <cell r="C6599">
            <v>3</v>
          </cell>
          <cell r="D6599">
            <v>407689</v>
          </cell>
          <cell r="E6599" t="str">
            <v>Rothlochston Industrial Inc</v>
          </cell>
          <cell r="F6599" t="str">
            <v>61, 65 and HRSG Scaffold</v>
          </cell>
          <cell r="G6599" t="str">
            <v>Schedules for Master Agreements</v>
          </cell>
          <cell r="H6599" t="str">
            <v>Gresch, Michelle</v>
          </cell>
          <cell r="I6599">
            <v>42662</v>
          </cell>
          <cell r="J6599">
            <v>42415</v>
          </cell>
          <cell r="K6599">
            <v>42674</v>
          </cell>
          <cell r="L6599" t="str">
            <v>Active</v>
          </cell>
          <cell r="M6599" t="str">
            <v>Executed</v>
          </cell>
          <cell r="N6599">
            <v>42673</v>
          </cell>
          <cell r="O6599" t="str">
            <v>Parallel_Return_to_Edit_Mode</v>
          </cell>
          <cell r="P6599" t="str">
            <v>Gresch, Michelle</v>
          </cell>
          <cell r="R6599" t="str">
            <v>Ari Bronkhorst</v>
          </cell>
          <cell r="S6599" t="str">
            <v>Ari Bronkhorst</v>
          </cell>
          <cell r="T6599" t="str">
            <v>Jeff Johnson</v>
          </cell>
          <cell r="U6599" t="str">
            <v>H - Horizon</v>
          </cell>
          <cell r="V6599" t="str">
            <v>Major Projects</v>
          </cell>
          <cell r="W6599" t="str">
            <v>45 Days net terms</v>
          </cell>
          <cell r="X6599">
            <v>997773.9</v>
          </cell>
          <cell r="Z6599">
            <v>275223</v>
          </cell>
        </row>
        <row r="6600">
          <cell r="A6600" t="str">
            <v>814029-4-4</v>
          </cell>
          <cell r="B6600" t="str">
            <v>814029-4</v>
          </cell>
          <cell r="C6600">
            <v>4</v>
          </cell>
          <cell r="D6600">
            <v>407689</v>
          </cell>
          <cell r="E6600" t="str">
            <v>Rothlochston Industrial Inc</v>
          </cell>
          <cell r="F6600" t="str">
            <v>61, 65 and HRSG Scaffold</v>
          </cell>
          <cell r="G6600" t="str">
            <v>Schedules for Master Agreements</v>
          </cell>
          <cell r="H6600" t="str">
            <v>Shanmugam, Balaji</v>
          </cell>
          <cell r="I6600">
            <v>42789</v>
          </cell>
          <cell r="J6600">
            <v>42415</v>
          </cell>
          <cell r="K6600">
            <v>42674</v>
          </cell>
          <cell r="L6600" t="str">
            <v>Active</v>
          </cell>
          <cell r="M6600" t="str">
            <v>Executed</v>
          </cell>
          <cell r="N6600">
            <v>42800</v>
          </cell>
          <cell r="O6600" t="str">
            <v>Approve Contract</v>
          </cell>
          <cell r="P6600" t="str">
            <v>Business Area Approver</v>
          </cell>
          <cell r="R6600" t="str">
            <v>Ari Bronkhorst</v>
          </cell>
          <cell r="S6600" t="str">
            <v>Ari Bronkhorst</v>
          </cell>
          <cell r="T6600" t="str">
            <v>Jeff Johnson</v>
          </cell>
          <cell r="U6600" t="str">
            <v>H - Horizon</v>
          </cell>
          <cell r="V6600" t="str">
            <v>Major Projects</v>
          </cell>
          <cell r="W6600" t="str">
            <v>45 Days net terms</v>
          </cell>
          <cell r="X6600">
            <v>1658873.9</v>
          </cell>
          <cell r="Z6600">
            <v>661100</v>
          </cell>
        </row>
        <row r="6601">
          <cell r="A6601" t="str">
            <v>814029-4-5</v>
          </cell>
          <cell r="B6601" t="str">
            <v>814029-4</v>
          </cell>
          <cell r="C6601">
            <v>5</v>
          </cell>
          <cell r="D6601">
            <v>407689</v>
          </cell>
          <cell r="E6601" t="str">
            <v>Rothlochston Industrial Inc</v>
          </cell>
          <cell r="F6601" t="str">
            <v>CO 05</v>
          </cell>
          <cell r="G6601" t="str">
            <v>Schedules for Master Agreements</v>
          </cell>
          <cell r="H6601" t="str">
            <v>Shanmugam, Balaji</v>
          </cell>
          <cell r="I6601">
            <v>42808</v>
          </cell>
          <cell r="J6601">
            <v>42415</v>
          </cell>
          <cell r="K6601">
            <v>42674</v>
          </cell>
          <cell r="L6601" t="str">
            <v>Active</v>
          </cell>
          <cell r="M6601" t="str">
            <v>Executed</v>
          </cell>
          <cell r="N6601">
            <v>42814</v>
          </cell>
          <cell r="O6601" t="str">
            <v>Edit New Supplement</v>
          </cell>
          <cell r="P6601" t="str">
            <v>Manuel, Racquel</v>
          </cell>
          <cell r="Q6601" t="str">
            <v>Manuel, Racquel</v>
          </cell>
          <cell r="R6601" t="str">
            <v>Ari Bronkhorst</v>
          </cell>
          <cell r="S6601" t="str">
            <v>Ari Bronkhorst</v>
          </cell>
          <cell r="T6601" t="str">
            <v>Jeff Johnson</v>
          </cell>
          <cell r="U6601" t="str">
            <v>H - Horizon</v>
          </cell>
          <cell r="V6601" t="str">
            <v>Major Projects</v>
          </cell>
          <cell r="W6601" t="str">
            <v>45 Days net terms</v>
          </cell>
          <cell r="X6601">
            <v>2700000</v>
          </cell>
          <cell r="Z6601">
            <v>1041126.1</v>
          </cell>
        </row>
        <row r="6602">
          <cell r="A6602" t="str">
            <v>814029-4-6</v>
          </cell>
          <cell r="B6602" t="str">
            <v>814029-4</v>
          </cell>
          <cell r="C6602">
            <v>6</v>
          </cell>
          <cell r="D6602">
            <v>407689</v>
          </cell>
          <cell r="E6602" t="str">
            <v>Rothlochston Industrial Inc</v>
          </cell>
          <cell r="F6602" t="str">
            <v>CO 06</v>
          </cell>
          <cell r="G6602" t="str">
            <v>Schedules for Master Agreements</v>
          </cell>
          <cell r="H6602" t="str">
            <v>Shanmugam, Balaji</v>
          </cell>
          <cell r="I6602">
            <v>42933</v>
          </cell>
          <cell r="J6602">
            <v>42415</v>
          </cell>
          <cell r="K6602">
            <v>42855</v>
          </cell>
          <cell r="L6602" t="str">
            <v>Active</v>
          </cell>
          <cell r="M6602" t="str">
            <v>Executed</v>
          </cell>
          <cell r="N6602">
            <v>42933</v>
          </cell>
          <cell r="O6602" t="str">
            <v>Edit New Supplement</v>
          </cell>
          <cell r="P6602" t="str">
            <v>Manuel, Racquel</v>
          </cell>
          <cell r="Q6602" t="str">
            <v>Manuel, Racquel</v>
          </cell>
          <cell r="R6602" t="str">
            <v>Ari Bronkhorst</v>
          </cell>
          <cell r="S6602" t="str">
            <v>Ari Bronkhorst</v>
          </cell>
          <cell r="T6602" t="str">
            <v>Jeff Johnson</v>
          </cell>
          <cell r="U6602" t="str">
            <v>H - Horizon</v>
          </cell>
          <cell r="V6602" t="str">
            <v>Major Projects</v>
          </cell>
          <cell r="W6602" t="str">
            <v>45 Days net terms</v>
          </cell>
          <cell r="X6602">
            <v>4500000</v>
          </cell>
          <cell r="Z6602">
            <v>1800000</v>
          </cell>
        </row>
        <row r="6603">
          <cell r="A6603" t="str">
            <v>814029-4-7</v>
          </cell>
          <cell r="B6603" t="str">
            <v>814029-4</v>
          </cell>
          <cell r="C6603">
            <v>7</v>
          </cell>
          <cell r="D6603">
            <v>407689</v>
          </cell>
          <cell r="E6603" t="str">
            <v>Rothlochston Industrial Inc</v>
          </cell>
          <cell r="F6603" t="str">
            <v>CO 07</v>
          </cell>
          <cell r="G6603" t="str">
            <v>Schedules for Master Agreements</v>
          </cell>
          <cell r="H6603" t="str">
            <v>Shanmugam, Balaji</v>
          </cell>
          <cell r="I6603">
            <v>42933</v>
          </cell>
          <cell r="J6603">
            <v>42415</v>
          </cell>
          <cell r="K6603">
            <v>42855</v>
          </cell>
          <cell r="L6603" t="str">
            <v>Active</v>
          </cell>
          <cell r="M6603" t="str">
            <v>Pending Signed Copy Attachment</v>
          </cell>
          <cell r="O6603" t="str">
            <v>Approve Contract</v>
          </cell>
          <cell r="P6603" t="str">
            <v>Business Area Approver</v>
          </cell>
          <cell r="Q6603" t="str">
            <v>Hughes, David</v>
          </cell>
          <cell r="R6603" t="str">
            <v>Ari Bronkhorst</v>
          </cell>
          <cell r="S6603" t="str">
            <v>Ari Bronkhorst</v>
          </cell>
          <cell r="T6603" t="str">
            <v>Stephanie Graham</v>
          </cell>
          <cell r="U6603" t="str">
            <v>H - Horizon</v>
          </cell>
          <cell r="V6603" t="str">
            <v>Major Projects</v>
          </cell>
          <cell r="W6603" t="str">
            <v>45 Days net terms</v>
          </cell>
          <cell r="X6603">
            <v>4845782.97</v>
          </cell>
          <cell r="Z6603">
            <v>345782.97</v>
          </cell>
        </row>
        <row r="6604">
          <cell r="A6604" t="str">
            <v>814029-5-2</v>
          </cell>
          <cell r="B6604" t="str">
            <v>814029-5</v>
          </cell>
          <cell r="C6604">
            <v>2</v>
          </cell>
          <cell r="D6604">
            <v>407688</v>
          </cell>
          <cell r="E6604" t="str">
            <v>Rothlochston Industrial Inc</v>
          </cell>
          <cell r="F6604" t="str">
            <v>Cladding and StairTower</v>
          </cell>
          <cell r="G6604" t="str">
            <v>Schedules for Master Agreements</v>
          </cell>
          <cell r="H6604" t="str">
            <v>Gresch, Michelle</v>
          </cell>
          <cell r="I6604">
            <v>42655</v>
          </cell>
          <cell r="J6604">
            <v>42419</v>
          </cell>
          <cell r="K6604">
            <v>42674</v>
          </cell>
          <cell r="L6604" t="str">
            <v>Active</v>
          </cell>
          <cell r="M6604" t="str">
            <v>Executed</v>
          </cell>
          <cell r="N6604">
            <v>42662</v>
          </cell>
          <cell r="O6604" t="str">
            <v>Edit New Supplement</v>
          </cell>
          <cell r="P6604" t="str">
            <v>Gresch, Michelle</v>
          </cell>
          <cell r="Q6604" t="str">
            <v>Gresch, Michelle</v>
          </cell>
          <cell r="R6604" t="str">
            <v>Ari Bronkhorst</v>
          </cell>
          <cell r="S6604" t="str">
            <v>Ari Bronkhorst</v>
          </cell>
          <cell r="T6604" t="str">
            <v>Jeff Johnson</v>
          </cell>
          <cell r="U6604" t="str">
            <v>H - Horizon</v>
          </cell>
          <cell r="V6604" t="str">
            <v>Major Projects</v>
          </cell>
          <cell r="W6604" t="str">
            <v>45 Days net terms</v>
          </cell>
          <cell r="X6604">
            <v>1165513.31</v>
          </cell>
          <cell r="Z6604">
            <v>446282.31</v>
          </cell>
        </row>
        <row r="6605">
          <cell r="A6605" t="str">
            <v>814029-5-3</v>
          </cell>
          <cell r="B6605" t="str">
            <v>814029-5</v>
          </cell>
          <cell r="C6605">
            <v>3</v>
          </cell>
          <cell r="D6605">
            <v>407688</v>
          </cell>
          <cell r="E6605" t="str">
            <v>Rothlochston Industrial Inc</v>
          </cell>
          <cell r="F6605" t="str">
            <v>CO 03: Cladding and StairTower</v>
          </cell>
          <cell r="G6605" t="str">
            <v>Schedules for Master Agreements</v>
          </cell>
          <cell r="H6605" t="str">
            <v>Shanmugam, Balaji</v>
          </cell>
          <cell r="I6605">
            <v>42790</v>
          </cell>
          <cell r="J6605">
            <v>42419</v>
          </cell>
          <cell r="K6605">
            <v>42786</v>
          </cell>
          <cell r="L6605" t="str">
            <v>Active</v>
          </cell>
          <cell r="M6605" t="str">
            <v>Pending Signed Copy Attachment</v>
          </cell>
          <cell r="O6605" t="str">
            <v>Approve Contract</v>
          </cell>
          <cell r="P6605" t="str">
            <v>Business Area Approver</v>
          </cell>
          <cell r="Q6605" t="str">
            <v>Hughes, David</v>
          </cell>
          <cell r="R6605" t="str">
            <v>Ari Bronkhorst</v>
          </cell>
          <cell r="S6605" t="str">
            <v>Ari Bronkhorst</v>
          </cell>
          <cell r="T6605" t="str">
            <v>Jeff Johnson</v>
          </cell>
          <cell r="U6605" t="str">
            <v>H - Horizon</v>
          </cell>
          <cell r="V6605" t="str">
            <v>Major Projects</v>
          </cell>
          <cell r="W6605" t="str">
            <v>45 Days net terms</v>
          </cell>
          <cell r="X6605">
            <v>1298512.28</v>
          </cell>
          <cell r="Z6605">
            <v>132998.97</v>
          </cell>
        </row>
        <row r="6606">
          <cell r="A6606" t="str">
            <v>814029-6-1</v>
          </cell>
          <cell r="B6606" t="str">
            <v>814029-6</v>
          </cell>
          <cell r="C6606">
            <v>1</v>
          </cell>
          <cell r="D6606">
            <v>408127</v>
          </cell>
          <cell r="E6606" t="str">
            <v>Rothlochston Industrial Inc</v>
          </cell>
          <cell r="F6606" t="str">
            <v>CO01:HRSG repairs scaffolding</v>
          </cell>
          <cell r="G6606" t="str">
            <v>Schedules for Master Agreements</v>
          </cell>
          <cell r="H6606" t="str">
            <v>Brown, Drew</v>
          </cell>
          <cell r="I6606">
            <v>42893</v>
          </cell>
          <cell r="J6606">
            <v>42822</v>
          </cell>
          <cell r="K6606">
            <v>42947</v>
          </cell>
          <cell r="L6606" t="str">
            <v>Active</v>
          </cell>
          <cell r="M6606" t="str">
            <v>Executed</v>
          </cell>
          <cell r="N6606">
            <v>42908</v>
          </cell>
          <cell r="O6606" t="str">
            <v>Parallel_Return_to_Edit_Mode</v>
          </cell>
          <cell r="P6606" t="str">
            <v>Manuel, Racquel</v>
          </cell>
          <cell r="R6606" t="str">
            <v>Ari Bronkhorst</v>
          </cell>
          <cell r="S6606" t="str">
            <v>Ari Bronkhorst</v>
          </cell>
          <cell r="T6606" t="str">
            <v>Stephanie Graham</v>
          </cell>
          <cell r="U6606" t="str">
            <v>H - Horizon</v>
          </cell>
          <cell r="V6606" t="str">
            <v>Major Projects</v>
          </cell>
          <cell r="W6606" t="str">
            <v>45 Days net terms</v>
          </cell>
          <cell r="X6606">
            <v>937993.21</v>
          </cell>
          <cell r="Z6606">
            <v>254719.24</v>
          </cell>
        </row>
        <row r="6607">
          <cell r="A6607" t="str">
            <v>814029-6-2</v>
          </cell>
          <cell r="B6607" t="str">
            <v>814029-6</v>
          </cell>
          <cell r="C6607">
            <v>2</v>
          </cell>
          <cell r="D6607">
            <v>408127</v>
          </cell>
          <cell r="E6607" t="str">
            <v>Rothlochston Industrial Inc</v>
          </cell>
          <cell r="F6607" t="str">
            <v>CO02:Plant 62 HRSG Scaffolding</v>
          </cell>
          <cell r="G6607" t="str">
            <v>Schedules for Master Agreements</v>
          </cell>
          <cell r="H6607" t="str">
            <v>Brown, Drew</v>
          </cell>
          <cell r="I6607">
            <v>42926</v>
          </cell>
          <cell r="J6607">
            <v>42822</v>
          </cell>
          <cell r="K6607">
            <v>42947</v>
          </cell>
          <cell r="L6607" t="str">
            <v>Active</v>
          </cell>
          <cell r="M6607" t="str">
            <v>Executed</v>
          </cell>
          <cell r="N6607">
            <v>42926</v>
          </cell>
          <cell r="O6607" t="str">
            <v>Parallel_Return_to_Edit_Mode</v>
          </cell>
          <cell r="P6607" t="str">
            <v>Manuel, Racquel</v>
          </cell>
          <cell r="R6607" t="str">
            <v>Ari Bronkhorst</v>
          </cell>
          <cell r="S6607" t="str">
            <v>Ari Bronkhorst</v>
          </cell>
          <cell r="T6607" t="str">
            <v>Stephanie Graham</v>
          </cell>
          <cell r="U6607" t="str">
            <v>H - Horizon</v>
          </cell>
          <cell r="V6607" t="str">
            <v>Major Projects</v>
          </cell>
          <cell r="W6607" t="str">
            <v>45 Days net terms</v>
          </cell>
          <cell r="X6607">
            <v>1003243.21</v>
          </cell>
          <cell r="Z6607">
            <v>65250</v>
          </cell>
        </row>
        <row r="6608">
          <cell r="A6608" t="str">
            <v>814029-7-1</v>
          </cell>
          <cell r="B6608" t="str">
            <v>814029-7</v>
          </cell>
          <cell r="C6608">
            <v>1</v>
          </cell>
          <cell r="D6608">
            <v>943676</v>
          </cell>
          <cell r="E6608" t="str">
            <v>Rothlochston Industrial Inc</v>
          </cell>
          <cell r="F6608" t="str">
            <v>Warehousing Services - Schedule Extension</v>
          </cell>
          <cell r="G6608" t="str">
            <v>Schedules for Master Agreements</v>
          </cell>
          <cell r="H6608" t="str">
            <v>Shanmugam, Balaji</v>
          </cell>
          <cell r="I6608">
            <v>43133</v>
          </cell>
          <cell r="J6608">
            <v>42913</v>
          </cell>
          <cell r="K6608">
            <v>43100</v>
          </cell>
          <cell r="L6608" t="str">
            <v>Active</v>
          </cell>
          <cell r="M6608" t="str">
            <v>Pending Signed Copy Attachment</v>
          </cell>
          <cell r="O6608" t="str">
            <v>Approve Contract</v>
          </cell>
          <cell r="P6608" t="str">
            <v>Business Area Approver</v>
          </cell>
          <cell r="Q6608" t="str">
            <v>Narayanan, Kural</v>
          </cell>
          <cell r="R6608" t="str">
            <v>Ari Bronkhorst</v>
          </cell>
          <cell r="S6608" t="str">
            <v>Ari Bronkhorst</v>
          </cell>
          <cell r="T6608" t="str">
            <v>Brian Bate</v>
          </cell>
          <cell r="U6608" t="str">
            <v>H - Horizon</v>
          </cell>
          <cell r="V6608" t="str">
            <v>Major Projects</v>
          </cell>
          <cell r="W6608" t="str">
            <v>45 Days net terms</v>
          </cell>
          <cell r="X6608">
            <v>853674.49</v>
          </cell>
          <cell r="Z6608">
            <v>403674.49</v>
          </cell>
        </row>
        <row r="6609">
          <cell r="A6609" t="str">
            <v>814029-8-1</v>
          </cell>
          <cell r="B6609" t="str">
            <v>814029-8</v>
          </cell>
          <cell r="C6609">
            <v>1</v>
          </cell>
          <cell r="D6609">
            <v>957833</v>
          </cell>
          <cell r="E6609" t="str">
            <v>Rothlochston Industrial Inc</v>
          </cell>
          <cell r="F6609" t="str">
            <v>Scaffolding and Insulation Services for Stage 1 250KBPSD (Reliability)</v>
          </cell>
          <cell r="G6609" t="str">
            <v>Schedules for Master Agreements</v>
          </cell>
          <cell r="H6609" t="str">
            <v>Shanmugam, Balaji</v>
          </cell>
          <cell r="I6609">
            <v>43061</v>
          </cell>
          <cell r="J6609">
            <v>42948</v>
          </cell>
          <cell r="K6609">
            <v>43069</v>
          </cell>
          <cell r="L6609" t="str">
            <v>Active</v>
          </cell>
          <cell r="M6609" t="str">
            <v>Executed</v>
          </cell>
          <cell r="N6609">
            <v>43062</v>
          </cell>
          <cell r="O6609" t="str">
            <v>Edit New Supplement</v>
          </cell>
          <cell r="P6609" t="str">
            <v>Shanmugam, Balaji</v>
          </cell>
          <cell r="Q6609" t="str">
            <v>Shanmugam, Balaji</v>
          </cell>
          <cell r="R6609" t="str">
            <v>Ari Bronkhorst</v>
          </cell>
          <cell r="S6609" t="str">
            <v>Ari Bronkhorst</v>
          </cell>
          <cell r="T6609" t="str">
            <v>Brian Bate</v>
          </cell>
          <cell r="U6609" t="str">
            <v>H - Horizon</v>
          </cell>
          <cell r="V6609" t="str">
            <v>Major Projects</v>
          </cell>
          <cell r="W6609" t="str">
            <v>45 Days net terms</v>
          </cell>
          <cell r="X6609">
            <v>4756099.62</v>
          </cell>
          <cell r="Z6609">
            <v>3574534.23</v>
          </cell>
        </row>
        <row r="6610">
          <cell r="A6610" t="str">
            <v>814029-9-1</v>
          </cell>
          <cell r="B6610" t="str">
            <v>814029-9</v>
          </cell>
          <cell r="C6610">
            <v>1</v>
          </cell>
          <cell r="D6610">
            <v>40822401</v>
          </cell>
          <cell r="E6610" t="str">
            <v>Rothlochston Industrial Inc</v>
          </cell>
          <cell r="F6610" t="str">
            <v>Coker Unit - New Elevator Installation</v>
          </cell>
          <cell r="G6610" t="str">
            <v>Schedules for Master Agreements</v>
          </cell>
          <cell r="H6610" t="str">
            <v>Brown, Drew</v>
          </cell>
          <cell r="I6610">
            <v>43055</v>
          </cell>
          <cell r="J6610">
            <v>43040</v>
          </cell>
          <cell r="K6610">
            <v>43099</v>
          </cell>
          <cell r="L6610" t="str">
            <v>Active</v>
          </cell>
          <cell r="M6610" t="str">
            <v>Executed</v>
          </cell>
          <cell r="N6610">
            <v>43061</v>
          </cell>
          <cell r="O6610" t="str">
            <v>Parallel_Return_to_Edit_Mode</v>
          </cell>
          <cell r="P6610" t="str">
            <v>Hernandez, Pedro</v>
          </cell>
          <cell r="R6610" t="str">
            <v>Ari Bronkhorst</v>
          </cell>
          <cell r="S6610" t="str">
            <v>Ari Bronkhorst</v>
          </cell>
          <cell r="T6610" t="str">
            <v>Stephanie Graham</v>
          </cell>
          <cell r="U6610" t="str">
            <v>H - Horizon</v>
          </cell>
          <cell r="V6610" t="str">
            <v>Major Projects</v>
          </cell>
          <cell r="W6610" t="str">
            <v>45 Days net terms</v>
          </cell>
          <cell r="X6610">
            <v>236646.15</v>
          </cell>
          <cell r="Z6610">
            <v>19968</v>
          </cell>
        </row>
        <row r="6611">
          <cell r="A6611" t="str">
            <v>814030-2</v>
          </cell>
          <cell r="B6611">
            <v>814030</v>
          </cell>
          <cell r="C6611">
            <v>2</v>
          </cell>
          <cell r="D6611">
            <v>407008</v>
          </cell>
          <cell r="E6611" t="str">
            <v>Thermal Energy Services Inc</v>
          </cell>
          <cell r="F6611" t="str">
            <v>Heat Recovery Steam Generator Erection at Plant 62- U&amp;O Project</v>
          </cell>
          <cell r="G6611" t="str">
            <v>Construction</v>
          </cell>
          <cell r="H6611" t="str">
            <v>Shanmugam, Balaji</v>
          </cell>
          <cell r="I6611">
            <v>42206</v>
          </cell>
          <cell r="J6611">
            <v>42102</v>
          </cell>
          <cell r="K6611">
            <v>42369</v>
          </cell>
          <cell r="L6611" t="str">
            <v>Active</v>
          </cell>
          <cell r="M6611" t="str">
            <v>Executed</v>
          </cell>
          <cell r="N6611">
            <v>42332</v>
          </cell>
          <cell r="O6611" t="str">
            <v>Parallel_Return_to_Edit_Mode</v>
          </cell>
          <cell r="P6611" t="str">
            <v>Manuel, Racquel</v>
          </cell>
          <cell r="R6611" t="str">
            <v>Lenny Tan</v>
          </cell>
          <cell r="S6611" t="str">
            <v>Ari Bronkhorst</v>
          </cell>
          <cell r="T6611" t="str">
            <v>Steve Brown</v>
          </cell>
          <cell r="U6611" t="str">
            <v>H - Horizon</v>
          </cell>
          <cell r="V6611" t="str">
            <v>Major Projects</v>
          </cell>
          <cell r="W6611" t="str">
            <v>45 Days net terms</v>
          </cell>
          <cell r="X6611">
            <v>22992758</v>
          </cell>
          <cell r="Y6611">
            <v>176360</v>
          </cell>
          <cell r="Z6611">
            <v>14258618</v>
          </cell>
        </row>
        <row r="6612">
          <cell r="A6612" t="str">
            <v>814030-3</v>
          </cell>
          <cell r="B6612">
            <v>814030</v>
          </cell>
          <cell r="C6612">
            <v>3</v>
          </cell>
          <cell r="D6612">
            <v>407008</v>
          </cell>
          <cell r="E6612" t="str">
            <v>Thermal Energy Services Inc</v>
          </cell>
          <cell r="F6612" t="str">
            <v>Heat Recovery Steam Generator Erection at Plant 62- U&amp;O Project</v>
          </cell>
          <cell r="G6612" t="str">
            <v>Construction</v>
          </cell>
          <cell r="H6612" t="str">
            <v>De Jong, Karel</v>
          </cell>
          <cell r="I6612">
            <v>42332</v>
          </cell>
          <cell r="J6612">
            <v>42102</v>
          </cell>
          <cell r="K6612">
            <v>42369</v>
          </cell>
          <cell r="L6612" t="str">
            <v>Active</v>
          </cell>
          <cell r="M6612" t="str">
            <v>Executed</v>
          </cell>
          <cell r="N6612">
            <v>42342</v>
          </cell>
          <cell r="O6612" t="str">
            <v>Execute Contract</v>
          </cell>
          <cell r="P6612" t="str">
            <v>De Jong, Karel</v>
          </cell>
          <cell r="Q6612" t="str">
            <v>De Jong, Karel</v>
          </cell>
          <cell r="R6612" t="str">
            <v>Ari Bronkhorst</v>
          </cell>
          <cell r="S6612" t="str">
            <v>Ari Bronkhorst</v>
          </cell>
          <cell r="T6612" t="str">
            <v>Steve Brown</v>
          </cell>
          <cell r="U6612" t="str">
            <v>H - Horizon</v>
          </cell>
          <cell r="V6612" t="str">
            <v>Major Projects</v>
          </cell>
          <cell r="W6612" t="str">
            <v>45 Days net terms</v>
          </cell>
          <cell r="X6612">
            <v>23053431</v>
          </cell>
          <cell r="Y6612">
            <v>176360</v>
          </cell>
          <cell r="Z6612">
            <v>60673</v>
          </cell>
        </row>
        <row r="6613">
          <cell r="A6613" t="str">
            <v>814030-4</v>
          </cell>
          <cell r="B6613">
            <v>814030</v>
          </cell>
          <cell r="C6613">
            <v>4</v>
          </cell>
          <cell r="D6613">
            <v>407008</v>
          </cell>
          <cell r="E6613" t="str">
            <v>Thermal Energy Services Inc</v>
          </cell>
          <cell r="F6613" t="str">
            <v>Heat Recovery Steam Generator Erection at Plant 62- U&amp;O Project</v>
          </cell>
          <cell r="G6613" t="str">
            <v>Construction</v>
          </cell>
          <cell r="H6613" t="str">
            <v>Kalmakoff, Sheldon</v>
          </cell>
          <cell r="I6613">
            <v>42342</v>
          </cell>
          <cell r="J6613">
            <v>42102</v>
          </cell>
          <cell r="K6613">
            <v>42369</v>
          </cell>
          <cell r="L6613" t="str">
            <v>Active</v>
          </cell>
          <cell r="M6613" t="str">
            <v>Executed</v>
          </cell>
          <cell r="N6613">
            <v>42345</v>
          </cell>
          <cell r="O6613" t="str">
            <v>Edit New Supplement</v>
          </cell>
          <cell r="P6613" t="str">
            <v>Manuel, Racquel</v>
          </cell>
          <cell r="Q6613" t="str">
            <v>Manuel, Racquel</v>
          </cell>
          <cell r="R6613" t="str">
            <v>Ari Bronkhorst</v>
          </cell>
          <cell r="S6613" t="str">
            <v>Ari Bronkhorst</v>
          </cell>
          <cell r="T6613" t="str">
            <v>Steve Brown</v>
          </cell>
          <cell r="U6613" t="str">
            <v>H - Horizon</v>
          </cell>
          <cell r="V6613" t="str">
            <v>Major Projects</v>
          </cell>
          <cell r="W6613" t="str">
            <v>45 Days net terms</v>
          </cell>
          <cell r="X6613">
            <v>23070431</v>
          </cell>
          <cell r="Y6613">
            <v>176360</v>
          </cell>
          <cell r="Z6613">
            <v>17000</v>
          </cell>
        </row>
        <row r="6614">
          <cell r="A6614" t="str">
            <v>814032-1</v>
          </cell>
          <cell r="B6614">
            <v>814032</v>
          </cell>
          <cell r="C6614">
            <v>1</v>
          </cell>
          <cell r="D6614">
            <v>406971</v>
          </cell>
          <cell r="E6614" t="str">
            <v>Talon Energy Services</v>
          </cell>
          <cell r="F6614" t="str">
            <v>Electrical, Instrumentation, EHT</v>
          </cell>
          <cell r="G6614" t="str">
            <v>Construction</v>
          </cell>
          <cell r="H6614" t="str">
            <v>Vagianou, Mina</v>
          </cell>
          <cell r="I6614">
            <v>42151</v>
          </cell>
          <cell r="J6614">
            <v>42079</v>
          </cell>
          <cell r="K6614">
            <v>42490</v>
          </cell>
          <cell r="L6614" t="str">
            <v>Complete</v>
          </cell>
          <cell r="M6614" t="str">
            <v>Executed</v>
          </cell>
          <cell r="N6614">
            <v>42191</v>
          </cell>
          <cell r="O6614" t="str">
            <v>Edit New Supplement</v>
          </cell>
          <cell r="P6614" t="str">
            <v>Korchagin, Sergey</v>
          </cell>
          <cell r="Q6614" t="str">
            <v>Korchagin, Sergey</v>
          </cell>
          <cell r="R6614" t="str">
            <v>Sergey Korchagin</v>
          </cell>
          <cell r="S6614" t="str">
            <v>Ari Bronkhorst</v>
          </cell>
          <cell r="T6614" t="str">
            <v>Steve Brown</v>
          </cell>
          <cell r="U6614" t="str">
            <v>H - Horizon</v>
          </cell>
          <cell r="V6614" t="str">
            <v>Major Projects</v>
          </cell>
          <cell r="W6614" t="str">
            <v>30 Days net terms</v>
          </cell>
          <cell r="X6614">
            <v>35450000</v>
          </cell>
          <cell r="Z6614">
            <v>250000</v>
          </cell>
        </row>
        <row r="6615">
          <cell r="A6615" t="str">
            <v>814032-10</v>
          </cell>
          <cell r="B6615">
            <v>814032</v>
          </cell>
          <cell r="C6615">
            <v>10</v>
          </cell>
          <cell r="D6615">
            <v>40697110</v>
          </cell>
          <cell r="E6615" t="str">
            <v>Talon Energy Services</v>
          </cell>
          <cell r="F6615" t="str">
            <v>Hydrotreater Ph2B-Instrument Air Branches -Add. SOW</v>
          </cell>
          <cell r="G6615" t="str">
            <v>Construction</v>
          </cell>
          <cell r="H6615" t="str">
            <v>Shah, Nehal</v>
          </cell>
          <cell r="I6615">
            <v>42471</v>
          </cell>
          <cell r="J6615">
            <v>42208</v>
          </cell>
          <cell r="K6615">
            <v>42521</v>
          </cell>
          <cell r="L6615" t="str">
            <v>Complete</v>
          </cell>
          <cell r="M6615" t="str">
            <v>Executed</v>
          </cell>
          <cell r="N6615">
            <v>42485</v>
          </cell>
          <cell r="O6615" t="str">
            <v>Approve Contract</v>
          </cell>
          <cell r="P6615" t="str">
            <v>Commercial Operations Approver</v>
          </cell>
          <cell r="Q6615" t="str">
            <v>Bronkhorst, Ari</v>
          </cell>
          <cell r="R6615" t="str">
            <v>Sergey Korchagin</v>
          </cell>
          <cell r="S6615" t="str">
            <v>Ari Bronkhorst</v>
          </cell>
          <cell r="T6615" t="str">
            <v>Steve Brown</v>
          </cell>
          <cell r="U6615" t="str">
            <v>H - Horizon</v>
          </cell>
          <cell r="V6615" t="str">
            <v>Major Projects</v>
          </cell>
          <cell r="W6615" t="str">
            <v>30 Days net terms</v>
          </cell>
          <cell r="X6615">
            <v>37974422</v>
          </cell>
          <cell r="Z6615">
            <v>146671</v>
          </cell>
        </row>
        <row r="6616">
          <cell r="A6616" t="str">
            <v>814032-12</v>
          </cell>
          <cell r="B6616">
            <v>814032</v>
          </cell>
          <cell r="C6616">
            <v>12</v>
          </cell>
          <cell r="D6616">
            <v>40697112</v>
          </cell>
          <cell r="E6616" t="str">
            <v>Talon Energy Services</v>
          </cell>
          <cell r="F6616" t="str">
            <v>Hydrotreater Ph2B-Blanket Change Order</v>
          </cell>
          <cell r="G6616" t="str">
            <v>Construction</v>
          </cell>
          <cell r="H6616" t="str">
            <v>Shah, Nehal</v>
          </cell>
          <cell r="I6616">
            <v>42493</v>
          </cell>
          <cell r="J6616">
            <v>42208</v>
          </cell>
          <cell r="K6616">
            <v>42521</v>
          </cell>
          <cell r="L6616" t="str">
            <v>Complete</v>
          </cell>
          <cell r="M6616" t="str">
            <v>Executed</v>
          </cell>
          <cell r="N6616">
            <v>42534</v>
          </cell>
          <cell r="O6616" t="str">
            <v>Execute Contract</v>
          </cell>
          <cell r="P6616" t="str">
            <v>Shah, Nehal</v>
          </cell>
          <cell r="Q6616" t="str">
            <v>Shah, Nehal</v>
          </cell>
          <cell r="R6616" t="str">
            <v>Sergey Korchagin</v>
          </cell>
          <cell r="S6616" t="str">
            <v>Ari Bronkhorst</v>
          </cell>
          <cell r="T6616" t="str">
            <v>Steve Brown</v>
          </cell>
          <cell r="U6616" t="str">
            <v>H - Horizon</v>
          </cell>
          <cell r="V6616" t="str">
            <v>Major Projects</v>
          </cell>
          <cell r="W6616" t="str">
            <v>30 Days net terms</v>
          </cell>
          <cell r="X6616">
            <v>38474422</v>
          </cell>
          <cell r="Z6616">
            <v>500000</v>
          </cell>
        </row>
        <row r="6617">
          <cell r="A6617" t="str">
            <v>814032-13</v>
          </cell>
          <cell r="B6617">
            <v>814032</v>
          </cell>
          <cell r="C6617">
            <v>13</v>
          </cell>
          <cell r="D6617">
            <v>40697113</v>
          </cell>
          <cell r="E6617" t="str">
            <v>Talon Energy Services</v>
          </cell>
          <cell r="F6617" t="str">
            <v>Hydrotreater Ph2B-Blanket Change Order</v>
          </cell>
          <cell r="G6617" t="str">
            <v>Construction</v>
          </cell>
          <cell r="H6617" t="str">
            <v>Shah, Nehal</v>
          </cell>
          <cell r="I6617">
            <v>42534</v>
          </cell>
          <cell r="J6617">
            <v>42208</v>
          </cell>
          <cell r="K6617">
            <v>42521</v>
          </cell>
          <cell r="L6617" t="str">
            <v>Complete</v>
          </cell>
          <cell r="M6617" t="str">
            <v>Executed</v>
          </cell>
          <cell r="N6617">
            <v>42534</v>
          </cell>
          <cell r="O6617" t="str">
            <v>Edit New Supplement</v>
          </cell>
          <cell r="P6617" t="str">
            <v>Shah, Nehal</v>
          </cell>
          <cell r="Q6617" t="str">
            <v>Shah, Nehal</v>
          </cell>
          <cell r="R6617" t="str">
            <v>Sergey Korchagin</v>
          </cell>
          <cell r="S6617" t="str">
            <v>Ari Bronkhorst</v>
          </cell>
          <cell r="T6617" t="str">
            <v>Steve Brown</v>
          </cell>
          <cell r="U6617" t="str">
            <v>H - Horizon</v>
          </cell>
          <cell r="V6617" t="str">
            <v>Major Projects</v>
          </cell>
          <cell r="W6617" t="str">
            <v>30 Days net terms</v>
          </cell>
          <cell r="X6617">
            <v>38720000</v>
          </cell>
          <cell r="Z6617">
            <v>245578</v>
          </cell>
        </row>
        <row r="6618">
          <cell r="A6618" t="str">
            <v>814032-14</v>
          </cell>
          <cell r="B6618">
            <v>814032</v>
          </cell>
          <cell r="C6618">
            <v>14</v>
          </cell>
          <cell r="D6618">
            <v>40697114</v>
          </cell>
          <cell r="E6618" t="str">
            <v>Talon Energy Services</v>
          </cell>
          <cell r="F6618" t="str">
            <v>Hydrotreater Ph2B-Final Closeout Change Order</v>
          </cell>
          <cell r="G6618" t="str">
            <v>Construction</v>
          </cell>
          <cell r="H6618" t="str">
            <v>Shah, Nehal</v>
          </cell>
          <cell r="I6618">
            <v>42654</v>
          </cell>
          <cell r="J6618">
            <v>42208</v>
          </cell>
          <cell r="K6618">
            <v>42521</v>
          </cell>
          <cell r="L6618" t="str">
            <v>Complete</v>
          </cell>
          <cell r="M6618" t="str">
            <v>Executed</v>
          </cell>
          <cell r="N6618">
            <v>42704</v>
          </cell>
          <cell r="O6618" t="str">
            <v>Execute Contract</v>
          </cell>
          <cell r="P6618" t="str">
            <v>Shah, Nehal</v>
          </cell>
          <cell r="Q6618" t="str">
            <v>Shah, Nehal</v>
          </cell>
          <cell r="R6618" t="str">
            <v>Sergey Korchagin</v>
          </cell>
          <cell r="S6618" t="str">
            <v>Ari Bronkhorst</v>
          </cell>
          <cell r="T6618" t="str">
            <v>Stephanie Graham</v>
          </cell>
          <cell r="U6618" t="str">
            <v>H - Horizon</v>
          </cell>
          <cell r="V6618" t="str">
            <v>Major Projects</v>
          </cell>
          <cell r="W6618" t="str">
            <v>30 Days net terms</v>
          </cell>
          <cell r="X6618">
            <v>45726217</v>
          </cell>
          <cell r="Z6618">
            <v>7006217</v>
          </cell>
        </row>
        <row r="6619">
          <cell r="A6619" t="str">
            <v>814032-2</v>
          </cell>
          <cell r="B6619">
            <v>814032</v>
          </cell>
          <cell r="C6619">
            <v>2</v>
          </cell>
          <cell r="D6619">
            <v>40697102</v>
          </cell>
          <cell r="E6619" t="str">
            <v>Talon Energy Services</v>
          </cell>
          <cell r="F6619" t="str">
            <v>Install divider, Correct radius on cable tray and Correct error on wiring diagram by rewiring</v>
          </cell>
          <cell r="G6619" t="str">
            <v>Construction</v>
          </cell>
          <cell r="H6619" t="str">
            <v>Shah, Nehal</v>
          </cell>
          <cell r="I6619">
            <v>42223</v>
          </cell>
          <cell r="J6619">
            <v>42208</v>
          </cell>
          <cell r="K6619">
            <v>42735</v>
          </cell>
          <cell r="L6619" t="str">
            <v>Complete</v>
          </cell>
          <cell r="M6619" t="str">
            <v>Executed</v>
          </cell>
          <cell r="N6619">
            <v>42249</v>
          </cell>
          <cell r="O6619" t="str">
            <v>Parallel_Return_to_Edit_Mode</v>
          </cell>
          <cell r="P6619" t="str">
            <v>Shanmugam, Balaji</v>
          </cell>
          <cell r="R6619" t="str">
            <v>Sergey Korchagin</v>
          </cell>
          <cell r="S6619" t="str">
            <v>Ari Bronkhorst</v>
          </cell>
          <cell r="T6619" t="str">
            <v>Steve Brown</v>
          </cell>
          <cell r="U6619" t="str">
            <v>H - Horizon</v>
          </cell>
          <cell r="V6619" t="str">
            <v>Major Projects</v>
          </cell>
          <cell r="W6619" t="str">
            <v>30 Days net terms</v>
          </cell>
          <cell r="X6619">
            <v>35541940</v>
          </cell>
          <cell r="Z6619">
            <v>91940</v>
          </cell>
        </row>
        <row r="6620">
          <cell r="A6620" t="str">
            <v>814032-4</v>
          </cell>
          <cell r="B6620">
            <v>814032</v>
          </cell>
          <cell r="C6620">
            <v>4</v>
          </cell>
          <cell r="D6620">
            <v>40697104</v>
          </cell>
          <cell r="E6620" t="str">
            <v>Talon Energy Services</v>
          </cell>
          <cell r="F6620" t="str">
            <v>Hydrotreater Ph2B--COE 004,7,13-Additional SOW</v>
          </cell>
          <cell r="G6620" t="str">
            <v>Construction</v>
          </cell>
          <cell r="H6620" t="str">
            <v>Shah, Nehal</v>
          </cell>
          <cell r="I6620">
            <v>42271</v>
          </cell>
          <cell r="J6620">
            <v>42208</v>
          </cell>
          <cell r="K6620">
            <v>42490</v>
          </cell>
          <cell r="L6620" t="str">
            <v>Complete</v>
          </cell>
          <cell r="M6620" t="str">
            <v>Executed</v>
          </cell>
          <cell r="N6620">
            <v>42278</v>
          </cell>
          <cell r="O6620" t="str">
            <v>Edit New Supplement</v>
          </cell>
          <cell r="P6620" t="str">
            <v>Shah, Nehal</v>
          </cell>
          <cell r="Q6620" t="str">
            <v>Shah, Nehal</v>
          </cell>
          <cell r="R6620" t="str">
            <v>Sergey Korchagin</v>
          </cell>
          <cell r="S6620" t="str">
            <v>Ari Bronkhorst</v>
          </cell>
          <cell r="T6620" t="str">
            <v>Steve Brown</v>
          </cell>
          <cell r="U6620" t="str">
            <v>H - Horizon</v>
          </cell>
          <cell r="V6620" t="str">
            <v>Major Projects</v>
          </cell>
          <cell r="W6620" t="str">
            <v>30 Days net terms</v>
          </cell>
          <cell r="X6620">
            <v>35592943</v>
          </cell>
          <cell r="Z6620">
            <v>51003</v>
          </cell>
        </row>
        <row r="6621">
          <cell r="A6621" t="str">
            <v>814032-5</v>
          </cell>
          <cell r="B6621">
            <v>814032</v>
          </cell>
          <cell r="C6621">
            <v>5</v>
          </cell>
          <cell r="D6621">
            <v>40697105</v>
          </cell>
          <cell r="E6621" t="str">
            <v>Talon Energy Services</v>
          </cell>
          <cell r="F6621" t="str">
            <v>Hydrotreater Ph2B-Additional SOW-COE 005,6,8,9,10,11,12,14, 1 Rev1, 2 Rev2</v>
          </cell>
          <cell r="G6621" t="str">
            <v>Construction</v>
          </cell>
          <cell r="H6621" t="str">
            <v>Shah, Nehal</v>
          </cell>
          <cell r="I6621">
            <v>42278</v>
          </cell>
          <cell r="J6621">
            <v>42208</v>
          </cell>
          <cell r="K6621">
            <v>42490</v>
          </cell>
          <cell r="L6621" t="str">
            <v>Complete</v>
          </cell>
          <cell r="M6621" t="str">
            <v>Executed</v>
          </cell>
          <cell r="N6621">
            <v>42279</v>
          </cell>
          <cell r="O6621" t="str">
            <v>Parallel_Return_to_Edit_Mode</v>
          </cell>
          <cell r="P6621" t="str">
            <v>Shah, Nehal</v>
          </cell>
          <cell r="R6621" t="str">
            <v>Sergey Korchagin</v>
          </cell>
          <cell r="S6621" t="str">
            <v>Ari Bronkhorst</v>
          </cell>
          <cell r="T6621" t="str">
            <v>Steve Brown</v>
          </cell>
          <cell r="U6621" t="str">
            <v>H - Horizon</v>
          </cell>
          <cell r="V6621" t="str">
            <v>Major Projects</v>
          </cell>
          <cell r="W6621" t="str">
            <v>30 Days net terms</v>
          </cell>
          <cell r="X6621">
            <v>35742388</v>
          </cell>
          <cell r="Z6621">
            <v>149445</v>
          </cell>
        </row>
        <row r="6622">
          <cell r="A6622" t="str">
            <v>814032-6</v>
          </cell>
          <cell r="B6622">
            <v>814032</v>
          </cell>
          <cell r="C6622">
            <v>6</v>
          </cell>
          <cell r="D6622">
            <v>40697106</v>
          </cell>
          <cell r="E6622" t="str">
            <v>Talon Energy Services</v>
          </cell>
          <cell r="F6622" t="str">
            <v>Hydrotreater Ph2B-Additional SOW-COE 015,17,18,19,21,22,23,24,25,26,27,28,31,32,33</v>
          </cell>
          <cell r="G6622" t="str">
            <v>Construction</v>
          </cell>
          <cell r="H6622" t="str">
            <v>Shah, Nehal</v>
          </cell>
          <cell r="I6622">
            <v>42279</v>
          </cell>
          <cell r="J6622">
            <v>42208</v>
          </cell>
          <cell r="K6622">
            <v>42490</v>
          </cell>
          <cell r="L6622" t="str">
            <v>Complete</v>
          </cell>
          <cell r="M6622" t="str">
            <v>Executed</v>
          </cell>
          <cell r="N6622">
            <v>42279</v>
          </cell>
          <cell r="O6622" t="str">
            <v>Approve Contract</v>
          </cell>
          <cell r="P6622" t="str">
            <v>Business Area Approver</v>
          </cell>
          <cell r="Q6622" t="str">
            <v>Cartaya, Eduardo</v>
          </cell>
          <cell r="R6622" t="str">
            <v>Sergey Korchagin</v>
          </cell>
          <cell r="S6622" t="str">
            <v>Ari Bronkhorst</v>
          </cell>
          <cell r="T6622" t="str">
            <v>Steve Brown</v>
          </cell>
          <cell r="U6622" t="str">
            <v>H - Horizon</v>
          </cell>
          <cell r="V6622" t="str">
            <v>Major Projects</v>
          </cell>
          <cell r="W6622" t="str">
            <v>30 Days net terms</v>
          </cell>
          <cell r="X6622">
            <v>36119424</v>
          </cell>
          <cell r="Z6622">
            <v>377036</v>
          </cell>
        </row>
        <row r="6623">
          <cell r="A6623" t="str">
            <v>814032-7</v>
          </cell>
          <cell r="B6623">
            <v>814032</v>
          </cell>
          <cell r="C6623">
            <v>7</v>
          </cell>
          <cell r="D6623">
            <v>40697107</v>
          </cell>
          <cell r="E6623" t="str">
            <v>Talon Energy Services</v>
          </cell>
          <cell r="F6623" t="str">
            <v>Hydrotreater Ph2B-Additional SOW-COE 016,34,35,36,37</v>
          </cell>
          <cell r="G6623" t="str">
            <v>Construction</v>
          </cell>
          <cell r="H6623" t="str">
            <v>Shah, Nehal</v>
          </cell>
          <cell r="I6623">
            <v>42304</v>
          </cell>
          <cell r="J6623">
            <v>42208</v>
          </cell>
          <cell r="K6623">
            <v>42490</v>
          </cell>
          <cell r="L6623" t="str">
            <v>Complete</v>
          </cell>
          <cell r="M6623" t="str">
            <v>Executed</v>
          </cell>
          <cell r="N6623">
            <v>42305</v>
          </cell>
          <cell r="O6623" t="str">
            <v>Approve Contract</v>
          </cell>
          <cell r="P6623" t="str">
            <v>Commercial Operations Approver</v>
          </cell>
          <cell r="Q6623" t="str">
            <v>Bronkhorst, Ari</v>
          </cell>
          <cell r="R6623" t="str">
            <v>Sergey Korchagin</v>
          </cell>
          <cell r="S6623" t="str">
            <v>Ari Bronkhorst</v>
          </cell>
          <cell r="T6623" t="str">
            <v>Steve Brown</v>
          </cell>
          <cell r="U6623" t="str">
            <v>H - Horizon</v>
          </cell>
          <cell r="V6623" t="str">
            <v>Major Projects</v>
          </cell>
          <cell r="W6623" t="str">
            <v>30 Days net terms</v>
          </cell>
          <cell r="X6623">
            <v>36328150</v>
          </cell>
          <cell r="Z6623">
            <v>208726</v>
          </cell>
        </row>
        <row r="6624">
          <cell r="A6624" t="str">
            <v>814032-8</v>
          </cell>
          <cell r="B6624">
            <v>814032</v>
          </cell>
          <cell r="C6624">
            <v>8</v>
          </cell>
          <cell r="D6624">
            <v>40697108</v>
          </cell>
          <cell r="E6624" t="str">
            <v>Talon Energy Services</v>
          </cell>
          <cell r="F6624" t="str">
            <v>Hydrotreater Ph2B-Additional SOW-COE 38-55,57</v>
          </cell>
          <cell r="G6624" t="str">
            <v>Construction</v>
          </cell>
          <cell r="H6624" t="str">
            <v>Shah, Nehal</v>
          </cell>
          <cell r="I6624">
            <v>42339</v>
          </cell>
          <cell r="J6624">
            <v>42208</v>
          </cell>
          <cell r="K6624">
            <v>42490</v>
          </cell>
          <cell r="L6624" t="str">
            <v>Complete</v>
          </cell>
          <cell r="M6624" t="str">
            <v>Executed</v>
          </cell>
          <cell r="N6624">
            <v>42341</v>
          </cell>
          <cell r="O6624" t="str">
            <v>Approve Contract</v>
          </cell>
          <cell r="P6624" t="str">
            <v>Business Area Approver</v>
          </cell>
          <cell r="Q6624" t="str">
            <v>Cartaya, Eduardo</v>
          </cell>
          <cell r="R6624" t="str">
            <v>Sergey Korchagin</v>
          </cell>
          <cell r="S6624" t="str">
            <v>Ari Bronkhorst</v>
          </cell>
          <cell r="T6624" t="str">
            <v>Steve Brown</v>
          </cell>
          <cell r="U6624" t="str">
            <v>H - Horizon</v>
          </cell>
          <cell r="V6624" t="str">
            <v>Major Projects</v>
          </cell>
          <cell r="W6624" t="str">
            <v>30 Days net terms</v>
          </cell>
          <cell r="X6624">
            <v>36828150</v>
          </cell>
          <cell r="Z6624">
            <v>500000</v>
          </cell>
        </row>
        <row r="6625">
          <cell r="A6625" t="str">
            <v>814032-9</v>
          </cell>
          <cell r="B6625">
            <v>814032</v>
          </cell>
          <cell r="C6625">
            <v>9</v>
          </cell>
          <cell r="D6625">
            <v>40697109</v>
          </cell>
          <cell r="E6625" t="str">
            <v>Talon Energy Services</v>
          </cell>
          <cell r="F6625" t="str">
            <v>Hydrotreater Ph2B-Instrument Air Branches -Add. SOW</v>
          </cell>
          <cell r="G6625" t="str">
            <v>Construction</v>
          </cell>
          <cell r="H6625" t="str">
            <v>Shah, Nehal</v>
          </cell>
          <cell r="I6625">
            <v>42373</v>
          </cell>
          <cell r="J6625">
            <v>42208</v>
          </cell>
          <cell r="K6625">
            <v>42490</v>
          </cell>
          <cell r="L6625" t="str">
            <v>Complete</v>
          </cell>
          <cell r="M6625" t="str">
            <v>Executed</v>
          </cell>
          <cell r="N6625">
            <v>42383</v>
          </cell>
          <cell r="O6625" t="str">
            <v>Parallel_Return_to_Edit_Mode</v>
          </cell>
          <cell r="P6625" t="str">
            <v>Shah, Nehal</v>
          </cell>
          <cell r="R6625" t="str">
            <v>Sergey Korchagin</v>
          </cell>
          <cell r="S6625" t="str">
            <v>Ari Bronkhorst</v>
          </cell>
          <cell r="T6625" t="str">
            <v>Steve Brown</v>
          </cell>
          <cell r="U6625" t="str">
            <v>H - Horizon</v>
          </cell>
          <cell r="V6625" t="str">
            <v>Major Projects</v>
          </cell>
          <cell r="W6625" t="str">
            <v>30 Days net terms</v>
          </cell>
          <cell r="X6625">
            <v>37827751</v>
          </cell>
          <cell r="Z6625">
            <v>999601</v>
          </cell>
        </row>
        <row r="6626">
          <cell r="A6626" t="str">
            <v>814039-3</v>
          </cell>
          <cell r="B6626">
            <v>814039</v>
          </cell>
          <cell r="C6626">
            <v>3</v>
          </cell>
          <cell r="D6626">
            <v>406957</v>
          </cell>
          <cell r="E6626" t="str">
            <v>ClearWater Energy Services LP</v>
          </cell>
          <cell r="F6626" t="str">
            <v>Repads, Piping and Thickener Rake Installation</v>
          </cell>
          <cell r="G6626" t="str">
            <v>Construction</v>
          </cell>
          <cell r="H6626" t="str">
            <v>Moon, Bryan</v>
          </cell>
          <cell r="I6626">
            <v>42275</v>
          </cell>
          <cell r="J6626">
            <v>42074</v>
          </cell>
          <cell r="K6626">
            <v>42369</v>
          </cell>
          <cell r="L6626" t="str">
            <v>Active</v>
          </cell>
          <cell r="M6626" t="str">
            <v>Executed</v>
          </cell>
          <cell r="N6626">
            <v>42330</v>
          </cell>
          <cell r="O6626" t="str">
            <v>Execute Contract</v>
          </cell>
          <cell r="P6626" t="str">
            <v>Moon, Bryan</v>
          </cell>
          <cell r="Q6626" t="str">
            <v>Moon, Bryan</v>
          </cell>
          <cell r="R6626" t="str">
            <v>Don Guglielmin</v>
          </cell>
          <cell r="S6626" t="str">
            <v>Don Guglielmin</v>
          </cell>
          <cell r="T6626" t="str">
            <v>Paul Mendes</v>
          </cell>
          <cell r="U6626" t="str">
            <v>H - Horizon</v>
          </cell>
          <cell r="V6626" t="str">
            <v>Major Projects</v>
          </cell>
          <cell r="W6626" t="str">
            <v>45 Days net terms</v>
          </cell>
          <cell r="X6626">
            <v>10500000</v>
          </cell>
          <cell r="Y6626">
            <v>17853</v>
          </cell>
          <cell r="Z6626">
            <v>6500000</v>
          </cell>
        </row>
        <row r="6627">
          <cell r="A6627" t="str">
            <v>814039-4</v>
          </cell>
          <cell r="B6627">
            <v>814039</v>
          </cell>
          <cell r="C6627">
            <v>4</v>
          </cell>
          <cell r="D6627">
            <v>406957</v>
          </cell>
          <cell r="E6627" t="str">
            <v>ClearWater Energy Services LP</v>
          </cell>
          <cell r="F6627" t="str">
            <v>Repads, Piping and Thickener Rake Installation</v>
          </cell>
          <cell r="G6627" t="str">
            <v>Construction</v>
          </cell>
          <cell r="H6627" t="str">
            <v>Moon, Bryan</v>
          </cell>
          <cell r="I6627">
            <v>42330</v>
          </cell>
          <cell r="J6627">
            <v>42074</v>
          </cell>
          <cell r="K6627">
            <v>42369</v>
          </cell>
          <cell r="L6627" t="str">
            <v>Active</v>
          </cell>
          <cell r="M6627" t="str">
            <v>Executed</v>
          </cell>
          <cell r="N6627">
            <v>42346</v>
          </cell>
          <cell r="O6627" t="str">
            <v>Approve Contract</v>
          </cell>
          <cell r="P6627" t="str">
            <v>Business Area Approver</v>
          </cell>
          <cell r="Q6627" t="str">
            <v>Silva, Ismael</v>
          </cell>
          <cell r="R6627" t="str">
            <v>Don Guglielmin</v>
          </cell>
          <cell r="S6627" t="str">
            <v>Don Guglielmin</v>
          </cell>
          <cell r="T6627" t="str">
            <v>Paul Mendes</v>
          </cell>
          <cell r="U6627" t="str">
            <v>H - Horizon</v>
          </cell>
          <cell r="V6627" t="str">
            <v>Major Projects</v>
          </cell>
          <cell r="W6627" t="str">
            <v>45 Days net terms</v>
          </cell>
          <cell r="X6627">
            <v>14500000</v>
          </cell>
          <cell r="Y6627">
            <v>17853</v>
          </cell>
          <cell r="Z6627">
            <v>4000000</v>
          </cell>
        </row>
        <row r="6628">
          <cell r="A6628" t="str">
            <v>814039-5</v>
          </cell>
          <cell r="B6628">
            <v>814039</v>
          </cell>
          <cell r="C6628">
            <v>5</v>
          </cell>
          <cell r="D6628">
            <v>406957</v>
          </cell>
          <cell r="E6628" t="str">
            <v>ClearWater Energy Services LP</v>
          </cell>
          <cell r="F6628" t="str">
            <v>Repads, Piping and Thickener Rake Installation</v>
          </cell>
          <cell r="G6628" t="str">
            <v>Construction</v>
          </cell>
          <cell r="H6628" t="str">
            <v>Moon, Bryan</v>
          </cell>
          <cell r="I6628">
            <v>42481</v>
          </cell>
          <cell r="J6628">
            <v>42074</v>
          </cell>
          <cell r="K6628">
            <v>42369</v>
          </cell>
          <cell r="L6628" t="str">
            <v>Active</v>
          </cell>
          <cell r="M6628" t="str">
            <v>Executed</v>
          </cell>
          <cell r="N6628">
            <v>43102</v>
          </cell>
          <cell r="O6628" t="str">
            <v>Approve Contract</v>
          </cell>
          <cell r="P6628" t="str">
            <v>Commercial Operations Approver</v>
          </cell>
          <cell r="Q6628" t="str">
            <v>Silva, Ismael</v>
          </cell>
          <cell r="R6628" t="str">
            <v>Don Guglielmin</v>
          </cell>
          <cell r="S6628" t="str">
            <v>Don Guglielmin</v>
          </cell>
          <cell r="T6628" t="str">
            <v>Paul Mendes</v>
          </cell>
          <cell r="U6628" t="str">
            <v>H - Horizon</v>
          </cell>
          <cell r="V6628" t="str">
            <v>Major Projects</v>
          </cell>
          <cell r="W6628" t="str">
            <v>45 Days net terms</v>
          </cell>
          <cell r="X6628">
            <v>18149000.559999999</v>
          </cell>
          <cell r="Y6628">
            <v>17853</v>
          </cell>
          <cell r="Z6628">
            <v>3649000.56</v>
          </cell>
        </row>
        <row r="6629">
          <cell r="A6629" t="str">
            <v>814045-1-1</v>
          </cell>
          <cell r="B6629" t="str">
            <v>814045-1</v>
          </cell>
          <cell r="C6629">
            <v>1</v>
          </cell>
          <cell r="E6629" t="str">
            <v>Shock Oilfield Inc</v>
          </cell>
          <cell r="F6629" t="str">
            <v>Production Services - Schedules</v>
          </cell>
          <cell r="G6629" t="str">
            <v>Schedules for Master Agreements</v>
          </cell>
          <cell r="H6629" t="str">
            <v>Abramyan, Astrid</v>
          </cell>
          <cell r="I6629">
            <v>42495</v>
          </cell>
          <cell r="J6629">
            <v>42499</v>
          </cell>
          <cell r="K6629">
            <v>42863</v>
          </cell>
          <cell r="L6629" t="str">
            <v>Active</v>
          </cell>
          <cell r="M6629" t="str">
            <v>Executed</v>
          </cell>
          <cell r="N6629">
            <v>42527</v>
          </cell>
          <cell r="O6629" t="str">
            <v>Parallel_Return_to_Edit_Mode</v>
          </cell>
          <cell r="P6629" t="str">
            <v>Acosta, Javier</v>
          </cell>
          <cell r="R6629" t="str">
            <v>Julie Easthope</v>
          </cell>
          <cell r="S6629" t="str">
            <v>Kara Slemko</v>
          </cell>
          <cell r="T6629" t="str">
            <v>Steve Brown</v>
          </cell>
          <cell r="U6629" t="str">
            <v>C - Conventional</v>
          </cell>
          <cell r="V6629" t="str">
            <v>All</v>
          </cell>
          <cell r="W6629" t="str">
            <v>45 Days net terms</v>
          </cell>
          <cell r="X6629">
            <v>4900000</v>
          </cell>
          <cell r="Y6629">
            <v>166117</v>
          </cell>
          <cell r="Z6629">
            <v>-1100000</v>
          </cell>
        </row>
        <row r="6630">
          <cell r="A6630" t="str">
            <v>814045-1-1</v>
          </cell>
          <cell r="B6630" t="str">
            <v>814045-1</v>
          </cell>
          <cell r="C6630">
            <v>1</v>
          </cell>
          <cell r="E6630" t="str">
            <v>Shock Oilfield Inc</v>
          </cell>
          <cell r="F6630" t="str">
            <v>Production Services - Schedules</v>
          </cell>
          <cell r="G6630" t="str">
            <v>Schedules for Master Agreements</v>
          </cell>
          <cell r="H6630" t="str">
            <v>Abramyan, Astrid</v>
          </cell>
          <cell r="I6630">
            <v>42495</v>
          </cell>
          <cell r="J6630">
            <v>42499</v>
          </cell>
          <cell r="K6630">
            <v>42863</v>
          </cell>
          <cell r="L6630" t="str">
            <v>Active</v>
          </cell>
          <cell r="M6630" t="str">
            <v>Executed</v>
          </cell>
          <cell r="N6630">
            <v>42527</v>
          </cell>
          <cell r="O6630" t="str">
            <v>Approve Contract</v>
          </cell>
          <cell r="P6630" t="str">
            <v>Commercial Operations Approver</v>
          </cell>
          <cell r="Q6630" t="str">
            <v>Easthope, Julie</v>
          </cell>
          <cell r="R6630" t="str">
            <v>Julie Easthope</v>
          </cell>
          <cell r="S6630" t="str">
            <v>Kara Slemko</v>
          </cell>
          <cell r="T6630" t="str">
            <v>Steve Brown</v>
          </cell>
          <cell r="U6630" t="str">
            <v>C - Conventional</v>
          </cell>
          <cell r="V6630" t="str">
            <v>All</v>
          </cell>
          <cell r="W6630" t="str">
            <v>45 Days net terms</v>
          </cell>
          <cell r="X6630">
            <v>4900000</v>
          </cell>
          <cell r="Y6630">
            <v>166117</v>
          </cell>
          <cell r="Z6630">
            <v>-1100000</v>
          </cell>
        </row>
        <row r="6631">
          <cell r="A6631" t="str">
            <v>814045-1-1</v>
          </cell>
          <cell r="B6631" t="str">
            <v>814045-1</v>
          </cell>
          <cell r="C6631">
            <v>1</v>
          </cell>
          <cell r="E6631" t="str">
            <v>Shock Oilfield Inc</v>
          </cell>
          <cell r="F6631" t="str">
            <v>Production Services - Schedules</v>
          </cell>
          <cell r="G6631" t="str">
            <v>Schedules for Master Agreements</v>
          </cell>
          <cell r="H6631" t="str">
            <v>Abramyan, Astrid</v>
          </cell>
          <cell r="I6631">
            <v>42495</v>
          </cell>
          <cell r="J6631">
            <v>42499</v>
          </cell>
          <cell r="K6631">
            <v>42863</v>
          </cell>
          <cell r="L6631" t="str">
            <v>Active</v>
          </cell>
          <cell r="M6631" t="str">
            <v>Executed</v>
          </cell>
          <cell r="N6631">
            <v>42527</v>
          </cell>
          <cell r="O6631" t="str">
            <v>Edit New Supplement</v>
          </cell>
          <cell r="P6631" t="str">
            <v>Acosta, Javier</v>
          </cell>
          <cell r="Q6631" t="str">
            <v>Acosta, Javier</v>
          </cell>
          <cell r="R6631" t="str">
            <v>Julie Easthope</v>
          </cell>
          <cell r="S6631" t="str">
            <v>Kara Slemko</v>
          </cell>
          <cell r="T6631" t="str">
            <v>Steve Brown</v>
          </cell>
          <cell r="U6631" t="str">
            <v>C - Conventional</v>
          </cell>
          <cell r="V6631" t="str">
            <v>All</v>
          </cell>
          <cell r="W6631" t="str">
            <v>45 Days net terms</v>
          </cell>
          <cell r="X6631">
            <v>4900000</v>
          </cell>
          <cell r="Y6631">
            <v>166117</v>
          </cell>
          <cell r="Z6631">
            <v>-1100000</v>
          </cell>
        </row>
        <row r="6632">
          <cell r="A6632" t="str">
            <v>814045-1-1</v>
          </cell>
          <cell r="B6632" t="str">
            <v>814045-1</v>
          </cell>
          <cell r="C6632">
            <v>1</v>
          </cell>
          <cell r="E6632" t="str">
            <v>Shock Oilfield Inc</v>
          </cell>
          <cell r="F6632" t="str">
            <v>Production Services - Schedules</v>
          </cell>
          <cell r="G6632" t="str">
            <v>Schedules for Master Agreements</v>
          </cell>
          <cell r="H6632" t="str">
            <v>Abramyan, Astrid</v>
          </cell>
          <cell r="I6632">
            <v>42495</v>
          </cell>
          <cell r="J6632">
            <v>42499</v>
          </cell>
          <cell r="K6632">
            <v>42863</v>
          </cell>
          <cell r="L6632" t="str">
            <v>Active</v>
          </cell>
          <cell r="M6632" t="str">
            <v>Executed</v>
          </cell>
          <cell r="N6632">
            <v>42527</v>
          </cell>
          <cell r="O6632" t="str">
            <v>Parallel_Return_to_Edit_Mode</v>
          </cell>
          <cell r="P6632" t="str">
            <v>Acosta, Javier</v>
          </cell>
          <cell r="R6632" t="str">
            <v>Julie Easthope</v>
          </cell>
          <cell r="S6632" t="str">
            <v>Kara Slemko</v>
          </cell>
          <cell r="T6632" t="str">
            <v>Steve Brown</v>
          </cell>
          <cell r="U6632" t="str">
            <v>C - Conventional</v>
          </cell>
          <cell r="V6632" t="str">
            <v>All</v>
          </cell>
          <cell r="W6632" t="str">
            <v>45 Days net terms</v>
          </cell>
          <cell r="X6632">
            <v>4900000</v>
          </cell>
          <cell r="Y6632">
            <v>166117</v>
          </cell>
          <cell r="Z6632">
            <v>-1100000</v>
          </cell>
        </row>
        <row r="6633">
          <cell r="A6633" t="str">
            <v>814045-1-1</v>
          </cell>
          <cell r="B6633" t="str">
            <v>814045-1</v>
          </cell>
          <cell r="C6633">
            <v>1</v>
          </cell>
          <cell r="E6633" t="str">
            <v>Shock Oilfield Inc</v>
          </cell>
          <cell r="F6633" t="str">
            <v>Production Services - Schedules</v>
          </cell>
          <cell r="G6633" t="str">
            <v>Schedules for Master Agreements</v>
          </cell>
          <cell r="H6633" t="str">
            <v>Abramyan, Astrid</v>
          </cell>
          <cell r="I6633">
            <v>42495</v>
          </cell>
          <cell r="J6633">
            <v>42499</v>
          </cell>
          <cell r="K6633">
            <v>42863</v>
          </cell>
          <cell r="L6633" t="str">
            <v>Active</v>
          </cell>
          <cell r="M6633" t="str">
            <v>Executed</v>
          </cell>
          <cell r="N6633">
            <v>42527</v>
          </cell>
          <cell r="O6633" t="str">
            <v>Approve Contract</v>
          </cell>
          <cell r="P6633" t="str">
            <v>Business Area Approver</v>
          </cell>
          <cell r="Q6633" t="str">
            <v>Kostic, Vladimir</v>
          </cell>
          <cell r="R6633" t="str">
            <v>Julie Easthope</v>
          </cell>
          <cell r="S6633" t="str">
            <v>Kara Slemko</v>
          </cell>
          <cell r="T6633" t="str">
            <v>Steve Brown</v>
          </cell>
          <cell r="U6633" t="str">
            <v>C - Conventional</v>
          </cell>
          <cell r="V6633" t="str">
            <v>All</v>
          </cell>
          <cell r="W6633" t="str">
            <v>45 Days net terms</v>
          </cell>
          <cell r="X6633">
            <v>4900000</v>
          </cell>
          <cell r="Y6633">
            <v>166117</v>
          </cell>
          <cell r="Z6633">
            <v>-1100000</v>
          </cell>
        </row>
        <row r="6634">
          <cell r="A6634" t="str">
            <v>814058-1</v>
          </cell>
          <cell r="B6634">
            <v>814058</v>
          </cell>
          <cell r="C6634">
            <v>1</v>
          </cell>
          <cell r="D6634">
            <v>407210</v>
          </cell>
          <cell r="E6634" t="str">
            <v>Gemstone Workforce Logistics Inc</v>
          </cell>
          <cell r="F6634" t="str">
            <v>Gemstone - CPI Adjustment</v>
          </cell>
          <cell r="G6634" t="str">
            <v>Master Goods and Services Agreement</v>
          </cell>
          <cell r="H6634" t="str">
            <v>Panokarren, Clifford</v>
          </cell>
          <cell r="I6634">
            <v>42506</v>
          </cell>
          <cell r="J6634">
            <v>42448</v>
          </cell>
          <cell r="K6634">
            <v>43908</v>
          </cell>
          <cell r="L6634" t="str">
            <v>Active</v>
          </cell>
          <cell r="M6634" t="str">
            <v>Executed</v>
          </cell>
          <cell r="N6634">
            <v>42534</v>
          </cell>
          <cell r="O6634" t="str">
            <v>Edit New Supplement</v>
          </cell>
          <cell r="P6634" t="str">
            <v>Panokarren, Clifford</v>
          </cell>
          <cell r="Q6634" t="str">
            <v>Panokarren, Clifford</v>
          </cell>
          <cell r="R6634" t="str">
            <v>Leighton Storsley</v>
          </cell>
          <cell r="S6634" t="str">
            <v>Kara Slemko</v>
          </cell>
          <cell r="T6634" t="str">
            <v>Brian Bate</v>
          </cell>
          <cell r="U6634" t="str">
            <v>H - Horizon</v>
          </cell>
          <cell r="V6634" t="str">
            <v>All</v>
          </cell>
          <cell r="W6634" t="str">
            <v>45 Days net terms</v>
          </cell>
          <cell r="X6634">
            <v>329872</v>
          </cell>
          <cell r="Y6634">
            <v>175774</v>
          </cell>
          <cell r="Z6634">
            <v>79872</v>
          </cell>
        </row>
        <row r="6635">
          <cell r="A6635" t="str">
            <v>814058-2</v>
          </cell>
          <cell r="B6635">
            <v>814058</v>
          </cell>
          <cell r="C6635">
            <v>2</v>
          </cell>
          <cell r="D6635">
            <v>407210</v>
          </cell>
          <cell r="E6635" t="str">
            <v>Gemstone Workforce Logistics Inc</v>
          </cell>
          <cell r="F6635" t="str">
            <v>Gemstone - CPI Adjustment</v>
          </cell>
          <cell r="G6635" t="str">
            <v>Master Goods and Services Agreement</v>
          </cell>
          <cell r="H6635" t="str">
            <v>Panokarren, Clifford</v>
          </cell>
          <cell r="I6635">
            <v>42801</v>
          </cell>
          <cell r="J6635">
            <v>42813</v>
          </cell>
          <cell r="K6635">
            <v>43908</v>
          </cell>
          <cell r="L6635" t="str">
            <v>Active</v>
          </cell>
          <cell r="M6635" t="str">
            <v>Executed</v>
          </cell>
          <cell r="N6635">
            <v>42844</v>
          </cell>
          <cell r="O6635" t="str">
            <v>Parallel_Return_to_Edit_Mode</v>
          </cell>
          <cell r="P6635" t="str">
            <v>Panokarren, Clifford</v>
          </cell>
          <cell r="R6635" t="str">
            <v>Leighton Storsley</v>
          </cell>
          <cell r="S6635" t="str">
            <v>Kara Slemko</v>
          </cell>
          <cell r="T6635" t="str">
            <v>Brian Bate</v>
          </cell>
          <cell r="U6635" t="str">
            <v>H - Horizon</v>
          </cell>
          <cell r="V6635" t="str">
            <v>All</v>
          </cell>
          <cell r="W6635" t="str">
            <v>45 Days net terms</v>
          </cell>
          <cell r="X6635">
            <v>409744</v>
          </cell>
          <cell r="Y6635">
            <v>175774</v>
          </cell>
          <cell r="Z6635">
            <v>79872</v>
          </cell>
        </row>
        <row r="6636">
          <cell r="A6636" t="str">
            <v>814060-1</v>
          </cell>
          <cell r="B6636">
            <v>814060</v>
          </cell>
          <cell r="C6636">
            <v>1</v>
          </cell>
          <cell r="D6636">
            <v>406927</v>
          </cell>
          <cell r="E6636" t="str">
            <v>Bruce Steel Erectors Ltd</v>
          </cell>
          <cell r="F6636" t="str">
            <v>Extra Work - Add Valve/Drain Configurations on Discharge Tubing</v>
          </cell>
          <cell r="G6636" t="str">
            <v>Construction Minor</v>
          </cell>
          <cell r="H6636" t="str">
            <v>Baldwin, Charity</v>
          </cell>
          <cell r="I6636">
            <v>42229</v>
          </cell>
          <cell r="J6636">
            <v>42064</v>
          </cell>
          <cell r="K6636">
            <v>42124</v>
          </cell>
          <cell r="L6636" t="str">
            <v>Active</v>
          </cell>
          <cell r="M6636" t="str">
            <v>Executed</v>
          </cell>
          <cell r="N6636">
            <v>42291</v>
          </cell>
          <cell r="O6636" t="str">
            <v>Approve Contract</v>
          </cell>
          <cell r="P6636" t="str">
            <v>Business Area Approver</v>
          </cell>
          <cell r="Q6636" t="str">
            <v>Goulet, Christian</v>
          </cell>
          <cell r="R6636" t="str">
            <v>Carla Salazar</v>
          </cell>
          <cell r="S6636" t="str">
            <v>Kara Slemko</v>
          </cell>
          <cell r="T6636" t="str">
            <v>Stephanie Graham</v>
          </cell>
          <cell r="U6636" t="str">
            <v>H - Horizon</v>
          </cell>
          <cell r="V6636" t="str">
            <v>Upgrading &amp; Utilitie - Upgrading &amp; Utilities</v>
          </cell>
          <cell r="W6636" t="str">
            <v>45 Days net terms</v>
          </cell>
          <cell r="X6636">
            <v>249567.94</v>
          </cell>
          <cell r="Y6636">
            <v>192139</v>
          </cell>
          <cell r="Z6636">
            <v>10760.11</v>
          </cell>
        </row>
        <row r="6637">
          <cell r="A6637" t="str">
            <v>814060-1</v>
          </cell>
          <cell r="B6637">
            <v>814060</v>
          </cell>
          <cell r="C6637">
            <v>1</v>
          </cell>
          <cell r="D6637">
            <v>406927</v>
          </cell>
          <cell r="E6637" t="str">
            <v>Bruce Steel Erectors Ltd</v>
          </cell>
          <cell r="F6637" t="str">
            <v>Extra Work - Add Valve/Drain Configurations on Discharge Tubing</v>
          </cell>
          <cell r="G6637" t="str">
            <v>Construction Minor</v>
          </cell>
          <cell r="H6637" t="str">
            <v>Baldwin, Charity</v>
          </cell>
          <cell r="I6637">
            <v>42229</v>
          </cell>
          <cell r="J6637">
            <v>42064</v>
          </cell>
          <cell r="K6637">
            <v>42124</v>
          </cell>
          <cell r="L6637" t="str">
            <v>Active</v>
          </cell>
          <cell r="M6637" t="str">
            <v>Executed</v>
          </cell>
          <cell r="N6637">
            <v>42291</v>
          </cell>
          <cell r="O6637" t="str">
            <v>Execute Contract</v>
          </cell>
          <cell r="P6637" t="str">
            <v>Baldwin, Charity</v>
          </cell>
          <cell r="Q6637" t="str">
            <v>Baldwin, Charity</v>
          </cell>
          <cell r="R6637" t="str">
            <v>Carla Salazar</v>
          </cell>
          <cell r="S6637" t="str">
            <v>Kara Slemko</v>
          </cell>
          <cell r="T6637" t="str">
            <v>Stephanie Graham</v>
          </cell>
          <cell r="U6637" t="str">
            <v>H - Horizon</v>
          </cell>
          <cell r="V6637" t="str">
            <v>Upgrading &amp; Utilitie - Upgrading &amp; Utilities</v>
          </cell>
          <cell r="W6637" t="str">
            <v>45 Days net terms</v>
          </cell>
          <cell r="X6637">
            <v>249567.94</v>
          </cell>
          <cell r="Y6637">
            <v>192139</v>
          </cell>
          <cell r="Z6637">
            <v>10760.11</v>
          </cell>
        </row>
        <row r="6638">
          <cell r="A6638" t="str">
            <v>814060-1</v>
          </cell>
          <cell r="B6638">
            <v>814060</v>
          </cell>
          <cell r="C6638">
            <v>1</v>
          </cell>
          <cell r="D6638">
            <v>406927</v>
          </cell>
          <cell r="E6638" t="str">
            <v>Bruce Steel Erectors Ltd</v>
          </cell>
          <cell r="F6638" t="str">
            <v>Extra Work - Add Valve/Drain Configurations on Discharge Tubing</v>
          </cell>
          <cell r="G6638" t="str">
            <v>Construction Minor</v>
          </cell>
          <cell r="H6638" t="str">
            <v>Baldwin, Charity</v>
          </cell>
          <cell r="I6638">
            <v>42229</v>
          </cell>
          <cell r="J6638">
            <v>42064</v>
          </cell>
          <cell r="K6638">
            <v>42124</v>
          </cell>
          <cell r="L6638" t="str">
            <v>Active</v>
          </cell>
          <cell r="M6638" t="str">
            <v>Executed</v>
          </cell>
          <cell r="N6638">
            <v>42291</v>
          </cell>
          <cell r="O6638" t="str">
            <v>Parallel_Return_to_Edit_Mode</v>
          </cell>
          <cell r="P6638" t="str">
            <v>Baldwin, Charity</v>
          </cell>
          <cell r="R6638" t="str">
            <v>Carla Salazar</v>
          </cell>
          <cell r="S6638" t="str">
            <v>Kara Slemko</v>
          </cell>
          <cell r="T6638" t="str">
            <v>Stephanie Graham</v>
          </cell>
          <cell r="U6638" t="str">
            <v>H - Horizon</v>
          </cell>
          <cell r="V6638" t="str">
            <v>Upgrading &amp; Utilitie - Upgrading &amp; Utilities</v>
          </cell>
          <cell r="W6638" t="str">
            <v>45 Days net terms</v>
          </cell>
          <cell r="X6638">
            <v>249567.94</v>
          </cell>
          <cell r="Y6638">
            <v>192139</v>
          </cell>
          <cell r="Z6638">
            <v>10760.11</v>
          </cell>
        </row>
        <row r="6639">
          <cell r="A6639" t="str">
            <v>814060-1</v>
          </cell>
          <cell r="B6639">
            <v>814060</v>
          </cell>
          <cell r="C6639">
            <v>1</v>
          </cell>
          <cell r="D6639">
            <v>406927</v>
          </cell>
          <cell r="E6639" t="str">
            <v>Bruce Steel Erectors Ltd</v>
          </cell>
          <cell r="F6639" t="str">
            <v>Extra Work - Add Valve/Drain Configurations on Discharge Tubing</v>
          </cell>
          <cell r="G6639" t="str">
            <v>Construction Minor</v>
          </cell>
          <cell r="H6639" t="str">
            <v>Baldwin, Charity</v>
          </cell>
          <cell r="I6639">
            <v>42229</v>
          </cell>
          <cell r="J6639">
            <v>42064</v>
          </cell>
          <cell r="K6639">
            <v>42124</v>
          </cell>
          <cell r="L6639" t="str">
            <v>Active</v>
          </cell>
          <cell r="M6639" t="str">
            <v>Executed</v>
          </cell>
          <cell r="N6639">
            <v>42291</v>
          </cell>
          <cell r="O6639" t="str">
            <v>Parallel_Return_to_Edit_Mode</v>
          </cell>
          <cell r="P6639" t="str">
            <v>Baldwin, Charity</v>
          </cell>
          <cell r="R6639" t="str">
            <v>Carla Salazar</v>
          </cell>
          <cell r="S6639" t="str">
            <v>Kara Slemko</v>
          </cell>
          <cell r="T6639" t="str">
            <v>Stephanie Graham</v>
          </cell>
          <cell r="U6639" t="str">
            <v>H - Horizon</v>
          </cell>
          <cell r="V6639" t="str">
            <v>Upgrading &amp; Utilitie - Upgrading &amp; Utilities</v>
          </cell>
          <cell r="W6639" t="str">
            <v>45 Days net terms</v>
          </cell>
          <cell r="X6639">
            <v>249567.94</v>
          </cell>
          <cell r="Y6639">
            <v>192139</v>
          </cell>
          <cell r="Z6639">
            <v>10760.11</v>
          </cell>
        </row>
        <row r="6640">
          <cell r="A6640" t="str">
            <v>814060-1</v>
          </cell>
          <cell r="B6640">
            <v>814060</v>
          </cell>
          <cell r="C6640">
            <v>1</v>
          </cell>
          <cell r="D6640">
            <v>406927</v>
          </cell>
          <cell r="E6640" t="str">
            <v>Bruce Steel Erectors Ltd</v>
          </cell>
          <cell r="F6640" t="str">
            <v>Extra Work - Add Valve/Drain Configurations on Discharge Tubing</v>
          </cell>
          <cell r="G6640" t="str">
            <v>Construction Minor</v>
          </cell>
          <cell r="H6640" t="str">
            <v>Baldwin, Charity</v>
          </cell>
          <cell r="I6640">
            <v>42229</v>
          </cell>
          <cell r="J6640">
            <v>42064</v>
          </cell>
          <cell r="K6640">
            <v>42124</v>
          </cell>
          <cell r="L6640" t="str">
            <v>Active</v>
          </cell>
          <cell r="M6640" t="str">
            <v>Executed</v>
          </cell>
          <cell r="N6640">
            <v>42291</v>
          </cell>
          <cell r="O6640" t="str">
            <v>Approve Contract</v>
          </cell>
          <cell r="P6640" t="str">
            <v>Commercial Operations Approver</v>
          </cell>
          <cell r="Q6640" t="str">
            <v>Salazar, Carla</v>
          </cell>
          <cell r="R6640" t="str">
            <v>Carla Salazar</v>
          </cell>
          <cell r="S6640" t="str">
            <v>Kara Slemko</v>
          </cell>
          <cell r="T6640" t="str">
            <v>Stephanie Graham</v>
          </cell>
          <cell r="U6640" t="str">
            <v>H - Horizon</v>
          </cell>
          <cell r="V6640" t="str">
            <v>Upgrading &amp; Utilitie - Upgrading &amp; Utilities</v>
          </cell>
          <cell r="W6640" t="str">
            <v>45 Days net terms</v>
          </cell>
          <cell r="X6640">
            <v>249567.94</v>
          </cell>
          <cell r="Y6640">
            <v>192139</v>
          </cell>
          <cell r="Z6640">
            <v>10760.11</v>
          </cell>
        </row>
        <row r="6641">
          <cell r="A6641" t="str">
            <v>814060-1</v>
          </cell>
          <cell r="B6641">
            <v>814060</v>
          </cell>
          <cell r="C6641">
            <v>1</v>
          </cell>
          <cell r="D6641">
            <v>406927</v>
          </cell>
          <cell r="E6641" t="str">
            <v>Bruce Steel Erectors Ltd</v>
          </cell>
          <cell r="F6641" t="str">
            <v>Extra Work - Add Valve/Drain Configurations on Discharge Tubing</v>
          </cell>
          <cell r="G6641" t="str">
            <v>Construction Minor</v>
          </cell>
          <cell r="H6641" t="str">
            <v>Baldwin, Charity</v>
          </cell>
          <cell r="I6641">
            <v>42229</v>
          </cell>
          <cell r="J6641">
            <v>42064</v>
          </cell>
          <cell r="K6641">
            <v>42124</v>
          </cell>
          <cell r="L6641" t="str">
            <v>Active</v>
          </cell>
          <cell r="M6641" t="str">
            <v>Executed</v>
          </cell>
          <cell r="N6641">
            <v>42291</v>
          </cell>
          <cell r="O6641" t="str">
            <v>Parallel_Return_to_Edit_Mode</v>
          </cell>
          <cell r="P6641" t="str">
            <v>Baldwin, Charity</v>
          </cell>
          <cell r="R6641" t="str">
            <v>Carla Salazar</v>
          </cell>
          <cell r="S6641" t="str">
            <v>Kara Slemko</v>
          </cell>
          <cell r="T6641" t="str">
            <v>Stephanie Graham</v>
          </cell>
          <cell r="U6641" t="str">
            <v>H - Horizon</v>
          </cell>
          <cell r="V6641" t="str">
            <v>Upgrading &amp; Utilitie - Upgrading &amp; Utilities</v>
          </cell>
          <cell r="W6641" t="str">
            <v>45 Days net terms</v>
          </cell>
          <cell r="X6641">
            <v>249567.94</v>
          </cell>
          <cell r="Y6641">
            <v>192139</v>
          </cell>
          <cell r="Z6641">
            <v>10760.11</v>
          </cell>
        </row>
        <row r="6642">
          <cell r="A6642" t="str">
            <v>814060-1</v>
          </cell>
          <cell r="B6642">
            <v>814060</v>
          </cell>
          <cell r="C6642">
            <v>1</v>
          </cell>
          <cell r="D6642">
            <v>406927</v>
          </cell>
          <cell r="E6642" t="str">
            <v>Bruce Steel Erectors Ltd</v>
          </cell>
          <cell r="F6642" t="str">
            <v>Extra Work - Add Valve/Drain Configurations on Discharge Tubing</v>
          </cell>
          <cell r="G6642" t="str">
            <v>Construction Minor</v>
          </cell>
          <cell r="H6642" t="str">
            <v>Baldwin, Charity</v>
          </cell>
          <cell r="I6642">
            <v>42229</v>
          </cell>
          <cell r="J6642">
            <v>42064</v>
          </cell>
          <cell r="K6642">
            <v>42124</v>
          </cell>
          <cell r="L6642" t="str">
            <v>Active</v>
          </cell>
          <cell r="M6642" t="str">
            <v>Executed</v>
          </cell>
          <cell r="N6642">
            <v>42291</v>
          </cell>
          <cell r="O6642" t="str">
            <v>Review Contract</v>
          </cell>
          <cell r="P6642" t="str">
            <v>Supply Management Reviewer</v>
          </cell>
          <cell r="Q6642" t="str">
            <v>House, Gregory</v>
          </cell>
          <cell r="R6642" t="str">
            <v>Carla Salazar</v>
          </cell>
          <cell r="S6642" t="str">
            <v>Kara Slemko</v>
          </cell>
          <cell r="T6642" t="str">
            <v>Stephanie Graham</v>
          </cell>
          <cell r="U6642" t="str">
            <v>H - Horizon</v>
          </cell>
          <cell r="V6642" t="str">
            <v>Upgrading &amp; Utilitie - Upgrading &amp; Utilities</v>
          </cell>
          <cell r="W6642" t="str">
            <v>45 Days net terms</v>
          </cell>
          <cell r="X6642">
            <v>249567.94</v>
          </cell>
          <cell r="Y6642">
            <v>192139</v>
          </cell>
          <cell r="Z6642">
            <v>10760.11</v>
          </cell>
        </row>
        <row r="6643">
          <cell r="A6643" t="str">
            <v>814060-1</v>
          </cell>
          <cell r="B6643">
            <v>814060</v>
          </cell>
          <cell r="C6643">
            <v>1</v>
          </cell>
          <cell r="D6643">
            <v>406927</v>
          </cell>
          <cell r="E6643" t="str">
            <v>Bruce Steel Erectors Ltd</v>
          </cell>
          <cell r="F6643" t="str">
            <v>Extra Work - Add Valve/Drain Configurations on Discharge Tubing</v>
          </cell>
          <cell r="G6643" t="str">
            <v>Construction Minor</v>
          </cell>
          <cell r="H6643" t="str">
            <v>Baldwin, Charity</v>
          </cell>
          <cell r="I6643">
            <v>42229</v>
          </cell>
          <cell r="J6643">
            <v>42064</v>
          </cell>
          <cell r="K6643">
            <v>42124</v>
          </cell>
          <cell r="L6643" t="str">
            <v>Active</v>
          </cell>
          <cell r="M6643" t="str">
            <v>Executed</v>
          </cell>
          <cell r="N6643">
            <v>42291</v>
          </cell>
          <cell r="O6643" t="str">
            <v>Edit New Supplement</v>
          </cell>
          <cell r="P6643" t="str">
            <v>Baldwin, Charity</v>
          </cell>
          <cell r="Q6643" t="str">
            <v>Baldwin, Charity</v>
          </cell>
          <cell r="R6643" t="str">
            <v>Carla Salazar</v>
          </cell>
          <cell r="S6643" t="str">
            <v>Kara Slemko</v>
          </cell>
          <cell r="T6643" t="str">
            <v>Stephanie Graham</v>
          </cell>
          <cell r="U6643" t="str">
            <v>H - Horizon</v>
          </cell>
          <cell r="V6643" t="str">
            <v>Upgrading &amp; Utilitie - Upgrading &amp; Utilities</v>
          </cell>
          <cell r="W6643" t="str">
            <v>45 Days net terms</v>
          </cell>
          <cell r="X6643">
            <v>249567.94</v>
          </cell>
          <cell r="Y6643">
            <v>192139</v>
          </cell>
          <cell r="Z6643">
            <v>10760.11</v>
          </cell>
        </row>
        <row r="6644">
          <cell r="A6644" t="str">
            <v>814060-1</v>
          </cell>
          <cell r="B6644">
            <v>814060</v>
          </cell>
          <cell r="C6644">
            <v>1</v>
          </cell>
          <cell r="D6644">
            <v>406927</v>
          </cell>
          <cell r="E6644" t="str">
            <v>Bruce Steel Erectors Ltd</v>
          </cell>
          <cell r="F6644" t="str">
            <v>Extra Work - Add Valve/Drain Configurations on Discharge Tubing</v>
          </cell>
          <cell r="G6644" t="str">
            <v>Construction Minor</v>
          </cell>
          <cell r="H6644" t="str">
            <v>Baldwin, Charity</v>
          </cell>
          <cell r="I6644">
            <v>42229</v>
          </cell>
          <cell r="J6644">
            <v>42064</v>
          </cell>
          <cell r="K6644">
            <v>42124</v>
          </cell>
          <cell r="L6644" t="str">
            <v>Active</v>
          </cell>
          <cell r="M6644" t="str">
            <v>Executed</v>
          </cell>
          <cell r="N6644">
            <v>42291</v>
          </cell>
          <cell r="O6644" t="str">
            <v>Approve Contract</v>
          </cell>
          <cell r="P6644" t="str">
            <v>Business Area Approver</v>
          </cell>
          <cell r="Q6644" t="str">
            <v>Goulet, Christian</v>
          </cell>
          <cell r="R6644" t="str">
            <v>Carla Salazar</v>
          </cell>
          <cell r="S6644" t="str">
            <v>Kara Slemko</v>
          </cell>
          <cell r="T6644" t="str">
            <v>Stephanie Graham</v>
          </cell>
          <cell r="U6644" t="str">
            <v>H - Horizon</v>
          </cell>
          <cell r="V6644" t="str">
            <v>Upgrading &amp; Utilitie - Upgrading &amp; Utilities</v>
          </cell>
          <cell r="W6644" t="str">
            <v>45 Days net terms</v>
          </cell>
          <cell r="X6644">
            <v>249567.94</v>
          </cell>
          <cell r="Y6644">
            <v>192139</v>
          </cell>
          <cell r="Z6644">
            <v>10760.11</v>
          </cell>
        </row>
        <row r="6645">
          <cell r="A6645" t="str">
            <v>814068-1-1</v>
          </cell>
          <cell r="B6645" t="str">
            <v>814068-1</v>
          </cell>
          <cell r="C6645">
            <v>1</v>
          </cell>
          <cell r="D6645">
            <v>406996</v>
          </cell>
          <cell r="E6645" t="str">
            <v>Hatfield Consultants Partnership</v>
          </cell>
          <cell r="F6645" t="str">
            <v>Hatfield - OSBTT Program Manager</v>
          </cell>
          <cell r="G6645" t="str">
            <v>Schedules for Master Agreements</v>
          </cell>
          <cell r="H6645" t="str">
            <v>St. Goddard, Fred</v>
          </cell>
          <cell r="I6645">
            <v>42845</v>
          </cell>
          <cell r="J6645">
            <v>42846</v>
          </cell>
          <cell r="K6645">
            <v>43189</v>
          </cell>
          <cell r="L6645" t="str">
            <v>Active</v>
          </cell>
          <cell r="M6645" t="str">
            <v>Executed</v>
          </cell>
          <cell r="N6645">
            <v>42853</v>
          </cell>
          <cell r="O6645" t="str">
            <v>Parallel_Return_to_Edit_Mode</v>
          </cell>
          <cell r="P6645" t="str">
            <v>St. Goddard, Fred</v>
          </cell>
          <cell r="R6645" t="str">
            <v>Julie Easthope</v>
          </cell>
          <cell r="S6645" t="str">
            <v>Kara Slemko</v>
          </cell>
          <cell r="T6645" t="str">
            <v>Brian Bate</v>
          </cell>
          <cell r="U6645" t="str">
            <v>H - Horizon</v>
          </cell>
          <cell r="V6645" t="str">
            <v>Bitumen Production</v>
          </cell>
          <cell r="W6645" t="str">
            <v>45 Days net terms</v>
          </cell>
          <cell r="X6645">
            <v>1557814</v>
          </cell>
          <cell r="Y6645">
            <v>564492</v>
          </cell>
          <cell r="Z6645">
            <v>57814</v>
          </cell>
        </row>
        <row r="6646">
          <cell r="A6646" t="str">
            <v>814068-1-1</v>
          </cell>
          <cell r="B6646" t="str">
            <v>814068-1</v>
          </cell>
          <cell r="C6646">
            <v>1</v>
          </cell>
          <cell r="D6646">
            <v>406996</v>
          </cell>
          <cell r="E6646" t="str">
            <v>Hatfield Consultants Partnership</v>
          </cell>
          <cell r="F6646" t="str">
            <v>Hatfield - OSBTT Program Manager</v>
          </cell>
          <cell r="G6646" t="str">
            <v>Schedules for Master Agreements</v>
          </cell>
          <cell r="H6646" t="str">
            <v>St. Goddard, Fred</v>
          </cell>
          <cell r="I6646">
            <v>42845</v>
          </cell>
          <cell r="J6646">
            <v>42846</v>
          </cell>
          <cell r="K6646">
            <v>43189</v>
          </cell>
          <cell r="L6646" t="str">
            <v>Active</v>
          </cell>
          <cell r="M6646" t="str">
            <v>Executed</v>
          </cell>
          <cell r="N6646">
            <v>42853</v>
          </cell>
          <cell r="O6646" t="str">
            <v>Approve Contract</v>
          </cell>
          <cell r="P6646" t="str">
            <v>Commercial Operations Approver</v>
          </cell>
          <cell r="Q6646" t="str">
            <v>Easthope, Julie</v>
          </cell>
          <cell r="R6646" t="str">
            <v>Julie Easthope</v>
          </cell>
          <cell r="S6646" t="str">
            <v>Kara Slemko</v>
          </cell>
          <cell r="T6646" t="str">
            <v>Brian Bate</v>
          </cell>
          <cell r="U6646" t="str">
            <v>H - Horizon</v>
          </cell>
          <cell r="V6646" t="str">
            <v>Bitumen Production</v>
          </cell>
          <cell r="W6646" t="str">
            <v>45 Days net terms</v>
          </cell>
          <cell r="X6646">
            <v>1557814</v>
          </cell>
          <cell r="Y6646">
            <v>564492</v>
          </cell>
          <cell r="Z6646">
            <v>57814</v>
          </cell>
        </row>
        <row r="6647">
          <cell r="A6647" t="str">
            <v>814068-1-2</v>
          </cell>
          <cell r="B6647" t="str">
            <v>814068-1</v>
          </cell>
          <cell r="C6647">
            <v>2</v>
          </cell>
          <cell r="D6647">
            <v>406996</v>
          </cell>
          <cell r="E6647" t="str">
            <v>Hatfield Consultants Partnership</v>
          </cell>
          <cell r="F6647" t="str">
            <v>Hatfield - Fish Monitoring Program</v>
          </cell>
          <cell r="G6647" t="str">
            <v>Schedules for Master Agreements</v>
          </cell>
          <cell r="H6647" t="str">
            <v>St. Goddard, Fred</v>
          </cell>
          <cell r="I6647">
            <v>42962</v>
          </cell>
          <cell r="J6647">
            <v>42979</v>
          </cell>
          <cell r="K6647">
            <v>43251</v>
          </cell>
          <cell r="L6647" t="str">
            <v>Active</v>
          </cell>
          <cell r="M6647" t="str">
            <v>Executed</v>
          </cell>
          <cell r="N6647">
            <v>42986</v>
          </cell>
          <cell r="O6647" t="str">
            <v>Approve Contract</v>
          </cell>
          <cell r="P6647" t="str">
            <v>Commercial Operations Approver</v>
          </cell>
          <cell r="Q6647" t="str">
            <v>Rivas, Monica</v>
          </cell>
          <cell r="R6647" t="str">
            <v>Julie Easthope</v>
          </cell>
          <cell r="S6647" t="str">
            <v>Kara Slemko</v>
          </cell>
          <cell r="T6647" t="str">
            <v>Brian Bate</v>
          </cell>
          <cell r="U6647" t="str">
            <v>H - Horizon</v>
          </cell>
          <cell r="V6647" t="str">
            <v>Bitumen Production</v>
          </cell>
          <cell r="W6647" t="str">
            <v>45 Days net terms</v>
          </cell>
          <cell r="X6647">
            <v>1592496</v>
          </cell>
          <cell r="Y6647">
            <v>564492</v>
          </cell>
          <cell r="Z6647">
            <v>34682</v>
          </cell>
        </row>
        <row r="6648">
          <cell r="A6648" t="str">
            <v>814068-1-2</v>
          </cell>
          <cell r="B6648" t="str">
            <v>814068-1</v>
          </cell>
          <cell r="C6648">
            <v>2</v>
          </cell>
          <cell r="D6648">
            <v>406996</v>
          </cell>
          <cell r="E6648" t="str">
            <v>Hatfield Consultants Partnership</v>
          </cell>
          <cell r="F6648" t="str">
            <v>Hatfield - Fish Monitoring Program</v>
          </cell>
          <cell r="G6648" t="str">
            <v>Schedules for Master Agreements</v>
          </cell>
          <cell r="H6648" t="str">
            <v>St. Goddard, Fred</v>
          </cell>
          <cell r="I6648">
            <v>42962</v>
          </cell>
          <cell r="J6648">
            <v>42979</v>
          </cell>
          <cell r="K6648">
            <v>43251</v>
          </cell>
          <cell r="L6648" t="str">
            <v>Active</v>
          </cell>
          <cell r="M6648" t="str">
            <v>Executed</v>
          </cell>
          <cell r="N6648">
            <v>42986</v>
          </cell>
          <cell r="O6648" t="str">
            <v>Approve Contract</v>
          </cell>
          <cell r="P6648" t="str">
            <v>Business Area Approver</v>
          </cell>
          <cell r="Q6648" t="str">
            <v>Duane, Calvin</v>
          </cell>
          <cell r="R6648" t="str">
            <v>Julie Easthope</v>
          </cell>
          <cell r="S6648" t="str">
            <v>Kara Slemko</v>
          </cell>
          <cell r="T6648" t="str">
            <v>Brian Bate</v>
          </cell>
          <cell r="U6648" t="str">
            <v>H - Horizon</v>
          </cell>
          <cell r="V6648" t="str">
            <v>Bitumen Production</v>
          </cell>
          <cell r="W6648" t="str">
            <v>45 Days net terms</v>
          </cell>
          <cell r="X6648">
            <v>1592496</v>
          </cell>
          <cell r="Y6648">
            <v>564492</v>
          </cell>
          <cell r="Z6648">
            <v>34682</v>
          </cell>
        </row>
        <row r="6649">
          <cell r="A6649" t="str">
            <v>814068-1-3</v>
          </cell>
          <cell r="B6649" t="str">
            <v>814068-1</v>
          </cell>
          <cell r="C6649">
            <v>3</v>
          </cell>
          <cell r="D6649">
            <v>406996</v>
          </cell>
          <cell r="E6649" t="str">
            <v>Hatfield Consultants Partnership</v>
          </cell>
          <cell r="F6649" t="str">
            <v>Hatfield - Deterrent and Hazing Literature Review</v>
          </cell>
          <cell r="G6649" t="str">
            <v>Schedules for Master Agreements</v>
          </cell>
          <cell r="H6649" t="str">
            <v>St. Goddard, Fred</v>
          </cell>
          <cell r="I6649">
            <v>43082</v>
          </cell>
          <cell r="J6649">
            <v>43087</v>
          </cell>
          <cell r="K6649">
            <v>43251</v>
          </cell>
          <cell r="L6649" t="str">
            <v>Active</v>
          </cell>
          <cell r="M6649" t="str">
            <v>Executed</v>
          </cell>
          <cell r="N6649">
            <v>43116</v>
          </cell>
          <cell r="O6649" t="str">
            <v>Parallel_Return_to_Edit_Mode</v>
          </cell>
          <cell r="P6649" t="str">
            <v>Rutherford, Tess</v>
          </cell>
          <cell r="R6649" t="str">
            <v>Julie Easthope</v>
          </cell>
          <cell r="S6649" t="str">
            <v>Kara Slemko</v>
          </cell>
          <cell r="T6649" t="str">
            <v>Brian Bate</v>
          </cell>
          <cell r="U6649" t="str">
            <v>H - Horizon</v>
          </cell>
          <cell r="V6649" t="str">
            <v>Bitumen Production</v>
          </cell>
          <cell r="W6649" t="str">
            <v>45 Days net terms</v>
          </cell>
          <cell r="X6649">
            <v>1600293.05</v>
          </cell>
          <cell r="Y6649">
            <v>564492</v>
          </cell>
          <cell r="Z6649">
            <v>7797.05</v>
          </cell>
        </row>
        <row r="6650">
          <cell r="A6650" t="str">
            <v>814068-1-3</v>
          </cell>
          <cell r="B6650" t="str">
            <v>814068-1</v>
          </cell>
          <cell r="C6650">
            <v>3</v>
          </cell>
          <cell r="D6650">
            <v>406996</v>
          </cell>
          <cell r="E6650" t="str">
            <v>Hatfield Consultants Partnership</v>
          </cell>
          <cell r="F6650" t="str">
            <v>Hatfield - Deterrent and Hazing Literature Review</v>
          </cell>
          <cell r="G6650" t="str">
            <v>Schedules for Master Agreements</v>
          </cell>
          <cell r="H6650" t="str">
            <v>St. Goddard, Fred</v>
          </cell>
          <cell r="I6650">
            <v>43082</v>
          </cell>
          <cell r="J6650">
            <v>43087</v>
          </cell>
          <cell r="K6650">
            <v>43251</v>
          </cell>
          <cell r="L6650" t="str">
            <v>Active</v>
          </cell>
          <cell r="M6650" t="str">
            <v>Executed</v>
          </cell>
          <cell r="N6650">
            <v>43116</v>
          </cell>
          <cell r="O6650" t="str">
            <v>Parallel_Return_to_Edit_Mode</v>
          </cell>
          <cell r="P6650" t="str">
            <v>Rutherford, Tess</v>
          </cell>
          <cell r="R6650" t="str">
            <v>Julie Easthope</v>
          </cell>
          <cell r="S6650" t="str">
            <v>Kara Slemko</v>
          </cell>
          <cell r="T6650" t="str">
            <v>Brian Bate</v>
          </cell>
          <cell r="U6650" t="str">
            <v>H - Horizon</v>
          </cell>
          <cell r="V6650" t="str">
            <v>Bitumen Production</v>
          </cell>
          <cell r="W6650" t="str">
            <v>45 Days net terms</v>
          </cell>
          <cell r="X6650">
            <v>1600293.05</v>
          </cell>
          <cell r="Y6650">
            <v>564492</v>
          </cell>
          <cell r="Z6650">
            <v>7797.05</v>
          </cell>
        </row>
        <row r="6651">
          <cell r="A6651" t="str">
            <v>814072-2-1</v>
          </cell>
          <cell r="B6651" t="str">
            <v>814072-2</v>
          </cell>
          <cell r="C6651">
            <v>1</v>
          </cell>
          <cell r="E6651" t="str">
            <v>Cowboys Welding 2000 Ltd.</v>
          </cell>
          <cell r="F6651" t="str">
            <v>Todd Brantner - Schedule B Sup 1</v>
          </cell>
          <cell r="G6651" t="str">
            <v>Schedule Bs for Consultant Agreements</v>
          </cell>
          <cell r="H6651" t="str">
            <v>Gerber, Laura</v>
          </cell>
          <cell r="I6651">
            <v>42298</v>
          </cell>
          <cell r="J6651">
            <v>42339</v>
          </cell>
          <cell r="K6651">
            <v>42704</v>
          </cell>
          <cell r="L6651" t="str">
            <v>Complete</v>
          </cell>
          <cell r="M6651" t="str">
            <v>Executed</v>
          </cell>
          <cell r="N6651">
            <v>42333</v>
          </cell>
          <cell r="O6651" t="str">
            <v>Edit New Supplement</v>
          </cell>
          <cell r="P6651" t="str">
            <v>Gerber, Laura</v>
          </cell>
          <cell r="Q6651" t="str">
            <v>Gerber, Laura</v>
          </cell>
          <cell r="R6651" t="str">
            <v>Julie Easthope</v>
          </cell>
          <cell r="S6651" t="str">
            <v>Kara Slemko</v>
          </cell>
          <cell r="T6651" t="str">
            <v>Stephanie Graham</v>
          </cell>
          <cell r="U6651" t="str">
            <v>C - Conventional</v>
          </cell>
          <cell r="V6651" t="str">
            <v>All</v>
          </cell>
          <cell r="W6651" t="str">
            <v>10 Days net terms</v>
          </cell>
          <cell r="X6651">
            <v>210600</v>
          </cell>
          <cell r="Y6651">
            <v>55852</v>
          </cell>
          <cell r="Z6651">
            <v>-23400</v>
          </cell>
        </row>
        <row r="6652">
          <cell r="A6652" t="str">
            <v>814077-4-1</v>
          </cell>
          <cell r="B6652" t="str">
            <v>814077-4</v>
          </cell>
          <cell r="C6652">
            <v>1</v>
          </cell>
          <cell r="E6652" t="str">
            <v>Apex Distribution Inc.</v>
          </cell>
          <cell r="F6652" t="str">
            <v>Switch Valve Actuators for PN CSS</v>
          </cell>
          <cell r="G6652" t="str">
            <v>Schedules for Master Agreements</v>
          </cell>
          <cell r="H6652" t="str">
            <v>Baird, Elusha</v>
          </cell>
          <cell r="I6652">
            <v>43112</v>
          </cell>
          <cell r="J6652">
            <v>43091</v>
          </cell>
          <cell r="K6652">
            <v>43465</v>
          </cell>
          <cell r="L6652" t="str">
            <v>Active</v>
          </cell>
          <cell r="M6652" t="str">
            <v>Edit Mode</v>
          </cell>
          <cell r="O6652" t="str">
            <v>Edit New Supplement</v>
          </cell>
          <cell r="P6652" t="str">
            <v>Baird, Elusha</v>
          </cell>
          <cell r="R6652" t="str">
            <v>Sudip Kumar</v>
          </cell>
          <cell r="S6652" t="str">
            <v>Sudip Kumar</v>
          </cell>
          <cell r="T6652" t="str">
            <v>Brian Bate</v>
          </cell>
          <cell r="U6652" t="str">
            <v>C - Conventional</v>
          </cell>
          <cell r="V6652" t="str">
            <v>Major Projects</v>
          </cell>
          <cell r="W6652" t="str">
            <v>45 Days net terms</v>
          </cell>
          <cell r="X6652">
            <v>1294760</v>
          </cell>
          <cell r="Y6652">
            <v>21766</v>
          </cell>
          <cell r="Z6652">
            <v>-28690</v>
          </cell>
        </row>
        <row r="6653">
          <cell r="A6653" t="str">
            <v>814086-1</v>
          </cell>
          <cell r="B6653">
            <v>814086</v>
          </cell>
          <cell r="C6653">
            <v>1</v>
          </cell>
          <cell r="D6653">
            <v>406992</v>
          </cell>
          <cell r="E6653" t="str">
            <v>Sunny Corner Enterprises Inc</v>
          </cell>
          <cell r="F6653" t="str">
            <v>Mine Wash Bay Expansion Mech &amp; Elec</v>
          </cell>
          <cell r="G6653" t="str">
            <v>Construction</v>
          </cell>
          <cell r="H6653" t="str">
            <v>Murphy, Alicia</v>
          </cell>
          <cell r="I6653">
            <v>42430</v>
          </cell>
          <cell r="J6653">
            <v>42086</v>
          </cell>
          <cell r="K6653">
            <v>42307</v>
          </cell>
          <cell r="L6653" t="str">
            <v>Complete</v>
          </cell>
          <cell r="M6653" t="str">
            <v>Executed</v>
          </cell>
          <cell r="N6653">
            <v>42432</v>
          </cell>
          <cell r="O6653" t="str">
            <v>Edit New Supplement</v>
          </cell>
          <cell r="P6653" t="str">
            <v>Murphy, Alicia</v>
          </cell>
          <cell r="Q6653" t="str">
            <v>Murphy, Alicia</v>
          </cell>
          <cell r="R6653" t="str">
            <v>Don Guglielmin</v>
          </cell>
          <cell r="S6653" t="str">
            <v>Kara Slemko</v>
          </cell>
          <cell r="T6653" t="str">
            <v>Steve Brown</v>
          </cell>
          <cell r="U6653" t="str">
            <v>H - Horizon</v>
          </cell>
          <cell r="V6653" t="str">
            <v>Major Projects</v>
          </cell>
          <cell r="W6653" t="str">
            <v>45 Days net terms</v>
          </cell>
          <cell r="X6653">
            <v>4111311.53</v>
          </cell>
          <cell r="Y6653">
            <v>315955</v>
          </cell>
          <cell r="Z6653">
            <v>36241.53</v>
          </cell>
        </row>
        <row r="6654">
          <cell r="A6654" t="str">
            <v>814086-2</v>
          </cell>
          <cell r="B6654">
            <v>814086</v>
          </cell>
          <cell r="C6654">
            <v>2</v>
          </cell>
          <cell r="D6654">
            <v>406992</v>
          </cell>
          <cell r="E6654" t="str">
            <v>Sunny Corner Enterprises Inc</v>
          </cell>
          <cell r="F6654" t="str">
            <v>Mine Wash Bay Expansion Mech &amp; Elec</v>
          </cell>
          <cell r="G6654" t="str">
            <v>Construction</v>
          </cell>
          <cell r="H6654" t="str">
            <v>Murphy, Alicia</v>
          </cell>
          <cell r="I6654">
            <v>42432</v>
          </cell>
          <cell r="J6654">
            <v>42086</v>
          </cell>
          <cell r="K6654">
            <v>42307</v>
          </cell>
          <cell r="L6654" t="str">
            <v>Complete</v>
          </cell>
          <cell r="M6654" t="str">
            <v>Executed</v>
          </cell>
          <cell r="N6654">
            <v>42443</v>
          </cell>
          <cell r="O6654" t="str">
            <v>Approve Contract</v>
          </cell>
          <cell r="P6654" t="str">
            <v>Commercial Operations Approver</v>
          </cell>
          <cell r="Q6654" t="str">
            <v>Salmon, Ed</v>
          </cell>
          <cell r="R6654" t="str">
            <v>Don Guglielmin</v>
          </cell>
          <cell r="S6654" t="str">
            <v>Kara Slemko</v>
          </cell>
          <cell r="T6654" t="str">
            <v>Steve Brown</v>
          </cell>
          <cell r="U6654" t="str">
            <v>H - Horizon</v>
          </cell>
          <cell r="V6654" t="str">
            <v>Major Projects</v>
          </cell>
          <cell r="W6654" t="str">
            <v>45 Days net terms</v>
          </cell>
          <cell r="X6654">
            <v>4144724.12</v>
          </cell>
          <cell r="Y6654">
            <v>315955</v>
          </cell>
          <cell r="Z6654">
            <v>33412.589999999997</v>
          </cell>
        </row>
        <row r="6655">
          <cell r="A6655" t="str">
            <v>814086-3</v>
          </cell>
          <cell r="B6655">
            <v>814086</v>
          </cell>
          <cell r="C6655">
            <v>3</v>
          </cell>
          <cell r="D6655">
            <v>406992</v>
          </cell>
          <cell r="E6655" t="str">
            <v>Sunny Corner Enterprises Inc</v>
          </cell>
          <cell r="F6655" t="str">
            <v>Mine Wash Bay Expansion Mech &amp; Elec</v>
          </cell>
          <cell r="G6655" t="str">
            <v>Construction</v>
          </cell>
          <cell r="H6655" t="str">
            <v>Murphy, Alicia</v>
          </cell>
          <cell r="I6655">
            <v>42443</v>
          </cell>
          <cell r="J6655">
            <v>42086</v>
          </cell>
          <cell r="K6655">
            <v>42307</v>
          </cell>
          <cell r="L6655" t="str">
            <v>Complete</v>
          </cell>
          <cell r="M6655" t="str">
            <v>Executed</v>
          </cell>
          <cell r="N6655">
            <v>42457</v>
          </cell>
          <cell r="O6655" t="str">
            <v>Approve Contract</v>
          </cell>
          <cell r="P6655" t="str">
            <v>Commercial Operations Approver</v>
          </cell>
          <cell r="Q6655" t="str">
            <v>Salmon, Ed</v>
          </cell>
          <cell r="R6655" t="str">
            <v>Don Guglielmin</v>
          </cell>
          <cell r="S6655" t="str">
            <v>Kara Slemko</v>
          </cell>
          <cell r="T6655" t="str">
            <v>Steve Brown</v>
          </cell>
          <cell r="U6655" t="str">
            <v>H - Horizon</v>
          </cell>
          <cell r="V6655" t="str">
            <v>Major Projects</v>
          </cell>
          <cell r="W6655" t="str">
            <v>45 Days net terms</v>
          </cell>
          <cell r="X6655">
            <v>4165670.31</v>
          </cell>
          <cell r="Y6655">
            <v>315955</v>
          </cell>
          <cell r="Z6655">
            <v>20946.189999999999</v>
          </cell>
        </row>
        <row r="6656">
          <cell r="A6656" t="str">
            <v>814086-4</v>
          </cell>
          <cell r="B6656">
            <v>814086</v>
          </cell>
          <cell r="C6656">
            <v>4</v>
          </cell>
          <cell r="D6656">
            <v>406992</v>
          </cell>
          <cell r="E6656" t="str">
            <v>Sunny Corner Enterprises Inc</v>
          </cell>
          <cell r="F6656" t="str">
            <v>Mine Wash Bay Expansion Mech &amp; Elec</v>
          </cell>
          <cell r="G6656" t="str">
            <v>Construction</v>
          </cell>
          <cell r="H6656" t="str">
            <v>Murphy, Alicia</v>
          </cell>
          <cell r="I6656">
            <v>42466</v>
          </cell>
          <cell r="J6656">
            <v>42086</v>
          </cell>
          <cell r="K6656">
            <v>42429</v>
          </cell>
          <cell r="L6656" t="str">
            <v>Complete</v>
          </cell>
          <cell r="M6656" t="str">
            <v>Executed</v>
          </cell>
          <cell r="N6656">
            <v>42472</v>
          </cell>
          <cell r="O6656" t="str">
            <v>Approve Contract</v>
          </cell>
          <cell r="P6656" t="str">
            <v>Business Area Approver</v>
          </cell>
          <cell r="Q6656" t="str">
            <v>Quiring, Ron</v>
          </cell>
          <cell r="R6656" t="str">
            <v>Don Guglielmin</v>
          </cell>
          <cell r="S6656" t="str">
            <v>Kara Slemko</v>
          </cell>
          <cell r="T6656" t="str">
            <v>Steve Brown</v>
          </cell>
          <cell r="U6656" t="str">
            <v>H - Horizon</v>
          </cell>
          <cell r="V6656" t="str">
            <v>Major Projects</v>
          </cell>
          <cell r="W6656" t="str">
            <v>45 Days net terms</v>
          </cell>
          <cell r="X6656">
            <v>4276887.6500000004</v>
          </cell>
          <cell r="Y6656">
            <v>315955</v>
          </cell>
          <cell r="Z6656">
            <v>111217.34</v>
          </cell>
        </row>
        <row r="6657">
          <cell r="A6657" t="str">
            <v>814086-5</v>
          </cell>
          <cell r="B6657">
            <v>814086</v>
          </cell>
          <cell r="C6657">
            <v>5</v>
          </cell>
          <cell r="D6657">
            <v>406992</v>
          </cell>
          <cell r="E6657" t="str">
            <v>Sunny Corner Enterprises Inc</v>
          </cell>
          <cell r="F6657" t="str">
            <v>Mine Wash Bay Expansion Mech &amp; Elec</v>
          </cell>
          <cell r="G6657" t="str">
            <v>Construction</v>
          </cell>
          <cell r="H6657" t="str">
            <v>Murphy, Alicia</v>
          </cell>
          <cell r="I6657">
            <v>42527</v>
          </cell>
          <cell r="J6657">
            <v>42086</v>
          </cell>
          <cell r="K6657">
            <v>42429</v>
          </cell>
          <cell r="L6657" t="str">
            <v>Complete</v>
          </cell>
          <cell r="M6657" t="str">
            <v>Executed</v>
          </cell>
          <cell r="N6657">
            <v>42531</v>
          </cell>
          <cell r="O6657" t="str">
            <v>Execute Contract</v>
          </cell>
          <cell r="P6657" t="str">
            <v>Murphy, Alicia</v>
          </cell>
          <cell r="Q6657" t="str">
            <v>Murphy, Alicia</v>
          </cell>
          <cell r="R6657" t="str">
            <v>Don Guglielmin</v>
          </cell>
          <cell r="S6657" t="str">
            <v>Kara Slemko</v>
          </cell>
          <cell r="T6657" t="str">
            <v>Steve Brown</v>
          </cell>
          <cell r="U6657" t="str">
            <v>H - Horizon</v>
          </cell>
          <cell r="V6657" t="str">
            <v>Major Projects</v>
          </cell>
          <cell r="W6657" t="str">
            <v>45 Days net terms</v>
          </cell>
          <cell r="X6657">
            <v>4278638.7300000004</v>
          </cell>
          <cell r="Y6657">
            <v>315955</v>
          </cell>
          <cell r="Z6657">
            <v>1751.08</v>
          </cell>
        </row>
        <row r="6658">
          <cell r="A6658" t="str">
            <v>814086-6</v>
          </cell>
          <cell r="B6658">
            <v>814086</v>
          </cell>
          <cell r="C6658">
            <v>6</v>
          </cell>
          <cell r="D6658">
            <v>406992</v>
          </cell>
          <cell r="E6658" t="str">
            <v>Sunny Corner Enterprises Inc</v>
          </cell>
          <cell r="F6658" t="str">
            <v>Reconciliation for Closeout</v>
          </cell>
          <cell r="G6658" t="str">
            <v>Construction</v>
          </cell>
          <cell r="H6658" t="str">
            <v>Murphy, Alicia</v>
          </cell>
          <cell r="I6658">
            <v>43006</v>
          </cell>
          <cell r="J6658">
            <v>42086</v>
          </cell>
          <cell r="K6658">
            <v>42429</v>
          </cell>
          <cell r="L6658" t="str">
            <v>Complete</v>
          </cell>
          <cell r="M6658" t="str">
            <v>Executed</v>
          </cell>
          <cell r="N6658">
            <v>43019</v>
          </cell>
          <cell r="O6658" t="str">
            <v>Approve Contract</v>
          </cell>
          <cell r="P6658" t="str">
            <v>Business Area Approver</v>
          </cell>
          <cell r="Q6658" t="str">
            <v>Al-Kaisy, Maysaloon</v>
          </cell>
          <cell r="R6658" t="str">
            <v>Don Guglielmin</v>
          </cell>
          <cell r="S6658" t="str">
            <v>Kara Slemko</v>
          </cell>
          <cell r="T6658" t="str">
            <v>Stephanie Graham</v>
          </cell>
          <cell r="U6658" t="str">
            <v>H - Horizon</v>
          </cell>
          <cell r="V6658" t="str">
            <v>Major Projects</v>
          </cell>
          <cell r="W6658" t="str">
            <v>45 Days net terms</v>
          </cell>
          <cell r="X6658">
            <v>4267428.74</v>
          </cell>
          <cell r="Y6658">
            <v>315955</v>
          </cell>
          <cell r="Z6658">
            <v>-11209.99</v>
          </cell>
        </row>
        <row r="6659">
          <cell r="A6659" t="str">
            <v>814095-1</v>
          </cell>
          <cell r="B6659">
            <v>814095</v>
          </cell>
          <cell r="C6659">
            <v>1</v>
          </cell>
          <cell r="D6659">
            <v>403813</v>
          </cell>
          <cell r="E6659" t="str">
            <v>Konecranes Canada Inc</v>
          </cell>
          <cell r="F6659" t="str">
            <v>Konecrane - Overhead Cranes Services: Labour Rate Increase w/ CPI</v>
          </cell>
          <cell r="G6659" t="str">
            <v>Master Goods and Services Agreement</v>
          </cell>
          <cell r="H6659" t="str">
            <v>Dovichak, Lesley</v>
          </cell>
          <cell r="I6659">
            <v>42892</v>
          </cell>
          <cell r="J6659">
            <v>42856</v>
          </cell>
          <cell r="K6659">
            <v>43965</v>
          </cell>
          <cell r="L6659" t="str">
            <v>Active</v>
          </cell>
          <cell r="M6659" t="str">
            <v>Executed</v>
          </cell>
          <cell r="N6659">
            <v>42914</v>
          </cell>
          <cell r="O6659" t="str">
            <v>Execute Contract</v>
          </cell>
          <cell r="P6659" t="str">
            <v>Dovichak, Lesley</v>
          </cell>
          <cell r="Q6659" t="str">
            <v>Dovichak, Lesley</v>
          </cell>
          <cell r="R6659" t="str">
            <v>Carla Salazar</v>
          </cell>
          <cell r="S6659" t="str">
            <v>Kara Slemko</v>
          </cell>
          <cell r="T6659" t="str">
            <v>Stephanie Graham</v>
          </cell>
          <cell r="U6659" t="str">
            <v>H - Horizon</v>
          </cell>
          <cell r="V6659" t="str">
            <v>Facilities &amp; Servic - Facilities &amp; Servics</v>
          </cell>
          <cell r="W6659" t="str">
            <v>45 Days net terms</v>
          </cell>
          <cell r="X6659">
            <v>3764305.16</v>
          </cell>
          <cell r="Y6659">
            <v>647243</v>
          </cell>
          <cell r="Z6659">
            <v>14305.16</v>
          </cell>
        </row>
        <row r="6660">
          <cell r="A6660" t="str">
            <v>814103-1</v>
          </cell>
          <cell r="B6660">
            <v>814103</v>
          </cell>
          <cell r="C6660">
            <v>1</v>
          </cell>
          <cell r="D6660">
            <v>406960</v>
          </cell>
          <cell r="E6660" t="str">
            <v>Ainsworth Communication Solutions LP</v>
          </cell>
          <cell r="F6660" t="str">
            <v>Data Line Installation on OPP 4/5 Trailer</v>
          </cell>
          <cell r="G6660" t="str">
            <v>Construction Minor</v>
          </cell>
          <cell r="H6660" t="str">
            <v>Varela, Lina</v>
          </cell>
          <cell r="I6660">
            <v>42332</v>
          </cell>
          <cell r="J6660">
            <v>42083</v>
          </cell>
          <cell r="K6660">
            <v>42124</v>
          </cell>
          <cell r="L6660" t="str">
            <v>Complete</v>
          </cell>
          <cell r="M6660" t="str">
            <v>Executed</v>
          </cell>
          <cell r="N6660">
            <v>42335</v>
          </cell>
          <cell r="O6660" t="str">
            <v>Approve Contract</v>
          </cell>
          <cell r="P6660" t="str">
            <v>Commercial Operations Approver</v>
          </cell>
          <cell r="Q6660" t="str">
            <v>Salmon, Ed</v>
          </cell>
          <cell r="R6660" t="str">
            <v>Don Guglielmin</v>
          </cell>
          <cell r="S6660" t="str">
            <v>Kara Slemko</v>
          </cell>
          <cell r="T6660" t="str">
            <v>Steve Brown</v>
          </cell>
          <cell r="U6660" t="str">
            <v>H - Horizon</v>
          </cell>
          <cell r="V6660" t="str">
            <v>Major Projects</v>
          </cell>
          <cell r="W6660" t="str">
            <v>45 Days net terms</v>
          </cell>
          <cell r="X6660">
            <v>22789.35</v>
          </cell>
          <cell r="Y6660">
            <v>577005</v>
          </cell>
          <cell r="Z6660">
            <v>7664.35</v>
          </cell>
        </row>
        <row r="6661">
          <cell r="A6661" t="str">
            <v>814103-2</v>
          </cell>
          <cell r="B6661">
            <v>814103</v>
          </cell>
          <cell r="C6661">
            <v>2</v>
          </cell>
          <cell r="D6661">
            <v>406960</v>
          </cell>
          <cell r="E6661" t="str">
            <v>Ainsworth Communication Solutions LP</v>
          </cell>
          <cell r="F6661" t="str">
            <v>Fiber Work in OPP &amp; HT 4/5</v>
          </cell>
          <cell r="G6661" t="str">
            <v>Construction Minor</v>
          </cell>
          <cell r="H6661" t="str">
            <v>Varela, Lina</v>
          </cell>
          <cell r="I6661">
            <v>42597</v>
          </cell>
          <cell r="J6661">
            <v>42597</v>
          </cell>
          <cell r="K6661">
            <v>42704</v>
          </cell>
          <cell r="L6661" t="str">
            <v>Complete</v>
          </cell>
          <cell r="M6661" t="str">
            <v>Executed</v>
          </cell>
          <cell r="N6661">
            <v>42656</v>
          </cell>
          <cell r="O6661" t="str">
            <v>Execute Contract</v>
          </cell>
          <cell r="P6661" t="str">
            <v>Varela, Lina</v>
          </cell>
          <cell r="Q6661" t="str">
            <v>Varela, Lina</v>
          </cell>
          <cell r="R6661" t="str">
            <v>Don Guglielmin</v>
          </cell>
          <cell r="S6661" t="str">
            <v>Kara Slemko</v>
          </cell>
          <cell r="T6661" t="str">
            <v>Stephanie Graham</v>
          </cell>
          <cell r="U6661" t="str">
            <v>H - Horizon</v>
          </cell>
          <cell r="V6661" t="str">
            <v>Major Projects</v>
          </cell>
          <cell r="W6661" t="str">
            <v>45 Days net terms</v>
          </cell>
          <cell r="X6661">
            <v>51089.35</v>
          </cell>
          <cell r="Y6661">
            <v>577005</v>
          </cell>
          <cell r="Z6661">
            <v>28300</v>
          </cell>
        </row>
        <row r="6662">
          <cell r="A6662" t="str">
            <v>814107-1</v>
          </cell>
          <cell r="B6662">
            <v>814107</v>
          </cell>
          <cell r="C6662">
            <v>1</v>
          </cell>
          <cell r="D6662">
            <v>407015</v>
          </cell>
          <cell r="E6662" t="str">
            <v>OCL Group Inc.</v>
          </cell>
          <cell r="F6662" t="str">
            <v>Cover Doc: Fine Grading 396m Centre Ramp</v>
          </cell>
          <cell r="G6662" t="str">
            <v>Construction Minor</v>
          </cell>
          <cell r="H6662" t="str">
            <v>Wang, Sofia</v>
          </cell>
          <cell r="I6662">
            <v>42171</v>
          </cell>
          <cell r="J6662">
            <v>42095</v>
          </cell>
          <cell r="K6662">
            <v>42185</v>
          </cell>
          <cell r="L6662" t="str">
            <v>Active</v>
          </cell>
          <cell r="M6662" t="str">
            <v>Executed</v>
          </cell>
          <cell r="N6662">
            <v>42192</v>
          </cell>
          <cell r="O6662" t="str">
            <v>Review Contract</v>
          </cell>
          <cell r="P6662" t="str">
            <v>Supply Management Reviewer</v>
          </cell>
          <cell r="Q6662" t="str">
            <v>House, Gregory</v>
          </cell>
          <cell r="R6662" t="str">
            <v>Carla Salazar</v>
          </cell>
          <cell r="S6662" t="str">
            <v>Kara Slemko</v>
          </cell>
          <cell r="T6662" t="str">
            <v>Stephanie Graham</v>
          </cell>
          <cell r="U6662" t="str">
            <v>H - Horizon</v>
          </cell>
          <cell r="V6662" t="str">
            <v>Bitumen Production</v>
          </cell>
          <cell r="W6662" t="str">
            <v>45 Days net terms</v>
          </cell>
          <cell r="X6662">
            <v>522195.59</v>
          </cell>
          <cell r="Y6662">
            <v>142556</v>
          </cell>
          <cell r="Z6662">
            <v>135301.59</v>
          </cell>
        </row>
        <row r="6663">
          <cell r="A6663" t="str">
            <v>814107-1</v>
          </cell>
          <cell r="B6663">
            <v>814107</v>
          </cell>
          <cell r="C6663">
            <v>1</v>
          </cell>
          <cell r="D6663">
            <v>407015</v>
          </cell>
          <cell r="E6663" t="str">
            <v>OCL Group Inc.</v>
          </cell>
          <cell r="F6663" t="str">
            <v>Cover Doc: Fine Grading 396m Centre Ramp</v>
          </cell>
          <cell r="G6663" t="str">
            <v>Construction Minor</v>
          </cell>
          <cell r="H6663" t="str">
            <v>Wang, Sofia</v>
          </cell>
          <cell r="I6663">
            <v>42171</v>
          </cell>
          <cell r="J6663">
            <v>42095</v>
          </cell>
          <cell r="K6663">
            <v>42185</v>
          </cell>
          <cell r="L6663" t="str">
            <v>Active</v>
          </cell>
          <cell r="M6663" t="str">
            <v>Executed</v>
          </cell>
          <cell r="N6663">
            <v>42192</v>
          </cell>
          <cell r="O6663" t="str">
            <v>Approve Contract</v>
          </cell>
          <cell r="P6663" t="str">
            <v>Business Area Approver</v>
          </cell>
          <cell r="Q6663" t="str">
            <v>Pennington, Kevin</v>
          </cell>
          <cell r="R6663" t="str">
            <v>Carla Salazar</v>
          </cell>
          <cell r="S6663" t="str">
            <v>Kara Slemko</v>
          </cell>
          <cell r="T6663" t="str">
            <v>Stephanie Graham</v>
          </cell>
          <cell r="U6663" t="str">
            <v>H - Horizon</v>
          </cell>
          <cell r="V6663" t="str">
            <v>Bitumen Production</v>
          </cell>
          <cell r="W6663" t="str">
            <v>45 Days net terms</v>
          </cell>
          <cell r="X6663">
            <v>522195.59</v>
          </cell>
          <cell r="Y6663">
            <v>142556</v>
          </cell>
          <cell r="Z6663">
            <v>135301.59</v>
          </cell>
        </row>
        <row r="6664">
          <cell r="A6664" t="str">
            <v>814107-1</v>
          </cell>
          <cell r="B6664">
            <v>814107</v>
          </cell>
          <cell r="C6664">
            <v>1</v>
          </cell>
          <cell r="D6664">
            <v>407015</v>
          </cell>
          <cell r="E6664" t="str">
            <v>OCL Group Inc.</v>
          </cell>
          <cell r="F6664" t="str">
            <v>Cover Doc: Fine Grading 396m Centre Ramp</v>
          </cell>
          <cell r="G6664" t="str">
            <v>Construction Minor</v>
          </cell>
          <cell r="H6664" t="str">
            <v>Wang, Sofia</v>
          </cell>
          <cell r="I6664">
            <v>42171</v>
          </cell>
          <cell r="J6664">
            <v>42095</v>
          </cell>
          <cell r="K6664">
            <v>42185</v>
          </cell>
          <cell r="L6664" t="str">
            <v>Active</v>
          </cell>
          <cell r="M6664" t="str">
            <v>Executed</v>
          </cell>
          <cell r="N6664">
            <v>42192</v>
          </cell>
          <cell r="O6664" t="str">
            <v>Execute Contract</v>
          </cell>
          <cell r="P6664" t="str">
            <v>Baldwin, Charity</v>
          </cell>
          <cell r="Q6664" t="str">
            <v>Baldwin, Charity</v>
          </cell>
          <cell r="R6664" t="str">
            <v>Carla Salazar</v>
          </cell>
          <cell r="S6664" t="str">
            <v>Kara Slemko</v>
          </cell>
          <cell r="T6664" t="str">
            <v>Stephanie Graham</v>
          </cell>
          <cell r="U6664" t="str">
            <v>H - Horizon</v>
          </cell>
          <cell r="V6664" t="str">
            <v>Bitumen Production</v>
          </cell>
          <cell r="W6664" t="str">
            <v>45 Days net terms</v>
          </cell>
          <cell r="X6664">
            <v>522195.59</v>
          </cell>
          <cell r="Y6664">
            <v>142556</v>
          </cell>
          <cell r="Z6664">
            <v>135301.59</v>
          </cell>
        </row>
        <row r="6665">
          <cell r="A6665" t="str">
            <v>814112-1</v>
          </cell>
          <cell r="B6665">
            <v>814112</v>
          </cell>
          <cell r="C6665">
            <v>1</v>
          </cell>
          <cell r="D6665">
            <v>406992</v>
          </cell>
          <cell r="E6665" t="str">
            <v>General Electric Canada</v>
          </cell>
          <cell r="F6665" t="str">
            <v>System 1 Hardware and Software</v>
          </cell>
          <cell r="G6665" t="str">
            <v>Schedules for Master Agreements</v>
          </cell>
          <cell r="H6665" t="str">
            <v>Correll, Susan</v>
          </cell>
          <cell r="I6665">
            <v>42149</v>
          </cell>
          <cell r="J6665">
            <v>42087</v>
          </cell>
          <cell r="K6665">
            <v>42460</v>
          </cell>
          <cell r="L6665" t="str">
            <v>Active</v>
          </cell>
          <cell r="M6665" t="str">
            <v>Executed</v>
          </cell>
          <cell r="N6665">
            <v>42149</v>
          </cell>
          <cell r="O6665" t="str">
            <v>Approve Contract</v>
          </cell>
          <cell r="P6665" t="str">
            <v>Commercial Operations Approver</v>
          </cell>
          <cell r="Q6665" t="str">
            <v>Bronkhorst, Ari</v>
          </cell>
          <cell r="R6665" t="str">
            <v>Ari Bronkhorst</v>
          </cell>
          <cell r="S6665" t="str">
            <v>Ari Bronkhorst</v>
          </cell>
          <cell r="T6665" t="str">
            <v>Stephanie Graham</v>
          </cell>
          <cell r="U6665" t="str">
            <v>H - Horizon</v>
          </cell>
          <cell r="V6665" t="str">
            <v>Major Projects</v>
          </cell>
          <cell r="W6665" t="str">
            <v>45 Days net terms</v>
          </cell>
          <cell r="X6665">
            <v>429968</v>
          </cell>
          <cell r="Y6665">
            <v>6455</v>
          </cell>
          <cell r="Z6665">
            <v>-500</v>
          </cell>
        </row>
        <row r="6666">
          <cell r="A6666" t="str">
            <v>814112-2</v>
          </cell>
          <cell r="B6666">
            <v>814112</v>
          </cell>
          <cell r="C6666">
            <v>2</v>
          </cell>
          <cell r="D6666">
            <v>406922</v>
          </cell>
          <cell r="E6666" t="str">
            <v>General Electric Canada</v>
          </cell>
          <cell r="F6666" t="str">
            <v>CO 03:System 1 Hardware and Software</v>
          </cell>
          <cell r="G6666" t="str">
            <v>Schedules for Master Agreements</v>
          </cell>
          <cell r="H6666" t="str">
            <v>Correll, Susan</v>
          </cell>
          <cell r="I6666">
            <v>42474</v>
          </cell>
          <cell r="J6666">
            <v>42087</v>
          </cell>
          <cell r="K6666">
            <v>42711</v>
          </cell>
          <cell r="L6666" t="str">
            <v>Active</v>
          </cell>
          <cell r="M6666" t="str">
            <v>Executed</v>
          </cell>
          <cell r="N6666">
            <v>42509</v>
          </cell>
          <cell r="O6666" t="str">
            <v>Approve Contract</v>
          </cell>
          <cell r="P6666" t="str">
            <v>Commercial Operations Approver</v>
          </cell>
          <cell r="Q6666" t="str">
            <v>Korchagin, Sergey</v>
          </cell>
          <cell r="R6666" t="str">
            <v>Sergey Korchagin</v>
          </cell>
          <cell r="S6666" t="str">
            <v>Ari Bronkhorst</v>
          </cell>
          <cell r="T6666" t="str">
            <v>Stephanie Graham</v>
          </cell>
          <cell r="U6666" t="str">
            <v>H - Horizon</v>
          </cell>
          <cell r="V6666" t="str">
            <v>Major Projects</v>
          </cell>
          <cell r="W6666" t="str">
            <v>45 Days net terms</v>
          </cell>
          <cell r="X6666">
            <v>469968</v>
          </cell>
          <cell r="Y6666">
            <v>6455</v>
          </cell>
          <cell r="Z6666">
            <v>40000</v>
          </cell>
        </row>
        <row r="6667">
          <cell r="A6667" t="str">
            <v>814112-4</v>
          </cell>
          <cell r="B6667">
            <v>814112</v>
          </cell>
          <cell r="C6667">
            <v>4</v>
          </cell>
          <cell r="D6667">
            <v>406922</v>
          </cell>
          <cell r="E6667" t="str">
            <v>General Electric Canada</v>
          </cell>
          <cell r="F6667" t="str">
            <v>CO04 (Contract Extension)</v>
          </cell>
          <cell r="G6667" t="str">
            <v>Schedules for Master Agreements</v>
          </cell>
          <cell r="H6667" t="str">
            <v>Correll, Susan</v>
          </cell>
          <cell r="I6667">
            <v>42703</v>
          </cell>
          <cell r="J6667">
            <v>42087</v>
          </cell>
          <cell r="K6667">
            <v>42711</v>
          </cell>
          <cell r="L6667" t="str">
            <v>Active</v>
          </cell>
          <cell r="M6667" t="str">
            <v>Executed</v>
          </cell>
          <cell r="N6667">
            <v>42704</v>
          </cell>
          <cell r="O6667" t="str">
            <v>Approve Contract</v>
          </cell>
          <cell r="P6667" t="str">
            <v>Business Area Approver</v>
          </cell>
          <cell r="Q6667" t="str">
            <v>Narayanan, Kural</v>
          </cell>
          <cell r="R6667" t="str">
            <v>Sergey Korchagin</v>
          </cell>
          <cell r="S6667" t="str">
            <v>Ari Bronkhorst</v>
          </cell>
          <cell r="T6667" t="str">
            <v>Stephanie Graham</v>
          </cell>
          <cell r="U6667" t="str">
            <v>H - Horizon</v>
          </cell>
          <cell r="V6667" t="str">
            <v>Major Projects</v>
          </cell>
          <cell r="W6667" t="str">
            <v>45 Days net terms</v>
          </cell>
          <cell r="X6667">
            <v>559743</v>
          </cell>
          <cell r="Y6667">
            <v>6455</v>
          </cell>
          <cell r="Z6667">
            <v>89775</v>
          </cell>
        </row>
        <row r="6668">
          <cell r="A6668" t="str">
            <v>814112-5</v>
          </cell>
          <cell r="B6668">
            <v>814112</v>
          </cell>
          <cell r="C6668">
            <v>5</v>
          </cell>
          <cell r="D6668">
            <v>406922</v>
          </cell>
          <cell r="E6668" t="str">
            <v>General Electric Canada</v>
          </cell>
          <cell r="F6668" t="str">
            <v>CO05(Contract Extension)</v>
          </cell>
          <cell r="G6668" t="str">
            <v>Schedules for Master Agreements</v>
          </cell>
          <cell r="H6668" t="str">
            <v>Correll, Susan</v>
          </cell>
          <cell r="I6668">
            <v>42706</v>
          </cell>
          <cell r="J6668">
            <v>42087</v>
          </cell>
          <cell r="K6668">
            <v>42720</v>
          </cell>
          <cell r="L6668" t="str">
            <v>Active</v>
          </cell>
          <cell r="M6668" t="str">
            <v>Executed</v>
          </cell>
          <cell r="N6668">
            <v>42718</v>
          </cell>
          <cell r="O6668" t="str">
            <v>Approve Contract</v>
          </cell>
          <cell r="P6668" t="str">
            <v>Business Area Approver</v>
          </cell>
          <cell r="Q6668" t="str">
            <v>Narayanan, Kural</v>
          </cell>
          <cell r="R6668" t="str">
            <v>Sergey Korchagin</v>
          </cell>
          <cell r="S6668" t="str">
            <v>Ari Bronkhorst</v>
          </cell>
          <cell r="T6668" t="str">
            <v>Stephanie Graham</v>
          </cell>
          <cell r="U6668" t="str">
            <v>H - Horizon</v>
          </cell>
          <cell r="V6668" t="str">
            <v>Major Projects</v>
          </cell>
          <cell r="W6668" t="str">
            <v>45 Days net terms</v>
          </cell>
          <cell r="X6668">
            <v>770373</v>
          </cell>
          <cell r="Y6668">
            <v>6455</v>
          </cell>
          <cell r="Z6668">
            <v>210630</v>
          </cell>
        </row>
        <row r="6669">
          <cell r="A6669" t="str">
            <v>814112-6</v>
          </cell>
          <cell r="B6669">
            <v>814112</v>
          </cell>
          <cell r="C6669">
            <v>6</v>
          </cell>
          <cell r="D6669">
            <v>406922</v>
          </cell>
          <cell r="E6669" t="str">
            <v>General Electric Canada</v>
          </cell>
          <cell r="F6669" t="str">
            <v>CO06(Contract Extension)</v>
          </cell>
          <cell r="G6669" t="str">
            <v>Schedules for Master Agreements</v>
          </cell>
          <cell r="H6669" t="str">
            <v>Correll, Susan</v>
          </cell>
          <cell r="I6669">
            <v>43117</v>
          </cell>
          <cell r="J6669">
            <v>42087</v>
          </cell>
          <cell r="K6669">
            <v>42720</v>
          </cell>
          <cell r="L6669" t="str">
            <v>Active</v>
          </cell>
          <cell r="M6669" t="str">
            <v>Executed</v>
          </cell>
          <cell r="N6669">
            <v>43125</v>
          </cell>
          <cell r="O6669" t="str">
            <v>Parallel_Return_to_Edit_Mode</v>
          </cell>
          <cell r="P6669" t="str">
            <v>Manuel, Racquel</v>
          </cell>
          <cell r="R6669" t="str">
            <v>Ari Bronkhorst</v>
          </cell>
          <cell r="S6669" t="str">
            <v>Ari Bronkhorst</v>
          </cell>
          <cell r="T6669" t="str">
            <v>Stephanie Graham</v>
          </cell>
          <cell r="U6669" t="str">
            <v>H - Horizon</v>
          </cell>
          <cell r="V6669" t="str">
            <v>Major Projects</v>
          </cell>
          <cell r="W6669" t="str">
            <v>45 Days net terms</v>
          </cell>
          <cell r="X6669">
            <v>858888</v>
          </cell>
          <cell r="Y6669">
            <v>6455</v>
          </cell>
          <cell r="Z6669">
            <v>88515</v>
          </cell>
        </row>
        <row r="6670">
          <cell r="A6670" t="str">
            <v>814120-1</v>
          </cell>
          <cell r="B6670">
            <v>814120</v>
          </cell>
          <cell r="C6670">
            <v>1</v>
          </cell>
          <cell r="D6670">
            <v>407039</v>
          </cell>
          <cell r="E6670" t="str">
            <v>W.S. Tyler Canada Ltd</v>
          </cell>
          <cell r="F6670" t="str">
            <v>Spare Vibrating Screens - Inland Freight</v>
          </cell>
          <cell r="G6670" t="str">
            <v>Purchase Order</v>
          </cell>
          <cell r="H6670" t="str">
            <v>Reimer, Mark</v>
          </cell>
          <cell r="I6670">
            <v>42234</v>
          </cell>
          <cell r="J6670">
            <v>42080</v>
          </cell>
          <cell r="K6670">
            <v>42475</v>
          </cell>
          <cell r="L6670" t="str">
            <v>Active</v>
          </cell>
          <cell r="M6670" t="str">
            <v>Executed</v>
          </cell>
          <cell r="N6670">
            <v>42338</v>
          </cell>
          <cell r="O6670" t="str">
            <v>Approve Contract</v>
          </cell>
          <cell r="P6670" t="str">
            <v>Business Area Approver</v>
          </cell>
          <cell r="Q6670" t="str">
            <v>Pennington, Kevin</v>
          </cell>
          <cell r="R6670" t="str">
            <v>Carla Salazar</v>
          </cell>
          <cell r="S6670" t="str">
            <v>Kara Slemko</v>
          </cell>
          <cell r="T6670" t="str">
            <v>Brian Bate</v>
          </cell>
          <cell r="U6670" t="str">
            <v>H - Horizon</v>
          </cell>
          <cell r="V6670" t="str">
            <v>Bitumen Production</v>
          </cell>
          <cell r="W6670" t="str">
            <v>45 Days net terms</v>
          </cell>
          <cell r="X6670">
            <v>2804029.16</v>
          </cell>
          <cell r="Y6670">
            <v>65420</v>
          </cell>
          <cell r="Z6670">
            <v>134875.16</v>
          </cell>
        </row>
        <row r="6671">
          <cell r="A6671" t="str">
            <v>814135-1</v>
          </cell>
          <cell r="B6671">
            <v>814135</v>
          </cell>
          <cell r="C6671">
            <v>1</v>
          </cell>
          <cell r="D6671">
            <v>406972</v>
          </cell>
          <cell r="E6671" t="str">
            <v>Integral Energy Services Ltd</v>
          </cell>
          <cell r="F6671" t="str">
            <v>Froth Feeder Cable Installation and Termination - Plant 69, U&amp;O</v>
          </cell>
          <cell r="G6671" t="str">
            <v>Construction Minor</v>
          </cell>
          <cell r="H6671" t="str">
            <v>Shanmugam, Balaji</v>
          </cell>
          <cell r="I6671">
            <v>42192</v>
          </cell>
          <cell r="J6671">
            <v>42180</v>
          </cell>
          <cell r="K6671">
            <v>42262</v>
          </cell>
          <cell r="L6671" t="str">
            <v>Active</v>
          </cell>
          <cell r="M6671" t="str">
            <v>Executed</v>
          </cell>
          <cell r="N6671">
            <v>42194</v>
          </cell>
          <cell r="O6671" t="str">
            <v>Edit New Supplement</v>
          </cell>
          <cell r="P6671" t="str">
            <v>Manuel, Racquel</v>
          </cell>
          <cell r="Q6671" t="str">
            <v>Manuel, Racquel</v>
          </cell>
          <cell r="R6671" t="str">
            <v>Lenny Tan</v>
          </cell>
          <cell r="S6671" t="str">
            <v>Ari Bronkhorst</v>
          </cell>
          <cell r="T6671" t="str">
            <v>Steve Brown</v>
          </cell>
          <cell r="U6671" t="str">
            <v>H - Horizon</v>
          </cell>
          <cell r="V6671" t="str">
            <v>Major Projects</v>
          </cell>
          <cell r="W6671" t="str">
            <v>45 Days net terms</v>
          </cell>
          <cell r="X6671">
            <v>1193928.1599999999</v>
          </cell>
          <cell r="Y6671">
            <v>713684</v>
          </cell>
          <cell r="Z6671">
            <v>216068.26</v>
          </cell>
        </row>
        <row r="6672">
          <cell r="A6672" t="str">
            <v>814135-2</v>
          </cell>
          <cell r="B6672">
            <v>814135</v>
          </cell>
          <cell r="C6672">
            <v>2</v>
          </cell>
          <cell r="D6672">
            <v>406972</v>
          </cell>
          <cell r="E6672" t="str">
            <v>Integral Energy Services Ltd</v>
          </cell>
          <cell r="F6672" t="str">
            <v>Froth Feeder Cable Installation and Termination - Plant 69, U&amp;O</v>
          </cell>
          <cell r="G6672" t="str">
            <v>Construction Minor</v>
          </cell>
          <cell r="H6672" t="str">
            <v>Nadarasa, Jeyakaran</v>
          </cell>
          <cell r="I6672">
            <v>42194</v>
          </cell>
          <cell r="J6672">
            <v>42180</v>
          </cell>
          <cell r="K6672">
            <v>42262</v>
          </cell>
          <cell r="L6672" t="str">
            <v>Active</v>
          </cell>
          <cell r="M6672" t="str">
            <v>Executed</v>
          </cell>
          <cell r="N6672">
            <v>42335</v>
          </cell>
          <cell r="O6672" t="str">
            <v>Approve Contract</v>
          </cell>
          <cell r="P6672" t="str">
            <v>Business Area Approver</v>
          </cell>
          <cell r="Q6672" t="str">
            <v>Hughes, David</v>
          </cell>
          <cell r="R6672" t="str">
            <v>Lenny Tan</v>
          </cell>
          <cell r="S6672" t="str">
            <v>Ari Bronkhorst</v>
          </cell>
          <cell r="T6672" t="str">
            <v>Steve Brown</v>
          </cell>
          <cell r="U6672" t="str">
            <v>H - Horizon</v>
          </cell>
          <cell r="V6672" t="str">
            <v>Major Projects</v>
          </cell>
          <cell r="W6672" t="str">
            <v>45 Days net terms</v>
          </cell>
          <cell r="X6672">
            <v>1205928.1599999999</v>
          </cell>
          <cell r="Y6672">
            <v>713684</v>
          </cell>
          <cell r="Z6672">
            <v>12000</v>
          </cell>
        </row>
        <row r="6673">
          <cell r="A6673" t="str">
            <v>814135-3</v>
          </cell>
          <cell r="B6673">
            <v>814135</v>
          </cell>
          <cell r="C6673">
            <v>3</v>
          </cell>
          <cell r="D6673">
            <v>406972</v>
          </cell>
          <cell r="E6673" t="str">
            <v>Integral Energy Services Ltd</v>
          </cell>
          <cell r="F6673" t="str">
            <v>CO 03: Reconciliation prior to Close-out</v>
          </cell>
          <cell r="G6673" t="str">
            <v>Construction Minor</v>
          </cell>
          <cell r="H6673" t="str">
            <v>Nadarasa, Jeyakaran</v>
          </cell>
          <cell r="I6673">
            <v>42606</v>
          </cell>
          <cell r="J6673">
            <v>42180</v>
          </cell>
          <cell r="K6673">
            <v>42262</v>
          </cell>
          <cell r="L6673" t="str">
            <v>Active</v>
          </cell>
          <cell r="M6673" t="str">
            <v>Executed</v>
          </cell>
          <cell r="N6673">
            <v>42607</v>
          </cell>
          <cell r="O6673" t="str">
            <v>Execute Contract</v>
          </cell>
          <cell r="P6673" t="str">
            <v>Nadarasa, Jeyakaran</v>
          </cell>
          <cell r="Q6673" t="str">
            <v>Nadarasa, Jeyakaran</v>
          </cell>
          <cell r="R6673" t="str">
            <v>Lenny Tan</v>
          </cell>
          <cell r="S6673" t="str">
            <v>Ari Bronkhorst</v>
          </cell>
          <cell r="T6673" t="str">
            <v>Steve Brown</v>
          </cell>
          <cell r="U6673" t="str">
            <v>H - Horizon</v>
          </cell>
          <cell r="V6673" t="str">
            <v>Major Projects</v>
          </cell>
          <cell r="W6673" t="str">
            <v>45 Days net terms</v>
          </cell>
          <cell r="X6673">
            <v>1203905.49</v>
          </cell>
          <cell r="Y6673">
            <v>713684</v>
          </cell>
          <cell r="Z6673">
            <v>-2022.67</v>
          </cell>
        </row>
        <row r="6674">
          <cell r="A6674" t="str">
            <v>814140-1</v>
          </cell>
          <cell r="B6674">
            <v>814140</v>
          </cell>
          <cell r="C6674">
            <v>1</v>
          </cell>
          <cell r="D6674">
            <v>406968</v>
          </cell>
          <cell r="E6674" t="str">
            <v>Ainsworth Communication Solutions LP</v>
          </cell>
          <cell r="F6674" t="str">
            <v>Mine Office and deployment room expansion - Data and Access Control</v>
          </cell>
          <cell r="G6674" t="str">
            <v>Construction Minor</v>
          </cell>
          <cell r="H6674" t="str">
            <v>Murphy, Alicia</v>
          </cell>
          <cell r="I6674">
            <v>42443</v>
          </cell>
          <cell r="J6674">
            <v>42109</v>
          </cell>
          <cell r="K6674">
            <v>42231</v>
          </cell>
          <cell r="L6674" t="str">
            <v>Complete</v>
          </cell>
          <cell r="M6674" t="str">
            <v>Executed</v>
          </cell>
          <cell r="N6674">
            <v>42457</v>
          </cell>
          <cell r="O6674" t="str">
            <v>Edit New Supplement</v>
          </cell>
          <cell r="P6674" t="str">
            <v>Murphy, Alicia</v>
          </cell>
          <cell r="Q6674" t="str">
            <v>Murphy, Alicia</v>
          </cell>
          <cell r="R6674" t="str">
            <v>Don Guglielmin</v>
          </cell>
          <cell r="S6674" t="str">
            <v>Kara Slemko</v>
          </cell>
          <cell r="T6674" t="str">
            <v>Steve Brown</v>
          </cell>
          <cell r="U6674" t="str">
            <v>H - Horizon</v>
          </cell>
          <cell r="V6674" t="str">
            <v>Major Projects</v>
          </cell>
          <cell r="W6674" t="str">
            <v>45 Days net terms</v>
          </cell>
          <cell r="X6674">
            <v>116899.36</v>
          </cell>
          <cell r="Y6674">
            <v>577005</v>
          </cell>
          <cell r="Z6674">
            <v>1545</v>
          </cell>
        </row>
        <row r="6675">
          <cell r="A6675" t="str">
            <v>814143-2-1</v>
          </cell>
          <cell r="B6675" t="str">
            <v>814143-2</v>
          </cell>
          <cell r="C6675">
            <v>1</v>
          </cell>
          <cell r="D6675">
            <v>407794</v>
          </cell>
          <cell r="E6675" t="str">
            <v>Global Analyzer Systems Limited</v>
          </cell>
          <cell r="F6675" t="str">
            <v>CO01:CEMS Analyzer Field Support</v>
          </cell>
          <cell r="G6675" t="str">
            <v>Schedules for Master Agreements</v>
          </cell>
          <cell r="H6675" t="str">
            <v>Correll, Susan</v>
          </cell>
          <cell r="I6675">
            <v>42542</v>
          </cell>
          <cell r="J6675">
            <v>42479</v>
          </cell>
          <cell r="K6675">
            <v>42704</v>
          </cell>
          <cell r="L6675" t="str">
            <v>Active</v>
          </cell>
          <cell r="M6675" t="str">
            <v>Executed</v>
          </cell>
          <cell r="N6675">
            <v>42542</v>
          </cell>
          <cell r="O6675" t="str">
            <v>Edit New Supplement</v>
          </cell>
          <cell r="P6675" t="str">
            <v>Manuel, Racquel</v>
          </cell>
          <cell r="Q6675" t="str">
            <v>Manuel, Racquel</v>
          </cell>
          <cell r="R6675" t="str">
            <v>Sergey Korchagin</v>
          </cell>
          <cell r="S6675" t="str">
            <v>Ari Bronkhorst</v>
          </cell>
          <cell r="T6675" t="str">
            <v>Stephanie Graham</v>
          </cell>
          <cell r="U6675" t="str">
            <v>H - Horizon</v>
          </cell>
          <cell r="V6675" t="str">
            <v>Major Projects</v>
          </cell>
          <cell r="W6675" t="str">
            <v>45 Days net terms</v>
          </cell>
          <cell r="X6675">
            <v>67154.5</v>
          </cell>
          <cell r="Y6675">
            <v>818922</v>
          </cell>
          <cell r="Z6675">
            <v>49390</v>
          </cell>
        </row>
        <row r="6676">
          <cell r="A6676" t="str">
            <v>814143-2-2</v>
          </cell>
          <cell r="B6676" t="str">
            <v>814143-2</v>
          </cell>
          <cell r="C6676">
            <v>2</v>
          </cell>
          <cell r="D6676">
            <v>407794</v>
          </cell>
          <cell r="E6676" t="str">
            <v>Global Analyzer Systems Limited</v>
          </cell>
          <cell r="F6676" t="str">
            <v>CO02:CEMS Analyzer Field Support</v>
          </cell>
          <cell r="G6676" t="str">
            <v>Schedules for Master Agreements</v>
          </cell>
          <cell r="H6676" t="str">
            <v>Correll, Susan</v>
          </cell>
          <cell r="I6676">
            <v>42696</v>
          </cell>
          <cell r="J6676">
            <v>42479</v>
          </cell>
          <cell r="K6676">
            <v>42704</v>
          </cell>
          <cell r="L6676" t="str">
            <v>Active</v>
          </cell>
          <cell r="M6676" t="str">
            <v>Executed</v>
          </cell>
          <cell r="N6676">
            <v>42709</v>
          </cell>
          <cell r="O6676" t="str">
            <v>Parallel_Return_to_Edit_Mode</v>
          </cell>
          <cell r="P6676" t="str">
            <v>Manuel, Racquel</v>
          </cell>
          <cell r="R6676" t="str">
            <v>Sergey Korchagin</v>
          </cell>
          <cell r="S6676" t="str">
            <v>Ari Bronkhorst</v>
          </cell>
          <cell r="T6676" t="str">
            <v>Stephanie Graham</v>
          </cell>
          <cell r="U6676" t="str">
            <v>H - Horizon</v>
          </cell>
          <cell r="V6676" t="str">
            <v>Major Projects</v>
          </cell>
          <cell r="W6676" t="str">
            <v>45 Days net terms</v>
          </cell>
          <cell r="X6676">
            <v>70654.5</v>
          </cell>
          <cell r="Y6676">
            <v>818922</v>
          </cell>
          <cell r="Z6676">
            <v>3500</v>
          </cell>
        </row>
        <row r="6677">
          <cell r="A6677" t="str">
            <v>814143-2-3</v>
          </cell>
          <cell r="B6677" t="str">
            <v>814143-2</v>
          </cell>
          <cell r="C6677">
            <v>3</v>
          </cell>
          <cell r="D6677">
            <v>407794</v>
          </cell>
          <cell r="E6677" t="str">
            <v>Global Analyzer Systems Limited</v>
          </cell>
          <cell r="F6677" t="str">
            <v>CO03:CEMS Analyzer Field Support</v>
          </cell>
          <cell r="G6677" t="str">
            <v>Schedules for Master Agreements</v>
          </cell>
          <cell r="H6677" t="str">
            <v>Correll, Susan</v>
          </cell>
          <cell r="I6677">
            <v>42781</v>
          </cell>
          <cell r="J6677">
            <v>42479</v>
          </cell>
          <cell r="K6677">
            <v>42704</v>
          </cell>
          <cell r="L6677" t="str">
            <v>Active</v>
          </cell>
          <cell r="M6677" t="str">
            <v>Executed</v>
          </cell>
          <cell r="N6677">
            <v>42817</v>
          </cell>
          <cell r="O6677" t="str">
            <v>Approve Contract</v>
          </cell>
          <cell r="P6677" t="str">
            <v>Business Area Approver</v>
          </cell>
          <cell r="Q6677" t="str">
            <v>Narayanan, Kural</v>
          </cell>
          <cell r="R6677" t="str">
            <v>Sergey Korchagin</v>
          </cell>
          <cell r="S6677" t="str">
            <v>Ari Bronkhorst</v>
          </cell>
          <cell r="T6677" t="str">
            <v>Stephanie Graham</v>
          </cell>
          <cell r="U6677" t="str">
            <v>H - Horizon</v>
          </cell>
          <cell r="V6677" t="str">
            <v>Major Projects</v>
          </cell>
          <cell r="W6677" t="str">
            <v>45 Days net terms</v>
          </cell>
          <cell r="X6677">
            <v>70504.5</v>
          </cell>
          <cell r="Y6677">
            <v>818922</v>
          </cell>
          <cell r="Z6677">
            <v>-150</v>
          </cell>
        </row>
        <row r="6678">
          <cell r="A6678" t="str">
            <v>814146-1</v>
          </cell>
          <cell r="B6678">
            <v>814146</v>
          </cell>
          <cell r="C6678">
            <v>1</v>
          </cell>
          <cell r="D6678">
            <v>406970</v>
          </cell>
          <cell r="E6678" t="str">
            <v>OCL Group Inc.</v>
          </cell>
          <cell r="F6678" t="str">
            <v>additional offloading &amp; Stockpile HT 4&amp;5</v>
          </cell>
          <cell r="G6678" t="str">
            <v>Construction Minor</v>
          </cell>
          <cell r="H6678" t="str">
            <v>Varela, Lina</v>
          </cell>
          <cell r="I6678">
            <v>42178</v>
          </cell>
          <cell r="J6678">
            <v>42109</v>
          </cell>
          <cell r="K6678">
            <v>42185</v>
          </cell>
          <cell r="L6678" t="str">
            <v>Complete</v>
          </cell>
          <cell r="M6678" t="str">
            <v>Executed</v>
          </cell>
          <cell r="N6678">
            <v>42223</v>
          </cell>
          <cell r="O6678" t="str">
            <v>Parallel_Return_to_Edit_Mode</v>
          </cell>
          <cell r="P6678" t="str">
            <v>Varela, Lina</v>
          </cell>
          <cell r="R6678" t="str">
            <v>Don Guglielmin</v>
          </cell>
          <cell r="S6678" t="str">
            <v>Kara Slemko</v>
          </cell>
          <cell r="T6678" t="str">
            <v>Steve Brown</v>
          </cell>
          <cell r="U6678" t="str">
            <v>H - Horizon</v>
          </cell>
          <cell r="V6678" t="str">
            <v>Major Projects</v>
          </cell>
          <cell r="W6678" t="str">
            <v>45 Days net terms</v>
          </cell>
          <cell r="X6678">
            <v>71768.479999999996</v>
          </cell>
          <cell r="Y6678">
            <v>142556</v>
          </cell>
          <cell r="Z6678">
            <v>24711.48</v>
          </cell>
        </row>
        <row r="6679">
          <cell r="A6679" t="str">
            <v>814146-2</v>
          </cell>
          <cell r="B6679">
            <v>814146</v>
          </cell>
          <cell r="C6679">
            <v>2</v>
          </cell>
          <cell r="D6679">
            <v>406970</v>
          </cell>
          <cell r="E6679" t="str">
            <v>OCL Group Inc.</v>
          </cell>
          <cell r="F6679" t="str">
            <v>Closeout adjustment</v>
          </cell>
          <cell r="G6679" t="str">
            <v>Construction Minor</v>
          </cell>
          <cell r="H6679" t="str">
            <v>Varela, Lina</v>
          </cell>
          <cell r="I6679">
            <v>42440</v>
          </cell>
          <cell r="J6679">
            <v>42109</v>
          </cell>
          <cell r="K6679">
            <v>42460</v>
          </cell>
          <cell r="L6679" t="str">
            <v>Complete</v>
          </cell>
          <cell r="M6679" t="str">
            <v>Executed</v>
          </cell>
          <cell r="N6679">
            <v>42444</v>
          </cell>
          <cell r="O6679" t="str">
            <v>Approve Contract</v>
          </cell>
          <cell r="P6679" t="str">
            <v>Business Area Approver</v>
          </cell>
          <cell r="Q6679" t="str">
            <v>Krueger, Ralf</v>
          </cell>
          <cell r="R6679" t="str">
            <v>Don Guglielmin</v>
          </cell>
          <cell r="S6679" t="str">
            <v>Kara Slemko</v>
          </cell>
          <cell r="T6679" t="str">
            <v>Steve Brown</v>
          </cell>
          <cell r="U6679" t="str">
            <v>H - Horizon</v>
          </cell>
          <cell r="V6679" t="str">
            <v>Major Projects</v>
          </cell>
          <cell r="W6679" t="str">
            <v>45 Days net terms</v>
          </cell>
          <cell r="X6679">
            <v>71062.559999999998</v>
          </cell>
          <cell r="Y6679">
            <v>142556</v>
          </cell>
          <cell r="Z6679">
            <v>-705.92</v>
          </cell>
        </row>
        <row r="6680">
          <cell r="A6680" t="str">
            <v>814150-1</v>
          </cell>
          <cell r="B6680">
            <v>814150</v>
          </cell>
          <cell r="C6680">
            <v>1</v>
          </cell>
          <cell r="D6680">
            <v>406991</v>
          </cell>
          <cell r="E6680" t="str">
            <v>Graham Industrial Services LP</v>
          </cell>
          <cell r="F6680" t="str">
            <v>Miscellaneous Piling and Foundations, OPP Trains 4&amp;5</v>
          </cell>
          <cell r="G6680" t="str">
            <v>Construction</v>
          </cell>
          <cell r="H6680" t="str">
            <v>Mohammed, Bassam</v>
          </cell>
          <cell r="I6680">
            <v>42355</v>
          </cell>
          <cell r="J6680">
            <v>42090</v>
          </cell>
          <cell r="K6680">
            <v>42277</v>
          </cell>
          <cell r="L6680" t="str">
            <v>Complete</v>
          </cell>
          <cell r="M6680" t="str">
            <v>Executed</v>
          </cell>
          <cell r="N6680">
            <v>42376</v>
          </cell>
          <cell r="O6680" t="str">
            <v>Edit New Supplement</v>
          </cell>
          <cell r="P6680" t="str">
            <v>Oladebo, Foluso</v>
          </cell>
          <cell r="Q6680" t="str">
            <v>Oladebo, Foluso</v>
          </cell>
          <cell r="R6680" t="str">
            <v>Don Guglielmin</v>
          </cell>
          <cell r="S6680" t="str">
            <v>Don Guglielmin</v>
          </cell>
          <cell r="T6680" t="str">
            <v>Eric Stearns</v>
          </cell>
          <cell r="U6680" t="str">
            <v>H - Horizon</v>
          </cell>
          <cell r="V6680" t="str">
            <v>Major Projects</v>
          </cell>
          <cell r="W6680" t="str">
            <v>45 Days net terms</v>
          </cell>
          <cell r="X6680">
            <v>8705104.0600000005</v>
          </cell>
          <cell r="Y6680">
            <v>173096</v>
          </cell>
          <cell r="Z6680">
            <v>264488.06</v>
          </cell>
        </row>
        <row r="6681">
          <cell r="A6681" t="str">
            <v>814151-1</v>
          </cell>
          <cell r="B6681">
            <v>814151</v>
          </cell>
          <cell r="C6681">
            <v>1</v>
          </cell>
          <cell r="D6681">
            <v>407005</v>
          </cell>
          <cell r="E6681" t="str">
            <v>Graham Industrial Services LP</v>
          </cell>
          <cell r="F6681" t="str">
            <v>Superpot Area Concrete Foundations, HT Trains 4&amp;5</v>
          </cell>
          <cell r="G6681" t="str">
            <v>Construction</v>
          </cell>
          <cell r="H6681" t="str">
            <v>Oladebo, Foluso</v>
          </cell>
          <cell r="I6681">
            <v>42292</v>
          </cell>
          <cell r="J6681">
            <v>42083</v>
          </cell>
          <cell r="K6681">
            <v>42277</v>
          </cell>
          <cell r="L6681" t="str">
            <v>Complete</v>
          </cell>
          <cell r="M6681" t="str">
            <v>Executed</v>
          </cell>
          <cell r="N6681">
            <v>42297</v>
          </cell>
          <cell r="O6681" t="str">
            <v>Parallel_Return_to_Edit_Mode</v>
          </cell>
          <cell r="P6681" t="str">
            <v>Oladebo, Foluso</v>
          </cell>
          <cell r="R6681" t="str">
            <v>Don Guglielmin</v>
          </cell>
          <cell r="S6681" t="str">
            <v>Don Guglielmin</v>
          </cell>
          <cell r="T6681" t="str">
            <v>Eric Stearns</v>
          </cell>
          <cell r="U6681" t="str">
            <v>H - Horizon</v>
          </cell>
          <cell r="V6681" t="str">
            <v>Major Projects</v>
          </cell>
          <cell r="W6681" t="str">
            <v>45 Days net terms</v>
          </cell>
          <cell r="X6681">
            <v>11000254.359999999</v>
          </cell>
          <cell r="Y6681">
            <v>173096</v>
          </cell>
          <cell r="Z6681">
            <v>663058.36</v>
          </cell>
        </row>
        <row r="6682">
          <cell r="A6682" t="str">
            <v>814151-2</v>
          </cell>
          <cell r="B6682">
            <v>814151</v>
          </cell>
          <cell r="C6682">
            <v>2</v>
          </cell>
          <cell r="D6682">
            <v>407005</v>
          </cell>
          <cell r="E6682" t="str">
            <v>Graham Industrial Services LP</v>
          </cell>
          <cell r="F6682" t="str">
            <v>Superpot Area Concrete Foundations, HT Trains 4&amp;5</v>
          </cell>
          <cell r="G6682" t="str">
            <v>Construction</v>
          </cell>
          <cell r="H6682" t="str">
            <v>Oladebo, Foluso</v>
          </cell>
          <cell r="I6682">
            <v>42298</v>
          </cell>
          <cell r="J6682">
            <v>42083</v>
          </cell>
          <cell r="K6682">
            <v>42277</v>
          </cell>
          <cell r="L6682" t="str">
            <v>Complete</v>
          </cell>
          <cell r="M6682" t="str">
            <v>Executed</v>
          </cell>
          <cell r="N6682">
            <v>42304</v>
          </cell>
          <cell r="O6682" t="str">
            <v>Parallel_Return_to_Edit_Mode</v>
          </cell>
          <cell r="P6682" t="str">
            <v>Oladebo, Foluso</v>
          </cell>
          <cell r="R6682" t="str">
            <v>Don Guglielmin</v>
          </cell>
          <cell r="S6682" t="str">
            <v>Don Guglielmin</v>
          </cell>
          <cell r="T6682" t="str">
            <v>Eric Stearns</v>
          </cell>
          <cell r="U6682" t="str">
            <v>H - Horizon</v>
          </cell>
          <cell r="V6682" t="str">
            <v>Major Projects</v>
          </cell>
          <cell r="W6682" t="str">
            <v>45 Days net terms</v>
          </cell>
          <cell r="X6682">
            <v>10876995.279999999</v>
          </cell>
          <cell r="Y6682">
            <v>173096</v>
          </cell>
          <cell r="Z6682">
            <v>-123259.08</v>
          </cell>
        </row>
        <row r="6683">
          <cell r="A6683" t="str">
            <v>814160-1</v>
          </cell>
          <cell r="B6683">
            <v>814160</v>
          </cell>
          <cell r="C6683">
            <v>1</v>
          </cell>
          <cell r="D6683">
            <v>406979</v>
          </cell>
          <cell r="E6683" t="str">
            <v>Casman Industrial Construction Inc</v>
          </cell>
          <cell r="F6683" t="str">
            <v>NST tent - Conduit and Lighting Protection System</v>
          </cell>
          <cell r="G6683" t="str">
            <v>Construction Minor</v>
          </cell>
          <cell r="H6683" t="str">
            <v>Borsini, Erwin</v>
          </cell>
          <cell r="I6683">
            <v>42114</v>
          </cell>
          <cell r="J6683">
            <v>42094</v>
          </cell>
          <cell r="K6683">
            <v>42185</v>
          </cell>
          <cell r="L6683" t="str">
            <v>Complete</v>
          </cell>
          <cell r="M6683" t="str">
            <v>Executed</v>
          </cell>
          <cell r="N6683">
            <v>42157</v>
          </cell>
          <cell r="O6683" t="str">
            <v>Parallel_Return_to_Edit_Mode</v>
          </cell>
          <cell r="P6683" t="str">
            <v>Borsini, Erwin</v>
          </cell>
          <cell r="R6683" t="str">
            <v>Carla Salazar</v>
          </cell>
          <cell r="S6683" t="str">
            <v>Kara Slemko</v>
          </cell>
          <cell r="T6683" t="str">
            <v>Stephanie Graham</v>
          </cell>
          <cell r="U6683" t="str">
            <v>H - Horizon</v>
          </cell>
          <cell r="V6683" t="str">
            <v>Facilities &amp; Servic - Facilities &amp; Servics</v>
          </cell>
          <cell r="W6683" t="str">
            <v>45 Days net terms</v>
          </cell>
          <cell r="X6683">
            <v>297989.76000000001</v>
          </cell>
          <cell r="Y6683">
            <v>580132</v>
          </cell>
          <cell r="Z6683">
            <v>14520.76</v>
          </cell>
        </row>
        <row r="6684">
          <cell r="A6684" t="str">
            <v>814160-1</v>
          </cell>
          <cell r="B6684">
            <v>814160</v>
          </cell>
          <cell r="C6684">
            <v>1</v>
          </cell>
          <cell r="D6684">
            <v>406979</v>
          </cell>
          <cell r="E6684" t="str">
            <v>Casman Industrial Construction Inc</v>
          </cell>
          <cell r="F6684" t="str">
            <v>NST tent - Conduit and Lighting Protection System</v>
          </cell>
          <cell r="G6684" t="str">
            <v>Construction Minor</v>
          </cell>
          <cell r="H6684" t="str">
            <v>Borsini, Erwin</v>
          </cell>
          <cell r="I6684">
            <v>42114</v>
          </cell>
          <cell r="J6684">
            <v>42094</v>
          </cell>
          <cell r="K6684">
            <v>42185</v>
          </cell>
          <cell r="L6684" t="str">
            <v>Complete</v>
          </cell>
          <cell r="M6684" t="str">
            <v>Executed</v>
          </cell>
          <cell r="N6684">
            <v>42157</v>
          </cell>
          <cell r="O6684" t="str">
            <v>Edit New Supplement</v>
          </cell>
          <cell r="P6684" t="str">
            <v>Borsini, Erwin</v>
          </cell>
          <cell r="Q6684" t="str">
            <v>Borsini, Erwin</v>
          </cell>
          <cell r="R6684" t="str">
            <v>Carla Salazar</v>
          </cell>
          <cell r="S6684" t="str">
            <v>Kara Slemko</v>
          </cell>
          <cell r="T6684" t="str">
            <v>Stephanie Graham</v>
          </cell>
          <cell r="U6684" t="str">
            <v>H - Horizon</v>
          </cell>
          <cell r="V6684" t="str">
            <v>Facilities &amp; Servic - Facilities &amp; Servics</v>
          </cell>
          <cell r="W6684" t="str">
            <v>45 Days net terms</v>
          </cell>
          <cell r="X6684">
            <v>297989.76000000001</v>
          </cell>
          <cell r="Y6684">
            <v>580132</v>
          </cell>
          <cell r="Z6684">
            <v>14520.76</v>
          </cell>
        </row>
        <row r="6685">
          <cell r="A6685" t="str">
            <v>814160-1</v>
          </cell>
          <cell r="B6685">
            <v>814160</v>
          </cell>
          <cell r="C6685">
            <v>1</v>
          </cell>
          <cell r="D6685">
            <v>406979</v>
          </cell>
          <cell r="E6685" t="str">
            <v>Casman Industrial Construction Inc</v>
          </cell>
          <cell r="F6685" t="str">
            <v>NST tent - Conduit and Lighting Protection System</v>
          </cell>
          <cell r="G6685" t="str">
            <v>Construction Minor</v>
          </cell>
          <cell r="H6685" t="str">
            <v>Borsini, Erwin</v>
          </cell>
          <cell r="I6685">
            <v>42114</v>
          </cell>
          <cell r="J6685">
            <v>42094</v>
          </cell>
          <cell r="K6685">
            <v>42185</v>
          </cell>
          <cell r="L6685" t="str">
            <v>Complete</v>
          </cell>
          <cell r="M6685" t="str">
            <v>Executed</v>
          </cell>
          <cell r="N6685">
            <v>42157</v>
          </cell>
          <cell r="O6685" t="str">
            <v>Approve Contract</v>
          </cell>
          <cell r="P6685" t="str">
            <v>Commercial Operations Approver</v>
          </cell>
          <cell r="Q6685" t="str">
            <v>Easthope, Julie</v>
          </cell>
          <cell r="R6685" t="str">
            <v>Carla Salazar</v>
          </cell>
          <cell r="S6685" t="str">
            <v>Kara Slemko</v>
          </cell>
          <cell r="T6685" t="str">
            <v>Stephanie Graham</v>
          </cell>
          <cell r="U6685" t="str">
            <v>H - Horizon</v>
          </cell>
          <cell r="V6685" t="str">
            <v>Facilities &amp; Servic - Facilities &amp; Servics</v>
          </cell>
          <cell r="W6685" t="str">
            <v>45 Days net terms</v>
          </cell>
          <cell r="X6685">
            <v>297989.76000000001</v>
          </cell>
          <cell r="Y6685">
            <v>580132</v>
          </cell>
          <cell r="Z6685">
            <v>14520.76</v>
          </cell>
        </row>
        <row r="6686">
          <cell r="A6686" t="str">
            <v>814160-2</v>
          </cell>
          <cell r="B6686">
            <v>814160</v>
          </cell>
          <cell r="C6686">
            <v>2</v>
          </cell>
          <cell r="D6686">
            <v>406979</v>
          </cell>
          <cell r="E6686" t="str">
            <v>Casman Industrial Construction Inc</v>
          </cell>
          <cell r="F6686" t="str">
            <v>NST tent - additional work</v>
          </cell>
          <cell r="G6686" t="str">
            <v>Construction Minor</v>
          </cell>
          <cell r="H6686" t="str">
            <v>Borsini, Erwin</v>
          </cell>
          <cell r="I6686">
            <v>42257</v>
          </cell>
          <cell r="J6686">
            <v>42094</v>
          </cell>
          <cell r="K6686">
            <v>42308</v>
          </cell>
          <cell r="L6686" t="str">
            <v>Complete</v>
          </cell>
          <cell r="M6686" t="str">
            <v>Executed</v>
          </cell>
          <cell r="N6686">
            <v>42324</v>
          </cell>
          <cell r="O6686" t="str">
            <v>Parallel_Return_to_Edit_Mode</v>
          </cell>
          <cell r="P6686" t="str">
            <v>Borsini, Erwin</v>
          </cell>
          <cell r="R6686" t="str">
            <v>Carla Salazar</v>
          </cell>
          <cell r="S6686" t="str">
            <v>Kara Slemko</v>
          </cell>
          <cell r="T6686" t="str">
            <v>Stephanie Graham</v>
          </cell>
          <cell r="U6686" t="str">
            <v>H - Horizon</v>
          </cell>
          <cell r="V6686" t="str">
            <v>Facilities &amp; Servic - Facilities &amp; Servics</v>
          </cell>
          <cell r="W6686" t="str">
            <v>45 Days net terms</v>
          </cell>
          <cell r="X6686">
            <v>311425.89</v>
          </cell>
          <cell r="Y6686">
            <v>580132</v>
          </cell>
          <cell r="Z6686">
            <v>13436.13</v>
          </cell>
        </row>
        <row r="6687">
          <cell r="A6687" t="str">
            <v>814160-2</v>
          </cell>
          <cell r="B6687">
            <v>814160</v>
          </cell>
          <cell r="C6687">
            <v>2</v>
          </cell>
          <cell r="D6687">
            <v>406979</v>
          </cell>
          <cell r="E6687" t="str">
            <v>Casman Industrial Construction Inc</v>
          </cell>
          <cell r="F6687" t="str">
            <v>NST tent - additional work</v>
          </cell>
          <cell r="G6687" t="str">
            <v>Construction Minor</v>
          </cell>
          <cell r="H6687" t="str">
            <v>Borsini, Erwin</v>
          </cell>
          <cell r="I6687">
            <v>42257</v>
          </cell>
          <cell r="J6687">
            <v>42094</v>
          </cell>
          <cell r="K6687">
            <v>42308</v>
          </cell>
          <cell r="L6687" t="str">
            <v>Complete</v>
          </cell>
          <cell r="M6687" t="str">
            <v>Executed</v>
          </cell>
          <cell r="N6687">
            <v>42324</v>
          </cell>
          <cell r="O6687" t="str">
            <v>Edit New Supplement</v>
          </cell>
          <cell r="P6687" t="str">
            <v>Borsini, Erwin</v>
          </cell>
          <cell r="Q6687" t="str">
            <v>Borsini, Erwin</v>
          </cell>
          <cell r="R6687" t="str">
            <v>Carla Salazar</v>
          </cell>
          <cell r="S6687" t="str">
            <v>Kara Slemko</v>
          </cell>
          <cell r="T6687" t="str">
            <v>Stephanie Graham</v>
          </cell>
          <cell r="U6687" t="str">
            <v>H - Horizon</v>
          </cell>
          <cell r="V6687" t="str">
            <v>Facilities &amp; Servic - Facilities &amp; Servics</v>
          </cell>
          <cell r="W6687" t="str">
            <v>45 Days net terms</v>
          </cell>
          <cell r="X6687">
            <v>311425.89</v>
          </cell>
          <cell r="Y6687">
            <v>580132</v>
          </cell>
          <cell r="Z6687">
            <v>13436.13</v>
          </cell>
        </row>
        <row r="6688">
          <cell r="A6688" t="str">
            <v>814160-2</v>
          </cell>
          <cell r="B6688">
            <v>814160</v>
          </cell>
          <cell r="C6688">
            <v>2</v>
          </cell>
          <cell r="D6688">
            <v>406979</v>
          </cell>
          <cell r="E6688" t="str">
            <v>Casman Industrial Construction Inc</v>
          </cell>
          <cell r="F6688" t="str">
            <v>NST tent - additional work</v>
          </cell>
          <cell r="G6688" t="str">
            <v>Construction Minor</v>
          </cell>
          <cell r="H6688" t="str">
            <v>Borsini, Erwin</v>
          </cell>
          <cell r="I6688">
            <v>42257</v>
          </cell>
          <cell r="J6688">
            <v>42094</v>
          </cell>
          <cell r="K6688">
            <v>42308</v>
          </cell>
          <cell r="L6688" t="str">
            <v>Complete</v>
          </cell>
          <cell r="M6688" t="str">
            <v>Executed</v>
          </cell>
          <cell r="N6688">
            <v>42324</v>
          </cell>
          <cell r="O6688" t="str">
            <v>Approve Contract</v>
          </cell>
          <cell r="P6688" t="str">
            <v>Business Area Approver</v>
          </cell>
          <cell r="Q6688" t="str">
            <v>McWhan, Casey</v>
          </cell>
          <cell r="R6688" t="str">
            <v>Carla Salazar</v>
          </cell>
          <cell r="S6688" t="str">
            <v>Kara Slemko</v>
          </cell>
          <cell r="T6688" t="str">
            <v>Stephanie Graham</v>
          </cell>
          <cell r="U6688" t="str">
            <v>H - Horizon</v>
          </cell>
          <cell r="V6688" t="str">
            <v>Facilities &amp; Servic - Facilities &amp; Servics</v>
          </cell>
          <cell r="W6688" t="str">
            <v>45 Days net terms</v>
          </cell>
          <cell r="X6688">
            <v>311425.89</v>
          </cell>
          <cell r="Y6688">
            <v>580132</v>
          </cell>
          <cell r="Z6688">
            <v>13436.13</v>
          </cell>
        </row>
        <row r="6689">
          <cell r="A6689" t="str">
            <v>814163-4-1</v>
          </cell>
          <cell r="B6689" t="str">
            <v>814163-4</v>
          </cell>
          <cell r="C6689">
            <v>1</v>
          </cell>
          <cell r="D6689">
            <v>407465</v>
          </cell>
          <cell r="E6689" t="str">
            <v>Waiward Steel LP</v>
          </cell>
          <cell r="F6689" t="str">
            <v>Change Orders 1 to 6: Offloading of spools, modules and equipment for CHTU Unit 45</v>
          </cell>
          <cell r="G6689" t="str">
            <v>Schedules for Master Agreements</v>
          </cell>
          <cell r="H6689" t="str">
            <v>Hassenrueck, Courtney</v>
          </cell>
          <cell r="I6689">
            <v>42999</v>
          </cell>
          <cell r="J6689">
            <v>42305</v>
          </cell>
          <cell r="K6689">
            <v>42522</v>
          </cell>
          <cell r="L6689" t="str">
            <v>Active</v>
          </cell>
          <cell r="M6689" t="str">
            <v>Edit Mode</v>
          </cell>
          <cell r="O6689" t="str">
            <v>Edit New Supplement</v>
          </cell>
          <cell r="P6689" t="str">
            <v>Manuel, Racquel</v>
          </cell>
          <cell r="R6689" t="str">
            <v>Ari Bronkhorst</v>
          </cell>
          <cell r="S6689" t="str">
            <v>Ari Bronkhorst</v>
          </cell>
          <cell r="T6689" t="str">
            <v>Cathy Tearoe</v>
          </cell>
          <cell r="U6689" t="str">
            <v>H - Horizon</v>
          </cell>
          <cell r="V6689" t="str">
            <v>Major Projects</v>
          </cell>
          <cell r="W6689" t="str">
            <v>45 Days net terms</v>
          </cell>
          <cell r="X6689">
            <v>961210.22</v>
          </cell>
          <cell r="Y6689">
            <v>756599</v>
          </cell>
          <cell r="Z6689">
            <v>881210.22</v>
          </cell>
        </row>
        <row r="6690">
          <cell r="A6690" t="str">
            <v>814184-1</v>
          </cell>
          <cell r="B6690">
            <v>814184</v>
          </cell>
          <cell r="C6690">
            <v>1</v>
          </cell>
          <cell r="D6690">
            <v>407019</v>
          </cell>
          <cell r="E6690" t="str">
            <v>Bruce Steel Erectors Ltd</v>
          </cell>
          <cell r="F6690" t="str">
            <v>Repair Leak on Safety Shower (PCN-560672-02)</v>
          </cell>
          <cell r="G6690" t="str">
            <v>Construction Minor</v>
          </cell>
          <cell r="H6690" t="str">
            <v>Baldwin, Charity</v>
          </cell>
          <cell r="I6690">
            <v>42229</v>
          </cell>
          <cell r="J6690">
            <v>42100</v>
          </cell>
          <cell r="K6690">
            <v>42185</v>
          </cell>
          <cell r="L6690" t="str">
            <v>Active</v>
          </cell>
          <cell r="M6690" t="str">
            <v>Executed</v>
          </cell>
          <cell r="N6690">
            <v>42240</v>
          </cell>
          <cell r="O6690" t="str">
            <v>Parallel_Return_to_Edit_Mode</v>
          </cell>
          <cell r="P6690" t="str">
            <v>Baldwin, Charity</v>
          </cell>
          <cell r="R6690" t="str">
            <v>Carla Salazar</v>
          </cell>
          <cell r="S6690" t="str">
            <v>Kara Slemko</v>
          </cell>
          <cell r="T6690" t="str">
            <v>Cathy Reyes</v>
          </cell>
          <cell r="U6690" t="str">
            <v>H - Horizon</v>
          </cell>
          <cell r="V6690" t="str">
            <v>Upgrading &amp; Utilitie - Upgrading &amp; Utilities</v>
          </cell>
          <cell r="W6690" t="str">
            <v>45 Days net terms</v>
          </cell>
          <cell r="X6690">
            <v>301006.28999999998</v>
          </cell>
          <cell r="Y6690">
            <v>192139</v>
          </cell>
          <cell r="Z6690">
            <v>5847.22</v>
          </cell>
        </row>
        <row r="6691">
          <cell r="A6691" t="str">
            <v>814184-1</v>
          </cell>
          <cell r="B6691">
            <v>814184</v>
          </cell>
          <cell r="C6691">
            <v>1</v>
          </cell>
          <cell r="D6691">
            <v>407019</v>
          </cell>
          <cell r="E6691" t="str">
            <v>Bruce Steel Erectors Ltd</v>
          </cell>
          <cell r="F6691" t="str">
            <v>Repair Leak on Safety Shower (PCN-560672-02)</v>
          </cell>
          <cell r="G6691" t="str">
            <v>Construction Minor</v>
          </cell>
          <cell r="H6691" t="str">
            <v>Baldwin, Charity</v>
          </cell>
          <cell r="I6691">
            <v>42229</v>
          </cell>
          <cell r="J6691">
            <v>42100</v>
          </cell>
          <cell r="K6691">
            <v>42185</v>
          </cell>
          <cell r="L6691" t="str">
            <v>Active</v>
          </cell>
          <cell r="M6691" t="str">
            <v>Executed</v>
          </cell>
          <cell r="N6691">
            <v>42240</v>
          </cell>
          <cell r="O6691" t="str">
            <v>Edit New Supplement</v>
          </cell>
          <cell r="P6691" t="str">
            <v>Baldwin, Charity</v>
          </cell>
          <cell r="Q6691" t="str">
            <v>Baldwin, Charity</v>
          </cell>
          <cell r="R6691" t="str">
            <v>Carla Salazar</v>
          </cell>
          <cell r="S6691" t="str">
            <v>Kara Slemko</v>
          </cell>
          <cell r="T6691" t="str">
            <v>Cathy Reyes</v>
          </cell>
          <cell r="U6691" t="str">
            <v>H - Horizon</v>
          </cell>
          <cell r="V6691" t="str">
            <v>Upgrading &amp; Utilitie - Upgrading &amp; Utilities</v>
          </cell>
          <cell r="W6691" t="str">
            <v>45 Days net terms</v>
          </cell>
          <cell r="X6691">
            <v>301006.28999999998</v>
          </cell>
          <cell r="Y6691">
            <v>192139</v>
          </cell>
          <cell r="Z6691">
            <v>5847.22</v>
          </cell>
        </row>
        <row r="6692">
          <cell r="A6692" t="str">
            <v>814184-1</v>
          </cell>
          <cell r="B6692">
            <v>814184</v>
          </cell>
          <cell r="C6692">
            <v>1</v>
          </cell>
          <cell r="D6692">
            <v>407019</v>
          </cell>
          <cell r="E6692" t="str">
            <v>Bruce Steel Erectors Ltd</v>
          </cell>
          <cell r="F6692" t="str">
            <v>Repair Leak on Safety Shower (PCN-560672-02)</v>
          </cell>
          <cell r="G6692" t="str">
            <v>Construction Minor</v>
          </cell>
          <cell r="H6692" t="str">
            <v>Baldwin, Charity</v>
          </cell>
          <cell r="I6692">
            <v>42229</v>
          </cell>
          <cell r="J6692">
            <v>42100</v>
          </cell>
          <cell r="K6692">
            <v>42185</v>
          </cell>
          <cell r="L6692" t="str">
            <v>Active</v>
          </cell>
          <cell r="M6692" t="str">
            <v>Executed</v>
          </cell>
          <cell r="N6692">
            <v>42240</v>
          </cell>
          <cell r="O6692" t="str">
            <v>Parallel_Return_to_Edit_Mode</v>
          </cell>
          <cell r="P6692" t="str">
            <v>Baldwin, Charity</v>
          </cell>
          <cell r="R6692" t="str">
            <v>Carla Salazar</v>
          </cell>
          <cell r="S6692" t="str">
            <v>Kara Slemko</v>
          </cell>
          <cell r="T6692" t="str">
            <v>Cathy Reyes</v>
          </cell>
          <cell r="U6692" t="str">
            <v>H - Horizon</v>
          </cell>
          <cell r="V6692" t="str">
            <v>Upgrading &amp; Utilitie - Upgrading &amp; Utilities</v>
          </cell>
          <cell r="W6692" t="str">
            <v>45 Days net terms</v>
          </cell>
          <cell r="X6692">
            <v>301006.28999999998</v>
          </cell>
          <cell r="Y6692">
            <v>192139</v>
          </cell>
          <cell r="Z6692">
            <v>5847.22</v>
          </cell>
        </row>
        <row r="6693">
          <cell r="A6693" t="str">
            <v>814184-1</v>
          </cell>
          <cell r="B6693">
            <v>814184</v>
          </cell>
          <cell r="C6693">
            <v>1</v>
          </cell>
          <cell r="D6693">
            <v>407019</v>
          </cell>
          <cell r="E6693" t="str">
            <v>Bruce Steel Erectors Ltd</v>
          </cell>
          <cell r="F6693" t="str">
            <v>Repair Leak on Safety Shower (PCN-560672-02)</v>
          </cell>
          <cell r="G6693" t="str">
            <v>Construction Minor</v>
          </cell>
          <cell r="H6693" t="str">
            <v>Baldwin, Charity</v>
          </cell>
          <cell r="I6693">
            <v>42229</v>
          </cell>
          <cell r="J6693">
            <v>42100</v>
          </cell>
          <cell r="K6693">
            <v>42185</v>
          </cell>
          <cell r="L6693" t="str">
            <v>Active</v>
          </cell>
          <cell r="M6693" t="str">
            <v>Executed</v>
          </cell>
          <cell r="N6693">
            <v>42240</v>
          </cell>
          <cell r="O6693" t="str">
            <v>Execute Contract</v>
          </cell>
          <cell r="P6693" t="str">
            <v>Baldwin, Charity</v>
          </cell>
          <cell r="Q6693" t="str">
            <v>Baldwin, Charity</v>
          </cell>
          <cell r="R6693" t="str">
            <v>Carla Salazar</v>
          </cell>
          <cell r="S6693" t="str">
            <v>Kara Slemko</v>
          </cell>
          <cell r="T6693" t="str">
            <v>Cathy Reyes</v>
          </cell>
          <cell r="U6693" t="str">
            <v>H - Horizon</v>
          </cell>
          <cell r="V6693" t="str">
            <v>Upgrading &amp; Utilitie - Upgrading &amp; Utilities</v>
          </cell>
          <cell r="W6693" t="str">
            <v>45 Days net terms</v>
          </cell>
          <cell r="X6693">
            <v>301006.28999999998</v>
          </cell>
          <cell r="Y6693">
            <v>192139</v>
          </cell>
          <cell r="Z6693">
            <v>5847.22</v>
          </cell>
        </row>
        <row r="6694">
          <cell r="A6694" t="str">
            <v>814184-1</v>
          </cell>
          <cell r="B6694">
            <v>814184</v>
          </cell>
          <cell r="C6694">
            <v>1</v>
          </cell>
          <cell r="D6694">
            <v>407019</v>
          </cell>
          <cell r="E6694" t="str">
            <v>Bruce Steel Erectors Ltd</v>
          </cell>
          <cell r="F6694" t="str">
            <v>Repair Leak on Safety Shower (PCN-560672-02)</v>
          </cell>
          <cell r="G6694" t="str">
            <v>Construction Minor</v>
          </cell>
          <cell r="H6694" t="str">
            <v>Baldwin, Charity</v>
          </cell>
          <cell r="I6694">
            <v>42229</v>
          </cell>
          <cell r="J6694">
            <v>42100</v>
          </cell>
          <cell r="K6694">
            <v>42185</v>
          </cell>
          <cell r="L6694" t="str">
            <v>Active</v>
          </cell>
          <cell r="M6694" t="str">
            <v>Executed</v>
          </cell>
          <cell r="N6694">
            <v>42240</v>
          </cell>
          <cell r="O6694" t="str">
            <v>Parallel_Return_to_Edit_Mode</v>
          </cell>
          <cell r="P6694" t="str">
            <v>Baldwin, Charity</v>
          </cell>
          <cell r="R6694" t="str">
            <v>Carla Salazar</v>
          </cell>
          <cell r="S6694" t="str">
            <v>Kara Slemko</v>
          </cell>
          <cell r="T6694" t="str">
            <v>Cathy Reyes</v>
          </cell>
          <cell r="U6694" t="str">
            <v>H - Horizon</v>
          </cell>
          <cell r="V6694" t="str">
            <v>Upgrading &amp; Utilitie - Upgrading &amp; Utilities</v>
          </cell>
          <cell r="W6694" t="str">
            <v>45 Days net terms</v>
          </cell>
          <cell r="X6694">
            <v>301006.28999999998</v>
          </cell>
          <cell r="Y6694">
            <v>192139</v>
          </cell>
          <cell r="Z6694">
            <v>5847.22</v>
          </cell>
        </row>
        <row r="6695">
          <cell r="A6695" t="str">
            <v>814184-1</v>
          </cell>
          <cell r="B6695">
            <v>814184</v>
          </cell>
          <cell r="C6695">
            <v>1</v>
          </cell>
          <cell r="D6695">
            <v>407019</v>
          </cell>
          <cell r="E6695" t="str">
            <v>Bruce Steel Erectors Ltd</v>
          </cell>
          <cell r="F6695" t="str">
            <v>Repair Leak on Safety Shower (PCN-560672-02)</v>
          </cell>
          <cell r="G6695" t="str">
            <v>Construction Minor</v>
          </cell>
          <cell r="H6695" t="str">
            <v>Baldwin, Charity</v>
          </cell>
          <cell r="I6695">
            <v>42229</v>
          </cell>
          <cell r="J6695">
            <v>42100</v>
          </cell>
          <cell r="K6695">
            <v>42185</v>
          </cell>
          <cell r="L6695" t="str">
            <v>Active</v>
          </cell>
          <cell r="M6695" t="str">
            <v>Executed</v>
          </cell>
          <cell r="N6695">
            <v>42240</v>
          </cell>
          <cell r="O6695" t="str">
            <v>Approve Contract</v>
          </cell>
          <cell r="P6695" t="str">
            <v>Commercial Operations Approver</v>
          </cell>
          <cell r="Q6695" t="str">
            <v>Salazar, Carla</v>
          </cell>
          <cell r="R6695" t="str">
            <v>Carla Salazar</v>
          </cell>
          <cell r="S6695" t="str">
            <v>Kara Slemko</v>
          </cell>
          <cell r="T6695" t="str">
            <v>Cathy Reyes</v>
          </cell>
          <cell r="U6695" t="str">
            <v>H - Horizon</v>
          </cell>
          <cell r="V6695" t="str">
            <v>Upgrading &amp; Utilitie - Upgrading &amp; Utilities</v>
          </cell>
          <cell r="W6695" t="str">
            <v>45 Days net terms</v>
          </cell>
          <cell r="X6695">
            <v>301006.28999999998</v>
          </cell>
          <cell r="Y6695">
            <v>192139</v>
          </cell>
          <cell r="Z6695">
            <v>5847.22</v>
          </cell>
        </row>
        <row r="6696">
          <cell r="A6696" t="str">
            <v>814184-1</v>
          </cell>
          <cell r="B6696">
            <v>814184</v>
          </cell>
          <cell r="C6696">
            <v>1</v>
          </cell>
          <cell r="D6696">
            <v>407019</v>
          </cell>
          <cell r="E6696" t="str">
            <v>Bruce Steel Erectors Ltd</v>
          </cell>
          <cell r="F6696" t="str">
            <v>Repair Leak on Safety Shower (PCN-560672-02)</v>
          </cell>
          <cell r="G6696" t="str">
            <v>Construction Minor</v>
          </cell>
          <cell r="H6696" t="str">
            <v>Baldwin, Charity</v>
          </cell>
          <cell r="I6696">
            <v>42229</v>
          </cell>
          <cell r="J6696">
            <v>42100</v>
          </cell>
          <cell r="K6696">
            <v>42185</v>
          </cell>
          <cell r="L6696" t="str">
            <v>Active</v>
          </cell>
          <cell r="M6696" t="str">
            <v>Executed</v>
          </cell>
          <cell r="N6696">
            <v>42240</v>
          </cell>
          <cell r="O6696" t="str">
            <v>Approve Contract</v>
          </cell>
          <cell r="P6696" t="str">
            <v>Business Area Approver</v>
          </cell>
          <cell r="Q6696" t="str">
            <v>Doleman, Ted</v>
          </cell>
          <cell r="R6696" t="str">
            <v>Carla Salazar</v>
          </cell>
          <cell r="S6696" t="str">
            <v>Kara Slemko</v>
          </cell>
          <cell r="T6696" t="str">
            <v>Cathy Reyes</v>
          </cell>
          <cell r="U6696" t="str">
            <v>H - Horizon</v>
          </cell>
          <cell r="V6696" t="str">
            <v>Upgrading &amp; Utilitie - Upgrading &amp; Utilities</v>
          </cell>
          <cell r="W6696" t="str">
            <v>45 Days net terms</v>
          </cell>
          <cell r="X6696">
            <v>301006.28999999998</v>
          </cell>
          <cell r="Y6696">
            <v>192139</v>
          </cell>
          <cell r="Z6696">
            <v>5847.22</v>
          </cell>
        </row>
        <row r="6697">
          <cell r="A6697" t="str">
            <v>814184-1</v>
          </cell>
          <cell r="B6697">
            <v>814184</v>
          </cell>
          <cell r="C6697">
            <v>1</v>
          </cell>
          <cell r="D6697">
            <v>407019</v>
          </cell>
          <cell r="E6697" t="str">
            <v>Bruce Steel Erectors Ltd</v>
          </cell>
          <cell r="F6697" t="str">
            <v>Repair Leak on Safety Shower (PCN-560672-02)</v>
          </cell>
          <cell r="G6697" t="str">
            <v>Construction Minor</v>
          </cell>
          <cell r="H6697" t="str">
            <v>Baldwin, Charity</v>
          </cell>
          <cell r="I6697">
            <v>42229</v>
          </cell>
          <cell r="J6697">
            <v>42100</v>
          </cell>
          <cell r="K6697">
            <v>42185</v>
          </cell>
          <cell r="L6697" t="str">
            <v>Active</v>
          </cell>
          <cell r="M6697" t="str">
            <v>Executed</v>
          </cell>
          <cell r="N6697">
            <v>42240</v>
          </cell>
          <cell r="O6697" t="str">
            <v>Review Contract</v>
          </cell>
          <cell r="P6697" t="str">
            <v>Supply Management Reviewer</v>
          </cell>
          <cell r="Q6697" t="str">
            <v>House, Gregory</v>
          </cell>
          <cell r="R6697" t="str">
            <v>Carla Salazar</v>
          </cell>
          <cell r="S6697" t="str">
            <v>Kara Slemko</v>
          </cell>
          <cell r="T6697" t="str">
            <v>Cathy Reyes</v>
          </cell>
          <cell r="U6697" t="str">
            <v>H - Horizon</v>
          </cell>
          <cell r="V6697" t="str">
            <v>Upgrading &amp; Utilitie - Upgrading &amp; Utilities</v>
          </cell>
          <cell r="W6697" t="str">
            <v>45 Days net terms</v>
          </cell>
          <cell r="X6697">
            <v>301006.28999999998</v>
          </cell>
          <cell r="Y6697">
            <v>192139</v>
          </cell>
          <cell r="Z6697">
            <v>5847.22</v>
          </cell>
        </row>
        <row r="6698">
          <cell r="A6698" t="str">
            <v>814184-2</v>
          </cell>
          <cell r="B6698">
            <v>814184</v>
          </cell>
          <cell r="C6698">
            <v>2</v>
          </cell>
          <cell r="D6698">
            <v>407019</v>
          </cell>
          <cell r="E6698" t="str">
            <v>Bruce Steel Erectors Ltd</v>
          </cell>
          <cell r="F6698" t="str">
            <v>Plant 77 - Tower 1A</v>
          </cell>
          <cell r="G6698" t="str">
            <v>Construction Minor</v>
          </cell>
          <cell r="H6698" t="str">
            <v>Wang, Sofia</v>
          </cell>
          <cell r="I6698">
            <v>42278</v>
          </cell>
          <cell r="J6698">
            <v>42186</v>
          </cell>
          <cell r="K6698">
            <v>42355</v>
          </cell>
          <cell r="L6698" t="str">
            <v>Active</v>
          </cell>
          <cell r="M6698" t="str">
            <v>Executed</v>
          </cell>
          <cell r="N6698">
            <v>42334</v>
          </cell>
          <cell r="O6698" t="str">
            <v>Edit New Supplement</v>
          </cell>
          <cell r="P6698" t="str">
            <v>Baldwin, Charity</v>
          </cell>
          <cell r="Q6698" t="str">
            <v>Baldwin, Charity</v>
          </cell>
          <cell r="R6698" t="str">
            <v>Carla Salazar</v>
          </cell>
          <cell r="S6698" t="str">
            <v>Kara Slemko</v>
          </cell>
          <cell r="T6698" t="str">
            <v>Cathy Tearoe</v>
          </cell>
          <cell r="U6698" t="str">
            <v>H - Horizon</v>
          </cell>
          <cell r="V6698" t="str">
            <v>Upgrading &amp; Utilitie - Upgrading &amp; Utilities</v>
          </cell>
          <cell r="W6698" t="str">
            <v>45 Days net terms</v>
          </cell>
          <cell r="X6698">
            <v>383233.12</v>
          </cell>
          <cell r="Y6698">
            <v>192139</v>
          </cell>
          <cell r="Z6698">
            <v>82226.83</v>
          </cell>
        </row>
        <row r="6699">
          <cell r="A6699" t="str">
            <v>814184-2</v>
          </cell>
          <cell r="B6699">
            <v>814184</v>
          </cell>
          <cell r="C6699">
            <v>2</v>
          </cell>
          <cell r="D6699">
            <v>407019</v>
          </cell>
          <cell r="E6699" t="str">
            <v>Bruce Steel Erectors Ltd</v>
          </cell>
          <cell r="F6699" t="str">
            <v>Plant 77 - Tower 1A</v>
          </cell>
          <cell r="G6699" t="str">
            <v>Construction Minor</v>
          </cell>
          <cell r="H6699" t="str">
            <v>Wang, Sofia</v>
          </cell>
          <cell r="I6699">
            <v>42278</v>
          </cell>
          <cell r="J6699">
            <v>42186</v>
          </cell>
          <cell r="K6699">
            <v>42355</v>
          </cell>
          <cell r="L6699" t="str">
            <v>Active</v>
          </cell>
          <cell r="M6699" t="str">
            <v>Executed</v>
          </cell>
          <cell r="N6699">
            <v>42334</v>
          </cell>
          <cell r="O6699" t="str">
            <v>Edit New Supplement</v>
          </cell>
          <cell r="P6699" t="str">
            <v>Baldwin, Charity</v>
          </cell>
          <cell r="Q6699" t="str">
            <v>Baldwin, Charity</v>
          </cell>
          <cell r="R6699" t="str">
            <v>Carla Salazar</v>
          </cell>
          <cell r="S6699" t="str">
            <v>Kara Slemko</v>
          </cell>
          <cell r="T6699" t="str">
            <v>Cathy Tearoe</v>
          </cell>
          <cell r="U6699" t="str">
            <v>H - Horizon</v>
          </cell>
          <cell r="V6699" t="str">
            <v>Upgrading &amp; Utilitie - Upgrading &amp; Utilities</v>
          </cell>
          <cell r="W6699" t="str">
            <v>45 Days net terms</v>
          </cell>
          <cell r="X6699">
            <v>383233.12</v>
          </cell>
          <cell r="Y6699">
            <v>192139</v>
          </cell>
          <cell r="Z6699">
            <v>82226.83</v>
          </cell>
        </row>
        <row r="6700">
          <cell r="A6700" t="str">
            <v>814184-2</v>
          </cell>
          <cell r="B6700">
            <v>814184</v>
          </cell>
          <cell r="C6700">
            <v>2</v>
          </cell>
          <cell r="D6700">
            <v>407019</v>
          </cell>
          <cell r="E6700" t="str">
            <v>Bruce Steel Erectors Ltd</v>
          </cell>
          <cell r="F6700" t="str">
            <v>Plant 77 - Tower 1A</v>
          </cell>
          <cell r="G6700" t="str">
            <v>Construction Minor</v>
          </cell>
          <cell r="H6700" t="str">
            <v>Wang, Sofia</v>
          </cell>
          <cell r="I6700">
            <v>42278</v>
          </cell>
          <cell r="J6700">
            <v>42186</v>
          </cell>
          <cell r="K6700">
            <v>42355</v>
          </cell>
          <cell r="L6700" t="str">
            <v>Active</v>
          </cell>
          <cell r="M6700" t="str">
            <v>Executed</v>
          </cell>
          <cell r="N6700">
            <v>42334</v>
          </cell>
          <cell r="O6700" t="str">
            <v>Parallel_Return_to_Edit_Mode</v>
          </cell>
          <cell r="P6700" t="str">
            <v>Baldwin, Charity</v>
          </cell>
          <cell r="R6700" t="str">
            <v>Carla Salazar</v>
          </cell>
          <cell r="S6700" t="str">
            <v>Kara Slemko</v>
          </cell>
          <cell r="T6700" t="str">
            <v>Cathy Tearoe</v>
          </cell>
          <cell r="U6700" t="str">
            <v>H - Horizon</v>
          </cell>
          <cell r="V6700" t="str">
            <v>Upgrading &amp; Utilitie - Upgrading &amp; Utilities</v>
          </cell>
          <cell r="W6700" t="str">
            <v>45 Days net terms</v>
          </cell>
          <cell r="X6700">
            <v>383233.12</v>
          </cell>
          <cell r="Y6700">
            <v>192139</v>
          </cell>
          <cell r="Z6700">
            <v>82226.83</v>
          </cell>
        </row>
        <row r="6701">
          <cell r="A6701" t="str">
            <v>814184-2</v>
          </cell>
          <cell r="B6701">
            <v>814184</v>
          </cell>
          <cell r="C6701">
            <v>2</v>
          </cell>
          <cell r="D6701">
            <v>407019</v>
          </cell>
          <cell r="E6701" t="str">
            <v>Bruce Steel Erectors Ltd</v>
          </cell>
          <cell r="F6701" t="str">
            <v>Plant 77 - Tower 1A</v>
          </cell>
          <cell r="G6701" t="str">
            <v>Construction Minor</v>
          </cell>
          <cell r="H6701" t="str">
            <v>Wang, Sofia</v>
          </cell>
          <cell r="I6701">
            <v>42278</v>
          </cell>
          <cell r="J6701">
            <v>42186</v>
          </cell>
          <cell r="K6701">
            <v>42355</v>
          </cell>
          <cell r="L6701" t="str">
            <v>Active</v>
          </cell>
          <cell r="M6701" t="str">
            <v>Executed</v>
          </cell>
          <cell r="N6701">
            <v>42334</v>
          </cell>
          <cell r="O6701" t="str">
            <v>Review Contract</v>
          </cell>
          <cell r="P6701" t="str">
            <v>Supply Management Reviewer</v>
          </cell>
          <cell r="Q6701" t="str">
            <v>Tineo, Marines</v>
          </cell>
          <cell r="R6701" t="str">
            <v>Carla Salazar</v>
          </cell>
          <cell r="S6701" t="str">
            <v>Kara Slemko</v>
          </cell>
          <cell r="T6701" t="str">
            <v>Cathy Tearoe</v>
          </cell>
          <cell r="U6701" t="str">
            <v>H - Horizon</v>
          </cell>
          <cell r="V6701" t="str">
            <v>Upgrading &amp; Utilitie - Upgrading &amp; Utilities</v>
          </cell>
          <cell r="W6701" t="str">
            <v>45 Days net terms</v>
          </cell>
          <cell r="X6701">
            <v>383233.12</v>
          </cell>
          <cell r="Y6701">
            <v>192139</v>
          </cell>
          <cell r="Z6701">
            <v>82226.83</v>
          </cell>
        </row>
        <row r="6702">
          <cell r="A6702" t="str">
            <v>814184-2</v>
          </cell>
          <cell r="B6702">
            <v>814184</v>
          </cell>
          <cell r="C6702">
            <v>2</v>
          </cell>
          <cell r="D6702">
            <v>407019</v>
          </cell>
          <cell r="E6702" t="str">
            <v>Bruce Steel Erectors Ltd</v>
          </cell>
          <cell r="F6702" t="str">
            <v>Plant 77 - Tower 1A</v>
          </cell>
          <cell r="G6702" t="str">
            <v>Construction Minor</v>
          </cell>
          <cell r="H6702" t="str">
            <v>Wang, Sofia</v>
          </cell>
          <cell r="I6702">
            <v>42278</v>
          </cell>
          <cell r="J6702">
            <v>42186</v>
          </cell>
          <cell r="K6702">
            <v>42355</v>
          </cell>
          <cell r="L6702" t="str">
            <v>Active</v>
          </cell>
          <cell r="M6702" t="str">
            <v>Executed</v>
          </cell>
          <cell r="N6702">
            <v>42334</v>
          </cell>
          <cell r="O6702" t="str">
            <v>Parallel_Return_to_Edit_Mode</v>
          </cell>
          <cell r="P6702" t="str">
            <v>Baldwin, Charity</v>
          </cell>
          <cell r="R6702" t="str">
            <v>Carla Salazar</v>
          </cell>
          <cell r="S6702" t="str">
            <v>Kara Slemko</v>
          </cell>
          <cell r="T6702" t="str">
            <v>Cathy Tearoe</v>
          </cell>
          <cell r="U6702" t="str">
            <v>H - Horizon</v>
          </cell>
          <cell r="V6702" t="str">
            <v>Upgrading &amp; Utilitie - Upgrading &amp; Utilities</v>
          </cell>
          <cell r="W6702" t="str">
            <v>45 Days net terms</v>
          </cell>
          <cell r="X6702">
            <v>383233.12</v>
          </cell>
          <cell r="Y6702">
            <v>192139</v>
          </cell>
          <cell r="Z6702">
            <v>82226.83</v>
          </cell>
        </row>
        <row r="6703">
          <cell r="A6703" t="str">
            <v>814184-2</v>
          </cell>
          <cell r="B6703">
            <v>814184</v>
          </cell>
          <cell r="C6703">
            <v>2</v>
          </cell>
          <cell r="D6703">
            <v>407019</v>
          </cell>
          <cell r="E6703" t="str">
            <v>Bruce Steel Erectors Ltd</v>
          </cell>
          <cell r="F6703" t="str">
            <v>Plant 77 - Tower 1A</v>
          </cell>
          <cell r="G6703" t="str">
            <v>Construction Minor</v>
          </cell>
          <cell r="H6703" t="str">
            <v>Wang, Sofia</v>
          </cell>
          <cell r="I6703">
            <v>42278</v>
          </cell>
          <cell r="J6703">
            <v>42186</v>
          </cell>
          <cell r="K6703">
            <v>42355</v>
          </cell>
          <cell r="L6703" t="str">
            <v>Active</v>
          </cell>
          <cell r="M6703" t="str">
            <v>Executed</v>
          </cell>
          <cell r="N6703">
            <v>42334</v>
          </cell>
          <cell r="O6703" t="str">
            <v>Parallel_Return_to_Edit_Mode</v>
          </cell>
          <cell r="P6703" t="str">
            <v>Baldwin, Charity</v>
          </cell>
          <cell r="Q6703" t="str">
            <v>Baldwin, Charity</v>
          </cell>
          <cell r="R6703" t="str">
            <v>Carla Salazar</v>
          </cell>
          <cell r="S6703" t="str">
            <v>Kara Slemko</v>
          </cell>
          <cell r="T6703" t="str">
            <v>Cathy Tearoe</v>
          </cell>
          <cell r="U6703" t="str">
            <v>H - Horizon</v>
          </cell>
          <cell r="V6703" t="str">
            <v>Upgrading &amp; Utilitie - Upgrading &amp; Utilities</v>
          </cell>
          <cell r="W6703" t="str">
            <v>45 Days net terms</v>
          </cell>
          <cell r="X6703">
            <v>383233.12</v>
          </cell>
          <cell r="Y6703">
            <v>192139</v>
          </cell>
          <cell r="Z6703">
            <v>82226.83</v>
          </cell>
        </row>
        <row r="6704">
          <cell r="A6704" t="str">
            <v>814184-2</v>
          </cell>
          <cell r="B6704">
            <v>814184</v>
          </cell>
          <cell r="C6704">
            <v>2</v>
          </cell>
          <cell r="D6704">
            <v>407019</v>
          </cell>
          <cell r="E6704" t="str">
            <v>Bruce Steel Erectors Ltd</v>
          </cell>
          <cell r="F6704" t="str">
            <v>Plant 77 - Tower 1A</v>
          </cell>
          <cell r="G6704" t="str">
            <v>Construction Minor</v>
          </cell>
          <cell r="H6704" t="str">
            <v>Wang, Sofia</v>
          </cell>
          <cell r="I6704">
            <v>42278</v>
          </cell>
          <cell r="J6704">
            <v>42186</v>
          </cell>
          <cell r="K6704">
            <v>42355</v>
          </cell>
          <cell r="L6704" t="str">
            <v>Active</v>
          </cell>
          <cell r="M6704" t="str">
            <v>Executed</v>
          </cell>
          <cell r="N6704">
            <v>42334</v>
          </cell>
          <cell r="O6704" t="str">
            <v>Parallel_Return_to_Edit_Mode</v>
          </cell>
          <cell r="P6704" t="str">
            <v>Baldwin, Charity</v>
          </cell>
          <cell r="R6704" t="str">
            <v>Carla Salazar</v>
          </cell>
          <cell r="S6704" t="str">
            <v>Kara Slemko</v>
          </cell>
          <cell r="T6704" t="str">
            <v>Cathy Tearoe</v>
          </cell>
          <cell r="U6704" t="str">
            <v>H - Horizon</v>
          </cell>
          <cell r="V6704" t="str">
            <v>Upgrading &amp; Utilitie - Upgrading &amp; Utilities</v>
          </cell>
          <cell r="W6704" t="str">
            <v>45 Days net terms</v>
          </cell>
          <cell r="X6704">
            <v>383233.12</v>
          </cell>
          <cell r="Y6704">
            <v>192139</v>
          </cell>
          <cell r="Z6704">
            <v>82226.83</v>
          </cell>
        </row>
        <row r="6705">
          <cell r="A6705" t="str">
            <v>814184-2</v>
          </cell>
          <cell r="B6705">
            <v>814184</v>
          </cell>
          <cell r="C6705">
            <v>2</v>
          </cell>
          <cell r="D6705">
            <v>407019</v>
          </cell>
          <cell r="E6705" t="str">
            <v>Bruce Steel Erectors Ltd</v>
          </cell>
          <cell r="F6705" t="str">
            <v>Plant 77 - Tower 1A</v>
          </cell>
          <cell r="G6705" t="str">
            <v>Construction Minor</v>
          </cell>
          <cell r="H6705" t="str">
            <v>Wang, Sofia</v>
          </cell>
          <cell r="I6705">
            <v>42278</v>
          </cell>
          <cell r="J6705">
            <v>42186</v>
          </cell>
          <cell r="K6705">
            <v>42355</v>
          </cell>
          <cell r="L6705" t="str">
            <v>Active</v>
          </cell>
          <cell r="M6705" t="str">
            <v>Executed</v>
          </cell>
          <cell r="N6705">
            <v>42334</v>
          </cell>
          <cell r="O6705" t="str">
            <v>Review Contract</v>
          </cell>
          <cell r="P6705" t="str">
            <v>Supply Management Reviewer</v>
          </cell>
          <cell r="R6705" t="str">
            <v>Carla Salazar</v>
          </cell>
          <cell r="S6705" t="str">
            <v>Kara Slemko</v>
          </cell>
          <cell r="T6705" t="str">
            <v>Cathy Tearoe</v>
          </cell>
          <cell r="U6705" t="str">
            <v>H - Horizon</v>
          </cell>
          <cell r="V6705" t="str">
            <v>Upgrading &amp; Utilitie - Upgrading &amp; Utilities</v>
          </cell>
          <cell r="W6705" t="str">
            <v>45 Days net terms</v>
          </cell>
          <cell r="X6705">
            <v>383233.12</v>
          </cell>
          <cell r="Y6705">
            <v>192139</v>
          </cell>
          <cell r="Z6705">
            <v>82226.83</v>
          </cell>
        </row>
        <row r="6706">
          <cell r="A6706" t="str">
            <v>814184-3</v>
          </cell>
          <cell r="B6706">
            <v>814184</v>
          </cell>
          <cell r="C6706">
            <v>3</v>
          </cell>
          <cell r="D6706">
            <v>407019</v>
          </cell>
          <cell r="E6706" t="str">
            <v>Bruce Steel Erectors Ltd</v>
          </cell>
          <cell r="F6706" t="str">
            <v>Soft Covers for Sulphur Pour Arm</v>
          </cell>
          <cell r="G6706" t="str">
            <v>Construction Minor</v>
          </cell>
          <cell r="H6706" t="str">
            <v>Baldwin, Charity</v>
          </cell>
          <cell r="I6706">
            <v>42373</v>
          </cell>
          <cell r="J6706">
            <v>42384</v>
          </cell>
          <cell r="K6706">
            <v>42749</v>
          </cell>
          <cell r="L6706" t="str">
            <v>Active</v>
          </cell>
          <cell r="M6706" t="str">
            <v>Executed</v>
          </cell>
          <cell r="N6706">
            <v>42405</v>
          </cell>
          <cell r="O6706" t="str">
            <v>Approve Contract</v>
          </cell>
          <cell r="P6706" t="str">
            <v>Business Area Approver</v>
          </cell>
          <cell r="Q6706" t="str">
            <v>Doleman, Ted</v>
          </cell>
          <cell r="R6706" t="str">
            <v>Carla Salazar</v>
          </cell>
          <cell r="S6706" t="str">
            <v>Kara Slemko</v>
          </cell>
          <cell r="T6706" t="str">
            <v>Brian Bate</v>
          </cell>
          <cell r="U6706" t="str">
            <v>H - Horizon</v>
          </cell>
          <cell r="V6706" t="str">
            <v>Upgrading &amp; Utilitie - Upgrading &amp; Utilities</v>
          </cell>
          <cell r="W6706" t="str">
            <v>45 Days net terms</v>
          </cell>
          <cell r="X6706">
            <v>389420.62</v>
          </cell>
          <cell r="Y6706">
            <v>192139</v>
          </cell>
          <cell r="Z6706">
            <v>6187.5</v>
          </cell>
        </row>
        <row r="6707">
          <cell r="A6707" t="str">
            <v>814184-3</v>
          </cell>
          <cell r="B6707">
            <v>814184</v>
          </cell>
          <cell r="C6707">
            <v>3</v>
          </cell>
          <cell r="D6707">
            <v>407019</v>
          </cell>
          <cell r="E6707" t="str">
            <v>Bruce Steel Erectors Ltd</v>
          </cell>
          <cell r="F6707" t="str">
            <v>Soft Covers for Sulphur Pour Arm</v>
          </cell>
          <cell r="G6707" t="str">
            <v>Construction Minor</v>
          </cell>
          <cell r="H6707" t="str">
            <v>Baldwin, Charity</v>
          </cell>
          <cell r="I6707">
            <v>42373</v>
          </cell>
          <cell r="J6707">
            <v>42384</v>
          </cell>
          <cell r="K6707">
            <v>42749</v>
          </cell>
          <cell r="L6707" t="str">
            <v>Active</v>
          </cell>
          <cell r="M6707" t="str">
            <v>Executed</v>
          </cell>
          <cell r="N6707">
            <v>42405</v>
          </cell>
          <cell r="O6707" t="str">
            <v>Parallel_Return_to_Edit_Mode</v>
          </cell>
          <cell r="P6707" t="str">
            <v>Wang, Sofia</v>
          </cell>
          <cell r="R6707" t="str">
            <v>Carla Salazar</v>
          </cell>
          <cell r="S6707" t="str">
            <v>Kara Slemko</v>
          </cell>
          <cell r="T6707" t="str">
            <v>Brian Bate</v>
          </cell>
          <cell r="U6707" t="str">
            <v>H - Horizon</v>
          </cell>
          <cell r="V6707" t="str">
            <v>Upgrading &amp; Utilitie - Upgrading &amp; Utilities</v>
          </cell>
          <cell r="W6707" t="str">
            <v>45 Days net terms</v>
          </cell>
          <cell r="X6707">
            <v>389420.62</v>
          </cell>
          <cell r="Y6707">
            <v>192139</v>
          </cell>
          <cell r="Z6707">
            <v>6187.5</v>
          </cell>
        </row>
        <row r="6708">
          <cell r="A6708" t="str">
            <v>814184-3</v>
          </cell>
          <cell r="B6708">
            <v>814184</v>
          </cell>
          <cell r="C6708">
            <v>3</v>
          </cell>
          <cell r="D6708">
            <v>407019</v>
          </cell>
          <cell r="E6708" t="str">
            <v>Bruce Steel Erectors Ltd</v>
          </cell>
          <cell r="F6708" t="str">
            <v>Soft Covers for Sulphur Pour Arm</v>
          </cell>
          <cell r="G6708" t="str">
            <v>Construction Minor</v>
          </cell>
          <cell r="H6708" t="str">
            <v>Baldwin, Charity</v>
          </cell>
          <cell r="I6708">
            <v>42373</v>
          </cell>
          <cell r="J6708">
            <v>42384</v>
          </cell>
          <cell r="K6708">
            <v>42749</v>
          </cell>
          <cell r="L6708" t="str">
            <v>Active</v>
          </cell>
          <cell r="M6708" t="str">
            <v>Executed</v>
          </cell>
          <cell r="N6708">
            <v>42405</v>
          </cell>
          <cell r="O6708" t="str">
            <v>Edit New Supplement</v>
          </cell>
          <cell r="P6708" t="str">
            <v>Wang, Sofia</v>
          </cell>
          <cell r="Q6708" t="str">
            <v>Wang, Sofia</v>
          </cell>
          <cell r="R6708" t="str">
            <v>Carla Salazar</v>
          </cell>
          <cell r="S6708" t="str">
            <v>Kara Slemko</v>
          </cell>
          <cell r="T6708" t="str">
            <v>Brian Bate</v>
          </cell>
          <cell r="U6708" t="str">
            <v>H - Horizon</v>
          </cell>
          <cell r="V6708" t="str">
            <v>Upgrading &amp; Utilitie - Upgrading &amp; Utilities</v>
          </cell>
          <cell r="W6708" t="str">
            <v>45 Days net terms</v>
          </cell>
          <cell r="X6708">
            <v>389420.62</v>
          </cell>
          <cell r="Y6708">
            <v>192139</v>
          </cell>
          <cell r="Z6708">
            <v>6187.5</v>
          </cell>
        </row>
        <row r="6709">
          <cell r="A6709" t="str">
            <v>814184-3</v>
          </cell>
          <cell r="B6709">
            <v>814184</v>
          </cell>
          <cell r="C6709">
            <v>3</v>
          </cell>
          <cell r="D6709">
            <v>407019</v>
          </cell>
          <cell r="E6709" t="str">
            <v>Bruce Steel Erectors Ltd</v>
          </cell>
          <cell r="F6709" t="str">
            <v>Soft Covers for Sulphur Pour Arm</v>
          </cell>
          <cell r="G6709" t="str">
            <v>Construction Minor</v>
          </cell>
          <cell r="H6709" t="str">
            <v>Baldwin, Charity</v>
          </cell>
          <cell r="I6709">
            <v>42373</v>
          </cell>
          <cell r="J6709">
            <v>42384</v>
          </cell>
          <cell r="K6709">
            <v>42749</v>
          </cell>
          <cell r="L6709" t="str">
            <v>Active</v>
          </cell>
          <cell r="M6709" t="str">
            <v>Executed</v>
          </cell>
          <cell r="N6709">
            <v>42405</v>
          </cell>
          <cell r="O6709" t="str">
            <v>Execute Contract</v>
          </cell>
          <cell r="P6709" t="str">
            <v>Wang, Sofia</v>
          </cell>
          <cell r="Q6709" t="str">
            <v>Wang, Sofia</v>
          </cell>
          <cell r="R6709" t="str">
            <v>Carla Salazar</v>
          </cell>
          <cell r="S6709" t="str">
            <v>Kara Slemko</v>
          </cell>
          <cell r="T6709" t="str">
            <v>Brian Bate</v>
          </cell>
          <cell r="U6709" t="str">
            <v>H - Horizon</v>
          </cell>
          <cell r="V6709" t="str">
            <v>Upgrading &amp; Utilitie - Upgrading &amp; Utilities</v>
          </cell>
          <cell r="W6709" t="str">
            <v>45 Days net terms</v>
          </cell>
          <cell r="X6709">
            <v>389420.62</v>
          </cell>
          <cell r="Y6709">
            <v>192139</v>
          </cell>
          <cell r="Z6709">
            <v>6187.5</v>
          </cell>
        </row>
        <row r="6710">
          <cell r="A6710" t="str">
            <v>814184-3</v>
          </cell>
          <cell r="B6710">
            <v>814184</v>
          </cell>
          <cell r="C6710">
            <v>3</v>
          </cell>
          <cell r="D6710">
            <v>407019</v>
          </cell>
          <cell r="E6710" t="str">
            <v>Bruce Steel Erectors Ltd</v>
          </cell>
          <cell r="F6710" t="str">
            <v>Soft Covers for Sulphur Pour Arm</v>
          </cell>
          <cell r="G6710" t="str">
            <v>Construction Minor</v>
          </cell>
          <cell r="H6710" t="str">
            <v>Baldwin, Charity</v>
          </cell>
          <cell r="I6710">
            <v>42373</v>
          </cell>
          <cell r="J6710">
            <v>42384</v>
          </cell>
          <cell r="K6710">
            <v>42749</v>
          </cell>
          <cell r="L6710" t="str">
            <v>Active</v>
          </cell>
          <cell r="M6710" t="str">
            <v>Executed</v>
          </cell>
          <cell r="N6710">
            <v>42405</v>
          </cell>
          <cell r="O6710" t="str">
            <v>Approve Contract</v>
          </cell>
          <cell r="P6710" t="str">
            <v>Commercial Operations Approver</v>
          </cell>
          <cell r="Q6710" t="str">
            <v>Salazar, Carla</v>
          </cell>
          <cell r="R6710" t="str">
            <v>Carla Salazar</v>
          </cell>
          <cell r="S6710" t="str">
            <v>Kara Slemko</v>
          </cell>
          <cell r="T6710" t="str">
            <v>Brian Bate</v>
          </cell>
          <cell r="U6710" t="str">
            <v>H - Horizon</v>
          </cell>
          <cell r="V6710" t="str">
            <v>Upgrading &amp; Utilitie - Upgrading &amp; Utilities</v>
          </cell>
          <cell r="W6710" t="str">
            <v>45 Days net terms</v>
          </cell>
          <cell r="X6710">
            <v>389420.62</v>
          </cell>
          <cell r="Y6710">
            <v>192139</v>
          </cell>
          <cell r="Z6710">
            <v>6187.5</v>
          </cell>
        </row>
        <row r="6711">
          <cell r="A6711" t="str">
            <v>814184-3</v>
          </cell>
          <cell r="B6711">
            <v>814184</v>
          </cell>
          <cell r="C6711">
            <v>3</v>
          </cell>
          <cell r="D6711">
            <v>407019</v>
          </cell>
          <cell r="E6711" t="str">
            <v>Bruce Steel Erectors Ltd</v>
          </cell>
          <cell r="F6711" t="str">
            <v>Soft Covers for Sulphur Pour Arm</v>
          </cell>
          <cell r="G6711" t="str">
            <v>Construction Minor</v>
          </cell>
          <cell r="H6711" t="str">
            <v>Baldwin, Charity</v>
          </cell>
          <cell r="I6711">
            <v>42373</v>
          </cell>
          <cell r="J6711">
            <v>42384</v>
          </cell>
          <cell r="K6711">
            <v>42749</v>
          </cell>
          <cell r="L6711" t="str">
            <v>Active</v>
          </cell>
          <cell r="M6711" t="str">
            <v>Executed</v>
          </cell>
          <cell r="N6711">
            <v>42405</v>
          </cell>
          <cell r="O6711" t="str">
            <v>Review Contract</v>
          </cell>
          <cell r="P6711" t="str">
            <v>Supply Management Reviewer</v>
          </cell>
          <cell r="Q6711" t="str">
            <v>House, Gregory</v>
          </cell>
          <cell r="R6711" t="str">
            <v>Carla Salazar</v>
          </cell>
          <cell r="S6711" t="str">
            <v>Kara Slemko</v>
          </cell>
          <cell r="T6711" t="str">
            <v>Brian Bate</v>
          </cell>
          <cell r="U6711" t="str">
            <v>H - Horizon</v>
          </cell>
          <cell r="V6711" t="str">
            <v>Upgrading &amp; Utilitie - Upgrading &amp; Utilities</v>
          </cell>
          <cell r="W6711" t="str">
            <v>45 Days net terms</v>
          </cell>
          <cell r="X6711">
            <v>389420.62</v>
          </cell>
          <cell r="Y6711">
            <v>192139</v>
          </cell>
          <cell r="Z6711">
            <v>6187.5</v>
          </cell>
        </row>
        <row r="6712">
          <cell r="A6712" t="str">
            <v>814184-3</v>
          </cell>
          <cell r="B6712">
            <v>814184</v>
          </cell>
          <cell r="C6712">
            <v>3</v>
          </cell>
          <cell r="D6712">
            <v>407019</v>
          </cell>
          <cell r="E6712" t="str">
            <v>Bruce Steel Erectors Ltd</v>
          </cell>
          <cell r="F6712" t="str">
            <v>Soft Covers for Sulphur Pour Arm</v>
          </cell>
          <cell r="G6712" t="str">
            <v>Construction Minor</v>
          </cell>
          <cell r="H6712" t="str">
            <v>Baldwin, Charity</v>
          </cell>
          <cell r="I6712">
            <v>42373</v>
          </cell>
          <cell r="J6712">
            <v>42384</v>
          </cell>
          <cell r="K6712">
            <v>42749</v>
          </cell>
          <cell r="L6712" t="str">
            <v>Active</v>
          </cell>
          <cell r="M6712" t="str">
            <v>Executed</v>
          </cell>
          <cell r="N6712">
            <v>42405</v>
          </cell>
          <cell r="O6712" t="str">
            <v>Parallel_Return_to_Edit_Mode</v>
          </cell>
          <cell r="P6712" t="str">
            <v>Wang, Sofia</v>
          </cell>
          <cell r="R6712" t="str">
            <v>Carla Salazar</v>
          </cell>
          <cell r="S6712" t="str">
            <v>Kara Slemko</v>
          </cell>
          <cell r="T6712" t="str">
            <v>Brian Bate</v>
          </cell>
          <cell r="U6712" t="str">
            <v>H - Horizon</v>
          </cell>
          <cell r="V6712" t="str">
            <v>Upgrading &amp; Utilitie - Upgrading &amp; Utilities</v>
          </cell>
          <cell r="W6712" t="str">
            <v>45 Days net terms</v>
          </cell>
          <cell r="X6712">
            <v>389420.62</v>
          </cell>
          <cell r="Y6712">
            <v>192139</v>
          </cell>
          <cell r="Z6712">
            <v>6187.5</v>
          </cell>
        </row>
        <row r="6713">
          <cell r="A6713" t="str">
            <v>814184-3</v>
          </cell>
          <cell r="B6713">
            <v>814184</v>
          </cell>
          <cell r="C6713">
            <v>3</v>
          </cell>
          <cell r="D6713">
            <v>407019</v>
          </cell>
          <cell r="E6713" t="str">
            <v>Bruce Steel Erectors Ltd</v>
          </cell>
          <cell r="F6713" t="str">
            <v>Soft Covers for Sulphur Pour Arm</v>
          </cell>
          <cell r="G6713" t="str">
            <v>Construction Minor</v>
          </cell>
          <cell r="H6713" t="str">
            <v>Baldwin, Charity</v>
          </cell>
          <cell r="I6713">
            <v>42373</v>
          </cell>
          <cell r="J6713">
            <v>42384</v>
          </cell>
          <cell r="K6713">
            <v>42749</v>
          </cell>
          <cell r="L6713" t="str">
            <v>Active</v>
          </cell>
          <cell r="M6713" t="str">
            <v>Executed</v>
          </cell>
          <cell r="N6713">
            <v>42405</v>
          </cell>
          <cell r="O6713" t="str">
            <v>Parallel_Return_to_Edit_Mode</v>
          </cell>
          <cell r="P6713" t="str">
            <v>Wang, Sofia</v>
          </cell>
          <cell r="R6713" t="str">
            <v>Carla Salazar</v>
          </cell>
          <cell r="S6713" t="str">
            <v>Kara Slemko</v>
          </cell>
          <cell r="T6713" t="str">
            <v>Brian Bate</v>
          </cell>
          <cell r="U6713" t="str">
            <v>H - Horizon</v>
          </cell>
          <cell r="V6713" t="str">
            <v>Upgrading &amp; Utilitie - Upgrading &amp; Utilities</v>
          </cell>
          <cell r="W6713" t="str">
            <v>45 Days net terms</v>
          </cell>
          <cell r="X6713">
            <v>389420.62</v>
          </cell>
          <cell r="Y6713">
            <v>192139</v>
          </cell>
          <cell r="Z6713">
            <v>6187.5</v>
          </cell>
        </row>
        <row r="6714">
          <cell r="A6714" t="str">
            <v>814185-1</v>
          </cell>
          <cell r="B6714">
            <v>814185</v>
          </cell>
          <cell r="C6714">
            <v>1</v>
          </cell>
          <cell r="D6714">
            <v>404657</v>
          </cell>
          <cell r="E6714" t="str">
            <v>ATS &amp; Associates Ltd</v>
          </cell>
          <cell r="F6714" t="str">
            <v>Bill Palchuk Lead SystemEng. Extension Rate change</v>
          </cell>
          <cell r="G6714" t="str">
            <v>Short Form Consulting Agreement</v>
          </cell>
          <cell r="H6714" t="str">
            <v>Soriano, Loreta</v>
          </cell>
          <cell r="I6714">
            <v>42359</v>
          </cell>
          <cell r="J6714">
            <v>42370</v>
          </cell>
          <cell r="K6714">
            <v>42673</v>
          </cell>
          <cell r="L6714" t="str">
            <v>Complete</v>
          </cell>
          <cell r="M6714" t="str">
            <v>Executed</v>
          </cell>
          <cell r="N6714">
            <v>42401</v>
          </cell>
          <cell r="O6714" t="str">
            <v>Approve Contract</v>
          </cell>
          <cell r="P6714" t="str">
            <v>Business Area Approver</v>
          </cell>
          <cell r="Q6714" t="str">
            <v>Holley, Don</v>
          </cell>
          <cell r="R6714" t="str">
            <v>Julie Easthope</v>
          </cell>
          <cell r="S6714" t="str">
            <v>Kara Slemko</v>
          </cell>
          <cell r="T6714" t="str">
            <v>Brian Bate</v>
          </cell>
          <cell r="U6714" t="str">
            <v>H - Horizon</v>
          </cell>
          <cell r="V6714" t="str">
            <v>Major Projects</v>
          </cell>
          <cell r="W6714" t="str">
            <v>30 Days net terms</v>
          </cell>
          <cell r="X6714">
            <v>489000</v>
          </cell>
          <cell r="Y6714">
            <v>158907</v>
          </cell>
          <cell r="Z6714">
            <v>204000</v>
          </cell>
        </row>
        <row r="6715">
          <cell r="A6715" t="str">
            <v>814190-1</v>
          </cell>
          <cell r="B6715">
            <v>814190</v>
          </cell>
          <cell r="C6715">
            <v>1</v>
          </cell>
          <cell r="D6715">
            <v>407040</v>
          </cell>
          <cell r="E6715" t="str">
            <v>Calian Ltd</v>
          </cell>
          <cell r="F6715" t="str">
            <v>Job Description Analyses</v>
          </cell>
          <cell r="G6715" t="str">
            <v>Master Professional Services Agreement</v>
          </cell>
          <cell r="H6715" t="str">
            <v>Blesa, Ana</v>
          </cell>
          <cell r="I6715">
            <v>42207</v>
          </cell>
          <cell r="J6715">
            <v>42240</v>
          </cell>
          <cell r="K6715">
            <v>43951</v>
          </cell>
          <cell r="L6715" t="str">
            <v>Active</v>
          </cell>
          <cell r="M6715" t="str">
            <v>Executed</v>
          </cell>
          <cell r="N6715">
            <v>42268</v>
          </cell>
          <cell r="O6715" t="str">
            <v>Approve Contract</v>
          </cell>
          <cell r="P6715" t="str">
            <v>Business Area Approver</v>
          </cell>
          <cell r="Q6715" t="str">
            <v>MacDonald, David</v>
          </cell>
          <cell r="R6715" t="str">
            <v>Leighton Storsley</v>
          </cell>
          <cell r="S6715" t="str">
            <v>Kara Slemko</v>
          </cell>
          <cell r="T6715" t="str">
            <v>Stephanie Graham</v>
          </cell>
          <cell r="U6715" t="str">
            <v>H - Horizon</v>
          </cell>
          <cell r="V6715" t="str">
            <v>Facilities &amp; Servic - Facilities &amp; Servics</v>
          </cell>
          <cell r="W6715" t="str">
            <v>45 Days net terms</v>
          </cell>
          <cell r="X6715">
            <v>12674074</v>
          </cell>
          <cell r="Y6715">
            <v>318979</v>
          </cell>
          <cell r="Z6715">
            <v>23231.02</v>
          </cell>
        </row>
        <row r="6716">
          <cell r="A6716" t="str">
            <v>814197-1-1</v>
          </cell>
          <cell r="B6716" t="str">
            <v>814197-1</v>
          </cell>
          <cell r="C6716">
            <v>1</v>
          </cell>
          <cell r="E6716" t="str">
            <v>Precision Contractors Ltd.</v>
          </cell>
          <cell r="F6716" t="str">
            <v>Precision Contractors - Schedules</v>
          </cell>
          <cell r="G6716" t="str">
            <v>Schedules for Master Agreements</v>
          </cell>
          <cell r="H6716" t="str">
            <v>Varela, Lina</v>
          </cell>
          <cell r="I6716">
            <v>42794</v>
          </cell>
          <cell r="J6716">
            <v>42809</v>
          </cell>
          <cell r="K6716">
            <v>43173</v>
          </cell>
          <cell r="L6716" t="str">
            <v>Active</v>
          </cell>
          <cell r="M6716" t="str">
            <v>Executed</v>
          </cell>
          <cell r="N6716">
            <v>42801</v>
          </cell>
          <cell r="O6716" t="str">
            <v>Approve Contract</v>
          </cell>
          <cell r="P6716" t="str">
            <v>Commercial Operations Approver</v>
          </cell>
          <cell r="Q6716" t="str">
            <v>Easthope, Julie</v>
          </cell>
          <cell r="R6716" t="str">
            <v>Julie Easthope</v>
          </cell>
          <cell r="S6716" t="str">
            <v>Kara Slemko</v>
          </cell>
          <cell r="T6716" t="str">
            <v>Stephanie Graham</v>
          </cell>
          <cell r="U6716" t="str">
            <v>C - Conventional</v>
          </cell>
          <cell r="V6716" t="str">
            <v>All</v>
          </cell>
          <cell r="W6716" t="str">
            <v>45 Days net terms</v>
          </cell>
          <cell r="X6716">
            <v>11186965.470000001</v>
          </cell>
          <cell r="Y6716">
            <v>5911</v>
          </cell>
          <cell r="Z6716">
            <v>2000000</v>
          </cell>
        </row>
        <row r="6717">
          <cell r="A6717" t="str">
            <v>814197-1-1</v>
          </cell>
          <cell r="B6717" t="str">
            <v>814197-1</v>
          </cell>
          <cell r="C6717">
            <v>1</v>
          </cell>
          <cell r="E6717" t="str">
            <v>Precision Contractors Ltd.</v>
          </cell>
          <cell r="F6717" t="str">
            <v>Precision Contractors - Schedules</v>
          </cell>
          <cell r="G6717" t="str">
            <v>Schedules for Master Agreements</v>
          </cell>
          <cell r="H6717" t="str">
            <v>Varela, Lina</v>
          </cell>
          <cell r="I6717">
            <v>42794</v>
          </cell>
          <cell r="J6717">
            <v>42809</v>
          </cell>
          <cell r="K6717">
            <v>43173</v>
          </cell>
          <cell r="L6717" t="str">
            <v>Active</v>
          </cell>
          <cell r="M6717" t="str">
            <v>Executed</v>
          </cell>
          <cell r="N6717">
            <v>42801</v>
          </cell>
          <cell r="O6717" t="str">
            <v>Parallel_Return_to_Edit_Mode</v>
          </cell>
          <cell r="P6717" t="str">
            <v>Lanfranchi, Renato</v>
          </cell>
          <cell r="R6717" t="str">
            <v>Julie Easthope</v>
          </cell>
          <cell r="S6717" t="str">
            <v>Kara Slemko</v>
          </cell>
          <cell r="T6717" t="str">
            <v>Stephanie Graham</v>
          </cell>
          <cell r="U6717" t="str">
            <v>C - Conventional</v>
          </cell>
          <cell r="V6717" t="str">
            <v>All</v>
          </cell>
          <cell r="W6717" t="str">
            <v>45 Days net terms</v>
          </cell>
          <cell r="X6717">
            <v>11186965.470000001</v>
          </cell>
          <cell r="Y6717">
            <v>5911</v>
          </cell>
          <cell r="Z6717">
            <v>2000000</v>
          </cell>
        </row>
        <row r="6718">
          <cell r="A6718" t="str">
            <v>814197-1-1</v>
          </cell>
          <cell r="B6718" t="str">
            <v>814197-1</v>
          </cell>
          <cell r="C6718">
            <v>1</v>
          </cell>
          <cell r="E6718" t="str">
            <v>Precision Contractors Ltd.</v>
          </cell>
          <cell r="F6718" t="str">
            <v>Precision Contractors - Schedules</v>
          </cell>
          <cell r="G6718" t="str">
            <v>Schedules for Master Agreements</v>
          </cell>
          <cell r="H6718" t="str">
            <v>Varela, Lina</v>
          </cell>
          <cell r="I6718">
            <v>42794</v>
          </cell>
          <cell r="J6718">
            <v>42809</v>
          </cell>
          <cell r="K6718">
            <v>43173</v>
          </cell>
          <cell r="L6718" t="str">
            <v>Active</v>
          </cell>
          <cell r="M6718" t="str">
            <v>Executed</v>
          </cell>
          <cell r="N6718">
            <v>42801</v>
          </cell>
          <cell r="O6718" t="str">
            <v>Parallel_Return_to_Edit_Mode</v>
          </cell>
          <cell r="P6718" t="str">
            <v>Lanfranchi, Renato</v>
          </cell>
          <cell r="R6718" t="str">
            <v>Julie Easthope</v>
          </cell>
          <cell r="S6718" t="str">
            <v>Kara Slemko</v>
          </cell>
          <cell r="T6718" t="str">
            <v>Stephanie Graham</v>
          </cell>
          <cell r="U6718" t="str">
            <v>C - Conventional</v>
          </cell>
          <cell r="V6718" t="str">
            <v>All</v>
          </cell>
          <cell r="W6718" t="str">
            <v>45 Days net terms</v>
          </cell>
          <cell r="X6718">
            <v>11186965.470000001</v>
          </cell>
          <cell r="Y6718">
            <v>5911</v>
          </cell>
          <cell r="Z6718">
            <v>2000000</v>
          </cell>
        </row>
        <row r="6719">
          <cell r="A6719" t="str">
            <v>814197-1-1</v>
          </cell>
          <cell r="B6719" t="str">
            <v>814197-1</v>
          </cell>
          <cell r="C6719">
            <v>1</v>
          </cell>
          <cell r="E6719" t="str">
            <v>Precision Contractors Ltd.</v>
          </cell>
          <cell r="F6719" t="str">
            <v>Precision Contractors - Schedules</v>
          </cell>
          <cell r="G6719" t="str">
            <v>Schedules for Master Agreements</v>
          </cell>
          <cell r="H6719" t="str">
            <v>Varela, Lina</v>
          </cell>
          <cell r="I6719">
            <v>42794</v>
          </cell>
          <cell r="J6719">
            <v>42809</v>
          </cell>
          <cell r="K6719">
            <v>43173</v>
          </cell>
          <cell r="L6719" t="str">
            <v>Active</v>
          </cell>
          <cell r="M6719" t="str">
            <v>Executed</v>
          </cell>
          <cell r="N6719">
            <v>42801</v>
          </cell>
          <cell r="O6719" t="str">
            <v>Edit New Supplement</v>
          </cell>
          <cell r="P6719" t="str">
            <v>Lanfranchi, Renato</v>
          </cell>
          <cell r="Q6719" t="str">
            <v>Lanfranchi, Renato</v>
          </cell>
          <cell r="R6719" t="str">
            <v>Julie Easthope</v>
          </cell>
          <cell r="S6719" t="str">
            <v>Kara Slemko</v>
          </cell>
          <cell r="T6719" t="str">
            <v>Stephanie Graham</v>
          </cell>
          <cell r="U6719" t="str">
            <v>C - Conventional</v>
          </cell>
          <cell r="V6719" t="str">
            <v>All</v>
          </cell>
          <cell r="W6719" t="str">
            <v>45 Days net terms</v>
          </cell>
          <cell r="X6719">
            <v>11186965.470000001</v>
          </cell>
          <cell r="Y6719">
            <v>5911</v>
          </cell>
          <cell r="Z6719">
            <v>2000000</v>
          </cell>
        </row>
        <row r="6720">
          <cell r="A6720" t="str">
            <v>814197-1-1</v>
          </cell>
          <cell r="B6720" t="str">
            <v>814197-1</v>
          </cell>
          <cell r="C6720">
            <v>1</v>
          </cell>
          <cell r="E6720" t="str">
            <v>Precision Contractors Ltd.</v>
          </cell>
          <cell r="F6720" t="str">
            <v>Precision Contractors - Schedules</v>
          </cell>
          <cell r="G6720" t="str">
            <v>Schedules for Master Agreements</v>
          </cell>
          <cell r="H6720" t="str">
            <v>Varela, Lina</v>
          </cell>
          <cell r="I6720">
            <v>42794</v>
          </cell>
          <cell r="J6720">
            <v>42809</v>
          </cell>
          <cell r="K6720">
            <v>43173</v>
          </cell>
          <cell r="L6720" t="str">
            <v>Active</v>
          </cell>
          <cell r="M6720" t="str">
            <v>Executed</v>
          </cell>
          <cell r="N6720">
            <v>42801</v>
          </cell>
          <cell r="O6720" t="str">
            <v>Execute Contract</v>
          </cell>
          <cell r="P6720" t="str">
            <v>Lanfranchi, Renato</v>
          </cell>
          <cell r="Q6720" t="str">
            <v>Lanfranchi, Renato</v>
          </cell>
          <cell r="R6720" t="str">
            <v>Julie Easthope</v>
          </cell>
          <cell r="S6720" t="str">
            <v>Kara Slemko</v>
          </cell>
          <cell r="T6720" t="str">
            <v>Stephanie Graham</v>
          </cell>
          <cell r="U6720" t="str">
            <v>C - Conventional</v>
          </cell>
          <cell r="V6720" t="str">
            <v>All</v>
          </cell>
          <cell r="W6720" t="str">
            <v>45 Days net terms</v>
          </cell>
          <cell r="X6720">
            <v>11186965.470000001</v>
          </cell>
          <cell r="Y6720">
            <v>5911</v>
          </cell>
          <cell r="Z6720">
            <v>2000000</v>
          </cell>
        </row>
        <row r="6721">
          <cell r="A6721" t="str">
            <v>814203-1</v>
          </cell>
          <cell r="B6721">
            <v>814203</v>
          </cell>
          <cell r="C6721">
            <v>1</v>
          </cell>
          <cell r="D6721">
            <v>406990</v>
          </cell>
          <cell r="E6721" t="str">
            <v>Integral Energy Services Ltd</v>
          </cell>
          <cell r="F6721" t="str">
            <v>Fibre &amp; Elec Tie - In</v>
          </cell>
          <cell r="G6721" t="str">
            <v>Construction Minor</v>
          </cell>
          <cell r="H6721" t="str">
            <v>Correll, Susan</v>
          </cell>
          <cell r="I6721">
            <v>42156</v>
          </cell>
          <cell r="J6721">
            <v>42101</v>
          </cell>
          <cell r="K6721">
            <v>42674</v>
          </cell>
          <cell r="L6721" t="str">
            <v>Active</v>
          </cell>
          <cell r="M6721" t="str">
            <v>Executed</v>
          </cell>
          <cell r="N6721">
            <v>42158</v>
          </cell>
          <cell r="O6721" t="str">
            <v>Execute Contract</v>
          </cell>
          <cell r="P6721" t="str">
            <v>Correll, Susan</v>
          </cell>
          <cell r="Q6721" t="str">
            <v>Correll, Susan</v>
          </cell>
          <cell r="R6721" t="str">
            <v>Ari Bronkhorst</v>
          </cell>
          <cell r="S6721" t="str">
            <v>Ari Bronkhorst</v>
          </cell>
          <cell r="T6721" t="str">
            <v>Stephanie Graham</v>
          </cell>
          <cell r="U6721" t="str">
            <v>H - Horizon</v>
          </cell>
          <cell r="V6721" t="str">
            <v>Major Projects</v>
          </cell>
          <cell r="W6721" t="str">
            <v>40 Days net terms</v>
          </cell>
          <cell r="X6721">
            <v>788728.3</v>
          </cell>
          <cell r="Y6721">
            <v>713684</v>
          </cell>
          <cell r="Z6721">
            <v>-26571.7</v>
          </cell>
        </row>
        <row r="6722">
          <cell r="A6722" t="str">
            <v>814229-1</v>
          </cell>
          <cell r="B6722">
            <v>814229</v>
          </cell>
          <cell r="C6722">
            <v>1</v>
          </cell>
          <cell r="D6722">
            <v>407001</v>
          </cell>
          <cell r="E6722" t="str">
            <v>Razor Sharp Consulting Ltd.</v>
          </cell>
          <cell r="F6722" t="str">
            <v>Raymond Clarke Turnover Coordinator Extension &amp; Rate Change</v>
          </cell>
          <cell r="G6722" t="str">
            <v>Short Form Consulting Agreement</v>
          </cell>
          <cell r="H6722" t="str">
            <v>Soriano, Loreta</v>
          </cell>
          <cell r="I6722">
            <v>42437</v>
          </cell>
          <cell r="J6722">
            <v>42481</v>
          </cell>
          <cell r="K6722">
            <v>42572</v>
          </cell>
          <cell r="L6722" t="str">
            <v>Complete</v>
          </cell>
          <cell r="M6722" t="str">
            <v>Executed</v>
          </cell>
          <cell r="N6722">
            <v>42458</v>
          </cell>
          <cell r="O6722" t="str">
            <v>Approve Contract</v>
          </cell>
          <cell r="P6722" t="str">
            <v>Business Area Approver</v>
          </cell>
          <cell r="Q6722" t="str">
            <v>Hughes, David</v>
          </cell>
          <cell r="R6722" t="str">
            <v>Sudip Kumar</v>
          </cell>
          <cell r="S6722" t="str">
            <v>Sudip Kumar</v>
          </cell>
          <cell r="T6722" t="str">
            <v>Brian Bate</v>
          </cell>
          <cell r="U6722" t="str">
            <v>H - Horizon</v>
          </cell>
          <cell r="V6722" t="str">
            <v>Major Projects</v>
          </cell>
          <cell r="W6722" t="str">
            <v>10 Days net terms</v>
          </cell>
          <cell r="X6722">
            <v>207546</v>
          </cell>
          <cell r="Z6722">
            <v>38346</v>
          </cell>
        </row>
        <row r="6723">
          <cell r="A6723" t="str">
            <v>814229-2</v>
          </cell>
          <cell r="B6723">
            <v>814229</v>
          </cell>
          <cell r="C6723">
            <v>2</v>
          </cell>
          <cell r="D6723">
            <v>407001</v>
          </cell>
          <cell r="E6723" t="str">
            <v>Razor Sharp Consulting Ltd.</v>
          </cell>
          <cell r="F6723" t="str">
            <v>Raymond Clarke Turnover Coordinator</v>
          </cell>
          <cell r="G6723" t="str">
            <v>Short Form Consulting Agreement</v>
          </cell>
          <cell r="H6723" t="str">
            <v>Soriano, Loreta</v>
          </cell>
          <cell r="I6723">
            <v>42545</v>
          </cell>
          <cell r="J6723">
            <v>42573</v>
          </cell>
          <cell r="K6723">
            <v>42613</v>
          </cell>
          <cell r="L6723" t="str">
            <v>Complete</v>
          </cell>
          <cell r="M6723" t="str">
            <v>Executed</v>
          </cell>
          <cell r="N6723">
            <v>42586</v>
          </cell>
          <cell r="O6723" t="str">
            <v>Parallel_Return_to_Edit_Mode</v>
          </cell>
          <cell r="P6723" t="str">
            <v>Soriano, Loreta</v>
          </cell>
          <cell r="R6723" t="str">
            <v>Sudip Kumar</v>
          </cell>
          <cell r="S6723" t="str">
            <v>Sudip Kumar</v>
          </cell>
          <cell r="T6723" t="str">
            <v>Brian Bate</v>
          </cell>
          <cell r="U6723" t="str">
            <v>H - Horizon</v>
          </cell>
          <cell r="V6723" t="str">
            <v>Major Projects</v>
          </cell>
          <cell r="W6723" t="str">
            <v>10 Days net terms</v>
          </cell>
          <cell r="X6723">
            <v>226719</v>
          </cell>
          <cell r="Z6723">
            <v>19173</v>
          </cell>
        </row>
        <row r="6724">
          <cell r="A6724" t="str">
            <v>814230-1</v>
          </cell>
          <cell r="B6724">
            <v>814230</v>
          </cell>
          <cell r="C6724">
            <v>1</v>
          </cell>
          <cell r="D6724">
            <v>407002</v>
          </cell>
          <cell r="E6724" t="str">
            <v>1886732 Alberta Ltd.</v>
          </cell>
          <cell r="F6724" t="str">
            <v>Stephen Collin Mech Coord</v>
          </cell>
          <cell r="G6724" t="str">
            <v>Short Form Consulting Agreement</v>
          </cell>
          <cell r="H6724" t="str">
            <v>Soriano, Loreta</v>
          </cell>
          <cell r="I6724">
            <v>42437</v>
          </cell>
          <cell r="J6724">
            <v>42467</v>
          </cell>
          <cell r="K6724">
            <v>42572</v>
          </cell>
          <cell r="L6724" t="str">
            <v>Complete</v>
          </cell>
          <cell r="M6724" t="str">
            <v>Executed</v>
          </cell>
          <cell r="N6724">
            <v>42458</v>
          </cell>
          <cell r="O6724" t="str">
            <v>Approve Contract</v>
          </cell>
          <cell r="P6724" t="str">
            <v>Business Area Approver</v>
          </cell>
          <cell r="Q6724" t="str">
            <v>Hughes, David</v>
          </cell>
          <cell r="R6724" t="str">
            <v>Sudip Kumar</v>
          </cell>
          <cell r="S6724" t="str">
            <v>Sudip Kumar</v>
          </cell>
          <cell r="T6724" t="str">
            <v>Brian Bate</v>
          </cell>
          <cell r="U6724" t="str">
            <v>H - Horizon</v>
          </cell>
          <cell r="V6724" t="str">
            <v>Major Projects</v>
          </cell>
          <cell r="W6724" t="str">
            <v>10 Days net terms</v>
          </cell>
          <cell r="X6724">
            <v>216546</v>
          </cell>
          <cell r="Z6724">
            <v>38346</v>
          </cell>
        </row>
        <row r="6725">
          <cell r="A6725" t="str">
            <v>814237-2-1</v>
          </cell>
          <cell r="B6725" t="str">
            <v>814237-2</v>
          </cell>
          <cell r="C6725">
            <v>1</v>
          </cell>
          <cell r="D6725">
            <v>982285</v>
          </cell>
          <cell r="E6725" t="str">
            <v>Alfa Laval Inc</v>
          </cell>
          <cell r="F6725" t="str">
            <v>64-E-1 Inspection and Testing</v>
          </cell>
          <cell r="G6725" t="str">
            <v>Schedules for Master Agreements</v>
          </cell>
          <cell r="H6725" t="str">
            <v>Elia, Daniela</v>
          </cell>
          <cell r="I6725">
            <v>43040</v>
          </cell>
          <cell r="J6725">
            <v>43040</v>
          </cell>
          <cell r="K6725">
            <v>43069</v>
          </cell>
          <cell r="L6725" t="str">
            <v>Active</v>
          </cell>
          <cell r="M6725" t="str">
            <v>Executed</v>
          </cell>
          <cell r="N6725">
            <v>43074</v>
          </cell>
          <cell r="O6725" t="str">
            <v>Parallel_Return_to_Edit_Mode</v>
          </cell>
          <cell r="P6725" t="str">
            <v>Elia, Daniela</v>
          </cell>
          <cell r="Q6725" t="str">
            <v>Elia, Daniela</v>
          </cell>
          <cell r="R6725" t="str">
            <v>Carla Salazar</v>
          </cell>
          <cell r="S6725" t="str">
            <v>Kara Slemko</v>
          </cell>
          <cell r="T6725" t="str">
            <v>Brian Bate</v>
          </cell>
          <cell r="U6725" t="str">
            <v>H - Horizon</v>
          </cell>
          <cell r="V6725" t="str">
            <v>Upgrading &amp; Utilitie - Upgrading &amp; Utilities</v>
          </cell>
          <cell r="W6725" t="str">
            <v>45 Days net terms</v>
          </cell>
          <cell r="X6725">
            <v>97649</v>
          </cell>
          <cell r="Y6725">
            <v>576984</v>
          </cell>
          <cell r="Z6725">
            <v>18000</v>
          </cell>
        </row>
        <row r="6726">
          <cell r="A6726" t="str">
            <v>814240-1</v>
          </cell>
          <cell r="B6726">
            <v>814240</v>
          </cell>
          <cell r="C6726">
            <v>1</v>
          </cell>
          <cell r="D6726">
            <v>40702401</v>
          </cell>
          <cell r="E6726" t="str">
            <v>DCM Integrated Solutions Inc.</v>
          </cell>
          <cell r="F6726" t="str">
            <v>Welding and Pipe Installation Tie Points 6&amp;7</v>
          </cell>
          <cell r="G6726" t="str">
            <v>Construction Minor</v>
          </cell>
          <cell r="H6726" t="str">
            <v>Hernandez, Pedro</v>
          </cell>
          <cell r="I6726">
            <v>42235</v>
          </cell>
          <cell r="J6726">
            <v>42120</v>
          </cell>
          <cell r="K6726">
            <v>42165</v>
          </cell>
          <cell r="L6726" t="str">
            <v>Active</v>
          </cell>
          <cell r="M6726" t="str">
            <v>Executed</v>
          </cell>
          <cell r="N6726">
            <v>42242</v>
          </cell>
          <cell r="O6726" t="str">
            <v>Parallel_Return_to_Edit_Mode</v>
          </cell>
          <cell r="P6726" t="str">
            <v>Hernandez, Pedro</v>
          </cell>
          <cell r="R6726" t="str">
            <v>Ari Bronkhorst</v>
          </cell>
          <cell r="S6726" t="str">
            <v>Kara Slemko</v>
          </cell>
          <cell r="T6726" t="str">
            <v>Steve Brown</v>
          </cell>
          <cell r="U6726" t="str">
            <v>H - Horizon</v>
          </cell>
          <cell r="V6726" t="str">
            <v>Major Projects</v>
          </cell>
          <cell r="W6726" t="str">
            <v>40 Days net terms</v>
          </cell>
          <cell r="X6726">
            <v>378883.51</v>
          </cell>
          <cell r="Y6726">
            <v>140770</v>
          </cell>
          <cell r="Z6726">
            <v>111888.35</v>
          </cell>
        </row>
        <row r="6727">
          <cell r="A6727" t="str">
            <v>814240-2</v>
          </cell>
          <cell r="B6727">
            <v>814240</v>
          </cell>
          <cell r="C6727">
            <v>2</v>
          </cell>
          <cell r="D6727">
            <v>40702402</v>
          </cell>
          <cell r="E6727" t="str">
            <v>DCM Integrated Solutions Inc.</v>
          </cell>
          <cell r="F6727" t="str">
            <v>Welding and Pipe Installation Tie Points 6&amp;7</v>
          </cell>
          <cell r="G6727" t="str">
            <v>Construction Minor</v>
          </cell>
          <cell r="H6727" t="str">
            <v>Hernandez, Pedro</v>
          </cell>
          <cell r="I6727">
            <v>42291</v>
          </cell>
          <cell r="J6727">
            <v>42283</v>
          </cell>
          <cell r="K6727">
            <v>42297</v>
          </cell>
          <cell r="L6727" t="str">
            <v>Active</v>
          </cell>
          <cell r="M6727" t="str">
            <v>Executed</v>
          </cell>
          <cell r="N6727">
            <v>42304</v>
          </cell>
          <cell r="O6727" t="str">
            <v>Parallel_Return_to_Edit_Mode</v>
          </cell>
          <cell r="P6727" t="str">
            <v>Manuel, Racquel</v>
          </cell>
          <cell r="R6727" t="str">
            <v>Ari Bronkhorst</v>
          </cell>
          <cell r="S6727" t="str">
            <v>Kara Slemko</v>
          </cell>
          <cell r="T6727" t="str">
            <v>Steve Brown</v>
          </cell>
          <cell r="U6727" t="str">
            <v>H - Horizon</v>
          </cell>
          <cell r="V6727" t="str">
            <v>Major Projects</v>
          </cell>
          <cell r="W6727" t="str">
            <v>40 Days net terms</v>
          </cell>
          <cell r="X6727">
            <v>428883.51</v>
          </cell>
          <cell r="Y6727">
            <v>140770</v>
          </cell>
          <cell r="Z6727">
            <v>50000</v>
          </cell>
        </row>
        <row r="6728">
          <cell r="A6728" t="str">
            <v>814240-3</v>
          </cell>
          <cell r="B6728">
            <v>814240</v>
          </cell>
          <cell r="C6728">
            <v>3</v>
          </cell>
          <cell r="D6728">
            <v>40702402</v>
          </cell>
          <cell r="E6728" t="str">
            <v>DCM Integrated Solutions Inc.</v>
          </cell>
          <cell r="F6728" t="str">
            <v>CO 03 - Reconciliation for Close out</v>
          </cell>
          <cell r="G6728" t="str">
            <v>Construction Minor</v>
          </cell>
          <cell r="H6728" t="str">
            <v>Hernandez, Pedro</v>
          </cell>
          <cell r="I6728">
            <v>43000</v>
          </cell>
          <cell r="J6728">
            <v>42283</v>
          </cell>
          <cell r="K6728">
            <v>42297</v>
          </cell>
          <cell r="L6728" t="str">
            <v>Active</v>
          </cell>
          <cell r="M6728" t="str">
            <v>Pending Signed Copy Attachment</v>
          </cell>
          <cell r="O6728" t="str">
            <v>Parallel_Return_to_Edit_Mode</v>
          </cell>
          <cell r="P6728" t="str">
            <v>Manuel, Racquel</v>
          </cell>
          <cell r="R6728" t="str">
            <v>Ari Bronkhorst</v>
          </cell>
          <cell r="S6728" t="str">
            <v>Kara Slemko</v>
          </cell>
          <cell r="T6728" t="str">
            <v>Stephanie Graham</v>
          </cell>
          <cell r="U6728" t="str">
            <v>H - Horizon</v>
          </cell>
          <cell r="V6728" t="str">
            <v>Major Projects</v>
          </cell>
          <cell r="W6728" t="str">
            <v>40 Days net terms</v>
          </cell>
          <cell r="X6728">
            <v>417382.19</v>
          </cell>
          <cell r="Y6728">
            <v>140770</v>
          </cell>
          <cell r="Z6728">
            <v>-11501.32</v>
          </cell>
        </row>
        <row r="6729">
          <cell r="A6729" t="str">
            <v>814242-1</v>
          </cell>
          <cell r="B6729">
            <v>814242</v>
          </cell>
          <cell r="C6729">
            <v>1</v>
          </cell>
          <cell r="E6729" t="str">
            <v>Seair Inc.</v>
          </cell>
          <cell r="F6729" t="str">
            <v>Brintnell Pilot Project - Seair Inc.</v>
          </cell>
          <cell r="G6729" t="str">
            <v>Purchase Order</v>
          </cell>
          <cell r="H6729" t="str">
            <v>Budd, Tom</v>
          </cell>
          <cell r="I6729">
            <v>42251</v>
          </cell>
          <cell r="J6729">
            <v>42248</v>
          </cell>
          <cell r="K6729">
            <v>42265</v>
          </cell>
          <cell r="L6729" t="str">
            <v>Complete</v>
          </cell>
          <cell r="M6729" t="str">
            <v>Executed</v>
          </cell>
          <cell r="N6729">
            <v>42468</v>
          </cell>
          <cell r="O6729" t="str">
            <v>Parallel_Return_to_Edit_Mode</v>
          </cell>
          <cell r="P6729" t="str">
            <v>Budd, Tom</v>
          </cell>
          <cell r="R6729" t="str">
            <v>Sudip Kumar</v>
          </cell>
          <cell r="S6729" t="str">
            <v>Sudip Kumar</v>
          </cell>
          <cell r="T6729" t="str">
            <v>Brenda Balog</v>
          </cell>
          <cell r="U6729" t="str">
            <v>C - Conventional</v>
          </cell>
          <cell r="V6729" t="str">
            <v>Slave Lake</v>
          </cell>
          <cell r="W6729" t="str">
            <v>45 Days net terms</v>
          </cell>
          <cell r="X6729">
            <v>156817.20000000001</v>
          </cell>
          <cell r="Z6729">
            <v>8817.2000000000007</v>
          </cell>
        </row>
        <row r="6730">
          <cell r="A6730" t="str">
            <v>814249-1</v>
          </cell>
          <cell r="B6730">
            <v>814249</v>
          </cell>
          <cell r="C6730">
            <v>1</v>
          </cell>
          <cell r="D6730">
            <v>407021</v>
          </cell>
          <cell r="E6730" t="str">
            <v>Casman Industrial Construction Inc</v>
          </cell>
          <cell r="F6730" t="str">
            <v>Miscellaneous Foundations - Additional Work</v>
          </cell>
          <cell r="G6730" t="str">
            <v>Construction Minor</v>
          </cell>
          <cell r="H6730" t="str">
            <v>Ruiz, Mario</v>
          </cell>
          <cell r="I6730">
            <v>42236</v>
          </cell>
          <cell r="J6730">
            <v>42108</v>
          </cell>
          <cell r="K6730">
            <v>42536</v>
          </cell>
          <cell r="L6730" t="str">
            <v>Complete</v>
          </cell>
          <cell r="M6730" t="str">
            <v>Executed</v>
          </cell>
          <cell r="N6730">
            <v>42236</v>
          </cell>
          <cell r="O6730" t="str">
            <v>Approve Contract</v>
          </cell>
          <cell r="P6730" t="str">
            <v>Business Area Approver</v>
          </cell>
          <cell r="Q6730" t="str">
            <v>Johansen, Todd</v>
          </cell>
          <cell r="R6730" t="str">
            <v>Don Guglielmin</v>
          </cell>
          <cell r="S6730" t="str">
            <v>Don Guglielmin</v>
          </cell>
          <cell r="T6730" t="str">
            <v>Stephanie Graham</v>
          </cell>
          <cell r="U6730" t="str">
            <v>H - Horizon</v>
          </cell>
          <cell r="V6730" t="str">
            <v>Major Projects</v>
          </cell>
          <cell r="W6730" t="str">
            <v>45 Days net terms</v>
          </cell>
          <cell r="X6730">
            <v>956928.48</v>
          </cell>
          <cell r="Y6730">
            <v>580132</v>
          </cell>
          <cell r="Z6730">
            <v>106589.46</v>
          </cell>
        </row>
        <row r="6731">
          <cell r="A6731" t="str">
            <v>814249-2</v>
          </cell>
          <cell r="B6731">
            <v>814249</v>
          </cell>
          <cell r="C6731">
            <v>2</v>
          </cell>
          <cell r="D6731">
            <v>407021</v>
          </cell>
          <cell r="E6731" t="str">
            <v>Casman Industrial Construction Inc</v>
          </cell>
          <cell r="F6731" t="str">
            <v>Miscellaneous Foundations - Cost Reimbursable</v>
          </cell>
          <cell r="G6731" t="str">
            <v>Construction Minor</v>
          </cell>
          <cell r="H6731" t="str">
            <v>Ruiz, Mario</v>
          </cell>
          <cell r="I6731">
            <v>42236</v>
          </cell>
          <cell r="J6731">
            <v>42108</v>
          </cell>
          <cell r="K6731">
            <v>42536</v>
          </cell>
          <cell r="L6731" t="str">
            <v>Complete</v>
          </cell>
          <cell r="M6731" t="str">
            <v>Executed</v>
          </cell>
          <cell r="N6731">
            <v>42236</v>
          </cell>
          <cell r="O6731" t="str">
            <v>Edit New Supplement</v>
          </cell>
          <cell r="P6731" t="str">
            <v>Ruiz, Mario</v>
          </cell>
          <cell r="Q6731" t="str">
            <v>Ruiz, Mario</v>
          </cell>
          <cell r="R6731" t="str">
            <v>Don Guglielmin</v>
          </cell>
          <cell r="S6731" t="str">
            <v>Don Guglielmin</v>
          </cell>
          <cell r="T6731" t="str">
            <v>Stephanie Graham</v>
          </cell>
          <cell r="U6731" t="str">
            <v>H - Horizon</v>
          </cell>
          <cell r="V6731" t="str">
            <v>Major Projects</v>
          </cell>
          <cell r="W6731" t="str">
            <v>45 Days net terms</v>
          </cell>
          <cell r="X6731">
            <v>1106928.48</v>
          </cell>
          <cell r="Y6731">
            <v>580132</v>
          </cell>
          <cell r="Z6731">
            <v>150000</v>
          </cell>
        </row>
        <row r="6732">
          <cell r="A6732" t="str">
            <v>814249-3</v>
          </cell>
          <cell r="B6732">
            <v>814249</v>
          </cell>
          <cell r="C6732">
            <v>3</v>
          </cell>
          <cell r="D6732">
            <v>407021</v>
          </cell>
          <cell r="E6732" t="str">
            <v>Casman Industrial Construction Inc</v>
          </cell>
          <cell r="F6732" t="str">
            <v>Miscellaneous Foundations - MN 02, 04&amp;06</v>
          </cell>
          <cell r="G6732" t="str">
            <v>Construction Minor</v>
          </cell>
          <cell r="H6732" t="str">
            <v>Ruiz, Mario</v>
          </cell>
          <cell r="I6732">
            <v>42273</v>
          </cell>
          <cell r="J6732">
            <v>42108</v>
          </cell>
          <cell r="K6732">
            <v>42536</v>
          </cell>
          <cell r="L6732" t="str">
            <v>Complete</v>
          </cell>
          <cell r="M6732" t="str">
            <v>Executed</v>
          </cell>
          <cell r="N6732">
            <v>42276</v>
          </cell>
          <cell r="O6732" t="str">
            <v>Approve Contract</v>
          </cell>
          <cell r="P6732" t="str">
            <v>Commercial Operations Approver</v>
          </cell>
          <cell r="Q6732" t="str">
            <v>Johansen, Todd</v>
          </cell>
          <cell r="R6732" t="str">
            <v>Don Guglielmin</v>
          </cell>
          <cell r="S6732" t="str">
            <v>Don Guglielmin</v>
          </cell>
          <cell r="T6732" t="str">
            <v>Stephanie Graham</v>
          </cell>
          <cell r="U6732" t="str">
            <v>H - Horizon</v>
          </cell>
          <cell r="V6732" t="str">
            <v>Major Projects</v>
          </cell>
          <cell r="W6732" t="str">
            <v>45 Days net terms</v>
          </cell>
          <cell r="X6732">
            <v>1278453.22</v>
          </cell>
          <cell r="Y6732">
            <v>580132</v>
          </cell>
          <cell r="Z6732">
            <v>171524.74</v>
          </cell>
        </row>
        <row r="6733">
          <cell r="A6733" t="str">
            <v>814249-6</v>
          </cell>
          <cell r="B6733">
            <v>814249</v>
          </cell>
          <cell r="C6733">
            <v>6</v>
          </cell>
          <cell r="D6733">
            <v>407021</v>
          </cell>
          <cell r="E6733" t="str">
            <v>Casman Industrial Construction Inc</v>
          </cell>
          <cell r="F6733" t="str">
            <v>CO#06 - Final Change Order</v>
          </cell>
          <cell r="G6733" t="str">
            <v>Construction Minor</v>
          </cell>
          <cell r="H6733" t="str">
            <v>Ruiz, Mario</v>
          </cell>
          <cell r="I6733">
            <v>42795</v>
          </cell>
          <cell r="J6733">
            <v>42108</v>
          </cell>
          <cell r="K6733">
            <v>42536</v>
          </cell>
          <cell r="L6733" t="str">
            <v>Complete</v>
          </cell>
          <cell r="M6733" t="str">
            <v>Executed</v>
          </cell>
          <cell r="N6733">
            <v>42807</v>
          </cell>
          <cell r="O6733" t="str">
            <v>Edit New Supplement</v>
          </cell>
          <cell r="P6733" t="str">
            <v>Ruiz, Mario</v>
          </cell>
          <cell r="Q6733" t="str">
            <v>Ruiz, Mario</v>
          </cell>
          <cell r="R6733" t="str">
            <v>Don Guglielmin</v>
          </cell>
          <cell r="S6733" t="str">
            <v>Don Guglielmin</v>
          </cell>
          <cell r="T6733" t="str">
            <v>Stephanie Graham</v>
          </cell>
          <cell r="U6733" t="str">
            <v>H - Horizon</v>
          </cell>
          <cell r="V6733" t="str">
            <v>Major Projects</v>
          </cell>
          <cell r="W6733" t="str">
            <v>45 Days net terms</v>
          </cell>
          <cell r="X6733">
            <v>958702.11</v>
          </cell>
          <cell r="Y6733">
            <v>580132</v>
          </cell>
          <cell r="Z6733">
            <v>-319751.11</v>
          </cell>
        </row>
        <row r="6734">
          <cell r="A6734" t="str">
            <v>814257-1</v>
          </cell>
          <cell r="B6734">
            <v>814257</v>
          </cell>
          <cell r="C6734">
            <v>1</v>
          </cell>
          <cell r="E6734" t="str">
            <v>Jacobs Nederland B.V.</v>
          </cell>
          <cell r="F6734" t="str">
            <v>Gold Creek Project - Catalyst (Jacobs)</v>
          </cell>
          <cell r="G6734" t="str">
            <v>Purchase Agreement</v>
          </cell>
          <cell r="H6734" t="str">
            <v>Budd, Tom</v>
          </cell>
          <cell r="I6734">
            <v>42174</v>
          </cell>
          <cell r="J6734">
            <v>42108</v>
          </cell>
          <cell r="K6734">
            <v>42248</v>
          </cell>
          <cell r="L6734" t="str">
            <v>Active</v>
          </cell>
          <cell r="M6734" t="str">
            <v>Executed</v>
          </cell>
          <cell r="N6734">
            <v>42900</v>
          </cell>
          <cell r="O6734" t="str">
            <v>Parallel_Return_to_Edit_Mode</v>
          </cell>
          <cell r="P6734" t="str">
            <v>Budd, Tom</v>
          </cell>
          <cell r="R6734" t="str">
            <v>Sudip Kumar</v>
          </cell>
          <cell r="S6734" t="str">
            <v>Sudip Kumar</v>
          </cell>
          <cell r="T6734" t="str">
            <v>Steve Brown</v>
          </cell>
          <cell r="U6734" t="str">
            <v>C - Conventional</v>
          </cell>
          <cell r="V6734" t="str">
            <v>Grande Prairie</v>
          </cell>
          <cell r="W6734" t="str">
            <v>45 Days net terms</v>
          </cell>
          <cell r="X6734">
            <v>209270.52</v>
          </cell>
          <cell r="Z6734">
            <v>-16848</v>
          </cell>
        </row>
        <row r="6735">
          <cell r="A6735" t="str">
            <v>814260-1-1</v>
          </cell>
          <cell r="B6735" t="str">
            <v>814260-1</v>
          </cell>
          <cell r="C6735">
            <v>1</v>
          </cell>
          <cell r="E6735" t="str">
            <v>Horizon North Camp &amp; Catering</v>
          </cell>
          <cell r="F6735" t="str">
            <v>Horizon North, Sup#1 Lease Construction -Schedules</v>
          </cell>
          <cell r="G6735" t="str">
            <v>Schedules for Master Agreements</v>
          </cell>
          <cell r="H6735" t="str">
            <v>Varela, Lina</v>
          </cell>
          <cell r="I6735">
            <v>42919</v>
          </cell>
          <cell r="J6735">
            <v>42109</v>
          </cell>
          <cell r="K6735">
            <v>43936</v>
          </cell>
          <cell r="L6735" t="str">
            <v>Active</v>
          </cell>
          <cell r="M6735" t="str">
            <v>Executed</v>
          </cell>
          <cell r="N6735">
            <v>42929</v>
          </cell>
          <cell r="O6735" t="str">
            <v>Approve Contract</v>
          </cell>
          <cell r="P6735" t="str">
            <v>Business Area Approver</v>
          </cell>
          <cell r="Q6735" t="str">
            <v>Miiller, Marc</v>
          </cell>
          <cell r="R6735" t="str">
            <v>Julie Easthope</v>
          </cell>
          <cell r="S6735" t="str">
            <v>Kara Slemko</v>
          </cell>
          <cell r="T6735" t="str">
            <v>Brian Bate</v>
          </cell>
          <cell r="U6735" t="str">
            <v>C - Conventional</v>
          </cell>
          <cell r="V6735" t="str">
            <v>All</v>
          </cell>
          <cell r="W6735" t="str">
            <v>45 Days net terms</v>
          </cell>
          <cell r="X6735">
            <v>5000000</v>
          </cell>
          <cell r="Y6735">
            <v>395844</v>
          </cell>
          <cell r="Z6735">
            <v>5000000</v>
          </cell>
        </row>
        <row r="6736">
          <cell r="A6736" t="str">
            <v>814260-1-1</v>
          </cell>
          <cell r="B6736" t="str">
            <v>814260-1</v>
          </cell>
          <cell r="C6736">
            <v>1</v>
          </cell>
          <cell r="E6736" t="str">
            <v>Horizon North Camp &amp; Catering</v>
          </cell>
          <cell r="F6736" t="str">
            <v>Horizon North, Sup#1 Lease Construction -Schedules</v>
          </cell>
          <cell r="G6736" t="str">
            <v>Schedules for Master Agreements</v>
          </cell>
          <cell r="H6736" t="str">
            <v>Varela, Lina</v>
          </cell>
          <cell r="I6736">
            <v>42919</v>
          </cell>
          <cell r="J6736">
            <v>42109</v>
          </cell>
          <cell r="K6736">
            <v>43936</v>
          </cell>
          <cell r="L6736" t="str">
            <v>Active</v>
          </cell>
          <cell r="M6736" t="str">
            <v>Executed</v>
          </cell>
          <cell r="N6736">
            <v>42929</v>
          </cell>
          <cell r="O6736" t="str">
            <v>Parallel_Return_to_Edit_Mode</v>
          </cell>
          <cell r="P6736" t="str">
            <v>Lanfranchi, Renato</v>
          </cell>
          <cell r="R6736" t="str">
            <v>Julie Easthope</v>
          </cell>
          <cell r="S6736" t="str">
            <v>Kara Slemko</v>
          </cell>
          <cell r="T6736" t="str">
            <v>Brian Bate</v>
          </cell>
          <cell r="U6736" t="str">
            <v>C - Conventional</v>
          </cell>
          <cell r="V6736" t="str">
            <v>All</v>
          </cell>
          <cell r="W6736" t="str">
            <v>45 Days net terms</v>
          </cell>
          <cell r="X6736">
            <v>5000000</v>
          </cell>
          <cell r="Y6736">
            <v>395844</v>
          </cell>
          <cell r="Z6736">
            <v>5000000</v>
          </cell>
        </row>
        <row r="6737">
          <cell r="A6737" t="str">
            <v>814260-1-1</v>
          </cell>
          <cell r="B6737" t="str">
            <v>814260-1</v>
          </cell>
          <cell r="C6737">
            <v>1</v>
          </cell>
          <cell r="E6737" t="str">
            <v>Horizon North Camp &amp; Catering</v>
          </cell>
          <cell r="F6737" t="str">
            <v>Horizon North, Sup#1 Lease Construction -Schedules</v>
          </cell>
          <cell r="G6737" t="str">
            <v>Schedules for Master Agreements</v>
          </cell>
          <cell r="H6737" t="str">
            <v>Varela, Lina</v>
          </cell>
          <cell r="I6737">
            <v>42919</v>
          </cell>
          <cell r="J6737">
            <v>42109</v>
          </cell>
          <cell r="K6737">
            <v>43936</v>
          </cell>
          <cell r="L6737" t="str">
            <v>Active</v>
          </cell>
          <cell r="M6737" t="str">
            <v>Executed</v>
          </cell>
          <cell r="N6737">
            <v>42929</v>
          </cell>
          <cell r="O6737" t="str">
            <v>Approve Contract</v>
          </cell>
          <cell r="P6737" t="str">
            <v>Commercial Operations Approver</v>
          </cell>
          <cell r="Q6737" t="str">
            <v>Easthope, Julie</v>
          </cell>
          <cell r="R6737" t="str">
            <v>Julie Easthope</v>
          </cell>
          <cell r="S6737" t="str">
            <v>Kara Slemko</v>
          </cell>
          <cell r="T6737" t="str">
            <v>Brian Bate</v>
          </cell>
          <cell r="U6737" t="str">
            <v>C - Conventional</v>
          </cell>
          <cell r="V6737" t="str">
            <v>All</v>
          </cell>
          <cell r="W6737" t="str">
            <v>45 Days net terms</v>
          </cell>
          <cell r="X6737">
            <v>5000000</v>
          </cell>
          <cell r="Y6737">
            <v>395844</v>
          </cell>
          <cell r="Z6737">
            <v>5000000</v>
          </cell>
        </row>
        <row r="6738">
          <cell r="A6738" t="str">
            <v>814260-1-1</v>
          </cell>
          <cell r="B6738" t="str">
            <v>814260-1</v>
          </cell>
          <cell r="C6738">
            <v>1</v>
          </cell>
          <cell r="E6738" t="str">
            <v>Horizon North Camp &amp; Catering</v>
          </cell>
          <cell r="F6738" t="str">
            <v>Horizon North, Sup#1 Lease Construction -Schedules</v>
          </cell>
          <cell r="G6738" t="str">
            <v>Schedules for Master Agreements</v>
          </cell>
          <cell r="H6738" t="str">
            <v>Varela, Lina</v>
          </cell>
          <cell r="I6738">
            <v>42919</v>
          </cell>
          <cell r="J6738">
            <v>42109</v>
          </cell>
          <cell r="K6738">
            <v>43936</v>
          </cell>
          <cell r="L6738" t="str">
            <v>Active</v>
          </cell>
          <cell r="M6738" t="str">
            <v>Executed</v>
          </cell>
          <cell r="N6738">
            <v>42929</v>
          </cell>
          <cell r="O6738" t="str">
            <v>Execute Contract</v>
          </cell>
          <cell r="P6738" t="str">
            <v>Lanfranchi, Renato</v>
          </cell>
          <cell r="Q6738" t="str">
            <v>Lanfranchi, Renato</v>
          </cell>
          <cell r="R6738" t="str">
            <v>Julie Easthope</v>
          </cell>
          <cell r="S6738" t="str">
            <v>Kara Slemko</v>
          </cell>
          <cell r="T6738" t="str">
            <v>Brian Bate</v>
          </cell>
          <cell r="U6738" t="str">
            <v>C - Conventional</v>
          </cell>
          <cell r="V6738" t="str">
            <v>All</v>
          </cell>
          <cell r="W6738" t="str">
            <v>45 Days net terms</v>
          </cell>
          <cell r="X6738">
            <v>5000000</v>
          </cell>
          <cell r="Y6738">
            <v>395844</v>
          </cell>
          <cell r="Z6738">
            <v>5000000</v>
          </cell>
        </row>
        <row r="6739">
          <cell r="A6739" t="str">
            <v>814260-1-1</v>
          </cell>
          <cell r="B6739" t="str">
            <v>814260-1</v>
          </cell>
          <cell r="C6739">
            <v>1</v>
          </cell>
          <cell r="E6739" t="str">
            <v>Horizon North Camp &amp; Catering</v>
          </cell>
          <cell r="F6739" t="str">
            <v>Horizon North, Sup#1 Lease Construction -Schedules</v>
          </cell>
          <cell r="G6739" t="str">
            <v>Schedules for Master Agreements</v>
          </cell>
          <cell r="H6739" t="str">
            <v>Varela, Lina</v>
          </cell>
          <cell r="I6739">
            <v>42919</v>
          </cell>
          <cell r="J6739">
            <v>42109</v>
          </cell>
          <cell r="K6739">
            <v>43936</v>
          </cell>
          <cell r="L6739" t="str">
            <v>Active</v>
          </cell>
          <cell r="M6739" t="str">
            <v>Executed</v>
          </cell>
          <cell r="N6739">
            <v>42929</v>
          </cell>
          <cell r="O6739" t="str">
            <v>Review Contract</v>
          </cell>
          <cell r="P6739" t="str">
            <v>Supply Management Reviewer</v>
          </cell>
          <cell r="Q6739" t="str">
            <v>Rivas, Monica</v>
          </cell>
          <cell r="R6739" t="str">
            <v>Julie Easthope</v>
          </cell>
          <cell r="S6739" t="str">
            <v>Kara Slemko</v>
          </cell>
          <cell r="T6739" t="str">
            <v>Brian Bate</v>
          </cell>
          <cell r="U6739" t="str">
            <v>C - Conventional</v>
          </cell>
          <cell r="V6739" t="str">
            <v>All</v>
          </cell>
          <cell r="W6739" t="str">
            <v>45 Days net terms</v>
          </cell>
          <cell r="X6739">
            <v>5000000</v>
          </cell>
          <cell r="Y6739">
            <v>395844</v>
          </cell>
          <cell r="Z6739">
            <v>5000000</v>
          </cell>
        </row>
        <row r="6740">
          <cell r="A6740" t="str">
            <v>814265-1</v>
          </cell>
          <cell r="B6740">
            <v>814265</v>
          </cell>
          <cell r="C6740">
            <v>1</v>
          </cell>
          <cell r="D6740">
            <v>407010</v>
          </cell>
          <cell r="E6740" t="str">
            <v>Precision Performance Consulting Ltd.</v>
          </cell>
          <cell r="F6740" t="str">
            <v>Lyle Dubois Systems Completion Coordinator Extension</v>
          </cell>
          <cell r="G6740" t="str">
            <v>Short Form Consulting Agreement</v>
          </cell>
          <cell r="H6740" t="str">
            <v>Soriano, Loreta</v>
          </cell>
          <cell r="I6740">
            <v>42360</v>
          </cell>
          <cell r="J6740">
            <v>42357</v>
          </cell>
          <cell r="K6740">
            <v>42551</v>
          </cell>
          <cell r="L6740" t="str">
            <v>Complete</v>
          </cell>
          <cell r="M6740" t="str">
            <v>Executed</v>
          </cell>
          <cell r="N6740">
            <v>42468</v>
          </cell>
          <cell r="O6740" t="str">
            <v>Approve Contract</v>
          </cell>
          <cell r="P6740" t="str">
            <v>Business Area Approver</v>
          </cell>
          <cell r="Q6740" t="str">
            <v>Miura, Leon</v>
          </cell>
          <cell r="R6740" t="str">
            <v>Sudip Kumar</v>
          </cell>
          <cell r="S6740" t="str">
            <v>Sudip Kumar</v>
          </cell>
          <cell r="T6740" t="str">
            <v>Brian Bate</v>
          </cell>
          <cell r="U6740" t="str">
            <v>H - Horizon</v>
          </cell>
          <cell r="V6740" t="str">
            <v>Major Projects</v>
          </cell>
          <cell r="W6740" t="str">
            <v>10 Days net terms</v>
          </cell>
          <cell r="X6740">
            <v>215400</v>
          </cell>
          <cell r="Z6740">
            <v>93000</v>
          </cell>
        </row>
        <row r="6741">
          <cell r="A6741" t="str">
            <v>814265-2</v>
          </cell>
          <cell r="B6741">
            <v>814265</v>
          </cell>
          <cell r="C6741">
            <v>2</v>
          </cell>
          <cell r="D6741">
            <v>407010</v>
          </cell>
          <cell r="E6741" t="str">
            <v>Precision Performance Consulting Ltd.</v>
          </cell>
          <cell r="F6741" t="str">
            <v>Lyle Dubois Systems Completion Coordinator Extension</v>
          </cell>
          <cell r="G6741" t="str">
            <v>Short Form Consulting Agreement</v>
          </cell>
          <cell r="H6741" t="str">
            <v>Soriano, Loreta</v>
          </cell>
          <cell r="I6741">
            <v>42528</v>
          </cell>
          <cell r="J6741">
            <v>42552</v>
          </cell>
          <cell r="K6741">
            <v>42643</v>
          </cell>
          <cell r="L6741" t="str">
            <v>Complete</v>
          </cell>
          <cell r="M6741" t="str">
            <v>Executed</v>
          </cell>
          <cell r="N6741">
            <v>42548</v>
          </cell>
          <cell r="O6741" t="str">
            <v>Approve Contract</v>
          </cell>
          <cell r="P6741" t="str">
            <v>Commercial Operations Approver</v>
          </cell>
          <cell r="Q6741" t="str">
            <v>Gibson, Colleen</v>
          </cell>
          <cell r="R6741" t="str">
            <v>Julie Easthope</v>
          </cell>
          <cell r="S6741" t="str">
            <v>Kara Slemko</v>
          </cell>
          <cell r="T6741" t="str">
            <v>Brian Bate</v>
          </cell>
          <cell r="U6741" t="str">
            <v>H - Horizon</v>
          </cell>
          <cell r="V6741" t="str">
            <v>Major Projects</v>
          </cell>
          <cell r="W6741" t="str">
            <v>10 Days net terms</v>
          </cell>
          <cell r="X6741">
            <v>265400</v>
          </cell>
          <cell r="Z6741">
            <v>50000</v>
          </cell>
        </row>
        <row r="6742">
          <cell r="A6742" t="str">
            <v>814278-1</v>
          </cell>
          <cell r="B6742">
            <v>814278</v>
          </cell>
          <cell r="C6742">
            <v>1</v>
          </cell>
          <cell r="D6742">
            <v>407016</v>
          </cell>
          <cell r="E6742" t="str">
            <v>Energy Engineering Construction Management Services Inc.</v>
          </cell>
          <cell r="F6742" t="str">
            <v>Tushar Banerjee Construction Superintendent</v>
          </cell>
          <cell r="G6742" t="str">
            <v>Short Form Consulting Agreement</v>
          </cell>
          <cell r="H6742" t="str">
            <v>Soriano, Loreta</v>
          </cell>
          <cell r="I6742">
            <v>42451</v>
          </cell>
          <cell r="J6742">
            <v>42111</v>
          </cell>
          <cell r="K6742">
            <v>42581</v>
          </cell>
          <cell r="L6742" t="str">
            <v>Complete</v>
          </cell>
          <cell r="M6742" t="str">
            <v>Executed</v>
          </cell>
          <cell r="N6742">
            <v>42461</v>
          </cell>
          <cell r="O6742" t="str">
            <v>Execute Contract</v>
          </cell>
          <cell r="P6742" t="str">
            <v>Soriano, Loreta</v>
          </cell>
          <cell r="Q6742" t="str">
            <v>Soriano, Loreta</v>
          </cell>
          <cell r="R6742" t="str">
            <v>Sudip Kumar</v>
          </cell>
          <cell r="S6742" t="str">
            <v>Sudip Kumar</v>
          </cell>
          <cell r="T6742" t="str">
            <v>Brian Bate</v>
          </cell>
          <cell r="U6742" t="str">
            <v>H - Horizon</v>
          </cell>
          <cell r="V6742" t="str">
            <v>Major Projects</v>
          </cell>
          <cell r="W6742" t="str">
            <v>10 Days net terms</v>
          </cell>
          <cell r="X6742">
            <v>251687</v>
          </cell>
          <cell r="Z6742">
            <v>55487</v>
          </cell>
        </row>
        <row r="6743">
          <cell r="A6743" t="str">
            <v>814278-2</v>
          </cell>
          <cell r="B6743">
            <v>814278</v>
          </cell>
          <cell r="C6743">
            <v>2</v>
          </cell>
          <cell r="D6743">
            <v>407016</v>
          </cell>
          <cell r="E6743" t="str">
            <v>Energy Engineering Construction Management Services Inc.</v>
          </cell>
          <cell r="F6743" t="str">
            <v>Tushar Banerjee Construction Superintendent</v>
          </cell>
          <cell r="G6743" t="str">
            <v>Short Form Consulting Agreement</v>
          </cell>
          <cell r="H6743" t="str">
            <v>Soriano, Loreta</v>
          </cell>
          <cell r="I6743">
            <v>42548</v>
          </cell>
          <cell r="J6743">
            <v>42582</v>
          </cell>
          <cell r="K6743">
            <v>42613</v>
          </cell>
          <cell r="L6743" t="str">
            <v>Complete</v>
          </cell>
          <cell r="M6743" t="str">
            <v>Executed</v>
          </cell>
          <cell r="N6743">
            <v>42557</v>
          </cell>
          <cell r="O6743" t="str">
            <v>Parallel_Return_to_Edit_Mode</v>
          </cell>
          <cell r="P6743" t="str">
            <v>Soriano, Loreta</v>
          </cell>
          <cell r="R6743" t="str">
            <v>Sudip Kumar</v>
          </cell>
          <cell r="S6743" t="str">
            <v>Sudip Kumar</v>
          </cell>
          <cell r="T6743" t="str">
            <v>Brian Bate</v>
          </cell>
          <cell r="U6743" t="str">
            <v>H - Horizon</v>
          </cell>
          <cell r="V6743" t="str">
            <v>Major Projects</v>
          </cell>
          <cell r="W6743" t="str">
            <v>10 Days net terms</v>
          </cell>
          <cell r="X6743">
            <v>265797</v>
          </cell>
          <cell r="Z6743">
            <v>14110</v>
          </cell>
        </row>
        <row r="6744">
          <cell r="A6744" t="str">
            <v>814292-1</v>
          </cell>
          <cell r="B6744">
            <v>814292</v>
          </cell>
          <cell r="C6744">
            <v>1</v>
          </cell>
          <cell r="D6744">
            <v>406767</v>
          </cell>
          <cell r="E6744" t="str">
            <v>Almita Piling Inc</v>
          </cell>
          <cell r="F6744" t="str">
            <v>Changes in Pile types</v>
          </cell>
          <cell r="G6744" t="str">
            <v>Construction</v>
          </cell>
          <cell r="H6744" t="str">
            <v>Munaan, Prama</v>
          </cell>
          <cell r="I6744">
            <v>42293</v>
          </cell>
          <cell r="J6744">
            <v>42055</v>
          </cell>
          <cell r="K6744">
            <v>42155</v>
          </cell>
          <cell r="L6744" t="str">
            <v>Complete</v>
          </cell>
          <cell r="M6744" t="str">
            <v>Executed</v>
          </cell>
          <cell r="N6744">
            <v>42300</v>
          </cell>
          <cell r="O6744" t="str">
            <v>Approve Contract</v>
          </cell>
          <cell r="P6744" t="str">
            <v>Business Area Approver</v>
          </cell>
          <cell r="Q6744" t="str">
            <v>Murphy, John</v>
          </cell>
          <cell r="R6744" t="str">
            <v>Don Guglielmin</v>
          </cell>
          <cell r="S6744" t="str">
            <v>Jon Halford</v>
          </cell>
          <cell r="T6744" t="str">
            <v>Stephanie Graham</v>
          </cell>
          <cell r="U6744" t="str">
            <v>H - Horizon</v>
          </cell>
          <cell r="V6744" t="str">
            <v>Major Projects</v>
          </cell>
          <cell r="W6744" t="str">
            <v>45 Days net terms</v>
          </cell>
          <cell r="X6744">
            <v>667375</v>
          </cell>
          <cell r="Y6744">
            <v>17539</v>
          </cell>
          <cell r="Z6744">
            <v>74215</v>
          </cell>
        </row>
        <row r="6745">
          <cell r="A6745" t="str">
            <v>814292-2</v>
          </cell>
          <cell r="B6745">
            <v>814292</v>
          </cell>
          <cell r="C6745">
            <v>2</v>
          </cell>
          <cell r="D6745">
            <v>406767</v>
          </cell>
          <cell r="E6745" t="str">
            <v>Almita Piling Inc</v>
          </cell>
          <cell r="F6745" t="str">
            <v>Changes in Pile types</v>
          </cell>
          <cell r="G6745" t="str">
            <v>Construction</v>
          </cell>
          <cell r="H6745" t="str">
            <v>Munaan, Prama</v>
          </cell>
          <cell r="I6745">
            <v>42300</v>
          </cell>
          <cell r="J6745">
            <v>42055</v>
          </cell>
          <cell r="K6745">
            <v>42155</v>
          </cell>
          <cell r="L6745" t="str">
            <v>Complete</v>
          </cell>
          <cell r="M6745" t="str">
            <v>Executed</v>
          </cell>
          <cell r="N6745">
            <v>42317</v>
          </cell>
          <cell r="O6745" t="str">
            <v>Execute Contract</v>
          </cell>
          <cell r="P6745" t="str">
            <v>Munaan, Prama</v>
          </cell>
          <cell r="Q6745" t="str">
            <v>Munaan, Prama</v>
          </cell>
          <cell r="R6745" t="str">
            <v>Don Guglielmin</v>
          </cell>
          <cell r="S6745" t="str">
            <v>Jon Halford</v>
          </cell>
          <cell r="T6745" t="str">
            <v>Stephanie Graham</v>
          </cell>
          <cell r="U6745" t="str">
            <v>H - Horizon</v>
          </cell>
          <cell r="V6745" t="str">
            <v>Major Projects</v>
          </cell>
          <cell r="W6745" t="str">
            <v>45 Days net terms</v>
          </cell>
          <cell r="X6745">
            <v>1047693</v>
          </cell>
          <cell r="Y6745">
            <v>17539</v>
          </cell>
          <cell r="Z6745">
            <v>380318</v>
          </cell>
        </row>
        <row r="6746">
          <cell r="A6746" t="str">
            <v>814294-1</v>
          </cell>
          <cell r="B6746">
            <v>814294</v>
          </cell>
          <cell r="C6746">
            <v>1</v>
          </cell>
          <cell r="D6746">
            <v>407018</v>
          </cell>
          <cell r="E6746" t="str">
            <v>Bird Construction Company</v>
          </cell>
          <cell r="F6746" t="str">
            <v>PCSS Underground Connections</v>
          </cell>
          <cell r="G6746" t="str">
            <v>Construction</v>
          </cell>
          <cell r="H6746" t="str">
            <v>Correll, Susan</v>
          </cell>
          <cell r="I6746">
            <v>42339</v>
          </cell>
          <cell r="J6746">
            <v>42139</v>
          </cell>
          <cell r="K6746">
            <v>42505</v>
          </cell>
          <cell r="L6746" t="str">
            <v>Complete</v>
          </cell>
          <cell r="M6746" t="str">
            <v>Executed</v>
          </cell>
          <cell r="N6746">
            <v>42340</v>
          </cell>
          <cell r="O6746" t="str">
            <v>Parallel_Return_to_Edit_Mode</v>
          </cell>
          <cell r="P6746" t="str">
            <v>Manuel, Racquel</v>
          </cell>
          <cell r="R6746" t="str">
            <v>Ari Bronkhorst</v>
          </cell>
          <cell r="S6746" t="str">
            <v>Ari Bronkhorst</v>
          </cell>
          <cell r="T6746" t="str">
            <v>Stephanie Graham</v>
          </cell>
          <cell r="U6746" t="str">
            <v>H - Horizon</v>
          </cell>
          <cell r="V6746" t="str">
            <v>Major Projects</v>
          </cell>
          <cell r="W6746" t="str">
            <v>45 Days net terms</v>
          </cell>
          <cell r="X6746">
            <v>937834.53</v>
          </cell>
          <cell r="Y6746">
            <v>577712</v>
          </cell>
          <cell r="Z6746">
            <v>116834.53</v>
          </cell>
        </row>
        <row r="6747">
          <cell r="A6747" t="str">
            <v>814294-2</v>
          </cell>
          <cell r="B6747">
            <v>814294</v>
          </cell>
          <cell r="C6747">
            <v>2</v>
          </cell>
          <cell r="D6747">
            <v>407018</v>
          </cell>
          <cell r="E6747" t="str">
            <v>Bird Construction Company</v>
          </cell>
          <cell r="F6747" t="str">
            <v>PCSS Underground Connections</v>
          </cell>
          <cell r="G6747" t="str">
            <v>Construction</v>
          </cell>
          <cell r="H6747" t="str">
            <v>Correll, Susan</v>
          </cell>
          <cell r="I6747">
            <v>42514</v>
          </cell>
          <cell r="J6747">
            <v>42139</v>
          </cell>
          <cell r="K6747">
            <v>42508</v>
          </cell>
          <cell r="L6747" t="str">
            <v>Complete</v>
          </cell>
          <cell r="M6747" t="str">
            <v>Executed</v>
          </cell>
          <cell r="N6747">
            <v>42516</v>
          </cell>
          <cell r="O6747" t="str">
            <v>Approve Contract</v>
          </cell>
          <cell r="P6747" t="str">
            <v>Business Area Approver</v>
          </cell>
          <cell r="Q6747" t="str">
            <v>Narayanan, Kural</v>
          </cell>
          <cell r="R6747" t="str">
            <v>Ari Bronkhorst</v>
          </cell>
          <cell r="S6747" t="str">
            <v>Ari Bronkhorst</v>
          </cell>
          <cell r="T6747" t="str">
            <v>Stephanie Graham</v>
          </cell>
          <cell r="U6747" t="str">
            <v>H - Horizon</v>
          </cell>
          <cell r="V6747" t="str">
            <v>Major Projects</v>
          </cell>
          <cell r="W6747" t="str">
            <v>45 Days net terms</v>
          </cell>
          <cell r="X6747">
            <v>922187.63</v>
          </cell>
          <cell r="Y6747">
            <v>577712</v>
          </cell>
          <cell r="Z6747">
            <v>-15646.9</v>
          </cell>
        </row>
        <row r="6748">
          <cell r="A6748" t="str">
            <v>814297-1</v>
          </cell>
          <cell r="B6748">
            <v>814297</v>
          </cell>
          <cell r="C6748">
            <v>1</v>
          </cell>
          <cell r="D6748">
            <v>407031</v>
          </cell>
          <cell r="E6748" t="str">
            <v>0973583 BC Ltd.</v>
          </cell>
          <cell r="F6748" t="str">
            <v>Karl Wiggins Construction Coordinator</v>
          </cell>
          <cell r="G6748" t="str">
            <v>Short Form Consulting Agreement</v>
          </cell>
          <cell r="H6748" t="str">
            <v>Soriano, Loreta</v>
          </cell>
          <cell r="I6748">
            <v>42451</v>
          </cell>
          <cell r="J6748">
            <v>42115</v>
          </cell>
          <cell r="K6748">
            <v>42572</v>
          </cell>
          <cell r="L6748" t="str">
            <v>Complete</v>
          </cell>
          <cell r="M6748" t="str">
            <v>Executed</v>
          </cell>
          <cell r="N6748">
            <v>42475</v>
          </cell>
          <cell r="O6748" t="str">
            <v>Approve Contract</v>
          </cell>
          <cell r="P6748" t="str">
            <v>Business Area Approver</v>
          </cell>
          <cell r="Q6748" t="str">
            <v>Hughes, David</v>
          </cell>
          <cell r="R6748" t="str">
            <v>Sudip Kumar</v>
          </cell>
          <cell r="S6748" t="str">
            <v>Sudip Kumar</v>
          </cell>
          <cell r="T6748" t="str">
            <v>Brian Bate</v>
          </cell>
          <cell r="U6748" t="str">
            <v>H - Horizon</v>
          </cell>
          <cell r="V6748" t="str">
            <v>Major Projects</v>
          </cell>
          <cell r="W6748" t="str">
            <v>10 Days net terms</v>
          </cell>
          <cell r="X6748">
            <v>216546</v>
          </cell>
          <cell r="Z6748">
            <v>38346</v>
          </cell>
        </row>
        <row r="6749">
          <cell r="A6749" t="str">
            <v>814299-1</v>
          </cell>
          <cell r="B6749">
            <v>814299</v>
          </cell>
          <cell r="C6749">
            <v>1</v>
          </cell>
          <cell r="D6749">
            <v>407240</v>
          </cell>
          <cell r="E6749" t="str">
            <v>Rice Lake Canada ULC</v>
          </cell>
          <cell r="F6749" t="str">
            <v>Mechanical and Piping</v>
          </cell>
          <cell r="G6749" t="str">
            <v>Construction</v>
          </cell>
          <cell r="H6749" t="str">
            <v>Vagianou, Mina</v>
          </cell>
          <cell r="I6749">
            <v>42516</v>
          </cell>
          <cell r="J6749">
            <v>42116</v>
          </cell>
          <cell r="K6749">
            <v>42551</v>
          </cell>
          <cell r="L6749" t="str">
            <v>Active</v>
          </cell>
          <cell r="M6749" t="str">
            <v>Executed</v>
          </cell>
          <cell r="N6749">
            <v>42527</v>
          </cell>
          <cell r="O6749" t="str">
            <v>Execute Contract</v>
          </cell>
          <cell r="P6749" t="str">
            <v>Vagianou, Mina</v>
          </cell>
          <cell r="Q6749" t="str">
            <v>Vagianou, Mina</v>
          </cell>
          <cell r="R6749" t="str">
            <v>Sergey Korchagin</v>
          </cell>
          <cell r="S6749" t="str">
            <v>Ari Bronkhorst</v>
          </cell>
          <cell r="T6749" t="str">
            <v>Steve Brown</v>
          </cell>
          <cell r="U6749" t="str">
            <v>H - Horizon</v>
          </cell>
          <cell r="V6749" t="str">
            <v>Major Projects</v>
          </cell>
          <cell r="W6749" t="str">
            <v>45 Days net terms</v>
          </cell>
          <cell r="X6749">
            <v>49955000</v>
          </cell>
          <cell r="Y6749">
            <v>225830</v>
          </cell>
          <cell r="Z6749">
            <v>10260000</v>
          </cell>
        </row>
        <row r="6750">
          <cell r="A6750" t="str">
            <v>814299-1-1</v>
          </cell>
          <cell r="B6750" t="str">
            <v>814299-1</v>
          </cell>
          <cell r="C6750">
            <v>1</v>
          </cell>
          <cell r="D6750">
            <v>407131</v>
          </cell>
          <cell r="E6750" t="str">
            <v>Rice Lake Canada ULC</v>
          </cell>
          <cell r="F6750" t="str">
            <v>SRU 3 Seal Pot Work Pit Stop</v>
          </cell>
          <cell r="G6750" t="str">
            <v>Schedules for Master Agreements</v>
          </cell>
          <cell r="H6750" t="str">
            <v>Umana, Ricardo</v>
          </cell>
          <cell r="I6750">
            <v>42229</v>
          </cell>
          <cell r="J6750">
            <v>42159</v>
          </cell>
          <cell r="K6750">
            <v>42338</v>
          </cell>
          <cell r="L6750" t="str">
            <v>Active</v>
          </cell>
          <cell r="M6750" t="str">
            <v>Executed</v>
          </cell>
          <cell r="N6750">
            <v>42229</v>
          </cell>
          <cell r="O6750" t="str">
            <v>Approve Contract</v>
          </cell>
          <cell r="P6750" t="str">
            <v>Business Area Approver</v>
          </cell>
          <cell r="Q6750" t="str">
            <v>Cowley, Robert</v>
          </cell>
          <cell r="R6750" t="str">
            <v>Ari Bronkhorst</v>
          </cell>
          <cell r="S6750" t="str">
            <v>Ari Bronkhorst</v>
          </cell>
          <cell r="T6750" t="str">
            <v>Steve Brown</v>
          </cell>
          <cell r="U6750" t="str">
            <v>H - Horizon</v>
          </cell>
          <cell r="V6750" t="str">
            <v>Major Projects</v>
          </cell>
          <cell r="W6750" t="str">
            <v>45 Days net terms</v>
          </cell>
          <cell r="X6750">
            <v>191190.91</v>
          </cell>
          <cell r="Y6750">
            <v>225830</v>
          </cell>
          <cell r="Z6750">
            <v>135821.32</v>
          </cell>
        </row>
        <row r="6751">
          <cell r="A6751" t="str">
            <v>814306-1-1</v>
          </cell>
          <cell r="B6751" t="str">
            <v>814306-1</v>
          </cell>
          <cell r="C6751">
            <v>1</v>
          </cell>
          <cell r="E6751" t="str">
            <v>Bar A.K. Contracting Ltd</v>
          </cell>
          <cell r="F6751" t="str">
            <v>Bar A.K. Contracting Ltd. Supplement</v>
          </cell>
          <cell r="G6751" t="str">
            <v>Contract Operating Agreement</v>
          </cell>
          <cell r="H6751" t="str">
            <v>Doran, Kelsey</v>
          </cell>
          <cell r="I6751">
            <v>42339</v>
          </cell>
          <cell r="J6751">
            <v>42339</v>
          </cell>
          <cell r="K6751">
            <v>42704</v>
          </cell>
          <cell r="L6751" t="str">
            <v>Complete</v>
          </cell>
          <cell r="M6751" t="str">
            <v>Executed</v>
          </cell>
          <cell r="N6751">
            <v>42355</v>
          </cell>
          <cell r="O6751" t="str">
            <v>Parallel_Return_to_Edit_Mode</v>
          </cell>
          <cell r="P6751" t="str">
            <v>Doran, Kelsey</v>
          </cell>
          <cell r="R6751" t="str">
            <v>Julie Easthope</v>
          </cell>
          <cell r="S6751" t="str">
            <v>Kara Slemko</v>
          </cell>
          <cell r="U6751" t="str">
            <v>C - Conventional</v>
          </cell>
          <cell r="V6751" t="str">
            <v>All</v>
          </cell>
          <cell r="W6751" t="str">
            <v>45 Days net terms</v>
          </cell>
          <cell r="X6751">
            <v>140000</v>
          </cell>
          <cell r="Y6751">
            <v>285370</v>
          </cell>
          <cell r="Z6751">
            <v>140000</v>
          </cell>
        </row>
        <row r="6752">
          <cell r="A6752" t="str">
            <v>814308-1</v>
          </cell>
          <cell r="B6752">
            <v>814308</v>
          </cell>
          <cell r="C6752">
            <v>1</v>
          </cell>
          <cell r="D6752">
            <v>407089</v>
          </cell>
          <cell r="E6752" t="str">
            <v>Casman Industrial Construction Inc</v>
          </cell>
          <cell r="F6752" t="str">
            <v>Casman - Additional work Camps Lunch Room Renovations - Chelsea, Calumet, and McKay</v>
          </cell>
          <cell r="G6752" t="str">
            <v>Construction Minor</v>
          </cell>
          <cell r="H6752" t="str">
            <v>Borsini, Erwin</v>
          </cell>
          <cell r="I6752">
            <v>42201</v>
          </cell>
          <cell r="J6752">
            <v>42124</v>
          </cell>
          <cell r="K6752">
            <v>42369</v>
          </cell>
          <cell r="L6752" t="str">
            <v>Complete</v>
          </cell>
          <cell r="M6752" t="str">
            <v>Executed</v>
          </cell>
          <cell r="N6752">
            <v>42212</v>
          </cell>
          <cell r="O6752" t="str">
            <v>Approve Contract</v>
          </cell>
          <cell r="P6752" t="str">
            <v>Commercial Operations Approver</v>
          </cell>
          <cell r="Q6752" t="str">
            <v>Salazar, Carla</v>
          </cell>
          <cell r="R6752" t="str">
            <v>Carla Salazar</v>
          </cell>
          <cell r="S6752" t="str">
            <v>Kara Slemko</v>
          </cell>
          <cell r="T6752" t="str">
            <v>Stephanie Graham</v>
          </cell>
          <cell r="U6752" t="str">
            <v>H - Horizon</v>
          </cell>
          <cell r="V6752" t="str">
            <v>Facilities &amp; Servic - Facilities &amp; Servics</v>
          </cell>
          <cell r="W6752" t="str">
            <v>40 Days net terms</v>
          </cell>
          <cell r="X6752">
            <v>1211523.46</v>
          </cell>
          <cell r="Y6752">
            <v>580132</v>
          </cell>
          <cell r="Z6752">
            <v>124518.03</v>
          </cell>
        </row>
        <row r="6753">
          <cell r="A6753" t="str">
            <v>814308-2</v>
          </cell>
          <cell r="B6753">
            <v>814308</v>
          </cell>
          <cell r="C6753">
            <v>2</v>
          </cell>
          <cell r="D6753">
            <v>407089</v>
          </cell>
          <cell r="E6753" t="str">
            <v>Casman Industrial Construction Inc</v>
          </cell>
          <cell r="F6753" t="str">
            <v>Casman - Additional work Camps Lunch Room Renovations - Chelsea, Calumet, and McKay</v>
          </cell>
          <cell r="G6753" t="str">
            <v>Construction Minor</v>
          </cell>
          <cell r="H6753" t="str">
            <v>Borsini, Erwin</v>
          </cell>
          <cell r="I6753">
            <v>42268</v>
          </cell>
          <cell r="J6753">
            <v>42124</v>
          </cell>
          <cell r="K6753">
            <v>42369</v>
          </cell>
          <cell r="L6753" t="str">
            <v>Complete</v>
          </cell>
          <cell r="M6753" t="str">
            <v>Executed</v>
          </cell>
          <cell r="N6753">
            <v>42319</v>
          </cell>
          <cell r="O6753" t="str">
            <v>Approve Contract</v>
          </cell>
          <cell r="P6753" t="str">
            <v>Commercial Operations Approver</v>
          </cell>
          <cell r="Q6753" t="str">
            <v>Salazar, Carla</v>
          </cell>
          <cell r="R6753" t="str">
            <v>Carla Salazar</v>
          </cell>
          <cell r="S6753" t="str">
            <v>Kara Slemko</v>
          </cell>
          <cell r="T6753" t="str">
            <v>Stephanie Graham</v>
          </cell>
          <cell r="U6753" t="str">
            <v>H - Horizon</v>
          </cell>
          <cell r="V6753" t="str">
            <v>Facilities &amp; Servic - Facilities &amp; Servics</v>
          </cell>
          <cell r="W6753" t="str">
            <v>40 Days net terms</v>
          </cell>
          <cell r="X6753">
            <v>1341241.74</v>
          </cell>
          <cell r="Y6753">
            <v>580132</v>
          </cell>
          <cell r="Z6753">
            <v>129718.28</v>
          </cell>
        </row>
        <row r="6754">
          <cell r="A6754" t="str">
            <v>814308-3</v>
          </cell>
          <cell r="B6754">
            <v>814308</v>
          </cell>
          <cell r="C6754">
            <v>3</v>
          </cell>
          <cell r="D6754">
            <v>407089</v>
          </cell>
          <cell r="E6754" t="str">
            <v>Casman Industrial Construction Inc</v>
          </cell>
          <cell r="F6754" t="str">
            <v>Casman - Additional work Camps Lunch Room Renovations - Chelsea, Calumet, and McKay</v>
          </cell>
          <cell r="G6754" t="str">
            <v>Construction Minor</v>
          </cell>
          <cell r="H6754" t="str">
            <v>Borsini, Erwin</v>
          </cell>
          <cell r="I6754">
            <v>42319</v>
          </cell>
          <cell r="J6754">
            <v>42124</v>
          </cell>
          <cell r="K6754">
            <v>42428</v>
          </cell>
          <cell r="L6754" t="str">
            <v>Complete</v>
          </cell>
          <cell r="M6754" t="str">
            <v>Executed</v>
          </cell>
          <cell r="N6754">
            <v>42402</v>
          </cell>
          <cell r="O6754" t="str">
            <v>Edit New Supplement</v>
          </cell>
          <cell r="P6754" t="str">
            <v>Borsini, Erwin</v>
          </cell>
          <cell r="Q6754" t="str">
            <v>Borsini, Erwin</v>
          </cell>
          <cell r="R6754" t="str">
            <v>Carla Salazar</v>
          </cell>
          <cell r="S6754" t="str">
            <v>Kara Slemko</v>
          </cell>
          <cell r="T6754" t="str">
            <v>Stephanie Graham</v>
          </cell>
          <cell r="U6754" t="str">
            <v>H - Horizon</v>
          </cell>
          <cell r="V6754" t="str">
            <v>Facilities &amp; Servic - Facilities &amp; Servics</v>
          </cell>
          <cell r="W6754" t="str">
            <v>40 Days net terms</v>
          </cell>
          <cell r="X6754">
            <v>1657195.18</v>
          </cell>
          <cell r="Y6754">
            <v>580132</v>
          </cell>
          <cell r="Z6754">
            <v>315953.44</v>
          </cell>
        </row>
        <row r="6755">
          <cell r="A6755" t="str">
            <v>814308-4</v>
          </cell>
          <cell r="B6755">
            <v>814308</v>
          </cell>
          <cell r="C6755">
            <v>4</v>
          </cell>
          <cell r="D6755">
            <v>407089</v>
          </cell>
          <cell r="E6755" t="str">
            <v>Casman Industrial Construction Inc</v>
          </cell>
          <cell r="F6755" t="str">
            <v>Casman - Additional work Camps Lunch Room Renovations - Chelsea, Calumet, and McKay</v>
          </cell>
          <cell r="G6755" t="str">
            <v>Construction Minor</v>
          </cell>
          <cell r="H6755" t="str">
            <v>Borsini, Erwin</v>
          </cell>
          <cell r="I6755">
            <v>42408</v>
          </cell>
          <cell r="J6755">
            <v>42124</v>
          </cell>
          <cell r="K6755">
            <v>42428</v>
          </cell>
          <cell r="L6755" t="str">
            <v>Complete</v>
          </cell>
          <cell r="M6755" t="str">
            <v>Executed</v>
          </cell>
          <cell r="N6755">
            <v>42591</v>
          </cell>
          <cell r="O6755" t="str">
            <v>Approve Contract</v>
          </cell>
          <cell r="P6755" t="str">
            <v>Commercial Operations Approver</v>
          </cell>
          <cell r="Q6755" t="str">
            <v>Salazar, Carla</v>
          </cell>
          <cell r="R6755" t="str">
            <v>Carla Salazar</v>
          </cell>
          <cell r="S6755" t="str">
            <v>Kara Slemko</v>
          </cell>
          <cell r="T6755" t="str">
            <v>Stephanie Graham</v>
          </cell>
          <cell r="U6755" t="str">
            <v>H - Horizon</v>
          </cell>
          <cell r="V6755" t="str">
            <v>Facilities &amp; Servic - Facilities &amp; Servics</v>
          </cell>
          <cell r="W6755" t="str">
            <v>40 Days net terms</v>
          </cell>
          <cell r="X6755">
            <v>1630913.72</v>
          </cell>
          <cell r="Y6755">
            <v>580132</v>
          </cell>
          <cell r="Z6755">
            <v>-26281.46</v>
          </cell>
        </row>
        <row r="6756">
          <cell r="A6756" t="str">
            <v>814318-1</v>
          </cell>
          <cell r="B6756">
            <v>814318</v>
          </cell>
          <cell r="C6756">
            <v>1</v>
          </cell>
          <cell r="D6756">
            <v>407096</v>
          </cell>
          <cell r="E6756" t="str">
            <v>Park Derochie Inc.</v>
          </cell>
          <cell r="F6756" t="str">
            <v>Extraction - Touch up TK-3</v>
          </cell>
          <cell r="G6756" t="str">
            <v>Construction Minor</v>
          </cell>
          <cell r="H6756" t="str">
            <v>Moon, Bryan</v>
          </cell>
          <cell r="I6756">
            <v>42655</v>
          </cell>
          <cell r="J6756">
            <v>42118</v>
          </cell>
          <cell r="K6756">
            <v>42132</v>
          </cell>
          <cell r="L6756" t="str">
            <v>Complete</v>
          </cell>
          <cell r="M6756" t="str">
            <v>Executed</v>
          </cell>
          <cell r="N6756">
            <v>42656</v>
          </cell>
          <cell r="O6756" t="str">
            <v>Parallel_Return_to_Edit_Mode</v>
          </cell>
          <cell r="P6756" t="str">
            <v>Moon, Bryan</v>
          </cell>
          <cell r="R6756" t="str">
            <v>Don Guglielmin</v>
          </cell>
          <cell r="S6756" t="str">
            <v>Kara Slemko</v>
          </cell>
          <cell r="T6756" t="str">
            <v>Stephanie Graham</v>
          </cell>
          <cell r="U6756" t="str">
            <v>H - Horizon</v>
          </cell>
          <cell r="V6756" t="str">
            <v>Major Projects</v>
          </cell>
          <cell r="W6756" t="str">
            <v>40 Days net terms</v>
          </cell>
          <cell r="X6756">
            <v>216413.04</v>
          </cell>
          <cell r="Y6756">
            <v>620979</v>
          </cell>
          <cell r="Z6756">
            <v>1413.04</v>
          </cell>
        </row>
        <row r="6757">
          <cell r="A6757" t="str">
            <v>814322-1</v>
          </cell>
          <cell r="B6757">
            <v>814322</v>
          </cell>
          <cell r="C6757">
            <v>1</v>
          </cell>
          <cell r="D6757">
            <v>407162</v>
          </cell>
          <cell r="E6757" t="str">
            <v>Specialized Rigging Services Ltd.</v>
          </cell>
          <cell r="F6757" t="str">
            <v>COR Approvals 01-17.</v>
          </cell>
          <cell r="G6757" t="str">
            <v>Construction</v>
          </cell>
          <cell r="H6757" t="str">
            <v>Gresch, Michelle</v>
          </cell>
          <cell r="I6757">
            <v>42416</v>
          </cell>
          <cell r="J6757">
            <v>42121</v>
          </cell>
          <cell r="K6757">
            <v>42582</v>
          </cell>
          <cell r="L6757" t="str">
            <v>Complete</v>
          </cell>
          <cell r="M6757" t="str">
            <v>Executed</v>
          </cell>
          <cell r="N6757">
            <v>42430</v>
          </cell>
          <cell r="O6757" t="str">
            <v>Execute Contract</v>
          </cell>
          <cell r="P6757" t="str">
            <v>Gresch, Michelle</v>
          </cell>
          <cell r="Q6757" t="str">
            <v>Gresch, Michelle</v>
          </cell>
          <cell r="R6757" t="str">
            <v>Ari Bronkhorst</v>
          </cell>
          <cell r="S6757" t="str">
            <v>Ari Bronkhorst</v>
          </cell>
          <cell r="T6757" t="str">
            <v>Stephanie Graham</v>
          </cell>
          <cell r="U6757" t="str">
            <v>H - Horizon</v>
          </cell>
          <cell r="V6757" t="str">
            <v>Major Projects</v>
          </cell>
          <cell r="W6757" t="str">
            <v>45 Days net terms</v>
          </cell>
          <cell r="X6757">
            <v>41532909.640000001</v>
          </cell>
          <cell r="Y6757">
            <v>139907</v>
          </cell>
          <cell r="Z6757">
            <v>224669.13</v>
          </cell>
        </row>
        <row r="6758">
          <cell r="A6758" t="str">
            <v>814322-2</v>
          </cell>
          <cell r="B6758">
            <v>814322</v>
          </cell>
          <cell r="C6758">
            <v>2</v>
          </cell>
          <cell r="D6758">
            <v>407162</v>
          </cell>
          <cell r="E6758" t="str">
            <v>Specialized Rigging Services Ltd.</v>
          </cell>
          <cell r="F6758" t="str">
            <v>COR Approvals</v>
          </cell>
          <cell r="G6758" t="str">
            <v>Construction</v>
          </cell>
          <cell r="H6758" t="str">
            <v>Gresch, Michelle</v>
          </cell>
          <cell r="I6758">
            <v>42430</v>
          </cell>
          <cell r="J6758">
            <v>42121</v>
          </cell>
          <cell r="K6758">
            <v>42582</v>
          </cell>
          <cell r="L6758" t="str">
            <v>Complete</v>
          </cell>
          <cell r="M6758" t="str">
            <v>Executed</v>
          </cell>
          <cell r="N6758">
            <v>42431</v>
          </cell>
          <cell r="O6758" t="str">
            <v>Approve Contract</v>
          </cell>
          <cell r="P6758" t="str">
            <v>Commercial Operations Approver</v>
          </cell>
          <cell r="Q6758" t="str">
            <v>Bronkhorst, Ari</v>
          </cell>
          <cell r="R6758" t="str">
            <v>Ari Bronkhorst</v>
          </cell>
          <cell r="S6758" t="str">
            <v>Ari Bronkhorst</v>
          </cell>
          <cell r="T6758" t="str">
            <v>Stephanie Graham</v>
          </cell>
          <cell r="U6758" t="str">
            <v>H - Horizon</v>
          </cell>
          <cell r="V6758" t="str">
            <v>Major Projects</v>
          </cell>
          <cell r="W6758" t="str">
            <v>45 Days net terms</v>
          </cell>
          <cell r="X6758">
            <v>41868399.630000003</v>
          </cell>
          <cell r="Y6758">
            <v>139907</v>
          </cell>
          <cell r="Z6758">
            <v>335489.99</v>
          </cell>
        </row>
        <row r="6759">
          <cell r="A6759" t="str">
            <v>814322-3</v>
          </cell>
          <cell r="B6759">
            <v>814322</v>
          </cell>
          <cell r="C6759">
            <v>3</v>
          </cell>
          <cell r="D6759">
            <v>407162</v>
          </cell>
          <cell r="E6759" t="str">
            <v>Specialized Rigging Services Ltd.</v>
          </cell>
          <cell r="F6759" t="str">
            <v>COR Approvals #3</v>
          </cell>
          <cell r="G6759" t="str">
            <v>Construction</v>
          </cell>
          <cell r="H6759" t="str">
            <v>Gresch, Michelle</v>
          </cell>
          <cell r="I6759">
            <v>42431</v>
          </cell>
          <cell r="J6759">
            <v>42121</v>
          </cell>
          <cell r="K6759">
            <v>42582</v>
          </cell>
          <cell r="L6759" t="str">
            <v>Complete</v>
          </cell>
          <cell r="M6759" t="str">
            <v>Executed</v>
          </cell>
          <cell r="N6759">
            <v>42431</v>
          </cell>
          <cell r="O6759" t="str">
            <v>Parallel_Return_to_Edit_Mode</v>
          </cell>
          <cell r="P6759" t="str">
            <v>Gresch, Michelle</v>
          </cell>
          <cell r="R6759" t="str">
            <v>Ari Bronkhorst</v>
          </cell>
          <cell r="S6759" t="str">
            <v>Ari Bronkhorst</v>
          </cell>
          <cell r="T6759" t="str">
            <v>Stephanie Graham</v>
          </cell>
          <cell r="U6759" t="str">
            <v>H - Horizon</v>
          </cell>
          <cell r="V6759" t="str">
            <v>Major Projects</v>
          </cell>
          <cell r="W6759" t="str">
            <v>45 Days net terms</v>
          </cell>
          <cell r="X6759">
            <v>42304217.140000001</v>
          </cell>
          <cell r="Y6759">
            <v>139907</v>
          </cell>
          <cell r="Z6759">
            <v>435817.51</v>
          </cell>
        </row>
        <row r="6760">
          <cell r="A6760" t="str">
            <v>814322-4</v>
          </cell>
          <cell r="B6760">
            <v>814322</v>
          </cell>
          <cell r="C6760">
            <v>4</v>
          </cell>
          <cell r="D6760">
            <v>407162</v>
          </cell>
          <cell r="E6760" t="str">
            <v>Specialized Rigging Services Ltd.</v>
          </cell>
          <cell r="F6760" t="str">
            <v>COR Approvals #4</v>
          </cell>
          <cell r="G6760" t="str">
            <v>Construction</v>
          </cell>
          <cell r="H6760" t="str">
            <v>Gresch, Michelle</v>
          </cell>
          <cell r="I6760">
            <v>42463</v>
          </cell>
          <cell r="J6760">
            <v>42121</v>
          </cell>
          <cell r="K6760">
            <v>42582</v>
          </cell>
          <cell r="L6760" t="str">
            <v>Complete</v>
          </cell>
          <cell r="M6760" t="str">
            <v>Executed</v>
          </cell>
          <cell r="N6760">
            <v>42477</v>
          </cell>
          <cell r="O6760" t="str">
            <v>Approve Contract</v>
          </cell>
          <cell r="P6760" t="str">
            <v>Business Area Approver</v>
          </cell>
          <cell r="Q6760" t="str">
            <v>Hughes, David</v>
          </cell>
          <cell r="R6760" t="str">
            <v>Ari Bronkhorst</v>
          </cell>
          <cell r="S6760" t="str">
            <v>Ari Bronkhorst</v>
          </cell>
          <cell r="T6760" t="str">
            <v>Stephanie Graham</v>
          </cell>
          <cell r="U6760" t="str">
            <v>H - Horizon</v>
          </cell>
          <cell r="V6760" t="str">
            <v>Major Projects</v>
          </cell>
          <cell r="W6760" t="str">
            <v>45 Days net terms</v>
          </cell>
          <cell r="X6760">
            <v>42470531.899999999</v>
          </cell>
          <cell r="Y6760">
            <v>139907</v>
          </cell>
          <cell r="Z6760">
            <v>166314.76</v>
          </cell>
        </row>
        <row r="6761">
          <cell r="A6761" t="str">
            <v>814322-5</v>
          </cell>
          <cell r="B6761">
            <v>814322</v>
          </cell>
          <cell r="C6761">
            <v>5</v>
          </cell>
          <cell r="D6761">
            <v>407162</v>
          </cell>
          <cell r="E6761" t="str">
            <v>Specialized Rigging Services Ltd.</v>
          </cell>
          <cell r="F6761" t="str">
            <v>COR Approvals #5</v>
          </cell>
          <cell r="G6761" t="str">
            <v>Construction</v>
          </cell>
          <cell r="H6761" t="str">
            <v>Gresch, Michelle</v>
          </cell>
          <cell r="I6761">
            <v>42502</v>
          </cell>
          <cell r="J6761">
            <v>42121</v>
          </cell>
          <cell r="K6761">
            <v>42582</v>
          </cell>
          <cell r="L6761" t="str">
            <v>Complete</v>
          </cell>
          <cell r="M6761" t="str">
            <v>Executed</v>
          </cell>
          <cell r="N6761">
            <v>42536</v>
          </cell>
          <cell r="O6761" t="str">
            <v>Parallel_Return_to_Edit_Mode</v>
          </cell>
          <cell r="P6761" t="str">
            <v>Gresch, Michelle</v>
          </cell>
          <cell r="R6761" t="str">
            <v>Ari Bronkhorst</v>
          </cell>
          <cell r="S6761" t="str">
            <v>Ari Bronkhorst</v>
          </cell>
          <cell r="T6761" t="str">
            <v>Stephanie Graham</v>
          </cell>
          <cell r="U6761" t="str">
            <v>H - Horizon</v>
          </cell>
          <cell r="V6761" t="str">
            <v>Major Projects</v>
          </cell>
          <cell r="W6761" t="str">
            <v>45 Days net terms</v>
          </cell>
          <cell r="X6761">
            <v>43070531.899999999</v>
          </cell>
          <cell r="Y6761">
            <v>139907</v>
          </cell>
          <cell r="Z6761">
            <v>600000</v>
          </cell>
        </row>
        <row r="6762">
          <cell r="A6762" t="str">
            <v>814322-6</v>
          </cell>
          <cell r="B6762">
            <v>814322</v>
          </cell>
          <cell r="C6762">
            <v>6</v>
          </cell>
          <cell r="D6762">
            <v>40716206</v>
          </cell>
          <cell r="E6762" t="str">
            <v>Specialized Rigging Services Ltd.</v>
          </cell>
          <cell r="F6762" t="str">
            <v>COR Approvals #6</v>
          </cell>
          <cell r="G6762" t="str">
            <v>Construction</v>
          </cell>
          <cell r="H6762" t="str">
            <v>Gresch, Michelle</v>
          </cell>
          <cell r="I6762">
            <v>42536</v>
          </cell>
          <cell r="J6762">
            <v>42121</v>
          </cell>
          <cell r="K6762">
            <v>42582</v>
          </cell>
          <cell r="L6762" t="str">
            <v>Complete</v>
          </cell>
          <cell r="M6762" t="str">
            <v>Executed</v>
          </cell>
          <cell r="N6762">
            <v>42556</v>
          </cell>
          <cell r="O6762" t="str">
            <v>Execute Contract</v>
          </cell>
          <cell r="P6762" t="str">
            <v>Gresch, Michelle</v>
          </cell>
          <cell r="Q6762" t="str">
            <v>Gresch, Michelle</v>
          </cell>
          <cell r="R6762" t="str">
            <v>Ari Bronkhorst</v>
          </cell>
          <cell r="S6762" t="str">
            <v>Ari Bronkhorst</v>
          </cell>
          <cell r="T6762" t="str">
            <v>Stephanie Graham</v>
          </cell>
          <cell r="U6762" t="str">
            <v>H - Horizon</v>
          </cell>
          <cell r="V6762" t="str">
            <v>Major Projects</v>
          </cell>
          <cell r="W6762" t="str">
            <v>45 Days net terms</v>
          </cell>
          <cell r="X6762">
            <v>43171004.43</v>
          </cell>
          <cell r="Y6762">
            <v>139907</v>
          </cell>
          <cell r="Z6762">
            <v>100472.53</v>
          </cell>
        </row>
        <row r="6763">
          <cell r="A6763" t="str">
            <v>814322-7</v>
          </cell>
          <cell r="B6763">
            <v>814322</v>
          </cell>
          <cell r="C6763">
            <v>7</v>
          </cell>
          <cell r="D6763">
            <v>40716207</v>
          </cell>
          <cell r="E6763" t="str">
            <v>Specialized Rigging Services Ltd.</v>
          </cell>
          <cell r="F6763" t="str">
            <v>CO 07: To Revise Final Contract Value</v>
          </cell>
          <cell r="G6763" t="str">
            <v>Construction</v>
          </cell>
          <cell r="H6763" t="str">
            <v>Brown, Drew</v>
          </cell>
          <cell r="I6763">
            <v>42678</v>
          </cell>
          <cell r="J6763">
            <v>42121</v>
          </cell>
          <cell r="K6763">
            <v>42582</v>
          </cell>
          <cell r="L6763" t="str">
            <v>Complete</v>
          </cell>
          <cell r="M6763" t="str">
            <v>Executed</v>
          </cell>
          <cell r="N6763">
            <v>42681</v>
          </cell>
          <cell r="O6763" t="str">
            <v>Approve Contract</v>
          </cell>
          <cell r="P6763" t="str">
            <v>Business Area Approver</v>
          </cell>
          <cell r="Q6763" t="str">
            <v>Hughes, David</v>
          </cell>
          <cell r="R6763" t="str">
            <v>Ari Bronkhorst</v>
          </cell>
          <cell r="S6763" t="str">
            <v>Ari Bronkhorst</v>
          </cell>
          <cell r="T6763" t="str">
            <v>Stephanie Graham</v>
          </cell>
          <cell r="U6763" t="str">
            <v>H - Horizon</v>
          </cell>
          <cell r="V6763" t="str">
            <v>Major Projects</v>
          </cell>
          <cell r="W6763" t="str">
            <v>45 Days net terms</v>
          </cell>
          <cell r="X6763">
            <v>43161004.43</v>
          </cell>
          <cell r="Y6763">
            <v>139907</v>
          </cell>
          <cell r="Z6763">
            <v>-10000</v>
          </cell>
        </row>
        <row r="6764">
          <cell r="A6764" t="str">
            <v>814322-8</v>
          </cell>
          <cell r="B6764">
            <v>814322</v>
          </cell>
          <cell r="C6764">
            <v>8</v>
          </cell>
          <cell r="D6764">
            <v>40716208</v>
          </cell>
          <cell r="E6764" t="str">
            <v>Specialized Rigging Services Ltd.</v>
          </cell>
          <cell r="F6764" t="str">
            <v>CO 08: Heat Integration cooling Water and Field erected buildings</v>
          </cell>
          <cell r="G6764" t="str">
            <v>Construction</v>
          </cell>
          <cell r="H6764" t="str">
            <v>Brown, Drew</v>
          </cell>
          <cell r="I6764">
            <v>42696</v>
          </cell>
          <cell r="J6764">
            <v>42121</v>
          </cell>
          <cell r="K6764">
            <v>42582</v>
          </cell>
          <cell r="L6764" t="str">
            <v>Complete</v>
          </cell>
          <cell r="M6764" t="str">
            <v>Executed</v>
          </cell>
          <cell r="N6764">
            <v>42696</v>
          </cell>
          <cell r="O6764" t="str">
            <v>Parallel_Return_to_Edit_Mode</v>
          </cell>
          <cell r="P6764" t="str">
            <v>Manuel, Racquel</v>
          </cell>
          <cell r="R6764" t="str">
            <v>Ari Bronkhorst</v>
          </cell>
          <cell r="S6764" t="str">
            <v>Ari Bronkhorst</v>
          </cell>
          <cell r="T6764" t="str">
            <v>Stephanie Graham</v>
          </cell>
          <cell r="U6764" t="str">
            <v>H - Horizon</v>
          </cell>
          <cell r="V6764" t="str">
            <v>Major Projects</v>
          </cell>
          <cell r="W6764" t="str">
            <v>45 Days net terms</v>
          </cell>
          <cell r="X6764">
            <v>43449004.420000002</v>
          </cell>
          <cell r="Y6764">
            <v>139907</v>
          </cell>
          <cell r="Z6764">
            <v>287999.99</v>
          </cell>
        </row>
        <row r="6765">
          <cell r="A6765" t="str">
            <v>814327-1</v>
          </cell>
          <cell r="B6765">
            <v>814327</v>
          </cell>
          <cell r="C6765">
            <v>1</v>
          </cell>
          <cell r="D6765">
            <v>407050</v>
          </cell>
          <cell r="E6765" t="str">
            <v>Integral Energy Services Ltd</v>
          </cell>
          <cell r="F6765" t="str">
            <v>R70A - E&amp;I New Facilities and Existing Plant reconfiguration Retro 1-2</v>
          </cell>
          <cell r="G6765" t="str">
            <v>Construction</v>
          </cell>
          <cell r="H6765" t="str">
            <v>Rodriguez, Joffre</v>
          </cell>
          <cell r="I6765">
            <v>42592</v>
          </cell>
          <cell r="J6765">
            <v>42118</v>
          </cell>
          <cell r="K6765">
            <v>42704</v>
          </cell>
          <cell r="L6765" t="str">
            <v>Active</v>
          </cell>
          <cell r="M6765" t="str">
            <v>Executed</v>
          </cell>
          <cell r="N6765">
            <v>42619</v>
          </cell>
          <cell r="O6765" t="str">
            <v>Approve Contract</v>
          </cell>
          <cell r="P6765" t="str">
            <v>Commercial Operations Approver</v>
          </cell>
          <cell r="Q6765" t="str">
            <v>Rodriguez, Joffre</v>
          </cell>
          <cell r="R6765" t="str">
            <v>Don Guglielmin</v>
          </cell>
          <cell r="S6765" t="str">
            <v>Don Guglielmin</v>
          </cell>
          <cell r="T6765" t="str">
            <v>Paul Mendes</v>
          </cell>
          <cell r="U6765" t="str">
            <v>H - Horizon</v>
          </cell>
          <cell r="V6765" t="str">
            <v>Major Projects</v>
          </cell>
          <cell r="W6765" t="str">
            <v>45 Days net terms</v>
          </cell>
          <cell r="X6765">
            <v>37043585.609999999</v>
          </cell>
          <cell r="Y6765">
            <v>713684</v>
          </cell>
          <cell r="Z6765">
            <v>2349249.17</v>
          </cell>
        </row>
        <row r="6766">
          <cell r="A6766" t="str">
            <v>814327-2</v>
          </cell>
          <cell r="B6766">
            <v>814327</v>
          </cell>
          <cell r="C6766">
            <v>2</v>
          </cell>
          <cell r="D6766">
            <v>407050</v>
          </cell>
          <cell r="E6766" t="str">
            <v>Integral Energy Services Ltd</v>
          </cell>
          <cell r="F6766" t="str">
            <v>R70A - E&amp;I New Facilities and Existing Plant reconfiguration Retro 1-2</v>
          </cell>
          <cell r="G6766" t="str">
            <v>Construction</v>
          </cell>
          <cell r="H6766" t="str">
            <v>Rodriguez, Joffre</v>
          </cell>
          <cell r="I6766">
            <v>42619</v>
          </cell>
          <cell r="J6766">
            <v>42118</v>
          </cell>
          <cell r="K6766">
            <v>42704</v>
          </cell>
          <cell r="L6766" t="str">
            <v>Active</v>
          </cell>
          <cell r="M6766" t="str">
            <v>Executed</v>
          </cell>
          <cell r="N6766">
            <v>42619</v>
          </cell>
          <cell r="O6766" t="str">
            <v>Approve Contract</v>
          </cell>
          <cell r="P6766" t="str">
            <v>Business Area Approver</v>
          </cell>
          <cell r="Q6766" t="str">
            <v>Rodriguez, Joffre</v>
          </cell>
          <cell r="R6766" t="str">
            <v>Don Guglielmin</v>
          </cell>
          <cell r="S6766" t="str">
            <v>Don Guglielmin</v>
          </cell>
          <cell r="T6766" t="str">
            <v>Paul Mendes</v>
          </cell>
          <cell r="U6766" t="str">
            <v>H - Horizon</v>
          </cell>
          <cell r="V6766" t="str">
            <v>Major Projects</v>
          </cell>
          <cell r="W6766" t="str">
            <v>45 Days net terms</v>
          </cell>
          <cell r="X6766">
            <v>42151259</v>
          </cell>
          <cell r="Y6766">
            <v>713684</v>
          </cell>
          <cell r="Z6766">
            <v>5107673.3899999997</v>
          </cell>
        </row>
        <row r="6767">
          <cell r="A6767" t="str">
            <v>814327-3</v>
          </cell>
          <cell r="B6767">
            <v>814327</v>
          </cell>
          <cell r="C6767">
            <v>3</v>
          </cell>
          <cell r="D6767">
            <v>407050</v>
          </cell>
          <cell r="E6767" t="str">
            <v>Integral Energy Services Ltd</v>
          </cell>
          <cell r="F6767" t="str">
            <v>R70A - E&amp;I New Facilities and Existing Plant reconfiguration Retro 1-2</v>
          </cell>
          <cell r="G6767" t="str">
            <v>Construction</v>
          </cell>
          <cell r="H6767" t="str">
            <v>Rodriguez, Joffre</v>
          </cell>
          <cell r="I6767">
            <v>42844</v>
          </cell>
          <cell r="J6767">
            <v>42118</v>
          </cell>
          <cell r="K6767">
            <v>42704</v>
          </cell>
          <cell r="L6767" t="str">
            <v>Active</v>
          </cell>
          <cell r="M6767" t="str">
            <v>Executed</v>
          </cell>
          <cell r="N6767">
            <v>42850</v>
          </cell>
          <cell r="O6767" t="str">
            <v>Parallel_Return_to_Edit_Mode</v>
          </cell>
          <cell r="P6767" t="str">
            <v>Rodriguez, Joffre</v>
          </cell>
          <cell r="R6767" t="str">
            <v>Don Guglielmin</v>
          </cell>
          <cell r="S6767" t="str">
            <v>Don Guglielmin</v>
          </cell>
          <cell r="T6767" t="str">
            <v>Paul Mendes</v>
          </cell>
          <cell r="U6767" t="str">
            <v>H - Horizon</v>
          </cell>
          <cell r="V6767" t="str">
            <v>Major Projects</v>
          </cell>
          <cell r="W6767" t="str">
            <v>45 Days net terms</v>
          </cell>
          <cell r="X6767">
            <v>47232296</v>
          </cell>
          <cell r="Y6767">
            <v>713684</v>
          </cell>
          <cell r="Z6767">
            <v>5081037</v>
          </cell>
        </row>
        <row r="6768">
          <cell r="A6768" t="str">
            <v>814327-4</v>
          </cell>
          <cell r="B6768">
            <v>814327</v>
          </cell>
          <cell r="C6768">
            <v>4</v>
          </cell>
          <cell r="D6768">
            <v>407050</v>
          </cell>
          <cell r="E6768" t="str">
            <v>Integral Energy Services Ltd</v>
          </cell>
          <cell r="F6768" t="str">
            <v>R70A - E&amp;I New Facilities and Existing Plant reconfiguration Retro 1-2</v>
          </cell>
          <cell r="G6768" t="str">
            <v>Construction</v>
          </cell>
          <cell r="H6768" t="str">
            <v>Rodriguez, Joffre</v>
          </cell>
          <cell r="I6768">
            <v>43019</v>
          </cell>
          <cell r="J6768">
            <v>42118</v>
          </cell>
          <cell r="K6768">
            <v>42978</v>
          </cell>
          <cell r="L6768" t="str">
            <v>Active</v>
          </cell>
          <cell r="M6768" t="str">
            <v>Executed</v>
          </cell>
          <cell r="N6768">
            <v>43019</v>
          </cell>
          <cell r="O6768" t="str">
            <v>Edit New Supplement</v>
          </cell>
          <cell r="P6768" t="str">
            <v>Rodriguez, Joffre</v>
          </cell>
          <cell r="Q6768" t="str">
            <v>Rodriguez, Joffre</v>
          </cell>
          <cell r="R6768" t="str">
            <v>Don Guglielmin</v>
          </cell>
          <cell r="S6768" t="str">
            <v>Don Guglielmin</v>
          </cell>
          <cell r="T6768" t="str">
            <v>Paul Mendes</v>
          </cell>
          <cell r="U6768" t="str">
            <v>H - Horizon</v>
          </cell>
          <cell r="V6768" t="str">
            <v>Major Projects</v>
          </cell>
          <cell r="W6768" t="str">
            <v>45 Days net terms</v>
          </cell>
          <cell r="X6768">
            <v>48906491</v>
          </cell>
          <cell r="Y6768">
            <v>713684</v>
          </cell>
          <cell r="Z6768">
            <v>1674195</v>
          </cell>
        </row>
        <row r="6769">
          <cell r="A6769" t="str">
            <v>814327-5</v>
          </cell>
          <cell r="B6769">
            <v>814327</v>
          </cell>
          <cell r="C6769">
            <v>5</v>
          </cell>
          <cell r="D6769">
            <v>407050</v>
          </cell>
          <cell r="E6769" t="str">
            <v>Integral Energy Services Ltd</v>
          </cell>
          <cell r="F6769" t="str">
            <v>R70A - E&amp;I New Facilities and Existing Plant reconfiguration Retro 1-2 - Closeout CO</v>
          </cell>
          <cell r="G6769" t="str">
            <v>Construction</v>
          </cell>
          <cell r="H6769" t="str">
            <v>Rodriguez, Joffre</v>
          </cell>
          <cell r="I6769">
            <v>43117</v>
          </cell>
          <cell r="J6769">
            <v>42118</v>
          </cell>
          <cell r="K6769">
            <v>43069</v>
          </cell>
          <cell r="L6769" t="str">
            <v>Active</v>
          </cell>
          <cell r="M6769" t="str">
            <v>Executed</v>
          </cell>
          <cell r="N6769">
            <v>43122</v>
          </cell>
          <cell r="O6769" t="str">
            <v>Execute Contract</v>
          </cell>
          <cell r="P6769" t="str">
            <v>Rodriguez, Joffre</v>
          </cell>
          <cell r="Q6769" t="str">
            <v>Rodriguez, Joffre</v>
          </cell>
          <cell r="R6769" t="str">
            <v>Don Guglielmin</v>
          </cell>
          <cell r="S6769" t="str">
            <v>Don Guglielmin</v>
          </cell>
          <cell r="T6769" t="str">
            <v>Paul Mendes</v>
          </cell>
          <cell r="U6769" t="str">
            <v>H - Horizon</v>
          </cell>
          <cell r="V6769" t="str">
            <v>Major Projects</v>
          </cell>
          <cell r="W6769" t="str">
            <v>45 Days net terms</v>
          </cell>
          <cell r="X6769">
            <v>48383368</v>
          </cell>
          <cell r="Y6769">
            <v>713684</v>
          </cell>
          <cell r="Z6769">
            <v>-523123</v>
          </cell>
        </row>
        <row r="6770">
          <cell r="A6770" t="str">
            <v>814365-1-1</v>
          </cell>
          <cell r="B6770" t="str">
            <v>814365-1</v>
          </cell>
          <cell r="C6770">
            <v>1</v>
          </cell>
          <cell r="D6770">
            <v>407073</v>
          </cell>
          <cell r="E6770" t="str">
            <v>Mclean Vegetation Services Ltd</v>
          </cell>
          <cell r="F6770" t="str">
            <v>Vegetation Control for Horizon - Mclean Vegetation</v>
          </cell>
          <cell r="G6770" t="str">
            <v>Schedules for Master Agreements</v>
          </cell>
          <cell r="H6770" t="str">
            <v>St. Goddard, Fred</v>
          </cell>
          <cell r="I6770">
            <v>42514</v>
          </cell>
          <cell r="J6770">
            <v>42522</v>
          </cell>
          <cell r="K6770">
            <v>42886</v>
          </cell>
          <cell r="L6770" t="str">
            <v>Active</v>
          </cell>
          <cell r="M6770" t="str">
            <v>Executed</v>
          </cell>
          <cell r="N6770">
            <v>42520</v>
          </cell>
          <cell r="O6770" t="str">
            <v>Parallel_Return_to_Edit_Mode</v>
          </cell>
          <cell r="P6770" t="str">
            <v>St. Goddard, Fred</v>
          </cell>
          <cell r="R6770" t="str">
            <v>Julie Easthope</v>
          </cell>
          <cell r="S6770" t="str">
            <v>Kara Slemko</v>
          </cell>
          <cell r="T6770" t="str">
            <v>Brian Bate</v>
          </cell>
          <cell r="U6770" t="str">
            <v>H - Horizon</v>
          </cell>
          <cell r="V6770" t="str">
            <v>All</v>
          </cell>
          <cell r="W6770" t="str">
            <v>45 Days net terms</v>
          </cell>
          <cell r="X6770">
            <v>486000</v>
          </cell>
          <cell r="Z6770">
            <v>60000</v>
          </cell>
        </row>
        <row r="6771">
          <cell r="A6771" t="str">
            <v>814365-1-1</v>
          </cell>
          <cell r="B6771" t="str">
            <v>814365-1</v>
          </cell>
          <cell r="C6771">
            <v>1</v>
          </cell>
          <cell r="D6771">
            <v>407073</v>
          </cell>
          <cell r="E6771" t="str">
            <v>Mclean Vegetation Services Ltd</v>
          </cell>
          <cell r="F6771" t="str">
            <v>Vegetation Control for Horizon - Mclean Vegetation</v>
          </cell>
          <cell r="G6771" t="str">
            <v>Schedules for Master Agreements</v>
          </cell>
          <cell r="H6771" t="str">
            <v>St. Goddard, Fred</v>
          </cell>
          <cell r="I6771">
            <v>42514</v>
          </cell>
          <cell r="J6771">
            <v>42522</v>
          </cell>
          <cell r="K6771">
            <v>42886</v>
          </cell>
          <cell r="L6771" t="str">
            <v>Active</v>
          </cell>
          <cell r="M6771" t="str">
            <v>Executed</v>
          </cell>
          <cell r="N6771">
            <v>42520</v>
          </cell>
          <cell r="O6771" t="str">
            <v>Execute Contract</v>
          </cell>
          <cell r="P6771" t="str">
            <v>St. Goddard, Fred</v>
          </cell>
          <cell r="Q6771" t="str">
            <v>St. Goddard, Fred</v>
          </cell>
          <cell r="R6771" t="str">
            <v>Julie Easthope</v>
          </cell>
          <cell r="S6771" t="str">
            <v>Kara Slemko</v>
          </cell>
          <cell r="T6771" t="str">
            <v>Brian Bate</v>
          </cell>
          <cell r="U6771" t="str">
            <v>H - Horizon</v>
          </cell>
          <cell r="V6771" t="str">
            <v>All</v>
          </cell>
          <cell r="W6771" t="str">
            <v>45 Days net terms</v>
          </cell>
          <cell r="X6771">
            <v>486000</v>
          </cell>
          <cell r="Z6771">
            <v>60000</v>
          </cell>
        </row>
        <row r="6772">
          <cell r="A6772" t="str">
            <v>814386-1</v>
          </cell>
          <cell r="B6772">
            <v>814386</v>
          </cell>
          <cell r="C6772">
            <v>1</v>
          </cell>
          <cell r="D6772">
            <v>407100</v>
          </cell>
          <cell r="E6772" t="str">
            <v>E Construction Ltd.</v>
          </cell>
          <cell r="F6772" t="str">
            <v>Horizon Highway Zone 2</v>
          </cell>
          <cell r="G6772" t="str">
            <v>Construction</v>
          </cell>
          <cell r="H6772" t="str">
            <v>Murphy, Alicia</v>
          </cell>
          <cell r="I6772">
            <v>42320</v>
          </cell>
          <cell r="J6772">
            <v>42128</v>
          </cell>
          <cell r="K6772">
            <v>42247</v>
          </cell>
          <cell r="L6772" t="str">
            <v>Complete</v>
          </cell>
          <cell r="M6772" t="str">
            <v>Executed</v>
          </cell>
          <cell r="N6772">
            <v>42321</v>
          </cell>
          <cell r="O6772" t="str">
            <v>Approve Contract</v>
          </cell>
          <cell r="P6772" t="str">
            <v>Business Area Approver</v>
          </cell>
          <cell r="Q6772" t="str">
            <v>Quiring, Ron</v>
          </cell>
          <cell r="R6772" t="str">
            <v>Don Guglielmin</v>
          </cell>
          <cell r="S6772" t="str">
            <v>Kara Slemko</v>
          </cell>
          <cell r="T6772" t="str">
            <v>Stephanie Graham</v>
          </cell>
          <cell r="U6772" t="str">
            <v>H - Horizon</v>
          </cell>
          <cell r="V6772" t="str">
            <v>Major Projects</v>
          </cell>
          <cell r="W6772" t="str">
            <v>45 Days net terms</v>
          </cell>
          <cell r="X6772">
            <v>1334864.98</v>
          </cell>
          <cell r="Y6772">
            <v>568304</v>
          </cell>
          <cell r="Z6772">
            <v>111435</v>
          </cell>
        </row>
        <row r="6773">
          <cell r="A6773" t="str">
            <v>814386-2</v>
          </cell>
          <cell r="B6773">
            <v>814386</v>
          </cell>
          <cell r="C6773">
            <v>2</v>
          </cell>
          <cell r="D6773">
            <v>407100</v>
          </cell>
          <cell r="E6773" t="str">
            <v>E Construction Ltd.</v>
          </cell>
          <cell r="F6773" t="str">
            <v>Horizon Highway Zone 2</v>
          </cell>
          <cell r="G6773" t="str">
            <v>Construction</v>
          </cell>
          <cell r="H6773" t="str">
            <v>Murphy, Alicia</v>
          </cell>
          <cell r="I6773">
            <v>42321</v>
          </cell>
          <cell r="J6773">
            <v>42128</v>
          </cell>
          <cell r="K6773">
            <v>42275</v>
          </cell>
          <cell r="L6773" t="str">
            <v>Complete</v>
          </cell>
          <cell r="M6773" t="str">
            <v>Executed</v>
          </cell>
          <cell r="N6773">
            <v>42321</v>
          </cell>
          <cell r="O6773" t="str">
            <v>Execute Contract</v>
          </cell>
          <cell r="P6773" t="str">
            <v>Murphy, Alicia</v>
          </cell>
          <cell r="Q6773" t="str">
            <v>Murphy, Alicia</v>
          </cell>
          <cell r="R6773" t="str">
            <v>Don Guglielmin</v>
          </cell>
          <cell r="S6773" t="str">
            <v>Kara Slemko</v>
          </cell>
          <cell r="T6773" t="str">
            <v>Stephanie Graham</v>
          </cell>
          <cell r="U6773" t="str">
            <v>H - Horizon</v>
          </cell>
          <cell r="V6773" t="str">
            <v>Major Projects</v>
          </cell>
          <cell r="W6773" t="str">
            <v>45 Days net terms</v>
          </cell>
          <cell r="X6773">
            <v>3334864.98</v>
          </cell>
          <cell r="Y6773">
            <v>568304</v>
          </cell>
          <cell r="Z6773">
            <v>2000000</v>
          </cell>
        </row>
        <row r="6774">
          <cell r="A6774" t="str">
            <v>814386-3</v>
          </cell>
          <cell r="B6774">
            <v>814386</v>
          </cell>
          <cell r="C6774">
            <v>3</v>
          </cell>
          <cell r="D6774">
            <v>407100</v>
          </cell>
          <cell r="E6774" t="str">
            <v>E Construction Ltd.</v>
          </cell>
          <cell r="F6774" t="str">
            <v>Horizon Highway Zone 2</v>
          </cell>
          <cell r="G6774" t="str">
            <v>Construction</v>
          </cell>
          <cell r="H6774" t="str">
            <v>Murphy, Alicia</v>
          </cell>
          <cell r="I6774">
            <v>42321</v>
          </cell>
          <cell r="J6774">
            <v>42128</v>
          </cell>
          <cell r="K6774">
            <v>42275</v>
          </cell>
          <cell r="L6774" t="str">
            <v>Complete</v>
          </cell>
          <cell r="M6774" t="str">
            <v>Executed</v>
          </cell>
          <cell r="N6774">
            <v>42324</v>
          </cell>
          <cell r="O6774" t="str">
            <v>Execute Contract</v>
          </cell>
          <cell r="P6774" t="str">
            <v>Murphy, Alicia</v>
          </cell>
          <cell r="Q6774" t="str">
            <v>Murphy, Alicia</v>
          </cell>
          <cell r="R6774" t="str">
            <v>Don Guglielmin</v>
          </cell>
          <cell r="S6774" t="str">
            <v>Kara Slemko</v>
          </cell>
          <cell r="T6774" t="str">
            <v>Stephanie Graham</v>
          </cell>
          <cell r="U6774" t="str">
            <v>H - Horizon</v>
          </cell>
          <cell r="V6774" t="str">
            <v>Major Projects</v>
          </cell>
          <cell r="W6774" t="str">
            <v>45 Days net terms</v>
          </cell>
          <cell r="X6774">
            <v>3344322.37</v>
          </cell>
          <cell r="Y6774">
            <v>568304</v>
          </cell>
          <cell r="Z6774">
            <v>9457.39</v>
          </cell>
        </row>
        <row r="6775">
          <cell r="A6775" t="str">
            <v>814386-4</v>
          </cell>
          <cell r="B6775">
            <v>814386</v>
          </cell>
          <cell r="C6775">
            <v>4</v>
          </cell>
          <cell r="D6775">
            <v>407100</v>
          </cell>
          <cell r="E6775" t="str">
            <v>E Construction Ltd.</v>
          </cell>
          <cell r="F6775" t="str">
            <v>Horizon Highway Zone 2</v>
          </cell>
          <cell r="G6775" t="str">
            <v>Construction</v>
          </cell>
          <cell r="H6775" t="str">
            <v>Murphy, Alicia</v>
          </cell>
          <cell r="I6775">
            <v>42324</v>
          </cell>
          <cell r="J6775">
            <v>42128</v>
          </cell>
          <cell r="K6775">
            <v>42275</v>
          </cell>
          <cell r="L6775" t="str">
            <v>Complete</v>
          </cell>
          <cell r="M6775" t="str">
            <v>Executed</v>
          </cell>
          <cell r="N6775">
            <v>42324</v>
          </cell>
          <cell r="O6775" t="str">
            <v>Parallel_Return_to_Edit_Mode</v>
          </cell>
          <cell r="P6775" t="str">
            <v>Murphy, Alicia</v>
          </cell>
          <cell r="R6775" t="str">
            <v>Don Guglielmin</v>
          </cell>
          <cell r="S6775" t="str">
            <v>Kara Slemko</v>
          </cell>
          <cell r="T6775" t="str">
            <v>Stephanie Graham</v>
          </cell>
          <cell r="U6775" t="str">
            <v>H - Horizon</v>
          </cell>
          <cell r="V6775" t="str">
            <v>Major Projects</v>
          </cell>
          <cell r="W6775" t="str">
            <v>45 Days net terms</v>
          </cell>
          <cell r="X6775">
            <v>3544322.37</v>
          </cell>
          <cell r="Y6775">
            <v>568304</v>
          </cell>
          <cell r="Z6775">
            <v>200000</v>
          </cell>
        </row>
        <row r="6776">
          <cell r="A6776" t="str">
            <v>814386-5</v>
          </cell>
          <cell r="B6776">
            <v>814386</v>
          </cell>
          <cell r="C6776">
            <v>5</v>
          </cell>
          <cell r="D6776">
            <v>407100</v>
          </cell>
          <cell r="E6776" t="str">
            <v>E Construction Ltd.</v>
          </cell>
          <cell r="F6776" t="str">
            <v>Horizon Highway Zone 2</v>
          </cell>
          <cell r="G6776" t="str">
            <v>Construction</v>
          </cell>
          <cell r="H6776" t="str">
            <v>Murphy, Alicia</v>
          </cell>
          <cell r="I6776">
            <v>42324</v>
          </cell>
          <cell r="J6776">
            <v>42128</v>
          </cell>
          <cell r="K6776">
            <v>42275</v>
          </cell>
          <cell r="L6776" t="str">
            <v>Complete</v>
          </cell>
          <cell r="M6776" t="str">
            <v>Executed</v>
          </cell>
          <cell r="N6776">
            <v>42335</v>
          </cell>
          <cell r="O6776" t="str">
            <v>Approve Contract</v>
          </cell>
          <cell r="P6776" t="str">
            <v>Commercial Operations Approver</v>
          </cell>
          <cell r="Q6776" t="str">
            <v>Salmon, Ed</v>
          </cell>
          <cell r="R6776" t="str">
            <v>Don Guglielmin</v>
          </cell>
          <cell r="S6776" t="str">
            <v>Kara Slemko</v>
          </cell>
          <cell r="T6776" t="str">
            <v>Stephanie Graham</v>
          </cell>
          <cell r="U6776" t="str">
            <v>H - Horizon</v>
          </cell>
          <cell r="V6776" t="str">
            <v>Major Projects</v>
          </cell>
          <cell r="W6776" t="str">
            <v>45 Days net terms</v>
          </cell>
          <cell r="X6776">
            <v>3565489.11</v>
          </cell>
          <cell r="Y6776">
            <v>568304</v>
          </cell>
          <cell r="Z6776">
            <v>21166.74</v>
          </cell>
        </row>
        <row r="6777">
          <cell r="A6777" t="str">
            <v>814386-6</v>
          </cell>
          <cell r="B6777">
            <v>814386</v>
          </cell>
          <cell r="C6777">
            <v>6</v>
          </cell>
          <cell r="D6777">
            <v>407100</v>
          </cell>
          <cell r="E6777" t="str">
            <v>E Construction Ltd.</v>
          </cell>
          <cell r="F6777" t="str">
            <v>Horizon Highway Zone 2</v>
          </cell>
          <cell r="G6777" t="str">
            <v>Construction</v>
          </cell>
          <cell r="H6777" t="str">
            <v>Murphy, Alicia</v>
          </cell>
          <cell r="I6777">
            <v>42443</v>
          </cell>
          <cell r="J6777">
            <v>42128</v>
          </cell>
          <cell r="K6777">
            <v>42314</v>
          </cell>
          <cell r="L6777" t="str">
            <v>Complete</v>
          </cell>
          <cell r="M6777" t="str">
            <v>Executed</v>
          </cell>
          <cell r="N6777">
            <v>42457</v>
          </cell>
          <cell r="O6777" t="str">
            <v>Parallel_Return_to_Edit_Mode</v>
          </cell>
          <cell r="P6777" t="str">
            <v>Murphy, Alicia</v>
          </cell>
          <cell r="R6777" t="str">
            <v>Don Guglielmin</v>
          </cell>
          <cell r="S6777" t="str">
            <v>Kara Slemko</v>
          </cell>
          <cell r="T6777" t="str">
            <v>Stephanie Graham</v>
          </cell>
          <cell r="U6777" t="str">
            <v>H - Horizon</v>
          </cell>
          <cell r="V6777" t="str">
            <v>Major Projects</v>
          </cell>
          <cell r="W6777" t="str">
            <v>45 Days net terms</v>
          </cell>
          <cell r="X6777">
            <v>3615063.46</v>
          </cell>
          <cell r="Y6777">
            <v>568304</v>
          </cell>
          <cell r="Z6777">
            <v>49574.35</v>
          </cell>
        </row>
        <row r="6778">
          <cell r="A6778" t="str">
            <v>814386-7</v>
          </cell>
          <cell r="B6778">
            <v>814386</v>
          </cell>
          <cell r="C6778">
            <v>7</v>
          </cell>
          <cell r="D6778">
            <v>407100</v>
          </cell>
          <cell r="E6778" t="str">
            <v>E Construction Ltd.</v>
          </cell>
          <cell r="F6778" t="str">
            <v>Horizon Highway Zone 2</v>
          </cell>
          <cell r="G6778" t="str">
            <v>Construction</v>
          </cell>
          <cell r="H6778" t="str">
            <v>Murphy, Alicia</v>
          </cell>
          <cell r="I6778">
            <v>42459</v>
          </cell>
          <cell r="J6778">
            <v>42128</v>
          </cell>
          <cell r="K6778">
            <v>42314</v>
          </cell>
          <cell r="L6778" t="str">
            <v>Complete</v>
          </cell>
          <cell r="M6778" t="str">
            <v>Executed</v>
          </cell>
          <cell r="N6778">
            <v>42465</v>
          </cell>
          <cell r="O6778" t="str">
            <v>Approve Contract</v>
          </cell>
          <cell r="P6778" t="str">
            <v>Business Area Approver</v>
          </cell>
          <cell r="Q6778" t="str">
            <v>Quiring, Ron</v>
          </cell>
          <cell r="R6778" t="str">
            <v>Don Guglielmin</v>
          </cell>
          <cell r="S6778" t="str">
            <v>Kara Slemko</v>
          </cell>
          <cell r="T6778" t="str">
            <v>Stephanie Graham</v>
          </cell>
          <cell r="U6778" t="str">
            <v>H - Horizon</v>
          </cell>
          <cell r="V6778" t="str">
            <v>Major Projects</v>
          </cell>
          <cell r="W6778" t="str">
            <v>45 Days net terms</v>
          </cell>
          <cell r="X6778">
            <v>3619484.02</v>
          </cell>
          <cell r="Y6778">
            <v>568304</v>
          </cell>
          <cell r="Z6778">
            <v>4420.5600000000004</v>
          </cell>
        </row>
        <row r="6779">
          <cell r="A6779" t="str">
            <v>814386-8</v>
          </cell>
          <cell r="B6779">
            <v>814386</v>
          </cell>
          <cell r="C6779">
            <v>8</v>
          </cell>
          <cell r="D6779">
            <v>407100</v>
          </cell>
          <cell r="E6779" t="str">
            <v>E Construction Ltd.</v>
          </cell>
          <cell r="F6779" t="str">
            <v>Reconciliation for Closeout</v>
          </cell>
          <cell r="G6779" t="str">
            <v>Construction</v>
          </cell>
          <cell r="H6779" t="str">
            <v>Murphy, Alicia</v>
          </cell>
          <cell r="I6779">
            <v>42864</v>
          </cell>
          <cell r="J6779">
            <v>42128</v>
          </cell>
          <cell r="K6779">
            <v>42314</v>
          </cell>
          <cell r="L6779" t="str">
            <v>Complete</v>
          </cell>
          <cell r="M6779" t="str">
            <v>Executed</v>
          </cell>
          <cell r="N6779">
            <v>42870</v>
          </cell>
          <cell r="O6779" t="str">
            <v>Parallel_Return_to_Edit_Mode</v>
          </cell>
          <cell r="P6779" t="str">
            <v>Murphy, Alicia</v>
          </cell>
          <cell r="R6779" t="str">
            <v>Don Guglielmin</v>
          </cell>
          <cell r="S6779" t="str">
            <v>Kara Slemko</v>
          </cell>
          <cell r="T6779" t="str">
            <v>Stephanie Graham</v>
          </cell>
          <cell r="U6779" t="str">
            <v>H - Horizon</v>
          </cell>
          <cell r="V6779" t="str">
            <v>Major Projects</v>
          </cell>
          <cell r="W6779" t="str">
            <v>45 Days net terms</v>
          </cell>
          <cell r="X6779">
            <v>3613200.61</v>
          </cell>
          <cell r="Y6779">
            <v>568304</v>
          </cell>
          <cell r="Z6779">
            <v>-6283.41</v>
          </cell>
        </row>
        <row r="6780">
          <cell r="A6780" t="str">
            <v>814387-1</v>
          </cell>
          <cell r="B6780">
            <v>814387</v>
          </cell>
          <cell r="C6780">
            <v>1</v>
          </cell>
          <cell r="D6780">
            <v>407147</v>
          </cell>
          <cell r="E6780" t="str">
            <v>Alcor Facilities Management Inc.</v>
          </cell>
          <cell r="F6780" t="str">
            <v>Convenience Store &amp; Coffee Shop Construction - Add. Scope and Cost</v>
          </cell>
          <cell r="G6780" t="str">
            <v>Construction Minor</v>
          </cell>
          <cell r="H6780" t="str">
            <v>Borsini, Erwin</v>
          </cell>
          <cell r="I6780">
            <v>42205</v>
          </cell>
          <cell r="J6780">
            <v>42201</v>
          </cell>
          <cell r="K6780">
            <v>42238</v>
          </cell>
          <cell r="L6780" t="str">
            <v>Active</v>
          </cell>
          <cell r="M6780" t="str">
            <v>Executed</v>
          </cell>
          <cell r="N6780">
            <v>42240</v>
          </cell>
          <cell r="O6780" t="str">
            <v>Review Contract</v>
          </cell>
          <cell r="P6780" t="str">
            <v>Supply Management Reviewer</v>
          </cell>
          <cell r="Q6780" t="str">
            <v>Tineo, Marines</v>
          </cell>
          <cell r="R6780" t="str">
            <v>Carla Salazar</v>
          </cell>
          <cell r="S6780" t="str">
            <v>Kara Slemko</v>
          </cell>
          <cell r="T6780" t="str">
            <v>Stephanie Graham</v>
          </cell>
          <cell r="U6780" t="str">
            <v>H - Horizon</v>
          </cell>
          <cell r="V6780" t="str">
            <v>Facilities &amp; Servic - Facilities &amp; Servics</v>
          </cell>
          <cell r="W6780" t="str">
            <v>45 Days net terms</v>
          </cell>
          <cell r="X6780">
            <v>1291784.71</v>
          </cell>
          <cell r="Y6780">
            <v>595077</v>
          </cell>
          <cell r="Z6780">
            <v>17613.96</v>
          </cell>
        </row>
        <row r="6781">
          <cell r="A6781" t="str">
            <v>814400-2</v>
          </cell>
          <cell r="B6781">
            <v>814400</v>
          </cell>
          <cell r="C6781">
            <v>2</v>
          </cell>
          <cell r="D6781">
            <v>407057</v>
          </cell>
          <cell r="E6781" t="str">
            <v>Pitre Mechanical Services Ltd.</v>
          </cell>
          <cell r="F6781" t="str">
            <v>Michael Pitre Construction Coordinator</v>
          </cell>
          <cell r="G6781" t="str">
            <v>Short Form Consulting Agreement</v>
          </cell>
          <cell r="H6781" t="str">
            <v>Soriano, Loreta</v>
          </cell>
          <cell r="I6781">
            <v>42542</v>
          </cell>
          <cell r="J6781">
            <v>42552</v>
          </cell>
          <cell r="K6781">
            <v>42582</v>
          </cell>
          <cell r="L6781" t="str">
            <v>Complete</v>
          </cell>
          <cell r="M6781" t="str">
            <v>Executed</v>
          </cell>
          <cell r="N6781">
            <v>42545</v>
          </cell>
          <cell r="O6781" t="str">
            <v>Approve Contract</v>
          </cell>
          <cell r="P6781" t="str">
            <v>Business Area Approver</v>
          </cell>
          <cell r="Q6781" t="str">
            <v>Gibson, Colleen</v>
          </cell>
          <cell r="R6781" t="str">
            <v>Sudip Kumar</v>
          </cell>
          <cell r="S6781" t="str">
            <v>Sudip Kumar</v>
          </cell>
          <cell r="T6781" t="str">
            <v>Brian Bate</v>
          </cell>
          <cell r="U6781" t="str">
            <v>H - Horizon</v>
          </cell>
          <cell r="V6781" t="str">
            <v>Major Projects</v>
          </cell>
          <cell r="W6781" t="str">
            <v>10 Days net terms</v>
          </cell>
          <cell r="X6781">
            <v>228000</v>
          </cell>
          <cell r="Z6781">
            <v>16000</v>
          </cell>
        </row>
        <row r="6782">
          <cell r="A6782" t="str">
            <v>814408-1</v>
          </cell>
          <cell r="B6782">
            <v>814408</v>
          </cell>
          <cell r="C6782">
            <v>1</v>
          </cell>
          <cell r="D6782">
            <v>407067</v>
          </cell>
          <cell r="E6782" t="str">
            <v>Panels and Pipes Incorporated</v>
          </cell>
          <cell r="F6782" t="str">
            <v>Hydrotreater Ph 2B-Scaffolding Services (Change Orders)</v>
          </cell>
          <cell r="G6782" t="str">
            <v>Construction</v>
          </cell>
          <cell r="H6782" t="str">
            <v>Shah, Nehal</v>
          </cell>
          <cell r="I6782">
            <v>42699</v>
          </cell>
          <cell r="J6782">
            <v>42156</v>
          </cell>
          <cell r="K6782">
            <v>42643</v>
          </cell>
          <cell r="L6782" t="str">
            <v>Active</v>
          </cell>
          <cell r="M6782" t="str">
            <v>Pending Signed Copy Attachment</v>
          </cell>
          <cell r="O6782" t="str">
            <v>Approve Contract</v>
          </cell>
          <cell r="P6782" t="str">
            <v>Commercial Operations Approver</v>
          </cell>
          <cell r="Q6782" t="str">
            <v>Bronkhorst, Ari</v>
          </cell>
          <cell r="R6782" t="str">
            <v>Ari Bronkhorst</v>
          </cell>
          <cell r="S6782" t="str">
            <v>Ari Bronkhorst</v>
          </cell>
          <cell r="T6782" t="str">
            <v>Eric Stearns</v>
          </cell>
          <cell r="U6782" t="str">
            <v>H - Horizon</v>
          </cell>
          <cell r="V6782" t="str">
            <v>Major Projects</v>
          </cell>
          <cell r="W6782" t="str">
            <v>45 Days net terms</v>
          </cell>
          <cell r="X6782">
            <v>14955479.01</v>
          </cell>
          <cell r="Y6782">
            <v>818991</v>
          </cell>
          <cell r="Z6782">
            <v>6171818.0099999998</v>
          </cell>
        </row>
        <row r="6783">
          <cell r="A6783" t="str">
            <v>814416-2-1</v>
          </cell>
          <cell r="B6783" t="str">
            <v>814416-2</v>
          </cell>
          <cell r="C6783">
            <v>1</v>
          </cell>
          <cell r="E6783" t="str">
            <v>Attock Consulting Inc</v>
          </cell>
          <cell r="F6783" t="str">
            <v>Mohammad Irfan - Schedule B Sup 1</v>
          </cell>
          <cell r="G6783" t="str">
            <v>Schedule Bs for Consultant Agreements</v>
          </cell>
          <cell r="H6783" t="str">
            <v>Gerber, Laura</v>
          </cell>
          <cell r="I6783">
            <v>42314</v>
          </cell>
          <cell r="J6783">
            <v>42339</v>
          </cell>
          <cell r="K6783">
            <v>42704</v>
          </cell>
          <cell r="L6783" t="str">
            <v>Complete</v>
          </cell>
          <cell r="M6783" t="str">
            <v>Executed</v>
          </cell>
          <cell r="N6783">
            <v>42384</v>
          </cell>
          <cell r="O6783" t="str">
            <v>Approve Contract</v>
          </cell>
          <cell r="P6783" t="str">
            <v>Business Area Approver</v>
          </cell>
          <cell r="Q6783" t="str">
            <v>Drysdall, Steven</v>
          </cell>
          <cell r="R6783" t="str">
            <v>Julie Easthope</v>
          </cell>
          <cell r="S6783" t="str">
            <v>Kara Slemko</v>
          </cell>
          <cell r="T6783" t="str">
            <v>Stephanie Graham</v>
          </cell>
          <cell r="U6783" t="str">
            <v>C - Conventional</v>
          </cell>
          <cell r="V6783" t="str">
            <v>All</v>
          </cell>
          <cell r="W6783" t="str">
            <v>10 Days net terms</v>
          </cell>
          <cell r="X6783">
            <v>210600</v>
          </cell>
          <cell r="Y6783">
            <v>164077</v>
          </cell>
          <cell r="Z6783">
            <v>-23400</v>
          </cell>
        </row>
        <row r="6784">
          <cell r="A6784" t="str">
            <v>814421-2-1</v>
          </cell>
          <cell r="B6784" t="str">
            <v>814421-2</v>
          </cell>
          <cell r="C6784">
            <v>1</v>
          </cell>
          <cell r="E6784" t="str">
            <v>Shabeel Petroleum Consultants Ltd.</v>
          </cell>
          <cell r="F6784" t="str">
            <v>Ahmad Ali - Schedule B Sup 1</v>
          </cell>
          <cell r="G6784" t="str">
            <v>Schedule Bs for Consultant Agreements</v>
          </cell>
          <cell r="H6784" t="str">
            <v>Gerber, Laura</v>
          </cell>
          <cell r="I6784">
            <v>42314</v>
          </cell>
          <cell r="J6784">
            <v>42339</v>
          </cell>
          <cell r="K6784">
            <v>42704</v>
          </cell>
          <cell r="L6784" t="str">
            <v>Complete</v>
          </cell>
          <cell r="M6784" t="str">
            <v>Executed</v>
          </cell>
          <cell r="N6784">
            <v>42384</v>
          </cell>
          <cell r="O6784" t="str">
            <v>Approve Contract</v>
          </cell>
          <cell r="P6784" t="str">
            <v>Commercial Operations Approver</v>
          </cell>
          <cell r="Q6784" t="str">
            <v>Gibson, Colleen</v>
          </cell>
          <cell r="R6784" t="str">
            <v>Julie Easthope</v>
          </cell>
          <cell r="S6784" t="str">
            <v>Kara Slemko</v>
          </cell>
          <cell r="T6784" t="str">
            <v>Stephanie Graham</v>
          </cell>
          <cell r="U6784" t="str">
            <v>C - Conventional</v>
          </cell>
          <cell r="V6784" t="str">
            <v>All</v>
          </cell>
          <cell r="W6784" t="str">
            <v>10 Days net terms</v>
          </cell>
          <cell r="X6784">
            <v>210600</v>
          </cell>
          <cell r="Y6784">
            <v>794479</v>
          </cell>
          <cell r="Z6784">
            <v>-23400</v>
          </cell>
        </row>
        <row r="6785">
          <cell r="A6785" t="str">
            <v>814424-1</v>
          </cell>
          <cell r="B6785">
            <v>814424</v>
          </cell>
          <cell r="C6785">
            <v>1</v>
          </cell>
          <cell r="D6785">
            <v>40707601</v>
          </cell>
          <cell r="E6785" t="str">
            <v>OCL Group Inc.</v>
          </cell>
          <cell r="F6785" t="str">
            <v>CO 001</v>
          </cell>
          <cell r="G6785" t="str">
            <v>Construction</v>
          </cell>
          <cell r="H6785" t="str">
            <v>Aranas, David</v>
          </cell>
          <cell r="I6785">
            <v>42360</v>
          </cell>
          <cell r="J6785">
            <v>42131</v>
          </cell>
          <cell r="K6785">
            <v>42400</v>
          </cell>
          <cell r="L6785" t="str">
            <v>Complete</v>
          </cell>
          <cell r="M6785" t="str">
            <v>Executed</v>
          </cell>
          <cell r="N6785">
            <v>42394</v>
          </cell>
          <cell r="O6785" t="str">
            <v>Execute Contract</v>
          </cell>
          <cell r="P6785" t="str">
            <v>Aranas, David</v>
          </cell>
          <cell r="Q6785" t="str">
            <v>Aranas, David</v>
          </cell>
          <cell r="R6785" t="str">
            <v>Don Guglielmin</v>
          </cell>
          <cell r="S6785" t="str">
            <v>Don Guglielmin</v>
          </cell>
          <cell r="T6785" t="str">
            <v>Eric Stearns</v>
          </cell>
          <cell r="U6785" t="str">
            <v>H - Horizon</v>
          </cell>
          <cell r="V6785" t="str">
            <v>All</v>
          </cell>
          <cell r="W6785" t="str">
            <v>45 Days net terms</v>
          </cell>
          <cell r="X6785">
            <v>6537002.4900000002</v>
          </cell>
          <cell r="Y6785">
            <v>142556</v>
          </cell>
          <cell r="Z6785">
            <v>219191.88</v>
          </cell>
        </row>
        <row r="6786">
          <cell r="A6786" t="str">
            <v>814424-2</v>
          </cell>
          <cell r="B6786">
            <v>814424</v>
          </cell>
          <cell r="C6786">
            <v>2</v>
          </cell>
          <cell r="D6786">
            <v>40707602</v>
          </cell>
          <cell r="E6786" t="str">
            <v>OCL Group Inc.</v>
          </cell>
          <cell r="F6786" t="str">
            <v>CO 002 (internal adjustment to actuals)</v>
          </cell>
          <cell r="G6786" t="str">
            <v>Construction</v>
          </cell>
          <cell r="H6786" t="str">
            <v>Aranas, David</v>
          </cell>
          <cell r="I6786">
            <v>42698</v>
          </cell>
          <cell r="J6786">
            <v>42131</v>
          </cell>
          <cell r="K6786">
            <v>42400</v>
          </cell>
          <cell r="L6786" t="str">
            <v>Complete</v>
          </cell>
          <cell r="M6786" t="str">
            <v>Executed</v>
          </cell>
          <cell r="N6786">
            <v>42702</v>
          </cell>
          <cell r="O6786" t="str">
            <v>Parallel_Return_to_Edit_Mode</v>
          </cell>
          <cell r="P6786" t="str">
            <v>Aranas, David</v>
          </cell>
          <cell r="R6786" t="str">
            <v>Don Guglielmin</v>
          </cell>
          <cell r="S6786" t="str">
            <v>Don Guglielmin</v>
          </cell>
          <cell r="T6786" t="str">
            <v>Eric Stearns</v>
          </cell>
          <cell r="U6786" t="str">
            <v>H - Horizon</v>
          </cell>
          <cell r="V6786" t="str">
            <v>All</v>
          </cell>
          <cell r="W6786" t="str">
            <v>45 Days net terms</v>
          </cell>
          <cell r="X6786">
            <v>6482915.5199999996</v>
          </cell>
          <cell r="Y6786">
            <v>142556</v>
          </cell>
          <cell r="Z6786">
            <v>-54086.97</v>
          </cell>
        </row>
        <row r="6787">
          <cell r="A6787" t="str">
            <v>814429-2-1</v>
          </cell>
          <cell r="B6787" t="str">
            <v>814429-2</v>
          </cell>
          <cell r="C6787">
            <v>1</v>
          </cell>
          <cell r="E6787" t="str">
            <v>Lucky Star Consulting Ltd</v>
          </cell>
          <cell r="F6787" t="str">
            <v>Mushtaq Hussain - Schedule B Sup 1</v>
          </cell>
          <cell r="G6787" t="str">
            <v>Schedule Bs for Consultant Agreements</v>
          </cell>
          <cell r="H6787" t="str">
            <v>Gerber, Laura</v>
          </cell>
          <cell r="I6787">
            <v>42314</v>
          </cell>
          <cell r="J6787">
            <v>42339</v>
          </cell>
          <cell r="K6787">
            <v>42704</v>
          </cell>
          <cell r="L6787" t="str">
            <v>Complete</v>
          </cell>
          <cell r="M6787" t="str">
            <v>Executed</v>
          </cell>
          <cell r="N6787">
            <v>42384</v>
          </cell>
          <cell r="O6787" t="str">
            <v>Parallel_Return_to_Edit_Mode</v>
          </cell>
          <cell r="P6787" t="str">
            <v>Gerber, Laura</v>
          </cell>
          <cell r="R6787" t="str">
            <v>Julie Easthope</v>
          </cell>
          <cell r="S6787" t="str">
            <v>Kara Slemko</v>
          </cell>
          <cell r="T6787" t="str">
            <v>Stephanie Graham</v>
          </cell>
          <cell r="U6787" t="str">
            <v>C - Conventional</v>
          </cell>
          <cell r="V6787" t="str">
            <v>All</v>
          </cell>
          <cell r="W6787" t="str">
            <v>10 Days net terms</v>
          </cell>
          <cell r="X6787">
            <v>210600</v>
          </cell>
          <cell r="Y6787">
            <v>644848</v>
          </cell>
          <cell r="Z6787">
            <v>-23400</v>
          </cell>
        </row>
        <row r="6788">
          <cell r="A6788" t="str">
            <v>814433-2-1</v>
          </cell>
          <cell r="B6788" t="str">
            <v>814433-2</v>
          </cell>
          <cell r="C6788">
            <v>1</v>
          </cell>
          <cell r="E6788" t="str">
            <v>Haris Petroleum Consulting Inc.</v>
          </cell>
          <cell r="F6788" t="str">
            <v>Saeed Ahmad - Schedule B Sup 1</v>
          </cell>
          <cell r="G6788" t="str">
            <v>Schedule Bs for Consultant Agreements</v>
          </cell>
          <cell r="H6788" t="str">
            <v>Gerber, Laura</v>
          </cell>
          <cell r="I6788">
            <v>42314</v>
          </cell>
          <cell r="J6788">
            <v>42339</v>
          </cell>
          <cell r="K6788">
            <v>42704</v>
          </cell>
          <cell r="L6788" t="str">
            <v>Complete</v>
          </cell>
          <cell r="M6788" t="str">
            <v>Executed</v>
          </cell>
          <cell r="N6788">
            <v>42384</v>
          </cell>
          <cell r="O6788" t="str">
            <v>Parallel_Return_to_Edit_Mode</v>
          </cell>
          <cell r="P6788" t="str">
            <v>Gerber, Laura</v>
          </cell>
          <cell r="R6788" t="str">
            <v>Julie Easthope</v>
          </cell>
          <cell r="S6788" t="str">
            <v>Kara Slemko</v>
          </cell>
          <cell r="T6788" t="str">
            <v>Stephanie Graham</v>
          </cell>
          <cell r="U6788" t="str">
            <v>C - Conventional</v>
          </cell>
          <cell r="V6788" t="str">
            <v>All</v>
          </cell>
          <cell r="W6788" t="str">
            <v>10 Days net terms</v>
          </cell>
          <cell r="X6788">
            <v>210600</v>
          </cell>
          <cell r="Y6788">
            <v>646563</v>
          </cell>
          <cell r="Z6788">
            <v>-23400</v>
          </cell>
        </row>
        <row r="6789">
          <cell r="A6789" t="str">
            <v>814437-2-1</v>
          </cell>
          <cell r="B6789" t="str">
            <v>814437-2</v>
          </cell>
          <cell r="C6789">
            <v>1</v>
          </cell>
          <cell r="E6789" t="str">
            <v>1256735 Alberta Inc.</v>
          </cell>
          <cell r="F6789" t="str">
            <v>Shahzad Pervez - Schedule B Sup 1</v>
          </cell>
          <cell r="G6789" t="str">
            <v>Schedule Bs for Consultant Agreements</v>
          </cell>
          <cell r="H6789" t="str">
            <v>Gerber, Laura</v>
          </cell>
          <cell r="I6789">
            <v>42314</v>
          </cell>
          <cell r="J6789">
            <v>42339</v>
          </cell>
          <cell r="K6789">
            <v>42704</v>
          </cell>
          <cell r="L6789" t="str">
            <v>Complete</v>
          </cell>
          <cell r="M6789" t="str">
            <v>Executed</v>
          </cell>
          <cell r="N6789">
            <v>42405</v>
          </cell>
          <cell r="O6789" t="str">
            <v>Edit New Supplement</v>
          </cell>
          <cell r="P6789" t="str">
            <v>Gerber, Laura</v>
          </cell>
          <cell r="Q6789" t="str">
            <v>Gerber, Laura</v>
          </cell>
          <cell r="R6789" t="str">
            <v>Julie Easthope</v>
          </cell>
          <cell r="S6789" t="str">
            <v>Kara Slemko</v>
          </cell>
          <cell r="T6789" t="str">
            <v>Stephanie Graham</v>
          </cell>
          <cell r="U6789" t="str">
            <v>C - Conventional</v>
          </cell>
          <cell r="V6789" t="str">
            <v>All</v>
          </cell>
          <cell r="W6789" t="str">
            <v>10 Days net terms</v>
          </cell>
          <cell r="X6789">
            <v>210600</v>
          </cell>
          <cell r="Y6789">
            <v>646559</v>
          </cell>
          <cell r="Z6789">
            <v>-23400</v>
          </cell>
        </row>
        <row r="6790">
          <cell r="A6790" t="str">
            <v>814441-1-1</v>
          </cell>
          <cell r="B6790" t="str">
            <v>814441-1</v>
          </cell>
          <cell r="C6790">
            <v>1</v>
          </cell>
          <cell r="D6790">
            <v>407245</v>
          </cell>
          <cell r="E6790" t="str">
            <v>Talon Energy Services Inc</v>
          </cell>
          <cell r="G6790" t="str">
            <v>Schedules for Master Agreements</v>
          </cell>
          <cell r="H6790" t="str">
            <v>Umana, Ricardo</v>
          </cell>
          <cell r="I6790">
            <v>42304</v>
          </cell>
          <cell r="J6790">
            <v>42192</v>
          </cell>
          <cell r="K6790">
            <v>42338</v>
          </cell>
          <cell r="L6790" t="str">
            <v>Active</v>
          </cell>
          <cell r="M6790" t="str">
            <v>Executed</v>
          </cell>
          <cell r="N6790">
            <v>42305</v>
          </cell>
          <cell r="O6790" t="str">
            <v>Parallel_Return_to_Edit_Mode</v>
          </cell>
          <cell r="P6790" t="str">
            <v>Umana, Ricardo</v>
          </cell>
          <cell r="R6790" t="str">
            <v>Ari Bronkhorst</v>
          </cell>
          <cell r="S6790" t="str">
            <v>Ari Bronkhorst</v>
          </cell>
          <cell r="T6790" t="str">
            <v>Steve Brown</v>
          </cell>
          <cell r="U6790" t="str">
            <v>H - Horizon</v>
          </cell>
          <cell r="V6790" t="str">
            <v>Major Projects</v>
          </cell>
          <cell r="W6790" t="str">
            <v>45 Days net terms</v>
          </cell>
          <cell r="X6790">
            <v>616508.86</v>
          </cell>
          <cell r="Y6790">
            <v>307273</v>
          </cell>
          <cell r="Z6790">
            <v>45754.59</v>
          </cell>
        </row>
        <row r="6791">
          <cell r="A6791" t="str">
            <v>814441-2</v>
          </cell>
          <cell r="B6791">
            <v>814441</v>
          </cell>
          <cell r="C6791">
            <v>2</v>
          </cell>
          <cell r="D6791">
            <v>407259</v>
          </cell>
          <cell r="E6791" t="str">
            <v>Talon Energy Services</v>
          </cell>
          <cell r="F6791" t="str">
            <v>Change Order # 2 to Construction Agreement 814441 TaLON</v>
          </cell>
          <cell r="G6791" t="str">
            <v>Construction</v>
          </cell>
          <cell r="H6791" t="str">
            <v>Khoromskaya, Snezhana</v>
          </cell>
          <cell r="I6791">
            <v>42355</v>
          </cell>
          <cell r="J6791">
            <v>42164</v>
          </cell>
          <cell r="K6791">
            <v>42582</v>
          </cell>
          <cell r="L6791" t="str">
            <v>Complete</v>
          </cell>
          <cell r="M6791" t="str">
            <v>Executed</v>
          </cell>
          <cell r="N6791">
            <v>42360</v>
          </cell>
          <cell r="O6791" t="str">
            <v>Approve Contract</v>
          </cell>
          <cell r="P6791" t="str">
            <v>Business Area Approver</v>
          </cell>
          <cell r="Q6791" t="str">
            <v>Medina, Nestor</v>
          </cell>
          <cell r="R6791" t="str">
            <v>Ari Bronkhorst</v>
          </cell>
          <cell r="S6791" t="str">
            <v>Ari Bronkhorst</v>
          </cell>
          <cell r="T6791" t="str">
            <v>Steve Brown</v>
          </cell>
          <cell r="U6791" t="str">
            <v>H - Horizon</v>
          </cell>
          <cell r="V6791" t="str">
            <v>Major Projects</v>
          </cell>
          <cell r="W6791" t="str">
            <v>30 Days net terms</v>
          </cell>
          <cell r="X6791">
            <v>12030484.279999999</v>
          </cell>
          <cell r="Z6791">
            <v>41392.26</v>
          </cell>
        </row>
        <row r="6792">
          <cell r="A6792" t="str">
            <v>814441-3</v>
          </cell>
          <cell r="B6792">
            <v>814441</v>
          </cell>
          <cell r="C6792">
            <v>3</v>
          </cell>
          <cell r="D6792">
            <v>407259</v>
          </cell>
          <cell r="E6792" t="str">
            <v>Talon Energy Services</v>
          </cell>
          <cell r="F6792" t="str">
            <v>Change Order # 3 to Construction Agreement 814441 TaLON</v>
          </cell>
          <cell r="G6792" t="str">
            <v>Construction</v>
          </cell>
          <cell r="H6792" t="str">
            <v>Khoromskaya, Snezhana</v>
          </cell>
          <cell r="I6792">
            <v>42431</v>
          </cell>
          <cell r="J6792">
            <v>42164</v>
          </cell>
          <cell r="K6792">
            <v>42613</v>
          </cell>
          <cell r="L6792" t="str">
            <v>Complete</v>
          </cell>
          <cell r="M6792" t="str">
            <v>Executed</v>
          </cell>
          <cell r="N6792">
            <v>42432</v>
          </cell>
          <cell r="O6792" t="str">
            <v>Parallel_Return_to_Edit_Mode</v>
          </cell>
          <cell r="P6792" t="str">
            <v>Khoromskaya, Snezhana</v>
          </cell>
          <cell r="R6792" t="str">
            <v>Ari Bronkhorst</v>
          </cell>
          <cell r="S6792" t="str">
            <v>Ari Bronkhorst</v>
          </cell>
          <cell r="T6792" t="str">
            <v>Steve Brown</v>
          </cell>
          <cell r="U6792" t="str">
            <v>H - Horizon</v>
          </cell>
          <cell r="V6792" t="str">
            <v>Major Projects</v>
          </cell>
          <cell r="W6792" t="str">
            <v>30 Days net terms</v>
          </cell>
          <cell r="X6792">
            <v>10357834.890000001</v>
          </cell>
          <cell r="Z6792">
            <v>-1672649.39</v>
          </cell>
        </row>
        <row r="6793">
          <cell r="A6793" t="str">
            <v>814441-4</v>
          </cell>
          <cell r="B6793">
            <v>814441</v>
          </cell>
          <cell r="C6793">
            <v>4</v>
          </cell>
          <cell r="D6793">
            <v>407259</v>
          </cell>
          <cell r="E6793" t="str">
            <v>Talon Energy Services</v>
          </cell>
          <cell r="F6793" t="str">
            <v>Change Order #4 to Construction Agreement 814441 TaLON</v>
          </cell>
          <cell r="G6793" t="str">
            <v>Construction</v>
          </cell>
          <cell r="H6793" t="str">
            <v>Khoromskaya, Snezhana</v>
          </cell>
          <cell r="I6793">
            <v>42432</v>
          </cell>
          <cell r="J6793">
            <v>42164</v>
          </cell>
          <cell r="K6793">
            <v>42613</v>
          </cell>
          <cell r="L6793" t="str">
            <v>Complete</v>
          </cell>
          <cell r="M6793" t="str">
            <v>Executed</v>
          </cell>
          <cell r="N6793">
            <v>42436</v>
          </cell>
          <cell r="O6793" t="str">
            <v>Parallel_Return_to_Edit_Mode</v>
          </cell>
          <cell r="P6793" t="str">
            <v>Khoromskaya, Snezhana</v>
          </cell>
          <cell r="R6793" t="str">
            <v>Ari Bronkhorst</v>
          </cell>
          <cell r="S6793" t="str">
            <v>Ari Bronkhorst</v>
          </cell>
          <cell r="T6793" t="str">
            <v>Steve Brown</v>
          </cell>
          <cell r="U6793" t="str">
            <v>H - Horizon</v>
          </cell>
          <cell r="V6793" t="str">
            <v>Major Projects</v>
          </cell>
          <cell r="W6793" t="str">
            <v>30 Days net terms</v>
          </cell>
          <cell r="X6793">
            <v>10724324.24</v>
          </cell>
          <cell r="Z6793">
            <v>366489.35</v>
          </cell>
        </row>
        <row r="6794">
          <cell r="A6794" t="str">
            <v>814441-5</v>
          </cell>
          <cell r="B6794">
            <v>814441</v>
          </cell>
          <cell r="C6794">
            <v>5</v>
          </cell>
          <cell r="D6794">
            <v>407259</v>
          </cell>
          <cell r="E6794" t="str">
            <v>Talon Energy Services</v>
          </cell>
          <cell r="F6794" t="str">
            <v>CO 5 &amp; 6</v>
          </cell>
          <cell r="G6794" t="str">
            <v>Construction</v>
          </cell>
          <cell r="H6794" t="str">
            <v>Khoromskaya, Snezhana</v>
          </cell>
          <cell r="I6794">
            <v>42496</v>
          </cell>
          <cell r="J6794">
            <v>42164</v>
          </cell>
          <cell r="K6794">
            <v>42613</v>
          </cell>
          <cell r="L6794" t="str">
            <v>Complete</v>
          </cell>
          <cell r="M6794" t="str">
            <v>Executed</v>
          </cell>
          <cell r="N6794">
            <v>42517</v>
          </cell>
          <cell r="O6794" t="str">
            <v>Approve Contract</v>
          </cell>
          <cell r="P6794" t="str">
            <v>Commercial Operations Approver</v>
          </cell>
          <cell r="Q6794" t="str">
            <v>Bronkhorst, Ari</v>
          </cell>
          <cell r="R6794" t="str">
            <v>Ari Bronkhorst</v>
          </cell>
          <cell r="S6794" t="str">
            <v>Ari Bronkhorst</v>
          </cell>
          <cell r="T6794" t="str">
            <v>Stephanie Graham</v>
          </cell>
          <cell r="U6794" t="str">
            <v>H - Horizon</v>
          </cell>
          <cell r="V6794" t="str">
            <v>Major Projects</v>
          </cell>
          <cell r="W6794" t="str">
            <v>30 Days net terms</v>
          </cell>
          <cell r="X6794">
            <v>11394858.82</v>
          </cell>
          <cell r="Z6794">
            <v>670534.57999999996</v>
          </cell>
        </row>
        <row r="6795">
          <cell r="A6795" t="str">
            <v>814466-1</v>
          </cell>
          <cell r="B6795">
            <v>814466</v>
          </cell>
          <cell r="C6795">
            <v>1</v>
          </cell>
          <cell r="E6795" t="str">
            <v>Pacer Mamisiwin Corporation</v>
          </cell>
          <cell r="F6795" t="str">
            <v>Concrete Trench Polymer Building to Pond</v>
          </cell>
          <cell r="G6795" t="str">
            <v>Construction Minor</v>
          </cell>
          <cell r="H6795" t="str">
            <v>Moon, Bryan</v>
          </cell>
          <cell r="I6795">
            <v>42300</v>
          </cell>
          <cell r="J6795">
            <v>42119</v>
          </cell>
          <cell r="K6795">
            <v>42484</v>
          </cell>
          <cell r="L6795" t="str">
            <v>Complete</v>
          </cell>
          <cell r="M6795" t="str">
            <v>Executed</v>
          </cell>
          <cell r="N6795">
            <v>42303</v>
          </cell>
          <cell r="O6795" t="str">
            <v>Parallel_Return_to_Edit_Mode</v>
          </cell>
          <cell r="P6795" t="str">
            <v>Moon, Bryan</v>
          </cell>
          <cell r="R6795" t="str">
            <v>Don Guglielmin</v>
          </cell>
          <cell r="S6795" t="str">
            <v>Don Guglielmin</v>
          </cell>
          <cell r="T6795" t="str">
            <v>Stephanie Graham</v>
          </cell>
          <cell r="U6795" t="str">
            <v>H - Horizon</v>
          </cell>
          <cell r="V6795" t="str">
            <v>Major Projects</v>
          </cell>
          <cell r="W6795" t="str">
            <v>45 Days net terms</v>
          </cell>
          <cell r="X6795">
            <v>527005.36</v>
          </cell>
          <cell r="Y6795">
            <v>566377</v>
          </cell>
          <cell r="Z6795">
            <v>15726.51</v>
          </cell>
        </row>
        <row r="6796">
          <cell r="A6796" t="str">
            <v>814466-2</v>
          </cell>
          <cell r="B6796">
            <v>814466</v>
          </cell>
          <cell r="C6796">
            <v>2</v>
          </cell>
          <cell r="E6796" t="str">
            <v>Pacer Mamisiwin Corporation</v>
          </cell>
          <cell r="F6796" t="str">
            <v>Concrete Trench Polymer Building to Pond</v>
          </cell>
          <cell r="G6796" t="str">
            <v>Construction Minor</v>
          </cell>
          <cell r="H6796" t="str">
            <v>Moon, Bryan</v>
          </cell>
          <cell r="I6796">
            <v>42468</v>
          </cell>
          <cell r="J6796">
            <v>42119</v>
          </cell>
          <cell r="K6796">
            <v>42484</v>
          </cell>
          <cell r="L6796" t="str">
            <v>Complete</v>
          </cell>
          <cell r="M6796" t="str">
            <v>Executed</v>
          </cell>
          <cell r="N6796">
            <v>42472</v>
          </cell>
          <cell r="O6796" t="str">
            <v>Edit New Supplement</v>
          </cell>
          <cell r="P6796" t="str">
            <v>Moon, Bryan</v>
          </cell>
          <cell r="Q6796" t="str">
            <v>Moon, Bryan</v>
          </cell>
          <cell r="R6796" t="str">
            <v>Don Guglielmin</v>
          </cell>
          <cell r="S6796" t="str">
            <v>Don Guglielmin</v>
          </cell>
          <cell r="T6796" t="str">
            <v>Stephanie Graham</v>
          </cell>
          <cell r="U6796" t="str">
            <v>H - Horizon</v>
          </cell>
          <cell r="V6796" t="str">
            <v>Major Projects</v>
          </cell>
          <cell r="W6796" t="str">
            <v>45 Days net terms</v>
          </cell>
          <cell r="X6796">
            <v>341692.39</v>
          </cell>
          <cell r="Y6796">
            <v>566377</v>
          </cell>
          <cell r="Z6796">
            <v>-185312.97</v>
          </cell>
        </row>
        <row r="6797">
          <cell r="A6797" t="str">
            <v>814467-2-1</v>
          </cell>
          <cell r="B6797" t="str">
            <v>814467-2</v>
          </cell>
          <cell r="C6797">
            <v>1</v>
          </cell>
          <cell r="E6797" t="str">
            <v>Geo-Sortech Inc.</v>
          </cell>
          <cell r="F6797" t="str">
            <v>Sorin Mogos - Schedule B Sup 1</v>
          </cell>
          <cell r="G6797" t="str">
            <v>Schedule Bs for Consultant Agreements</v>
          </cell>
          <cell r="H6797" t="str">
            <v>Gerber, Laura</v>
          </cell>
          <cell r="I6797">
            <v>42314</v>
          </cell>
          <cell r="J6797">
            <v>42339</v>
          </cell>
          <cell r="K6797">
            <v>42704</v>
          </cell>
          <cell r="L6797" t="str">
            <v>Complete</v>
          </cell>
          <cell r="M6797" t="str">
            <v>Executed</v>
          </cell>
          <cell r="N6797">
            <v>42398</v>
          </cell>
          <cell r="O6797" t="str">
            <v>Approve Contract</v>
          </cell>
          <cell r="P6797" t="str">
            <v>Commercial Operations Approver</v>
          </cell>
          <cell r="Q6797" t="str">
            <v>Gibson, Colleen</v>
          </cell>
          <cell r="R6797" t="str">
            <v>Julie Easthope</v>
          </cell>
          <cell r="S6797" t="str">
            <v>Kara Slemko</v>
          </cell>
          <cell r="T6797" t="str">
            <v>Stephanie Graham</v>
          </cell>
          <cell r="U6797" t="str">
            <v>C - Conventional</v>
          </cell>
          <cell r="V6797" t="str">
            <v>All</v>
          </cell>
          <cell r="W6797" t="str">
            <v>10 Days net terms</v>
          </cell>
          <cell r="X6797">
            <v>210600</v>
          </cell>
          <cell r="Y6797">
            <v>719776</v>
          </cell>
          <cell r="Z6797">
            <v>-23400</v>
          </cell>
        </row>
        <row r="6798">
          <cell r="A6798" t="str">
            <v>814475-2-1</v>
          </cell>
          <cell r="B6798" t="str">
            <v>814475-2</v>
          </cell>
          <cell r="C6798">
            <v>1</v>
          </cell>
          <cell r="E6798" t="str">
            <v>Tadco Innovative Technologies Ltd.</v>
          </cell>
          <cell r="F6798" t="str">
            <v>Stuart Hampshire - Schedule B Sup 1</v>
          </cell>
          <cell r="G6798" t="str">
            <v>Schedule Bs for Consultant Agreements</v>
          </cell>
          <cell r="H6798" t="str">
            <v>Gerber, Laura</v>
          </cell>
          <cell r="I6798">
            <v>42314</v>
          </cell>
          <cell r="J6798">
            <v>42339</v>
          </cell>
          <cell r="K6798">
            <v>42704</v>
          </cell>
          <cell r="L6798" t="str">
            <v>Complete</v>
          </cell>
          <cell r="M6798" t="str">
            <v>Executed</v>
          </cell>
          <cell r="N6798">
            <v>42384</v>
          </cell>
          <cell r="O6798" t="str">
            <v>Approve Contract</v>
          </cell>
          <cell r="P6798" t="str">
            <v>Business Area Approver</v>
          </cell>
          <cell r="Q6798" t="str">
            <v>Drysdall, Steven</v>
          </cell>
          <cell r="R6798" t="str">
            <v>Julie Easthope</v>
          </cell>
          <cell r="S6798" t="str">
            <v>Kara Slemko</v>
          </cell>
          <cell r="T6798" t="str">
            <v>Stephanie Graham</v>
          </cell>
          <cell r="U6798" t="str">
            <v>C - Conventional</v>
          </cell>
          <cell r="V6798" t="str">
            <v>All</v>
          </cell>
          <cell r="W6798" t="str">
            <v>10 Days net terms</v>
          </cell>
          <cell r="X6798">
            <v>210600</v>
          </cell>
          <cell r="Y6798">
            <v>647199</v>
          </cell>
          <cell r="Z6798">
            <v>-23400</v>
          </cell>
        </row>
        <row r="6799">
          <cell r="A6799" t="str">
            <v>814479-2-1</v>
          </cell>
          <cell r="B6799" t="str">
            <v>814479-2</v>
          </cell>
          <cell r="C6799">
            <v>1</v>
          </cell>
          <cell r="E6799" t="str">
            <v>Taq Oil Services Inc.</v>
          </cell>
          <cell r="F6799" t="str">
            <v>Tariq Shakoor - Schedule B Sup 1</v>
          </cell>
          <cell r="G6799" t="str">
            <v>Schedule Bs for Consultant Agreements</v>
          </cell>
          <cell r="H6799" t="str">
            <v>Gerber, Laura</v>
          </cell>
          <cell r="I6799">
            <v>42314</v>
          </cell>
          <cell r="J6799">
            <v>42339</v>
          </cell>
          <cell r="K6799">
            <v>42704</v>
          </cell>
          <cell r="L6799" t="str">
            <v>Complete</v>
          </cell>
          <cell r="M6799" t="str">
            <v>Executed</v>
          </cell>
          <cell r="N6799">
            <v>42384</v>
          </cell>
          <cell r="O6799" t="str">
            <v>Approve Contract</v>
          </cell>
          <cell r="P6799" t="str">
            <v>Business Area Approver</v>
          </cell>
          <cell r="Q6799" t="str">
            <v>Drysdall, Steven</v>
          </cell>
          <cell r="R6799" t="str">
            <v>Julie Easthope</v>
          </cell>
          <cell r="S6799" t="str">
            <v>Kara Slemko</v>
          </cell>
          <cell r="T6799" t="str">
            <v>Stephanie Graham</v>
          </cell>
          <cell r="U6799" t="str">
            <v>C - Conventional</v>
          </cell>
          <cell r="V6799" t="str">
            <v>All</v>
          </cell>
          <cell r="W6799" t="str">
            <v>10 Days net terms</v>
          </cell>
          <cell r="X6799">
            <v>210600</v>
          </cell>
          <cell r="Y6799">
            <v>659064</v>
          </cell>
          <cell r="Z6799">
            <v>-23400</v>
          </cell>
        </row>
        <row r="6800">
          <cell r="A6800" t="str">
            <v>814483-1</v>
          </cell>
          <cell r="B6800">
            <v>814483</v>
          </cell>
          <cell r="C6800">
            <v>1</v>
          </cell>
          <cell r="D6800">
            <v>407059</v>
          </cell>
          <cell r="E6800" t="str">
            <v>Pyramid Corporation</v>
          </cell>
          <cell r="F6800" t="str">
            <v>Electrical &amp; Instrumentation</v>
          </cell>
          <cell r="G6800" t="str">
            <v>Construction</v>
          </cell>
          <cell r="H6800" t="str">
            <v>Carr, Ian</v>
          </cell>
          <cell r="I6800">
            <v>42375</v>
          </cell>
          <cell r="J6800">
            <v>42163</v>
          </cell>
          <cell r="K6800">
            <v>42529</v>
          </cell>
          <cell r="L6800" t="str">
            <v>Complete</v>
          </cell>
          <cell r="M6800" t="str">
            <v>Executed</v>
          </cell>
          <cell r="N6800">
            <v>42375</v>
          </cell>
          <cell r="O6800" t="str">
            <v>Parallel_Return_to_Edit_Mode</v>
          </cell>
          <cell r="P6800" t="str">
            <v>MacDonald, Colin</v>
          </cell>
          <cell r="R6800" t="str">
            <v>Don Guglielmin</v>
          </cell>
          <cell r="S6800" t="str">
            <v>Don Guglielmin</v>
          </cell>
          <cell r="T6800" t="str">
            <v>Stephanie Graham</v>
          </cell>
          <cell r="U6800" t="str">
            <v>H - Horizon</v>
          </cell>
          <cell r="V6800" t="str">
            <v>Major Projects</v>
          </cell>
          <cell r="W6800" t="str">
            <v>45 Days net terms</v>
          </cell>
          <cell r="X6800">
            <v>66319639.399999999</v>
          </cell>
          <cell r="Y6800">
            <v>3417</v>
          </cell>
          <cell r="Z6800">
            <v>81138.399999999994</v>
          </cell>
        </row>
        <row r="6801">
          <cell r="A6801" t="str">
            <v>814483-10</v>
          </cell>
          <cell r="B6801">
            <v>814483</v>
          </cell>
          <cell r="C6801">
            <v>10</v>
          </cell>
          <cell r="D6801">
            <v>407059</v>
          </cell>
          <cell r="E6801" t="str">
            <v>Pyramid Corporation</v>
          </cell>
          <cell r="F6801" t="str">
            <v>Electrical &amp; Instrumentation</v>
          </cell>
          <cell r="G6801" t="str">
            <v>Construction</v>
          </cell>
          <cell r="H6801" t="str">
            <v>MacDonald, Colin</v>
          </cell>
          <cell r="I6801">
            <v>42571</v>
          </cell>
          <cell r="J6801">
            <v>42163</v>
          </cell>
          <cell r="K6801">
            <v>42529</v>
          </cell>
          <cell r="L6801" t="str">
            <v>Complete</v>
          </cell>
          <cell r="M6801" t="str">
            <v>Executed</v>
          </cell>
          <cell r="N6801">
            <v>42576</v>
          </cell>
          <cell r="O6801" t="str">
            <v>Approve Contract</v>
          </cell>
          <cell r="P6801" t="str">
            <v>Commercial Operations Approver</v>
          </cell>
          <cell r="Q6801" t="str">
            <v>Johansen, Todd</v>
          </cell>
          <cell r="R6801" t="str">
            <v>Don Guglielmin</v>
          </cell>
          <cell r="S6801" t="str">
            <v>Don Guglielmin</v>
          </cell>
          <cell r="T6801" t="str">
            <v>Stephanie Graham</v>
          </cell>
          <cell r="U6801" t="str">
            <v>H - Horizon</v>
          </cell>
          <cell r="V6801" t="str">
            <v>Major Projects</v>
          </cell>
          <cell r="W6801" t="str">
            <v>45 Days net terms</v>
          </cell>
          <cell r="X6801">
            <v>62521953</v>
          </cell>
          <cell r="Y6801">
            <v>3417</v>
          </cell>
          <cell r="Z6801">
            <v>382925.8</v>
          </cell>
        </row>
        <row r="6802">
          <cell r="A6802" t="str">
            <v>814483-11</v>
          </cell>
          <cell r="B6802">
            <v>814483</v>
          </cell>
          <cell r="C6802">
            <v>11</v>
          </cell>
          <cell r="D6802">
            <v>407059</v>
          </cell>
          <cell r="E6802" t="str">
            <v>Pyramid Corporation</v>
          </cell>
          <cell r="F6802" t="str">
            <v>Electrical &amp; Instrumentation</v>
          </cell>
          <cell r="G6802" t="str">
            <v>Construction</v>
          </cell>
          <cell r="H6802" t="str">
            <v>Irausquin, Eglee</v>
          </cell>
          <cell r="I6802">
            <v>42617</v>
          </cell>
          <cell r="J6802">
            <v>42163</v>
          </cell>
          <cell r="K6802">
            <v>42529</v>
          </cell>
          <cell r="L6802" t="str">
            <v>Complete</v>
          </cell>
          <cell r="M6802" t="str">
            <v>Executed</v>
          </cell>
          <cell r="N6802">
            <v>42646</v>
          </cell>
          <cell r="O6802" t="str">
            <v>Execute Contract</v>
          </cell>
          <cell r="P6802" t="str">
            <v>Irausquin, Eglee</v>
          </cell>
          <cell r="Q6802" t="str">
            <v>Irausquin, Eglee</v>
          </cell>
          <cell r="R6802" t="str">
            <v>Don Guglielmin</v>
          </cell>
          <cell r="S6802" t="str">
            <v>Don Guglielmin</v>
          </cell>
          <cell r="T6802" t="str">
            <v>Stephanie Graham</v>
          </cell>
          <cell r="U6802" t="str">
            <v>H - Horizon</v>
          </cell>
          <cell r="V6802" t="str">
            <v>Major Projects</v>
          </cell>
          <cell r="W6802" t="str">
            <v>45 Days net terms</v>
          </cell>
          <cell r="X6802">
            <v>62732858.380000003</v>
          </cell>
          <cell r="Y6802">
            <v>3417</v>
          </cell>
          <cell r="Z6802">
            <v>210905.38</v>
          </cell>
        </row>
        <row r="6803">
          <cell r="A6803" t="str">
            <v>814483-12</v>
          </cell>
          <cell r="B6803">
            <v>814483</v>
          </cell>
          <cell r="C6803">
            <v>12</v>
          </cell>
          <cell r="D6803">
            <v>407059</v>
          </cell>
          <cell r="E6803" t="str">
            <v>Pyramid Corporation</v>
          </cell>
          <cell r="F6803" t="str">
            <v>Electrical &amp; Instrumentation</v>
          </cell>
          <cell r="G6803" t="str">
            <v>Construction</v>
          </cell>
          <cell r="H6803" t="str">
            <v>Irausquin, Eglee</v>
          </cell>
          <cell r="I6803">
            <v>42646</v>
          </cell>
          <cell r="J6803">
            <v>42163</v>
          </cell>
          <cell r="K6803">
            <v>42529</v>
          </cell>
          <cell r="L6803" t="str">
            <v>Complete</v>
          </cell>
          <cell r="M6803" t="str">
            <v>Executed</v>
          </cell>
          <cell r="N6803">
            <v>42671</v>
          </cell>
          <cell r="O6803" t="str">
            <v>Execute Contract</v>
          </cell>
          <cell r="P6803" t="str">
            <v>Irausquin, Eglee</v>
          </cell>
          <cell r="Q6803" t="str">
            <v>Irausquin, Eglee</v>
          </cell>
          <cell r="R6803" t="str">
            <v>Don Guglielmin</v>
          </cell>
          <cell r="S6803" t="str">
            <v>Don Guglielmin</v>
          </cell>
          <cell r="T6803" t="str">
            <v>Stephanie Graham</v>
          </cell>
          <cell r="U6803" t="str">
            <v>H - Horizon</v>
          </cell>
          <cell r="V6803" t="str">
            <v>Major Projects</v>
          </cell>
          <cell r="W6803" t="str">
            <v>45 Days net terms</v>
          </cell>
          <cell r="X6803">
            <v>63466005.509999998</v>
          </cell>
          <cell r="Y6803">
            <v>3417</v>
          </cell>
          <cell r="Z6803">
            <v>733147.13</v>
          </cell>
        </row>
        <row r="6804">
          <cell r="A6804" t="str">
            <v>814483-13</v>
          </cell>
          <cell r="B6804">
            <v>814483</v>
          </cell>
          <cell r="C6804">
            <v>13</v>
          </cell>
          <cell r="D6804">
            <v>407059</v>
          </cell>
          <cell r="E6804" t="str">
            <v>Pyramid Corporation</v>
          </cell>
          <cell r="F6804" t="str">
            <v>Electrical &amp; Instrumentation</v>
          </cell>
          <cell r="G6804" t="str">
            <v>Construction</v>
          </cell>
          <cell r="H6804" t="str">
            <v>Irausquin, Eglee</v>
          </cell>
          <cell r="I6804">
            <v>42671</v>
          </cell>
          <cell r="J6804">
            <v>42163</v>
          </cell>
          <cell r="K6804">
            <v>42529</v>
          </cell>
          <cell r="L6804" t="str">
            <v>Complete</v>
          </cell>
          <cell r="M6804" t="str">
            <v>Executed</v>
          </cell>
          <cell r="N6804">
            <v>42677</v>
          </cell>
          <cell r="O6804" t="str">
            <v>Approve Contract</v>
          </cell>
          <cell r="P6804" t="str">
            <v>Business Area Approver</v>
          </cell>
          <cell r="Q6804" t="str">
            <v>Silva, Ismael</v>
          </cell>
          <cell r="R6804" t="str">
            <v>Don Guglielmin</v>
          </cell>
          <cell r="S6804" t="str">
            <v>Don Guglielmin</v>
          </cell>
          <cell r="T6804" t="str">
            <v>Stephanie Graham</v>
          </cell>
          <cell r="U6804" t="str">
            <v>H - Horizon</v>
          </cell>
          <cell r="V6804" t="str">
            <v>Major Projects</v>
          </cell>
          <cell r="W6804" t="str">
            <v>45 Days net terms</v>
          </cell>
          <cell r="X6804">
            <v>64046155.689999998</v>
          </cell>
          <cell r="Y6804">
            <v>3417</v>
          </cell>
          <cell r="Z6804">
            <v>580150.18000000005</v>
          </cell>
        </row>
        <row r="6805">
          <cell r="A6805" t="str">
            <v>814483-14</v>
          </cell>
          <cell r="B6805">
            <v>814483</v>
          </cell>
          <cell r="C6805">
            <v>14</v>
          </cell>
          <cell r="D6805">
            <v>407059</v>
          </cell>
          <cell r="E6805" t="str">
            <v>Pyramid Corporation</v>
          </cell>
          <cell r="F6805" t="str">
            <v>Electrical &amp; Instrumentation</v>
          </cell>
          <cell r="G6805" t="str">
            <v>Construction</v>
          </cell>
          <cell r="H6805" t="str">
            <v>Irausquin, Eglee</v>
          </cell>
          <cell r="I6805">
            <v>42691</v>
          </cell>
          <cell r="J6805">
            <v>42163</v>
          </cell>
          <cell r="K6805">
            <v>42529</v>
          </cell>
          <cell r="L6805" t="str">
            <v>Complete</v>
          </cell>
          <cell r="M6805" t="str">
            <v>Executed</v>
          </cell>
          <cell r="N6805">
            <v>42698</v>
          </cell>
          <cell r="O6805" t="str">
            <v>Approve Contract</v>
          </cell>
          <cell r="P6805" t="str">
            <v>Commercial Operations Approver</v>
          </cell>
          <cell r="Q6805" t="str">
            <v>Silva, Ismael</v>
          </cell>
          <cell r="R6805" t="str">
            <v>Don Guglielmin</v>
          </cell>
          <cell r="S6805" t="str">
            <v>Don Guglielmin</v>
          </cell>
          <cell r="T6805" t="str">
            <v>Stephanie Graham</v>
          </cell>
          <cell r="U6805" t="str">
            <v>H - Horizon</v>
          </cell>
          <cell r="V6805" t="str">
            <v>Major Projects</v>
          </cell>
          <cell r="W6805" t="str">
            <v>45 Days net terms</v>
          </cell>
          <cell r="X6805">
            <v>67256155.689999998</v>
          </cell>
          <cell r="Y6805">
            <v>3417</v>
          </cell>
          <cell r="Z6805">
            <v>3210000</v>
          </cell>
        </row>
        <row r="6806">
          <cell r="A6806" t="str">
            <v>814483-2</v>
          </cell>
          <cell r="B6806">
            <v>814483</v>
          </cell>
          <cell r="C6806">
            <v>2</v>
          </cell>
          <cell r="D6806">
            <v>407059</v>
          </cell>
          <cell r="E6806" t="str">
            <v>Pyramid Corporation</v>
          </cell>
          <cell r="F6806" t="str">
            <v>Electrical &amp; Instrumentation</v>
          </cell>
          <cell r="G6806" t="str">
            <v>Construction</v>
          </cell>
          <cell r="H6806" t="str">
            <v>MacDonald, Colin</v>
          </cell>
          <cell r="I6806">
            <v>42376</v>
          </cell>
          <cell r="J6806">
            <v>42163</v>
          </cell>
          <cell r="K6806">
            <v>42529</v>
          </cell>
          <cell r="L6806" t="str">
            <v>Complete</v>
          </cell>
          <cell r="M6806" t="str">
            <v>Executed</v>
          </cell>
          <cell r="N6806">
            <v>42399</v>
          </cell>
          <cell r="O6806" t="str">
            <v>Parallel_Return_to_Edit_Mode</v>
          </cell>
          <cell r="P6806" t="str">
            <v>MacDonald, Colin</v>
          </cell>
          <cell r="R6806" t="str">
            <v>Don Guglielmin</v>
          </cell>
          <cell r="S6806" t="str">
            <v>Don Guglielmin</v>
          </cell>
          <cell r="T6806" t="str">
            <v>Stephanie Graham</v>
          </cell>
          <cell r="U6806" t="str">
            <v>H - Horizon</v>
          </cell>
          <cell r="V6806" t="str">
            <v>Major Projects</v>
          </cell>
          <cell r="W6806" t="str">
            <v>45 Days net terms</v>
          </cell>
          <cell r="X6806">
            <v>66377079.93</v>
          </cell>
          <cell r="Y6806">
            <v>3417</v>
          </cell>
          <cell r="Z6806">
            <v>57440.53</v>
          </cell>
        </row>
        <row r="6807">
          <cell r="A6807" t="str">
            <v>814483-3</v>
          </cell>
          <cell r="B6807">
            <v>814483</v>
          </cell>
          <cell r="C6807">
            <v>3</v>
          </cell>
          <cell r="D6807">
            <v>407059</v>
          </cell>
          <cell r="E6807" t="str">
            <v>Pyramid Corporation</v>
          </cell>
          <cell r="F6807" t="str">
            <v>Electrical &amp; Instrumentation</v>
          </cell>
          <cell r="G6807" t="str">
            <v>Construction</v>
          </cell>
          <cell r="H6807" t="str">
            <v>MacDonald, Colin</v>
          </cell>
          <cell r="I6807">
            <v>42399</v>
          </cell>
          <cell r="J6807">
            <v>42163</v>
          </cell>
          <cell r="K6807">
            <v>42529</v>
          </cell>
          <cell r="L6807" t="str">
            <v>Complete</v>
          </cell>
          <cell r="M6807" t="str">
            <v>Executed</v>
          </cell>
          <cell r="N6807">
            <v>42446</v>
          </cell>
          <cell r="O6807" t="str">
            <v>Approve Contract</v>
          </cell>
          <cell r="P6807" t="str">
            <v>Commercial Operations Approver</v>
          </cell>
          <cell r="Q6807" t="str">
            <v>Johansen, Todd</v>
          </cell>
          <cell r="R6807" t="str">
            <v>Don Guglielmin</v>
          </cell>
          <cell r="S6807" t="str">
            <v>Don Guglielmin</v>
          </cell>
          <cell r="T6807" t="str">
            <v>Stephanie Graham</v>
          </cell>
          <cell r="U6807" t="str">
            <v>H - Horizon</v>
          </cell>
          <cell r="V6807" t="str">
            <v>Major Projects</v>
          </cell>
          <cell r="W6807" t="str">
            <v>45 Days net terms</v>
          </cell>
          <cell r="X6807">
            <v>66455305.159999996</v>
          </cell>
          <cell r="Y6807">
            <v>3417</v>
          </cell>
          <cell r="Z6807">
            <v>78225.23</v>
          </cell>
        </row>
        <row r="6808">
          <cell r="A6808" t="str">
            <v>814483-4</v>
          </cell>
          <cell r="B6808">
            <v>814483</v>
          </cell>
          <cell r="C6808">
            <v>4</v>
          </cell>
          <cell r="D6808">
            <v>407059</v>
          </cell>
          <cell r="E6808" t="str">
            <v>Pyramid Corporation</v>
          </cell>
          <cell r="F6808" t="str">
            <v>Electrical &amp; Instrumentation</v>
          </cell>
          <cell r="G6808" t="str">
            <v>Construction</v>
          </cell>
          <cell r="H6808" t="str">
            <v>MacDonald, Colin</v>
          </cell>
          <cell r="I6808">
            <v>42446</v>
          </cell>
          <cell r="J6808">
            <v>42163</v>
          </cell>
          <cell r="K6808">
            <v>42529</v>
          </cell>
          <cell r="L6808" t="str">
            <v>Complete</v>
          </cell>
          <cell r="M6808" t="str">
            <v>Executed</v>
          </cell>
          <cell r="N6808">
            <v>42446</v>
          </cell>
          <cell r="O6808" t="str">
            <v>Approve Contract</v>
          </cell>
          <cell r="P6808" t="str">
            <v>Business Area Approver</v>
          </cell>
          <cell r="Q6808" t="str">
            <v>Johansen, Todd</v>
          </cell>
          <cell r="R6808" t="str">
            <v>Don Guglielmin</v>
          </cell>
          <cell r="S6808" t="str">
            <v>Don Guglielmin</v>
          </cell>
          <cell r="T6808" t="str">
            <v>Stephanie Graham</v>
          </cell>
          <cell r="U6808" t="str">
            <v>H - Horizon</v>
          </cell>
          <cell r="V6808" t="str">
            <v>Major Projects</v>
          </cell>
          <cell r="W6808" t="str">
            <v>45 Days net terms</v>
          </cell>
          <cell r="X6808">
            <v>61541020.009999998</v>
          </cell>
          <cell r="Y6808">
            <v>3417</v>
          </cell>
          <cell r="Z6808">
            <v>-4914285.1500000004</v>
          </cell>
        </row>
        <row r="6809">
          <cell r="A6809" t="str">
            <v>814483-5</v>
          </cell>
          <cell r="B6809">
            <v>814483</v>
          </cell>
          <cell r="C6809">
            <v>5</v>
          </cell>
          <cell r="D6809">
            <v>407059</v>
          </cell>
          <cell r="E6809" t="str">
            <v>Pyramid Corporation</v>
          </cell>
          <cell r="F6809" t="str">
            <v>Electrical &amp; Instrumentation</v>
          </cell>
          <cell r="G6809" t="str">
            <v>Construction</v>
          </cell>
          <cell r="H6809" t="str">
            <v>MacDonald, Colin</v>
          </cell>
          <cell r="I6809">
            <v>42464</v>
          </cell>
          <cell r="J6809">
            <v>42163</v>
          </cell>
          <cell r="K6809">
            <v>42529</v>
          </cell>
          <cell r="L6809" t="str">
            <v>Complete</v>
          </cell>
          <cell r="M6809" t="str">
            <v>Executed</v>
          </cell>
          <cell r="N6809">
            <v>42464</v>
          </cell>
          <cell r="O6809" t="str">
            <v>Approve Contract</v>
          </cell>
          <cell r="P6809" t="str">
            <v>Commercial Operations Approver</v>
          </cell>
          <cell r="Q6809" t="str">
            <v>Johansen, Todd</v>
          </cell>
          <cell r="R6809" t="str">
            <v>Don Guglielmin</v>
          </cell>
          <cell r="S6809" t="str">
            <v>Don Guglielmin</v>
          </cell>
          <cell r="T6809" t="str">
            <v>Stephanie Graham</v>
          </cell>
          <cell r="U6809" t="str">
            <v>H - Horizon</v>
          </cell>
          <cell r="V6809" t="str">
            <v>Major Projects</v>
          </cell>
          <cell r="W6809" t="str">
            <v>45 Days net terms</v>
          </cell>
          <cell r="X6809">
            <v>61632419.43</v>
          </cell>
          <cell r="Y6809">
            <v>3417</v>
          </cell>
          <cell r="Z6809">
            <v>91399.42</v>
          </cell>
        </row>
        <row r="6810">
          <cell r="A6810" t="str">
            <v>814483-6</v>
          </cell>
          <cell r="B6810">
            <v>814483</v>
          </cell>
          <cell r="C6810">
            <v>6</v>
          </cell>
          <cell r="D6810">
            <v>407059</v>
          </cell>
          <cell r="E6810" t="str">
            <v>Pyramid Corporation</v>
          </cell>
          <cell r="F6810" t="str">
            <v>Electrical &amp; Instrumentation</v>
          </cell>
          <cell r="G6810" t="str">
            <v>Construction</v>
          </cell>
          <cell r="H6810" t="str">
            <v>MacDonald, Colin</v>
          </cell>
          <cell r="I6810">
            <v>42492</v>
          </cell>
          <cell r="J6810">
            <v>42163</v>
          </cell>
          <cell r="K6810">
            <v>42529</v>
          </cell>
          <cell r="L6810" t="str">
            <v>Complete</v>
          </cell>
          <cell r="M6810" t="str">
            <v>Executed</v>
          </cell>
          <cell r="N6810">
            <v>42493</v>
          </cell>
          <cell r="O6810" t="str">
            <v>Approve Contract</v>
          </cell>
          <cell r="P6810" t="str">
            <v>Business Area Approver</v>
          </cell>
          <cell r="Q6810" t="str">
            <v>Guglielmin, Don</v>
          </cell>
          <cell r="R6810" t="str">
            <v>Don Guglielmin</v>
          </cell>
          <cell r="S6810" t="str">
            <v>Don Guglielmin</v>
          </cell>
          <cell r="T6810" t="str">
            <v>Stephanie Graham</v>
          </cell>
          <cell r="U6810" t="str">
            <v>H - Horizon</v>
          </cell>
          <cell r="V6810" t="str">
            <v>Major Projects</v>
          </cell>
          <cell r="W6810" t="str">
            <v>45 Days net terms</v>
          </cell>
          <cell r="X6810">
            <v>61674481.770000003</v>
          </cell>
          <cell r="Y6810">
            <v>3417</v>
          </cell>
          <cell r="Z6810">
            <v>42062.34</v>
          </cell>
        </row>
        <row r="6811">
          <cell r="A6811" t="str">
            <v>814483-7</v>
          </cell>
          <cell r="B6811">
            <v>814483</v>
          </cell>
          <cell r="C6811">
            <v>7</v>
          </cell>
          <cell r="D6811">
            <v>407059</v>
          </cell>
          <cell r="E6811" t="str">
            <v>Pyramid Corporation</v>
          </cell>
          <cell r="F6811" t="str">
            <v>Electrical &amp; Instrumentation</v>
          </cell>
          <cell r="G6811" t="str">
            <v>Construction</v>
          </cell>
          <cell r="H6811" t="str">
            <v>MacDonald, Colin</v>
          </cell>
          <cell r="I6811">
            <v>42501</v>
          </cell>
          <cell r="J6811">
            <v>42163</v>
          </cell>
          <cell r="K6811">
            <v>42529</v>
          </cell>
          <cell r="L6811" t="str">
            <v>Complete</v>
          </cell>
          <cell r="M6811" t="str">
            <v>Executed</v>
          </cell>
          <cell r="N6811">
            <v>42506</v>
          </cell>
          <cell r="O6811" t="str">
            <v>Parallel_Return_to_Edit_Mode</v>
          </cell>
          <cell r="P6811" t="str">
            <v>MacDonald, Colin</v>
          </cell>
          <cell r="R6811" t="str">
            <v>Don Guglielmin</v>
          </cell>
          <cell r="S6811" t="str">
            <v>Don Guglielmin</v>
          </cell>
          <cell r="T6811" t="str">
            <v>Stephanie Graham</v>
          </cell>
          <cell r="U6811" t="str">
            <v>H - Horizon</v>
          </cell>
          <cell r="V6811" t="str">
            <v>Major Projects</v>
          </cell>
          <cell r="W6811" t="str">
            <v>45 Days net terms</v>
          </cell>
          <cell r="X6811">
            <v>61794238.07</v>
          </cell>
          <cell r="Y6811">
            <v>3417</v>
          </cell>
          <cell r="Z6811">
            <v>119756.3</v>
          </cell>
        </row>
        <row r="6812">
          <cell r="A6812" t="str">
            <v>814483-8</v>
          </cell>
          <cell r="B6812">
            <v>814483</v>
          </cell>
          <cell r="C6812">
            <v>8</v>
          </cell>
          <cell r="D6812">
            <v>407059</v>
          </cell>
          <cell r="E6812" t="str">
            <v>Pyramid Corporation</v>
          </cell>
          <cell r="F6812" t="str">
            <v>Electrical &amp; Instrumentation</v>
          </cell>
          <cell r="G6812" t="str">
            <v>Construction</v>
          </cell>
          <cell r="H6812" t="str">
            <v>MacDonald, Colin</v>
          </cell>
          <cell r="I6812">
            <v>42557</v>
          </cell>
          <cell r="J6812">
            <v>42163</v>
          </cell>
          <cell r="K6812">
            <v>42529</v>
          </cell>
          <cell r="L6812" t="str">
            <v>Complete</v>
          </cell>
          <cell r="M6812" t="str">
            <v>Executed</v>
          </cell>
          <cell r="N6812">
            <v>42570</v>
          </cell>
          <cell r="O6812" t="str">
            <v>Approve Contract</v>
          </cell>
          <cell r="P6812" t="str">
            <v>Commercial Operations Approver</v>
          </cell>
          <cell r="Q6812" t="str">
            <v>Johansen, Todd</v>
          </cell>
          <cell r="R6812" t="str">
            <v>Don Guglielmin</v>
          </cell>
          <cell r="S6812" t="str">
            <v>Don Guglielmin</v>
          </cell>
          <cell r="T6812" t="str">
            <v>Stephanie Graham</v>
          </cell>
          <cell r="U6812" t="str">
            <v>H - Horizon</v>
          </cell>
          <cell r="V6812" t="str">
            <v>Major Projects</v>
          </cell>
          <cell r="W6812" t="str">
            <v>45 Days net terms</v>
          </cell>
          <cell r="X6812">
            <v>61917439.57</v>
          </cell>
          <cell r="Y6812">
            <v>3417</v>
          </cell>
          <cell r="Z6812">
            <v>123201.5</v>
          </cell>
        </row>
        <row r="6813">
          <cell r="A6813" t="str">
            <v>814483-9</v>
          </cell>
          <cell r="B6813">
            <v>814483</v>
          </cell>
          <cell r="C6813">
            <v>9</v>
          </cell>
          <cell r="D6813">
            <v>407059</v>
          </cell>
          <cell r="E6813" t="str">
            <v>Pyramid Corporation</v>
          </cell>
          <cell r="F6813" t="str">
            <v>Electrical &amp; Instrumentation</v>
          </cell>
          <cell r="G6813" t="str">
            <v>Construction</v>
          </cell>
          <cell r="H6813" t="str">
            <v>MacDonald, Colin</v>
          </cell>
          <cell r="I6813">
            <v>42570</v>
          </cell>
          <cell r="J6813">
            <v>42163</v>
          </cell>
          <cell r="K6813">
            <v>42529</v>
          </cell>
          <cell r="L6813" t="str">
            <v>Complete</v>
          </cell>
          <cell r="M6813" t="str">
            <v>Executed</v>
          </cell>
          <cell r="N6813">
            <v>42571</v>
          </cell>
          <cell r="O6813" t="str">
            <v>Approve Contract</v>
          </cell>
          <cell r="P6813" t="str">
            <v>Commercial Operations Approver</v>
          </cell>
          <cell r="Q6813" t="str">
            <v>Johansen, Todd</v>
          </cell>
          <cell r="R6813" t="str">
            <v>Don Guglielmin</v>
          </cell>
          <cell r="S6813" t="str">
            <v>Don Guglielmin</v>
          </cell>
          <cell r="T6813" t="str">
            <v>Stephanie Graham</v>
          </cell>
          <cell r="U6813" t="str">
            <v>H - Horizon</v>
          </cell>
          <cell r="V6813" t="str">
            <v>Major Projects</v>
          </cell>
          <cell r="W6813" t="str">
            <v>45 Days net terms</v>
          </cell>
          <cell r="X6813">
            <v>62139027.200000003</v>
          </cell>
          <cell r="Y6813">
            <v>3417</v>
          </cell>
          <cell r="Z6813">
            <v>221587.63</v>
          </cell>
        </row>
        <row r="6814">
          <cell r="A6814" t="str">
            <v>814486-1</v>
          </cell>
          <cell r="B6814">
            <v>814486</v>
          </cell>
          <cell r="C6814">
            <v>1</v>
          </cell>
          <cell r="D6814">
            <v>407341</v>
          </cell>
          <cell r="E6814" t="str">
            <v>Summit Site Services Inc</v>
          </cell>
          <cell r="F6814" t="str">
            <v>Connection to Emergency Generatore-Core Bldg</v>
          </cell>
          <cell r="G6814" t="str">
            <v>Construction Minor</v>
          </cell>
          <cell r="H6814" t="str">
            <v>Murphy, Alicia</v>
          </cell>
          <cell r="I6814">
            <v>42432</v>
          </cell>
          <cell r="J6814">
            <v>42139</v>
          </cell>
          <cell r="K6814">
            <v>42216</v>
          </cell>
          <cell r="L6814" t="str">
            <v>Complete</v>
          </cell>
          <cell r="M6814" t="str">
            <v>Executed</v>
          </cell>
          <cell r="N6814">
            <v>42443</v>
          </cell>
          <cell r="O6814" t="str">
            <v>Approve Contract</v>
          </cell>
          <cell r="P6814" t="str">
            <v>Commercial Operations Approver</v>
          </cell>
          <cell r="Q6814" t="str">
            <v>Salmon, Ed</v>
          </cell>
          <cell r="R6814" t="str">
            <v>Don Guglielmin</v>
          </cell>
          <cell r="S6814" t="str">
            <v>Kara Slemko</v>
          </cell>
          <cell r="T6814" t="str">
            <v>Stephanie Graham</v>
          </cell>
          <cell r="U6814" t="str">
            <v>H - Horizon</v>
          </cell>
          <cell r="V6814" t="str">
            <v>Major Projects</v>
          </cell>
          <cell r="W6814" t="str">
            <v>45 Days net terms</v>
          </cell>
          <cell r="X6814">
            <v>139165</v>
          </cell>
          <cell r="Y6814">
            <v>170330</v>
          </cell>
          <cell r="Z6814">
            <v>100000</v>
          </cell>
        </row>
        <row r="6815">
          <cell r="A6815" t="str">
            <v>814486-2</v>
          </cell>
          <cell r="B6815">
            <v>814486</v>
          </cell>
          <cell r="C6815">
            <v>2</v>
          </cell>
          <cell r="D6815">
            <v>407341</v>
          </cell>
          <cell r="E6815" t="str">
            <v>Summit Site Services Inc</v>
          </cell>
          <cell r="F6815" t="str">
            <v>Connection to Emergency Generatore-Core Bldg</v>
          </cell>
          <cell r="G6815" t="str">
            <v>Construction Minor</v>
          </cell>
          <cell r="H6815" t="str">
            <v>Murphy, Alicia</v>
          </cell>
          <cell r="I6815">
            <v>42443</v>
          </cell>
          <cell r="J6815">
            <v>42139</v>
          </cell>
          <cell r="K6815">
            <v>42216</v>
          </cell>
          <cell r="L6815" t="str">
            <v>Complete</v>
          </cell>
          <cell r="M6815" t="str">
            <v>Executed</v>
          </cell>
          <cell r="N6815">
            <v>42459</v>
          </cell>
          <cell r="O6815" t="str">
            <v>Edit New Supplement</v>
          </cell>
          <cell r="P6815" t="str">
            <v>Murphy, Alicia</v>
          </cell>
          <cell r="Q6815" t="str">
            <v>Murphy, Alicia</v>
          </cell>
          <cell r="R6815" t="str">
            <v>Don Guglielmin</v>
          </cell>
          <cell r="S6815" t="str">
            <v>Kara Slemko</v>
          </cell>
          <cell r="T6815" t="str">
            <v>Stephanie Graham</v>
          </cell>
          <cell r="U6815" t="str">
            <v>H - Horizon</v>
          </cell>
          <cell r="V6815" t="str">
            <v>Major Projects</v>
          </cell>
          <cell r="W6815" t="str">
            <v>45 Days net terms</v>
          </cell>
          <cell r="X6815">
            <v>140361.07999999999</v>
          </cell>
          <cell r="Y6815">
            <v>170330</v>
          </cell>
          <cell r="Z6815">
            <v>1196.08</v>
          </cell>
        </row>
        <row r="6816">
          <cell r="A6816" t="str">
            <v>814490-1</v>
          </cell>
          <cell r="B6816">
            <v>814490</v>
          </cell>
          <cell r="C6816">
            <v>1</v>
          </cell>
          <cell r="D6816">
            <v>407125</v>
          </cell>
          <cell r="E6816" t="str">
            <v>Pacer Mamisiwin Corporation</v>
          </cell>
          <cell r="F6816" t="str">
            <v>Piling and Foundations for 72KN Power Lines, OPP Trains 4&amp;5</v>
          </cell>
          <cell r="G6816" t="str">
            <v>Construction</v>
          </cell>
          <cell r="H6816" t="str">
            <v>Oladebo, Foluso</v>
          </cell>
          <cell r="I6816">
            <v>42251</v>
          </cell>
          <cell r="J6816">
            <v>42128</v>
          </cell>
          <cell r="K6816">
            <v>42308</v>
          </cell>
          <cell r="L6816" t="str">
            <v>Complete</v>
          </cell>
          <cell r="M6816" t="str">
            <v>Executed</v>
          </cell>
          <cell r="N6816">
            <v>42257</v>
          </cell>
          <cell r="O6816" t="str">
            <v>Parallel_Return_to_Edit_Mode</v>
          </cell>
          <cell r="P6816" t="str">
            <v>Oladebo, Foluso</v>
          </cell>
          <cell r="R6816" t="str">
            <v>Don Guglielmin</v>
          </cell>
          <cell r="S6816" t="str">
            <v>Don Guglielmin</v>
          </cell>
          <cell r="T6816" t="str">
            <v>Eric Stearns</v>
          </cell>
          <cell r="U6816" t="str">
            <v>H - Horizon</v>
          </cell>
          <cell r="V6816" t="str">
            <v>Major Projects</v>
          </cell>
          <cell r="W6816" t="str">
            <v>45 Days net terms</v>
          </cell>
          <cell r="X6816">
            <v>12687544.32</v>
          </cell>
          <cell r="Y6816">
            <v>566377</v>
          </cell>
          <cell r="Z6816">
            <v>402590.32</v>
          </cell>
        </row>
        <row r="6817">
          <cell r="A6817" t="str">
            <v>814490-2</v>
          </cell>
          <cell r="B6817">
            <v>814490</v>
          </cell>
          <cell r="C6817">
            <v>2</v>
          </cell>
          <cell r="D6817">
            <v>407125</v>
          </cell>
          <cell r="E6817" t="str">
            <v>Pacer Mamisiwin Corporation</v>
          </cell>
          <cell r="F6817" t="str">
            <v>Piling and Foundations for 72KN Power Lines, OPP Trains 4&amp;5</v>
          </cell>
          <cell r="G6817" t="str">
            <v>Construction</v>
          </cell>
          <cell r="H6817" t="str">
            <v>Oladebo, Foluso</v>
          </cell>
          <cell r="I6817">
            <v>42272</v>
          </cell>
          <cell r="J6817">
            <v>42128</v>
          </cell>
          <cell r="K6817">
            <v>42308</v>
          </cell>
          <cell r="L6817" t="str">
            <v>Complete</v>
          </cell>
          <cell r="M6817" t="str">
            <v>Executed</v>
          </cell>
          <cell r="N6817">
            <v>42278</v>
          </cell>
          <cell r="O6817" t="str">
            <v>Approve Contract</v>
          </cell>
          <cell r="P6817" t="str">
            <v>Business Area Approver</v>
          </cell>
          <cell r="Q6817" t="str">
            <v>Graham, Craig</v>
          </cell>
          <cell r="R6817" t="str">
            <v>Don Guglielmin</v>
          </cell>
          <cell r="S6817" t="str">
            <v>Don Guglielmin</v>
          </cell>
          <cell r="T6817" t="str">
            <v>Eric Stearns</v>
          </cell>
          <cell r="U6817" t="str">
            <v>H - Horizon</v>
          </cell>
          <cell r="V6817" t="str">
            <v>Major Projects</v>
          </cell>
          <cell r="W6817" t="str">
            <v>45 Days net terms</v>
          </cell>
          <cell r="X6817">
            <v>12751327.970000001</v>
          </cell>
          <cell r="Y6817">
            <v>566377</v>
          </cell>
          <cell r="Z6817">
            <v>63783.65</v>
          </cell>
        </row>
        <row r="6818">
          <cell r="A6818" t="str">
            <v>814490-3</v>
          </cell>
          <cell r="B6818">
            <v>814490</v>
          </cell>
          <cell r="C6818">
            <v>3</v>
          </cell>
          <cell r="D6818">
            <v>407125</v>
          </cell>
          <cell r="E6818" t="str">
            <v>Pacer Mamisiwin Corporation</v>
          </cell>
          <cell r="F6818" t="str">
            <v>Piling and Foundations for 72KN Power Lines, OPP Trains 4&amp;5</v>
          </cell>
          <cell r="G6818" t="str">
            <v>Construction</v>
          </cell>
          <cell r="H6818" t="str">
            <v>Oladebo, Foluso</v>
          </cell>
          <cell r="I6818">
            <v>42359</v>
          </cell>
          <cell r="J6818">
            <v>42128</v>
          </cell>
          <cell r="K6818">
            <v>42308</v>
          </cell>
          <cell r="L6818" t="str">
            <v>Complete</v>
          </cell>
          <cell r="M6818" t="str">
            <v>Executed</v>
          </cell>
          <cell r="N6818">
            <v>42396</v>
          </cell>
          <cell r="O6818" t="str">
            <v>Approve Contract</v>
          </cell>
          <cell r="P6818" t="str">
            <v>Commercial Operations Approver</v>
          </cell>
          <cell r="Q6818" t="str">
            <v>Salmon, Ed</v>
          </cell>
          <cell r="R6818" t="str">
            <v>Don Guglielmin</v>
          </cell>
          <cell r="S6818" t="str">
            <v>Don Guglielmin</v>
          </cell>
          <cell r="T6818" t="str">
            <v>Eric Stearns</v>
          </cell>
          <cell r="U6818" t="str">
            <v>H - Horizon</v>
          </cell>
          <cell r="V6818" t="str">
            <v>Major Projects</v>
          </cell>
          <cell r="W6818" t="str">
            <v>45 Days net terms</v>
          </cell>
          <cell r="X6818">
            <v>12490352.640000001</v>
          </cell>
          <cell r="Y6818">
            <v>566377</v>
          </cell>
          <cell r="Z6818">
            <v>-260975.33</v>
          </cell>
        </row>
        <row r="6819">
          <cell r="A6819" t="str">
            <v>814492-2-1</v>
          </cell>
          <cell r="B6819" t="str">
            <v>814492-2</v>
          </cell>
          <cell r="C6819">
            <v>1</v>
          </cell>
          <cell r="E6819" t="str">
            <v>Biggar Environmental Land Management Ltd.</v>
          </cell>
          <cell r="F6819" t="str">
            <v>Timothy Biggar - Schedule B Sup 1</v>
          </cell>
          <cell r="G6819" t="str">
            <v>Schedule Bs for Consultant Agreements</v>
          </cell>
          <cell r="H6819" t="str">
            <v>Gerber, Laura</v>
          </cell>
          <cell r="I6819">
            <v>42314</v>
          </cell>
          <cell r="J6819">
            <v>42309</v>
          </cell>
          <cell r="K6819">
            <v>42674</v>
          </cell>
          <cell r="L6819" t="str">
            <v>Complete</v>
          </cell>
          <cell r="M6819" t="str">
            <v>Executed</v>
          </cell>
          <cell r="N6819">
            <v>42348</v>
          </cell>
          <cell r="O6819" t="str">
            <v>Edit New Supplement</v>
          </cell>
          <cell r="P6819" t="str">
            <v>Gerber, Laura</v>
          </cell>
          <cell r="Q6819" t="str">
            <v>Gerber, Laura</v>
          </cell>
          <cell r="R6819" t="str">
            <v>Julie Easthope</v>
          </cell>
          <cell r="S6819" t="str">
            <v>Kara Slemko</v>
          </cell>
          <cell r="T6819" t="str">
            <v>Stephanie Graham</v>
          </cell>
          <cell r="U6819" t="str">
            <v>C - Conventional</v>
          </cell>
          <cell r="V6819" t="str">
            <v>All</v>
          </cell>
          <cell r="W6819" t="str">
            <v>10 Days net terms</v>
          </cell>
          <cell r="X6819">
            <v>234000</v>
          </cell>
          <cell r="Y6819">
            <v>7785</v>
          </cell>
          <cell r="Z6819">
            <v>-39000</v>
          </cell>
        </row>
        <row r="6820">
          <cell r="A6820" t="str">
            <v>814501-2-1</v>
          </cell>
          <cell r="B6820" t="str">
            <v>814501-2</v>
          </cell>
          <cell r="C6820">
            <v>1</v>
          </cell>
          <cell r="E6820" t="str">
            <v>Intrinsic Environmental Inc</v>
          </cell>
          <cell r="F6820" t="str">
            <v>Dave Parke - Schedule B Sup 1</v>
          </cell>
          <cell r="G6820" t="str">
            <v>Schedule Bs for Consultant Agreements</v>
          </cell>
          <cell r="H6820" t="str">
            <v>Gerber, Laura</v>
          </cell>
          <cell r="I6820">
            <v>42314</v>
          </cell>
          <cell r="J6820">
            <v>42309</v>
          </cell>
          <cell r="K6820">
            <v>42674</v>
          </cell>
          <cell r="L6820" t="str">
            <v>Complete</v>
          </cell>
          <cell r="M6820" t="str">
            <v>Executed</v>
          </cell>
          <cell r="N6820">
            <v>42348</v>
          </cell>
          <cell r="O6820" t="str">
            <v>Edit New Supplement</v>
          </cell>
          <cell r="P6820" t="str">
            <v>Gerber, Laura</v>
          </cell>
          <cell r="Q6820" t="str">
            <v>Gerber, Laura</v>
          </cell>
          <cell r="R6820" t="str">
            <v>Julie Easthope</v>
          </cell>
          <cell r="S6820" t="str">
            <v>Kara Slemko</v>
          </cell>
          <cell r="T6820" t="str">
            <v>Stephanie Graham</v>
          </cell>
          <cell r="U6820" t="str">
            <v>C - Conventional</v>
          </cell>
          <cell r="V6820" t="str">
            <v>All</v>
          </cell>
          <cell r="W6820" t="str">
            <v>10 Days net terms</v>
          </cell>
          <cell r="X6820">
            <v>234000</v>
          </cell>
          <cell r="Y6820">
            <v>142786</v>
          </cell>
          <cell r="Z6820">
            <v>-39000</v>
          </cell>
        </row>
        <row r="6821">
          <cell r="A6821" t="str">
            <v>814514-2-1</v>
          </cell>
          <cell r="B6821" t="str">
            <v>814514-2</v>
          </cell>
          <cell r="C6821">
            <v>1</v>
          </cell>
          <cell r="E6821" t="str">
            <v>Sector Environmental Ltd.</v>
          </cell>
          <cell r="F6821" t="str">
            <v>Timothy Lingnau - Schedule B Sup 1</v>
          </cell>
          <cell r="G6821" t="str">
            <v>Schedule Bs for Consultant Agreements</v>
          </cell>
          <cell r="H6821" t="str">
            <v>Gerber, Laura</v>
          </cell>
          <cell r="I6821">
            <v>42314</v>
          </cell>
          <cell r="J6821">
            <v>42309</v>
          </cell>
          <cell r="K6821">
            <v>42674</v>
          </cell>
          <cell r="L6821" t="str">
            <v>Complete</v>
          </cell>
          <cell r="M6821" t="str">
            <v>Executed</v>
          </cell>
          <cell r="N6821">
            <v>42348</v>
          </cell>
          <cell r="O6821" t="str">
            <v>Execute Contract</v>
          </cell>
          <cell r="P6821" t="str">
            <v>Gerber, Laura</v>
          </cell>
          <cell r="Q6821" t="str">
            <v>Gerber, Laura</v>
          </cell>
          <cell r="R6821" t="str">
            <v>Julie Easthope</v>
          </cell>
          <cell r="S6821" t="str">
            <v>Kara Slemko</v>
          </cell>
          <cell r="T6821" t="str">
            <v>Stephanie Graham</v>
          </cell>
          <cell r="U6821" t="str">
            <v>C - Conventional</v>
          </cell>
          <cell r="V6821" t="str">
            <v>All</v>
          </cell>
          <cell r="W6821" t="str">
            <v>10 Days net terms</v>
          </cell>
          <cell r="X6821">
            <v>234000</v>
          </cell>
          <cell r="Y6821">
            <v>68250</v>
          </cell>
          <cell r="Z6821">
            <v>-39000</v>
          </cell>
        </row>
        <row r="6822">
          <cell r="A6822" t="str">
            <v>814525-1</v>
          </cell>
          <cell r="B6822">
            <v>814525</v>
          </cell>
          <cell r="C6822">
            <v>1</v>
          </cell>
          <cell r="E6822" t="str">
            <v>OCL Group Inc.</v>
          </cell>
          <cell r="F6822" t="str">
            <v>HPW Tie-Ins, HT 4&amp;5</v>
          </cell>
          <cell r="G6822" t="str">
            <v>Construction Minor</v>
          </cell>
          <cell r="H6822" t="str">
            <v>Gagne, Brian</v>
          </cell>
          <cell r="I6822">
            <v>42321</v>
          </cell>
          <cell r="J6822">
            <v>42138</v>
          </cell>
          <cell r="K6822">
            <v>42185</v>
          </cell>
          <cell r="L6822" t="str">
            <v>Complete</v>
          </cell>
          <cell r="M6822" t="str">
            <v>Executed</v>
          </cell>
          <cell r="N6822">
            <v>42321</v>
          </cell>
          <cell r="O6822" t="str">
            <v>Parallel_Return_to_Edit_Mode</v>
          </cell>
          <cell r="P6822" t="str">
            <v>Gagne, Brian</v>
          </cell>
          <cell r="R6822" t="str">
            <v>Don Guglielmin</v>
          </cell>
          <cell r="S6822" t="str">
            <v>Don Guglielmin</v>
          </cell>
          <cell r="T6822" t="str">
            <v>Eric Stearns</v>
          </cell>
          <cell r="U6822" t="str">
            <v>H - Horizon</v>
          </cell>
          <cell r="V6822" t="str">
            <v>Major Projects</v>
          </cell>
          <cell r="W6822" t="str">
            <v>45 Days net terms</v>
          </cell>
          <cell r="X6822">
            <v>858883.2</v>
          </cell>
          <cell r="Y6822">
            <v>142556</v>
          </cell>
          <cell r="Z6822">
            <v>-141116.79999999999</v>
          </cell>
        </row>
        <row r="6823">
          <cell r="A6823" t="str">
            <v>814525-2</v>
          </cell>
          <cell r="B6823">
            <v>814525</v>
          </cell>
          <cell r="C6823">
            <v>2</v>
          </cell>
          <cell r="E6823" t="str">
            <v>OCL Group Inc.</v>
          </cell>
          <cell r="F6823" t="str">
            <v>Offload Pipe Spool &amp; Reconcile Contract Value</v>
          </cell>
          <cell r="G6823" t="str">
            <v>Construction Minor</v>
          </cell>
          <cell r="H6823" t="str">
            <v>Al-Kaisy, Maysaloon</v>
          </cell>
          <cell r="I6823">
            <v>42360</v>
          </cell>
          <cell r="J6823">
            <v>42138</v>
          </cell>
          <cell r="K6823">
            <v>42185</v>
          </cell>
          <cell r="L6823" t="str">
            <v>Complete</v>
          </cell>
          <cell r="M6823" t="str">
            <v>Executed</v>
          </cell>
          <cell r="N6823">
            <v>42467</v>
          </cell>
          <cell r="O6823" t="str">
            <v>Approve Contract</v>
          </cell>
          <cell r="P6823" t="str">
            <v>Commercial Operations Approver</v>
          </cell>
          <cell r="Q6823" t="str">
            <v>Salmon, Ed</v>
          </cell>
          <cell r="R6823" t="str">
            <v>Don Guglielmin</v>
          </cell>
          <cell r="S6823" t="str">
            <v>Don Guglielmin</v>
          </cell>
          <cell r="T6823" t="str">
            <v>Eric Stearns</v>
          </cell>
          <cell r="U6823" t="str">
            <v>H - Horizon</v>
          </cell>
          <cell r="V6823" t="str">
            <v>Major Projects</v>
          </cell>
          <cell r="W6823" t="str">
            <v>45 Days net terms</v>
          </cell>
          <cell r="X6823">
            <v>868524.74</v>
          </cell>
          <cell r="Y6823">
            <v>142556</v>
          </cell>
          <cell r="Z6823">
            <v>9641.5400000000009</v>
          </cell>
        </row>
        <row r="6824">
          <cell r="A6824" t="str">
            <v>814525-3</v>
          </cell>
          <cell r="B6824">
            <v>814525</v>
          </cell>
          <cell r="C6824">
            <v>3</v>
          </cell>
          <cell r="D6824">
            <v>407150</v>
          </cell>
          <cell r="E6824" t="str">
            <v>OCL Group Inc.</v>
          </cell>
          <cell r="F6824" t="str">
            <v>Credit INvoice for Overbilling CCP and EI</v>
          </cell>
          <cell r="G6824" t="str">
            <v>Construction Minor</v>
          </cell>
          <cell r="H6824" t="str">
            <v>Al-Kaisy, Maysaloon</v>
          </cell>
          <cell r="I6824">
            <v>42467</v>
          </cell>
          <cell r="J6824">
            <v>42138</v>
          </cell>
          <cell r="K6824">
            <v>42185</v>
          </cell>
          <cell r="L6824" t="str">
            <v>Complete</v>
          </cell>
          <cell r="M6824" t="str">
            <v>Executed</v>
          </cell>
          <cell r="N6824">
            <v>42591</v>
          </cell>
          <cell r="O6824" t="str">
            <v>Edit New Supplement</v>
          </cell>
          <cell r="P6824" t="str">
            <v>Al-Kaisy, Maysaloon</v>
          </cell>
          <cell r="Q6824" t="str">
            <v>Al-Kaisy, Maysaloon</v>
          </cell>
          <cell r="R6824" t="str">
            <v>Don Guglielmin</v>
          </cell>
          <cell r="S6824" t="str">
            <v>Don Guglielmin</v>
          </cell>
          <cell r="T6824" t="str">
            <v>Eric Stearns</v>
          </cell>
          <cell r="U6824" t="str">
            <v>H - Horizon</v>
          </cell>
          <cell r="V6824" t="str">
            <v>Major Projects</v>
          </cell>
          <cell r="W6824" t="str">
            <v>45 Days net terms</v>
          </cell>
          <cell r="X6824">
            <v>863601.04</v>
          </cell>
          <cell r="Y6824">
            <v>142556</v>
          </cell>
          <cell r="Z6824">
            <v>-4923.7</v>
          </cell>
        </row>
        <row r="6825">
          <cell r="A6825" t="str">
            <v>814538-1</v>
          </cell>
          <cell r="B6825">
            <v>814538</v>
          </cell>
          <cell r="C6825">
            <v>1</v>
          </cell>
          <cell r="D6825">
            <v>407080</v>
          </cell>
          <cell r="E6825" t="str">
            <v>Magnum Energy Services Ltd</v>
          </cell>
          <cell r="F6825" t="str">
            <v>Flame Spray Pit Stop 2016</v>
          </cell>
          <cell r="G6825" t="str">
            <v>Purchase Agreement</v>
          </cell>
          <cell r="H6825" t="str">
            <v>Odeleye, Lilian</v>
          </cell>
          <cell r="I6825">
            <v>42481</v>
          </cell>
          <cell r="J6825">
            <v>42522</v>
          </cell>
          <cell r="K6825">
            <v>42643</v>
          </cell>
          <cell r="L6825" t="str">
            <v>Active</v>
          </cell>
          <cell r="M6825" t="str">
            <v>Executed</v>
          </cell>
          <cell r="N6825">
            <v>42606</v>
          </cell>
          <cell r="O6825" t="str">
            <v>Edit New Supplement</v>
          </cell>
          <cell r="P6825" t="str">
            <v>Odeleye, Lilian</v>
          </cell>
          <cell r="Q6825" t="str">
            <v>Odeleye, Lilian</v>
          </cell>
          <cell r="R6825" t="str">
            <v>Carla Salazar</v>
          </cell>
          <cell r="S6825" t="str">
            <v>Kara Slemko</v>
          </cell>
          <cell r="T6825" t="str">
            <v>Steve Brown</v>
          </cell>
          <cell r="U6825" t="str">
            <v>H - Horizon</v>
          </cell>
          <cell r="V6825" t="str">
            <v>Upgrading &amp; Utilitie - Upgrading &amp; Utilities</v>
          </cell>
          <cell r="W6825" t="str">
            <v>45 Days net terms</v>
          </cell>
          <cell r="X6825">
            <v>360000</v>
          </cell>
          <cell r="Y6825">
            <v>596574</v>
          </cell>
          <cell r="Z6825">
            <v>300000</v>
          </cell>
        </row>
        <row r="6826">
          <cell r="A6826" t="str">
            <v>814541-1</v>
          </cell>
          <cell r="B6826">
            <v>814541</v>
          </cell>
          <cell r="C6826">
            <v>1</v>
          </cell>
          <cell r="D6826">
            <v>407136</v>
          </cell>
          <cell r="E6826" t="str">
            <v>Integral Energy Services Ltd</v>
          </cell>
          <cell r="F6826" t="str">
            <v>Additional Work + Revising MC date</v>
          </cell>
          <cell r="G6826" t="str">
            <v>Construction</v>
          </cell>
          <cell r="H6826" t="str">
            <v>Munaan, Prama</v>
          </cell>
          <cell r="I6826">
            <v>42353</v>
          </cell>
          <cell r="J6826">
            <v>42139</v>
          </cell>
          <cell r="K6826">
            <v>42353</v>
          </cell>
          <cell r="L6826" t="str">
            <v>Complete</v>
          </cell>
          <cell r="M6826" t="str">
            <v>Executed</v>
          </cell>
          <cell r="N6826">
            <v>42356</v>
          </cell>
          <cell r="O6826" t="str">
            <v>Parallel_Return_to_Edit_Mode</v>
          </cell>
          <cell r="P6826" t="str">
            <v>Tavassoli, Nader</v>
          </cell>
          <cell r="R6826" t="str">
            <v>Don Guglielmin</v>
          </cell>
          <cell r="S6826" t="str">
            <v>Don Guglielmin</v>
          </cell>
          <cell r="T6826" t="str">
            <v>Eric Stearns</v>
          </cell>
          <cell r="U6826" t="str">
            <v>H - Horizon</v>
          </cell>
          <cell r="V6826" t="str">
            <v>Major Projects</v>
          </cell>
          <cell r="W6826" t="str">
            <v>45 Days net terms</v>
          </cell>
          <cell r="X6826">
            <v>4587017.16</v>
          </cell>
          <cell r="Y6826">
            <v>713684</v>
          </cell>
          <cell r="Z6826">
            <v>46180.53</v>
          </cell>
        </row>
        <row r="6827">
          <cell r="A6827" t="str">
            <v>814541-2</v>
          </cell>
          <cell r="B6827">
            <v>814541</v>
          </cell>
          <cell r="C6827">
            <v>2</v>
          </cell>
          <cell r="D6827">
            <v>407136</v>
          </cell>
          <cell r="E6827" t="str">
            <v>Integral Energy Services Ltd</v>
          </cell>
          <cell r="F6827" t="str">
            <v>Additional Work + Revising MC date</v>
          </cell>
          <cell r="G6827" t="str">
            <v>Construction</v>
          </cell>
          <cell r="H6827" t="str">
            <v>Munaan, Prama</v>
          </cell>
          <cell r="I6827">
            <v>42418</v>
          </cell>
          <cell r="J6827">
            <v>42139</v>
          </cell>
          <cell r="K6827">
            <v>42353</v>
          </cell>
          <cell r="L6827" t="str">
            <v>Complete</v>
          </cell>
          <cell r="M6827" t="str">
            <v>Executed</v>
          </cell>
          <cell r="N6827">
            <v>42507</v>
          </cell>
          <cell r="O6827" t="str">
            <v>Edit New Supplement</v>
          </cell>
          <cell r="P6827" t="str">
            <v>Munaan, Prama</v>
          </cell>
          <cell r="Q6827" t="str">
            <v>Munaan, Prama</v>
          </cell>
          <cell r="R6827" t="str">
            <v>Don Guglielmin</v>
          </cell>
          <cell r="S6827" t="str">
            <v>Don Guglielmin</v>
          </cell>
          <cell r="T6827" t="str">
            <v>Eric Stearns</v>
          </cell>
          <cell r="U6827" t="str">
            <v>H - Horizon</v>
          </cell>
          <cell r="V6827" t="str">
            <v>Major Projects</v>
          </cell>
          <cell r="W6827" t="str">
            <v>45 Days net terms</v>
          </cell>
          <cell r="X6827">
            <v>4672124.8499999996</v>
          </cell>
          <cell r="Y6827">
            <v>713684</v>
          </cell>
          <cell r="Z6827">
            <v>85107.69</v>
          </cell>
        </row>
        <row r="6828">
          <cell r="A6828" t="str">
            <v>814541-3</v>
          </cell>
          <cell r="B6828">
            <v>814541</v>
          </cell>
          <cell r="C6828">
            <v>3</v>
          </cell>
          <cell r="D6828">
            <v>407136</v>
          </cell>
          <cell r="E6828" t="str">
            <v>Integral Energy Services Ltd</v>
          </cell>
          <cell r="F6828" t="str">
            <v>Additional Work + Revising MC date</v>
          </cell>
          <cell r="G6828" t="str">
            <v>Construction</v>
          </cell>
          <cell r="H6828" t="str">
            <v>Munaan, Prama</v>
          </cell>
          <cell r="I6828">
            <v>42881</v>
          </cell>
          <cell r="J6828">
            <v>42139</v>
          </cell>
          <cell r="K6828">
            <v>42353</v>
          </cell>
          <cell r="L6828" t="str">
            <v>Complete</v>
          </cell>
          <cell r="M6828" t="str">
            <v>Executed</v>
          </cell>
          <cell r="N6828">
            <v>42881</v>
          </cell>
          <cell r="O6828" t="str">
            <v>Parallel_Return_to_Edit_Mode</v>
          </cell>
          <cell r="P6828" t="str">
            <v>Tavassoli, Nader</v>
          </cell>
          <cell r="R6828" t="str">
            <v>Don Guglielmin</v>
          </cell>
          <cell r="S6828" t="str">
            <v>Don Guglielmin</v>
          </cell>
          <cell r="T6828" t="str">
            <v>Eric Stearns</v>
          </cell>
          <cell r="U6828" t="str">
            <v>H - Horizon</v>
          </cell>
          <cell r="V6828" t="str">
            <v>Major Projects</v>
          </cell>
          <cell r="W6828" t="str">
            <v>45 Days net terms</v>
          </cell>
          <cell r="X6828">
            <v>4852599.07</v>
          </cell>
          <cell r="Y6828">
            <v>713684</v>
          </cell>
          <cell r="Z6828">
            <v>180474.22</v>
          </cell>
        </row>
        <row r="6829">
          <cell r="A6829" t="str">
            <v>814543-1</v>
          </cell>
          <cell r="B6829">
            <v>814543</v>
          </cell>
          <cell r="C6829">
            <v>1</v>
          </cell>
          <cell r="E6829" t="str">
            <v>Kor-Alta Construction Ltd.</v>
          </cell>
          <cell r="F6829" t="str">
            <v>Fabrication and Installation of PHT Pumphouse Area Buildings and Structures</v>
          </cell>
          <cell r="G6829" t="str">
            <v>Construction</v>
          </cell>
          <cell r="H6829" t="str">
            <v>Kosasih, Andi</v>
          </cell>
          <cell r="I6829">
            <v>42285</v>
          </cell>
          <cell r="J6829">
            <v>42138</v>
          </cell>
          <cell r="K6829">
            <v>42345</v>
          </cell>
          <cell r="L6829" t="str">
            <v>Complete</v>
          </cell>
          <cell r="M6829" t="str">
            <v>Executed</v>
          </cell>
          <cell r="N6829">
            <v>42286</v>
          </cell>
          <cell r="O6829" t="str">
            <v>Parallel_Return_to_Edit_Mode</v>
          </cell>
          <cell r="P6829" t="str">
            <v>Oladebo, Foluso</v>
          </cell>
          <cell r="R6829" t="str">
            <v>Don Guglielmin</v>
          </cell>
          <cell r="S6829" t="str">
            <v>Don Guglielmin</v>
          </cell>
          <cell r="T6829" t="str">
            <v>Stephanie Graham</v>
          </cell>
          <cell r="U6829" t="str">
            <v>H - Horizon</v>
          </cell>
          <cell r="V6829" t="str">
            <v>Major Projects</v>
          </cell>
          <cell r="W6829" t="str">
            <v>45 Days net terms</v>
          </cell>
          <cell r="X6829">
            <v>9703641.7100000009</v>
          </cell>
          <cell r="Y6829">
            <v>599506</v>
          </cell>
          <cell r="Z6829">
            <v>24945.71</v>
          </cell>
        </row>
        <row r="6830">
          <cell r="A6830" t="str">
            <v>814543-2</v>
          </cell>
          <cell r="B6830">
            <v>814543</v>
          </cell>
          <cell r="C6830">
            <v>2</v>
          </cell>
          <cell r="E6830" t="str">
            <v>Kor-Alta Construction Ltd.</v>
          </cell>
          <cell r="F6830" t="str">
            <v>Fabrication and Installation of PHT Pumphouse Area Buildings and Structures</v>
          </cell>
          <cell r="G6830" t="str">
            <v>Construction</v>
          </cell>
          <cell r="H6830" t="str">
            <v>Kosasih, Andi</v>
          </cell>
          <cell r="I6830">
            <v>42381</v>
          </cell>
          <cell r="J6830">
            <v>42138</v>
          </cell>
          <cell r="K6830">
            <v>42345</v>
          </cell>
          <cell r="L6830" t="str">
            <v>Complete</v>
          </cell>
          <cell r="M6830" t="str">
            <v>Executed</v>
          </cell>
          <cell r="N6830">
            <v>42416</v>
          </cell>
          <cell r="O6830" t="str">
            <v>Execute Contract</v>
          </cell>
          <cell r="P6830" t="str">
            <v>Kosasih, Andi</v>
          </cell>
          <cell r="Q6830" t="str">
            <v>Kosasih, Andi</v>
          </cell>
          <cell r="R6830" t="str">
            <v>Don Guglielmin</v>
          </cell>
          <cell r="S6830" t="str">
            <v>Don Guglielmin</v>
          </cell>
          <cell r="T6830" t="str">
            <v>Stephanie Graham</v>
          </cell>
          <cell r="U6830" t="str">
            <v>H - Horizon</v>
          </cell>
          <cell r="V6830" t="str">
            <v>Major Projects</v>
          </cell>
          <cell r="W6830" t="str">
            <v>45 Days net terms</v>
          </cell>
          <cell r="X6830">
            <v>9759621.2400000002</v>
          </cell>
          <cell r="Y6830">
            <v>599506</v>
          </cell>
          <cell r="Z6830">
            <v>55979.53</v>
          </cell>
        </row>
        <row r="6831">
          <cell r="A6831" t="str">
            <v>814543-3</v>
          </cell>
          <cell r="B6831">
            <v>814543</v>
          </cell>
          <cell r="C6831">
            <v>3</v>
          </cell>
          <cell r="E6831" t="str">
            <v>Kor-Alta Construction Ltd.</v>
          </cell>
          <cell r="F6831" t="str">
            <v>Fabrication and Installation of PHT Pumphouse Area Buildings and Structures</v>
          </cell>
          <cell r="G6831" t="str">
            <v>Construction</v>
          </cell>
          <cell r="H6831" t="str">
            <v>Kosasih, Andi</v>
          </cell>
          <cell r="I6831">
            <v>42417</v>
          </cell>
          <cell r="J6831">
            <v>42138</v>
          </cell>
          <cell r="K6831">
            <v>42345</v>
          </cell>
          <cell r="L6831" t="str">
            <v>Complete</v>
          </cell>
          <cell r="M6831" t="str">
            <v>Executed</v>
          </cell>
          <cell r="N6831">
            <v>42418</v>
          </cell>
          <cell r="O6831" t="str">
            <v>Edit New Supplement</v>
          </cell>
          <cell r="P6831" t="str">
            <v>Oladebo, Foluso</v>
          </cell>
          <cell r="Q6831" t="str">
            <v>Oladebo, Foluso</v>
          </cell>
          <cell r="R6831" t="str">
            <v>Don Guglielmin</v>
          </cell>
          <cell r="S6831" t="str">
            <v>Don Guglielmin</v>
          </cell>
          <cell r="T6831" t="str">
            <v>Stephanie Graham</v>
          </cell>
          <cell r="U6831" t="str">
            <v>H - Horizon</v>
          </cell>
          <cell r="V6831" t="str">
            <v>Major Projects</v>
          </cell>
          <cell r="W6831" t="str">
            <v>45 Days net terms</v>
          </cell>
          <cell r="X6831">
            <v>9759621.25</v>
          </cell>
          <cell r="Y6831">
            <v>599506</v>
          </cell>
          <cell r="Z6831">
            <v>0.01</v>
          </cell>
        </row>
        <row r="6832">
          <cell r="A6832" t="str">
            <v>814543-4</v>
          </cell>
          <cell r="B6832">
            <v>814543</v>
          </cell>
          <cell r="C6832">
            <v>4</v>
          </cell>
          <cell r="E6832" t="str">
            <v>Kor-Alta Construction Ltd.</v>
          </cell>
          <cell r="F6832" t="str">
            <v>Fabrication and Installation of PHT Pumphouse Area Buildings and Structures</v>
          </cell>
          <cell r="G6832" t="str">
            <v>Construction</v>
          </cell>
          <cell r="H6832" t="str">
            <v>Kosasih, Andi</v>
          </cell>
          <cell r="I6832">
            <v>42419</v>
          </cell>
          <cell r="J6832">
            <v>42138</v>
          </cell>
          <cell r="K6832">
            <v>42345</v>
          </cell>
          <cell r="L6832" t="str">
            <v>Complete</v>
          </cell>
          <cell r="M6832" t="str">
            <v>Executed</v>
          </cell>
          <cell r="N6832">
            <v>42423</v>
          </cell>
          <cell r="O6832" t="str">
            <v>Execute Contract</v>
          </cell>
          <cell r="P6832" t="str">
            <v>Kosasih, Andi</v>
          </cell>
          <cell r="Q6832" t="str">
            <v>Kosasih, Andi</v>
          </cell>
          <cell r="R6832" t="str">
            <v>Don Guglielmin</v>
          </cell>
          <cell r="S6832" t="str">
            <v>Don Guglielmin</v>
          </cell>
          <cell r="T6832" t="str">
            <v>Stephanie Graham</v>
          </cell>
          <cell r="U6832" t="str">
            <v>H - Horizon</v>
          </cell>
          <cell r="V6832" t="str">
            <v>Major Projects</v>
          </cell>
          <cell r="W6832" t="str">
            <v>45 Days net terms</v>
          </cell>
          <cell r="X6832">
            <v>9782508.3699999992</v>
          </cell>
          <cell r="Y6832">
            <v>599506</v>
          </cell>
          <cell r="Z6832">
            <v>22887.119999999999</v>
          </cell>
        </row>
        <row r="6833">
          <cell r="A6833" t="str">
            <v>814543-5</v>
          </cell>
          <cell r="B6833">
            <v>814543</v>
          </cell>
          <cell r="C6833">
            <v>5</v>
          </cell>
          <cell r="E6833" t="str">
            <v>Kor-Alta Construction Ltd.</v>
          </cell>
          <cell r="F6833" t="str">
            <v>Fabrication and Installation of PHT Pumphouse Area Buildings and Structures</v>
          </cell>
          <cell r="G6833" t="str">
            <v>Construction</v>
          </cell>
          <cell r="H6833" t="str">
            <v>Oladebo, Foluso</v>
          </cell>
          <cell r="I6833">
            <v>42605</v>
          </cell>
          <cell r="J6833">
            <v>42138</v>
          </cell>
          <cell r="K6833">
            <v>42643</v>
          </cell>
          <cell r="L6833" t="str">
            <v>Complete</v>
          </cell>
          <cell r="M6833" t="str">
            <v>Executed</v>
          </cell>
          <cell r="N6833">
            <v>42612</v>
          </cell>
          <cell r="O6833" t="str">
            <v>Execute Contract</v>
          </cell>
          <cell r="P6833" t="str">
            <v>Oladebo, Foluso</v>
          </cell>
          <cell r="Q6833" t="str">
            <v>Oladebo, Foluso</v>
          </cell>
          <cell r="R6833" t="str">
            <v>Don Guglielmin</v>
          </cell>
          <cell r="S6833" t="str">
            <v>Don Guglielmin</v>
          </cell>
          <cell r="T6833" t="str">
            <v>Stephanie Graham</v>
          </cell>
          <cell r="U6833" t="str">
            <v>H - Horizon</v>
          </cell>
          <cell r="V6833" t="str">
            <v>Major Projects</v>
          </cell>
          <cell r="W6833" t="str">
            <v>45 Days net terms</v>
          </cell>
          <cell r="X6833">
            <v>9871801.3699999992</v>
          </cell>
          <cell r="Y6833">
            <v>599506</v>
          </cell>
          <cell r="Z6833">
            <v>89293</v>
          </cell>
        </row>
        <row r="6834">
          <cell r="A6834" t="str">
            <v>814577-1</v>
          </cell>
          <cell r="B6834">
            <v>814577</v>
          </cell>
          <cell r="C6834">
            <v>1</v>
          </cell>
          <cell r="D6834">
            <v>407161</v>
          </cell>
          <cell r="E6834" t="str">
            <v>Valard Construction LP</v>
          </cell>
          <cell r="F6834" t="str">
            <v>Fibre Optic Cable (Horizon Highway)</v>
          </cell>
          <cell r="G6834" t="str">
            <v>Construction</v>
          </cell>
          <cell r="H6834" t="str">
            <v>Murphy, Alicia</v>
          </cell>
          <cell r="I6834">
            <v>42430</v>
          </cell>
          <cell r="J6834">
            <v>42152</v>
          </cell>
          <cell r="K6834">
            <v>42358</v>
          </cell>
          <cell r="L6834" t="str">
            <v>Active</v>
          </cell>
          <cell r="M6834" t="str">
            <v>Executed</v>
          </cell>
          <cell r="N6834">
            <v>42432</v>
          </cell>
          <cell r="O6834" t="str">
            <v>Approve Contract</v>
          </cell>
          <cell r="P6834" t="str">
            <v>Business Area Approver</v>
          </cell>
          <cell r="Q6834" t="str">
            <v>Quiring, Ron</v>
          </cell>
          <cell r="R6834" t="str">
            <v>Don Guglielmin</v>
          </cell>
          <cell r="S6834" t="str">
            <v>Kara Slemko</v>
          </cell>
          <cell r="T6834" t="str">
            <v>Stephanie Graham</v>
          </cell>
          <cell r="U6834" t="str">
            <v>H - Horizon</v>
          </cell>
          <cell r="V6834" t="str">
            <v>Major Projects</v>
          </cell>
          <cell r="W6834" t="str">
            <v>45 Days net terms</v>
          </cell>
          <cell r="X6834">
            <v>635285.5</v>
          </cell>
          <cell r="Y6834">
            <v>144753</v>
          </cell>
          <cell r="Z6834">
            <v>60800</v>
          </cell>
        </row>
        <row r="6835">
          <cell r="A6835" t="str">
            <v>814579-1-1</v>
          </cell>
          <cell r="B6835" t="str">
            <v>814579-1</v>
          </cell>
          <cell r="C6835">
            <v>1</v>
          </cell>
          <cell r="E6835" t="str">
            <v>Reda Enterprises Ltd.</v>
          </cell>
          <cell r="F6835" t="str">
            <v>Schedules for Master Agreement</v>
          </cell>
          <cell r="G6835" t="str">
            <v>Schedules for Master Agreements</v>
          </cell>
          <cell r="H6835" t="str">
            <v>Abramyan, Astrid</v>
          </cell>
          <cell r="I6835">
            <v>42496</v>
          </cell>
          <cell r="J6835">
            <v>42064</v>
          </cell>
          <cell r="K6835">
            <v>42794</v>
          </cell>
          <cell r="L6835" t="str">
            <v>Active</v>
          </cell>
          <cell r="M6835" t="str">
            <v>Executed</v>
          </cell>
          <cell r="N6835">
            <v>42520</v>
          </cell>
          <cell r="O6835" t="str">
            <v>Parallel_Return_to_Edit_Mode</v>
          </cell>
          <cell r="P6835" t="str">
            <v>Bravo, Al</v>
          </cell>
          <cell r="R6835" t="str">
            <v>Julie Easthope</v>
          </cell>
          <cell r="S6835" t="str">
            <v>Kara Slemko</v>
          </cell>
          <cell r="T6835" t="str">
            <v>Brian Bate</v>
          </cell>
          <cell r="U6835" t="str">
            <v>C - Conventional</v>
          </cell>
          <cell r="V6835" t="str">
            <v>Bonnyville</v>
          </cell>
          <cell r="W6835" t="str">
            <v>45 Days net terms</v>
          </cell>
          <cell r="X6835">
            <v>3325401.28</v>
          </cell>
          <cell r="Y6835">
            <v>10551</v>
          </cell>
          <cell r="Z6835">
            <v>-4093615.92</v>
          </cell>
        </row>
        <row r="6836">
          <cell r="A6836" t="str">
            <v>814581-1</v>
          </cell>
          <cell r="B6836">
            <v>814581</v>
          </cell>
          <cell r="C6836">
            <v>1</v>
          </cell>
          <cell r="D6836">
            <v>40708401</v>
          </cell>
          <cell r="E6836" t="str">
            <v>OCL Group Inc.</v>
          </cell>
          <cell r="F6836" t="str">
            <v>Change Order 001</v>
          </cell>
          <cell r="G6836" t="str">
            <v>Construction Minor</v>
          </cell>
          <cell r="H6836" t="str">
            <v>Aranas, David</v>
          </cell>
          <cell r="I6836">
            <v>42327</v>
          </cell>
          <cell r="J6836">
            <v>42156</v>
          </cell>
          <cell r="K6836">
            <v>42522</v>
          </cell>
          <cell r="L6836" t="str">
            <v>Complete</v>
          </cell>
          <cell r="M6836" t="str">
            <v>Executed</v>
          </cell>
          <cell r="N6836">
            <v>42332</v>
          </cell>
          <cell r="O6836" t="str">
            <v>Execute Contract</v>
          </cell>
          <cell r="P6836" t="str">
            <v>Aranas, David</v>
          </cell>
          <cell r="Q6836" t="str">
            <v>Aranas, David</v>
          </cell>
          <cell r="R6836" t="str">
            <v>Don Guglielmin</v>
          </cell>
          <cell r="S6836" t="str">
            <v>Don Guglielmin</v>
          </cell>
          <cell r="T6836" t="str">
            <v>Stephanie Graham</v>
          </cell>
          <cell r="U6836" t="str">
            <v>H - Horizon</v>
          </cell>
          <cell r="V6836" t="str">
            <v>Major Projects</v>
          </cell>
          <cell r="W6836" t="str">
            <v>45 Days net terms</v>
          </cell>
          <cell r="X6836">
            <v>405361.56</v>
          </cell>
          <cell r="Y6836">
            <v>142556</v>
          </cell>
          <cell r="Z6836">
            <v>155361.56</v>
          </cell>
        </row>
        <row r="6837">
          <cell r="A6837" t="str">
            <v>814581-2</v>
          </cell>
          <cell r="B6837">
            <v>814581</v>
          </cell>
          <cell r="C6837">
            <v>2</v>
          </cell>
          <cell r="D6837">
            <v>40708402</v>
          </cell>
          <cell r="E6837" t="str">
            <v>OCL Group Inc.</v>
          </cell>
          <cell r="F6837" t="str">
            <v>Change Order 002</v>
          </cell>
          <cell r="G6837" t="str">
            <v>Construction Minor</v>
          </cell>
          <cell r="H6837" t="str">
            <v>Mohammed, Bassam</v>
          </cell>
          <cell r="I6837">
            <v>42445</v>
          </cell>
          <cell r="J6837">
            <v>42156</v>
          </cell>
          <cell r="K6837">
            <v>42522</v>
          </cell>
          <cell r="L6837" t="str">
            <v>Complete</v>
          </cell>
          <cell r="M6837" t="str">
            <v>Executed</v>
          </cell>
          <cell r="N6837">
            <v>42445</v>
          </cell>
          <cell r="O6837" t="str">
            <v>Approve Contract</v>
          </cell>
          <cell r="P6837" t="str">
            <v>Business Area Approver</v>
          </cell>
          <cell r="Q6837" t="str">
            <v>Murphy, John</v>
          </cell>
          <cell r="R6837" t="str">
            <v>Don Guglielmin</v>
          </cell>
          <cell r="S6837" t="str">
            <v>Don Guglielmin</v>
          </cell>
          <cell r="T6837" t="str">
            <v>Stephanie Graham</v>
          </cell>
          <cell r="U6837" t="str">
            <v>H - Horizon</v>
          </cell>
          <cell r="V6837" t="str">
            <v>Major Projects</v>
          </cell>
          <cell r="W6837" t="str">
            <v>45 Days net terms</v>
          </cell>
          <cell r="X6837">
            <v>613853.14</v>
          </cell>
          <cell r="Y6837">
            <v>142556</v>
          </cell>
          <cell r="Z6837">
            <v>208491.58</v>
          </cell>
        </row>
        <row r="6838">
          <cell r="A6838" t="str">
            <v>814581-4</v>
          </cell>
          <cell r="B6838">
            <v>814581</v>
          </cell>
          <cell r="C6838">
            <v>4</v>
          </cell>
          <cell r="D6838">
            <v>407084</v>
          </cell>
          <cell r="E6838" t="str">
            <v>OCL Group Inc.</v>
          </cell>
          <cell r="F6838" t="str">
            <v>Final CO#4</v>
          </cell>
          <cell r="G6838" t="str">
            <v>Construction Minor</v>
          </cell>
          <cell r="H6838" t="str">
            <v>Mohammed, Bassam</v>
          </cell>
          <cell r="I6838">
            <v>42758</v>
          </cell>
          <cell r="J6838">
            <v>42156</v>
          </cell>
          <cell r="K6838">
            <v>42766</v>
          </cell>
          <cell r="L6838" t="str">
            <v>Complete</v>
          </cell>
          <cell r="M6838" t="str">
            <v>Executed</v>
          </cell>
          <cell r="N6838">
            <v>42759</v>
          </cell>
          <cell r="O6838" t="str">
            <v>Approve Contract</v>
          </cell>
          <cell r="P6838" t="str">
            <v>Commercial Operations Approver</v>
          </cell>
          <cell r="Q6838" t="str">
            <v>Guglielmin, Don</v>
          </cell>
          <cell r="R6838" t="str">
            <v>Don Guglielmin</v>
          </cell>
          <cell r="S6838" t="str">
            <v>Don Guglielmin</v>
          </cell>
          <cell r="T6838" t="str">
            <v>Stephanie Graham</v>
          </cell>
          <cell r="U6838" t="str">
            <v>H - Horizon</v>
          </cell>
          <cell r="V6838" t="str">
            <v>Major Projects</v>
          </cell>
          <cell r="W6838" t="str">
            <v>45 Days net terms</v>
          </cell>
          <cell r="X6838">
            <v>846427.51</v>
          </cell>
          <cell r="Y6838">
            <v>142556</v>
          </cell>
          <cell r="Z6838">
            <v>232574.37</v>
          </cell>
        </row>
        <row r="6839">
          <cell r="A6839" t="str">
            <v>814581-5</v>
          </cell>
          <cell r="B6839">
            <v>814581</v>
          </cell>
          <cell r="C6839">
            <v>5</v>
          </cell>
          <cell r="D6839">
            <v>407084</v>
          </cell>
          <cell r="E6839" t="str">
            <v>OCL Group Inc.</v>
          </cell>
          <cell r="F6839" t="str">
            <v>Final Adjusting CORA#05</v>
          </cell>
          <cell r="G6839" t="str">
            <v>Construction Minor</v>
          </cell>
          <cell r="H6839" t="str">
            <v>Moorhead, Kelly</v>
          </cell>
          <cell r="I6839">
            <v>42943</v>
          </cell>
          <cell r="J6839">
            <v>42156</v>
          </cell>
          <cell r="K6839">
            <v>42766</v>
          </cell>
          <cell r="L6839" t="str">
            <v>Complete</v>
          </cell>
          <cell r="M6839" t="str">
            <v>Executed</v>
          </cell>
          <cell r="N6839">
            <v>42948</v>
          </cell>
          <cell r="O6839" t="str">
            <v>Approve Contract</v>
          </cell>
          <cell r="P6839" t="str">
            <v>Business Area Approver</v>
          </cell>
          <cell r="Q6839" t="str">
            <v>Martinez, Deborah</v>
          </cell>
          <cell r="R6839" t="str">
            <v>Don Guglielmin</v>
          </cell>
          <cell r="S6839" t="str">
            <v>Don Guglielmin</v>
          </cell>
          <cell r="T6839" t="str">
            <v>Stephanie Graham</v>
          </cell>
          <cell r="U6839" t="str">
            <v>H - Horizon</v>
          </cell>
          <cell r="V6839" t="str">
            <v>Major Projects</v>
          </cell>
          <cell r="W6839" t="str">
            <v>45 Days net terms</v>
          </cell>
          <cell r="X6839">
            <v>693925.99</v>
          </cell>
          <cell r="Y6839">
            <v>142556</v>
          </cell>
          <cell r="Z6839">
            <v>-152501.51999999999</v>
          </cell>
        </row>
        <row r="6840">
          <cell r="A6840" t="str">
            <v>814582-1-1</v>
          </cell>
          <cell r="B6840" t="str">
            <v>814582-1</v>
          </cell>
          <cell r="C6840">
            <v>1</v>
          </cell>
          <cell r="E6840" t="str">
            <v>Scorpion Oilfield Services Ltd.</v>
          </cell>
          <cell r="F6840" t="str">
            <v>Supplement #1</v>
          </cell>
          <cell r="G6840" t="str">
            <v>Schedules for Master Agreements</v>
          </cell>
          <cell r="H6840" t="str">
            <v>Abramyan, Astrid</v>
          </cell>
          <cell r="I6840">
            <v>42443</v>
          </cell>
          <cell r="J6840">
            <v>42430</v>
          </cell>
          <cell r="K6840">
            <v>42794</v>
          </cell>
          <cell r="L6840" t="str">
            <v>Active</v>
          </cell>
          <cell r="M6840" t="str">
            <v>Executed</v>
          </cell>
          <cell r="N6840">
            <v>42461</v>
          </cell>
          <cell r="O6840" t="str">
            <v>Approve Contract</v>
          </cell>
          <cell r="P6840" t="str">
            <v>Business Area Approver</v>
          </cell>
          <cell r="Q6840" t="str">
            <v>Kostic, Vladimir</v>
          </cell>
          <cell r="R6840" t="str">
            <v>Julie Easthope</v>
          </cell>
          <cell r="S6840" t="str">
            <v>Kara Slemko</v>
          </cell>
          <cell r="T6840" t="str">
            <v>Brian Bate</v>
          </cell>
          <cell r="U6840" t="str">
            <v>C - Conventional</v>
          </cell>
          <cell r="V6840" t="str">
            <v>Lloydminster</v>
          </cell>
          <cell r="W6840" t="str">
            <v>45 Days net terms</v>
          </cell>
          <cell r="X6840">
            <v>2800000</v>
          </cell>
          <cell r="Y6840">
            <v>570448</v>
          </cell>
          <cell r="Z6840">
            <v>-7464076</v>
          </cell>
        </row>
        <row r="6841">
          <cell r="A6841" t="str">
            <v>814585-1</v>
          </cell>
          <cell r="B6841">
            <v>814585</v>
          </cell>
          <cell r="C6841">
            <v>1</v>
          </cell>
          <cell r="D6841">
            <v>407085</v>
          </cell>
          <cell r="E6841" t="str">
            <v>FT Asset Management Services Integrated Ltd.</v>
          </cell>
          <cell r="F6841" t="str">
            <v>Repair HVAC/Punch items</v>
          </cell>
          <cell r="G6841" t="str">
            <v>Construction Minor</v>
          </cell>
          <cell r="H6841" t="str">
            <v>Tavassoli, Nader</v>
          </cell>
          <cell r="I6841">
            <v>42220</v>
          </cell>
          <cell r="J6841">
            <v>42156</v>
          </cell>
          <cell r="K6841">
            <v>42369</v>
          </cell>
          <cell r="L6841" t="str">
            <v>Complete</v>
          </cell>
          <cell r="M6841" t="str">
            <v>Executed</v>
          </cell>
          <cell r="N6841">
            <v>42221</v>
          </cell>
          <cell r="O6841" t="str">
            <v>Parallel_Return_to_Edit_Mode</v>
          </cell>
          <cell r="P6841" t="str">
            <v>Tavassoli, Nader</v>
          </cell>
          <cell r="R6841" t="str">
            <v>Don Guglielmin</v>
          </cell>
          <cell r="S6841" t="str">
            <v>Don Guglielmin</v>
          </cell>
          <cell r="T6841" t="str">
            <v>Stephanie Graham</v>
          </cell>
          <cell r="U6841" t="str">
            <v>H - Horizon</v>
          </cell>
          <cell r="V6841" t="str">
            <v>Major Projects</v>
          </cell>
          <cell r="W6841" t="str">
            <v>45 Days net terms</v>
          </cell>
          <cell r="X6841">
            <v>177335.75</v>
          </cell>
          <cell r="Y6841">
            <v>745732</v>
          </cell>
          <cell r="Z6841">
            <v>44000.52</v>
          </cell>
        </row>
        <row r="6842">
          <cell r="A6842" t="str">
            <v>814585-2</v>
          </cell>
          <cell r="B6842">
            <v>814585</v>
          </cell>
          <cell r="C6842">
            <v>2</v>
          </cell>
          <cell r="D6842">
            <v>407085</v>
          </cell>
          <cell r="E6842" t="str">
            <v>FT Asset Management Services Integrated Ltd.</v>
          </cell>
          <cell r="F6842" t="str">
            <v>Internal CO - adjust commitment with actual</v>
          </cell>
          <cell r="G6842" t="str">
            <v>Construction Minor</v>
          </cell>
          <cell r="H6842" t="str">
            <v>Tavassoli, Nader</v>
          </cell>
          <cell r="I6842">
            <v>42913</v>
          </cell>
          <cell r="J6842">
            <v>42156</v>
          </cell>
          <cell r="K6842">
            <v>42369</v>
          </cell>
          <cell r="L6842" t="str">
            <v>Complete</v>
          </cell>
          <cell r="M6842" t="str">
            <v>Executed</v>
          </cell>
          <cell r="N6842">
            <v>42913</v>
          </cell>
          <cell r="O6842" t="str">
            <v>Parallel_Return_to_Edit_Mode</v>
          </cell>
          <cell r="P6842" t="str">
            <v>Tavassoli, Nader</v>
          </cell>
          <cell r="Q6842" t="str">
            <v>Tavassoli, Nader</v>
          </cell>
          <cell r="R6842" t="str">
            <v>Don Guglielmin</v>
          </cell>
          <cell r="S6842" t="str">
            <v>Don Guglielmin</v>
          </cell>
          <cell r="T6842" t="str">
            <v>Stephanie Graham</v>
          </cell>
          <cell r="U6842" t="str">
            <v>H - Horizon</v>
          </cell>
          <cell r="V6842" t="str">
            <v>Major Projects</v>
          </cell>
          <cell r="W6842" t="str">
            <v>45 Days net terms</v>
          </cell>
          <cell r="X6842">
            <v>142556.79999999999</v>
          </cell>
          <cell r="Y6842">
            <v>745732</v>
          </cell>
          <cell r="Z6842">
            <v>-34778.949999999997</v>
          </cell>
        </row>
        <row r="6843">
          <cell r="A6843" t="str">
            <v>814587-1</v>
          </cell>
          <cell r="B6843">
            <v>814587</v>
          </cell>
          <cell r="C6843">
            <v>1</v>
          </cell>
          <cell r="D6843">
            <v>407094</v>
          </cell>
          <cell r="E6843" t="str">
            <v>Casman Industrial Construction Inc</v>
          </cell>
          <cell r="F6843" t="str">
            <v>Sealing of the drain pipe at Pump House Trenches</v>
          </cell>
          <cell r="G6843" t="str">
            <v>Construction Minor</v>
          </cell>
          <cell r="H6843" t="str">
            <v>Varela, Lina</v>
          </cell>
          <cell r="I6843">
            <v>42223</v>
          </cell>
          <cell r="J6843">
            <v>42144</v>
          </cell>
          <cell r="K6843">
            <v>42277</v>
          </cell>
          <cell r="L6843" t="str">
            <v>Complete</v>
          </cell>
          <cell r="M6843" t="str">
            <v>Executed</v>
          </cell>
          <cell r="N6843">
            <v>42242</v>
          </cell>
          <cell r="O6843" t="str">
            <v>Parallel_Return_to_Edit_Mode</v>
          </cell>
          <cell r="P6843" t="str">
            <v>Varela, Lina</v>
          </cell>
          <cell r="R6843" t="str">
            <v>Don Guglielmin</v>
          </cell>
          <cell r="S6843" t="str">
            <v>Kara Slemko</v>
          </cell>
          <cell r="T6843" t="str">
            <v>Steve Brown</v>
          </cell>
          <cell r="U6843" t="str">
            <v>H - Horizon</v>
          </cell>
          <cell r="V6843" t="str">
            <v>Major Projects</v>
          </cell>
          <cell r="W6843" t="str">
            <v>45 Days net terms</v>
          </cell>
          <cell r="X6843">
            <v>88923.24</v>
          </cell>
          <cell r="Y6843">
            <v>580132</v>
          </cell>
          <cell r="Z6843">
            <v>8173.24</v>
          </cell>
        </row>
        <row r="6844">
          <cell r="A6844" t="str">
            <v>814587-2</v>
          </cell>
          <cell r="B6844">
            <v>814587</v>
          </cell>
          <cell r="C6844">
            <v>2</v>
          </cell>
          <cell r="D6844">
            <v>407094</v>
          </cell>
          <cell r="E6844" t="str">
            <v>Casman Industrial Construction Inc</v>
          </cell>
          <cell r="F6844" t="str">
            <v>Closeout adjustment</v>
          </cell>
          <cell r="G6844" t="str">
            <v>Construction Minor</v>
          </cell>
          <cell r="H6844" t="str">
            <v>Varela, Lina</v>
          </cell>
          <cell r="I6844">
            <v>43116</v>
          </cell>
          <cell r="J6844">
            <v>42144</v>
          </cell>
          <cell r="K6844">
            <v>42804</v>
          </cell>
          <cell r="L6844" t="str">
            <v>Complete</v>
          </cell>
          <cell r="M6844" t="str">
            <v>Executed</v>
          </cell>
          <cell r="N6844">
            <v>43123</v>
          </cell>
          <cell r="O6844" t="str">
            <v>Parallel_Return_to_Edit_Mode</v>
          </cell>
          <cell r="P6844" t="str">
            <v>Varela, Lina</v>
          </cell>
          <cell r="R6844" t="str">
            <v>Don Guglielmin</v>
          </cell>
          <cell r="S6844" t="str">
            <v>Kara Slemko</v>
          </cell>
          <cell r="T6844" t="str">
            <v>Brian Bate</v>
          </cell>
          <cell r="U6844" t="str">
            <v>H - Horizon</v>
          </cell>
          <cell r="V6844" t="str">
            <v>Major Projects</v>
          </cell>
          <cell r="W6844" t="str">
            <v>45 Days net terms</v>
          </cell>
          <cell r="X6844">
            <v>37453.660000000003</v>
          </cell>
          <cell r="Y6844">
            <v>580132</v>
          </cell>
          <cell r="Z6844">
            <v>-51469.58</v>
          </cell>
        </row>
        <row r="6845">
          <cell r="A6845" t="str">
            <v>814630-1</v>
          </cell>
          <cell r="B6845">
            <v>814630</v>
          </cell>
          <cell r="C6845">
            <v>1</v>
          </cell>
          <cell r="D6845">
            <v>407156</v>
          </cell>
          <cell r="E6845" t="str">
            <v>Valard Construction LP</v>
          </cell>
          <cell r="F6845" t="str">
            <v>CWP Rev. 3</v>
          </cell>
          <cell r="G6845" t="str">
            <v>Construction</v>
          </cell>
          <cell r="H6845" t="str">
            <v>Mohammed, Bassam</v>
          </cell>
          <cell r="I6845">
            <v>42331</v>
          </cell>
          <cell r="J6845">
            <v>42328</v>
          </cell>
          <cell r="K6845">
            <v>42353</v>
          </cell>
          <cell r="L6845" t="str">
            <v>Complete</v>
          </cell>
          <cell r="M6845" t="str">
            <v>Executed</v>
          </cell>
          <cell r="N6845">
            <v>42331</v>
          </cell>
          <cell r="O6845" t="str">
            <v>Execute Contract</v>
          </cell>
          <cell r="P6845" t="str">
            <v>Mohammed, Bassam</v>
          </cell>
          <cell r="Q6845" t="str">
            <v>Mohammed, Bassam</v>
          </cell>
          <cell r="R6845" t="str">
            <v>Don Guglielmin</v>
          </cell>
          <cell r="S6845" t="str">
            <v>Don Guglielmin</v>
          </cell>
          <cell r="T6845" t="str">
            <v>Eric Stearns</v>
          </cell>
          <cell r="U6845" t="str">
            <v>H - Horizon</v>
          </cell>
          <cell r="V6845" t="str">
            <v>Major Projects</v>
          </cell>
          <cell r="W6845" t="str">
            <v>45 Days net terms</v>
          </cell>
          <cell r="X6845">
            <v>10029417</v>
          </cell>
          <cell r="Y6845">
            <v>144753</v>
          </cell>
          <cell r="Z6845">
            <v>30411</v>
          </cell>
        </row>
        <row r="6846">
          <cell r="A6846" t="str">
            <v>814630-2</v>
          </cell>
          <cell r="B6846">
            <v>814630</v>
          </cell>
          <cell r="C6846">
            <v>2</v>
          </cell>
          <cell r="D6846">
            <v>407156</v>
          </cell>
          <cell r="E6846" t="str">
            <v>Valard Construction LP</v>
          </cell>
          <cell r="F6846" t="str">
            <v>Final CO#2</v>
          </cell>
          <cell r="G6846" t="str">
            <v>Construction</v>
          </cell>
          <cell r="H6846" t="str">
            <v>Mohammed, Bassam</v>
          </cell>
          <cell r="I6846">
            <v>42520</v>
          </cell>
          <cell r="J6846">
            <v>42520</v>
          </cell>
          <cell r="K6846">
            <v>42551</v>
          </cell>
          <cell r="L6846" t="str">
            <v>Complete</v>
          </cell>
          <cell r="M6846" t="str">
            <v>Executed</v>
          </cell>
          <cell r="N6846">
            <v>42521</v>
          </cell>
          <cell r="O6846" t="str">
            <v>Edit New Supplement</v>
          </cell>
          <cell r="P6846" t="str">
            <v>Mohammed, Bassam</v>
          </cell>
          <cell r="Q6846" t="str">
            <v>Mohammed, Bassam</v>
          </cell>
          <cell r="R6846" t="str">
            <v>Don Guglielmin</v>
          </cell>
          <cell r="S6846" t="str">
            <v>Don Guglielmin</v>
          </cell>
          <cell r="T6846" t="str">
            <v>Eric Stearns</v>
          </cell>
          <cell r="U6846" t="str">
            <v>H - Horizon</v>
          </cell>
          <cell r="V6846" t="str">
            <v>Major Projects</v>
          </cell>
          <cell r="W6846" t="str">
            <v>45 Days net terms</v>
          </cell>
          <cell r="X6846">
            <v>10272251</v>
          </cell>
          <cell r="Y6846">
            <v>144753</v>
          </cell>
          <cell r="Z6846">
            <v>242834</v>
          </cell>
        </row>
        <row r="6847">
          <cell r="A6847" t="str">
            <v>814632-1-1</v>
          </cell>
          <cell r="B6847" t="str">
            <v>814632-1</v>
          </cell>
          <cell r="C6847">
            <v>1</v>
          </cell>
          <cell r="E6847" t="str">
            <v>Wade Engineering Ltd</v>
          </cell>
          <cell r="F6847" t="str">
            <v>Wade Eng. MPSA #814362 - Supplement for Inspection</v>
          </cell>
          <cell r="G6847" t="str">
            <v>Schedules for Master Agreements</v>
          </cell>
          <cell r="H6847" t="str">
            <v>Young, Bradford</v>
          </cell>
          <cell r="I6847">
            <v>42502</v>
          </cell>
          <cell r="J6847">
            <v>42150</v>
          </cell>
          <cell r="K6847">
            <v>42880</v>
          </cell>
          <cell r="L6847" t="str">
            <v>Active</v>
          </cell>
          <cell r="M6847" t="str">
            <v>Executed</v>
          </cell>
          <cell r="N6847">
            <v>42551</v>
          </cell>
          <cell r="O6847" t="str">
            <v>Parallel_Return_to_Edit_Mode</v>
          </cell>
          <cell r="P6847" t="str">
            <v>Templeton, Cody</v>
          </cell>
          <cell r="R6847" t="str">
            <v>Sudip Kumar</v>
          </cell>
          <cell r="S6847" t="str">
            <v>Jon Halford</v>
          </cell>
          <cell r="T6847" t="str">
            <v>Paul Mendes</v>
          </cell>
          <cell r="U6847" t="str">
            <v>C - Conventional</v>
          </cell>
          <cell r="V6847" t="str">
            <v>All</v>
          </cell>
          <cell r="W6847" t="str">
            <v>45 Days net terms</v>
          </cell>
          <cell r="X6847">
            <v>8080</v>
          </cell>
          <cell r="Y6847">
            <v>253396</v>
          </cell>
          <cell r="Z6847">
            <v>2880</v>
          </cell>
        </row>
        <row r="6848">
          <cell r="A6848" t="str">
            <v>814632-1-1</v>
          </cell>
          <cell r="B6848" t="str">
            <v>814632-1</v>
          </cell>
          <cell r="C6848">
            <v>1</v>
          </cell>
          <cell r="E6848" t="str">
            <v>Wade Engineering Ltd</v>
          </cell>
          <cell r="F6848" t="str">
            <v>Wade Eng. MPSA #814362 - Supplement for Inspection</v>
          </cell>
          <cell r="G6848" t="str">
            <v>Schedules for Master Agreements</v>
          </cell>
          <cell r="H6848" t="str">
            <v>Young, Bradford</v>
          </cell>
          <cell r="I6848">
            <v>42502</v>
          </cell>
          <cell r="J6848">
            <v>42150</v>
          </cell>
          <cell r="K6848">
            <v>42880</v>
          </cell>
          <cell r="L6848" t="str">
            <v>Active</v>
          </cell>
          <cell r="M6848" t="str">
            <v>Executed</v>
          </cell>
          <cell r="N6848">
            <v>42551</v>
          </cell>
          <cell r="O6848" t="str">
            <v>Approve Contract</v>
          </cell>
          <cell r="P6848" t="str">
            <v>Commercial Operations Approver</v>
          </cell>
          <cell r="Q6848" t="str">
            <v>Kumar, Sudip</v>
          </cell>
          <cell r="R6848" t="str">
            <v>Sudip Kumar</v>
          </cell>
          <cell r="S6848" t="str">
            <v>Jon Halford</v>
          </cell>
          <cell r="T6848" t="str">
            <v>Paul Mendes</v>
          </cell>
          <cell r="U6848" t="str">
            <v>C - Conventional</v>
          </cell>
          <cell r="V6848" t="str">
            <v>All</v>
          </cell>
          <cell r="W6848" t="str">
            <v>45 Days net terms</v>
          </cell>
          <cell r="X6848">
            <v>8080</v>
          </cell>
          <cell r="Y6848">
            <v>253396</v>
          </cell>
          <cell r="Z6848">
            <v>2880</v>
          </cell>
        </row>
        <row r="6849">
          <cell r="A6849" t="str">
            <v>814632-1-1</v>
          </cell>
          <cell r="B6849" t="str">
            <v>814632-1</v>
          </cell>
          <cell r="C6849">
            <v>1</v>
          </cell>
          <cell r="E6849" t="str">
            <v>Wade Engineering Ltd</v>
          </cell>
          <cell r="F6849" t="str">
            <v>Wade Eng. MPSA #814362 - Supplement for Inspection</v>
          </cell>
          <cell r="G6849" t="str">
            <v>Schedules for Master Agreements</v>
          </cell>
          <cell r="H6849" t="str">
            <v>Young, Bradford</v>
          </cell>
          <cell r="I6849">
            <v>42502</v>
          </cell>
          <cell r="J6849">
            <v>42150</v>
          </cell>
          <cell r="K6849">
            <v>42880</v>
          </cell>
          <cell r="L6849" t="str">
            <v>Active</v>
          </cell>
          <cell r="M6849" t="str">
            <v>Executed</v>
          </cell>
          <cell r="N6849">
            <v>42551</v>
          </cell>
          <cell r="O6849" t="str">
            <v>Approve Contract</v>
          </cell>
          <cell r="P6849" t="str">
            <v>Business Area Approver</v>
          </cell>
          <cell r="Q6849" t="str">
            <v>Halford, Jon</v>
          </cell>
          <cell r="R6849" t="str">
            <v>Sudip Kumar</v>
          </cell>
          <cell r="S6849" t="str">
            <v>Jon Halford</v>
          </cell>
          <cell r="T6849" t="str">
            <v>Paul Mendes</v>
          </cell>
          <cell r="U6849" t="str">
            <v>C - Conventional</v>
          </cell>
          <cell r="V6849" t="str">
            <v>All</v>
          </cell>
          <cell r="W6849" t="str">
            <v>45 Days net terms</v>
          </cell>
          <cell r="X6849">
            <v>8080</v>
          </cell>
          <cell r="Y6849">
            <v>253396</v>
          </cell>
          <cell r="Z6849">
            <v>2880</v>
          </cell>
        </row>
        <row r="6850">
          <cell r="A6850" t="str">
            <v>814632-1-1</v>
          </cell>
          <cell r="B6850" t="str">
            <v>814632-1</v>
          </cell>
          <cell r="C6850">
            <v>1</v>
          </cell>
          <cell r="E6850" t="str">
            <v>Wade Engineering Ltd</v>
          </cell>
          <cell r="F6850" t="str">
            <v>Wade Eng. MPSA #814362 - Supplement for Inspection</v>
          </cell>
          <cell r="G6850" t="str">
            <v>Schedules for Master Agreements</v>
          </cell>
          <cell r="H6850" t="str">
            <v>Young, Bradford</v>
          </cell>
          <cell r="I6850">
            <v>42502</v>
          </cell>
          <cell r="J6850">
            <v>42150</v>
          </cell>
          <cell r="K6850">
            <v>42880</v>
          </cell>
          <cell r="L6850" t="str">
            <v>Active</v>
          </cell>
          <cell r="M6850" t="str">
            <v>Executed</v>
          </cell>
          <cell r="N6850">
            <v>42551</v>
          </cell>
          <cell r="O6850" t="str">
            <v>Edit New Supplement</v>
          </cell>
          <cell r="P6850" t="str">
            <v>Templeton, Cody</v>
          </cell>
          <cell r="Q6850" t="str">
            <v>Templeton, Cody</v>
          </cell>
          <cell r="R6850" t="str">
            <v>Sudip Kumar</v>
          </cell>
          <cell r="S6850" t="str">
            <v>Jon Halford</v>
          </cell>
          <cell r="T6850" t="str">
            <v>Paul Mendes</v>
          </cell>
          <cell r="U6850" t="str">
            <v>C - Conventional</v>
          </cell>
          <cell r="V6850" t="str">
            <v>All</v>
          </cell>
          <cell r="W6850" t="str">
            <v>45 Days net terms</v>
          </cell>
          <cell r="X6850">
            <v>8080</v>
          </cell>
          <cell r="Y6850">
            <v>253396</v>
          </cell>
          <cell r="Z6850">
            <v>2880</v>
          </cell>
        </row>
        <row r="6851">
          <cell r="A6851" t="str">
            <v>814632-1-1</v>
          </cell>
          <cell r="B6851" t="str">
            <v>814632-1</v>
          </cell>
          <cell r="C6851">
            <v>1</v>
          </cell>
          <cell r="E6851" t="str">
            <v>Wade Engineering Ltd</v>
          </cell>
          <cell r="F6851" t="str">
            <v>Wade Eng. MPSA #814362 - Supplement for Inspection</v>
          </cell>
          <cell r="G6851" t="str">
            <v>Schedules for Master Agreements</v>
          </cell>
          <cell r="H6851" t="str">
            <v>Young, Bradford</v>
          </cell>
          <cell r="I6851">
            <v>42502</v>
          </cell>
          <cell r="J6851">
            <v>42150</v>
          </cell>
          <cell r="K6851">
            <v>42880</v>
          </cell>
          <cell r="L6851" t="str">
            <v>Active</v>
          </cell>
          <cell r="M6851" t="str">
            <v>Executed</v>
          </cell>
          <cell r="N6851">
            <v>42551</v>
          </cell>
          <cell r="O6851" t="str">
            <v>Execute Contract</v>
          </cell>
          <cell r="P6851" t="str">
            <v>Templeton, Cody</v>
          </cell>
          <cell r="Q6851" t="str">
            <v>Templeton, Cody</v>
          </cell>
          <cell r="R6851" t="str">
            <v>Sudip Kumar</v>
          </cell>
          <cell r="S6851" t="str">
            <v>Jon Halford</v>
          </cell>
          <cell r="T6851" t="str">
            <v>Paul Mendes</v>
          </cell>
          <cell r="U6851" t="str">
            <v>C - Conventional</v>
          </cell>
          <cell r="V6851" t="str">
            <v>All</v>
          </cell>
          <cell r="W6851" t="str">
            <v>45 Days net terms</v>
          </cell>
          <cell r="X6851">
            <v>8080</v>
          </cell>
          <cell r="Y6851">
            <v>253396</v>
          </cell>
          <cell r="Z6851">
            <v>2880</v>
          </cell>
        </row>
        <row r="6852">
          <cell r="A6852" t="str">
            <v>814632-1-1</v>
          </cell>
          <cell r="B6852" t="str">
            <v>814632-1</v>
          </cell>
          <cell r="C6852">
            <v>1</v>
          </cell>
          <cell r="E6852" t="str">
            <v>Wade Engineering Ltd</v>
          </cell>
          <cell r="F6852" t="str">
            <v>Wade Eng. MPSA #814362 - Supplement for Inspection</v>
          </cell>
          <cell r="G6852" t="str">
            <v>Schedules for Master Agreements</v>
          </cell>
          <cell r="H6852" t="str">
            <v>Young, Bradford</v>
          </cell>
          <cell r="I6852">
            <v>42502</v>
          </cell>
          <cell r="J6852">
            <v>42150</v>
          </cell>
          <cell r="K6852">
            <v>42880</v>
          </cell>
          <cell r="L6852" t="str">
            <v>Active</v>
          </cell>
          <cell r="M6852" t="str">
            <v>Executed</v>
          </cell>
          <cell r="N6852">
            <v>42551</v>
          </cell>
          <cell r="O6852" t="str">
            <v>Parallel_Return_to_Edit_Mode</v>
          </cell>
          <cell r="P6852" t="str">
            <v>Templeton, Cody</v>
          </cell>
          <cell r="R6852" t="str">
            <v>Sudip Kumar</v>
          </cell>
          <cell r="S6852" t="str">
            <v>Jon Halford</v>
          </cell>
          <cell r="T6852" t="str">
            <v>Paul Mendes</v>
          </cell>
          <cell r="U6852" t="str">
            <v>C - Conventional</v>
          </cell>
          <cell r="V6852" t="str">
            <v>All</v>
          </cell>
          <cell r="W6852" t="str">
            <v>45 Days net terms</v>
          </cell>
          <cell r="X6852">
            <v>8080</v>
          </cell>
          <cell r="Y6852">
            <v>253396</v>
          </cell>
          <cell r="Z6852">
            <v>2880</v>
          </cell>
        </row>
        <row r="6853">
          <cell r="A6853" t="str">
            <v>814637-1</v>
          </cell>
          <cell r="B6853">
            <v>814637</v>
          </cell>
          <cell r="C6853">
            <v>1</v>
          </cell>
          <cell r="E6853" t="str">
            <v>Graham Industrial Services LP</v>
          </cell>
          <cell r="F6853" t="str">
            <v>Piping Corridor for HT 4&amp;5</v>
          </cell>
          <cell r="G6853" t="str">
            <v>Construction</v>
          </cell>
          <cell r="H6853" t="str">
            <v>Gagne, Brian</v>
          </cell>
          <cell r="I6853">
            <v>42321</v>
          </cell>
          <cell r="J6853">
            <v>42145</v>
          </cell>
          <cell r="K6853">
            <v>42345</v>
          </cell>
          <cell r="L6853" t="str">
            <v>Complete</v>
          </cell>
          <cell r="M6853" t="str">
            <v>Executed</v>
          </cell>
          <cell r="N6853">
            <v>42321</v>
          </cell>
          <cell r="O6853" t="str">
            <v>Parallel_Return_to_Edit_Mode</v>
          </cell>
          <cell r="P6853" t="str">
            <v>Gagne, Brian</v>
          </cell>
          <cell r="R6853" t="str">
            <v>Don Guglielmin</v>
          </cell>
          <cell r="S6853" t="str">
            <v>Don Guglielmin</v>
          </cell>
          <cell r="T6853" t="str">
            <v>Paul Mendes</v>
          </cell>
          <cell r="U6853" t="str">
            <v>H - Horizon</v>
          </cell>
          <cell r="V6853" t="str">
            <v>Major Projects</v>
          </cell>
          <cell r="W6853" t="str">
            <v>45 Days net terms</v>
          </cell>
          <cell r="X6853">
            <v>27181931.420000002</v>
          </cell>
          <cell r="Y6853">
            <v>173096</v>
          </cell>
          <cell r="Z6853">
            <v>157431.42000000001</v>
          </cell>
        </row>
        <row r="6854">
          <cell r="A6854" t="str">
            <v>814637-2</v>
          </cell>
          <cell r="B6854">
            <v>814637</v>
          </cell>
          <cell r="C6854">
            <v>2</v>
          </cell>
          <cell r="E6854" t="str">
            <v>Graham Industrial Services LP</v>
          </cell>
          <cell r="F6854" t="str">
            <v>Piping Corridor for HT 4&amp;5</v>
          </cell>
          <cell r="G6854" t="str">
            <v>Construction</v>
          </cell>
          <cell r="H6854" t="str">
            <v>Gagne, Brian</v>
          </cell>
          <cell r="I6854">
            <v>42341</v>
          </cell>
          <cell r="J6854">
            <v>42145</v>
          </cell>
          <cell r="K6854">
            <v>42345</v>
          </cell>
          <cell r="L6854" t="str">
            <v>Complete</v>
          </cell>
          <cell r="M6854" t="str">
            <v>Executed</v>
          </cell>
          <cell r="N6854">
            <v>42349</v>
          </cell>
          <cell r="O6854" t="str">
            <v>Approve Contract</v>
          </cell>
          <cell r="P6854" t="str">
            <v>Business Area Approver</v>
          </cell>
          <cell r="R6854" t="str">
            <v>Don Guglielmin</v>
          </cell>
          <cell r="S6854" t="str">
            <v>Don Guglielmin</v>
          </cell>
          <cell r="T6854" t="str">
            <v>Paul Mendes</v>
          </cell>
          <cell r="U6854" t="str">
            <v>H - Horizon</v>
          </cell>
          <cell r="V6854" t="str">
            <v>Major Projects</v>
          </cell>
          <cell r="W6854" t="str">
            <v>45 Days net terms</v>
          </cell>
          <cell r="X6854">
            <v>27382482.670000002</v>
          </cell>
          <cell r="Y6854">
            <v>173096</v>
          </cell>
          <cell r="Z6854">
            <v>200551.25</v>
          </cell>
        </row>
        <row r="6855">
          <cell r="A6855" t="str">
            <v>814637-3</v>
          </cell>
          <cell r="B6855">
            <v>814637</v>
          </cell>
          <cell r="C6855">
            <v>3</v>
          </cell>
          <cell r="E6855" t="str">
            <v>Graham Industrial Services LP</v>
          </cell>
          <cell r="F6855" t="str">
            <v>Installation of French Drain RCO 7</v>
          </cell>
          <cell r="G6855" t="str">
            <v>Construction</v>
          </cell>
          <cell r="H6855" t="str">
            <v>Gagne, Brian</v>
          </cell>
          <cell r="I6855">
            <v>42360</v>
          </cell>
          <cell r="J6855">
            <v>42145</v>
          </cell>
          <cell r="K6855">
            <v>42345</v>
          </cell>
          <cell r="L6855" t="str">
            <v>Complete</v>
          </cell>
          <cell r="M6855" t="str">
            <v>Executed</v>
          </cell>
          <cell r="N6855">
            <v>42472</v>
          </cell>
          <cell r="O6855" t="str">
            <v>Approve Contract</v>
          </cell>
          <cell r="P6855" t="str">
            <v>Commercial Operations Approver</v>
          </cell>
          <cell r="Q6855" t="str">
            <v>Salmon, Ed</v>
          </cell>
          <cell r="R6855" t="str">
            <v>Don Guglielmin</v>
          </cell>
          <cell r="S6855" t="str">
            <v>Don Guglielmin</v>
          </cell>
          <cell r="T6855" t="str">
            <v>Paul Mendes</v>
          </cell>
          <cell r="U6855" t="str">
            <v>H - Horizon</v>
          </cell>
          <cell r="V6855" t="str">
            <v>Major Projects</v>
          </cell>
          <cell r="W6855" t="str">
            <v>45 Days net terms</v>
          </cell>
          <cell r="X6855">
            <v>27449047.670000002</v>
          </cell>
          <cell r="Y6855">
            <v>173096</v>
          </cell>
          <cell r="Z6855">
            <v>66565</v>
          </cell>
        </row>
        <row r="6856">
          <cell r="A6856" t="str">
            <v>814637-5</v>
          </cell>
          <cell r="B6856">
            <v>814637</v>
          </cell>
          <cell r="C6856">
            <v>5</v>
          </cell>
          <cell r="D6856">
            <v>40711305</v>
          </cell>
          <cell r="E6856" t="str">
            <v>Graham Industrial Services LP</v>
          </cell>
          <cell r="F6856" t="str">
            <v>RCOs 1,13,17,23,25</v>
          </cell>
          <cell r="G6856" t="str">
            <v>Construction</v>
          </cell>
          <cell r="H6856" t="str">
            <v>Al-Kaisy, Maysaloon</v>
          </cell>
          <cell r="I6856">
            <v>42698</v>
          </cell>
          <cell r="J6856">
            <v>42145</v>
          </cell>
          <cell r="K6856">
            <v>42345</v>
          </cell>
          <cell r="L6856" t="str">
            <v>Complete</v>
          </cell>
          <cell r="M6856" t="str">
            <v>Executed</v>
          </cell>
          <cell r="N6856">
            <v>42706</v>
          </cell>
          <cell r="O6856" t="str">
            <v>Parallel_Return_to_Edit_Mode</v>
          </cell>
          <cell r="P6856" t="str">
            <v>Al-Kaisy, Maysaloon</v>
          </cell>
          <cell r="R6856" t="str">
            <v>Don Guglielmin</v>
          </cell>
          <cell r="S6856" t="str">
            <v>Don Guglielmin</v>
          </cell>
          <cell r="T6856" t="str">
            <v>Paul Mendes</v>
          </cell>
          <cell r="U6856" t="str">
            <v>H - Horizon</v>
          </cell>
          <cell r="V6856" t="str">
            <v>Major Projects</v>
          </cell>
          <cell r="W6856" t="str">
            <v>45 Days net terms</v>
          </cell>
          <cell r="X6856">
            <v>27881401.670000002</v>
          </cell>
          <cell r="Y6856">
            <v>173096</v>
          </cell>
          <cell r="Z6856">
            <v>432354</v>
          </cell>
        </row>
        <row r="6857">
          <cell r="A6857" t="str">
            <v>814642-1-1</v>
          </cell>
          <cell r="B6857" t="str">
            <v>814642-1</v>
          </cell>
          <cell r="C6857">
            <v>1</v>
          </cell>
          <cell r="D6857">
            <v>407905</v>
          </cell>
          <cell r="E6857" t="str">
            <v>Magnum Energy Services Ltd</v>
          </cell>
          <cell r="F6857" t="str">
            <v>Change Order01: Reconciliation</v>
          </cell>
          <cell r="G6857" t="str">
            <v>Schedules for Master Agreements</v>
          </cell>
          <cell r="H6857" t="str">
            <v>Brown, Drew</v>
          </cell>
          <cell r="I6857">
            <v>42859</v>
          </cell>
          <cell r="J6857">
            <v>42562</v>
          </cell>
          <cell r="K6857">
            <v>42592</v>
          </cell>
          <cell r="L6857" t="str">
            <v>Complete</v>
          </cell>
          <cell r="M6857" t="str">
            <v>Executed</v>
          </cell>
          <cell r="N6857">
            <v>42859</v>
          </cell>
          <cell r="O6857" t="str">
            <v>Approve Contract</v>
          </cell>
          <cell r="P6857" t="str">
            <v>Commercial Operations Approver</v>
          </cell>
          <cell r="Q6857" t="str">
            <v>Bronkhorst, Ari</v>
          </cell>
          <cell r="R6857" t="str">
            <v>Ari Bronkhorst</v>
          </cell>
          <cell r="S6857" t="str">
            <v>Ari Bronkhorst</v>
          </cell>
          <cell r="T6857" t="str">
            <v>Stephanie Graham</v>
          </cell>
          <cell r="U6857" t="str">
            <v>H - Horizon</v>
          </cell>
          <cell r="V6857" t="str">
            <v>Major Projects</v>
          </cell>
          <cell r="W6857" t="str">
            <v>45 Days net terms</v>
          </cell>
          <cell r="X6857">
            <v>17159.88</v>
          </cell>
          <cell r="Y6857">
            <v>596574</v>
          </cell>
          <cell r="Z6857">
            <v>-2840.12</v>
          </cell>
        </row>
        <row r="6858">
          <cell r="A6858" t="str">
            <v>814642-2-1</v>
          </cell>
          <cell r="B6858" t="str">
            <v>814642-2</v>
          </cell>
          <cell r="C6858">
            <v>1</v>
          </cell>
          <cell r="D6858">
            <v>407993</v>
          </cell>
          <cell r="E6858" t="str">
            <v>Magnum Energy Services Ltd</v>
          </cell>
          <cell r="F6858" t="str">
            <v>Change Order 01 , Reconciliation</v>
          </cell>
          <cell r="G6858" t="str">
            <v>Schedules for Master Agreements</v>
          </cell>
          <cell r="H6858" t="str">
            <v>Brown, Drew</v>
          </cell>
          <cell r="I6858">
            <v>42859</v>
          </cell>
          <cell r="J6858">
            <v>42614</v>
          </cell>
          <cell r="K6858">
            <v>42674</v>
          </cell>
          <cell r="L6858" t="str">
            <v>Complete</v>
          </cell>
          <cell r="M6858" t="str">
            <v>Executed</v>
          </cell>
          <cell r="N6858">
            <v>42859</v>
          </cell>
          <cell r="O6858" t="str">
            <v>Approve Contract</v>
          </cell>
          <cell r="P6858" t="str">
            <v>Business Area Approver</v>
          </cell>
          <cell r="Q6858" t="str">
            <v>Hughes, David</v>
          </cell>
          <cell r="R6858" t="str">
            <v>Ari Bronkhorst</v>
          </cell>
          <cell r="S6858" t="str">
            <v>Ari Bronkhorst</v>
          </cell>
          <cell r="T6858" t="str">
            <v>Stephanie Graham</v>
          </cell>
          <cell r="U6858" t="str">
            <v>H - Horizon</v>
          </cell>
          <cell r="V6858" t="str">
            <v>Major Projects</v>
          </cell>
          <cell r="W6858" t="str">
            <v>45 Days net terms</v>
          </cell>
          <cell r="X6858">
            <v>59643.37</v>
          </cell>
          <cell r="Y6858">
            <v>596574</v>
          </cell>
          <cell r="Z6858">
            <v>-5356.63</v>
          </cell>
        </row>
        <row r="6859">
          <cell r="A6859" t="str">
            <v>814650-1</v>
          </cell>
          <cell r="B6859">
            <v>814650</v>
          </cell>
          <cell r="C6859">
            <v>1</v>
          </cell>
          <cell r="D6859">
            <v>407548</v>
          </cell>
          <cell r="E6859" t="str">
            <v>Leavitt Machinery General Partnership</v>
          </cell>
          <cell r="F6859" t="str">
            <v>Warehouse Equipment Purchases and Repairs</v>
          </cell>
          <cell r="G6859" t="str">
            <v>Master Goods and Services Agreement</v>
          </cell>
          <cell r="H6859" t="str">
            <v>Heard, Kayla</v>
          </cell>
          <cell r="I6859">
            <v>43042</v>
          </cell>
          <cell r="J6859">
            <v>42313</v>
          </cell>
          <cell r="K6859">
            <v>44139</v>
          </cell>
          <cell r="L6859" t="str">
            <v>Active</v>
          </cell>
          <cell r="M6859" t="str">
            <v>Executed</v>
          </cell>
          <cell r="N6859">
            <v>43042</v>
          </cell>
          <cell r="O6859" t="str">
            <v>Execute Contract</v>
          </cell>
          <cell r="P6859" t="str">
            <v>Heard, Kayla</v>
          </cell>
          <cell r="Q6859" t="str">
            <v>Heard, Kayla</v>
          </cell>
          <cell r="R6859" t="str">
            <v>Carla Salazar</v>
          </cell>
          <cell r="S6859" t="str">
            <v>Kara Slemko</v>
          </cell>
          <cell r="T6859" t="str">
            <v>Brian Bate</v>
          </cell>
          <cell r="U6859" t="str">
            <v>H - Horizon</v>
          </cell>
          <cell r="V6859" t="str">
            <v>All</v>
          </cell>
          <cell r="W6859" t="str">
            <v>45 Days net terms</v>
          </cell>
          <cell r="X6859">
            <v>425000</v>
          </cell>
          <cell r="Y6859">
            <v>601125</v>
          </cell>
          <cell r="Z6859">
            <v>225000</v>
          </cell>
        </row>
        <row r="6860">
          <cell r="A6860" t="str">
            <v>814650-1-1</v>
          </cell>
          <cell r="B6860" t="str">
            <v>814650-1</v>
          </cell>
          <cell r="C6860">
            <v>1</v>
          </cell>
          <cell r="D6860">
            <v>834761</v>
          </cell>
          <cell r="E6860" t="str">
            <v>Leavitt Machinery General Partnership</v>
          </cell>
          <cell r="F6860" t="str">
            <v>Reoccuring Training Services</v>
          </cell>
          <cell r="G6860" t="str">
            <v>Schedules for Master Agreements</v>
          </cell>
          <cell r="H6860" t="str">
            <v>Heard, Kayla</v>
          </cell>
          <cell r="I6860">
            <v>43041</v>
          </cell>
          <cell r="J6860">
            <v>42541</v>
          </cell>
          <cell r="K6860">
            <v>44139</v>
          </cell>
          <cell r="L6860" t="str">
            <v>Active</v>
          </cell>
          <cell r="M6860" t="str">
            <v>Executed</v>
          </cell>
          <cell r="N6860">
            <v>43042</v>
          </cell>
          <cell r="O6860" t="str">
            <v>Parallel_Return_to_Edit_Mode</v>
          </cell>
          <cell r="P6860" t="str">
            <v>Heard, Kayla</v>
          </cell>
          <cell r="R6860" t="str">
            <v>Carla Salazar</v>
          </cell>
          <cell r="S6860" t="str">
            <v>Kara Slemko</v>
          </cell>
          <cell r="T6860" t="str">
            <v>Brian Bate</v>
          </cell>
          <cell r="U6860" t="str">
            <v>H - Horizon</v>
          </cell>
          <cell r="V6860" t="str">
            <v>Human Resources - Human Resources &amp; Stakeholder Relations</v>
          </cell>
          <cell r="W6860" t="str">
            <v>45 Days net terms</v>
          </cell>
          <cell r="X6860">
            <v>45000</v>
          </cell>
          <cell r="Y6860">
            <v>601125</v>
          </cell>
          <cell r="Z6860">
            <v>30000</v>
          </cell>
        </row>
        <row r="6861">
          <cell r="A6861" t="str">
            <v>814651-2</v>
          </cell>
          <cell r="B6861">
            <v>814651</v>
          </cell>
          <cell r="C6861">
            <v>2</v>
          </cell>
          <cell r="D6861">
            <v>407123</v>
          </cell>
          <cell r="E6861" t="str">
            <v>1865317 Alberta Ltd.</v>
          </cell>
          <cell r="F6861" t="str">
            <v>Pedro Panaguiton E&amp;I QA</v>
          </cell>
          <cell r="G6861" t="str">
            <v>Short Form Consulting Agreement</v>
          </cell>
          <cell r="H6861" t="str">
            <v>Soriano, Loreta</v>
          </cell>
          <cell r="I6861">
            <v>42542</v>
          </cell>
          <cell r="J6861">
            <v>42552</v>
          </cell>
          <cell r="K6861">
            <v>42582</v>
          </cell>
          <cell r="L6861" t="str">
            <v>Complete</v>
          </cell>
          <cell r="M6861" t="str">
            <v>Executed</v>
          </cell>
          <cell r="N6861">
            <v>42545</v>
          </cell>
          <cell r="O6861" t="str">
            <v>Execute Contract</v>
          </cell>
          <cell r="P6861" t="str">
            <v>Soriano, Loreta</v>
          </cell>
          <cell r="Q6861" t="str">
            <v>Soriano, Loreta</v>
          </cell>
          <cell r="R6861" t="str">
            <v>Julie Easthope</v>
          </cell>
          <cell r="S6861" t="str">
            <v>Sudip Kumar</v>
          </cell>
          <cell r="T6861" t="str">
            <v>Brian Bate</v>
          </cell>
          <cell r="U6861" t="str">
            <v>H - Horizon</v>
          </cell>
          <cell r="V6861" t="str">
            <v>Major Projects</v>
          </cell>
          <cell r="W6861" t="str">
            <v>10 Days net terms</v>
          </cell>
          <cell r="X6861">
            <v>228000</v>
          </cell>
          <cell r="Z6861">
            <v>16000</v>
          </cell>
        </row>
        <row r="6862">
          <cell r="A6862" t="str">
            <v>814689-1</v>
          </cell>
          <cell r="B6862">
            <v>814689</v>
          </cell>
          <cell r="C6862">
            <v>1</v>
          </cell>
          <cell r="E6862" t="str">
            <v>1077269 Alberta Inc.</v>
          </cell>
          <cell r="F6862" t="str">
            <v>1077269 Alberta Inc. - William (Doug) Astles - Sup 1</v>
          </cell>
          <cell r="G6862" t="str">
            <v>Short Form Consulting Agreement</v>
          </cell>
          <cell r="H6862" t="str">
            <v>Gerber, Laura</v>
          </cell>
          <cell r="I6862">
            <v>42474</v>
          </cell>
          <cell r="J6862">
            <v>42491</v>
          </cell>
          <cell r="K6862">
            <v>43220</v>
          </cell>
          <cell r="L6862" t="str">
            <v>Complete</v>
          </cell>
          <cell r="M6862" t="str">
            <v>Executed</v>
          </cell>
          <cell r="N6862">
            <v>42492</v>
          </cell>
          <cell r="O6862" t="str">
            <v>Approve Contract</v>
          </cell>
          <cell r="P6862" t="str">
            <v>Business Area Approver</v>
          </cell>
          <cell r="Q6862" t="str">
            <v>Smith, Troy</v>
          </cell>
          <cell r="R6862" t="str">
            <v>Julie Easthope</v>
          </cell>
          <cell r="S6862" t="str">
            <v>Kara Slemko</v>
          </cell>
          <cell r="T6862" t="str">
            <v>Stephanie Graham</v>
          </cell>
          <cell r="U6862" t="str">
            <v>C - Conventional</v>
          </cell>
          <cell r="V6862" t="str">
            <v>All</v>
          </cell>
          <cell r="W6862" t="str">
            <v>10 Days net terms</v>
          </cell>
          <cell r="X6862">
            <v>598000</v>
          </cell>
          <cell r="Y6862">
            <v>568663</v>
          </cell>
          <cell r="Z6862">
            <v>598000</v>
          </cell>
        </row>
        <row r="6863">
          <cell r="A6863" t="str">
            <v>814697-1</v>
          </cell>
          <cell r="B6863">
            <v>814697</v>
          </cell>
          <cell r="C6863">
            <v>1</v>
          </cell>
          <cell r="E6863" t="str">
            <v>1547779 Alberta Ltd</v>
          </cell>
          <cell r="F6863" t="str">
            <v>Eric Veloso - Drilling Supervisor</v>
          </cell>
          <cell r="G6863" t="str">
            <v>Short Form Consulting Agreement</v>
          </cell>
          <cell r="H6863" t="str">
            <v>Lien, Hoa</v>
          </cell>
          <cell r="I6863">
            <v>42474</v>
          </cell>
          <cell r="J6863">
            <v>42491</v>
          </cell>
          <cell r="K6863">
            <v>43220</v>
          </cell>
          <cell r="L6863" t="str">
            <v>Active</v>
          </cell>
          <cell r="M6863" t="str">
            <v>Executed</v>
          </cell>
          <cell r="N6863">
            <v>42493</v>
          </cell>
          <cell r="O6863" t="str">
            <v>Parallel_Return_to_Edit_Mode</v>
          </cell>
          <cell r="P6863" t="str">
            <v>Gerber, Laura</v>
          </cell>
          <cell r="R6863" t="str">
            <v>Julie Easthope</v>
          </cell>
          <cell r="S6863" t="str">
            <v>Kara Slemko</v>
          </cell>
          <cell r="T6863" t="str">
            <v>Stephanie Graham</v>
          </cell>
          <cell r="U6863" t="str">
            <v>C - Conventional</v>
          </cell>
          <cell r="V6863" t="str">
            <v>All</v>
          </cell>
          <cell r="W6863" t="str">
            <v>10 Days net terms</v>
          </cell>
          <cell r="X6863">
            <v>572000</v>
          </cell>
          <cell r="Y6863">
            <v>147670</v>
          </cell>
          <cell r="Z6863">
            <v>572000</v>
          </cell>
        </row>
        <row r="6864">
          <cell r="A6864" t="str">
            <v>814706-1</v>
          </cell>
          <cell r="B6864">
            <v>814706</v>
          </cell>
          <cell r="C6864">
            <v>1</v>
          </cell>
          <cell r="E6864" t="str">
            <v>1259970 Alberta Ltd.</v>
          </cell>
          <cell r="F6864" t="str">
            <v>Dan Erickson - Drilling Supervisor</v>
          </cell>
          <cell r="G6864" t="str">
            <v>Short Form Consulting Agreement</v>
          </cell>
          <cell r="H6864" t="str">
            <v>Lien, Hoa</v>
          </cell>
          <cell r="I6864">
            <v>42472</v>
          </cell>
          <cell r="J6864">
            <v>42491</v>
          </cell>
          <cell r="K6864">
            <v>43220</v>
          </cell>
          <cell r="L6864" t="str">
            <v>Active</v>
          </cell>
          <cell r="M6864" t="str">
            <v>Executed</v>
          </cell>
          <cell r="N6864">
            <v>42489</v>
          </cell>
          <cell r="O6864" t="str">
            <v>Edit New Supplement</v>
          </cell>
          <cell r="P6864" t="str">
            <v>Gerber, Laura</v>
          </cell>
          <cell r="Q6864" t="str">
            <v>Gerber, Laura</v>
          </cell>
          <cell r="R6864" t="str">
            <v>Julie Easthope</v>
          </cell>
          <cell r="S6864" t="str">
            <v>Kara Slemko</v>
          </cell>
          <cell r="T6864" t="str">
            <v>Stephanie Graham</v>
          </cell>
          <cell r="U6864" t="str">
            <v>C - Conventional</v>
          </cell>
          <cell r="V6864" t="str">
            <v>All</v>
          </cell>
          <cell r="W6864" t="str">
            <v>10 Days net terms</v>
          </cell>
          <cell r="X6864">
            <v>572000</v>
          </cell>
          <cell r="Y6864">
            <v>609427</v>
          </cell>
          <cell r="Z6864">
            <v>572000</v>
          </cell>
        </row>
        <row r="6865">
          <cell r="A6865" t="str">
            <v>814725-1</v>
          </cell>
          <cell r="B6865">
            <v>814725</v>
          </cell>
          <cell r="C6865">
            <v>1</v>
          </cell>
          <cell r="E6865" t="str">
            <v>538340 Alberta Ltd.</v>
          </cell>
          <cell r="F6865" t="str">
            <v>Edmond Fouillard - Drilling Supervisor</v>
          </cell>
          <cell r="G6865" t="str">
            <v>Short Form Consulting Agreement</v>
          </cell>
          <cell r="H6865" t="str">
            <v>Lien, Hoa</v>
          </cell>
          <cell r="I6865">
            <v>42474</v>
          </cell>
          <cell r="J6865">
            <v>42491</v>
          </cell>
          <cell r="K6865">
            <v>43220</v>
          </cell>
          <cell r="L6865" t="str">
            <v>Active</v>
          </cell>
          <cell r="M6865" t="str">
            <v>Executed</v>
          </cell>
          <cell r="N6865">
            <v>42489</v>
          </cell>
          <cell r="O6865" t="str">
            <v>Approve Contract</v>
          </cell>
          <cell r="P6865" t="str">
            <v>Commercial Operations Approver</v>
          </cell>
          <cell r="Q6865" t="str">
            <v>Gibson, Colleen</v>
          </cell>
          <cell r="R6865" t="str">
            <v>Julie Easthope</v>
          </cell>
          <cell r="S6865" t="str">
            <v>Kara Slemko</v>
          </cell>
          <cell r="T6865" t="str">
            <v>Stephanie Graham</v>
          </cell>
          <cell r="U6865" t="str">
            <v>C - Conventional</v>
          </cell>
          <cell r="V6865" t="str">
            <v>All</v>
          </cell>
          <cell r="W6865" t="str">
            <v>10 Days net terms</v>
          </cell>
          <cell r="X6865">
            <v>624000</v>
          </cell>
          <cell r="Y6865">
            <v>15854</v>
          </cell>
          <cell r="Z6865">
            <v>624000</v>
          </cell>
        </row>
        <row r="6866">
          <cell r="A6866" t="str">
            <v>814736-1-1</v>
          </cell>
          <cell r="B6866" t="str">
            <v>814736-1</v>
          </cell>
          <cell r="C6866">
            <v>1</v>
          </cell>
          <cell r="D6866">
            <v>407400</v>
          </cell>
          <cell r="E6866" t="str">
            <v>MRC Global (Canada) ULC</v>
          </cell>
          <cell r="F6866" t="str">
            <v>DCU Blowdown Header</v>
          </cell>
          <cell r="G6866" t="str">
            <v>Schedules for Master Agreements</v>
          </cell>
          <cell r="H6866" t="str">
            <v>Mehta, Rucha</v>
          </cell>
          <cell r="I6866">
            <v>42325</v>
          </cell>
          <cell r="J6866">
            <v>42263</v>
          </cell>
          <cell r="K6866">
            <v>42482</v>
          </cell>
          <cell r="L6866" t="str">
            <v>Active</v>
          </cell>
          <cell r="M6866" t="str">
            <v>Executed</v>
          </cell>
          <cell r="N6866">
            <v>42339</v>
          </cell>
          <cell r="O6866" t="str">
            <v>Parallel_Return_to_Edit_Mode</v>
          </cell>
          <cell r="P6866" t="str">
            <v>Mehta, Rucha</v>
          </cell>
          <cell r="R6866" t="str">
            <v>Carla Salazar</v>
          </cell>
          <cell r="S6866" t="str">
            <v>Kara Slemko</v>
          </cell>
          <cell r="T6866" t="str">
            <v>Brian Bate</v>
          </cell>
          <cell r="U6866" t="str">
            <v>H - Horizon</v>
          </cell>
          <cell r="V6866" t="str">
            <v>Upgrading &amp; Utilitie - Upgrading &amp; Utilities</v>
          </cell>
          <cell r="W6866" t="str">
            <v>45 Days net terms</v>
          </cell>
          <cell r="X6866">
            <v>2059484.49</v>
          </cell>
          <cell r="Y6866">
            <v>26404</v>
          </cell>
          <cell r="Z6866">
            <v>1107671.49</v>
          </cell>
        </row>
        <row r="6867">
          <cell r="A6867" t="str">
            <v>814736-1-2</v>
          </cell>
          <cell r="B6867" t="str">
            <v>814736-1</v>
          </cell>
          <cell r="C6867">
            <v>2</v>
          </cell>
          <cell r="D6867">
            <v>407400</v>
          </cell>
          <cell r="E6867" t="str">
            <v>MRC Global (Canada) ULC</v>
          </cell>
          <cell r="F6867" t="str">
            <v>DCU Blowdown Header BOM#3</v>
          </cell>
          <cell r="G6867" t="str">
            <v>Schedules for Master Agreements</v>
          </cell>
          <cell r="H6867" t="str">
            <v>Mehta, Rucha</v>
          </cell>
          <cell r="I6867">
            <v>42411</v>
          </cell>
          <cell r="J6867">
            <v>42263</v>
          </cell>
          <cell r="K6867">
            <v>42519</v>
          </cell>
          <cell r="L6867" t="str">
            <v>Active</v>
          </cell>
          <cell r="M6867" t="str">
            <v>Executed</v>
          </cell>
          <cell r="N6867">
            <v>42437</v>
          </cell>
          <cell r="O6867" t="str">
            <v>Execute Contract</v>
          </cell>
          <cell r="P6867" t="str">
            <v>Mehta, Rucha</v>
          </cell>
          <cell r="Q6867" t="str">
            <v>Mehta, Rucha</v>
          </cell>
          <cell r="R6867" t="str">
            <v>Carla Salazar</v>
          </cell>
          <cell r="S6867" t="str">
            <v>Kara Slemko</v>
          </cell>
          <cell r="T6867" t="str">
            <v>Brian Bate</v>
          </cell>
          <cell r="U6867" t="str">
            <v>H - Horizon</v>
          </cell>
          <cell r="V6867" t="str">
            <v>Upgrading &amp; Utilitie - Upgrading &amp; Utilities</v>
          </cell>
          <cell r="W6867" t="str">
            <v>45 Days net terms</v>
          </cell>
          <cell r="X6867">
            <v>2231818.73</v>
          </cell>
          <cell r="Y6867">
            <v>26404</v>
          </cell>
          <cell r="Z6867">
            <v>172334.24</v>
          </cell>
        </row>
        <row r="6868">
          <cell r="A6868" t="str">
            <v>814736-12-1</v>
          </cell>
          <cell r="B6868" t="str">
            <v>814736-12</v>
          </cell>
          <cell r="C6868">
            <v>1</v>
          </cell>
          <cell r="D6868">
            <v>407524</v>
          </cell>
          <cell r="E6868" t="str">
            <v>MRC Global (Canada) ULC</v>
          </cell>
          <cell r="F6868" t="str">
            <v>Piping Accessories for Plant 61&amp; 65 - U&amp;O Project</v>
          </cell>
          <cell r="G6868" t="str">
            <v>Schedules for Master Agreements</v>
          </cell>
          <cell r="H6868" t="str">
            <v>Brown, Drew</v>
          </cell>
          <cell r="I6868">
            <v>42348</v>
          </cell>
          <cell r="J6868">
            <v>42321</v>
          </cell>
          <cell r="K6868">
            <v>42369</v>
          </cell>
          <cell r="L6868" t="str">
            <v>Active</v>
          </cell>
          <cell r="M6868" t="str">
            <v>Executed</v>
          </cell>
          <cell r="N6868">
            <v>42349</v>
          </cell>
          <cell r="O6868" t="str">
            <v>Edit New Supplement</v>
          </cell>
          <cell r="P6868" t="str">
            <v>Manuel, Racquel</v>
          </cell>
          <cell r="Q6868" t="str">
            <v>Manuel, Racquel</v>
          </cell>
          <cell r="R6868" t="str">
            <v>Ari Bronkhorst</v>
          </cell>
          <cell r="S6868" t="str">
            <v>Ari Bronkhorst</v>
          </cell>
          <cell r="T6868" t="str">
            <v>Stephanie Graham</v>
          </cell>
          <cell r="U6868" t="str">
            <v>H - Horizon</v>
          </cell>
          <cell r="V6868" t="str">
            <v>Major Projects</v>
          </cell>
          <cell r="W6868" t="str">
            <v>30 Days net terms</v>
          </cell>
          <cell r="X6868">
            <v>20362.38</v>
          </cell>
          <cell r="Y6868">
            <v>26404</v>
          </cell>
          <cell r="Z6868">
            <v>2498.11</v>
          </cell>
        </row>
        <row r="6869">
          <cell r="A6869" t="str">
            <v>814736-12-2</v>
          </cell>
          <cell r="B6869" t="str">
            <v>814736-12</v>
          </cell>
          <cell r="C6869">
            <v>2</v>
          </cell>
          <cell r="D6869">
            <v>407524</v>
          </cell>
          <cell r="E6869" t="str">
            <v>MRC Global (Canada) ULC</v>
          </cell>
          <cell r="F6869" t="str">
            <v>Piping Accessories for Plant 61&amp; 65 - U&amp;O Project</v>
          </cell>
          <cell r="G6869" t="str">
            <v>Schedules for Master Agreements</v>
          </cell>
          <cell r="H6869" t="str">
            <v>Brown, Drew</v>
          </cell>
          <cell r="I6869">
            <v>42352</v>
          </cell>
          <cell r="J6869">
            <v>42321</v>
          </cell>
          <cell r="K6869">
            <v>42369</v>
          </cell>
          <cell r="L6869" t="str">
            <v>Active</v>
          </cell>
          <cell r="M6869" t="str">
            <v>Executed</v>
          </cell>
          <cell r="N6869">
            <v>42353</v>
          </cell>
          <cell r="O6869" t="str">
            <v>Approve Contract</v>
          </cell>
          <cell r="P6869" t="str">
            <v>Commercial Operations Approver</v>
          </cell>
          <cell r="Q6869" t="str">
            <v>Bronkhorst, Ari</v>
          </cell>
          <cell r="R6869" t="str">
            <v>Ari Bronkhorst</v>
          </cell>
          <cell r="S6869" t="str">
            <v>Ari Bronkhorst</v>
          </cell>
          <cell r="T6869" t="str">
            <v>Stephanie Graham</v>
          </cell>
          <cell r="U6869" t="str">
            <v>H - Horizon</v>
          </cell>
          <cell r="V6869" t="str">
            <v>Major Projects</v>
          </cell>
          <cell r="W6869" t="str">
            <v>30 Days net terms</v>
          </cell>
          <cell r="X6869">
            <v>29317.68</v>
          </cell>
          <cell r="Y6869">
            <v>26404</v>
          </cell>
          <cell r="Z6869">
            <v>8955.2999999999993</v>
          </cell>
        </row>
        <row r="6870">
          <cell r="A6870" t="str">
            <v>814736-12-3</v>
          </cell>
          <cell r="B6870" t="str">
            <v>814736-12</v>
          </cell>
          <cell r="C6870">
            <v>3</v>
          </cell>
          <cell r="D6870">
            <v>407524</v>
          </cell>
          <cell r="E6870" t="str">
            <v>MRC Global (Canada) ULC</v>
          </cell>
          <cell r="F6870" t="str">
            <v>Piping Accessories for Plant 61&amp; 65 - U&amp;O Project</v>
          </cell>
          <cell r="G6870" t="str">
            <v>Schedules for Master Agreements</v>
          </cell>
          <cell r="H6870" t="str">
            <v>Brown, Drew</v>
          </cell>
          <cell r="I6870">
            <v>42395</v>
          </cell>
          <cell r="J6870">
            <v>42321</v>
          </cell>
          <cell r="K6870">
            <v>42401</v>
          </cell>
          <cell r="L6870" t="str">
            <v>Active</v>
          </cell>
          <cell r="M6870" t="str">
            <v>Executed</v>
          </cell>
          <cell r="N6870">
            <v>42396</v>
          </cell>
          <cell r="O6870" t="str">
            <v>Approve Contract</v>
          </cell>
          <cell r="P6870" t="str">
            <v>Commercial Operations Approver</v>
          </cell>
          <cell r="Q6870" t="str">
            <v>Bronkhorst, Ari</v>
          </cell>
          <cell r="R6870" t="str">
            <v>Ari Bronkhorst</v>
          </cell>
          <cell r="S6870" t="str">
            <v>Ari Bronkhorst</v>
          </cell>
          <cell r="T6870" t="str">
            <v>Stephanie Graham</v>
          </cell>
          <cell r="U6870" t="str">
            <v>H - Horizon</v>
          </cell>
          <cell r="V6870" t="str">
            <v>Major Projects</v>
          </cell>
          <cell r="W6870" t="str">
            <v>30 Days net terms</v>
          </cell>
          <cell r="X6870">
            <v>35367.03</v>
          </cell>
          <cell r="Y6870">
            <v>26404</v>
          </cell>
          <cell r="Z6870">
            <v>6049.35</v>
          </cell>
        </row>
        <row r="6871">
          <cell r="A6871" t="str">
            <v>814736-1-3</v>
          </cell>
          <cell r="B6871" t="str">
            <v>814736-1</v>
          </cell>
          <cell r="C6871">
            <v>3</v>
          </cell>
          <cell r="D6871">
            <v>407400</v>
          </cell>
          <cell r="E6871" t="str">
            <v>MRC Global (Canada) ULC</v>
          </cell>
          <cell r="F6871" t="str">
            <v>DCU Blowdown Header BOM#4</v>
          </cell>
          <cell r="G6871" t="str">
            <v>Schedules for Master Agreements</v>
          </cell>
          <cell r="H6871" t="str">
            <v>Mehta, Rucha</v>
          </cell>
          <cell r="I6871">
            <v>42450</v>
          </cell>
          <cell r="J6871">
            <v>42263</v>
          </cell>
          <cell r="K6871">
            <v>42519</v>
          </cell>
          <cell r="L6871" t="str">
            <v>Active</v>
          </cell>
          <cell r="M6871" t="str">
            <v>Executed</v>
          </cell>
          <cell r="N6871">
            <v>42465</v>
          </cell>
          <cell r="O6871" t="str">
            <v>Review Contract</v>
          </cell>
          <cell r="P6871" t="str">
            <v>Supply Management Reviewer</v>
          </cell>
          <cell r="Q6871" t="str">
            <v>Tineo, Marines</v>
          </cell>
          <cell r="R6871" t="str">
            <v>Carla Salazar</v>
          </cell>
          <cell r="S6871" t="str">
            <v>Kara Slemko</v>
          </cell>
          <cell r="T6871" t="str">
            <v>Brian Bate</v>
          </cell>
          <cell r="U6871" t="str">
            <v>H - Horizon</v>
          </cell>
          <cell r="V6871" t="str">
            <v>Upgrading &amp; Utilitie - Upgrading &amp; Utilities</v>
          </cell>
          <cell r="W6871" t="str">
            <v>45 Days net terms</v>
          </cell>
          <cell r="X6871">
            <v>2438856.29</v>
          </cell>
          <cell r="Y6871">
            <v>26404</v>
          </cell>
          <cell r="Z6871">
            <v>207037.56</v>
          </cell>
        </row>
        <row r="6872">
          <cell r="A6872" t="str">
            <v>814736-1-4</v>
          </cell>
          <cell r="B6872" t="str">
            <v>814736-1</v>
          </cell>
          <cell r="C6872">
            <v>4</v>
          </cell>
          <cell r="D6872">
            <v>407400</v>
          </cell>
          <cell r="E6872" t="str">
            <v>MRC Global (Canada) ULC</v>
          </cell>
          <cell r="F6872" t="str">
            <v>DCU Blowdown Header BOM#5</v>
          </cell>
          <cell r="G6872" t="str">
            <v>Schedules for Master Agreements</v>
          </cell>
          <cell r="H6872" t="str">
            <v>Mehta, Rucha</v>
          </cell>
          <cell r="I6872">
            <v>42481</v>
          </cell>
          <cell r="J6872">
            <v>42263</v>
          </cell>
          <cell r="K6872">
            <v>42643</v>
          </cell>
          <cell r="L6872" t="str">
            <v>Active</v>
          </cell>
          <cell r="M6872" t="str">
            <v>Executed</v>
          </cell>
          <cell r="N6872">
            <v>42493</v>
          </cell>
          <cell r="O6872" t="str">
            <v>Edit New Supplement</v>
          </cell>
          <cell r="P6872" t="str">
            <v>Mehta, Rucha</v>
          </cell>
          <cell r="Q6872" t="str">
            <v>Mehta, Rucha</v>
          </cell>
          <cell r="R6872" t="str">
            <v>Carla Salazar</v>
          </cell>
          <cell r="S6872" t="str">
            <v>Kara Slemko</v>
          </cell>
          <cell r="T6872" t="str">
            <v>Brian Bate</v>
          </cell>
          <cell r="U6872" t="str">
            <v>H - Horizon</v>
          </cell>
          <cell r="V6872" t="str">
            <v>Upgrading &amp; Utilitie - Upgrading &amp; Utilities</v>
          </cell>
          <cell r="W6872" t="str">
            <v>45 Days net terms</v>
          </cell>
          <cell r="X6872">
            <v>2456191.66</v>
          </cell>
          <cell r="Y6872">
            <v>26404</v>
          </cell>
          <cell r="Z6872">
            <v>17335.37</v>
          </cell>
        </row>
        <row r="6873">
          <cell r="A6873" t="str">
            <v>814736-3</v>
          </cell>
          <cell r="B6873">
            <v>814736</v>
          </cell>
          <cell r="C6873">
            <v>3</v>
          </cell>
          <cell r="E6873" t="str">
            <v>MRC Global (Canada) ULC</v>
          </cell>
          <cell r="F6873" t="str">
            <v>CNUL Amending Agreement</v>
          </cell>
          <cell r="G6873" t="str">
            <v>Master Goods and Services Agreement</v>
          </cell>
          <cell r="H6873" t="str">
            <v>Young, Bradford</v>
          </cell>
          <cell r="I6873">
            <v>43074</v>
          </cell>
          <cell r="J6873">
            <v>42370</v>
          </cell>
          <cell r="K6873">
            <v>44432</v>
          </cell>
          <cell r="L6873" t="str">
            <v>Active</v>
          </cell>
          <cell r="M6873" t="str">
            <v>Executed</v>
          </cell>
          <cell r="N6873">
            <v>43116</v>
          </cell>
          <cell r="O6873" t="str">
            <v>Approve Contract</v>
          </cell>
          <cell r="P6873" t="str">
            <v>Commercial Operations Approver</v>
          </cell>
          <cell r="Q6873" t="str">
            <v>Kumar, Sudip</v>
          </cell>
          <cell r="R6873" t="str">
            <v>Sudip Kumar</v>
          </cell>
          <cell r="S6873" t="str">
            <v>Kara Slemko</v>
          </cell>
          <cell r="T6873" t="str">
            <v>Brian Bate</v>
          </cell>
          <cell r="U6873" t="str">
            <v>A - Albian</v>
          </cell>
          <cell r="V6873" t="str">
            <v>Albian</v>
          </cell>
          <cell r="W6873" t="str">
            <v>45 Days net terms</v>
          </cell>
          <cell r="X6873">
            <v>58000000</v>
          </cell>
          <cell r="Y6873">
            <v>26404</v>
          </cell>
          <cell r="Z6873">
            <v>-92000000</v>
          </cell>
        </row>
        <row r="6874">
          <cell r="A6874" t="str">
            <v>814736-3-1</v>
          </cell>
          <cell r="B6874" t="str">
            <v>814736-3</v>
          </cell>
          <cell r="C6874">
            <v>1</v>
          </cell>
          <cell r="D6874">
            <v>407401</v>
          </cell>
          <cell r="E6874" t="str">
            <v>MRC Global (Canada) ULC</v>
          </cell>
          <cell r="F6874" t="str">
            <v>Change Orders - CO 01 to CO 20:Additional Piping Materials</v>
          </cell>
          <cell r="G6874" t="str">
            <v>Schedules for Master Agreements</v>
          </cell>
          <cell r="H6874" t="str">
            <v>Khoromskaya, Snezhana</v>
          </cell>
          <cell r="I6874">
            <v>42314</v>
          </cell>
          <cell r="J6874">
            <v>42263</v>
          </cell>
          <cell r="K6874">
            <v>42735</v>
          </cell>
          <cell r="L6874" t="str">
            <v>Complete</v>
          </cell>
          <cell r="M6874" t="str">
            <v>Executed</v>
          </cell>
          <cell r="N6874">
            <v>42352</v>
          </cell>
          <cell r="O6874" t="str">
            <v>Parallel_Return_to_Edit_Mode</v>
          </cell>
          <cell r="P6874" t="str">
            <v>Manuel, Racquel</v>
          </cell>
          <cell r="R6874" t="str">
            <v>Ari Bronkhorst</v>
          </cell>
          <cell r="S6874" t="str">
            <v>Ari Bronkhorst</v>
          </cell>
          <cell r="T6874" t="str">
            <v>Stephanie Graham</v>
          </cell>
          <cell r="U6874" t="str">
            <v>H - Horizon</v>
          </cell>
          <cell r="V6874" t="str">
            <v>Major Projects</v>
          </cell>
          <cell r="W6874" t="str">
            <v>45 Days net terms</v>
          </cell>
          <cell r="X6874">
            <v>31484.42</v>
          </cell>
          <cell r="Y6874">
            <v>26404</v>
          </cell>
          <cell r="Z6874">
            <v>31005.46</v>
          </cell>
        </row>
        <row r="6875">
          <cell r="A6875" t="str">
            <v>814736-36-1</v>
          </cell>
          <cell r="B6875" t="str">
            <v>814736-36</v>
          </cell>
          <cell r="C6875">
            <v>1</v>
          </cell>
          <cell r="E6875" t="str">
            <v>MRC Global (Canada) ULC</v>
          </cell>
          <cell r="F6875" t="str">
            <v>QTY. Reduction (72" pipe)</v>
          </cell>
          <cell r="G6875" t="str">
            <v>Schedules for Master Agreements</v>
          </cell>
          <cell r="H6875" t="str">
            <v>Nikitina, Ekaterina</v>
          </cell>
          <cell r="I6875">
            <v>42776</v>
          </cell>
          <cell r="J6875">
            <v>42774</v>
          </cell>
          <cell r="K6875">
            <v>42853</v>
          </cell>
          <cell r="L6875" t="str">
            <v>Active</v>
          </cell>
          <cell r="M6875" t="str">
            <v>Executed</v>
          </cell>
          <cell r="N6875">
            <v>42781</v>
          </cell>
          <cell r="O6875" t="str">
            <v>Parallel_Return_to_Edit_Mode</v>
          </cell>
          <cell r="P6875" t="str">
            <v>Nikitina, Ekaterina</v>
          </cell>
          <cell r="R6875" t="str">
            <v>Sudip Kumar</v>
          </cell>
          <cell r="S6875" t="str">
            <v>Sudip Kumar</v>
          </cell>
          <cell r="T6875" t="str">
            <v>Stephanie Graham</v>
          </cell>
          <cell r="U6875" t="str">
            <v>H - Horizon</v>
          </cell>
          <cell r="V6875" t="str">
            <v>Bitumen Production</v>
          </cell>
          <cell r="W6875" t="str">
            <v>45 Days net terms</v>
          </cell>
          <cell r="X6875">
            <v>3877773.65</v>
          </cell>
          <cell r="Y6875">
            <v>26404</v>
          </cell>
          <cell r="Z6875">
            <v>-100172.04</v>
          </cell>
        </row>
        <row r="6876">
          <cell r="A6876" t="str">
            <v>814736-36-2</v>
          </cell>
          <cell r="B6876" t="str">
            <v>814736-36</v>
          </cell>
          <cell r="C6876">
            <v>2</v>
          </cell>
          <cell r="E6876" t="str">
            <v>MRC Global (Canada) ULC</v>
          </cell>
          <cell r="F6876" t="str">
            <v>Backcharges for damages &amp; repairs (72" pipe)</v>
          </cell>
          <cell r="G6876" t="str">
            <v>Schedules for Master Agreements</v>
          </cell>
          <cell r="H6876" t="str">
            <v>Nikitina, Ekaterina</v>
          </cell>
          <cell r="I6876">
            <v>42964</v>
          </cell>
          <cell r="J6876">
            <v>42964</v>
          </cell>
          <cell r="K6876">
            <v>42986</v>
          </cell>
          <cell r="L6876" t="str">
            <v>Active</v>
          </cell>
          <cell r="M6876" t="str">
            <v>Executed</v>
          </cell>
          <cell r="N6876">
            <v>42983</v>
          </cell>
          <cell r="O6876" t="str">
            <v>Execute Contract</v>
          </cell>
          <cell r="P6876" t="str">
            <v>Nikitina, Ekaterina</v>
          </cell>
          <cell r="Q6876" t="str">
            <v>Nikitina, Ekaterina</v>
          </cell>
          <cell r="R6876" t="str">
            <v>Sudip Kumar</v>
          </cell>
          <cell r="S6876" t="str">
            <v>Sudip Kumar</v>
          </cell>
          <cell r="T6876" t="str">
            <v>Stephanie Graham</v>
          </cell>
          <cell r="U6876" t="str">
            <v>H - Horizon</v>
          </cell>
          <cell r="V6876" t="str">
            <v>Bitumen Production</v>
          </cell>
          <cell r="W6876" t="str">
            <v>45 Days net terms</v>
          </cell>
          <cell r="X6876">
            <v>3332420.44</v>
          </cell>
          <cell r="Y6876">
            <v>26404</v>
          </cell>
          <cell r="Z6876">
            <v>-545353.21</v>
          </cell>
        </row>
        <row r="6877">
          <cell r="A6877" t="str">
            <v>814736-49-1</v>
          </cell>
          <cell r="B6877" t="str">
            <v>814736-49</v>
          </cell>
          <cell r="C6877">
            <v>1</v>
          </cell>
          <cell r="D6877">
            <v>512025</v>
          </cell>
          <cell r="E6877" t="str">
            <v>MRC Global (Canada) ULC</v>
          </cell>
          <cell r="F6877" t="str">
            <v>Change Order 01: Pipe (Barometric &amp; Radiant Coils)</v>
          </cell>
          <cell r="G6877" t="str">
            <v>Schedules for Master Agreements</v>
          </cell>
          <cell r="H6877" t="str">
            <v>Siddhanta, Indrajit</v>
          </cell>
          <cell r="I6877">
            <v>43024</v>
          </cell>
          <cell r="J6877">
            <v>42818</v>
          </cell>
          <cell r="K6877">
            <v>42886</v>
          </cell>
          <cell r="L6877" t="str">
            <v>Active</v>
          </cell>
          <cell r="M6877" t="str">
            <v>Pending Business Area Approval</v>
          </cell>
          <cell r="O6877" t="str">
            <v>Edit New Supplement</v>
          </cell>
          <cell r="P6877" t="str">
            <v>Manuel, Racquel</v>
          </cell>
          <cell r="Q6877" t="str">
            <v>Manuel, Racquel</v>
          </cell>
          <cell r="R6877" t="str">
            <v>Ari Bronkhorst</v>
          </cell>
          <cell r="S6877" t="str">
            <v>Ari Bronkhorst</v>
          </cell>
          <cell r="T6877" t="str">
            <v>Stephanie Graham</v>
          </cell>
          <cell r="U6877" t="str">
            <v>H - Horizon</v>
          </cell>
          <cell r="V6877" t="str">
            <v>Major Projects</v>
          </cell>
          <cell r="W6877" t="str">
            <v>45 Days net terms</v>
          </cell>
          <cell r="X6877">
            <v>498337.19</v>
          </cell>
          <cell r="Y6877">
            <v>26404</v>
          </cell>
          <cell r="Z6877">
            <v>19422.77</v>
          </cell>
        </row>
        <row r="6878">
          <cell r="A6878" t="str">
            <v>814736-5-1</v>
          </cell>
          <cell r="B6878" t="str">
            <v>814736-5</v>
          </cell>
          <cell r="C6878">
            <v>1</v>
          </cell>
          <cell r="E6878" t="str">
            <v>MRC Global (Canada) ULC</v>
          </cell>
          <cell r="F6878" t="str">
            <v>KS ISF Addition - Valves</v>
          </cell>
          <cell r="G6878" t="str">
            <v>Schedules for Master Agreements</v>
          </cell>
          <cell r="H6878" t="str">
            <v>Charles, MoShesh</v>
          </cell>
          <cell r="I6878">
            <v>42286</v>
          </cell>
          <cell r="J6878">
            <v>42277</v>
          </cell>
          <cell r="K6878">
            <v>42286</v>
          </cell>
          <cell r="L6878" t="str">
            <v>Complete</v>
          </cell>
          <cell r="M6878" t="str">
            <v>Executed</v>
          </cell>
          <cell r="N6878">
            <v>42296</v>
          </cell>
          <cell r="O6878" t="str">
            <v>Approve Contract</v>
          </cell>
          <cell r="P6878" t="str">
            <v>Commercial Operations Approver</v>
          </cell>
          <cell r="Q6878" t="str">
            <v>Suriyanarayanan, Ramesh</v>
          </cell>
          <cell r="R6878" t="str">
            <v>Sudip Kumar</v>
          </cell>
          <cell r="S6878" t="str">
            <v>Sudip Kumar</v>
          </cell>
          <cell r="T6878" t="str">
            <v>Stephanie Graham</v>
          </cell>
          <cell r="U6878" t="str">
            <v>C - Conventional</v>
          </cell>
          <cell r="V6878" t="str">
            <v>Kirby</v>
          </cell>
          <cell r="W6878" t="str">
            <v>45 Days net terms</v>
          </cell>
          <cell r="X6878">
            <v>10415.19</v>
          </cell>
          <cell r="Y6878">
            <v>26404</v>
          </cell>
          <cell r="Z6878">
            <v>6418.03</v>
          </cell>
        </row>
        <row r="6879">
          <cell r="A6879" t="str">
            <v>814736-5-2</v>
          </cell>
          <cell r="B6879" t="str">
            <v>814736-5</v>
          </cell>
          <cell r="C6879">
            <v>2</v>
          </cell>
          <cell r="E6879" t="str">
            <v>MRC Global (Canada) ULC</v>
          </cell>
          <cell r="F6879" t="str">
            <v>KS ISF Addition - Valves CO#2</v>
          </cell>
          <cell r="G6879" t="str">
            <v>Schedules for Master Agreements</v>
          </cell>
          <cell r="H6879" t="str">
            <v>Charles, MoShesh</v>
          </cell>
          <cell r="I6879">
            <v>42297</v>
          </cell>
          <cell r="J6879">
            <v>42296</v>
          </cell>
          <cell r="K6879">
            <v>42307</v>
          </cell>
          <cell r="L6879" t="str">
            <v>Complete</v>
          </cell>
          <cell r="M6879" t="str">
            <v>Executed</v>
          </cell>
          <cell r="N6879">
            <v>42311</v>
          </cell>
          <cell r="O6879" t="str">
            <v>Approve Contract</v>
          </cell>
          <cell r="P6879" t="str">
            <v>Commercial Operations Approver</v>
          </cell>
          <cell r="Q6879" t="str">
            <v>Suriyanarayanan, Ramesh</v>
          </cell>
          <cell r="R6879" t="str">
            <v>Sudip Kumar</v>
          </cell>
          <cell r="S6879" t="str">
            <v>Sudip Kumar</v>
          </cell>
          <cell r="T6879" t="str">
            <v>Stephanie Graham</v>
          </cell>
          <cell r="U6879" t="str">
            <v>C - Conventional</v>
          </cell>
          <cell r="V6879" t="str">
            <v>Kirby</v>
          </cell>
          <cell r="W6879" t="str">
            <v>45 Days net terms</v>
          </cell>
          <cell r="X6879">
            <v>13525.19</v>
          </cell>
          <cell r="Y6879">
            <v>26404</v>
          </cell>
          <cell r="Z6879">
            <v>3110</v>
          </cell>
        </row>
        <row r="6880">
          <cell r="A6880" t="str">
            <v>814736-7-1</v>
          </cell>
          <cell r="B6880" t="str">
            <v>814736-7</v>
          </cell>
          <cell r="C6880">
            <v>1</v>
          </cell>
          <cell r="D6880">
            <v>407450</v>
          </cell>
          <cell r="E6880" t="str">
            <v>MRC Global (Canada) ULC</v>
          </cell>
          <cell r="F6880" t="str">
            <v>Parts Couplings and D Rings</v>
          </cell>
          <cell r="G6880" t="str">
            <v>Schedules for Master Agreements</v>
          </cell>
          <cell r="H6880" t="str">
            <v>Bustamante, Jose</v>
          </cell>
          <cell r="I6880">
            <v>42891</v>
          </cell>
          <cell r="J6880">
            <v>42284</v>
          </cell>
          <cell r="K6880">
            <v>42650</v>
          </cell>
          <cell r="L6880" t="str">
            <v>Complete</v>
          </cell>
          <cell r="M6880" t="str">
            <v>Executed</v>
          </cell>
          <cell r="N6880">
            <v>42990</v>
          </cell>
          <cell r="O6880" t="str">
            <v>Approve Contract</v>
          </cell>
          <cell r="P6880" t="str">
            <v>Commercial Operations Approver</v>
          </cell>
          <cell r="Q6880" t="str">
            <v>Silva, Ismael</v>
          </cell>
          <cell r="R6880" t="str">
            <v>Don Guglielmin</v>
          </cell>
          <cell r="S6880" t="str">
            <v>Don Guglielmin</v>
          </cell>
          <cell r="T6880" t="str">
            <v>Paul Mendes</v>
          </cell>
          <cell r="U6880" t="str">
            <v>H - Horizon</v>
          </cell>
          <cell r="V6880" t="str">
            <v>Technical Services</v>
          </cell>
          <cell r="W6880" t="str">
            <v>45 Days net terms</v>
          </cell>
          <cell r="X6880">
            <v>149150.93</v>
          </cell>
          <cell r="Y6880">
            <v>26404</v>
          </cell>
          <cell r="Z6880">
            <v>2232.8000000000002</v>
          </cell>
        </row>
        <row r="6881">
          <cell r="A6881" t="str">
            <v>814736-7-2</v>
          </cell>
          <cell r="B6881" t="str">
            <v>814736-7</v>
          </cell>
          <cell r="C6881">
            <v>2</v>
          </cell>
          <cell r="D6881">
            <v>407450</v>
          </cell>
          <cell r="E6881" t="str">
            <v>MRC Global (Canada) ULC</v>
          </cell>
          <cell r="F6881" t="str">
            <v>Parts Couplings and D Rings</v>
          </cell>
          <cell r="G6881" t="str">
            <v>Schedules for Master Agreements</v>
          </cell>
          <cell r="H6881" t="str">
            <v>Bustamante, Jose</v>
          </cell>
          <cell r="I6881">
            <v>42991</v>
          </cell>
          <cell r="J6881">
            <v>42284</v>
          </cell>
          <cell r="K6881">
            <v>42650</v>
          </cell>
          <cell r="L6881" t="str">
            <v>Complete</v>
          </cell>
          <cell r="M6881" t="str">
            <v>Executed</v>
          </cell>
          <cell r="N6881">
            <v>42991</v>
          </cell>
          <cell r="O6881" t="str">
            <v>Approve Contract</v>
          </cell>
          <cell r="P6881" t="str">
            <v>Commercial Operations Approver</v>
          </cell>
          <cell r="Q6881" t="str">
            <v>Rodriguez, Joffre</v>
          </cell>
          <cell r="R6881" t="str">
            <v>Don Guglielmin</v>
          </cell>
          <cell r="S6881" t="str">
            <v>Don Guglielmin</v>
          </cell>
          <cell r="T6881" t="str">
            <v>Paul Mendes</v>
          </cell>
          <cell r="U6881" t="str">
            <v>H - Horizon</v>
          </cell>
          <cell r="V6881" t="str">
            <v>Technical Services</v>
          </cell>
          <cell r="W6881" t="str">
            <v>45 Days net terms</v>
          </cell>
          <cell r="X6881">
            <v>166254.31</v>
          </cell>
          <cell r="Y6881">
            <v>26404</v>
          </cell>
          <cell r="Z6881">
            <v>17103.38</v>
          </cell>
        </row>
        <row r="6882">
          <cell r="A6882" t="str">
            <v>814736-7-3</v>
          </cell>
          <cell r="B6882" t="str">
            <v>814736-7</v>
          </cell>
          <cell r="C6882">
            <v>3</v>
          </cell>
          <cell r="D6882">
            <v>407450</v>
          </cell>
          <cell r="E6882" t="str">
            <v>MRC Global (Canada) ULC</v>
          </cell>
          <cell r="F6882" t="str">
            <v>Parts Couplings and D Rings</v>
          </cell>
          <cell r="G6882" t="str">
            <v>Schedules for Master Agreements</v>
          </cell>
          <cell r="H6882" t="str">
            <v>Bustamante, Jose</v>
          </cell>
          <cell r="I6882">
            <v>42991</v>
          </cell>
          <cell r="J6882">
            <v>42284</v>
          </cell>
          <cell r="K6882">
            <v>42650</v>
          </cell>
          <cell r="L6882" t="str">
            <v>Complete</v>
          </cell>
          <cell r="M6882" t="str">
            <v>Executed</v>
          </cell>
          <cell r="N6882">
            <v>42991</v>
          </cell>
          <cell r="O6882" t="str">
            <v>Parallel_Return_to_Edit_Mode</v>
          </cell>
          <cell r="P6882" t="str">
            <v>Bustamante, Jose</v>
          </cell>
          <cell r="R6882" t="str">
            <v>Don Guglielmin</v>
          </cell>
          <cell r="S6882" t="str">
            <v>Don Guglielmin</v>
          </cell>
          <cell r="T6882" t="str">
            <v>Paul Mendes</v>
          </cell>
          <cell r="U6882" t="str">
            <v>H - Horizon</v>
          </cell>
          <cell r="V6882" t="str">
            <v>Technical Services</v>
          </cell>
          <cell r="W6882" t="str">
            <v>45 Days net terms</v>
          </cell>
          <cell r="X6882">
            <v>167124.31</v>
          </cell>
          <cell r="Y6882">
            <v>26404</v>
          </cell>
          <cell r="Z6882">
            <v>870</v>
          </cell>
        </row>
        <row r="6883">
          <cell r="A6883" t="str">
            <v>814736-7-4</v>
          </cell>
          <cell r="B6883" t="str">
            <v>814736-7</v>
          </cell>
          <cell r="C6883">
            <v>4</v>
          </cell>
          <cell r="D6883">
            <v>407450</v>
          </cell>
          <cell r="E6883" t="str">
            <v>MRC Global (Canada) ULC</v>
          </cell>
          <cell r="F6883" t="str">
            <v>Parts Couplings and D Rings</v>
          </cell>
          <cell r="G6883" t="str">
            <v>Schedules for Master Agreements</v>
          </cell>
          <cell r="H6883" t="str">
            <v>Bustamante, Jose</v>
          </cell>
          <cell r="I6883">
            <v>43047</v>
          </cell>
          <cell r="J6883">
            <v>42284</v>
          </cell>
          <cell r="K6883">
            <v>42650</v>
          </cell>
          <cell r="L6883" t="str">
            <v>Complete</v>
          </cell>
          <cell r="M6883" t="str">
            <v>Executed</v>
          </cell>
          <cell r="N6883">
            <v>43053</v>
          </cell>
          <cell r="O6883" t="str">
            <v>Parallel_Return_to_Edit_Mode</v>
          </cell>
          <cell r="P6883" t="str">
            <v>Hurtado, Roberto</v>
          </cell>
          <cell r="R6883" t="str">
            <v>Don Guglielmin</v>
          </cell>
          <cell r="S6883" t="str">
            <v>Don Guglielmin</v>
          </cell>
          <cell r="T6883" t="str">
            <v>Paul Mendes</v>
          </cell>
          <cell r="U6883" t="str">
            <v>H - Horizon</v>
          </cell>
          <cell r="V6883" t="str">
            <v>Technical Services</v>
          </cell>
          <cell r="W6883" t="str">
            <v>45 Days net terms</v>
          </cell>
          <cell r="X6883">
            <v>170460.31</v>
          </cell>
          <cell r="Y6883">
            <v>26404</v>
          </cell>
          <cell r="Z6883">
            <v>3336</v>
          </cell>
        </row>
        <row r="6884">
          <cell r="A6884" t="str">
            <v>814736-7-5</v>
          </cell>
          <cell r="B6884" t="str">
            <v>814736-7</v>
          </cell>
          <cell r="C6884">
            <v>5</v>
          </cell>
          <cell r="D6884">
            <v>407450</v>
          </cell>
          <cell r="E6884" t="str">
            <v>MRC Global (Canada) ULC</v>
          </cell>
          <cell r="F6884" t="str">
            <v>Parts Couplings and D Rings</v>
          </cell>
          <cell r="G6884" t="str">
            <v>Schedules for Master Agreements</v>
          </cell>
          <cell r="H6884" t="str">
            <v>Bustamante, Jose</v>
          </cell>
          <cell r="I6884">
            <v>43053</v>
          </cell>
          <cell r="J6884">
            <v>42284</v>
          </cell>
          <cell r="K6884">
            <v>42650</v>
          </cell>
          <cell r="L6884" t="str">
            <v>Complete</v>
          </cell>
          <cell r="M6884" t="str">
            <v>Executed</v>
          </cell>
          <cell r="N6884">
            <v>43062</v>
          </cell>
          <cell r="O6884" t="str">
            <v>Edit New Supplement</v>
          </cell>
          <cell r="P6884" t="str">
            <v>Bustamante, Jose</v>
          </cell>
          <cell r="Q6884" t="str">
            <v>Bustamante, Jose</v>
          </cell>
          <cell r="R6884" t="str">
            <v>Don Guglielmin</v>
          </cell>
          <cell r="S6884" t="str">
            <v>Don Guglielmin</v>
          </cell>
          <cell r="T6884" t="str">
            <v>Paul Mendes</v>
          </cell>
          <cell r="U6884" t="str">
            <v>H - Horizon</v>
          </cell>
          <cell r="V6884" t="str">
            <v>Technical Services</v>
          </cell>
          <cell r="W6884" t="str">
            <v>45 Days net terms</v>
          </cell>
          <cell r="X6884">
            <v>172421.59</v>
          </cell>
          <cell r="Y6884">
            <v>26404</v>
          </cell>
          <cell r="Z6884">
            <v>1961.28</v>
          </cell>
        </row>
        <row r="6885">
          <cell r="A6885" t="str">
            <v>814736-7-6</v>
          </cell>
          <cell r="B6885" t="str">
            <v>814736-7</v>
          </cell>
          <cell r="C6885">
            <v>6</v>
          </cell>
          <cell r="D6885">
            <v>407450</v>
          </cell>
          <cell r="E6885" t="str">
            <v>MRC Global (Canada) ULC</v>
          </cell>
          <cell r="F6885" t="str">
            <v>Parts Couplings and D Rings</v>
          </cell>
          <cell r="G6885" t="str">
            <v>Schedules for Master Agreements</v>
          </cell>
          <cell r="H6885" t="str">
            <v>Bustamante, Jose</v>
          </cell>
          <cell r="I6885">
            <v>43062</v>
          </cell>
          <cell r="J6885">
            <v>42284</v>
          </cell>
          <cell r="K6885">
            <v>42650</v>
          </cell>
          <cell r="L6885" t="str">
            <v>Complete</v>
          </cell>
          <cell r="M6885" t="str">
            <v>Executed</v>
          </cell>
          <cell r="N6885">
            <v>43068</v>
          </cell>
          <cell r="O6885" t="str">
            <v>Edit New Supplement</v>
          </cell>
          <cell r="P6885" t="str">
            <v>Bustamante, Jose</v>
          </cell>
          <cell r="Q6885" t="str">
            <v>Bustamante, Jose</v>
          </cell>
          <cell r="R6885" t="str">
            <v>Don Guglielmin</v>
          </cell>
          <cell r="S6885" t="str">
            <v>Don Guglielmin</v>
          </cell>
          <cell r="T6885" t="str">
            <v>Paul Mendes</v>
          </cell>
          <cell r="U6885" t="str">
            <v>H - Horizon</v>
          </cell>
          <cell r="V6885" t="str">
            <v>Technical Services</v>
          </cell>
          <cell r="W6885" t="str">
            <v>45 Days net terms</v>
          </cell>
          <cell r="X6885">
            <v>190306.41</v>
          </cell>
          <cell r="Y6885">
            <v>26404</v>
          </cell>
          <cell r="Z6885">
            <v>17884.82</v>
          </cell>
        </row>
        <row r="6886">
          <cell r="A6886" t="str">
            <v>814736-7-7</v>
          </cell>
          <cell r="B6886" t="str">
            <v>814736-7</v>
          </cell>
          <cell r="C6886">
            <v>7</v>
          </cell>
          <cell r="D6886">
            <v>407450</v>
          </cell>
          <cell r="E6886" t="str">
            <v>MRC Global (Canada) ULC</v>
          </cell>
          <cell r="F6886" t="str">
            <v>Parts Couplings and D Rings</v>
          </cell>
          <cell r="G6886" t="str">
            <v>Schedules for Master Agreements</v>
          </cell>
          <cell r="H6886" t="str">
            <v>Bustamante, Jose</v>
          </cell>
          <cell r="I6886">
            <v>43068</v>
          </cell>
          <cell r="J6886">
            <v>42284</v>
          </cell>
          <cell r="K6886">
            <v>42650</v>
          </cell>
          <cell r="L6886" t="str">
            <v>Complete</v>
          </cell>
          <cell r="M6886" t="str">
            <v>Executed</v>
          </cell>
          <cell r="N6886">
            <v>43080</v>
          </cell>
          <cell r="O6886" t="str">
            <v>Edit New Supplement</v>
          </cell>
          <cell r="P6886" t="str">
            <v>Hurtado, Roberto</v>
          </cell>
          <cell r="Q6886" t="str">
            <v>Hurtado, Roberto</v>
          </cell>
          <cell r="R6886" t="str">
            <v>Don Guglielmin</v>
          </cell>
          <cell r="S6886" t="str">
            <v>Don Guglielmin</v>
          </cell>
          <cell r="T6886" t="str">
            <v>Paul Mendes</v>
          </cell>
          <cell r="U6886" t="str">
            <v>H - Horizon</v>
          </cell>
          <cell r="V6886" t="str">
            <v>Technical Services</v>
          </cell>
          <cell r="W6886" t="str">
            <v>45 Days net terms</v>
          </cell>
          <cell r="X6886">
            <v>190289.01</v>
          </cell>
          <cell r="Y6886">
            <v>26404</v>
          </cell>
          <cell r="Z6886">
            <v>-17.399999999999999</v>
          </cell>
        </row>
        <row r="6887">
          <cell r="A6887" t="str">
            <v>814741-1</v>
          </cell>
          <cell r="B6887">
            <v>814741</v>
          </cell>
          <cell r="C6887">
            <v>1</v>
          </cell>
          <cell r="E6887" t="str">
            <v>1615334 Alberta Ltd</v>
          </cell>
          <cell r="F6887" t="str">
            <v>Corey Rawlake - Drilling Consultant</v>
          </cell>
          <cell r="G6887" t="str">
            <v>Short Form Consulting Agreement</v>
          </cell>
          <cell r="H6887" t="str">
            <v>Lien, Hoa</v>
          </cell>
          <cell r="I6887">
            <v>42474</v>
          </cell>
          <cell r="J6887">
            <v>42491</v>
          </cell>
          <cell r="K6887">
            <v>43220</v>
          </cell>
          <cell r="L6887" t="str">
            <v>Active</v>
          </cell>
          <cell r="M6887" t="str">
            <v>Executed</v>
          </cell>
          <cell r="N6887">
            <v>42506</v>
          </cell>
          <cell r="O6887" t="str">
            <v>Parallel_Return_to_Edit_Mode</v>
          </cell>
          <cell r="P6887" t="str">
            <v>Gerber, Laura</v>
          </cell>
          <cell r="R6887" t="str">
            <v>Julie Easthope</v>
          </cell>
          <cell r="S6887" t="str">
            <v>Kara Slemko</v>
          </cell>
          <cell r="T6887" t="str">
            <v>Stephanie Graham</v>
          </cell>
          <cell r="U6887" t="str">
            <v>C - Conventional</v>
          </cell>
          <cell r="V6887" t="str">
            <v>All</v>
          </cell>
          <cell r="W6887" t="str">
            <v>10 Days net terms</v>
          </cell>
          <cell r="X6887">
            <v>676000</v>
          </cell>
          <cell r="Y6887">
            <v>154832</v>
          </cell>
          <cell r="Z6887">
            <v>676000</v>
          </cell>
        </row>
        <row r="6888">
          <cell r="A6888" t="str">
            <v>814746-1</v>
          </cell>
          <cell r="B6888">
            <v>814746</v>
          </cell>
          <cell r="C6888">
            <v>1</v>
          </cell>
          <cell r="D6888">
            <v>407118</v>
          </cell>
          <cell r="E6888" t="str">
            <v>Letcar Mechanical Group Ltd</v>
          </cell>
          <cell r="F6888" t="str">
            <v>Mechanical Scope for Mine Office Expansion</v>
          </cell>
          <cell r="G6888" t="str">
            <v>Construction Minor</v>
          </cell>
          <cell r="H6888" t="str">
            <v>Murphy, Alicia</v>
          </cell>
          <cell r="I6888">
            <v>42335</v>
          </cell>
          <cell r="J6888">
            <v>42156</v>
          </cell>
          <cell r="K6888">
            <v>42278</v>
          </cell>
          <cell r="L6888" t="str">
            <v>Active</v>
          </cell>
          <cell r="M6888" t="str">
            <v>Executed</v>
          </cell>
          <cell r="N6888">
            <v>42339</v>
          </cell>
          <cell r="O6888" t="str">
            <v>Execute Contract</v>
          </cell>
          <cell r="P6888" t="str">
            <v>Murphy, Alicia</v>
          </cell>
          <cell r="Q6888" t="str">
            <v>Murphy, Alicia</v>
          </cell>
          <cell r="R6888" t="str">
            <v>Don Guglielmin</v>
          </cell>
          <cell r="S6888" t="str">
            <v>Kara Slemko</v>
          </cell>
          <cell r="T6888" t="str">
            <v>Stephanie Graham</v>
          </cell>
          <cell r="U6888" t="str">
            <v>H - Horizon</v>
          </cell>
          <cell r="V6888" t="str">
            <v>Major Projects</v>
          </cell>
          <cell r="W6888" t="str">
            <v>45 Days net terms</v>
          </cell>
          <cell r="X6888">
            <v>212793.04</v>
          </cell>
          <cell r="Y6888">
            <v>329154</v>
          </cell>
          <cell r="Z6888">
            <v>34793.040000000001</v>
          </cell>
        </row>
        <row r="6889">
          <cell r="A6889" t="str">
            <v>814746-2</v>
          </cell>
          <cell r="B6889">
            <v>814746</v>
          </cell>
          <cell r="C6889">
            <v>2</v>
          </cell>
          <cell r="D6889">
            <v>407118</v>
          </cell>
          <cell r="E6889" t="str">
            <v>Letcar Mechanical Group Ltd</v>
          </cell>
          <cell r="F6889" t="str">
            <v>Mechanical Scope for Mine Office Expansion</v>
          </cell>
          <cell r="G6889" t="str">
            <v>Construction Minor</v>
          </cell>
          <cell r="H6889" t="str">
            <v>Murphy, Alicia</v>
          </cell>
          <cell r="I6889">
            <v>42346</v>
          </cell>
          <cell r="J6889">
            <v>42156</v>
          </cell>
          <cell r="K6889">
            <v>42314</v>
          </cell>
          <cell r="L6889" t="str">
            <v>Active</v>
          </cell>
          <cell r="M6889" t="str">
            <v>Executed</v>
          </cell>
          <cell r="N6889">
            <v>42443</v>
          </cell>
          <cell r="O6889" t="str">
            <v>Approve Contract</v>
          </cell>
          <cell r="P6889" t="str">
            <v>Business Area Approver</v>
          </cell>
          <cell r="Q6889" t="str">
            <v>Quiring, Ron</v>
          </cell>
          <cell r="R6889" t="str">
            <v>Don Guglielmin</v>
          </cell>
          <cell r="S6889" t="str">
            <v>Kara Slemko</v>
          </cell>
          <cell r="T6889" t="str">
            <v>Stephanie Graham</v>
          </cell>
          <cell r="U6889" t="str">
            <v>H - Horizon</v>
          </cell>
          <cell r="V6889" t="str">
            <v>Major Projects</v>
          </cell>
          <cell r="W6889" t="str">
            <v>45 Days net terms</v>
          </cell>
          <cell r="X6889">
            <v>222343.04000000001</v>
          </cell>
          <cell r="Y6889">
            <v>329154</v>
          </cell>
          <cell r="Z6889">
            <v>9550</v>
          </cell>
        </row>
        <row r="6890">
          <cell r="A6890" t="str">
            <v>814746-3</v>
          </cell>
          <cell r="B6890">
            <v>814746</v>
          </cell>
          <cell r="C6890">
            <v>3</v>
          </cell>
          <cell r="D6890">
            <v>407118</v>
          </cell>
          <cell r="E6890" t="str">
            <v>Letcar Mechanical Group Ltd</v>
          </cell>
          <cell r="F6890" t="str">
            <v>Mechanical Scope for Mine Office Expansion</v>
          </cell>
          <cell r="G6890" t="str">
            <v>Construction Minor</v>
          </cell>
          <cell r="H6890" t="str">
            <v>Murphy, Alicia</v>
          </cell>
          <cell r="I6890">
            <v>42474</v>
          </cell>
          <cell r="J6890">
            <v>42156</v>
          </cell>
          <cell r="K6890">
            <v>42520</v>
          </cell>
          <cell r="L6890" t="str">
            <v>Active</v>
          </cell>
          <cell r="M6890" t="str">
            <v>Executed</v>
          </cell>
          <cell r="N6890">
            <v>42479</v>
          </cell>
          <cell r="O6890" t="str">
            <v>Parallel_Return_to_Edit_Mode</v>
          </cell>
          <cell r="P6890" t="str">
            <v>Murphy, Alicia</v>
          </cell>
          <cell r="R6890" t="str">
            <v>Don Guglielmin</v>
          </cell>
          <cell r="S6890" t="str">
            <v>Kara Slemko</v>
          </cell>
          <cell r="T6890" t="str">
            <v>Stephanie Graham</v>
          </cell>
          <cell r="U6890" t="str">
            <v>H - Horizon</v>
          </cell>
          <cell r="V6890" t="str">
            <v>Major Projects</v>
          </cell>
          <cell r="W6890" t="str">
            <v>45 Days net terms</v>
          </cell>
          <cell r="X6890">
            <v>239969.24</v>
          </cell>
          <cell r="Y6890">
            <v>329154</v>
          </cell>
          <cell r="Z6890">
            <v>17626.2</v>
          </cell>
        </row>
        <row r="6891">
          <cell r="A6891" t="str">
            <v>814746-4</v>
          </cell>
          <cell r="B6891">
            <v>814746</v>
          </cell>
          <cell r="C6891">
            <v>4</v>
          </cell>
          <cell r="D6891">
            <v>407118</v>
          </cell>
          <cell r="E6891" t="str">
            <v>Letcar Mechanical Group Ltd</v>
          </cell>
          <cell r="F6891" t="str">
            <v>Extended Vent Piping at Richardson Dorms</v>
          </cell>
          <cell r="G6891" t="str">
            <v>Construction Minor</v>
          </cell>
          <cell r="H6891" t="str">
            <v>Murphy, Alicia</v>
          </cell>
          <cell r="I6891">
            <v>42522</v>
          </cell>
          <cell r="J6891">
            <v>42156</v>
          </cell>
          <cell r="K6891">
            <v>42566</v>
          </cell>
          <cell r="L6891" t="str">
            <v>Active</v>
          </cell>
          <cell r="M6891" t="str">
            <v>Executed</v>
          </cell>
          <cell r="N6891">
            <v>42598</v>
          </cell>
          <cell r="O6891" t="str">
            <v>Execute Contract</v>
          </cell>
          <cell r="P6891" t="str">
            <v>Murphy, Alicia</v>
          </cell>
          <cell r="Q6891" t="str">
            <v>Murphy, Alicia</v>
          </cell>
          <cell r="R6891" t="str">
            <v>Don Guglielmin</v>
          </cell>
          <cell r="S6891" t="str">
            <v>Kara Slemko</v>
          </cell>
          <cell r="T6891" t="str">
            <v>Stephanie Graham</v>
          </cell>
          <cell r="U6891" t="str">
            <v>H - Horizon</v>
          </cell>
          <cell r="V6891" t="str">
            <v>Major Projects</v>
          </cell>
          <cell r="W6891" t="str">
            <v>45 Days net terms</v>
          </cell>
          <cell r="X6891">
            <v>242887.02</v>
          </cell>
          <cell r="Y6891">
            <v>329154</v>
          </cell>
          <cell r="Z6891">
            <v>2917.78</v>
          </cell>
        </row>
        <row r="6892">
          <cell r="A6892" t="str">
            <v>814765-1</v>
          </cell>
          <cell r="B6892">
            <v>814765</v>
          </cell>
          <cell r="C6892">
            <v>1</v>
          </cell>
          <cell r="D6892">
            <v>40717801</v>
          </cell>
          <cell r="E6892" t="str">
            <v>OCL Group Inc.</v>
          </cell>
          <cell r="F6892" t="str">
            <v>CO 001 - CWP 3001</v>
          </cell>
          <cell r="G6892" t="str">
            <v>Construction</v>
          </cell>
          <cell r="H6892" t="str">
            <v>Aranas, David</v>
          </cell>
          <cell r="I6892">
            <v>42242</v>
          </cell>
          <cell r="J6892">
            <v>42157</v>
          </cell>
          <cell r="K6892">
            <v>42353</v>
          </cell>
          <cell r="L6892" t="str">
            <v>Complete</v>
          </cell>
          <cell r="M6892" t="str">
            <v>Executed</v>
          </cell>
          <cell r="N6892">
            <v>42247</v>
          </cell>
          <cell r="O6892" t="str">
            <v>Edit New Supplement</v>
          </cell>
          <cell r="P6892" t="str">
            <v>Aranas, David</v>
          </cell>
          <cell r="Q6892" t="str">
            <v>Aranas, David</v>
          </cell>
          <cell r="R6892" t="str">
            <v>Don Guglielmin</v>
          </cell>
          <cell r="S6892" t="str">
            <v>Don Guglielmin</v>
          </cell>
          <cell r="T6892" t="str">
            <v>Eric Stearns</v>
          </cell>
          <cell r="U6892" t="str">
            <v>H - Horizon</v>
          </cell>
          <cell r="V6892" t="str">
            <v>Major Projects</v>
          </cell>
          <cell r="W6892" t="str">
            <v>45 Days net terms</v>
          </cell>
          <cell r="X6892">
            <v>8099587</v>
          </cell>
          <cell r="Y6892">
            <v>142556</v>
          </cell>
          <cell r="Z6892">
            <v>2195715</v>
          </cell>
        </row>
        <row r="6893">
          <cell r="A6893" t="str">
            <v>814765-3</v>
          </cell>
          <cell r="B6893">
            <v>814765</v>
          </cell>
          <cell r="C6893">
            <v>3</v>
          </cell>
          <cell r="D6893">
            <v>40717803</v>
          </cell>
          <cell r="E6893" t="str">
            <v>OCL Group Inc.</v>
          </cell>
          <cell r="F6893" t="str">
            <v>CO 003</v>
          </cell>
          <cell r="G6893" t="str">
            <v>Construction</v>
          </cell>
          <cell r="H6893" t="str">
            <v>Aranas, David</v>
          </cell>
          <cell r="I6893">
            <v>42396</v>
          </cell>
          <cell r="J6893">
            <v>42157</v>
          </cell>
          <cell r="K6893">
            <v>42412</v>
          </cell>
          <cell r="L6893" t="str">
            <v>Complete</v>
          </cell>
          <cell r="M6893" t="str">
            <v>Executed</v>
          </cell>
          <cell r="N6893">
            <v>42408</v>
          </cell>
          <cell r="O6893" t="str">
            <v>Execute Contract</v>
          </cell>
          <cell r="P6893" t="str">
            <v>Aranas, David</v>
          </cell>
          <cell r="Q6893" t="str">
            <v>Aranas, David</v>
          </cell>
          <cell r="R6893" t="str">
            <v>Don Guglielmin</v>
          </cell>
          <cell r="S6893" t="str">
            <v>Don Guglielmin</v>
          </cell>
          <cell r="T6893" t="str">
            <v>Eric Stearns</v>
          </cell>
          <cell r="U6893" t="str">
            <v>H - Horizon</v>
          </cell>
          <cell r="V6893" t="str">
            <v>Major Projects</v>
          </cell>
          <cell r="W6893" t="str">
            <v>45 Days net terms</v>
          </cell>
          <cell r="X6893">
            <v>7889959.8399999999</v>
          </cell>
          <cell r="Y6893">
            <v>142556</v>
          </cell>
          <cell r="Z6893">
            <v>-209627.16</v>
          </cell>
        </row>
        <row r="6894">
          <cell r="A6894" t="str">
            <v>814765-4</v>
          </cell>
          <cell r="B6894">
            <v>814765</v>
          </cell>
          <cell r="C6894">
            <v>4</v>
          </cell>
          <cell r="D6894">
            <v>40717804</v>
          </cell>
          <cell r="E6894" t="str">
            <v>OCL Group Inc.</v>
          </cell>
          <cell r="F6894" t="str">
            <v>CO 004 (Internal Adjustment)</v>
          </cell>
          <cell r="G6894" t="str">
            <v>Construction</v>
          </cell>
          <cell r="H6894" t="str">
            <v>Tavassoli, Nader</v>
          </cell>
          <cell r="I6894">
            <v>42535</v>
          </cell>
          <cell r="J6894">
            <v>42157</v>
          </cell>
          <cell r="K6894">
            <v>42412</v>
          </cell>
          <cell r="L6894" t="str">
            <v>Complete</v>
          </cell>
          <cell r="M6894" t="str">
            <v>Executed</v>
          </cell>
          <cell r="N6894">
            <v>42542</v>
          </cell>
          <cell r="O6894" t="str">
            <v>Approve Contract</v>
          </cell>
          <cell r="P6894" t="str">
            <v>Business Area Approver</v>
          </cell>
          <cell r="R6894" t="str">
            <v>Don Guglielmin</v>
          </cell>
          <cell r="S6894" t="str">
            <v>Don Guglielmin</v>
          </cell>
          <cell r="T6894" t="str">
            <v>Eric Stearns</v>
          </cell>
          <cell r="U6894" t="str">
            <v>H - Horizon</v>
          </cell>
          <cell r="V6894" t="str">
            <v>Major Projects</v>
          </cell>
          <cell r="W6894" t="str">
            <v>45 Days net terms</v>
          </cell>
          <cell r="X6894">
            <v>7813353.1299999999</v>
          </cell>
          <cell r="Y6894">
            <v>142556</v>
          </cell>
          <cell r="Z6894">
            <v>-76606.710000000006</v>
          </cell>
        </row>
        <row r="6895">
          <cell r="A6895" t="str">
            <v>814781-1</v>
          </cell>
          <cell r="B6895">
            <v>814781</v>
          </cell>
          <cell r="C6895">
            <v>1</v>
          </cell>
          <cell r="D6895">
            <v>407322</v>
          </cell>
          <cell r="E6895" t="str">
            <v>Pacer Mamisiwin Corporation</v>
          </cell>
          <cell r="F6895" t="str">
            <v>Additional Work</v>
          </cell>
          <cell r="G6895" t="str">
            <v>Schedules for Master Agreements</v>
          </cell>
          <cell r="H6895" t="str">
            <v>Ezeude, Steve</v>
          </cell>
          <cell r="I6895">
            <v>42335</v>
          </cell>
          <cell r="J6895">
            <v>42152</v>
          </cell>
          <cell r="K6895">
            <v>42353</v>
          </cell>
          <cell r="L6895" t="str">
            <v>Complete</v>
          </cell>
          <cell r="M6895" t="str">
            <v>Executed</v>
          </cell>
          <cell r="N6895">
            <v>42354</v>
          </cell>
          <cell r="O6895" t="str">
            <v>Parallel_Return_to_Edit_Mode</v>
          </cell>
          <cell r="P6895" t="str">
            <v>Tavassoli, Nader</v>
          </cell>
          <cell r="R6895" t="str">
            <v>Don Guglielmin</v>
          </cell>
          <cell r="S6895" t="str">
            <v>Don Guglielmin</v>
          </cell>
          <cell r="T6895" t="str">
            <v>Brian Bate</v>
          </cell>
          <cell r="U6895" t="str">
            <v>H - Horizon</v>
          </cell>
          <cell r="V6895" t="str">
            <v>Major Projects</v>
          </cell>
          <cell r="W6895" t="str">
            <v>45 Days net terms</v>
          </cell>
          <cell r="X6895">
            <v>6051984.2000000002</v>
          </cell>
          <cell r="Y6895">
            <v>566377</v>
          </cell>
          <cell r="Z6895">
            <v>50118.99</v>
          </cell>
        </row>
        <row r="6896">
          <cell r="A6896" t="str">
            <v>814781-2</v>
          </cell>
          <cell r="B6896">
            <v>814781</v>
          </cell>
          <cell r="C6896">
            <v>2</v>
          </cell>
          <cell r="D6896">
            <v>407322</v>
          </cell>
          <cell r="E6896" t="str">
            <v>Pacer Mamisiwin Corporation</v>
          </cell>
          <cell r="F6896" t="str">
            <v>Additional Work</v>
          </cell>
          <cell r="G6896" t="str">
            <v>Schedules for Master Agreements</v>
          </cell>
          <cell r="H6896" t="str">
            <v>Tavassoli, Nader</v>
          </cell>
          <cell r="I6896">
            <v>42891</v>
          </cell>
          <cell r="J6896">
            <v>42152</v>
          </cell>
          <cell r="K6896">
            <v>42353</v>
          </cell>
          <cell r="L6896" t="str">
            <v>Complete</v>
          </cell>
          <cell r="M6896" t="str">
            <v>Executed</v>
          </cell>
          <cell r="N6896">
            <v>42891</v>
          </cell>
          <cell r="O6896" t="str">
            <v>Approve Contract</v>
          </cell>
          <cell r="P6896" t="str">
            <v>Business Area Approver</v>
          </cell>
          <cell r="Q6896" t="str">
            <v>Martinez, Deborah</v>
          </cell>
          <cell r="R6896" t="str">
            <v>Don Guglielmin</v>
          </cell>
          <cell r="S6896" t="str">
            <v>Don Guglielmin</v>
          </cell>
          <cell r="T6896" t="str">
            <v>Brian Bate</v>
          </cell>
          <cell r="U6896" t="str">
            <v>H - Horizon</v>
          </cell>
          <cell r="V6896" t="str">
            <v>Major Projects</v>
          </cell>
          <cell r="W6896" t="str">
            <v>45 Days net terms</v>
          </cell>
          <cell r="X6896">
            <v>6391169.4299999997</v>
          </cell>
          <cell r="Y6896">
            <v>566377</v>
          </cell>
          <cell r="Z6896">
            <v>339185.23</v>
          </cell>
        </row>
        <row r="6897">
          <cell r="A6897" t="str">
            <v>814782-1</v>
          </cell>
          <cell r="B6897">
            <v>814782</v>
          </cell>
          <cell r="C6897">
            <v>1</v>
          </cell>
          <cell r="D6897">
            <v>407165</v>
          </cell>
          <cell r="E6897" t="str">
            <v>Midwest Constructors LP</v>
          </cell>
          <cell r="F6897" t="str">
            <v>R52: Mech &amp; piping Extraction Retrofit</v>
          </cell>
          <cell r="G6897" t="str">
            <v>Construction</v>
          </cell>
          <cell r="H6897" t="str">
            <v>O'Malley, Connie</v>
          </cell>
          <cell r="I6897">
            <v>42331</v>
          </cell>
          <cell r="J6897">
            <v>42217</v>
          </cell>
          <cell r="K6897">
            <v>42650</v>
          </cell>
          <cell r="L6897" t="str">
            <v>Active</v>
          </cell>
          <cell r="M6897" t="str">
            <v>Executed</v>
          </cell>
          <cell r="N6897">
            <v>42619</v>
          </cell>
          <cell r="O6897" t="str">
            <v>Parallel_Return_to_Edit_Mode</v>
          </cell>
          <cell r="P6897" t="str">
            <v>Rodriguez, Joffre</v>
          </cell>
          <cell r="R6897" t="str">
            <v>Don Guglielmin</v>
          </cell>
          <cell r="S6897" t="str">
            <v>Don Guglielmin</v>
          </cell>
          <cell r="T6897" t="str">
            <v>Steve Brown</v>
          </cell>
          <cell r="U6897" t="str">
            <v>H - Horizon</v>
          </cell>
          <cell r="V6897" t="str">
            <v>Major Projects</v>
          </cell>
          <cell r="W6897" t="str">
            <v>30 Days net terms</v>
          </cell>
          <cell r="X6897">
            <v>43032340</v>
          </cell>
          <cell r="Z6897">
            <v>29750</v>
          </cell>
        </row>
        <row r="6898">
          <cell r="A6898" t="str">
            <v>814782-2</v>
          </cell>
          <cell r="B6898">
            <v>814782</v>
          </cell>
          <cell r="C6898">
            <v>2</v>
          </cell>
          <cell r="D6898">
            <v>407165</v>
          </cell>
          <cell r="E6898" t="str">
            <v>Midwest Constructors LP</v>
          </cell>
          <cell r="F6898" t="str">
            <v>R52: Mech &amp; piping Extraction Retrofit</v>
          </cell>
          <cell r="G6898" t="str">
            <v>Construction</v>
          </cell>
          <cell r="H6898" t="str">
            <v>O'Malley, Connie</v>
          </cell>
          <cell r="I6898">
            <v>42619</v>
          </cell>
          <cell r="J6898">
            <v>42217</v>
          </cell>
          <cell r="K6898">
            <v>42650</v>
          </cell>
          <cell r="L6898" t="str">
            <v>Active</v>
          </cell>
          <cell r="M6898" t="str">
            <v>Executed</v>
          </cell>
          <cell r="N6898">
            <v>42620</v>
          </cell>
          <cell r="O6898" t="str">
            <v>Edit New Supplement</v>
          </cell>
          <cell r="P6898" t="str">
            <v>O'Malley, Connie</v>
          </cell>
          <cell r="Q6898" t="str">
            <v>O'Malley, Connie</v>
          </cell>
          <cell r="R6898" t="str">
            <v>Don Guglielmin</v>
          </cell>
          <cell r="S6898" t="str">
            <v>Don Guglielmin</v>
          </cell>
          <cell r="T6898" t="str">
            <v>Steve Brown</v>
          </cell>
          <cell r="U6898" t="str">
            <v>H - Horizon</v>
          </cell>
          <cell r="V6898" t="str">
            <v>Major Projects</v>
          </cell>
          <cell r="W6898" t="str">
            <v>30 Days net terms</v>
          </cell>
          <cell r="X6898">
            <v>47690274.859999999</v>
          </cell>
          <cell r="Z6898">
            <v>4657934.8600000003</v>
          </cell>
        </row>
        <row r="6899">
          <cell r="A6899" t="str">
            <v>814782-3</v>
          </cell>
          <cell r="B6899">
            <v>814782</v>
          </cell>
          <cell r="C6899">
            <v>3</v>
          </cell>
          <cell r="D6899">
            <v>407165</v>
          </cell>
          <cell r="E6899" t="str">
            <v>Midwest Constructors LP</v>
          </cell>
          <cell r="F6899" t="str">
            <v>R52: Mech &amp; piping Extraction Retrofit</v>
          </cell>
          <cell r="G6899" t="str">
            <v>Construction</v>
          </cell>
          <cell r="H6899" t="str">
            <v>O'Malley, Connie</v>
          </cell>
          <cell r="I6899">
            <v>42620</v>
          </cell>
          <cell r="J6899">
            <v>42217</v>
          </cell>
          <cell r="K6899">
            <v>42650</v>
          </cell>
          <cell r="L6899" t="str">
            <v>Active</v>
          </cell>
          <cell r="M6899" t="str">
            <v>Executed</v>
          </cell>
          <cell r="N6899">
            <v>42661</v>
          </cell>
          <cell r="O6899" t="str">
            <v>Approve Contract</v>
          </cell>
          <cell r="P6899" t="str">
            <v>Commercial Operations Approver</v>
          </cell>
          <cell r="Q6899" t="str">
            <v>Silva, Ismael</v>
          </cell>
          <cell r="R6899" t="str">
            <v>Don Guglielmin</v>
          </cell>
          <cell r="S6899" t="str">
            <v>Don Guglielmin</v>
          </cell>
          <cell r="T6899" t="str">
            <v>Steve Brown</v>
          </cell>
          <cell r="U6899" t="str">
            <v>H - Horizon</v>
          </cell>
          <cell r="V6899" t="str">
            <v>Major Projects</v>
          </cell>
          <cell r="W6899" t="str">
            <v>30 Days net terms</v>
          </cell>
          <cell r="X6899">
            <v>52228205.859999999</v>
          </cell>
          <cell r="Z6899">
            <v>4537931</v>
          </cell>
        </row>
        <row r="6900">
          <cell r="A6900" t="str">
            <v>814782-4</v>
          </cell>
          <cell r="B6900">
            <v>814782</v>
          </cell>
          <cell r="C6900">
            <v>4</v>
          </cell>
          <cell r="D6900">
            <v>407165</v>
          </cell>
          <cell r="E6900" t="str">
            <v>Midwest Constructors LP</v>
          </cell>
          <cell r="F6900" t="str">
            <v>R52: Mech &amp; piping Extraction Retrofit</v>
          </cell>
          <cell r="G6900" t="str">
            <v>Construction</v>
          </cell>
          <cell r="H6900" t="str">
            <v>O'Malley, Connie</v>
          </cell>
          <cell r="I6900">
            <v>42669</v>
          </cell>
          <cell r="J6900">
            <v>42217</v>
          </cell>
          <cell r="K6900">
            <v>42671</v>
          </cell>
          <cell r="L6900" t="str">
            <v>Active</v>
          </cell>
          <cell r="M6900" t="str">
            <v>Executed</v>
          </cell>
          <cell r="N6900">
            <v>42825</v>
          </cell>
          <cell r="O6900" t="str">
            <v>Approve Contract</v>
          </cell>
          <cell r="P6900" t="str">
            <v>Commercial Operations Approver</v>
          </cell>
          <cell r="Q6900" t="str">
            <v>Silva, Ismael</v>
          </cell>
          <cell r="R6900" t="str">
            <v>Don Guglielmin</v>
          </cell>
          <cell r="S6900" t="str">
            <v>Don Guglielmin</v>
          </cell>
          <cell r="T6900" t="str">
            <v>Jeff Johnson</v>
          </cell>
          <cell r="U6900" t="str">
            <v>H - Horizon</v>
          </cell>
          <cell r="V6900" t="str">
            <v>Major Projects</v>
          </cell>
          <cell r="W6900" t="str">
            <v>30 Days net terms</v>
          </cell>
          <cell r="X6900">
            <v>54859968.859999999</v>
          </cell>
          <cell r="Z6900">
            <v>2631763</v>
          </cell>
        </row>
        <row r="6901">
          <cell r="A6901" t="str">
            <v>814782-5</v>
          </cell>
          <cell r="B6901">
            <v>814782</v>
          </cell>
          <cell r="C6901">
            <v>5</v>
          </cell>
          <cell r="D6901">
            <v>407165</v>
          </cell>
          <cell r="E6901" t="str">
            <v>Midwest Constructors LP</v>
          </cell>
          <cell r="F6901" t="str">
            <v>R52: Mech &amp; piping Extraction Retrofit</v>
          </cell>
          <cell r="G6901" t="str">
            <v>Construction</v>
          </cell>
          <cell r="H6901" t="str">
            <v>Rodriguez, Joffre</v>
          </cell>
          <cell r="I6901">
            <v>42989</v>
          </cell>
          <cell r="J6901">
            <v>42217</v>
          </cell>
          <cell r="K6901">
            <v>42671</v>
          </cell>
          <cell r="L6901" t="str">
            <v>Active</v>
          </cell>
          <cell r="M6901" t="str">
            <v>Executed</v>
          </cell>
          <cell r="N6901">
            <v>43006</v>
          </cell>
          <cell r="O6901" t="str">
            <v>Edit New Supplement</v>
          </cell>
          <cell r="P6901" t="str">
            <v>Rodriguez, Joffre</v>
          </cell>
          <cell r="Q6901" t="str">
            <v>Rodriguez, Joffre</v>
          </cell>
          <cell r="R6901" t="str">
            <v>Don Guglielmin</v>
          </cell>
          <cell r="S6901" t="str">
            <v>Don Guglielmin</v>
          </cell>
          <cell r="T6901" t="str">
            <v>Jeff Johnson</v>
          </cell>
          <cell r="U6901" t="str">
            <v>H - Horizon</v>
          </cell>
          <cell r="V6901" t="str">
            <v>Major Projects</v>
          </cell>
          <cell r="W6901" t="str">
            <v>30 Days net terms</v>
          </cell>
          <cell r="X6901">
            <v>55023280.229999997</v>
          </cell>
          <cell r="Z6901">
            <v>163311.37</v>
          </cell>
        </row>
        <row r="6902">
          <cell r="A6902" t="str">
            <v>814787-1-1</v>
          </cell>
          <cell r="B6902" t="str">
            <v>814787-1</v>
          </cell>
          <cell r="C6902">
            <v>1</v>
          </cell>
          <cell r="E6902" t="str">
            <v>Jurassic Vac Ltd</v>
          </cell>
          <cell r="F6902" t="str">
            <v>Jurassic Vac Ltd.; Shedules - Slave Lake</v>
          </cell>
          <cell r="G6902" t="str">
            <v>Schedules for Master Agreements</v>
          </cell>
          <cell r="H6902" t="str">
            <v>Abramyan, Astrid</v>
          </cell>
          <cell r="I6902">
            <v>42425</v>
          </cell>
          <cell r="J6902">
            <v>42401</v>
          </cell>
          <cell r="K6902">
            <v>42766</v>
          </cell>
          <cell r="L6902" t="str">
            <v>Active</v>
          </cell>
          <cell r="M6902" t="str">
            <v>Executed</v>
          </cell>
          <cell r="N6902">
            <v>42487</v>
          </cell>
          <cell r="O6902" t="str">
            <v>Approve Contract</v>
          </cell>
          <cell r="P6902" t="str">
            <v>Business Area Approver</v>
          </cell>
          <cell r="Q6902" t="str">
            <v>Harke, Ken</v>
          </cell>
          <cell r="R6902" t="str">
            <v>Julie Easthope</v>
          </cell>
          <cell r="S6902" t="str">
            <v>Kara Slemko</v>
          </cell>
          <cell r="T6902" t="str">
            <v>Stephanie Graham</v>
          </cell>
          <cell r="U6902" t="str">
            <v>C - Conventional</v>
          </cell>
          <cell r="V6902" t="str">
            <v>Slave Lake</v>
          </cell>
          <cell r="W6902" t="str">
            <v>45 Days net terms</v>
          </cell>
          <cell r="X6902">
            <v>6700000</v>
          </cell>
          <cell r="Y6902">
            <v>168573</v>
          </cell>
          <cell r="Z6902">
            <v>2700000</v>
          </cell>
        </row>
        <row r="6903">
          <cell r="A6903" t="str">
            <v>814800-1</v>
          </cell>
          <cell r="B6903">
            <v>814800</v>
          </cell>
          <cell r="C6903">
            <v>1</v>
          </cell>
          <cell r="E6903" t="str">
            <v>Corr Proof Products Limited</v>
          </cell>
          <cell r="F6903" t="str">
            <v>Supply of VpCI 308 Powder for Preservation of Glycol Heater â€“ Kirby North</v>
          </cell>
          <cell r="G6903" t="str">
            <v>Purchase Order</v>
          </cell>
          <cell r="H6903" t="str">
            <v>Nikitina, Ekaterina</v>
          </cell>
          <cell r="I6903">
            <v>42234</v>
          </cell>
          <cell r="J6903">
            <v>42173</v>
          </cell>
          <cell r="K6903">
            <v>42277</v>
          </cell>
          <cell r="L6903" t="str">
            <v>Complete</v>
          </cell>
          <cell r="M6903" t="str">
            <v>Executed</v>
          </cell>
          <cell r="N6903">
            <v>42236</v>
          </cell>
          <cell r="O6903" t="str">
            <v>Parallel_Return_to_Edit_Mode</v>
          </cell>
          <cell r="P6903" t="str">
            <v>Nikitina, Ekaterina</v>
          </cell>
          <cell r="Q6903" t="str">
            <v>Nikitina, Ekaterina</v>
          </cell>
          <cell r="R6903" t="str">
            <v>Sudip Kumar</v>
          </cell>
          <cell r="S6903" t="str">
            <v>Sudip Kumar</v>
          </cell>
          <cell r="T6903" t="str">
            <v>Cathy Reyes</v>
          </cell>
          <cell r="U6903" t="str">
            <v>C - Conventional</v>
          </cell>
          <cell r="V6903" t="str">
            <v>Kirby</v>
          </cell>
          <cell r="W6903" t="str">
            <v>45 Days net terms</v>
          </cell>
          <cell r="X6903">
            <v>18037.150000000001</v>
          </cell>
          <cell r="Z6903">
            <v>729.15</v>
          </cell>
        </row>
        <row r="6904">
          <cell r="A6904" t="str">
            <v>814816-1</v>
          </cell>
          <cell r="B6904">
            <v>814816</v>
          </cell>
          <cell r="C6904">
            <v>1</v>
          </cell>
          <cell r="E6904" t="str">
            <v>1015675 Alberta Ltd</v>
          </cell>
          <cell r="F6904" t="str">
            <v>Barry Hardenne - Drilling Consultant</v>
          </cell>
          <cell r="G6904" t="str">
            <v>Short Form Consulting Agreement</v>
          </cell>
          <cell r="H6904" t="str">
            <v>Lien, Hoa</v>
          </cell>
          <cell r="I6904">
            <v>42474</v>
          </cell>
          <cell r="J6904">
            <v>42491</v>
          </cell>
          <cell r="K6904">
            <v>43220</v>
          </cell>
          <cell r="L6904" t="str">
            <v>Active</v>
          </cell>
          <cell r="M6904" t="str">
            <v>Executed</v>
          </cell>
          <cell r="N6904">
            <v>42529</v>
          </cell>
          <cell r="O6904" t="str">
            <v>Execute Contract</v>
          </cell>
          <cell r="P6904" t="str">
            <v>Gerber, Laura</v>
          </cell>
          <cell r="Q6904" t="str">
            <v>Gerber, Laura</v>
          </cell>
          <cell r="R6904" t="str">
            <v>Julie Easthope</v>
          </cell>
          <cell r="S6904" t="str">
            <v>Kara Slemko</v>
          </cell>
          <cell r="T6904" t="str">
            <v>Stephanie Graham</v>
          </cell>
          <cell r="U6904" t="str">
            <v>C - Conventional</v>
          </cell>
          <cell r="V6904" t="str">
            <v>All</v>
          </cell>
          <cell r="W6904" t="str">
            <v>10 Days net terms</v>
          </cell>
          <cell r="X6904">
            <v>676000</v>
          </cell>
          <cell r="Y6904">
            <v>563659</v>
          </cell>
          <cell r="Z6904">
            <v>676000</v>
          </cell>
        </row>
        <row r="6905">
          <cell r="A6905" t="str">
            <v>814824-1</v>
          </cell>
          <cell r="B6905">
            <v>814824</v>
          </cell>
          <cell r="C6905">
            <v>1</v>
          </cell>
          <cell r="E6905" t="str">
            <v>1055009 Alberta Ltd.</v>
          </cell>
          <cell r="F6905" t="str">
            <v>Adam Bishop - Drilling Consultant</v>
          </cell>
          <cell r="G6905" t="str">
            <v>Short Form Consulting Agreement</v>
          </cell>
          <cell r="H6905" t="str">
            <v>Lien, Hoa</v>
          </cell>
          <cell r="I6905">
            <v>42474</v>
          </cell>
          <cell r="J6905">
            <v>42491</v>
          </cell>
          <cell r="K6905">
            <v>43220</v>
          </cell>
          <cell r="L6905" t="str">
            <v>Active</v>
          </cell>
          <cell r="M6905" t="str">
            <v>Executed</v>
          </cell>
          <cell r="N6905">
            <v>42493</v>
          </cell>
          <cell r="O6905" t="str">
            <v>Parallel_Return_to_Edit_Mode</v>
          </cell>
          <cell r="P6905" t="str">
            <v>Gerber, Laura</v>
          </cell>
          <cell r="R6905" t="str">
            <v>Julie Easthope</v>
          </cell>
          <cell r="S6905" t="str">
            <v>Kara Slemko</v>
          </cell>
          <cell r="T6905" t="str">
            <v>Stephanie Graham</v>
          </cell>
          <cell r="U6905" t="str">
            <v>C - Conventional</v>
          </cell>
          <cell r="V6905" t="str">
            <v>All</v>
          </cell>
          <cell r="W6905" t="str">
            <v>10 Days net terms</v>
          </cell>
          <cell r="X6905">
            <v>676000</v>
          </cell>
          <cell r="Y6905">
            <v>608368</v>
          </cell>
          <cell r="Z6905">
            <v>676000</v>
          </cell>
        </row>
        <row r="6906">
          <cell r="A6906" t="str">
            <v>814828-1</v>
          </cell>
          <cell r="B6906">
            <v>814828</v>
          </cell>
          <cell r="C6906">
            <v>1</v>
          </cell>
          <cell r="E6906" t="str">
            <v>1073862 Alberta Ltd</v>
          </cell>
          <cell r="F6906" t="str">
            <v>Colin Rawlake - Drilling Consultant</v>
          </cell>
          <cell r="G6906" t="str">
            <v>Short Form Consulting Agreement</v>
          </cell>
          <cell r="H6906" t="str">
            <v>Lien, Hoa</v>
          </cell>
          <cell r="I6906">
            <v>42474</v>
          </cell>
          <cell r="J6906">
            <v>42491</v>
          </cell>
          <cell r="K6906">
            <v>43220</v>
          </cell>
          <cell r="L6906" t="str">
            <v>Active</v>
          </cell>
          <cell r="M6906" t="str">
            <v>Executed</v>
          </cell>
          <cell r="N6906">
            <v>42489</v>
          </cell>
          <cell r="O6906" t="str">
            <v>Approve Contract</v>
          </cell>
          <cell r="P6906" t="str">
            <v>Business Area Approver</v>
          </cell>
          <cell r="Q6906" t="str">
            <v>Smith, Troy</v>
          </cell>
          <cell r="R6906" t="str">
            <v>Julie Easthope</v>
          </cell>
          <cell r="S6906" t="str">
            <v>Kara Slemko</v>
          </cell>
          <cell r="T6906" t="str">
            <v>Stephanie Graham</v>
          </cell>
          <cell r="U6906" t="str">
            <v>C - Conventional</v>
          </cell>
          <cell r="V6906" t="str">
            <v>All</v>
          </cell>
          <cell r="W6906" t="str">
            <v>10 Days net terms</v>
          </cell>
          <cell r="X6906">
            <v>676000</v>
          </cell>
          <cell r="Y6906">
            <v>149515</v>
          </cell>
          <cell r="Z6906">
            <v>676000</v>
          </cell>
        </row>
        <row r="6907">
          <cell r="A6907" t="str">
            <v>814836-1</v>
          </cell>
          <cell r="B6907">
            <v>814836</v>
          </cell>
          <cell r="C6907">
            <v>1</v>
          </cell>
          <cell r="D6907">
            <v>40713501</v>
          </cell>
          <cell r="E6907" t="str">
            <v>Rothlochston Industrial Inc</v>
          </cell>
          <cell r="F6907" t="str">
            <v>To add trades in Table 2-2 of Schedule B</v>
          </cell>
          <cell r="G6907" t="str">
            <v>Construction</v>
          </cell>
          <cell r="H6907" t="str">
            <v>Ziadeh, Salam</v>
          </cell>
          <cell r="I6907">
            <v>42261</v>
          </cell>
          <cell r="J6907">
            <v>42163</v>
          </cell>
          <cell r="K6907">
            <v>42490</v>
          </cell>
          <cell r="L6907" t="str">
            <v>Complete</v>
          </cell>
          <cell r="M6907" t="str">
            <v>Executed</v>
          </cell>
          <cell r="N6907">
            <v>42312</v>
          </cell>
          <cell r="O6907" t="str">
            <v>Edit New Supplement</v>
          </cell>
          <cell r="P6907" t="str">
            <v>Shanmugam, Balaji</v>
          </cell>
          <cell r="Q6907" t="str">
            <v>Shanmugam, Balaji</v>
          </cell>
          <cell r="R6907" t="str">
            <v>Sergey Korchagin</v>
          </cell>
          <cell r="S6907" t="str">
            <v>Ari Bronkhorst</v>
          </cell>
          <cell r="T6907" t="str">
            <v>Brian Bate</v>
          </cell>
          <cell r="U6907" t="str">
            <v>H - Horizon</v>
          </cell>
          <cell r="V6907" t="str">
            <v>Major Projects</v>
          </cell>
          <cell r="W6907" t="str">
            <v>45 Days net terms</v>
          </cell>
          <cell r="X6907">
            <v>2100065.9500000002</v>
          </cell>
          <cell r="Z6907">
            <v>-21317.05</v>
          </cell>
        </row>
        <row r="6908">
          <cell r="A6908" t="str">
            <v>814838-1-1</v>
          </cell>
          <cell r="B6908" t="str">
            <v>814838-1</v>
          </cell>
          <cell r="C6908">
            <v>1</v>
          </cell>
          <cell r="E6908" t="str">
            <v>Bigstone Oilfield Services &amp; Supplies Ltd</v>
          </cell>
          <cell r="F6908" t="str">
            <v>Bigstone Oilfield Services &amp; Supplies Ltd.; MGSA Schedules</v>
          </cell>
          <cell r="G6908" t="str">
            <v>Schedules for Master Agreements</v>
          </cell>
          <cell r="H6908" t="str">
            <v>Abramyan, Astrid</v>
          </cell>
          <cell r="I6908">
            <v>42472</v>
          </cell>
          <cell r="J6908">
            <v>42475</v>
          </cell>
          <cell r="K6908">
            <v>42839</v>
          </cell>
          <cell r="L6908" t="str">
            <v>Active</v>
          </cell>
          <cell r="M6908" t="str">
            <v>Executed</v>
          </cell>
          <cell r="N6908">
            <v>42492</v>
          </cell>
          <cell r="O6908" t="str">
            <v>Approve Contract</v>
          </cell>
          <cell r="P6908" t="str">
            <v>Business Area Approver</v>
          </cell>
          <cell r="Q6908" t="str">
            <v>Harke, Ken</v>
          </cell>
          <cell r="R6908" t="str">
            <v>Julie Easthope</v>
          </cell>
          <cell r="S6908" t="str">
            <v>Kara Slemko</v>
          </cell>
          <cell r="T6908" t="str">
            <v>Stephanie Graham</v>
          </cell>
          <cell r="U6908" t="str">
            <v>C - Conventional</v>
          </cell>
          <cell r="V6908" t="str">
            <v>Slave Lake</v>
          </cell>
          <cell r="W6908" t="str">
            <v>45 Days net terms</v>
          </cell>
          <cell r="X6908">
            <v>1500000</v>
          </cell>
          <cell r="Y6908">
            <v>756013</v>
          </cell>
          <cell r="Z6908">
            <v>1500000</v>
          </cell>
        </row>
        <row r="6909">
          <cell r="A6909" t="str">
            <v>814857-1-1</v>
          </cell>
          <cell r="B6909" t="str">
            <v>814857-1</v>
          </cell>
          <cell r="C6909">
            <v>1</v>
          </cell>
          <cell r="E6909" t="str">
            <v>LSC Industrial</v>
          </cell>
          <cell r="F6909" t="str">
            <v>WLCP WDW Line 1&amp;9 - Pad Piping</v>
          </cell>
          <cell r="G6909" t="str">
            <v>Schedules for Master Agreements</v>
          </cell>
          <cell r="H6909" t="str">
            <v>Calder, Brian</v>
          </cell>
          <cell r="I6909">
            <v>42349</v>
          </cell>
          <cell r="J6909">
            <v>42318</v>
          </cell>
          <cell r="K6909">
            <v>42400</v>
          </cell>
          <cell r="L6909" t="str">
            <v>Active</v>
          </cell>
          <cell r="M6909" t="str">
            <v>Executed</v>
          </cell>
          <cell r="N6909">
            <v>42467</v>
          </cell>
          <cell r="O6909" t="str">
            <v>Parallel_Return_to_Edit_Mode</v>
          </cell>
          <cell r="P6909" t="str">
            <v>Calder, Brian</v>
          </cell>
          <cell r="R6909" t="str">
            <v>Sudip Kumar</v>
          </cell>
          <cell r="S6909" t="str">
            <v>Sudip Kumar</v>
          </cell>
          <cell r="T6909" t="str">
            <v>Steve Brown</v>
          </cell>
          <cell r="U6909" t="str">
            <v>C - Conventional</v>
          </cell>
          <cell r="V6909" t="str">
            <v>Wolf Lake</v>
          </cell>
          <cell r="W6909" t="str">
            <v>45 Days net terms</v>
          </cell>
          <cell r="X6909">
            <v>483953.1</v>
          </cell>
          <cell r="Y6909">
            <v>159849</v>
          </cell>
          <cell r="Z6909">
            <v>115180.5</v>
          </cell>
        </row>
        <row r="6910">
          <cell r="A6910" t="str">
            <v>814868-1</v>
          </cell>
          <cell r="B6910">
            <v>814868</v>
          </cell>
          <cell r="C6910">
            <v>1</v>
          </cell>
          <cell r="D6910">
            <v>407170</v>
          </cell>
          <cell r="E6910" t="str">
            <v>Pacer Mamisiwin Corporation</v>
          </cell>
          <cell r="F6910" t="str">
            <v>Pacer - Excavation and Back Fill Screw Piling Center Ramp 396</v>
          </cell>
          <cell r="G6910" t="str">
            <v>Construction Minor</v>
          </cell>
          <cell r="H6910" t="str">
            <v>Borsini, Erwin</v>
          </cell>
          <cell r="I6910">
            <v>42208</v>
          </cell>
          <cell r="J6910">
            <v>42156</v>
          </cell>
          <cell r="K6910">
            <v>42369</v>
          </cell>
          <cell r="L6910" t="str">
            <v>Complete</v>
          </cell>
          <cell r="M6910" t="str">
            <v>Executed</v>
          </cell>
          <cell r="N6910">
            <v>42241</v>
          </cell>
          <cell r="O6910" t="str">
            <v>Parallel_Return_to_Edit_Mode</v>
          </cell>
          <cell r="P6910" t="str">
            <v>Borsini, Erwin</v>
          </cell>
          <cell r="R6910" t="str">
            <v>Carla Salazar</v>
          </cell>
          <cell r="S6910" t="str">
            <v>Kara Slemko</v>
          </cell>
          <cell r="T6910" t="str">
            <v>Stephanie Graham</v>
          </cell>
          <cell r="U6910" t="str">
            <v>H - Horizon</v>
          </cell>
          <cell r="V6910" t="str">
            <v>Bitumen Production</v>
          </cell>
          <cell r="W6910" t="str">
            <v>45 Days net terms</v>
          </cell>
          <cell r="X6910">
            <v>2090651.09</v>
          </cell>
          <cell r="Y6910">
            <v>566377</v>
          </cell>
          <cell r="Z6910">
            <v>128314.29</v>
          </cell>
        </row>
        <row r="6911">
          <cell r="A6911" t="str">
            <v>814868-1</v>
          </cell>
          <cell r="B6911">
            <v>814868</v>
          </cell>
          <cell r="C6911">
            <v>1</v>
          </cell>
          <cell r="D6911">
            <v>407170</v>
          </cell>
          <cell r="E6911" t="str">
            <v>Pacer Mamisiwin Corporation</v>
          </cell>
          <cell r="F6911" t="str">
            <v>Pacer - Excavation and Back Fill Screw Piling Center Ramp 396</v>
          </cell>
          <cell r="G6911" t="str">
            <v>Construction Minor</v>
          </cell>
          <cell r="H6911" t="str">
            <v>Borsini, Erwin</v>
          </cell>
          <cell r="I6911">
            <v>42208</v>
          </cell>
          <cell r="J6911">
            <v>42156</v>
          </cell>
          <cell r="K6911">
            <v>42369</v>
          </cell>
          <cell r="L6911" t="str">
            <v>Complete</v>
          </cell>
          <cell r="M6911" t="str">
            <v>Executed</v>
          </cell>
          <cell r="N6911">
            <v>42241</v>
          </cell>
          <cell r="O6911" t="str">
            <v>Execute Contract</v>
          </cell>
          <cell r="P6911" t="str">
            <v>Borsini, Erwin</v>
          </cell>
          <cell r="Q6911" t="str">
            <v>Borsini, Erwin</v>
          </cell>
          <cell r="R6911" t="str">
            <v>Carla Salazar</v>
          </cell>
          <cell r="S6911" t="str">
            <v>Kara Slemko</v>
          </cell>
          <cell r="T6911" t="str">
            <v>Stephanie Graham</v>
          </cell>
          <cell r="U6911" t="str">
            <v>H - Horizon</v>
          </cell>
          <cell r="V6911" t="str">
            <v>Bitumen Production</v>
          </cell>
          <cell r="W6911" t="str">
            <v>45 Days net terms</v>
          </cell>
          <cell r="X6911">
            <v>2090651.09</v>
          </cell>
          <cell r="Y6911">
            <v>566377</v>
          </cell>
          <cell r="Z6911">
            <v>128314.29</v>
          </cell>
        </row>
        <row r="6912">
          <cell r="A6912" t="str">
            <v>814868-1</v>
          </cell>
          <cell r="B6912">
            <v>814868</v>
          </cell>
          <cell r="C6912">
            <v>1</v>
          </cell>
          <cell r="D6912">
            <v>407170</v>
          </cell>
          <cell r="E6912" t="str">
            <v>Pacer Mamisiwin Corporation</v>
          </cell>
          <cell r="F6912" t="str">
            <v>Pacer - Excavation and Back Fill Screw Piling Center Ramp 396</v>
          </cell>
          <cell r="G6912" t="str">
            <v>Construction Minor</v>
          </cell>
          <cell r="H6912" t="str">
            <v>Borsini, Erwin</v>
          </cell>
          <cell r="I6912">
            <v>42208</v>
          </cell>
          <cell r="J6912">
            <v>42156</v>
          </cell>
          <cell r="K6912">
            <v>42369</v>
          </cell>
          <cell r="L6912" t="str">
            <v>Complete</v>
          </cell>
          <cell r="M6912" t="str">
            <v>Executed</v>
          </cell>
          <cell r="N6912">
            <v>42241</v>
          </cell>
          <cell r="O6912" t="str">
            <v>Review Contract</v>
          </cell>
          <cell r="P6912" t="str">
            <v>Supply Management Reviewer</v>
          </cell>
          <cell r="Q6912" t="str">
            <v>Tineo, Marines</v>
          </cell>
          <cell r="R6912" t="str">
            <v>Carla Salazar</v>
          </cell>
          <cell r="S6912" t="str">
            <v>Kara Slemko</v>
          </cell>
          <cell r="T6912" t="str">
            <v>Stephanie Graham</v>
          </cell>
          <cell r="U6912" t="str">
            <v>H - Horizon</v>
          </cell>
          <cell r="V6912" t="str">
            <v>Bitumen Production</v>
          </cell>
          <cell r="W6912" t="str">
            <v>45 Days net terms</v>
          </cell>
          <cell r="X6912">
            <v>2090651.09</v>
          </cell>
          <cell r="Y6912">
            <v>566377</v>
          </cell>
          <cell r="Z6912">
            <v>128314.29</v>
          </cell>
        </row>
        <row r="6913">
          <cell r="A6913" t="str">
            <v>814873-1</v>
          </cell>
          <cell r="B6913">
            <v>814873</v>
          </cell>
          <cell r="C6913">
            <v>1</v>
          </cell>
          <cell r="D6913">
            <v>407153</v>
          </cell>
          <cell r="E6913" t="str">
            <v>1896037 Alberta Ltd.</v>
          </cell>
          <cell r="F6913" t="str">
            <v>Matthew Wealleans Construction Coordinator Extension</v>
          </cell>
          <cell r="G6913" t="str">
            <v>Short Form Consulting Agreement</v>
          </cell>
          <cell r="H6913" t="str">
            <v>Soriano, Loreta</v>
          </cell>
          <cell r="I6913">
            <v>42293</v>
          </cell>
          <cell r="J6913">
            <v>42308</v>
          </cell>
          <cell r="K6913">
            <v>42643</v>
          </cell>
          <cell r="L6913" t="str">
            <v>Complete</v>
          </cell>
          <cell r="M6913" t="str">
            <v>Executed</v>
          </cell>
          <cell r="N6913">
            <v>42327</v>
          </cell>
          <cell r="O6913" t="str">
            <v>Parallel_Return_to_Edit_Mode</v>
          </cell>
          <cell r="P6913" t="str">
            <v>Templeton, Cody</v>
          </cell>
          <cell r="R6913" t="str">
            <v>Sudip Kumar</v>
          </cell>
          <cell r="S6913" t="str">
            <v>Sudip Kumar</v>
          </cell>
          <cell r="T6913" t="str">
            <v>Brian Bate</v>
          </cell>
          <cell r="U6913" t="str">
            <v>H - Horizon</v>
          </cell>
          <cell r="V6913" t="str">
            <v>Major Projects</v>
          </cell>
          <cell r="W6913" t="str">
            <v>10 Days net terms</v>
          </cell>
          <cell r="X6913">
            <v>318000</v>
          </cell>
          <cell r="Z6913">
            <v>225000</v>
          </cell>
        </row>
        <row r="6914">
          <cell r="A6914" t="str">
            <v>814875-1</v>
          </cell>
          <cell r="B6914">
            <v>814875</v>
          </cell>
          <cell r="C6914">
            <v>1</v>
          </cell>
          <cell r="D6914">
            <v>407152</v>
          </cell>
          <cell r="E6914" t="str">
            <v>Norm Kirton Consulting Inc.</v>
          </cell>
          <cell r="F6914" t="str">
            <v>Norm Kirton Construction Coordinator Piping Extension</v>
          </cell>
          <cell r="G6914" t="str">
            <v>Short Form Consulting Agreement</v>
          </cell>
          <cell r="H6914" t="str">
            <v>Soriano, Loreta</v>
          </cell>
          <cell r="I6914">
            <v>42324</v>
          </cell>
          <cell r="J6914">
            <v>42308</v>
          </cell>
          <cell r="K6914">
            <v>42643</v>
          </cell>
          <cell r="L6914" t="str">
            <v>Complete</v>
          </cell>
          <cell r="M6914" t="str">
            <v>Executed</v>
          </cell>
          <cell r="N6914">
            <v>42327</v>
          </cell>
          <cell r="O6914" t="str">
            <v>Approve Contract</v>
          </cell>
          <cell r="P6914" t="str">
            <v>Business Area Approver</v>
          </cell>
          <cell r="Q6914" t="str">
            <v>Harris, Michael</v>
          </cell>
          <cell r="R6914" t="str">
            <v>Julie Easthope</v>
          </cell>
          <cell r="S6914" t="str">
            <v>Kara Slemko</v>
          </cell>
          <cell r="T6914" t="str">
            <v>Brian Bate</v>
          </cell>
          <cell r="U6914" t="str">
            <v>H - Horizon</v>
          </cell>
          <cell r="V6914" t="str">
            <v>Major Projects</v>
          </cell>
          <cell r="W6914" t="str">
            <v>10 Days net terms</v>
          </cell>
          <cell r="X6914">
            <v>318000</v>
          </cell>
          <cell r="Z6914">
            <v>225000</v>
          </cell>
        </row>
        <row r="6915">
          <cell r="A6915" t="str">
            <v>814877-1</v>
          </cell>
          <cell r="B6915">
            <v>814877</v>
          </cell>
          <cell r="C6915">
            <v>1</v>
          </cell>
          <cell r="D6915">
            <v>407254</v>
          </cell>
          <cell r="E6915" t="str">
            <v>Phoenix Industrial Maintenance Ltd.</v>
          </cell>
          <cell r="F6915" t="str">
            <v>R-57, Mechanical &amp; Piping, Thickener Underflow PH R1001 &amp; R2001</v>
          </cell>
          <cell r="G6915" t="str">
            <v>Construction</v>
          </cell>
          <cell r="H6915" t="str">
            <v>Moon, Bryan</v>
          </cell>
          <cell r="I6915">
            <v>42300</v>
          </cell>
          <cell r="J6915">
            <v>42163</v>
          </cell>
          <cell r="K6915">
            <v>42460</v>
          </cell>
          <cell r="L6915" t="str">
            <v>Complete</v>
          </cell>
          <cell r="M6915" t="str">
            <v>Executed</v>
          </cell>
          <cell r="N6915">
            <v>42303</v>
          </cell>
          <cell r="O6915" t="str">
            <v>Parallel_Return_to_Edit_Mode</v>
          </cell>
          <cell r="P6915" t="str">
            <v>Moon, Bryan</v>
          </cell>
          <cell r="R6915" t="str">
            <v>Don Guglielmin</v>
          </cell>
          <cell r="S6915" t="str">
            <v>Don Guglielmin</v>
          </cell>
          <cell r="T6915" t="str">
            <v>Stephanie Graham</v>
          </cell>
          <cell r="U6915" t="str">
            <v>H - Horizon</v>
          </cell>
          <cell r="V6915" t="str">
            <v>Major Projects</v>
          </cell>
          <cell r="W6915" t="str">
            <v>45 Days net terms</v>
          </cell>
          <cell r="X6915">
            <v>22275439.5</v>
          </cell>
          <cell r="Y6915">
            <v>579091</v>
          </cell>
          <cell r="Z6915">
            <v>125396.46</v>
          </cell>
        </row>
        <row r="6916">
          <cell r="A6916" t="str">
            <v>814877-2</v>
          </cell>
          <cell r="B6916">
            <v>814877</v>
          </cell>
          <cell r="C6916">
            <v>2</v>
          </cell>
          <cell r="D6916">
            <v>407254</v>
          </cell>
          <cell r="E6916" t="str">
            <v>Phoenix Industrial Maintenance Ltd.</v>
          </cell>
          <cell r="F6916" t="str">
            <v>R-57, Mechanical &amp; Piping, Thickener Underflow PH R1001 &amp; R2001</v>
          </cell>
          <cell r="G6916" t="str">
            <v>Construction</v>
          </cell>
          <cell r="H6916" t="str">
            <v>Moon, Bryan</v>
          </cell>
          <cell r="I6916">
            <v>42377</v>
          </cell>
          <cell r="J6916">
            <v>42163</v>
          </cell>
          <cell r="K6916">
            <v>42460</v>
          </cell>
          <cell r="L6916" t="str">
            <v>Complete</v>
          </cell>
          <cell r="M6916" t="str">
            <v>Executed</v>
          </cell>
          <cell r="N6916">
            <v>42417</v>
          </cell>
          <cell r="O6916" t="str">
            <v>Approve Contract</v>
          </cell>
          <cell r="P6916" t="str">
            <v>Business Area Approver</v>
          </cell>
          <cell r="R6916" t="str">
            <v>Don Guglielmin</v>
          </cell>
          <cell r="S6916" t="str">
            <v>Don Guglielmin</v>
          </cell>
          <cell r="T6916" t="str">
            <v>Stephanie Graham</v>
          </cell>
          <cell r="U6916" t="str">
            <v>H - Horizon</v>
          </cell>
          <cell r="V6916" t="str">
            <v>Major Projects</v>
          </cell>
          <cell r="W6916" t="str">
            <v>45 Days net terms</v>
          </cell>
          <cell r="X6916">
            <v>22288337.260000002</v>
          </cell>
          <cell r="Y6916">
            <v>579091</v>
          </cell>
          <cell r="Z6916">
            <v>12897.76</v>
          </cell>
        </row>
        <row r="6917">
          <cell r="A6917" t="str">
            <v>814877-3</v>
          </cell>
          <cell r="B6917">
            <v>814877</v>
          </cell>
          <cell r="C6917">
            <v>3</v>
          </cell>
          <cell r="D6917">
            <v>407254</v>
          </cell>
          <cell r="E6917" t="str">
            <v>Phoenix Industrial Maintenance Ltd.</v>
          </cell>
          <cell r="F6917" t="str">
            <v>R-57, Mechanical &amp; Piping, Thickener Underflow PH R1001 &amp; R2001</v>
          </cell>
          <cell r="G6917" t="str">
            <v>Construction</v>
          </cell>
          <cell r="H6917" t="str">
            <v>Moon, Bryan</v>
          </cell>
          <cell r="I6917">
            <v>42417</v>
          </cell>
          <cell r="J6917">
            <v>42163</v>
          </cell>
          <cell r="K6917">
            <v>42460</v>
          </cell>
          <cell r="L6917" t="str">
            <v>Complete</v>
          </cell>
          <cell r="M6917" t="str">
            <v>Executed</v>
          </cell>
          <cell r="N6917">
            <v>42418</v>
          </cell>
          <cell r="O6917" t="str">
            <v>Parallel_Return_to_Edit_Mode</v>
          </cell>
          <cell r="P6917" t="str">
            <v>Moon, Bryan</v>
          </cell>
          <cell r="R6917" t="str">
            <v>Don Guglielmin</v>
          </cell>
          <cell r="S6917" t="str">
            <v>Don Guglielmin</v>
          </cell>
          <cell r="T6917" t="str">
            <v>Stephanie Graham</v>
          </cell>
          <cell r="U6917" t="str">
            <v>H - Horizon</v>
          </cell>
          <cell r="V6917" t="str">
            <v>Major Projects</v>
          </cell>
          <cell r="W6917" t="str">
            <v>45 Days net terms</v>
          </cell>
          <cell r="X6917">
            <v>22403520.25</v>
          </cell>
          <cell r="Y6917">
            <v>579091</v>
          </cell>
          <cell r="Z6917">
            <v>115182.99</v>
          </cell>
        </row>
        <row r="6918">
          <cell r="A6918" t="str">
            <v>814877-4</v>
          </cell>
          <cell r="B6918">
            <v>814877</v>
          </cell>
          <cell r="C6918">
            <v>4</v>
          </cell>
          <cell r="D6918">
            <v>407254</v>
          </cell>
          <cell r="E6918" t="str">
            <v>Phoenix Industrial Maintenance Ltd.</v>
          </cell>
          <cell r="F6918" t="str">
            <v>R-57, Mechanical &amp; Piping, Thickener Underflow PH R1001 &amp; R2001</v>
          </cell>
          <cell r="G6918" t="str">
            <v>Construction</v>
          </cell>
          <cell r="H6918" t="str">
            <v>Moon, Bryan</v>
          </cell>
          <cell r="I6918">
            <v>42418</v>
          </cell>
          <cell r="J6918">
            <v>42163</v>
          </cell>
          <cell r="K6918">
            <v>42460</v>
          </cell>
          <cell r="L6918" t="str">
            <v>Complete</v>
          </cell>
          <cell r="M6918" t="str">
            <v>Executed</v>
          </cell>
          <cell r="N6918">
            <v>42418</v>
          </cell>
          <cell r="O6918" t="str">
            <v>Approve Contract</v>
          </cell>
          <cell r="P6918" t="str">
            <v>Commercial Operations Approver</v>
          </cell>
          <cell r="Q6918" t="str">
            <v>Silva, Ismael</v>
          </cell>
          <cell r="R6918" t="str">
            <v>Don Guglielmin</v>
          </cell>
          <cell r="S6918" t="str">
            <v>Don Guglielmin</v>
          </cell>
          <cell r="T6918" t="str">
            <v>Stephanie Graham</v>
          </cell>
          <cell r="U6918" t="str">
            <v>H - Horizon</v>
          </cell>
          <cell r="V6918" t="str">
            <v>Major Projects</v>
          </cell>
          <cell r="W6918" t="str">
            <v>45 Days net terms</v>
          </cell>
          <cell r="X6918">
            <v>22599827.02</v>
          </cell>
          <cell r="Y6918">
            <v>579091</v>
          </cell>
          <cell r="Z6918">
            <v>196306.77</v>
          </cell>
        </row>
        <row r="6919">
          <cell r="A6919" t="str">
            <v>814877-5</v>
          </cell>
          <cell r="B6919">
            <v>814877</v>
          </cell>
          <cell r="C6919">
            <v>5</v>
          </cell>
          <cell r="D6919">
            <v>407254</v>
          </cell>
          <cell r="E6919" t="str">
            <v>Phoenix Industrial Maintenance Ltd.</v>
          </cell>
          <cell r="F6919" t="str">
            <v>R-57, Mechanical &amp; Piping, Thickener Underflow PH R1001 &amp; R2001</v>
          </cell>
          <cell r="G6919" t="str">
            <v>Construction</v>
          </cell>
          <cell r="H6919" t="str">
            <v>Moon, Bryan</v>
          </cell>
          <cell r="I6919">
            <v>42418</v>
          </cell>
          <cell r="J6919">
            <v>42163</v>
          </cell>
          <cell r="K6919">
            <v>42460</v>
          </cell>
          <cell r="L6919" t="str">
            <v>Complete</v>
          </cell>
          <cell r="M6919" t="str">
            <v>Executed</v>
          </cell>
          <cell r="N6919">
            <v>42418</v>
          </cell>
          <cell r="O6919" t="str">
            <v>Edit New Supplement</v>
          </cell>
          <cell r="P6919" t="str">
            <v>Moon, Bryan</v>
          </cell>
          <cell r="Q6919" t="str">
            <v>Moon, Bryan</v>
          </cell>
          <cell r="R6919" t="str">
            <v>Don Guglielmin</v>
          </cell>
          <cell r="S6919" t="str">
            <v>Don Guglielmin</v>
          </cell>
          <cell r="T6919" t="str">
            <v>Stephanie Graham</v>
          </cell>
          <cell r="U6919" t="str">
            <v>H - Horizon</v>
          </cell>
          <cell r="V6919" t="str">
            <v>Major Projects</v>
          </cell>
          <cell r="W6919" t="str">
            <v>45 Days net terms</v>
          </cell>
          <cell r="X6919">
            <v>23037474.18</v>
          </cell>
          <cell r="Y6919">
            <v>579091</v>
          </cell>
          <cell r="Z6919">
            <v>437647.16</v>
          </cell>
        </row>
        <row r="6920">
          <cell r="A6920" t="str">
            <v>814877-6</v>
          </cell>
          <cell r="B6920">
            <v>814877</v>
          </cell>
          <cell r="C6920">
            <v>6</v>
          </cell>
          <cell r="D6920">
            <v>407254</v>
          </cell>
          <cell r="E6920" t="str">
            <v>Phoenix Industrial Maintenance Ltd.</v>
          </cell>
          <cell r="F6920" t="str">
            <v>R-57, Mechanical &amp; Piping, Thickener Underflow PH R1001 &amp; R2001</v>
          </cell>
          <cell r="G6920" t="str">
            <v>Construction</v>
          </cell>
          <cell r="H6920" t="str">
            <v>Moon, Bryan</v>
          </cell>
          <cell r="I6920">
            <v>42467</v>
          </cell>
          <cell r="J6920">
            <v>42163</v>
          </cell>
          <cell r="K6920">
            <v>42460</v>
          </cell>
          <cell r="L6920" t="str">
            <v>Complete</v>
          </cell>
          <cell r="M6920" t="str">
            <v>Executed</v>
          </cell>
          <cell r="N6920">
            <v>42472</v>
          </cell>
          <cell r="O6920" t="str">
            <v>Parallel_Return_to_Edit_Mode</v>
          </cell>
          <cell r="P6920" t="str">
            <v>Moon, Bryan</v>
          </cell>
          <cell r="R6920" t="str">
            <v>Don Guglielmin</v>
          </cell>
          <cell r="S6920" t="str">
            <v>Don Guglielmin</v>
          </cell>
          <cell r="T6920" t="str">
            <v>Stephanie Graham</v>
          </cell>
          <cell r="U6920" t="str">
            <v>H - Horizon</v>
          </cell>
          <cell r="V6920" t="str">
            <v>Major Projects</v>
          </cell>
          <cell r="W6920" t="str">
            <v>45 Days net terms</v>
          </cell>
          <cell r="X6920">
            <v>23356774.149999999</v>
          </cell>
          <cell r="Y6920">
            <v>579091</v>
          </cell>
          <cell r="Z6920">
            <v>319299.96999999997</v>
          </cell>
        </row>
        <row r="6921">
          <cell r="A6921" t="str">
            <v>814877-7</v>
          </cell>
          <cell r="B6921">
            <v>814877</v>
          </cell>
          <cell r="C6921">
            <v>7</v>
          </cell>
          <cell r="D6921">
            <v>407254</v>
          </cell>
          <cell r="E6921" t="str">
            <v>Phoenix Industrial Maintenance Ltd.</v>
          </cell>
          <cell r="F6921" t="str">
            <v>R-57, Mechanical &amp; Piping, Thickener Underflow PH R1001 &amp; R2001</v>
          </cell>
          <cell r="G6921" t="str">
            <v>Construction</v>
          </cell>
          <cell r="H6921" t="str">
            <v>Moon, Bryan</v>
          </cell>
          <cell r="I6921">
            <v>42472</v>
          </cell>
          <cell r="J6921">
            <v>42163</v>
          </cell>
          <cell r="K6921">
            <v>42460</v>
          </cell>
          <cell r="L6921" t="str">
            <v>Complete</v>
          </cell>
          <cell r="M6921" t="str">
            <v>Executed</v>
          </cell>
          <cell r="N6921">
            <v>42472</v>
          </cell>
          <cell r="O6921" t="str">
            <v>Parallel_Return_to_Edit_Mode</v>
          </cell>
          <cell r="P6921" t="str">
            <v>Moon, Bryan</v>
          </cell>
          <cell r="R6921" t="str">
            <v>Don Guglielmin</v>
          </cell>
          <cell r="S6921" t="str">
            <v>Don Guglielmin</v>
          </cell>
          <cell r="T6921" t="str">
            <v>Stephanie Graham</v>
          </cell>
          <cell r="U6921" t="str">
            <v>H - Horizon</v>
          </cell>
          <cell r="V6921" t="str">
            <v>Major Projects</v>
          </cell>
          <cell r="W6921" t="str">
            <v>45 Days net terms</v>
          </cell>
          <cell r="X6921">
            <v>23415534.949999999</v>
          </cell>
          <cell r="Y6921">
            <v>579091</v>
          </cell>
          <cell r="Z6921">
            <v>58760.800000000003</v>
          </cell>
        </row>
        <row r="6922">
          <cell r="A6922" t="str">
            <v>814877-8</v>
          </cell>
          <cell r="B6922">
            <v>814877</v>
          </cell>
          <cell r="C6922">
            <v>8</v>
          </cell>
          <cell r="D6922">
            <v>407254</v>
          </cell>
          <cell r="E6922" t="str">
            <v>Phoenix Industrial Maintenance Ltd.</v>
          </cell>
          <cell r="F6922" t="str">
            <v>R-57, Mechanical &amp; Piping, Thickener Underflow PH R1001 &amp; R2001</v>
          </cell>
          <cell r="G6922" t="str">
            <v>Construction</v>
          </cell>
          <cell r="H6922" t="str">
            <v>Moon, Bryan</v>
          </cell>
          <cell r="I6922">
            <v>42473</v>
          </cell>
          <cell r="J6922">
            <v>42163</v>
          </cell>
          <cell r="K6922">
            <v>42460</v>
          </cell>
          <cell r="L6922" t="str">
            <v>Complete</v>
          </cell>
          <cell r="M6922" t="str">
            <v>Executed</v>
          </cell>
          <cell r="N6922">
            <v>42508</v>
          </cell>
          <cell r="O6922" t="str">
            <v>Execute Contract</v>
          </cell>
          <cell r="P6922" t="str">
            <v>Moon, Bryan</v>
          </cell>
          <cell r="Q6922" t="str">
            <v>Moon, Bryan</v>
          </cell>
          <cell r="R6922" t="str">
            <v>Don Guglielmin</v>
          </cell>
          <cell r="S6922" t="str">
            <v>Don Guglielmin</v>
          </cell>
          <cell r="T6922" t="str">
            <v>Stephanie Graham</v>
          </cell>
          <cell r="U6922" t="str">
            <v>H - Horizon</v>
          </cell>
          <cell r="V6922" t="str">
            <v>Major Projects</v>
          </cell>
          <cell r="W6922" t="str">
            <v>45 Days net terms</v>
          </cell>
          <cell r="X6922">
            <v>23628324.91</v>
          </cell>
          <cell r="Y6922">
            <v>579091</v>
          </cell>
          <cell r="Z6922">
            <v>212789.96</v>
          </cell>
        </row>
        <row r="6923">
          <cell r="A6923" t="str">
            <v>814877-9</v>
          </cell>
          <cell r="B6923">
            <v>814877</v>
          </cell>
          <cell r="C6923">
            <v>9</v>
          </cell>
          <cell r="D6923">
            <v>407254</v>
          </cell>
          <cell r="E6923" t="str">
            <v>Phoenix Industrial Maintenance Ltd.</v>
          </cell>
          <cell r="F6923" t="str">
            <v>R-57, Mechanical &amp; Piping, Thickener Underflow PH R1001 &amp; R2001</v>
          </cell>
          <cell r="G6923" t="str">
            <v>Construction</v>
          </cell>
          <cell r="H6923" t="str">
            <v>Moon, Bryan</v>
          </cell>
          <cell r="I6923">
            <v>42508</v>
          </cell>
          <cell r="J6923">
            <v>42163</v>
          </cell>
          <cell r="K6923">
            <v>42460</v>
          </cell>
          <cell r="L6923" t="str">
            <v>Complete</v>
          </cell>
          <cell r="M6923" t="str">
            <v>Executed</v>
          </cell>
          <cell r="N6923">
            <v>42524</v>
          </cell>
          <cell r="O6923" t="str">
            <v>Parallel_Return_to_Edit_Mode</v>
          </cell>
          <cell r="P6923" t="str">
            <v>Moon, Bryan</v>
          </cell>
          <cell r="R6923" t="str">
            <v>Don Guglielmin</v>
          </cell>
          <cell r="S6923" t="str">
            <v>Don Guglielmin</v>
          </cell>
          <cell r="T6923" t="str">
            <v>Stephanie Graham</v>
          </cell>
          <cell r="U6923" t="str">
            <v>H - Horizon</v>
          </cell>
          <cell r="V6923" t="str">
            <v>Major Projects</v>
          </cell>
          <cell r="W6923" t="str">
            <v>45 Days net terms</v>
          </cell>
          <cell r="X6923">
            <v>23738145.949999999</v>
          </cell>
          <cell r="Y6923">
            <v>579091</v>
          </cell>
          <cell r="Z6923">
            <v>109821.04</v>
          </cell>
        </row>
        <row r="6924">
          <cell r="A6924" t="str">
            <v>814881-1</v>
          </cell>
          <cell r="B6924">
            <v>814881</v>
          </cell>
          <cell r="C6924">
            <v>1</v>
          </cell>
          <cell r="D6924">
            <v>407145</v>
          </cell>
          <cell r="E6924" t="str">
            <v>1169572 ALTA LTD</v>
          </cell>
          <cell r="F6924" t="str">
            <v>Close out reconciliation: Rent and Clean Job Jon</v>
          </cell>
          <cell r="G6924" t="str">
            <v>Schedules for Master Agreements</v>
          </cell>
          <cell r="H6924" t="str">
            <v>Gresch, Michelle</v>
          </cell>
          <cell r="I6924">
            <v>42416</v>
          </cell>
          <cell r="J6924">
            <v>42165</v>
          </cell>
          <cell r="K6924">
            <v>42582</v>
          </cell>
          <cell r="L6924" t="str">
            <v>Active</v>
          </cell>
          <cell r="M6924" t="str">
            <v>Executed</v>
          </cell>
          <cell r="N6924">
            <v>42433</v>
          </cell>
          <cell r="O6924" t="str">
            <v>Approve Contract</v>
          </cell>
          <cell r="P6924" t="str">
            <v>Commercial Operations Approver</v>
          </cell>
          <cell r="Q6924" t="str">
            <v>Bronkhorst, Ari</v>
          </cell>
          <cell r="R6924" t="str">
            <v>Ari Bronkhorst</v>
          </cell>
          <cell r="S6924" t="str">
            <v>Ari Bronkhorst</v>
          </cell>
          <cell r="T6924" t="str">
            <v>Steve Brown</v>
          </cell>
          <cell r="U6924" t="str">
            <v>H - Horizon</v>
          </cell>
          <cell r="V6924" t="str">
            <v>Major Projects</v>
          </cell>
          <cell r="W6924" t="str">
            <v>45 Days net terms</v>
          </cell>
          <cell r="X6924">
            <v>39901.760000000002</v>
          </cell>
          <cell r="Y6924">
            <v>790752</v>
          </cell>
          <cell r="Z6924">
            <v>17620.36</v>
          </cell>
        </row>
        <row r="6925">
          <cell r="A6925" t="str">
            <v>814894-1</v>
          </cell>
          <cell r="B6925">
            <v>814894</v>
          </cell>
          <cell r="C6925">
            <v>1</v>
          </cell>
          <cell r="D6925">
            <v>40728701</v>
          </cell>
          <cell r="E6925" t="str">
            <v>Norwesco Industries (1983) Ltd.</v>
          </cell>
          <cell r="F6925" t="str">
            <v>Adjustment to Vulcanizer Price</v>
          </cell>
          <cell r="G6925" t="str">
            <v>Construction</v>
          </cell>
          <cell r="H6925" t="str">
            <v>Al-Kaisy, Maysaloon</v>
          </cell>
          <cell r="I6925">
            <v>42236</v>
          </cell>
          <cell r="J6925">
            <v>42158</v>
          </cell>
          <cell r="K6925">
            <v>42284</v>
          </cell>
          <cell r="L6925" t="str">
            <v>Complete</v>
          </cell>
          <cell r="M6925" t="str">
            <v>Executed</v>
          </cell>
          <cell r="N6925">
            <v>42398</v>
          </cell>
          <cell r="O6925" t="str">
            <v>Edit New Supplement</v>
          </cell>
          <cell r="P6925" t="str">
            <v>Al-Kaisy, Maysaloon</v>
          </cell>
          <cell r="Q6925" t="str">
            <v>Al-Kaisy, Maysaloon</v>
          </cell>
          <cell r="R6925" t="str">
            <v>Don Guglielmin</v>
          </cell>
          <cell r="S6925" t="str">
            <v>Kara Slemko</v>
          </cell>
          <cell r="T6925" t="str">
            <v>Steve Brown</v>
          </cell>
          <cell r="U6925" t="str">
            <v>H - Horizon</v>
          </cell>
          <cell r="V6925" t="str">
            <v>Major Projects</v>
          </cell>
          <cell r="W6925" t="str">
            <v>45 Days net terms</v>
          </cell>
          <cell r="X6925">
            <v>1331905.8899999999</v>
          </cell>
          <cell r="Y6925">
            <v>636515</v>
          </cell>
          <cell r="Z6925">
            <v>14550</v>
          </cell>
        </row>
        <row r="6926">
          <cell r="A6926" t="str">
            <v>814905-2</v>
          </cell>
          <cell r="B6926">
            <v>814905</v>
          </cell>
          <cell r="C6926">
            <v>2</v>
          </cell>
          <cell r="D6926">
            <v>50864502</v>
          </cell>
          <cell r="E6926" t="str">
            <v>REBL - Refractories Evaluations Laboratory Ltd</v>
          </cell>
          <cell r="F6926" t="str">
            <v>H2CO2 Project - Refractory Consulting, Inspection and QA Services</v>
          </cell>
          <cell r="G6926" t="str">
            <v>Purchase Order</v>
          </cell>
          <cell r="H6926" t="str">
            <v>Hernandez, Pedro</v>
          </cell>
          <cell r="I6926">
            <v>42408</v>
          </cell>
          <cell r="J6926">
            <v>42180</v>
          </cell>
          <cell r="K6926">
            <v>42551</v>
          </cell>
          <cell r="L6926" t="str">
            <v>Complete</v>
          </cell>
          <cell r="M6926" t="str">
            <v>Executed</v>
          </cell>
          <cell r="N6926">
            <v>42418</v>
          </cell>
          <cell r="O6926" t="str">
            <v>Approve Contract</v>
          </cell>
          <cell r="P6926" t="str">
            <v>Business Area Approver</v>
          </cell>
          <cell r="Q6926" t="str">
            <v>Narayanan, Kural</v>
          </cell>
          <cell r="R6926" t="str">
            <v>Ari Bronkhorst</v>
          </cell>
          <cell r="S6926" t="str">
            <v>Kara Slemko</v>
          </cell>
          <cell r="T6926" t="str">
            <v>Steve Brown</v>
          </cell>
          <cell r="U6926" t="str">
            <v>H - Horizon</v>
          </cell>
          <cell r="V6926" t="str">
            <v>Major Projects</v>
          </cell>
          <cell r="W6926" t="str">
            <v>45 Days net terms</v>
          </cell>
          <cell r="X6926">
            <v>82040</v>
          </cell>
          <cell r="Y6926">
            <v>140910</v>
          </cell>
          <cell r="Z6926">
            <v>20000</v>
          </cell>
        </row>
        <row r="6927">
          <cell r="A6927" t="str">
            <v>814905-3</v>
          </cell>
          <cell r="B6927">
            <v>814905</v>
          </cell>
          <cell r="C6927">
            <v>3</v>
          </cell>
          <cell r="D6927">
            <v>50864503</v>
          </cell>
          <cell r="E6927" t="str">
            <v>REBL - Refractories Evaluations Laboratory Ltd</v>
          </cell>
          <cell r="F6927" t="str">
            <v>CO03:Reconciliation prior to close out</v>
          </cell>
          <cell r="G6927" t="str">
            <v>Purchase Order</v>
          </cell>
          <cell r="H6927" t="str">
            <v>Hernandez, Pedro</v>
          </cell>
          <cell r="I6927">
            <v>42604</v>
          </cell>
          <cell r="J6927">
            <v>42180</v>
          </cell>
          <cell r="K6927">
            <v>42551</v>
          </cell>
          <cell r="L6927" t="str">
            <v>Complete</v>
          </cell>
          <cell r="M6927" t="str">
            <v>Executed</v>
          </cell>
          <cell r="N6927">
            <v>42605</v>
          </cell>
          <cell r="O6927" t="str">
            <v>Parallel_Return_to_Edit_Mode</v>
          </cell>
          <cell r="P6927" t="str">
            <v>Manuel, Racquel</v>
          </cell>
          <cell r="R6927" t="str">
            <v>Ari Bronkhorst</v>
          </cell>
          <cell r="S6927" t="str">
            <v>Kara Slemko</v>
          </cell>
          <cell r="T6927" t="str">
            <v>Steve Brown</v>
          </cell>
          <cell r="U6927" t="str">
            <v>H - Horizon</v>
          </cell>
          <cell r="V6927" t="str">
            <v>Major Projects</v>
          </cell>
          <cell r="W6927" t="str">
            <v>45 Days net terms</v>
          </cell>
          <cell r="X6927">
            <v>70789.399999999994</v>
          </cell>
          <cell r="Y6927">
            <v>140910</v>
          </cell>
          <cell r="Z6927">
            <v>-11250.6</v>
          </cell>
        </row>
        <row r="6928">
          <cell r="A6928" t="str">
            <v>814906-1-1</v>
          </cell>
          <cell r="B6928" t="str">
            <v>814906-1</v>
          </cell>
          <cell r="C6928">
            <v>1</v>
          </cell>
          <cell r="E6928" t="str">
            <v>Universal Geomatics Solutions Corp.</v>
          </cell>
          <cell r="F6928" t="str">
            <v>Universal Geomatics Soln's_Extend Work and Rates</v>
          </cell>
          <cell r="G6928" t="str">
            <v>Schedules for Master Agreements</v>
          </cell>
          <cell r="H6928" t="str">
            <v>Cantlon, Elaine</v>
          </cell>
          <cell r="I6928">
            <v>42823</v>
          </cell>
          <cell r="J6928">
            <v>42817</v>
          </cell>
          <cell r="K6928">
            <v>43182</v>
          </cell>
          <cell r="L6928" t="str">
            <v>Active</v>
          </cell>
          <cell r="M6928" t="str">
            <v>Executed</v>
          </cell>
          <cell r="N6928">
            <v>42845</v>
          </cell>
          <cell r="O6928" t="str">
            <v>Execute Contract</v>
          </cell>
          <cell r="P6928" t="str">
            <v>Cantlon, Elaine</v>
          </cell>
          <cell r="Q6928" t="str">
            <v>Cantlon, Elaine</v>
          </cell>
          <cell r="R6928" t="str">
            <v>Julie Easthope</v>
          </cell>
          <cell r="S6928" t="str">
            <v>Julie Easthope</v>
          </cell>
          <cell r="T6928" t="str">
            <v>Brian Bate</v>
          </cell>
          <cell r="U6928" t="str">
            <v>C/H - Conventional/Horizon</v>
          </cell>
          <cell r="V6928" t="str">
            <v>All</v>
          </cell>
          <cell r="W6928" t="str">
            <v>45 Days net terms</v>
          </cell>
          <cell r="X6928">
            <v>600000</v>
          </cell>
          <cell r="Z6928">
            <v>600000</v>
          </cell>
        </row>
        <row r="6929">
          <cell r="A6929" t="str">
            <v>814906-1-1</v>
          </cell>
          <cell r="B6929" t="str">
            <v>814906-1</v>
          </cell>
          <cell r="C6929">
            <v>1</v>
          </cell>
          <cell r="E6929" t="str">
            <v>Universal Geomatics Solutions Corp.</v>
          </cell>
          <cell r="F6929" t="str">
            <v>Universal Geomatics Soln's_Extend Work and Rates</v>
          </cell>
          <cell r="G6929" t="str">
            <v>Schedules for Master Agreements</v>
          </cell>
          <cell r="H6929" t="str">
            <v>Cantlon, Elaine</v>
          </cell>
          <cell r="I6929">
            <v>42823</v>
          </cell>
          <cell r="J6929">
            <v>42817</v>
          </cell>
          <cell r="K6929">
            <v>43182</v>
          </cell>
          <cell r="L6929" t="str">
            <v>Active</v>
          </cell>
          <cell r="M6929" t="str">
            <v>Executed</v>
          </cell>
          <cell r="N6929">
            <v>42845</v>
          </cell>
          <cell r="O6929" t="str">
            <v>Parallel_Return_to_Edit_Mode</v>
          </cell>
          <cell r="P6929" t="str">
            <v>Cantlon, Elaine</v>
          </cell>
          <cell r="R6929" t="str">
            <v>Julie Easthope</v>
          </cell>
          <cell r="S6929" t="str">
            <v>Julie Easthope</v>
          </cell>
          <cell r="T6929" t="str">
            <v>Brian Bate</v>
          </cell>
          <cell r="U6929" t="str">
            <v>C/H - Conventional/Horizon</v>
          </cell>
          <cell r="V6929" t="str">
            <v>All</v>
          </cell>
          <cell r="W6929" t="str">
            <v>45 Days net terms</v>
          </cell>
          <cell r="X6929">
            <v>600000</v>
          </cell>
          <cell r="Z6929">
            <v>600000</v>
          </cell>
        </row>
        <row r="6930">
          <cell r="A6930" t="str">
            <v>814906-1-1</v>
          </cell>
          <cell r="B6930" t="str">
            <v>814906-1</v>
          </cell>
          <cell r="C6930">
            <v>1</v>
          </cell>
          <cell r="E6930" t="str">
            <v>Universal Geomatics Solutions Corp.</v>
          </cell>
          <cell r="F6930" t="str">
            <v>Universal Geomatics Soln's_Extend Work and Rates</v>
          </cell>
          <cell r="G6930" t="str">
            <v>Schedules for Master Agreements</v>
          </cell>
          <cell r="H6930" t="str">
            <v>Cantlon, Elaine</v>
          </cell>
          <cell r="I6930">
            <v>42823</v>
          </cell>
          <cell r="J6930">
            <v>42817</v>
          </cell>
          <cell r="K6930">
            <v>43182</v>
          </cell>
          <cell r="L6930" t="str">
            <v>Active</v>
          </cell>
          <cell r="M6930" t="str">
            <v>Executed</v>
          </cell>
          <cell r="N6930">
            <v>42845</v>
          </cell>
          <cell r="O6930" t="str">
            <v>Approve Contract</v>
          </cell>
          <cell r="P6930" t="str">
            <v>Business Area Approver</v>
          </cell>
          <cell r="Q6930" t="str">
            <v>Reed, Scott</v>
          </cell>
          <cell r="R6930" t="str">
            <v>Julie Easthope</v>
          </cell>
          <cell r="S6930" t="str">
            <v>Julie Easthope</v>
          </cell>
          <cell r="T6930" t="str">
            <v>Brian Bate</v>
          </cell>
          <cell r="U6930" t="str">
            <v>C/H - Conventional/Horizon</v>
          </cell>
          <cell r="V6930" t="str">
            <v>All</v>
          </cell>
          <cell r="W6930" t="str">
            <v>45 Days net terms</v>
          </cell>
          <cell r="X6930">
            <v>600000</v>
          </cell>
          <cell r="Z6930">
            <v>600000</v>
          </cell>
        </row>
        <row r="6931">
          <cell r="A6931" t="str">
            <v>814906-1-1</v>
          </cell>
          <cell r="B6931" t="str">
            <v>814906-1</v>
          </cell>
          <cell r="C6931">
            <v>1</v>
          </cell>
          <cell r="E6931" t="str">
            <v>Universal Geomatics Solutions Corp.</v>
          </cell>
          <cell r="F6931" t="str">
            <v>Universal Geomatics Soln's_Extend Work and Rates</v>
          </cell>
          <cell r="G6931" t="str">
            <v>Schedules for Master Agreements</v>
          </cell>
          <cell r="H6931" t="str">
            <v>Cantlon, Elaine</v>
          </cell>
          <cell r="I6931">
            <v>42823</v>
          </cell>
          <cell r="J6931">
            <v>42817</v>
          </cell>
          <cell r="K6931">
            <v>43182</v>
          </cell>
          <cell r="L6931" t="str">
            <v>Active</v>
          </cell>
          <cell r="M6931" t="str">
            <v>Executed</v>
          </cell>
          <cell r="N6931">
            <v>42845</v>
          </cell>
          <cell r="O6931" t="str">
            <v>Approve Contract</v>
          </cell>
          <cell r="P6931" t="str">
            <v>Commercial Operations Approver</v>
          </cell>
          <cell r="Q6931" t="str">
            <v>Easthope, Julie</v>
          </cell>
          <cell r="R6931" t="str">
            <v>Julie Easthope</v>
          </cell>
          <cell r="S6931" t="str">
            <v>Julie Easthope</v>
          </cell>
          <cell r="T6931" t="str">
            <v>Brian Bate</v>
          </cell>
          <cell r="U6931" t="str">
            <v>C/H - Conventional/Horizon</v>
          </cell>
          <cell r="V6931" t="str">
            <v>All</v>
          </cell>
          <cell r="W6931" t="str">
            <v>45 Days net terms</v>
          </cell>
          <cell r="X6931">
            <v>600000</v>
          </cell>
          <cell r="Z6931">
            <v>600000</v>
          </cell>
        </row>
        <row r="6932">
          <cell r="A6932" t="str">
            <v>814906-1-1</v>
          </cell>
          <cell r="B6932" t="str">
            <v>814906-1</v>
          </cell>
          <cell r="C6932">
            <v>1</v>
          </cell>
          <cell r="E6932" t="str">
            <v>Universal Geomatics Solutions Corp.</v>
          </cell>
          <cell r="F6932" t="str">
            <v>Universal Geomatics Soln's_Extend Work and Rates</v>
          </cell>
          <cell r="G6932" t="str">
            <v>Schedules for Master Agreements</v>
          </cell>
          <cell r="H6932" t="str">
            <v>Cantlon, Elaine</v>
          </cell>
          <cell r="I6932">
            <v>42823</v>
          </cell>
          <cell r="J6932">
            <v>42817</v>
          </cell>
          <cell r="K6932">
            <v>43182</v>
          </cell>
          <cell r="L6932" t="str">
            <v>Active</v>
          </cell>
          <cell r="M6932" t="str">
            <v>Executed</v>
          </cell>
          <cell r="N6932">
            <v>42845</v>
          </cell>
          <cell r="O6932" t="str">
            <v>Parallel_Return_to_Edit_Mode</v>
          </cell>
          <cell r="P6932" t="str">
            <v>Cantlon, Elaine</v>
          </cell>
          <cell r="R6932" t="str">
            <v>Julie Easthope</v>
          </cell>
          <cell r="S6932" t="str">
            <v>Julie Easthope</v>
          </cell>
          <cell r="T6932" t="str">
            <v>Brian Bate</v>
          </cell>
          <cell r="U6932" t="str">
            <v>C/H - Conventional/Horizon</v>
          </cell>
          <cell r="V6932" t="str">
            <v>All</v>
          </cell>
          <cell r="W6932" t="str">
            <v>45 Days net terms</v>
          </cell>
          <cell r="X6932">
            <v>600000</v>
          </cell>
          <cell r="Z6932">
            <v>600000</v>
          </cell>
        </row>
        <row r="6933">
          <cell r="A6933" t="str">
            <v>814908-1-1</v>
          </cell>
          <cell r="B6933" t="str">
            <v>814908-1</v>
          </cell>
          <cell r="C6933">
            <v>1</v>
          </cell>
          <cell r="E6933" t="str">
            <v>WSP Canada Inc.</v>
          </cell>
          <cell r="F6933" t="str">
            <v>WSP Canada_Extend Work and Rates</v>
          </cell>
          <cell r="G6933" t="str">
            <v>Schedules for Master Agreements</v>
          </cell>
          <cell r="H6933" t="str">
            <v>Cantlon, Elaine</v>
          </cell>
          <cell r="I6933">
            <v>42823</v>
          </cell>
          <cell r="J6933">
            <v>42817</v>
          </cell>
          <cell r="K6933">
            <v>43182</v>
          </cell>
          <cell r="L6933" t="str">
            <v>Active</v>
          </cell>
          <cell r="M6933" t="str">
            <v>Executed</v>
          </cell>
          <cell r="N6933">
            <v>42881</v>
          </cell>
          <cell r="O6933" t="str">
            <v>Approve Contract</v>
          </cell>
          <cell r="P6933" t="str">
            <v>Business Area Approver</v>
          </cell>
          <cell r="R6933" t="str">
            <v>Julie Easthope</v>
          </cell>
          <cell r="S6933" t="str">
            <v>Julie Easthope</v>
          </cell>
          <cell r="T6933" t="str">
            <v>Brian Bate</v>
          </cell>
          <cell r="U6933" t="str">
            <v>C/H - Conventional/Horizon</v>
          </cell>
          <cell r="V6933" t="str">
            <v>All</v>
          </cell>
          <cell r="W6933" t="str">
            <v>45 Days net terms</v>
          </cell>
          <cell r="X6933">
            <v>4500000</v>
          </cell>
          <cell r="Y6933">
            <v>140814</v>
          </cell>
          <cell r="Z6933">
            <v>1500000</v>
          </cell>
        </row>
        <row r="6934">
          <cell r="A6934" t="str">
            <v>814908-1-1</v>
          </cell>
          <cell r="B6934" t="str">
            <v>814908-1</v>
          </cell>
          <cell r="C6934">
            <v>1</v>
          </cell>
          <cell r="E6934" t="str">
            <v>WSP Canada Inc.</v>
          </cell>
          <cell r="F6934" t="str">
            <v>WSP Canada_Extend Work and Rates</v>
          </cell>
          <cell r="G6934" t="str">
            <v>Schedules for Master Agreements</v>
          </cell>
          <cell r="H6934" t="str">
            <v>Cantlon, Elaine</v>
          </cell>
          <cell r="I6934">
            <v>42823</v>
          </cell>
          <cell r="J6934">
            <v>42817</v>
          </cell>
          <cell r="K6934">
            <v>43182</v>
          </cell>
          <cell r="L6934" t="str">
            <v>Active</v>
          </cell>
          <cell r="M6934" t="str">
            <v>Executed</v>
          </cell>
          <cell r="N6934">
            <v>42881</v>
          </cell>
          <cell r="O6934" t="str">
            <v>Edit New Supplement</v>
          </cell>
          <cell r="P6934" t="str">
            <v>Cantlon, Elaine</v>
          </cell>
          <cell r="Q6934" t="str">
            <v>Cantlon, Elaine</v>
          </cell>
          <cell r="R6934" t="str">
            <v>Julie Easthope</v>
          </cell>
          <cell r="S6934" t="str">
            <v>Julie Easthope</v>
          </cell>
          <cell r="T6934" t="str">
            <v>Brian Bate</v>
          </cell>
          <cell r="U6934" t="str">
            <v>C/H - Conventional/Horizon</v>
          </cell>
          <cell r="V6934" t="str">
            <v>All</v>
          </cell>
          <cell r="W6934" t="str">
            <v>45 Days net terms</v>
          </cell>
          <cell r="X6934">
            <v>4500000</v>
          </cell>
          <cell r="Y6934">
            <v>140814</v>
          </cell>
          <cell r="Z6934">
            <v>1500000</v>
          </cell>
        </row>
        <row r="6935">
          <cell r="A6935" t="str">
            <v>814908-1-1</v>
          </cell>
          <cell r="B6935" t="str">
            <v>814908-1</v>
          </cell>
          <cell r="C6935">
            <v>1</v>
          </cell>
          <cell r="E6935" t="str">
            <v>WSP Canada Inc.</v>
          </cell>
          <cell r="F6935" t="str">
            <v>WSP Canada_Extend Work and Rates</v>
          </cell>
          <cell r="G6935" t="str">
            <v>Schedules for Master Agreements</v>
          </cell>
          <cell r="H6935" t="str">
            <v>Cantlon, Elaine</v>
          </cell>
          <cell r="I6935">
            <v>42823</v>
          </cell>
          <cell r="J6935">
            <v>42817</v>
          </cell>
          <cell r="K6935">
            <v>43182</v>
          </cell>
          <cell r="L6935" t="str">
            <v>Active</v>
          </cell>
          <cell r="M6935" t="str">
            <v>Executed</v>
          </cell>
          <cell r="N6935">
            <v>42881</v>
          </cell>
          <cell r="O6935" t="str">
            <v>Edit New Supplement</v>
          </cell>
          <cell r="P6935" t="str">
            <v>Cantlon, Elaine</v>
          </cell>
          <cell r="Q6935" t="str">
            <v>Cantlon, Elaine</v>
          </cell>
          <cell r="R6935" t="str">
            <v>Julie Easthope</v>
          </cell>
          <cell r="S6935" t="str">
            <v>Julie Easthope</v>
          </cell>
          <cell r="T6935" t="str">
            <v>Brian Bate</v>
          </cell>
          <cell r="U6935" t="str">
            <v>C/H - Conventional/Horizon</v>
          </cell>
          <cell r="V6935" t="str">
            <v>All</v>
          </cell>
          <cell r="W6935" t="str">
            <v>45 Days net terms</v>
          </cell>
          <cell r="X6935">
            <v>4500000</v>
          </cell>
          <cell r="Y6935">
            <v>140814</v>
          </cell>
          <cell r="Z6935">
            <v>1500000</v>
          </cell>
        </row>
        <row r="6936">
          <cell r="A6936" t="str">
            <v>814908-1-1</v>
          </cell>
          <cell r="B6936" t="str">
            <v>814908-1</v>
          </cell>
          <cell r="C6936">
            <v>1</v>
          </cell>
          <cell r="E6936" t="str">
            <v>WSP Canada Inc.</v>
          </cell>
          <cell r="F6936" t="str">
            <v>WSP Canada_Extend Work and Rates</v>
          </cell>
          <cell r="G6936" t="str">
            <v>Schedules for Master Agreements</v>
          </cell>
          <cell r="H6936" t="str">
            <v>Cantlon, Elaine</v>
          </cell>
          <cell r="I6936">
            <v>42823</v>
          </cell>
          <cell r="J6936">
            <v>42817</v>
          </cell>
          <cell r="K6936">
            <v>43182</v>
          </cell>
          <cell r="L6936" t="str">
            <v>Active</v>
          </cell>
          <cell r="M6936" t="str">
            <v>Executed</v>
          </cell>
          <cell r="N6936">
            <v>42881</v>
          </cell>
          <cell r="O6936" t="str">
            <v>Parallel_Return_to_Edit_Mode</v>
          </cell>
          <cell r="P6936" t="str">
            <v>Cantlon, Elaine</v>
          </cell>
          <cell r="Q6936" t="str">
            <v>Cantlon, Elaine</v>
          </cell>
          <cell r="R6936" t="str">
            <v>Julie Easthope</v>
          </cell>
          <cell r="S6936" t="str">
            <v>Julie Easthope</v>
          </cell>
          <cell r="T6936" t="str">
            <v>Brian Bate</v>
          </cell>
          <cell r="U6936" t="str">
            <v>C/H - Conventional/Horizon</v>
          </cell>
          <cell r="V6936" t="str">
            <v>All</v>
          </cell>
          <cell r="W6936" t="str">
            <v>45 Days net terms</v>
          </cell>
          <cell r="X6936">
            <v>4500000</v>
          </cell>
          <cell r="Y6936">
            <v>140814</v>
          </cell>
          <cell r="Z6936">
            <v>1500000</v>
          </cell>
        </row>
        <row r="6937">
          <cell r="A6937" t="str">
            <v>814908-1-1</v>
          </cell>
          <cell r="B6937" t="str">
            <v>814908-1</v>
          </cell>
          <cell r="C6937">
            <v>1</v>
          </cell>
          <cell r="E6937" t="str">
            <v>WSP Canada Inc.</v>
          </cell>
          <cell r="F6937" t="str">
            <v>WSP Canada_Extend Work and Rates</v>
          </cell>
          <cell r="G6937" t="str">
            <v>Schedules for Master Agreements</v>
          </cell>
          <cell r="H6937" t="str">
            <v>Cantlon, Elaine</v>
          </cell>
          <cell r="I6937">
            <v>42823</v>
          </cell>
          <cell r="J6937">
            <v>42817</v>
          </cell>
          <cell r="K6937">
            <v>43182</v>
          </cell>
          <cell r="L6937" t="str">
            <v>Active</v>
          </cell>
          <cell r="M6937" t="str">
            <v>Executed</v>
          </cell>
          <cell r="N6937">
            <v>42881</v>
          </cell>
          <cell r="O6937" t="str">
            <v>Parallel_Return_to_Edit_Mode</v>
          </cell>
          <cell r="P6937" t="str">
            <v>Cantlon, Elaine</v>
          </cell>
          <cell r="R6937" t="str">
            <v>Julie Easthope</v>
          </cell>
          <cell r="S6937" t="str">
            <v>Julie Easthope</v>
          </cell>
          <cell r="T6937" t="str">
            <v>Brian Bate</v>
          </cell>
          <cell r="U6937" t="str">
            <v>C/H - Conventional/Horizon</v>
          </cell>
          <cell r="V6937" t="str">
            <v>All</v>
          </cell>
          <cell r="W6937" t="str">
            <v>45 Days net terms</v>
          </cell>
          <cell r="X6937">
            <v>4500000</v>
          </cell>
          <cell r="Y6937">
            <v>140814</v>
          </cell>
          <cell r="Z6937">
            <v>1500000</v>
          </cell>
        </row>
        <row r="6938">
          <cell r="A6938" t="str">
            <v>814908-2-1</v>
          </cell>
          <cell r="B6938" t="str">
            <v>814908-2</v>
          </cell>
          <cell r="C6938">
            <v>1</v>
          </cell>
          <cell r="E6938" t="str">
            <v>WSP Canada Inc.</v>
          </cell>
          <cell r="F6938" t="str">
            <v>BWDD - Area Survey</v>
          </cell>
          <cell r="G6938" t="str">
            <v>Schedules for Master Agreements</v>
          </cell>
          <cell r="H6938" t="str">
            <v>Charles, MoShesh</v>
          </cell>
          <cell r="I6938">
            <v>42537</v>
          </cell>
          <cell r="J6938">
            <v>42432</v>
          </cell>
          <cell r="K6938">
            <v>42581</v>
          </cell>
          <cell r="L6938" t="str">
            <v>Active</v>
          </cell>
          <cell r="M6938" t="str">
            <v>Executed</v>
          </cell>
          <cell r="N6938">
            <v>42556</v>
          </cell>
          <cell r="O6938" t="str">
            <v>Parallel_Return_to_Edit_Mode</v>
          </cell>
          <cell r="P6938" t="str">
            <v>Charles, MoShesh</v>
          </cell>
          <cell r="R6938" t="str">
            <v>Sudip Kumar</v>
          </cell>
          <cell r="S6938" t="str">
            <v>Sudip Kumar</v>
          </cell>
          <cell r="T6938" t="str">
            <v>Stephanie Graham</v>
          </cell>
          <cell r="V6938" t="str">
            <v>Mining</v>
          </cell>
          <cell r="W6938" t="str">
            <v>45 Days net terms</v>
          </cell>
          <cell r="X6938">
            <v>25500</v>
          </cell>
          <cell r="Y6938">
            <v>140814</v>
          </cell>
          <cell r="Z6938">
            <v>8500</v>
          </cell>
        </row>
        <row r="6939">
          <cell r="A6939" t="str">
            <v>814909-1-1</v>
          </cell>
          <cell r="B6939" t="str">
            <v>814909-1</v>
          </cell>
          <cell r="C6939">
            <v>1</v>
          </cell>
          <cell r="E6939" t="str">
            <v>Meridian Surveys (Alta.) Ltd.</v>
          </cell>
          <cell r="F6939" t="str">
            <v>Meridian Surveys_Extend Work and Rates</v>
          </cell>
          <cell r="G6939" t="str">
            <v>Schedules for Master Agreements</v>
          </cell>
          <cell r="H6939" t="str">
            <v>Cantlon, Elaine</v>
          </cell>
          <cell r="I6939">
            <v>42823</v>
          </cell>
          <cell r="J6939">
            <v>42817</v>
          </cell>
          <cell r="K6939">
            <v>43182</v>
          </cell>
          <cell r="L6939" t="str">
            <v>Active</v>
          </cell>
          <cell r="M6939" t="str">
            <v>Executed</v>
          </cell>
          <cell r="N6939">
            <v>42845</v>
          </cell>
          <cell r="O6939" t="str">
            <v>Parallel_Return_to_Edit_Mode</v>
          </cell>
          <cell r="P6939" t="str">
            <v>Cantlon, Elaine</v>
          </cell>
          <cell r="R6939" t="str">
            <v>Julie Easthope</v>
          </cell>
          <cell r="S6939" t="str">
            <v>Julie Easthope</v>
          </cell>
          <cell r="T6939" t="str">
            <v>Brian Bate</v>
          </cell>
          <cell r="U6939" t="str">
            <v>C/H - Conventional/Horizon</v>
          </cell>
          <cell r="V6939" t="str">
            <v>All</v>
          </cell>
          <cell r="W6939" t="str">
            <v>45 Days net terms</v>
          </cell>
          <cell r="X6939">
            <v>1402000</v>
          </cell>
          <cell r="Y6939">
            <v>20211</v>
          </cell>
          <cell r="Z6939">
            <v>102000</v>
          </cell>
        </row>
        <row r="6940">
          <cell r="A6940" t="str">
            <v>814909-1-1</v>
          </cell>
          <cell r="B6940" t="str">
            <v>814909-1</v>
          </cell>
          <cell r="C6940">
            <v>1</v>
          </cell>
          <cell r="E6940" t="str">
            <v>Meridian Surveys (Alta.) Ltd.</v>
          </cell>
          <cell r="F6940" t="str">
            <v>Meridian Surveys_Extend Work and Rates</v>
          </cell>
          <cell r="G6940" t="str">
            <v>Schedules for Master Agreements</v>
          </cell>
          <cell r="H6940" t="str">
            <v>Cantlon, Elaine</v>
          </cell>
          <cell r="I6940">
            <v>42823</v>
          </cell>
          <cell r="J6940">
            <v>42817</v>
          </cell>
          <cell r="K6940">
            <v>43182</v>
          </cell>
          <cell r="L6940" t="str">
            <v>Active</v>
          </cell>
          <cell r="M6940" t="str">
            <v>Executed</v>
          </cell>
          <cell r="N6940">
            <v>42845</v>
          </cell>
          <cell r="O6940" t="str">
            <v>Edit New Supplement</v>
          </cell>
          <cell r="P6940" t="str">
            <v>Cantlon, Elaine</v>
          </cell>
          <cell r="Q6940" t="str">
            <v>Cantlon, Elaine</v>
          </cell>
          <cell r="R6940" t="str">
            <v>Julie Easthope</v>
          </cell>
          <cell r="S6940" t="str">
            <v>Julie Easthope</v>
          </cell>
          <cell r="T6940" t="str">
            <v>Brian Bate</v>
          </cell>
          <cell r="U6940" t="str">
            <v>C/H - Conventional/Horizon</v>
          </cell>
          <cell r="V6940" t="str">
            <v>All</v>
          </cell>
          <cell r="W6940" t="str">
            <v>45 Days net terms</v>
          </cell>
          <cell r="X6940">
            <v>1402000</v>
          </cell>
          <cell r="Y6940">
            <v>20211</v>
          </cell>
          <cell r="Z6940">
            <v>102000</v>
          </cell>
        </row>
        <row r="6941">
          <cell r="A6941" t="str">
            <v>814909-1-1</v>
          </cell>
          <cell r="B6941" t="str">
            <v>814909-1</v>
          </cell>
          <cell r="C6941">
            <v>1</v>
          </cell>
          <cell r="E6941" t="str">
            <v>Meridian Surveys (Alta.) Ltd.</v>
          </cell>
          <cell r="F6941" t="str">
            <v>Meridian Surveys_Extend Work and Rates</v>
          </cell>
          <cell r="G6941" t="str">
            <v>Schedules for Master Agreements</v>
          </cell>
          <cell r="H6941" t="str">
            <v>Cantlon, Elaine</v>
          </cell>
          <cell r="I6941">
            <v>42823</v>
          </cell>
          <cell r="J6941">
            <v>42817</v>
          </cell>
          <cell r="K6941">
            <v>43182</v>
          </cell>
          <cell r="L6941" t="str">
            <v>Active</v>
          </cell>
          <cell r="M6941" t="str">
            <v>Executed</v>
          </cell>
          <cell r="N6941">
            <v>42845</v>
          </cell>
          <cell r="O6941" t="str">
            <v>Approve Contract</v>
          </cell>
          <cell r="P6941" t="str">
            <v>Commercial Operations Approver</v>
          </cell>
          <cell r="Q6941" t="str">
            <v>Easthope, Julie</v>
          </cell>
          <cell r="R6941" t="str">
            <v>Julie Easthope</v>
          </cell>
          <cell r="S6941" t="str">
            <v>Julie Easthope</v>
          </cell>
          <cell r="T6941" t="str">
            <v>Brian Bate</v>
          </cell>
          <cell r="U6941" t="str">
            <v>C/H - Conventional/Horizon</v>
          </cell>
          <cell r="V6941" t="str">
            <v>All</v>
          </cell>
          <cell r="W6941" t="str">
            <v>45 Days net terms</v>
          </cell>
          <cell r="X6941">
            <v>1402000</v>
          </cell>
          <cell r="Y6941">
            <v>20211</v>
          </cell>
          <cell r="Z6941">
            <v>102000</v>
          </cell>
        </row>
        <row r="6942">
          <cell r="A6942" t="str">
            <v>814909-1-1</v>
          </cell>
          <cell r="B6942" t="str">
            <v>814909-1</v>
          </cell>
          <cell r="C6942">
            <v>1</v>
          </cell>
          <cell r="E6942" t="str">
            <v>Meridian Surveys (Alta.) Ltd.</v>
          </cell>
          <cell r="F6942" t="str">
            <v>Meridian Surveys_Extend Work and Rates</v>
          </cell>
          <cell r="G6942" t="str">
            <v>Schedules for Master Agreements</v>
          </cell>
          <cell r="H6942" t="str">
            <v>Cantlon, Elaine</v>
          </cell>
          <cell r="I6942">
            <v>42823</v>
          </cell>
          <cell r="J6942">
            <v>42817</v>
          </cell>
          <cell r="K6942">
            <v>43182</v>
          </cell>
          <cell r="L6942" t="str">
            <v>Active</v>
          </cell>
          <cell r="M6942" t="str">
            <v>Executed</v>
          </cell>
          <cell r="N6942">
            <v>42845</v>
          </cell>
          <cell r="O6942" t="str">
            <v>Execute Contract</v>
          </cell>
          <cell r="P6942" t="str">
            <v>Cantlon, Elaine</v>
          </cell>
          <cell r="Q6942" t="str">
            <v>Cantlon, Elaine</v>
          </cell>
          <cell r="R6942" t="str">
            <v>Julie Easthope</v>
          </cell>
          <cell r="S6942" t="str">
            <v>Julie Easthope</v>
          </cell>
          <cell r="T6942" t="str">
            <v>Brian Bate</v>
          </cell>
          <cell r="U6942" t="str">
            <v>C/H - Conventional/Horizon</v>
          </cell>
          <cell r="V6942" t="str">
            <v>All</v>
          </cell>
          <cell r="W6942" t="str">
            <v>45 Days net terms</v>
          </cell>
          <cell r="X6942">
            <v>1402000</v>
          </cell>
          <cell r="Y6942">
            <v>20211</v>
          </cell>
          <cell r="Z6942">
            <v>102000</v>
          </cell>
        </row>
        <row r="6943">
          <cell r="A6943" t="str">
            <v>814909-1-1</v>
          </cell>
          <cell r="B6943" t="str">
            <v>814909-1</v>
          </cell>
          <cell r="C6943">
            <v>1</v>
          </cell>
          <cell r="E6943" t="str">
            <v>Meridian Surveys (Alta.) Ltd.</v>
          </cell>
          <cell r="F6943" t="str">
            <v>Meridian Surveys_Extend Work and Rates</v>
          </cell>
          <cell r="G6943" t="str">
            <v>Schedules for Master Agreements</v>
          </cell>
          <cell r="H6943" t="str">
            <v>Cantlon, Elaine</v>
          </cell>
          <cell r="I6943">
            <v>42823</v>
          </cell>
          <cell r="J6943">
            <v>42817</v>
          </cell>
          <cell r="K6943">
            <v>43182</v>
          </cell>
          <cell r="L6943" t="str">
            <v>Active</v>
          </cell>
          <cell r="M6943" t="str">
            <v>Executed</v>
          </cell>
          <cell r="N6943">
            <v>42845</v>
          </cell>
          <cell r="O6943" t="str">
            <v>Approve Contract</v>
          </cell>
          <cell r="P6943" t="str">
            <v>Business Area Approver</v>
          </cell>
          <cell r="Q6943" t="str">
            <v>Reed, Scott</v>
          </cell>
          <cell r="R6943" t="str">
            <v>Julie Easthope</v>
          </cell>
          <cell r="S6943" t="str">
            <v>Julie Easthope</v>
          </cell>
          <cell r="T6943" t="str">
            <v>Brian Bate</v>
          </cell>
          <cell r="U6943" t="str">
            <v>C/H - Conventional/Horizon</v>
          </cell>
          <cell r="V6943" t="str">
            <v>All</v>
          </cell>
          <cell r="W6943" t="str">
            <v>45 Days net terms</v>
          </cell>
          <cell r="X6943">
            <v>1402000</v>
          </cell>
          <cell r="Y6943">
            <v>20211</v>
          </cell>
          <cell r="Z6943">
            <v>102000</v>
          </cell>
        </row>
        <row r="6944">
          <cell r="A6944" t="str">
            <v>814910-1-1</v>
          </cell>
          <cell r="B6944" t="str">
            <v>814910-1</v>
          </cell>
          <cell r="C6944">
            <v>1</v>
          </cell>
          <cell r="E6944" t="str">
            <v>All-Can Engineering &amp; Surveys (1976) Ltd</v>
          </cell>
          <cell r="F6944" t="str">
            <v>All-Can Engineering &amp; Surveys_Extend Work and Rates</v>
          </cell>
          <cell r="G6944" t="str">
            <v>Schedules for Master Agreements</v>
          </cell>
          <cell r="H6944" t="str">
            <v>Cantlon, Elaine</v>
          </cell>
          <cell r="I6944">
            <v>42823</v>
          </cell>
          <cell r="J6944">
            <v>42817</v>
          </cell>
          <cell r="K6944">
            <v>43182</v>
          </cell>
          <cell r="L6944" t="str">
            <v>Active</v>
          </cell>
          <cell r="M6944" t="str">
            <v>Executed</v>
          </cell>
          <cell r="N6944">
            <v>42845</v>
          </cell>
          <cell r="O6944" t="str">
            <v>Approve Contract</v>
          </cell>
          <cell r="P6944" t="str">
            <v>Business Area Approver</v>
          </cell>
          <cell r="Q6944" t="str">
            <v>Reed, Scott</v>
          </cell>
          <cell r="R6944" t="str">
            <v>Julie Easthope</v>
          </cell>
          <cell r="S6944" t="str">
            <v>Julie Easthope</v>
          </cell>
          <cell r="T6944" t="str">
            <v>Brian Bate</v>
          </cell>
          <cell r="U6944" t="str">
            <v>C/H - Conventional/Horizon</v>
          </cell>
          <cell r="V6944" t="str">
            <v>All</v>
          </cell>
          <cell r="W6944" t="str">
            <v>45 Days net terms</v>
          </cell>
          <cell r="X6944">
            <v>664000</v>
          </cell>
          <cell r="Y6944">
            <v>19772</v>
          </cell>
          <cell r="Z6944">
            <v>14000</v>
          </cell>
        </row>
        <row r="6945">
          <cell r="A6945" t="str">
            <v>814910-1-1</v>
          </cell>
          <cell r="B6945" t="str">
            <v>814910-1</v>
          </cell>
          <cell r="C6945">
            <v>1</v>
          </cell>
          <cell r="E6945" t="str">
            <v>All-Can Engineering &amp; Surveys (1976) Ltd</v>
          </cell>
          <cell r="F6945" t="str">
            <v>All-Can Engineering &amp; Surveys_Extend Work and Rates</v>
          </cell>
          <cell r="G6945" t="str">
            <v>Schedules for Master Agreements</v>
          </cell>
          <cell r="H6945" t="str">
            <v>Cantlon, Elaine</v>
          </cell>
          <cell r="I6945">
            <v>42823</v>
          </cell>
          <cell r="J6945">
            <v>42817</v>
          </cell>
          <cell r="K6945">
            <v>43182</v>
          </cell>
          <cell r="L6945" t="str">
            <v>Active</v>
          </cell>
          <cell r="M6945" t="str">
            <v>Executed</v>
          </cell>
          <cell r="N6945">
            <v>42845</v>
          </cell>
          <cell r="O6945" t="str">
            <v>Parallel_Return_to_Edit_Mode</v>
          </cell>
          <cell r="P6945" t="str">
            <v>Cantlon, Elaine</v>
          </cell>
          <cell r="R6945" t="str">
            <v>Julie Easthope</v>
          </cell>
          <cell r="S6945" t="str">
            <v>Julie Easthope</v>
          </cell>
          <cell r="T6945" t="str">
            <v>Brian Bate</v>
          </cell>
          <cell r="U6945" t="str">
            <v>C/H - Conventional/Horizon</v>
          </cell>
          <cell r="V6945" t="str">
            <v>All</v>
          </cell>
          <cell r="W6945" t="str">
            <v>45 Days net terms</v>
          </cell>
          <cell r="X6945">
            <v>664000</v>
          </cell>
          <cell r="Y6945">
            <v>19772</v>
          </cell>
          <cell r="Z6945">
            <v>14000</v>
          </cell>
        </row>
        <row r="6946">
          <cell r="A6946" t="str">
            <v>814910-1-1</v>
          </cell>
          <cell r="B6946" t="str">
            <v>814910-1</v>
          </cell>
          <cell r="C6946">
            <v>1</v>
          </cell>
          <cell r="E6946" t="str">
            <v>All-Can Engineering &amp; Surveys (1976) Ltd</v>
          </cell>
          <cell r="F6946" t="str">
            <v>All-Can Engineering &amp; Surveys_Extend Work and Rates</v>
          </cell>
          <cell r="G6946" t="str">
            <v>Schedules for Master Agreements</v>
          </cell>
          <cell r="H6946" t="str">
            <v>Cantlon, Elaine</v>
          </cell>
          <cell r="I6946">
            <v>42823</v>
          </cell>
          <cell r="J6946">
            <v>42817</v>
          </cell>
          <cell r="K6946">
            <v>43182</v>
          </cell>
          <cell r="L6946" t="str">
            <v>Active</v>
          </cell>
          <cell r="M6946" t="str">
            <v>Executed</v>
          </cell>
          <cell r="N6946">
            <v>42845</v>
          </cell>
          <cell r="O6946" t="str">
            <v>Approve Contract</v>
          </cell>
          <cell r="P6946" t="str">
            <v>Commercial Operations Approver</v>
          </cell>
          <cell r="Q6946" t="str">
            <v>Easthope, Julie</v>
          </cell>
          <cell r="R6946" t="str">
            <v>Julie Easthope</v>
          </cell>
          <cell r="S6946" t="str">
            <v>Julie Easthope</v>
          </cell>
          <cell r="T6946" t="str">
            <v>Brian Bate</v>
          </cell>
          <cell r="U6946" t="str">
            <v>C/H - Conventional/Horizon</v>
          </cell>
          <cell r="V6946" t="str">
            <v>All</v>
          </cell>
          <cell r="W6946" t="str">
            <v>45 Days net terms</v>
          </cell>
          <cell r="X6946">
            <v>664000</v>
          </cell>
          <cell r="Y6946">
            <v>19772</v>
          </cell>
          <cell r="Z6946">
            <v>14000</v>
          </cell>
        </row>
        <row r="6947">
          <cell r="A6947" t="str">
            <v>814910-1-1</v>
          </cell>
          <cell r="B6947" t="str">
            <v>814910-1</v>
          </cell>
          <cell r="C6947">
            <v>1</v>
          </cell>
          <cell r="E6947" t="str">
            <v>All-Can Engineering &amp; Surveys (1976) Ltd</v>
          </cell>
          <cell r="F6947" t="str">
            <v>All-Can Engineering &amp; Surveys_Extend Work and Rates</v>
          </cell>
          <cell r="G6947" t="str">
            <v>Schedules for Master Agreements</v>
          </cell>
          <cell r="H6947" t="str">
            <v>Cantlon, Elaine</v>
          </cell>
          <cell r="I6947">
            <v>42823</v>
          </cell>
          <cell r="J6947">
            <v>42817</v>
          </cell>
          <cell r="K6947">
            <v>43182</v>
          </cell>
          <cell r="L6947" t="str">
            <v>Active</v>
          </cell>
          <cell r="M6947" t="str">
            <v>Executed</v>
          </cell>
          <cell r="N6947">
            <v>42845</v>
          </cell>
          <cell r="O6947" t="str">
            <v>Execute Contract</v>
          </cell>
          <cell r="P6947" t="str">
            <v>Cantlon, Elaine</v>
          </cell>
          <cell r="Q6947" t="str">
            <v>Cantlon, Elaine</v>
          </cell>
          <cell r="R6947" t="str">
            <v>Julie Easthope</v>
          </cell>
          <cell r="S6947" t="str">
            <v>Julie Easthope</v>
          </cell>
          <cell r="T6947" t="str">
            <v>Brian Bate</v>
          </cell>
          <cell r="U6947" t="str">
            <v>C/H - Conventional/Horizon</v>
          </cell>
          <cell r="V6947" t="str">
            <v>All</v>
          </cell>
          <cell r="W6947" t="str">
            <v>45 Days net terms</v>
          </cell>
          <cell r="X6947">
            <v>664000</v>
          </cell>
          <cell r="Y6947">
            <v>19772</v>
          </cell>
          <cell r="Z6947">
            <v>14000</v>
          </cell>
        </row>
        <row r="6948">
          <cell r="A6948" t="str">
            <v>814910-1-1</v>
          </cell>
          <cell r="B6948" t="str">
            <v>814910-1</v>
          </cell>
          <cell r="C6948">
            <v>1</v>
          </cell>
          <cell r="E6948" t="str">
            <v>All-Can Engineering &amp; Surveys (1976) Ltd</v>
          </cell>
          <cell r="F6948" t="str">
            <v>All-Can Engineering &amp; Surveys_Extend Work and Rates</v>
          </cell>
          <cell r="G6948" t="str">
            <v>Schedules for Master Agreements</v>
          </cell>
          <cell r="H6948" t="str">
            <v>Cantlon, Elaine</v>
          </cell>
          <cell r="I6948">
            <v>42823</v>
          </cell>
          <cell r="J6948">
            <v>42817</v>
          </cell>
          <cell r="K6948">
            <v>43182</v>
          </cell>
          <cell r="L6948" t="str">
            <v>Active</v>
          </cell>
          <cell r="M6948" t="str">
            <v>Executed</v>
          </cell>
          <cell r="N6948">
            <v>42845</v>
          </cell>
          <cell r="O6948" t="str">
            <v>Edit New Supplement</v>
          </cell>
          <cell r="P6948" t="str">
            <v>Cantlon, Elaine</v>
          </cell>
          <cell r="Q6948" t="str">
            <v>Cantlon, Elaine</v>
          </cell>
          <cell r="R6948" t="str">
            <v>Julie Easthope</v>
          </cell>
          <cell r="S6948" t="str">
            <v>Julie Easthope</v>
          </cell>
          <cell r="T6948" t="str">
            <v>Brian Bate</v>
          </cell>
          <cell r="U6948" t="str">
            <v>C/H - Conventional/Horizon</v>
          </cell>
          <cell r="V6948" t="str">
            <v>All</v>
          </cell>
          <cell r="W6948" t="str">
            <v>45 Days net terms</v>
          </cell>
          <cell r="X6948">
            <v>664000</v>
          </cell>
          <cell r="Y6948">
            <v>19772</v>
          </cell>
          <cell r="Z6948">
            <v>14000</v>
          </cell>
        </row>
        <row r="6949">
          <cell r="A6949" t="str">
            <v>814912-1-1</v>
          </cell>
          <cell r="B6949" t="str">
            <v>814912-1</v>
          </cell>
          <cell r="C6949">
            <v>1</v>
          </cell>
          <cell r="E6949" t="str">
            <v>Can-Am Geomatics Corp.</v>
          </cell>
          <cell r="F6949" t="str">
            <v>Can-Am Geomatics Extend Work and Rates</v>
          </cell>
          <cell r="G6949" t="str">
            <v>Schedules for Master Agreements</v>
          </cell>
          <cell r="H6949" t="str">
            <v>Cantlon, Elaine</v>
          </cell>
          <cell r="I6949">
            <v>42823</v>
          </cell>
          <cell r="J6949">
            <v>42817</v>
          </cell>
          <cell r="K6949">
            <v>43182</v>
          </cell>
          <cell r="L6949" t="str">
            <v>Active</v>
          </cell>
          <cell r="M6949" t="str">
            <v>Pending Signed Copy Attachment</v>
          </cell>
          <cell r="O6949" t="str">
            <v>Approve Contract</v>
          </cell>
          <cell r="P6949" t="str">
            <v>Commercial Operations Approver</v>
          </cell>
          <cell r="Q6949" t="str">
            <v>Easthope, Julie</v>
          </cell>
          <cell r="R6949" t="str">
            <v>Julie Easthope</v>
          </cell>
          <cell r="S6949" t="str">
            <v>Kara Slemko</v>
          </cell>
          <cell r="T6949" t="str">
            <v>Brian Bate</v>
          </cell>
          <cell r="U6949" t="str">
            <v>C/H - Conventional/Horizon</v>
          </cell>
          <cell r="V6949" t="str">
            <v>All</v>
          </cell>
          <cell r="W6949" t="str">
            <v>45 Days net terms</v>
          </cell>
          <cell r="X6949">
            <v>11600000</v>
          </cell>
          <cell r="Y6949">
            <v>70001</v>
          </cell>
          <cell r="Z6949">
            <v>600000</v>
          </cell>
        </row>
        <row r="6950">
          <cell r="A6950" t="str">
            <v>814912-1-1</v>
          </cell>
          <cell r="B6950" t="str">
            <v>814912-1</v>
          </cell>
          <cell r="C6950">
            <v>1</v>
          </cell>
          <cell r="E6950" t="str">
            <v>Can-Am Geomatics Corp.</v>
          </cell>
          <cell r="F6950" t="str">
            <v>Can-Am Geomatics Extend Work and Rates</v>
          </cell>
          <cell r="G6950" t="str">
            <v>Schedules for Master Agreements</v>
          </cell>
          <cell r="H6950" t="str">
            <v>Cantlon, Elaine</v>
          </cell>
          <cell r="I6950">
            <v>42823</v>
          </cell>
          <cell r="J6950">
            <v>42817</v>
          </cell>
          <cell r="K6950">
            <v>43182</v>
          </cell>
          <cell r="L6950" t="str">
            <v>Active</v>
          </cell>
          <cell r="M6950" t="str">
            <v>Pending Signed Copy Attachment</v>
          </cell>
          <cell r="O6950" t="str">
            <v>Parallel_Return_to_Edit_Mode</v>
          </cell>
          <cell r="P6950" t="str">
            <v>Cantlon, Elaine</v>
          </cell>
          <cell r="R6950" t="str">
            <v>Julie Easthope</v>
          </cell>
          <cell r="S6950" t="str">
            <v>Kara Slemko</v>
          </cell>
          <cell r="T6950" t="str">
            <v>Brian Bate</v>
          </cell>
          <cell r="U6950" t="str">
            <v>C/H - Conventional/Horizon</v>
          </cell>
          <cell r="V6950" t="str">
            <v>All</v>
          </cell>
          <cell r="W6950" t="str">
            <v>45 Days net terms</v>
          </cell>
          <cell r="X6950">
            <v>11600000</v>
          </cell>
          <cell r="Y6950">
            <v>70001</v>
          </cell>
          <cell r="Z6950">
            <v>600000</v>
          </cell>
        </row>
        <row r="6951">
          <cell r="A6951" t="str">
            <v>814912-1-1</v>
          </cell>
          <cell r="B6951" t="str">
            <v>814912-1</v>
          </cell>
          <cell r="C6951">
            <v>1</v>
          </cell>
          <cell r="E6951" t="str">
            <v>Can-Am Geomatics Corp.</v>
          </cell>
          <cell r="F6951" t="str">
            <v>Can-Am Geomatics Extend Work and Rates</v>
          </cell>
          <cell r="G6951" t="str">
            <v>Schedules for Master Agreements</v>
          </cell>
          <cell r="H6951" t="str">
            <v>Cantlon, Elaine</v>
          </cell>
          <cell r="I6951">
            <v>42823</v>
          </cell>
          <cell r="J6951">
            <v>42817</v>
          </cell>
          <cell r="K6951">
            <v>43182</v>
          </cell>
          <cell r="L6951" t="str">
            <v>Active</v>
          </cell>
          <cell r="M6951" t="str">
            <v>Pending Signed Copy Attachment</v>
          </cell>
          <cell r="O6951" t="str">
            <v>Execute Contract</v>
          </cell>
          <cell r="P6951" t="str">
            <v>Cantlon, Elaine</v>
          </cell>
          <cell r="Q6951" t="str">
            <v>Cantlon, Elaine</v>
          </cell>
          <cell r="R6951" t="str">
            <v>Julie Easthope</v>
          </cell>
          <cell r="S6951" t="str">
            <v>Kara Slemko</v>
          </cell>
          <cell r="T6951" t="str">
            <v>Brian Bate</v>
          </cell>
          <cell r="U6951" t="str">
            <v>C/H - Conventional/Horizon</v>
          </cell>
          <cell r="V6951" t="str">
            <v>All</v>
          </cell>
          <cell r="W6951" t="str">
            <v>45 Days net terms</v>
          </cell>
          <cell r="X6951">
            <v>11600000</v>
          </cell>
          <cell r="Y6951">
            <v>70001</v>
          </cell>
          <cell r="Z6951">
            <v>600000</v>
          </cell>
        </row>
        <row r="6952">
          <cell r="A6952" t="str">
            <v>814912-1-1</v>
          </cell>
          <cell r="B6952" t="str">
            <v>814912-1</v>
          </cell>
          <cell r="C6952">
            <v>1</v>
          </cell>
          <cell r="E6952" t="str">
            <v>Can-Am Geomatics Corp.</v>
          </cell>
          <cell r="F6952" t="str">
            <v>Can-Am Geomatics Extend Work and Rates</v>
          </cell>
          <cell r="G6952" t="str">
            <v>Schedules for Master Agreements</v>
          </cell>
          <cell r="H6952" t="str">
            <v>Cantlon, Elaine</v>
          </cell>
          <cell r="I6952">
            <v>42823</v>
          </cell>
          <cell r="J6952">
            <v>42817</v>
          </cell>
          <cell r="K6952">
            <v>43182</v>
          </cell>
          <cell r="L6952" t="str">
            <v>Active</v>
          </cell>
          <cell r="M6952" t="str">
            <v>Pending Signed Copy Attachment</v>
          </cell>
          <cell r="O6952" t="str">
            <v>Edit New Supplement</v>
          </cell>
          <cell r="P6952" t="str">
            <v>Cantlon, Elaine</v>
          </cell>
          <cell r="Q6952" t="str">
            <v>Cantlon, Elaine</v>
          </cell>
          <cell r="R6952" t="str">
            <v>Julie Easthope</v>
          </cell>
          <cell r="S6952" t="str">
            <v>Kara Slemko</v>
          </cell>
          <cell r="T6952" t="str">
            <v>Brian Bate</v>
          </cell>
          <cell r="U6952" t="str">
            <v>C/H - Conventional/Horizon</v>
          </cell>
          <cell r="V6952" t="str">
            <v>All</v>
          </cell>
          <cell r="W6952" t="str">
            <v>45 Days net terms</v>
          </cell>
          <cell r="X6952">
            <v>11600000</v>
          </cell>
          <cell r="Y6952">
            <v>70001</v>
          </cell>
          <cell r="Z6952">
            <v>600000</v>
          </cell>
        </row>
        <row r="6953">
          <cell r="A6953" t="str">
            <v>814912-1-1</v>
          </cell>
          <cell r="B6953" t="str">
            <v>814912-1</v>
          </cell>
          <cell r="C6953">
            <v>1</v>
          </cell>
          <cell r="E6953" t="str">
            <v>Can-Am Geomatics Corp.</v>
          </cell>
          <cell r="F6953" t="str">
            <v>Can-Am Geomatics Extend Work and Rates</v>
          </cell>
          <cell r="G6953" t="str">
            <v>Schedules for Master Agreements</v>
          </cell>
          <cell r="H6953" t="str">
            <v>Cantlon, Elaine</v>
          </cell>
          <cell r="I6953">
            <v>42823</v>
          </cell>
          <cell r="J6953">
            <v>42817</v>
          </cell>
          <cell r="K6953">
            <v>43182</v>
          </cell>
          <cell r="L6953" t="str">
            <v>Active</v>
          </cell>
          <cell r="M6953" t="str">
            <v>Pending Signed Copy Attachment</v>
          </cell>
          <cell r="O6953" t="str">
            <v>Parallel_Return_to_Edit_Mode</v>
          </cell>
          <cell r="P6953" t="str">
            <v>Cantlon, Elaine</v>
          </cell>
          <cell r="R6953" t="str">
            <v>Julie Easthope</v>
          </cell>
          <cell r="S6953" t="str">
            <v>Kara Slemko</v>
          </cell>
          <cell r="T6953" t="str">
            <v>Brian Bate</v>
          </cell>
          <cell r="U6953" t="str">
            <v>C/H - Conventional/Horizon</v>
          </cell>
          <cell r="V6953" t="str">
            <v>All</v>
          </cell>
          <cell r="W6953" t="str">
            <v>45 Days net terms</v>
          </cell>
          <cell r="X6953">
            <v>11600000</v>
          </cell>
          <cell r="Y6953">
            <v>70001</v>
          </cell>
          <cell r="Z6953">
            <v>600000</v>
          </cell>
        </row>
        <row r="6954">
          <cell r="A6954" t="str">
            <v>814928-1</v>
          </cell>
          <cell r="B6954">
            <v>814928</v>
          </cell>
          <cell r="C6954">
            <v>1</v>
          </cell>
          <cell r="D6954">
            <v>40719001</v>
          </cell>
          <cell r="E6954" t="str">
            <v>2950-0519 Quebec Inc dba Moreau Industri</v>
          </cell>
          <cell r="F6954" t="str">
            <v>Incorporate Various CCRs - CO#1</v>
          </cell>
          <cell r="G6954" t="str">
            <v>Schedules for Master Agreements</v>
          </cell>
          <cell r="H6954" t="str">
            <v>Ritch, Greg</v>
          </cell>
          <cell r="I6954">
            <v>42300</v>
          </cell>
          <cell r="J6954">
            <v>42146</v>
          </cell>
          <cell r="K6954">
            <v>42522</v>
          </cell>
          <cell r="L6954" t="str">
            <v>Complete</v>
          </cell>
          <cell r="M6954" t="str">
            <v>Executed</v>
          </cell>
          <cell r="N6954">
            <v>42339</v>
          </cell>
          <cell r="O6954" t="str">
            <v>Approve Contract</v>
          </cell>
          <cell r="P6954" t="str">
            <v>Business Area Approver</v>
          </cell>
          <cell r="Q6954" t="str">
            <v>Hughes, David</v>
          </cell>
          <cell r="R6954" t="str">
            <v>Ari Bronkhorst</v>
          </cell>
          <cell r="S6954" t="str">
            <v>Ari Bronkhorst</v>
          </cell>
          <cell r="T6954" t="str">
            <v>Steve Brown</v>
          </cell>
          <cell r="U6954" t="str">
            <v>H - Horizon</v>
          </cell>
          <cell r="V6954" t="str">
            <v>Major Projects</v>
          </cell>
          <cell r="W6954" t="str">
            <v>45 Days net terms</v>
          </cell>
          <cell r="X6954">
            <v>82053927.709999993</v>
          </cell>
          <cell r="Y6954">
            <v>638991</v>
          </cell>
          <cell r="Z6954">
            <v>1690587.71</v>
          </cell>
        </row>
        <row r="6955">
          <cell r="A6955" t="str">
            <v>814928-10</v>
          </cell>
          <cell r="B6955">
            <v>814928</v>
          </cell>
          <cell r="C6955">
            <v>10</v>
          </cell>
          <cell r="D6955">
            <v>40719010</v>
          </cell>
          <cell r="E6955" t="str">
            <v>2950-0519 Quebec Inc dba Moreau Industri</v>
          </cell>
          <cell r="F6955" t="str">
            <v>Incorp. Various CCRs - CO#10</v>
          </cell>
          <cell r="G6955" t="str">
            <v>Schedules for Master Agreements</v>
          </cell>
          <cell r="H6955" t="str">
            <v>Ritch, Greg</v>
          </cell>
          <cell r="I6955">
            <v>42456</v>
          </cell>
          <cell r="J6955">
            <v>42146</v>
          </cell>
          <cell r="K6955">
            <v>42536</v>
          </cell>
          <cell r="L6955" t="str">
            <v>Complete</v>
          </cell>
          <cell r="M6955" t="str">
            <v>Executed</v>
          </cell>
          <cell r="N6955">
            <v>42478</v>
          </cell>
          <cell r="O6955" t="str">
            <v>Parallel_Return_to_Edit_Mode</v>
          </cell>
          <cell r="P6955" t="str">
            <v>Ritch, Greg</v>
          </cell>
          <cell r="R6955" t="str">
            <v>Ari Bronkhorst</v>
          </cell>
          <cell r="S6955" t="str">
            <v>Ari Bronkhorst</v>
          </cell>
          <cell r="T6955" t="str">
            <v>Steve Brown</v>
          </cell>
          <cell r="U6955" t="str">
            <v>H - Horizon</v>
          </cell>
          <cell r="V6955" t="str">
            <v>Major Projects</v>
          </cell>
          <cell r="W6955" t="str">
            <v>45 Days net terms</v>
          </cell>
          <cell r="X6955">
            <v>86309594.019999996</v>
          </cell>
          <cell r="Y6955">
            <v>638991</v>
          </cell>
          <cell r="Z6955">
            <v>289352.24</v>
          </cell>
        </row>
        <row r="6956">
          <cell r="A6956" t="str">
            <v>814928-11</v>
          </cell>
          <cell r="B6956">
            <v>814928</v>
          </cell>
          <cell r="C6956">
            <v>11</v>
          </cell>
          <cell r="D6956">
            <v>40719011</v>
          </cell>
          <cell r="E6956" t="str">
            <v>2950-0519 Quebec Inc dba Moreau Industri</v>
          </cell>
          <cell r="F6956" t="str">
            <v>Incorp. Various CCRs - CO#11</v>
          </cell>
          <cell r="G6956" t="str">
            <v>Schedules for Master Agreements</v>
          </cell>
          <cell r="H6956" t="str">
            <v>Ritch, Greg</v>
          </cell>
          <cell r="I6956">
            <v>42537</v>
          </cell>
          <cell r="J6956">
            <v>42146</v>
          </cell>
          <cell r="K6956">
            <v>42536</v>
          </cell>
          <cell r="L6956" t="str">
            <v>Complete</v>
          </cell>
          <cell r="M6956" t="str">
            <v>Executed</v>
          </cell>
          <cell r="N6956">
            <v>42541</v>
          </cell>
          <cell r="O6956" t="str">
            <v>Parallel_Return_to_Edit_Mode</v>
          </cell>
          <cell r="P6956" t="str">
            <v>Ritch, Greg</v>
          </cell>
          <cell r="R6956" t="str">
            <v>Ari Bronkhorst</v>
          </cell>
          <cell r="S6956" t="str">
            <v>Ari Bronkhorst</v>
          </cell>
          <cell r="T6956" t="str">
            <v>Steve Brown</v>
          </cell>
          <cell r="U6956" t="str">
            <v>H - Horizon</v>
          </cell>
          <cell r="V6956" t="str">
            <v>Major Projects</v>
          </cell>
          <cell r="W6956" t="str">
            <v>45 Days net terms</v>
          </cell>
          <cell r="X6956">
            <v>87171855.629999995</v>
          </cell>
          <cell r="Y6956">
            <v>638991</v>
          </cell>
          <cell r="Z6956">
            <v>862261.61</v>
          </cell>
        </row>
        <row r="6957">
          <cell r="A6957" t="str">
            <v>814928-12</v>
          </cell>
          <cell r="B6957">
            <v>814928</v>
          </cell>
          <cell r="C6957">
            <v>12</v>
          </cell>
          <cell r="D6957">
            <v>40719012</v>
          </cell>
          <cell r="E6957" t="str">
            <v>2950-0519 Quebec Inc dba Moreau Industri</v>
          </cell>
          <cell r="F6957" t="str">
            <v>Incorp. Various CCRs - CO#12</v>
          </cell>
          <cell r="G6957" t="str">
            <v>Schedules for Master Agreements</v>
          </cell>
          <cell r="H6957" t="str">
            <v>Ritch, Greg</v>
          </cell>
          <cell r="I6957">
            <v>42570</v>
          </cell>
          <cell r="J6957">
            <v>42146</v>
          </cell>
          <cell r="K6957">
            <v>42536</v>
          </cell>
          <cell r="L6957" t="str">
            <v>Complete</v>
          </cell>
          <cell r="M6957" t="str">
            <v>Executed</v>
          </cell>
          <cell r="N6957">
            <v>42592</v>
          </cell>
          <cell r="O6957" t="str">
            <v>Approve Contract</v>
          </cell>
          <cell r="P6957" t="str">
            <v>Business Area Approver</v>
          </cell>
          <cell r="Q6957" t="str">
            <v>Hughes, David</v>
          </cell>
          <cell r="R6957" t="str">
            <v>Ari Bronkhorst</v>
          </cell>
          <cell r="S6957" t="str">
            <v>Ari Bronkhorst</v>
          </cell>
          <cell r="T6957" t="str">
            <v>Steve Brown</v>
          </cell>
          <cell r="U6957" t="str">
            <v>H - Horizon</v>
          </cell>
          <cell r="V6957" t="str">
            <v>Major Projects</v>
          </cell>
          <cell r="W6957" t="str">
            <v>45 Days net terms</v>
          </cell>
          <cell r="X6957">
            <v>87655851.219999999</v>
          </cell>
          <cell r="Y6957">
            <v>638991</v>
          </cell>
          <cell r="Z6957">
            <v>483995.59</v>
          </cell>
        </row>
        <row r="6958">
          <cell r="A6958" t="str">
            <v>814928-13</v>
          </cell>
          <cell r="B6958">
            <v>814928</v>
          </cell>
          <cell r="C6958">
            <v>13</v>
          </cell>
          <cell r="D6958">
            <v>40719013</v>
          </cell>
          <cell r="E6958" t="str">
            <v>2950-0519 Quebec Inc dba Moreau Industri</v>
          </cell>
          <cell r="F6958" t="str">
            <v>Incorp. Various CCRs - CO#13</v>
          </cell>
          <cell r="G6958" t="str">
            <v>Schedules for Master Agreements</v>
          </cell>
          <cell r="H6958" t="str">
            <v>Ritch, Greg</v>
          </cell>
          <cell r="I6958">
            <v>42613</v>
          </cell>
          <cell r="J6958">
            <v>42146</v>
          </cell>
          <cell r="K6958">
            <v>42536</v>
          </cell>
          <cell r="L6958" t="str">
            <v>Complete</v>
          </cell>
          <cell r="M6958" t="str">
            <v>Executed</v>
          </cell>
          <cell r="N6958">
            <v>42621</v>
          </cell>
          <cell r="O6958" t="str">
            <v>Edit New Supplement</v>
          </cell>
          <cell r="P6958" t="str">
            <v>Ritch, Greg</v>
          </cell>
          <cell r="Q6958" t="str">
            <v>Ritch, Greg</v>
          </cell>
          <cell r="R6958" t="str">
            <v>Ari Bronkhorst</v>
          </cell>
          <cell r="S6958" t="str">
            <v>Ari Bronkhorst</v>
          </cell>
          <cell r="T6958" t="str">
            <v>Steve Brown</v>
          </cell>
          <cell r="U6958" t="str">
            <v>H - Horizon</v>
          </cell>
          <cell r="V6958" t="str">
            <v>Major Projects</v>
          </cell>
          <cell r="W6958" t="str">
            <v>45 Days net terms</v>
          </cell>
          <cell r="X6958">
            <v>87795896.590000004</v>
          </cell>
          <cell r="Y6958">
            <v>638991</v>
          </cell>
          <cell r="Z6958">
            <v>140045.37</v>
          </cell>
        </row>
        <row r="6959">
          <cell r="A6959" t="str">
            <v>814928-14</v>
          </cell>
          <cell r="B6959">
            <v>814928</v>
          </cell>
          <cell r="C6959">
            <v>14</v>
          </cell>
          <cell r="D6959">
            <v>40719014</v>
          </cell>
          <cell r="E6959" t="str">
            <v>2950-0519 Quebec Inc dba Moreau Industri</v>
          </cell>
          <cell r="F6959" t="str">
            <v>Incorp. Various CCRs - Final CO#14</v>
          </cell>
          <cell r="G6959" t="str">
            <v>Schedules for Master Agreements</v>
          </cell>
          <cell r="H6959" t="str">
            <v>Brown, Drew</v>
          </cell>
          <cell r="I6959">
            <v>42637</v>
          </cell>
          <cell r="J6959">
            <v>42146</v>
          </cell>
          <cell r="K6959">
            <v>42536</v>
          </cell>
          <cell r="L6959" t="str">
            <v>Complete</v>
          </cell>
          <cell r="M6959" t="str">
            <v>Executed</v>
          </cell>
          <cell r="N6959">
            <v>42662</v>
          </cell>
          <cell r="O6959" t="str">
            <v>Approve Contract</v>
          </cell>
          <cell r="P6959" t="str">
            <v>Commercial Operations Approver</v>
          </cell>
          <cell r="Q6959" t="str">
            <v>Bronkhorst, Ari</v>
          </cell>
          <cell r="R6959" t="str">
            <v>Ari Bronkhorst</v>
          </cell>
          <cell r="S6959" t="str">
            <v>Ari Bronkhorst</v>
          </cell>
          <cell r="T6959" t="str">
            <v>Stephanie Graham</v>
          </cell>
          <cell r="U6959" t="str">
            <v>H - Horizon</v>
          </cell>
          <cell r="V6959" t="str">
            <v>Major Projects</v>
          </cell>
          <cell r="W6959" t="str">
            <v>45 Days net terms</v>
          </cell>
          <cell r="X6959">
            <v>87701787.879999995</v>
          </cell>
          <cell r="Y6959">
            <v>638991</v>
          </cell>
          <cell r="Z6959">
            <v>-94108.71</v>
          </cell>
        </row>
        <row r="6960">
          <cell r="A6960" t="str">
            <v>814928-2</v>
          </cell>
          <cell r="B6960">
            <v>814928</v>
          </cell>
          <cell r="C6960">
            <v>2</v>
          </cell>
          <cell r="D6960">
            <v>40719002</v>
          </cell>
          <cell r="E6960" t="str">
            <v>2950-0519 Quebec Inc dba Moreau Industri</v>
          </cell>
          <cell r="F6960" t="str">
            <v>Incorporate Various CCRs - CO#2</v>
          </cell>
          <cell r="G6960" t="str">
            <v>Schedules for Master Agreements</v>
          </cell>
          <cell r="H6960" t="str">
            <v>Ritch, Greg</v>
          </cell>
          <cell r="I6960">
            <v>42339</v>
          </cell>
          <cell r="J6960">
            <v>42146</v>
          </cell>
          <cell r="K6960">
            <v>42522</v>
          </cell>
          <cell r="L6960" t="str">
            <v>Complete</v>
          </cell>
          <cell r="M6960" t="str">
            <v>Executed</v>
          </cell>
          <cell r="N6960">
            <v>42340</v>
          </cell>
          <cell r="O6960" t="str">
            <v>Execute Contract</v>
          </cell>
          <cell r="P6960" t="str">
            <v>Ritch, Greg</v>
          </cell>
          <cell r="Q6960" t="str">
            <v>Ritch, Greg</v>
          </cell>
          <cell r="R6960" t="str">
            <v>Ari Bronkhorst</v>
          </cell>
          <cell r="S6960" t="str">
            <v>Ari Bronkhorst</v>
          </cell>
          <cell r="T6960" t="str">
            <v>Steve Brown</v>
          </cell>
          <cell r="U6960" t="str">
            <v>H - Horizon</v>
          </cell>
          <cell r="V6960" t="str">
            <v>Major Projects</v>
          </cell>
          <cell r="W6960" t="str">
            <v>45 Days net terms</v>
          </cell>
          <cell r="X6960">
            <v>83213342.819999993</v>
          </cell>
          <cell r="Y6960">
            <v>638991</v>
          </cell>
          <cell r="Z6960">
            <v>1159415.1100000001</v>
          </cell>
        </row>
        <row r="6961">
          <cell r="A6961" t="str">
            <v>814928-3</v>
          </cell>
          <cell r="B6961">
            <v>814928</v>
          </cell>
          <cell r="C6961">
            <v>3</v>
          </cell>
          <cell r="D6961">
            <v>40719003</v>
          </cell>
          <cell r="E6961" t="str">
            <v>2950-0519 Quebec Inc dba Moreau Industri</v>
          </cell>
          <cell r="F6961" t="str">
            <v>Incorporate Various CCRs - CO#3</v>
          </cell>
          <cell r="G6961" t="str">
            <v>Schedules for Master Agreements</v>
          </cell>
          <cell r="H6961" t="str">
            <v>Ritch, Greg</v>
          </cell>
          <cell r="I6961">
            <v>42340</v>
          </cell>
          <cell r="J6961">
            <v>42146</v>
          </cell>
          <cell r="K6961">
            <v>42522</v>
          </cell>
          <cell r="L6961" t="str">
            <v>Complete</v>
          </cell>
          <cell r="M6961" t="str">
            <v>Executed</v>
          </cell>
          <cell r="N6961">
            <v>42340</v>
          </cell>
          <cell r="O6961" t="str">
            <v>Parallel_Return_to_Edit_Mode</v>
          </cell>
          <cell r="P6961" t="str">
            <v>Ritch, Greg</v>
          </cell>
          <cell r="R6961" t="str">
            <v>Ari Bronkhorst</v>
          </cell>
          <cell r="S6961" t="str">
            <v>Ari Bronkhorst</v>
          </cell>
          <cell r="T6961" t="str">
            <v>Steve Brown</v>
          </cell>
          <cell r="U6961" t="str">
            <v>H - Horizon</v>
          </cell>
          <cell r="V6961" t="str">
            <v>Major Projects</v>
          </cell>
          <cell r="W6961" t="str">
            <v>45 Days net terms</v>
          </cell>
          <cell r="X6961">
            <v>83995439.379999995</v>
          </cell>
          <cell r="Y6961">
            <v>638991</v>
          </cell>
          <cell r="Z6961">
            <v>782096.56</v>
          </cell>
        </row>
        <row r="6962">
          <cell r="A6962" t="str">
            <v>814928-4</v>
          </cell>
          <cell r="B6962">
            <v>814928</v>
          </cell>
          <cell r="C6962">
            <v>4</v>
          </cell>
          <cell r="D6962">
            <v>40719004</v>
          </cell>
          <cell r="E6962" t="str">
            <v>2950-0519 Quebec Inc dba Moreau Industri</v>
          </cell>
          <cell r="F6962" t="str">
            <v>Incorporate Various CCRs - CO#4</v>
          </cell>
          <cell r="G6962" t="str">
            <v>Schedules for Master Agreements</v>
          </cell>
          <cell r="H6962" t="str">
            <v>Ritch, Greg</v>
          </cell>
          <cell r="I6962">
            <v>42340</v>
          </cell>
          <cell r="J6962">
            <v>42146</v>
          </cell>
          <cell r="K6962">
            <v>42522</v>
          </cell>
          <cell r="L6962" t="str">
            <v>Complete</v>
          </cell>
          <cell r="M6962" t="str">
            <v>Executed</v>
          </cell>
          <cell r="N6962">
            <v>42341</v>
          </cell>
          <cell r="O6962" t="str">
            <v>Execute Contract</v>
          </cell>
          <cell r="P6962" t="str">
            <v>Ritch, Greg</v>
          </cell>
          <cell r="Q6962" t="str">
            <v>Ritch, Greg</v>
          </cell>
          <cell r="R6962" t="str">
            <v>Ari Bronkhorst</v>
          </cell>
          <cell r="S6962" t="str">
            <v>Ari Bronkhorst</v>
          </cell>
          <cell r="T6962" t="str">
            <v>Steve Brown</v>
          </cell>
          <cell r="U6962" t="str">
            <v>H - Horizon</v>
          </cell>
          <cell r="V6962" t="str">
            <v>Major Projects</v>
          </cell>
          <cell r="W6962" t="str">
            <v>45 Days net terms</v>
          </cell>
          <cell r="X6962">
            <v>84260745.920000002</v>
          </cell>
          <cell r="Y6962">
            <v>638991</v>
          </cell>
          <cell r="Z6962">
            <v>265306.53999999998</v>
          </cell>
        </row>
        <row r="6963">
          <cell r="A6963" t="str">
            <v>814928-5</v>
          </cell>
          <cell r="B6963">
            <v>814928</v>
          </cell>
          <cell r="C6963">
            <v>5</v>
          </cell>
          <cell r="D6963">
            <v>40719005</v>
          </cell>
          <cell r="E6963" t="str">
            <v>2950-0519 Quebec Inc dba Moreau Industri</v>
          </cell>
          <cell r="F6963" t="str">
            <v>Incorp.BlendedRate&amp;Var.CCRs - CO#5</v>
          </cell>
          <cell r="G6963" t="str">
            <v>Schedules for Master Agreements</v>
          </cell>
          <cell r="H6963" t="str">
            <v>Ritch, Greg</v>
          </cell>
          <cell r="I6963">
            <v>42347</v>
          </cell>
          <cell r="J6963">
            <v>42146</v>
          </cell>
          <cell r="K6963">
            <v>42522</v>
          </cell>
          <cell r="L6963" t="str">
            <v>Complete</v>
          </cell>
          <cell r="M6963" t="str">
            <v>Executed</v>
          </cell>
          <cell r="N6963">
            <v>42347</v>
          </cell>
          <cell r="O6963" t="str">
            <v>Approve Contract</v>
          </cell>
          <cell r="P6963" t="str">
            <v>Commercial Operations Approver</v>
          </cell>
          <cell r="Q6963" t="str">
            <v>Bronkhorst, Ari</v>
          </cell>
          <cell r="R6963" t="str">
            <v>Ari Bronkhorst</v>
          </cell>
          <cell r="S6963" t="str">
            <v>Ari Bronkhorst</v>
          </cell>
          <cell r="T6963" t="str">
            <v>Steve Brown</v>
          </cell>
          <cell r="U6963" t="str">
            <v>H - Horizon</v>
          </cell>
          <cell r="V6963" t="str">
            <v>Major Projects</v>
          </cell>
          <cell r="W6963" t="str">
            <v>45 Days net terms</v>
          </cell>
          <cell r="X6963">
            <v>84589440.359999999</v>
          </cell>
          <cell r="Y6963">
            <v>638991</v>
          </cell>
          <cell r="Z6963">
            <v>328694.44</v>
          </cell>
        </row>
        <row r="6964">
          <cell r="A6964" t="str">
            <v>814928-6</v>
          </cell>
          <cell r="B6964">
            <v>814928</v>
          </cell>
          <cell r="C6964">
            <v>6</v>
          </cell>
          <cell r="D6964">
            <v>40719006</v>
          </cell>
          <cell r="E6964" t="str">
            <v>2950-0519 Quebec Inc dba Moreau Industri</v>
          </cell>
          <cell r="F6964" t="str">
            <v>Incorp. Various CCRs - CO#6</v>
          </cell>
          <cell r="G6964" t="str">
            <v>Schedules for Master Agreements</v>
          </cell>
          <cell r="H6964" t="str">
            <v>Ritch, Greg</v>
          </cell>
          <cell r="I6964">
            <v>42347</v>
          </cell>
          <cell r="J6964">
            <v>42146</v>
          </cell>
          <cell r="K6964">
            <v>42522</v>
          </cell>
          <cell r="L6964" t="str">
            <v>Complete</v>
          </cell>
          <cell r="M6964" t="str">
            <v>Executed</v>
          </cell>
          <cell r="N6964">
            <v>42352</v>
          </cell>
          <cell r="O6964" t="str">
            <v>Execute Contract</v>
          </cell>
          <cell r="P6964" t="str">
            <v>Ritch, Greg</v>
          </cell>
          <cell r="Q6964" t="str">
            <v>Ritch, Greg</v>
          </cell>
          <cell r="R6964" t="str">
            <v>Ari Bronkhorst</v>
          </cell>
          <cell r="S6964" t="str">
            <v>Ari Bronkhorst</v>
          </cell>
          <cell r="T6964" t="str">
            <v>Steve Brown</v>
          </cell>
          <cell r="U6964" t="str">
            <v>H - Horizon</v>
          </cell>
          <cell r="V6964" t="str">
            <v>Major Projects</v>
          </cell>
          <cell r="W6964" t="str">
            <v>45 Days net terms</v>
          </cell>
          <cell r="X6964">
            <v>84909566.430000007</v>
          </cell>
          <cell r="Y6964">
            <v>638991</v>
          </cell>
          <cell r="Z6964">
            <v>320126.07</v>
          </cell>
        </row>
        <row r="6965">
          <cell r="A6965" t="str">
            <v>814928-7</v>
          </cell>
          <cell r="B6965">
            <v>814928</v>
          </cell>
          <cell r="C6965">
            <v>7</v>
          </cell>
          <cell r="D6965">
            <v>40719007</v>
          </cell>
          <cell r="E6965" t="str">
            <v>2950-0519 Quebec Inc dba Moreau Industri</v>
          </cell>
          <cell r="F6965" t="str">
            <v>Incorp. Various CCRs - CO#7</v>
          </cell>
          <cell r="G6965" t="str">
            <v>Schedules for Master Agreements</v>
          </cell>
          <cell r="H6965" t="str">
            <v>Ritch, Greg</v>
          </cell>
          <cell r="I6965">
            <v>42401</v>
          </cell>
          <cell r="J6965">
            <v>42146</v>
          </cell>
          <cell r="K6965">
            <v>42522</v>
          </cell>
          <cell r="L6965" t="str">
            <v>Complete</v>
          </cell>
          <cell r="M6965" t="str">
            <v>Executed</v>
          </cell>
          <cell r="N6965">
            <v>42402</v>
          </cell>
          <cell r="O6965" t="str">
            <v>Edit New Supplement</v>
          </cell>
          <cell r="P6965" t="str">
            <v>Ritch, Greg</v>
          </cell>
          <cell r="Q6965" t="str">
            <v>Ritch, Greg</v>
          </cell>
          <cell r="R6965" t="str">
            <v>Ari Bronkhorst</v>
          </cell>
          <cell r="S6965" t="str">
            <v>Ari Bronkhorst</v>
          </cell>
          <cell r="T6965" t="str">
            <v>Steve Brown</v>
          </cell>
          <cell r="U6965" t="str">
            <v>H - Horizon</v>
          </cell>
          <cell r="V6965" t="str">
            <v>Major Projects</v>
          </cell>
          <cell r="W6965" t="str">
            <v>45 Days net terms</v>
          </cell>
          <cell r="X6965">
            <v>85111858.299999997</v>
          </cell>
          <cell r="Y6965">
            <v>638991</v>
          </cell>
          <cell r="Z6965">
            <v>202291.87</v>
          </cell>
        </row>
        <row r="6966">
          <cell r="A6966" t="str">
            <v>814928-8</v>
          </cell>
          <cell r="B6966">
            <v>814928</v>
          </cell>
          <cell r="C6966">
            <v>8</v>
          </cell>
          <cell r="D6966">
            <v>40719008</v>
          </cell>
          <cell r="E6966" t="str">
            <v>2950-0519 Quebec Inc dba Moreau Industri</v>
          </cell>
          <cell r="F6966" t="str">
            <v>Incorp. Various CCRs - CO#8</v>
          </cell>
          <cell r="G6966" t="str">
            <v>Schedules for Master Agreements</v>
          </cell>
          <cell r="H6966" t="str">
            <v>Ritch, Greg</v>
          </cell>
          <cell r="I6966">
            <v>42402</v>
          </cell>
          <cell r="J6966">
            <v>42146</v>
          </cell>
          <cell r="K6966">
            <v>42522</v>
          </cell>
          <cell r="L6966" t="str">
            <v>Complete</v>
          </cell>
          <cell r="M6966" t="str">
            <v>Executed</v>
          </cell>
          <cell r="N6966">
            <v>42408</v>
          </cell>
          <cell r="O6966" t="str">
            <v>Edit New Supplement</v>
          </cell>
          <cell r="P6966" t="str">
            <v>Ritch, Greg</v>
          </cell>
          <cell r="Q6966" t="str">
            <v>Ritch, Greg</v>
          </cell>
          <cell r="R6966" t="str">
            <v>Ari Bronkhorst</v>
          </cell>
          <cell r="S6966" t="str">
            <v>Ari Bronkhorst</v>
          </cell>
          <cell r="T6966" t="str">
            <v>Steve Brown</v>
          </cell>
          <cell r="U6966" t="str">
            <v>H - Horizon</v>
          </cell>
          <cell r="V6966" t="str">
            <v>Major Projects</v>
          </cell>
          <cell r="W6966" t="str">
            <v>45 Days net terms</v>
          </cell>
          <cell r="X6966">
            <v>85425952.659999996</v>
          </cell>
          <cell r="Y6966">
            <v>638991</v>
          </cell>
          <cell r="Z6966">
            <v>314094.36</v>
          </cell>
        </row>
        <row r="6967">
          <cell r="A6967" t="str">
            <v>814928-9</v>
          </cell>
          <cell r="B6967">
            <v>814928</v>
          </cell>
          <cell r="C6967">
            <v>9</v>
          </cell>
          <cell r="D6967">
            <v>40719009</v>
          </cell>
          <cell r="E6967" t="str">
            <v>2950-0519 Quebec Inc dba Moreau Industri</v>
          </cell>
          <cell r="F6967" t="str">
            <v>Incorp. Various CCRs - CO#9</v>
          </cell>
          <cell r="G6967" t="str">
            <v>Schedules for Master Agreements</v>
          </cell>
          <cell r="H6967" t="str">
            <v>Ritch, Greg</v>
          </cell>
          <cell r="I6967">
            <v>42417</v>
          </cell>
          <cell r="J6967">
            <v>42146</v>
          </cell>
          <cell r="K6967">
            <v>42536</v>
          </cell>
          <cell r="L6967" t="str">
            <v>Complete</v>
          </cell>
          <cell r="M6967" t="str">
            <v>Executed</v>
          </cell>
          <cell r="N6967">
            <v>42422</v>
          </cell>
          <cell r="O6967" t="str">
            <v>Approve Contract</v>
          </cell>
          <cell r="P6967" t="str">
            <v>Business Area Approver</v>
          </cell>
          <cell r="Q6967" t="str">
            <v>Hughes, David</v>
          </cell>
          <cell r="R6967" t="str">
            <v>Ari Bronkhorst</v>
          </cell>
          <cell r="S6967" t="str">
            <v>Ari Bronkhorst</v>
          </cell>
          <cell r="T6967" t="str">
            <v>Steve Brown</v>
          </cell>
          <cell r="U6967" t="str">
            <v>H - Horizon</v>
          </cell>
          <cell r="V6967" t="str">
            <v>Major Projects</v>
          </cell>
          <cell r="W6967" t="str">
            <v>45 Days net terms</v>
          </cell>
          <cell r="X6967">
            <v>86020241.780000001</v>
          </cell>
          <cell r="Y6967">
            <v>638991</v>
          </cell>
          <cell r="Z6967">
            <v>594289.12</v>
          </cell>
        </row>
        <row r="6968">
          <cell r="A6968" t="str">
            <v>814929-1</v>
          </cell>
          <cell r="B6968">
            <v>814929</v>
          </cell>
          <cell r="C6968">
            <v>1</v>
          </cell>
          <cell r="E6968" t="str">
            <v>Gator's Consulting Ltd</v>
          </cell>
          <cell r="F6968" t="str">
            <v>Gator's Consulting Ltd. - Bruce Watt - Sup 1</v>
          </cell>
          <cell r="G6968" t="str">
            <v>Short Form Consulting Agreement</v>
          </cell>
          <cell r="H6968" t="str">
            <v>Lien, Hoa</v>
          </cell>
          <cell r="I6968">
            <v>42474</v>
          </cell>
          <cell r="J6968">
            <v>42491</v>
          </cell>
          <cell r="K6968">
            <v>43220</v>
          </cell>
          <cell r="L6968" t="str">
            <v>Active</v>
          </cell>
          <cell r="M6968" t="str">
            <v>Executed</v>
          </cell>
          <cell r="N6968">
            <v>42489</v>
          </cell>
          <cell r="O6968" t="str">
            <v>Approve Contract</v>
          </cell>
          <cell r="P6968" t="str">
            <v>Commercial Operations Approver</v>
          </cell>
          <cell r="Q6968" t="str">
            <v>Gibson, Colleen</v>
          </cell>
          <cell r="R6968" t="str">
            <v>Julie Easthope</v>
          </cell>
          <cell r="S6968" t="str">
            <v>Kara Slemko</v>
          </cell>
          <cell r="T6968" t="str">
            <v>Stephanie Graham</v>
          </cell>
          <cell r="U6968" t="str">
            <v>C - Conventional</v>
          </cell>
          <cell r="V6968" t="str">
            <v>All</v>
          </cell>
          <cell r="W6968" t="str">
            <v>10 Days net terms</v>
          </cell>
          <cell r="X6968">
            <v>676000</v>
          </cell>
          <cell r="Y6968">
            <v>143909</v>
          </cell>
          <cell r="Z6968">
            <v>676000</v>
          </cell>
        </row>
        <row r="6969">
          <cell r="A6969" t="str">
            <v>814938-1</v>
          </cell>
          <cell r="B6969">
            <v>814938</v>
          </cell>
          <cell r="C6969">
            <v>1</v>
          </cell>
          <cell r="E6969" t="str">
            <v>DJ Oilfield Services Ltd.</v>
          </cell>
          <cell r="F6969" t="str">
            <v>DJ Oilfield Services Ltd. - Dennis Hommy - Sup 1</v>
          </cell>
          <cell r="G6969" t="str">
            <v>Short Form Consulting Agreement</v>
          </cell>
          <cell r="H6969" t="str">
            <v>Lien, Hoa</v>
          </cell>
          <cell r="I6969">
            <v>42474</v>
          </cell>
          <cell r="J6969">
            <v>42491</v>
          </cell>
          <cell r="K6969">
            <v>43220</v>
          </cell>
          <cell r="L6969" t="str">
            <v>Active</v>
          </cell>
          <cell r="M6969" t="str">
            <v>Executed</v>
          </cell>
          <cell r="N6969">
            <v>42499</v>
          </cell>
          <cell r="O6969" t="str">
            <v>Edit New Supplement</v>
          </cell>
          <cell r="P6969" t="str">
            <v>Gerber, Laura</v>
          </cell>
          <cell r="Q6969" t="str">
            <v>Gerber, Laura</v>
          </cell>
          <cell r="R6969" t="str">
            <v>Julie Easthope</v>
          </cell>
          <cell r="S6969" t="str">
            <v>Kara Slemko</v>
          </cell>
          <cell r="T6969" t="str">
            <v>Stephanie Graham</v>
          </cell>
          <cell r="U6969" t="str">
            <v>C - Conventional</v>
          </cell>
          <cell r="V6969" t="str">
            <v>All</v>
          </cell>
          <cell r="W6969" t="str">
            <v>10 Days net terms</v>
          </cell>
          <cell r="X6969">
            <v>676000</v>
          </cell>
          <cell r="Z6969">
            <v>676000</v>
          </cell>
        </row>
        <row r="6970">
          <cell r="A6970" t="str">
            <v>814942-1</v>
          </cell>
          <cell r="B6970">
            <v>814942</v>
          </cell>
          <cell r="C6970">
            <v>1</v>
          </cell>
          <cell r="D6970">
            <v>407196</v>
          </cell>
          <cell r="E6970" t="str">
            <v>SQR Contracting Ltd.</v>
          </cell>
          <cell r="F6970" t="str">
            <v>Quinn Richards Construction Coordinator Civil</v>
          </cell>
          <cell r="G6970" t="str">
            <v>Short Form Consulting Agreement</v>
          </cell>
          <cell r="H6970" t="str">
            <v>Soriano, Loreta</v>
          </cell>
          <cell r="I6970">
            <v>42451</v>
          </cell>
          <cell r="J6970">
            <v>42476</v>
          </cell>
          <cell r="K6970">
            <v>42628</v>
          </cell>
          <cell r="L6970" t="str">
            <v>Complete</v>
          </cell>
          <cell r="M6970" t="str">
            <v>Executed</v>
          </cell>
          <cell r="N6970">
            <v>42468</v>
          </cell>
          <cell r="O6970" t="str">
            <v>Execute Contract</v>
          </cell>
          <cell r="P6970" t="str">
            <v>Soriano, Loreta</v>
          </cell>
          <cell r="Q6970" t="str">
            <v>Soriano, Loreta</v>
          </cell>
          <cell r="R6970" t="str">
            <v>Sudip Kumar</v>
          </cell>
          <cell r="S6970" t="str">
            <v>Sudip Kumar</v>
          </cell>
          <cell r="T6970" t="str">
            <v>Brian Bate</v>
          </cell>
          <cell r="U6970" t="str">
            <v>H - Horizon</v>
          </cell>
          <cell r="V6970" t="str">
            <v>Major Projects</v>
          </cell>
          <cell r="W6970" t="str">
            <v>10 Days net terms</v>
          </cell>
          <cell r="X6970">
            <v>260000</v>
          </cell>
          <cell r="Z6970">
            <v>60000</v>
          </cell>
        </row>
        <row r="6971">
          <cell r="A6971" t="str">
            <v>814942-2</v>
          </cell>
          <cell r="B6971">
            <v>814942</v>
          </cell>
          <cell r="C6971">
            <v>2</v>
          </cell>
          <cell r="D6971">
            <v>407196</v>
          </cell>
          <cell r="E6971" t="str">
            <v>SQR Contracting Ltd.</v>
          </cell>
          <cell r="F6971" t="str">
            <v>Quinn Richards Construction Coordinator Civil</v>
          </cell>
          <cell r="G6971" t="str">
            <v>Short Form Consulting Agreement</v>
          </cell>
          <cell r="H6971" t="str">
            <v>Soriano, Loreta</v>
          </cell>
          <cell r="I6971">
            <v>42577</v>
          </cell>
          <cell r="J6971">
            <v>42629</v>
          </cell>
          <cell r="K6971">
            <v>42726</v>
          </cell>
          <cell r="L6971" t="str">
            <v>Complete</v>
          </cell>
          <cell r="M6971" t="str">
            <v>Executed</v>
          </cell>
          <cell r="N6971">
            <v>42584</v>
          </cell>
          <cell r="O6971" t="str">
            <v>Execute Contract</v>
          </cell>
          <cell r="P6971" t="str">
            <v>Soriano, Loreta</v>
          </cell>
          <cell r="Q6971" t="str">
            <v>Soriano, Loreta</v>
          </cell>
          <cell r="R6971" t="str">
            <v>Sudip Kumar</v>
          </cell>
          <cell r="S6971" t="str">
            <v>Sudip Kumar</v>
          </cell>
          <cell r="T6971" t="str">
            <v>Brian Bate</v>
          </cell>
          <cell r="U6971" t="str">
            <v>H - Horizon</v>
          </cell>
          <cell r="V6971" t="str">
            <v>Major Projects</v>
          </cell>
          <cell r="W6971" t="str">
            <v>10 Days net terms</v>
          </cell>
          <cell r="X6971">
            <v>320000</v>
          </cell>
          <cell r="Z6971">
            <v>60000</v>
          </cell>
        </row>
        <row r="6972">
          <cell r="A6972" t="str">
            <v>814946-1</v>
          </cell>
          <cell r="B6972">
            <v>814946</v>
          </cell>
          <cell r="C6972">
            <v>1</v>
          </cell>
          <cell r="E6972" t="str">
            <v>Underworld Wellsite Supervision Inc</v>
          </cell>
          <cell r="F6972" t="str">
            <v>Underworld Wellsite Supervision Inc. - Dylan Lafferty - Sup 1</v>
          </cell>
          <cell r="G6972" t="str">
            <v>Short Form Consulting Agreement</v>
          </cell>
          <cell r="H6972" t="str">
            <v>Lien, Hoa</v>
          </cell>
          <cell r="I6972">
            <v>42474</v>
          </cell>
          <cell r="J6972">
            <v>42491</v>
          </cell>
          <cell r="K6972">
            <v>43220</v>
          </cell>
          <cell r="L6972" t="str">
            <v>Active</v>
          </cell>
          <cell r="M6972" t="str">
            <v>Executed</v>
          </cell>
          <cell r="N6972">
            <v>42499</v>
          </cell>
          <cell r="O6972" t="str">
            <v>Edit New Supplement</v>
          </cell>
          <cell r="P6972" t="str">
            <v>Gerber, Laura</v>
          </cell>
          <cell r="Q6972" t="str">
            <v>Gerber, Laura</v>
          </cell>
          <cell r="R6972" t="str">
            <v>Julie Easthope</v>
          </cell>
          <cell r="S6972" t="str">
            <v>Kara Slemko</v>
          </cell>
          <cell r="T6972" t="str">
            <v>Stephanie Graham</v>
          </cell>
          <cell r="U6972" t="str">
            <v>C - Conventional</v>
          </cell>
          <cell r="V6972" t="str">
            <v>All</v>
          </cell>
          <cell r="W6972" t="str">
            <v>10 Days net terms</v>
          </cell>
          <cell r="X6972">
            <v>676000</v>
          </cell>
          <cell r="Y6972">
            <v>145308</v>
          </cell>
          <cell r="Z6972">
            <v>676000</v>
          </cell>
        </row>
        <row r="6973">
          <cell r="A6973" t="str">
            <v>814963-1-1</v>
          </cell>
          <cell r="B6973" t="str">
            <v>814963-1</v>
          </cell>
          <cell r="C6973">
            <v>1</v>
          </cell>
          <cell r="D6973">
            <v>407226</v>
          </cell>
          <cell r="E6973" t="str">
            <v>General Electric Canada</v>
          </cell>
          <cell r="F6973" t="str">
            <v>Technical Service Advisors</v>
          </cell>
          <cell r="G6973" t="str">
            <v>Schedules for Master Agreements</v>
          </cell>
          <cell r="H6973" t="str">
            <v>Odeleye, Lilian</v>
          </cell>
          <cell r="I6973">
            <v>42865</v>
          </cell>
          <cell r="J6973">
            <v>42898</v>
          </cell>
          <cell r="K6973">
            <v>43448</v>
          </cell>
          <cell r="L6973" t="str">
            <v>Active</v>
          </cell>
          <cell r="M6973" t="str">
            <v>Pending Signed Copy Attachment</v>
          </cell>
          <cell r="O6973" t="str">
            <v>Parallel_Return_to_Edit_Mode</v>
          </cell>
          <cell r="P6973" t="str">
            <v>Odeleye, Lilian</v>
          </cell>
          <cell r="R6973" t="str">
            <v>Carla Salazar</v>
          </cell>
          <cell r="S6973" t="str">
            <v>Kara Slemko</v>
          </cell>
          <cell r="T6973" t="str">
            <v>Brian Bate</v>
          </cell>
          <cell r="U6973" t="str">
            <v>H - Horizon</v>
          </cell>
          <cell r="V6973" t="str">
            <v>Upgrading &amp; Utilitie - Upgrading &amp; Utilities</v>
          </cell>
          <cell r="W6973" t="str">
            <v>45 Days net terms</v>
          </cell>
          <cell r="X6973">
            <v>600000</v>
          </cell>
          <cell r="Y6973">
            <v>6455</v>
          </cell>
          <cell r="Z6973">
            <v>100000</v>
          </cell>
        </row>
        <row r="6974">
          <cell r="A6974" t="str">
            <v>814963-1-1</v>
          </cell>
          <cell r="B6974" t="str">
            <v>814963-1</v>
          </cell>
          <cell r="C6974">
            <v>1</v>
          </cell>
          <cell r="D6974">
            <v>407226</v>
          </cell>
          <cell r="E6974" t="str">
            <v>General Electric Canada</v>
          </cell>
          <cell r="F6974" t="str">
            <v>Technical Service Advisors</v>
          </cell>
          <cell r="G6974" t="str">
            <v>Schedules for Master Agreements</v>
          </cell>
          <cell r="H6974" t="str">
            <v>Odeleye, Lilian</v>
          </cell>
          <cell r="I6974">
            <v>42865</v>
          </cell>
          <cell r="J6974">
            <v>42898</v>
          </cell>
          <cell r="K6974">
            <v>43448</v>
          </cell>
          <cell r="L6974" t="str">
            <v>Active</v>
          </cell>
          <cell r="M6974" t="str">
            <v>Pending Signed Copy Attachment</v>
          </cell>
          <cell r="O6974" t="str">
            <v>Approve Contract</v>
          </cell>
          <cell r="P6974" t="str">
            <v>Commercial Operations Approver</v>
          </cell>
          <cell r="Q6974" t="str">
            <v>Salazar, Carla</v>
          </cell>
          <cell r="R6974" t="str">
            <v>Carla Salazar</v>
          </cell>
          <cell r="S6974" t="str">
            <v>Kara Slemko</v>
          </cell>
          <cell r="T6974" t="str">
            <v>Brian Bate</v>
          </cell>
          <cell r="U6974" t="str">
            <v>H - Horizon</v>
          </cell>
          <cell r="V6974" t="str">
            <v>Upgrading &amp; Utilitie - Upgrading &amp; Utilities</v>
          </cell>
          <cell r="W6974" t="str">
            <v>45 Days net terms</v>
          </cell>
          <cell r="X6974">
            <v>600000</v>
          </cell>
          <cell r="Y6974">
            <v>6455</v>
          </cell>
          <cell r="Z6974">
            <v>100000</v>
          </cell>
        </row>
        <row r="6975">
          <cell r="A6975" t="str">
            <v>814963-1-1</v>
          </cell>
          <cell r="B6975" t="str">
            <v>814963-1</v>
          </cell>
          <cell r="C6975">
            <v>1</v>
          </cell>
          <cell r="D6975">
            <v>407226</v>
          </cell>
          <cell r="E6975" t="str">
            <v>General Electric Canada</v>
          </cell>
          <cell r="F6975" t="str">
            <v>Technical Service Advisors</v>
          </cell>
          <cell r="G6975" t="str">
            <v>Schedules for Master Agreements</v>
          </cell>
          <cell r="H6975" t="str">
            <v>Odeleye, Lilian</v>
          </cell>
          <cell r="I6975">
            <v>42865</v>
          </cell>
          <cell r="J6975">
            <v>42898</v>
          </cell>
          <cell r="K6975">
            <v>43448</v>
          </cell>
          <cell r="L6975" t="str">
            <v>Active</v>
          </cell>
          <cell r="M6975" t="str">
            <v>Pending Signed Copy Attachment</v>
          </cell>
          <cell r="O6975" t="str">
            <v>Review Contract</v>
          </cell>
          <cell r="P6975" t="str">
            <v>Supply Management Reviewer</v>
          </cell>
          <cell r="R6975" t="str">
            <v>Carla Salazar</v>
          </cell>
          <cell r="S6975" t="str">
            <v>Kara Slemko</v>
          </cell>
          <cell r="T6975" t="str">
            <v>Brian Bate</v>
          </cell>
          <cell r="U6975" t="str">
            <v>H - Horizon</v>
          </cell>
          <cell r="V6975" t="str">
            <v>Upgrading &amp; Utilitie - Upgrading &amp; Utilities</v>
          </cell>
          <cell r="W6975" t="str">
            <v>45 Days net terms</v>
          </cell>
          <cell r="X6975">
            <v>600000</v>
          </cell>
          <cell r="Y6975">
            <v>6455</v>
          </cell>
          <cell r="Z6975">
            <v>100000</v>
          </cell>
        </row>
        <row r="6976">
          <cell r="A6976" t="str">
            <v>814963-2-1</v>
          </cell>
          <cell r="B6976" t="str">
            <v>814963-2</v>
          </cell>
          <cell r="C6976">
            <v>1</v>
          </cell>
          <cell r="D6976">
            <v>407657</v>
          </cell>
          <cell r="E6976" t="str">
            <v>General Electric Canada</v>
          </cell>
          <cell r="F6976" t="str">
            <v>Field Technical Advisor</v>
          </cell>
          <cell r="G6976" t="str">
            <v>Schedules for Master Agreements</v>
          </cell>
          <cell r="H6976" t="str">
            <v>Thai Mullin, Linda</v>
          </cell>
          <cell r="I6976">
            <v>42499</v>
          </cell>
          <cell r="J6976">
            <v>42430</v>
          </cell>
          <cell r="K6976">
            <v>42674</v>
          </cell>
          <cell r="L6976" t="str">
            <v>Active</v>
          </cell>
          <cell r="M6976" t="str">
            <v>Executed</v>
          </cell>
          <cell r="N6976">
            <v>42516</v>
          </cell>
          <cell r="O6976" t="str">
            <v>Approve Contract</v>
          </cell>
          <cell r="P6976" t="str">
            <v>Commercial Operations Approver</v>
          </cell>
          <cell r="Q6976" t="str">
            <v>Tan, Lenny</v>
          </cell>
          <cell r="R6976" t="str">
            <v>Ari Bronkhorst</v>
          </cell>
          <cell r="S6976" t="str">
            <v>Ari Bronkhorst</v>
          </cell>
          <cell r="T6976" t="str">
            <v>Steve Brown</v>
          </cell>
          <cell r="U6976" t="str">
            <v>H - Horizon</v>
          </cell>
          <cell r="V6976" t="str">
            <v>Major Projects</v>
          </cell>
          <cell r="W6976" t="str">
            <v>45 Days net terms</v>
          </cell>
          <cell r="X6976">
            <v>579126.66</v>
          </cell>
          <cell r="Y6976">
            <v>6455</v>
          </cell>
          <cell r="Z6976">
            <v>236016.66</v>
          </cell>
        </row>
        <row r="6977">
          <cell r="A6977" t="str">
            <v>814963-2-2</v>
          </cell>
          <cell r="B6977" t="str">
            <v>814963-2</v>
          </cell>
          <cell r="C6977">
            <v>2</v>
          </cell>
          <cell r="D6977">
            <v>407657</v>
          </cell>
          <cell r="E6977" t="str">
            <v>General Electric Canada</v>
          </cell>
          <cell r="F6977" t="str">
            <v>Field Technical Advisor</v>
          </cell>
          <cell r="G6977" t="str">
            <v>Schedules for Master Agreements</v>
          </cell>
          <cell r="H6977" t="str">
            <v>Correll, Susan</v>
          </cell>
          <cell r="I6977">
            <v>42516</v>
          </cell>
          <cell r="J6977">
            <v>42513</v>
          </cell>
          <cell r="K6977">
            <v>42517</v>
          </cell>
          <cell r="L6977" t="str">
            <v>Active</v>
          </cell>
          <cell r="M6977" t="str">
            <v>Executed</v>
          </cell>
          <cell r="N6977">
            <v>42517</v>
          </cell>
          <cell r="O6977" t="str">
            <v>Edit New Supplement</v>
          </cell>
          <cell r="P6977" t="str">
            <v>Thai Mullin, Linda</v>
          </cell>
          <cell r="Q6977" t="str">
            <v>Thai Mullin, Linda</v>
          </cell>
          <cell r="R6977" t="str">
            <v>Ari Bronkhorst</v>
          </cell>
          <cell r="S6977" t="str">
            <v>Ari Bronkhorst</v>
          </cell>
          <cell r="T6977" t="str">
            <v>Steve Brown</v>
          </cell>
          <cell r="U6977" t="str">
            <v>H - Horizon</v>
          </cell>
          <cell r="V6977" t="str">
            <v>Major Projects</v>
          </cell>
          <cell r="W6977" t="str">
            <v>45 Days net terms</v>
          </cell>
          <cell r="X6977">
            <v>617926.66</v>
          </cell>
          <cell r="Y6977">
            <v>6455</v>
          </cell>
          <cell r="Z6977">
            <v>38800</v>
          </cell>
        </row>
        <row r="6978">
          <cell r="A6978" t="str">
            <v>814963-2-4</v>
          </cell>
          <cell r="B6978" t="str">
            <v>814963-2</v>
          </cell>
          <cell r="C6978">
            <v>4</v>
          </cell>
          <cell r="D6978">
            <v>407657</v>
          </cell>
          <cell r="E6978" t="str">
            <v>General Electric Canada</v>
          </cell>
          <cell r="F6978" t="str">
            <v>Field Technical Advisor</v>
          </cell>
          <cell r="G6978" t="str">
            <v>Schedules for Master Agreements</v>
          </cell>
          <cell r="H6978" t="str">
            <v>Thai Mullin, Linda</v>
          </cell>
          <cell r="I6978">
            <v>42809</v>
          </cell>
          <cell r="J6978">
            <v>42513</v>
          </cell>
          <cell r="K6978">
            <v>42720</v>
          </cell>
          <cell r="L6978" t="str">
            <v>Active</v>
          </cell>
          <cell r="M6978" t="str">
            <v>Executed</v>
          </cell>
          <cell r="N6978">
            <v>42818</v>
          </cell>
          <cell r="O6978" t="str">
            <v>Edit New Supplement</v>
          </cell>
          <cell r="P6978" t="str">
            <v>Thai Mullin, Linda</v>
          </cell>
          <cell r="Q6978" t="str">
            <v>Thai Mullin, Linda</v>
          </cell>
          <cell r="R6978" t="str">
            <v>Ari Bronkhorst</v>
          </cell>
          <cell r="S6978" t="str">
            <v>Ari Bronkhorst</v>
          </cell>
          <cell r="T6978" t="str">
            <v>Brian Bate</v>
          </cell>
          <cell r="U6978" t="str">
            <v>H - Horizon</v>
          </cell>
          <cell r="V6978" t="str">
            <v>Major Projects</v>
          </cell>
          <cell r="W6978" t="str">
            <v>45 Days net terms</v>
          </cell>
          <cell r="X6978">
            <v>1447000</v>
          </cell>
          <cell r="Y6978">
            <v>6455</v>
          </cell>
          <cell r="Z6978">
            <v>829073.34</v>
          </cell>
        </row>
        <row r="6979">
          <cell r="A6979" t="str">
            <v>814965-1</v>
          </cell>
          <cell r="B6979">
            <v>814965</v>
          </cell>
          <cell r="C6979">
            <v>1</v>
          </cell>
          <cell r="D6979">
            <v>407172</v>
          </cell>
          <cell r="E6979" t="str">
            <v>A+ Scaffold Services Ltd</v>
          </cell>
          <cell r="F6979" t="str">
            <v>Adam Hiscock Scaffold Coordinator</v>
          </cell>
          <cell r="G6979" t="str">
            <v>Short Form Consulting Agreement</v>
          </cell>
          <cell r="H6979" t="str">
            <v>Soriano, Loreta</v>
          </cell>
          <cell r="I6979">
            <v>42468</v>
          </cell>
          <cell r="J6979">
            <v>42506</v>
          </cell>
          <cell r="K6979">
            <v>42582</v>
          </cell>
          <cell r="L6979" t="str">
            <v>Complete</v>
          </cell>
          <cell r="M6979" t="str">
            <v>Executed</v>
          </cell>
          <cell r="N6979">
            <v>42485</v>
          </cell>
          <cell r="O6979" t="str">
            <v>Edit New Supplement</v>
          </cell>
          <cell r="P6979" t="str">
            <v>Soriano, Loreta</v>
          </cell>
          <cell r="Q6979" t="str">
            <v>Soriano, Loreta</v>
          </cell>
          <cell r="R6979" t="str">
            <v>Julie Easthope</v>
          </cell>
          <cell r="S6979" t="str">
            <v>Kara Slemko</v>
          </cell>
          <cell r="T6979" t="str">
            <v>Brian Bate</v>
          </cell>
          <cell r="U6979" t="str">
            <v>H - Horizon</v>
          </cell>
          <cell r="V6979" t="str">
            <v>Major Projects</v>
          </cell>
          <cell r="W6979" t="str">
            <v>10 Days net terms</v>
          </cell>
          <cell r="X6979">
            <v>211000</v>
          </cell>
          <cell r="Y6979">
            <v>332607</v>
          </cell>
          <cell r="Z6979">
            <v>46000</v>
          </cell>
        </row>
        <row r="6980">
          <cell r="A6980" t="str">
            <v>814966-1</v>
          </cell>
          <cell r="B6980">
            <v>814966</v>
          </cell>
          <cell r="C6980">
            <v>1</v>
          </cell>
          <cell r="D6980">
            <v>407171</v>
          </cell>
          <cell r="E6980" t="str">
            <v>MC Scaffolding Incorporated</v>
          </cell>
          <cell r="F6980" t="str">
            <v>Matthew Drover Scaffold Coordinator</v>
          </cell>
          <cell r="G6980" t="str">
            <v>Short Form Consulting Agreement</v>
          </cell>
          <cell r="H6980" t="str">
            <v>Soriano, Loreta</v>
          </cell>
          <cell r="I6980">
            <v>42468</v>
          </cell>
          <cell r="J6980">
            <v>42512</v>
          </cell>
          <cell r="K6980">
            <v>42582</v>
          </cell>
          <cell r="L6980" t="str">
            <v>Complete</v>
          </cell>
          <cell r="M6980" t="str">
            <v>Executed</v>
          </cell>
          <cell r="N6980">
            <v>42487</v>
          </cell>
          <cell r="O6980" t="str">
            <v>Approve Contract</v>
          </cell>
          <cell r="P6980" t="str">
            <v>Business Area Approver</v>
          </cell>
          <cell r="R6980" t="str">
            <v>Julie Easthope</v>
          </cell>
          <cell r="S6980" t="str">
            <v>Kara Slemko</v>
          </cell>
          <cell r="T6980" t="str">
            <v>Brian Bate</v>
          </cell>
          <cell r="U6980" t="str">
            <v>H - Horizon</v>
          </cell>
          <cell r="V6980" t="str">
            <v>Major Projects</v>
          </cell>
          <cell r="W6980" t="str">
            <v>10 Days net terms</v>
          </cell>
          <cell r="X6980">
            <v>211000</v>
          </cell>
          <cell r="Y6980">
            <v>332612</v>
          </cell>
          <cell r="Z6980">
            <v>46000</v>
          </cell>
        </row>
        <row r="6981">
          <cell r="A6981" t="str">
            <v>814968-1</v>
          </cell>
          <cell r="B6981">
            <v>814968</v>
          </cell>
          <cell r="C6981">
            <v>1</v>
          </cell>
          <cell r="D6981">
            <v>40717601</v>
          </cell>
          <cell r="E6981" t="str">
            <v>1902987 Alberta Ltd</v>
          </cell>
          <cell r="F6981" t="str">
            <v>Contract extension</v>
          </cell>
          <cell r="G6981" t="str">
            <v>Short Form Consulting Agreement</v>
          </cell>
          <cell r="H6981" t="str">
            <v>Korchagin, Sergey</v>
          </cell>
          <cell r="I6981">
            <v>42268</v>
          </cell>
          <cell r="J6981">
            <v>42172</v>
          </cell>
          <cell r="K6981">
            <v>42335</v>
          </cell>
          <cell r="L6981" t="str">
            <v>Complete</v>
          </cell>
          <cell r="M6981" t="str">
            <v>Executed</v>
          </cell>
          <cell r="N6981">
            <v>42269</v>
          </cell>
          <cell r="O6981" t="str">
            <v>Edit New Supplement</v>
          </cell>
          <cell r="P6981" t="str">
            <v>Korchagin, Sergey</v>
          </cell>
          <cell r="Q6981" t="str">
            <v>Korchagin, Sergey</v>
          </cell>
          <cell r="R6981" t="str">
            <v>Ari Bronkhorst</v>
          </cell>
          <cell r="S6981" t="str">
            <v>Ari Bronkhorst</v>
          </cell>
          <cell r="T6981" t="str">
            <v>Stephanie Graham</v>
          </cell>
          <cell r="U6981" t="str">
            <v>H - Horizon</v>
          </cell>
          <cell r="V6981" t="str">
            <v>Major Projects</v>
          </cell>
          <cell r="W6981" t="str">
            <v>10 Days net terms</v>
          </cell>
          <cell r="X6981">
            <v>54500</v>
          </cell>
          <cell r="Z6981">
            <v>25000</v>
          </cell>
        </row>
        <row r="6982">
          <cell r="A6982" t="str">
            <v>814968-2</v>
          </cell>
          <cell r="B6982">
            <v>814968</v>
          </cell>
          <cell r="C6982">
            <v>2</v>
          </cell>
          <cell r="D6982">
            <v>40717602</v>
          </cell>
          <cell r="E6982" t="str">
            <v>1902987 Alberta Ltd</v>
          </cell>
          <cell r="F6982" t="str">
            <v>Additional funds for extended shift cycle</v>
          </cell>
          <cell r="G6982" t="str">
            <v>Short Form Consulting Agreement</v>
          </cell>
          <cell r="H6982" t="str">
            <v>Korchagin, Sergey</v>
          </cell>
          <cell r="I6982">
            <v>42326</v>
          </cell>
          <cell r="J6982">
            <v>42172</v>
          </cell>
          <cell r="K6982">
            <v>42335</v>
          </cell>
          <cell r="L6982" t="str">
            <v>Complete</v>
          </cell>
          <cell r="M6982" t="str">
            <v>Executed</v>
          </cell>
          <cell r="N6982">
            <v>42345</v>
          </cell>
          <cell r="O6982" t="str">
            <v>Approve Contract</v>
          </cell>
          <cell r="P6982" t="str">
            <v>Commercial Operations Approver</v>
          </cell>
          <cell r="Q6982" t="str">
            <v>Bronkhorst, Ari</v>
          </cell>
          <cell r="R6982" t="str">
            <v>Ari Bronkhorst</v>
          </cell>
          <cell r="S6982" t="str">
            <v>Ari Bronkhorst</v>
          </cell>
          <cell r="T6982" t="str">
            <v>Stephanie Graham</v>
          </cell>
          <cell r="U6982" t="str">
            <v>H - Horizon</v>
          </cell>
          <cell r="V6982" t="str">
            <v>Major Projects</v>
          </cell>
          <cell r="W6982" t="str">
            <v>10 Days net terms</v>
          </cell>
          <cell r="X6982">
            <v>58630</v>
          </cell>
          <cell r="Z6982">
            <v>4130</v>
          </cell>
        </row>
        <row r="6983">
          <cell r="A6983" t="str">
            <v>814968-3</v>
          </cell>
          <cell r="B6983">
            <v>814968</v>
          </cell>
          <cell r="C6983">
            <v>3</v>
          </cell>
          <cell r="D6983">
            <v>407176</v>
          </cell>
          <cell r="E6983" t="str">
            <v>1902987 Alberta Ltd</v>
          </cell>
          <cell r="F6983" t="str">
            <v>Extension of the contract: buyer for HT2B and H2CO2 projects</v>
          </cell>
          <cell r="G6983" t="str">
            <v>Short Form Consulting Agreement</v>
          </cell>
          <cell r="H6983" t="str">
            <v>Soriano, Loreta</v>
          </cell>
          <cell r="I6983">
            <v>42345</v>
          </cell>
          <cell r="J6983">
            <v>42172</v>
          </cell>
          <cell r="K6983">
            <v>42517</v>
          </cell>
          <cell r="L6983" t="str">
            <v>Complete</v>
          </cell>
          <cell r="M6983" t="str">
            <v>Executed</v>
          </cell>
          <cell r="N6983">
            <v>42346</v>
          </cell>
          <cell r="O6983" t="str">
            <v>Edit New Supplement</v>
          </cell>
          <cell r="P6983" t="str">
            <v>Korchagin, Sergey</v>
          </cell>
          <cell r="Q6983" t="str">
            <v>Korchagin, Sergey</v>
          </cell>
          <cell r="R6983" t="str">
            <v>Ari Bronkhorst</v>
          </cell>
          <cell r="S6983" t="str">
            <v>Ari Bronkhorst</v>
          </cell>
          <cell r="T6983" t="str">
            <v>Stephanie Graham</v>
          </cell>
          <cell r="U6983" t="str">
            <v>H - Horizon</v>
          </cell>
          <cell r="V6983" t="str">
            <v>Major Projects</v>
          </cell>
          <cell r="W6983" t="str">
            <v>10 Days net terms</v>
          </cell>
          <cell r="X6983">
            <v>123630</v>
          </cell>
          <cell r="Z6983">
            <v>65000</v>
          </cell>
        </row>
        <row r="6984">
          <cell r="A6984" t="str">
            <v>814968-4</v>
          </cell>
          <cell r="B6984">
            <v>814968</v>
          </cell>
          <cell r="C6984">
            <v>4</v>
          </cell>
          <cell r="D6984">
            <v>407176</v>
          </cell>
          <cell r="E6984" t="str">
            <v>1902987 Alberta Ltd</v>
          </cell>
          <cell r="F6984" t="str">
            <v>Igor Bentsianov Buyer Extension</v>
          </cell>
          <cell r="G6984" t="str">
            <v>Short Form Consulting Agreement</v>
          </cell>
          <cell r="H6984" t="str">
            <v>Soriano, Loreta</v>
          </cell>
          <cell r="I6984">
            <v>42475</v>
          </cell>
          <cell r="J6984">
            <v>42518</v>
          </cell>
          <cell r="K6984">
            <v>42597</v>
          </cell>
          <cell r="L6984" t="str">
            <v>Complete</v>
          </cell>
          <cell r="M6984" t="str">
            <v>Executed</v>
          </cell>
          <cell r="N6984">
            <v>42502</v>
          </cell>
          <cell r="O6984" t="str">
            <v>Parallel_Return_to_Edit_Mode</v>
          </cell>
          <cell r="P6984" t="str">
            <v>Soriano, Loreta</v>
          </cell>
          <cell r="Q6984" t="str">
            <v>Soriano, Loreta</v>
          </cell>
          <cell r="R6984" t="str">
            <v>Ari Bronkhorst</v>
          </cell>
          <cell r="S6984" t="str">
            <v>Ari Bronkhorst</v>
          </cell>
          <cell r="T6984" t="str">
            <v>Stephanie Graham</v>
          </cell>
          <cell r="U6984" t="str">
            <v>H - Horizon</v>
          </cell>
          <cell r="V6984" t="str">
            <v>Major Projects</v>
          </cell>
          <cell r="W6984" t="str">
            <v>10 Days net terms</v>
          </cell>
          <cell r="X6984">
            <v>168630</v>
          </cell>
          <cell r="Z6984">
            <v>45000</v>
          </cell>
        </row>
        <row r="6985">
          <cell r="A6985" t="str">
            <v>814968-5</v>
          </cell>
          <cell r="B6985">
            <v>814968</v>
          </cell>
          <cell r="C6985">
            <v>5</v>
          </cell>
          <cell r="D6985">
            <v>407176</v>
          </cell>
          <cell r="E6985" t="str">
            <v>1902987 Alberta Ltd</v>
          </cell>
          <cell r="F6985" t="str">
            <v>Igor Bentsianov Buyer Extension</v>
          </cell>
          <cell r="G6985" t="str">
            <v>Short Form Consulting Agreement</v>
          </cell>
          <cell r="H6985" t="str">
            <v>Soriano, Loreta</v>
          </cell>
          <cell r="I6985">
            <v>42577</v>
          </cell>
          <cell r="J6985">
            <v>42598</v>
          </cell>
          <cell r="K6985">
            <v>42962</v>
          </cell>
          <cell r="L6985" t="str">
            <v>Complete</v>
          </cell>
          <cell r="M6985" t="str">
            <v>Executed</v>
          </cell>
          <cell r="N6985">
            <v>42584</v>
          </cell>
          <cell r="O6985" t="str">
            <v>Parallel_Return_to_Edit_Mode</v>
          </cell>
          <cell r="P6985" t="str">
            <v>Soriano, Loreta</v>
          </cell>
          <cell r="R6985" t="str">
            <v>Ari Bronkhorst</v>
          </cell>
          <cell r="S6985" t="str">
            <v>Ari Bronkhorst</v>
          </cell>
          <cell r="T6985" t="str">
            <v>Stephanie Graham</v>
          </cell>
          <cell r="U6985" t="str">
            <v>H - Horizon</v>
          </cell>
          <cell r="V6985" t="str">
            <v>Major Projects</v>
          </cell>
          <cell r="W6985" t="str">
            <v>10 Days net terms</v>
          </cell>
          <cell r="X6985">
            <v>300630</v>
          </cell>
          <cell r="Z6985">
            <v>132000</v>
          </cell>
        </row>
        <row r="6986">
          <cell r="A6986" t="str">
            <v>814984-1</v>
          </cell>
          <cell r="B6986">
            <v>814984</v>
          </cell>
          <cell r="C6986">
            <v>1</v>
          </cell>
          <cell r="D6986">
            <v>407197</v>
          </cell>
          <cell r="E6986" t="str">
            <v>Del-Cee Construction Services Inc.</v>
          </cell>
          <cell r="F6986" t="str">
            <v>Delbert Caplette Const'n Superintendent Mech.</v>
          </cell>
          <cell r="G6986" t="str">
            <v>Short Form Consulting Agreement</v>
          </cell>
          <cell r="H6986" t="str">
            <v>Soriano, Loreta</v>
          </cell>
          <cell r="I6986">
            <v>42521</v>
          </cell>
          <cell r="J6986">
            <v>42543</v>
          </cell>
          <cell r="K6986">
            <v>42603</v>
          </cell>
          <cell r="L6986" t="str">
            <v>Complete</v>
          </cell>
          <cell r="M6986" t="str">
            <v>Executed</v>
          </cell>
          <cell r="N6986">
            <v>42541</v>
          </cell>
          <cell r="O6986" t="str">
            <v>Edit New Supplement</v>
          </cell>
          <cell r="P6986" t="str">
            <v>Soriano, Loreta</v>
          </cell>
          <cell r="Q6986" t="str">
            <v>Soriano, Loreta</v>
          </cell>
          <cell r="R6986" t="str">
            <v>Julie Easthope</v>
          </cell>
          <cell r="S6986" t="str">
            <v>Kara Slemko</v>
          </cell>
          <cell r="T6986" t="str">
            <v>Brian Bate</v>
          </cell>
          <cell r="U6986" t="str">
            <v>H - Horizon</v>
          </cell>
          <cell r="V6986" t="str">
            <v>Major Projects</v>
          </cell>
          <cell r="W6986" t="str">
            <v>10 Days net terms</v>
          </cell>
          <cell r="X6986">
            <v>295000</v>
          </cell>
          <cell r="Z6986">
            <v>45000</v>
          </cell>
        </row>
        <row r="6987">
          <cell r="A6987" t="str">
            <v>814986-1</v>
          </cell>
          <cell r="B6987">
            <v>814986</v>
          </cell>
          <cell r="C6987">
            <v>1</v>
          </cell>
          <cell r="D6987">
            <v>407235</v>
          </cell>
          <cell r="E6987" t="str">
            <v>D.L.D. Scaffold Management Systems Ltd.</v>
          </cell>
          <cell r="F6987" t="str">
            <v>Daniel Drover Scaffold Superintendent</v>
          </cell>
          <cell r="G6987" t="str">
            <v>Short Form Consulting Agreement</v>
          </cell>
          <cell r="H6987" t="str">
            <v>Soriano, Loreta</v>
          </cell>
          <cell r="I6987">
            <v>42520</v>
          </cell>
          <cell r="J6987">
            <v>42543</v>
          </cell>
          <cell r="K6987">
            <v>42582</v>
          </cell>
          <cell r="L6987" t="str">
            <v>Complete</v>
          </cell>
          <cell r="M6987" t="str">
            <v>Executed</v>
          </cell>
          <cell r="N6987">
            <v>42530</v>
          </cell>
          <cell r="O6987" t="str">
            <v>Approve Contract</v>
          </cell>
          <cell r="P6987" t="str">
            <v>Commercial Operations Approver</v>
          </cell>
          <cell r="Q6987" t="str">
            <v>Gibson, Colleen</v>
          </cell>
          <cell r="R6987" t="str">
            <v>Julie Easthope</v>
          </cell>
          <cell r="S6987" t="str">
            <v>Sudip Kumar</v>
          </cell>
          <cell r="T6987" t="str">
            <v>Brian Bate</v>
          </cell>
          <cell r="U6987" t="str">
            <v>H - Horizon</v>
          </cell>
          <cell r="V6987" t="str">
            <v>Major Projects</v>
          </cell>
          <cell r="W6987" t="str">
            <v>10 Days net terms</v>
          </cell>
          <cell r="X6987">
            <v>233850</v>
          </cell>
          <cell r="Z6987">
            <v>21850</v>
          </cell>
        </row>
        <row r="6988">
          <cell r="A6988" t="str">
            <v>815023-1</v>
          </cell>
          <cell r="B6988">
            <v>815023</v>
          </cell>
          <cell r="C6988">
            <v>1</v>
          </cell>
          <cell r="E6988" t="str">
            <v>Ken Greer Oilfield Supervision Ltd</v>
          </cell>
          <cell r="F6988" t="str">
            <v>Ken Greer Oilfield Supervision Ltd. - Kenneth (Ken) Greer - Sup 1</v>
          </cell>
          <cell r="G6988" t="str">
            <v>Short Form Consulting Agreement</v>
          </cell>
          <cell r="H6988" t="str">
            <v>Lien, Hoa</v>
          </cell>
          <cell r="I6988">
            <v>42474</v>
          </cell>
          <cell r="J6988">
            <v>42491</v>
          </cell>
          <cell r="K6988">
            <v>43220</v>
          </cell>
          <cell r="L6988" t="str">
            <v>Active</v>
          </cell>
          <cell r="M6988" t="str">
            <v>Executed</v>
          </cell>
          <cell r="N6988">
            <v>42493</v>
          </cell>
          <cell r="O6988" t="str">
            <v>Edit New Supplement</v>
          </cell>
          <cell r="P6988" t="str">
            <v>Gerber, Laura</v>
          </cell>
          <cell r="Q6988" t="str">
            <v>Gerber, Laura</v>
          </cell>
          <cell r="R6988" t="str">
            <v>Julie Easthope</v>
          </cell>
          <cell r="S6988" t="str">
            <v>Kara Slemko</v>
          </cell>
          <cell r="T6988" t="str">
            <v>Stephanie Graham</v>
          </cell>
          <cell r="U6988" t="str">
            <v>C - Conventional</v>
          </cell>
          <cell r="V6988" t="str">
            <v>All</v>
          </cell>
          <cell r="W6988" t="str">
            <v>10 Days net terms</v>
          </cell>
          <cell r="X6988">
            <v>676000</v>
          </cell>
          <cell r="Y6988">
            <v>146402</v>
          </cell>
          <cell r="Z6988">
            <v>676000</v>
          </cell>
        </row>
        <row r="6989">
          <cell r="A6989" t="str">
            <v>815028-1-1</v>
          </cell>
          <cell r="B6989" t="str">
            <v>815028-1</v>
          </cell>
          <cell r="C6989">
            <v>1</v>
          </cell>
          <cell r="D6989">
            <v>407953</v>
          </cell>
          <cell r="E6989" t="str">
            <v>Bear Scare Ltd</v>
          </cell>
          <cell r="F6989" t="str">
            <v>Bear Monitoring Services</v>
          </cell>
          <cell r="G6989" t="str">
            <v>Schedules for Master Agreements</v>
          </cell>
          <cell r="H6989" t="str">
            <v>Greene, Dwana</v>
          </cell>
          <cell r="I6989">
            <v>42915</v>
          </cell>
          <cell r="J6989">
            <v>42559</v>
          </cell>
          <cell r="K6989">
            <v>42735</v>
          </cell>
          <cell r="L6989" t="str">
            <v>Active</v>
          </cell>
          <cell r="M6989" t="str">
            <v>Executed</v>
          </cell>
          <cell r="N6989">
            <v>42943</v>
          </cell>
          <cell r="O6989" t="str">
            <v>Edit New Supplement</v>
          </cell>
          <cell r="P6989" t="str">
            <v>Greene, Dwana</v>
          </cell>
          <cell r="Q6989" t="str">
            <v>Greene, Dwana</v>
          </cell>
          <cell r="R6989" t="str">
            <v>Don Guglielmin</v>
          </cell>
          <cell r="S6989" t="str">
            <v>Don Guglielmin</v>
          </cell>
          <cell r="T6989" t="str">
            <v>Stephanie Graham</v>
          </cell>
          <cell r="U6989" t="str">
            <v>H - Horizon</v>
          </cell>
          <cell r="V6989" t="str">
            <v>Major Projects</v>
          </cell>
          <cell r="W6989" t="str">
            <v>45 Days net terms</v>
          </cell>
          <cell r="X6989">
            <v>165000</v>
          </cell>
          <cell r="Y6989">
            <v>160660</v>
          </cell>
          <cell r="Z6989">
            <v>125000</v>
          </cell>
        </row>
        <row r="6990">
          <cell r="A6990" t="str">
            <v>815028-1-2</v>
          </cell>
          <cell r="B6990" t="str">
            <v>815028-1</v>
          </cell>
          <cell r="C6990">
            <v>2</v>
          </cell>
          <cell r="D6990">
            <v>407953</v>
          </cell>
          <cell r="E6990" t="str">
            <v>Bear Scare Ltd</v>
          </cell>
          <cell r="F6990" t="str">
            <v>Bear Monitoring Services</v>
          </cell>
          <cell r="G6990" t="str">
            <v>Schedules for Master Agreements</v>
          </cell>
          <cell r="H6990" t="str">
            <v>Greene, Dwana</v>
          </cell>
          <cell r="I6990">
            <v>42996</v>
          </cell>
          <cell r="J6990">
            <v>42559</v>
          </cell>
          <cell r="K6990">
            <v>42735</v>
          </cell>
          <cell r="L6990" t="str">
            <v>Active</v>
          </cell>
          <cell r="M6990" t="str">
            <v>Executed</v>
          </cell>
          <cell r="N6990">
            <v>43108</v>
          </cell>
          <cell r="O6990" t="str">
            <v>Approve Contract</v>
          </cell>
          <cell r="P6990" t="str">
            <v>Business Area Approver</v>
          </cell>
          <cell r="Q6990" t="str">
            <v>Murphy, John</v>
          </cell>
          <cell r="R6990" t="str">
            <v>Don Guglielmin</v>
          </cell>
          <cell r="S6990" t="str">
            <v>Don Guglielmin</v>
          </cell>
          <cell r="T6990" t="str">
            <v>Stephanie Graham</v>
          </cell>
          <cell r="U6990" t="str">
            <v>H - Horizon</v>
          </cell>
          <cell r="V6990" t="str">
            <v>Major Projects</v>
          </cell>
          <cell r="W6990" t="str">
            <v>45 Days net terms</v>
          </cell>
          <cell r="X6990">
            <v>220000</v>
          </cell>
          <cell r="Y6990">
            <v>160660</v>
          </cell>
          <cell r="Z6990">
            <v>55000</v>
          </cell>
        </row>
        <row r="6991">
          <cell r="A6991" t="str">
            <v>815035-1-1</v>
          </cell>
          <cell r="B6991" t="str">
            <v>815035-1</v>
          </cell>
          <cell r="C6991">
            <v>1</v>
          </cell>
          <cell r="E6991" t="str">
            <v>Gateway Tubulars Ltd.</v>
          </cell>
          <cell r="F6991" t="str">
            <v>Gateway Tubulars - Poly Pipe for 2017</v>
          </cell>
          <cell r="G6991" t="str">
            <v>Schedules for Master Agreements</v>
          </cell>
          <cell r="H6991" t="str">
            <v>Templeton, Cody</v>
          </cell>
          <cell r="I6991">
            <v>42720</v>
          </cell>
          <cell r="J6991">
            <v>42736</v>
          </cell>
          <cell r="K6991">
            <v>42916</v>
          </cell>
          <cell r="L6991" t="str">
            <v>Active</v>
          </cell>
          <cell r="M6991" t="str">
            <v>Executed</v>
          </cell>
          <cell r="N6991">
            <v>42759</v>
          </cell>
          <cell r="O6991" t="str">
            <v>Execute Contract</v>
          </cell>
          <cell r="P6991" t="str">
            <v>Templeton, Cody</v>
          </cell>
          <cell r="Q6991" t="str">
            <v>Templeton, Cody</v>
          </cell>
          <cell r="R6991" t="str">
            <v>Sudip Kumar</v>
          </cell>
          <cell r="S6991" t="str">
            <v>Sudip Kumar</v>
          </cell>
          <cell r="T6991" t="str">
            <v>Brian Bate</v>
          </cell>
          <cell r="U6991" t="str">
            <v>C - Conventional</v>
          </cell>
          <cell r="V6991" t="str">
            <v>All</v>
          </cell>
          <cell r="W6991" t="str">
            <v>45 Days net terms</v>
          </cell>
          <cell r="X6991">
            <v>256200.5</v>
          </cell>
          <cell r="Z6991">
            <v>147428.5</v>
          </cell>
        </row>
        <row r="6992">
          <cell r="A6992" t="str">
            <v>815035-1-2</v>
          </cell>
          <cell r="B6992" t="str">
            <v>815035-1</v>
          </cell>
          <cell r="C6992">
            <v>2</v>
          </cell>
          <cell r="E6992" t="str">
            <v>Gateway Tubulars Ltd.</v>
          </cell>
          <cell r="F6992" t="str">
            <v>Gateway Tubulars - Poly Pipe for 2017-2018</v>
          </cell>
          <cell r="G6992" t="str">
            <v>Schedules for Master Agreements</v>
          </cell>
          <cell r="H6992" t="str">
            <v>Templeton, Cody</v>
          </cell>
          <cell r="I6992">
            <v>42908</v>
          </cell>
          <cell r="J6992">
            <v>42917</v>
          </cell>
          <cell r="K6992">
            <v>43281</v>
          </cell>
          <cell r="L6992" t="str">
            <v>Active</v>
          </cell>
          <cell r="M6992" t="str">
            <v>Executed</v>
          </cell>
          <cell r="N6992">
            <v>42935</v>
          </cell>
          <cell r="O6992" t="str">
            <v>Parallel_Return_to_Edit_Mode</v>
          </cell>
          <cell r="P6992" t="str">
            <v>Templeton, Cody</v>
          </cell>
          <cell r="Q6992" t="str">
            <v>Templeton, Cody</v>
          </cell>
          <cell r="R6992" t="str">
            <v>Sudip Kumar</v>
          </cell>
          <cell r="S6992" t="str">
            <v>Sudip Kumar</v>
          </cell>
          <cell r="T6992" t="str">
            <v>Brian Bate</v>
          </cell>
          <cell r="U6992" t="str">
            <v>C - Conventional</v>
          </cell>
          <cell r="V6992" t="str">
            <v>All</v>
          </cell>
          <cell r="W6992" t="str">
            <v>45 Days net terms</v>
          </cell>
          <cell r="X6992">
            <v>614053.86</v>
          </cell>
          <cell r="Z6992">
            <v>357853.36</v>
          </cell>
        </row>
        <row r="6993">
          <cell r="A6993" t="str">
            <v>815045-1</v>
          </cell>
          <cell r="B6993">
            <v>815045</v>
          </cell>
          <cell r="C6993">
            <v>1</v>
          </cell>
          <cell r="D6993">
            <v>407279</v>
          </cell>
          <cell r="E6993" t="str">
            <v>MCL Group Ltd</v>
          </cell>
          <cell r="F6993" t="str">
            <v>MCL Landfill Cell Construction</v>
          </cell>
          <cell r="G6993" t="str">
            <v>Construction Minor</v>
          </cell>
          <cell r="H6993" t="str">
            <v>Mehta, Rucha</v>
          </cell>
          <cell r="I6993">
            <v>42304</v>
          </cell>
          <cell r="J6993">
            <v>42186</v>
          </cell>
          <cell r="K6993">
            <v>42369</v>
          </cell>
          <cell r="L6993" t="str">
            <v>Complete</v>
          </cell>
          <cell r="M6993" t="str">
            <v>Executed</v>
          </cell>
          <cell r="N6993">
            <v>42317</v>
          </cell>
          <cell r="O6993" t="str">
            <v>Edit New Supplement</v>
          </cell>
          <cell r="P6993" t="str">
            <v>Mehta, Rucha</v>
          </cell>
          <cell r="Q6993" t="str">
            <v>Mehta, Rucha</v>
          </cell>
          <cell r="R6993" t="str">
            <v>Carla Salazar</v>
          </cell>
          <cell r="S6993" t="str">
            <v>Kara Slemko</v>
          </cell>
          <cell r="T6993" t="str">
            <v>Stephanie Graham</v>
          </cell>
          <cell r="U6993" t="str">
            <v>C/H - Conventional/Horizon</v>
          </cell>
          <cell r="V6993" t="str">
            <v>Facilities &amp; Servic - Facilities &amp; Servics</v>
          </cell>
          <cell r="W6993" t="str">
            <v>45 Days net terms</v>
          </cell>
          <cell r="X6993">
            <v>925700.67</v>
          </cell>
          <cell r="Y6993">
            <v>186280</v>
          </cell>
          <cell r="Z6993">
            <v>49170</v>
          </cell>
        </row>
        <row r="6994">
          <cell r="A6994" t="str">
            <v>815051-1</v>
          </cell>
          <cell r="B6994">
            <v>815051</v>
          </cell>
          <cell r="C6994">
            <v>1</v>
          </cell>
          <cell r="E6994" t="str">
            <v>Gooch Thermal Systems, Inc.</v>
          </cell>
          <cell r="F6994" t="str">
            <v>Supply of one (1) Spare Spiral Heat Exchanger Tag No. 8-E-109x works-Wolf Lake Plant</v>
          </cell>
          <cell r="G6994" t="str">
            <v>Purchase Order</v>
          </cell>
          <cell r="H6994" t="str">
            <v>Nikitina, Ekaterina</v>
          </cell>
          <cell r="I6994">
            <v>42270</v>
          </cell>
          <cell r="J6994">
            <v>42275</v>
          </cell>
          <cell r="K6994">
            <v>42485</v>
          </cell>
          <cell r="L6994" t="str">
            <v>Active</v>
          </cell>
          <cell r="M6994" t="str">
            <v>Executed</v>
          </cell>
          <cell r="N6994">
            <v>42299</v>
          </cell>
          <cell r="O6994" t="str">
            <v>Approve Contract</v>
          </cell>
          <cell r="P6994" t="str">
            <v>Business Area Approver</v>
          </cell>
          <cell r="Q6994" t="str">
            <v>Rostad, Jason</v>
          </cell>
          <cell r="R6994" t="str">
            <v>Sudip Kumar</v>
          </cell>
          <cell r="S6994" t="str">
            <v>Sudip Kumar</v>
          </cell>
          <cell r="T6994" t="str">
            <v>Cathy Reyes</v>
          </cell>
          <cell r="U6994" t="str">
            <v>C - Conventional</v>
          </cell>
          <cell r="V6994" t="str">
            <v>Wolf Lake</v>
          </cell>
          <cell r="W6994" t="str">
            <v>45 Days net terms</v>
          </cell>
          <cell r="X6994">
            <v>411000</v>
          </cell>
          <cell r="Z6994">
            <v>198000</v>
          </cell>
        </row>
        <row r="6995">
          <cell r="A6995" t="str">
            <v>815066-1</v>
          </cell>
          <cell r="B6995">
            <v>815066</v>
          </cell>
          <cell r="C6995">
            <v>1</v>
          </cell>
          <cell r="D6995">
            <v>407209</v>
          </cell>
          <cell r="E6995" t="str">
            <v>Fibreglass Solutions Inc</v>
          </cell>
          <cell r="F6995" t="str">
            <v>Assistance to QA/QC</v>
          </cell>
          <cell r="G6995" t="str">
            <v>Construction Minor</v>
          </cell>
          <cell r="H6995" t="str">
            <v>Olsen, Kody</v>
          </cell>
          <cell r="I6995">
            <v>42256</v>
          </cell>
          <cell r="J6995">
            <v>42179</v>
          </cell>
          <cell r="K6995">
            <v>42307</v>
          </cell>
          <cell r="L6995" t="str">
            <v>Complete</v>
          </cell>
          <cell r="M6995" t="str">
            <v>Executed</v>
          </cell>
          <cell r="N6995">
            <v>42391</v>
          </cell>
          <cell r="O6995" t="str">
            <v>Edit New Supplement</v>
          </cell>
          <cell r="P6995" t="str">
            <v>Olsen, Kody</v>
          </cell>
          <cell r="Q6995" t="str">
            <v>Olsen, Kody</v>
          </cell>
          <cell r="R6995" t="str">
            <v>Kara Slemko</v>
          </cell>
          <cell r="S6995" t="str">
            <v>Don Guglielmin</v>
          </cell>
          <cell r="T6995" t="str">
            <v>Steve Brown</v>
          </cell>
          <cell r="U6995" t="str">
            <v>H - Horizon</v>
          </cell>
          <cell r="V6995" t="str">
            <v>Major Projects</v>
          </cell>
          <cell r="W6995" t="str">
            <v>45 Days net terms</v>
          </cell>
          <cell r="X6995">
            <v>107600</v>
          </cell>
          <cell r="Y6995">
            <v>798443</v>
          </cell>
          <cell r="Z6995">
            <v>7600</v>
          </cell>
        </row>
        <row r="6996">
          <cell r="A6996" t="str">
            <v>815104-1</v>
          </cell>
          <cell r="B6996">
            <v>815104</v>
          </cell>
          <cell r="C6996">
            <v>1</v>
          </cell>
          <cell r="E6996" t="str">
            <v>S B &amp; S Ltd.</v>
          </cell>
          <cell r="F6996" t="str">
            <v>S B &amp; S Ltd. - Donald Grant - Sup 1</v>
          </cell>
          <cell r="G6996" t="str">
            <v>Short Form Consulting Agreement</v>
          </cell>
          <cell r="H6996" t="str">
            <v>Lien, Hoa</v>
          </cell>
          <cell r="I6996">
            <v>42474</v>
          </cell>
          <cell r="J6996">
            <v>42491</v>
          </cell>
          <cell r="K6996">
            <v>43220</v>
          </cell>
          <cell r="L6996" t="str">
            <v>Active</v>
          </cell>
          <cell r="M6996" t="str">
            <v>Executed</v>
          </cell>
          <cell r="N6996">
            <v>42528</v>
          </cell>
          <cell r="O6996" t="str">
            <v>Execute Contract</v>
          </cell>
          <cell r="P6996" t="str">
            <v>Gerber, Laura</v>
          </cell>
          <cell r="Q6996" t="str">
            <v>Gerber, Laura</v>
          </cell>
          <cell r="R6996" t="str">
            <v>Julie Easthope</v>
          </cell>
          <cell r="S6996" t="str">
            <v>Kara Slemko</v>
          </cell>
          <cell r="T6996" t="str">
            <v>Stephanie Graham</v>
          </cell>
          <cell r="U6996" t="str">
            <v>C - Conventional</v>
          </cell>
          <cell r="V6996" t="str">
            <v>All</v>
          </cell>
          <cell r="W6996" t="str">
            <v>10 Days net terms</v>
          </cell>
          <cell r="X6996">
            <v>676000</v>
          </cell>
          <cell r="Y6996">
            <v>580943</v>
          </cell>
          <cell r="Z6996">
            <v>676000</v>
          </cell>
        </row>
        <row r="6997">
          <cell r="A6997" t="str">
            <v>815108-1</v>
          </cell>
          <cell r="B6997">
            <v>815108</v>
          </cell>
          <cell r="C6997">
            <v>1</v>
          </cell>
          <cell r="D6997">
            <v>407223</v>
          </cell>
          <cell r="E6997" t="str">
            <v>1905009 Alberta Ltd.</v>
          </cell>
          <cell r="F6997" t="str">
            <v>Jeyakaran Nadarasa SM Prof. Contract Administrator Facilities and Offsites</v>
          </cell>
          <cell r="G6997" t="str">
            <v>Short Form Consulting Agreement</v>
          </cell>
          <cell r="H6997" t="str">
            <v>Soriano, Loreta</v>
          </cell>
          <cell r="I6997">
            <v>42521</v>
          </cell>
          <cell r="J6997">
            <v>42552</v>
          </cell>
          <cell r="K6997">
            <v>42643</v>
          </cell>
          <cell r="L6997" t="str">
            <v>Complete</v>
          </cell>
          <cell r="M6997" t="str">
            <v>Executed</v>
          </cell>
          <cell r="N6997">
            <v>42523</v>
          </cell>
          <cell r="O6997" t="str">
            <v>Approve Contract</v>
          </cell>
          <cell r="P6997" t="str">
            <v>Business Area Approver</v>
          </cell>
          <cell r="Q6997" t="str">
            <v>Bronkhorst, Ari</v>
          </cell>
          <cell r="R6997" t="str">
            <v>Julie Easthope</v>
          </cell>
          <cell r="S6997" t="str">
            <v>Kara Slemko</v>
          </cell>
          <cell r="T6997" t="str">
            <v>Brian Bate</v>
          </cell>
          <cell r="U6997" t="str">
            <v>H - Horizon</v>
          </cell>
          <cell r="V6997" t="str">
            <v>Major Projects</v>
          </cell>
          <cell r="W6997" t="str">
            <v>10 Days net terms</v>
          </cell>
          <cell r="X6997">
            <v>209250</v>
          </cell>
          <cell r="Z6997">
            <v>51450</v>
          </cell>
        </row>
        <row r="6998">
          <cell r="A6998" t="str">
            <v>815123-1</v>
          </cell>
          <cell r="B6998">
            <v>815123</v>
          </cell>
          <cell r="C6998">
            <v>1</v>
          </cell>
          <cell r="D6998">
            <v>406367</v>
          </cell>
          <cell r="E6998" t="str">
            <v>Valard Construction LP</v>
          </cell>
          <cell r="F6998" t="str">
            <v>CO # 01 - Additional Work</v>
          </cell>
          <cell r="G6998" t="str">
            <v>Construction</v>
          </cell>
          <cell r="H6998" t="str">
            <v>Tavassoli, Nader</v>
          </cell>
          <cell r="I6998">
            <v>43066</v>
          </cell>
          <cell r="J6998">
            <v>42182</v>
          </cell>
          <cell r="K6998">
            <v>42185</v>
          </cell>
          <cell r="L6998" t="str">
            <v>Complete</v>
          </cell>
          <cell r="M6998" t="str">
            <v>Executed</v>
          </cell>
          <cell r="N6998">
            <v>43066</v>
          </cell>
          <cell r="O6998" t="str">
            <v>Edit New Supplement</v>
          </cell>
          <cell r="P6998" t="str">
            <v>Tavassoli, Nader</v>
          </cell>
          <cell r="Q6998" t="str">
            <v>Tavassoli, Nader</v>
          </cell>
          <cell r="R6998" t="str">
            <v>Don Guglielmin</v>
          </cell>
          <cell r="S6998" t="str">
            <v>Don Guglielmin</v>
          </cell>
          <cell r="T6998" t="str">
            <v>Stephanie Graham</v>
          </cell>
          <cell r="U6998" t="str">
            <v>H - Horizon</v>
          </cell>
          <cell r="V6998" t="str">
            <v>Major Projects</v>
          </cell>
          <cell r="W6998" t="str">
            <v>45 Days net terms</v>
          </cell>
          <cell r="X6998">
            <v>3264810</v>
          </cell>
          <cell r="Y6998">
            <v>144753</v>
          </cell>
          <cell r="Z6998">
            <v>100000</v>
          </cell>
        </row>
        <row r="6999">
          <cell r="A6999" t="str">
            <v>815123-2</v>
          </cell>
          <cell r="B6999">
            <v>815123</v>
          </cell>
          <cell r="C6999">
            <v>2</v>
          </cell>
          <cell r="D6999">
            <v>406367</v>
          </cell>
          <cell r="E6999" t="str">
            <v>Valard Construction LP</v>
          </cell>
          <cell r="F6999" t="str">
            <v>CO # 02 - Additional Work</v>
          </cell>
          <cell r="G6999" t="str">
            <v>Construction</v>
          </cell>
          <cell r="H6999" t="str">
            <v>Tavassoli, Nader</v>
          </cell>
          <cell r="I6999">
            <v>43066</v>
          </cell>
          <cell r="J6999">
            <v>42182</v>
          </cell>
          <cell r="K6999">
            <v>42185</v>
          </cell>
          <cell r="L6999" t="str">
            <v>Complete</v>
          </cell>
          <cell r="M6999" t="str">
            <v>Executed</v>
          </cell>
          <cell r="N6999">
            <v>43066</v>
          </cell>
          <cell r="O6999" t="str">
            <v>Approve Contract</v>
          </cell>
          <cell r="P6999" t="str">
            <v>Business Area Approver</v>
          </cell>
          <cell r="R6999" t="str">
            <v>Don Guglielmin</v>
          </cell>
          <cell r="S6999" t="str">
            <v>Don Guglielmin</v>
          </cell>
          <cell r="T6999" t="str">
            <v>Stephanie Graham</v>
          </cell>
          <cell r="U6999" t="str">
            <v>H - Horizon</v>
          </cell>
          <cell r="V6999" t="str">
            <v>Major Projects</v>
          </cell>
          <cell r="W6999" t="str">
            <v>45 Days net terms</v>
          </cell>
          <cell r="X6999">
            <v>3330908.75</v>
          </cell>
          <cell r="Y6999">
            <v>144753</v>
          </cell>
          <cell r="Z6999">
            <v>66098.75</v>
          </cell>
        </row>
        <row r="7000">
          <cell r="A7000" t="str">
            <v>815139-1</v>
          </cell>
          <cell r="B7000">
            <v>815139</v>
          </cell>
          <cell r="C7000">
            <v>1</v>
          </cell>
          <cell r="D7000">
            <v>406505</v>
          </cell>
          <cell r="E7000" t="str">
            <v>AECOM Maintenance Services Ltd.</v>
          </cell>
          <cell r="F7000" t="str">
            <v>MCR Renovations</v>
          </cell>
          <cell r="G7000" t="str">
            <v>Construction Minor</v>
          </cell>
          <cell r="H7000" t="str">
            <v>Nadarasa, Jeyakaran</v>
          </cell>
          <cell r="I7000">
            <v>42309</v>
          </cell>
          <cell r="J7000">
            <v>41837</v>
          </cell>
          <cell r="K7000">
            <v>42202</v>
          </cell>
          <cell r="L7000" t="str">
            <v>Complete</v>
          </cell>
          <cell r="M7000" t="str">
            <v>Executed</v>
          </cell>
          <cell r="N7000">
            <v>42310</v>
          </cell>
          <cell r="O7000" t="str">
            <v>Execute Contract</v>
          </cell>
          <cell r="P7000" t="str">
            <v>Nadarasa, Jeyakaran</v>
          </cell>
          <cell r="Q7000" t="str">
            <v>Nadarasa, Jeyakaran</v>
          </cell>
          <cell r="R7000" t="str">
            <v>Ari Bronkhorst</v>
          </cell>
          <cell r="S7000" t="str">
            <v>Ari Bronkhorst</v>
          </cell>
          <cell r="T7000" t="str">
            <v>Stephanie Graham</v>
          </cell>
          <cell r="U7000" t="str">
            <v>H - Horizon</v>
          </cell>
          <cell r="V7000" t="str">
            <v>Major Projects</v>
          </cell>
          <cell r="W7000" t="str">
            <v>40 Days net terms</v>
          </cell>
          <cell r="X7000">
            <v>1936194.11</v>
          </cell>
          <cell r="Y7000">
            <v>745732</v>
          </cell>
          <cell r="Z7000">
            <v>104984.93</v>
          </cell>
        </row>
        <row r="7001">
          <cell r="A7001" t="str">
            <v>815139-2</v>
          </cell>
          <cell r="B7001">
            <v>815139</v>
          </cell>
          <cell r="C7001">
            <v>2</v>
          </cell>
          <cell r="D7001">
            <v>406505</v>
          </cell>
          <cell r="E7001" t="str">
            <v>AECOM Maintenance Services Ltd.</v>
          </cell>
          <cell r="F7001" t="str">
            <v>MCR Renovations</v>
          </cell>
          <cell r="G7001" t="str">
            <v>Construction Minor</v>
          </cell>
          <cell r="H7001" t="str">
            <v>Nadarasa, Jeyakaran</v>
          </cell>
          <cell r="I7001">
            <v>42310</v>
          </cell>
          <cell r="J7001">
            <v>41837</v>
          </cell>
          <cell r="K7001">
            <v>41940</v>
          </cell>
          <cell r="L7001" t="str">
            <v>Complete</v>
          </cell>
          <cell r="M7001" t="str">
            <v>Executed</v>
          </cell>
          <cell r="N7001">
            <v>42311</v>
          </cell>
          <cell r="O7001" t="str">
            <v>Approve Contract</v>
          </cell>
          <cell r="P7001" t="str">
            <v>Commercial Operations Approver</v>
          </cell>
          <cell r="Q7001" t="str">
            <v>Bronkhorst, Ari</v>
          </cell>
          <cell r="R7001" t="str">
            <v>Ari Bronkhorst</v>
          </cell>
          <cell r="S7001" t="str">
            <v>Ari Bronkhorst</v>
          </cell>
          <cell r="T7001" t="str">
            <v>Stephanie Graham</v>
          </cell>
          <cell r="U7001" t="str">
            <v>H - Horizon</v>
          </cell>
          <cell r="V7001" t="str">
            <v>Major Projects</v>
          </cell>
          <cell r="W7001" t="str">
            <v>40 Days net terms</v>
          </cell>
          <cell r="X7001">
            <v>2156630.71</v>
          </cell>
          <cell r="Y7001">
            <v>745732</v>
          </cell>
          <cell r="Z7001">
            <v>220436.6</v>
          </cell>
        </row>
        <row r="7002">
          <cell r="A7002" t="str">
            <v>815139-3</v>
          </cell>
          <cell r="B7002">
            <v>815139</v>
          </cell>
          <cell r="C7002">
            <v>3</v>
          </cell>
          <cell r="D7002">
            <v>406505</v>
          </cell>
          <cell r="E7002" t="str">
            <v>AECOM Maintenance Services Ltd.</v>
          </cell>
          <cell r="F7002" t="str">
            <v>Close-Out</v>
          </cell>
          <cell r="G7002" t="str">
            <v>Construction Minor</v>
          </cell>
          <cell r="H7002" t="str">
            <v>Nadarasa, Jeyakaran</v>
          </cell>
          <cell r="I7002">
            <v>42347</v>
          </cell>
          <cell r="J7002">
            <v>41837</v>
          </cell>
          <cell r="K7002">
            <v>41940</v>
          </cell>
          <cell r="L7002" t="str">
            <v>Complete</v>
          </cell>
          <cell r="M7002" t="str">
            <v>Executed</v>
          </cell>
          <cell r="N7002">
            <v>42349</v>
          </cell>
          <cell r="O7002" t="str">
            <v>Parallel_Return_to_Edit_Mode</v>
          </cell>
          <cell r="P7002" t="str">
            <v>Nadarasa, Jeyakaran</v>
          </cell>
          <cell r="Q7002" t="str">
            <v>Nadarasa, Jeyakaran</v>
          </cell>
          <cell r="R7002" t="str">
            <v>Ari Bronkhorst</v>
          </cell>
          <cell r="S7002" t="str">
            <v>Ari Bronkhorst</v>
          </cell>
          <cell r="T7002" t="str">
            <v>Stephanie Graham</v>
          </cell>
          <cell r="U7002" t="str">
            <v>H - Horizon</v>
          </cell>
          <cell r="V7002" t="str">
            <v>Major Projects</v>
          </cell>
          <cell r="W7002" t="str">
            <v>45 Days net terms</v>
          </cell>
          <cell r="X7002">
            <v>2062796.68</v>
          </cell>
          <cell r="Y7002">
            <v>745732</v>
          </cell>
          <cell r="Z7002">
            <v>-93834.03</v>
          </cell>
        </row>
        <row r="7003">
          <cell r="A7003" t="str">
            <v>815146-1</v>
          </cell>
          <cell r="B7003">
            <v>815146</v>
          </cell>
          <cell r="C7003">
            <v>1</v>
          </cell>
          <cell r="D7003">
            <v>407225</v>
          </cell>
          <cell r="E7003" t="str">
            <v>Bruce Steel Erectors Ltd</v>
          </cell>
          <cell r="F7003" t="str">
            <v>Extra Work - Set Coalescer Skid</v>
          </cell>
          <cell r="G7003" t="str">
            <v>Construction Minor</v>
          </cell>
          <cell r="H7003" t="str">
            <v>Baldwin, Charity</v>
          </cell>
          <cell r="I7003">
            <v>42229</v>
          </cell>
          <cell r="J7003">
            <v>42158</v>
          </cell>
          <cell r="K7003">
            <v>42247</v>
          </cell>
          <cell r="L7003" t="str">
            <v>Active</v>
          </cell>
          <cell r="M7003" t="str">
            <v>Executed</v>
          </cell>
          <cell r="N7003">
            <v>42240</v>
          </cell>
          <cell r="O7003" t="str">
            <v>Approve Contract</v>
          </cell>
          <cell r="P7003" t="str">
            <v>Commercial Operations Approver</v>
          </cell>
          <cell r="Q7003" t="str">
            <v>Salazar, Carla</v>
          </cell>
          <cell r="R7003" t="str">
            <v>Carla Salazar</v>
          </cell>
          <cell r="S7003" t="str">
            <v>Kara Slemko</v>
          </cell>
          <cell r="T7003" t="str">
            <v>Cathy Reyes</v>
          </cell>
          <cell r="U7003" t="str">
            <v>H - Horizon</v>
          </cell>
          <cell r="V7003" t="str">
            <v>Upgrading &amp; Utilitie - Upgrading &amp; Utilities</v>
          </cell>
          <cell r="W7003" t="str">
            <v>45 Days net terms</v>
          </cell>
          <cell r="X7003">
            <v>256344.58</v>
          </cell>
          <cell r="Y7003">
            <v>192139</v>
          </cell>
          <cell r="Z7003">
            <v>27477.1</v>
          </cell>
        </row>
        <row r="7004">
          <cell r="A7004" t="str">
            <v>815146-1</v>
          </cell>
          <cell r="B7004">
            <v>815146</v>
          </cell>
          <cell r="C7004">
            <v>1</v>
          </cell>
          <cell r="D7004">
            <v>407225</v>
          </cell>
          <cell r="E7004" t="str">
            <v>Bruce Steel Erectors Ltd</v>
          </cell>
          <cell r="F7004" t="str">
            <v>Extra Work - Set Coalescer Skid</v>
          </cell>
          <cell r="G7004" t="str">
            <v>Construction Minor</v>
          </cell>
          <cell r="H7004" t="str">
            <v>Baldwin, Charity</v>
          </cell>
          <cell r="I7004">
            <v>42229</v>
          </cell>
          <cell r="J7004">
            <v>42158</v>
          </cell>
          <cell r="K7004">
            <v>42247</v>
          </cell>
          <cell r="L7004" t="str">
            <v>Active</v>
          </cell>
          <cell r="M7004" t="str">
            <v>Executed</v>
          </cell>
          <cell r="N7004">
            <v>42240</v>
          </cell>
          <cell r="O7004" t="str">
            <v>Execute Contract</v>
          </cell>
          <cell r="P7004" t="str">
            <v>Baldwin, Charity</v>
          </cell>
          <cell r="Q7004" t="str">
            <v>Baldwin, Charity</v>
          </cell>
          <cell r="R7004" t="str">
            <v>Carla Salazar</v>
          </cell>
          <cell r="S7004" t="str">
            <v>Kara Slemko</v>
          </cell>
          <cell r="T7004" t="str">
            <v>Cathy Reyes</v>
          </cell>
          <cell r="U7004" t="str">
            <v>H - Horizon</v>
          </cell>
          <cell r="V7004" t="str">
            <v>Upgrading &amp; Utilitie - Upgrading &amp; Utilities</v>
          </cell>
          <cell r="W7004" t="str">
            <v>45 Days net terms</v>
          </cell>
          <cell r="X7004">
            <v>256344.58</v>
          </cell>
          <cell r="Y7004">
            <v>192139</v>
          </cell>
          <cell r="Z7004">
            <v>27477.1</v>
          </cell>
        </row>
        <row r="7005">
          <cell r="A7005" t="str">
            <v>815146-1</v>
          </cell>
          <cell r="B7005">
            <v>815146</v>
          </cell>
          <cell r="C7005">
            <v>1</v>
          </cell>
          <cell r="D7005">
            <v>407225</v>
          </cell>
          <cell r="E7005" t="str">
            <v>Bruce Steel Erectors Ltd</v>
          </cell>
          <cell r="F7005" t="str">
            <v>Extra Work - Set Coalescer Skid</v>
          </cell>
          <cell r="G7005" t="str">
            <v>Construction Minor</v>
          </cell>
          <cell r="H7005" t="str">
            <v>Baldwin, Charity</v>
          </cell>
          <cell r="I7005">
            <v>42229</v>
          </cell>
          <cell r="J7005">
            <v>42158</v>
          </cell>
          <cell r="K7005">
            <v>42247</v>
          </cell>
          <cell r="L7005" t="str">
            <v>Active</v>
          </cell>
          <cell r="M7005" t="str">
            <v>Executed</v>
          </cell>
          <cell r="N7005">
            <v>42240</v>
          </cell>
          <cell r="O7005" t="str">
            <v>Review Contract</v>
          </cell>
          <cell r="P7005" t="str">
            <v>Supply Management Reviewer</v>
          </cell>
          <cell r="Q7005" t="str">
            <v>House, Gregory</v>
          </cell>
          <cell r="R7005" t="str">
            <v>Carla Salazar</v>
          </cell>
          <cell r="S7005" t="str">
            <v>Kara Slemko</v>
          </cell>
          <cell r="T7005" t="str">
            <v>Cathy Reyes</v>
          </cell>
          <cell r="U7005" t="str">
            <v>H - Horizon</v>
          </cell>
          <cell r="V7005" t="str">
            <v>Upgrading &amp; Utilitie - Upgrading &amp; Utilities</v>
          </cell>
          <cell r="W7005" t="str">
            <v>45 Days net terms</v>
          </cell>
          <cell r="X7005">
            <v>256344.58</v>
          </cell>
          <cell r="Y7005">
            <v>192139</v>
          </cell>
          <cell r="Z7005">
            <v>27477.1</v>
          </cell>
        </row>
        <row r="7006">
          <cell r="A7006" t="str">
            <v>815146-1</v>
          </cell>
          <cell r="B7006">
            <v>815146</v>
          </cell>
          <cell r="C7006">
            <v>1</v>
          </cell>
          <cell r="D7006">
            <v>407225</v>
          </cell>
          <cell r="E7006" t="str">
            <v>Bruce Steel Erectors Ltd</v>
          </cell>
          <cell r="F7006" t="str">
            <v>Extra Work - Set Coalescer Skid</v>
          </cell>
          <cell r="G7006" t="str">
            <v>Construction Minor</v>
          </cell>
          <cell r="H7006" t="str">
            <v>Baldwin, Charity</v>
          </cell>
          <cell r="I7006">
            <v>42229</v>
          </cell>
          <cell r="J7006">
            <v>42158</v>
          </cell>
          <cell r="K7006">
            <v>42247</v>
          </cell>
          <cell r="L7006" t="str">
            <v>Active</v>
          </cell>
          <cell r="M7006" t="str">
            <v>Executed</v>
          </cell>
          <cell r="N7006">
            <v>42240</v>
          </cell>
          <cell r="O7006" t="str">
            <v>Approve Contract</v>
          </cell>
          <cell r="P7006" t="str">
            <v>Business Area Approver</v>
          </cell>
          <cell r="Q7006" t="str">
            <v>Doleman, Ted</v>
          </cell>
          <cell r="R7006" t="str">
            <v>Carla Salazar</v>
          </cell>
          <cell r="S7006" t="str">
            <v>Kara Slemko</v>
          </cell>
          <cell r="T7006" t="str">
            <v>Cathy Reyes</v>
          </cell>
          <cell r="U7006" t="str">
            <v>H - Horizon</v>
          </cell>
          <cell r="V7006" t="str">
            <v>Upgrading &amp; Utilitie - Upgrading &amp; Utilities</v>
          </cell>
          <cell r="W7006" t="str">
            <v>45 Days net terms</v>
          </cell>
          <cell r="X7006">
            <v>256344.58</v>
          </cell>
          <cell r="Y7006">
            <v>192139</v>
          </cell>
          <cell r="Z7006">
            <v>27477.1</v>
          </cell>
        </row>
        <row r="7007">
          <cell r="A7007" t="str">
            <v>815146-1</v>
          </cell>
          <cell r="B7007">
            <v>815146</v>
          </cell>
          <cell r="C7007">
            <v>1</v>
          </cell>
          <cell r="D7007">
            <v>407225</v>
          </cell>
          <cell r="E7007" t="str">
            <v>Bruce Steel Erectors Ltd</v>
          </cell>
          <cell r="F7007" t="str">
            <v>Extra Work - Set Coalescer Skid</v>
          </cell>
          <cell r="G7007" t="str">
            <v>Construction Minor</v>
          </cell>
          <cell r="H7007" t="str">
            <v>Baldwin, Charity</v>
          </cell>
          <cell r="I7007">
            <v>42229</v>
          </cell>
          <cell r="J7007">
            <v>42158</v>
          </cell>
          <cell r="K7007">
            <v>42247</v>
          </cell>
          <cell r="L7007" t="str">
            <v>Active</v>
          </cell>
          <cell r="M7007" t="str">
            <v>Executed</v>
          </cell>
          <cell r="N7007">
            <v>42240</v>
          </cell>
          <cell r="O7007" t="str">
            <v>Edit New Supplement</v>
          </cell>
          <cell r="P7007" t="str">
            <v>Baldwin, Charity</v>
          </cell>
          <cell r="Q7007" t="str">
            <v>Baldwin, Charity</v>
          </cell>
          <cell r="R7007" t="str">
            <v>Carla Salazar</v>
          </cell>
          <cell r="S7007" t="str">
            <v>Kara Slemko</v>
          </cell>
          <cell r="T7007" t="str">
            <v>Cathy Reyes</v>
          </cell>
          <cell r="U7007" t="str">
            <v>H - Horizon</v>
          </cell>
          <cell r="V7007" t="str">
            <v>Upgrading &amp; Utilitie - Upgrading &amp; Utilities</v>
          </cell>
          <cell r="W7007" t="str">
            <v>45 Days net terms</v>
          </cell>
          <cell r="X7007">
            <v>256344.58</v>
          </cell>
          <cell r="Y7007">
            <v>192139</v>
          </cell>
          <cell r="Z7007">
            <v>27477.1</v>
          </cell>
        </row>
        <row r="7008">
          <cell r="A7008" t="str">
            <v>815146-1</v>
          </cell>
          <cell r="B7008">
            <v>815146</v>
          </cell>
          <cell r="C7008">
            <v>1</v>
          </cell>
          <cell r="D7008">
            <v>407225</v>
          </cell>
          <cell r="E7008" t="str">
            <v>Bruce Steel Erectors Ltd</v>
          </cell>
          <cell r="F7008" t="str">
            <v>Extra Work - Set Coalescer Skid</v>
          </cell>
          <cell r="G7008" t="str">
            <v>Construction Minor</v>
          </cell>
          <cell r="H7008" t="str">
            <v>Baldwin, Charity</v>
          </cell>
          <cell r="I7008">
            <v>42229</v>
          </cell>
          <cell r="J7008">
            <v>42158</v>
          </cell>
          <cell r="K7008">
            <v>42247</v>
          </cell>
          <cell r="L7008" t="str">
            <v>Active</v>
          </cell>
          <cell r="M7008" t="str">
            <v>Executed</v>
          </cell>
          <cell r="N7008">
            <v>42240</v>
          </cell>
          <cell r="O7008" t="str">
            <v>Parallel_Return_to_Edit_Mode</v>
          </cell>
          <cell r="P7008" t="str">
            <v>Baldwin, Charity</v>
          </cell>
          <cell r="R7008" t="str">
            <v>Carla Salazar</v>
          </cell>
          <cell r="S7008" t="str">
            <v>Kara Slemko</v>
          </cell>
          <cell r="T7008" t="str">
            <v>Cathy Reyes</v>
          </cell>
          <cell r="U7008" t="str">
            <v>H - Horizon</v>
          </cell>
          <cell r="V7008" t="str">
            <v>Upgrading &amp; Utilitie - Upgrading &amp; Utilities</v>
          </cell>
          <cell r="W7008" t="str">
            <v>45 Days net terms</v>
          </cell>
          <cell r="X7008">
            <v>256344.58</v>
          </cell>
          <cell r="Y7008">
            <v>192139</v>
          </cell>
          <cell r="Z7008">
            <v>27477.1</v>
          </cell>
        </row>
        <row r="7009">
          <cell r="A7009" t="str">
            <v>815146-1</v>
          </cell>
          <cell r="B7009">
            <v>815146</v>
          </cell>
          <cell r="C7009">
            <v>1</v>
          </cell>
          <cell r="D7009">
            <v>407225</v>
          </cell>
          <cell r="E7009" t="str">
            <v>Bruce Steel Erectors Ltd</v>
          </cell>
          <cell r="F7009" t="str">
            <v>Extra Work - Set Coalescer Skid</v>
          </cell>
          <cell r="G7009" t="str">
            <v>Construction Minor</v>
          </cell>
          <cell r="H7009" t="str">
            <v>Baldwin, Charity</v>
          </cell>
          <cell r="I7009">
            <v>42229</v>
          </cell>
          <cell r="J7009">
            <v>42158</v>
          </cell>
          <cell r="K7009">
            <v>42247</v>
          </cell>
          <cell r="L7009" t="str">
            <v>Active</v>
          </cell>
          <cell r="M7009" t="str">
            <v>Executed</v>
          </cell>
          <cell r="N7009">
            <v>42240</v>
          </cell>
          <cell r="O7009" t="str">
            <v>Parallel_Return_to_Edit_Mode</v>
          </cell>
          <cell r="P7009" t="str">
            <v>Baldwin, Charity</v>
          </cell>
          <cell r="R7009" t="str">
            <v>Carla Salazar</v>
          </cell>
          <cell r="S7009" t="str">
            <v>Kara Slemko</v>
          </cell>
          <cell r="T7009" t="str">
            <v>Cathy Reyes</v>
          </cell>
          <cell r="U7009" t="str">
            <v>H - Horizon</v>
          </cell>
          <cell r="V7009" t="str">
            <v>Upgrading &amp; Utilitie - Upgrading &amp; Utilities</v>
          </cell>
          <cell r="W7009" t="str">
            <v>45 Days net terms</v>
          </cell>
          <cell r="X7009">
            <v>256344.58</v>
          </cell>
          <cell r="Y7009">
            <v>192139</v>
          </cell>
          <cell r="Z7009">
            <v>27477.1</v>
          </cell>
        </row>
        <row r="7010">
          <cell r="A7010" t="str">
            <v>815146-1</v>
          </cell>
          <cell r="B7010">
            <v>815146</v>
          </cell>
          <cell r="C7010">
            <v>1</v>
          </cell>
          <cell r="D7010">
            <v>407225</v>
          </cell>
          <cell r="E7010" t="str">
            <v>Bruce Steel Erectors Ltd</v>
          </cell>
          <cell r="F7010" t="str">
            <v>Extra Work - Set Coalescer Skid</v>
          </cell>
          <cell r="G7010" t="str">
            <v>Construction Minor</v>
          </cell>
          <cell r="H7010" t="str">
            <v>Baldwin, Charity</v>
          </cell>
          <cell r="I7010">
            <v>42229</v>
          </cell>
          <cell r="J7010">
            <v>42158</v>
          </cell>
          <cell r="K7010">
            <v>42247</v>
          </cell>
          <cell r="L7010" t="str">
            <v>Active</v>
          </cell>
          <cell r="M7010" t="str">
            <v>Executed</v>
          </cell>
          <cell r="N7010">
            <v>42240</v>
          </cell>
          <cell r="O7010" t="str">
            <v>Parallel_Return_to_Edit_Mode</v>
          </cell>
          <cell r="P7010" t="str">
            <v>Baldwin, Charity</v>
          </cell>
          <cell r="R7010" t="str">
            <v>Carla Salazar</v>
          </cell>
          <cell r="S7010" t="str">
            <v>Kara Slemko</v>
          </cell>
          <cell r="T7010" t="str">
            <v>Cathy Reyes</v>
          </cell>
          <cell r="U7010" t="str">
            <v>H - Horizon</v>
          </cell>
          <cell r="V7010" t="str">
            <v>Upgrading &amp; Utilitie - Upgrading &amp; Utilities</v>
          </cell>
          <cell r="W7010" t="str">
            <v>45 Days net terms</v>
          </cell>
          <cell r="X7010">
            <v>256344.58</v>
          </cell>
          <cell r="Y7010">
            <v>192139</v>
          </cell>
          <cell r="Z7010">
            <v>27477.1</v>
          </cell>
        </row>
        <row r="7011">
          <cell r="A7011" t="str">
            <v>815146-1</v>
          </cell>
          <cell r="B7011">
            <v>815146</v>
          </cell>
          <cell r="C7011">
            <v>1</v>
          </cell>
          <cell r="D7011">
            <v>407225</v>
          </cell>
          <cell r="E7011" t="str">
            <v>Bruce Steel Erectors Ltd</v>
          </cell>
          <cell r="F7011" t="str">
            <v>Extra Work - Set Coalescer Skid</v>
          </cell>
          <cell r="G7011" t="str">
            <v>Construction Minor</v>
          </cell>
          <cell r="H7011" t="str">
            <v>Baldwin, Charity</v>
          </cell>
          <cell r="I7011">
            <v>42229</v>
          </cell>
          <cell r="J7011">
            <v>42158</v>
          </cell>
          <cell r="K7011">
            <v>42247</v>
          </cell>
          <cell r="L7011" t="str">
            <v>Active</v>
          </cell>
          <cell r="M7011" t="str">
            <v>Executed</v>
          </cell>
          <cell r="N7011">
            <v>42240</v>
          </cell>
          <cell r="O7011" t="str">
            <v>Approve Contract</v>
          </cell>
          <cell r="P7011" t="str">
            <v>Commercial Operations Approver</v>
          </cell>
          <cell r="Q7011" t="str">
            <v>Salazar, Carla</v>
          </cell>
          <cell r="R7011" t="str">
            <v>Carla Salazar</v>
          </cell>
          <cell r="S7011" t="str">
            <v>Kara Slemko</v>
          </cell>
          <cell r="T7011" t="str">
            <v>Cathy Reyes</v>
          </cell>
          <cell r="U7011" t="str">
            <v>H - Horizon</v>
          </cell>
          <cell r="V7011" t="str">
            <v>Upgrading &amp; Utilitie - Upgrading &amp; Utilities</v>
          </cell>
          <cell r="W7011" t="str">
            <v>45 Days net terms</v>
          </cell>
          <cell r="X7011">
            <v>256344.58</v>
          </cell>
          <cell r="Y7011">
            <v>192139</v>
          </cell>
          <cell r="Z7011">
            <v>27477.1</v>
          </cell>
        </row>
        <row r="7012">
          <cell r="A7012" t="str">
            <v>815163-1</v>
          </cell>
          <cell r="B7012">
            <v>815163</v>
          </cell>
          <cell r="C7012">
            <v>1</v>
          </cell>
          <cell r="D7012">
            <v>407285</v>
          </cell>
          <cell r="E7012" t="str">
            <v>Pacer Mamisiwin Corporation</v>
          </cell>
          <cell r="F7012" t="str">
            <v>Unit 51A - Additional underground SRWD line</v>
          </cell>
          <cell r="G7012" t="str">
            <v>Construction</v>
          </cell>
          <cell r="H7012" t="str">
            <v>Hassenrueck, Courtney</v>
          </cell>
          <cell r="I7012">
            <v>42444</v>
          </cell>
          <cell r="J7012">
            <v>42214</v>
          </cell>
          <cell r="K7012">
            <v>42587</v>
          </cell>
          <cell r="L7012" t="str">
            <v>Active</v>
          </cell>
          <cell r="M7012" t="str">
            <v>Executed</v>
          </cell>
          <cell r="N7012">
            <v>42464</v>
          </cell>
          <cell r="O7012" t="str">
            <v>Execute Contract</v>
          </cell>
          <cell r="P7012" t="str">
            <v>Hassenrueck, Courtney</v>
          </cell>
          <cell r="Q7012" t="str">
            <v>Hassenrueck, Courtney</v>
          </cell>
          <cell r="R7012" t="str">
            <v>Ari Bronkhorst</v>
          </cell>
          <cell r="S7012" t="str">
            <v>Kara Slemko</v>
          </cell>
          <cell r="T7012" t="str">
            <v>Paul Mendes</v>
          </cell>
          <cell r="U7012" t="str">
            <v>H - Horizon</v>
          </cell>
          <cell r="V7012" t="str">
            <v>Major Projects</v>
          </cell>
          <cell r="W7012" t="str">
            <v>45 Days net terms</v>
          </cell>
          <cell r="X7012">
            <v>37304998.350000001</v>
          </cell>
          <cell r="Z7012">
            <v>125000</v>
          </cell>
        </row>
        <row r="7013">
          <cell r="A7013" t="str">
            <v>815163-2</v>
          </cell>
          <cell r="B7013">
            <v>815163</v>
          </cell>
          <cell r="C7013">
            <v>2</v>
          </cell>
          <cell r="D7013">
            <v>407285</v>
          </cell>
          <cell r="E7013" t="str">
            <v>Pacer Mamisiwin Corporation</v>
          </cell>
          <cell r="F7013" t="str">
            <v>Unit 50 Transformer Area Piling and Foundations</v>
          </cell>
          <cell r="G7013" t="str">
            <v>Construction</v>
          </cell>
          <cell r="H7013" t="str">
            <v>Hassenrueck, Courtney</v>
          </cell>
          <cell r="I7013">
            <v>42464</v>
          </cell>
          <cell r="J7013">
            <v>42214</v>
          </cell>
          <cell r="K7013">
            <v>42587</v>
          </cell>
          <cell r="L7013" t="str">
            <v>Active</v>
          </cell>
          <cell r="M7013" t="str">
            <v>Executed</v>
          </cell>
          <cell r="N7013">
            <v>42584</v>
          </cell>
          <cell r="O7013" t="str">
            <v>Approve Contract</v>
          </cell>
          <cell r="P7013" t="str">
            <v>Business Area Approver</v>
          </cell>
          <cell r="Q7013" t="str">
            <v>Medina, Nestor</v>
          </cell>
          <cell r="R7013" t="str">
            <v>Ari Bronkhorst</v>
          </cell>
          <cell r="S7013" t="str">
            <v>Kara Slemko</v>
          </cell>
          <cell r="T7013" t="str">
            <v>Paul Mendes</v>
          </cell>
          <cell r="U7013" t="str">
            <v>H - Horizon</v>
          </cell>
          <cell r="V7013" t="str">
            <v>Major Projects</v>
          </cell>
          <cell r="W7013" t="str">
            <v>45 Days net terms</v>
          </cell>
          <cell r="X7013">
            <v>37957486.07</v>
          </cell>
          <cell r="Z7013">
            <v>652487.72</v>
          </cell>
        </row>
        <row r="7014">
          <cell r="A7014" t="str">
            <v>815163-3</v>
          </cell>
          <cell r="B7014">
            <v>815163</v>
          </cell>
          <cell r="C7014">
            <v>3</v>
          </cell>
          <cell r="D7014">
            <v>407285</v>
          </cell>
          <cell r="E7014" t="str">
            <v>Pacer Mamisiwin Corporation</v>
          </cell>
          <cell r="F7014" t="str">
            <v>Unit 50 Piling - Screw Type</v>
          </cell>
          <cell r="G7014" t="str">
            <v>Construction</v>
          </cell>
          <cell r="H7014" t="str">
            <v>Hassenrueck, Courtney</v>
          </cell>
          <cell r="I7014">
            <v>42584</v>
          </cell>
          <cell r="J7014">
            <v>42214</v>
          </cell>
          <cell r="K7014">
            <v>42587</v>
          </cell>
          <cell r="L7014" t="str">
            <v>Active</v>
          </cell>
          <cell r="M7014" t="str">
            <v>Executed</v>
          </cell>
          <cell r="N7014">
            <v>42850</v>
          </cell>
          <cell r="O7014" t="str">
            <v>Approve Contract</v>
          </cell>
          <cell r="P7014" t="str">
            <v>Commercial Operations Approver</v>
          </cell>
          <cell r="Q7014" t="str">
            <v>Korchagin, Sergey</v>
          </cell>
          <cell r="R7014" t="str">
            <v>Ari Bronkhorst</v>
          </cell>
          <cell r="S7014" t="str">
            <v>Kara Slemko</v>
          </cell>
          <cell r="T7014" t="str">
            <v>Paul Mendes</v>
          </cell>
          <cell r="U7014" t="str">
            <v>H - Horizon</v>
          </cell>
          <cell r="V7014" t="str">
            <v>Major Projects</v>
          </cell>
          <cell r="W7014" t="str">
            <v>45 Days net terms</v>
          </cell>
          <cell r="X7014">
            <v>37976573.909999996</v>
          </cell>
          <cell r="Z7014">
            <v>19087.84</v>
          </cell>
        </row>
        <row r="7015">
          <cell r="A7015" t="str">
            <v>815163-4</v>
          </cell>
          <cell r="B7015">
            <v>815163</v>
          </cell>
          <cell r="C7015">
            <v>4</v>
          </cell>
          <cell r="D7015">
            <v>407285</v>
          </cell>
          <cell r="E7015" t="str">
            <v>Pacer Mamisiwin Corporation</v>
          </cell>
          <cell r="F7015" t="str">
            <v>Unit 51A Concrete Foundation Surface Preparation</v>
          </cell>
          <cell r="G7015" t="str">
            <v>Construction</v>
          </cell>
          <cell r="H7015" t="str">
            <v>Hassenrueck, Courtney</v>
          </cell>
          <cell r="I7015">
            <v>42850</v>
          </cell>
          <cell r="J7015">
            <v>42214</v>
          </cell>
          <cell r="K7015">
            <v>42587</v>
          </cell>
          <cell r="L7015" t="str">
            <v>Active</v>
          </cell>
          <cell r="M7015" t="str">
            <v>Executed</v>
          </cell>
          <cell r="N7015">
            <v>42977</v>
          </cell>
          <cell r="O7015" t="str">
            <v>Approve Contract</v>
          </cell>
          <cell r="P7015" t="str">
            <v>Business Area Approver</v>
          </cell>
          <cell r="Q7015" t="str">
            <v>Medina, Nestor</v>
          </cell>
          <cell r="R7015" t="str">
            <v>Ari Bronkhorst</v>
          </cell>
          <cell r="S7015" t="str">
            <v>Kara Slemko</v>
          </cell>
          <cell r="T7015" t="str">
            <v>Paul Mendes</v>
          </cell>
          <cell r="U7015" t="str">
            <v>H - Horizon</v>
          </cell>
          <cell r="V7015" t="str">
            <v>Major Projects</v>
          </cell>
          <cell r="W7015" t="str">
            <v>45 Days net terms</v>
          </cell>
          <cell r="X7015">
            <v>37980143.200000003</v>
          </cell>
          <cell r="Z7015">
            <v>3569.29</v>
          </cell>
        </row>
        <row r="7016">
          <cell r="A7016" t="str">
            <v>815163-5</v>
          </cell>
          <cell r="B7016">
            <v>815163</v>
          </cell>
          <cell r="C7016">
            <v>5</v>
          </cell>
          <cell r="D7016">
            <v>407285</v>
          </cell>
          <cell r="E7016" t="str">
            <v>Pacer Mamisiwin Corporation</v>
          </cell>
          <cell r="F7016" t="str">
            <v>Unit 51A Crane Pad</v>
          </cell>
          <cell r="G7016" t="str">
            <v>Construction</v>
          </cell>
          <cell r="H7016" t="str">
            <v>Hassenrueck, Courtney</v>
          </cell>
          <cell r="I7016">
            <v>42977</v>
          </cell>
          <cell r="J7016">
            <v>42214</v>
          </cell>
          <cell r="K7016">
            <v>42587</v>
          </cell>
          <cell r="L7016" t="str">
            <v>Active</v>
          </cell>
          <cell r="M7016" t="str">
            <v>Executed</v>
          </cell>
          <cell r="N7016">
            <v>42978</v>
          </cell>
          <cell r="O7016" t="str">
            <v>Approve Contract</v>
          </cell>
          <cell r="P7016" t="str">
            <v>Commercial Operations Approver</v>
          </cell>
          <cell r="Q7016" t="str">
            <v>Bronkhorst, Ari</v>
          </cell>
          <cell r="R7016" t="str">
            <v>Ari Bronkhorst</v>
          </cell>
          <cell r="S7016" t="str">
            <v>Kara Slemko</v>
          </cell>
          <cell r="T7016" t="str">
            <v>Paul Mendes</v>
          </cell>
          <cell r="U7016" t="str">
            <v>H - Horizon</v>
          </cell>
          <cell r="V7016" t="str">
            <v>Major Projects</v>
          </cell>
          <cell r="W7016" t="str">
            <v>45 Days net terms</v>
          </cell>
          <cell r="X7016">
            <v>38065005.630000003</v>
          </cell>
          <cell r="Z7016">
            <v>84862.43</v>
          </cell>
        </row>
        <row r="7017">
          <cell r="A7017" t="str">
            <v>815163-6</v>
          </cell>
          <cell r="B7017">
            <v>815163</v>
          </cell>
          <cell r="C7017">
            <v>6</v>
          </cell>
          <cell r="D7017">
            <v>407285</v>
          </cell>
          <cell r="E7017" t="str">
            <v>Pacer Mamisiwin Corporation</v>
          </cell>
          <cell r="F7017" t="str">
            <v>Unit 50 Transformer Area Electrical</v>
          </cell>
          <cell r="G7017" t="str">
            <v>Construction</v>
          </cell>
          <cell r="H7017" t="str">
            <v>Hassenrueck, Courtney</v>
          </cell>
          <cell r="I7017">
            <v>42978</v>
          </cell>
          <cell r="J7017">
            <v>42214</v>
          </cell>
          <cell r="K7017">
            <v>42587</v>
          </cell>
          <cell r="L7017" t="str">
            <v>Active</v>
          </cell>
          <cell r="M7017" t="str">
            <v>Executed</v>
          </cell>
          <cell r="N7017">
            <v>42978</v>
          </cell>
          <cell r="O7017" t="str">
            <v>Edit New Supplement</v>
          </cell>
          <cell r="P7017" t="str">
            <v>Hassenrueck, Courtney</v>
          </cell>
          <cell r="Q7017" t="str">
            <v>Hassenrueck, Courtney</v>
          </cell>
          <cell r="R7017" t="str">
            <v>Ari Bronkhorst</v>
          </cell>
          <cell r="S7017" t="str">
            <v>Kara Slemko</v>
          </cell>
          <cell r="T7017" t="str">
            <v>Paul Mendes</v>
          </cell>
          <cell r="U7017" t="str">
            <v>H - Horizon</v>
          </cell>
          <cell r="V7017" t="str">
            <v>Major Projects</v>
          </cell>
          <cell r="W7017" t="str">
            <v>45 Days net terms</v>
          </cell>
          <cell r="X7017">
            <v>38084695.68</v>
          </cell>
          <cell r="Z7017">
            <v>19690.05</v>
          </cell>
        </row>
        <row r="7018">
          <cell r="A7018" t="str">
            <v>815163-7</v>
          </cell>
          <cell r="B7018">
            <v>815163</v>
          </cell>
          <cell r="C7018">
            <v>7</v>
          </cell>
          <cell r="D7018">
            <v>407285</v>
          </cell>
          <cell r="E7018" t="str">
            <v>Pacer Mamisiwin Corporation</v>
          </cell>
          <cell r="F7018" t="str">
            <v>Hydrant Fitting Leak</v>
          </cell>
          <cell r="G7018" t="str">
            <v>Construction</v>
          </cell>
          <cell r="H7018" t="str">
            <v>Hassenrueck, Courtney</v>
          </cell>
          <cell r="I7018">
            <v>42978</v>
          </cell>
          <cell r="J7018">
            <v>42214</v>
          </cell>
          <cell r="K7018">
            <v>42587</v>
          </cell>
          <cell r="L7018" t="str">
            <v>Active</v>
          </cell>
          <cell r="M7018" t="str">
            <v>Executed</v>
          </cell>
          <cell r="N7018">
            <v>42983</v>
          </cell>
          <cell r="O7018" t="str">
            <v>Edit New Supplement</v>
          </cell>
          <cell r="P7018" t="str">
            <v>Hassenrueck, Courtney</v>
          </cell>
          <cell r="Q7018" t="str">
            <v>Hassenrueck, Courtney</v>
          </cell>
          <cell r="R7018" t="str">
            <v>Ari Bronkhorst</v>
          </cell>
          <cell r="S7018" t="str">
            <v>Kara Slemko</v>
          </cell>
          <cell r="T7018" t="str">
            <v>Paul Mendes</v>
          </cell>
          <cell r="U7018" t="str">
            <v>H - Horizon</v>
          </cell>
          <cell r="V7018" t="str">
            <v>Major Projects</v>
          </cell>
          <cell r="W7018" t="str">
            <v>45 Days net terms</v>
          </cell>
          <cell r="X7018">
            <v>38093015.960000001</v>
          </cell>
          <cell r="Z7018">
            <v>8320.2800000000007</v>
          </cell>
        </row>
        <row r="7019">
          <cell r="A7019" t="str">
            <v>815163-8</v>
          </cell>
          <cell r="B7019">
            <v>815163</v>
          </cell>
          <cell r="C7019">
            <v>8</v>
          </cell>
          <cell r="D7019">
            <v>407285</v>
          </cell>
          <cell r="E7019" t="str">
            <v>Pacer Mamisiwin Corporation</v>
          </cell>
          <cell r="F7019" t="str">
            <v>Scope deletion - pile load test</v>
          </cell>
          <cell r="G7019" t="str">
            <v>Construction</v>
          </cell>
          <cell r="H7019" t="str">
            <v>Hassenrueck, Courtney</v>
          </cell>
          <cell r="I7019">
            <v>43000</v>
          </cell>
          <cell r="J7019">
            <v>42214</v>
          </cell>
          <cell r="K7019">
            <v>42587</v>
          </cell>
          <cell r="L7019" t="str">
            <v>Active</v>
          </cell>
          <cell r="M7019" t="str">
            <v>Executed</v>
          </cell>
          <cell r="N7019">
            <v>43003</v>
          </cell>
          <cell r="O7019" t="str">
            <v>Parallel_Return_to_Edit_Mode</v>
          </cell>
          <cell r="P7019" t="str">
            <v>Hassenrueck, Courtney</v>
          </cell>
          <cell r="R7019" t="str">
            <v>Ari Bronkhorst</v>
          </cell>
          <cell r="S7019" t="str">
            <v>Kara Slemko</v>
          </cell>
          <cell r="T7019" t="str">
            <v>Paul Mendes</v>
          </cell>
          <cell r="U7019" t="str">
            <v>H - Horizon</v>
          </cell>
          <cell r="V7019" t="str">
            <v>Major Projects</v>
          </cell>
          <cell r="W7019" t="str">
            <v>45 Days net terms</v>
          </cell>
          <cell r="X7019">
            <v>37952650.960000001</v>
          </cell>
          <cell r="Z7019">
            <v>-140365</v>
          </cell>
        </row>
        <row r="7020">
          <cell r="A7020" t="str">
            <v>815164-1</v>
          </cell>
          <cell r="B7020">
            <v>815164</v>
          </cell>
          <cell r="C7020">
            <v>1</v>
          </cell>
          <cell r="D7020">
            <v>407242</v>
          </cell>
          <cell r="E7020" t="str">
            <v>1651441 Alberta Ltd.</v>
          </cell>
          <cell r="F7020" t="str">
            <v>Terry Harris Construction Coord</v>
          </cell>
          <cell r="G7020" t="str">
            <v>Short Form Consulting Agreement</v>
          </cell>
          <cell r="H7020" t="str">
            <v>Soriano, Loreta</v>
          </cell>
          <cell r="I7020">
            <v>42500</v>
          </cell>
          <cell r="J7020">
            <v>42565</v>
          </cell>
          <cell r="K7020">
            <v>42628</v>
          </cell>
          <cell r="L7020" t="str">
            <v>Complete</v>
          </cell>
          <cell r="M7020" t="str">
            <v>Executed</v>
          </cell>
          <cell r="N7020">
            <v>42537</v>
          </cell>
          <cell r="O7020" t="str">
            <v>Approve Contract</v>
          </cell>
          <cell r="P7020" t="str">
            <v>Business Area Approver</v>
          </cell>
          <cell r="Q7020" t="str">
            <v>Lanfranchi, Raul</v>
          </cell>
          <cell r="R7020" t="str">
            <v>Sudip Kumar</v>
          </cell>
          <cell r="S7020" t="str">
            <v>Sudip Kumar</v>
          </cell>
          <cell r="T7020" t="str">
            <v>Brian Bate</v>
          </cell>
          <cell r="U7020" t="str">
            <v>H - Horizon</v>
          </cell>
          <cell r="V7020" t="str">
            <v>Major Projects</v>
          </cell>
          <cell r="W7020" t="str">
            <v>10 Days net terms</v>
          </cell>
          <cell r="X7020">
            <v>228889</v>
          </cell>
          <cell r="Z7020">
            <v>37000</v>
          </cell>
        </row>
        <row r="7021">
          <cell r="A7021" t="str">
            <v>815181-1</v>
          </cell>
          <cell r="B7021">
            <v>815181</v>
          </cell>
          <cell r="C7021">
            <v>1</v>
          </cell>
          <cell r="D7021">
            <v>407297</v>
          </cell>
          <cell r="E7021" t="str">
            <v>Smart Fix Asphalt Infrared Repair Ltd</v>
          </cell>
          <cell r="F7021" t="str">
            <v>Supplement for Line Painting + Rate Change</v>
          </cell>
          <cell r="G7021" t="str">
            <v>Construction Minor</v>
          </cell>
          <cell r="H7021" t="str">
            <v>Panokarren, Clifford</v>
          </cell>
          <cell r="I7021">
            <v>42333</v>
          </cell>
          <cell r="J7021">
            <v>42324</v>
          </cell>
          <cell r="K7021">
            <v>43304</v>
          </cell>
          <cell r="L7021" t="str">
            <v>Active</v>
          </cell>
          <cell r="M7021" t="str">
            <v>Executed</v>
          </cell>
          <cell r="N7021">
            <v>42346</v>
          </cell>
          <cell r="O7021" t="str">
            <v>Parallel_Return_to_Edit_Mode</v>
          </cell>
          <cell r="P7021" t="str">
            <v>Bui, Kacey</v>
          </cell>
          <cell r="R7021" t="str">
            <v>Carla Salazar</v>
          </cell>
          <cell r="S7021" t="str">
            <v>Kara Slemko</v>
          </cell>
          <cell r="T7021" t="str">
            <v>Brian Bate</v>
          </cell>
          <cell r="U7021" t="str">
            <v>H - Horizon</v>
          </cell>
          <cell r="V7021" t="str">
            <v>Facilities &amp; Servic - Facilities &amp; Servics</v>
          </cell>
          <cell r="W7021" t="str">
            <v>45 Days net terms</v>
          </cell>
          <cell r="X7021">
            <v>659431.19999999995</v>
          </cell>
          <cell r="Z7021">
            <v>54093.2</v>
          </cell>
        </row>
        <row r="7022">
          <cell r="A7022" t="str">
            <v>815182-2</v>
          </cell>
          <cell r="B7022">
            <v>815182</v>
          </cell>
          <cell r="C7022">
            <v>2</v>
          </cell>
          <cell r="E7022" t="str">
            <v>Vertex Resource Group Inc.</v>
          </cell>
          <cell r="F7022" t="str">
            <v>Supp 2 - New Ownership &amp; Term Extension</v>
          </cell>
          <cell r="G7022" t="str">
            <v>Master Goods and Services Agreement</v>
          </cell>
          <cell r="H7022" t="str">
            <v>Templeton, Cody</v>
          </cell>
          <cell r="I7022">
            <v>43075</v>
          </cell>
          <cell r="J7022">
            <v>43101</v>
          </cell>
          <cell r="K7022">
            <v>43830</v>
          </cell>
          <cell r="L7022" t="str">
            <v>Active</v>
          </cell>
          <cell r="M7022" t="str">
            <v>Executed</v>
          </cell>
          <cell r="N7022">
            <v>43118</v>
          </cell>
          <cell r="O7022" t="str">
            <v>Parallel_Return_to_Edit_Mode</v>
          </cell>
          <cell r="P7022" t="str">
            <v>Templeton, Cody</v>
          </cell>
          <cell r="R7022" t="str">
            <v>Sudip Kumar</v>
          </cell>
          <cell r="S7022" t="str">
            <v>Sudip Kumar</v>
          </cell>
          <cell r="T7022" t="str">
            <v>Brian Bate</v>
          </cell>
          <cell r="U7022" t="str">
            <v>C - Conventional</v>
          </cell>
          <cell r="V7022" t="str">
            <v>Bonnyville</v>
          </cell>
          <cell r="W7022" t="str">
            <v>45 Days net terms</v>
          </cell>
          <cell r="X7022">
            <v>3503721.06</v>
          </cell>
          <cell r="Y7022">
            <v>24346</v>
          </cell>
          <cell r="Z7022">
            <v>3006246.06</v>
          </cell>
        </row>
        <row r="7023">
          <cell r="A7023" t="str">
            <v>815183-1</v>
          </cell>
          <cell r="B7023">
            <v>815183</v>
          </cell>
          <cell r="C7023">
            <v>1</v>
          </cell>
          <cell r="D7023">
            <v>407253</v>
          </cell>
          <cell r="E7023" t="str">
            <v>Integral Energy Services Ltd</v>
          </cell>
          <cell r="F7023" t="str">
            <v>Aerodrome and Mining Truck Shop work</v>
          </cell>
          <cell r="G7023" t="str">
            <v>Construction Minor</v>
          </cell>
          <cell r="H7023" t="str">
            <v>Nair, Ravindra</v>
          </cell>
          <cell r="I7023">
            <v>42242</v>
          </cell>
          <cell r="J7023">
            <v>42219</v>
          </cell>
          <cell r="K7023">
            <v>42308</v>
          </cell>
          <cell r="L7023" t="str">
            <v>Complete</v>
          </cell>
          <cell r="M7023" t="str">
            <v>Executed</v>
          </cell>
          <cell r="N7023">
            <v>42278</v>
          </cell>
          <cell r="O7023" t="str">
            <v>Review Contract</v>
          </cell>
          <cell r="P7023" t="str">
            <v>Supply Management Reviewer</v>
          </cell>
          <cell r="Q7023" t="str">
            <v>House, Gregory</v>
          </cell>
          <cell r="R7023" t="str">
            <v>Carla Salazar</v>
          </cell>
          <cell r="S7023" t="str">
            <v>Kara Slemko</v>
          </cell>
          <cell r="T7023" t="str">
            <v>Stephanie Graham</v>
          </cell>
          <cell r="U7023" t="str">
            <v>H - Horizon</v>
          </cell>
          <cell r="V7023" t="str">
            <v>Facilities &amp; Servic - Facilities &amp; Servics</v>
          </cell>
          <cell r="W7023" t="str">
            <v>45 Days net terms</v>
          </cell>
          <cell r="X7023">
            <v>218213.36</v>
          </cell>
          <cell r="Y7023">
            <v>713684</v>
          </cell>
          <cell r="Z7023">
            <v>18213.36</v>
          </cell>
        </row>
        <row r="7024">
          <cell r="A7024" t="str">
            <v>815184-2</v>
          </cell>
          <cell r="B7024">
            <v>815184</v>
          </cell>
          <cell r="C7024">
            <v>2</v>
          </cell>
          <cell r="E7024" t="str">
            <v>Hawk Hydrovac Ltd.</v>
          </cell>
          <cell r="F7024" t="str">
            <v>Supplement 2 - Contract Term Extension to 2019</v>
          </cell>
          <cell r="G7024" t="str">
            <v>Master Goods and Services Agreement</v>
          </cell>
          <cell r="H7024" t="str">
            <v>Marin, Sandra</v>
          </cell>
          <cell r="I7024">
            <v>43075</v>
          </cell>
          <cell r="J7024">
            <v>43101</v>
          </cell>
          <cell r="K7024">
            <v>43830</v>
          </cell>
          <cell r="L7024" t="str">
            <v>Active</v>
          </cell>
          <cell r="M7024" t="str">
            <v>Executed</v>
          </cell>
          <cell r="N7024">
            <v>43083</v>
          </cell>
          <cell r="O7024" t="str">
            <v>Parallel_Return_to_Edit_Mode</v>
          </cell>
          <cell r="P7024" t="str">
            <v>Templeton, Cody</v>
          </cell>
          <cell r="R7024" t="str">
            <v>Sudip Kumar</v>
          </cell>
          <cell r="S7024" t="str">
            <v>Sudip Kumar</v>
          </cell>
          <cell r="T7024" t="str">
            <v>Brian Bate</v>
          </cell>
          <cell r="U7024" t="str">
            <v>C - Conventional</v>
          </cell>
          <cell r="V7024" t="str">
            <v>Medicine Hat</v>
          </cell>
          <cell r="W7024" t="str">
            <v>45 Days net terms</v>
          </cell>
          <cell r="X7024">
            <v>2537860</v>
          </cell>
          <cell r="Y7024">
            <v>569780</v>
          </cell>
          <cell r="Z7024">
            <v>1908823</v>
          </cell>
        </row>
        <row r="7025">
          <cell r="A7025" t="str">
            <v>815185-1</v>
          </cell>
          <cell r="B7025">
            <v>815185</v>
          </cell>
          <cell r="C7025">
            <v>1</v>
          </cell>
          <cell r="D7025">
            <v>407265</v>
          </cell>
          <cell r="E7025" t="str">
            <v>Tarpon Energy Services (Structures) Ltd</v>
          </cell>
          <cell r="F7025" t="str">
            <v>Change Order # 01</v>
          </cell>
          <cell r="G7025" t="str">
            <v>Schedules for Master Agreements</v>
          </cell>
          <cell r="H7025" t="str">
            <v>Ospino, Alfredo</v>
          </cell>
          <cell r="I7025">
            <v>42592</v>
          </cell>
          <cell r="J7025">
            <v>42191</v>
          </cell>
          <cell r="K7025">
            <v>42558</v>
          </cell>
          <cell r="L7025" t="str">
            <v>Complete</v>
          </cell>
          <cell r="M7025" t="str">
            <v>Executed</v>
          </cell>
          <cell r="N7025">
            <v>42845</v>
          </cell>
          <cell r="O7025" t="str">
            <v>Parallel_Return_to_Edit_Mode</v>
          </cell>
          <cell r="P7025" t="str">
            <v>Ospino, Alfredo</v>
          </cell>
          <cell r="R7025" t="str">
            <v>Don Guglielmin</v>
          </cell>
          <cell r="S7025" t="str">
            <v>Don Guglielmin</v>
          </cell>
          <cell r="T7025" t="str">
            <v>Brian Bate</v>
          </cell>
          <cell r="U7025" t="str">
            <v>H - Horizon</v>
          </cell>
          <cell r="V7025" t="str">
            <v>Major Projects</v>
          </cell>
          <cell r="W7025" t="str">
            <v>45 Days net terms</v>
          </cell>
          <cell r="X7025">
            <v>2941165</v>
          </cell>
          <cell r="Y7025">
            <v>146508</v>
          </cell>
          <cell r="Z7025">
            <v>165665</v>
          </cell>
        </row>
        <row r="7026">
          <cell r="A7026" t="str">
            <v>815187-1</v>
          </cell>
          <cell r="B7026">
            <v>815187</v>
          </cell>
          <cell r="C7026">
            <v>1</v>
          </cell>
          <cell r="D7026">
            <v>407266</v>
          </cell>
          <cell r="E7026" t="str">
            <v>Tarpon Energy Services (Structures) Ltd</v>
          </cell>
          <cell r="F7026" t="str">
            <v>Change Order # 01</v>
          </cell>
          <cell r="G7026" t="str">
            <v>Schedules for Master Agreements</v>
          </cell>
          <cell r="H7026" t="str">
            <v>Ospino, Alfredo</v>
          </cell>
          <cell r="I7026">
            <v>42592</v>
          </cell>
          <cell r="J7026">
            <v>42188</v>
          </cell>
          <cell r="K7026">
            <v>42558</v>
          </cell>
          <cell r="L7026" t="str">
            <v>Complete</v>
          </cell>
          <cell r="M7026" t="str">
            <v>Executed</v>
          </cell>
          <cell r="N7026">
            <v>42845</v>
          </cell>
          <cell r="O7026" t="str">
            <v>Parallel_Return_to_Edit_Mode</v>
          </cell>
          <cell r="P7026" t="str">
            <v>Ospino, Alfredo</v>
          </cell>
          <cell r="R7026" t="str">
            <v>Don Guglielmin</v>
          </cell>
          <cell r="S7026" t="str">
            <v>Don Guglielmin</v>
          </cell>
          <cell r="T7026" t="str">
            <v>Brian Bate</v>
          </cell>
          <cell r="U7026" t="str">
            <v>H - Horizon</v>
          </cell>
          <cell r="V7026" t="str">
            <v>Major Projects</v>
          </cell>
          <cell r="W7026" t="str">
            <v>45 Days net terms</v>
          </cell>
          <cell r="X7026">
            <v>2306622.91</v>
          </cell>
          <cell r="Y7026">
            <v>146508</v>
          </cell>
          <cell r="Z7026">
            <v>63433.91</v>
          </cell>
        </row>
        <row r="7027">
          <cell r="A7027" t="str">
            <v>815230-1</v>
          </cell>
          <cell r="B7027">
            <v>815230</v>
          </cell>
          <cell r="C7027">
            <v>1</v>
          </cell>
          <cell r="D7027">
            <v>407276</v>
          </cell>
          <cell r="E7027" t="str">
            <v>Pacer Corporation Ltd.</v>
          </cell>
          <cell r="F7027" t="str">
            <v>Concrete Works and Transformer Firewall</v>
          </cell>
          <cell r="G7027" t="str">
            <v>Construction</v>
          </cell>
          <cell r="H7027" t="str">
            <v>Ziadeh, Salam</v>
          </cell>
          <cell r="I7027">
            <v>42284</v>
          </cell>
          <cell r="J7027">
            <v>42289</v>
          </cell>
          <cell r="K7027">
            <v>42324</v>
          </cell>
          <cell r="L7027" t="str">
            <v>Complete</v>
          </cell>
          <cell r="M7027" t="str">
            <v>Executed</v>
          </cell>
          <cell r="N7027">
            <v>42296</v>
          </cell>
          <cell r="O7027" t="str">
            <v>Parallel_Return_to_Edit_Mode</v>
          </cell>
          <cell r="P7027" t="str">
            <v>Ziadeh, Salam</v>
          </cell>
          <cell r="R7027" t="str">
            <v>Sergey Korchagin</v>
          </cell>
          <cell r="S7027" t="str">
            <v>Ari Bronkhorst</v>
          </cell>
          <cell r="T7027" t="str">
            <v>Brian Bate</v>
          </cell>
          <cell r="U7027" t="str">
            <v>H - Horizon</v>
          </cell>
          <cell r="V7027" t="str">
            <v>Major Projects</v>
          </cell>
          <cell r="W7027" t="str">
            <v>45 Days net terms</v>
          </cell>
          <cell r="X7027">
            <v>768553.5</v>
          </cell>
          <cell r="Y7027">
            <v>566377</v>
          </cell>
          <cell r="Z7027">
            <v>359951.5</v>
          </cell>
        </row>
        <row r="7028">
          <cell r="A7028" t="str">
            <v>815230-2</v>
          </cell>
          <cell r="B7028">
            <v>815230</v>
          </cell>
          <cell r="C7028">
            <v>2</v>
          </cell>
          <cell r="D7028">
            <v>407276</v>
          </cell>
          <cell r="E7028" t="str">
            <v>Pacer Corporation Ltd.</v>
          </cell>
          <cell r="F7028" t="str">
            <v>Valve Pit</v>
          </cell>
          <cell r="G7028" t="str">
            <v>Construction</v>
          </cell>
          <cell r="H7028" t="str">
            <v>Ziadeh, Salam</v>
          </cell>
          <cell r="I7028">
            <v>42460</v>
          </cell>
          <cell r="J7028">
            <v>42289</v>
          </cell>
          <cell r="K7028">
            <v>42521</v>
          </cell>
          <cell r="L7028" t="str">
            <v>Complete</v>
          </cell>
          <cell r="M7028" t="str">
            <v>Executed</v>
          </cell>
          <cell r="N7028">
            <v>42544</v>
          </cell>
          <cell r="O7028" t="str">
            <v>Execute Contract</v>
          </cell>
          <cell r="P7028" t="str">
            <v>Ziadeh, Salam</v>
          </cell>
          <cell r="Q7028" t="str">
            <v>Ziadeh, Salam</v>
          </cell>
          <cell r="R7028" t="str">
            <v>Sergey Korchagin</v>
          </cell>
          <cell r="S7028" t="str">
            <v>Ari Bronkhorst</v>
          </cell>
          <cell r="T7028" t="str">
            <v>Brian Bate</v>
          </cell>
          <cell r="U7028" t="str">
            <v>H - Horizon</v>
          </cell>
          <cell r="V7028" t="str">
            <v>Major Projects</v>
          </cell>
          <cell r="W7028" t="str">
            <v>45 Days net terms</v>
          </cell>
          <cell r="X7028">
            <v>922549</v>
          </cell>
          <cell r="Y7028">
            <v>566377</v>
          </cell>
          <cell r="Z7028">
            <v>153995.5</v>
          </cell>
        </row>
        <row r="7029">
          <cell r="A7029" t="str">
            <v>815230-3</v>
          </cell>
          <cell r="B7029">
            <v>815230</v>
          </cell>
          <cell r="C7029">
            <v>3</v>
          </cell>
          <cell r="D7029">
            <v>407276</v>
          </cell>
          <cell r="E7029" t="str">
            <v>Pacer Corporation Ltd.</v>
          </cell>
          <cell r="F7029" t="str">
            <v>Valve Pit - additoinal resources</v>
          </cell>
          <cell r="G7029" t="str">
            <v>Construction</v>
          </cell>
          <cell r="H7029" t="str">
            <v>Ziadeh, Salam</v>
          </cell>
          <cell r="I7029">
            <v>42544</v>
          </cell>
          <cell r="J7029">
            <v>42289</v>
          </cell>
          <cell r="K7029">
            <v>42521</v>
          </cell>
          <cell r="L7029" t="str">
            <v>Complete</v>
          </cell>
          <cell r="M7029" t="str">
            <v>Executed</v>
          </cell>
          <cell r="N7029">
            <v>42550</v>
          </cell>
          <cell r="O7029" t="str">
            <v>Parallel_Return_to_Edit_Mode</v>
          </cell>
          <cell r="P7029" t="str">
            <v>Ziadeh, Salam</v>
          </cell>
          <cell r="R7029" t="str">
            <v>Sergey Korchagin</v>
          </cell>
          <cell r="S7029" t="str">
            <v>Ari Bronkhorst</v>
          </cell>
          <cell r="T7029" t="str">
            <v>Brian Bate</v>
          </cell>
          <cell r="U7029" t="str">
            <v>H - Horizon</v>
          </cell>
          <cell r="V7029" t="str">
            <v>Major Projects</v>
          </cell>
          <cell r="W7029" t="str">
            <v>45 Days net terms</v>
          </cell>
          <cell r="X7029">
            <v>947456.68</v>
          </cell>
          <cell r="Y7029">
            <v>566377</v>
          </cell>
          <cell r="Z7029">
            <v>24907.68</v>
          </cell>
        </row>
        <row r="7030">
          <cell r="A7030" t="str">
            <v>815237-1</v>
          </cell>
          <cell r="B7030">
            <v>815237</v>
          </cell>
          <cell r="C7030">
            <v>1</v>
          </cell>
          <cell r="E7030" t="str">
            <v>Anthony Gerber Consulting Limited</v>
          </cell>
          <cell r="F7030" t="str">
            <v>Anthony Gerber - Drilling Consultant</v>
          </cell>
          <cell r="G7030" t="str">
            <v>Short Form Consulting Agreement</v>
          </cell>
          <cell r="H7030" t="str">
            <v>Lien, Hoa</v>
          </cell>
          <cell r="I7030">
            <v>42474</v>
          </cell>
          <cell r="J7030">
            <v>42491</v>
          </cell>
          <cell r="K7030">
            <v>43220</v>
          </cell>
          <cell r="L7030" t="str">
            <v>Active</v>
          </cell>
          <cell r="M7030" t="str">
            <v>Executed</v>
          </cell>
          <cell r="N7030">
            <v>42528</v>
          </cell>
          <cell r="O7030" t="str">
            <v>Edit New Supplement</v>
          </cell>
          <cell r="P7030" t="str">
            <v>Gerber, Laura</v>
          </cell>
          <cell r="Q7030" t="str">
            <v>Gerber, Laura</v>
          </cell>
          <cell r="R7030" t="str">
            <v>Julie Easthope</v>
          </cell>
          <cell r="S7030" t="str">
            <v>Kara Slemko</v>
          </cell>
          <cell r="T7030" t="str">
            <v>Stephanie Graham</v>
          </cell>
          <cell r="U7030" t="str">
            <v>C - Conventional</v>
          </cell>
          <cell r="V7030" t="str">
            <v>All</v>
          </cell>
          <cell r="W7030" t="str">
            <v>10 Days net terms</v>
          </cell>
          <cell r="X7030">
            <v>676000</v>
          </cell>
          <cell r="Y7030">
            <v>146827</v>
          </cell>
          <cell r="Z7030">
            <v>676000</v>
          </cell>
        </row>
        <row r="7031">
          <cell r="A7031" t="str">
            <v>815241-1</v>
          </cell>
          <cell r="B7031">
            <v>815241</v>
          </cell>
          <cell r="C7031">
            <v>1</v>
          </cell>
          <cell r="D7031">
            <v>407315</v>
          </cell>
          <cell r="E7031" t="str">
            <v>Kor-Alta Construction Ltd.</v>
          </cell>
          <cell r="F7031" t="str">
            <v>Install Additional Beam</v>
          </cell>
          <cell r="G7031" t="str">
            <v>Construction</v>
          </cell>
          <cell r="H7031" t="str">
            <v>Al-Kaisy, Maysaloon</v>
          </cell>
          <cell r="I7031">
            <v>42360</v>
          </cell>
          <cell r="J7031">
            <v>42198</v>
          </cell>
          <cell r="K7031">
            <v>42234</v>
          </cell>
          <cell r="L7031" t="str">
            <v>Complete</v>
          </cell>
          <cell r="M7031" t="str">
            <v>Executed</v>
          </cell>
          <cell r="N7031">
            <v>42446</v>
          </cell>
          <cell r="O7031" t="str">
            <v>Edit New Supplement</v>
          </cell>
          <cell r="P7031" t="str">
            <v>Al-Kaisy, Maysaloon</v>
          </cell>
          <cell r="Q7031" t="str">
            <v>Al-Kaisy, Maysaloon</v>
          </cell>
          <cell r="R7031" t="str">
            <v>Kara Slemko</v>
          </cell>
          <cell r="S7031" t="str">
            <v>Kara Slemko</v>
          </cell>
          <cell r="T7031" t="str">
            <v>Stephanie Graham</v>
          </cell>
          <cell r="U7031" t="str">
            <v>H - Horizon</v>
          </cell>
          <cell r="V7031" t="str">
            <v>Major Projects</v>
          </cell>
          <cell r="W7031" t="str">
            <v>45 Days net terms</v>
          </cell>
          <cell r="X7031">
            <v>970520</v>
          </cell>
          <cell r="Y7031">
            <v>599506</v>
          </cell>
          <cell r="Z7031">
            <v>2378</v>
          </cell>
        </row>
        <row r="7032">
          <cell r="A7032" t="str">
            <v>815244-1</v>
          </cell>
          <cell r="B7032">
            <v>815244</v>
          </cell>
          <cell r="C7032">
            <v>1</v>
          </cell>
          <cell r="D7032">
            <v>407338</v>
          </cell>
          <cell r="E7032" t="str">
            <v>Graham Industrial Services LP</v>
          </cell>
          <cell r="F7032" t="str">
            <v>Descoping work</v>
          </cell>
          <cell r="G7032" t="str">
            <v>Construction</v>
          </cell>
          <cell r="H7032" t="str">
            <v>Tavassoli, Nader</v>
          </cell>
          <cell r="I7032">
            <v>42909</v>
          </cell>
          <cell r="J7032">
            <v>42207</v>
          </cell>
          <cell r="K7032">
            <v>42345</v>
          </cell>
          <cell r="L7032" t="str">
            <v>Complete</v>
          </cell>
          <cell r="M7032" t="str">
            <v>Executed</v>
          </cell>
          <cell r="N7032">
            <v>42909</v>
          </cell>
          <cell r="O7032" t="str">
            <v>Parallel_Return_to_Edit_Mode</v>
          </cell>
          <cell r="P7032" t="str">
            <v>Tavassoli, Nader</v>
          </cell>
          <cell r="R7032" t="str">
            <v>Don Guglielmin</v>
          </cell>
          <cell r="S7032" t="str">
            <v>Don Guglielmin</v>
          </cell>
          <cell r="T7032" t="str">
            <v>Paul Mendes</v>
          </cell>
          <cell r="U7032" t="str">
            <v>H - Horizon</v>
          </cell>
          <cell r="V7032" t="str">
            <v>Major Projects</v>
          </cell>
          <cell r="W7032" t="str">
            <v>45 Days net terms</v>
          </cell>
          <cell r="X7032">
            <v>19088118.620000001</v>
          </cell>
          <cell r="Y7032">
            <v>173096</v>
          </cell>
          <cell r="Z7032">
            <v>-902316.38</v>
          </cell>
        </row>
        <row r="7033">
          <cell r="A7033" t="str">
            <v>815272-1-1</v>
          </cell>
          <cell r="B7033" t="str">
            <v>815272-1</v>
          </cell>
          <cell r="C7033">
            <v>1</v>
          </cell>
          <cell r="D7033">
            <v>407284</v>
          </cell>
          <cell r="E7033" t="str">
            <v>Rwdi Air Inc</v>
          </cell>
          <cell r="F7033" t="str">
            <v>RWDI GHG Emissions 2015 - Supplement</v>
          </cell>
          <cell r="G7033" t="str">
            <v>Schedules for Master Agreements</v>
          </cell>
          <cell r="H7033" t="str">
            <v>St. Goddard, Fred</v>
          </cell>
          <cell r="I7033">
            <v>42388</v>
          </cell>
          <cell r="J7033">
            <v>42210</v>
          </cell>
          <cell r="K7033">
            <v>42575</v>
          </cell>
          <cell r="L7033" t="str">
            <v>Active</v>
          </cell>
          <cell r="M7033" t="str">
            <v>Executed</v>
          </cell>
          <cell r="N7033">
            <v>42395</v>
          </cell>
          <cell r="O7033" t="str">
            <v>Approve Contract</v>
          </cell>
          <cell r="P7033" t="str">
            <v>Business Area Approver</v>
          </cell>
          <cell r="Q7033" t="str">
            <v>Duane, Calvin</v>
          </cell>
          <cell r="R7033" t="str">
            <v>Carla Salazar</v>
          </cell>
          <cell r="S7033" t="str">
            <v>Kara Slemko</v>
          </cell>
          <cell r="T7033" t="str">
            <v>Stephanie Graham</v>
          </cell>
          <cell r="U7033" t="str">
            <v>H - Horizon</v>
          </cell>
          <cell r="V7033" t="str">
            <v>All</v>
          </cell>
          <cell r="W7033" t="str">
            <v>45 Days net terms</v>
          </cell>
          <cell r="X7033">
            <v>517150</v>
          </cell>
          <cell r="Y7033">
            <v>82782</v>
          </cell>
          <cell r="Z7033">
            <v>67150</v>
          </cell>
        </row>
        <row r="7034">
          <cell r="A7034" t="str">
            <v>815310-1</v>
          </cell>
          <cell r="B7034">
            <v>815310</v>
          </cell>
          <cell r="C7034">
            <v>1</v>
          </cell>
          <cell r="E7034" t="str">
            <v>Thermal Energy Services Inc.</v>
          </cell>
          <cell r="F7034" t="str">
            <v>STEAM GENERATORS INSTALLATION - KIRBY NORTH</v>
          </cell>
          <cell r="G7034" t="str">
            <v>Construction</v>
          </cell>
          <cell r="H7034" t="str">
            <v>Reimer, Mark</v>
          </cell>
          <cell r="I7034">
            <v>42228</v>
          </cell>
          <cell r="J7034">
            <v>41912</v>
          </cell>
          <cell r="K7034">
            <v>43007</v>
          </cell>
          <cell r="L7034" t="str">
            <v>Active</v>
          </cell>
          <cell r="M7034" t="str">
            <v>Executed</v>
          </cell>
          <cell r="N7034">
            <v>42261</v>
          </cell>
          <cell r="O7034" t="str">
            <v>Approve Contract</v>
          </cell>
          <cell r="P7034" t="str">
            <v>Commercial Operations Approver</v>
          </cell>
          <cell r="Q7034" t="str">
            <v>Suriyanarayanan, Ramesh</v>
          </cell>
          <cell r="R7034" t="str">
            <v>Sudip Kumar</v>
          </cell>
          <cell r="S7034" t="str">
            <v>Sudip Kumar</v>
          </cell>
          <cell r="T7034" t="str">
            <v>Stephanie Graham</v>
          </cell>
          <cell r="U7034" t="str">
            <v>C - Conventional</v>
          </cell>
          <cell r="V7034" t="str">
            <v>Kirby</v>
          </cell>
          <cell r="W7034" t="str">
            <v>45 Days net terms</v>
          </cell>
          <cell r="X7034">
            <v>71399</v>
          </cell>
          <cell r="Z7034">
            <v>-9235755</v>
          </cell>
        </row>
        <row r="7035">
          <cell r="A7035" t="str">
            <v>815313-1</v>
          </cell>
          <cell r="B7035">
            <v>815313</v>
          </cell>
          <cell r="C7035">
            <v>1</v>
          </cell>
          <cell r="D7035">
            <v>407331</v>
          </cell>
          <cell r="E7035" t="str">
            <v>SMS Equipment Inc. - Mining Division</v>
          </cell>
          <cell r="F7035" t="str">
            <v>Rental of D475</v>
          </cell>
          <cell r="G7035" t="str">
            <v>Lease-Rental Agreement</v>
          </cell>
          <cell r="H7035" t="str">
            <v>DeBona, William</v>
          </cell>
          <cell r="I7035">
            <v>42496</v>
          </cell>
          <cell r="J7035">
            <v>42503</v>
          </cell>
          <cell r="K7035">
            <v>42686</v>
          </cell>
          <cell r="L7035" t="str">
            <v>Active</v>
          </cell>
          <cell r="M7035" t="str">
            <v>Executed</v>
          </cell>
          <cell r="N7035">
            <v>42506</v>
          </cell>
          <cell r="O7035" t="str">
            <v>Approve Contract</v>
          </cell>
          <cell r="P7035" t="str">
            <v>Business Area Approver</v>
          </cell>
          <cell r="Q7035" t="str">
            <v>Bray, Neil</v>
          </cell>
          <cell r="R7035" t="str">
            <v>Carla Salazar</v>
          </cell>
          <cell r="S7035" t="str">
            <v>Kara Slemko</v>
          </cell>
          <cell r="T7035" t="str">
            <v>Steve Brown</v>
          </cell>
          <cell r="U7035" t="str">
            <v>H - Horizon</v>
          </cell>
          <cell r="V7035" t="str">
            <v>Mining</v>
          </cell>
          <cell r="W7035" t="str">
            <v>45 Days net terms</v>
          </cell>
          <cell r="X7035">
            <v>1410000</v>
          </cell>
          <cell r="Y7035">
            <v>137326</v>
          </cell>
          <cell r="Z7035">
            <v>660000</v>
          </cell>
        </row>
        <row r="7036">
          <cell r="A7036" t="str">
            <v>815316-1</v>
          </cell>
          <cell r="B7036">
            <v>815316</v>
          </cell>
          <cell r="C7036">
            <v>1</v>
          </cell>
          <cell r="D7036">
            <v>407332</v>
          </cell>
          <cell r="E7036" t="str">
            <v>Burqa Consulting Inc.</v>
          </cell>
          <cell r="F7036" t="str">
            <v>Khaled Mustafa Turnover Coordinator</v>
          </cell>
          <cell r="G7036" t="str">
            <v>Short Form Consulting Agreement</v>
          </cell>
          <cell r="H7036" t="str">
            <v>Soriano, Loreta</v>
          </cell>
          <cell r="I7036">
            <v>42536</v>
          </cell>
          <cell r="J7036">
            <v>42580</v>
          </cell>
          <cell r="K7036">
            <v>42641</v>
          </cell>
          <cell r="L7036" t="str">
            <v>Complete</v>
          </cell>
          <cell r="M7036" t="str">
            <v>Executed</v>
          </cell>
          <cell r="N7036">
            <v>42548</v>
          </cell>
          <cell r="O7036" t="str">
            <v>Parallel_Return_to_Edit_Mode</v>
          </cell>
          <cell r="P7036" t="str">
            <v>Soriano, Loreta</v>
          </cell>
          <cell r="R7036" t="str">
            <v>Julie Easthope</v>
          </cell>
          <cell r="S7036" t="str">
            <v>Kara Slemko</v>
          </cell>
          <cell r="T7036" t="str">
            <v>Brian Bate</v>
          </cell>
          <cell r="U7036" t="str">
            <v>H - Horizon</v>
          </cell>
          <cell r="V7036" t="str">
            <v>Major Projects</v>
          </cell>
          <cell r="W7036" t="str">
            <v>10 Days net terms</v>
          </cell>
          <cell r="X7036">
            <v>250000</v>
          </cell>
          <cell r="Z7036">
            <v>50000</v>
          </cell>
        </row>
        <row r="7037">
          <cell r="A7037" t="str">
            <v>815316-2</v>
          </cell>
          <cell r="B7037">
            <v>815316</v>
          </cell>
          <cell r="C7037">
            <v>2</v>
          </cell>
          <cell r="D7037">
            <v>407332</v>
          </cell>
          <cell r="E7037" t="str">
            <v>Burqa Consulting Inc.</v>
          </cell>
          <cell r="F7037" t="str">
            <v>Khaled Mustafa Turnover Coordinator</v>
          </cell>
          <cell r="G7037" t="str">
            <v>Short Form Consulting Agreement</v>
          </cell>
          <cell r="H7037" t="str">
            <v>Soriano, Loreta</v>
          </cell>
          <cell r="I7037">
            <v>42577</v>
          </cell>
          <cell r="J7037">
            <v>42642</v>
          </cell>
          <cell r="K7037">
            <v>42726</v>
          </cell>
          <cell r="L7037" t="str">
            <v>Complete</v>
          </cell>
          <cell r="M7037" t="str">
            <v>Executed</v>
          </cell>
          <cell r="N7037">
            <v>42584</v>
          </cell>
          <cell r="O7037" t="str">
            <v>Parallel_Return_to_Edit_Mode</v>
          </cell>
          <cell r="P7037" t="str">
            <v>Soriano, Loreta</v>
          </cell>
          <cell r="R7037" t="str">
            <v>Julie Easthope</v>
          </cell>
          <cell r="S7037" t="str">
            <v>Kara Slemko</v>
          </cell>
          <cell r="T7037" t="str">
            <v>Brian Bate</v>
          </cell>
          <cell r="U7037" t="str">
            <v>H - Horizon</v>
          </cell>
          <cell r="V7037" t="str">
            <v>Major Projects</v>
          </cell>
          <cell r="W7037" t="str">
            <v>10 Days net terms</v>
          </cell>
          <cell r="X7037">
            <v>300000</v>
          </cell>
          <cell r="Z7037">
            <v>50000</v>
          </cell>
        </row>
        <row r="7038">
          <cell r="A7038" t="str">
            <v>815329-1</v>
          </cell>
          <cell r="B7038">
            <v>815329</v>
          </cell>
          <cell r="C7038">
            <v>1</v>
          </cell>
          <cell r="D7038">
            <v>407307</v>
          </cell>
          <cell r="E7038" t="str">
            <v>Integral Energy Services Ltd</v>
          </cell>
          <cell r="F7038" t="str">
            <v>CO#1 - Outdoor Telecom Cable</v>
          </cell>
          <cell r="G7038" t="str">
            <v>Construction</v>
          </cell>
          <cell r="H7038" t="str">
            <v>Mohammed, Bassam</v>
          </cell>
          <cell r="I7038">
            <v>42389</v>
          </cell>
          <cell r="J7038">
            <v>42380</v>
          </cell>
          <cell r="K7038">
            <v>42613</v>
          </cell>
          <cell r="L7038" t="str">
            <v>Complete</v>
          </cell>
          <cell r="M7038" t="str">
            <v>Executed</v>
          </cell>
          <cell r="N7038">
            <v>42389</v>
          </cell>
          <cell r="O7038" t="str">
            <v>Edit New Supplement</v>
          </cell>
          <cell r="P7038" t="str">
            <v>Mohammed, Bassam</v>
          </cell>
          <cell r="Q7038" t="str">
            <v>Mohammed, Bassam</v>
          </cell>
          <cell r="R7038" t="str">
            <v>Don Guglielmin</v>
          </cell>
          <cell r="S7038" t="str">
            <v>Kara Slemko</v>
          </cell>
          <cell r="T7038" t="str">
            <v>Steve Brown</v>
          </cell>
          <cell r="U7038" t="str">
            <v>H - Horizon</v>
          </cell>
          <cell r="V7038" t="str">
            <v>Major Projects</v>
          </cell>
          <cell r="W7038" t="str">
            <v>45 Days net terms</v>
          </cell>
          <cell r="X7038">
            <v>487289.12</v>
          </cell>
          <cell r="Y7038">
            <v>713684</v>
          </cell>
          <cell r="Z7038">
            <v>294166</v>
          </cell>
        </row>
        <row r="7039">
          <cell r="A7039" t="str">
            <v>815329-2</v>
          </cell>
          <cell r="B7039">
            <v>815329</v>
          </cell>
          <cell r="C7039">
            <v>2</v>
          </cell>
          <cell r="D7039">
            <v>407307</v>
          </cell>
          <cell r="E7039" t="str">
            <v>Integral Energy Services Ltd</v>
          </cell>
          <cell r="F7039" t="str">
            <v>CO#2 - Fiber Optic Installation at area 23 Pumphouses</v>
          </cell>
          <cell r="G7039" t="str">
            <v>Construction</v>
          </cell>
          <cell r="H7039" t="str">
            <v>Mohammed, Bassam</v>
          </cell>
          <cell r="I7039">
            <v>42408</v>
          </cell>
          <cell r="J7039">
            <v>42405</v>
          </cell>
          <cell r="K7039">
            <v>42613</v>
          </cell>
          <cell r="L7039" t="str">
            <v>Complete</v>
          </cell>
          <cell r="M7039" t="str">
            <v>Executed</v>
          </cell>
          <cell r="N7039">
            <v>42408</v>
          </cell>
          <cell r="O7039" t="str">
            <v>Approve Contract</v>
          </cell>
          <cell r="P7039" t="str">
            <v>Business Area Approver</v>
          </cell>
          <cell r="Q7039" t="str">
            <v>Sgambaro, Gianni</v>
          </cell>
          <cell r="R7039" t="str">
            <v>Don Guglielmin</v>
          </cell>
          <cell r="S7039" t="str">
            <v>Kara Slemko</v>
          </cell>
          <cell r="T7039" t="str">
            <v>Steve Brown</v>
          </cell>
          <cell r="U7039" t="str">
            <v>H - Horizon</v>
          </cell>
          <cell r="V7039" t="str">
            <v>Major Projects</v>
          </cell>
          <cell r="W7039" t="str">
            <v>45 Days net terms</v>
          </cell>
          <cell r="X7039">
            <v>497231.12</v>
          </cell>
          <cell r="Y7039">
            <v>713684</v>
          </cell>
          <cell r="Z7039">
            <v>9942</v>
          </cell>
        </row>
        <row r="7040">
          <cell r="A7040" t="str">
            <v>815329-3</v>
          </cell>
          <cell r="B7040">
            <v>815329</v>
          </cell>
          <cell r="C7040">
            <v>3</v>
          </cell>
          <cell r="D7040">
            <v>407307</v>
          </cell>
          <cell r="E7040" t="str">
            <v>Integral Energy Services Ltd</v>
          </cell>
          <cell r="F7040" t="str">
            <v>CO#3 - COR #3 to COR #14</v>
          </cell>
          <cell r="G7040" t="str">
            <v>Construction</v>
          </cell>
          <cell r="H7040" t="str">
            <v>Mohammed, Bassam</v>
          </cell>
          <cell r="I7040">
            <v>42480</v>
          </cell>
          <cell r="J7040">
            <v>42405</v>
          </cell>
          <cell r="K7040">
            <v>42613</v>
          </cell>
          <cell r="L7040" t="str">
            <v>Complete</v>
          </cell>
          <cell r="M7040" t="str">
            <v>Executed</v>
          </cell>
          <cell r="N7040">
            <v>42481</v>
          </cell>
          <cell r="O7040" t="str">
            <v>Approve Contract</v>
          </cell>
          <cell r="P7040" t="str">
            <v>Commercial Operations Approver</v>
          </cell>
          <cell r="Q7040" t="str">
            <v>Salmon, Ed</v>
          </cell>
          <cell r="R7040" t="str">
            <v>Don Guglielmin</v>
          </cell>
          <cell r="S7040" t="str">
            <v>Kara Slemko</v>
          </cell>
          <cell r="T7040" t="str">
            <v>Steve Brown</v>
          </cell>
          <cell r="U7040" t="str">
            <v>H - Horizon</v>
          </cell>
          <cell r="V7040" t="str">
            <v>Major Projects</v>
          </cell>
          <cell r="W7040" t="str">
            <v>45 Days net terms</v>
          </cell>
          <cell r="X7040">
            <v>667173.12</v>
          </cell>
          <cell r="Y7040">
            <v>713684</v>
          </cell>
          <cell r="Z7040">
            <v>169942</v>
          </cell>
        </row>
        <row r="7041">
          <cell r="A7041" t="str">
            <v>815329-4</v>
          </cell>
          <cell r="B7041">
            <v>815329</v>
          </cell>
          <cell r="C7041">
            <v>4</v>
          </cell>
          <cell r="D7041">
            <v>407307</v>
          </cell>
          <cell r="E7041" t="str">
            <v>Integral Energy Services Ltd</v>
          </cell>
          <cell r="F7041" t="str">
            <v>CO#4 - COR #15 to COR #28</v>
          </cell>
          <cell r="G7041" t="str">
            <v>Construction</v>
          </cell>
          <cell r="H7041" t="str">
            <v>Mohammed, Bassam</v>
          </cell>
          <cell r="I7041">
            <v>42555</v>
          </cell>
          <cell r="J7041">
            <v>42405</v>
          </cell>
          <cell r="K7041">
            <v>42613</v>
          </cell>
          <cell r="L7041" t="str">
            <v>Complete</v>
          </cell>
          <cell r="M7041" t="str">
            <v>Executed</v>
          </cell>
          <cell r="N7041">
            <v>42555</v>
          </cell>
          <cell r="O7041" t="str">
            <v>Approve Contract</v>
          </cell>
          <cell r="P7041" t="str">
            <v>Business Area Approver</v>
          </cell>
          <cell r="Q7041" t="str">
            <v>Krueger, Ralf</v>
          </cell>
          <cell r="R7041" t="str">
            <v>Don Guglielmin</v>
          </cell>
          <cell r="S7041" t="str">
            <v>Kara Slemko</v>
          </cell>
          <cell r="T7041" t="str">
            <v>Steve Brown</v>
          </cell>
          <cell r="U7041" t="str">
            <v>H - Horizon</v>
          </cell>
          <cell r="V7041" t="str">
            <v>Major Projects</v>
          </cell>
          <cell r="W7041" t="str">
            <v>45 Days net terms</v>
          </cell>
          <cell r="X7041">
            <v>819603.12</v>
          </cell>
          <cell r="Y7041">
            <v>713684</v>
          </cell>
          <cell r="Z7041">
            <v>152430</v>
          </cell>
        </row>
        <row r="7042">
          <cell r="A7042" t="str">
            <v>815329-5</v>
          </cell>
          <cell r="B7042">
            <v>815329</v>
          </cell>
          <cell r="C7042">
            <v>5</v>
          </cell>
          <cell r="D7042">
            <v>407307</v>
          </cell>
          <cell r="E7042" t="str">
            <v>Integral Energy Services Ltd</v>
          </cell>
          <cell r="F7042" t="str">
            <v>CO#5 Closeout</v>
          </cell>
          <cell r="G7042" t="str">
            <v>Construction</v>
          </cell>
          <cell r="H7042" t="str">
            <v>Al-Kaisy, Maysaloon</v>
          </cell>
          <cell r="I7042">
            <v>43013</v>
          </cell>
          <cell r="J7042">
            <v>42405</v>
          </cell>
          <cell r="K7042">
            <v>42613</v>
          </cell>
          <cell r="L7042" t="str">
            <v>Complete</v>
          </cell>
          <cell r="M7042" t="str">
            <v>Executed</v>
          </cell>
          <cell r="N7042">
            <v>43020</v>
          </cell>
          <cell r="O7042" t="str">
            <v>Parallel_Return_to_Edit_Mode</v>
          </cell>
          <cell r="P7042" t="str">
            <v>Al-Kaisy, Maysaloon</v>
          </cell>
          <cell r="R7042" t="str">
            <v>Don Guglielmin</v>
          </cell>
          <cell r="S7042" t="str">
            <v>Kara Slemko</v>
          </cell>
          <cell r="T7042" t="str">
            <v>Stephanie Graham</v>
          </cell>
          <cell r="U7042" t="str">
            <v>H - Horizon</v>
          </cell>
          <cell r="V7042" t="str">
            <v>Major Projects</v>
          </cell>
          <cell r="W7042" t="str">
            <v>45 Days net terms</v>
          </cell>
          <cell r="X7042">
            <v>662891.59</v>
          </cell>
          <cell r="Y7042">
            <v>713684</v>
          </cell>
          <cell r="Z7042">
            <v>-156711.53</v>
          </cell>
        </row>
        <row r="7043">
          <cell r="A7043" t="str">
            <v>815349-2-1</v>
          </cell>
          <cell r="B7043" t="str">
            <v>815349-2</v>
          </cell>
          <cell r="C7043">
            <v>1</v>
          </cell>
          <cell r="E7043" t="str">
            <v>Lifting Solutions Inc</v>
          </cell>
          <cell r="F7043" t="str">
            <v>Continuous Rod</v>
          </cell>
          <cell r="G7043" t="str">
            <v>Schedules for Master Agreements</v>
          </cell>
          <cell r="H7043" t="str">
            <v>Berube, Wayne</v>
          </cell>
          <cell r="I7043">
            <v>43103</v>
          </cell>
          <cell r="J7043">
            <v>43070</v>
          </cell>
          <cell r="K7043">
            <v>43434</v>
          </cell>
          <cell r="L7043" t="str">
            <v>Active</v>
          </cell>
          <cell r="M7043" t="str">
            <v>Pending Signed Copy Attachment</v>
          </cell>
          <cell r="O7043" t="str">
            <v>Parallel_Return_to_Edit_Mode</v>
          </cell>
          <cell r="P7043" t="str">
            <v>Berube, Wayne</v>
          </cell>
          <cell r="R7043" t="str">
            <v>Julie Easthope</v>
          </cell>
          <cell r="S7043" t="str">
            <v>Kara Slemko</v>
          </cell>
          <cell r="T7043" t="str">
            <v>Brian Bate</v>
          </cell>
          <cell r="U7043" t="str">
            <v>C - Conventional</v>
          </cell>
          <cell r="V7043" t="str">
            <v>All</v>
          </cell>
          <cell r="W7043" t="str">
            <v>45 Days net terms</v>
          </cell>
          <cell r="X7043">
            <v>1000000</v>
          </cell>
          <cell r="Y7043">
            <v>713792</v>
          </cell>
          <cell r="Z7043">
            <v>800000</v>
          </cell>
        </row>
        <row r="7044">
          <cell r="A7044" t="str">
            <v>815363-1</v>
          </cell>
          <cell r="B7044">
            <v>815363</v>
          </cell>
          <cell r="C7044">
            <v>1</v>
          </cell>
          <cell r="D7044">
            <v>407321</v>
          </cell>
          <cell r="E7044" t="str">
            <v>Graham Industrial Services LP</v>
          </cell>
          <cell r="F7044" t="str">
            <v>CO#1 for 5 CORs for Engineering Modifications and Indirect Resources Extension</v>
          </cell>
          <cell r="G7044" t="str">
            <v>Construction</v>
          </cell>
          <cell r="H7044" t="str">
            <v>Mohammed, Bassam</v>
          </cell>
          <cell r="I7044">
            <v>42423</v>
          </cell>
          <cell r="J7044">
            <v>42220</v>
          </cell>
          <cell r="K7044">
            <v>42429</v>
          </cell>
          <cell r="L7044" t="str">
            <v>Complete</v>
          </cell>
          <cell r="M7044" t="str">
            <v>Executed</v>
          </cell>
          <cell r="N7044">
            <v>42423</v>
          </cell>
          <cell r="O7044" t="str">
            <v>Approve Contract</v>
          </cell>
          <cell r="P7044" t="str">
            <v>Commercial Operations Approver</v>
          </cell>
          <cell r="Q7044" t="str">
            <v>Salmon, Ed</v>
          </cell>
          <cell r="R7044" t="str">
            <v>Don Guglielmin</v>
          </cell>
          <cell r="S7044" t="str">
            <v>Don Guglielmin</v>
          </cell>
          <cell r="T7044" t="str">
            <v>Steve Brown</v>
          </cell>
          <cell r="U7044" t="str">
            <v>H - Horizon</v>
          </cell>
          <cell r="V7044" t="str">
            <v>Major Projects</v>
          </cell>
          <cell r="W7044" t="str">
            <v>45 Days net terms</v>
          </cell>
          <cell r="X7044">
            <v>4543924</v>
          </cell>
          <cell r="Y7044">
            <v>173096</v>
          </cell>
          <cell r="Z7044">
            <v>242904</v>
          </cell>
        </row>
        <row r="7045">
          <cell r="A7045" t="str">
            <v>815393-1-1</v>
          </cell>
          <cell r="B7045" t="str">
            <v>815393-1</v>
          </cell>
          <cell r="C7045">
            <v>1</v>
          </cell>
          <cell r="D7045">
            <v>818481</v>
          </cell>
          <cell r="E7045" t="str">
            <v>Dexcent Inc</v>
          </cell>
          <cell r="F7045" t="str">
            <v>Additional support for Commissioning and Start up</v>
          </cell>
          <cell r="G7045" t="str">
            <v>Schedules for Master Agreements</v>
          </cell>
          <cell r="H7045" t="str">
            <v>Nair, Ravindra</v>
          </cell>
          <cell r="I7045">
            <v>42577</v>
          </cell>
          <cell r="J7045">
            <v>42576</v>
          </cell>
          <cell r="K7045">
            <v>42671</v>
          </cell>
          <cell r="L7045" t="str">
            <v>Active</v>
          </cell>
          <cell r="M7045" t="str">
            <v>Executed</v>
          </cell>
          <cell r="N7045">
            <v>42599</v>
          </cell>
          <cell r="O7045" t="str">
            <v>Review Contract</v>
          </cell>
          <cell r="P7045" t="str">
            <v>Supply Management Reviewer</v>
          </cell>
          <cell r="Q7045" t="str">
            <v>House, Gregory</v>
          </cell>
          <cell r="R7045" t="str">
            <v>Carla Salazar</v>
          </cell>
          <cell r="S7045" t="str">
            <v>Kara Slemko</v>
          </cell>
          <cell r="T7045" t="str">
            <v>Stephanie Graham</v>
          </cell>
          <cell r="U7045" t="str">
            <v>H - Horizon</v>
          </cell>
          <cell r="V7045" t="str">
            <v>Upgrading &amp; Utilitie - Upgrading &amp; Utilities</v>
          </cell>
          <cell r="W7045" t="str">
            <v>45 Days net terms</v>
          </cell>
          <cell r="X7045">
            <v>316000</v>
          </cell>
          <cell r="Y7045">
            <v>276370</v>
          </cell>
          <cell r="Z7045">
            <v>66000</v>
          </cell>
        </row>
        <row r="7046">
          <cell r="A7046" t="str">
            <v>815393-1-2</v>
          </cell>
          <cell r="B7046" t="str">
            <v>815393-1</v>
          </cell>
          <cell r="C7046">
            <v>2</v>
          </cell>
          <cell r="D7046">
            <v>818481</v>
          </cell>
          <cell r="E7046" t="str">
            <v>Dexcent Inc</v>
          </cell>
          <cell r="F7046" t="str">
            <v>Additional support for Commissioning and Start up</v>
          </cell>
          <cell r="G7046" t="str">
            <v>Schedules for Master Agreements</v>
          </cell>
          <cell r="H7046" t="str">
            <v>Nair, Ravindra</v>
          </cell>
          <cell r="I7046">
            <v>42676</v>
          </cell>
          <cell r="J7046">
            <v>42576</v>
          </cell>
          <cell r="K7046">
            <v>42825</v>
          </cell>
          <cell r="L7046" t="str">
            <v>Active</v>
          </cell>
          <cell r="M7046" t="str">
            <v>Executed</v>
          </cell>
          <cell r="N7046">
            <v>42683</v>
          </cell>
          <cell r="O7046" t="str">
            <v>Parallel_Return_to_Edit_Mode</v>
          </cell>
          <cell r="P7046" t="str">
            <v>Korchagin, Sergey</v>
          </cell>
          <cell r="R7046" t="str">
            <v>Carla Salazar</v>
          </cell>
          <cell r="S7046" t="str">
            <v>Kara Slemko</v>
          </cell>
          <cell r="T7046" t="str">
            <v>Stephanie Graham</v>
          </cell>
          <cell r="U7046" t="str">
            <v>H - Horizon</v>
          </cell>
          <cell r="V7046" t="str">
            <v>Upgrading &amp; Utilitie - Upgrading &amp; Utilities</v>
          </cell>
          <cell r="W7046" t="str">
            <v>45 Days net terms</v>
          </cell>
          <cell r="X7046">
            <v>336000</v>
          </cell>
          <cell r="Y7046">
            <v>276370</v>
          </cell>
          <cell r="Z7046">
            <v>20000</v>
          </cell>
        </row>
        <row r="7047">
          <cell r="A7047" t="str">
            <v>815393-1-3</v>
          </cell>
          <cell r="B7047" t="str">
            <v>815393-1</v>
          </cell>
          <cell r="C7047">
            <v>3</v>
          </cell>
          <cell r="D7047">
            <v>818481</v>
          </cell>
          <cell r="E7047" t="str">
            <v>Dexcent Inc</v>
          </cell>
          <cell r="F7047" t="str">
            <v>Additional support for Commissioning and Start up</v>
          </cell>
          <cell r="G7047" t="str">
            <v>Schedules for Master Agreements</v>
          </cell>
          <cell r="H7047" t="str">
            <v>Nair, Ravindra</v>
          </cell>
          <cell r="I7047">
            <v>42705</v>
          </cell>
          <cell r="J7047">
            <v>42576</v>
          </cell>
          <cell r="K7047">
            <v>42825</v>
          </cell>
          <cell r="L7047" t="str">
            <v>Active</v>
          </cell>
          <cell r="M7047" t="str">
            <v>Executed</v>
          </cell>
          <cell r="N7047">
            <v>42838</v>
          </cell>
          <cell r="O7047" t="str">
            <v>Approve Contract</v>
          </cell>
          <cell r="P7047" t="str">
            <v>Commercial Operations Approver</v>
          </cell>
          <cell r="Q7047" t="str">
            <v>Bronkhorst, Ari</v>
          </cell>
          <cell r="R7047" t="str">
            <v>Carla Salazar</v>
          </cell>
          <cell r="S7047" t="str">
            <v>Kara Slemko</v>
          </cell>
          <cell r="T7047" t="str">
            <v>Stephanie Graham</v>
          </cell>
          <cell r="U7047" t="str">
            <v>H - Horizon</v>
          </cell>
          <cell r="V7047" t="str">
            <v>Upgrading &amp; Utilitie - Upgrading &amp; Utilities</v>
          </cell>
          <cell r="W7047" t="str">
            <v>45 Days net terms</v>
          </cell>
          <cell r="X7047">
            <v>370000</v>
          </cell>
          <cell r="Y7047">
            <v>276370</v>
          </cell>
          <cell r="Z7047">
            <v>34000</v>
          </cell>
        </row>
        <row r="7048">
          <cell r="A7048" t="str">
            <v>815413-1-1</v>
          </cell>
          <cell r="B7048" t="str">
            <v>815413-1</v>
          </cell>
          <cell r="C7048">
            <v>1</v>
          </cell>
          <cell r="D7048">
            <v>407362</v>
          </cell>
          <cell r="E7048" t="str">
            <v>Marshall Tittemore Architects</v>
          </cell>
          <cell r="F7048" t="str">
            <v>Design/IFC Lab expansion Engineering</v>
          </cell>
          <cell r="G7048" t="str">
            <v>Schedules for Master Agreements</v>
          </cell>
          <cell r="H7048" t="str">
            <v>Varela, Lina</v>
          </cell>
          <cell r="I7048">
            <v>42432</v>
          </cell>
          <cell r="J7048">
            <v>42217</v>
          </cell>
          <cell r="K7048">
            <v>42735</v>
          </cell>
          <cell r="L7048" t="str">
            <v>Active</v>
          </cell>
          <cell r="M7048" t="str">
            <v>Executed</v>
          </cell>
          <cell r="N7048">
            <v>42437</v>
          </cell>
          <cell r="O7048" t="str">
            <v>Execute Contract</v>
          </cell>
          <cell r="P7048" t="str">
            <v>Varela, Lina</v>
          </cell>
          <cell r="Q7048" t="str">
            <v>Varela, Lina</v>
          </cell>
          <cell r="R7048" t="str">
            <v>Don Guglielmin</v>
          </cell>
          <cell r="S7048" t="str">
            <v>Kara Slemko</v>
          </cell>
          <cell r="T7048" t="str">
            <v>Steve Brown</v>
          </cell>
          <cell r="U7048" t="str">
            <v>H - Horizon</v>
          </cell>
          <cell r="V7048" t="str">
            <v>Major Projects</v>
          </cell>
          <cell r="W7048" t="str">
            <v>45 Days net terms</v>
          </cell>
          <cell r="X7048">
            <v>171864.4</v>
          </cell>
          <cell r="Z7048">
            <v>110817.60000000001</v>
          </cell>
        </row>
        <row r="7049">
          <cell r="A7049" t="str">
            <v>815413-1-2</v>
          </cell>
          <cell r="B7049" t="str">
            <v>815413-1</v>
          </cell>
          <cell r="C7049">
            <v>2</v>
          </cell>
          <cell r="D7049">
            <v>407362</v>
          </cell>
          <cell r="E7049" t="str">
            <v>Marshall Tittemore Architects</v>
          </cell>
          <cell r="F7049" t="str">
            <v>Construction Support Lab expansion Engineering</v>
          </cell>
          <cell r="G7049" t="str">
            <v>Schedules for Master Agreements</v>
          </cell>
          <cell r="H7049" t="str">
            <v>Varela, Lina</v>
          </cell>
          <cell r="I7049">
            <v>42586</v>
          </cell>
          <cell r="J7049">
            <v>42217</v>
          </cell>
          <cell r="K7049">
            <v>42766</v>
          </cell>
          <cell r="L7049" t="str">
            <v>Active</v>
          </cell>
          <cell r="M7049" t="str">
            <v>Executed</v>
          </cell>
          <cell r="N7049">
            <v>42607</v>
          </cell>
          <cell r="O7049" t="str">
            <v>Approve Contract</v>
          </cell>
          <cell r="P7049" t="str">
            <v>Commercial Operations Approver</v>
          </cell>
          <cell r="Q7049" t="str">
            <v>Salmon, Ed</v>
          </cell>
          <cell r="R7049" t="str">
            <v>Don Guglielmin</v>
          </cell>
          <cell r="S7049" t="str">
            <v>Kara Slemko</v>
          </cell>
          <cell r="T7049" t="str">
            <v>Steve Brown</v>
          </cell>
          <cell r="U7049" t="str">
            <v>H - Horizon</v>
          </cell>
          <cell r="V7049" t="str">
            <v>Major Projects</v>
          </cell>
          <cell r="W7049" t="str">
            <v>45 Days net terms</v>
          </cell>
          <cell r="X7049">
            <v>294177.2</v>
          </cell>
          <cell r="Z7049">
            <v>122312.8</v>
          </cell>
        </row>
        <row r="7050">
          <cell r="A7050" t="str">
            <v>815413-1-3</v>
          </cell>
          <cell r="B7050" t="str">
            <v>815413-1</v>
          </cell>
          <cell r="C7050">
            <v>3</v>
          </cell>
          <cell r="D7050">
            <v>407362</v>
          </cell>
          <cell r="E7050" t="str">
            <v>Marshall Tittemore Architects</v>
          </cell>
          <cell r="F7050" t="str">
            <v>Construction Support HIgh Voltage Support Lab expansion Engineering</v>
          </cell>
          <cell r="G7050" t="str">
            <v>Schedules for Master Agreements</v>
          </cell>
          <cell r="H7050" t="str">
            <v>Varela, Lina</v>
          </cell>
          <cell r="I7050">
            <v>42607</v>
          </cell>
          <cell r="J7050">
            <v>42217</v>
          </cell>
          <cell r="K7050">
            <v>42766</v>
          </cell>
          <cell r="L7050" t="str">
            <v>Active</v>
          </cell>
          <cell r="M7050" t="str">
            <v>Executed</v>
          </cell>
          <cell r="N7050">
            <v>42635</v>
          </cell>
          <cell r="O7050" t="str">
            <v>Approve Contract</v>
          </cell>
          <cell r="P7050" t="str">
            <v>Business Area Approver</v>
          </cell>
          <cell r="Q7050" t="str">
            <v>Quiring, Ron</v>
          </cell>
          <cell r="R7050" t="str">
            <v>Don Guglielmin</v>
          </cell>
          <cell r="S7050" t="str">
            <v>Kara Slemko</v>
          </cell>
          <cell r="T7050" t="str">
            <v>Steve Brown</v>
          </cell>
          <cell r="U7050" t="str">
            <v>H - Horizon</v>
          </cell>
          <cell r="V7050" t="str">
            <v>Major Projects</v>
          </cell>
          <cell r="W7050" t="str">
            <v>45 Days net terms</v>
          </cell>
          <cell r="X7050">
            <v>321337.59999999998</v>
          </cell>
          <cell r="Z7050">
            <v>27160.400000000001</v>
          </cell>
        </row>
        <row r="7051">
          <cell r="A7051" t="str">
            <v>815413-1-4</v>
          </cell>
          <cell r="B7051" t="str">
            <v>815413-1</v>
          </cell>
          <cell r="C7051">
            <v>4</v>
          </cell>
          <cell r="D7051">
            <v>407362</v>
          </cell>
          <cell r="E7051" t="str">
            <v>Marshall Tittemore Architects</v>
          </cell>
          <cell r="F7051" t="str">
            <v>Construction Support HIgh Voltage Support Lab expansion Engineering</v>
          </cell>
          <cell r="G7051" t="str">
            <v>Schedules for Master Agreements</v>
          </cell>
          <cell r="H7051" t="str">
            <v>Al-Kaisy, Maysaloon</v>
          </cell>
          <cell r="I7051">
            <v>42789</v>
          </cell>
          <cell r="J7051">
            <v>42741</v>
          </cell>
          <cell r="K7051">
            <v>43100</v>
          </cell>
          <cell r="L7051" t="str">
            <v>Active</v>
          </cell>
          <cell r="M7051" t="str">
            <v>Executed</v>
          </cell>
          <cell r="N7051">
            <v>42837</v>
          </cell>
          <cell r="O7051" t="str">
            <v>Approve Contract</v>
          </cell>
          <cell r="P7051" t="str">
            <v>Business Area Approver</v>
          </cell>
          <cell r="Q7051" t="str">
            <v>Quiring, Ron</v>
          </cell>
          <cell r="R7051" t="str">
            <v>Don Guglielmin</v>
          </cell>
          <cell r="S7051" t="str">
            <v>Kara Slemko</v>
          </cell>
          <cell r="T7051" t="str">
            <v>Brian Bate</v>
          </cell>
          <cell r="U7051" t="str">
            <v>H - Horizon</v>
          </cell>
          <cell r="V7051" t="str">
            <v>Major Projects</v>
          </cell>
          <cell r="W7051" t="str">
            <v>45 Days net terms</v>
          </cell>
          <cell r="X7051">
            <v>331943.59999999998</v>
          </cell>
          <cell r="Z7051">
            <v>10606</v>
          </cell>
        </row>
        <row r="7052">
          <cell r="A7052" t="str">
            <v>815414-1</v>
          </cell>
          <cell r="B7052">
            <v>815414</v>
          </cell>
          <cell r="C7052">
            <v>1</v>
          </cell>
          <cell r="D7052">
            <v>407444</v>
          </cell>
          <cell r="E7052" t="str">
            <v>Alberta E-House Inc</v>
          </cell>
          <cell r="F7052" t="str">
            <v>T1/2 - R13/22 Pumphouse</v>
          </cell>
          <cell r="G7052" t="str">
            <v>Schedules for Master Agreements</v>
          </cell>
          <cell r="H7052" t="str">
            <v>Ospino, Alfredo</v>
          </cell>
          <cell r="I7052">
            <v>42845</v>
          </cell>
          <cell r="J7052">
            <v>42222</v>
          </cell>
          <cell r="K7052">
            <v>42600</v>
          </cell>
          <cell r="L7052" t="str">
            <v>Complete</v>
          </cell>
          <cell r="M7052" t="str">
            <v>Executed</v>
          </cell>
          <cell r="N7052">
            <v>42845</v>
          </cell>
          <cell r="O7052" t="str">
            <v>Approve Contract</v>
          </cell>
          <cell r="P7052" t="str">
            <v>Business Area Approver</v>
          </cell>
          <cell r="Q7052" t="str">
            <v>Guglielmin, Don</v>
          </cell>
          <cell r="R7052" t="str">
            <v>Don Guglielmin</v>
          </cell>
          <cell r="S7052" t="str">
            <v>Don Guglielmin</v>
          </cell>
          <cell r="T7052" t="str">
            <v>Brian Bate</v>
          </cell>
          <cell r="U7052" t="str">
            <v>H - Horizon</v>
          </cell>
          <cell r="V7052" t="str">
            <v>Major Projects</v>
          </cell>
          <cell r="W7052" t="str">
            <v>45 Days net terms</v>
          </cell>
          <cell r="X7052">
            <v>2200880</v>
          </cell>
          <cell r="Y7052">
            <v>350474</v>
          </cell>
          <cell r="Z7052">
            <v>39255.93</v>
          </cell>
        </row>
        <row r="7053">
          <cell r="A7053" t="str">
            <v>815458-1</v>
          </cell>
          <cell r="B7053">
            <v>815458</v>
          </cell>
          <cell r="C7053">
            <v>1</v>
          </cell>
          <cell r="D7053">
            <v>407379</v>
          </cell>
          <cell r="E7053" t="str">
            <v>DCM Integrated Solutions Inc.</v>
          </cell>
          <cell r="F7053" t="str">
            <v>Cogeneration Plant 62</v>
          </cell>
          <cell r="G7053" t="str">
            <v>Schedules for Master Agreements</v>
          </cell>
          <cell r="H7053" t="str">
            <v>Kalmakoff, Sheldon</v>
          </cell>
          <cell r="I7053">
            <v>42430</v>
          </cell>
          <cell r="J7053">
            <v>42236</v>
          </cell>
          <cell r="K7053">
            <v>42543</v>
          </cell>
          <cell r="L7053" t="str">
            <v>Complete</v>
          </cell>
          <cell r="M7053" t="str">
            <v>Executed</v>
          </cell>
          <cell r="N7053">
            <v>42430</v>
          </cell>
          <cell r="O7053" t="str">
            <v>Parallel_Return_to_Edit_Mode</v>
          </cell>
          <cell r="P7053" t="str">
            <v>Kalmakoff, Sheldon</v>
          </cell>
          <cell r="R7053" t="str">
            <v>Ari Bronkhorst</v>
          </cell>
          <cell r="S7053" t="str">
            <v>Ari Bronkhorst</v>
          </cell>
          <cell r="T7053" t="str">
            <v>Stephanie Graham</v>
          </cell>
          <cell r="U7053" t="str">
            <v>H - Horizon</v>
          </cell>
          <cell r="V7053" t="str">
            <v>Major Projects</v>
          </cell>
          <cell r="W7053" t="str">
            <v>45 Days net terms</v>
          </cell>
          <cell r="X7053">
            <v>28382990.77</v>
          </cell>
          <cell r="Y7053">
            <v>140770</v>
          </cell>
          <cell r="Z7053">
            <v>382990.77</v>
          </cell>
        </row>
        <row r="7054">
          <cell r="A7054" t="str">
            <v>815458-2</v>
          </cell>
          <cell r="B7054">
            <v>815458</v>
          </cell>
          <cell r="C7054">
            <v>2</v>
          </cell>
          <cell r="D7054">
            <v>407379</v>
          </cell>
          <cell r="E7054" t="str">
            <v>DCM Integrated Solutions Inc.</v>
          </cell>
          <cell r="F7054" t="str">
            <v>Cogeneration Plant 62</v>
          </cell>
          <cell r="G7054" t="str">
            <v>Schedules for Master Agreements</v>
          </cell>
          <cell r="H7054" t="str">
            <v>Kalmakoff, Sheldon</v>
          </cell>
          <cell r="I7054">
            <v>42453</v>
          </cell>
          <cell r="J7054">
            <v>42236</v>
          </cell>
          <cell r="K7054">
            <v>42543</v>
          </cell>
          <cell r="L7054" t="str">
            <v>Complete</v>
          </cell>
          <cell r="M7054" t="str">
            <v>Executed</v>
          </cell>
          <cell r="N7054">
            <v>42488</v>
          </cell>
          <cell r="O7054" t="str">
            <v>Edit New Supplement</v>
          </cell>
          <cell r="P7054" t="str">
            <v>Kalmakoff, Sheldon</v>
          </cell>
          <cell r="Q7054" t="str">
            <v>Kalmakoff, Sheldon</v>
          </cell>
          <cell r="R7054" t="str">
            <v>Ari Bronkhorst</v>
          </cell>
          <cell r="S7054" t="str">
            <v>Ari Bronkhorst</v>
          </cell>
          <cell r="T7054" t="str">
            <v>Stephanie Graham</v>
          </cell>
          <cell r="U7054" t="str">
            <v>H - Horizon</v>
          </cell>
          <cell r="V7054" t="str">
            <v>Major Projects</v>
          </cell>
          <cell r="W7054" t="str">
            <v>45 Days net terms</v>
          </cell>
          <cell r="X7054">
            <v>28963959.43</v>
          </cell>
          <cell r="Y7054">
            <v>140770</v>
          </cell>
          <cell r="Z7054">
            <v>580968.66</v>
          </cell>
        </row>
        <row r="7055">
          <cell r="A7055" t="str">
            <v>815458-3</v>
          </cell>
          <cell r="B7055">
            <v>815458</v>
          </cell>
          <cell r="C7055">
            <v>3</v>
          </cell>
          <cell r="D7055">
            <v>407379</v>
          </cell>
          <cell r="E7055" t="str">
            <v>DCM Integrated Solutions Inc.</v>
          </cell>
          <cell r="F7055" t="str">
            <v>Cogeneration Plant 62</v>
          </cell>
          <cell r="G7055" t="str">
            <v>Schedules for Master Agreements</v>
          </cell>
          <cell r="H7055" t="str">
            <v>Kalmakoff, Sheldon</v>
          </cell>
          <cell r="I7055">
            <v>42488</v>
          </cell>
          <cell r="J7055">
            <v>42236</v>
          </cell>
          <cell r="K7055">
            <v>42543</v>
          </cell>
          <cell r="L7055" t="str">
            <v>Complete</v>
          </cell>
          <cell r="M7055" t="str">
            <v>Executed</v>
          </cell>
          <cell r="N7055">
            <v>42515</v>
          </cell>
          <cell r="O7055" t="str">
            <v>Execute Contract</v>
          </cell>
          <cell r="P7055" t="str">
            <v>Kalmakoff, Sheldon</v>
          </cell>
          <cell r="Q7055" t="str">
            <v>Kalmakoff, Sheldon</v>
          </cell>
          <cell r="R7055" t="str">
            <v>Ari Bronkhorst</v>
          </cell>
          <cell r="S7055" t="str">
            <v>Ari Bronkhorst</v>
          </cell>
          <cell r="T7055" t="str">
            <v>Stephanie Graham</v>
          </cell>
          <cell r="U7055" t="str">
            <v>H - Horizon</v>
          </cell>
          <cell r="V7055" t="str">
            <v>Major Projects</v>
          </cell>
          <cell r="W7055" t="str">
            <v>45 Days net terms</v>
          </cell>
          <cell r="X7055">
            <v>29441583.84</v>
          </cell>
          <cell r="Y7055">
            <v>140770</v>
          </cell>
          <cell r="Z7055">
            <v>477624.41</v>
          </cell>
        </row>
        <row r="7056">
          <cell r="A7056" t="str">
            <v>815458-4</v>
          </cell>
          <cell r="B7056">
            <v>815458</v>
          </cell>
          <cell r="C7056">
            <v>4</v>
          </cell>
          <cell r="D7056">
            <v>407379</v>
          </cell>
          <cell r="E7056" t="str">
            <v>DCM Integrated Solutions Inc.</v>
          </cell>
          <cell r="F7056" t="str">
            <v>Cogeneration Plant 62</v>
          </cell>
          <cell r="G7056" t="str">
            <v>Schedules for Master Agreements</v>
          </cell>
          <cell r="H7056" t="str">
            <v>Kalmakoff, Sheldon</v>
          </cell>
          <cell r="I7056">
            <v>42515</v>
          </cell>
          <cell r="J7056">
            <v>42236</v>
          </cell>
          <cell r="K7056">
            <v>42543</v>
          </cell>
          <cell r="L7056" t="str">
            <v>Complete</v>
          </cell>
          <cell r="M7056" t="str">
            <v>Executed</v>
          </cell>
          <cell r="N7056">
            <v>42525</v>
          </cell>
          <cell r="O7056" t="str">
            <v>Approve Contract</v>
          </cell>
          <cell r="P7056" t="str">
            <v>Business Area Approver</v>
          </cell>
          <cell r="R7056" t="str">
            <v>Ari Bronkhorst</v>
          </cell>
          <cell r="S7056" t="str">
            <v>Ari Bronkhorst</v>
          </cell>
          <cell r="T7056" t="str">
            <v>Stephanie Graham</v>
          </cell>
          <cell r="U7056" t="str">
            <v>H - Horizon</v>
          </cell>
          <cell r="V7056" t="str">
            <v>Major Projects</v>
          </cell>
          <cell r="W7056" t="str">
            <v>45 Days net terms</v>
          </cell>
          <cell r="X7056">
            <v>30772621.890000001</v>
          </cell>
          <cell r="Y7056">
            <v>140770</v>
          </cell>
          <cell r="Z7056">
            <v>1331038.05</v>
          </cell>
        </row>
        <row r="7057">
          <cell r="A7057" t="str">
            <v>815458-5</v>
          </cell>
          <cell r="B7057">
            <v>815458</v>
          </cell>
          <cell r="C7057">
            <v>5</v>
          </cell>
          <cell r="D7057">
            <v>407379</v>
          </cell>
          <cell r="E7057" t="str">
            <v>DCM Integrated Solutions Inc.</v>
          </cell>
          <cell r="F7057" t="str">
            <v>Change Order #5</v>
          </cell>
          <cell r="G7057" t="str">
            <v>Schedules for Master Agreements</v>
          </cell>
          <cell r="H7057" t="str">
            <v>Kalmakoff, Sheldon</v>
          </cell>
          <cell r="I7057">
            <v>42581</v>
          </cell>
          <cell r="J7057">
            <v>42236</v>
          </cell>
          <cell r="K7057">
            <v>42543</v>
          </cell>
          <cell r="L7057" t="str">
            <v>Complete</v>
          </cell>
          <cell r="M7057" t="str">
            <v>Executed</v>
          </cell>
          <cell r="N7057">
            <v>42609</v>
          </cell>
          <cell r="O7057" t="str">
            <v>Parallel_Return_to_Edit_Mode</v>
          </cell>
          <cell r="P7057" t="str">
            <v>Kalmakoff, Sheldon</v>
          </cell>
          <cell r="R7057" t="str">
            <v>Ari Bronkhorst</v>
          </cell>
          <cell r="S7057" t="str">
            <v>Ari Bronkhorst</v>
          </cell>
          <cell r="T7057" t="str">
            <v>Stephanie Graham</v>
          </cell>
          <cell r="U7057" t="str">
            <v>H - Horizon</v>
          </cell>
          <cell r="V7057" t="str">
            <v>Major Projects</v>
          </cell>
          <cell r="W7057" t="str">
            <v>45 Days net terms</v>
          </cell>
          <cell r="X7057">
            <v>31643605.809999999</v>
          </cell>
          <cell r="Y7057">
            <v>140770</v>
          </cell>
          <cell r="Z7057">
            <v>870983.92</v>
          </cell>
        </row>
        <row r="7058">
          <cell r="A7058" t="str">
            <v>815458-6</v>
          </cell>
          <cell r="B7058">
            <v>815458</v>
          </cell>
          <cell r="C7058">
            <v>6</v>
          </cell>
          <cell r="D7058">
            <v>407379</v>
          </cell>
          <cell r="E7058" t="str">
            <v>DCM Integrated Solutions Inc.</v>
          </cell>
          <cell r="F7058" t="str">
            <v>Change Order #6</v>
          </cell>
          <cell r="G7058" t="str">
            <v>Schedules for Master Agreements</v>
          </cell>
          <cell r="H7058" t="str">
            <v>Kalmakoff, Sheldon</v>
          </cell>
          <cell r="I7058">
            <v>42609</v>
          </cell>
          <cell r="J7058">
            <v>42236</v>
          </cell>
          <cell r="K7058">
            <v>42543</v>
          </cell>
          <cell r="L7058" t="str">
            <v>Complete</v>
          </cell>
          <cell r="M7058" t="str">
            <v>Executed</v>
          </cell>
          <cell r="N7058">
            <v>42651</v>
          </cell>
          <cell r="O7058" t="str">
            <v>Approve Contract</v>
          </cell>
          <cell r="P7058" t="str">
            <v>Commercial Operations Approver</v>
          </cell>
          <cell r="Q7058" t="str">
            <v>Bronkhorst, Ari</v>
          </cell>
          <cell r="R7058" t="str">
            <v>Ari Bronkhorst</v>
          </cell>
          <cell r="S7058" t="str">
            <v>Ari Bronkhorst</v>
          </cell>
          <cell r="T7058" t="str">
            <v>Stephanie Graham</v>
          </cell>
          <cell r="U7058" t="str">
            <v>H - Horizon</v>
          </cell>
          <cell r="V7058" t="str">
            <v>Major Projects</v>
          </cell>
          <cell r="W7058" t="str">
            <v>45 Days net terms</v>
          </cell>
          <cell r="X7058">
            <v>32258853.68</v>
          </cell>
          <cell r="Y7058">
            <v>140770</v>
          </cell>
          <cell r="Z7058">
            <v>615247.87</v>
          </cell>
        </row>
        <row r="7059">
          <cell r="A7059" t="str">
            <v>815458-7</v>
          </cell>
          <cell r="B7059">
            <v>815458</v>
          </cell>
          <cell r="C7059">
            <v>7</v>
          </cell>
          <cell r="D7059">
            <v>407379</v>
          </cell>
          <cell r="E7059" t="str">
            <v>DCM Integrated Solutions Inc.</v>
          </cell>
          <cell r="F7059" t="str">
            <v>Change Order #7</v>
          </cell>
          <cell r="G7059" t="str">
            <v>Schedules for Master Agreements</v>
          </cell>
          <cell r="H7059" t="str">
            <v>Kalmakoff, Sheldon</v>
          </cell>
          <cell r="I7059">
            <v>42651</v>
          </cell>
          <cell r="J7059">
            <v>42236</v>
          </cell>
          <cell r="K7059">
            <v>42543</v>
          </cell>
          <cell r="L7059" t="str">
            <v>Complete</v>
          </cell>
          <cell r="M7059" t="str">
            <v>Executed</v>
          </cell>
          <cell r="N7059">
            <v>42718</v>
          </cell>
          <cell r="O7059" t="str">
            <v>Approve Contract</v>
          </cell>
          <cell r="P7059" t="str">
            <v>Commercial Operations Approver</v>
          </cell>
          <cell r="Q7059" t="str">
            <v>Bronkhorst, Ari</v>
          </cell>
          <cell r="R7059" t="str">
            <v>Ari Bronkhorst</v>
          </cell>
          <cell r="S7059" t="str">
            <v>Ari Bronkhorst</v>
          </cell>
          <cell r="T7059" t="str">
            <v>Stephanie Graham</v>
          </cell>
          <cell r="U7059" t="str">
            <v>H - Horizon</v>
          </cell>
          <cell r="V7059" t="str">
            <v>Major Projects</v>
          </cell>
          <cell r="W7059" t="str">
            <v>45 Days net terms</v>
          </cell>
          <cell r="X7059">
            <v>32431073.850000001</v>
          </cell>
          <cell r="Y7059">
            <v>140770</v>
          </cell>
          <cell r="Z7059">
            <v>172220.17</v>
          </cell>
        </row>
        <row r="7060">
          <cell r="A7060" t="str">
            <v>815458-8</v>
          </cell>
          <cell r="B7060">
            <v>815458</v>
          </cell>
          <cell r="C7060">
            <v>8</v>
          </cell>
          <cell r="D7060">
            <v>407379</v>
          </cell>
          <cell r="E7060" t="str">
            <v>DCM Integrated Solutions Inc.</v>
          </cell>
          <cell r="F7060" t="str">
            <v>Change Order #8</v>
          </cell>
          <cell r="G7060" t="str">
            <v>Schedules for Master Agreements</v>
          </cell>
          <cell r="H7060" t="str">
            <v>Brown, Drew</v>
          </cell>
          <cell r="I7060">
            <v>42779</v>
          </cell>
          <cell r="J7060">
            <v>42236</v>
          </cell>
          <cell r="K7060">
            <v>42543</v>
          </cell>
          <cell r="L7060" t="str">
            <v>Complete</v>
          </cell>
          <cell r="M7060" t="str">
            <v>Executed</v>
          </cell>
          <cell r="N7060">
            <v>42779</v>
          </cell>
          <cell r="O7060" t="str">
            <v>Execute Contract</v>
          </cell>
          <cell r="P7060" t="str">
            <v>Brown, Drew</v>
          </cell>
          <cell r="Q7060" t="str">
            <v>Brown, Drew</v>
          </cell>
          <cell r="R7060" t="str">
            <v>Ari Bronkhorst</v>
          </cell>
          <cell r="S7060" t="str">
            <v>Ari Bronkhorst</v>
          </cell>
          <cell r="T7060" t="str">
            <v>Stephanie Graham</v>
          </cell>
          <cell r="U7060" t="str">
            <v>H - Horizon</v>
          </cell>
          <cell r="V7060" t="str">
            <v>Major Projects</v>
          </cell>
          <cell r="W7060" t="str">
            <v>15 Days net terms</v>
          </cell>
          <cell r="X7060">
            <v>36380000</v>
          </cell>
          <cell r="Y7060">
            <v>140770</v>
          </cell>
          <cell r="Z7060">
            <v>3948926.15</v>
          </cell>
        </row>
        <row r="7061">
          <cell r="A7061" t="str">
            <v>815463-2-1</v>
          </cell>
          <cell r="B7061" t="str">
            <v>815463-2</v>
          </cell>
          <cell r="C7061">
            <v>1</v>
          </cell>
          <cell r="E7061" t="str">
            <v>Trevor Kyle Oilfield Services Ltd.</v>
          </cell>
          <cell r="F7061" t="str">
            <v>Trevor Kyle - Schedule B Sup 1</v>
          </cell>
          <cell r="G7061" t="str">
            <v>Schedule Bs for Consultant Agreements</v>
          </cell>
          <cell r="H7061" t="str">
            <v>Gerber, Laura</v>
          </cell>
          <cell r="I7061">
            <v>42308</v>
          </cell>
          <cell r="J7061">
            <v>42339</v>
          </cell>
          <cell r="K7061">
            <v>42704</v>
          </cell>
          <cell r="L7061" t="str">
            <v>Complete</v>
          </cell>
          <cell r="M7061" t="str">
            <v>Executed</v>
          </cell>
          <cell r="N7061">
            <v>42333</v>
          </cell>
          <cell r="O7061" t="str">
            <v>Approve Contract</v>
          </cell>
          <cell r="P7061" t="str">
            <v>Commercial Operations Approver</v>
          </cell>
          <cell r="Q7061" t="str">
            <v>Gibson, Colleen</v>
          </cell>
          <cell r="R7061" t="str">
            <v>Julie Easthope</v>
          </cell>
          <cell r="S7061" t="str">
            <v>Kara Slemko</v>
          </cell>
          <cell r="T7061" t="str">
            <v>Stephanie Graham</v>
          </cell>
          <cell r="U7061" t="str">
            <v>C - Conventional</v>
          </cell>
          <cell r="V7061" t="str">
            <v>All</v>
          </cell>
          <cell r="W7061" t="str">
            <v>10 Days net terms</v>
          </cell>
          <cell r="X7061">
            <v>273000</v>
          </cell>
          <cell r="Y7061">
            <v>236419</v>
          </cell>
          <cell r="Z7061">
            <v>-26000</v>
          </cell>
        </row>
        <row r="7062">
          <cell r="A7062" t="str">
            <v>815468-2-1</v>
          </cell>
          <cell r="B7062" t="str">
            <v>815468-2</v>
          </cell>
          <cell r="C7062">
            <v>1</v>
          </cell>
          <cell r="E7062" t="str">
            <v>650781 Alberta Ltd o/a Request Consultin</v>
          </cell>
          <cell r="F7062" t="str">
            <v>Walter Peppard - Schedule B Sup 1</v>
          </cell>
          <cell r="G7062" t="str">
            <v>Schedule Bs for Consultant Agreements</v>
          </cell>
          <cell r="H7062" t="str">
            <v>Gerber, Laura</v>
          </cell>
          <cell r="I7062">
            <v>42295</v>
          </cell>
          <cell r="J7062">
            <v>42339</v>
          </cell>
          <cell r="K7062">
            <v>42704</v>
          </cell>
          <cell r="L7062" t="str">
            <v>Complete</v>
          </cell>
          <cell r="M7062" t="str">
            <v>Executed</v>
          </cell>
          <cell r="N7062">
            <v>42328</v>
          </cell>
          <cell r="O7062" t="str">
            <v>Parallel_Return_to_Edit_Mode</v>
          </cell>
          <cell r="P7062" t="str">
            <v>Gerber, Laura</v>
          </cell>
          <cell r="R7062" t="str">
            <v>Julie Easthope</v>
          </cell>
          <cell r="S7062" t="str">
            <v>Kara Slemko</v>
          </cell>
          <cell r="T7062" t="str">
            <v>Stephanie Graham</v>
          </cell>
          <cell r="U7062" t="str">
            <v>C - Conventional</v>
          </cell>
          <cell r="V7062" t="str">
            <v>All</v>
          </cell>
          <cell r="W7062" t="str">
            <v>10 Days net terms</v>
          </cell>
          <cell r="X7062">
            <v>286000</v>
          </cell>
          <cell r="Y7062">
            <v>290930</v>
          </cell>
          <cell r="Z7062">
            <v>-26000</v>
          </cell>
        </row>
        <row r="7063">
          <cell r="A7063" t="str">
            <v>815472-1</v>
          </cell>
          <cell r="B7063">
            <v>815472</v>
          </cell>
          <cell r="C7063">
            <v>1</v>
          </cell>
          <cell r="D7063">
            <v>407342</v>
          </cell>
          <cell r="E7063" t="str">
            <v>Integral Energy Services Ltd</v>
          </cell>
          <cell r="F7063" t="str">
            <v>Supply of 75kVA Unit Substation Distribution Centres Model #DUS-D1-75 for trailers</v>
          </cell>
          <cell r="G7063" t="str">
            <v>Lease-Rental Agreement</v>
          </cell>
          <cell r="H7063" t="str">
            <v>Nadarasa, Jeyakaran</v>
          </cell>
          <cell r="I7063">
            <v>42585</v>
          </cell>
          <cell r="J7063">
            <v>42171</v>
          </cell>
          <cell r="K7063">
            <v>42643</v>
          </cell>
          <cell r="L7063" t="str">
            <v>Active</v>
          </cell>
          <cell r="M7063" t="str">
            <v>Executed</v>
          </cell>
          <cell r="N7063">
            <v>42605</v>
          </cell>
          <cell r="O7063" t="str">
            <v>Parallel_Return_to_Edit_Mode</v>
          </cell>
          <cell r="P7063" t="str">
            <v>Nadarasa, Jeyakaran</v>
          </cell>
          <cell r="R7063" t="str">
            <v>Ari Bronkhorst</v>
          </cell>
          <cell r="S7063" t="str">
            <v>Ari Bronkhorst</v>
          </cell>
          <cell r="T7063" t="str">
            <v>Steve Brown</v>
          </cell>
          <cell r="U7063" t="str">
            <v>H - Horizon</v>
          </cell>
          <cell r="V7063" t="str">
            <v>Major Projects</v>
          </cell>
          <cell r="W7063" t="str">
            <v>45 Days net terms</v>
          </cell>
          <cell r="X7063">
            <v>28375</v>
          </cell>
          <cell r="Y7063">
            <v>713684</v>
          </cell>
          <cell r="Z7063">
            <v>2975</v>
          </cell>
        </row>
        <row r="7064">
          <cell r="A7064" t="str">
            <v>815474-2-1</v>
          </cell>
          <cell r="B7064" t="str">
            <v>815474-2</v>
          </cell>
          <cell r="C7064">
            <v>1</v>
          </cell>
          <cell r="E7064" t="str">
            <v>Signature Wellsite Supervision Inc.</v>
          </cell>
          <cell r="F7064" t="str">
            <v>Donald Simard - Schedule B Sup 1</v>
          </cell>
          <cell r="G7064" t="str">
            <v>Schedule Bs for Consultant Agreements</v>
          </cell>
          <cell r="H7064" t="str">
            <v>Gerber, Laura</v>
          </cell>
          <cell r="I7064">
            <v>42312</v>
          </cell>
          <cell r="J7064">
            <v>42339</v>
          </cell>
          <cell r="K7064">
            <v>42704</v>
          </cell>
          <cell r="L7064" t="str">
            <v>Complete</v>
          </cell>
          <cell r="M7064" t="str">
            <v>Executed</v>
          </cell>
          <cell r="N7064">
            <v>42353</v>
          </cell>
          <cell r="O7064" t="str">
            <v>Approve Contract</v>
          </cell>
          <cell r="P7064" t="str">
            <v>Business Area Approver</v>
          </cell>
          <cell r="Q7064" t="str">
            <v>Kinniburgh, Cam</v>
          </cell>
          <cell r="R7064" t="str">
            <v>Julie Easthope</v>
          </cell>
          <cell r="S7064" t="str">
            <v>Kara Slemko</v>
          </cell>
          <cell r="T7064" t="str">
            <v>Stephanie Graham</v>
          </cell>
          <cell r="U7064" t="str">
            <v>C - Conventional</v>
          </cell>
          <cell r="V7064" t="str">
            <v>All</v>
          </cell>
          <cell r="W7064" t="str">
            <v>10 Days net terms</v>
          </cell>
          <cell r="X7064">
            <v>273000</v>
          </cell>
          <cell r="Y7064">
            <v>235950</v>
          </cell>
          <cell r="Z7064">
            <v>-26000</v>
          </cell>
        </row>
        <row r="7065">
          <cell r="A7065" t="str">
            <v>815479-2-1</v>
          </cell>
          <cell r="B7065" t="str">
            <v>815479-2</v>
          </cell>
          <cell r="C7065">
            <v>1</v>
          </cell>
          <cell r="E7065" t="str">
            <v>Cains Energy Services Ltd.</v>
          </cell>
          <cell r="F7065" t="str">
            <v>David McFarlane - Schedule B Sup 1</v>
          </cell>
          <cell r="G7065" t="str">
            <v>Schedule Bs for Consultant Agreements</v>
          </cell>
          <cell r="H7065" t="str">
            <v>Gerber, Laura</v>
          </cell>
          <cell r="I7065">
            <v>42295</v>
          </cell>
          <cell r="J7065">
            <v>42339</v>
          </cell>
          <cell r="K7065">
            <v>42704</v>
          </cell>
          <cell r="L7065" t="str">
            <v>Complete</v>
          </cell>
          <cell r="M7065" t="str">
            <v>Executed</v>
          </cell>
          <cell r="N7065">
            <v>42333</v>
          </cell>
          <cell r="O7065" t="str">
            <v>Approve Contract</v>
          </cell>
          <cell r="P7065" t="str">
            <v>Business Area Approver</v>
          </cell>
          <cell r="Q7065" t="str">
            <v>Nguyen, Tai</v>
          </cell>
          <cell r="R7065" t="str">
            <v>Julie Easthope</v>
          </cell>
          <cell r="S7065" t="str">
            <v>Kara Slemko</v>
          </cell>
          <cell r="T7065" t="str">
            <v>Stephanie Graham</v>
          </cell>
          <cell r="U7065" t="str">
            <v>C - Conventional</v>
          </cell>
          <cell r="V7065" t="str">
            <v>All</v>
          </cell>
          <cell r="W7065" t="str">
            <v>10 Days net terms</v>
          </cell>
          <cell r="X7065">
            <v>187200</v>
          </cell>
          <cell r="Z7065">
            <v>-20800</v>
          </cell>
        </row>
        <row r="7066">
          <cell r="A7066" t="str">
            <v>815485-2-1</v>
          </cell>
          <cell r="B7066" t="str">
            <v>815485-2</v>
          </cell>
          <cell r="C7066">
            <v>1</v>
          </cell>
          <cell r="E7066" t="str">
            <v>900231 Alberta Ltd.</v>
          </cell>
          <cell r="F7066" t="str">
            <v>Gary Stuart - Schedule B Sup 1</v>
          </cell>
          <cell r="G7066" t="str">
            <v>Schedule Bs for Consultant Agreements</v>
          </cell>
          <cell r="H7066" t="str">
            <v>Gerber, Laura</v>
          </cell>
          <cell r="I7066">
            <v>42295</v>
          </cell>
          <cell r="J7066">
            <v>42339</v>
          </cell>
          <cell r="K7066">
            <v>42704</v>
          </cell>
          <cell r="L7066" t="str">
            <v>Complete</v>
          </cell>
          <cell r="M7066" t="str">
            <v>Executed</v>
          </cell>
          <cell r="N7066">
            <v>42333</v>
          </cell>
          <cell r="O7066" t="str">
            <v>Parallel_Return_to_Edit_Mode</v>
          </cell>
          <cell r="P7066" t="str">
            <v>Gerber, Laura</v>
          </cell>
          <cell r="R7066" t="str">
            <v>Julie Easthope</v>
          </cell>
          <cell r="S7066" t="str">
            <v>Kara Slemko</v>
          </cell>
          <cell r="T7066" t="str">
            <v>Stephanie Graham</v>
          </cell>
          <cell r="U7066" t="str">
            <v>C - Conventional</v>
          </cell>
          <cell r="V7066" t="str">
            <v>All</v>
          </cell>
          <cell r="W7066" t="str">
            <v>10 Days net terms</v>
          </cell>
          <cell r="X7066">
            <v>273000</v>
          </cell>
          <cell r="Y7066">
            <v>675584</v>
          </cell>
          <cell r="Z7066">
            <v>-26000</v>
          </cell>
        </row>
        <row r="7067">
          <cell r="A7067" t="str">
            <v>815490-2-1</v>
          </cell>
          <cell r="B7067" t="str">
            <v>815490-2</v>
          </cell>
          <cell r="C7067">
            <v>1</v>
          </cell>
          <cell r="E7067" t="str">
            <v>BC Oilfield Consulting Inc.</v>
          </cell>
          <cell r="F7067" t="str">
            <v>Kevin (Blake) Johnston - Schedule B Sup 1</v>
          </cell>
          <cell r="G7067" t="str">
            <v>Schedule Bs for Consultant Agreements</v>
          </cell>
          <cell r="H7067" t="str">
            <v>Gerber, Laura</v>
          </cell>
          <cell r="I7067">
            <v>42295</v>
          </cell>
          <cell r="J7067">
            <v>42339</v>
          </cell>
          <cell r="K7067">
            <v>42704</v>
          </cell>
          <cell r="L7067" t="str">
            <v>Complete</v>
          </cell>
          <cell r="M7067" t="str">
            <v>Executed</v>
          </cell>
          <cell r="N7067">
            <v>42551</v>
          </cell>
          <cell r="O7067" t="str">
            <v>Approve Contract</v>
          </cell>
          <cell r="P7067" t="str">
            <v>Business Area Approver</v>
          </cell>
          <cell r="Q7067" t="str">
            <v>Nguyen, Tai</v>
          </cell>
          <cell r="R7067" t="str">
            <v>Julie Easthope</v>
          </cell>
          <cell r="S7067" t="str">
            <v>Kara Slemko</v>
          </cell>
          <cell r="T7067" t="str">
            <v>Stephanie Graham</v>
          </cell>
          <cell r="U7067" t="str">
            <v>C - Conventional</v>
          </cell>
          <cell r="V7067" t="str">
            <v>All</v>
          </cell>
          <cell r="W7067" t="str">
            <v>10 Days net terms</v>
          </cell>
          <cell r="X7067">
            <v>187200</v>
          </cell>
          <cell r="Z7067">
            <v>-20800</v>
          </cell>
        </row>
        <row r="7068">
          <cell r="A7068" t="str">
            <v>815495-2-1</v>
          </cell>
          <cell r="B7068" t="str">
            <v>815495-2</v>
          </cell>
          <cell r="C7068">
            <v>1</v>
          </cell>
          <cell r="E7068" t="str">
            <v>Resenic Oilfield Services Ltd.</v>
          </cell>
          <cell r="F7068" t="str">
            <v>Nuno (Nick) Resendes - Schedule B Sup 1</v>
          </cell>
          <cell r="G7068" t="str">
            <v>Schedule Bs for Consultant Agreements</v>
          </cell>
          <cell r="H7068" t="str">
            <v>Gerber, Laura</v>
          </cell>
          <cell r="I7068">
            <v>42295</v>
          </cell>
          <cell r="J7068">
            <v>42339</v>
          </cell>
          <cell r="K7068">
            <v>42704</v>
          </cell>
          <cell r="L7068" t="str">
            <v>Complete</v>
          </cell>
          <cell r="M7068" t="str">
            <v>Executed</v>
          </cell>
          <cell r="N7068">
            <v>42333</v>
          </cell>
          <cell r="O7068" t="str">
            <v>Approve Contract</v>
          </cell>
          <cell r="P7068" t="str">
            <v>Commercial Operations Approver</v>
          </cell>
          <cell r="Q7068" t="str">
            <v>Gibson, Colleen</v>
          </cell>
          <cell r="R7068" t="str">
            <v>Julie Easthope</v>
          </cell>
          <cell r="S7068" t="str">
            <v>Kara Slemko</v>
          </cell>
          <cell r="T7068" t="str">
            <v>Stephanie Graham</v>
          </cell>
          <cell r="U7068" t="str">
            <v>C - Conventional</v>
          </cell>
          <cell r="V7068" t="str">
            <v>All</v>
          </cell>
          <cell r="W7068" t="str">
            <v>10 Days net terms</v>
          </cell>
          <cell r="X7068">
            <v>286000</v>
          </cell>
          <cell r="Y7068">
            <v>589403</v>
          </cell>
          <cell r="Z7068">
            <v>-26000</v>
          </cell>
        </row>
        <row r="7069">
          <cell r="A7069" t="str">
            <v>815503-2-1</v>
          </cell>
          <cell r="B7069" t="str">
            <v>815503-2</v>
          </cell>
          <cell r="C7069">
            <v>1</v>
          </cell>
          <cell r="E7069" t="str">
            <v>1179745 Alberta Ltd</v>
          </cell>
          <cell r="F7069" t="str">
            <v>Jerry Lavallee - Schedule B Sup 1</v>
          </cell>
          <cell r="G7069" t="str">
            <v>Schedule Bs for Consultant Agreements</v>
          </cell>
          <cell r="H7069" t="str">
            <v>Gerber, Laura</v>
          </cell>
          <cell r="I7069">
            <v>42312</v>
          </cell>
          <cell r="J7069">
            <v>42339</v>
          </cell>
          <cell r="K7069">
            <v>42704</v>
          </cell>
          <cell r="L7069" t="str">
            <v>Complete</v>
          </cell>
          <cell r="M7069" t="str">
            <v>Executed</v>
          </cell>
          <cell r="N7069">
            <v>42333</v>
          </cell>
          <cell r="O7069" t="str">
            <v>Parallel_Return_to_Edit_Mode</v>
          </cell>
          <cell r="P7069" t="str">
            <v>Gerber, Laura</v>
          </cell>
          <cell r="R7069" t="str">
            <v>Julie Easthope</v>
          </cell>
          <cell r="S7069" t="str">
            <v>Kara Slemko</v>
          </cell>
          <cell r="T7069" t="str">
            <v>Stephanie Graham</v>
          </cell>
          <cell r="U7069" t="str">
            <v>C - Conventional</v>
          </cell>
          <cell r="V7069" t="str">
            <v>All</v>
          </cell>
          <cell r="W7069" t="str">
            <v>10 Days net terms</v>
          </cell>
          <cell r="X7069">
            <v>234000</v>
          </cell>
          <cell r="Y7069">
            <v>244541</v>
          </cell>
          <cell r="Z7069">
            <v>-26000</v>
          </cell>
        </row>
        <row r="7070">
          <cell r="A7070" t="str">
            <v>815514-2-1</v>
          </cell>
          <cell r="B7070" t="str">
            <v>815514-2</v>
          </cell>
          <cell r="C7070">
            <v>1</v>
          </cell>
          <cell r="E7070" t="str">
            <v>1037000 Alberta Ltd o/a Silver Creek Res</v>
          </cell>
          <cell r="F7070" t="str">
            <v>Randall Couteret - Schedule B Sup 1</v>
          </cell>
          <cell r="G7070" t="str">
            <v>Schedule Bs for Consultant Agreements</v>
          </cell>
          <cell r="H7070" t="str">
            <v>Gerber, Laura</v>
          </cell>
          <cell r="I7070">
            <v>42312</v>
          </cell>
          <cell r="J7070">
            <v>42339</v>
          </cell>
          <cell r="K7070">
            <v>42704</v>
          </cell>
          <cell r="L7070" t="str">
            <v>Complete</v>
          </cell>
          <cell r="M7070" t="str">
            <v>Executed</v>
          </cell>
          <cell r="N7070">
            <v>42333</v>
          </cell>
          <cell r="O7070" t="str">
            <v>Approve Contract</v>
          </cell>
          <cell r="P7070" t="str">
            <v>Commercial Operations Approver</v>
          </cell>
          <cell r="Q7070" t="str">
            <v>Gibson, Colleen</v>
          </cell>
          <cell r="R7070" t="str">
            <v>Julie Easthope</v>
          </cell>
          <cell r="S7070" t="str">
            <v>Kara Slemko</v>
          </cell>
          <cell r="T7070" t="str">
            <v>Stephanie Graham</v>
          </cell>
          <cell r="U7070" t="str">
            <v>C - Conventional</v>
          </cell>
          <cell r="V7070" t="str">
            <v>All</v>
          </cell>
          <cell r="W7070" t="str">
            <v>10 Days net terms</v>
          </cell>
          <cell r="X7070">
            <v>273000</v>
          </cell>
          <cell r="Y7070">
            <v>253905</v>
          </cell>
          <cell r="Z7070">
            <v>-26000</v>
          </cell>
        </row>
        <row r="7071">
          <cell r="A7071" t="str">
            <v>815519-2-1</v>
          </cell>
          <cell r="B7071" t="str">
            <v>815519-2</v>
          </cell>
          <cell r="C7071">
            <v>1</v>
          </cell>
          <cell r="E7071" t="str">
            <v>2J's Consulting Ltd</v>
          </cell>
          <cell r="F7071" t="str">
            <v>John McLeod - Schedule B Sup 1</v>
          </cell>
          <cell r="G7071" t="str">
            <v>Schedule Bs for Consultant Agreements</v>
          </cell>
          <cell r="H7071" t="str">
            <v>Gerber, Laura</v>
          </cell>
          <cell r="I7071">
            <v>42293</v>
          </cell>
          <cell r="J7071">
            <v>42339</v>
          </cell>
          <cell r="K7071">
            <v>42704</v>
          </cell>
          <cell r="L7071" t="str">
            <v>Complete</v>
          </cell>
          <cell r="M7071" t="str">
            <v>Executed</v>
          </cell>
          <cell r="N7071">
            <v>42374</v>
          </cell>
          <cell r="O7071" t="str">
            <v>Execute Contract</v>
          </cell>
          <cell r="P7071" t="str">
            <v>Gerber, Laura</v>
          </cell>
          <cell r="Q7071" t="str">
            <v>Gerber, Laura</v>
          </cell>
          <cell r="R7071" t="str">
            <v>Julie Easthope</v>
          </cell>
          <cell r="S7071" t="str">
            <v>Kara Slemko</v>
          </cell>
          <cell r="T7071" t="str">
            <v>Stephanie Graham</v>
          </cell>
          <cell r="U7071" t="str">
            <v>C - Conventional</v>
          </cell>
          <cell r="V7071" t="str">
            <v>All</v>
          </cell>
          <cell r="W7071" t="str">
            <v>10 Days net terms</v>
          </cell>
          <cell r="X7071">
            <v>234000</v>
          </cell>
          <cell r="Y7071">
            <v>177824</v>
          </cell>
          <cell r="Z7071">
            <v>-26000</v>
          </cell>
        </row>
        <row r="7072">
          <cell r="A7072" t="str">
            <v>815527-2-1</v>
          </cell>
          <cell r="B7072" t="str">
            <v>815527-2</v>
          </cell>
          <cell r="C7072">
            <v>1</v>
          </cell>
          <cell r="E7072" t="str">
            <v>1785460 Alberta Ltd.</v>
          </cell>
          <cell r="F7072" t="str">
            <v>Nikola Cutuk - Schedule B Sup 1</v>
          </cell>
          <cell r="G7072" t="str">
            <v>Schedule Bs for Consultant Agreements</v>
          </cell>
          <cell r="H7072" t="str">
            <v>Gerber, Laura</v>
          </cell>
          <cell r="I7072">
            <v>42293</v>
          </cell>
          <cell r="J7072">
            <v>42339</v>
          </cell>
          <cell r="K7072">
            <v>42704</v>
          </cell>
          <cell r="L7072" t="str">
            <v>Complete</v>
          </cell>
          <cell r="M7072" t="str">
            <v>Executed</v>
          </cell>
          <cell r="N7072">
            <v>42375</v>
          </cell>
          <cell r="O7072" t="str">
            <v>Approve Contract</v>
          </cell>
          <cell r="P7072" t="str">
            <v>Business Area Approver</v>
          </cell>
          <cell r="Q7072" t="str">
            <v>Nguyen, Tai</v>
          </cell>
          <cell r="R7072" t="str">
            <v>Julie Easthope</v>
          </cell>
          <cell r="S7072" t="str">
            <v>Kara Slemko</v>
          </cell>
          <cell r="T7072" t="str">
            <v>Stephanie Graham</v>
          </cell>
          <cell r="U7072" t="str">
            <v>C - Conventional</v>
          </cell>
          <cell r="V7072" t="str">
            <v>All</v>
          </cell>
          <cell r="W7072" t="str">
            <v>10 Days net terms</v>
          </cell>
          <cell r="X7072">
            <v>234000</v>
          </cell>
          <cell r="Z7072">
            <v>-26000</v>
          </cell>
        </row>
        <row r="7073">
          <cell r="A7073" t="str">
            <v>815533-1</v>
          </cell>
          <cell r="B7073">
            <v>815533</v>
          </cell>
          <cell r="C7073">
            <v>1</v>
          </cell>
          <cell r="D7073">
            <v>407368</v>
          </cell>
          <cell r="E7073" t="str">
            <v>Kandrea Insulation (1995) Ltd</v>
          </cell>
          <cell r="F7073" t="str">
            <v>Insulation for HydroTreater2B</v>
          </cell>
          <cell r="G7073" t="str">
            <v>Construction</v>
          </cell>
          <cell r="H7073" t="str">
            <v>Ziadeh, Salam</v>
          </cell>
          <cell r="I7073">
            <v>42534</v>
          </cell>
          <cell r="J7073">
            <v>42278</v>
          </cell>
          <cell r="K7073">
            <v>42490</v>
          </cell>
          <cell r="L7073" t="str">
            <v>Complete</v>
          </cell>
          <cell r="M7073" t="str">
            <v>Executed</v>
          </cell>
          <cell r="N7073">
            <v>42537</v>
          </cell>
          <cell r="O7073" t="str">
            <v>Parallel_Return_to_Edit_Mode</v>
          </cell>
          <cell r="P7073" t="str">
            <v>Ziadeh, Salam</v>
          </cell>
          <cell r="R7073" t="str">
            <v>Sergey Korchagin</v>
          </cell>
          <cell r="S7073" t="str">
            <v>Ari Bronkhorst</v>
          </cell>
          <cell r="T7073" t="str">
            <v>Barry Hodgan</v>
          </cell>
          <cell r="U7073" t="str">
            <v>H - Horizon</v>
          </cell>
          <cell r="V7073" t="str">
            <v>Major Projects</v>
          </cell>
          <cell r="W7073" t="str">
            <v>45 Days net terms</v>
          </cell>
          <cell r="X7073">
            <v>4993212.92</v>
          </cell>
          <cell r="Y7073">
            <v>138448</v>
          </cell>
          <cell r="Z7073">
            <v>52524.92</v>
          </cell>
        </row>
        <row r="7074">
          <cell r="A7074" t="str">
            <v>815533-2</v>
          </cell>
          <cell r="B7074">
            <v>815533</v>
          </cell>
          <cell r="C7074">
            <v>2</v>
          </cell>
          <cell r="D7074">
            <v>407368</v>
          </cell>
          <cell r="E7074" t="str">
            <v>Kandrea Insulation (1995) Ltd</v>
          </cell>
          <cell r="F7074" t="str">
            <v>Partial Descope of Unit 44 - Insulation for HydroTreater2B</v>
          </cell>
          <cell r="G7074" t="str">
            <v>Construction</v>
          </cell>
          <cell r="H7074" t="str">
            <v>Ziadeh, Salam</v>
          </cell>
          <cell r="I7074">
            <v>42537</v>
          </cell>
          <cell r="J7074">
            <v>42278</v>
          </cell>
          <cell r="K7074">
            <v>42490</v>
          </cell>
          <cell r="L7074" t="str">
            <v>Complete</v>
          </cell>
          <cell r="M7074" t="str">
            <v>Executed</v>
          </cell>
          <cell r="N7074">
            <v>42548</v>
          </cell>
          <cell r="O7074" t="str">
            <v>Parallel_Return_to_Edit_Mode</v>
          </cell>
          <cell r="P7074" t="str">
            <v>Ziadeh, Salam</v>
          </cell>
          <cell r="R7074" t="str">
            <v>Sergey Korchagin</v>
          </cell>
          <cell r="S7074" t="str">
            <v>Ari Bronkhorst</v>
          </cell>
          <cell r="T7074" t="str">
            <v>Barry Hodgan</v>
          </cell>
          <cell r="U7074" t="str">
            <v>H - Horizon</v>
          </cell>
          <cell r="V7074" t="str">
            <v>Major Projects</v>
          </cell>
          <cell r="W7074" t="str">
            <v>45 Days net terms</v>
          </cell>
          <cell r="X7074">
            <v>2493212.92</v>
          </cell>
          <cell r="Y7074">
            <v>138448</v>
          </cell>
          <cell r="Z7074">
            <v>-2500000</v>
          </cell>
        </row>
        <row r="7075">
          <cell r="A7075" t="str">
            <v>815533-3</v>
          </cell>
          <cell r="B7075">
            <v>815533</v>
          </cell>
          <cell r="C7075">
            <v>3</v>
          </cell>
          <cell r="D7075">
            <v>407368</v>
          </cell>
          <cell r="E7075" t="str">
            <v>Kandrea Insulation (1995) Ltd</v>
          </cell>
          <cell r="F7075" t="str">
            <v>Insulation of Heat Exchanger 44-E-7</v>
          </cell>
          <cell r="G7075" t="str">
            <v>Construction</v>
          </cell>
          <cell r="H7075" t="str">
            <v>Ziadeh, Salam</v>
          </cell>
          <cell r="I7075">
            <v>42548</v>
          </cell>
          <cell r="J7075">
            <v>42522</v>
          </cell>
          <cell r="K7075">
            <v>42551</v>
          </cell>
          <cell r="L7075" t="str">
            <v>Complete</v>
          </cell>
          <cell r="M7075" t="str">
            <v>Executed</v>
          </cell>
          <cell r="N7075">
            <v>42550</v>
          </cell>
          <cell r="O7075" t="str">
            <v>Approve Contract</v>
          </cell>
          <cell r="P7075" t="str">
            <v>Business Area Approver</v>
          </cell>
          <cell r="Q7075" t="str">
            <v>Cartaya, Eduardo</v>
          </cell>
          <cell r="R7075" t="str">
            <v>Sergey Korchagin</v>
          </cell>
          <cell r="S7075" t="str">
            <v>Ari Bronkhorst</v>
          </cell>
          <cell r="T7075" t="str">
            <v>Barry Hodgan</v>
          </cell>
          <cell r="U7075" t="str">
            <v>H - Horizon</v>
          </cell>
          <cell r="V7075" t="str">
            <v>Major Projects</v>
          </cell>
          <cell r="W7075" t="str">
            <v>45 Days net terms</v>
          </cell>
          <cell r="X7075">
            <v>2579349.09</v>
          </cell>
          <cell r="Y7075">
            <v>138448</v>
          </cell>
          <cell r="Z7075">
            <v>86136.17</v>
          </cell>
        </row>
        <row r="7076">
          <cell r="A7076" t="str">
            <v>815533-4</v>
          </cell>
          <cell r="B7076">
            <v>815533</v>
          </cell>
          <cell r="C7076">
            <v>4</v>
          </cell>
          <cell r="D7076">
            <v>407368</v>
          </cell>
          <cell r="E7076" t="str">
            <v>Kandrea Insulation (1995) Ltd</v>
          </cell>
          <cell r="F7076" t="str">
            <v>Insulation for Equipemnt &amp; Soft Covers</v>
          </cell>
          <cell r="G7076" t="str">
            <v>Construction</v>
          </cell>
          <cell r="H7076" t="str">
            <v>Ziadeh, Salam</v>
          </cell>
          <cell r="I7076">
            <v>42565</v>
          </cell>
          <cell r="J7076">
            <v>42522</v>
          </cell>
          <cell r="K7076">
            <v>42582</v>
          </cell>
          <cell r="L7076" t="str">
            <v>Complete</v>
          </cell>
          <cell r="M7076" t="str">
            <v>Executed</v>
          </cell>
          <cell r="N7076">
            <v>42569</v>
          </cell>
          <cell r="O7076" t="str">
            <v>Execute Contract</v>
          </cell>
          <cell r="P7076" t="str">
            <v>Ziadeh, Salam</v>
          </cell>
          <cell r="Q7076" t="str">
            <v>Ziadeh, Salam</v>
          </cell>
          <cell r="R7076" t="str">
            <v>Sergey Korchagin</v>
          </cell>
          <cell r="S7076" t="str">
            <v>Ari Bronkhorst</v>
          </cell>
          <cell r="T7076" t="str">
            <v>Barry Hodgan</v>
          </cell>
          <cell r="U7076" t="str">
            <v>H - Horizon</v>
          </cell>
          <cell r="V7076" t="str">
            <v>Major Projects</v>
          </cell>
          <cell r="W7076" t="str">
            <v>45 Days net terms</v>
          </cell>
          <cell r="X7076">
            <v>2928518.88</v>
          </cell>
          <cell r="Y7076">
            <v>138448</v>
          </cell>
          <cell r="Z7076">
            <v>349169.79</v>
          </cell>
        </row>
        <row r="7077">
          <cell r="A7077" t="str">
            <v>815533-5</v>
          </cell>
          <cell r="B7077">
            <v>815533</v>
          </cell>
          <cell r="C7077">
            <v>5</v>
          </cell>
          <cell r="D7077">
            <v>407368</v>
          </cell>
          <cell r="E7077" t="str">
            <v>Kandrea Insulation (1995) Ltd</v>
          </cell>
          <cell r="F7077" t="str">
            <v>Insulation for Equipemnt &amp; Soft Covers</v>
          </cell>
          <cell r="G7077" t="str">
            <v>Construction</v>
          </cell>
          <cell r="H7077" t="str">
            <v>Ziadeh, Salam</v>
          </cell>
          <cell r="I7077">
            <v>42670</v>
          </cell>
          <cell r="J7077">
            <v>42522</v>
          </cell>
          <cell r="K7077">
            <v>42734</v>
          </cell>
          <cell r="L7077" t="str">
            <v>Complete</v>
          </cell>
          <cell r="M7077" t="str">
            <v>Executed</v>
          </cell>
          <cell r="N7077">
            <v>42675</v>
          </cell>
          <cell r="O7077" t="str">
            <v>Parallel_Return_to_Edit_Mode</v>
          </cell>
          <cell r="P7077" t="str">
            <v>Ziadeh, Salam</v>
          </cell>
          <cell r="R7077" t="str">
            <v>Sergey Korchagin</v>
          </cell>
          <cell r="S7077" t="str">
            <v>Ari Bronkhorst</v>
          </cell>
          <cell r="T7077" t="str">
            <v>Barry Hodgan</v>
          </cell>
          <cell r="U7077" t="str">
            <v>H - Horizon</v>
          </cell>
          <cell r="V7077" t="str">
            <v>Major Projects</v>
          </cell>
          <cell r="W7077" t="str">
            <v>45 Days net terms</v>
          </cell>
          <cell r="X7077">
            <v>4511109.8099999996</v>
          </cell>
          <cell r="Y7077">
            <v>138448</v>
          </cell>
          <cell r="Z7077">
            <v>1582590.93</v>
          </cell>
        </row>
        <row r="7078">
          <cell r="A7078" t="str">
            <v>815546-2-1</v>
          </cell>
          <cell r="B7078" t="str">
            <v>815546-2</v>
          </cell>
          <cell r="C7078">
            <v>1</v>
          </cell>
          <cell r="E7078" t="str">
            <v>1370077 Alberta Ltd.</v>
          </cell>
          <cell r="F7078" t="str">
            <v>Rodney Gravengard - Schedule B Sup 1</v>
          </cell>
          <cell r="G7078" t="str">
            <v>Schedule Bs for Consultant Agreements</v>
          </cell>
          <cell r="H7078" t="str">
            <v>Gerber, Laura</v>
          </cell>
          <cell r="I7078">
            <v>42293</v>
          </cell>
          <cell r="J7078">
            <v>42339</v>
          </cell>
          <cell r="K7078">
            <v>42704</v>
          </cell>
          <cell r="L7078" t="str">
            <v>Complete</v>
          </cell>
          <cell r="M7078" t="str">
            <v>Executed</v>
          </cell>
          <cell r="N7078">
            <v>42374</v>
          </cell>
          <cell r="O7078" t="str">
            <v>Parallel_Return_to_Edit_Mode</v>
          </cell>
          <cell r="P7078" t="str">
            <v>Gerber, Laura</v>
          </cell>
          <cell r="R7078" t="str">
            <v>Julie Easthope</v>
          </cell>
          <cell r="S7078" t="str">
            <v>Kara Slemko</v>
          </cell>
          <cell r="T7078" t="str">
            <v>Stephanie Graham</v>
          </cell>
          <cell r="U7078" t="str">
            <v>C - Conventional</v>
          </cell>
          <cell r="V7078" t="str">
            <v>All</v>
          </cell>
          <cell r="W7078" t="str">
            <v>10 Days net terms</v>
          </cell>
          <cell r="X7078">
            <v>286000</v>
          </cell>
          <cell r="Y7078">
            <v>137979</v>
          </cell>
          <cell r="Z7078">
            <v>-26000</v>
          </cell>
        </row>
        <row r="7079">
          <cell r="A7079" t="str">
            <v>815555-2-1</v>
          </cell>
          <cell r="B7079" t="str">
            <v>815555-2</v>
          </cell>
          <cell r="C7079">
            <v>1</v>
          </cell>
          <cell r="E7079" t="str">
            <v>Jay Tessier Consulting Ltd</v>
          </cell>
          <cell r="F7079" t="str">
            <v>Jean-Jacques (Jay) Tessier - Schedule B Sup 1</v>
          </cell>
          <cell r="G7079" t="str">
            <v>Schedule Bs for Consultant Agreements</v>
          </cell>
          <cell r="H7079" t="str">
            <v>Gerber, Laura</v>
          </cell>
          <cell r="I7079">
            <v>42295</v>
          </cell>
          <cell r="J7079">
            <v>42339</v>
          </cell>
          <cell r="K7079">
            <v>42704</v>
          </cell>
          <cell r="L7079" t="str">
            <v>Complete</v>
          </cell>
          <cell r="M7079" t="str">
            <v>Executed</v>
          </cell>
          <cell r="N7079">
            <v>42333</v>
          </cell>
          <cell r="O7079" t="str">
            <v>Parallel_Return_to_Edit_Mode</v>
          </cell>
          <cell r="P7079" t="str">
            <v>Gerber, Laura</v>
          </cell>
          <cell r="R7079" t="str">
            <v>Julie Easthope</v>
          </cell>
          <cell r="S7079" t="str">
            <v>Kara Slemko</v>
          </cell>
          <cell r="T7079" t="str">
            <v>Stephanie Graham</v>
          </cell>
          <cell r="U7079" t="str">
            <v>C - Conventional</v>
          </cell>
          <cell r="V7079" t="str">
            <v>All</v>
          </cell>
          <cell r="W7079" t="str">
            <v>10 Days net terms</v>
          </cell>
          <cell r="X7079">
            <v>234000</v>
          </cell>
          <cell r="Y7079">
            <v>608437</v>
          </cell>
          <cell r="Z7079">
            <v>-26000</v>
          </cell>
        </row>
        <row r="7080">
          <cell r="A7080" t="str">
            <v>815578-1</v>
          </cell>
          <cell r="B7080">
            <v>815578</v>
          </cell>
          <cell r="C7080">
            <v>1</v>
          </cell>
          <cell r="D7080">
            <v>407365</v>
          </cell>
          <cell r="E7080" t="str">
            <v>D. &amp; E. Consulting Inc</v>
          </cell>
          <cell r="F7080" t="str">
            <v>SFCA-Don Timbres Integrity Contract Specialist</v>
          </cell>
          <cell r="G7080" t="str">
            <v>Short Form Consulting Agreement</v>
          </cell>
          <cell r="H7080" t="str">
            <v>Soriano, Loreta</v>
          </cell>
          <cell r="I7080">
            <v>42278</v>
          </cell>
          <cell r="J7080">
            <v>42279</v>
          </cell>
          <cell r="K7080">
            <v>42614</v>
          </cell>
          <cell r="L7080" t="str">
            <v>Complete</v>
          </cell>
          <cell r="M7080" t="str">
            <v>Executed</v>
          </cell>
          <cell r="N7080">
            <v>42305</v>
          </cell>
          <cell r="O7080" t="str">
            <v>Edit New Supplement</v>
          </cell>
          <cell r="P7080" t="str">
            <v>Soriano, Loreta</v>
          </cell>
          <cell r="Q7080" t="str">
            <v>Soriano, Loreta</v>
          </cell>
          <cell r="R7080" t="str">
            <v>Julie Easthope</v>
          </cell>
          <cell r="S7080" t="str">
            <v>Kara Slemko</v>
          </cell>
          <cell r="T7080" t="str">
            <v>Cathy Tearoe</v>
          </cell>
          <cell r="U7080" t="str">
            <v>H - Horizon</v>
          </cell>
          <cell r="V7080" t="str">
            <v>Upgrading &amp; Utilitie - Upgrading &amp; Utilities</v>
          </cell>
          <cell r="W7080" t="str">
            <v>10 Days net terms</v>
          </cell>
          <cell r="X7080">
            <v>40000</v>
          </cell>
          <cell r="Y7080">
            <v>351903</v>
          </cell>
          <cell r="Z7080">
            <v>10000</v>
          </cell>
        </row>
        <row r="7081">
          <cell r="A7081" t="str">
            <v>815578-2</v>
          </cell>
          <cell r="B7081">
            <v>815578</v>
          </cell>
          <cell r="C7081">
            <v>2</v>
          </cell>
          <cell r="D7081">
            <v>407365</v>
          </cell>
          <cell r="E7081" t="str">
            <v>D. &amp; E. Consulting Inc</v>
          </cell>
          <cell r="F7081" t="str">
            <v>Don Timbres Integrity Contract Specialist</v>
          </cell>
          <cell r="G7081" t="str">
            <v>Short Form Consulting Agreement</v>
          </cell>
          <cell r="H7081" t="str">
            <v>Soriano, Loreta</v>
          </cell>
          <cell r="I7081">
            <v>42611</v>
          </cell>
          <cell r="J7081">
            <v>42615</v>
          </cell>
          <cell r="K7081">
            <v>42979</v>
          </cell>
          <cell r="L7081" t="str">
            <v>Complete</v>
          </cell>
          <cell r="M7081" t="str">
            <v>Executed</v>
          </cell>
          <cell r="N7081">
            <v>42614</v>
          </cell>
          <cell r="O7081" t="str">
            <v>Approve Contract</v>
          </cell>
          <cell r="P7081" t="str">
            <v>Business Area Approver</v>
          </cell>
          <cell r="Q7081" t="str">
            <v>Gibson, Colleen</v>
          </cell>
          <cell r="R7081" t="str">
            <v>Julie Easthope</v>
          </cell>
          <cell r="S7081" t="str">
            <v>Kara Slemko</v>
          </cell>
          <cell r="T7081" t="str">
            <v>Cathy Tearoe</v>
          </cell>
          <cell r="U7081" t="str">
            <v>H - Horizon</v>
          </cell>
          <cell r="V7081" t="str">
            <v>Upgrading &amp; Utilitie - Upgrading &amp; Utilities</v>
          </cell>
          <cell r="W7081" t="str">
            <v>10 Days net terms</v>
          </cell>
          <cell r="X7081">
            <v>52000</v>
          </cell>
          <cell r="Y7081">
            <v>351903</v>
          </cell>
          <cell r="Z7081">
            <v>12000</v>
          </cell>
        </row>
        <row r="7082">
          <cell r="A7082" t="str">
            <v>815585-2-1</v>
          </cell>
          <cell r="B7082" t="str">
            <v>815585-2</v>
          </cell>
          <cell r="C7082">
            <v>1</v>
          </cell>
          <cell r="E7082" t="str">
            <v>Tenaris Global Services (Canada) Inc</v>
          </cell>
          <cell r="F7082" t="str">
            <v>Increase WT from 6.4mm to 7.04mm of 8" SMLS Pipe</v>
          </cell>
          <cell r="G7082" t="str">
            <v>Schedules for Master Agreements</v>
          </cell>
          <cell r="H7082" t="str">
            <v>Nikitina, Ekaterina</v>
          </cell>
          <cell r="I7082">
            <v>42961</v>
          </cell>
          <cell r="J7082">
            <v>42958</v>
          </cell>
          <cell r="K7082">
            <v>43220</v>
          </cell>
          <cell r="L7082" t="str">
            <v>Active</v>
          </cell>
          <cell r="M7082" t="str">
            <v>Executed</v>
          </cell>
          <cell r="N7082">
            <v>42983</v>
          </cell>
          <cell r="O7082" t="str">
            <v>Approve Contract</v>
          </cell>
          <cell r="P7082" t="str">
            <v>Commercial Operations Approver</v>
          </cell>
          <cell r="Q7082" t="str">
            <v>Salmon, Ed</v>
          </cell>
          <cell r="R7082" t="str">
            <v>Sudip Kumar</v>
          </cell>
          <cell r="S7082" t="str">
            <v>Sudip Kumar</v>
          </cell>
          <cell r="T7082" t="str">
            <v>Brian Bate</v>
          </cell>
          <cell r="U7082" t="str">
            <v>C - Conventional</v>
          </cell>
          <cell r="V7082" t="str">
            <v>Kirby</v>
          </cell>
          <cell r="W7082" t="str">
            <v>45 Days net terms</v>
          </cell>
          <cell r="X7082">
            <v>1300708.2</v>
          </cell>
          <cell r="Y7082">
            <v>71581</v>
          </cell>
          <cell r="Z7082">
            <v>2425.9499999999998</v>
          </cell>
        </row>
        <row r="7083">
          <cell r="A7083" t="str">
            <v>815585-2-2</v>
          </cell>
          <cell r="B7083" t="str">
            <v>815585-2</v>
          </cell>
          <cell r="C7083">
            <v>2</v>
          </cell>
          <cell r="E7083" t="str">
            <v>Tenaris Global Services (Canada) Inc</v>
          </cell>
          <cell r="F7083" t="str">
            <v>Scope modifications to accelerate schedule</v>
          </cell>
          <cell r="G7083" t="str">
            <v>Schedules for Master Agreements</v>
          </cell>
          <cell r="H7083" t="str">
            <v>Nikitina, Ekaterina</v>
          </cell>
          <cell r="I7083">
            <v>42992</v>
          </cell>
          <cell r="J7083">
            <v>42993</v>
          </cell>
          <cell r="K7083">
            <v>43220</v>
          </cell>
          <cell r="L7083" t="str">
            <v>Active</v>
          </cell>
          <cell r="M7083" t="str">
            <v>Executed</v>
          </cell>
          <cell r="N7083">
            <v>43003</v>
          </cell>
          <cell r="O7083" t="str">
            <v>Execute Contract</v>
          </cell>
          <cell r="P7083" t="str">
            <v>Nikitina, Ekaterina</v>
          </cell>
          <cell r="Q7083" t="str">
            <v>Nikitina, Ekaterina</v>
          </cell>
          <cell r="R7083" t="str">
            <v>Sudip Kumar</v>
          </cell>
          <cell r="S7083" t="str">
            <v>Sudip Kumar</v>
          </cell>
          <cell r="T7083" t="str">
            <v>Brian Bate</v>
          </cell>
          <cell r="U7083" t="str">
            <v>C - Conventional</v>
          </cell>
          <cell r="V7083" t="str">
            <v>Kirby</v>
          </cell>
          <cell r="W7083" t="str">
            <v>45 Days net terms</v>
          </cell>
          <cell r="X7083">
            <v>1403348.12</v>
          </cell>
          <cell r="Y7083">
            <v>71581</v>
          </cell>
          <cell r="Z7083">
            <v>102639.92</v>
          </cell>
        </row>
        <row r="7084">
          <cell r="A7084" t="str">
            <v>815594-1</v>
          </cell>
          <cell r="B7084">
            <v>815594</v>
          </cell>
          <cell r="C7084">
            <v>1</v>
          </cell>
          <cell r="D7084">
            <v>40743701</v>
          </cell>
          <cell r="E7084" t="str">
            <v>CEDA Services &amp; Projects LP</v>
          </cell>
          <cell r="F7084" t="str">
            <v>Change Order 001</v>
          </cell>
          <cell r="G7084" t="str">
            <v>Schedules for Master Agreements</v>
          </cell>
          <cell r="H7084" t="str">
            <v>Aranas, David</v>
          </cell>
          <cell r="I7084">
            <v>42482</v>
          </cell>
          <cell r="J7084">
            <v>42236</v>
          </cell>
          <cell r="K7084">
            <v>42490</v>
          </cell>
          <cell r="L7084" t="str">
            <v>Complete</v>
          </cell>
          <cell r="M7084" t="str">
            <v>Executed</v>
          </cell>
          <cell r="N7084">
            <v>42502</v>
          </cell>
          <cell r="O7084" t="str">
            <v>Approve Contract</v>
          </cell>
          <cell r="P7084" t="str">
            <v>Commercial Operations Approver</v>
          </cell>
          <cell r="Q7084" t="str">
            <v>Guglielmin, Don</v>
          </cell>
          <cell r="R7084" t="str">
            <v>Don Guglielmin</v>
          </cell>
          <cell r="S7084" t="str">
            <v>Don Guglielmin</v>
          </cell>
          <cell r="T7084" t="str">
            <v>Brian Bate</v>
          </cell>
          <cell r="U7084" t="str">
            <v>H - Horizon</v>
          </cell>
          <cell r="V7084" t="str">
            <v>Major Projects</v>
          </cell>
          <cell r="W7084" t="str">
            <v>45 Days net terms</v>
          </cell>
          <cell r="X7084">
            <v>11191766.560000001</v>
          </cell>
          <cell r="Y7084">
            <v>228080</v>
          </cell>
          <cell r="Z7084">
            <v>-111804.29</v>
          </cell>
        </row>
        <row r="7085">
          <cell r="A7085" t="str">
            <v>815612-1</v>
          </cell>
          <cell r="B7085">
            <v>815612</v>
          </cell>
          <cell r="C7085">
            <v>1</v>
          </cell>
          <cell r="E7085" t="str">
            <v>Crude Energy Services Inc</v>
          </cell>
          <cell r="F7085" t="str">
            <v>Kirby South ISF Tie-ins CO #1</v>
          </cell>
          <cell r="G7085" t="str">
            <v>Construction Minor</v>
          </cell>
          <cell r="H7085" t="str">
            <v>Charles, MoShesh</v>
          </cell>
          <cell r="I7085">
            <v>42275</v>
          </cell>
          <cell r="J7085">
            <v>42249</v>
          </cell>
          <cell r="K7085">
            <v>42300</v>
          </cell>
          <cell r="L7085" t="str">
            <v>Complete</v>
          </cell>
          <cell r="M7085" t="str">
            <v>Executed</v>
          </cell>
          <cell r="N7085">
            <v>42293</v>
          </cell>
          <cell r="O7085" t="str">
            <v>Edit New Supplement</v>
          </cell>
          <cell r="P7085" t="str">
            <v>Charles, MoShesh</v>
          </cell>
          <cell r="Q7085" t="str">
            <v>Charles, MoShesh</v>
          </cell>
          <cell r="R7085" t="str">
            <v>Sudip Kumar</v>
          </cell>
          <cell r="S7085" t="str">
            <v>Sudip Kumar</v>
          </cell>
          <cell r="T7085" t="str">
            <v>Stephanie Graham</v>
          </cell>
          <cell r="U7085" t="str">
            <v>C - Conventional</v>
          </cell>
          <cell r="V7085" t="str">
            <v>Kirby</v>
          </cell>
          <cell r="W7085" t="str">
            <v>45 Days net terms</v>
          </cell>
          <cell r="X7085">
            <v>409870.18</v>
          </cell>
          <cell r="Y7085">
            <v>594292</v>
          </cell>
          <cell r="Z7085">
            <v>283045.23</v>
          </cell>
        </row>
        <row r="7086">
          <cell r="A7086" t="str">
            <v>815612-2</v>
          </cell>
          <cell r="B7086">
            <v>815612</v>
          </cell>
          <cell r="C7086">
            <v>2</v>
          </cell>
          <cell r="E7086" t="str">
            <v>Crude Energy Services Inc</v>
          </cell>
          <cell r="F7086" t="str">
            <v>Kirby South ISF Tie-ins CO #2</v>
          </cell>
          <cell r="G7086" t="str">
            <v>Construction Minor</v>
          </cell>
          <cell r="H7086" t="str">
            <v>Charles, MoShesh</v>
          </cell>
          <cell r="I7086">
            <v>42311</v>
          </cell>
          <cell r="J7086">
            <v>42283</v>
          </cell>
          <cell r="K7086">
            <v>42321</v>
          </cell>
          <cell r="L7086" t="str">
            <v>Complete</v>
          </cell>
          <cell r="M7086" t="str">
            <v>Executed</v>
          </cell>
          <cell r="N7086">
            <v>42324</v>
          </cell>
          <cell r="O7086" t="str">
            <v>Execute Contract</v>
          </cell>
          <cell r="P7086" t="str">
            <v>Charles, MoShesh</v>
          </cell>
          <cell r="Q7086" t="str">
            <v>Charles, MoShesh</v>
          </cell>
          <cell r="R7086" t="str">
            <v>Sudip Kumar</v>
          </cell>
          <cell r="S7086" t="str">
            <v>Sudip Kumar</v>
          </cell>
          <cell r="T7086" t="str">
            <v>Stephanie Graham</v>
          </cell>
          <cell r="U7086" t="str">
            <v>C - Conventional</v>
          </cell>
          <cell r="V7086" t="str">
            <v>Kirby</v>
          </cell>
          <cell r="W7086" t="str">
            <v>45 Days net terms</v>
          </cell>
          <cell r="X7086">
            <v>951784.8</v>
          </cell>
          <cell r="Y7086">
            <v>594292</v>
          </cell>
          <cell r="Z7086">
            <v>541914.62</v>
          </cell>
        </row>
        <row r="7087">
          <cell r="A7087" t="str">
            <v>815638-2-1</v>
          </cell>
          <cell r="B7087" t="str">
            <v>815638-2</v>
          </cell>
          <cell r="C7087">
            <v>1</v>
          </cell>
          <cell r="E7087" t="str">
            <v>WD Consulting Services Ltd.</v>
          </cell>
          <cell r="F7087" t="str">
            <v>William (Bill) Sitsma - Schedule B Sup 1</v>
          </cell>
          <cell r="G7087" t="str">
            <v>Schedule Bs for Consultant Agreements</v>
          </cell>
          <cell r="H7087" t="str">
            <v>Gerber, Laura</v>
          </cell>
          <cell r="I7087">
            <v>42293</v>
          </cell>
          <cell r="J7087">
            <v>42339</v>
          </cell>
          <cell r="K7087">
            <v>42704</v>
          </cell>
          <cell r="L7087" t="str">
            <v>Complete</v>
          </cell>
          <cell r="M7087" t="str">
            <v>Executed</v>
          </cell>
          <cell r="N7087">
            <v>42374</v>
          </cell>
          <cell r="O7087" t="str">
            <v>Parallel_Return_to_Edit_Mode</v>
          </cell>
          <cell r="P7087" t="str">
            <v>Gerber, Laura</v>
          </cell>
          <cell r="R7087" t="str">
            <v>Julie Easthope</v>
          </cell>
          <cell r="S7087" t="str">
            <v>Kara Slemko</v>
          </cell>
          <cell r="T7087" t="str">
            <v>Stephanie Graham</v>
          </cell>
          <cell r="U7087" t="str">
            <v>C - Conventional</v>
          </cell>
          <cell r="V7087" t="str">
            <v>All</v>
          </cell>
          <cell r="W7087" t="str">
            <v>10 Days net terms</v>
          </cell>
          <cell r="X7087">
            <v>273000</v>
          </cell>
          <cell r="Z7087">
            <v>-26000</v>
          </cell>
        </row>
        <row r="7088">
          <cell r="A7088" t="str">
            <v>815647-2-1</v>
          </cell>
          <cell r="B7088" t="str">
            <v>815647-2</v>
          </cell>
          <cell r="C7088">
            <v>1</v>
          </cell>
          <cell r="E7088" t="str">
            <v>1196006 Alberta Ltd.</v>
          </cell>
          <cell r="F7088" t="str">
            <v>Donat (Don) Benoit - Schedule B Sup 1</v>
          </cell>
          <cell r="G7088" t="str">
            <v>Schedule Bs for Consultant Agreements</v>
          </cell>
          <cell r="H7088" t="str">
            <v>Gerber, Laura</v>
          </cell>
          <cell r="I7088">
            <v>42293</v>
          </cell>
          <cell r="J7088">
            <v>42339</v>
          </cell>
          <cell r="K7088">
            <v>42704</v>
          </cell>
          <cell r="L7088" t="str">
            <v>Complete</v>
          </cell>
          <cell r="M7088" t="str">
            <v>Executed</v>
          </cell>
          <cell r="N7088">
            <v>42374</v>
          </cell>
          <cell r="O7088" t="str">
            <v>Parallel_Return_to_Edit_Mode</v>
          </cell>
          <cell r="P7088" t="str">
            <v>Gerber, Laura</v>
          </cell>
          <cell r="R7088" t="str">
            <v>Julie Easthope</v>
          </cell>
          <cell r="S7088" t="str">
            <v>Kara Slemko</v>
          </cell>
          <cell r="T7088" t="str">
            <v>Stephanie Graham</v>
          </cell>
          <cell r="U7088" t="str">
            <v>C - Conventional</v>
          </cell>
          <cell r="V7088" t="str">
            <v>All</v>
          </cell>
          <cell r="W7088" t="str">
            <v>10 Days net terms</v>
          </cell>
          <cell r="X7088">
            <v>273000</v>
          </cell>
          <cell r="Y7088">
            <v>588874</v>
          </cell>
          <cell r="Z7088">
            <v>-26000</v>
          </cell>
        </row>
        <row r="7089">
          <cell r="A7089" t="str">
            <v>815660-1</v>
          </cell>
          <cell r="B7089">
            <v>815660</v>
          </cell>
          <cell r="C7089">
            <v>1</v>
          </cell>
          <cell r="E7089" t="str">
            <v>STT Enviro Corp</v>
          </cell>
          <cell r="F7089" t="str">
            <v>Kirby North - Field Erected Bolted Firewater Tanks</v>
          </cell>
          <cell r="G7089" t="str">
            <v>Engineering, Procurement &amp; Construction Agreement</v>
          </cell>
          <cell r="H7089" t="str">
            <v>Reimer, Mark</v>
          </cell>
          <cell r="I7089">
            <v>42271</v>
          </cell>
          <cell r="J7089">
            <v>41393</v>
          </cell>
          <cell r="K7089">
            <v>42247</v>
          </cell>
          <cell r="L7089" t="str">
            <v>Complete</v>
          </cell>
          <cell r="M7089" t="str">
            <v>Executed</v>
          </cell>
          <cell r="N7089">
            <v>42278</v>
          </cell>
          <cell r="O7089" t="str">
            <v>Parallel_Return_to_Edit_Mode</v>
          </cell>
          <cell r="P7089" t="str">
            <v>Reimer, Mark</v>
          </cell>
          <cell r="R7089" t="str">
            <v>Sudip Kumar</v>
          </cell>
          <cell r="S7089" t="str">
            <v>Sudip Kumar</v>
          </cell>
          <cell r="T7089" t="str">
            <v>Cathy Tearoe</v>
          </cell>
          <cell r="U7089" t="str">
            <v>C - Conventional</v>
          </cell>
          <cell r="V7089" t="str">
            <v>Kirby</v>
          </cell>
          <cell r="W7089" t="str">
            <v>45 Days net terms</v>
          </cell>
          <cell r="X7089">
            <v>1025779.49</v>
          </cell>
          <cell r="Z7089">
            <v>-2933.51</v>
          </cell>
        </row>
        <row r="7090">
          <cell r="A7090" t="str">
            <v>815660-2</v>
          </cell>
          <cell r="B7090">
            <v>815660</v>
          </cell>
          <cell r="C7090">
            <v>2</v>
          </cell>
          <cell r="E7090" t="str">
            <v>STT Enviro Corp</v>
          </cell>
          <cell r="F7090" t="str">
            <v>Kirby North - Field Erected Bolted Firewater Tanks</v>
          </cell>
          <cell r="G7090" t="str">
            <v>Engineering, Procurement &amp; Construction Agreement</v>
          </cell>
          <cell r="H7090" t="str">
            <v>Reimer, Mark</v>
          </cell>
          <cell r="I7090">
            <v>42278</v>
          </cell>
          <cell r="J7090">
            <v>41393</v>
          </cell>
          <cell r="K7090">
            <v>42247</v>
          </cell>
          <cell r="L7090" t="str">
            <v>Complete</v>
          </cell>
          <cell r="M7090" t="str">
            <v>Executed</v>
          </cell>
          <cell r="N7090">
            <v>42293</v>
          </cell>
          <cell r="O7090" t="str">
            <v>Approve Contract</v>
          </cell>
          <cell r="P7090" t="str">
            <v>Commercial Operations Approver</v>
          </cell>
          <cell r="Q7090" t="str">
            <v>Suriyanarayanan, Ramesh</v>
          </cell>
          <cell r="R7090" t="str">
            <v>Sudip Kumar</v>
          </cell>
          <cell r="S7090" t="str">
            <v>Sudip Kumar</v>
          </cell>
          <cell r="T7090" t="str">
            <v>Cathy Tearoe</v>
          </cell>
          <cell r="U7090" t="str">
            <v>C - Conventional</v>
          </cell>
          <cell r="V7090" t="str">
            <v>Kirby</v>
          </cell>
          <cell r="W7090" t="str">
            <v>45 Days net terms</v>
          </cell>
          <cell r="X7090">
            <v>999746.13</v>
          </cell>
          <cell r="Z7090">
            <v>-26033.360000000001</v>
          </cell>
        </row>
        <row r="7091">
          <cell r="A7091" t="str">
            <v>815684-1-1</v>
          </cell>
          <cell r="B7091" t="str">
            <v>815684-1</v>
          </cell>
          <cell r="C7091">
            <v>1</v>
          </cell>
          <cell r="E7091" t="str">
            <v>Caltech Surveys Ltd.</v>
          </cell>
          <cell r="F7091" t="str">
            <v>Caltech Surveys_Extend Work and Rates</v>
          </cell>
          <cell r="G7091" t="str">
            <v>Schedules for Master Agreements</v>
          </cell>
          <cell r="H7091" t="str">
            <v>Cantlon, Elaine</v>
          </cell>
          <cell r="I7091">
            <v>42823</v>
          </cell>
          <cell r="J7091">
            <v>42817</v>
          </cell>
          <cell r="K7091">
            <v>43182</v>
          </cell>
          <cell r="L7091" t="str">
            <v>Active</v>
          </cell>
          <cell r="M7091" t="str">
            <v>Executed</v>
          </cell>
          <cell r="N7091">
            <v>42845</v>
          </cell>
          <cell r="O7091" t="str">
            <v>Approve Contract</v>
          </cell>
          <cell r="P7091" t="str">
            <v>Commercial Operations Approver</v>
          </cell>
          <cell r="Q7091" t="str">
            <v>Easthope, Julie</v>
          </cell>
          <cell r="R7091" t="str">
            <v>Julie Easthope</v>
          </cell>
          <cell r="S7091" t="str">
            <v>Julie Easthope</v>
          </cell>
          <cell r="T7091" t="str">
            <v>Brian Bate</v>
          </cell>
          <cell r="U7091" t="str">
            <v>C/H - Conventional/Horizon</v>
          </cell>
          <cell r="V7091" t="str">
            <v>All</v>
          </cell>
          <cell r="W7091" t="str">
            <v>45 Days net terms</v>
          </cell>
          <cell r="X7091">
            <v>781000</v>
          </cell>
          <cell r="Y7091">
            <v>25144</v>
          </cell>
          <cell r="Z7091">
            <v>31000</v>
          </cell>
        </row>
        <row r="7092">
          <cell r="A7092" t="str">
            <v>815684-1-1</v>
          </cell>
          <cell r="B7092" t="str">
            <v>815684-1</v>
          </cell>
          <cell r="C7092">
            <v>1</v>
          </cell>
          <cell r="E7092" t="str">
            <v>Caltech Surveys Ltd.</v>
          </cell>
          <cell r="F7092" t="str">
            <v>Caltech Surveys_Extend Work and Rates</v>
          </cell>
          <cell r="G7092" t="str">
            <v>Schedules for Master Agreements</v>
          </cell>
          <cell r="H7092" t="str">
            <v>Cantlon, Elaine</v>
          </cell>
          <cell r="I7092">
            <v>42823</v>
          </cell>
          <cell r="J7092">
            <v>42817</v>
          </cell>
          <cell r="K7092">
            <v>43182</v>
          </cell>
          <cell r="L7092" t="str">
            <v>Active</v>
          </cell>
          <cell r="M7092" t="str">
            <v>Executed</v>
          </cell>
          <cell r="N7092">
            <v>42845</v>
          </cell>
          <cell r="O7092" t="str">
            <v>Edit New Supplement</v>
          </cell>
          <cell r="P7092" t="str">
            <v>Cantlon, Elaine</v>
          </cell>
          <cell r="Q7092" t="str">
            <v>Cantlon, Elaine</v>
          </cell>
          <cell r="R7092" t="str">
            <v>Julie Easthope</v>
          </cell>
          <cell r="S7092" t="str">
            <v>Julie Easthope</v>
          </cell>
          <cell r="T7092" t="str">
            <v>Brian Bate</v>
          </cell>
          <cell r="U7092" t="str">
            <v>C/H - Conventional/Horizon</v>
          </cell>
          <cell r="V7092" t="str">
            <v>All</v>
          </cell>
          <cell r="W7092" t="str">
            <v>45 Days net terms</v>
          </cell>
          <cell r="X7092">
            <v>781000</v>
          </cell>
          <cell r="Y7092">
            <v>25144</v>
          </cell>
          <cell r="Z7092">
            <v>31000</v>
          </cell>
        </row>
        <row r="7093">
          <cell r="A7093" t="str">
            <v>815684-1-1</v>
          </cell>
          <cell r="B7093" t="str">
            <v>815684-1</v>
          </cell>
          <cell r="C7093">
            <v>1</v>
          </cell>
          <cell r="E7093" t="str">
            <v>Caltech Surveys Ltd.</v>
          </cell>
          <cell r="F7093" t="str">
            <v>Caltech Surveys_Extend Work and Rates</v>
          </cell>
          <cell r="G7093" t="str">
            <v>Schedules for Master Agreements</v>
          </cell>
          <cell r="H7093" t="str">
            <v>Cantlon, Elaine</v>
          </cell>
          <cell r="I7093">
            <v>42823</v>
          </cell>
          <cell r="J7093">
            <v>42817</v>
          </cell>
          <cell r="K7093">
            <v>43182</v>
          </cell>
          <cell r="L7093" t="str">
            <v>Active</v>
          </cell>
          <cell r="M7093" t="str">
            <v>Executed</v>
          </cell>
          <cell r="N7093">
            <v>42845</v>
          </cell>
          <cell r="O7093" t="str">
            <v>Execute Contract</v>
          </cell>
          <cell r="P7093" t="str">
            <v>Cantlon, Elaine</v>
          </cell>
          <cell r="Q7093" t="str">
            <v>Cantlon, Elaine</v>
          </cell>
          <cell r="R7093" t="str">
            <v>Julie Easthope</v>
          </cell>
          <cell r="S7093" t="str">
            <v>Julie Easthope</v>
          </cell>
          <cell r="T7093" t="str">
            <v>Brian Bate</v>
          </cell>
          <cell r="U7093" t="str">
            <v>C/H - Conventional/Horizon</v>
          </cell>
          <cell r="V7093" t="str">
            <v>All</v>
          </cell>
          <cell r="W7093" t="str">
            <v>45 Days net terms</v>
          </cell>
          <cell r="X7093">
            <v>781000</v>
          </cell>
          <cell r="Y7093">
            <v>25144</v>
          </cell>
          <cell r="Z7093">
            <v>31000</v>
          </cell>
        </row>
        <row r="7094">
          <cell r="A7094" t="str">
            <v>815684-1-1</v>
          </cell>
          <cell r="B7094" t="str">
            <v>815684-1</v>
          </cell>
          <cell r="C7094">
            <v>1</v>
          </cell>
          <cell r="E7094" t="str">
            <v>Caltech Surveys Ltd.</v>
          </cell>
          <cell r="F7094" t="str">
            <v>Caltech Surveys_Extend Work and Rates</v>
          </cell>
          <cell r="G7094" t="str">
            <v>Schedules for Master Agreements</v>
          </cell>
          <cell r="H7094" t="str">
            <v>Cantlon, Elaine</v>
          </cell>
          <cell r="I7094">
            <v>42823</v>
          </cell>
          <cell r="J7094">
            <v>42817</v>
          </cell>
          <cell r="K7094">
            <v>43182</v>
          </cell>
          <cell r="L7094" t="str">
            <v>Active</v>
          </cell>
          <cell r="M7094" t="str">
            <v>Executed</v>
          </cell>
          <cell r="N7094">
            <v>42845</v>
          </cell>
          <cell r="O7094" t="str">
            <v>Parallel_Return_to_Edit_Mode</v>
          </cell>
          <cell r="P7094" t="str">
            <v>Cantlon, Elaine</v>
          </cell>
          <cell r="R7094" t="str">
            <v>Julie Easthope</v>
          </cell>
          <cell r="S7094" t="str">
            <v>Julie Easthope</v>
          </cell>
          <cell r="T7094" t="str">
            <v>Brian Bate</v>
          </cell>
          <cell r="U7094" t="str">
            <v>C/H - Conventional/Horizon</v>
          </cell>
          <cell r="V7094" t="str">
            <v>All</v>
          </cell>
          <cell r="W7094" t="str">
            <v>45 Days net terms</v>
          </cell>
          <cell r="X7094">
            <v>781000</v>
          </cell>
          <cell r="Y7094">
            <v>25144</v>
          </cell>
          <cell r="Z7094">
            <v>31000</v>
          </cell>
        </row>
        <row r="7095">
          <cell r="A7095" t="str">
            <v>815684-1-1</v>
          </cell>
          <cell r="B7095" t="str">
            <v>815684-1</v>
          </cell>
          <cell r="C7095">
            <v>1</v>
          </cell>
          <cell r="E7095" t="str">
            <v>Caltech Surveys Ltd.</v>
          </cell>
          <cell r="F7095" t="str">
            <v>Caltech Surveys_Extend Work and Rates</v>
          </cell>
          <cell r="G7095" t="str">
            <v>Schedules for Master Agreements</v>
          </cell>
          <cell r="H7095" t="str">
            <v>Cantlon, Elaine</v>
          </cell>
          <cell r="I7095">
            <v>42823</v>
          </cell>
          <cell r="J7095">
            <v>42817</v>
          </cell>
          <cell r="K7095">
            <v>43182</v>
          </cell>
          <cell r="L7095" t="str">
            <v>Active</v>
          </cell>
          <cell r="M7095" t="str">
            <v>Executed</v>
          </cell>
          <cell r="N7095">
            <v>42845</v>
          </cell>
          <cell r="O7095" t="str">
            <v>Approve Contract</v>
          </cell>
          <cell r="P7095" t="str">
            <v>Business Area Approver</v>
          </cell>
          <cell r="Q7095" t="str">
            <v>Reed, Scott</v>
          </cell>
          <cell r="R7095" t="str">
            <v>Julie Easthope</v>
          </cell>
          <cell r="S7095" t="str">
            <v>Julie Easthope</v>
          </cell>
          <cell r="T7095" t="str">
            <v>Brian Bate</v>
          </cell>
          <cell r="U7095" t="str">
            <v>C/H - Conventional/Horizon</v>
          </cell>
          <cell r="V7095" t="str">
            <v>All</v>
          </cell>
          <cell r="W7095" t="str">
            <v>45 Days net terms</v>
          </cell>
          <cell r="X7095">
            <v>781000</v>
          </cell>
          <cell r="Y7095">
            <v>25144</v>
          </cell>
          <cell r="Z7095">
            <v>31000</v>
          </cell>
        </row>
        <row r="7096">
          <cell r="A7096" t="str">
            <v>815695-1</v>
          </cell>
          <cell r="B7096">
            <v>815695</v>
          </cell>
          <cell r="C7096">
            <v>1</v>
          </cell>
          <cell r="D7096">
            <v>40739801</v>
          </cell>
          <cell r="E7096" t="str">
            <v>Casman Industrial Construction Inc</v>
          </cell>
          <cell r="F7096" t="str">
            <v>Change Order 001</v>
          </cell>
          <cell r="G7096" t="str">
            <v>Construction Minor</v>
          </cell>
          <cell r="H7096" t="str">
            <v>Tavassoli, Nader</v>
          </cell>
          <cell r="I7096">
            <v>42482</v>
          </cell>
          <cell r="J7096">
            <v>42270</v>
          </cell>
          <cell r="K7096">
            <v>42643</v>
          </cell>
          <cell r="L7096" t="str">
            <v>Complete</v>
          </cell>
          <cell r="M7096" t="str">
            <v>Executed</v>
          </cell>
          <cell r="N7096">
            <v>42647</v>
          </cell>
          <cell r="O7096" t="str">
            <v>Execute Contract</v>
          </cell>
          <cell r="P7096" t="str">
            <v>Aranas, David</v>
          </cell>
          <cell r="Q7096" t="str">
            <v>Aranas, David</v>
          </cell>
          <cell r="R7096" t="str">
            <v>Don Guglielmin</v>
          </cell>
          <cell r="S7096" t="str">
            <v>Don Guglielmin</v>
          </cell>
          <cell r="T7096" t="str">
            <v>Eric Stearns</v>
          </cell>
          <cell r="U7096" t="str">
            <v>H - Horizon</v>
          </cell>
          <cell r="V7096" t="str">
            <v>Major Projects</v>
          </cell>
          <cell r="W7096" t="str">
            <v>45 Days net terms</v>
          </cell>
          <cell r="X7096">
            <v>82396.490000000005</v>
          </cell>
          <cell r="Y7096">
            <v>580132</v>
          </cell>
          <cell r="Z7096">
            <v>42547.09</v>
          </cell>
        </row>
        <row r="7097">
          <cell r="A7097" t="str">
            <v>815695-2</v>
          </cell>
          <cell r="B7097">
            <v>815695</v>
          </cell>
          <cell r="C7097">
            <v>2</v>
          </cell>
          <cell r="D7097">
            <v>40739801</v>
          </cell>
          <cell r="E7097" t="str">
            <v>Casman Industrial Construction Inc</v>
          </cell>
          <cell r="F7097" t="str">
            <v>Change Order 002 - Final</v>
          </cell>
          <cell r="G7097" t="str">
            <v>Construction Minor</v>
          </cell>
          <cell r="H7097" t="str">
            <v>Tavassoli, Nader</v>
          </cell>
          <cell r="I7097">
            <v>42751</v>
          </cell>
          <cell r="J7097">
            <v>42270</v>
          </cell>
          <cell r="K7097">
            <v>42643</v>
          </cell>
          <cell r="L7097" t="str">
            <v>Complete</v>
          </cell>
          <cell r="M7097" t="str">
            <v>Executed</v>
          </cell>
          <cell r="N7097">
            <v>42759</v>
          </cell>
          <cell r="O7097" t="str">
            <v>Approve Contract</v>
          </cell>
          <cell r="P7097" t="str">
            <v>Business Area Approver</v>
          </cell>
          <cell r="Q7097" t="str">
            <v>Murphy, John</v>
          </cell>
          <cell r="R7097" t="str">
            <v>Don Guglielmin</v>
          </cell>
          <cell r="S7097" t="str">
            <v>Don Guglielmin</v>
          </cell>
          <cell r="T7097" t="str">
            <v>Eric Stearns</v>
          </cell>
          <cell r="U7097" t="str">
            <v>H - Horizon</v>
          </cell>
          <cell r="V7097" t="str">
            <v>Major Projects</v>
          </cell>
          <cell r="W7097" t="str">
            <v>45 Days net terms</v>
          </cell>
          <cell r="X7097">
            <v>97969.45</v>
          </cell>
          <cell r="Y7097">
            <v>580132</v>
          </cell>
          <cell r="Z7097">
            <v>15572.96</v>
          </cell>
        </row>
        <row r="7098">
          <cell r="A7098" t="str">
            <v>815698-1-1</v>
          </cell>
          <cell r="B7098" t="str">
            <v>815698-1</v>
          </cell>
          <cell r="C7098">
            <v>1</v>
          </cell>
          <cell r="E7098" t="str">
            <v>McElhanney Geomatics - Professional Land Surveying Ltd.</v>
          </cell>
          <cell r="F7098" t="str">
            <v>McElhanney Geomatics _Extend Work and Rates</v>
          </cell>
          <cell r="G7098" t="str">
            <v>Schedules for Master Agreements</v>
          </cell>
          <cell r="H7098" t="str">
            <v>Cantlon, Elaine</v>
          </cell>
          <cell r="I7098">
            <v>42823</v>
          </cell>
          <cell r="J7098">
            <v>42817</v>
          </cell>
          <cell r="K7098">
            <v>43182</v>
          </cell>
          <cell r="L7098" t="str">
            <v>Active</v>
          </cell>
          <cell r="M7098" t="str">
            <v>Executed</v>
          </cell>
          <cell r="N7098">
            <v>42845</v>
          </cell>
          <cell r="O7098" t="str">
            <v>Parallel_Return_to_Edit_Mode</v>
          </cell>
          <cell r="P7098" t="str">
            <v>Cantlon, Elaine</v>
          </cell>
          <cell r="R7098" t="str">
            <v>Julie Easthope</v>
          </cell>
          <cell r="S7098" t="str">
            <v>Julie Easthope</v>
          </cell>
          <cell r="T7098" t="str">
            <v>Brian Bate</v>
          </cell>
          <cell r="U7098" t="str">
            <v>C - Conventional</v>
          </cell>
          <cell r="V7098" t="str">
            <v>Fort St. John</v>
          </cell>
          <cell r="W7098" t="str">
            <v>45 Days net terms</v>
          </cell>
          <cell r="X7098">
            <v>588000</v>
          </cell>
          <cell r="Y7098">
            <v>579808</v>
          </cell>
          <cell r="Z7098">
            <v>588000</v>
          </cell>
        </row>
        <row r="7099">
          <cell r="A7099" t="str">
            <v>815698-1-1</v>
          </cell>
          <cell r="B7099" t="str">
            <v>815698-1</v>
          </cell>
          <cell r="C7099">
            <v>1</v>
          </cell>
          <cell r="E7099" t="str">
            <v>McElhanney Geomatics - Professional Land Surveying Ltd.</v>
          </cell>
          <cell r="F7099" t="str">
            <v>McElhanney Geomatics _Extend Work and Rates</v>
          </cell>
          <cell r="G7099" t="str">
            <v>Schedules for Master Agreements</v>
          </cell>
          <cell r="H7099" t="str">
            <v>Cantlon, Elaine</v>
          </cell>
          <cell r="I7099">
            <v>42823</v>
          </cell>
          <cell r="J7099">
            <v>42817</v>
          </cell>
          <cell r="K7099">
            <v>43182</v>
          </cell>
          <cell r="L7099" t="str">
            <v>Active</v>
          </cell>
          <cell r="M7099" t="str">
            <v>Executed</v>
          </cell>
          <cell r="N7099">
            <v>42845</v>
          </cell>
          <cell r="O7099" t="str">
            <v>Approve Contract</v>
          </cell>
          <cell r="P7099" t="str">
            <v>Business Area Approver</v>
          </cell>
          <cell r="Q7099" t="str">
            <v>Reed, Scott</v>
          </cell>
          <cell r="R7099" t="str">
            <v>Julie Easthope</v>
          </cell>
          <cell r="S7099" t="str">
            <v>Julie Easthope</v>
          </cell>
          <cell r="T7099" t="str">
            <v>Brian Bate</v>
          </cell>
          <cell r="U7099" t="str">
            <v>C - Conventional</v>
          </cell>
          <cell r="V7099" t="str">
            <v>Fort St. John</v>
          </cell>
          <cell r="W7099" t="str">
            <v>45 Days net terms</v>
          </cell>
          <cell r="X7099">
            <v>588000</v>
          </cell>
          <cell r="Y7099">
            <v>579808</v>
          </cell>
          <cell r="Z7099">
            <v>588000</v>
          </cell>
        </row>
        <row r="7100">
          <cell r="A7100" t="str">
            <v>815748-2-1</v>
          </cell>
          <cell r="B7100" t="str">
            <v>815748-2</v>
          </cell>
          <cell r="C7100">
            <v>1</v>
          </cell>
          <cell r="E7100" t="str">
            <v>Fairoc Oilfield Services Ltd</v>
          </cell>
          <cell r="F7100" t="str">
            <v>Patrick Dacyk - Schedule B Sup 1</v>
          </cell>
          <cell r="G7100" t="str">
            <v>Schedule Bs for Consultant Agreements</v>
          </cell>
          <cell r="H7100" t="str">
            <v>Gerber, Laura</v>
          </cell>
          <cell r="I7100">
            <v>42298</v>
          </cell>
          <cell r="J7100">
            <v>42339</v>
          </cell>
          <cell r="K7100">
            <v>42704</v>
          </cell>
          <cell r="L7100" t="str">
            <v>Complete</v>
          </cell>
          <cell r="M7100" t="str">
            <v>Executed</v>
          </cell>
          <cell r="N7100">
            <v>42374</v>
          </cell>
          <cell r="O7100" t="str">
            <v>Approve Contract</v>
          </cell>
          <cell r="P7100" t="str">
            <v>Business Area Approver</v>
          </cell>
          <cell r="Q7100" t="str">
            <v>Willick, Jeffrey</v>
          </cell>
          <cell r="R7100" t="str">
            <v>Julie Easthope</v>
          </cell>
          <cell r="S7100" t="str">
            <v>Kara Slemko</v>
          </cell>
          <cell r="T7100" t="str">
            <v>Stephanie Graham</v>
          </cell>
          <cell r="U7100" t="str">
            <v>C - Conventional</v>
          </cell>
          <cell r="V7100" t="str">
            <v>All</v>
          </cell>
          <cell r="W7100" t="str">
            <v>10 Days net terms</v>
          </cell>
          <cell r="X7100">
            <v>210600</v>
          </cell>
          <cell r="Y7100">
            <v>352798</v>
          </cell>
          <cell r="Z7100">
            <v>-88400</v>
          </cell>
        </row>
        <row r="7101">
          <cell r="A7101" t="str">
            <v>815763-1</v>
          </cell>
          <cell r="B7101">
            <v>815763</v>
          </cell>
          <cell r="C7101">
            <v>1</v>
          </cell>
          <cell r="D7101">
            <v>407530</v>
          </cell>
          <cell r="E7101" t="str">
            <v>Park Derochie Inc.</v>
          </cell>
          <cell r="F7101" t="str">
            <v>Fireproofing - HydroTreater Phase2B</v>
          </cell>
          <cell r="G7101" t="str">
            <v>Construction</v>
          </cell>
          <cell r="H7101" t="str">
            <v>Ziadeh, Salam</v>
          </cell>
          <cell r="I7101">
            <v>42550</v>
          </cell>
          <cell r="J7101">
            <v>42380</v>
          </cell>
          <cell r="K7101">
            <v>42566</v>
          </cell>
          <cell r="L7101" t="str">
            <v>Complete</v>
          </cell>
          <cell r="M7101" t="str">
            <v>Executed</v>
          </cell>
          <cell r="N7101">
            <v>42556</v>
          </cell>
          <cell r="O7101" t="str">
            <v>Parallel_Return_to_Edit_Mode</v>
          </cell>
          <cell r="P7101" t="str">
            <v>Ziadeh, Salam</v>
          </cell>
          <cell r="R7101" t="str">
            <v>Sergey Korchagin</v>
          </cell>
          <cell r="S7101" t="str">
            <v>Ari Bronkhorst</v>
          </cell>
          <cell r="T7101" t="str">
            <v>Brian Bate</v>
          </cell>
          <cell r="U7101" t="str">
            <v>H - Horizon</v>
          </cell>
          <cell r="V7101" t="str">
            <v>Major Projects</v>
          </cell>
          <cell r="W7101" t="str">
            <v>45 Days net terms</v>
          </cell>
          <cell r="X7101">
            <v>2025490.84</v>
          </cell>
          <cell r="Y7101">
            <v>620979</v>
          </cell>
          <cell r="Z7101">
            <v>76240.84</v>
          </cell>
        </row>
        <row r="7102">
          <cell r="A7102" t="str">
            <v>815763-2</v>
          </cell>
          <cell r="B7102">
            <v>815763</v>
          </cell>
          <cell r="C7102">
            <v>2</v>
          </cell>
          <cell r="D7102">
            <v>407530</v>
          </cell>
          <cell r="E7102" t="str">
            <v>Park Derochie Inc.</v>
          </cell>
          <cell r="F7102" t="str">
            <v>Fireproofing - Adjusted Quantities</v>
          </cell>
          <cell r="G7102" t="str">
            <v>Construction</v>
          </cell>
          <cell r="H7102" t="str">
            <v>Ziadeh, Salam</v>
          </cell>
          <cell r="I7102">
            <v>42571</v>
          </cell>
          <cell r="J7102">
            <v>42380</v>
          </cell>
          <cell r="K7102">
            <v>42566</v>
          </cell>
          <cell r="L7102" t="str">
            <v>Complete</v>
          </cell>
          <cell r="M7102" t="str">
            <v>Executed</v>
          </cell>
          <cell r="N7102">
            <v>42578</v>
          </cell>
          <cell r="O7102" t="str">
            <v>Approve Contract</v>
          </cell>
          <cell r="P7102" t="str">
            <v>Business Area Approver</v>
          </cell>
          <cell r="Q7102" t="str">
            <v>Cartaya, Eduardo</v>
          </cell>
          <cell r="R7102" t="str">
            <v>Sergey Korchagin</v>
          </cell>
          <cell r="S7102" t="str">
            <v>Ari Bronkhorst</v>
          </cell>
          <cell r="T7102" t="str">
            <v>Brian Bate</v>
          </cell>
          <cell r="U7102" t="str">
            <v>H - Horizon</v>
          </cell>
          <cell r="V7102" t="str">
            <v>Major Projects</v>
          </cell>
          <cell r="W7102" t="str">
            <v>45 Days net terms</v>
          </cell>
          <cell r="X7102">
            <v>2262309.85</v>
          </cell>
          <cell r="Y7102">
            <v>620979</v>
          </cell>
          <cell r="Z7102">
            <v>236819.01</v>
          </cell>
        </row>
        <row r="7103">
          <cell r="A7103" t="str">
            <v>815775-1-1</v>
          </cell>
          <cell r="B7103" t="str">
            <v>815775-1</v>
          </cell>
          <cell r="C7103">
            <v>1</v>
          </cell>
          <cell r="D7103">
            <v>407413</v>
          </cell>
          <cell r="E7103" t="str">
            <v>Tyco Integrated Security Canada Inc</v>
          </cell>
          <cell r="F7103" t="str">
            <v>Additional Procurement for Coker Deluge System for DCU Project</v>
          </cell>
          <cell r="G7103" t="str">
            <v>Schedules for Master Agreements</v>
          </cell>
          <cell r="H7103" t="str">
            <v>Sharpe, Tiffany</v>
          </cell>
          <cell r="I7103">
            <v>42331</v>
          </cell>
          <cell r="J7103">
            <v>42282</v>
          </cell>
          <cell r="K7103">
            <v>42313</v>
          </cell>
          <cell r="L7103" t="str">
            <v>Active</v>
          </cell>
          <cell r="M7103" t="str">
            <v>Executed</v>
          </cell>
          <cell r="N7103">
            <v>42347</v>
          </cell>
          <cell r="O7103" t="str">
            <v>Edit New Supplement</v>
          </cell>
          <cell r="P7103" t="str">
            <v>Sharpe, Tiffany</v>
          </cell>
          <cell r="Q7103" t="str">
            <v>Sharpe, Tiffany</v>
          </cell>
          <cell r="R7103" t="str">
            <v>Ari Bronkhorst</v>
          </cell>
          <cell r="S7103" t="str">
            <v>Ari Bronkhorst</v>
          </cell>
          <cell r="T7103" t="str">
            <v>Steve Brown</v>
          </cell>
          <cell r="U7103" t="str">
            <v>H - Horizon</v>
          </cell>
          <cell r="V7103" t="str">
            <v>Major Projects</v>
          </cell>
          <cell r="W7103" t="str">
            <v>45 Days net terms</v>
          </cell>
          <cell r="X7103">
            <v>36953</v>
          </cell>
          <cell r="Y7103">
            <v>312705</v>
          </cell>
          <cell r="Z7103">
            <v>4453</v>
          </cell>
        </row>
        <row r="7104">
          <cell r="A7104" t="str">
            <v>815775-1-2</v>
          </cell>
          <cell r="B7104" t="str">
            <v>815775-1</v>
          </cell>
          <cell r="C7104">
            <v>2</v>
          </cell>
          <cell r="D7104">
            <v>407413</v>
          </cell>
          <cell r="E7104" t="str">
            <v>Tyco Integrated Security Canada Inc</v>
          </cell>
          <cell r="F7104" t="str">
            <v>Additional Procurement for Coker Deluge System for DCU Project</v>
          </cell>
          <cell r="G7104" t="str">
            <v>Schedules for Master Agreements</v>
          </cell>
          <cell r="H7104" t="str">
            <v>Sharpe, Tiffany</v>
          </cell>
          <cell r="I7104">
            <v>42465</v>
          </cell>
          <cell r="J7104">
            <v>42282</v>
          </cell>
          <cell r="K7104">
            <v>42313</v>
          </cell>
          <cell r="L7104" t="str">
            <v>Active</v>
          </cell>
          <cell r="M7104" t="str">
            <v>Pending Signed Copy Attachment</v>
          </cell>
          <cell r="O7104" t="str">
            <v>Edit New Supplement</v>
          </cell>
          <cell r="P7104" t="str">
            <v>Sharpe, Tiffany</v>
          </cell>
          <cell r="Q7104" t="str">
            <v>Sharpe, Tiffany</v>
          </cell>
          <cell r="R7104" t="str">
            <v>Ari Bronkhorst</v>
          </cell>
          <cell r="S7104" t="str">
            <v>Ari Bronkhorst</v>
          </cell>
          <cell r="T7104" t="str">
            <v>Steve Brown</v>
          </cell>
          <cell r="U7104" t="str">
            <v>H - Horizon</v>
          </cell>
          <cell r="V7104" t="str">
            <v>Major Projects</v>
          </cell>
          <cell r="W7104" t="str">
            <v>45 Days net terms</v>
          </cell>
          <cell r="X7104">
            <v>100253</v>
          </cell>
          <cell r="Y7104">
            <v>312705</v>
          </cell>
          <cell r="Z7104">
            <v>63300</v>
          </cell>
        </row>
        <row r="7105">
          <cell r="A7105" t="str">
            <v>815775-2-1</v>
          </cell>
          <cell r="B7105" t="str">
            <v>815775-2</v>
          </cell>
          <cell r="C7105">
            <v>1</v>
          </cell>
          <cell r="D7105">
            <v>407670</v>
          </cell>
          <cell r="E7105" t="str">
            <v>Tyco Integrated Security Canada Inc</v>
          </cell>
          <cell r="F7105" t="str">
            <v>Deluge System - HydroTest</v>
          </cell>
          <cell r="G7105" t="str">
            <v>Schedules for Master Agreements</v>
          </cell>
          <cell r="H7105" t="str">
            <v>Ziadeh, Salam</v>
          </cell>
          <cell r="I7105">
            <v>42576</v>
          </cell>
          <cell r="J7105">
            <v>42415</v>
          </cell>
          <cell r="K7105">
            <v>42490</v>
          </cell>
          <cell r="L7105" t="str">
            <v>Complete</v>
          </cell>
          <cell r="M7105" t="str">
            <v>Executed</v>
          </cell>
          <cell r="N7105">
            <v>42808</v>
          </cell>
          <cell r="O7105" t="str">
            <v>Parallel_Return_to_Edit_Mode</v>
          </cell>
          <cell r="P7105" t="str">
            <v>Ziadeh, Salam</v>
          </cell>
          <cell r="R7105" t="str">
            <v>Sergey Korchagin</v>
          </cell>
          <cell r="S7105" t="str">
            <v>Ari Bronkhorst</v>
          </cell>
          <cell r="T7105" t="str">
            <v>Steve Brown</v>
          </cell>
          <cell r="U7105" t="str">
            <v>H - Horizon</v>
          </cell>
          <cell r="V7105" t="str">
            <v>Major Projects</v>
          </cell>
          <cell r="W7105" t="str">
            <v>45 Days net terms</v>
          </cell>
          <cell r="X7105">
            <v>392344</v>
          </cell>
          <cell r="Y7105">
            <v>312705</v>
          </cell>
          <cell r="Z7105">
            <v>8568</v>
          </cell>
        </row>
        <row r="7106">
          <cell r="A7106" t="str">
            <v>815793-2</v>
          </cell>
          <cell r="B7106">
            <v>815793</v>
          </cell>
          <cell r="C7106">
            <v>2</v>
          </cell>
          <cell r="D7106">
            <v>407426</v>
          </cell>
          <cell r="E7106" t="str">
            <v>Cornerstone Industrial Ltd</v>
          </cell>
          <cell r="F7106" t="str">
            <v>Scaffolding Froth Treatment 2</v>
          </cell>
          <cell r="G7106" t="str">
            <v>Construction</v>
          </cell>
          <cell r="H7106" t="str">
            <v>Irausquin, Eglee</v>
          </cell>
          <cell r="I7106">
            <v>42398</v>
          </cell>
          <cell r="J7106">
            <v>42268</v>
          </cell>
          <cell r="K7106">
            <v>42613</v>
          </cell>
          <cell r="L7106" t="str">
            <v>Complete</v>
          </cell>
          <cell r="M7106" t="str">
            <v>Executed</v>
          </cell>
          <cell r="N7106">
            <v>42398</v>
          </cell>
          <cell r="O7106" t="str">
            <v>Execute Contract</v>
          </cell>
          <cell r="P7106" t="str">
            <v>Irausquin, Eglee</v>
          </cell>
          <cell r="Q7106" t="str">
            <v>Irausquin, Eglee</v>
          </cell>
          <cell r="R7106" t="str">
            <v>Don Guglielmin</v>
          </cell>
          <cell r="S7106" t="str">
            <v>Don Guglielmin</v>
          </cell>
          <cell r="T7106" t="str">
            <v>Paul Mendes</v>
          </cell>
          <cell r="U7106" t="str">
            <v>H - Horizon</v>
          </cell>
          <cell r="V7106" t="str">
            <v>Major Projects</v>
          </cell>
          <cell r="W7106" t="str">
            <v>45 Days net terms</v>
          </cell>
          <cell r="X7106">
            <v>7235416</v>
          </cell>
          <cell r="Y7106">
            <v>140530</v>
          </cell>
          <cell r="Z7106">
            <v>1447083</v>
          </cell>
        </row>
        <row r="7107">
          <cell r="A7107" t="str">
            <v>815793-3</v>
          </cell>
          <cell r="B7107">
            <v>815793</v>
          </cell>
          <cell r="C7107">
            <v>3</v>
          </cell>
          <cell r="D7107">
            <v>407426</v>
          </cell>
          <cell r="E7107" t="str">
            <v>Cornerstone Industrial Ltd</v>
          </cell>
          <cell r="F7107" t="str">
            <v>Scaffolding Froth Treatment 2</v>
          </cell>
          <cell r="G7107" t="str">
            <v>Construction</v>
          </cell>
          <cell r="H7107" t="str">
            <v>Irausquin, Eglee</v>
          </cell>
          <cell r="I7107">
            <v>42464</v>
          </cell>
          <cell r="J7107">
            <v>42268</v>
          </cell>
          <cell r="K7107">
            <v>42613</v>
          </cell>
          <cell r="L7107" t="str">
            <v>Complete</v>
          </cell>
          <cell r="M7107" t="str">
            <v>Executed</v>
          </cell>
          <cell r="N7107">
            <v>42465</v>
          </cell>
          <cell r="O7107" t="str">
            <v>Parallel_Return_to_Edit_Mode</v>
          </cell>
          <cell r="P7107" t="str">
            <v>Irausquin, Eglee</v>
          </cell>
          <cell r="R7107" t="str">
            <v>Don Guglielmin</v>
          </cell>
          <cell r="S7107" t="str">
            <v>Don Guglielmin</v>
          </cell>
          <cell r="T7107" t="str">
            <v>Paul Mendes</v>
          </cell>
          <cell r="U7107" t="str">
            <v>H - Horizon</v>
          </cell>
          <cell r="V7107" t="str">
            <v>Major Projects</v>
          </cell>
          <cell r="W7107" t="str">
            <v>45 Days net terms</v>
          </cell>
          <cell r="X7107">
            <v>11735416</v>
          </cell>
          <cell r="Y7107">
            <v>140530</v>
          </cell>
          <cell r="Z7107">
            <v>4500000</v>
          </cell>
        </row>
        <row r="7108">
          <cell r="A7108" t="str">
            <v>815793-5</v>
          </cell>
          <cell r="B7108">
            <v>815793</v>
          </cell>
          <cell r="C7108">
            <v>5</v>
          </cell>
          <cell r="D7108">
            <v>407426</v>
          </cell>
          <cell r="E7108" t="str">
            <v>Cornerstone Industrial Ltd</v>
          </cell>
          <cell r="F7108" t="str">
            <v>Scaffolding Froth Treatment 2</v>
          </cell>
          <cell r="G7108" t="str">
            <v>Construction</v>
          </cell>
          <cell r="H7108" t="str">
            <v>Irausquin, Eglee</v>
          </cell>
          <cell r="I7108">
            <v>42612</v>
          </cell>
          <cell r="J7108">
            <v>42268</v>
          </cell>
          <cell r="K7108">
            <v>42613</v>
          </cell>
          <cell r="L7108" t="str">
            <v>Complete</v>
          </cell>
          <cell r="M7108" t="str">
            <v>Executed</v>
          </cell>
          <cell r="N7108">
            <v>42698</v>
          </cell>
          <cell r="O7108" t="str">
            <v>Parallel_Return_to_Edit_Mode</v>
          </cell>
          <cell r="P7108" t="str">
            <v>Irausquin, Eglee</v>
          </cell>
          <cell r="R7108" t="str">
            <v>Don Guglielmin</v>
          </cell>
          <cell r="S7108" t="str">
            <v>Don Guglielmin</v>
          </cell>
          <cell r="T7108" t="str">
            <v>Paul Mendes</v>
          </cell>
          <cell r="U7108" t="str">
            <v>H - Horizon</v>
          </cell>
          <cell r="V7108" t="str">
            <v>Major Projects</v>
          </cell>
          <cell r="W7108" t="str">
            <v>45 Days net terms</v>
          </cell>
          <cell r="X7108">
            <v>14735416</v>
          </cell>
          <cell r="Y7108">
            <v>140530</v>
          </cell>
          <cell r="Z7108">
            <v>3000000</v>
          </cell>
        </row>
        <row r="7109">
          <cell r="A7109" t="str">
            <v>815793-6</v>
          </cell>
          <cell r="B7109">
            <v>815793</v>
          </cell>
          <cell r="C7109">
            <v>6</v>
          </cell>
          <cell r="D7109">
            <v>407426</v>
          </cell>
          <cell r="E7109" t="str">
            <v>Cornerstone Industrial Ltd</v>
          </cell>
          <cell r="F7109" t="str">
            <v>Scaffolding Froth Treatment 2</v>
          </cell>
          <cell r="G7109" t="str">
            <v>Construction</v>
          </cell>
          <cell r="H7109" t="str">
            <v>Irausquin, Eglee</v>
          </cell>
          <cell r="I7109">
            <v>42703</v>
          </cell>
          <cell r="J7109">
            <v>42268</v>
          </cell>
          <cell r="K7109">
            <v>42613</v>
          </cell>
          <cell r="L7109" t="str">
            <v>Complete</v>
          </cell>
          <cell r="M7109" t="str">
            <v>Executed</v>
          </cell>
          <cell r="N7109">
            <v>42858</v>
          </cell>
          <cell r="O7109" t="str">
            <v>Approve Contract</v>
          </cell>
          <cell r="P7109" t="str">
            <v>Business Area Approver</v>
          </cell>
          <cell r="Q7109" t="str">
            <v>Silva, Ismael</v>
          </cell>
          <cell r="R7109" t="str">
            <v>Don Guglielmin</v>
          </cell>
          <cell r="S7109" t="str">
            <v>Don Guglielmin</v>
          </cell>
          <cell r="T7109" t="str">
            <v>Paul Mendes</v>
          </cell>
          <cell r="U7109" t="str">
            <v>H - Horizon</v>
          </cell>
          <cell r="V7109" t="str">
            <v>Major Projects</v>
          </cell>
          <cell r="W7109" t="str">
            <v>45 Days net terms</v>
          </cell>
          <cell r="X7109">
            <v>14556357.5</v>
          </cell>
          <cell r="Y7109">
            <v>140530</v>
          </cell>
          <cell r="Z7109">
            <v>-179058.5</v>
          </cell>
        </row>
        <row r="7110">
          <cell r="A7110" t="str">
            <v>815793-7</v>
          </cell>
          <cell r="B7110">
            <v>815793</v>
          </cell>
          <cell r="C7110">
            <v>7</v>
          </cell>
          <cell r="D7110">
            <v>407426</v>
          </cell>
          <cell r="E7110" t="str">
            <v>Cornerstone Industrial Ltd</v>
          </cell>
          <cell r="F7110" t="str">
            <v>Scaffolding Froth Treatment 2 CO#7 -Final</v>
          </cell>
          <cell r="G7110" t="str">
            <v>Construction</v>
          </cell>
          <cell r="H7110" t="str">
            <v>Ruiz, Mario</v>
          </cell>
          <cell r="I7110">
            <v>42858</v>
          </cell>
          <cell r="J7110">
            <v>42268</v>
          </cell>
          <cell r="K7110">
            <v>42613</v>
          </cell>
          <cell r="L7110" t="str">
            <v>Complete</v>
          </cell>
          <cell r="M7110" t="str">
            <v>Executed</v>
          </cell>
          <cell r="N7110">
            <v>42866</v>
          </cell>
          <cell r="O7110" t="str">
            <v>Execute Contract</v>
          </cell>
          <cell r="P7110" t="str">
            <v>Ruiz, Mario</v>
          </cell>
          <cell r="Q7110" t="str">
            <v>Ruiz, Mario</v>
          </cell>
          <cell r="R7110" t="str">
            <v>Don Guglielmin</v>
          </cell>
          <cell r="S7110" t="str">
            <v>Don Guglielmin</v>
          </cell>
          <cell r="T7110" t="str">
            <v>Paul Mendes</v>
          </cell>
          <cell r="U7110" t="str">
            <v>H - Horizon</v>
          </cell>
          <cell r="V7110" t="str">
            <v>Major Projects</v>
          </cell>
          <cell r="W7110" t="str">
            <v>45 Days net terms</v>
          </cell>
          <cell r="X7110">
            <v>14440679.060000001</v>
          </cell>
          <cell r="Y7110">
            <v>140530</v>
          </cell>
          <cell r="Z7110">
            <v>-115678.44</v>
          </cell>
        </row>
        <row r="7111">
          <cell r="A7111" t="str">
            <v>815802-1</v>
          </cell>
          <cell r="B7111">
            <v>815802</v>
          </cell>
          <cell r="C7111">
            <v>1</v>
          </cell>
          <cell r="D7111">
            <v>407389</v>
          </cell>
          <cell r="E7111" t="str">
            <v>Integral Energy Services Ltd</v>
          </cell>
          <cell r="F7111" t="str">
            <v>Superpot Temporary Construction Power</v>
          </cell>
          <cell r="G7111" t="str">
            <v>Construction Minor</v>
          </cell>
          <cell r="H7111" t="str">
            <v>Varela, Lina</v>
          </cell>
          <cell r="I7111">
            <v>42356</v>
          </cell>
          <cell r="J7111">
            <v>42268</v>
          </cell>
          <cell r="K7111">
            <v>42369</v>
          </cell>
          <cell r="L7111" t="str">
            <v>Complete</v>
          </cell>
          <cell r="M7111" t="str">
            <v>Executed</v>
          </cell>
          <cell r="N7111">
            <v>42388</v>
          </cell>
          <cell r="O7111" t="str">
            <v>Execute Contract</v>
          </cell>
          <cell r="P7111" t="str">
            <v>Varela, Lina</v>
          </cell>
          <cell r="Q7111" t="str">
            <v>Varela, Lina</v>
          </cell>
          <cell r="R7111" t="str">
            <v>Don Guglielmin</v>
          </cell>
          <cell r="S7111" t="str">
            <v>Kara Slemko</v>
          </cell>
          <cell r="T7111" t="str">
            <v>Steve Brown</v>
          </cell>
          <cell r="U7111" t="str">
            <v>H - Horizon</v>
          </cell>
          <cell r="V7111" t="str">
            <v>Major Projects</v>
          </cell>
          <cell r="W7111" t="str">
            <v>45 Days net terms</v>
          </cell>
          <cell r="X7111">
            <v>409338.91</v>
          </cell>
          <cell r="Y7111">
            <v>713684</v>
          </cell>
          <cell r="Z7111">
            <v>201186.6</v>
          </cell>
        </row>
        <row r="7112">
          <cell r="A7112" t="str">
            <v>815802-2</v>
          </cell>
          <cell r="B7112">
            <v>815802</v>
          </cell>
          <cell r="C7112">
            <v>2</v>
          </cell>
          <cell r="D7112">
            <v>407389</v>
          </cell>
          <cell r="E7112" t="str">
            <v>Integral Energy Services Ltd</v>
          </cell>
          <cell r="F7112" t="str">
            <v>Superpot Temporary Construction Power</v>
          </cell>
          <cell r="G7112" t="str">
            <v>Construction Minor</v>
          </cell>
          <cell r="H7112" t="str">
            <v>Varela, Lina</v>
          </cell>
          <cell r="I7112">
            <v>42425</v>
          </cell>
          <cell r="J7112">
            <v>42268</v>
          </cell>
          <cell r="K7112">
            <v>42369</v>
          </cell>
          <cell r="L7112" t="str">
            <v>Complete</v>
          </cell>
          <cell r="M7112" t="str">
            <v>Executed</v>
          </cell>
          <cell r="N7112">
            <v>42429</v>
          </cell>
          <cell r="O7112" t="str">
            <v>Execute Contract</v>
          </cell>
          <cell r="P7112" t="str">
            <v>Varela, Lina</v>
          </cell>
          <cell r="Q7112" t="str">
            <v>Varela, Lina</v>
          </cell>
          <cell r="R7112" t="str">
            <v>Don Guglielmin</v>
          </cell>
          <cell r="S7112" t="str">
            <v>Kara Slemko</v>
          </cell>
          <cell r="T7112" t="str">
            <v>Steve Brown</v>
          </cell>
          <cell r="U7112" t="str">
            <v>H - Horizon</v>
          </cell>
          <cell r="V7112" t="str">
            <v>Major Projects</v>
          </cell>
          <cell r="W7112" t="str">
            <v>45 Days net terms</v>
          </cell>
          <cell r="X7112">
            <v>495358.59</v>
          </cell>
          <cell r="Y7112">
            <v>713684</v>
          </cell>
          <cell r="Z7112">
            <v>86019.68</v>
          </cell>
        </row>
        <row r="7113">
          <cell r="A7113" t="str">
            <v>815809-1</v>
          </cell>
          <cell r="B7113">
            <v>815809</v>
          </cell>
          <cell r="C7113">
            <v>1</v>
          </cell>
          <cell r="D7113">
            <v>407410</v>
          </cell>
          <cell r="E7113" t="str">
            <v>CRS CraneSystems Inc.</v>
          </cell>
          <cell r="F7113" t="str">
            <v>Load Test &amp; Commissioning HT 4/5 Overhead Cranes</v>
          </cell>
          <cell r="G7113" t="str">
            <v>Construction Minor</v>
          </cell>
          <cell r="H7113" t="str">
            <v>Olsen, Kody</v>
          </cell>
          <cell r="I7113">
            <v>42409</v>
          </cell>
          <cell r="J7113">
            <v>42310</v>
          </cell>
          <cell r="K7113">
            <v>42335</v>
          </cell>
          <cell r="L7113" t="str">
            <v>Active</v>
          </cell>
          <cell r="M7113" t="str">
            <v>Executed</v>
          </cell>
          <cell r="N7113">
            <v>42425</v>
          </cell>
          <cell r="O7113" t="str">
            <v>Execute Contract</v>
          </cell>
          <cell r="P7113" t="str">
            <v>Olsen, Kody</v>
          </cell>
          <cell r="Q7113" t="str">
            <v>Olsen, Kody</v>
          </cell>
          <cell r="R7113" t="str">
            <v>Don Guglielmin</v>
          </cell>
          <cell r="S7113" t="str">
            <v>Don Guglielmin</v>
          </cell>
          <cell r="T7113" t="str">
            <v>Steve Brown</v>
          </cell>
          <cell r="U7113" t="str">
            <v>H - Horizon</v>
          </cell>
          <cell r="V7113" t="str">
            <v>Major Projects</v>
          </cell>
          <cell r="W7113" t="str">
            <v>45 Days net terms</v>
          </cell>
          <cell r="X7113">
            <v>98048.5</v>
          </cell>
          <cell r="Y7113">
            <v>564966</v>
          </cell>
          <cell r="Z7113">
            <v>11608.5</v>
          </cell>
        </row>
        <row r="7114">
          <cell r="A7114" t="str">
            <v>815810-2-1</v>
          </cell>
          <cell r="B7114" t="str">
            <v>815810-2</v>
          </cell>
          <cell r="C7114">
            <v>1</v>
          </cell>
          <cell r="E7114" t="str">
            <v>Big Bow Oilfield Services Ltd.</v>
          </cell>
          <cell r="F7114" t="str">
            <v>Brad Atkinson  - Schedule B Sup 1</v>
          </cell>
          <cell r="G7114" t="str">
            <v>Schedule Bs for Consultant Agreements</v>
          </cell>
          <cell r="H7114" t="str">
            <v>Gerber, Laura</v>
          </cell>
          <cell r="I7114">
            <v>42298</v>
          </cell>
          <cell r="J7114">
            <v>42339</v>
          </cell>
          <cell r="K7114">
            <v>42704</v>
          </cell>
          <cell r="L7114" t="str">
            <v>Complete</v>
          </cell>
          <cell r="M7114" t="str">
            <v>Executed</v>
          </cell>
          <cell r="N7114">
            <v>42328</v>
          </cell>
          <cell r="O7114" t="str">
            <v>Approve Contract</v>
          </cell>
          <cell r="P7114" t="str">
            <v>Commercial Operations Approver</v>
          </cell>
          <cell r="Q7114" t="str">
            <v>Gibson, Colleen</v>
          </cell>
          <cell r="R7114" t="str">
            <v>Julie Easthope</v>
          </cell>
          <cell r="S7114" t="str">
            <v>Kara Slemko</v>
          </cell>
          <cell r="T7114" t="str">
            <v>Stephanie Graham</v>
          </cell>
          <cell r="U7114" t="str">
            <v>C - Conventional</v>
          </cell>
          <cell r="V7114" t="str">
            <v>All</v>
          </cell>
          <cell r="W7114" t="str">
            <v>10 Days net terms</v>
          </cell>
          <cell r="X7114">
            <v>231400</v>
          </cell>
          <cell r="Z7114">
            <v>-26000</v>
          </cell>
        </row>
        <row r="7115">
          <cell r="A7115" t="str">
            <v>815813-1</v>
          </cell>
          <cell r="B7115">
            <v>815813</v>
          </cell>
          <cell r="C7115">
            <v>1</v>
          </cell>
          <cell r="D7115">
            <v>407419</v>
          </cell>
          <cell r="E7115" t="str">
            <v>Cobra Quality Inspection Limited</v>
          </cell>
          <cell r="F7115" t="str">
            <v>Allan Capadosa QA Specialist E&amp;I</v>
          </cell>
          <cell r="G7115" t="str">
            <v>Short Form Consulting Agreement</v>
          </cell>
          <cell r="H7115" t="str">
            <v>Soriano, Loreta</v>
          </cell>
          <cell r="I7115">
            <v>42501</v>
          </cell>
          <cell r="J7115">
            <v>42536</v>
          </cell>
          <cell r="K7115">
            <v>42581</v>
          </cell>
          <cell r="L7115" t="str">
            <v>Complete</v>
          </cell>
          <cell r="M7115" t="str">
            <v>Executed</v>
          </cell>
          <cell r="N7115">
            <v>42523</v>
          </cell>
          <cell r="O7115" t="str">
            <v>Execute Contract</v>
          </cell>
          <cell r="P7115" t="str">
            <v>Soriano, Loreta</v>
          </cell>
          <cell r="Q7115" t="str">
            <v>Soriano, Loreta</v>
          </cell>
          <cell r="R7115" t="str">
            <v>Sudip Kumar</v>
          </cell>
          <cell r="S7115" t="str">
            <v>Sudip Kumar</v>
          </cell>
          <cell r="T7115" t="str">
            <v>Brian Bate</v>
          </cell>
          <cell r="U7115" t="str">
            <v>H - Horizon</v>
          </cell>
          <cell r="V7115" t="str">
            <v>Major Projects</v>
          </cell>
          <cell r="W7115" t="str">
            <v>10 Days net terms</v>
          </cell>
          <cell r="X7115">
            <v>198408</v>
          </cell>
          <cell r="Z7115">
            <v>29568</v>
          </cell>
        </row>
        <row r="7116">
          <cell r="A7116" t="str">
            <v>815813-2</v>
          </cell>
          <cell r="B7116">
            <v>815813</v>
          </cell>
          <cell r="C7116">
            <v>2</v>
          </cell>
          <cell r="D7116">
            <v>407419</v>
          </cell>
          <cell r="E7116" t="str">
            <v>Cobra Quality Inspection Limited</v>
          </cell>
          <cell r="F7116" t="str">
            <v>Allan Capadosa QA Specialist E&amp;I</v>
          </cell>
          <cell r="G7116" t="str">
            <v>Short Form Consulting Agreement</v>
          </cell>
          <cell r="H7116" t="str">
            <v>Soriano, Loreta</v>
          </cell>
          <cell r="I7116">
            <v>42548</v>
          </cell>
          <cell r="J7116">
            <v>42582</v>
          </cell>
          <cell r="K7116">
            <v>42613</v>
          </cell>
          <cell r="L7116" t="str">
            <v>Complete</v>
          </cell>
          <cell r="M7116" t="str">
            <v>Executed</v>
          </cell>
          <cell r="N7116">
            <v>42557</v>
          </cell>
          <cell r="O7116" t="str">
            <v>Approve Contract</v>
          </cell>
          <cell r="P7116" t="str">
            <v>Business Area Approver</v>
          </cell>
          <cell r="Q7116" t="str">
            <v>Hughes, David</v>
          </cell>
          <cell r="R7116" t="str">
            <v>Sudip Kumar</v>
          </cell>
          <cell r="S7116" t="str">
            <v>Sudip Kumar</v>
          </cell>
          <cell r="T7116" t="str">
            <v>Brian Bate</v>
          </cell>
          <cell r="U7116" t="str">
            <v>H - Horizon</v>
          </cell>
          <cell r="V7116" t="str">
            <v>Major Projects</v>
          </cell>
          <cell r="W7116" t="str">
            <v>10 Days net terms</v>
          </cell>
          <cell r="X7116">
            <v>213192</v>
          </cell>
          <cell r="Z7116">
            <v>14784</v>
          </cell>
        </row>
        <row r="7117">
          <cell r="A7117" t="str">
            <v>815813-3</v>
          </cell>
          <cell r="B7117">
            <v>815813</v>
          </cell>
          <cell r="C7117">
            <v>3</v>
          </cell>
          <cell r="D7117">
            <v>407419</v>
          </cell>
          <cell r="E7117" t="str">
            <v>Cobra Quality Inspection Limited</v>
          </cell>
          <cell r="F7117" t="str">
            <v>Allan Capadosa QA Specialist E&amp;I</v>
          </cell>
          <cell r="G7117" t="str">
            <v>Short Form Consulting Agreement</v>
          </cell>
          <cell r="H7117" t="str">
            <v>Soriano, Loreta</v>
          </cell>
          <cell r="I7117">
            <v>42577</v>
          </cell>
          <cell r="J7117">
            <v>42614</v>
          </cell>
          <cell r="K7117">
            <v>42673</v>
          </cell>
          <cell r="L7117" t="str">
            <v>Complete</v>
          </cell>
          <cell r="M7117" t="str">
            <v>Executed</v>
          </cell>
          <cell r="N7117">
            <v>42586</v>
          </cell>
          <cell r="O7117" t="str">
            <v>Parallel_Return_to_Edit_Mode</v>
          </cell>
          <cell r="P7117" t="str">
            <v>Soriano, Loreta</v>
          </cell>
          <cell r="R7117" t="str">
            <v>Sudip Kumar</v>
          </cell>
          <cell r="S7117" t="str">
            <v>Sudip Kumar</v>
          </cell>
          <cell r="T7117" t="str">
            <v>Brian Bate</v>
          </cell>
          <cell r="U7117" t="str">
            <v>H - Horizon</v>
          </cell>
          <cell r="V7117" t="str">
            <v>Major Projects</v>
          </cell>
          <cell r="W7117" t="str">
            <v>10 Days net terms</v>
          </cell>
          <cell r="X7117">
            <v>242760</v>
          </cell>
          <cell r="Z7117">
            <v>29568</v>
          </cell>
        </row>
        <row r="7118">
          <cell r="A7118" t="str">
            <v>815814-1</v>
          </cell>
          <cell r="B7118">
            <v>815814</v>
          </cell>
          <cell r="C7118">
            <v>1</v>
          </cell>
          <cell r="D7118">
            <v>407432</v>
          </cell>
          <cell r="E7118" t="str">
            <v>KAEFER Industrial Services Ltd</v>
          </cell>
          <cell r="F7118" t="str">
            <v>Insulation Froth Treatment CO# 001</v>
          </cell>
          <cell r="G7118" t="str">
            <v>Construction</v>
          </cell>
          <cell r="H7118" t="str">
            <v>Ruiz, Mario</v>
          </cell>
          <cell r="I7118">
            <v>42436</v>
          </cell>
          <cell r="J7118">
            <v>42269</v>
          </cell>
          <cell r="K7118">
            <v>42613</v>
          </cell>
          <cell r="L7118" t="str">
            <v>Complete</v>
          </cell>
          <cell r="M7118" t="str">
            <v>Executed</v>
          </cell>
          <cell r="N7118">
            <v>42436</v>
          </cell>
          <cell r="O7118" t="str">
            <v>Parallel_Return_to_Edit_Mode</v>
          </cell>
          <cell r="P7118" t="str">
            <v>Ruiz, Mario</v>
          </cell>
          <cell r="R7118" t="str">
            <v>Don Guglielmin</v>
          </cell>
          <cell r="S7118" t="str">
            <v>Don Guglielmin</v>
          </cell>
          <cell r="T7118" t="str">
            <v>Paul Mendes</v>
          </cell>
          <cell r="U7118" t="str">
            <v>H - Horizon</v>
          </cell>
          <cell r="V7118" t="str">
            <v>Major Projects</v>
          </cell>
          <cell r="W7118" t="str">
            <v>45 Days net terms</v>
          </cell>
          <cell r="X7118">
            <v>12479343</v>
          </cell>
          <cell r="Y7118">
            <v>355962</v>
          </cell>
          <cell r="Z7118">
            <v>79675</v>
          </cell>
        </row>
        <row r="7119">
          <cell r="A7119" t="str">
            <v>815814-2</v>
          </cell>
          <cell r="B7119">
            <v>815814</v>
          </cell>
          <cell r="C7119">
            <v>2</v>
          </cell>
          <cell r="D7119">
            <v>407432</v>
          </cell>
          <cell r="E7119" t="str">
            <v>KAEFER Industrial Services Ltd</v>
          </cell>
          <cell r="F7119" t="str">
            <v>Insulation Froth Treatment CO# 002</v>
          </cell>
          <cell r="G7119" t="str">
            <v>Construction</v>
          </cell>
          <cell r="H7119" t="str">
            <v>Ruiz, Mario</v>
          </cell>
          <cell r="I7119">
            <v>42460</v>
          </cell>
          <cell r="J7119">
            <v>42269</v>
          </cell>
          <cell r="K7119">
            <v>42613</v>
          </cell>
          <cell r="L7119" t="str">
            <v>Complete</v>
          </cell>
          <cell r="M7119" t="str">
            <v>Executed</v>
          </cell>
          <cell r="N7119">
            <v>42460</v>
          </cell>
          <cell r="O7119" t="str">
            <v>Approve Contract</v>
          </cell>
          <cell r="P7119" t="str">
            <v>Commercial Operations Approver</v>
          </cell>
          <cell r="Q7119" t="str">
            <v>Johansen, Todd</v>
          </cell>
          <cell r="R7119" t="str">
            <v>Don Guglielmin</v>
          </cell>
          <cell r="S7119" t="str">
            <v>Don Guglielmin</v>
          </cell>
          <cell r="T7119" t="str">
            <v>Paul Mendes</v>
          </cell>
          <cell r="U7119" t="str">
            <v>H - Horizon</v>
          </cell>
          <cell r="V7119" t="str">
            <v>Major Projects</v>
          </cell>
          <cell r="W7119" t="str">
            <v>45 Days net terms</v>
          </cell>
          <cell r="X7119">
            <v>12045809.710000001</v>
          </cell>
          <cell r="Y7119">
            <v>355962</v>
          </cell>
          <cell r="Z7119">
            <v>-433533.29</v>
          </cell>
        </row>
        <row r="7120">
          <cell r="A7120" t="str">
            <v>815814-3</v>
          </cell>
          <cell r="B7120">
            <v>815814</v>
          </cell>
          <cell r="C7120">
            <v>3</v>
          </cell>
          <cell r="D7120">
            <v>407432</v>
          </cell>
          <cell r="E7120" t="str">
            <v>KAEFER Industrial Services Ltd</v>
          </cell>
          <cell r="F7120" t="str">
            <v>Insulation Froth Treatment CO# 003</v>
          </cell>
          <cell r="G7120" t="str">
            <v>Construction</v>
          </cell>
          <cell r="H7120" t="str">
            <v>Ruiz, Mario</v>
          </cell>
          <cell r="I7120">
            <v>42496</v>
          </cell>
          <cell r="J7120">
            <v>42269</v>
          </cell>
          <cell r="K7120">
            <v>42613</v>
          </cell>
          <cell r="L7120" t="str">
            <v>Complete</v>
          </cell>
          <cell r="M7120" t="str">
            <v>Executed</v>
          </cell>
          <cell r="N7120">
            <v>42499</v>
          </cell>
          <cell r="O7120" t="str">
            <v>Execute Contract</v>
          </cell>
          <cell r="P7120" t="str">
            <v>Ruiz, Mario</v>
          </cell>
          <cell r="Q7120" t="str">
            <v>Ruiz, Mario</v>
          </cell>
          <cell r="R7120" t="str">
            <v>Don Guglielmin</v>
          </cell>
          <cell r="S7120" t="str">
            <v>Don Guglielmin</v>
          </cell>
          <cell r="T7120" t="str">
            <v>Paul Mendes</v>
          </cell>
          <cell r="U7120" t="str">
            <v>H - Horizon</v>
          </cell>
          <cell r="V7120" t="str">
            <v>Major Projects</v>
          </cell>
          <cell r="W7120" t="str">
            <v>45 Days net terms</v>
          </cell>
          <cell r="X7120">
            <v>12139267.279999999</v>
          </cell>
          <cell r="Y7120">
            <v>355962</v>
          </cell>
          <cell r="Z7120">
            <v>93457.57</v>
          </cell>
        </row>
        <row r="7121">
          <cell r="A7121" t="str">
            <v>815814-4</v>
          </cell>
          <cell r="B7121">
            <v>815814</v>
          </cell>
          <cell r="C7121">
            <v>4</v>
          </cell>
          <cell r="D7121">
            <v>407432</v>
          </cell>
          <cell r="E7121" t="str">
            <v>KAEFER Industrial Services Ltd</v>
          </cell>
          <cell r="F7121" t="str">
            <v>Insulation Froth Treatment CO# 004</v>
          </cell>
          <cell r="G7121" t="str">
            <v>Construction</v>
          </cell>
          <cell r="H7121" t="str">
            <v>Ruiz, Mario</v>
          </cell>
          <cell r="I7121">
            <v>42566</v>
          </cell>
          <cell r="J7121">
            <v>42269</v>
          </cell>
          <cell r="K7121">
            <v>42628</v>
          </cell>
          <cell r="L7121" t="str">
            <v>Complete</v>
          </cell>
          <cell r="M7121" t="str">
            <v>Executed</v>
          </cell>
          <cell r="N7121">
            <v>42569</v>
          </cell>
          <cell r="O7121" t="str">
            <v>Parallel_Return_to_Edit_Mode</v>
          </cell>
          <cell r="P7121" t="str">
            <v>Ruiz, Mario</v>
          </cell>
          <cell r="R7121" t="str">
            <v>Don Guglielmin</v>
          </cell>
          <cell r="S7121" t="str">
            <v>Don Guglielmin</v>
          </cell>
          <cell r="T7121" t="str">
            <v>Paul Mendes</v>
          </cell>
          <cell r="U7121" t="str">
            <v>H - Horizon</v>
          </cell>
          <cell r="V7121" t="str">
            <v>Major Projects</v>
          </cell>
          <cell r="W7121" t="str">
            <v>45 Days net terms</v>
          </cell>
          <cell r="X7121">
            <v>12176164.560000001</v>
          </cell>
          <cell r="Y7121">
            <v>355962</v>
          </cell>
          <cell r="Z7121">
            <v>36897.279999999999</v>
          </cell>
        </row>
        <row r="7122">
          <cell r="A7122" t="str">
            <v>815814-5</v>
          </cell>
          <cell r="B7122">
            <v>815814</v>
          </cell>
          <cell r="C7122">
            <v>5</v>
          </cell>
          <cell r="D7122">
            <v>407432</v>
          </cell>
          <cell r="E7122" t="str">
            <v>KAEFER Industrial Services Ltd</v>
          </cell>
          <cell r="F7122" t="str">
            <v>Insulation Froth Treatment CO# 005</v>
          </cell>
          <cell r="G7122" t="str">
            <v>Construction</v>
          </cell>
          <cell r="H7122" t="str">
            <v>Ruiz, Mario</v>
          </cell>
          <cell r="I7122">
            <v>42569</v>
          </cell>
          <cell r="J7122">
            <v>42269</v>
          </cell>
          <cell r="K7122">
            <v>42628</v>
          </cell>
          <cell r="L7122" t="str">
            <v>Complete</v>
          </cell>
          <cell r="M7122" t="str">
            <v>Executed</v>
          </cell>
          <cell r="N7122">
            <v>42569</v>
          </cell>
          <cell r="O7122" t="str">
            <v>Edit New Supplement</v>
          </cell>
          <cell r="P7122" t="str">
            <v>Ruiz, Mario</v>
          </cell>
          <cell r="Q7122" t="str">
            <v>Ruiz, Mario</v>
          </cell>
          <cell r="R7122" t="str">
            <v>Don Guglielmin</v>
          </cell>
          <cell r="S7122" t="str">
            <v>Don Guglielmin</v>
          </cell>
          <cell r="T7122" t="str">
            <v>Paul Mendes</v>
          </cell>
          <cell r="U7122" t="str">
            <v>H - Horizon</v>
          </cell>
          <cell r="V7122" t="str">
            <v>Major Projects</v>
          </cell>
          <cell r="W7122" t="str">
            <v>45 Days net terms</v>
          </cell>
          <cell r="X7122">
            <v>12347334.560000001</v>
          </cell>
          <cell r="Y7122">
            <v>355962</v>
          </cell>
          <cell r="Z7122">
            <v>171170</v>
          </cell>
        </row>
        <row r="7123">
          <cell r="A7123" t="str">
            <v>815814-6</v>
          </cell>
          <cell r="B7123">
            <v>815814</v>
          </cell>
          <cell r="C7123">
            <v>6</v>
          </cell>
          <cell r="D7123">
            <v>407432</v>
          </cell>
          <cell r="E7123" t="str">
            <v>KAEFER Industrial Services Ltd</v>
          </cell>
          <cell r="F7123" t="str">
            <v>Insulation Froth Treatment CO#006</v>
          </cell>
          <cell r="G7123" t="str">
            <v>Construction</v>
          </cell>
          <cell r="H7123" t="str">
            <v>Ruiz, Mario</v>
          </cell>
          <cell r="I7123">
            <v>42627</v>
          </cell>
          <cell r="J7123">
            <v>42269</v>
          </cell>
          <cell r="K7123">
            <v>42628</v>
          </cell>
          <cell r="L7123" t="str">
            <v>Complete</v>
          </cell>
          <cell r="M7123" t="str">
            <v>Executed</v>
          </cell>
          <cell r="N7123">
            <v>42655</v>
          </cell>
          <cell r="O7123" t="str">
            <v>Parallel_Return_to_Edit_Mode</v>
          </cell>
          <cell r="P7123" t="str">
            <v>Ruiz, Mario</v>
          </cell>
          <cell r="R7123" t="str">
            <v>Don Guglielmin</v>
          </cell>
          <cell r="S7123" t="str">
            <v>Don Guglielmin</v>
          </cell>
          <cell r="T7123" t="str">
            <v>Paul Mendes</v>
          </cell>
          <cell r="U7123" t="str">
            <v>H - Horizon</v>
          </cell>
          <cell r="V7123" t="str">
            <v>Major Projects</v>
          </cell>
          <cell r="W7123" t="str">
            <v>45 Days net terms</v>
          </cell>
          <cell r="X7123">
            <v>12423168.359999999</v>
          </cell>
          <cell r="Y7123">
            <v>355962</v>
          </cell>
          <cell r="Z7123">
            <v>75833.8</v>
          </cell>
        </row>
        <row r="7124">
          <cell r="A7124" t="str">
            <v>815814-7</v>
          </cell>
          <cell r="B7124">
            <v>815814</v>
          </cell>
          <cell r="C7124">
            <v>7</v>
          </cell>
          <cell r="D7124">
            <v>407432</v>
          </cell>
          <cell r="E7124" t="str">
            <v>KAEFER Industrial Services Ltd</v>
          </cell>
          <cell r="F7124" t="str">
            <v>Insulation Froth Treatment CO#007</v>
          </cell>
          <cell r="G7124" t="str">
            <v>Construction</v>
          </cell>
          <cell r="H7124" t="str">
            <v>Ruiz, Mario</v>
          </cell>
          <cell r="I7124">
            <v>42682</v>
          </cell>
          <cell r="J7124">
            <v>42269</v>
          </cell>
          <cell r="K7124">
            <v>42685</v>
          </cell>
          <cell r="L7124" t="str">
            <v>Complete</v>
          </cell>
          <cell r="M7124" t="str">
            <v>Executed</v>
          </cell>
          <cell r="N7124">
            <v>42683</v>
          </cell>
          <cell r="O7124" t="str">
            <v>Approve Contract</v>
          </cell>
          <cell r="P7124" t="str">
            <v>Business Area Approver</v>
          </cell>
          <cell r="Q7124" t="str">
            <v>Silva, Ismael</v>
          </cell>
          <cell r="R7124" t="str">
            <v>Don Guglielmin</v>
          </cell>
          <cell r="S7124" t="str">
            <v>Don Guglielmin</v>
          </cell>
          <cell r="T7124" t="str">
            <v>Paul Mendes</v>
          </cell>
          <cell r="U7124" t="str">
            <v>H - Horizon</v>
          </cell>
          <cell r="V7124" t="str">
            <v>Major Projects</v>
          </cell>
          <cell r="W7124" t="str">
            <v>45 Days net terms</v>
          </cell>
          <cell r="X7124">
            <v>12579188.43</v>
          </cell>
          <cell r="Y7124">
            <v>355962</v>
          </cell>
          <cell r="Z7124">
            <v>156020.07</v>
          </cell>
        </row>
        <row r="7125">
          <cell r="A7125" t="str">
            <v>815814-8</v>
          </cell>
          <cell r="B7125">
            <v>815814</v>
          </cell>
          <cell r="C7125">
            <v>8</v>
          </cell>
          <cell r="D7125">
            <v>407432</v>
          </cell>
          <cell r="E7125" t="str">
            <v>KAEFER Industrial Services Ltd</v>
          </cell>
          <cell r="F7125" t="str">
            <v>Insulation Froth Treatment CO#08</v>
          </cell>
          <cell r="G7125" t="str">
            <v>Construction</v>
          </cell>
          <cell r="H7125" t="str">
            <v>Ruiz, Mario</v>
          </cell>
          <cell r="I7125">
            <v>42814</v>
          </cell>
          <cell r="J7125">
            <v>42269</v>
          </cell>
          <cell r="K7125">
            <v>42685</v>
          </cell>
          <cell r="L7125" t="str">
            <v>Complete</v>
          </cell>
          <cell r="M7125" t="str">
            <v>Executed</v>
          </cell>
          <cell r="N7125">
            <v>42828</v>
          </cell>
          <cell r="O7125" t="str">
            <v>Execute Contract</v>
          </cell>
          <cell r="P7125" t="str">
            <v>Ruiz, Mario</v>
          </cell>
          <cell r="Q7125" t="str">
            <v>Ruiz, Mario</v>
          </cell>
          <cell r="R7125" t="str">
            <v>Don Guglielmin</v>
          </cell>
          <cell r="S7125" t="str">
            <v>Don Guglielmin</v>
          </cell>
          <cell r="T7125" t="str">
            <v>Paul Mendes</v>
          </cell>
          <cell r="U7125" t="str">
            <v>H - Horizon</v>
          </cell>
          <cell r="V7125" t="str">
            <v>Major Projects</v>
          </cell>
          <cell r="W7125" t="str">
            <v>45 Days net terms</v>
          </cell>
          <cell r="X7125">
            <v>12891809.67</v>
          </cell>
          <cell r="Y7125">
            <v>355962</v>
          </cell>
          <cell r="Z7125">
            <v>312621.24</v>
          </cell>
        </row>
        <row r="7126">
          <cell r="A7126" t="str">
            <v>815857-1</v>
          </cell>
          <cell r="B7126">
            <v>815857</v>
          </cell>
          <cell r="C7126">
            <v>1</v>
          </cell>
          <cell r="D7126">
            <v>407433</v>
          </cell>
          <cell r="E7126" t="str">
            <v>Park Derochie Inc.</v>
          </cell>
          <cell r="F7126" t="str">
            <v>CO No. 01</v>
          </cell>
          <cell r="G7126" t="str">
            <v>Construction</v>
          </cell>
          <cell r="H7126" t="str">
            <v>Biers, Charles</v>
          </cell>
          <cell r="I7126">
            <v>42430</v>
          </cell>
          <cell r="J7126">
            <v>42275</v>
          </cell>
          <cell r="K7126">
            <v>42580</v>
          </cell>
          <cell r="L7126" t="str">
            <v>Complete</v>
          </cell>
          <cell r="M7126" t="str">
            <v>Executed</v>
          </cell>
          <cell r="N7126">
            <v>42554</v>
          </cell>
          <cell r="O7126" t="str">
            <v>Parallel_Return_to_Edit_Mode</v>
          </cell>
          <cell r="P7126" t="str">
            <v>Biers, Charles</v>
          </cell>
          <cell r="R7126" t="str">
            <v>Don Guglielmin</v>
          </cell>
          <cell r="S7126" t="str">
            <v>Don Guglielmin</v>
          </cell>
          <cell r="T7126" t="str">
            <v>Paul Mendes</v>
          </cell>
          <cell r="U7126" t="str">
            <v>H - Horizon</v>
          </cell>
          <cell r="V7126" t="str">
            <v>Major Projects</v>
          </cell>
          <cell r="W7126" t="str">
            <v>45 Days net terms</v>
          </cell>
          <cell r="X7126">
            <v>12226811.689999999</v>
          </cell>
          <cell r="Y7126">
            <v>620979</v>
          </cell>
          <cell r="Z7126">
            <v>-174494.23</v>
          </cell>
        </row>
        <row r="7127">
          <cell r="A7127" t="str">
            <v>815857-2</v>
          </cell>
          <cell r="B7127">
            <v>815857</v>
          </cell>
          <cell r="C7127">
            <v>2</v>
          </cell>
          <cell r="D7127">
            <v>407433</v>
          </cell>
          <cell r="E7127" t="str">
            <v>Park Derochie Inc.</v>
          </cell>
          <cell r="F7127" t="str">
            <v>CO No. 02</v>
          </cell>
          <cell r="G7127" t="str">
            <v>Construction</v>
          </cell>
          <cell r="H7127" t="str">
            <v>Biers, Charles</v>
          </cell>
          <cell r="I7127">
            <v>42554</v>
          </cell>
          <cell r="J7127">
            <v>42275</v>
          </cell>
          <cell r="K7127">
            <v>42580</v>
          </cell>
          <cell r="L7127" t="str">
            <v>Complete</v>
          </cell>
          <cell r="M7127" t="str">
            <v>Executed</v>
          </cell>
          <cell r="N7127">
            <v>42614</v>
          </cell>
          <cell r="O7127" t="str">
            <v>Parallel_Return_to_Edit_Mode</v>
          </cell>
          <cell r="P7127" t="str">
            <v>Biers, Charles</v>
          </cell>
          <cell r="R7127" t="str">
            <v>Don Guglielmin</v>
          </cell>
          <cell r="S7127" t="str">
            <v>Don Guglielmin</v>
          </cell>
          <cell r="T7127" t="str">
            <v>Paul Mendes</v>
          </cell>
          <cell r="U7127" t="str">
            <v>H - Horizon</v>
          </cell>
          <cell r="V7127" t="str">
            <v>Major Projects</v>
          </cell>
          <cell r="W7127" t="str">
            <v>45 Days net terms</v>
          </cell>
          <cell r="X7127">
            <v>12565721.77</v>
          </cell>
          <cell r="Y7127">
            <v>620979</v>
          </cell>
          <cell r="Z7127">
            <v>338910.08</v>
          </cell>
        </row>
        <row r="7128">
          <cell r="A7128" t="str">
            <v>815857-3</v>
          </cell>
          <cell r="B7128">
            <v>815857</v>
          </cell>
          <cell r="C7128">
            <v>3</v>
          </cell>
          <cell r="D7128">
            <v>407433</v>
          </cell>
          <cell r="E7128" t="str">
            <v>Park Derochie Inc.</v>
          </cell>
          <cell r="F7128" t="str">
            <v>CO No. 03</v>
          </cell>
          <cell r="G7128" t="str">
            <v>Construction</v>
          </cell>
          <cell r="H7128" t="str">
            <v>Biers, Charles</v>
          </cell>
          <cell r="I7128">
            <v>42614</v>
          </cell>
          <cell r="J7128">
            <v>42275</v>
          </cell>
          <cell r="K7128">
            <v>42580</v>
          </cell>
          <cell r="L7128" t="str">
            <v>Complete</v>
          </cell>
          <cell r="M7128" t="str">
            <v>Executed</v>
          </cell>
          <cell r="N7128">
            <v>42738</v>
          </cell>
          <cell r="O7128" t="str">
            <v>Parallel_Return_to_Edit_Mode</v>
          </cell>
          <cell r="P7128" t="str">
            <v>Biers, Charles</v>
          </cell>
          <cell r="R7128" t="str">
            <v>Don Guglielmin</v>
          </cell>
          <cell r="S7128" t="str">
            <v>Don Guglielmin</v>
          </cell>
          <cell r="T7128" t="str">
            <v>Paul Mendes</v>
          </cell>
          <cell r="U7128" t="str">
            <v>H - Horizon</v>
          </cell>
          <cell r="V7128" t="str">
            <v>Major Projects</v>
          </cell>
          <cell r="W7128" t="str">
            <v>45 Days net terms</v>
          </cell>
          <cell r="X7128">
            <v>12580890.630000001</v>
          </cell>
          <cell r="Y7128">
            <v>620979</v>
          </cell>
          <cell r="Z7128">
            <v>15168.86</v>
          </cell>
        </row>
        <row r="7129">
          <cell r="A7129" t="str">
            <v>815857-4</v>
          </cell>
          <cell r="B7129">
            <v>815857</v>
          </cell>
          <cell r="C7129">
            <v>4</v>
          </cell>
          <cell r="D7129">
            <v>407433</v>
          </cell>
          <cell r="E7129" t="str">
            <v>Park Derochie Inc.</v>
          </cell>
          <cell r="F7129" t="str">
            <v>CO #4</v>
          </cell>
          <cell r="G7129" t="str">
            <v>Construction</v>
          </cell>
          <cell r="H7129" t="str">
            <v>Mohammed, Bassam</v>
          </cell>
          <cell r="I7129">
            <v>42760</v>
          </cell>
          <cell r="J7129">
            <v>42275</v>
          </cell>
          <cell r="K7129">
            <v>42611</v>
          </cell>
          <cell r="L7129" t="str">
            <v>Complete</v>
          </cell>
          <cell r="M7129" t="str">
            <v>Executed</v>
          </cell>
          <cell r="N7129">
            <v>42765</v>
          </cell>
          <cell r="O7129" t="str">
            <v>Parallel_Return_to_Edit_Mode</v>
          </cell>
          <cell r="P7129" t="str">
            <v>Mohammed, Bassam</v>
          </cell>
          <cell r="R7129" t="str">
            <v>Don Guglielmin</v>
          </cell>
          <cell r="S7129" t="str">
            <v>Don Guglielmin</v>
          </cell>
          <cell r="T7129" t="str">
            <v>Paul Mendes</v>
          </cell>
          <cell r="U7129" t="str">
            <v>H - Horizon</v>
          </cell>
          <cell r="V7129" t="str">
            <v>Major Projects</v>
          </cell>
          <cell r="W7129" t="str">
            <v>45 Days net terms</v>
          </cell>
          <cell r="X7129">
            <v>12870189.83</v>
          </cell>
          <cell r="Y7129">
            <v>620979</v>
          </cell>
          <cell r="Z7129">
            <v>289299.20000000001</v>
          </cell>
        </row>
        <row r="7130">
          <cell r="A7130" t="str">
            <v>815857-5</v>
          </cell>
          <cell r="B7130">
            <v>815857</v>
          </cell>
          <cell r="C7130">
            <v>5</v>
          </cell>
          <cell r="D7130">
            <v>407433</v>
          </cell>
          <cell r="E7130" t="str">
            <v>Park Derochie Inc.</v>
          </cell>
          <cell r="F7130" t="str">
            <v>Final CO #5</v>
          </cell>
          <cell r="G7130" t="str">
            <v>Construction</v>
          </cell>
          <cell r="H7130" t="str">
            <v>Mohammed, Bassam</v>
          </cell>
          <cell r="I7130">
            <v>42765</v>
          </cell>
          <cell r="J7130">
            <v>42275</v>
          </cell>
          <cell r="K7130">
            <v>42704</v>
          </cell>
          <cell r="L7130" t="str">
            <v>Complete</v>
          </cell>
          <cell r="M7130" t="str">
            <v>Executed</v>
          </cell>
          <cell r="N7130">
            <v>42765</v>
          </cell>
          <cell r="O7130" t="str">
            <v>Parallel_Return_to_Edit_Mode</v>
          </cell>
          <cell r="P7130" t="str">
            <v>Mohammed, Bassam</v>
          </cell>
          <cell r="R7130" t="str">
            <v>Don Guglielmin</v>
          </cell>
          <cell r="S7130" t="str">
            <v>Don Guglielmin</v>
          </cell>
          <cell r="T7130" t="str">
            <v>Paul Mendes</v>
          </cell>
          <cell r="U7130" t="str">
            <v>H - Horizon</v>
          </cell>
          <cell r="V7130" t="str">
            <v>Major Projects</v>
          </cell>
          <cell r="W7130" t="str">
            <v>45 Days net terms</v>
          </cell>
          <cell r="X7130">
            <v>11835037.91</v>
          </cell>
          <cell r="Y7130">
            <v>620979</v>
          </cell>
          <cell r="Z7130">
            <v>-1035151.92</v>
          </cell>
        </row>
        <row r="7131">
          <cell r="A7131" t="str">
            <v>815871-2-1</v>
          </cell>
          <cell r="B7131" t="str">
            <v>815871-2</v>
          </cell>
          <cell r="C7131">
            <v>1</v>
          </cell>
          <cell r="E7131" t="str">
            <v>Straight Line Ventures Ltd</v>
          </cell>
          <cell r="F7131" t="str">
            <v>Derrick Lowe - Schedule B Sup 1</v>
          </cell>
          <cell r="G7131" t="str">
            <v>Schedule Bs for Consultant Agreements</v>
          </cell>
          <cell r="H7131" t="str">
            <v>Gerber, Laura</v>
          </cell>
          <cell r="I7131">
            <v>42298</v>
          </cell>
          <cell r="J7131">
            <v>42339</v>
          </cell>
          <cell r="K7131">
            <v>42704</v>
          </cell>
          <cell r="L7131" t="str">
            <v>Complete</v>
          </cell>
          <cell r="M7131" t="str">
            <v>Executed</v>
          </cell>
          <cell r="N7131">
            <v>42333</v>
          </cell>
          <cell r="O7131" t="str">
            <v>Parallel_Return_to_Edit_Mode</v>
          </cell>
          <cell r="P7131" t="str">
            <v>Gerber, Laura</v>
          </cell>
          <cell r="R7131" t="str">
            <v>Julie Easthope</v>
          </cell>
          <cell r="S7131" t="str">
            <v>Kara Slemko</v>
          </cell>
          <cell r="T7131" t="str">
            <v>Stephanie Graham</v>
          </cell>
          <cell r="U7131" t="str">
            <v>C - Conventional</v>
          </cell>
          <cell r="V7131" t="str">
            <v>All</v>
          </cell>
          <cell r="W7131" t="str">
            <v>10 Days net terms</v>
          </cell>
          <cell r="X7131">
            <v>210600</v>
          </cell>
          <cell r="Y7131">
            <v>253167</v>
          </cell>
          <cell r="Z7131">
            <v>-23400</v>
          </cell>
        </row>
        <row r="7132">
          <cell r="A7132" t="str">
            <v>815876-1-1</v>
          </cell>
          <cell r="B7132" t="str">
            <v>815876-1</v>
          </cell>
          <cell r="C7132">
            <v>1</v>
          </cell>
          <cell r="E7132" t="str">
            <v>L.W. Survey Canada, ULC</v>
          </cell>
          <cell r="F7132" t="str">
            <v>L.W. Survey Canada_Extend and Rates</v>
          </cell>
          <cell r="G7132" t="str">
            <v>Schedules for Master Agreements</v>
          </cell>
          <cell r="H7132" t="str">
            <v>Cantlon, Elaine</v>
          </cell>
          <cell r="I7132">
            <v>42823</v>
          </cell>
          <cell r="J7132">
            <v>42817</v>
          </cell>
          <cell r="K7132">
            <v>43182</v>
          </cell>
          <cell r="L7132" t="str">
            <v>Active</v>
          </cell>
          <cell r="M7132" t="str">
            <v>Executed</v>
          </cell>
          <cell r="N7132">
            <v>42845</v>
          </cell>
          <cell r="O7132" t="str">
            <v>Approve Contract</v>
          </cell>
          <cell r="P7132" t="str">
            <v>Business Area Approver</v>
          </cell>
          <cell r="Q7132" t="str">
            <v>Reed, Scott</v>
          </cell>
          <cell r="R7132" t="str">
            <v>Julie Easthope</v>
          </cell>
          <cell r="S7132" t="str">
            <v>Kara Slemko</v>
          </cell>
          <cell r="T7132" t="str">
            <v>Brian Bate</v>
          </cell>
          <cell r="U7132" t="str">
            <v>C/H - Conventional/Horizon</v>
          </cell>
          <cell r="V7132" t="str">
            <v>All</v>
          </cell>
          <cell r="W7132" t="str">
            <v>45 Days net terms</v>
          </cell>
          <cell r="X7132">
            <v>765000</v>
          </cell>
          <cell r="Z7132">
            <v>15000</v>
          </cell>
        </row>
        <row r="7133">
          <cell r="A7133" t="str">
            <v>815876-1-1</v>
          </cell>
          <cell r="B7133" t="str">
            <v>815876-1</v>
          </cell>
          <cell r="C7133">
            <v>1</v>
          </cell>
          <cell r="E7133" t="str">
            <v>L.W. Survey Canada, ULC</v>
          </cell>
          <cell r="F7133" t="str">
            <v>L.W. Survey Canada_Extend and Rates</v>
          </cell>
          <cell r="G7133" t="str">
            <v>Schedules for Master Agreements</v>
          </cell>
          <cell r="H7133" t="str">
            <v>Cantlon, Elaine</v>
          </cell>
          <cell r="I7133">
            <v>42823</v>
          </cell>
          <cell r="J7133">
            <v>42817</v>
          </cell>
          <cell r="K7133">
            <v>43182</v>
          </cell>
          <cell r="L7133" t="str">
            <v>Active</v>
          </cell>
          <cell r="M7133" t="str">
            <v>Executed</v>
          </cell>
          <cell r="N7133">
            <v>42845</v>
          </cell>
          <cell r="O7133" t="str">
            <v>Parallel_Return_to_Edit_Mode</v>
          </cell>
          <cell r="P7133" t="str">
            <v>Cantlon, Elaine</v>
          </cell>
          <cell r="R7133" t="str">
            <v>Julie Easthope</v>
          </cell>
          <cell r="S7133" t="str">
            <v>Kara Slemko</v>
          </cell>
          <cell r="T7133" t="str">
            <v>Brian Bate</v>
          </cell>
          <cell r="U7133" t="str">
            <v>C/H - Conventional/Horizon</v>
          </cell>
          <cell r="V7133" t="str">
            <v>All</v>
          </cell>
          <cell r="W7133" t="str">
            <v>45 Days net terms</v>
          </cell>
          <cell r="X7133">
            <v>765000</v>
          </cell>
          <cell r="Z7133">
            <v>15000</v>
          </cell>
        </row>
        <row r="7134">
          <cell r="A7134" t="str">
            <v>815876-1-1</v>
          </cell>
          <cell r="B7134" t="str">
            <v>815876-1</v>
          </cell>
          <cell r="C7134">
            <v>1</v>
          </cell>
          <cell r="E7134" t="str">
            <v>L.W. Survey Canada, ULC</v>
          </cell>
          <cell r="F7134" t="str">
            <v>L.W. Survey Canada_Extend and Rates</v>
          </cell>
          <cell r="G7134" t="str">
            <v>Schedules for Master Agreements</v>
          </cell>
          <cell r="H7134" t="str">
            <v>Cantlon, Elaine</v>
          </cell>
          <cell r="I7134">
            <v>42823</v>
          </cell>
          <cell r="J7134">
            <v>42817</v>
          </cell>
          <cell r="K7134">
            <v>43182</v>
          </cell>
          <cell r="L7134" t="str">
            <v>Active</v>
          </cell>
          <cell r="M7134" t="str">
            <v>Executed</v>
          </cell>
          <cell r="N7134">
            <v>42845</v>
          </cell>
          <cell r="O7134" t="str">
            <v>Parallel_Return_to_Edit_Mode</v>
          </cell>
          <cell r="P7134" t="str">
            <v>Cantlon, Elaine</v>
          </cell>
          <cell r="R7134" t="str">
            <v>Julie Easthope</v>
          </cell>
          <cell r="S7134" t="str">
            <v>Kara Slemko</v>
          </cell>
          <cell r="T7134" t="str">
            <v>Brian Bate</v>
          </cell>
          <cell r="U7134" t="str">
            <v>C/H - Conventional/Horizon</v>
          </cell>
          <cell r="V7134" t="str">
            <v>All</v>
          </cell>
          <cell r="W7134" t="str">
            <v>45 Days net terms</v>
          </cell>
          <cell r="X7134">
            <v>765000</v>
          </cell>
          <cell r="Z7134">
            <v>15000</v>
          </cell>
        </row>
        <row r="7135">
          <cell r="A7135" t="str">
            <v>815876-1-1</v>
          </cell>
          <cell r="B7135" t="str">
            <v>815876-1</v>
          </cell>
          <cell r="C7135">
            <v>1</v>
          </cell>
          <cell r="E7135" t="str">
            <v>L.W. Survey Canada, ULC</v>
          </cell>
          <cell r="F7135" t="str">
            <v>L.W. Survey Canada_Extend and Rates</v>
          </cell>
          <cell r="G7135" t="str">
            <v>Schedules for Master Agreements</v>
          </cell>
          <cell r="H7135" t="str">
            <v>Cantlon, Elaine</v>
          </cell>
          <cell r="I7135">
            <v>42823</v>
          </cell>
          <cell r="J7135">
            <v>42817</v>
          </cell>
          <cell r="K7135">
            <v>43182</v>
          </cell>
          <cell r="L7135" t="str">
            <v>Active</v>
          </cell>
          <cell r="M7135" t="str">
            <v>Executed</v>
          </cell>
          <cell r="N7135">
            <v>42845</v>
          </cell>
          <cell r="O7135" t="str">
            <v>Approve Contract</v>
          </cell>
          <cell r="P7135" t="str">
            <v>Commercial Operations Approver</v>
          </cell>
          <cell r="Q7135" t="str">
            <v>Easthope, Julie</v>
          </cell>
          <cell r="R7135" t="str">
            <v>Julie Easthope</v>
          </cell>
          <cell r="S7135" t="str">
            <v>Kara Slemko</v>
          </cell>
          <cell r="T7135" t="str">
            <v>Brian Bate</v>
          </cell>
          <cell r="U7135" t="str">
            <v>C/H - Conventional/Horizon</v>
          </cell>
          <cell r="V7135" t="str">
            <v>All</v>
          </cell>
          <cell r="W7135" t="str">
            <v>45 Days net terms</v>
          </cell>
          <cell r="X7135">
            <v>765000</v>
          </cell>
          <cell r="Z7135">
            <v>15000</v>
          </cell>
        </row>
        <row r="7136">
          <cell r="A7136" t="str">
            <v>815876-1-1</v>
          </cell>
          <cell r="B7136" t="str">
            <v>815876-1</v>
          </cell>
          <cell r="C7136">
            <v>1</v>
          </cell>
          <cell r="E7136" t="str">
            <v>L.W. Survey Canada, ULC</v>
          </cell>
          <cell r="F7136" t="str">
            <v>L.W. Survey Canada_Extend and Rates</v>
          </cell>
          <cell r="G7136" t="str">
            <v>Schedules for Master Agreements</v>
          </cell>
          <cell r="H7136" t="str">
            <v>Cantlon, Elaine</v>
          </cell>
          <cell r="I7136">
            <v>42823</v>
          </cell>
          <cell r="J7136">
            <v>42817</v>
          </cell>
          <cell r="K7136">
            <v>43182</v>
          </cell>
          <cell r="L7136" t="str">
            <v>Active</v>
          </cell>
          <cell r="M7136" t="str">
            <v>Executed</v>
          </cell>
          <cell r="N7136">
            <v>42845</v>
          </cell>
          <cell r="O7136" t="str">
            <v>Execute Contract</v>
          </cell>
          <cell r="P7136" t="str">
            <v>Cantlon, Elaine</v>
          </cell>
          <cell r="Q7136" t="str">
            <v>Cantlon, Elaine</v>
          </cell>
          <cell r="R7136" t="str">
            <v>Julie Easthope</v>
          </cell>
          <cell r="S7136" t="str">
            <v>Kara Slemko</v>
          </cell>
          <cell r="T7136" t="str">
            <v>Brian Bate</v>
          </cell>
          <cell r="U7136" t="str">
            <v>C/H - Conventional/Horizon</v>
          </cell>
          <cell r="V7136" t="str">
            <v>All</v>
          </cell>
          <cell r="W7136" t="str">
            <v>45 Days net terms</v>
          </cell>
          <cell r="X7136">
            <v>765000</v>
          </cell>
          <cell r="Z7136">
            <v>15000</v>
          </cell>
        </row>
        <row r="7137">
          <cell r="A7137" t="str">
            <v>815882-1</v>
          </cell>
          <cell r="B7137">
            <v>815882</v>
          </cell>
          <cell r="C7137">
            <v>1</v>
          </cell>
          <cell r="D7137">
            <v>407441</v>
          </cell>
          <cell r="E7137" t="str">
            <v>Alcor Facilities Management Inc.</v>
          </cell>
          <cell r="F7137" t="str">
            <v>Add Scope and Pricing - Single Washroom Conversion</v>
          </cell>
          <cell r="G7137" t="str">
            <v>Construction Minor</v>
          </cell>
          <cell r="H7137" t="str">
            <v>Borsini, Erwin</v>
          </cell>
          <cell r="I7137">
            <v>42327</v>
          </cell>
          <cell r="J7137">
            <v>42278</v>
          </cell>
          <cell r="K7137">
            <v>42429</v>
          </cell>
          <cell r="L7137" t="str">
            <v>Active</v>
          </cell>
          <cell r="M7137" t="str">
            <v>Executed</v>
          </cell>
          <cell r="N7137">
            <v>42436</v>
          </cell>
          <cell r="O7137" t="str">
            <v>Review Contract</v>
          </cell>
          <cell r="P7137" t="str">
            <v>Supply Management Reviewer</v>
          </cell>
          <cell r="Q7137" t="str">
            <v>House, Gregory</v>
          </cell>
          <cell r="R7137" t="str">
            <v>Carla Salazar</v>
          </cell>
          <cell r="S7137" t="str">
            <v>Kara Slemko</v>
          </cell>
          <cell r="T7137" t="str">
            <v>Stephanie Graham</v>
          </cell>
          <cell r="U7137" t="str">
            <v>H - Horizon</v>
          </cell>
          <cell r="V7137" t="str">
            <v>Facilities &amp; Servic - Facilities &amp; Servics</v>
          </cell>
          <cell r="W7137" t="str">
            <v>45 Days net terms</v>
          </cell>
          <cell r="X7137">
            <v>106776.55</v>
          </cell>
          <cell r="Z7137">
            <v>72017.55</v>
          </cell>
        </row>
        <row r="7138">
          <cell r="A7138" t="str">
            <v>815882-1</v>
          </cell>
          <cell r="B7138">
            <v>815882</v>
          </cell>
          <cell r="C7138">
            <v>1</v>
          </cell>
          <cell r="D7138">
            <v>407441</v>
          </cell>
          <cell r="E7138" t="str">
            <v>Alcor Facilities Management Inc.</v>
          </cell>
          <cell r="F7138" t="str">
            <v>Add Scope and Pricing - Single Washroom Conversion</v>
          </cell>
          <cell r="G7138" t="str">
            <v>Construction Minor</v>
          </cell>
          <cell r="H7138" t="str">
            <v>Borsini, Erwin</v>
          </cell>
          <cell r="I7138">
            <v>42327</v>
          </cell>
          <cell r="J7138">
            <v>42278</v>
          </cell>
          <cell r="K7138">
            <v>42429</v>
          </cell>
          <cell r="L7138" t="str">
            <v>Active</v>
          </cell>
          <cell r="M7138" t="str">
            <v>Executed</v>
          </cell>
          <cell r="N7138">
            <v>42436</v>
          </cell>
          <cell r="O7138" t="str">
            <v>Approve Contract</v>
          </cell>
          <cell r="P7138" t="str">
            <v>Business Area Approver</v>
          </cell>
          <cell r="Q7138" t="str">
            <v>Beaton, Chad</v>
          </cell>
          <cell r="R7138" t="str">
            <v>Carla Salazar</v>
          </cell>
          <cell r="S7138" t="str">
            <v>Kara Slemko</v>
          </cell>
          <cell r="T7138" t="str">
            <v>Stephanie Graham</v>
          </cell>
          <cell r="U7138" t="str">
            <v>H - Horizon</v>
          </cell>
          <cell r="V7138" t="str">
            <v>Facilities &amp; Servic - Facilities &amp; Servics</v>
          </cell>
          <cell r="W7138" t="str">
            <v>45 Days net terms</v>
          </cell>
          <cell r="X7138">
            <v>106776.55</v>
          </cell>
          <cell r="Z7138">
            <v>72017.55</v>
          </cell>
        </row>
        <row r="7139">
          <cell r="A7139" t="str">
            <v>815882-1</v>
          </cell>
          <cell r="B7139">
            <v>815882</v>
          </cell>
          <cell r="C7139">
            <v>1</v>
          </cell>
          <cell r="D7139">
            <v>407441</v>
          </cell>
          <cell r="E7139" t="str">
            <v>Alcor Facilities Management Inc.</v>
          </cell>
          <cell r="F7139" t="str">
            <v>Add Scope and Pricing - Single Washroom Conversion</v>
          </cell>
          <cell r="G7139" t="str">
            <v>Construction Minor</v>
          </cell>
          <cell r="H7139" t="str">
            <v>Borsini, Erwin</v>
          </cell>
          <cell r="I7139">
            <v>42327</v>
          </cell>
          <cell r="J7139">
            <v>42278</v>
          </cell>
          <cell r="K7139">
            <v>42429</v>
          </cell>
          <cell r="L7139" t="str">
            <v>Active</v>
          </cell>
          <cell r="M7139" t="str">
            <v>Executed</v>
          </cell>
          <cell r="N7139">
            <v>42436</v>
          </cell>
          <cell r="O7139" t="str">
            <v>Parallel_Return_to_Edit_Mode</v>
          </cell>
          <cell r="P7139" t="str">
            <v>Borsini, Erwin</v>
          </cell>
          <cell r="R7139" t="str">
            <v>Carla Salazar</v>
          </cell>
          <cell r="S7139" t="str">
            <v>Kara Slemko</v>
          </cell>
          <cell r="T7139" t="str">
            <v>Stephanie Graham</v>
          </cell>
          <cell r="U7139" t="str">
            <v>H - Horizon</v>
          </cell>
          <cell r="V7139" t="str">
            <v>Facilities &amp; Servic - Facilities &amp; Servics</v>
          </cell>
          <cell r="W7139" t="str">
            <v>45 Days net terms</v>
          </cell>
          <cell r="X7139">
            <v>106776.55</v>
          </cell>
          <cell r="Z7139">
            <v>72017.55</v>
          </cell>
        </row>
        <row r="7140">
          <cell r="A7140" t="str">
            <v>815884-1</v>
          </cell>
          <cell r="B7140">
            <v>815884</v>
          </cell>
          <cell r="C7140">
            <v>1</v>
          </cell>
          <cell r="D7140">
            <v>407438</v>
          </cell>
          <cell r="E7140" t="str">
            <v>Alcor Facilities Management Inc.</v>
          </cell>
          <cell r="F7140" t="str">
            <v>Mine Lunchroom Renovations</v>
          </cell>
          <cell r="G7140" t="str">
            <v>Construction Minor</v>
          </cell>
          <cell r="H7140" t="str">
            <v>Borsini, Erwin</v>
          </cell>
          <cell r="I7140">
            <v>42303</v>
          </cell>
          <cell r="J7140">
            <v>42290</v>
          </cell>
          <cell r="K7140">
            <v>42369</v>
          </cell>
          <cell r="L7140" t="str">
            <v>Active</v>
          </cell>
          <cell r="M7140" t="str">
            <v>Executed</v>
          </cell>
          <cell r="N7140">
            <v>42389</v>
          </cell>
          <cell r="O7140" t="str">
            <v>Approve Contract</v>
          </cell>
          <cell r="P7140" t="str">
            <v>Business Area Approver</v>
          </cell>
          <cell r="Q7140" t="str">
            <v>Beaton, Chad</v>
          </cell>
          <cell r="R7140" t="str">
            <v>Carla Salazar</v>
          </cell>
          <cell r="S7140" t="str">
            <v>Kara Slemko</v>
          </cell>
          <cell r="T7140" t="str">
            <v>Stephanie Graham</v>
          </cell>
          <cell r="U7140" t="str">
            <v>H - Horizon</v>
          </cell>
          <cell r="V7140" t="str">
            <v>Facilities &amp; Servic - Facilities &amp; Servics</v>
          </cell>
          <cell r="W7140" t="str">
            <v>45 Days net terms</v>
          </cell>
          <cell r="X7140">
            <v>243689.12</v>
          </cell>
          <cell r="Y7140">
            <v>595077</v>
          </cell>
          <cell r="Z7140">
            <v>7956.12</v>
          </cell>
        </row>
        <row r="7141">
          <cell r="A7141" t="str">
            <v>815884-1</v>
          </cell>
          <cell r="B7141">
            <v>815884</v>
          </cell>
          <cell r="C7141">
            <v>1</v>
          </cell>
          <cell r="D7141">
            <v>407438</v>
          </cell>
          <cell r="E7141" t="str">
            <v>Alcor Facilities Management Inc.</v>
          </cell>
          <cell r="F7141" t="str">
            <v>Mine Lunchroom Renovations</v>
          </cell>
          <cell r="G7141" t="str">
            <v>Construction Minor</v>
          </cell>
          <cell r="H7141" t="str">
            <v>Borsini, Erwin</v>
          </cell>
          <cell r="I7141">
            <v>42303</v>
          </cell>
          <cell r="J7141">
            <v>42290</v>
          </cell>
          <cell r="K7141">
            <v>42369</v>
          </cell>
          <cell r="L7141" t="str">
            <v>Active</v>
          </cell>
          <cell r="M7141" t="str">
            <v>Executed</v>
          </cell>
          <cell r="N7141">
            <v>42389</v>
          </cell>
          <cell r="O7141" t="str">
            <v>Parallel_Return_to_Edit_Mode</v>
          </cell>
          <cell r="P7141" t="str">
            <v>Borsini, Erwin</v>
          </cell>
          <cell r="R7141" t="str">
            <v>Carla Salazar</v>
          </cell>
          <cell r="S7141" t="str">
            <v>Kara Slemko</v>
          </cell>
          <cell r="T7141" t="str">
            <v>Stephanie Graham</v>
          </cell>
          <cell r="U7141" t="str">
            <v>H - Horizon</v>
          </cell>
          <cell r="V7141" t="str">
            <v>Facilities &amp; Servic - Facilities &amp; Servics</v>
          </cell>
          <cell r="W7141" t="str">
            <v>45 Days net terms</v>
          </cell>
          <cell r="X7141">
            <v>243689.12</v>
          </cell>
          <cell r="Y7141">
            <v>595077</v>
          </cell>
          <cell r="Z7141">
            <v>7956.12</v>
          </cell>
        </row>
        <row r="7142">
          <cell r="A7142" t="str">
            <v>815884-1</v>
          </cell>
          <cell r="B7142">
            <v>815884</v>
          </cell>
          <cell r="C7142">
            <v>1</v>
          </cell>
          <cell r="D7142">
            <v>407438</v>
          </cell>
          <cell r="E7142" t="str">
            <v>Alcor Facilities Management Inc.</v>
          </cell>
          <cell r="F7142" t="str">
            <v>Mine Lunchroom Renovations</v>
          </cell>
          <cell r="G7142" t="str">
            <v>Construction Minor</v>
          </cell>
          <cell r="H7142" t="str">
            <v>Borsini, Erwin</v>
          </cell>
          <cell r="I7142">
            <v>42303</v>
          </cell>
          <cell r="J7142">
            <v>42290</v>
          </cell>
          <cell r="K7142">
            <v>42369</v>
          </cell>
          <cell r="L7142" t="str">
            <v>Active</v>
          </cell>
          <cell r="M7142" t="str">
            <v>Executed</v>
          </cell>
          <cell r="N7142">
            <v>42389</v>
          </cell>
          <cell r="O7142" t="str">
            <v>Execute Contract</v>
          </cell>
          <cell r="P7142" t="str">
            <v>Borsini, Erwin</v>
          </cell>
          <cell r="Q7142" t="str">
            <v>Borsini, Erwin</v>
          </cell>
          <cell r="R7142" t="str">
            <v>Carla Salazar</v>
          </cell>
          <cell r="S7142" t="str">
            <v>Kara Slemko</v>
          </cell>
          <cell r="T7142" t="str">
            <v>Stephanie Graham</v>
          </cell>
          <cell r="U7142" t="str">
            <v>H - Horizon</v>
          </cell>
          <cell r="V7142" t="str">
            <v>Facilities &amp; Servic - Facilities &amp; Servics</v>
          </cell>
          <cell r="W7142" t="str">
            <v>45 Days net terms</v>
          </cell>
          <cell r="X7142">
            <v>243689.12</v>
          </cell>
          <cell r="Y7142">
            <v>595077</v>
          </cell>
          <cell r="Z7142">
            <v>7956.12</v>
          </cell>
        </row>
        <row r="7143">
          <cell r="A7143" t="str">
            <v>815885-1-1</v>
          </cell>
          <cell r="B7143" t="str">
            <v>815885-1</v>
          </cell>
          <cell r="C7143">
            <v>1</v>
          </cell>
          <cell r="E7143" t="str">
            <v>Global Raymac Surveys Inc</v>
          </cell>
          <cell r="F7143" t="str">
            <v>Global Raymac Surveys Extend and Rates</v>
          </cell>
          <cell r="G7143" t="str">
            <v>Schedules for Master Agreements</v>
          </cell>
          <cell r="H7143" t="str">
            <v>Cantlon, Elaine</v>
          </cell>
          <cell r="I7143">
            <v>42829</v>
          </cell>
          <cell r="J7143">
            <v>42817</v>
          </cell>
          <cell r="K7143">
            <v>43182</v>
          </cell>
          <cell r="L7143" t="str">
            <v>Active</v>
          </cell>
          <cell r="M7143" t="str">
            <v>Executed</v>
          </cell>
          <cell r="N7143">
            <v>42871</v>
          </cell>
          <cell r="O7143" t="str">
            <v>Approve Contract</v>
          </cell>
          <cell r="P7143" t="str">
            <v>Commercial Operations Approver</v>
          </cell>
          <cell r="Q7143" t="str">
            <v>Easthope, Julie</v>
          </cell>
          <cell r="R7143" t="str">
            <v>Julie Easthope</v>
          </cell>
          <cell r="S7143" t="str">
            <v>Julie Easthope</v>
          </cell>
          <cell r="T7143" t="str">
            <v>Brian Bate</v>
          </cell>
          <cell r="U7143" t="str">
            <v>C/H - Conventional/Horizon</v>
          </cell>
          <cell r="V7143" t="str">
            <v>All</v>
          </cell>
          <cell r="W7143" t="str">
            <v>45 Days net terms</v>
          </cell>
          <cell r="X7143">
            <v>771000</v>
          </cell>
          <cell r="Y7143">
            <v>180882</v>
          </cell>
          <cell r="Z7143">
            <v>21000</v>
          </cell>
        </row>
        <row r="7144">
          <cell r="A7144" t="str">
            <v>815885-1-1</v>
          </cell>
          <cell r="B7144" t="str">
            <v>815885-1</v>
          </cell>
          <cell r="C7144">
            <v>1</v>
          </cell>
          <cell r="E7144" t="str">
            <v>Global Raymac Surveys Inc</v>
          </cell>
          <cell r="F7144" t="str">
            <v>Global Raymac Surveys Extend and Rates</v>
          </cell>
          <cell r="G7144" t="str">
            <v>Schedules for Master Agreements</v>
          </cell>
          <cell r="H7144" t="str">
            <v>Cantlon, Elaine</v>
          </cell>
          <cell r="I7144">
            <v>42829</v>
          </cell>
          <cell r="J7144">
            <v>42817</v>
          </cell>
          <cell r="K7144">
            <v>43182</v>
          </cell>
          <cell r="L7144" t="str">
            <v>Active</v>
          </cell>
          <cell r="M7144" t="str">
            <v>Executed</v>
          </cell>
          <cell r="N7144">
            <v>42871</v>
          </cell>
          <cell r="O7144" t="str">
            <v>Parallel_Return_to_Edit_Mode</v>
          </cell>
          <cell r="P7144" t="str">
            <v>Cantlon, Elaine</v>
          </cell>
          <cell r="R7144" t="str">
            <v>Julie Easthope</v>
          </cell>
          <cell r="S7144" t="str">
            <v>Julie Easthope</v>
          </cell>
          <cell r="T7144" t="str">
            <v>Brian Bate</v>
          </cell>
          <cell r="U7144" t="str">
            <v>C/H - Conventional/Horizon</v>
          </cell>
          <cell r="V7144" t="str">
            <v>All</v>
          </cell>
          <cell r="W7144" t="str">
            <v>45 Days net terms</v>
          </cell>
          <cell r="X7144">
            <v>771000</v>
          </cell>
          <cell r="Y7144">
            <v>180882</v>
          </cell>
          <cell r="Z7144">
            <v>21000</v>
          </cell>
        </row>
        <row r="7145">
          <cell r="A7145" t="str">
            <v>815885-1-1</v>
          </cell>
          <cell r="B7145" t="str">
            <v>815885-1</v>
          </cell>
          <cell r="C7145">
            <v>1</v>
          </cell>
          <cell r="E7145" t="str">
            <v>Global Raymac Surveys Inc</v>
          </cell>
          <cell r="F7145" t="str">
            <v>Global Raymac Surveys Extend and Rates</v>
          </cell>
          <cell r="G7145" t="str">
            <v>Schedules for Master Agreements</v>
          </cell>
          <cell r="H7145" t="str">
            <v>Cantlon, Elaine</v>
          </cell>
          <cell r="I7145">
            <v>42829</v>
          </cell>
          <cell r="J7145">
            <v>42817</v>
          </cell>
          <cell r="K7145">
            <v>43182</v>
          </cell>
          <cell r="L7145" t="str">
            <v>Active</v>
          </cell>
          <cell r="M7145" t="str">
            <v>Executed</v>
          </cell>
          <cell r="N7145">
            <v>42871</v>
          </cell>
          <cell r="O7145" t="str">
            <v>Approve Contract</v>
          </cell>
          <cell r="P7145" t="str">
            <v>Business Area Approver</v>
          </cell>
          <cell r="Q7145" t="str">
            <v>Reed, Scott</v>
          </cell>
          <cell r="R7145" t="str">
            <v>Julie Easthope</v>
          </cell>
          <cell r="S7145" t="str">
            <v>Julie Easthope</v>
          </cell>
          <cell r="T7145" t="str">
            <v>Brian Bate</v>
          </cell>
          <cell r="U7145" t="str">
            <v>C/H - Conventional/Horizon</v>
          </cell>
          <cell r="V7145" t="str">
            <v>All</v>
          </cell>
          <cell r="W7145" t="str">
            <v>45 Days net terms</v>
          </cell>
          <cell r="X7145">
            <v>771000</v>
          </cell>
          <cell r="Y7145">
            <v>180882</v>
          </cell>
          <cell r="Z7145">
            <v>21000</v>
          </cell>
        </row>
        <row r="7146">
          <cell r="A7146" t="str">
            <v>815885-1-1</v>
          </cell>
          <cell r="B7146" t="str">
            <v>815885-1</v>
          </cell>
          <cell r="C7146">
            <v>1</v>
          </cell>
          <cell r="E7146" t="str">
            <v>Global Raymac Surveys Inc</v>
          </cell>
          <cell r="F7146" t="str">
            <v>Global Raymac Surveys Extend and Rates</v>
          </cell>
          <cell r="G7146" t="str">
            <v>Schedules for Master Agreements</v>
          </cell>
          <cell r="H7146" t="str">
            <v>Cantlon, Elaine</v>
          </cell>
          <cell r="I7146">
            <v>42829</v>
          </cell>
          <cell r="J7146">
            <v>42817</v>
          </cell>
          <cell r="K7146">
            <v>43182</v>
          </cell>
          <cell r="L7146" t="str">
            <v>Active</v>
          </cell>
          <cell r="M7146" t="str">
            <v>Executed</v>
          </cell>
          <cell r="N7146">
            <v>42871</v>
          </cell>
          <cell r="O7146" t="str">
            <v>Edit New Supplement</v>
          </cell>
          <cell r="P7146" t="str">
            <v>Cantlon, Elaine</v>
          </cell>
          <cell r="Q7146" t="str">
            <v>Cantlon, Elaine</v>
          </cell>
          <cell r="R7146" t="str">
            <v>Julie Easthope</v>
          </cell>
          <cell r="S7146" t="str">
            <v>Julie Easthope</v>
          </cell>
          <cell r="T7146" t="str">
            <v>Brian Bate</v>
          </cell>
          <cell r="U7146" t="str">
            <v>C/H - Conventional/Horizon</v>
          </cell>
          <cell r="V7146" t="str">
            <v>All</v>
          </cell>
          <cell r="W7146" t="str">
            <v>45 Days net terms</v>
          </cell>
          <cell r="X7146">
            <v>771000</v>
          </cell>
          <cell r="Y7146">
            <v>180882</v>
          </cell>
          <cell r="Z7146">
            <v>21000</v>
          </cell>
        </row>
        <row r="7147">
          <cell r="A7147" t="str">
            <v>815885-1-1</v>
          </cell>
          <cell r="B7147" t="str">
            <v>815885-1</v>
          </cell>
          <cell r="C7147">
            <v>1</v>
          </cell>
          <cell r="E7147" t="str">
            <v>Global Raymac Surveys Inc</v>
          </cell>
          <cell r="F7147" t="str">
            <v>Global Raymac Surveys Extend and Rates</v>
          </cell>
          <cell r="G7147" t="str">
            <v>Schedules for Master Agreements</v>
          </cell>
          <cell r="H7147" t="str">
            <v>Cantlon, Elaine</v>
          </cell>
          <cell r="I7147">
            <v>42829</v>
          </cell>
          <cell r="J7147">
            <v>42817</v>
          </cell>
          <cell r="K7147">
            <v>43182</v>
          </cell>
          <cell r="L7147" t="str">
            <v>Active</v>
          </cell>
          <cell r="M7147" t="str">
            <v>Executed</v>
          </cell>
          <cell r="N7147">
            <v>42871</v>
          </cell>
          <cell r="O7147" t="str">
            <v>Parallel_Return_to_Edit_Mode</v>
          </cell>
          <cell r="P7147" t="str">
            <v>Cantlon, Elaine</v>
          </cell>
          <cell r="R7147" t="str">
            <v>Julie Easthope</v>
          </cell>
          <cell r="S7147" t="str">
            <v>Julie Easthope</v>
          </cell>
          <cell r="T7147" t="str">
            <v>Brian Bate</v>
          </cell>
          <cell r="U7147" t="str">
            <v>C/H - Conventional/Horizon</v>
          </cell>
          <cell r="V7147" t="str">
            <v>All</v>
          </cell>
          <cell r="W7147" t="str">
            <v>45 Days net terms</v>
          </cell>
          <cell r="X7147">
            <v>771000</v>
          </cell>
          <cell r="Y7147">
            <v>180882</v>
          </cell>
          <cell r="Z7147">
            <v>21000</v>
          </cell>
        </row>
        <row r="7148">
          <cell r="A7148" t="str">
            <v>815909-1-1</v>
          </cell>
          <cell r="B7148" t="str">
            <v>815909-1</v>
          </cell>
          <cell r="C7148">
            <v>1</v>
          </cell>
          <cell r="E7148" t="str">
            <v>Pro-Rod Inc.</v>
          </cell>
          <cell r="F7148" t="str">
            <v>Continuous Rod</v>
          </cell>
          <cell r="G7148" t="str">
            <v>Schedules for Master Agreements</v>
          </cell>
          <cell r="H7148" t="str">
            <v>Berube, Wayne</v>
          </cell>
          <cell r="I7148">
            <v>43103</v>
          </cell>
          <cell r="J7148">
            <v>43070</v>
          </cell>
          <cell r="K7148">
            <v>43434</v>
          </cell>
          <cell r="L7148" t="str">
            <v>Active</v>
          </cell>
          <cell r="M7148" t="str">
            <v>Pending Signed Copy Attachment</v>
          </cell>
          <cell r="O7148" t="str">
            <v>Execute Contract</v>
          </cell>
          <cell r="P7148" t="str">
            <v>Berube, Wayne</v>
          </cell>
          <cell r="R7148" t="str">
            <v>Julie Easthope</v>
          </cell>
          <cell r="S7148" t="str">
            <v>Kara Slemko</v>
          </cell>
          <cell r="T7148" t="str">
            <v>Brian Bate</v>
          </cell>
          <cell r="U7148" t="str">
            <v>C - Conventional</v>
          </cell>
          <cell r="V7148" t="str">
            <v>All</v>
          </cell>
          <cell r="W7148" t="str">
            <v>45 Days net terms</v>
          </cell>
          <cell r="X7148">
            <v>6000000</v>
          </cell>
          <cell r="Y7148">
            <v>24424</v>
          </cell>
          <cell r="Z7148">
            <v>3000000</v>
          </cell>
        </row>
        <row r="7149">
          <cell r="A7149" t="str">
            <v>815913-1</v>
          </cell>
          <cell r="B7149">
            <v>815913</v>
          </cell>
          <cell r="C7149">
            <v>1</v>
          </cell>
          <cell r="E7149" t="str">
            <v>Casman Industrial Construction Inc</v>
          </cell>
          <cell r="F7149" t="str">
            <v>NRU Line 3 Piling &amp; Foundations, CWP 3002, Tailings</v>
          </cell>
          <cell r="G7149" t="str">
            <v>Construction Minor</v>
          </cell>
          <cell r="H7149" t="str">
            <v>Ospino, Alfredo</v>
          </cell>
          <cell r="I7149">
            <v>42418</v>
          </cell>
          <cell r="J7149">
            <v>42268</v>
          </cell>
          <cell r="K7149">
            <v>42399</v>
          </cell>
          <cell r="L7149" t="str">
            <v>Complete</v>
          </cell>
          <cell r="M7149" t="str">
            <v>Executed</v>
          </cell>
          <cell r="N7149">
            <v>42913</v>
          </cell>
          <cell r="O7149" t="str">
            <v>Execute Contract</v>
          </cell>
          <cell r="P7149" t="str">
            <v>Tavassoli, Nader</v>
          </cell>
          <cell r="Q7149" t="str">
            <v>Tavassoli, Nader</v>
          </cell>
          <cell r="R7149" t="str">
            <v>Don Guglielmin</v>
          </cell>
          <cell r="S7149" t="str">
            <v>Don Guglielmin</v>
          </cell>
          <cell r="T7149" t="str">
            <v>Paul Mendes</v>
          </cell>
          <cell r="U7149" t="str">
            <v>H - Horizon</v>
          </cell>
          <cell r="V7149" t="str">
            <v>Major Projects</v>
          </cell>
          <cell r="W7149" t="str">
            <v>45 Days net terms</v>
          </cell>
          <cell r="X7149">
            <v>375922.64</v>
          </cell>
          <cell r="Y7149">
            <v>580132</v>
          </cell>
          <cell r="Z7149">
            <v>2466.67</v>
          </cell>
        </row>
        <row r="7150">
          <cell r="A7150" t="str">
            <v>815920-1</v>
          </cell>
          <cell r="B7150">
            <v>815920</v>
          </cell>
          <cell r="C7150">
            <v>1</v>
          </cell>
          <cell r="D7150">
            <v>407448</v>
          </cell>
          <cell r="E7150" t="str">
            <v>Alcor Facilities Management Inc.</v>
          </cell>
          <cell r="F7150" t="str">
            <v>E-House Tile Installation, Supply and Install of a Gas Line, Supply and Install of HVAC Duct</v>
          </cell>
          <cell r="G7150" t="str">
            <v>Construction Minor</v>
          </cell>
          <cell r="H7150" t="str">
            <v>Gnatovski, Ruslan</v>
          </cell>
          <cell r="I7150">
            <v>42446</v>
          </cell>
          <cell r="J7150">
            <v>42285</v>
          </cell>
          <cell r="K7150">
            <v>42348</v>
          </cell>
          <cell r="L7150" t="str">
            <v>Active</v>
          </cell>
          <cell r="M7150" t="str">
            <v>Executed</v>
          </cell>
          <cell r="N7150">
            <v>42450</v>
          </cell>
          <cell r="O7150" t="str">
            <v>Approve Contract</v>
          </cell>
          <cell r="P7150" t="str">
            <v>Business Area Approver</v>
          </cell>
          <cell r="Q7150" t="str">
            <v>Johansen, Todd</v>
          </cell>
          <cell r="R7150" t="str">
            <v>Don Guglielmin</v>
          </cell>
          <cell r="S7150" t="str">
            <v>Don Guglielmin</v>
          </cell>
          <cell r="T7150" t="str">
            <v>Stephanie Graham</v>
          </cell>
          <cell r="U7150" t="str">
            <v>C/H - Conventional/Horizon</v>
          </cell>
          <cell r="V7150" t="str">
            <v>Major Projects</v>
          </cell>
          <cell r="W7150" t="str">
            <v>40 Days net terms</v>
          </cell>
          <cell r="X7150">
            <v>361911.87</v>
          </cell>
          <cell r="Y7150">
            <v>595077</v>
          </cell>
          <cell r="Z7150">
            <v>189161.87</v>
          </cell>
        </row>
        <row r="7151">
          <cell r="A7151" t="str">
            <v>815920-2</v>
          </cell>
          <cell r="B7151">
            <v>815920</v>
          </cell>
          <cell r="C7151">
            <v>2</v>
          </cell>
          <cell r="D7151">
            <v>407448</v>
          </cell>
          <cell r="E7151" t="str">
            <v>Alcor Facilities Management Inc.</v>
          </cell>
          <cell r="F7151" t="str">
            <v>E-House Tile Installation, Supply and Install of a Gas Line, Supply and Install of HVAC Duct</v>
          </cell>
          <cell r="G7151" t="str">
            <v>Construction Minor</v>
          </cell>
          <cell r="H7151" t="str">
            <v>Gnatovski, Ruslan</v>
          </cell>
          <cell r="I7151">
            <v>42521</v>
          </cell>
          <cell r="J7151">
            <v>42285</v>
          </cell>
          <cell r="K7151">
            <v>42348</v>
          </cell>
          <cell r="L7151" t="str">
            <v>Active</v>
          </cell>
          <cell r="M7151" t="str">
            <v>Executed</v>
          </cell>
          <cell r="N7151">
            <v>42569</v>
          </cell>
          <cell r="O7151" t="str">
            <v>Execute Contract</v>
          </cell>
          <cell r="P7151" t="str">
            <v>Gnatovski, Ruslan</v>
          </cell>
          <cell r="Q7151" t="str">
            <v>Gnatovski, Ruslan</v>
          </cell>
          <cell r="R7151" t="str">
            <v>Don Guglielmin</v>
          </cell>
          <cell r="S7151" t="str">
            <v>Don Guglielmin</v>
          </cell>
          <cell r="T7151" t="str">
            <v>Stephanie Graham</v>
          </cell>
          <cell r="U7151" t="str">
            <v>C/H - Conventional/Horizon</v>
          </cell>
          <cell r="V7151" t="str">
            <v>Major Projects</v>
          </cell>
          <cell r="W7151" t="str">
            <v>40 Days net terms</v>
          </cell>
          <cell r="X7151">
            <v>551385.93999999994</v>
          </cell>
          <cell r="Y7151">
            <v>595077</v>
          </cell>
          <cell r="Z7151">
            <v>189474.07</v>
          </cell>
        </row>
        <row r="7152">
          <cell r="A7152" t="str">
            <v>815920-3</v>
          </cell>
          <cell r="B7152">
            <v>815920</v>
          </cell>
          <cell r="C7152">
            <v>3</v>
          </cell>
          <cell r="D7152">
            <v>407448</v>
          </cell>
          <cell r="E7152" t="str">
            <v>Alcor Facilities Management Inc.</v>
          </cell>
          <cell r="F7152" t="str">
            <v>E-House , Supply and Install of a Gas Line, Supply and Install of HVAC Duct, CO#03</v>
          </cell>
          <cell r="G7152" t="str">
            <v>Construction Minor</v>
          </cell>
          <cell r="H7152" t="str">
            <v>Gnatovski, Ruslan</v>
          </cell>
          <cell r="I7152">
            <v>42571</v>
          </cell>
          <cell r="J7152">
            <v>42285</v>
          </cell>
          <cell r="K7152">
            <v>42348</v>
          </cell>
          <cell r="L7152" t="str">
            <v>Active</v>
          </cell>
          <cell r="M7152" t="str">
            <v>Executed</v>
          </cell>
          <cell r="N7152">
            <v>42585</v>
          </cell>
          <cell r="O7152" t="str">
            <v>Parallel_Return_to_Edit_Mode</v>
          </cell>
          <cell r="P7152" t="str">
            <v>Ruiz, Mario</v>
          </cell>
          <cell r="R7152" t="str">
            <v>Don Guglielmin</v>
          </cell>
          <cell r="S7152" t="str">
            <v>Don Guglielmin</v>
          </cell>
          <cell r="T7152" t="str">
            <v>Stephanie Graham</v>
          </cell>
          <cell r="U7152" t="str">
            <v>C/H - Conventional/Horizon</v>
          </cell>
          <cell r="V7152" t="str">
            <v>Major Projects</v>
          </cell>
          <cell r="W7152" t="str">
            <v>40 Days net terms</v>
          </cell>
          <cell r="X7152">
            <v>571131.93999999994</v>
          </cell>
          <cell r="Y7152">
            <v>595077</v>
          </cell>
          <cell r="Z7152">
            <v>19746</v>
          </cell>
        </row>
        <row r="7153">
          <cell r="A7153" t="str">
            <v>815920-4</v>
          </cell>
          <cell r="B7153">
            <v>815920</v>
          </cell>
          <cell r="C7153">
            <v>4</v>
          </cell>
          <cell r="D7153">
            <v>407448</v>
          </cell>
          <cell r="E7153" t="str">
            <v>Alcor Facilities Management Inc.</v>
          </cell>
          <cell r="F7153" t="str">
            <v>E-House , Supply and Install of a Gas Line, Supply and Install of HVAC Duct, CO#04</v>
          </cell>
          <cell r="G7153" t="str">
            <v>Construction Minor</v>
          </cell>
          <cell r="H7153" t="str">
            <v>Ruiz, Mario</v>
          </cell>
          <cell r="I7153">
            <v>42763</v>
          </cell>
          <cell r="J7153">
            <v>42285</v>
          </cell>
          <cell r="K7153">
            <v>42674</v>
          </cell>
          <cell r="L7153" t="str">
            <v>Active</v>
          </cell>
          <cell r="M7153" t="str">
            <v>Executed</v>
          </cell>
          <cell r="N7153">
            <v>42765</v>
          </cell>
          <cell r="O7153" t="str">
            <v>Execute Contract</v>
          </cell>
          <cell r="P7153" t="str">
            <v>Ruiz, Mario</v>
          </cell>
          <cell r="Q7153" t="str">
            <v>Ruiz, Mario</v>
          </cell>
          <cell r="R7153" t="str">
            <v>Don Guglielmin</v>
          </cell>
          <cell r="S7153" t="str">
            <v>Don Guglielmin</v>
          </cell>
          <cell r="T7153" t="str">
            <v>Stephanie Graham</v>
          </cell>
          <cell r="U7153" t="str">
            <v>C/H - Conventional/Horizon</v>
          </cell>
          <cell r="V7153" t="str">
            <v>Major Projects</v>
          </cell>
          <cell r="W7153" t="str">
            <v>40 Days net terms</v>
          </cell>
          <cell r="X7153">
            <v>610270.02</v>
          </cell>
          <cell r="Y7153">
            <v>595077</v>
          </cell>
          <cell r="Z7153">
            <v>39138.080000000002</v>
          </cell>
        </row>
        <row r="7154">
          <cell r="A7154" t="str">
            <v>815931-1</v>
          </cell>
          <cell r="B7154">
            <v>815931</v>
          </cell>
          <cell r="C7154">
            <v>1</v>
          </cell>
          <cell r="D7154">
            <v>407454</v>
          </cell>
          <cell r="E7154" t="str">
            <v>Bruce Steel Erectors Ltd</v>
          </cell>
          <cell r="F7154" t="str">
            <v>Additional Work and Manpower Increase</v>
          </cell>
          <cell r="G7154" t="str">
            <v>Construction Minor</v>
          </cell>
          <cell r="H7154" t="str">
            <v>Wang, Sofia</v>
          </cell>
          <cell r="I7154">
            <v>42349</v>
          </cell>
          <cell r="J7154">
            <v>42355</v>
          </cell>
          <cell r="K7154">
            <v>42460</v>
          </cell>
          <cell r="L7154" t="str">
            <v>Active</v>
          </cell>
          <cell r="M7154" t="str">
            <v>Executed</v>
          </cell>
          <cell r="N7154">
            <v>42387</v>
          </cell>
          <cell r="O7154" t="str">
            <v>Execute Contract</v>
          </cell>
          <cell r="P7154" t="str">
            <v>Wang, Sofia</v>
          </cell>
          <cell r="Q7154" t="str">
            <v>Wang, Sofia</v>
          </cell>
          <cell r="R7154" t="str">
            <v>Carla Salazar</v>
          </cell>
          <cell r="S7154" t="str">
            <v>Kara Slemko</v>
          </cell>
          <cell r="T7154" t="str">
            <v>Stephanie Graham</v>
          </cell>
          <cell r="U7154" t="str">
            <v>H - Horizon</v>
          </cell>
          <cell r="V7154" t="str">
            <v>Upgrading &amp; Utilitie - Upgrading &amp; Utilities</v>
          </cell>
          <cell r="W7154" t="str">
            <v>45 Days net terms</v>
          </cell>
          <cell r="X7154">
            <v>1911080.57</v>
          </cell>
          <cell r="Y7154">
            <v>192139</v>
          </cell>
          <cell r="Z7154">
            <v>976508.04</v>
          </cell>
        </row>
        <row r="7155">
          <cell r="A7155" t="str">
            <v>815931-1</v>
          </cell>
          <cell r="B7155">
            <v>815931</v>
          </cell>
          <cell r="C7155">
            <v>1</v>
          </cell>
          <cell r="D7155">
            <v>407454</v>
          </cell>
          <cell r="E7155" t="str">
            <v>Bruce Steel Erectors Ltd</v>
          </cell>
          <cell r="F7155" t="str">
            <v>Additional Work and Manpower Increase</v>
          </cell>
          <cell r="G7155" t="str">
            <v>Construction Minor</v>
          </cell>
          <cell r="H7155" t="str">
            <v>Wang, Sofia</v>
          </cell>
          <cell r="I7155">
            <v>42349</v>
          </cell>
          <cell r="J7155">
            <v>42355</v>
          </cell>
          <cell r="K7155">
            <v>42460</v>
          </cell>
          <cell r="L7155" t="str">
            <v>Active</v>
          </cell>
          <cell r="M7155" t="str">
            <v>Executed</v>
          </cell>
          <cell r="N7155">
            <v>42387</v>
          </cell>
          <cell r="O7155" t="str">
            <v>Review Contract</v>
          </cell>
          <cell r="P7155" t="str">
            <v>Supply Management Reviewer</v>
          </cell>
          <cell r="R7155" t="str">
            <v>Carla Salazar</v>
          </cell>
          <cell r="S7155" t="str">
            <v>Kara Slemko</v>
          </cell>
          <cell r="T7155" t="str">
            <v>Stephanie Graham</v>
          </cell>
          <cell r="U7155" t="str">
            <v>H - Horizon</v>
          </cell>
          <cell r="V7155" t="str">
            <v>Upgrading &amp; Utilitie - Upgrading &amp; Utilities</v>
          </cell>
          <cell r="W7155" t="str">
            <v>45 Days net terms</v>
          </cell>
          <cell r="X7155">
            <v>1911080.57</v>
          </cell>
          <cell r="Y7155">
            <v>192139</v>
          </cell>
          <cell r="Z7155">
            <v>976508.04</v>
          </cell>
        </row>
        <row r="7156">
          <cell r="A7156" t="str">
            <v>815931-1</v>
          </cell>
          <cell r="B7156">
            <v>815931</v>
          </cell>
          <cell r="C7156">
            <v>1</v>
          </cell>
          <cell r="D7156">
            <v>407454</v>
          </cell>
          <cell r="E7156" t="str">
            <v>Bruce Steel Erectors Ltd</v>
          </cell>
          <cell r="F7156" t="str">
            <v>Additional Work and Manpower Increase</v>
          </cell>
          <cell r="G7156" t="str">
            <v>Construction Minor</v>
          </cell>
          <cell r="H7156" t="str">
            <v>Wang, Sofia</v>
          </cell>
          <cell r="I7156">
            <v>42349</v>
          </cell>
          <cell r="J7156">
            <v>42355</v>
          </cell>
          <cell r="K7156">
            <v>42460</v>
          </cell>
          <cell r="L7156" t="str">
            <v>Active</v>
          </cell>
          <cell r="M7156" t="str">
            <v>Executed</v>
          </cell>
          <cell r="N7156">
            <v>42387</v>
          </cell>
          <cell r="O7156" t="str">
            <v>Edit New Supplement</v>
          </cell>
          <cell r="P7156" t="str">
            <v>Wang, Sofia</v>
          </cell>
          <cell r="Q7156" t="str">
            <v>Wang, Sofia</v>
          </cell>
          <cell r="R7156" t="str">
            <v>Carla Salazar</v>
          </cell>
          <cell r="S7156" t="str">
            <v>Kara Slemko</v>
          </cell>
          <cell r="T7156" t="str">
            <v>Stephanie Graham</v>
          </cell>
          <cell r="U7156" t="str">
            <v>H - Horizon</v>
          </cell>
          <cell r="V7156" t="str">
            <v>Upgrading &amp; Utilitie - Upgrading &amp; Utilities</v>
          </cell>
          <cell r="W7156" t="str">
            <v>45 Days net terms</v>
          </cell>
          <cell r="X7156">
            <v>1911080.57</v>
          </cell>
          <cell r="Y7156">
            <v>192139</v>
          </cell>
          <cell r="Z7156">
            <v>976508.04</v>
          </cell>
        </row>
        <row r="7157">
          <cell r="A7157" t="str">
            <v>815931-1</v>
          </cell>
          <cell r="B7157">
            <v>815931</v>
          </cell>
          <cell r="C7157">
            <v>1</v>
          </cell>
          <cell r="D7157">
            <v>407454</v>
          </cell>
          <cell r="E7157" t="str">
            <v>Bruce Steel Erectors Ltd</v>
          </cell>
          <cell r="F7157" t="str">
            <v>Additional Work and Manpower Increase</v>
          </cell>
          <cell r="G7157" t="str">
            <v>Construction Minor</v>
          </cell>
          <cell r="H7157" t="str">
            <v>Wang, Sofia</v>
          </cell>
          <cell r="I7157">
            <v>42349</v>
          </cell>
          <cell r="J7157">
            <v>42355</v>
          </cell>
          <cell r="K7157">
            <v>42460</v>
          </cell>
          <cell r="L7157" t="str">
            <v>Active</v>
          </cell>
          <cell r="M7157" t="str">
            <v>Executed</v>
          </cell>
          <cell r="N7157">
            <v>42387</v>
          </cell>
          <cell r="O7157" t="str">
            <v>Approve Contract</v>
          </cell>
          <cell r="P7157" t="str">
            <v>Commercial Operations Approver</v>
          </cell>
          <cell r="Q7157" t="str">
            <v>Salazar, Carla</v>
          </cell>
          <cell r="R7157" t="str">
            <v>Carla Salazar</v>
          </cell>
          <cell r="S7157" t="str">
            <v>Kara Slemko</v>
          </cell>
          <cell r="T7157" t="str">
            <v>Stephanie Graham</v>
          </cell>
          <cell r="U7157" t="str">
            <v>H - Horizon</v>
          </cell>
          <cell r="V7157" t="str">
            <v>Upgrading &amp; Utilitie - Upgrading &amp; Utilities</v>
          </cell>
          <cell r="W7157" t="str">
            <v>45 Days net terms</v>
          </cell>
          <cell r="X7157">
            <v>1911080.57</v>
          </cell>
          <cell r="Y7157">
            <v>192139</v>
          </cell>
          <cell r="Z7157">
            <v>976508.04</v>
          </cell>
        </row>
        <row r="7158">
          <cell r="A7158" t="str">
            <v>815931-1</v>
          </cell>
          <cell r="B7158">
            <v>815931</v>
          </cell>
          <cell r="C7158">
            <v>1</v>
          </cell>
          <cell r="D7158">
            <v>407454</v>
          </cell>
          <cell r="E7158" t="str">
            <v>Bruce Steel Erectors Ltd</v>
          </cell>
          <cell r="F7158" t="str">
            <v>Additional Work and Manpower Increase</v>
          </cell>
          <cell r="G7158" t="str">
            <v>Construction Minor</v>
          </cell>
          <cell r="H7158" t="str">
            <v>Wang, Sofia</v>
          </cell>
          <cell r="I7158">
            <v>42349</v>
          </cell>
          <cell r="J7158">
            <v>42355</v>
          </cell>
          <cell r="K7158">
            <v>42460</v>
          </cell>
          <cell r="L7158" t="str">
            <v>Active</v>
          </cell>
          <cell r="M7158" t="str">
            <v>Executed</v>
          </cell>
          <cell r="N7158">
            <v>42387</v>
          </cell>
          <cell r="O7158" t="str">
            <v>Approve Contract</v>
          </cell>
          <cell r="P7158" t="str">
            <v>Commercial Operations Approver</v>
          </cell>
          <cell r="Q7158" t="str">
            <v>Salazar, Carla</v>
          </cell>
          <cell r="R7158" t="str">
            <v>Carla Salazar</v>
          </cell>
          <cell r="S7158" t="str">
            <v>Kara Slemko</v>
          </cell>
          <cell r="T7158" t="str">
            <v>Stephanie Graham</v>
          </cell>
          <cell r="U7158" t="str">
            <v>H - Horizon</v>
          </cell>
          <cell r="V7158" t="str">
            <v>Upgrading &amp; Utilitie - Upgrading &amp; Utilities</v>
          </cell>
          <cell r="W7158" t="str">
            <v>45 Days net terms</v>
          </cell>
          <cell r="X7158">
            <v>1911080.57</v>
          </cell>
          <cell r="Y7158">
            <v>192139</v>
          </cell>
          <cell r="Z7158">
            <v>976508.04</v>
          </cell>
        </row>
        <row r="7159">
          <cell r="A7159" t="str">
            <v>815931-1</v>
          </cell>
          <cell r="B7159">
            <v>815931</v>
          </cell>
          <cell r="C7159">
            <v>1</v>
          </cell>
          <cell r="D7159">
            <v>407454</v>
          </cell>
          <cell r="E7159" t="str">
            <v>Bruce Steel Erectors Ltd</v>
          </cell>
          <cell r="F7159" t="str">
            <v>Additional Work and Manpower Increase</v>
          </cell>
          <cell r="G7159" t="str">
            <v>Construction Minor</v>
          </cell>
          <cell r="H7159" t="str">
            <v>Wang, Sofia</v>
          </cell>
          <cell r="I7159">
            <v>42349</v>
          </cell>
          <cell r="J7159">
            <v>42355</v>
          </cell>
          <cell r="K7159">
            <v>42460</v>
          </cell>
          <cell r="L7159" t="str">
            <v>Active</v>
          </cell>
          <cell r="M7159" t="str">
            <v>Executed</v>
          </cell>
          <cell r="N7159">
            <v>42387</v>
          </cell>
          <cell r="O7159" t="str">
            <v>Parallel_Return_to_Edit_Mode</v>
          </cell>
          <cell r="P7159" t="str">
            <v>Wang, Sofia</v>
          </cell>
          <cell r="Q7159" t="str">
            <v>Wang, Sofia</v>
          </cell>
          <cell r="R7159" t="str">
            <v>Carla Salazar</v>
          </cell>
          <cell r="S7159" t="str">
            <v>Kara Slemko</v>
          </cell>
          <cell r="T7159" t="str">
            <v>Stephanie Graham</v>
          </cell>
          <cell r="U7159" t="str">
            <v>H - Horizon</v>
          </cell>
          <cell r="V7159" t="str">
            <v>Upgrading &amp; Utilitie - Upgrading &amp; Utilities</v>
          </cell>
          <cell r="W7159" t="str">
            <v>45 Days net terms</v>
          </cell>
          <cell r="X7159">
            <v>1911080.57</v>
          </cell>
          <cell r="Y7159">
            <v>192139</v>
          </cell>
          <cell r="Z7159">
            <v>976508.04</v>
          </cell>
        </row>
        <row r="7160">
          <cell r="A7160" t="str">
            <v>815931-1</v>
          </cell>
          <cell r="B7160">
            <v>815931</v>
          </cell>
          <cell r="C7160">
            <v>1</v>
          </cell>
          <cell r="D7160">
            <v>407454</v>
          </cell>
          <cell r="E7160" t="str">
            <v>Bruce Steel Erectors Ltd</v>
          </cell>
          <cell r="F7160" t="str">
            <v>Additional Work and Manpower Increase</v>
          </cell>
          <cell r="G7160" t="str">
            <v>Construction Minor</v>
          </cell>
          <cell r="H7160" t="str">
            <v>Wang, Sofia</v>
          </cell>
          <cell r="I7160">
            <v>42349</v>
          </cell>
          <cell r="J7160">
            <v>42355</v>
          </cell>
          <cell r="K7160">
            <v>42460</v>
          </cell>
          <cell r="L7160" t="str">
            <v>Active</v>
          </cell>
          <cell r="M7160" t="str">
            <v>Executed</v>
          </cell>
          <cell r="N7160">
            <v>42387</v>
          </cell>
          <cell r="O7160" t="str">
            <v>Execute Contract</v>
          </cell>
          <cell r="P7160" t="str">
            <v>Wang, Sofia</v>
          </cell>
          <cell r="Q7160" t="str">
            <v>Wang, Sofia</v>
          </cell>
          <cell r="R7160" t="str">
            <v>Carla Salazar</v>
          </cell>
          <cell r="S7160" t="str">
            <v>Kara Slemko</v>
          </cell>
          <cell r="T7160" t="str">
            <v>Stephanie Graham</v>
          </cell>
          <cell r="U7160" t="str">
            <v>H - Horizon</v>
          </cell>
          <cell r="V7160" t="str">
            <v>Upgrading &amp; Utilitie - Upgrading &amp; Utilities</v>
          </cell>
          <cell r="W7160" t="str">
            <v>45 Days net terms</v>
          </cell>
          <cell r="X7160">
            <v>1911080.57</v>
          </cell>
          <cell r="Y7160">
            <v>192139</v>
          </cell>
          <cell r="Z7160">
            <v>976508.04</v>
          </cell>
        </row>
        <row r="7161">
          <cell r="A7161" t="str">
            <v>815931-1</v>
          </cell>
          <cell r="B7161">
            <v>815931</v>
          </cell>
          <cell r="C7161">
            <v>1</v>
          </cell>
          <cell r="D7161">
            <v>407454</v>
          </cell>
          <cell r="E7161" t="str">
            <v>Bruce Steel Erectors Ltd</v>
          </cell>
          <cell r="F7161" t="str">
            <v>Additional Work and Manpower Increase</v>
          </cell>
          <cell r="G7161" t="str">
            <v>Construction Minor</v>
          </cell>
          <cell r="H7161" t="str">
            <v>Wang, Sofia</v>
          </cell>
          <cell r="I7161">
            <v>42349</v>
          </cell>
          <cell r="J7161">
            <v>42355</v>
          </cell>
          <cell r="K7161">
            <v>42460</v>
          </cell>
          <cell r="L7161" t="str">
            <v>Active</v>
          </cell>
          <cell r="M7161" t="str">
            <v>Executed</v>
          </cell>
          <cell r="N7161">
            <v>42387</v>
          </cell>
          <cell r="O7161" t="str">
            <v>Approve Contract</v>
          </cell>
          <cell r="P7161" t="str">
            <v>Business Area Approver</v>
          </cell>
          <cell r="Q7161" t="str">
            <v>Doleman, Ted</v>
          </cell>
          <cell r="R7161" t="str">
            <v>Carla Salazar</v>
          </cell>
          <cell r="S7161" t="str">
            <v>Kara Slemko</v>
          </cell>
          <cell r="T7161" t="str">
            <v>Stephanie Graham</v>
          </cell>
          <cell r="U7161" t="str">
            <v>H - Horizon</v>
          </cell>
          <cell r="V7161" t="str">
            <v>Upgrading &amp; Utilitie - Upgrading &amp; Utilities</v>
          </cell>
          <cell r="W7161" t="str">
            <v>45 Days net terms</v>
          </cell>
          <cell r="X7161">
            <v>1911080.57</v>
          </cell>
          <cell r="Y7161">
            <v>192139</v>
          </cell>
          <cell r="Z7161">
            <v>976508.04</v>
          </cell>
        </row>
        <row r="7162">
          <cell r="A7162" t="str">
            <v>815931-1</v>
          </cell>
          <cell r="B7162">
            <v>815931</v>
          </cell>
          <cell r="C7162">
            <v>1</v>
          </cell>
          <cell r="D7162">
            <v>407454</v>
          </cell>
          <cell r="E7162" t="str">
            <v>Bruce Steel Erectors Ltd</v>
          </cell>
          <cell r="F7162" t="str">
            <v>Additional Work and Manpower Increase</v>
          </cell>
          <cell r="G7162" t="str">
            <v>Construction Minor</v>
          </cell>
          <cell r="H7162" t="str">
            <v>Wang, Sofia</v>
          </cell>
          <cell r="I7162">
            <v>42349</v>
          </cell>
          <cell r="J7162">
            <v>42355</v>
          </cell>
          <cell r="K7162">
            <v>42460</v>
          </cell>
          <cell r="L7162" t="str">
            <v>Active</v>
          </cell>
          <cell r="M7162" t="str">
            <v>Executed</v>
          </cell>
          <cell r="N7162">
            <v>42387</v>
          </cell>
          <cell r="O7162" t="str">
            <v>Parallel_Return_to_Edit_Mode</v>
          </cell>
          <cell r="P7162" t="str">
            <v>Wang, Sofia</v>
          </cell>
          <cell r="R7162" t="str">
            <v>Carla Salazar</v>
          </cell>
          <cell r="S7162" t="str">
            <v>Kara Slemko</v>
          </cell>
          <cell r="T7162" t="str">
            <v>Stephanie Graham</v>
          </cell>
          <cell r="U7162" t="str">
            <v>H - Horizon</v>
          </cell>
          <cell r="V7162" t="str">
            <v>Upgrading &amp; Utilitie - Upgrading &amp; Utilities</v>
          </cell>
          <cell r="W7162" t="str">
            <v>45 Days net terms</v>
          </cell>
          <cell r="X7162">
            <v>1911080.57</v>
          </cell>
          <cell r="Y7162">
            <v>192139</v>
          </cell>
          <cell r="Z7162">
            <v>976508.04</v>
          </cell>
        </row>
        <row r="7163">
          <cell r="A7163" t="str">
            <v>815965-1</v>
          </cell>
          <cell r="B7163">
            <v>815965</v>
          </cell>
          <cell r="C7163">
            <v>1</v>
          </cell>
          <cell r="D7163">
            <v>407458</v>
          </cell>
          <cell r="E7163" t="str">
            <v>General Electric Canada International Inc</v>
          </cell>
          <cell r="F7163" t="str">
            <v>CO01: Reconciliation</v>
          </cell>
          <cell r="G7163" t="str">
            <v>Purchase Order</v>
          </cell>
          <cell r="H7163" t="str">
            <v>Brown, Drew</v>
          </cell>
          <cell r="I7163">
            <v>42908</v>
          </cell>
          <cell r="J7163">
            <v>42488</v>
          </cell>
          <cell r="K7163">
            <v>42582</v>
          </cell>
          <cell r="L7163" t="str">
            <v>Active</v>
          </cell>
          <cell r="M7163" t="str">
            <v>Limited Edit Mode</v>
          </cell>
          <cell r="N7163">
            <v>42908</v>
          </cell>
          <cell r="O7163" t="str">
            <v>Approve Contract</v>
          </cell>
          <cell r="P7163" t="str">
            <v>Commercial Operations Approver</v>
          </cell>
          <cell r="Q7163" t="str">
            <v>Tan, Lenny</v>
          </cell>
          <cell r="R7163" t="str">
            <v>Ari Bronkhorst</v>
          </cell>
          <cell r="S7163" t="str">
            <v>Ari Bronkhorst</v>
          </cell>
          <cell r="T7163" t="str">
            <v>Stephanie Graham</v>
          </cell>
          <cell r="U7163" t="str">
            <v>H - Horizon</v>
          </cell>
          <cell r="V7163" t="str">
            <v>Major Projects</v>
          </cell>
          <cell r="W7163" t="str">
            <v>30 Days net terms</v>
          </cell>
          <cell r="X7163">
            <v>17827.45</v>
          </cell>
          <cell r="Y7163">
            <v>741553</v>
          </cell>
          <cell r="Z7163">
            <v>-17347.55</v>
          </cell>
        </row>
        <row r="7164">
          <cell r="A7164" t="str">
            <v>815972-1</v>
          </cell>
          <cell r="B7164">
            <v>815972</v>
          </cell>
          <cell r="C7164">
            <v>1</v>
          </cell>
          <cell r="D7164">
            <v>407453</v>
          </cell>
          <cell r="E7164" t="str">
            <v>Dynamysk Automation Ltd.</v>
          </cell>
          <cell r="F7164" t="str">
            <v>Installation of Fore Monitor Stations BSF &amp;Tank 9A/9B</v>
          </cell>
          <cell r="G7164" t="str">
            <v>Construction</v>
          </cell>
          <cell r="H7164" t="str">
            <v>Umana, Ricardo</v>
          </cell>
          <cell r="I7164">
            <v>42305</v>
          </cell>
          <cell r="J7164">
            <v>42292</v>
          </cell>
          <cell r="K7164">
            <v>42338</v>
          </cell>
          <cell r="L7164" t="str">
            <v>Active</v>
          </cell>
          <cell r="M7164" t="str">
            <v>Executed</v>
          </cell>
          <cell r="N7164">
            <v>42306</v>
          </cell>
          <cell r="O7164" t="str">
            <v>Approve Contract</v>
          </cell>
          <cell r="P7164" t="str">
            <v>Business Area Approver</v>
          </cell>
          <cell r="Q7164" t="str">
            <v>Hughes, David</v>
          </cell>
          <cell r="R7164" t="str">
            <v>Ari Bronkhorst</v>
          </cell>
          <cell r="S7164" t="str">
            <v>Ari Bronkhorst</v>
          </cell>
          <cell r="T7164" t="str">
            <v>Steve Brown</v>
          </cell>
          <cell r="U7164" t="str">
            <v>H - Horizon</v>
          </cell>
          <cell r="V7164" t="str">
            <v>Major Projects</v>
          </cell>
          <cell r="W7164" t="str">
            <v>45 Days net terms</v>
          </cell>
          <cell r="X7164">
            <v>329202</v>
          </cell>
          <cell r="Y7164">
            <v>649080</v>
          </cell>
          <cell r="Z7164">
            <v>69572</v>
          </cell>
        </row>
        <row r="7165">
          <cell r="A7165" t="str">
            <v>815972-2</v>
          </cell>
          <cell r="B7165">
            <v>815972</v>
          </cell>
          <cell r="C7165">
            <v>2</v>
          </cell>
          <cell r="D7165">
            <v>407453</v>
          </cell>
          <cell r="E7165" t="str">
            <v>Dynamysk Automation Ltd.</v>
          </cell>
          <cell r="F7165" t="str">
            <v>TM Works and Reconciliation</v>
          </cell>
          <cell r="G7165" t="str">
            <v>Construction</v>
          </cell>
          <cell r="H7165" t="str">
            <v>Gresch, Michelle</v>
          </cell>
          <cell r="I7165">
            <v>42391</v>
          </cell>
          <cell r="J7165">
            <v>42292</v>
          </cell>
          <cell r="K7165">
            <v>42460</v>
          </cell>
          <cell r="L7165" t="str">
            <v>Active</v>
          </cell>
          <cell r="M7165" t="str">
            <v>Executed</v>
          </cell>
          <cell r="N7165">
            <v>42403</v>
          </cell>
          <cell r="O7165" t="str">
            <v>Parallel_Return_to_Edit_Mode</v>
          </cell>
          <cell r="P7165" t="str">
            <v>Gresch, Michelle</v>
          </cell>
          <cell r="Q7165" t="str">
            <v>Gresch, Michelle</v>
          </cell>
          <cell r="R7165" t="str">
            <v>Ari Bronkhorst</v>
          </cell>
          <cell r="S7165" t="str">
            <v>Ari Bronkhorst</v>
          </cell>
          <cell r="T7165" t="str">
            <v>Steve Brown</v>
          </cell>
          <cell r="U7165" t="str">
            <v>H - Horizon</v>
          </cell>
          <cell r="V7165" t="str">
            <v>Major Projects</v>
          </cell>
          <cell r="W7165" t="str">
            <v>45 Days net terms</v>
          </cell>
          <cell r="X7165">
            <v>305641.63</v>
          </cell>
          <cell r="Y7165">
            <v>649080</v>
          </cell>
          <cell r="Z7165">
            <v>-23560.37</v>
          </cell>
        </row>
        <row r="7166">
          <cell r="A7166" t="str">
            <v>815986-1</v>
          </cell>
          <cell r="B7166">
            <v>815986</v>
          </cell>
          <cell r="C7166">
            <v>1</v>
          </cell>
          <cell r="D7166">
            <v>407423</v>
          </cell>
          <cell r="E7166" t="str">
            <v>Bouchier Contracting Ltd.</v>
          </cell>
          <cell r="F7166" t="str">
            <v>Final CO #1</v>
          </cell>
          <cell r="G7166" t="str">
            <v>Construction Minor</v>
          </cell>
          <cell r="H7166" t="str">
            <v>Mohammed, Bassam</v>
          </cell>
          <cell r="I7166">
            <v>42565</v>
          </cell>
          <cell r="J7166">
            <v>42293</v>
          </cell>
          <cell r="K7166">
            <v>42580</v>
          </cell>
          <cell r="L7166" t="str">
            <v>Complete</v>
          </cell>
          <cell r="M7166" t="str">
            <v>Executed</v>
          </cell>
          <cell r="N7166">
            <v>42569</v>
          </cell>
          <cell r="O7166" t="str">
            <v>Parallel_Return_to_Edit_Mode</v>
          </cell>
          <cell r="P7166" t="str">
            <v>Mohammed, Bassam</v>
          </cell>
          <cell r="R7166" t="str">
            <v>Don Guglielmin</v>
          </cell>
          <cell r="S7166" t="str">
            <v>Kara Slemko</v>
          </cell>
          <cell r="T7166" t="str">
            <v>Steve Brown</v>
          </cell>
          <cell r="U7166" t="str">
            <v>H - Horizon</v>
          </cell>
          <cell r="V7166" t="str">
            <v>Major Projects</v>
          </cell>
          <cell r="W7166" t="str">
            <v>45 Days net terms</v>
          </cell>
          <cell r="X7166">
            <v>1789742.67</v>
          </cell>
          <cell r="Y7166">
            <v>572639</v>
          </cell>
          <cell r="Z7166">
            <v>39742.67</v>
          </cell>
        </row>
        <row r="7167">
          <cell r="A7167" t="str">
            <v>815987-1</v>
          </cell>
          <cell r="B7167">
            <v>815987</v>
          </cell>
          <cell r="C7167">
            <v>1</v>
          </cell>
          <cell r="D7167">
            <v>407349</v>
          </cell>
          <cell r="E7167" t="str">
            <v>Bouchier Contracting Ltd.</v>
          </cell>
          <cell r="F7167" t="str">
            <v>Closeout CO</v>
          </cell>
          <cell r="G7167" t="str">
            <v>Construction Minor</v>
          </cell>
          <cell r="H7167" t="str">
            <v>Al-Kaisy, Maysaloon</v>
          </cell>
          <cell r="I7167">
            <v>43137</v>
          </cell>
          <cell r="J7167">
            <v>42293</v>
          </cell>
          <cell r="K7167">
            <v>43024</v>
          </cell>
          <cell r="L7167" t="str">
            <v>Active</v>
          </cell>
          <cell r="M7167" t="str">
            <v>Edit Mode</v>
          </cell>
          <cell r="O7167" t="str">
            <v>Edit New Supplement</v>
          </cell>
          <cell r="P7167" t="str">
            <v>Al-Kaisy, Maysaloon</v>
          </cell>
          <cell r="R7167" t="str">
            <v>Don Guglielmin</v>
          </cell>
          <cell r="S7167" t="str">
            <v>Kara Slemko</v>
          </cell>
          <cell r="T7167" t="str">
            <v>Stephanie Graham</v>
          </cell>
          <cell r="U7167" t="str">
            <v>H - Horizon</v>
          </cell>
          <cell r="V7167" t="str">
            <v>Major Projects</v>
          </cell>
          <cell r="W7167" t="str">
            <v>45 Days net terms</v>
          </cell>
          <cell r="X7167">
            <v>85188.11</v>
          </cell>
          <cell r="Y7167">
            <v>572639</v>
          </cell>
          <cell r="Z7167">
            <v>-314811.89</v>
          </cell>
        </row>
        <row r="7168">
          <cell r="A7168" t="str">
            <v>816024-1</v>
          </cell>
          <cell r="B7168">
            <v>816024</v>
          </cell>
          <cell r="C7168">
            <v>1</v>
          </cell>
          <cell r="D7168">
            <v>407498</v>
          </cell>
          <cell r="E7168" t="str">
            <v>Kentz Canada Limited</v>
          </cell>
          <cell r="F7168" t="str">
            <v>Froth Tank Piping, Insulation Electrical</v>
          </cell>
          <cell r="G7168" t="str">
            <v>Construction</v>
          </cell>
          <cell r="H7168" t="str">
            <v>Irausquin, Eglee</v>
          </cell>
          <cell r="I7168">
            <v>42433</v>
          </cell>
          <cell r="J7168">
            <v>42296</v>
          </cell>
          <cell r="K7168">
            <v>42582</v>
          </cell>
          <cell r="L7168" t="str">
            <v>Active</v>
          </cell>
          <cell r="M7168" t="str">
            <v>Executed</v>
          </cell>
          <cell r="N7168">
            <v>42436</v>
          </cell>
          <cell r="O7168" t="str">
            <v>Approve Contract</v>
          </cell>
          <cell r="P7168" t="str">
            <v>Business Area Approver</v>
          </cell>
          <cell r="Q7168" t="str">
            <v>Johansen, Todd</v>
          </cell>
          <cell r="R7168" t="str">
            <v>Don Guglielmin</v>
          </cell>
          <cell r="S7168" t="str">
            <v>Don Guglielmin</v>
          </cell>
          <cell r="T7168" t="str">
            <v>Stephanie Graham</v>
          </cell>
          <cell r="U7168" t="str">
            <v>H - Horizon</v>
          </cell>
          <cell r="V7168" t="str">
            <v>Major Projects</v>
          </cell>
          <cell r="W7168" t="str">
            <v>45 Days net terms</v>
          </cell>
          <cell r="X7168">
            <v>6468993.8799999999</v>
          </cell>
          <cell r="Y7168">
            <v>175205</v>
          </cell>
          <cell r="Z7168">
            <v>247641.51</v>
          </cell>
        </row>
        <row r="7169">
          <cell r="A7169" t="str">
            <v>816024-2</v>
          </cell>
          <cell r="B7169">
            <v>816024</v>
          </cell>
          <cell r="C7169">
            <v>2</v>
          </cell>
          <cell r="D7169">
            <v>407498</v>
          </cell>
          <cell r="E7169" t="str">
            <v>Kentz Canada Limited</v>
          </cell>
          <cell r="F7169" t="str">
            <v>Froth Tank Piping, Insulation Electrical</v>
          </cell>
          <cell r="G7169" t="str">
            <v>Construction</v>
          </cell>
          <cell r="H7169" t="str">
            <v>Irausquin, Eglee</v>
          </cell>
          <cell r="I7169">
            <v>42436</v>
          </cell>
          <cell r="J7169">
            <v>42296</v>
          </cell>
          <cell r="K7169">
            <v>42582</v>
          </cell>
          <cell r="L7169" t="str">
            <v>Active</v>
          </cell>
          <cell r="M7169" t="str">
            <v>Executed</v>
          </cell>
          <cell r="N7169">
            <v>42436</v>
          </cell>
          <cell r="O7169" t="str">
            <v>Approve Contract</v>
          </cell>
          <cell r="P7169" t="str">
            <v>Commercial Operations Approver</v>
          </cell>
          <cell r="Q7169" t="str">
            <v>Johansen, Todd</v>
          </cell>
          <cell r="R7169" t="str">
            <v>Don Guglielmin</v>
          </cell>
          <cell r="S7169" t="str">
            <v>Don Guglielmin</v>
          </cell>
          <cell r="T7169" t="str">
            <v>Stephanie Graham</v>
          </cell>
          <cell r="U7169" t="str">
            <v>H - Horizon</v>
          </cell>
          <cell r="V7169" t="str">
            <v>Major Projects</v>
          </cell>
          <cell r="W7169" t="str">
            <v>45 Days net terms</v>
          </cell>
          <cell r="X7169">
            <v>6618433.6900000004</v>
          </cell>
          <cell r="Y7169">
            <v>175205</v>
          </cell>
          <cell r="Z7169">
            <v>149439.81</v>
          </cell>
        </row>
        <row r="7170">
          <cell r="A7170" t="str">
            <v>816024-3</v>
          </cell>
          <cell r="B7170">
            <v>816024</v>
          </cell>
          <cell r="C7170">
            <v>3</v>
          </cell>
          <cell r="D7170">
            <v>407498</v>
          </cell>
          <cell r="E7170" t="str">
            <v>Kentz Canada Limited</v>
          </cell>
          <cell r="F7170" t="str">
            <v>Froth Tank Piping, Insulation Electrical</v>
          </cell>
          <cell r="G7170" t="str">
            <v>Construction</v>
          </cell>
          <cell r="H7170" t="str">
            <v>Irausquin, Eglee</v>
          </cell>
          <cell r="I7170">
            <v>42506</v>
          </cell>
          <cell r="J7170">
            <v>42296</v>
          </cell>
          <cell r="K7170">
            <v>42582</v>
          </cell>
          <cell r="L7170" t="str">
            <v>Active</v>
          </cell>
          <cell r="M7170" t="str">
            <v>Executed</v>
          </cell>
          <cell r="N7170">
            <v>42518</v>
          </cell>
          <cell r="O7170" t="str">
            <v>Approve Contract</v>
          </cell>
          <cell r="P7170" t="str">
            <v>Commercial Operations Approver</v>
          </cell>
          <cell r="Q7170" t="str">
            <v>Johansen, Todd</v>
          </cell>
          <cell r="R7170" t="str">
            <v>Don Guglielmin</v>
          </cell>
          <cell r="S7170" t="str">
            <v>Don Guglielmin</v>
          </cell>
          <cell r="T7170" t="str">
            <v>Stephanie Graham</v>
          </cell>
          <cell r="U7170" t="str">
            <v>H - Horizon</v>
          </cell>
          <cell r="V7170" t="str">
            <v>Major Projects</v>
          </cell>
          <cell r="W7170" t="str">
            <v>45 Days net terms</v>
          </cell>
          <cell r="X7170">
            <v>6944037.46</v>
          </cell>
          <cell r="Y7170">
            <v>175205</v>
          </cell>
          <cell r="Z7170">
            <v>325603.77</v>
          </cell>
        </row>
        <row r="7171">
          <cell r="A7171" t="str">
            <v>816024-4</v>
          </cell>
          <cell r="B7171">
            <v>816024</v>
          </cell>
          <cell r="C7171">
            <v>4</v>
          </cell>
          <cell r="D7171">
            <v>407498</v>
          </cell>
          <cell r="E7171" t="str">
            <v>Kentz Canada Limited</v>
          </cell>
          <cell r="F7171" t="str">
            <v>Froth Tank Piping, Insulation Electrical</v>
          </cell>
          <cell r="G7171" t="str">
            <v>Construction</v>
          </cell>
          <cell r="H7171" t="str">
            <v>Irausquin, Eglee</v>
          </cell>
          <cell r="I7171">
            <v>42574</v>
          </cell>
          <cell r="J7171">
            <v>42296</v>
          </cell>
          <cell r="K7171">
            <v>42582</v>
          </cell>
          <cell r="L7171" t="str">
            <v>Active</v>
          </cell>
          <cell r="M7171" t="str">
            <v>Executed</v>
          </cell>
          <cell r="N7171">
            <v>42617</v>
          </cell>
          <cell r="O7171" t="str">
            <v>Approve Contract</v>
          </cell>
          <cell r="P7171" t="str">
            <v>Business Area Approver</v>
          </cell>
          <cell r="Q7171" t="str">
            <v>Johansen, Todd</v>
          </cell>
          <cell r="R7171" t="str">
            <v>Don Guglielmin</v>
          </cell>
          <cell r="S7171" t="str">
            <v>Don Guglielmin</v>
          </cell>
          <cell r="T7171" t="str">
            <v>Stephanie Graham</v>
          </cell>
          <cell r="U7171" t="str">
            <v>H - Horizon</v>
          </cell>
          <cell r="V7171" t="str">
            <v>Major Projects</v>
          </cell>
          <cell r="W7171" t="str">
            <v>45 Days net terms</v>
          </cell>
          <cell r="X7171">
            <v>7152496.6500000004</v>
          </cell>
          <cell r="Y7171">
            <v>175205</v>
          </cell>
          <cell r="Z7171">
            <v>208459.19</v>
          </cell>
        </row>
        <row r="7172">
          <cell r="A7172" t="str">
            <v>816024-5</v>
          </cell>
          <cell r="B7172">
            <v>816024</v>
          </cell>
          <cell r="C7172">
            <v>5</v>
          </cell>
          <cell r="D7172">
            <v>407498</v>
          </cell>
          <cell r="E7172" t="str">
            <v>Kentz Canada Limited</v>
          </cell>
          <cell r="F7172" t="str">
            <v>Froth Tank Piping, Insulation Electrical</v>
          </cell>
          <cell r="G7172" t="str">
            <v>Construction</v>
          </cell>
          <cell r="H7172" t="str">
            <v>Irausquin, Eglee</v>
          </cell>
          <cell r="I7172">
            <v>42617</v>
          </cell>
          <cell r="J7172">
            <v>42296</v>
          </cell>
          <cell r="K7172">
            <v>42582</v>
          </cell>
          <cell r="L7172" t="str">
            <v>Active</v>
          </cell>
          <cell r="M7172" t="str">
            <v>Executed</v>
          </cell>
          <cell r="N7172">
            <v>42675</v>
          </cell>
          <cell r="O7172" t="str">
            <v>Approve Contract</v>
          </cell>
          <cell r="P7172" t="str">
            <v>Business Area Approver</v>
          </cell>
          <cell r="Q7172" t="str">
            <v>Johansen, Todd</v>
          </cell>
          <cell r="R7172" t="str">
            <v>Don Guglielmin</v>
          </cell>
          <cell r="S7172" t="str">
            <v>Don Guglielmin</v>
          </cell>
          <cell r="T7172" t="str">
            <v>Stephanie Graham</v>
          </cell>
          <cell r="U7172" t="str">
            <v>H - Horizon</v>
          </cell>
          <cell r="V7172" t="str">
            <v>Major Projects</v>
          </cell>
          <cell r="W7172" t="str">
            <v>45 Days net terms</v>
          </cell>
          <cell r="X7172">
            <v>7185471.3399999999</v>
          </cell>
          <cell r="Y7172">
            <v>175205</v>
          </cell>
          <cell r="Z7172">
            <v>32974.69</v>
          </cell>
        </row>
        <row r="7173">
          <cell r="A7173" t="str">
            <v>816024-6</v>
          </cell>
          <cell r="B7173">
            <v>816024</v>
          </cell>
          <cell r="C7173">
            <v>6</v>
          </cell>
          <cell r="D7173">
            <v>407498</v>
          </cell>
          <cell r="E7173" t="str">
            <v>Kentz Canada Limited</v>
          </cell>
          <cell r="F7173" t="str">
            <v>Froth Tank Piping, Insulation Electrical</v>
          </cell>
          <cell r="G7173" t="str">
            <v>Construction</v>
          </cell>
          <cell r="H7173" t="str">
            <v>Irausquin, Eglee</v>
          </cell>
          <cell r="I7173">
            <v>42675</v>
          </cell>
          <cell r="J7173">
            <v>42296</v>
          </cell>
          <cell r="K7173">
            <v>42582</v>
          </cell>
          <cell r="L7173" t="str">
            <v>Active</v>
          </cell>
          <cell r="M7173" t="str">
            <v>Executed</v>
          </cell>
          <cell r="N7173">
            <v>42690</v>
          </cell>
          <cell r="O7173" t="str">
            <v>Parallel_Return_to_Edit_Mode</v>
          </cell>
          <cell r="P7173" t="str">
            <v>Irausquin, Eglee</v>
          </cell>
          <cell r="R7173" t="str">
            <v>Don Guglielmin</v>
          </cell>
          <cell r="S7173" t="str">
            <v>Don Guglielmin</v>
          </cell>
          <cell r="T7173" t="str">
            <v>Stephanie Graham</v>
          </cell>
          <cell r="U7173" t="str">
            <v>H - Horizon</v>
          </cell>
          <cell r="V7173" t="str">
            <v>Major Projects</v>
          </cell>
          <cell r="W7173" t="str">
            <v>45 Days net terms</v>
          </cell>
          <cell r="X7173">
            <v>7392085.75</v>
          </cell>
          <cell r="Y7173">
            <v>175205</v>
          </cell>
          <cell r="Z7173">
            <v>206614.41</v>
          </cell>
        </row>
        <row r="7174">
          <cell r="A7174" t="str">
            <v>816024-7</v>
          </cell>
          <cell r="B7174">
            <v>816024</v>
          </cell>
          <cell r="C7174">
            <v>7</v>
          </cell>
          <cell r="D7174">
            <v>407498</v>
          </cell>
          <cell r="E7174" t="str">
            <v>Kentz Canada Limited</v>
          </cell>
          <cell r="F7174" t="str">
            <v>Froth Tank Piping, Insulation Electrical</v>
          </cell>
          <cell r="G7174" t="str">
            <v>Construction</v>
          </cell>
          <cell r="H7174" t="str">
            <v>Irausquin, Eglee</v>
          </cell>
          <cell r="I7174">
            <v>42690</v>
          </cell>
          <cell r="J7174">
            <v>42296</v>
          </cell>
          <cell r="K7174">
            <v>42582</v>
          </cell>
          <cell r="L7174" t="str">
            <v>Active</v>
          </cell>
          <cell r="M7174" t="str">
            <v>Executed</v>
          </cell>
          <cell r="N7174">
            <v>42698</v>
          </cell>
          <cell r="O7174" t="str">
            <v>Approve Contract</v>
          </cell>
          <cell r="P7174" t="str">
            <v>Business Area Approver</v>
          </cell>
          <cell r="Q7174" t="str">
            <v>Silva, Ismael</v>
          </cell>
          <cell r="R7174" t="str">
            <v>Don Guglielmin</v>
          </cell>
          <cell r="S7174" t="str">
            <v>Don Guglielmin</v>
          </cell>
          <cell r="T7174" t="str">
            <v>Stephanie Graham</v>
          </cell>
          <cell r="U7174" t="str">
            <v>H - Horizon</v>
          </cell>
          <cell r="V7174" t="str">
            <v>Major Projects</v>
          </cell>
          <cell r="W7174" t="str">
            <v>45 Days net terms</v>
          </cell>
          <cell r="X7174">
            <v>7591819.9900000002</v>
          </cell>
          <cell r="Y7174">
            <v>175205</v>
          </cell>
          <cell r="Z7174">
            <v>199734.24</v>
          </cell>
        </row>
        <row r="7175">
          <cell r="A7175" t="str">
            <v>816129-1</v>
          </cell>
          <cell r="B7175">
            <v>816129</v>
          </cell>
          <cell r="C7175">
            <v>1</v>
          </cell>
          <cell r="D7175">
            <v>407471</v>
          </cell>
          <cell r="E7175" t="str">
            <v>Panels and Pipes Incorporated</v>
          </cell>
          <cell r="F7175" t="str">
            <v>Realtering Services of 12 Inlet Louvre Assemblies</v>
          </cell>
          <cell r="G7175" t="str">
            <v>Construction Minor</v>
          </cell>
          <cell r="H7175" t="str">
            <v>Varela, Lina</v>
          </cell>
          <cell r="I7175">
            <v>42332</v>
          </cell>
          <cell r="J7175">
            <v>42298</v>
          </cell>
          <cell r="K7175">
            <v>42338</v>
          </cell>
          <cell r="L7175" t="str">
            <v>Complete</v>
          </cell>
          <cell r="M7175" t="str">
            <v>Executed</v>
          </cell>
          <cell r="N7175">
            <v>42335</v>
          </cell>
          <cell r="O7175" t="str">
            <v>Parallel_Return_to_Edit_Mode</v>
          </cell>
          <cell r="P7175" t="str">
            <v>Olsen, Kody</v>
          </cell>
          <cell r="R7175" t="str">
            <v>Don Guglielmin</v>
          </cell>
          <cell r="S7175" t="str">
            <v>Kara Slemko</v>
          </cell>
          <cell r="T7175" t="str">
            <v>Steve Brown</v>
          </cell>
          <cell r="U7175" t="str">
            <v>H - Horizon</v>
          </cell>
          <cell r="V7175" t="str">
            <v>Major Projects</v>
          </cell>
          <cell r="W7175" t="str">
            <v>45 Days net terms</v>
          </cell>
          <cell r="X7175">
            <v>50000</v>
          </cell>
          <cell r="Y7175">
            <v>818991</v>
          </cell>
          <cell r="Z7175">
            <v>20000</v>
          </cell>
        </row>
        <row r="7176">
          <cell r="A7176" t="str">
            <v>816129-2</v>
          </cell>
          <cell r="B7176">
            <v>816129</v>
          </cell>
          <cell r="C7176">
            <v>2</v>
          </cell>
          <cell r="D7176">
            <v>407471</v>
          </cell>
          <cell r="E7176" t="str">
            <v>Panels and Pipes Incorporated</v>
          </cell>
          <cell r="F7176" t="str">
            <v>Final Inlet Louvre Assemblies</v>
          </cell>
          <cell r="G7176" t="str">
            <v>Construction Minor</v>
          </cell>
          <cell r="H7176" t="str">
            <v>Varela, Lina</v>
          </cell>
          <cell r="I7176">
            <v>42436</v>
          </cell>
          <cell r="J7176">
            <v>42298</v>
          </cell>
          <cell r="K7176">
            <v>42551</v>
          </cell>
          <cell r="L7176" t="str">
            <v>Complete</v>
          </cell>
          <cell r="M7176" t="str">
            <v>Executed</v>
          </cell>
          <cell r="N7176">
            <v>42437</v>
          </cell>
          <cell r="O7176" t="str">
            <v>Parallel_Return_to_Edit_Mode</v>
          </cell>
          <cell r="P7176" t="str">
            <v>Varela, Lina</v>
          </cell>
          <cell r="R7176" t="str">
            <v>Don Guglielmin</v>
          </cell>
          <cell r="S7176" t="str">
            <v>Kara Slemko</v>
          </cell>
          <cell r="T7176" t="str">
            <v>Steve Brown</v>
          </cell>
          <cell r="U7176" t="str">
            <v>H - Horizon</v>
          </cell>
          <cell r="V7176" t="str">
            <v>Major Projects</v>
          </cell>
          <cell r="W7176" t="str">
            <v>45 Days net terms</v>
          </cell>
          <cell r="X7176">
            <v>90000</v>
          </cell>
          <cell r="Y7176">
            <v>818991</v>
          </cell>
          <cell r="Z7176">
            <v>40000</v>
          </cell>
        </row>
        <row r="7177">
          <cell r="A7177" t="str">
            <v>816129-3</v>
          </cell>
          <cell r="B7177">
            <v>816129</v>
          </cell>
          <cell r="C7177">
            <v>3</v>
          </cell>
          <cell r="D7177">
            <v>407471</v>
          </cell>
          <cell r="E7177" t="str">
            <v>Panels and Pipes Incorporated</v>
          </cell>
          <cell r="F7177" t="str">
            <v>sliding pipe doors</v>
          </cell>
          <cell r="G7177" t="str">
            <v>Construction Minor</v>
          </cell>
          <cell r="H7177" t="str">
            <v>Varela, Lina</v>
          </cell>
          <cell r="I7177">
            <v>42625</v>
          </cell>
          <cell r="J7177">
            <v>42298</v>
          </cell>
          <cell r="K7177">
            <v>42643</v>
          </cell>
          <cell r="L7177" t="str">
            <v>Complete</v>
          </cell>
          <cell r="M7177" t="str">
            <v>Executed</v>
          </cell>
          <cell r="N7177">
            <v>42635</v>
          </cell>
          <cell r="O7177" t="str">
            <v>Approve Contract</v>
          </cell>
          <cell r="P7177" t="str">
            <v>Business Area Approver</v>
          </cell>
          <cell r="R7177" t="str">
            <v>Don Guglielmin</v>
          </cell>
          <cell r="S7177" t="str">
            <v>Kara Slemko</v>
          </cell>
          <cell r="T7177" t="str">
            <v>Steve Brown</v>
          </cell>
          <cell r="U7177" t="str">
            <v>H - Horizon</v>
          </cell>
          <cell r="V7177" t="str">
            <v>Major Projects</v>
          </cell>
          <cell r="W7177" t="str">
            <v>45 Days net terms</v>
          </cell>
          <cell r="X7177">
            <v>230000</v>
          </cell>
          <cell r="Y7177">
            <v>818991</v>
          </cell>
          <cell r="Z7177">
            <v>140000</v>
          </cell>
        </row>
        <row r="7178">
          <cell r="A7178" t="str">
            <v>816129-4</v>
          </cell>
          <cell r="B7178">
            <v>816129</v>
          </cell>
          <cell r="C7178">
            <v>4</v>
          </cell>
          <cell r="D7178">
            <v>407471</v>
          </cell>
          <cell r="E7178" t="str">
            <v>Panels and Pipes Incorporated</v>
          </cell>
          <cell r="F7178" t="str">
            <v>Closeout adjustment</v>
          </cell>
          <cell r="G7178" t="str">
            <v>Construction Minor</v>
          </cell>
          <cell r="H7178" t="str">
            <v>Varela, Lina</v>
          </cell>
          <cell r="I7178">
            <v>43116</v>
          </cell>
          <cell r="J7178">
            <v>42298</v>
          </cell>
          <cell r="K7178">
            <v>42811</v>
          </cell>
          <cell r="L7178" t="str">
            <v>Complete</v>
          </cell>
          <cell r="M7178" t="str">
            <v>Executed</v>
          </cell>
          <cell r="N7178">
            <v>43123</v>
          </cell>
          <cell r="O7178" t="str">
            <v>Parallel_Return_to_Edit_Mode</v>
          </cell>
          <cell r="P7178" t="str">
            <v>Varela, Lina</v>
          </cell>
          <cell r="R7178" t="str">
            <v>Don Guglielmin</v>
          </cell>
          <cell r="S7178" t="str">
            <v>Kara Slemko</v>
          </cell>
          <cell r="T7178" t="str">
            <v>Brian Bate</v>
          </cell>
          <cell r="U7178" t="str">
            <v>H - Horizon</v>
          </cell>
          <cell r="V7178" t="str">
            <v>Major Projects</v>
          </cell>
          <cell r="W7178" t="str">
            <v>45 Days net terms</v>
          </cell>
          <cell r="X7178">
            <v>226732.15</v>
          </cell>
          <cell r="Y7178">
            <v>818991</v>
          </cell>
          <cell r="Z7178">
            <v>-3267.85</v>
          </cell>
        </row>
        <row r="7179">
          <cell r="A7179" t="str">
            <v>816137-8-1</v>
          </cell>
          <cell r="B7179" t="str">
            <v>816137-8</v>
          </cell>
          <cell r="C7179">
            <v>1</v>
          </cell>
          <cell r="E7179" t="str">
            <v>Equinox Engineering Canada Ltd</v>
          </cell>
          <cell r="F7179" t="str">
            <v>Additional Hrs. - KN-Restart SAGD PLs Eng Supp</v>
          </cell>
          <cell r="G7179" t="str">
            <v>Schedules for Master Agreements</v>
          </cell>
          <cell r="H7179" t="str">
            <v>Nikitina, Ekaterina</v>
          </cell>
          <cell r="I7179">
            <v>43049</v>
          </cell>
          <cell r="J7179">
            <v>43048</v>
          </cell>
          <cell r="K7179">
            <v>43651</v>
          </cell>
          <cell r="L7179" t="str">
            <v>Active</v>
          </cell>
          <cell r="M7179" t="str">
            <v>Executed</v>
          </cell>
          <cell r="N7179">
            <v>43069</v>
          </cell>
          <cell r="O7179" t="str">
            <v>Approve Contract</v>
          </cell>
          <cell r="P7179" t="str">
            <v>Business Area Approver</v>
          </cell>
          <cell r="Q7179" t="str">
            <v>Schlachter, Ron</v>
          </cell>
          <cell r="R7179" t="str">
            <v>Sudip Kumar</v>
          </cell>
          <cell r="S7179" t="str">
            <v>Sudip Kumar</v>
          </cell>
          <cell r="T7179" t="str">
            <v>Brian Bate</v>
          </cell>
          <cell r="U7179" t="str">
            <v>C - Conventional</v>
          </cell>
          <cell r="V7179" t="str">
            <v>Kirby</v>
          </cell>
          <cell r="W7179" t="str">
            <v>45 Days net terms</v>
          </cell>
          <cell r="X7179">
            <v>797627.22</v>
          </cell>
          <cell r="Z7179">
            <v>204000</v>
          </cell>
        </row>
        <row r="7180">
          <cell r="A7180" t="str">
            <v>816172-1</v>
          </cell>
          <cell r="B7180">
            <v>816172</v>
          </cell>
          <cell r="C7180">
            <v>1</v>
          </cell>
          <cell r="D7180">
            <v>407489</v>
          </cell>
          <cell r="E7180" t="str">
            <v>Valard Construction LP</v>
          </cell>
          <cell r="F7180" t="str">
            <v>CWP 1007 - High Voltage Electrical Extensions of 34.5 kV Overhead Lines20-PLG-5 and 20-PLG-6</v>
          </cell>
          <cell r="G7180" t="str">
            <v>Construction</v>
          </cell>
          <cell r="H7180" t="str">
            <v>Greene, Dwana</v>
          </cell>
          <cell r="I7180">
            <v>42408</v>
          </cell>
          <cell r="J7180">
            <v>42292</v>
          </cell>
          <cell r="K7180">
            <v>42581</v>
          </cell>
          <cell r="L7180" t="str">
            <v>Complete</v>
          </cell>
          <cell r="M7180" t="str">
            <v>Executed</v>
          </cell>
          <cell r="N7180">
            <v>42409</v>
          </cell>
          <cell r="O7180" t="str">
            <v>Parallel_Return_to_Edit_Mode</v>
          </cell>
          <cell r="P7180" t="str">
            <v>Greene, Dwana</v>
          </cell>
          <cell r="R7180" t="str">
            <v>Don Guglielmin</v>
          </cell>
          <cell r="S7180" t="str">
            <v>Ron Laing</v>
          </cell>
          <cell r="T7180" t="str">
            <v>Paul Mendes</v>
          </cell>
          <cell r="U7180" t="str">
            <v>H - Horizon</v>
          </cell>
          <cell r="V7180" t="str">
            <v>Major Projects</v>
          </cell>
          <cell r="W7180" t="str">
            <v>45 Days net terms</v>
          </cell>
          <cell r="X7180">
            <v>1522911.16</v>
          </cell>
          <cell r="Y7180">
            <v>144753</v>
          </cell>
          <cell r="Z7180">
            <v>140855</v>
          </cell>
        </row>
        <row r="7181">
          <cell r="A7181" t="str">
            <v>816172-2</v>
          </cell>
          <cell r="B7181">
            <v>816172</v>
          </cell>
          <cell r="C7181">
            <v>2</v>
          </cell>
          <cell r="D7181">
            <v>407489</v>
          </cell>
          <cell r="E7181" t="str">
            <v>Valard Construction LP</v>
          </cell>
          <cell r="F7181" t="str">
            <v>CWP 1007 - High Voltage Electrical Extensions of 34.5 kV Overhead Lines20-PLG-5 and 20-PLG-6</v>
          </cell>
          <cell r="G7181" t="str">
            <v>Construction</v>
          </cell>
          <cell r="H7181" t="str">
            <v>Greene, Dwana</v>
          </cell>
          <cell r="I7181">
            <v>42487</v>
          </cell>
          <cell r="J7181">
            <v>42292</v>
          </cell>
          <cell r="K7181">
            <v>42581</v>
          </cell>
          <cell r="L7181" t="str">
            <v>Complete</v>
          </cell>
          <cell r="M7181" t="str">
            <v>Executed</v>
          </cell>
          <cell r="N7181">
            <v>42509</v>
          </cell>
          <cell r="O7181" t="str">
            <v>Execute Contract</v>
          </cell>
          <cell r="P7181" t="str">
            <v>Greene, Dwana</v>
          </cell>
          <cell r="Q7181" t="str">
            <v>Greene, Dwana</v>
          </cell>
          <cell r="R7181" t="str">
            <v>Don Guglielmin</v>
          </cell>
          <cell r="S7181" t="str">
            <v>Ron Laing</v>
          </cell>
          <cell r="T7181" t="str">
            <v>Paul Mendes</v>
          </cell>
          <cell r="U7181" t="str">
            <v>H - Horizon</v>
          </cell>
          <cell r="V7181" t="str">
            <v>Major Projects</v>
          </cell>
          <cell r="W7181" t="str">
            <v>45 Days net terms</v>
          </cell>
          <cell r="X7181">
            <v>1541345.13</v>
          </cell>
          <cell r="Y7181">
            <v>144753</v>
          </cell>
          <cell r="Z7181">
            <v>18433.97</v>
          </cell>
        </row>
        <row r="7182">
          <cell r="A7182" t="str">
            <v>816172-3</v>
          </cell>
          <cell r="B7182">
            <v>816172</v>
          </cell>
          <cell r="C7182">
            <v>3</v>
          </cell>
          <cell r="D7182">
            <v>407489</v>
          </cell>
          <cell r="E7182" t="str">
            <v>Valard Construction LP</v>
          </cell>
          <cell r="F7182" t="str">
            <v>CWP 1007 - High Voltage Electrical Extensions of 34.5 kV Overhead Lines20-PLG-5 and 20-PLG-6</v>
          </cell>
          <cell r="G7182" t="str">
            <v>Construction</v>
          </cell>
          <cell r="H7182" t="str">
            <v>Greene, Dwana</v>
          </cell>
          <cell r="I7182">
            <v>42509</v>
          </cell>
          <cell r="J7182">
            <v>42292</v>
          </cell>
          <cell r="K7182">
            <v>42581</v>
          </cell>
          <cell r="L7182" t="str">
            <v>Complete</v>
          </cell>
          <cell r="M7182" t="str">
            <v>Executed</v>
          </cell>
          <cell r="N7182">
            <v>42625</v>
          </cell>
          <cell r="O7182" t="str">
            <v>Approve Contract</v>
          </cell>
          <cell r="P7182" t="str">
            <v>Business Area Approver</v>
          </cell>
          <cell r="Q7182" t="str">
            <v>Murphy, John</v>
          </cell>
          <cell r="R7182" t="str">
            <v>Don Guglielmin</v>
          </cell>
          <cell r="S7182" t="str">
            <v>Ron Laing</v>
          </cell>
          <cell r="T7182" t="str">
            <v>Paul Mendes</v>
          </cell>
          <cell r="U7182" t="str">
            <v>H - Horizon</v>
          </cell>
          <cell r="V7182" t="str">
            <v>Major Projects</v>
          </cell>
          <cell r="W7182" t="str">
            <v>45 Days net terms</v>
          </cell>
          <cell r="X7182">
            <v>1580619.37</v>
          </cell>
          <cell r="Y7182">
            <v>144753</v>
          </cell>
          <cell r="Z7182">
            <v>39274.239999999998</v>
          </cell>
        </row>
        <row r="7183">
          <cell r="A7183" t="str">
            <v>816172-4</v>
          </cell>
          <cell r="B7183">
            <v>816172</v>
          </cell>
          <cell r="C7183">
            <v>4</v>
          </cell>
          <cell r="D7183">
            <v>407489</v>
          </cell>
          <cell r="E7183" t="str">
            <v>Valard Construction LP</v>
          </cell>
          <cell r="F7183" t="str">
            <v>CWP 1007 - High Voltage Electrical Extensions of 34.5 kV Overhead Lines20-PLG-5 and 20-PLG-6</v>
          </cell>
          <cell r="G7183" t="str">
            <v>Construction</v>
          </cell>
          <cell r="H7183" t="str">
            <v>Greene, Dwana</v>
          </cell>
          <cell r="I7183">
            <v>42789</v>
          </cell>
          <cell r="J7183">
            <v>42292</v>
          </cell>
          <cell r="K7183">
            <v>42581</v>
          </cell>
          <cell r="L7183" t="str">
            <v>Complete</v>
          </cell>
          <cell r="M7183" t="str">
            <v>Executed</v>
          </cell>
          <cell r="N7183">
            <v>42801</v>
          </cell>
          <cell r="O7183" t="str">
            <v>Parallel_Return_to_Edit_Mode</v>
          </cell>
          <cell r="P7183" t="str">
            <v>Greene, Dwana</v>
          </cell>
          <cell r="R7183" t="str">
            <v>Don Guglielmin</v>
          </cell>
          <cell r="S7183" t="str">
            <v>Ron Laing</v>
          </cell>
          <cell r="T7183" t="str">
            <v>Paul Mendes</v>
          </cell>
          <cell r="U7183" t="str">
            <v>H - Horizon</v>
          </cell>
          <cell r="V7183" t="str">
            <v>Major Projects</v>
          </cell>
          <cell r="W7183" t="str">
            <v>45 Days net terms</v>
          </cell>
          <cell r="X7183">
            <v>1582119.37</v>
          </cell>
          <cell r="Y7183">
            <v>144753</v>
          </cell>
          <cell r="Z7183">
            <v>1500</v>
          </cell>
        </row>
        <row r="7184">
          <cell r="A7184" t="str">
            <v>816178-1</v>
          </cell>
          <cell r="B7184">
            <v>816178</v>
          </cell>
          <cell r="C7184">
            <v>1</v>
          </cell>
          <cell r="D7184">
            <v>407482</v>
          </cell>
          <cell r="E7184" t="str">
            <v>CRS CraneSystems Inc.</v>
          </cell>
          <cell r="F7184" t="str">
            <v>Install and Commissioning of Jibs &amp; Monorails HT 4/5</v>
          </cell>
          <cell r="G7184" t="str">
            <v>Construction Minor</v>
          </cell>
          <cell r="H7184" t="str">
            <v>Al-Kaisy, Maysaloon</v>
          </cell>
          <cell r="I7184">
            <v>42989</v>
          </cell>
          <cell r="J7184">
            <v>42310</v>
          </cell>
          <cell r="K7184">
            <v>42947</v>
          </cell>
          <cell r="L7184" t="str">
            <v>Complete</v>
          </cell>
          <cell r="M7184" t="str">
            <v>Executed</v>
          </cell>
          <cell r="N7184">
            <v>43040</v>
          </cell>
          <cell r="O7184" t="str">
            <v>Parallel_Return_to_Edit_Mode</v>
          </cell>
          <cell r="P7184" t="str">
            <v>Varela, Lina</v>
          </cell>
          <cell r="R7184" t="str">
            <v>Julie Easthope</v>
          </cell>
          <cell r="S7184" t="str">
            <v>Don Guglielmin</v>
          </cell>
          <cell r="T7184" t="str">
            <v>Brian Bate</v>
          </cell>
          <cell r="U7184" t="str">
            <v>H - Horizon</v>
          </cell>
          <cell r="V7184" t="str">
            <v>Major Projects</v>
          </cell>
          <cell r="W7184" t="str">
            <v>45 Days net terms</v>
          </cell>
          <cell r="X7184">
            <v>95855</v>
          </cell>
          <cell r="Y7184">
            <v>564966</v>
          </cell>
          <cell r="Z7184">
            <v>10535</v>
          </cell>
        </row>
        <row r="7185">
          <cell r="A7185" t="str">
            <v>816180-1</v>
          </cell>
          <cell r="B7185">
            <v>816180</v>
          </cell>
          <cell r="C7185">
            <v>1</v>
          </cell>
          <cell r="D7185">
            <v>407481</v>
          </cell>
          <cell r="E7185" t="str">
            <v>Integral Energy Services Ltd</v>
          </cell>
          <cell r="F7185" t="str">
            <v>Supply of 75kVA Unit Substation Distribution Centres Model #DUS-D1-75 for trailers</v>
          </cell>
          <cell r="G7185" t="str">
            <v>Lease-Rental Agreement</v>
          </cell>
          <cell r="H7185" t="str">
            <v>Nadarasa, Jeyakaran</v>
          </cell>
          <cell r="I7185">
            <v>42585</v>
          </cell>
          <cell r="J7185">
            <v>42309</v>
          </cell>
          <cell r="K7185">
            <v>42643</v>
          </cell>
          <cell r="L7185" t="str">
            <v>Active</v>
          </cell>
          <cell r="M7185" t="str">
            <v>Executed</v>
          </cell>
          <cell r="N7185">
            <v>42605</v>
          </cell>
          <cell r="O7185" t="str">
            <v>Parallel_Return_to_Edit_Mode</v>
          </cell>
          <cell r="P7185" t="str">
            <v>Nadarasa, Jeyakaran</v>
          </cell>
          <cell r="R7185" t="str">
            <v>Ari Bronkhorst</v>
          </cell>
          <cell r="S7185" t="str">
            <v>Ari Bronkhorst</v>
          </cell>
          <cell r="T7185" t="str">
            <v>Steve Brown</v>
          </cell>
          <cell r="U7185" t="str">
            <v>H - Horizon</v>
          </cell>
          <cell r="V7185" t="str">
            <v>Major Projects</v>
          </cell>
          <cell r="W7185" t="str">
            <v>45 Days net terms</v>
          </cell>
          <cell r="X7185">
            <v>33050</v>
          </cell>
          <cell r="Y7185">
            <v>713684</v>
          </cell>
          <cell r="Z7185">
            <v>7650</v>
          </cell>
        </row>
        <row r="7186">
          <cell r="A7186" t="str">
            <v>816181-1</v>
          </cell>
          <cell r="B7186">
            <v>816181</v>
          </cell>
          <cell r="C7186">
            <v>1</v>
          </cell>
          <cell r="E7186" t="str">
            <v>Flo-Skid Manufacturing Inc.</v>
          </cell>
          <cell r="F7186" t="str">
            <v>Gold Creek Project - Buildings</v>
          </cell>
          <cell r="G7186" t="str">
            <v>Master Goods and Services Agreement</v>
          </cell>
          <cell r="H7186" t="str">
            <v>Budd, Tom</v>
          </cell>
          <cell r="I7186">
            <v>42408</v>
          </cell>
          <cell r="J7186">
            <v>42305</v>
          </cell>
          <cell r="K7186">
            <v>44132</v>
          </cell>
          <cell r="L7186" t="str">
            <v>Active</v>
          </cell>
          <cell r="M7186" t="str">
            <v>Executed</v>
          </cell>
          <cell r="N7186">
            <v>42475</v>
          </cell>
          <cell r="O7186" t="str">
            <v>Parallel_Return_to_Edit_Mode</v>
          </cell>
          <cell r="P7186" t="str">
            <v>Budd, Tom</v>
          </cell>
          <cell r="R7186" t="str">
            <v>Sudip Kumar</v>
          </cell>
          <cell r="S7186" t="str">
            <v>Sudip Kumar</v>
          </cell>
          <cell r="T7186" t="str">
            <v>Steve Brown</v>
          </cell>
          <cell r="U7186" t="str">
            <v>C - Conventional</v>
          </cell>
          <cell r="V7186" t="str">
            <v>Grande Prairie</v>
          </cell>
          <cell r="W7186" t="str">
            <v>45 Days net terms</v>
          </cell>
          <cell r="X7186">
            <v>47200</v>
          </cell>
          <cell r="Y7186">
            <v>10465</v>
          </cell>
          <cell r="Z7186">
            <v>8200</v>
          </cell>
        </row>
        <row r="7187">
          <cell r="A7187" t="str">
            <v>816197-1</v>
          </cell>
          <cell r="B7187">
            <v>816197</v>
          </cell>
          <cell r="C7187">
            <v>1</v>
          </cell>
          <cell r="D7187">
            <v>407492</v>
          </cell>
          <cell r="E7187" t="str">
            <v>Graham Industrial Services LP</v>
          </cell>
          <cell r="F7187" t="str">
            <v>Additional Work Buffer Facility Area Finish Grading</v>
          </cell>
          <cell r="G7187" t="str">
            <v>Schedules for Master Agreements</v>
          </cell>
          <cell r="H7187" t="str">
            <v>Druhan, Chasity</v>
          </cell>
          <cell r="I7187">
            <v>42354</v>
          </cell>
          <cell r="J7187">
            <v>42278</v>
          </cell>
          <cell r="K7187">
            <v>42323</v>
          </cell>
          <cell r="L7187" t="str">
            <v>Complete</v>
          </cell>
          <cell r="M7187" t="str">
            <v>Executed</v>
          </cell>
          <cell r="N7187">
            <v>42759</v>
          </cell>
          <cell r="O7187" t="str">
            <v>Execute Contract</v>
          </cell>
          <cell r="P7187" t="str">
            <v>Druhan, Chasity</v>
          </cell>
          <cell r="Q7187" t="str">
            <v>Druhan, Chasity</v>
          </cell>
          <cell r="R7187" t="str">
            <v>Don Guglielmin</v>
          </cell>
          <cell r="S7187" t="str">
            <v>Don Guglielmin</v>
          </cell>
          <cell r="T7187" t="str">
            <v>Brian Bate</v>
          </cell>
          <cell r="U7187" t="str">
            <v>H - Horizon</v>
          </cell>
          <cell r="V7187" t="str">
            <v>Major Projects</v>
          </cell>
          <cell r="W7187" t="str">
            <v>45 Days net terms</v>
          </cell>
          <cell r="X7187">
            <v>1623664.36</v>
          </cell>
          <cell r="Y7187">
            <v>173096</v>
          </cell>
          <cell r="Z7187">
            <v>292975.33</v>
          </cell>
        </row>
        <row r="7188">
          <cell r="A7188" t="str">
            <v>816203-1</v>
          </cell>
          <cell r="B7188">
            <v>816203</v>
          </cell>
          <cell r="C7188">
            <v>1</v>
          </cell>
          <cell r="D7188">
            <v>407490</v>
          </cell>
          <cell r="E7188" t="str">
            <v>1927027 Alberta Ltd.</v>
          </cell>
          <cell r="F7188" t="str">
            <v>Phil Muntean Construction Coordinator-Mechanical</v>
          </cell>
          <cell r="G7188" t="str">
            <v>Short Form Consulting Agreement</v>
          </cell>
          <cell r="H7188" t="str">
            <v>Soriano, Loreta</v>
          </cell>
          <cell r="I7188">
            <v>42492</v>
          </cell>
          <cell r="J7188">
            <v>42523</v>
          </cell>
          <cell r="K7188">
            <v>42581</v>
          </cell>
          <cell r="L7188" t="str">
            <v>Complete</v>
          </cell>
          <cell r="M7188" t="str">
            <v>Executed</v>
          </cell>
          <cell r="N7188">
            <v>42523</v>
          </cell>
          <cell r="O7188" t="str">
            <v>Edit New Supplement</v>
          </cell>
          <cell r="P7188" t="str">
            <v>Soriano, Loreta</v>
          </cell>
          <cell r="Q7188" t="str">
            <v>Soriano, Loreta</v>
          </cell>
          <cell r="R7188" t="str">
            <v>Sudip Kumar</v>
          </cell>
          <cell r="S7188" t="str">
            <v>Sudip Kumar</v>
          </cell>
          <cell r="T7188" t="str">
            <v>Brian Bate</v>
          </cell>
          <cell r="U7188" t="str">
            <v>H - Horizon</v>
          </cell>
          <cell r="V7188" t="str">
            <v>Major Projects</v>
          </cell>
          <cell r="W7188" t="str">
            <v>10 Days net terms</v>
          </cell>
          <cell r="X7188">
            <v>29568</v>
          </cell>
          <cell r="Z7188">
            <v>29568</v>
          </cell>
        </row>
        <row r="7189">
          <cell r="A7189" t="str">
            <v>816203-3</v>
          </cell>
          <cell r="B7189">
            <v>816203</v>
          </cell>
          <cell r="C7189">
            <v>3</v>
          </cell>
          <cell r="D7189">
            <v>407490</v>
          </cell>
          <cell r="E7189" t="str">
            <v>1927027 Alberta Ltd.</v>
          </cell>
          <cell r="F7189" t="str">
            <v>Phil Muntean Construction Coordinator-Mechanical</v>
          </cell>
          <cell r="G7189" t="str">
            <v>Short Form Consulting Agreement</v>
          </cell>
          <cell r="H7189" t="str">
            <v>Soriano, Loreta</v>
          </cell>
          <cell r="I7189">
            <v>42577</v>
          </cell>
          <cell r="J7189">
            <v>42614</v>
          </cell>
          <cell r="K7189">
            <v>42673</v>
          </cell>
          <cell r="L7189" t="str">
            <v>Complete</v>
          </cell>
          <cell r="M7189" t="str">
            <v>Executed</v>
          </cell>
          <cell r="N7189">
            <v>42593</v>
          </cell>
          <cell r="O7189" t="str">
            <v>Approve Contract</v>
          </cell>
          <cell r="P7189" t="str">
            <v>Business Area Approver</v>
          </cell>
          <cell r="Q7189" t="str">
            <v>Gibson, Colleen</v>
          </cell>
          <cell r="R7189" t="str">
            <v>Sudip Kumar</v>
          </cell>
          <cell r="S7189" t="str">
            <v>Sudip Kumar</v>
          </cell>
          <cell r="T7189" t="str">
            <v>Brian Bate</v>
          </cell>
          <cell r="U7189" t="str">
            <v>H - Horizon</v>
          </cell>
          <cell r="V7189" t="str">
            <v>Major Projects</v>
          </cell>
          <cell r="W7189" t="str">
            <v>10 Days net terms</v>
          </cell>
          <cell r="X7189">
            <v>59136</v>
          </cell>
          <cell r="Z7189">
            <v>29568</v>
          </cell>
        </row>
        <row r="7190">
          <cell r="A7190" t="str">
            <v>816204-1</v>
          </cell>
          <cell r="B7190">
            <v>816204</v>
          </cell>
          <cell r="C7190">
            <v>1</v>
          </cell>
          <cell r="E7190" t="str">
            <v>LZO Controls Ltd.</v>
          </cell>
          <cell r="F7190" t="str">
            <v>LZO Controls Ltd. - Lane Olsen</v>
          </cell>
          <cell r="G7190" t="str">
            <v>Short Form Consulting Agreement</v>
          </cell>
          <cell r="H7190" t="str">
            <v>Gerber, Laura</v>
          </cell>
          <cell r="I7190">
            <v>42523</v>
          </cell>
          <cell r="J7190">
            <v>42552</v>
          </cell>
          <cell r="K7190">
            <v>43281</v>
          </cell>
          <cell r="L7190" t="str">
            <v>Complete</v>
          </cell>
          <cell r="M7190" t="str">
            <v>Executed</v>
          </cell>
          <cell r="N7190">
            <v>42535</v>
          </cell>
          <cell r="O7190" t="str">
            <v>Parallel_Return_to_Edit_Mode</v>
          </cell>
          <cell r="P7190" t="str">
            <v>Gerber, Laura</v>
          </cell>
          <cell r="R7190" t="str">
            <v>Julie Easthope</v>
          </cell>
          <cell r="S7190" t="str">
            <v>Kara Slemko</v>
          </cell>
          <cell r="T7190" t="str">
            <v>Stephanie Graham</v>
          </cell>
          <cell r="U7190" t="str">
            <v>C - Conventional</v>
          </cell>
          <cell r="V7190" t="str">
            <v>All</v>
          </cell>
          <cell r="W7190" t="str">
            <v>10 Days net terms</v>
          </cell>
          <cell r="X7190">
            <v>170000</v>
          </cell>
          <cell r="Z7190">
            <v>32850</v>
          </cell>
        </row>
        <row r="7191">
          <cell r="A7191" t="str">
            <v>816233-1</v>
          </cell>
          <cell r="B7191">
            <v>816233</v>
          </cell>
          <cell r="C7191">
            <v>1</v>
          </cell>
          <cell r="D7191">
            <v>407540</v>
          </cell>
          <cell r="E7191" t="str">
            <v>CRS CraneSystems Inc.</v>
          </cell>
          <cell r="F7191" t="str">
            <v>Load Testing and commisioning/5 Jib cranes</v>
          </cell>
          <cell r="G7191" t="str">
            <v>Construction Minor</v>
          </cell>
          <cell r="H7191" t="str">
            <v>Varela, Lina</v>
          </cell>
          <cell r="I7191">
            <v>42569</v>
          </cell>
          <cell r="J7191">
            <v>42314</v>
          </cell>
          <cell r="K7191">
            <v>42582</v>
          </cell>
          <cell r="L7191" t="str">
            <v>Complete</v>
          </cell>
          <cell r="M7191" t="str">
            <v>Executed</v>
          </cell>
          <cell r="N7191">
            <v>42635</v>
          </cell>
          <cell r="O7191" t="str">
            <v>Parallel_Return_to_Edit_Mode</v>
          </cell>
          <cell r="P7191" t="str">
            <v>Varela, Lina</v>
          </cell>
          <cell r="R7191" t="str">
            <v>Don Guglielmin</v>
          </cell>
          <cell r="S7191" t="str">
            <v>Kara Slemko</v>
          </cell>
          <cell r="T7191" t="str">
            <v>Brian Bate</v>
          </cell>
          <cell r="U7191" t="str">
            <v>H - Horizon</v>
          </cell>
          <cell r="V7191" t="str">
            <v>Major Projects</v>
          </cell>
          <cell r="W7191" t="str">
            <v>45 Days net terms</v>
          </cell>
          <cell r="X7191">
            <v>144620</v>
          </cell>
          <cell r="Y7191">
            <v>564966</v>
          </cell>
          <cell r="Z7191">
            <v>38560</v>
          </cell>
        </row>
        <row r="7192">
          <cell r="A7192" t="str">
            <v>816279-2</v>
          </cell>
          <cell r="B7192">
            <v>816279</v>
          </cell>
          <cell r="C7192">
            <v>2</v>
          </cell>
          <cell r="E7192" t="str">
            <v>Ry-Lene Consulting Ltd.</v>
          </cell>
          <cell r="F7192" t="str">
            <v>Ry-Lene Consulting Ltd. - Larry McDonald</v>
          </cell>
          <cell r="G7192" t="str">
            <v>Short Form Consulting Agreement</v>
          </cell>
          <cell r="H7192" t="str">
            <v>Lien, Hoa</v>
          </cell>
          <cell r="I7192">
            <v>42531</v>
          </cell>
          <cell r="J7192">
            <v>42534</v>
          </cell>
          <cell r="K7192">
            <v>43281</v>
          </cell>
          <cell r="L7192" t="str">
            <v>Active</v>
          </cell>
          <cell r="M7192" t="str">
            <v>Executed</v>
          </cell>
          <cell r="N7192">
            <v>42535</v>
          </cell>
          <cell r="O7192" t="str">
            <v>Execute Contract</v>
          </cell>
          <cell r="P7192" t="str">
            <v>Gerber, Laura</v>
          </cell>
          <cell r="Q7192" t="str">
            <v>Gerber, Laura</v>
          </cell>
          <cell r="R7192" t="str">
            <v>Julie Easthope</v>
          </cell>
          <cell r="S7192" t="str">
            <v>Kara Slemko</v>
          </cell>
          <cell r="T7192" t="str">
            <v>Stephanie Graham</v>
          </cell>
          <cell r="U7192" t="str">
            <v>C - Conventional</v>
          </cell>
          <cell r="V7192" t="str">
            <v>Facilities &amp; Servic - Facilities &amp; Servics</v>
          </cell>
          <cell r="W7192" t="str">
            <v>10 Days net terms</v>
          </cell>
          <cell r="X7192">
            <v>462800</v>
          </cell>
          <cell r="Z7192">
            <v>462800</v>
          </cell>
        </row>
        <row r="7193">
          <cell r="A7193" t="str">
            <v>816398-1</v>
          </cell>
          <cell r="B7193">
            <v>816398</v>
          </cell>
          <cell r="C7193">
            <v>1</v>
          </cell>
          <cell r="D7193">
            <v>407617</v>
          </cell>
          <cell r="E7193" t="str">
            <v>Stress Engineering Services Canada</v>
          </cell>
          <cell r="F7193" t="str">
            <v>Dynamic Load Analyses on Feedwell</v>
          </cell>
          <cell r="G7193" t="str">
            <v>Purchase Order</v>
          </cell>
          <cell r="H7193" t="str">
            <v>Nair, Ravindra</v>
          </cell>
          <cell r="I7193">
            <v>42431</v>
          </cell>
          <cell r="J7193">
            <v>42431</v>
          </cell>
          <cell r="K7193">
            <v>42580</v>
          </cell>
          <cell r="L7193" t="str">
            <v>Complete</v>
          </cell>
          <cell r="M7193" t="str">
            <v>Executed</v>
          </cell>
          <cell r="N7193">
            <v>42450</v>
          </cell>
          <cell r="O7193" t="str">
            <v>Parallel_Return_to_Edit_Mode</v>
          </cell>
          <cell r="P7193" t="str">
            <v>Nair, Ravindra</v>
          </cell>
          <cell r="R7193" t="str">
            <v>Carla Salazar</v>
          </cell>
          <cell r="S7193" t="str">
            <v>Kara Slemko</v>
          </cell>
          <cell r="T7193" t="str">
            <v>Stephanie Graham</v>
          </cell>
          <cell r="U7193" t="str">
            <v>H - Horizon</v>
          </cell>
          <cell r="V7193" t="str">
            <v>Bitumen Production</v>
          </cell>
          <cell r="W7193" t="str">
            <v>45 Days net terms</v>
          </cell>
          <cell r="X7193">
            <v>223840</v>
          </cell>
          <cell r="Y7193">
            <v>153547</v>
          </cell>
          <cell r="Z7193">
            <v>60550</v>
          </cell>
        </row>
        <row r="7194">
          <cell r="A7194" t="str">
            <v>816421-1</v>
          </cell>
          <cell r="B7194">
            <v>816421</v>
          </cell>
          <cell r="C7194">
            <v>1</v>
          </cell>
          <cell r="D7194">
            <v>407497</v>
          </cell>
          <cell r="E7194" t="str">
            <v>Integral Energy Services Ltd</v>
          </cell>
          <cell r="F7194" t="str">
            <v>Preservation of Capacitor Bank</v>
          </cell>
          <cell r="G7194" t="str">
            <v>Construction Minor</v>
          </cell>
          <cell r="H7194" t="str">
            <v>Nadarasa, Jeyakaran</v>
          </cell>
          <cell r="I7194">
            <v>42334</v>
          </cell>
          <cell r="J7194">
            <v>42339</v>
          </cell>
          <cell r="K7194">
            <v>42521</v>
          </cell>
          <cell r="L7194" t="str">
            <v>Active</v>
          </cell>
          <cell r="M7194" t="str">
            <v>Executed</v>
          </cell>
          <cell r="N7194">
            <v>42340</v>
          </cell>
          <cell r="O7194" t="str">
            <v>Approve Contract</v>
          </cell>
          <cell r="P7194" t="str">
            <v>Business Area Approver</v>
          </cell>
          <cell r="R7194" t="str">
            <v>Ari Bronkhorst</v>
          </cell>
          <cell r="S7194" t="str">
            <v>Ari Bronkhorst</v>
          </cell>
          <cell r="T7194" t="str">
            <v>Steve Brown</v>
          </cell>
          <cell r="U7194" t="str">
            <v>H - Horizon</v>
          </cell>
          <cell r="V7194" t="str">
            <v>Major Projects</v>
          </cell>
          <cell r="W7194" t="str">
            <v>45 Days net terms</v>
          </cell>
          <cell r="X7194">
            <v>82697.78</v>
          </cell>
          <cell r="Y7194">
            <v>713684</v>
          </cell>
          <cell r="Z7194">
            <v>11526.69</v>
          </cell>
        </row>
        <row r="7195">
          <cell r="A7195" t="str">
            <v>816421-2</v>
          </cell>
          <cell r="B7195">
            <v>816421</v>
          </cell>
          <cell r="C7195">
            <v>2</v>
          </cell>
          <cell r="D7195">
            <v>407497</v>
          </cell>
          <cell r="E7195" t="str">
            <v>Integral Energy Services Ltd</v>
          </cell>
          <cell r="F7195" t="str">
            <v>SRS Lunchroom Power Supply</v>
          </cell>
          <cell r="G7195" t="str">
            <v>Construction Minor</v>
          </cell>
          <cell r="H7195" t="str">
            <v>Nadarasa, Jeyakaran</v>
          </cell>
          <cell r="I7195">
            <v>42340</v>
          </cell>
          <cell r="J7195">
            <v>42339</v>
          </cell>
          <cell r="K7195">
            <v>42521</v>
          </cell>
          <cell r="L7195" t="str">
            <v>Active</v>
          </cell>
          <cell r="M7195" t="str">
            <v>Executed</v>
          </cell>
          <cell r="N7195">
            <v>42341</v>
          </cell>
          <cell r="O7195" t="str">
            <v>Edit New Supplement</v>
          </cell>
          <cell r="P7195" t="str">
            <v>Nadarasa, Jeyakaran</v>
          </cell>
          <cell r="Q7195" t="str">
            <v>Nadarasa, Jeyakaran</v>
          </cell>
          <cell r="R7195" t="str">
            <v>Ari Bronkhorst</v>
          </cell>
          <cell r="S7195" t="str">
            <v>Ari Bronkhorst</v>
          </cell>
          <cell r="T7195" t="str">
            <v>Steve Brown</v>
          </cell>
          <cell r="U7195" t="str">
            <v>H - Horizon</v>
          </cell>
          <cell r="V7195" t="str">
            <v>Major Projects</v>
          </cell>
          <cell r="W7195" t="str">
            <v>45 Days net terms</v>
          </cell>
          <cell r="X7195">
            <v>90810.57</v>
          </cell>
          <cell r="Y7195">
            <v>713684</v>
          </cell>
          <cell r="Z7195">
            <v>8112.79</v>
          </cell>
        </row>
        <row r="7196">
          <cell r="A7196" t="str">
            <v>816421-3</v>
          </cell>
          <cell r="B7196">
            <v>816421</v>
          </cell>
          <cell r="C7196">
            <v>3</v>
          </cell>
          <cell r="D7196">
            <v>407497</v>
          </cell>
          <cell r="E7196" t="str">
            <v>Integral Energy Services Ltd</v>
          </cell>
          <cell r="F7196" t="str">
            <v>Capacitor Bank Feeder Installation</v>
          </cell>
          <cell r="G7196" t="str">
            <v>Construction Minor</v>
          </cell>
          <cell r="H7196" t="str">
            <v>Nadarasa, Jeyakaran</v>
          </cell>
          <cell r="I7196">
            <v>42489</v>
          </cell>
          <cell r="J7196">
            <v>42339</v>
          </cell>
          <cell r="K7196">
            <v>42521</v>
          </cell>
          <cell r="L7196" t="str">
            <v>Active</v>
          </cell>
          <cell r="M7196" t="str">
            <v>Executed</v>
          </cell>
          <cell r="N7196">
            <v>42492</v>
          </cell>
          <cell r="O7196" t="str">
            <v>Edit New Supplement</v>
          </cell>
          <cell r="P7196" t="str">
            <v>Nadarasa, Jeyakaran</v>
          </cell>
          <cell r="Q7196" t="str">
            <v>Nadarasa, Jeyakaran</v>
          </cell>
          <cell r="R7196" t="str">
            <v>Ari Bronkhorst</v>
          </cell>
          <cell r="S7196" t="str">
            <v>Ari Bronkhorst</v>
          </cell>
          <cell r="T7196" t="str">
            <v>Steve Brown</v>
          </cell>
          <cell r="U7196" t="str">
            <v>H - Horizon</v>
          </cell>
          <cell r="V7196" t="str">
            <v>Major Projects</v>
          </cell>
          <cell r="W7196" t="str">
            <v>45 Days net terms</v>
          </cell>
          <cell r="X7196">
            <v>92810.57</v>
          </cell>
          <cell r="Y7196">
            <v>713684</v>
          </cell>
          <cell r="Z7196">
            <v>2000</v>
          </cell>
        </row>
        <row r="7197">
          <cell r="A7197" t="str">
            <v>816471-1</v>
          </cell>
          <cell r="B7197">
            <v>816471</v>
          </cell>
          <cell r="C7197">
            <v>1</v>
          </cell>
          <cell r="D7197">
            <v>407517</v>
          </cell>
          <cell r="E7197" t="str">
            <v>KMC Mining Corporation</v>
          </cell>
          <cell r="F7197" t="str">
            <v>KMC - 2015 Reclamation - Construction Agreement</v>
          </cell>
          <cell r="G7197" t="str">
            <v>Construction</v>
          </cell>
          <cell r="H7197" t="str">
            <v>Carrasco, Viri</v>
          </cell>
          <cell r="I7197">
            <v>42381</v>
          </cell>
          <cell r="J7197">
            <v>42317</v>
          </cell>
          <cell r="K7197">
            <v>42473</v>
          </cell>
          <cell r="L7197" t="str">
            <v>Complete</v>
          </cell>
          <cell r="M7197" t="str">
            <v>Executed</v>
          </cell>
          <cell r="N7197">
            <v>42402</v>
          </cell>
          <cell r="O7197" t="str">
            <v>Approve Contract</v>
          </cell>
          <cell r="P7197" t="str">
            <v>Business Area Approver</v>
          </cell>
          <cell r="R7197" t="str">
            <v>Carla Salazar</v>
          </cell>
          <cell r="S7197" t="str">
            <v>Kara Slemko</v>
          </cell>
          <cell r="T7197" t="str">
            <v>Brian Bate</v>
          </cell>
          <cell r="U7197" t="str">
            <v>H - Horizon</v>
          </cell>
          <cell r="V7197" t="str">
            <v>Mining</v>
          </cell>
          <cell r="W7197" t="str">
            <v>45 Days net terms</v>
          </cell>
          <cell r="X7197">
            <v>6151000</v>
          </cell>
          <cell r="Y7197">
            <v>570906</v>
          </cell>
          <cell r="Z7197">
            <v>2577775</v>
          </cell>
        </row>
        <row r="7198">
          <cell r="A7198" t="str">
            <v>816471-2</v>
          </cell>
          <cell r="B7198">
            <v>816471</v>
          </cell>
          <cell r="C7198">
            <v>2</v>
          </cell>
          <cell r="D7198">
            <v>407517</v>
          </cell>
          <cell r="E7198" t="str">
            <v>KMC Mining Corporation</v>
          </cell>
          <cell r="F7198" t="str">
            <v>KMC - 2015 Reclamation - Construction Agreement</v>
          </cell>
          <cell r="G7198" t="str">
            <v>Construction</v>
          </cell>
          <cell r="H7198" t="str">
            <v>Carrasco, Viri</v>
          </cell>
          <cell r="I7198">
            <v>42432</v>
          </cell>
          <cell r="J7198">
            <v>42317</v>
          </cell>
          <cell r="K7198">
            <v>42473</v>
          </cell>
          <cell r="L7198" t="str">
            <v>Complete</v>
          </cell>
          <cell r="M7198" t="str">
            <v>Executed</v>
          </cell>
          <cell r="N7198">
            <v>42481</v>
          </cell>
          <cell r="O7198" t="str">
            <v>Execute Contract</v>
          </cell>
          <cell r="P7198" t="str">
            <v>Carrasco, Viri</v>
          </cell>
          <cell r="Q7198" t="str">
            <v>Carrasco, Viri</v>
          </cell>
          <cell r="R7198" t="str">
            <v>Carla Salazar</v>
          </cell>
          <cell r="S7198" t="str">
            <v>Kara Slemko</v>
          </cell>
          <cell r="T7198" t="str">
            <v>Brian Bate</v>
          </cell>
          <cell r="U7198" t="str">
            <v>H - Horizon</v>
          </cell>
          <cell r="V7198" t="str">
            <v>Mining</v>
          </cell>
          <cell r="W7198" t="str">
            <v>45 Days net terms</v>
          </cell>
          <cell r="X7198">
            <v>7358000</v>
          </cell>
          <cell r="Y7198">
            <v>570906</v>
          </cell>
          <cell r="Z7198">
            <v>1207000</v>
          </cell>
        </row>
        <row r="7199">
          <cell r="A7199" t="str">
            <v>816518-2</v>
          </cell>
          <cell r="B7199">
            <v>816518</v>
          </cell>
          <cell r="C7199">
            <v>2</v>
          </cell>
          <cell r="D7199">
            <v>407518</v>
          </cell>
          <cell r="E7199" t="str">
            <v>Bouchier Contracting Ltd.</v>
          </cell>
          <cell r="F7199" t="str">
            <v>CO #2 Additional Funding</v>
          </cell>
          <cell r="G7199" t="str">
            <v>Construction Minor</v>
          </cell>
          <cell r="H7199" t="str">
            <v>Mohammed, Bassam</v>
          </cell>
          <cell r="I7199">
            <v>42682</v>
          </cell>
          <cell r="J7199">
            <v>42320</v>
          </cell>
          <cell r="K7199">
            <v>42735</v>
          </cell>
          <cell r="L7199" t="str">
            <v>Complete</v>
          </cell>
          <cell r="M7199" t="str">
            <v>Executed</v>
          </cell>
          <cell r="N7199">
            <v>42682</v>
          </cell>
          <cell r="O7199" t="str">
            <v>Execute Contract</v>
          </cell>
          <cell r="P7199" t="str">
            <v>Mohammed, Bassam</v>
          </cell>
          <cell r="Q7199" t="str">
            <v>Mohammed, Bassam</v>
          </cell>
          <cell r="R7199" t="str">
            <v>Don Guglielmin</v>
          </cell>
          <cell r="S7199" t="str">
            <v>Kara Slemko</v>
          </cell>
          <cell r="T7199" t="str">
            <v>Hecmy Osorio</v>
          </cell>
          <cell r="U7199" t="str">
            <v>H - Horizon</v>
          </cell>
          <cell r="V7199" t="str">
            <v>Major Projects</v>
          </cell>
          <cell r="W7199" t="str">
            <v>45 Days net terms</v>
          </cell>
          <cell r="X7199">
            <v>4750000</v>
          </cell>
          <cell r="Y7199">
            <v>572639</v>
          </cell>
          <cell r="Z7199">
            <v>3000000</v>
          </cell>
        </row>
        <row r="7200">
          <cell r="A7200" t="str">
            <v>816518-3</v>
          </cell>
          <cell r="B7200">
            <v>816518</v>
          </cell>
          <cell r="C7200">
            <v>3</v>
          </cell>
          <cell r="D7200">
            <v>407518</v>
          </cell>
          <cell r="E7200" t="str">
            <v>Bouchier Contracting Ltd.</v>
          </cell>
          <cell r="F7200" t="str">
            <v>CO #2 Additional Funding</v>
          </cell>
          <cell r="G7200" t="str">
            <v>Construction Minor</v>
          </cell>
          <cell r="H7200" t="str">
            <v>Al-Kaisy, Maysaloon</v>
          </cell>
          <cell r="I7200">
            <v>43070</v>
          </cell>
          <cell r="J7200">
            <v>42320</v>
          </cell>
          <cell r="K7200">
            <v>42735</v>
          </cell>
          <cell r="L7200" t="str">
            <v>Complete</v>
          </cell>
          <cell r="M7200" t="str">
            <v>Executed</v>
          </cell>
          <cell r="N7200">
            <v>43073</v>
          </cell>
          <cell r="O7200" t="str">
            <v>Execute Contract</v>
          </cell>
          <cell r="P7200" t="str">
            <v>Al-Kaisy, Maysaloon</v>
          </cell>
          <cell r="Q7200" t="str">
            <v>Al-Kaisy, Maysaloon</v>
          </cell>
          <cell r="R7200" t="str">
            <v>Don Guglielmin</v>
          </cell>
          <cell r="S7200" t="str">
            <v>Kara Slemko</v>
          </cell>
          <cell r="T7200" t="str">
            <v>Hecmy Osorio</v>
          </cell>
          <cell r="U7200" t="str">
            <v>H - Horizon</v>
          </cell>
          <cell r="V7200" t="str">
            <v>Major Projects</v>
          </cell>
          <cell r="W7200" t="str">
            <v>45 Days net terms</v>
          </cell>
          <cell r="X7200">
            <v>4581159.01</v>
          </cell>
          <cell r="Y7200">
            <v>572639</v>
          </cell>
          <cell r="Z7200">
            <v>-168840.99</v>
          </cell>
        </row>
        <row r="7201">
          <cell r="A7201" t="str">
            <v>816523-2</v>
          </cell>
          <cell r="B7201">
            <v>816523</v>
          </cell>
          <cell r="C7201">
            <v>2</v>
          </cell>
          <cell r="D7201">
            <v>407519</v>
          </cell>
          <cell r="E7201" t="str">
            <v>Bouchier Contracting Ltd.</v>
          </cell>
          <cell r="F7201" t="str">
            <v>CO#2 Final Closeout</v>
          </cell>
          <cell r="G7201" t="str">
            <v>Construction Minor</v>
          </cell>
          <cell r="H7201" t="str">
            <v>Al-Kaisy, Maysaloon</v>
          </cell>
          <cell r="I7201">
            <v>43040</v>
          </cell>
          <cell r="J7201">
            <v>42320</v>
          </cell>
          <cell r="K7201">
            <v>43100</v>
          </cell>
          <cell r="L7201" t="str">
            <v>Complete</v>
          </cell>
          <cell r="M7201" t="str">
            <v>Executed</v>
          </cell>
          <cell r="N7201">
            <v>43040</v>
          </cell>
          <cell r="O7201" t="str">
            <v>Parallel_Return_to_Edit_Mode</v>
          </cell>
          <cell r="P7201" t="str">
            <v>Al-Kaisy, Maysaloon</v>
          </cell>
          <cell r="R7201" t="str">
            <v>Don Guglielmin</v>
          </cell>
          <cell r="S7201" t="str">
            <v>Kara Slemko</v>
          </cell>
          <cell r="T7201" t="str">
            <v>Hecmy Osorio</v>
          </cell>
          <cell r="U7201" t="str">
            <v>H - Horizon</v>
          </cell>
          <cell r="V7201" t="str">
            <v>Major Projects</v>
          </cell>
          <cell r="W7201" t="str">
            <v>45 Days net terms</v>
          </cell>
          <cell r="X7201">
            <v>344577.53</v>
          </cell>
          <cell r="Y7201">
            <v>572639</v>
          </cell>
          <cell r="Z7201">
            <v>-1155422.47</v>
          </cell>
        </row>
        <row r="7202">
          <cell r="A7202" t="str">
            <v>816566-1</v>
          </cell>
          <cell r="B7202">
            <v>816566</v>
          </cell>
          <cell r="C7202">
            <v>1</v>
          </cell>
          <cell r="E7202" t="str">
            <v>CPC Pumps International</v>
          </cell>
          <cell r="F7202" t="str">
            <v>CO01 Revised Seal Flush System</v>
          </cell>
          <cell r="G7202" t="str">
            <v>Purchase Order</v>
          </cell>
          <cell r="H7202" t="str">
            <v>Calder, Brian</v>
          </cell>
          <cell r="I7202">
            <v>42446</v>
          </cell>
          <cell r="J7202">
            <v>42446</v>
          </cell>
          <cell r="K7202">
            <v>42551</v>
          </cell>
          <cell r="L7202" t="str">
            <v>Complete</v>
          </cell>
          <cell r="M7202" t="str">
            <v>Executed</v>
          </cell>
          <cell r="N7202">
            <v>42453</v>
          </cell>
          <cell r="O7202" t="str">
            <v>Approve Contract</v>
          </cell>
          <cell r="P7202" t="str">
            <v>Business Area Approver</v>
          </cell>
          <cell r="Q7202" t="str">
            <v>Rostad, Jason</v>
          </cell>
          <cell r="R7202" t="str">
            <v>Sudip Kumar</v>
          </cell>
          <cell r="S7202" t="str">
            <v>Sudip Kumar</v>
          </cell>
          <cell r="T7202" t="str">
            <v>Stephanie Graham</v>
          </cell>
          <cell r="U7202" t="str">
            <v>C - Conventional</v>
          </cell>
          <cell r="V7202" t="str">
            <v>Wolf Lake</v>
          </cell>
          <cell r="W7202" t="str">
            <v>45 Days net terms</v>
          </cell>
          <cell r="X7202">
            <v>589660</v>
          </cell>
          <cell r="Y7202">
            <v>68951</v>
          </cell>
          <cell r="Z7202">
            <v>29760</v>
          </cell>
        </row>
        <row r="7203">
          <cell r="A7203" t="str">
            <v>816598-1</v>
          </cell>
          <cell r="B7203">
            <v>816598</v>
          </cell>
          <cell r="C7203">
            <v>1</v>
          </cell>
          <cell r="D7203">
            <v>407539</v>
          </cell>
          <cell r="E7203" t="str">
            <v>Valard Construction LP</v>
          </cell>
          <cell r="F7203" t="str">
            <v>34.5KV Power Line Raise</v>
          </cell>
          <cell r="G7203" t="str">
            <v>Construction Minor</v>
          </cell>
          <cell r="H7203" t="str">
            <v>Varela, Lina</v>
          </cell>
          <cell r="I7203">
            <v>42405</v>
          </cell>
          <cell r="J7203">
            <v>42328</v>
          </cell>
          <cell r="K7203">
            <v>42400</v>
          </cell>
          <cell r="L7203" t="str">
            <v>Complete</v>
          </cell>
          <cell r="M7203" t="str">
            <v>Executed</v>
          </cell>
          <cell r="N7203">
            <v>42417</v>
          </cell>
          <cell r="O7203" t="str">
            <v>Parallel_Return_to_Edit_Mode</v>
          </cell>
          <cell r="P7203" t="str">
            <v>Oladebo, Foluso</v>
          </cell>
          <cell r="R7203" t="str">
            <v>Don Guglielmin</v>
          </cell>
          <cell r="S7203" t="str">
            <v>Kara Slemko</v>
          </cell>
          <cell r="T7203" t="str">
            <v>Steve Brown</v>
          </cell>
          <cell r="U7203" t="str">
            <v>H - Horizon</v>
          </cell>
          <cell r="V7203" t="str">
            <v>Major Projects</v>
          </cell>
          <cell r="W7203" t="str">
            <v>45 Days net terms</v>
          </cell>
          <cell r="X7203">
            <v>117218.74</v>
          </cell>
          <cell r="Y7203">
            <v>144753</v>
          </cell>
          <cell r="Z7203">
            <v>2412.7399999999998</v>
          </cell>
        </row>
        <row r="7204">
          <cell r="A7204" t="str">
            <v>816598-2</v>
          </cell>
          <cell r="B7204">
            <v>816598</v>
          </cell>
          <cell r="C7204">
            <v>2</v>
          </cell>
          <cell r="D7204">
            <v>407539</v>
          </cell>
          <cell r="E7204" t="str">
            <v>Valard Construction LP</v>
          </cell>
          <cell r="F7204" t="str">
            <v>34.5KV Power Line Raise</v>
          </cell>
          <cell r="G7204" t="str">
            <v>Construction Minor</v>
          </cell>
          <cell r="H7204" t="str">
            <v>Varela, Lina</v>
          </cell>
          <cell r="I7204">
            <v>42417</v>
          </cell>
          <cell r="J7204">
            <v>42328</v>
          </cell>
          <cell r="K7204">
            <v>42400</v>
          </cell>
          <cell r="L7204" t="str">
            <v>Complete</v>
          </cell>
          <cell r="M7204" t="str">
            <v>Executed</v>
          </cell>
          <cell r="N7204">
            <v>42429</v>
          </cell>
          <cell r="O7204" t="str">
            <v>Edit New Supplement</v>
          </cell>
          <cell r="P7204" t="str">
            <v>Oladebo, Foluso</v>
          </cell>
          <cell r="Q7204" t="str">
            <v>Oladebo, Foluso</v>
          </cell>
          <cell r="R7204" t="str">
            <v>Don Guglielmin</v>
          </cell>
          <cell r="S7204" t="str">
            <v>Kara Slemko</v>
          </cell>
          <cell r="T7204" t="str">
            <v>Steve Brown</v>
          </cell>
          <cell r="U7204" t="str">
            <v>H - Horizon</v>
          </cell>
          <cell r="V7204" t="str">
            <v>Major Projects</v>
          </cell>
          <cell r="W7204" t="str">
            <v>45 Days net terms</v>
          </cell>
          <cell r="X7204">
            <v>143973.51</v>
          </cell>
          <cell r="Y7204">
            <v>144753</v>
          </cell>
          <cell r="Z7204">
            <v>26754.77</v>
          </cell>
        </row>
        <row r="7205">
          <cell r="A7205" t="str">
            <v>816598-3</v>
          </cell>
          <cell r="B7205">
            <v>816598</v>
          </cell>
          <cell r="C7205">
            <v>3</v>
          </cell>
          <cell r="D7205">
            <v>407539</v>
          </cell>
          <cell r="E7205" t="str">
            <v>Valard Construction LP</v>
          </cell>
          <cell r="F7205" t="str">
            <v>34.5KV Power Line Raise</v>
          </cell>
          <cell r="G7205" t="str">
            <v>Construction Minor</v>
          </cell>
          <cell r="H7205" t="str">
            <v>Oladebo, Foluso</v>
          </cell>
          <cell r="I7205">
            <v>42481</v>
          </cell>
          <cell r="J7205">
            <v>42328</v>
          </cell>
          <cell r="K7205">
            <v>42400</v>
          </cell>
          <cell r="L7205" t="str">
            <v>Complete</v>
          </cell>
          <cell r="M7205" t="str">
            <v>Executed</v>
          </cell>
          <cell r="N7205">
            <v>42529</v>
          </cell>
          <cell r="O7205" t="str">
            <v>Execute Contract</v>
          </cell>
          <cell r="P7205" t="str">
            <v>Oladebo, Foluso</v>
          </cell>
          <cell r="Q7205" t="str">
            <v>Oladebo, Foluso</v>
          </cell>
          <cell r="R7205" t="str">
            <v>Don Guglielmin</v>
          </cell>
          <cell r="S7205" t="str">
            <v>Kara Slemko</v>
          </cell>
          <cell r="T7205" t="str">
            <v>Steve Brown</v>
          </cell>
          <cell r="U7205" t="str">
            <v>H - Horizon</v>
          </cell>
          <cell r="V7205" t="str">
            <v>Major Projects</v>
          </cell>
          <cell r="W7205" t="str">
            <v>45 Days net terms</v>
          </cell>
          <cell r="X7205">
            <v>174473.51</v>
          </cell>
          <cell r="Y7205">
            <v>144753</v>
          </cell>
          <cell r="Z7205">
            <v>30500</v>
          </cell>
        </row>
        <row r="7206">
          <cell r="A7206" t="str">
            <v>816598-4</v>
          </cell>
          <cell r="B7206">
            <v>816598</v>
          </cell>
          <cell r="C7206">
            <v>4</v>
          </cell>
          <cell r="D7206">
            <v>407539</v>
          </cell>
          <cell r="E7206" t="str">
            <v>Valard Construction LP</v>
          </cell>
          <cell r="F7206" t="str">
            <v>34.5KV Power Line Raise</v>
          </cell>
          <cell r="G7206" t="str">
            <v>Construction Minor</v>
          </cell>
          <cell r="H7206" t="str">
            <v>Oladebo, Foluso</v>
          </cell>
          <cell r="I7206">
            <v>42534</v>
          </cell>
          <cell r="J7206">
            <v>42328</v>
          </cell>
          <cell r="K7206">
            <v>42613</v>
          </cell>
          <cell r="L7206" t="str">
            <v>Complete</v>
          </cell>
          <cell r="M7206" t="str">
            <v>Executed</v>
          </cell>
          <cell r="N7206">
            <v>42543</v>
          </cell>
          <cell r="O7206" t="str">
            <v>Parallel_Return_to_Edit_Mode</v>
          </cell>
          <cell r="P7206" t="str">
            <v>Oladebo, Foluso</v>
          </cell>
          <cell r="R7206" t="str">
            <v>Don Guglielmin</v>
          </cell>
          <cell r="S7206" t="str">
            <v>Kara Slemko</v>
          </cell>
          <cell r="T7206" t="str">
            <v>Steve Brown</v>
          </cell>
          <cell r="U7206" t="str">
            <v>H - Horizon</v>
          </cell>
          <cell r="V7206" t="str">
            <v>Major Projects</v>
          </cell>
          <cell r="W7206" t="str">
            <v>45 Days net terms</v>
          </cell>
          <cell r="X7206">
            <v>194473.51</v>
          </cell>
          <cell r="Y7206">
            <v>144753</v>
          </cell>
          <cell r="Z7206">
            <v>20000</v>
          </cell>
        </row>
        <row r="7207">
          <cell r="A7207" t="str">
            <v>816598-5</v>
          </cell>
          <cell r="B7207">
            <v>816598</v>
          </cell>
          <cell r="C7207">
            <v>5</v>
          </cell>
          <cell r="D7207">
            <v>407539</v>
          </cell>
          <cell r="E7207" t="str">
            <v>Valard Construction LP</v>
          </cell>
          <cell r="F7207" t="str">
            <v>34.5KV Power Line Raise</v>
          </cell>
          <cell r="G7207" t="str">
            <v>Construction Minor</v>
          </cell>
          <cell r="H7207" t="str">
            <v>Oladebo, Foluso</v>
          </cell>
          <cell r="I7207">
            <v>42558</v>
          </cell>
          <cell r="J7207">
            <v>42328</v>
          </cell>
          <cell r="K7207">
            <v>42613</v>
          </cell>
          <cell r="L7207" t="str">
            <v>Complete</v>
          </cell>
          <cell r="M7207" t="str">
            <v>Executed</v>
          </cell>
          <cell r="N7207">
            <v>42570</v>
          </cell>
          <cell r="O7207" t="str">
            <v>Execute Contract</v>
          </cell>
          <cell r="P7207" t="str">
            <v>Oladebo, Foluso</v>
          </cell>
          <cell r="Q7207" t="str">
            <v>Oladebo, Foluso</v>
          </cell>
          <cell r="R7207" t="str">
            <v>Don Guglielmin</v>
          </cell>
          <cell r="S7207" t="str">
            <v>Kara Slemko</v>
          </cell>
          <cell r="T7207" t="str">
            <v>Steve Brown</v>
          </cell>
          <cell r="U7207" t="str">
            <v>H - Horizon</v>
          </cell>
          <cell r="V7207" t="str">
            <v>Major Projects</v>
          </cell>
          <cell r="W7207" t="str">
            <v>45 Days net terms</v>
          </cell>
          <cell r="X7207">
            <v>214585.21</v>
          </cell>
          <cell r="Y7207">
            <v>144753</v>
          </cell>
          <cell r="Z7207">
            <v>20111.7</v>
          </cell>
        </row>
        <row r="7208">
          <cell r="A7208" t="str">
            <v>816598-6</v>
          </cell>
          <cell r="B7208">
            <v>816598</v>
          </cell>
          <cell r="C7208">
            <v>6</v>
          </cell>
          <cell r="D7208">
            <v>407539</v>
          </cell>
          <cell r="E7208" t="str">
            <v>Valard Construction LP</v>
          </cell>
          <cell r="F7208" t="str">
            <v>34.5KV Power Line Raise</v>
          </cell>
          <cell r="G7208" t="str">
            <v>Construction Minor</v>
          </cell>
          <cell r="H7208" t="str">
            <v>Oladebo, Foluso</v>
          </cell>
          <cell r="I7208">
            <v>42962</v>
          </cell>
          <cell r="J7208">
            <v>42328</v>
          </cell>
          <cell r="K7208">
            <v>42978</v>
          </cell>
          <cell r="L7208" t="str">
            <v>Complete</v>
          </cell>
          <cell r="M7208" t="str">
            <v>Executed</v>
          </cell>
          <cell r="N7208">
            <v>42963</v>
          </cell>
          <cell r="O7208" t="str">
            <v>Approve Contract</v>
          </cell>
          <cell r="P7208" t="str">
            <v>Commercial Operations Approver</v>
          </cell>
          <cell r="Q7208" t="str">
            <v>Al-Kaisy, Maysaloon</v>
          </cell>
          <cell r="R7208" t="str">
            <v>Don Guglielmin</v>
          </cell>
          <cell r="S7208" t="str">
            <v>Kara Slemko</v>
          </cell>
          <cell r="T7208" t="str">
            <v>Stephanie Graham</v>
          </cell>
          <cell r="U7208" t="str">
            <v>H - Horizon</v>
          </cell>
          <cell r="V7208" t="str">
            <v>Major Projects</v>
          </cell>
          <cell r="W7208" t="str">
            <v>45 Days net terms</v>
          </cell>
          <cell r="X7208">
            <v>209286.08</v>
          </cell>
          <cell r="Y7208">
            <v>144753</v>
          </cell>
          <cell r="Z7208">
            <v>-5299.13</v>
          </cell>
        </row>
        <row r="7209">
          <cell r="A7209" t="str">
            <v>816606-1-1</v>
          </cell>
          <cell r="B7209" t="str">
            <v>816606-1</v>
          </cell>
          <cell r="C7209">
            <v>1</v>
          </cell>
          <cell r="E7209" t="str">
            <v>Calhex Industries Ltd.</v>
          </cell>
          <cell r="F7209" t="str">
            <v>WLPW 2B Heat Exchangers - Removal of Unit 2E Insulation</v>
          </cell>
          <cell r="G7209" t="str">
            <v>Schedules for Master Agreements</v>
          </cell>
          <cell r="H7209" t="str">
            <v>Bennett, Shane</v>
          </cell>
          <cell r="I7209">
            <v>42447</v>
          </cell>
          <cell r="J7209">
            <v>42334</v>
          </cell>
          <cell r="K7209">
            <v>42490</v>
          </cell>
          <cell r="L7209" t="str">
            <v>Active</v>
          </cell>
          <cell r="M7209" t="str">
            <v>Executed</v>
          </cell>
          <cell r="N7209">
            <v>42522</v>
          </cell>
          <cell r="O7209" t="str">
            <v>Execute Contract</v>
          </cell>
          <cell r="P7209" t="str">
            <v>Bennett, Shane</v>
          </cell>
          <cell r="Q7209" t="str">
            <v>Bennett, Shane</v>
          </cell>
          <cell r="R7209" t="str">
            <v>Sudip Kumar</v>
          </cell>
          <cell r="S7209" t="str">
            <v>Sudip Kumar</v>
          </cell>
          <cell r="T7209" t="str">
            <v>Cathy Tearoe</v>
          </cell>
          <cell r="U7209" t="str">
            <v>C - Conventional</v>
          </cell>
          <cell r="V7209" t="str">
            <v>Wolf Lake</v>
          </cell>
          <cell r="W7209" t="str">
            <v>45 Days net terms</v>
          </cell>
          <cell r="X7209">
            <v>680850</v>
          </cell>
          <cell r="Y7209">
            <v>569958</v>
          </cell>
          <cell r="Z7209">
            <v>-3850</v>
          </cell>
        </row>
        <row r="7210">
          <cell r="A7210" t="str">
            <v>816606-1-2</v>
          </cell>
          <cell r="B7210" t="str">
            <v>816606-1</v>
          </cell>
          <cell r="C7210">
            <v>2</v>
          </cell>
          <cell r="E7210" t="str">
            <v>Calhex Industries Ltd.</v>
          </cell>
          <cell r="F7210" t="str">
            <v>WLPW Phase 2B Exchanger Adders</v>
          </cell>
          <cell r="G7210" t="str">
            <v>Schedules for Master Agreements</v>
          </cell>
          <cell r="H7210" t="str">
            <v>Bennett, Shane</v>
          </cell>
          <cell r="I7210">
            <v>42522</v>
          </cell>
          <cell r="J7210">
            <v>42334</v>
          </cell>
          <cell r="K7210">
            <v>42490</v>
          </cell>
          <cell r="L7210" t="str">
            <v>Active</v>
          </cell>
          <cell r="M7210" t="str">
            <v>Executed</v>
          </cell>
          <cell r="N7210">
            <v>42555</v>
          </cell>
          <cell r="O7210" t="str">
            <v>Approve Contract</v>
          </cell>
          <cell r="P7210" t="str">
            <v>Business Area Approver</v>
          </cell>
          <cell r="Q7210" t="str">
            <v>Rostad, Jason</v>
          </cell>
          <cell r="R7210" t="str">
            <v>Sudip Kumar</v>
          </cell>
          <cell r="S7210" t="str">
            <v>Sudip Kumar</v>
          </cell>
          <cell r="T7210" t="str">
            <v>Cathy Tearoe</v>
          </cell>
          <cell r="U7210" t="str">
            <v>C - Conventional</v>
          </cell>
          <cell r="V7210" t="str">
            <v>Wolf Lake</v>
          </cell>
          <cell r="W7210" t="str">
            <v>45 Days net terms</v>
          </cell>
          <cell r="X7210">
            <v>685950</v>
          </cell>
          <cell r="Y7210">
            <v>569958</v>
          </cell>
          <cell r="Z7210">
            <v>5100</v>
          </cell>
        </row>
        <row r="7211">
          <cell r="A7211" t="str">
            <v>816643-1</v>
          </cell>
          <cell r="B7211">
            <v>816643</v>
          </cell>
          <cell r="C7211">
            <v>1</v>
          </cell>
          <cell r="D7211">
            <v>407553</v>
          </cell>
          <cell r="E7211" t="str">
            <v>Stroud Canada Services ULC</v>
          </cell>
          <cell r="F7211" t="str">
            <v>Bitumen Measurement Assessment</v>
          </cell>
          <cell r="G7211" t="str">
            <v>Purchase Order</v>
          </cell>
          <cell r="H7211" t="str">
            <v>Elia, Daniela</v>
          </cell>
          <cell r="I7211">
            <v>42465</v>
          </cell>
          <cell r="J7211">
            <v>42461</v>
          </cell>
          <cell r="K7211">
            <v>42643</v>
          </cell>
          <cell r="L7211" t="str">
            <v>Active</v>
          </cell>
          <cell r="M7211" t="str">
            <v>Executed</v>
          </cell>
          <cell r="N7211">
            <v>42489</v>
          </cell>
          <cell r="O7211" t="str">
            <v>Parallel_Return_to_Edit_Mode</v>
          </cell>
          <cell r="P7211" t="str">
            <v>Elia, Daniela</v>
          </cell>
          <cell r="Q7211" t="str">
            <v>Elia, Daniela</v>
          </cell>
          <cell r="R7211" t="str">
            <v>Carla Salazar</v>
          </cell>
          <cell r="S7211" t="str">
            <v>Kara Slemko</v>
          </cell>
          <cell r="T7211" t="str">
            <v>Stephanie Graham</v>
          </cell>
          <cell r="U7211" t="str">
            <v>H - Horizon</v>
          </cell>
          <cell r="V7211" t="str">
            <v>Bitumen Production</v>
          </cell>
          <cell r="W7211" t="str">
            <v>45 Days net terms</v>
          </cell>
          <cell r="X7211">
            <v>314000</v>
          </cell>
          <cell r="Y7211">
            <v>333474</v>
          </cell>
          <cell r="Z7211">
            <v>300000</v>
          </cell>
        </row>
        <row r="7212">
          <cell r="A7212" t="str">
            <v>816648-1</v>
          </cell>
          <cell r="B7212">
            <v>816648</v>
          </cell>
          <cell r="C7212">
            <v>1</v>
          </cell>
          <cell r="D7212">
            <v>40757501</v>
          </cell>
          <cell r="E7212" t="str">
            <v>DCM Integrated Solutions Inc.</v>
          </cell>
          <cell r="F7212" t="str">
            <v>H2CO2-Add. EWO506,09,12,13,15,16,17,18-Transition Phase</v>
          </cell>
          <cell r="G7212" t="str">
            <v>Construction</v>
          </cell>
          <cell r="H7212" t="str">
            <v>Shah, Nehal</v>
          </cell>
          <cell r="I7212">
            <v>42416</v>
          </cell>
          <cell r="J7212">
            <v>42339</v>
          </cell>
          <cell r="K7212">
            <v>42428</v>
          </cell>
          <cell r="L7212" t="str">
            <v>Active</v>
          </cell>
          <cell r="M7212" t="str">
            <v>Executed</v>
          </cell>
          <cell r="N7212">
            <v>42471</v>
          </cell>
          <cell r="O7212" t="str">
            <v>Edit New Supplement</v>
          </cell>
          <cell r="P7212" t="str">
            <v>Shah, Nehal</v>
          </cell>
          <cell r="Q7212" t="str">
            <v>Shah, Nehal</v>
          </cell>
          <cell r="R7212" t="str">
            <v>Ari Bronkhorst</v>
          </cell>
          <cell r="S7212" t="str">
            <v>Ari Bronkhorst</v>
          </cell>
          <cell r="T7212" t="str">
            <v>Stephanie Graham</v>
          </cell>
          <cell r="U7212" t="str">
            <v>H - Horizon</v>
          </cell>
          <cell r="V7212" t="str">
            <v>Major Projects</v>
          </cell>
          <cell r="W7212" t="str">
            <v>45 Days net terms</v>
          </cell>
          <cell r="X7212">
            <v>7635728</v>
          </cell>
          <cell r="Y7212">
            <v>140770</v>
          </cell>
          <cell r="Z7212">
            <v>136000</v>
          </cell>
        </row>
        <row r="7213">
          <cell r="A7213" t="str">
            <v>816648-2</v>
          </cell>
          <cell r="B7213">
            <v>816648</v>
          </cell>
          <cell r="C7213">
            <v>2</v>
          </cell>
          <cell r="D7213">
            <v>40757502</v>
          </cell>
          <cell r="E7213" t="str">
            <v>DCM Integrated Solutions Inc.</v>
          </cell>
          <cell r="F7213" t="str">
            <v>H2CO2-Add. EWO524,36,40,43,46,48,51,52,53,60,61,62,63,64,65-Transition Phase</v>
          </cell>
          <cell r="G7213" t="str">
            <v>Construction</v>
          </cell>
          <cell r="H7213" t="str">
            <v>Shah, Nehal</v>
          </cell>
          <cell r="I7213">
            <v>42471</v>
          </cell>
          <cell r="J7213">
            <v>42339</v>
          </cell>
          <cell r="K7213">
            <v>42506</v>
          </cell>
          <cell r="L7213" t="str">
            <v>Active</v>
          </cell>
          <cell r="M7213" t="str">
            <v>Executed</v>
          </cell>
          <cell r="N7213">
            <v>42482</v>
          </cell>
          <cell r="O7213" t="str">
            <v>Parallel_Return_to_Edit_Mode</v>
          </cell>
          <cell r="P7213" t="str">
            <v>Shah, Nehal</v>
          </cell>
          <cell r="R7213" t="str">
            <v>Ari Bronkhorst</v>
          </cell>
          <cell r="S7213" t="str">
            <v>Ari Bronkhorst</v>
          </cell>
          <cell r="T7213" t="str">
            <v>Stephanie Graham</v>
          </cell>
          <cell r="U7213" t="str">
            <v>H - Horizon</v>
          </cell>
          <cell r="V7213" t="str">
            <v>Major Projects</v>
          </cell>
          <cell r="W7213" t="str">
            <v>45 Days net terms</v>
          </cell>
          <cell r="X7213">
            <v>8015084</v>
          </cell>
          <cell r="Y7213">
            <v>140770</v>
          </cell>
          <cell r="Z7213">
            <v>379356</v>
          </cell>
        </row>
        <row r="7214">
          <cell r="A7214" t="str">
            <v>816648-3</v>
          </cell>
          <cell r="B7214">
            <v>816648</v>
          </cell>
          <cell r="C7214">
            <v>3</v>
          </cell>
          <cell r="D7214">
            <v>40757503</v>
          </cell>
          <cell r="E7214" t="str">
            <v>DCM Integrated Solutions Inc.</v>
          </cell>
          <cell r="F7214" t="str">
            <v>H2CO2-Contract Extension</v>
          </cell>
          <cell r="G7214" t="str">
            <v>Construction</v>
          </cell>
          <cell r="H7214" t="str">
            <v>Shah, Nehal</v>
          </cell>
          <cell r="I7214">
            <v>42534</v>
          </cell>
          <cell r="J7214">
            <v>42339</v>
          </cell>
          <cell r="K7214">
            <v>42506</v>
          </cell>
          <cell r="L7214" t="str">
            <v>Active</v>
          </cell>
          <cell r="M7214" t="str">
            <v>Executed</v>
          </cell>
          <cell r="N7214">
            <v>42534</v>
          </cell>
          <cell r="O7214" t="str">
            <v>Approve Contract</v>
          </cell>
          <cell r="P7214" t="str">
            <v>Business Area Approver</v>
          </cell>
          <cell r="Q7214" t="str">
            <v>Narayanan, Kural</v>
          </cell>
          <cell r="R7214" t="str">
            <v>Ari Bronkhorst</v>
          </cell>
          <cell r="S7214" t="str">
            <v>Ari Bronkhorst</v>
          </cell>
          <cell r="T7214" t="str">
            <v>Stephanie Graham</v>
          </cell>
          <cell r="U7214" t="str">
            <v>H - Horizon</v>
          </cell>
          <cell r="V7214" t="str">
            <v>Major Projects</v>
          </cell>
          <cell r="W7214" t="str">
            <v>45 Days net terms</v>
          </cell>
          <cell r="X7214">
            <v>8249703</v>
          </cell>
          <cell r="Y7214">
            <v>140770</v>
          </cell>
          <cell r="Z7214">
            <v>234619</v>
          </cell>
        </row>
        <row r="7215">
          <cell r="A7215" t="str">
            <v>816651-1</v>
          </cell>
          <cell r="B7215">
            <v>816651</v>
          </cell>
          <cell r="C7215">
            <v>1</v>
          </cell>
          <cell r="D7215">
            <v>407554</v>
          </cell>
          <cell r="E7215" t="str">
            <v>Standard Scaffold &amp; Insulation Incorporation</v>
          </cell>
          <cell r="F7215" t="str">
            <v>Scaffolding Materials and Services</v>
          </cell>
          <cell r="G7215" t="str">
            <v>Schedules for Master Agreements</v>
          </cell>
          <cell r="H7215" t="str">
            <v>Thai Mullin, Linda</v>
          </cell>
          <cell r="I7215">
            <v>42360</v>
          </cell>
          <cell r="J7215">
            <v>42373</v>
          </cell>
          <cell r="K7215">
            <v>42400</v>
          </cell>
          <cell r="L7215" t="str">
            <v>Active</v>
          </cell>
          <cell r="M7215" t="str">
            <v>Executed</v>
          </cell>
          <cell r="N7215">
            <v>42395</v>
          </cell>
          <cell r="O7215" t="str">
            <v>Parallel_Return_to_Edit_Mode</v>
          </cell>
          <cell r="P7215" t="str">
            <v>Thai Mullin, Linda</v>
          </cell>
          <cell r="R7215" t="str">
            <v>Ari Bronkhorst</v>
          </cell>
          <cell r="S7215" t="str">
            <v>Ari Bronkhorst</v>
          </cell>
          <cell r="T7215" t="str">
            <v>Stephanie Graham</v>
          </cell>
          <cell r="U7215" t="str">
            <v>H - Horizon</v>
          </cell>
          <cell r="V7215" t="str">
            <v>Major Projects</v>
          </cell>
          <cell r="W7215" t="str">
            <v>Due Upon Receipt</v>
          </cell>
          <cell r="X7215">
            <v>1599111</v>
          </cell>
          <cell r="Y7215">
            <v>376251</v>
          </cell>
          <cell r="Z7215">
            <v>939111</v>
          </cell>
        </row>
        <row r="7216">
          <cell r="A7216" t="str">
            <v>816651-2</v>
          </cell>
          <cell r="B7216">
            <v>816651</v>
          </cell>
          <cell r="C7216">
            <v>2</v>
          </cell>
          <cell r="D7216">
            <v>407554</v>
          </cell>
          <cell r="E7216" t="str">
            <v>Standard Scaffold &amp; Insulation Incorporation</v>
          </cell>
          <cell r="F7216" t="str">
            <v>Scaffolding Materials and Services</v>
          </cell>
          <cell r="G7216" t="str">
            <v>Schedules for Master Agreements</v>
          </cell>
          <cell r="H7216" t="str">
            <v>Thai Mullin, Linda</v>
          </cell>
          <cell r="I7216">
            <v>42402</v>
          </cell>
          <cell r="J7216">
            <v>42401</v>
          </cell>
          <cell r="K7216">
            <v>42674</v>
          </cell>
          <cell r="L7216" t="str">
            <v>Active</v>
          </cell>
          <cell r="M7216" t="str">
            <v>Executed</v>
          </cell>
          <cell r="N7216">
            <v>42409</v>
          </cell>
          <cell r="O7216" t="str">
            <v>Parallel_Return_to_Edit_Mode</v>
          </cell>
          <cell r="P7216" t="str">
            <v>Thai Mullin, Linda</v>
          </cell>
          <cell r="R7216" t="str">
            <v>Ari Bronkhorst</v>
          </cell>
          <cell r="S7216" t="str">
            <v>Ari Bronkhorst</v>
          </cell>
          <cell r="T7216" t="str">
            <v>Stephanie Graham</v>
          </cell>
          <cell r="U7216" t="str">
            <v>H - Horizon</v>
          </cell>
          <cell r="V7216" t="str">
            <v>Major Projects</v>
          </cell>
          <cell r="W7216" t="str">
            <v>Due Upon Receipt</v>
          </cell>
          <cell r="X7216">
            <v>14059004</v>
          </cell>
          <cell r="Y7216">
            <v>376251</v>
          </cell>
          <cell r="Z7216">
            <v>12459893</v>
          </cell>
        </row>
        <row r="7217">
          <cell r="A7217" t="str">
            <v>816651-3</v>
          </cell>
          <cell r="B7217">
            <v>816651</v>
          </cell>
          <cell r="C7217">
            <v>3</v>
          </cell>
          <cell r="D7217">
            <v>407554</v>
          </cell>
          <cell r="E7217" t="str">
            <v>Standard Scaffold &amp; Insulation Incorporation</v>
          </cell>
          <cell r="F7217" t="str">
            <v>Scaffolding Materials and Services</v>
          </cell>
          <cell r="G7217" t="str">
            <v>Schedules for Master Agreements</v>
          </cell>
          <cell r="H7217" t="str">
            <v>Thai Mullin, Linda</v>
          </cell>
          <cell r="I7217">
            <v>42445</v>
          </cell>
          <cell r="J7217">
            <v>42370</v>
          </cell>
          <cell r="K7217">
            <v>42674</v>
          </cell>
          <cell r="L7217" t="str">
            <v>Active</v>
          </cell>
          <cell r="M7217" t="str">
            <v>Executed</v>
          </cell>
          <cell r="N7217">
            <v>42450</v>
          </cell>
          <cell r="O7217" t="str">
            <v>Approve Contract</v>
          </cell>
          <cell r="P7217" t="str">
            <v>Commercial Operations Approver</v>
          </cell>
          <cell r="Q7217" t="str">
            <v>Bronkhorst, Ari</v>
          </cell>
          <cell r="R7217" t="str">
            <v>Ari Bronkhorst</v>
          </cell>
          <cell r="S7217" t="str">
            <v>Ari Bronkhorst</v>
          </cell>
          <cell r="T7217" t="str">
            <v>Stephanie Graham</v>
          </cell>
          <cell r="U7217" t="str">
            <v>H - Horizon</v>
          </cell>
          <cell r="V7217" t="str">
            <v>Major Projects</v>
          </cell>
          <cell r="W7217" t="str">
            <v>Due Upon Receipt</v>
          </cell>
          <cell r="X7217">
            <v>12058656</v>
          </cell>
          <cell r="Y7217">
            <v>376251</v>
          </cell>
          <cell r="Z7217">
            <v>-2000348</v>
          </cell>
        </row>
        <row r="7218">
          <cell r="A7218" t="str">
            <v>816651-5</v>
          </cell>
          <cell r="B7218">
            <v>816651</v>
          </cell>
          <cell r="C7218">
            <v>5</v>
          </cell>
          <cell r="D7218">
            <v>407554</v>
          </cell>
          <cell r="E7218" t="str">
            <v>Standard Scaffold &amp; Insulation Incorporation</v>
          </cell>
          <cell r="F7218" t="str">
            <v>CO 05:Scaffolding Materials and Services</v>
          </cell>
          <cell r="G7218" t="str">
            <v>Schedules for Master Agreements</v>
          </cell>
          <cell r="H7218" t="str">
            <v>Correll, Susan</v>
          </cell>
          <cell r="I7218">
            <v>42702</v>
          </cell>
          <cell r="J7218">
            <v>42675</v>
          </cell>
          <cell r="K7218">
            <v>42735</v>
          </cell>
          <cell r="L7218" t="str">
            <v>Active</v>
          </cell>
          <cell r="M7218" t="str">
            <v>Executed</v>
          </cell>
          <cell r="N7218">
            <v>42709</v>
          </cell>
          <cell r="O7218" t="str">
            <v>Approve Contract</v>
          </cell>
          <cell r="P7218" t="str">
            <v>Business Area Approver</v>
          </cell>
          <cell r="Q7218" t="str">
            <v>Narayanan, Kural</v>
          </cell>
          <cell r="R7218" t="str">
            <v>Ari Bronkhorst</v>
          </cell>
          <cell r="S7218" t="str">
            <v>Ari Bronkhorst</v>
          </cell>
          <cell r="T7218" t="str">
            <v>Stephanie Graham</v>
          </cell>
          <cell r="U7218" t="str">
            <v>H - Horizon</v>
          </cell>
          <cell r="V7218" t="str">
            <v>Major Projects</v>
          </cell>
          <cell r="W7218" t="str">
            <v>Due Upon Receipt</v>
          </cell>
          <cell r="X7218">
            <v>13865736.460000001</v>
          </cell>
          <cell r="Y7218">
            <v>376251</v>
          </cell>
          <cell r="Z7218">
            <v>1807080.46</v>
          </cell>
        </row>
        <row r="7219">
          <cell r="A7219" t="str">
            <v>816652-1</v>
          </cell>
          <cell r="B7219">
            <v>816652</v>
          </cell>
          <cell r="C7219">
            <v>1</v>
          </cell>
          <cell r="D7219">
            <v>40763001</v>
          </cell>
          <cell r="E7219" t="str">
            <v>Bird Industrial Group Limited</v>
          </cell>
          <cell r="F7219" t="str">
            <v>Site Services and Grouting Services - Project H2CO2</v>
          </cell>
          <cell r="G7219" t="str">
            <v>Construction</v>
          </cell>
          <cell r="H7219" t="str">
            <v>Shanmugam, Balaji</v>
          </cell>
          <cell r="I7219">
            <v>42662</v>
          </cell>
          <cell r="J7219">
            <v>42339</v>
          </cell>
          <cell r="K7219">
            <v>42643</v>
          </cell>
          <cell r="L7219" t="str">
            <v>Active</v>
          </cell>
          <cell r="M7219" t="str">
            <v>Pending Business Area Approval</v>
          </cell>
          <cell r="O7219" t="str">
            <v>Edit New Supplement</v>
          </cell>
          <cell r="P7219" t="str">
            <v>Shanmugam, Balaji</v>
          </cell>
          <cell r="Q7219" t="str">
            <v>Shanmugam, Balaji</v>
          </cell>
          <cell r="R7219" t="str">
            <v>Sergey Korchagin</v>
          </cell>
          <cell r="S7219" t="str">
            <v>Ari Bronkhorst</v>
          </cell>
          <cell r="T7219" t="str">
            <v>Stephanie Graham</v>
          </cell>
          <cell r="U7219" t="str">
            <v>H - Horizon</v>
          </cell>
          <cell r="V7219" t="str">
            <v>Major Projects</v>
          </cell>
          <cell r="W7219" t="str">
            <v>45 Days net terms</v>
          </cell>
          <cell r="X7219">
            <v>6569513.3799999999</v>
          </cell>
          <cell r="Y7219">
            <v>194281</v>
          </cell>
          <cell r="Z7219">
            <v>3334547.38</v>
          </cell>
        </row>
        <row r="7220">
          <cell r="A7220" t="str">
            <v>816653-1</v>
          </cell>
          <cell r="B7220">
            <v>816653</v>
          </cell>
          <cell r="C7220">
            <v>1</v>
          </cell>
          <cell r="D7220">
            <v>40758401</v>
          </cell>
          <cell r="E7220" t="str">
            <v>Kentz Canada Limited</v>
          </cell>
          <cell r="F7220" t="str">
            <v>H2CO2 Project - E&amp;I Winter Works Dec 2015 - Feb 2016</v>
          </cell>
          <cell r="G7220" t="str">
            <v>Construction</v>
          </cell>
          <cell r="H7220" t="str">
            <v>Hernandez, Pedro</v>
          </cell>
          <cell r="I7220">
            <v>42430</v>
          </cell>
          <cell r="J7220">
            <v>42339</v>
          </cell>
          <cell r="K7220">
            <v>42460</v>
          </cell>
          <cell r="L7220" t="str">
            <v>Active</v>
          </cell>
          <cell r="M7220" t="str">
            <v>Executed</v>
          </cell>
          <cell r="N7220">
            <v>42480</v>
          </cell>
          <cell r="O7220" t="str">
            <v>Parallel_Return_to_Edit_Mode</v>
          </cell>
          <cell r="P7220" t="str">
            <v>Hernandez, Pedro</v>
          </cell>
          <cell r="R7220" t="str">
            <v>Ari Bronkhorst</v>
          </cell>
          <cell r="S7220" t="str">
            <v>Kara Slemko</v>
          </cell>
          <cell r="T7220" t="str">
            <v>Stephanie Graham</v>
          </cell>
          <cell r="U7220" t="str">
            <v>H - Horizon</v>
          </cell>
          <cell r="V7220" t="str">
            <v>Major Projects</v>
          </cell>
          <cell r="W7220" t="str">
            <v>45 Days net terms</v>
          </cell>
          <cell r="X7220">
            <v>6698359.3399999999</v>
          </cell>
          <cell r="Y7220">
            <v>175205</v>
          </cell>
          <cell r="Z7220">
            <v>244881.43</v>
          </cell>
        </row>
        <row r="7221">
          <cell r="A7221" t="str">
            <v>816653-2</v>
          </cell>
          <cell r="B7221">
            <v>816653</v>
          </cell>
          <cell r="C7221">
            <v>2</v>
          </cell>
          <cell r="D7221">
            <v>40758402</v>
          </cell>
          <cell r="E7221" t="str">
            <v>Kentz Canada Limited</v>
          </cell>
          <cell r="F7221" t="str">
            <v>H2CO2 Project - E&amp;I Winter Works Additional Scope</v>
          </cell>
          <cell r="G7221" t="str">
            <v>Construction</v>
          </cell>
          <cell r="H7221" t="str">
            <v>Hernandez, Pedro</v>
          </cell>
          <cell r="I7221">
            <v>42480</v>
          </cell>
          <cell r="J7221">
            <v>42339</v>
          </cell>
          <cell r="K7221">
            <v>42460</v>
          </cell>
          <cell r="L7221" t="str">
            <v>Active</v>
          </cell>
          <cell r="M7221" t="str">
            <v>Executed</v>
          </cell>
          <cell r="N7221">
            <v>42530</v>
          </cell>
          <cell r="O7221" t="str">
            <v>Parallel_Return_to_Edit_Mode</v>
          </cell>
          <cell r="P7221" t="str">
            <v>Hernandez, Pedro</v>
          </cell>
          <cell r="R7221" t="str">
            <v>Ari Bronkhorst</v>
          </cell>
          <cell r="S7221" t="str">
            <v>Kara Slemko</v>
          </cell>
          <cell r="T7221" t="str">
            <v>Stephanie Graham</v>
          </cell>
          <cell r="U7221" t="str">
            <v>H - Horizon</v>
          </cell>
          <cell r="V7221" t="str">
            <v>Major Projects</v>
          </cell>
          <cell r="W7221" t="str">
            <v>45 Days net terms</v>
          </cell>
          <cell r="X7221">
            <v>9727419.1099999994</v>
          </cell>
          <cell r="Y7221">
            <v>175205</v>
          </cell>
          <cell r="Z7221">
            <v>3029059.77</v>
          </cell>
        </row>
        <row r="7222">
          <cell r="A7222" t="str">
            <v>816659-1</v>
          </cell>
          <cell r="B7222">
            <v>816659</v>
          </cell>
          <cell r="C7222">
            <v>1</v>
          </cell>
          <cell r="D7222">
            <v>407557</v>
          </cell>
          <cell r="E7222" t="str">
            <v>Brytex Building Systems Inc.</v>
          </cell>
          <cell r="F7222" t="str">
            <v>Modularized Buildings for Unit 45</v>
          </cell>
          <cell r="G7222" t="str">
            <v>Purchase Agreement</v>
          </cell>
          <cell r="H7222" t="str">
            <v>Sharpe, Tiffany</v>
          </cell>
          <cell r="I7222">
            <v>42628</v>
          </cell>
          <cell r="J7222">
            <v>42342</v>
          </cell>
          <cell r="K7222">
            <v>42734</v>
          </cell>
          <cell r="L7222" t="str">
            <v>Active</v>
          </cell>
          <cell r="M7222" t="str">
            <v>Executed</v>
          </cell>
          <cell r="N7222">
            <v>42683</v>
          </cell>
          <cell r="O7222" t="str">
            <v>Approve Contract</v>
          </cell>
          <cell r="P7222" t="str">
            <v>Commercial Operations Approver</v>
          </cell>
          <cell r="Q7222" t="str">
            <v>Korchagin, Sergey</v>
          </cell>
          <cell r="R7222" t="str">
            <v>Ari Bronkhorst</v>
          </cell>
          <cell r="S7222" t="str">
            <v>Ari Bronkhorst</v>
          </cell>
          <cell r="T7222" t="str">
            <v>Stephanie Graham</v>
          </cell>
          <cell r="U7222" t="str">
            <v>H - Horizon</v>
          </cell>
          <cell r="V7222" t="str">
            <v>Major Projects</v>
          </cell>
          <cell r="W7222" t="str">
            <v>45 Days net terms</v>
          </cell>
          <cell r="X7222">
            <v>1303402.07</v>
          </cell>
          <cell r="Y7222">
            <v>3903</v>
          </cell>
          <cell r="Z7222">
            <v>18869.07</v>
          </cell>
        </row>
        <row r="7223">
          <cell r="A7223" t="str">
            <v>816659-2</v>
          </cell>
          <cell r="B7223">
            <v>816659</v>
          </cell>
          <cell r="C7223">
            <v>2</v>
          </cell>
          <cell r="D7223">
            <v>407557</v>
          </cell>
          <cell r="E7223" t="str">
            <v>Brytex Building Systems Inc.</v>
          </cell>
          <cell r="F7223" t="str">
            <v>CO02:Modularized Buildings for Unit 45</v>
          </cell>
          <cell r="G7223" t="str">
            <v>Purchase Agreement</v>
          </cell>
          <cell r="H7223" t="str">
            <v>Sharpe, Tiffany</v>
          </cell>
          <cell r="I7223">
            <v>42683</v>
          </cell>
          <cell r="J7223">
            <v>42342</v>
          </cell>
          <cell r="K7223">
            <v>42674</v>
          </cell>
          <cell r="L7223" t="str">
            <v>Active</v>
          </cell>
          <cell r="M7223" t="str">
            <v>Pending Signed Copy Attachment</v>
          </cell>
          <cell r="O7223" t="str">
            <v>Approve Contract</v>
          </cell>
          <cell r="P7223" t="str">
            <v>Commercial Operations Approver</v>
          </cell>
          <cell r="Q7223" t="str">
            <v>Korchagin, Sergey</v>
          </cell>
          <cell r="R7223" t="str">
            <v>Ari Bronkhorst</v>
          </cell>
          <cell r="S7223" t="str">
            <v>Ari Bronkhorst</v>
          </cell>
          <cell r="T7223" t="str">
            <v>Stephanie Graham</v>
          </cell>
          <cell r="U7223" t="str">
            <v>H - Horizon</v>
          </cell>
          <cell r="V7223" t="str">
            <v>Major Projects</v>
          </cell>
          <cell r="W7223" t="str">
            <v>45 Days net terms</v>
          </cell>
          <cell r="X7223">
            <v>1315661.07</v>
          </cell>
          <cell r="Y7223">
            <v>3903</v>
          </cell>
          <cell r="Z7223">
            <v>12259</v>
          </cell>
        </row>
        <row r="7224">
          <cell r="A7224" t="str">
            <v>816679-1</v>
          </cell>
          <cell r="B7224">
            <v>816679</v>
          </cell>
          <cell r="C7224">
            <v>1</v>
          </cell>
          <cell r="D7224">
            <v>407582</v>
          </cell>
          <cell r="E7224" t="str">
            <v>Panels and Pipes Incorporated</v>
          </cell>
          <cell r="F7224" t="str">
            <v>Scaffolding Work</v>
          </cell>
          <cell r="G7224" t="str">
            <v>Construction</v>
          </cell>
          <cell r="H7224" t="str">
            <v>Irausquin, Eglee</v>
          </cell>
          <cell r="I7224">
            <v>42404</v>
          </cell>
          <cell r="J7224">
            <v>42328</v>
          </cell>
          <cell r="K7224">
            <v>42705</v>
          </cell>
          <cell r="L7224" t="str">
            <v>Active</v>
          </cell>
          <cell r="M7224" t="str">
            <v>Executed</v>
          </cell>
          <cell r="N7224">
            <v>42404</v>
          </cell>
          <cell r="O7224" t="str">
            <v>Parallel_Return_to_Edit_Mode</v>
          </cell>
          <cell r="P7224" t="str">
            <v>Irausquin, Eglee</v>
          </cell>
          <cell r="R7224" t="str">
            <v>Don Guglielmin</v>
          </cell>
          <cell r="S7224" t="str">
            <v>Don Guglielmin</v>
          </cell>
          <cell r="T7224" t="str">
            <v>Stephanie Graham</v>
          </cell>
          <cell r="U7224" t="str">
            <v>H - Horizon</v>
          </cell>
          <cell r="V7224" t="str">
            <v>Major Projects</v>
          </cell>
          <cell r="W7224" t="str">
            <v>45 Days net terms</v>
          </cell>
          <cell r="X7224">
            <v>3000000</v>
          </cell>
          <cell r="Y7224">
            <v>818991</v>
          </cell>
          <cell r="Z7224">
            <v>1500000</v>
          </cell>
        </row>
        <row r="7225">
          <cell r="A7225" t="str">
            <v>816679-2</v>
          </cell>
          <cell r="B7225">
            <v>816679</v>
          </cell>
          <cell r="C7225">
            <v>2</v>
          </cell>
          <cell r="D7225">
            <v>407582</v>
          </cell>
          <cell r="E7225" t="str">
            <v>Panels and Pipes Incorporated</v>
          </cell>
          <cell r="F7225" t="str">
            <v>Scaffolding Work</v>
          </cell>
          <cell r="G7225" t="str">
            <v>Construction</v>
          </cell>
          <cell r="H7225" t="str">
            <v>Irausquin, Eglee</v>
          </cell>
          <cell r="I7225">
            <v>42464</v>
          </cell>
          <cell r="J7225">
            <v>42328</v>
          </cell>
          <cell r="K7225">
            <v>42705</v>
          </cell>
          <cell r="L7225" t="str">
            <v>Active</v>
          </cell>
          <cell r="M7225" t="str">
            <v>Executed</v>
          </cell>
          <cell r="N7225">
            <v>42465</v>
          </cell>
          <cell r="O7225" t="str">
            <v>Parallel_Return_to_Edit_Mode</v>
          </cell>
          <cell r="P7225" t="str">
            <v>Irausquin, Eglee</v>
          </cell>
          <cell r="R7225" t="str">
            <v>Don Guglielmin</v>
          </cell>
          <cell r="S7225" t="str">
            <v>Don Guglielmin</v>
          </cell>
          <cell r="T7225" t="str">
            <v>Stephanie Graham</v>
          </cell>
          <cell r="U7225" t="str">
            <v>H - Horizon</v>
          </cell>
          <cell r="V7225" t="str">
            <v>Major Projects</v>
          </cell>
          <cell r="W7225" t="str">
            <v>45 Days net terms</v>
          </cell>
          <cell r="X7225">
            <v>4600000</v>
          </cell>
          <cell r="Y7225">
            <v>818991</v>
          </cell>
          <cell r="Z7225">
            <v>1600000</v>
          </cell>
        </row>
        <row r="7226">
          <cell r="A7226" t="str">
            <v>816679-3</v>
          </cell>
          <cell r="B7226">
            <v>816679</v>
          </cell>
          <cell r="C7226">
            <v>3</v>
          </cell>
          <cell r="D7226">
            <v>407582</v>
          </cell>
          <cell r="E7226" t="str">
            <v>Panels and Pipes Incorporated</v>
          </cell>
          <cell r="F7226" t="str">
            <v>Scaffolding Work</v>
          </cell>
          <cell r="G7226" t="str">
            <v>Construction</v>
          </cell>
          <cell r="H7226" t="str">
            <v>Irausquin, Eglee</v>
          </cell>
          <cell r="I7226">
            <v>42506</v>
          </cell>
          <cell r="J7226">
            <v>42328</v>
          </cell>
          <cell r="K7226">
            <v>42705</v>
          </cell>
          <cell r="L7226" t="str">
            <v>Active</v>
          </cell>
          <cell r="M7226" t="str">
            <v>Executed</v>
          </cell>
          <cell r="N7226">
            <v>42518</v>
          </cell>
          <cell r="O7226" t="str">
            <v>Edit New Supplement</v>
          </cell>
          <cell r="P7226" t="str">
            <v>Irausquin, Eglee</v>
          </cell>
          <cell r="Q7226" t="str">
            <v>Irausquin, Eglee</v>
          </cell>
          <cell r="R7226" t="str">
            <v>Don Guglielmin</v>
          </cell>
          <cell r="S7226" t="str">
            <v>Don Guglielmin</v>
          </cell>
          <cell r="T7226" t="str">
            <v>Stephanie Graham</v>
          </cell>
          <cell r="U7226" t="str">
            <v>H - Horizon</v>
          </cell>
          <cell r="V7226" t="str">
            <v>Major Projects</v>
          </cell>
          <cell r="W7226" t="str">
            <v>45 Days net terms</v>
          </cell>
          <cell r="X7226">
            <v>7422509.1100000003</v>
          </cell>
          <cell r="Y7226">
            <v>818991</v>
          </cell>
          <cell r="Z7226">
            <v>2822509.11</v>
          </cell>
        </row>
        <row r="7227">
          <cell r="A7227" t="str">
            <v>816679-4</v>
          </cell>
          <cell r="B7227">
            <v>816679</v>
          </cell>
          <cell r="C7227">
            <v>4</v>
          </cell>
          <cell r="D7227">
            <v>407582</v>
          </cell>
          <cell r="E7227" t="str">
            <v>Panels and Pipes Incorporated</v>
          </cell>
          <cell r="F7227" t="str">
            <v>Scaffolding Work</v>
          </cell>
          <cell r="G7227" t="str">
            <v>Construction</v>
          </cell>
          <cell r="H7227" t="str">
            <v>Irausquin, Eglee</v>
          </cell>
          <cell r="I7227">
            <v>42612</v>
          </cell>
          <cell r="J7227">
            <v>42328</v>
          </cell>
          <cell r="K7227">
            <v>42705</v>
          </cell>
          <cell r="L7227" t="str">
            <v>Active</v>
          </cell>
          <cell r="M7227" t="str">
            <v>Executed</v>
          </cell>
          <cell r="N7227">
            <v>42691</v>
          </cell>
          <cell r="O7227" t="str">
            <v>Parallel_Return_to_Edit_Mode</v>
          </cell>
          <cell r="P7227" t="str">
            <v>Irausquin, Eglee</v>
          </cell>
          <cell r="R7227" t="str">
            <v>Don Guglielmin</v>
          </cell>
          <cell r="S7227" t="str">
            <v>Don Guglielmin</v>
          </cell>
          <cell r="T7227" t="str">
            <v>Stephanie Graham</v>
          </cell>
          <cell r="U7227" t="str">
            <v>H - Horizon</v>
          </cell>
          <cell r="V7227" t="str">
            <v>Major Projects</v>
          </cell>
          <cell r="W7227" t="str">
            <v>45 Days net terms</v>
          </cell>
          <cell r="X7227">
            <v>12922509.109999999</v>
          </cell>
          <cell r="Y7227">
            <v>818991</v>
          </cell>
          <cell r="Z7227">
            <v>5500000</v>
          </cell>
        </row>
        <row r="7228">
          <cell r="A7228" t="str">
            <v>816679-5</v>
          </cell>
          <cell r="B7228">
            <v>816679</v>
          </cell>
          <cell r="C7228">
            <v>5</v>
          </cell>
          <cell r="D7228">
            <v>407582</v>
          </cell>
          <cell r="E7228" t="str">
            <v>Panels and Pipes Incorporated</v>
          </cell>
          <cell r="F7228" t="str">
            <v>Scaffolding Work</v>
          </cell>
          <cell r="G7228" t="str">
            <v>Construction</v>
          </cell>
          <cell r="H7228" t="str">
            <v>Irausquin, Eglee</v>
          </cell>
          <cell r="I7228">
            <v>42691</v>
          </cell>
          <cell r="J7228">
            <v>42328</v>
          </cell>
          <cell r="K7228">
            <v>42705</v>
          </cell>
          <cell r="L7228" t="str">
            <v>Active</v>
          </cell>
          <cell r="M7228" t="str">
            <v>Executed</v>
          </cell>
          <cell r="N7228">
            <v>42698</v>
          </cell>
          <cell r="O7228" t="str">
            <v>Parallel_Return_to_Edit_Mode</v>
          </cell>
          <cell r="P7228" t="str">
            <v>Irausquin, Eglee</v>
          </cell>
          <cell r="R7228" t="str">
            <v>Don Guglielmin</v>
          </cell>
          <cell r="S7228" t="str">
            <v>Don Guglielmin</v>
          </cell>
          <cell r="T7228" t="str">
            <v>Stephanie Graham</v>
          </cell>
          <cell r="U7228" t="str">
            <v>H - Horizon</v>
          </cell>
          <cell r="V7228" t="str">
            <v>Major Projects</v>
          </cell>
          <cell r="W7228" t="str">
            <v>45 Days net terms</v>
          </cell>
          <cell r="X7228">
            <v>13922509.109999999</v>
          </cell>
          <cell r="Y7228">
            <v>818991</v>
          </cell>
          <cell r="Z7228">
            <v>1000000</v>
          </cell>
        </row>
        <row r="7229">
          <cell r="A7229" t="str">
            <v>816679-6</v>
          </cell>
          <cell r="B7229">
            <v>816679</v>
          </cell>
          <cell r="C7229">
            <v>6</v>
          </cell>
          <cell r="D7229">
            <v>407582</v>
          </cell>
          <cell r="E7229" t="str">
            <v>Panels and Pipes Incorporated</v>
          </cell>
          <cell r="F7229" t="str">
            <v>Scaffolding Work CO#06</v>
          </cell>
          <cell r="G7229" t="str">
            <v>Construction</v>
          </cell>
          <cell r="H7229" t="str">
            <v>Ruiz, Mario</v>
          </cell>
          <cell r="I7229">
            <v>42810</v>
          </cell>
          <cell r="J7229">
            <v>42328</v>
          </cell>
          <cell r="K7229">
            <v>42705</v>
          </cell>
          <cell r="L7229" t="str">
            <v>Active</v>
          </cell>
          <cell r="M7229" t="str">
            <v>Executed</v>
          </cell>
          <cell r="N7229">
            <v>42828</v>
          </cell>
          <cell r="O7229" t="str">
            <v>Execute Contract</v>
          </cell>
          <cell r="P7229" t="str">
            <v>Ruiz, Mario</v>
          </cell>
          <cell r="Q7229" t="str">
            <v>Ruiz, Mario</v>
          </cell>
          <cell r="R7229" t="str">
            <v>Don Guglielmin</v>
          </cell>
          <cell r="S7229" t="str">
            <v>Don Guglielmin</v>
          </cell>
          <cell r="T7229" t="str">
            <v>Stephanie Graham</v>
          </cell>
          <cell r="U7229" t="str">
            <v>H - Horizon</v>
          </cell>
          <cell r="V7229" t="str">
            <v>Major Projects</v>
          </cell>
          <cell r="W7229" t="str">
            <v>45 Days net terms</v>
          </cell>
          <cell r="X7229">
            <v>13703789.57</v>
          </cell>
          <cell r="Y7229">
            <v>818991</v>
          </cell>
          <cell r="Z7229">
            <v>-218719.54</v>
          </cell>
        </row>
        <row r="7230">
          <cell r="A7230" t="str">
            <v>816680-1</v>
          </cell>
          <cell r="B7230">
            <v>816680</v>
          </cell>
          <cell r="C7230">
            <v>1</v>
          </cell>
          <cell r="D7230">
            <v>407563</v>
          </cell>
          <cell r="E7230" t="str">
            <v>OCL Group Inc.</v>
          </cell>
          <cell r="F7230" t="str">
            <v>Miscellaneous Piping Work</v>
          </cell>
          <cell r="G7230" t="str">
            <v>Construction Minor</v>
          </cell>
          <cell r="H7230" t="str">
            <v>Varela, Lina</v>
          </cell>
          <cell r="I7230">
            <v>42397</v>
          </cell>
          <cell r="J7230">
            <v>42340</v>
          </cell>
          <cell r="K7230">
            <v>42429</v>
          </cell>
          <cell r="L7230" t="str">
            <v>Complete</v>
          </cell>
          <cell r="M7230" t="str">
            <v>Executed</v>
          </cell>
          <cell r="N7230">
            <v>42429</v>
          </cell>
          <cell r="O7230" t="str">
            <v>Approve Contract</v>
          </cell>
          <cell r="P7230" t="str">
            <v>Business Area Approver</v>
          </cell>
          <cell r="Q7230" t="str">
            <v>Sgambaro, Gianni</v>
          </cell>
          <cell r="R7230" t="str">
            <v>Don Guglielmin</v>
          </cell>
          <cell r="S7230" t="str">
            <v>Kara Slemko</v>
          </cell>
          <cell r="T7230" t="str">
            <v>Steve Brown</v>
          </cell>
          <cell r="U7230" t="str">
            <v>H - Horizon</v>
          </cell>
          <cell r="V7230" t="str">
            <v>Major Projects</v>
          </cell>
          <cell r="W7230" t="str">
            <v>45 Days net terms</v>
          </cell>
          <cell r="X7230">
            <v>131227.43</v>
          </cell>
          <cell r="Y7230">
            <v>142556</v>
          </cell>
          <cell r="Z7230">
            <v>16678.830000000002</v>
          </cell>
        </row>
        <row r="7231">
          <cell r="A7231" t="str">
            <v>816680-2</v>
          </cell>
          <cell r="B7231">
            <v>816680</v>
          </cell>
          <cell r="C7231">
            <v>2</v>
          </cell>
          <cell r="D7231">
            <v>407563</v>
          </cell>
          <cell r="E7231" t="str">
            <v>OCL Group Inc.</v>
          </cell>
          <cell r="F7231" t="str">
            <v>Miscellaneous Piping Work</v>
          </cell>
          <cell r="G7231" t="str">
            <v>Construction Minor</v>
          </cell>
          <cell r="H7231" t="str">
            <v>Varela, Lina</v>
          </cell>
          <cell r="I7231">
            <v>42451</v>
          </cell>
          <cell r="J7231">
            <v>42340</v>
          </cell>
          <cell r="K7231">
            <v>42582</v>
          </cell>
          <cell r="L7231" t="str">
            <v>Complete</v>
          </cell>
          <cell r="M7231" t="str">
            <v>Executed</v>
          </cell>
          <cell r="N7231">
            <v>42534</v>
          </cell>
          <cell r="O7231" t="str">
            <v>Parallel_Return_to_Edit_Mode</v>
          </cell>
          <cell r="P7231" t="str">
            <v>Varela, Lina</v>
          </cell>
          <cell r="R7231" t="str">
            <v>Don Guglielmin</v>
          </cell>
          <cell r="S7231" t="str">
            <v>Kara Slemko</v>
          </cell>
          <cell r="T7231" t="str">
            <v>Steve Brown</v>
          </cell>
          <cell r="U7231" t="str">
            <v>H - Horizon</v>
          </cell>
          <cell r="V7231" t="str">
            <v>Major Projects</v>
          </cell>
          <cell r="W7231" t="str">
            <v>45 Days net terms</v>
          </cell>
          <cell r="X7231">
            <v>551760.56999999995</v>
          </cell>
          <cell r="Y7231">
            <v>142556</v>
          </cell>
          <cell r="Z7231">
            <v>420533.14</v>
          </cell>
        </row>
        <row r="7232">
          <cell r="A7232" t="str">
            <v>816680-3</v>
          </cell>
          <cell r="B7232">
            <v>816680</v>
          </cell>
          <cell r="C7232">
            <v>3</v>
          </cell>
          <cell r="D7232">
            <v>407563</v>
          </cell>
          <cell r="E7232" t="str">
            <v>OCL Group Inc.</v>
          </cell>
          <cell r="F7232" t="str">
            <v>Miscellaneous Piping Work</v>
          </cell>
          <cell r="G7232" t="str">
            <v>Construction Minor</v>
          </cell>
          <cell r="H7232" t="str">
            <v>Oladebo, Foluso</v>
          </cell>
          <cell r="I7232">
            <v>42534</v>
          </cell>
          <cell r="J7232">
            <v>42340</v>
          </cell>
          <cell r="K7232">
            <v>42582</v>
          </cell>
          <cell r="L7232" t="str">
            <v>Complete</v>
          </cell>
          <cell r="M7232" t="str">
            <v>Executed</v>
          </cell>
          <cell r="N7232">
            <v>42536</v>
          </cell>
          <cell r="O7232" t="str">
            <v>Parallel_Return_to_Edit_Mode</v>
          </cell>
          <cell r="P7232" t="str">
            <v>Oladebo, Foluso</v>
          </cell>
          <cell r="R7232" t="str">
            <v>Don Guglielmin</v>
          </cell>
          <cell r="S7232" t="str">
            <v>Kara Slemko</v>
          </cell>
          <cell r="T7232" t="str">
            <v>Steve Brown</v>
          </cell>
          <cell r="U7232" t="str">
            <v>H - Horizon</v>
          </cell>
          <cell r="V7232" t="str">
            <v>Major Projects</v>
          </cell>
          <cell r="W7232" t="str">
            <v>45 Days net terms</v>
          </cell>
          <cell r="X7232">
            <v>812256.7</v>
          </cell>
          <cell r="Y7232">
            <v>142556</v>
          </cell>
          <cell r="Z7232">
            <v>260496.13</v>
          </cell>
        </row>
        <row r="7233">
          <cell r="A7233" t="str">
            <v>816680-4</v>
          </cell>
          <cell r="B7233">
            <v>816680</v>
          </cell>
          <cell r="C7233">
            <v>4</v>
          </cell>
          <cell r="D7233">
            <v>407563</v>
          </cell>
          <cell r="E7233" t="str">
            <v>OCL Group Inc.</v>
          </cell>
          <cell r="F7233" t="str">
            <v>Miscellaneous Piping Work</v>
          </cell>
          <cell r="G7233" t="str">
            <v>Construction Minor</v>
          </cell>
          <cell r="H7233" t="str">
            <v>Oladebo, Foluso</v>
          </cell>
          <cell r="I7233">
            <v>42537</v>
          </cell>
          <cell r="J7233">
            <v>42340</v>
          </cell>
          <cell r="K7233">
            <v>42582</v>
          </cell>
          <cell r="L7233" t="str">
            <v>Complete</v>
          </cell>
          <cell r="M7233" t="str">
            <v>Executed</v>
          </cell>
          <cell r="N7233">
            <v>42543</v>
          </cell>
          <cell r="O7233" t="str">
            <v>Approve Contract</v>
          </cell>
          <cell r="P7233" t="str">
            <v>Business Area Approver</v>
          </cell>
          <cell r="Q7233" t="str">
            <v>Sgambaro, Gianni</v>
          </cell>
          <cell r="R7233" t="str">
            <v>Don Guglielmin</v>
          </cell>
          <cell r="S7233" t="str">
            <v>Kara Slemko</v>
          </cell>
          <cell r="T7233" t="str">
            <v>Steve Brown</v>
          </cell>
          <cell r="U7233" t="str">
            <v>H - Horizon</v>
          </cell>
          <cell r="V7233" t="str">
            <v>Major Projects</v>
          </cell>
          <cell r="W7233" t="str">
            <v>45 Days net terms</v>
          </cell>
          <cell r="X7233">
            <v>1262256.7</v>
          </cell>
          <cell r="Y7233">
            <v>142556</v>
          </cell>
          <cell r="Z7233">
            <v>450000</v>
          </cell>
        </row>
        <row r="7234">
          <cell r="A7234" t="str">
            <v>816680-5</v>
          </cell>
          <cell r="B7234">
            <v>816680</v>
          </cell>
          <cell r="C7234">
            <v>5</v>
          </cell>
          <cell r="D7234">
            <v>407563</v>
          </cell>
          <cell r="E7234" t="str">
            <v>OCL Group Inc.</v>
          </cell>
          <cell r="F7234" t="str">
            <v>Miscellaneous Piping Work</v>
          </cell>
          <cell r="G7234" t="str">
            <v>Construction Minor</v>
          </cell>
          <cell r="H7234" t="str">
            <v>Oladebo, Foluso</v>
          </cell>
          <cell r="I7234">
            <v>42605</v>
          </cell>
          <cell r="J7234">
            <v>42340</v>
          </cell>
          <cell r="K7234">
            <v>42643</v>
          </cell>
          <cell r="L7234" t="str">
            <v>Complete</v>
          </cell>
          <cell r="M7234" t="str">
            <v>Executed</v>
          </cell>
          <cell r="N7234">
            <v>42612</v>
          </cell>
          <cell r="O7234" t="str">
            <v>Approve Contract</v>
          </cell>
          <cell r="P7234" t="str">
            <v>Business Area Approver</v>
          </cell>
          <cell r="Q7234" t="str">
            <v>Sgambaro, Gianni</v>
          </cell>
          <cell r="R7234" t="str">
            <v>Don Guglielmin</v>
          </cell>
          <cell r="S7234" t="str">
            <v>Kara Slemko</v>
          </cell>
          <cell r="T7234" t="str">
            <v>Steve Brown</v>
          </cell>
          <cell r="U7234" t="str">
            <v>H - Horizon</v>
          </cell>
          <cell r="V7234" t="str">
            <v>Major Projects</v>
          </cell>
          <cell r="W7234" t="str">
            <v>45 Days net terms</v>
          </cell>
          <cell r="X7234">
            <v>2523370.2999999998</v>
          </cell>
          <cell r="Y7234">
            <v>142556</v>
          </cell>
          <cell r="Z7234">
            <v>1261113.6000000001</v>
          </cell>
        </row>
        <row r="7235">
          <cell r="A7235" t="str">
            <v>816680-7</v>
          </cell>
          <cell r="B7235">
            <v>816680</v>
          </cell>
          <cell r="C7235">
            <v>7</v>
          </cell>
          <cell r="D7235">
            <v>407563</v>
          </cell>
          <cell r="E7235" t="str">
            <v>OCL Group Inc.</v>
          </cell>
          <cell r="F7235" t="str">
            <v>CO#7 Reduce Contract Value</v>
          </cell>
          <cell r="G7235" t="str">
            <v>Construction Minor</v>
          </cell>
          <cell r="H7235" t="str">
            <v>Oladebo, Foluso</v>
          </cell>
          <cell r="I7235">
            <v>42857</v>
          </cell>
          <cell r="J7235">
            <v>42340</v>
          </cell>
          <cell r="K7235">
            <v>42886</v>
          </cell>
          <cell r="L7235" t="str">
            <v>Complete</v>
          </cell>
          <cell r="M7235" t="str">
            <v>Executed</v>
          </cell>
          <cell r="N7235">
            <v>42857</v>
          </cell>
          <cell r="O7235" t="str">
            <v>Parallel_Return_to_Edit_Mode</v>
          </cell>
          <cell r="P7235" t="str">
            <v>Oladebo, Foluso</v>
          </cell>
          <cell r="R7235" t="str">
            <v>Don Guglielmin</v>
          </cell>
          <cell r="S7235" t="str">
            <v>Kara Slemko</v>
          </cell>
          <cell r="T7235" t="str">
            <v>Stephanie Graham</v>
          </cell>
          <cell r="U7235" t="str">
            <v>H - Horizon</v>
          </cell>
          <cell r="V7235" t="str">
            <v>Major Projects</v>
          </cell>
          <cell r="W7235" t="str">
            <v>45 Days net terms</v>
          </cell>
          <cell r="X7235">
            <v>2231450.4</v>
          </cell>
          <cell r="Y7235">
            <v>142556</v>
          </cell>
          <cell r="Z7235">
            <v>-291919.90000000002</v>
          </cell>
        </row>
        <row r="7236">
          <cell r="A7236" t="str">
            <v>816684-1</v>
          </cell>
          <cell r="B7236">
            <v>816684</v>
          </cell>
          <cell r="C7236">
            <v>1</v>
          </cell>
          <cell r="D7236">
            <v>407569</v>
          </cell>
          <cell r="E7236" t="str">
            <v>Integral Energy Services Ltd</v>
          </cell>
          <cell r="F7236" t="str">
            <v>CO#1 Credit-MCC CO</v>
          </cell>
          <cell r="G7236" t="str">
            <v>Construction</v>
          </cell>
          <cell r="H7236" t="str">
            <v>Mohammed, Bassam</v>
          </cell>
          <cell r="I7236">
            <v>42555</v>
          </cell>
          <cell r="J7236">
            <v>42341</v>
          </cell>
          <cell r="K7236">
            <v>42582</v>
          </cell>
          <cell r="L7236" t="str">
            <v>Complete</v>
          </cell>
          <cell r="M7236" t="str">
            <v>Executed</v>
          </cell>
          <cell r="N7236">
            <v>42555</v>
          </cell>
          <cell r="O7236" t="str">
            <v>Parallel_Return_to_Edit_Mode</v>
          </cell>
          <cell r="P7236" t="str">
            <v>Mohammed, Bassam</v>
          </cell>
          <cell r="R7236" t="str">
            <v>Don Guglielmin</v>
          </cell>
          <cell r="S7236" t="str">
            <v>Don Guglielmin</v>
          </cell>
          <cell r="T7236" t="str">
            <v>Paul Mendes</v>
          </cell>
          <cell r="U7236" t="str">
            <v>H - Horizon</v>
          </cell>
          <cell r="V7236" t="str">
            <v>Major Projects</v>
          </cell>
          <cell r="W7236" t="str">
            <v>45 Days net terms</v>
          </cell>
          <cell r="X7236">
            <v>5540479.7300000004</v>
          </cell>
          <cell r="Y7236">
            <v>713684</v>
          </cell>
          <cell r="Z7236">
            <v>-34891.82</v>
          </cell>
        </row>
        <row r="7237">
          <cell r="A7237" t="str">
            <v>816686-1</v>
          </cell>
          <cell r="B7237">
            <v>816686</v>
          </cell>
          <cell r="C7237">
            <v>1</v>
          </cell>
          <cell r="D7237">
            <v>407570</v>
          </cell>
          <cell r="E7237" t="str">
            <v>Pyramid Corporation</v>
          </cell>
          <cell r="F7237" t="str">
            <v>CO#1 COR#4,5,6,7</v>
          </cell>
          <cell r="G7237" t="str">
            <v>Construction</v>
          </cell>
          <cell r="H7237" t="str">
            <v>Mohammed, Bassam</v>
          </cell>
          <cell r="I7237">
            <v>42520</v>
          </cell>
          <cell r="J7237">
            <v>42341</v>
          </cell>
          <cell r="K7237">
            <v>42551</v>
          </cell>
          <cell r="L7237" t="str">
            <v>Complete</v>
          </cell>
          <cell r="M7237" t="str">
            <v>Executed</v>
          </cell>
          <cell r="N7237">
            <v>42534</v>
          </cell>
          <cell r="O7237" t="str">
            <v>Edit New Supplement</v>
          </cell>
          <cell r="P7237" t="str">
            <v>Mohammed, Bassam</v>
          </cell>
          <cell r="Q7237" t="str">
            <v>Mohammed, Bassam</v>
          </cell>
          <cell r="R7237" t="str">
            <v>Don Guglielmin</v>
          </cell>
          <cell r="S7237" t="str">
            <v>Don Guglielmin</v>
          </cell>
          <cell r="T7237" t="str">
            <v>Paul Mendes</v>
          </cell>
          <cell r="U7237" t="str">
            <v>H - Horizon</v>
          </cell>
          <cell r="V7237" t="str">
            <v>Major Projects</v>
          </cell>
          <cell r="W7237" t="str">
            <v>45 Days net terms</v>
          </cell>
          <cell r="X7237">
            <v>10518747</v>
          </cell>
          <cell r="Y7237">
            <v>3417</v>
          </cell>
          <cell r="Z7237">
            <v>65892</v>
          </cell>
        </row>
        <row r="7238">
          <cell r="A7238" t="str">
            <v>816686-2</v>
          </cell>
          <cell r="B7238">
            <v>816686</v>
          </cell>
          <cell r="C7238">
            <v>2</v>
          </cell>
          <cell r="D7238">
            <v>407570</v>
          </cell>
          <cell r="E7238" t="str">
            <v>Pyramid Corporation</v>
          </cell>
          <cell r="F7238" t="str">
            <v>Final CO#2 COR#8,9,10</v>
          </cell>
          <cell r="G7238" t="str">
            <v>Construction</v>
          </cell>
          <cell r="H7238" t="str">
            <v>Mohammed, Bassam</v>
          </cell>
          <cell r="I7238">
            <v>42565</v>
          </cell>
          <cell r="J7238">
            <v>42341</v>
          </cell>
          <cell r="K7238">
            <v>42582</v>
          </cell>
          <cell r="L7238" t="str">
            <v>Complete</v>
          </cell>
          <cell r="M7238" t="str">
            <v>Executed</v>
          </cell>
          <cell r="N7238">
            <v>42569</v>
          </cell>
          <cell r="O7238" t="str">
            <v>Approve Contract</v>
          </cell>
          <cell r="P7238" t="str">
            <v>Commercial Operations Approver</v>
          </cell>
          <cell r="Q7238" t="str">
            <v>Salmon, Ed</v>
          </cell>
          <cell r="R7238" t="str">
            <v>Don Guglielmin</v>
          </cell>
          <cell r="S7238" t="str">
            <v>Don Guglielmin</v>
          </cell>
          <cell r="T7238" t="str">
            <v>Paul Mendes</v>
          </cell>
          <cell r="U7238" t="str">
            <v>H - Horizon</v>
          </cell>
          <cell r="V7238" t="str">
            <v>Major Projects</v>
          </cell>
          <cell r="W7238" t="str">
            <v>45 Days net terms</v>
          </cell>
          <cell r="X7238">
            <v>10624875</v>
          </cell>
          <cell r="Y7238">
            <v>3417</v>
          </cell>
          <cell r="Z7238">
            <v>106128</v>
          </cell>
        </row>
        <row r="7239">
          <cell r="A7239" t="str">
            <v>816722-1</v>
          </cell>
          <cell r="B7239">
            <v>816722</v>
          </cell>
          <cell r="C7239">
            <v>1</v>
          </cell>
          <cell r="D7239">
            <v>407576</v>
          </cell>
          <cell r="E7239" t="str">
            <v>Canadian Surveyors Ltd</v>
          </cell>
          <cell r="F7239" t="str">
            <v>Ground Scan</v>
          </cell>
          <cell r="G7239" t="str">
            <v>Construction Minor</v>
          </cell>
          <cell r="H7239" t="str">
            <v>Al-Kaisy, Maysaloon</v>
          </cell>
          <cell r="I7239">
            <v>42536</v>
          </cell>
          <cell r="J7239">
            <v>42355</v>
          </cell>
          <cell r="K7239">
            <v>42399</v>
          </cell>
          <cell r="L7239" t="str">
            <v>Complete</v>
          </cell>
          <cell r="M7239" t="str">
            <v>Executed</v>
          </cell>
          <cell r="N7239">
            <v>42844</v>
          </cell>
          <cell r="O7239" t="str">
            <v>Parallel_Return_to_Edit_Mode</v>
          </cell>
          <cell r="P7239" t="str">
            <v>Al-Kaisy, Maysaloon</v>
          </cell>
          <cell r="R7239" t="str">
            <v>Kara Slemko</v>
          </cell>
          <cell r="S7239" t="str">
            <v>Don Guglielmin</v>
          </cell>
          <cell r="T7239" t="str">
            <v>Steve Brown</v>
          </cell>
          <cell r="U7239" t="str">
            <v>H - Horizon</v>
          </cell>
          <cell r="V7239" t="str">
            <v>Major Projects</v>
          </cell>
          <cell r="W7239" t="str">
            <v>45 Days net terms</v>
          </cell>
          <cell r="X7239">
            <v>11550</v>
          </cell>
          <cell r="Y7239">
            <v>368686</v>
          </cell>
          <cell r="Z7239">
            <v>5000</v>
          </cell>
        </row>
        <row r="7240">
          <cell r="A7240" t="str">
            <v>816722-2</v>
          </cell>
          <cell r="B7240">
            <v>816722</v>
          </cell>
          <cell r="C7240">
            <v>2</v>
          </cell>
          <cell r="D7240">
            <v>407576</v>
          </cell>
          <cell r="E7240" t="str">
            <v>Canadian Surveyors Ltd</v>
          </cell>
          <cell r="F7240" t="str">
            <v>Ground Scan</v>
          </cell>
          <cell r="G7240" t="str">
            <v>Construction Minor</v>
          </cell>
          <cell r="H7240" t="str">
            <v>Al-Kaisy, Maysaloon</v>
          </cell>
          <cell r="I7240">
            <v>42961</v>
          </cell>
          <cell r="J7240">
            <v>42355</v>
          </cell>
          <cell r="K7240">
            <v>42399</v>
          </cell>
          <cell r="L7240" t="str">
            <v>Complete</v>
          </cell>
          <cell r="M7240" t="str">
            <v>Executed</v>
          </cell>
          <cell r="N7240">
            <v>42964</v>
          </cell>
          <cell r="O7240" t="str">
            <v>Execute Contract</v>
          </cell>
          <cell r="P7240" t="str">
            <v>Al-Kaisy, Maysaloon</v>
          </cell>
          <cell r="Q7240" t="str">
            <v>Al-Kaisy, Maysaloon</v>
          </cell>
          <cell r="R7240" t="str">
            <v>Kara Slemko</v>
          </cell>
          <cell r="S7240" t="str">
            <v>Don Guglielmin</v>
          </cell>
          <cell r="T7240" t="str">
            <v>Stephanie Graham</v>
          </cell>
          <cell r="U7240" t="str">
            <v>H - Horizon</v>
          </cell>
          <cell r="V7240" t="str">
            <v>Major Projects</v>
          </cell>
          <cell r="W7240" t="str">
            <v>45 Days net terms</v>
          </cell>
          <cell r="X7240">
            <v>9830</v>
          </cell>
          <cell r="Y7240">
            <v>368686</v>
          </cell>
          <cell r="Z7240">
            <v>-1720</v>
          </cell>
        </row>
        <row r="7241">
          <cell r="A7241" t="str">
            <v>816727-1-1</v>
          </cell>
          <cell r="B7241" t="str">
            <v>816727-1</v>
          </cell>
          <cell r="C7241">
            <v>1</v>
          </cell>
          <cell r="D7241">
            <v>406722</v>
          </cell>
          <cell r="E7241" t="str">
            <v>P&amp;H Inspection Services (2005) Ltd</v>
          </cell>
          <cell r="F7241" t="str">
            <v>3rd Party Inspection - Extraction Project</v>
          </cell>
          <cell r="G7241" t="str">
            <v>Schedules for Master Agreements</v>
          </cell>
          <cell r="H7241" t="str">
            <v>Rodriguez, Joffre</v>
          </cell>
          <cell r="I7241">
            <v>42508</v>
          </cell>
          <cell r="J7241">
            <v>42348</v>
          </cell>
          <cell r="K7241">
            <v>42713</v>
          </cell>
          <cell r="L7241" t="str">
            <v>Active</v>
          </cell>
          <cell r="M7241" t="str">
            <v>Executed</v>
          </cell>
          <cell r="N7241">
            <v>42523</v>
          </cell>
          <cell r="O7241" t="str">
            <v>Edit New Supplement</v>
          </cell>
          <cell r="P7241" t="str">
            <v>Rodriguez, Joffre</v>
          </cell>
          <cell r="Q7241" t="str">
            <v>Rodriguez, Joffre</v>
          </cell>
          <cell r="R7241" t="str">
            <v>Don Guglielmin</v>
          </cell>
          <cell r="S7241" t="str">
            <v>Don Guglielmin</v>
          </cell>
          <cell r="T7241" t="str">
            <v>Steve Brown</v>
          </cell>
          <cell r="U7241" t="str">
            <v>H - Horizon</v>
          </cell>
          <cell r="V7241" t="str">
            <v>Major Projects</v>
          </cell>
          <cell r="W7241" t="str">
            <v>45 Days net terms</v>
          </cell>
          <cell r="X7241">
            <v>170000</v>
          </cell>
          <cell r="Y7241">
            <v>2334</v>
          </cell>
          <cell r="Z7241">
            <v>42500</v>
          </cell>
        </row>
        <row r="7242">
          <cell r="A7242" t="str">
            <v>816727-1-2</v>
          </cell>
          <cell r="B7242" t="str">
            <v>816727-1</v>
          </cell>
          <cell r="C7242">
            <v>2</v>
          </cell>
          <cell r="D7242">
            <v>406722</v>
          </cell>
          <cell r="E7242" t="str">
            <v>P&amp;H Inspection Services (2005) Ltd</v>
          </cell>
          <cell r="F7242" t="str">
            <v>3rd Party Inspection - Extraction Project</v>
          </cell>
          <cell r="G7242" t="str">
            <v>Schedules for Master Agreements</v>
          </cell>
          <cell r="H7242" t="str">
            <v>Rodriguez, Joffre</v>
          </cell>
          <cell r="I7242">
            <v>42663</v>
          </cell>
          <cell r="J7242">
            <v>42348</v>
          </cell>
          <cell r="K7242">
            <v>42713</v>
          </cell>
          <cell r="L7242" t="str">
            <v>Active</v>
          </cell>
          <cell r="M7242" t="str">
            <v>Executed</v>
          </cell>
          <cell r="N7242">
            <v>42677</v>
          </cell>
          <cell r="O7242" t="str">
            <v>Edit New Supplement</v>
          </cell>
          <cell r="P7242" t="str">
            <v>Rodriguez, Joffre</v>
          </cell>
          <cell r="Q7242" t="str">
            <v>Rodriguez, Joffre</v>
          </cell>
          <cell r="R7242" t="str">
            <v>Don Guglielmin</v>
          </cell>
          <cell r="S7242" t="str">
            <v>Don Guglielmin</v>
          </cell>
          <cell r="T7242" t="str">
            <v>Stephanie Graham</v>
          </cell>
          <cell r="U7242" t="str">
            <v>H - Horizon</v>
          </cell>
          <cell r="V7242" t="str">
            <v>Major Projects</v>
          </cell>
          <cell r="W7242" t="str">
            <v>45 Days net terms</v>
          </cell>
          <cell r="X7242">
            <v>230000</v>
          </cell>
          <cell r="Y7242">
            <v>2334</v>
          </cell>
          <cell r="Z7242">
            <v>60000</v>
          </cell>
        </row>
        <row r="7243">
          <cell r="A7243" t="str">
            <v>816727-1-3</v>
          </cell>
          <cell r="B7243" t="str">
            <v>816727-1</v>
          </cell>
          <cell r="C7243">
            <v>3</v>
          </cell>
          <cell r="D7243">
            <v>406722</v>
          </cell>
          <cell r="E7243" t="str">
            <v>P&amp;H Inspection Services (2005) Ltd</v>
          </cell>
          <cell r="F7243" t="str">
            <v>3rd Party Inspection - Extraction Project adding funds</v>
          </cell>
          <cell r="G7243" t="str">
            <v>Schedules for Master Agreements</v>
          </cell>
          <cell r="H7243" t="str">
            <v>Rodriguez, Joffre</v>
          </cell>
          <cell r="I7243">
            <v>42717</v>
          </cell>
          <cell r="J7243">
            <v>42348</v>
          </cell>
          <cell r="K7243">
            <v>42713</v>
          </cell>
          <cell r="L7243" t="str">
            <v>Active</v>
          </cell>
          <cell r="M7243" t="str">
            <v>Executed</v>
          </cell>
          <cell r="N7243">
            <v>42719</v>
          </cell>
          <cell r="O7243" t="str">
            <v>Parallel_Return_to_Edit_Mode</v>
          </cell>
          <cell r="P7243" t="str">
            <v>Rodriguez, Joffre</v>
          </cell>
          <cell r="R7243" t="str">
            <v>Don Guglielmin</v>
          </cell>
          <cell r="S7243" t="str">
            <v>Don Guglielmin</v>
          </cell>
          <cell r="T7243" t="str">
            <v>Stephanie Graham</v>
          </cell>
          <cell r="U7243" t="str">
            <v>H - Horizon</v>
          </cell>
          <cell r="V7243" t="str">
            <v>Major Projects</v>
          </cell>
          <cell r="W7243" t="str">
            <v>45 Days net terms</v>
          </cell>
          <cell r="X7243">
            <v>244300.56</v>
          </cell>
          <cell r="Y7243">
            <v>2334</v>
          </cell>
          <cell r="Z7243">
            <v>14300.56</v>
          </cell>
        </row>
        <row r="7244">
          <cell r="A7244" t="str">
            <v>816733-1</v>
          </cell>
          <cell r="B7244">
            <v>816733</v>
          </cell>
          <cell r="C7244">
            <v>1</v>
          </cell>
          <cell r="D7244">
            <v>407623</v>
          </cell>
          <cell r="E7244" t="str">
            <v>Duraguard Fence Ltd.</v>
          </cell>
          <cell r="F7244" t="str">
            <v>Transformer Yard Fence R38 - Extraction</v>
          </cell>
          <cell r="G7244" t="str">
            <v>Construction Minor</v>
          </cell>
          <cell r="H7244" t="str">
            <v>Rodriguez, Joffre</v>
          </cell>
          <cell r="I7244">
            <v>42523</v>
          </cell>
          <cell r="J7244">
            <v>42353</v>
          </cell>
          <cell r="K7244">
            <v>42360</v>
          </cell>
          <cell r="L7244" t="str">
            <v>Active</v>
          </cell>
          <cell r="M7244" t="str">
            <v>Executed</v>
          </cell>
          <cell r="N7244">
            <v>42535</v>
          </cell>
          <cell r="O7244" t="str">
            <v>Approve Contract</v>
          </cell>
          <cell r="P7244" t="str">
            <v>Business Area Approver</v>
          </cell>
          <cell r="Q7244" t="str">
            <v>Silva, Ismael</v>
          </cell>
          <cell r="R7244" t="str">
            <v>Don Guglielmin</v>
          </cell>
          <cell r="S7244" t="str">
            <v>Kara Slemko</v>
          </cell>
          <cell r="T7244" t="str">
            <v>Steve Brown</v>
          </cell>
          <cell r="U7244" t="str">
            <v>H - Horizon</v>
          </cell>
          <cell r="V7244" t="str">
            <v>Major Projects</v>
          </cell>
          <cell r="W7244" t="str">
            <v>40 Days net terms</v>
          </cell>
          <cell r="X7244">
            <v>32190</v>
          </cell>
          <cell r="Y7244">
            <v>561966</v>
          </cell>
          <cell r="Z7244">
            <v>2350</v>
          </cell>
        </row>
        <row r="7245">
          <cell r="A7245" t="str">
            <v>816750-1</v>
          </cell>
          <cell r="B7245">
            <v>816750</v>
          </cell>
          <cell r="C7245">
            <v>1</v>
          </cell>
          <cell r="D7245">
            <v>407608</v>
          </cell>
          <cell r="E7245" t="str">
            <v>WorleyParsonsCord Ltd.</v>
          </cell>
          <cell r="F7245" t="str">
            <v>Mechanical, Electrical and Instrumentation and Control Works for SWC Unit 51A - RCOs</v>
          </cell>
          <cell r="G7245" t="str">
            <v>Construction</v>
          </cell>
          <cell r="H7245" t="str">
            <v>Hassenrueck, Courtney</v>
          </cell>
          <cell r="I7245">
            <v>42654</v>
          </cell>
          <cell r="J7245">
            <v>42373</v>
          </cell>
          <cell r="K7245">
            <v>42581</v>
          </cell>
          <cell r="L7245" t="str">
            <v>Active</v>
          </cell>
          <cell r="M7245" t="str">
            <v>Pending Signed Copy Attachment</v>
          </cell>
          <cell r="O7245" t="str">
            <v>Edit New Supplement</v>
          </cell>
          <cell r="P7245" t="str">
            <v>Hassenrueck, Courtney</v>
          </cell>
          <cell r="Q7245" t="str">
            <v>Hassenrueck, Courtney</v>
          </cell>
          <cell r="R7245" t="str">
            <v>Ari Bronkhorst</v>
          </cell>
          <cell r="S7245" t="str">
            <v>Kara Slemko</v>
          </cell>
          <cell r="T7245" t="str">
            <v>Stephanie Graham</v>
          </cell>
          <cell r="U7245" t="str">
            <v>H - Horizon</v>
          </cell>
          <cell r="V7245" t="str">
            <v>Major Projects</v>
          </cell>
          <cell r="W7245" t="str">
            <v>45 Days net terms</v>
          </cell>
          <cell r="X7245">
            <v>12755030</v>
          </cell>
          <cell r="Z7245">
            <v>1846740</v>
          </cell>
        </row>
        <row r="7246">
          <cell r="A7246" t="str">
            <v>816758-2-1</v>
          </cell>
          <cell r="B7246" t="str">
            <v>816758-2</v>
          </cell>
          <cell r="C7246">
            <v>1</v>
          </cell>
          <cell r="D7246">
            <v>40807301</v>
          </cell>
          <cell r="E7246" t="str">
            <v>RedLine Technical Inc</v>
          </cell>
          <cell r="F7246" t="str">
            <v>Create As Built Drawings</v>
          </cell>
          <cell r="G7246" t="str">
            <v>Schedules for Master Agreements</v>
          </cell>
          <cell r="H7246" t="str">
            <v>Al-Kaisy, Maysaloon</v>
          </cell>
          <cell r="I7246">
            <v>42909</v>
          </cell>
          <cell r="J7246">
            <v>42751</v>
          </cell>
          <cell r="K7246">
            <v>42855</v>
          </cell>
          <cell r="L7246" t="str">
            <v>Complete</v>
          </cell>
          <cell r="M7246" t="str">
            <v>Executed</v>
          </cell>
          <cell r="N7246">
            <v>42912</v>
          </cell>
          <cell r="O7246" t="str">
            <v>Execute Contract</v>
          </cell>
          <cell r="P7246" t="str">
            <v>Al-Kaisy, Maysaloon</v>
          </cell>
          <cell r="Q7246" t="str">
            <v>Al-Kaisy, Maysaloon</v>
          </cell>
          <cell r="R7246" t="str">
            <v>Don Guglielmin</v>
          </cell>
          <cell r="S7246" t="str">
            <v>Don Guglielmin</v>
          </cell>
          <cell r="T7246" t="str">
            <v>Stephanie Graham</v>
          </cell>
          <cell r="U7246" t="str">
            <v>H - Horizon</v>
          </cell>
          <cell r="V7246" t="str">
            <v>Major Projects</v>
          </cell>
          <cell r="W7246" t="str">
            <v>45 Days net terms</v>
          </cell>
          <cell r="X7246">
            <v>20342.25</v>
          </cell>
          <cell r="Y7246">
            <v>147515</v>
          </cell>
          <cell r="Z7246">
            <v>2384.25</v>
          </cell>
        </row>
        <row r="7247">
          <cell r="A7247" t="str">
            <v>816760-1</v>
          </cell>
          <cell r="B7247">
            <v>816760</v>
          </cell>
          <cell r="C7247">
            <v>1</v>
          </cell>
          <cell r="D7247">
            <v>407589</v>
          </cell>
          <cell r="E7247" t="str">
            <v>Integral Energy Services Ltd</v>
          </cell>
          <cell r="F7247" t="str">
            <v>Electrical Services</v>
          </cell>
          <cell r="G7247" t="str">
            <v>Construction Minor</v>
          </cell>
          <cell r="H7247" t="str">
            <v>Varela, Lina</v>
          </cell>
          <cell r="I7247">
            <v>42915</v>
          </cell>
          <cell r="J7247">
            <v>42353</v>
          </cell>
          <cell r="K7247">
            <v>42931</v>
          </cell>
          <cell r="L7247" t="str">
            <v>Complete</v>
          </cell>
          <cell r="M7247" t="str">
            <v>Executed</v>
          </cell>
          <cell r="N7247">
            <v>42920</v>
          </cell>
          <cell r="O7247" t="str">
            <v>Execute Contract</v>
          </cell>
          <cell r="P7247" t="str">
            <v>Varela, Lina</v>
          </cell>
          <cell r="Q7247" t="str">
            <v>Varela, Lina</v>
          </cell>
          <cell r="R7247" t="str">
            <v>Don Guglielmin</v>
          </cell>
          <cell r="S7247" t="str">
            <v>Kara Slemko</v>
          </cell>
          <cell r="T7247" t="str">
            <v>Stephanie Graham</v>
          </cell>
          <cell r="U7247" t="str">
            <v>H - Horizon</v>
          </cell>
          <cell r="V7247" t="str">
            <v>Major Projects</v>
          </cell>
          <cell r="W7247" t="str">
            <v>45 Days net terms</v>
          </cell>
          <cell r="X7247">
            <v>244608.39</v>
          </cell>
          <cell r="Y7247">
            <v>713684</v>
          </cell>
          <cell r="Z7247">
            <v>-255391.61</v>
          </cell>
        </row>
        <row r="7248">
          <cell r="A7248" t="str">
            <v>816761-2</v>
          </cell>
          <cell r="B7248">
            <v>816761</v>
          </cell>
          <cell r="C7248">
            <v>2</v>
          </cell>
          <cell r="D7248">
            <v>407588</v>
          </cell>
          <cell r="E7248" t="str">
            <v>Bouchier Contracting Ltd.</v>
          </cell>
          <cell r="F7248" t="str">
            <v>Final Closeout CO</v>
          </cell>
          <cell r="G7248" t="str">
            <v>Construction Minor</v>
          </cell>
          <cell r="H7248" t="str">
            <v>Mohammed, Bassam</v>
          </cell>
          <cell r="I7248">
            <v>43124</v>
          </cell>
          <cell r="J7248">
            <v>42353</v>
          </cell>
          <cell r="K7248">
            <v>42735</v>
          </cell>
          <cell r="L7248" t="str">
            <v>Complete</v>
          </cell>
          <cell r="M7248" t="str">
            <v>Executed</v>
          </cell>
          <cell r="N7248">
            <v>43126</v>
          </cell>
          <cell r="O7248" t="str">
            <v>Edit New Supplement</v>
          </cell>
          <cell r="P7248" t="str">
            <v>Al-Kaisy, Maysaloon</v>
          </cell>
          <cell r="Q7248" t="str">
            <v>Al-Kaisy, Maysaloon</v>
          </cell>
          <cell r="R7248" t="str">
            <v>Don Guglielmin</v>
          </cell>
          <cell r="S7248" t="str">
            <v>Kara Slemko</v>
          </cell>
          <cell r="T7248" t="str">
            <v>Hecmy Osorio</v>
          </cell>
          <cell r="U7248" t="str">
            <v>H - Horizon</v>
          </cell>
          <cell r="V7248" t="str">
            <v>Major Projects</v>
          </cell>
          <cell r="W7248" t="str">
            <v>45 Days net terms</v>
          </cell>
          <cell r="X7248">
            <v>371137.52</v>
          </cell>
          <cell r="Y7248">
            <v>572639</v>
          </cell>
          <cell r="Z7248">
            <v>-128862.48</v>
          </cell>
        </row>
        <row r="7249">
          <cell r="A7249" t="str">
            <v>816762-1</v>
          </cell>
          <cell r="B7249">
            <v>816762</v>
          </cell>
          <cell r="C7249">
            <v>1</v>
          </cell>
          <cell r="D7249">
            <v>407587</v>
          </cell>
          <cell r="E7249" t="str">
            <v>OCL Group Inc.</v>
          </cell>
          <cell r="F7249" t="str">
            <v>Mechanical/Piping Services</v>
          </cell>
          <cell r="G7249" t="str">
            <v>Construction Minor</v>
          </cell>
          <cell r="H7249" t="str">
            <v>Oladebo, Foluso</v>
          </cell>
          <cell r="I7249">
            <v>42613</v>
          </cell>
          <cell r="J7249">
            <v>42353</v>
          </cell>
          <cell r="K7249">
            <v>42643</v>
          </cell>
          <cell r="L7249" t="str">
            <v>Complete</v>
          </cell>
          <cell r="M7249" t="str">
            <v>Executed</v>
          </cell>
          <cell r="N7249">
            <v>42621</v>
          </cell>
          <cell r="O7249" t="str">
            <v>Execute Contract</v>
          </cell>
          <cell r="P7249" t="str">
            <v>Oladebo, Foluso</v>
          </cell>
          <cell r="Q7249" t="str">
            <v>Oladebo, Foluso</v>
          </cell>
          <cell r="R7249" t="str">
            <v>Don Guglielmin</v>
          </cell>
          <cell r="S7249" t="str">
            <v>Kara Slemko</v>
          </cell>
          <cell r="T7249" t="str">
            <v>Steve Brown</v>
          </cell>
          <cell r="U7249" t="str">
            <v>H - Horizon</v>
          </cell>
          <cell r="V7249" t="str">
            <v>Major Projects</v>
          </cell>
          <cell r="W7249" t="str">
            <v>45 Days net terms</v>
          </cell>
          <cell r="X7249">
            <v>1397923.67</v>
          </cell>
          <cell r="Y7249">
            <v>142556</v>
          </cell>
          <cell r="Z7249">
            <v>397923.67</v>
          </cell>
        </row>
        <row r="7250">
          <cell r="A7250" t="str">
            <v>816762-2</v>
          </cell>
          <cell r="B7250">
            <v>816762</v>
          </cell>
          <cell r="C7250">
            <v>2</v>
          </cell>
          <cell r="D7250">
            <v>407587</v>
          </cell>
          <cell r="E7250" t="str">
            <v>OCL Group Inc.</v>
          </cell>
          <cell r="F7250" t="str">
            <v>Mechanical/Piping Services</v>
          </cell>
          <cell r="G7250" t="str">
            <v>Construction Minor</v>
          </cell>
          <cell r="H7250" t="str">
            <v>Oladebo, Foluso</v>
          </cell>
          <cell r="I7250">
            <v>42683</v>
          </cell>
          <cell r="J7250">
            <v>42353</v>
          </cell>
          <cell r="K7250">
            <v>42643</v>
          </cell>
          <cell r="L7250" t="str">
            <v>Complete</v>
          </cell>
          <cell r="M7250" t="str">
            <v>Executed</v>
          </cell>
          <cell r="N7250">
            <v>42684</v>
          </cell>
          <cell r="O7250" t="str">
            <v>Approve Contract</v>
          </cell>
          <cell r="P7250" t="str">
            <v>Business Area Approver</v>
          </cell>
          <cell r="Q7250" t="str">
            <v>Sgambaro, Gianni</v>
          </cell>
          <cell r="R7250" t="str">
            <v>Don Guglielmin</v>
          </cell>
          <cell r="S7250" t="str">
            <v>Kara Slemko</v>
          </cell>
          <cell r="T7250" t="str">
            <v>Stephanie Graham</v>
          </cell>
          <cell r="U7250" t="str">
            <v>H - Horizon</v>
          </cell>
          <cell r="V7250" t="str">
            <v>Major Projects</v>
          </cell>
          <cell r="W7250" t="str">
            <v>45 Days net terms</v>
          </cell>
          <cell r="X7250">
            <v>1488880.38</v>
          </cell>
          <cell r="Y7250">
            <v>142556</v>
          </cell>
          <cell r="Z7250">
            <v>90956.71</v>
          </cell>
        </row>
        <row r="7251">
          <cell r="A7251" t="str">
            <v>816762-3</v>
          </cell>
          <cell r="B7251">
            <v>816762</v>
          </cell>
          <cell r="C7251">
            <v>3</v>
          </cell>
          <cell r="D7251">
            <v>407587</v>
          </cell>
          <cell r="E7251" t="str">
            <v>OCL Group Inc.</v>
          </cell>
          <cell r="F7251" t="str">
            <v>Mechanical/Piping Services</v>
          </cell>
          <cell r="G7251" t="str">
            <v>Construction Minor</v>
          </cell>
          <cell r="H7251" t="str">
            <v>Oladebo, Foluso</v>
          </cell>
          <cell r="I7251">
            <v>42912</v>
          </cell>
          <cell r="J7251">
            <v>42353</v>
          </cell>
          <cell r="K7251">
            <v>42923</v>
          </cell>
          <cell r="L7251" t="str">
            <v>Complete</v>
          </cell>
          <cell r="M7251" t="str">
            <v>Executed</v>
          </cell>
          <cell r="N7251">
            <v>42912</v>
          </cell>
          <cell r="O7251" t="str">
            <v>Parallel_Return_to_Edit_Mode</v>
          </cell>
          <cell r="P7251" t="str">
            <v>Oladebo, Foluso</v>
          </cell>
          <cell r="R7251" t="str">
            <v>Don Guglielmin</v>
          </cell>
          <cell r="S7251" t="str">
            <v>Kara Slemko</v>
          </cell>
          <cell r="T7251" t="str">
            <v>Stephanie Graham</v>
          </cell>
          <cell r="U7251" t="str">
            <v>H - Horizon</v>
          </cell>
          <cell r="V7251" t="str">
            <v>Major Projects</v>
          </cell>
          <cell r="W7251" t="str">
            <v>45 Days net terms</v>
          </cell>
          <cell r="X7251">
            <v>1478411.57</v>
          </cell>
          <cell r="Y7251">
            <v>142556</v>
          </cell>
          <cell r="Z7251">
            <v>-10468.81</v>
          </cell>
        </row>
        <row r="7252">
          <cell r="A7252" t="str">
            <v>816774-1</v>
          </cell>
          <cell r="B7252">
            <v>816774</v>
          </cell>
          <cell r="C7252">
            <v>1</v>
          </cell>
          <cell r="D7252">
            <v>407610</v>
          </cell>
          <cell r="E7252" t="str">
            <v>Finning Canada</v>
          </cell>
          <cell r="F7252" t="str">
            <v>Fatigue Management</v>
          </cell>
          <cell r="G7252" t="str">
            <v>Purchase Agreement</v>
          </cell>
          <cell r="H7252" t="str">
            <v>DeBona, William</v>
          </cell>
          <cell r="I7252">
            <v>43136</v>
          </cell>
          <cell r="J7252">
            <v>42374</v>
          </cell>
          <cell r="K7252">
            <v>44227</v>
          </cell>
          <cell r="L7252" t="str">
            <v>Active</v>
          </cell>
          <cell r="M7252" t="str">
            <v>Edit Mode</v>
          </cell>
          <cell r="O7252" t="str">
            <v>Edit New Supplement</v>
          </cell>
          <cell r="P7252" t="str">
            <v>DeBona, William</v>
          </cell>
          <cell r="R7252" t="str">
            <v>Leighton Storsley</v>
          </cell>
          <cell r="S7252" t="str">
            <v>Kara Slemko</v>
          </cell>
          <cell r="T7252" t="str">
            <v>Brian Bate</v>
          </cell>
          <cell r="U7252" t="str">
            <v>H - Horizon</v>
          </cell>
          <cell r="V7252" t="str">
            <v>Mining</v>
          </cell>
          <cell r="W7252" t="str">
            <v>45 Days net terms</v>
          </cell>
          <cell r="X7252">
            <v>4500000</v>
          </cell>
          <cell r="Y7252">
            <v>1492</v>
          </cell>
          <cell r="Z7252">
            <v>1500000</v>
          </cell>
        </row>
        <row r="7253">
          <cell r="A7253" t="str">
            <v>816801-1</v>
          </cell>
          <cell r="B7253">
            <v>816801</v>
          </cell>
          <cell r="C7253">
            <v>1</v>
          </cell>
          <cell r="D7253">
            <v>40766401</v>
          </cell>
          <cell r="E7253" t="str">
            <v>RHI Canada Inc. Edm</v>
          </cell>
          <cell r="F7253" t="str">
            <v>H2CO@-Refractory Material Purchase</v>
          </cell>
          <cell r="G7253" t="str">
            <v>Construction</v>
          </cell>
          <cell r="H7253" t="str">
            <v>Shanmugam, Balaji</v>
          </cell>
          <cell r="I7253">
            <v>42417</v>
          </cell>
          <cell r="J7253">
            <v>42373</v>
          </cell>
          <cell r="K7253">
            <v>42551</v>
          </cell>
          <cell r="L7253" t="str">
            <v>Active</v>
          </cell>
          <cell r="M7253" t="str">
            <v>Executed</v>
          </cell>
          <cell r="N7253">
            <v>42440</v>
          </cell>
          <cell r="O7253" t="str">
            <v>Edit New Supplement</v>
          </cell>
          <cell r="P7253" t="str">
            <v>Shah, Nehal</v>
          </cell>
          <cell r="Q7253" t="str">
            <v>Shah, Nehal</v>
          </cell>
          <cell r="R7253" t="str">
            <v>Sergey Korchagin</v>
          </cell>
          <cell r="S7253" t="str">
            <v>Ari Bronkhorst</v>
          </cell>
          <cell r="T7253" t="str">
            <v>Steve Brown</v>
          </cell>
          <cell r="U7253" t="str">
            <v>H - Horizon</v>
          </cell>
          <cell r="V7253" t="str">
            <v>Major Projects</v>
          </cell>
          <cell r="W7253" t="str">
            <v>45 Days net terms</v>
          </cell>
          <cell r="X7253">
            <v>3694835</v>
          </cell>
          <cell r="Y7253">
            <v>137101</v>
          </cell>
          <cell r="Z7253">
            <v>73978</v>
          </cell>
        </row>
        <row r="7254">
          <cell r="A7254" t="str">
            <v>816801-2</v>
          </cell>
          <cell r="B7254">
            <v>816801</v>
          </cell>
          <cell r="C7254">
            <v>2</v>
          </cell>
          <cell r="D7254">
            <v>40766401</v>
          </cell>
          <cell r="E7254" t="str">
            <v>RHI Canada Inc. Edm</v>
          </cell>
          <cell r="F7254" t="str">
            <v>H2CO@-Refractory Scope addition</v>
          </cell>
          <cell r="G7254" t="str">
            <v>Construction</v>
          </cell>
          <cell r="H7254" t="str">
            <v>Shanmugam, Balaji</v>
          </cell>
          <cell r="I7254">
            <v>42822</v>
          </cell>
          <cell r="J7254">
            <v>42373</v>
          </cell>
          <cell r="K7254">
            <v>42735</v>
          </cell>
          <cell r="L7254" t="str">
            <v>Active</v>
          </cell>
          <cell r="M7254" t="str">
            <v>Executed</v>
          </cell>
          <cell r="N7254">
            <v>42843</v>
          </cell>
          <cell r="O7254" t="str">
            <v>Execute Contract</v>
          </cell>
          <cell r="P7254" t="str">
            <v>Shanmugam, Balaji</v>
          </cell>
          <cell r="Q7254" t="str">
            <v>Shanmugam, Balaji</v>
          </cell>
          <cell r="R7254" t="str">
            <v>Sergey Korchagin</v>
          </cell>
          <cell r="S7254" t="str">
            <v>Ari Bronkhorst</v>
          </cell>
          <cell r="T7254" t="str">
            <v>Brian Bate</v>
          </cell>
          <cell r="U7254" t="str">
            <v>H - Horizon</v>
          </cell>
          <cell r="V7254" t="str">
            <v>Major Projects</v>
          </cell>
          <cell r="W7254" t="str">
            <v>45 Days net terms</v>
          </cell>
          <cell r="X7254">
            <v>4112960.57</v>
          </cell>
          <cell r="Y7254">
            <v>137101</v>
          </cell>
          <cell r="Z7254">
            <v>418125.57</v>
          </cell>
        </row>
        <row r="7255">
          <cell r="A7255" t="str">
            <v>816801-3</v>
          </cell>
          <cell r="B7255">
            <v>816801</v>
          </cell>
          <cell r="C7255">
            <v>3</v>
          </cell>
          <cell r="D7255">
            <v>407664</v>
          </cell>
          <cell r="E7255" t="str">
            <v>RHI Canada Inc. Edm</v>
          </cell>
          <cell r="F7255" t="str">
            <v>H2CO@-Refractory Final Adjustment - De scope item 3.5.1 (Schedule B) Installation of Pyrostop</v>
          </cell>
          <cell r="G7255" t="str">
            <v>Construction</v>
          </cell>
          <cell r="H7255" t="str">
            <v>Shanmugam, Balaji</v>
          </cell>
          <cell r="I7255">
            <v>42843</v>
          </cell>
          <cell r="J7255">
            <v>42373</v>
          </cell>
          <cell r="K7255">
            <v>42735</v>
          </cell>
          <cell r="L7255" t="str">
            <v>Active</v>
          </cell>
          <cell r="M7255" t="str">
            <v>Executed</v>
          </cell>
          <cell r="N7255">
            <v>42844</v>
          </cell>
          <cell r="O7255" t="str">
            <v>Execute Contract</v>
          </cell>
          <cell r="P7255" t="str">
            <v>Shanmugam, Balaji</v>
          </cell>
          <cell r="Q7255" t="str">
            <v>Shanmugam, Balaji</v>
          </cell>
          <cell r="R7255" t="str">
            <v>Sergey Korchagin</v>
          </cell>
          <cell r="S7255" t="str">
            <v>Ari Bronkhorst</v>
          </cell>
          <cell r="T7255" t="str">
            <v>Brian Bate</v>
          </cell>
          <cell r="U7255" t="str">
            <v>H - Horizon</v>
          </cell>
          <cell r="V7255" t="str">
            <v>Major Projects</v>
          </cell>
          <cell r="W7255" t="str">
            <v>45 Days net terms</v>
          </cell>
          <cell r="X7255">
            <v>4029455.57</v>
          </cell>
          <cell r="Y7255">
            <v>137101</v>
          </cell>
          <cell r="Z7255">
            <v>-83505</v>
          </cell>
        </row>
        <row r="7256">
          <cell r="A7256" t="str">
            <v>816802-1-1</v>
          </cell>
          <cell r="B7256" t="str">
            <v>816802-1</v>
          </cell>
          <cell r="C7256">
            <v>1</v>
          </cell>
          <cell r="D7256">
            <v>407614</v>
          </cell>
          <cell r="E7256" t="str">
            <v>Simwell Consulting &amp; Technologies Inc</v>
          </cell>
          <cell r="F7256" t="str">
            <v>Computational (simulation) tool</v>
          </cell>
          <cell r="G7256" t="str">
            <v>Schedules for Master Agreements</v>
          </cell>
          <cell r="H7256" t="str">
            <v>Correll, Susan</v>
          </cell>
          <cell r="I7256">
            <v>42599</v>
          </cell>
          <cell r="J7256">
            <v>42359</v>
          </cell>
          <cell r="K7256">
            <v>42643</v>
          </cell>
          <cell r="L7256" t="str">
            <v>Active</v>
          </cell>
          <cell r="M7256" t="str">
            <v>Executed</v>
          </cell>
          <cell r="N7256">
            <v>42621</v>
          </cell>
          <cell r="O7256" t="str">
            <v>Approve Contract</v>
          </cell>
          <cell r="P7256" t="str">
            <v>Commercial Operations Approver</v>
          </cell>
          <cell r="Q7256" t="str">
            <v>Korchagin, Sergey</v>
          </cell>
          <cell r="R7256" t="str">
            <v>Ari Bronkhorst</v>
          </cell>
          <cell r="S7256" t="str">
            <v>Ari Bronkhorst</v>
          </cell>
          <cell r="T7256" t="str">
            <v>Stephanie Graham</v>
          </cell>
          <cell r="U7256" t="str">
            <v>H - Horizon</v>
          </cell>
          <cell r="V7256" t="str">
            <v>Major Projects</v>
          </cell>
          <cell r="W7256" t="str">
            <v>45 Days net terms</v>
          </cell>
          <cell r="X7256">
            <v>54698.400000000001</v>
          </cell>
          <cell r="Y7256">
            <v>369801</v>
          </cell>
          <cell r="Z7256">
            <v>14698.4</v>
          </cell>
        </row>
        <row r="7257">
          <cell r="A7257" t="str">
            <v>816838-1</v>
          </cell>
          <cell r="B7257">
            <v>816838</v>
          </cell>
          <cell r="C7257">
            <v>1</v>
          </cell>
          <cell r="D7257">
            <v>40761301</v>
          </cell>
          <cell r="E7257" t="str">
            <v>OCL Group Inc.</v>
          </cell>
          <cell r="F7257" t="str">
            <v>Change Order 001</v>
          </cell>
          <cell r="G7257" t="str">
            <v>Construction</v>
          </cell>
          <cell r="H7257" t="str">
            <v>Aranas, David</v>
          </cell>
          <cell r="I7257">
            <v>42557</v>
          </cell>
          <cell r="J7257">
            <v>42373</v>
          </cell>
          <cell r="K7257">
            <v>42623</v>
          </cell>
          <cell r="L7257" t="str">
            <v>Complete</v>
          </cell>
          <cell r="M7257" t="str">
            <v>Executed</v>
          </cell>
          <cell r="N7257">
            <v>42586</v>
          </cell>
          <cell r="O7257" t="str">
            <v>Approve Contract</v>
          </cell>
          <cell r="P7257" t="str">
            <v>Business Area Approver</v>
          </cell>
          <cell r="Q7257" t="str">
            <v>Murphy, John</v>
          </cell>
          <cell r="R7257" t="str">
            <v>Don Guglielmin</v>
          </cell>
          <cell r="S7257" t="str">
            <v>Don Guglielmin</v>
          </cell>
          <cell r="T7257" t="str">
            <v>Paul Mendes</v>
          </cell>
          <cell r="U7257" t="str">
            <v>H - Horizon</v>
          </cell>
          <cell r="V7257" t="str">
            <v>Major Projects</v>
          </cell>
          <cell r="W7257" t="str">
            <v>45 Days net terms</v>
          </cell>
          <cell r="X7257">
            <v>10188133.99</v>
          </cell>
          <cell r="Y7257">
            <v>142556</v>
          </cell>
          <cell r="Z7257">
            <v>-135214.45000000001</v>
          </cell>
        </row>
        <row r="7258">
          <cell r="A7258" t="str">
            <v>816838-2</v>
          </cell>
          <cell r="B7258">
            <v>816838</v>
          </cell>
          <cell r="C7258">
            <v>2</v>
          </cell>
          <cell r="D7258">
            <v>40761302</v>
          </cell>
          <cell r="E7258" t="str">
            <v>OCL Group Inc.</v>
          </cell>
          <cell r="F7258" t="str">
            <v>Change Order 002</v>
          </cell>
          <cell r="G7258" t="str">
            <v>Construction</v>
          </cell>
          <cell r="H7258" t="str">
            <v>Tavassoli, Nader</v>
          </cell>
          <cell r="I7258">
            <v>42647</v>
          </cell>
          <cell r="J7258">
            <v>42373</v>
          </cell>
          <cell r="K7258">
            <v>42674</v>
          </cell>
          <cell r="L7258" t="str">
            <v>Complete</v>
          </cell>
          <cell r="M7258" t="str">
            <v>Executed</v>
          </cell>
          <cell r="N7258">
            <v>42681</v>
          </cell>
          <cell r="O7258" t="str">
            <v>Approve Contract</v>
          </cell>
          <cell r="P7258" t="str">
            <v>Commercial Operations Approver</v>
          </cell>
          <cell r="Q7258" t="str">
            <v>Guglielmin, Don</v>
          </cell>
          <cell r="R7258" t="str">
            <v>Don Guglielmin</v>
          </cell>
          <cell r="S7258" t="str">
            <v>Don Guglielmin</v>
          </cell>
          <cell r="T7258" t="str">
            <v>Paul Mendes</v>
          </cell>
          <cell r="U7258" t="str">
            <v>H - Horizon</v>
          </cell>
          <cell r="V7258" t="str">
            <v>Major Projects</v>
          </cell>
          <cell r="W7258" t="str">
            <v>45 Days net terms</v>
          </cell>
          <cell r="X7258">
            <v>10284458.09</v>
          </cell>
          <cell r="Y7258">
            <v>142556</v>
          </cell>
          <cell r="Z7258">
            <v>96324.1</v>
          </cell>
        </row>
        <row r="7259">
          <cell r="A7259" t="str">
            <v>816849-1-2</v>
          </cell>
          <cell r="B7259" t="str">
            <v>816849-1</v>
          </cell>
          <cell r="C7259">
            <v>2</v>
          </cell>
          <cell r="D7259">
            <v>832480</v>
          </cell>
          <cell r="E7259" t="str">
            <v>Brownfield Solutions Ltd.</v>
          </cell>
          <cell r="F7259" t="str">
            <v>Brownfield - add site based roles - EIT Tech App Support</v>
          </cell>
          <cell r="G7259" t="str">
            <v>Schedules for Master Agreements</v>
          </cell>
          <cell r="H7259" t="str">
            <v>Lien, Hoa</v>
          </cell>
          <cell r="I7259">
            <v>42850</v>
          </cell>
          <cell r="J7259">
            <v>42383</v>
          </cell>
          <cell r="K7259">
            <v>43100</v>
          </cell>
          <cell r="L7259" t="str">
            <v>Active</v>
          </cell>
          <cell r="M7259" t="str">
            <v>Executed</v>
          </cell>
          <cell r="N7259">
            <v>42853</v>
          </cell>
          <cell r="O7259" t="str">
            <v>Edit New Supplement</v>
          </cell>
          <cell r="P7259" t="str">
            <v>Lanfranchi, Renato</v>
          </cell>
          <cell r="Q7259" t="str">
            <v>Lanfranchi, Renato</v>
          </cell>
          <cell r="R7259" t="str">
            <v>Julie Easthope</v>
          </cell>
          <cell r="S7259" t="str">
            <v>Kara Slemko</v>
          </cell>
          <cell r="T7259" t="str">
            <v>Brian Bate</v>
          </cell>
          <cell r="U7259" t="str">
            <v>C/H - Conventional/Horizon</v>
          </cell>
          <cell r="V7259" t="str">
            <v>All</v>
          </cell>
          <cell r="W7259" t="str">
            <v>45 Days net terms</v>
          </cell>
          <cell r="X7259">
            <v>300000</v>
          </cell>
          <cell r="Y7259">
            <v>171994</v>
          </cell>
          <cell r="Z7259">
            <v>50000</v>
          </cell>
        </row>
        <row r="7260">
          <cell r="A7260" t="str">
            <v>816850-1</v>
          </cell>
          <cell r="B7260">
            <v>816850</v>
          </cell>
          <cell r="C7260">
            <v>1</v>
          </cell>
          <cell r="D7260">
            <v>40763501</v>
          </cell>
          <cell r="E7260" t="str">
            <v>OCL Group Inc.</v>
          </cell>
          <cell r="F7260" t="str">
            <v>Change Order 001</v>
          </cell>
          <cell r="G7260" t="str">
            <v>Construction</v>
          </cell>
          <cell r="H7260" t="str">
            <v>Aranas, David</v>
          </cell>
          <cell r="I7260">
            <v>42587</v>
          </cell>
          <cell r="J7260">
            <v>42360</v>
          </cell>
          <cell r="K7260">
            <v>42581</v>
          </cell>
          <cell r="L7260" t="str">
            <v>Complete</v>
          </cell>
          <cell r="M7260" t="str">
            <v>Executed</v>
          </cell>
          <cell r="N7260">
            <v>42598</v>
          </cell>
          <cell r="O7260" t="str">
            <v>Execute Contract</v>
          </cell>
          <cell r="P7260" t="str">
            <v>Aranas, David</v>
          </cell>
          <cell r="Q7260" t="str">
            <v>Aranas, David</v>
          </cell>
          <cell r="R7260" t="str">
            <v>Don Guglielmin</v>
          </cell>
          <cell r="S7260" t="str">
            <v>Ron Laing</v>
          </cell>
          <cell r="T7260" t="str">
            <v>Paul Mendes</v>
          </cell>
          <cell r="U7260" t="str">
            <v>H - Horizon</v>
          </cell>
          <cell r="V7260" t="str">
            <v>Major Projects</v>
          </cell>
          <cell r="W7260" t="str">
            <v>45 Days net terms</v>
          </cell>
          <cell r="X7260">
            <v>10327096.470000001</v>
          </cell>
          <cell r="Y7260">
            <v>142556</v>
          </cell>
          <cell r="Z7260">
            <v>-55741.45</v>
          </cell>
        </row>
        <row r="7261">
          <cell r="A7261" t="str">
            <v>816850-2</v>
          </cell>
          <cell r="B7261">
            <v>816850</v>
          </cell>
          <cell r="C7261">
            <v>2</v>
          </cell>
          <cell r="D7261">
            <v>40763502</v>
          </cell>
          <cell r="E7261" t="str">
            <v>OCL Group Inc.</v>
          </cell>
          <cell r="F7261" t="str">
            <v>Change Order 002</v>
          </cell>
          <cell r="G7261" t="str">
            <v>Construction</v>
          </cell>
          <cell r="H7261" t="str">
            <v>Tavassoli, Nader</v>
          </cell>
          <cell r="I7261">
            <v>42705</v>
          </cell>
          <cell r="J7261">
            <v>42360</v>
          </cell>
          <cell r="K7261">
            <v>42716</v>
          </cell>
          <cell r="L7261" t="str">
            <v>Complete</v>
          </cell>
          <cell r="M7261" t="str">
            <v>Executed</v>
          </cell>
          <cell r="N7261">
            <v>42709</v>
          </cell>
          <cell r="O7261" t="str">
            <v>Execute Contract</v>
          </cell>
          <cell r="P7261" t="str">
            <v>Aranas, David</v>
          </cell>
          <cell r="Q7261" t="str">
            <v>Aranas, David</v>
          </cell>
          <cell r="R7261" t="str">
            <v>Don Guglielmin</v>
          </cell>
          <cell r="S7261" t="str">
            <v>Ron Laing</v>
          </cell>
          <cell r="T7261" t="str">
            <v>Paul Mendes</v>
          </cell>
          <cell r="U7261" t="str">
            <v>H - Horizon</v>
          </cell>
          <cell r="V7261" t="str">
            <v>Major Projects</v>
          </cell>
          <cell r="W7261" t="str">
            <v>45 Days net terms</v>
          </cell>
          <cell r="X7261">
            <v>10401006.15</v>
          </cell>
          <cell r="Y7261">
            <v>142556</v>
          </cell>
          <cell r="Z7261">
            <v>73909.679999999993</v>
          </cell>
        </row>
        <row r="7262">
          <cell r="A7262" t="str">
            <v>816850-3</v>
          </cell>
          <cell r="B7262">
            <v>816850</v>
          </cell>
          <cell r="C7262">
            <v>3</v>
          </cell>
          <cell r="D7262">
            <v>40763503</v>
          </cell>
          <cell r="E7262" t="str">
            <v>OCL Group Inc.</v>
          </cell>
          <cell r="F7262" t="str">
            <v>Change Order 003 - Adjustment to Actuals</v>
          </cell>
          <cell r="G7262" t="str">
            <v>Construction</v>
          </cell>
          <cell r="H7262" t="str">
            <v>Tavassoli, Nader</v>
          </cell>
          <cell r="I7262">
            <v>42913</v>
          </cell>
          <cell r="J7262">
            <v>42913</v>
          </cell>
          <cell r="K7262">
            <v>42916</v>
          </cell>
          <cell r="L7262" t="str">
            <v>Complete</v>
          </cell>
          <cell r="M7262" t="str">
            <v>Executed</v>
          </cell>
          <cell r="N7262">
            <v>42913</v>
          </cell>
          <cell r="O7262" t="str">
            <v>Review Contract</v>
          </cell>
          <cell r="P7262" t="str">
            <v>Supply Management Reviewer</v>
          </cell>
          <cell r="Q7262" t="str">
            <v>Tavassoli, Nader</v>
          </cell>
          <cell r="R7262" t="str">
            <v>Don Guglielmin</v>
          </cell>
          <cell r="S7262" t="str">
            <v>Ron Laing</v>
          </cell>
          <cell r="T7262" t="str">
            <v>Paul Mendes</v>
          </cell>
          <cell r="U7262" t="str">
            <v>H - Horizon</v>
          </cell>
          <cell r="V7262" t="str">
            <v>Major Projects</v>
          </cell>
          <cell r="W7262" t="str">
            <v>45 Days net terms</v>
          </cell>
          <cell r="X7262">
            <v>10370769.300000001</v>
          </cell>
          <cell r="Y7262">
            <v>142556</v>
          </cell>
          <cell r="Z7262">
            <v>-30236.85</v>
          </cell>
        </row>
        <row r="7263">
          <cell r="A7263" t="str">
            <v>816869-1</v>
          </cell>
          <cell r="B7263">
            <v>816869</v>
          </cell>
          <cell r="C7263">
            <v>1</v>
          </cell>
          <cell r="D7263">
            <v>407648</v>
          </cell>
          <cell r="E7263" t="str">
            <v>North American Enterprises Ltd.</v>
          </cell>
          <cell r="F7263" t="str">
            <v>DD1 and DD4 repair works - Cover Doc</v>
          </cell>
          <cell r="G7263" t="str">
            <v>Construction Minor</v>
          </cell>
          <cell r="H7263" t="str">
            <v>Carrasco, Viri</v>
          </cell>
          <cell r="I7263">
            <v>42447</v>
          </cell>
          <cell r="J7263">
            <v>42402</v>
          </cell>
          <cell r="K7263">
            <v>42473</v>
          </cell>
          <cell r="L7263" t="str">
            <v>Complete</v>
          </cell>
          <cell r="M7263" t="str">
            <v>Executed</v>
          </cell>
          <cell r="N7263">
            <v>42544</v>
          </cell>
          <cell r="O7263" t="str">
            <v>Edit New Supplement</v>
          </cell>
          <cell r="P7263" t="str">
            <v>Carrasco, Viri</v>
          </cell>
          <cell r="Q7263" t="str">
            <v>Carrasco, Viri</v>
          </cell>
          <cell r="R7263" t="str">
            <v>Carla Salazar</v>
          </cell>
          <cell r="S7263" t="str">
            <v>Kara Slemko</v>
          </cell>
          <cell r="T7263" t="str">
            <v>Eric Stearns</v>
          </cell>
          <cell r="U7263" t="str">
            <v>H - Horizon</v>
          </cell>
          <cell r="V7263" t="str">
            <v>Mining</v>
          </cell>
          <cell r="W7263" t="str">
            <v>45 Days net terms</v>
          </cell>
          <cell r="X7263">
            <v>551203.4</v>
          </cell>
          <cell r="Y7263">
            <v>593596</v>
          </cell>
          <cell r="Z7263">
            <v>80903.73</v>
          </cell>
        </row>
        <row r="7264">
          <cell r="A7264" t="str">
            <v>816876-1</v>
          </cell>
          <cell r="B7264">
            <v>816876</v>
          </cell>
          <cell r="C7264">
            <v>1</v>
          </cell>
          <cell r="D7264">
            <v>40764701</v>
          </cell>
          <cell r="E7264" t="str">
            <v>JLG Industries Inc</v>
          </cell>
          <cell r="F7264" t="str">
            <v>Project#H2CO2-EWO1,3,4,5,6,7,8,9,11</v>
          </cell>
          <cell r="G7264" t="str">
            <v>Offsite Fabrication</v>
          </cell>
          <cell r="H7264" t="str">
            <v>Shah, Nehal</v>
          </cell>
          <cell r="I7264">
            <v>42447</v>
          </cell>
          <cell r="J7264">
            <v>42383</v>
          </cell>
          <cell r="K7264">
            <v>42735</v>
          </cell>
          <cell r="L7264" t="str">
            <v>Active</v>
          </cell>
          <cell r="M7264" t="str">
            <v>Executed</v>
          </cell>
          <cell r="N7264">
            <v>42471</v>
          </cell>
          <cell r="O7264" t="str">
            <v>Approve Contract</v>
          </cell>
          <cell r="P7264" t="str">
            <v>Commercial Operations Approver</v>
          </cell>
          <cell r="Q7264" t="str">
            <v>Bronkhorst, Ari</v>
          </cell>
          <cell r="R7264" t="str">
            <v>Ari Bronkhorst</v>
          </cell>
          <cell r="S7264" t="str">
            <v>Ari Bronkhorst</v>
          </cell>
          <cell r="T7264" t="str">
            <v>Steve Brown</v>
          </cell>
          <cell r="U7264" t="str">
            <v>H - Horizon</v>
          </cell>
          <cell r="V7264" t="str">
            <v>Major Projects</v>
          </cell>
          <cell r="W7264" t="str">
            <v>45 Days net terms</v>
          </cell>
          <cell r="X7264">
            <v>277109</v>
          </cell>
          <cell r="Y7264">
            <v>381027</v>
          </cell>
          <cell r="Z7264">
            <v>62718</v>
          </cell>
        </row>
        <row r="7265">
          <cell r="A7265" t="str">
            <v>816901-1</v>
          </cell>
          <cell r="B7265">
            <v>816901</v>
          </cell>
          <cell r="C7265">
            <v>1</v>
          </cell>
          <cell r="D7265">
            <v>407639</v>
          </cell>
          <cell r="E7265" t="str">
            <v>Warwick Structures Group Ltd</v>
          </cell>
          <cell r="F7265" t="str">
            <v>Revised Details for Fire Rated Walls, Fireproofing and Add Internal Beams</v>
          </cell>
          <cell r="G7265" t="str">
            <v>Engineering, Procurement &amp; Construction Agreement</v>
          </cell>
          <cell r="H7265" t="str">
            <v>Murphy, Alicia</v>
          </cell>
          <cell r="I7265">
            <v>42635</v>
          </cell>
          <cell r="J7265">
            <v>42380</v>
          </cell>
          <cell r="K7265">
            <v>42720</v>
          </cell>
          <cell r="L7265" t="str">
            <v>Active</v>
          </cell>
          <cell r="M7265" t="str">
            <v>Executed</v>
          </cell>
          <cell r="N7265">
            <v>42635</v>
          </cell>
          <cell r="O7265" t="str">
            <v>Parallel_Return_to_Edit_Mode</v>
          </cell>
          <cell r="P7265" t="str">
            <v>Murphy, Alicia</v>
          </cell>
          <cell r="R7265" t="str">
            <v>Don Guglielmin</v>
          </cell>
          <cell r="S7265" t="str">
            <v>Kara Slemko</v>
          </cell>
          <cell r="T7265" t="str">
            <v>Stephanie Graham</v>
          </cell>
          <cell r="U7265" t="str">
            <v>H - Horizon</v>
          </cell>
          <cell r="V7265" t="str">
            <v>Major Projects</v>
          </cell>
          <cell r="W7265" t="str">
            <v>45 Days net terms</v>
          </cell>
          <cell r="X7265">
            <v>10660441.449999999</v>
          </cell>
          <cell r="Y7265">
            <v>320871</v>
          </cell>
          <cell r="Z7265">
            <v>126996.3</v>
          </cell>
        </row>
        <row r="7266">
          <cell r="A7266" t="str">
            <v>816901-2</v>
          </cell>
          <cell r="B7266">
            <v>816901</v>
          </cell>
          <cell r="C7266">
            <v>2</v>
          </cell>
          <cell r="D7266">
            <v>407639</v>
          </cell>
          <cell r="E7266" t="str">
            <v>Warwick Structures Group Ltd</v>
          </cell>
          <cell r="F7266" t="str">
            <v>Overhead Doors for Gas Compressor Bldg</v>
          </cell>
          <cell r="G7266" t="str">
            <v>Engineering, Procurement &amp; Construction Agreement</v>
          </cell>
          <cell r="H7266" t="str">
            <v>Murphy, Alicia</v>
          </cell>
          <cell r="I7266">
            <v>42696</v>
          </cell>
          <cell r="J7266">
            <v>42380</v>
          </cell>
          <cell r="K7266">
            <v>42794</v>
          </cell>
          <cell r="L7266" t="str">
            <v>Active</v>
          </cell>
          <cell r="M7266" t="str">
            <v>Executed</v>
          </cell>
          <cell r="N7266">
            <v>42704</v>
          </cell>
          <cell r="O7266" t="str">
            <v>Approve Contract</v>
          </cell>
          <cell r="P7266" t="str">
            <v>Business Area Approver</v>
          </cell>
          <cell r="Q7266" t="str">
            <v>Quiring, Ron</v>
          </cell>
          <cell r="R7266" t="str">
            <v>Don Guglielmin</v>
          </cell>
          <cell r="S7266" t="str">
            <v>Kara Slemko</v>
          </cell>
          <cell r="T7266" t="str">
            <v>Stephanie Graham</v>
          </cell>
          <cell r="U7266" t="str">
            <v>H - Horizon</v>
          </cell>
          <cell r="V7266" t="str">
            <v>Major Projects</v>
          </cell>
          <cell r="W7266" t="str">
            <v>45 Days net terms</v>
          </cell>
          <cell r="X7266">
            <v>10684852.449999999</v>
          </cell>
          <cell r="Y7266">
            <v>320871</v>
          </cell>
          <cell r="Z7266">
            <v>24411</v>
          </cell>
        </row>
        <row r="7267">
          <cell r="A7267" t="str">
            <v>816924-1</v>
          </cell>
          <cell r="B7267">
            <v>816924</v>
          </cell>
          <cell r="C7267">
            <v>1</v>
          </cell>
          <cell r="D7267">
            <v>40759801</v>
          </cell>
          <cell r="E7267" t="str">
            <v>Graham Industrial Services LP</v>
          </cell>
          <cell r="F7267" t="str">
            <v>Change Order 001</v>
          </cell>
          <cell r="G7267" t="str">
            <v>Construction Minor</v>
          </cell>
          <cell r="H7267" t="str">
            <v>Munaan, Prama</v>
          </cell>
          <cell r="I7267">
            <v>42521</v>
          </cell>
          <cell r="J7267">
            <v>42491</v>
          </cell>
          <cell r="K7267">
            <v>42521</v>
          </cell>
          <cell r="L7267" t="str">
            <v>Complete</v>
          </cell>
          <cell r="M7267" t="str">
            <v>Executed</v>
          </cell>
          <cell r="N7267">
            <v>42541</v>
          </cell>
          <cell r="O7267" t="str">
            <v>Approve Contract</v>
          </cell>
          <cell r="P7267" t="str">
            <v>Business Area Approver</v>
          </cell>
          <cell r="Q7267" t="str">
            <v>Murphy, John</v>
          </cell>
          <cell r="R7267" t="str">
            <v>Don Guglielmin</v>
          </cell>
          <cell r="S7267" t="str">
            <v>Don Guglielmin</v>
          </cell>
          <cell r="T7267" t="str">
            <v>Stephanie Graham</v>
          </cell>
          <cell r="U7267" t="str">
            <v>H - Horizon</v>
          </cell>
          <cell r="V7267" t="str">
            <v>Major Projects</v>
          </cell>
          <cell r="W7267" t="str">
            <v>45 Days net terms</v>
          </cell>
          <cell r="X7267">
            <v>1046894.47</v>
          </cell>
          <cell r="Y7267">
            <v>173096</v>
          </cell>
          <cell r="Z7267">
            <v>2319.4699999999998</v>
          </cell>
        </row>
        <row r="7268">
          <cell r="A7268" t="str">
            <v>816930-1</v>
          </cell>
          <cell r="B7268">
            <v>816930</v>
          </cell>
          <cell r="C7268">
            <v>1</v>
          </cell>
          <cell r="D7268">
            <v>407637</v>
          </cell>
          <cell r="E7268" t="str">
            <v>Flynn Industrial Ltd</v>
          </cell>
          <cell r="F7268" t="str">
            <v>Reconciliation for Closeout</v>
          </cell>
          <cell r="G7268" t="str">
            <v>Construction Minor</v>
          </cell>
          <cell r="H7268" t="str">
            <v>Murphy, Alicia</v>
          </cell>
          <cell r="I7268">
            <v>43010</v>
          </cell>
          <cell r="J7268">
            <v>42389</v>
          </cell>
          <cell r="K7268">
            <v>42429</v>
          </cell>
          <cell r="L7268" t="str">
            <v>Complete</v>
          </cell>
          <cell r="M7268" t="str">
            <v>Executed</v>
          </cell>
          <cell r="N7268">
            <v>43033</v>
          </cell>
          <cell r="O7268" t="str">
            <v>Execute Contract</v>
          </cell>
          <cell r="P7268" t="str">
            <v>Murphy, Alicia</v>
          </cell>
          <cell r="Q7268" t="str">
            <v>Murphy, Alicia</v>
          </cell>
          <cell r="R7268" t="str">
            <v>Don Guglielmin</v>
          </cell>
          <cell r="S7268" t="str">
            <v>Don Guglielmin</v>
          </cell>
          <cell r="T7268" t="str">
            <v>Stephanie Graham</v>
          </cell>
          <cell r="U7268" t="str">
            <v>H - Horizon</v>
          </cell>
          <cell r="V7268" t="str">
            <v>Major Projects</v>
          </cell>
          <cell r="W7268" t="str">
            <v>45 Days net terms</v>
          </cell>
          <cell r="X7268">
            <v>135382.29999999999</v>
          </cell>
          <cell r="Y7268">
            <v>141968</v>
          </cell>
          <cell r="Z7268">
            <v>-4617.7</v>
          </cell>
        </row>
        <row r="7269">
          <cell r="A7269" t="str">
            <v>817008-2-1</v>
          </cell>
          <cell r="B7269" t="str">
            <v>817008-2</v>
          </cell>
          <cell r="C7269">
            <v>1</v>
          </cell>
          <cell r="D7269">
            <v>820298</v>
          </cell>
          <cell r="E7269" t="str">
            <v>DMT Geosciences Ltd.</v>
          </cell>
          <cell r="F7269" t="str">
            <v>Marine Geophysical Survey_2017</v>
          </cell>
          <cell r="G7269" t="str">
            <v>Schedules for Master Agreements</v>
          </cell>
          <cell r="H7269" t="str">
            <v>Cantlon, Elaine</v>
          </cell>
          <cell r="I7269">
            <v>42885</v>
          </cell>
          <cell r="J7269">
            <v>42885</v>
          </cell>
          <cell r="K7269">
            <v>43265</v>
          </cell>
          <cell r="L7269" t="str">
            <v>Active</v>
          </cell>
          <cell r="M7269" t="str">
            <v>Executed</v>
          </cell>
          <cell r="N7269">
            <v>42891</v>
          </cell>
          <cell r="O7269" t="str">
            <v>Parallel_Return_to_Edit_Mode</v>
          </cell>
          <cell r="P7269" t="str">
            <v>Cantlon, Elaine</v>
          </cell>
          <cell r="R7269" t="str">
            <v>Julie Easthope</v>
          </cell>
          <cell r="S7269" t="str">
            <v>Julie Easthope</v>
          </cell>
          <cell r="T7269" t="str">
            <v>Brian Bate</v>
          </cell>
          <cell r="U7269" t="str">
            <v>H - Horizon</v>
          </cell>
          <cell r="V7269" t="str">
            <v>Mining</v>
          </cell>
          <cell r="W7269" t="str">
            <v>45 Days net terms</v>
          </cell>
          <cell r="X7269">
            <v>150800</v>
          </cell>
          <cell r="Y7269">
            <v>170794</v>
          </cell>
          <cell r="Z7269">
            <v>75800</v>
          </cell>
        </row>
        <row r="7270">
          <cell r="A7270" t="str">
            <v>817008-2-1</v>
          </cell>
          <cell r="B7270" t="str">
            <v>817008-2</v>
          </cell>
          <cell r="C7270">
            <v>1</v>
          </cell>
          <cell r="D7270">
            <v>820298</v>
          </cell>
          <cell r="E7270" t="str">
            <v>DMT Geosciences Ltd.</v>
          </cell>
          <cell r="F7270" t="str">
            <v>Marine Geophysical Survey_2017</v>
          </cell>
          <cell r="G7270" t="str">
            <v>Schedules for Master Agreements</v>
          </cell>
          <cell r="H7270" t="str">
            <v>Cantlon, Elaine</v>
          </cell>
          <cell r="I7270">
            <v>42885</v>
          </cell>
          <cell r="J7270">
            <v>42885</v>
          </cell>
          <cell r="K7270">
            <v>43265</v>
          </cell>
          <cell r="L7270" t="str">
            <v>Active</v>
          </cell>
          <cell r="M7270" t="str">
            <v>Executed</v>
          </cell>
          <cell r="N7270">
            <v>42891</v>
          </cell>
          <cell r="O7270" t="str">
            <v>Execute Contract</v>
          </cell>
          <cell r="P7270" t="str">
            <v>Cantlon, Elaine</v>
          </cell>
          <cell r="Q7270" t="str">
            <v>Cantlon, Elaine</v>
          </cell>
          <cell r="R7270" t="str">
            <v>Julie Easthope</v>
          </cell>
          <cell r="S7270" t="str">
            <v>Julie Easthope</v>
          </cell>
          <cell r="T7270" t="str">
            <v>Brian Bate</v>
          </cell>
          <cell r="U7270" t="str">
            <v>H - Horizon</v>
          </cell>
          <cell r="V7270" t="str">
            <v>Mining</v>
          </cell>
          <cell r="W7270" t="str">
            <v>45 Days net terms</v>
          </cell>
          <cell r="X7270">
            <v>150800</v>
          </cell>
          <cell r="Y7270">
            <v>170794</v>
          </cell>
          <cell r="Z7270">
            <v>75800</v>
          </cell>
        </row>
        <row r="7271">
          <cell r="A7271" t="str">
            <v>817008-2-1</v>
          </cell>
          <cell r="B7271" t="str">
            <v>817008-2</v>
          </cell>
          <cell r="C7271">
            <v>1</v>
          </cell>
          <cell r="D7271">
            <v>820298</v>
          </cell>
          <cell r="E7271" t="str">
            <v>DMT Geosciences Ltd.</v>
          </cell>
          <cell r="F7271" t="str">
            <v>Marine Geophysical Survey_2017</v>
          </cell>
          <cell r="G7271" t="str">
            <v>Schedules for Master Agreements</v>
          </cell>
          <cell r="H7271" t="str">
            <v>Cantlon, Elaine</v>
          </cell>
          <cell r="I7271">
            <v>42885</v>
          </cell>
          <cell r="J7271">
            <v>42885</v>
          </cell>
          <cell r="K7271">
            <v>43265</v>
          </cell>
          <cell r="L7271" t="str">
            <v>Active</v>
          </cell>
          <cell r="M7271" t="str">
            <v>Executed</v>
          </cell>
          <cell r="N7271">
            <v>42891</v>
          </cell>
          <cell r="O7271" t="str">
            <v>Approve Contract</v>
          </cell>
          <cell r="P7271" t="str">
            <v>Commercial Operations Approver</v>
          </cell>
          <cell r="Q7271" t="str">
            <v>Easthope, Julie</v>
          </cell>
          <cell r="R7271" t="str">
            <v>Julie Easthope</v>
          </cell>
          <cell r="S7271" t="str">
            <v>Julie Easthope</v>
          </cell>
          <cell r="T7271" t="str">
            <v>Brian Bate</v>
          </cell>
          <cell r="U7271" t="str">
            <v>H - Horizon</v>
          </cell>
          <cell r="V7271" t="str">
            <v>Mining</v>
          </cell>
          <cell r="W7271" t="str">
            <v>45 Days net terms</v>
          </cell>
          <cell r="X7271">
            <v>150800</v>
          </cell>
          <cell r="Y7271">
            <v>170794</v>
          </cell>
          <cell r="Z7271">
            <v>75800</v>
          </cell>
        </row>
        <row r="7272">
          <cell r="A7272" t="str">
            <v>817008-2-1</v>
          </cell>
          <cell r="B7272" t="str">
            <v>817008-2</v>
          </cell>
          <cell r="C7272">
            <v>1</v>
          </cell>
          <cell r="D7272">
            <v>820298</v>
          </cell>
          <cell r="E7272" t="str">
            <v>DMT Geosciences Ltd.</v>
          </cell>
          <cell r="F7272" t="str">
            <v>Marine Geophysical Survey_2017</v>
          </cell>
          <cell r="G7272" t="str">
            <v>Schedules for Master Agreements</v>
          </cell>
          <cell r="H7272" t="str">
            <v>Cantlon, Elaine</v>
          </cell>
          <cell r="I7272">
            <v>42885</v>
          </cell>
          <cell r="J7272">
            <v>42885</v>
          </cell>
          <cell r="K7272">
            <v>43265</v>
          </cell>
          <cell r="L7272" t="str">
            <v>Active</v>
          </cell>
          <cell r="M7272" t="str">
            <v>Executed</v>
          </cell>
          <cell r="N7272">
            <v>42891</v>
          </cell>
          <cell r="O7272" t="str">
            <v>Parallel_Return_to_Edit_Mode</v>
          </cell>
          <cell r="P7272" t="str">
            <v>Cantlon, Elaine</v>
          </cell>
          <cell r="R7272" t="str">
            <v>Julie Easthope</v>
          </cell>
          <cell r="S7272" t="str">
            <v>Julie Easthope</v>
          </cell>
          <cell r="T7272" t="str">
            <v>Brian Bate</v>
          </cell>
          <cell r="U7272" t="str">
            <v>H - Horizon</v>
          </cell>
          <cell r="V7272" t="str">
            <v>Mining</v>
          </cell>
          <cell r="W7272" t="str">
            <v>45 Days net terms</v>
          </cell>
          <cell r="X7272">
            <v>150800</v>
          </cell>
          <cell r="Y7272">
            <v>170794</v>
          </cell>
          <cell r="Z7272">
            <v>75800</v>
          </cell>
        </row>
        <row r="7273">
          <cell r="A7273" t="str">
            <v>817008-2-1</v>
          </cell>
          <cell r="B7273" t="str">
            <v>817008-2</v>
          </cell>
          <cell r="C7273">
            <v>1</v>
          </cell>
          <cell r="D7273">
            <v>820298</v>
          </cell>
          <cell r="E7273" t="str">
            <v>DMT Geosciences Ltd.</v>
          </cell>
          <cell r="F7273" t="str">
            <v>Marine Geophysical Survey_2017</v>
          </cell>
          <cell r="G7273" t="str">
            <v>Schedules for Master Agreements</v>
          </cell>
          <cell r="H7273" t="str">
            <v>Cantlon, Elaine</v>
          </cell>
          <cell r="I7273">
            <v>42885</v>
          </cell>
          <cell r="J7273">
            <v>42885</v>
          </cell>
          <cell r="K7273">
            <v>43265</v>
          </cell>
          <cell r="L7273" t="str">
            <v>Active</v>
          </cell>
          <cell r="M7273" t="str">
            <v>Executed</v>
          </cell>
          <cell r="N7273">
            <v>42891</v>
          </cell>
          <cell r="O7273" t="str">
            <v>Approve Contract</v>
          </cell>
          <cell r="P7273" t="str">
            <v>Business Area Approver</v>
          </cell>
          <cell r="Q7273" t="str">
            <v>Abeda, Walday</v>
          </cell>
          <cell r="R7273" t="str">
            <v>Julie Easthope</v>
          </cell>
          <cell r="S7273" t="str">
            <v>Julie Easthope</v>
          </cell>
          <cell r="T7273" t="str">
            <v>Brian Bate</v>
          </cell>
          <cell r="U7273" t="str">
            <v>H - Horizon</v>
          </cell>
          <cell r="V7273" t="str">
            <v>Mining</v>
          </cell>
          <cell r="W7273" t="str">
            <v>45 Days net terms</v>
          </cell>
          <cell r="X7273">
            <v>150800</v>
          </cell>
          <cell r="Y7273">
            <v>170794</v>
          </cell>
          <cell r="Z7273">
            <v>75800</v>
          </cell>
        </row>
        <row r="7274">
          <cell r="A7274" t="str">
            <v>817008-2-1</v>
          </cell>
          <cell r="B7274" t="str">
            <v>817008-2</v>
          </cell>
          <cell r="C7274">
            <v>1</v>
          </cell>
          <cell r="D7274">
            <v>820298</v>
          </cell>
          <cell r="E7274" t="str">
            <v>DMT Geosciences Ltd.</v>
          </cell>
          <cell r="F7274" t="str">
            <v>Marine Geophysical Survey_2017</v>
          </cell>
          <cell r="G7274" t="str">
            <v>Schedules for Master Agreements</v>
          </cell>
          <cell r="H7274" t="str">
            <v>Cantlon, Elaine</v>
          </cell>
          <cell r="I7274">
            <v>42885</v>
          </cell>
          <cell r="J7274">
            <v>42885</v>
          </cell>
          <cell r="K7274">
            <v>43265</v>
          </cell>
          <cell r="L7274" t="str">
            <v>Active</v>
          </cell>
          <cell r="M7274" t="str">
            <v>Executed</v>
          </cell>
          <cell r="N7274">
            <v>42891</v>
          </cell>
          <cell r="O7274" t="str">
            <v>Edit New Supplement</v>
          </cell>
          <cell r="P7274" t="str">
            <v>Cantlon, Elaine</v>
          </cell>
          <cell r="Q7274" t="str">
            <v>Cantlon, Elaine</v>
          </cell>
          <cell r="R7274" t="str">
            <v>Julie Easthope</v>
          </cell>
          <cell r="S7274" t="str">
            <v>Julie Easthope</v>
          </cell>
          <cell r="T7274" t="str">
            <v>Brian Bate</v>
          </cell>
          <cell r="U7274" t="str">
            <v>H - Horizon</v>
          </cell>
          <cell r="V7274" t="str">
            <v>Mining</v>
          </cell>
          <cell r="W7274" t="str">
            <v>45 Days net terms</v>
          </cell>
          <cell r="X7274">
            <v>150800</v>
          </cell>
          <cell r="Y7274">
            <v>170794</v>
          </cell>
          <cell r="Z7274">
            <v>75800</v>
          </cell>
        </row>
        <row r="7275">
          <cell r="A7275" t="str">
            <v>817008-2-1</v>
          </cell>
          <cell r="B7275" t="str">
            <v>817008-2</v>
          </cell>
          <cell r="C7275">
            <v>1</v>
          </cell>
          <cell r="D7275">
            <v>820298</v>
          </cell>
          <cell r="E7275" t="str">
            <v>DMT Geosciences Ltd.</v>
          </cell>
          <cell r="F7275" t="str">
            <v>Marine Geophysical Survey_2017</v>
          </cell>
          <cell r="G7275" t="str">
            <v>Schedules for Master Agreements</v>
          </cell>
          <cell r="H7275" t="str">
            <v>Cantlon, Elaine</v>
          </cell>
          <cell r="I7275">
            <v>42885</v>
          </cell>
          <cell r="J7275">
            <v>42885</v>
          </cell>
          <cell r="K7275">
            <v>43265</v>
          </cell>
          <cell r="L7275" t="str">
            <v>Active</v>
          </cell>
          <cell r="M7275" t="str">
            <v>Executed</v>
          </cell>
          <cell r="N7275">
            <v>42891</v>
          </cell>
          <cell r="O7275" t="str">
            <v>Parallel_Return_to_Edit_Mode</v>
          </cell>
          <cell r="P7275" t="str">
            <v>Cantlon, Elaine</v>
          </cell>
          <cell r="R7275" t="str">
            <v>Julie Easthope</v>
          </cell>
          <cell r="S7275" t="str">
            <v>Julie Easthope</v>
          </cell>
          <cell r="T7275" t="str">
            <v>Brian Bate</v>
          </cell>
          <cell r="U7275" t="str">
            <v>H - Horizon</v>
          </cell>
          <cell r="V7275" t="str">
            <v>Mining</v>
          </cell>
          <cell r="W7275" t="str">
            <v>45 Days net terms</v>
          </cell>
          <cell r="X7275">
            <v>150800</v>
          </cell>
          <cell r="Y7275">
            <v>170794</v>
          </cell>
          <cell r="Z7275">
            <v>75800</v>
          </cell>
        </row>
        <row r="7276">
          <cell r="A7276" t="str">
            <v>817150-1</v>
          </cell>
          <cell r="B7276">
            <v>817150</v>
          </cell>
          <cell r="C7276">
            <v>1</v>
          </cell>
          <cell r="D7276">
            <v>407663</v>
          </cell>
          <cell r="E7276" t="str">
            <v>Integral Energy Services Ltd</v>
          </cell>
          <cell r="F7276" t="str">
            <v>Mining Wash Bay Lighting Mod/Degreasing Tank Vent Heat Trace</v>
          </cell>
          <cell r="G7276" t="str">
            <v>Construction Minor</v>
          </cell>
          <cell r="H7276" t="str">
            <v>Murphy, Alicia</v>
          </cell>
          <cell r="I7276">
            <v>42459</v>
          </cell>
          <cell r="J7276">
            <v>42405</v>
          </cell>
          <cell r="K7276">
            <v>42421</v>
          </cell>
          <cell r="L7276" t="str">
            <v>Active</v>
          </cell>
          <cell r="M7276" t="str">
            <v>Executed</v>
          </cell>
          <cell r="N7276">
            <v>42465</v>
          </cell>
          <cell r="O7276" t="str">
            <v>Edit New Supplement</v>
          </cell>
          <cell r="P7276" t="str">
            <v>Murphy, Alicia</v>
          </cell>
          <cell r="Q7276" t="str">
            <v>Murphy, Alicia</v>
          </cell>
          <cell r="R7276" t="str">
            <v>Don Guglielmin</v>
          </cell>
          <cell r="S7276" t="str">
            <v>Don Guglielmin</v>
          </cell>
          <cell r="T7276" t="str">
            <v>Stephanie Graham</v>
          </cell>
          <cell r="U7276" t="str">
            <v>H - Horizon</v>
          </cell>
          <cell r="V7276" t="str">
            <v>Major Projects</v>
          </cell>
          <cell r="W7276" t="str">
            <v>45 Days net terms</v>
          </cell>
          <cell r="X7276">
            <v>23975.25</v>
          </cell>
          <cell r="Y7276">
            <v>713684</v>
          </cell>
          <cell r="Z7276">
            <v>2866.62</v>
          </cell>
        </row>
        <row r="7277">
          <cell r="A7277" t="str">
            <v>817150-2</v>
          </cell>
          <cell r="B7277">
            <v>817150</v>
          </cell>
          <cell r="C7277">
            <v>2</v>
          </cell>
          <cell r="D7277">
            <v>407663</v>
          </cell>
          <cell r="E7277" t="str">
            <v>Integral Energy Services Ltd</v>
          </cell>
          <cell r="F7277" t="str">
            <v>Submersible Pump</v>
          </cell>
          <cell r="G7277" t="str">
            <v>Construction Minor</v>
          </cell>
          <cell r="H7277" t="str">
            <v>Murphy, Alicia</v>
          </cell>
          <cell r="I7277">
            <v>42481</v>
          </cell>
          <cell r="J7277">
            <v>42405</v>
          </cell>
          <cell r="K7277">
            <v>42461</v>
          </cell>
          <cell r="L7277" t="str">
            <v>Active</v>
          </cell>
          <cell r="M7277" t="str">
            <v>Executed</v>
          </cell>
          <cell r="N7277">
            <v>42486</v>
          </cell>
          <cell r="O7277" t="str">
            <v>Execute Contract</v>
          </cell>
          <cell r="P7277" t="str">
            <v>Murphy, Alicia</v>
          </cell>
          <cell r="Q7277" t="str">
            <v>Murphy, Alicia</v>
          </cell>
          <cell r="R7277" t="str">
            <v>Don Guglielmin</v>
          </cell>
          <cell r="S7277" t="str">
            <v>Don Guglielmin</v>
          </cell>
          <cell r="T7277" t="str">
            <v>Stephanie Graham</v>
          </cell>
          <cell r="U7277" t="str">
            <v>H - Horizon</v>
          </cell>
          <cell r="V7277" t="str">
            <v>Major Projects</v>
          </cell>
          <cell r="W7277" t="str">
            <v>45 Days net terms</v>
          </cell>
          <cell r="X7277">
            <v>33975.25</v>
          </cell>
          <cell r="Y7277">
            <v>713684</v>
          </cell>
          <cell r="Z7277">
            <v>10000</v>
          </cell>
        </row>
        <row r="7278">
          <cell r="A7278" t="str">
            <v>817150-3</v>
          </cell>
          <cell r="B7278">
            <v>817150</v>
          </cell>
          <cell r="C7278">
            <v>3</v>
          </cell>
          <cell r="D7278">
            <v>407663</v>
          </cell>
          <cell r="E7278" t="str">
            <v>Integral Energy Services Ltd</v>
          </cell>
          <cell r="F7278" t="str">
            <v>Submersible Pump</v>
          </cell>
          <cell r="G7278" t="str">
            <v>Construction Minor</v>
          </cell>
          <cell r="H7278" t="str">
            <v>Murphy, Alicia</v>
          </cell>
          <cell r="I7278">
            <v>42489</v>
          </cell>
          <cell r="J7278">
            <v>42405</v>
          </cell>
          <cell r="K7278">
            <v>42520</v>
          </cell>
          <cell r="L7278" t="str">
            <v>Active</v>
          </cell>
          <cell r="M7278" t="str">
            <v>Executed</v>
          </cell>
          <cell r="N7278">
            <v>42520</v>
          </cell>
          <cell r="O7278" t="str">
            <v>Approve Contract</v>
          </cell>
          <cell r="P7278" t="str">
            <v>Business Area Approver</v>
          </cell>
          <cell r="Q7278" t="str">
            <v>Quiring, Ron</v>
          </cell>
          <cell r="R7278" t="str">
            <v>Don Guglielmin</v>
          </cell>
          <cell r="S7278" t="str">
            <v>Don Guglielmin</v>
          </cell>
          <cell r="T7278" t="str">
            <v>Stephanie Graham</v>
          </cell>
          <cell r="U7278" t="str">
            <v>H - Horizon</v>
          </cell>
          <cell r="V7278" t="str">
            <v>Major Projects</v>
          </cell>
          <cell r="W7278" t="str">
            <v>45 Days net terms</v>
          </cell>
          <cell r="X7278">
            <v>43975.25</v>
          </cell>
          <cell r="Y7278">
            <v>713684</v>
          </cell>
          <cell r="Z7278">
            <v>10000</v>
          </cell>
        </row>
        <row r="7279">
          <cell r="A7279" t="str">
            <v>817150-4</v>
          </cell>
          <cell r="B7279">
            <v>817150</v>
          </cell>
          <cell r="C7279">
            <v>4</v>
          </cell>
          <cell r="D7279">
            <v>407663</v>
          </cell>
          <cell r="E7279" t="str">
            <v>Integral Energy Services Ltd</v>
          </cell>
          <cell r="F7279" t="str">
            <v>Replace Cable in Mine Wash Bay</v>
          </cell>
          <cell r="G7279" t="str">
            <v>Construction Minor</v>
          </cell>
          <cell r="H7279" t="str">
            <v>Murphy, Alicia</v>
          </cell>
          <cell r="I7279">
            <v>42599</v>
          </cell>
          <cell r="J7279">
            <v>42405</v>
          </cell>
          <cell r="K7279">
            <v>42582</v>
          </cell>
          <cell r="L7279" t="str">
            <v>Active</v>
          </cell>
          <cell r="M7279" t="str">
            <v>Executed</v>
          </cell>
          <cell r="N7279">
            <v>42606</v>
          </cell>
          <cell r="O7279" t="str">
            <v>Edit New Supplement</v>
          </cell>
          <cell r="P7279" t="str">
            <v>Murphy, Alicia</v>
          </cell>
          <cell r="Q7279" t="str">
            <v>Murphy, Alicia</v>
          </cell>
          <cell r="R7279" t="str">
            <v>Don Guglielmin</v>
          </cell>
          <cell r="S7279" t="str">
            <v>Don Guglielmin</v>
          </cell>
          <cell r="T7279" t="str">
            <v>Stephanie Graham</v>
          </cell>
          <cell r="U7279" t="str">
            <v>H - Horizon</v>
          </cell>
          <cell r="V7279" t="str">
            <v>Major Projects</v>
          </cell>
          <cell r="W7279" t="str">
            <v>45 Days net terms</v>
          </cell>
          <cell r="X7279">
            <v>51231.35</v>
          </cell>
          <cell r="Y7279">
            <v>713684</v>
          </cell>
          <cell r="Z7279">
            <v>7256.1</v>
          </cell>
        </row>
        <row r="7280">
          <cell r="A7280" t="str">
            <v>817150-5</v>
          </cell>
          <cell r="B7280">
            <v>817150</v>
          </cell>
          <cell r="C7280">
            <v>5</v>
          </cell>
          <cell r="D7280">
            <v>407663</v>
          </cell>
          <cell r="E7280" t="str">
            <v>Integral Energy Services Ltd</v>
          </cell>
          <cell r="F7280" t="str">
            <v>Tie Up Cable Rather than Remove</v>
          </cell>
          <cell r="G7280" t="str">
            <v>Construction Minor</v>
          </cell>
          <cell r="H7280" t="str">
            <v>Murphy, Alicia</v>
          </cell>
          <cell r="I7280">
            <v>42607</v>
          </cell>
          <cell r="J7280">
            <v>42405</v>
          </cell>
          <cell r="K7280">
            <v>42582</v>
          </cell>
          <cell r="L7280" t="str">
            <v>Active</v>
          </cell>
          <cell r="M7280" t="str">
            <v>Executed</v>
          </cell>
          <cell r="N7280">
            <v>42612</v>
          </cell>
          <cell r="O7280" t="str">
            <v>Parallel_Return_to_Edit_Mode</v>
          </cell>
          <cell r="P7280" t="str">
            <v>Murphy, Alicia</v>
          </cell>
          <cell r="R7280" t="str">
            <v>Don Guglielmin</v>
          </cell>
          <cell r="S7280" t="str">
            <v>Don Guglielmin</v>
          </cell>
          <cell r="T7280" t="str">
            <v>Stephanie Graham</v>
          </cell>
          <cell r="U7280" t="str">
            <v>H - Horizon</v>
          </cell>
          <cell r="V7280" t="str">
            <v>Major Projects</v>
          </cell>
          <cell r="W7280" t="str">
            <v>45 Days net terms</v>
          </cell>
          <cell r="X7280">
            <v>49181.8</v>
          </cell>
          <cell r="Y7280">
            <v>713684</v>
          </cell>
          <cell r="Z7280">
            <v>-2049.5500000000002</v>
          </cell>
        </row>
        <row r="7281">
          <cell r="A7281" t="str">
            <v>817150-6</v>
          </cell>
          <cell r="B7281">
            <v>817150</v>
          </cell>
          <cell r="C7281">
            <v>6</v>
          </cell>
          <cell r="D7281">
            <v>407663</v>
          </cell>
          <cell r="E7281" t="str">
            <v>Integral Energy Services Ltd</v>
          </cell>
          <cell r="F7281" t="str">
            <v>BAck Charge for Beacon Control Boxes</v>
          </cell>
          <cell r="G7281" t="str">
            <v>Construction Minor</v>
          </cell>
          <cell r="H7281" t="str">
            <v>Murphy, Alicia</v>
          </cell>
          <cell r="I7281">
            <v>42810</v>
          </cell>
          <cell r="J7281">
            <v>42405</v>
          </cell>
          <cell r="K7281">
            <v>42582</v>
          </cell>
          <cell r="L7281" t="str">
            <v>Active</v>
          </cell>
          <cell r="M7281" t="str">
            <v>Executed</v>
          </cell>
          <cell r="N7281">
            <v>42810</v>
          </cell>
          <cell r="O7281" t="str">
            <v>Parallel_Return_to_Edit_Mode</v>
          </cell>
          <cell r="P7281" t="str">
            <v>Murphy, Alicia</v>
          </cell>
          <cell r="R7281" t="str">
            <v>Don Guglielmin</v>
          </cell>
          <cell r="S7281" t="str">
            <v>Don Guglielmin</v>
          </cell>
          <cell r="T7281" t="str">
            <v>Stephanie Graham</v>
          </cell>
          <cell r="U7281" t="str">
            <v>H - Horizon</v>
          </cell>
          <cell r="V7281" t="str">
            <v>Major Projects</v>
          </cell>
          <cell r="W7281" t="str">
            <v>45 Days net terms</v>
          </cell>
          <cell r="X7281">
            <v>47390.23</v>
          </cell>
          <cell r="Y7281">
            <v>713684</v>
          </cell>
          <cell r="Z7281">
            <v>-1791.57</v>
          </cell>
        </row>
        <row r="7282">
          <cell r="A7282" t="str">
            <v>817150-7</v>
          </cell>
          <cell r="B7282">
            <v>817150</v>
          </cell>
          <cell r="C7282">
            <v>7</v>
          </cell>
          <cell r="D7282">
            <v>407663</v>
          </cell>
          <cell r="E7282" t="str">
            <v>Integral Energy Services Ltd</v>
          </cell>
          <cell r="F7282" t="str">
            <v>Reconciliation for Closeout</v>
          </cell>
          <cell r="G7282" t="str">
            <v>Construction Minor</v>
          </cell>
          <cell r="H7282" t="str">
            <v>Murphy, Alicia</v>
          </cell>
          <cell r="I7282">
            <v>42985</v>
          </cell>
          <cell r="J7282">
            <v>42405</v>
          </cell>
          <cell r="K7282">
            <v>42582</v>
          </cell>
          <cell r="L7282" t="str">
            <v>Active</v>
          </cell>
          <cell r="M7282" t="str">
            <v>Executed</v>
          </cell>
          <cell r="N7282">
            <v>43003</v>
          </cell>
          <cell r="O7282" t="str">
            <v>Approve Contract</v>
          </cell>
          <cell r="P7282" t="str">
            <v>Commercial Operations Approver</v>
          </cell>
          <cell r="Q7282" t="str">
            <v>Al-Kaisy, Maysaloon</v>
          </cell>
          <cell r="R7282" t="str">
            <v>Don Guglielmin</v>
          </cell>
          <cell r="S7282" t="str">
            <v>Don Guglielmin</v>
          </cell>
          <cell r="T7282" t="str">
            <v>Stephanie Graham</v>
          </cell>
          <cell r="U7282" t="str">
            <v>H - Horizon</v>
          </cell>
          <cell r="V7282" t="str">
            <v>Major Projects</v>
          </cell>
          <cell r="W7282" t="str">
            <v>45 Days net terms</v>
          </cell>
          <cell r="X7282">
            <v>46012.01</v>
          </cell>
          <cell r="Y7282">
            <v>713684</v>
          </cell>
          <cell r="Z7282">
            <v>-1378.22</v>
          </cell>
        </row>
        <row r="7283">
          <cell r="A7283" t="str">
            <v>817154-1</v>
          </cell>
          <cell r="B7283">
            <v>817154</v>
          </cell>
          <cell r="C7283">
            <v>1</v>
          </cell>
          <cell r="D7283">
            <v>407699</v>
          </cell>
          <cell r="E7283" t="str">
            <v>Specialized Rigging Services Ltd.</v>
          </cell>
          <cell r="F7283" t="str">
            <v>Internal CO - Adjust commitment W actual</v>
          </cell>
          <cell r="G7283" t="str">
            <v>Construction</v>
          </cell>
          <cell r="H7283" t="str">
            <v>Tavassoli, Nader</v>
          </cell>
          <cell r="I7283">
            <v>42900</v>
          </cell>
          <cell r="J7283">
            <v>42405</v>
          </cell>
          <cell r="K7283">
            <v>42613</v>
          </cell>
          <cell r="L7283" t="str">
            <v>Complete</v>
          </cell>
          <cell r="M7283" t="str">
            <v>Executed</v>
          </cell>
          <cell r="N7283">
            <v>42905</v>
          </cell>
          <cell r="O7283" t="str">
            <v>Parallel_Return_to_Edit_Mode</v>
          </cell>
          <cell r="P7283" t="str">
            <v>Tavassoli, Nader</v>
          </cell>
          <cell r="R7283" t="str">
            <v>Don Guglielmin</v>
          </cell>
          <cell r="S7283" t="str">
            <v>Don Guglielmin</v>
          </cell>
          <cell r="T7283" t="str">
            <v>Paul Mendes</v>
          </cell>
          <cell r="U7283" t="str">
            <v>H - Horizon</v>
          </cell>
          <cell r="V7283" t="str">
            <v>Major Projects</v>
          </cell>
          <cell r="W7283" t="str">
            <v>45 Days net terms</v>
          </cell>
          <cell r="X7283">
            <v>12050937.07</v>
          </cell>
          <cell r="Y7283">
            <v>139907</v>
          </cell>
          <cell r="Z7283">
            <v>-4396339.99</v>
          </cell>
        </row>
        <row r="7284">
          <cell r="A7284" t="str">
            <v>817183-1</v>
          </cell>
          <cell r="B7284">
            <v>817183</v>
          </cell>
          <cell r="C7284">
            <v>1</v>
          </cell>
          <cell r="D7284">
            <v>407683</v>
          </cell>
          <cell r="E7284" t="str">
            <v>Shott Earthworks Inc</v>
          </cell>
          <cell r="F7284" t="str">
            <v>Site Gradinga and Miscellaneous Concrete Work</v>
          </cell>
          <cell r="G7284" t="str">
            <v>Construction</v>
          </cell>
          <cell r="H7284" t="str">
            <v>Mohammed, Bassam</v>
          </cell>
          <cell r="I7284">
            <v>42488</v>
          </cell>
          <cell r="J7284">
            <v>42489</v>
          </cell>
          <cell r="K7284">
            <v>42558</v>
          </cell>
          <cell r="L7284" t="str">
            <v>Complete</v>
          </cell>
          <cell r="M7284" t="str">
            <v>Executed</v>
          </cell>
          <cell r="N7284">
            <v>42495</v>
          </cell>
          <cell r="O7284" t="str">
            <v>Parallel_Return_to_Edit_Mode</v>
          </cell>
          <cell r="P7284" t="str">
            <v>Mohammed, Bassam</v>
          </cell>
          <cell r="R7284" t="str">
            <v>Don Guglielmin</v>
          </cell>
          <cell r="S7284" t="str">
            <v>Don Guglielmin</v>
          </cell>
          <cell r="T7284" t="str">
            <v>Brian Bate</v>
          </cell>
          <cell r="U7284" t="str">
            <v>H - Horizon</v>
          </cell>
          <cell r="V7284" t="str">
            <v>Major Projects</v>
          </cell>
          <cell r="W7284" t="str">
            <v>45 Days net terms</v>
          </cell>
          <cell r="X7284">
            <v>2844807.94</v>
          </cell>
          <cell r="Y7284">
            <v>341061</v>
          </cell>
          <cell r="Z7284">
            <v>6784</v>
          </cell>
        </row>
        <row r="7285">
          <cell r="A7285" t="str">
            <v>817183-2</v>
          </cell>
          <cell r="B7285">
            <v>817183</v>
          </cell>
          <cell r="C7285">
            <v>2</v>
          </cell>
          <cell r="D7285">
            <v>407683</v>
          </cell>
          <cell r="E7285" t="str">
            <v>Shott Earthworks Inc</v>
          </cell>
          <cell r="F7285" t="str">
            <v>CO#2 MN#2-4-5 &amp; RCO #1-2-3</v>
          </cell>
          <cell r="G7285" t="str">
            <v>Construction</v>
          </cell>
          <cell r="H7285" t="str">
            <v>Mohammed, Bassam</v>
          </cell>
          <cell r="I7285">
            <v>42586</v>
          </cell>
          <cell r="J7285">
            <v>42489</v>
          </cell>
          <cell r="K7285">
            <v>42612</v>
          </cell>
          <cell r="L7285" t="str">
            <v>Complete</v>
          </cell>
          <cell r="M7285" t="str">
            <v>Executed</v>
          </cell>
          <cell r="N7285">
            <v>42588</v>
          </cell>
          <cell r="O7285" t="str">
            <v>Edit New Supplement</v>
          </cell>
          <cell r="P7285" t="str">
            <v>Mohammed, Bassam</v>
          </cell>
          <cell r="Q7285" t="str">
            <v>Mohammed, Bassam</v>
          </cell>
          <cell r="R7285" t="str">
            <v>Don Guglielmin</v>
          </cell>
          <cell r="S7285" t="str">
            <v>Don Guglielmin</v>
          </cell>
          <cell r="T7285" t="str">
            <v>Brian Bate</v>
          </cell>
          <cell r="U7285" t="str">
            <v>H - Horizon</v>
          </cell>
          <cell r="V7285" t="str">
            <v>Major Projects</v>
          </cell>
          <cell r="W7285" t="str">
            <v>45 Days net terms</v>
          </cell>
          <cell r="X7285">
            <v>3749423.36</v>
          </cell>
          <cell r="Y7285">
            <v>341061</v>
          </cell>
          <cell r="Z7285">
            <v>904615.42</v>
          </cell>
        </row>
        <row r="7286">
          <cell r="A7286" t="str">
            <v>817183-4</v>
          </cell>
          <cell r="B7286">
            <v>817183</v>
          </cell>
          <cell r="C7286">
            <v>4</v>
          </cell>
          <cell r="D7286">
            <v>407683</v>
          </cell>
          <cell r="E7286" t="str">
            <v>Shott Earthworks Inc</v>
          </cell>
          <cell r="F7286" t="str">
            <v>CO#4 MN#3-6 &amp; RCO #5-6-7</v>
          </cell>
          <cell r="G7286" t="str">
            <v>Construction</v>
          </cell>
          <cell r="H7286" t="str">
            <v>Mohammed, Bassam</v>
          </cell>
          <cell r="I7286">
            <v>42682</v>
          </cell>
          <cell r="J7286">
            <v>42489</v>
          </cell>
          <cell r="K7286">
            <v>42719</v>
          </cell>
          <cell r="L7286" t="str">
            <v>Complete</v>
          </cell>
          <cell r="M7286" t="str">
            <v>Executed</v>
          </cell>
          <cell r="N7286">
            <v>42682</v>
          </cell>
          <cell r="O7286" t="str">
            <v>Approve Contract</v>
          </cell>
          <cell r="P7286" t="str">
            <v>Business Area Approver</v>
          </cell>
          <cell r="Q7286" t="str">
            <v>Krueger, Ralf</v>
          </cell>
          <cell r="R7286" t="str">
            <v>Don Guglielmin</v>
          </cell>
          <cell r="S7286" t="str">
            <v>Don Guglielmin</v>
          </cell>
          <cell r="T7286" t="str">
            <v>Brian Bate</v>
          </cell>
          <cell r="U7286" t="str">
            <v>H - Horizon</v>
          </cell>
          <cell r="V7286" t="str">
            <v>Major Projects</v>
          </cell>
          <cell r="W7286" t="str">
            <v>45 Days net terms</v>
          </cell>
          <cell r="X7286">
            <v>4949153.49</v>
          </cell>
          <cell r="Y7286">
            <v>341061</v>
          </cell>
          <cell r="Z7286">
            <v>1199730.1299999999</v>
          </cell>
        </row>
        <row r="7287">
          <cell r="A7287" t="str">
            <v>817183-5</v>
          </cell>
          <cell r="B7287">
            <v>817183</v>
          </cell>
          <cell r="C7287">
            <v>5</v>
          </cell>
          <cell r="D7287">
            <v>407683</v>
          </cell>
          <cell r="E7287" t="str">
            <v>Shott Earthworks Inc</v>
          </cell>
          <cell r="F7287" t="str">
            <v>CO#5 IPEP-Pad Construction</v>
          </cell>
          <cell r="G7287" t="str">
            <v>Construction</v>
          </cell>
          <cell r="H7287" t="str">
            <v>Mohammed, Bassam</v>
          </cell>
          <cell r="I7287">
            <v>42809</v>
          </cell>
          <cell r="J7287">
            <v>42489</v>
          </cell>
          <cell r="K7287">
            <v>42825</v>
          </cell>
          <cell r="L7287" t="str">
            <v>Complete</v>
          </cell>
          <cell r="M7287" t="str">
            <v>Executed</v>
          </cell>
          <cell r="N7287">
            <v>42811</v>
          </cell>
          <cell r="O7287" t="str">
            <v>Approve Contract</v>
          </cell>
          <cell r="P7287" t="str">
            <v>Commercial Operations Approver</v>
          </cell>
          <cell r="Q7287" t="str">
            <v>Guglielmin, Don</v>
          </cell>
          <cell r="R7287" t="str">
            <v>Don Guglielmin</v>
          </cell>
          <cell r="S7287" t="str">
            <v>Don Guglielmin</v>
          </cell>
          <cell r="T7287" t="str">
            <v>Brian Bate</v>
          </cell>
          <cell r="U7287" t="str">
            <v>H - Horizon</v>
          </cell>
          <cell r="V7287" t="str">
            <v>Major Projects</v>
          </cell>
          <cell r="W7287" t="str">
            <v>45 Days net terms</v>
          </cell>
          <cell r="X7287">
            <v>5016153.49</v>
          </cell>
          <cell r="Y7287">
            <v>341061</v>
          </cell>
          <cell r="Z7287">
            <v>67000</v>
          </cell>
        </row>
        <row r="7288">
          <cell r="A7288" t="str">
            <v>817183-6</v>
          </cell>
          <cell r="B7288">
            <v>817183</v>
          </cell>
          <cell r="C7288">
            <v>6</v>
          </cell>
          <cell r="D7288">
            <v>407683</v>
          </cell>
          <cell r="E7288" t="str">
            <v>Shott Earthworks Inc</v>
          </cell>
          <cell r="F7288" t="str">
            <v>Final CO#6</v>
          </cell>
          <cell r="G7288" t="str">
            <v>Construction</v>
          </cell>
          <cell r="H7288" t="str">
            <v>Mohammed, Bassam</v>
          </cell>
          <cell r="I7288">
            <v>42851</v>
          </cell>
          <cell r="J7288">
            <v>42489</v>
          </cell>
          <cell r="K7288">
            <v>42886</v>
          </cell>
          <cell r="L7288" t="str">
            <v>Complete</v>
          </cell>
          <cell r="M7288" t="str">
            <v>Executed</v>
          </cell>
          <cell r="N7288">
            <v>42853</v>
          </cell>
          <cell r="O7288" t="str">
            <v>Parallel_Return_to_Edit_Mode</v>
          </cell>
          <cell r="P7288" t="str">
            <v>Mohammed, Bassam</v>
          </cell>
          <cell r="R7288" t="str">
            <v>Don Guglielmin</v>
          </cell>
          <cell r="S7288" t="str">
            <v>Don Guglielmin</v>
          </cell>
          <cell r="T7288" t="str">
            <v>Brian Bate</v>
          </cell>
          <cell r="U7288" t="str">
            <v>H - Horizon</v>
          </cell>
          <cell r="V7288" t="str">
            <v>Major Projects</v>
          </cell>
          <cell r="W7288" t="str">
            <v>45 Days net terms</v>
          </cell>
          <cell r="X7288">
            <v>5449551.04</v>
          </cell>
          <cell r="Y7288">
            <v>341061</v>
          </cell>
          <cell r="Z7288">
            <v>433397.55</v>
          </cell>
        </row>
        <row r="7289">
          <cell r="A7289" t="str">
            <v>817183-7</v>
          </cell>
          <cell r="B7289">
            <v>817183</v>
          </cell>
          <cell r="C7289">
            <v>7</v>
          </cell>
          <cell r="D7289">
            <v>40768307</v>
          </cell>
          <cell r="E7289" t="str">
            <v>Shott Earthworks Inc</v>
          </cell>
          <cell r="F7289" t="str">
            <v>Final Closeout CO</v>
          </cell>
          <cell r="G7289" t="str">
            <v>Construction</v>
          </cell>
          <cell r="H7289" t="str">
            <v>Al-Kaisy, Maysaloon</v>
          </cell>
          <cell r="I7289">
            <v>42985</v>
          </cell>
          <cell r="J7289">
            <v>42489</v>
          </cell>
          <cell r="K7289">
            <v>42886</v>
          </cell>
          <cell r="L7289" t="str">
            <v>Complete</v>
          </cell>
          <cell r="M7289" t="str">
            <v>Executed</v>
          </cell>
          <cell r="N7289">
            <v>42986</v>
          </cell>
          <cell r="O7289" t="str">
            <v>Approve Contract</v>
          </cell>
          <cell r="P7289" t="str">
            <v>Business Area Approver</v>
          </cell>
          <cell r="R7289" t="str">
            <v>Don Guglielmin</v>
          </cell>
          <cell r="S7289" t="str">
            <v>Don Guglielmin</v>
          </cell>
          <cell r="T7289" t="str">
            <v>Brian Bate</v>
          </cell>
          <cell r="U7289" t="str">
            <v>H - Horizon</v>
          </cell>
          <cell r="V7289" t="str">
            <v>Major Projects</v>
          </cell>
          <cell r="W7289" t="str">
            <v>45 Days net terms</v>
          </cell>
          <cell r="X7289">
            <v>5436137.71</v>
          </cell>
          <cell r="Y7289">
            <v>341061</v>
          </cell>
          <cell r="Z7289">
            <v>-13413.33</v>
          </cell>
        </row>
        <row r="7290">
          <cell r="A7290" t="str">
            <v>817186-2</v>
          </cell>
          <cell r="B7290">
            <v>817186</v>
          </cell>
          <cell r="C7290">
            <v>2</v>
          </cell>
          <cell r="D7290">
            <v>802083</v>
          </cell>
          <cell r="E7290" t="str">
            <v>First Canada ULC</v>
          </cell>
          <cell r="F7290" t="str">
            <v>First Canada: Update in Rates and Addition of Non-Manual Labor</v>
          </cell>
          <cell r="G7290" t="str">
            <v>Master Goods and Services Agreement</v>
          </cell>
          <cell r="H7290" t="str">
            <v>Lam, Diana</v>
          </cell>
          <cell r="I7290">
            <v>42999</v>
          </cell>
          <cell r="J7290">
            <v>42948</v>
          </cell>
          <cell r="K7290">
            <v>44255</v>
          </cell>
          <cell r="L7290" t="str">
            <v>Active</v>
          </cell>
          <cell r="M7290" t="str">
            <v>Executed</v>
          </cell>
          <cell r="N7290">
            <v>43007</v>
          </cell>
          <cell r="O7290" t="str">
            <v>Execute Contract</v>
          </cell>
          <cell r="P7290" t="str">
            <v>Panya, Yowchong</v>
          </cell>
          <cell r="Q7290" t="str">
            <v>Panya, Yowchong</v>
          </cell>
          <cell r="R7290" t="str">
            <v>Leighton Storsley</v>
          </cell>
          <cell r="S7290" t="str">
            <v>Kara Slemko</v>
          </cell>
          <cell r="T7290" t="str">
            <v>Brian Bate</v>
          </cell>
          <cell r="U7290" t="str">
            <v>H - Horizon</v>
          </cell>
          <cell r="V7290" t="str">
            <v>Facilities &amp; Servic - Facilities &amp; Servics</v>
          </cell>
          <cell r="W7290" t="str">
            <v>45 Days net terms</v>
          </cell>
          <cell r="X7290">
            <v>61350000</v>
          </cell>
          <cell r="Y7290">
            <v>159769</v>
          </cell>
          <cell r="Z7290">
            <v>140000</v>
          </cell>
        </row>
        <row r="7291">
          <cell r="A7291" t="str">
            <v>817195-1</v>
          </cell>
          <cell r="B7291">
            <v>817195</v>
          </cell>
          <cell r="C7291">
            <v>1</v>
          </cell>
          <cell r="E7291" t="str">
            <v>Rothlochston Industrial Inc</v>
          </cell>
          <cell r="F7291" t="str">
            <v>Insulation and painting for H2CO2 Project</v>
          </cell>
          <cell r="G7291" t="str">
            <v>Schedules for Master Agreements</v>
          </cell>
          <cell r="H7291" t="str">
            <v>Sharpe, Tiffany</v>
          </cell>
          <cell r="I7291">
            <v>42465</v>
          </cell>
          <cell r="J7291">
            <v>42422</v>
          </cell>
          <cell r="K7291">
            <v>42644</v>
          </cell>
          <cell r="L7291" t="str">
            <v>Active</v>
          </cell>
          <cell r="M7291" t="str">
            <v>Pending Legal &amp; Commercial Review</v>
          </cell>
          <cell r="O7291" t="str">
            <v>Review Contract</v>
          </cell>
          <cell r="P7291" t="str">
            <v>Commercial &amp; Legal Reviewer</v>
          </cell>
          <cell r="R7291" t="str">
            <v>Ari Bronkhorst</v>
          </cell>
          <cell r="S7291" t="str">
            <v>Ari Bronkhorst</v>
          </cell>
          <cell r="T7291" t="str">
            <v>Steve Brown</v>
          </cell>
          <cell r="U7291" t="str">
            <v>H - Horizon</v>
          </cell>
          <cell r="V7291" t="str">
            <v>Major Projects</v>
          </cell>
          <cell r="W7291" t="str">
            <v>45 Days net terms</v>
          </cell>
          <cell r="X7291">
            <v>7646383.1200000001</v>
          </cell>
          <cell r="Z7291">
            <v>6646383.1200000001</v>
          </cell>
        </row>
        <row r="7292">
          <cell r="A7292" t="str">
            <v>817209-1</v>
          </cell>
          <cell r="B7292">
            <v>817209</v>
          </cell>
          <cell r="C7292">
            <v>1</v>
          </cell>
          <cell r="D7292">
            <v>407692</v>
          </cell>
          <cell r="E7292" t="str">
            <v>DCM Integrated Solutions Inc.</v>
          </cell>
          <cell r="F7292" t="str">
            <v>CO 01: Mechanical Piping</v>
          </cell>
          <cell r="G7292" t="str">
            <v>Construction</v>
          </cell>
          <cell r="H7292" t="str">
            <v>Correll, Susan</v>
          </cell>
          <cell r="I7292">
            <v>42515</v>
          </cell>
          <cell r="J7292">
            <v>42430</v>
          </cell>
          <cell r="K7292">
            <v>42643</v>
          </cell>
          <cell r="L7292" t="str">
            <v>Active</v>
          </cell>
          <cell r="M7292" t="str">
            <v>Executed</v>
          </cell>
          <cell r="N7292">
            <v>42516</v>
          </cell>
          <cell r="O7292" t="str">
            <v>Parallel_Return_to_Edit_Mode</v>
          </cell>
          <cell r="P7292" t="str">
            <v>Manuel, Racquel</v>
          </cell>
          <cell r="R7292" t="str">
            <v>Ari Bronkhorst</v>
          </cell>
          <cell r="S7292" t="str">
            <v>Ari Bronkhorst</v>
          </cell>
          <cell r="T7292" t="str">
            <v>Stephanie Graham</v>
          </cell>
          <cell r="U7292" t="str">
            <v>H - Horizon</v>
          </cell>
          <cell r="V7292" t="str">
            <v>Major Projects</v>
          </cell>
          <cell r="W7292" t="str">
            <v>45 Days net terms</v>
          </cell>
          <cell r="X7292">
            <v>21000000</v>
          </cell>
          <cell r="Y7292">
            <v>140770</v>
          </cell>
          <cell r="Z7292">
            <v>4342877.75</v>
          </cell>
        </row>
        <row r="7293">
          <cell r="A7293" t="str">
            <v>817209-3</v>
          </cell>
          <cell r="B7293">
            <v>817209</v>
          </cell>
          <cell r="C7293">
            <v>3</v>
          </cell>
          <cell r="D7293">
            <v>407692</v>
          </cell>
          <cell r="E7293" t="str">
            <v>DCM Integrated Solutions Inc.</v>
          </cell>
          <cell r="F7293" t="str">
            <v>CO 03 Mechanical Piping</v>
          </cell>
          <cell r="G7293" t="str">
            <v>Construction</v>
          </cell>
          <cell r="H7293" t="str">
            <v>Correll, Susan</v>
          </cell>
          <cell r="I7293">
            <v>42852</v>
          </cell>
          <cell r="J7293">
            <v>42430</v>
          </cell>
          <cell r="K7293">
            <v>42643</v>
          </cell>
          <cell r="L7293" t="str">
            <v>Active</v>
          </cell>
          <cell r="M7293" t="str">
            <v>Executed</v>
          </cell>
          <cell r="N7293">
            <v>42891</v>
          </cell>
          <cell r="O7293" t="str">
            <v>Execute Contract</v>
          </cell>
          <cell r="P7293" t="str">
            <v>Correll, Susan</v>
          </cell>
          <cell r="Q7293" t="str">
            <v>Correll, Susan</v>
          </cell>
          <cell r="R7293" t="str">
            <v>Ari Bronkhorst</v>
          </cell>
          <cell r="S7293" t="str">
            <v>Ari Bronkhorst</v>
          </cell>
          <cell r="T7293" t="str">
            <v>Stephanie Graham</v>
          </cell>
          <cell r="U7293" t="str">
            <v>H - Horizon</v>
          </cell>
          <cell r="V7293" t="str">
            <v>Major Projects</v>
          </cell>
          <cell r="W7293" t="str">
            <v>45 Days net terms</v>
          </cell>
          <cell r="X7293">
            <v>31005406</v>
          </cell>
          <cell r="Y7293">
            <v>140770</v>
          </cell>
          <cell r="Z7293">
            <v>10005406</v>
          </cell>
        </row>
        <row r="7294">
          <cell r="A7294" t="str">
            <v>817211-2</v>
          </cell>
          <cell r="B7294">
            <v>817211</v>
          </cell>
          <cell r="C7294">
            <v>2</v>
          </cell>
          <cell r="D7294">
            <v>407693</v>
          </cell>
          <cell r="E7294" t="str">
            <v>Octo Mechanical Inc</v>
          </cell>
          <cell r="F7294" t="str">
            <v>H2CO2 Rotating Equipment Installation</v>
          </cell>
          <cell r="G7294" t="str">
            <v>Construction</v>
          </cell>
          <cell r="H7294" t="str">
            <v>Correll, Susan</v>
          </cell>
          <cell r="I7294">
            <v>42521</v>
          </cell>
          <cell r="J7294">
            <v>42419</v>
          </cell>
          <cell r="K7294">
            <v>42643</v>
          </cell>
          <cell r="L7294" t="str">
            <v>Active</v>
          </cell>
          <cell r="M7294" t="str">
            <v>Executed</v>
          </cell>
          <cell r="N7294">
            <v>42538</v>
          </cell>
          <cell r="O7294" t="str">
            <v>Approve Contract</v>
          </cell>
          <cell r="P7294" t="str">
            <v>Commercial Operations Approver</v>
          </cell>
          <cell r="Q7294" t="str">
            <v>Bronkhorst, Ari</v>
          </cell>
          <cell r="R7294" t="str">
            <v>Ari Bronkhorst</v>
          </cell>
          <cell r="S7294" t="str">
            <v>Ari Bronkhorst</v>
          </cell>
          <cell r="T7294" t="str">
            <v>Stephanie Graham</v>
          </cell>
          <cell r="U7294" t="str">
            <v>H - Horizon</v>
          </cell>
          <cell r="V7294" t="str">
            <v>Major Projects</v>
          </cell>
          <cell r="W7294" t="str">
            <v>45 Days net terms</v>
          </cell>
          <cell r="X7294">
            <v>1772911.5</v>
          </cell>
          <cell r="Y7294">
            <v>393949</v>
          </cell>
          <cell r="Z7294">
            <v>85677.5</v>
          </cell>
        </row>
        <row r="7295">
          <cell r="A7295" t="str">
            <v>817211-3</v>
          </cell>
          <cell r="B7295">
            <v>817211</v>
          </cell>
          <cell r="C7295">
            <v>3</v>
          </cell>
          <cell r="D7295">
            <v>407693</v>
          </cell>
          <cell r="E7295" t="str">
            <v>Octo Mechanical Inc</v>
          </cell>
          <cell r="F7295" t="str">
            <v>H2CO2 Rotating Equipment Installation</v>
          </cell>
          <cell r="G7295" t="str">
            <v>Construction</v>
          </cell>
          <cell r="H7295" t="str">
            <v>Correll, Susan</v>
          </cell>
          <cell r="I7295">
            <v>42538</v>
          </cell>
          <cell r="J7295">
            <v>42419</v>
          </cell>
          <cell r="K7295">
            <v>42643</v>
          </cell>
          <cell r="L7295" t="str">
            <v>Active</v>
          </cell>
          <cell r="M7295" t="str">
            <v>Executed</v>
          </cell>
          <cell r="N7295">
            <v>42570</v>
          </cell>
          <cell r="O7295" t="str">
            <v>Parallel_Return_to_Edit_Mode</v>
          </cell>
          <cell r="P7295" t="str">
            <v>Manuel, Racquel</v>
          </cell>
          <cell r="R7295" t="str">
            <v>Ari Bronkhorst</v>
          </cell>
          <cell r="S7295" t="str">
            <v>Ari Bronkhorst</v>
          </cell>
          <cell r="T7295" t="str">
            <v>Stephanie Graham</v>
          </cell>
          <cell r="U7295" t="str">
            <v>H - Horizon</v>
          </cell>
          <cell r="V7295" t="str">
            <v>Major Projects</v>
          </cell>
          <cell r="W7295" t="str">
            <v>45 Days net terms</v>
          </cell>
          <cell r="X7295">
            <v>1966738.32</v>
          </cell>
          <cell r="Y7295">
            <v>393949</v>
          </cell>
          <cell r="Z7295">
            <v>193826.82</v>
          </cell>
        </row>
        <row r="7296">
          <cell r="A7296" t="str">
            <v>817211-4</v>
          </cell>
          <cell r="B7296">
            <v>817211</v>
          </cell>
          <cell r="C7296">
            <v>4</v>
          </cell>
          <cell r="D7296">
            <v>407693</v>
          </cell>
          <cell r="E7296" t="str">
            <v>Octo Mechanical Inc</v>
          </cell>
          <cell r="F7296" t="str">
            <v>H2CO2 Rotating Equipment Installation</v>
          </cell>
          <cell r="G7296" t="str">
            <v>Construction</v>
          </cell>
          <cell r="H7296" t="str">
            <v>Correll, Susan</v>
          </cell>
          <cell r="I7296">
            <v>42571</v>
          </cell>
          <cell r="J7296">
            <v>42419</v>
          </cell>
          <cell r="K7296">
            <v>42643</v>
          </cell>
          <cell r="L7296" t="str">
            <v>Active</v>
          </cell>
          <cell r="M7296" t="str">
            <v>Executed</v>
          </cell>
          <cell r="N7296">
            <v>42572</v>
          </cell>
          <cell r="O7296" t="str">
            <v>Edit New Supplement</v>
          </cell>
          <cell r="P7296" t="str">
            <v>Manuel, Racquel</v>
          </cell>
          <cell r="Q7296" t="str">
            <v>Manuel, Racquel</v>
          </cell>
          <cell r="R7296" t="str">
            <v>Ari Bronkhorst</v>
          </cell>
          <cell r="S7296" t="str">
            <v>Ari Bronkhorst</v>
          </cell>
          <cell r="T7296" t="str">
            <v>Stephanie Graham</v>
          </cell>
          <cell r="U7296" t="str">
            <v>H - Horizon</v>
          </cell>
          <cell r="V7296" t="str">
            <v>Major Projects</v>
          </cell>
          <cell r="W7296" t="str">
            <v>45 Days net terms</v>
          </cell>
          <cell r="X7296">
            <v>2064786.47</v>
          </cell>
          <cell r="Y7296">
            <v>393949</v>
          </cell>
          <cell r="Z7296">
            <v>98048.15</v>
          </cell>
        </row>
        <row r="7297">
          <cell r="A7297" t="str">
            <v>817211-5</v>
          </cell>
          <cell r="B7297">
            <v>817211</v>
          </cell>
          <cell r="C7297">
            <v>5</v>
          </cell>
          <cell r="D7297">
            <v>407693</v>
          </cell>
          <cell r="E7297" t="str">
            <v>Octo Mechanical Inc</v>
          </cell>
          <cell r="F7297" t="str">
            <v>CO 05: H2CO2 Rotating Equipment Installation</v>
          </cell>
          <cell r="G7297" t="str">
            <v>Construction</v>
          </cell>
          <cell r="H7297" t="str">
            <v>Correll, Susan</v>
          </cell>
          <cell r="I7297">
            <v>42614</v>
          </cell>
          <cell r="J7297">
            <v>42419</v>
          </cell>
          <cell r="K7297">
            <v>42643</v>
          </cell>
          <cell r="L7297" t="str">
            <v>Active</v>
          </cell>
          <cell r="M7297" t="str">
            <v>Executed</v>
          </cell>
          <cell r="N7297">
            <v>42621</v>
          </cell>
          <cell r="O7297" t="str">
            <v>Approve Contract</v>
          </cell>
          <cell r="P7297" t="str">
            <v>Commercial Operations Approver</v>
          </cell>
          <cell r="Q7297" t="str">
            <v>Bronkhorst, Ari</v>
          </cell>
          <cell r="R7297" t="str">
            <v>Ari Bronkhorst</v>
          </cell>
          <cell r="S7297" t="str">
            <v>Ari Bronkhorst</v>
          </cell>
          <cell r="T7297" t="str">
            <v>Stephanie Graham</v>
          </cell>
          <cell r="U7297" t="str">
            <v>H - Horizon</v>
          </cell>
          <cell r="V7297" t="str">
            <v>Major Projects</v>
          </cell>
          <cell r="W7297" t="str">
            <v>45 Days net terms</v>
          </cell>
          <cell r="X7297">
            <v>2255648.08</v>
          </cell>
          <cell r="Y7297">
            <v>393949</v>
          </cell>
          <cell r="Z7297">
            <v>190861.61</v>
          </cell>
        </row>
        <row r="7298">
          <cell r="A7298" t="str">
            <v>817211-6</v>
          </cell>
          <cell r="B7298">
            <v>817211</v>
          </cell>
          <cell r="C7298">
            <v>6</v>
          </cell>
          <cell r="D7298">
            <v>407693</v>
          </cell>
          <cell r="E7298" t="str">
            <v>Octo Mechanical Inc</v>
          </cell>
          <cell r="F7298" t="str">
            <v>CO 06: H2CO2 Rotating Equipment Installation</v>
          </cell>
          <cell r="G7298" t="str">
            <v>Construction</v>
          </cell>
          <cell r="H7298" t="str">
            <v>Correll, Susan</v>
          </cell>
          <cell r="I7298">
            <v>42635</v>
          </cell>
          <cell r="J7298">
            <v>42419</v>
          </cell>
          <cell r="K7298">
            <v>42643</v>
          </cell>
          <cell r="L7298" t="str">
            <v>Active</v>
          </cell>
          <cell r="M7298" t="str">
            <v>Executed</v>
          </cell>
          <cell r="N7298">
            <v>42663</v>
          </cell>
          <cell r="O7298" t="str">
            <v>Parallel_Return_to_Edit_Mode</v>
          </cell>
          <cell r="P7298" t="str">
            <v>Manuel, Racquel</v>
          </cell>
          <cell r="R7298" t="str">
            <v>Ari Bronkhorst</v>
          </cell>
          <cell r="S7298" t="str">
            <v>Ari Bronkhorst</v>
          </cell>
          <cell r="T7298" t="str">
            <v>Stephanie Graham</v>
          </cell>
          <cell r="U7298" t="str">
            <v>H - Horizon</v>
          </cell>
          <cell r="V7298" t="str">
            <v>Major Projects</v>
          </cell>
          <cell r="W7298" t="str">
            <v>45 Days net terms</v>
          </cell>
          <cell r="X7298">
            <v>2778913.34</v>
          </cell>
          <cell r="Y7298">
            <v>393949</v>
          </cell>
          <cell r="Z7298">
            <v>523265.26</v>
          </cell>
        </row>
        <row r="7299">
          <cell r="A7299" t="str">
            <v>817211-7</v>
          </cell>
          <cell r="B7299">
            <v>817211</v>
          </cell>
          <cell r="C7299">
            <v>7</v>
          </cell>
          <cell r="D7299">
            <v>407693</v>
          </cell>
          <cell r="E7299" t="str">
            <v>Octo Mechanical Inc</v>
          </cell>
          <cell r="F7299" t="str">
            <v>CO 07: H2CO2 Rotating Equipment Installation</v>
          </cell>
          <cell r="G7299" t="str">
            <v>Construction</v>
          </cell>
          <cell r="H7299" t="str">
            <v>Correll, Susan</v>
          </cell>
          <cell r="I7299">
            <v>42683</v>
          </cell>
          <cell r="J7299">
            <v>42419</v>
          </cell>
          <cell r="K7299">
            <v>42704</v>
          </cell>
          <cell r="L7299" t="str">
            <v>Active</v>
          </cell>
          <cell r="M7299" t="str">
            <v>Executed</v>
          </cell>
          <cell r="N7299">
            <v>42683</v>
          </cell>
          <cell r="O7299" t="str">
            <v>Edit New Supplement</v>
          </cell>
          <cell r="P7299" t="str">
            <v>Manuel, Racquel</v>
          </cell>
          <cell r="Q7299" t="str">
            <v>Manuel, Racquel</v>
          </cell>
          <cell r="R7299" t="str">
            <v>Ari Bronkhorst</v>
          </cell>
          <cell r="S7299" t="str">
            <v>Ari Bronkhorst</v>
          </cell>
          <cell r="T7299" t="str">
            <v>Stephanie Graham</v>
          </cell>
          <cell r="U7299" t="str">
            <v>H - Horizon</v>
          </cell>
          <cell r="V7299" t="str">
            <v>Major Projects</v>
          </cell>
          <cell r="W7299" t="str">
            <v>30 Days net terms</v>
          </cell>
          <cell r="X7299">
            <v>3225079.83</v>
          </cell>
          <cell r="Y7299">
            <v>393949</v>
          </cell>
          <cell r="Z7299">
            <v>446166.49</v>
          </cell>
        </row>
        <row r="7300">
          <cell r="A7300" t="str">
            <v>817211-8</v>
          </cell>
          <cell r="B7300">
            <v>817211</v>
          </cell>
          <cell r="C7300">
            <v>8</v>
          </cell>
          <cell r="D7300">
            <v>407693</v>
          </cell>
          <cell r="E7300" t="str">
            <v>Octo Mechanical Inc</v>
          </cell>
          <cell r="F7300" t="str">
            <v>CO 07(A) , CO 07(B) CO 08 &amp; 09</v>
          </cell>
          <cell r="G7300" t="str">
            <v>Construction</v>
          </cell>
          <cell r="H7300" t="str">
            <v>Correll, Susan</v>
          </cell>
          <cell r="I7300">
            <v>42719</v>
          </cell>
          <cell r="J7300">
            <v>42419</v>
          </cell>
          <cell r="K7300">
            <v>42735</v>
          </cell>
          <cell r="L7300" t="str">
            <v>Active</v>
          </cell>
          <cell r="M7300" t="str">
            <v>Executed</v>
          </cell>
          <cell r="N7300">
            <v>42720</v>
          </cell>
          <cell r="O7300" t="str">
            <v>Approve Contract</v>
          </cell>
          <cell r="P7300" t="str">
            <v>Business Area Approver</v>
          </cell>
          <cell r="Q7300" t="str">
            <v>Narayanan, Kural</v>
          </cell>
          <cell r="R7300" t="str">
            <v>Ari Bronkhorst</v>
          </cell>
          <cell r="S7300" t="str">
            <v>Ari Bronkhorst</v>
          </cell>
          <cell r="T7300" t="str">
            <v>Stephanie Graham</v>
          </cell>
          <cell r="U7300" t="str">
            <v>H - Horizon</v>
          </cell>
          <cell r="V7300" t="str">
            <v>Major Projects</v>
          </cell>
          <cell r="W7300" t="str">
            <v>30 Days net terms</v>
          </cell>
          <cell r="X7300">
            <v>4777951.47</v>
          </cell>
          <cell r="Y7300">
            <v>393949</v>
          </cell>
          <cell r="Z7300">
            <v>1552871.64</v>
          </cell>
        </row>
        <row r="7301">
          <cell r="A7301" t="str">
            <v>817213-1</v>
          </cell>
          <cell r="B7301">
            <v>817213</v>
          </cell>
          <cell r="C7301">
            <v>1</v>
          </cell>
          <cell r="D7301">
            <v>407698</v>
          </cell>
          <cell r="E7301" t="str">
            <v>Major Projects Group Canada Inc.</v>
          </cell>
          <cell r="F7301" t="str">
            <v>Dave Piche Construction Coordinator Mechanical</v>
          </cell>
          <cell r="G7301" t="str">
            <v>Short Form Consulting Agreement</v>
          </cell>
          <cell r="H7301" t="str">
            <v>Soriano, Loreta</v>
          </cell>
          <cell r="I7301">
            <v>42555</v>
          </cell>
          <cell r="J7301">
            <v>42581</v>
          </cell>
          <cell r="K7301">
            <v>42613</v>
          </cell>
          <cell r="L7301" t="str">
            <v>Complete</v>
          </cell>
          <cell r="M7301" t="str">
            <v>Executed</v>
          </cell>
          <cell r="N7301">
            <v>42557</v>
          </cell>
          <cell r="O7301" t="str">
            <v>Parallel_Return_to_Edit_Mode</v>
          </cell>
          <cell r="P7301" t="str">
            <v>Soriano, Loreta</v>
          </cell>
          <cell r="R7301" t="str">
            <v>Julie Easthope</v>
          </cell>
          <cell r="S7301" t="str">
            <v>Kara Slemko</v>
          </cell>
          <cell r="T7301" t="str">
            <v>Brian Bate</v>
          </cell>
          <cell r="U7301" t="str">
            <v>H - Horizon</v>
          </cell>
          <cell r="V7301" t="str">
            <v>Major Projects</v>
          </cell>
          <cell r="W7301" t="str">
            <v>10 Days net terms</v>
          </cell>
          <cell r="X7301">
            <v>82284</v>
          </cell>
          <cell r="Z7301">
            <v>14784</v>
          </cell>
        </row>
        <row r="7302">
          <cell r="A7302" t="str">
            <v>817220-1</v>
          </cell>
          <cell r="B7302">
            <v>817220</v>
          </cell>
          <cell r="C7302">
            <v>1</v>
          </cell>
          <cell r="D7302">
            <v>809412</v>
          </cell>
          <cell r="E7302" t="str">
            <v>Weir Canada Inc</v>
          </cell>
          <cell r="F7302" t="str">
            <v>Addition of Gland Water Supply Scope of Work</v>
          </cell>
          <cell r="G7302" t="str">
            <v>Engineering, Procurement &amp; Construction Agreement</v>
          </cell>
          <cell r="H7302" t="str">
            <v>Mehta, Rucha</v>
          </cell>
          <cell r="I7302">
            <v>42551</v>
          </cell>
          <cell r="J7302">
            <v>42418</v>
          </cell>
          <cell r="K7302">
            <v>42643</v>
          </cell>
          <cell r="L7302" t="str">
            <v>Active</v>
          </cell>
          <cell r="M7302" t="str">
            <v>Executed</v>
          </cell>
          <cell r="N7302">
            <v>42569</v>
          </cell>
          <cell r="O7302" t="str">
            <v>Approve Contract</v>
          </cell>
          <cell r="P7302" t="str">
            <v>Business Area Approver</v>
          </cell>
          <cell r="Q7302" t="str">
            <v>McWhan, Casey</v>
          </cell>
          <cell r="R7302" t="str">
            <v>Carla Salazar</v>
          </cell>
          <cell r="S7302" t="str">
            <v>Kara Slemko</v>
          </cell>
          <cell r="T7302" t="str">
            <v>Brian Bate</v>
          </cell>
          <cell r="U7302" t="str">
            <v>H - Horizon</v>
          </cell>
          <cell r="V7302" t="str">
            <v>Bitumen Production</v>
          </cell>
          <cell r="W7302" t="str">
            <v>45 Days net terms</v>
          </cell>
          <cell r="X7302">
            <v>882800</v>
          </cell>
          <cell r="Y7302">
            <v>141165</v>
          </cell>
          <cell r="Z7302">
            <v>155800</v>
          </cell>
        </row>
        <row r="7303">
          <cell r="A7303" t="str">
            <v>817220-3</v>
          </cell>
          <cell r="B7303">
            <v>817220</v>
          </cell>
          <cell r="C7303">
            <v>3</v>
          </cell>
          <cell r="D7303">
            <v>809412</v>
          </cell>
          <cell r="E7303" t="str">
            <v>Weir Canada Inc</v>
          </cell>
          <cell r="F7303" t="str">
            <v>Additional Engineering Work</v>
          </cell>
          <cell r="G7303" t="str">
            <v>Engineering, Procurement &amp; Construction Agreement</v>
          </cell>
          <cell r="H7303" t="str">
            <v>Aranas, David</v>
          </cell>
          <cell r="I7303">
            <v>42670</v>
          </cell>
          <cell r="J7303">
            <v>42670</v>
          </cell>
          <cell r="K7303">
            <v>42916</v>
          </cell>
          <cell r="L7303" t="str">
            <v>Active</v>
          </cell>
          <cell r="M7303" t="str">
            <v>Executed</v>
          </cell>
          <cell r="N7303">
            <v>42692</v>
          </cell>
          <cell r="O7303" t="str">
            <v>Execute Contract</v>
          </cell>
          <cell r="P7303" t="str">
            <v>Wang, Sofia</v>
          </cell>
          <cell r="Q7303" t="str">
            <v>Wang, Sofia</v>
          </cell>
          <cell r="R7303" t="str">
            <v>Carla Salazar</v>
          </cell>
          <cell r="S7303" t="str">
            <v>Kara Slemko</v>
          </cell>
          <cell r="T7303" t="str">
            <v>Brian Bate</v>
          </cell>
          <cell r="U7303" t="str">
            <v>H - Horizon</v>
          </cell>
          <cell r="V7303" t="str">
            <v>Bitumen Production</v>
          </cell>
          <cell r="W7303" t="str">
            <v>45 Days net terms</v>
          </cell>
          <cell r="X7303">
            <v>934865</v>
          </cell>
          <cell r="Y7303">
            <v>141165</v>
          </cell>
          <cell r="Z7303">
            <v>52065</v>
          </cell>
        </row>
        <row r="7304">
          <cell r="A7304" t="str">
            <v>817220-4</v>
          </cell>
          <cell r="B7304">
            <v>817220</v>
          </cell>
          <cell r="C7304">
            <v>4</v>
          </cell>
          <cell r="D7304">
            <v>809412</v>
          </cell>
          <cell r="E7304" t="str">
            <v>Weir Canada Inc</v>
          </cell>
          <cell r="F7304" t="str">
            <v>Foundation Design Report, Double Block and Bleed Valves</v>
          </cell>
          <cell r="G7304" t="str">
            <v>Engineering, Procurement &amp; Construction Agreement</v>
          </cell>
          <cell r="H7304" t="str">
            <v>Aranas, David</v>
          </cell>
          <cell r="I7304">
            <v>42782</v>
          </cell>
          <cell r="J7304">
            <v>42670</v>
          </cell>
          <cell r="K7304">
            <v>42916</v>
          </cell>
          <cell r="L7304" t="str">
            <v>Active</v>
          </cell>
          <cell r="M7304" t="str">
            <v>Executed</v>
          </cell>
          <cell r="N7304">
            <v>42801</v>
          </cell>
          <cell r="O7304" t="str">
            <v>Parallel_Return_to_Edit_Mode</v>
          </cell>
          <cell r="P7304" t="str">
            <v>Aranas, David</v>
          </cell>
          <cell r="R7304" t="str">
            <v>Carla Salazar</v>
          </cell>
          <cell r="S7304" t="str">
            <v>Kara Slemko</v>
          </cell>
          <cell r="T7304" t="str">
            <v>Brian Bate</v>
          </cell>
          <cell r="U7304" t="str">
            <v>H - Horizon</v>
          </cell>
          <cell r="V7304" t="str">
            <v>Bitumen Production</v>
          </cell>
          <cell r="W7304" t="str">
            <v>45 Days net terms</v>
          </cell>
          <cell r="X7304">
            <v>958928</v>
          </cell>
          <cell r="Y7304">
            <v>141165</v>
          </cell>
          <cell r="Z7304">
            <v>24063</v>
          </cell>
        </row>
        <row r="7305">
          <cell r="A7305" t="str">
            <v>817231-1</v>
          </cell>
          <cell r="B7305">
            <v>817231</v>
          </cell>
          <cell r="C7305">
            <v>1</v>
          </cell>
          <cell r="D7305">
            <v>40770601</v>
          </cell>
          <cell r="E7305" t="str">
            <v>Waiward Steel LP</v>
          </cell>
          <cell r="F7305" t="str">
            <v>H2CO2-Stru.&amp; Rigging-FCQ 10, FCQ 16-31</v>
          </cell>
          <cell r="G7305" t="str">
            <v>Construction</v>
          </cell>
          <cell r="H7305" t="str">
            <v>Shah, Nehal</v>
          </cell>
          <cell r="I7305">
            <v>42555</v>
          </cell>
          <cell r="J7305">
            <v>42429</v>
          </cell>
          <cell r="K7305">
            <v>42582</v>
          </cell>
          <cell r="L7305" t="str">
            <v>Active</v>
          </cell>
          <cell r="M7305" t="str">
            <v>Executed</v>
          </cell>
          <cell r="N7305">
            <v>42592</v>
          </cell>
          <cell r="O7305" t="str">
            <v>Parallel_Return_to_Edit_Mode</v>
          </cell>
          <cell r="P7305" t="str">
            <v>Shah, Nehal</v>
          </cell>
          <cell r="R7305" t="str">
            <v>Ari Bronkhorst</v>
          </cell>
          <cell r="S7305" t="str">
            <v>Ari Bronkhorst</v>
          </cell>
          <cell r="T7305" t="str">
            <v>Steve Brown</v>
          </cell>
          <cell r="U7305" t="str">
            <v>H - Horizon</v>
          </cell>
          <cell r="V7305" t="str">
            <v>All</v>
          </cell>
          <cell r="W7305" t="str">
            <v>45 Days net terms</v>
          </cell>
          <cell r="X7305">
            <v>6503902</v>
          </cell>
          <cell r="Y7305">
            <v>756599</v>
          </cell>
          <cell r="Z7305">
            <v>1082724</v>
          </cell>
        </row>
        <row r="7306">
          <cell r="A7306" t="str">
            <v>817231-2</v>
          </cell>
          <cell r="B7306">
            <v>817231</v>
          </cell>
          <cell r="C7306">
            <v>2</v>
          </cell>
          <cell r="D7306">
            <v>40770602</v>
          </cell>
          <cell r="E7306" t="str">
            <v>Waiward Steel LP</v>
          </cell>
          <cell r="F7306" t="str">
            <v>H2CO2-Stru.&amp; Rigging-FCQ 32-75, FCQ 77-81</v>
          </cell>
          <cell r="G7306" t="str">
            <v>Construction</v>
          </cell>
          <cell r="H7306" t="str">
            <v>Shah, Nehal</v>
          </cell>
          <cell r="I7306">
            <v>42592</v>
          </cell>
          <cell r="J7306">
            <v>42429</v>
          </cell>
          <cell r="K7306">
            <v>42602</v>
          </cell>
          <cell r="L7306" t="str">
            <v>Active</v>
          </cell>
          <cell r="M7306" t="str">
            <v>Executed</v>
          </cell>
          <cell r="N7306">
            <v>42600</v>
          </cell>
          <cell r="O7306" t="str">
            <v>Parallel_Return_to_Edit_Mode</v>
          </cell>
          <cell r="P7306" t="str">
            <v>Shah, Nehal</v>
          </cell>
          <cell r="R7306" t="str">
            <v>Ari Bronkhorst</v>
          </cell>
          <cell r="S7306" t="str">
            <v>Ari Bronkhorst</v>
          </cell>
          <cell r="T7306" t="str">
            <v>Steve Brown</v>
          </cell>
          <cell r="U7306" t="str">
            <v>H - Horizon</v>
          </cell>
          <cell r="V7306" t="str">
            <v>All</v>
          </cell>
          <cell r="W7306" t="str">
            <v>40 Days net terms</v>
          </cell>
          <cell r="X7306">
            <v>7155603</v>
          </cell>
          <cell r="Y7306">
            <v>756599</v>
          </cell>
          <cell r="Z7306">
            <v>651701</v>
          </cell>
        </row>
        <row r="7307">
          <cell r="A7307" t="str">
            <v>817231-3</v>
          </cell>
          <cell r="B7307">
            <v>817231</v>
          </cell>
          <cell r="C7307">
            <v>3</v>
          </cell>
          <cell r="D7307">
            <v>40770603</v>
          </cell>
          <cell r="E7307" t="str">
            <v>Waiward Steel LP</v>
          </cell>
          <cell r="F7307" t="str">
            <v>H2CO2-Stru.&amp; Rigging-FCQ 82-148, FCQ-76</v>
          </cell>
          <cell r="G7307" t="str">
            <v>Construction</v>
          </cell>
          <cell r="H7307" t="str">
            <v>Shah, Nehal</v>
          </cell>
          <cell r="I7307">
            <v>42625</v>
          </cell>
          <cell r="J7307">
            <v>42429</v>
          </cell>
          <cell r="K7307">
            <v>42643</v>
          </cell>
          <cell r="L7307" t="str">
            <v>Active</v>
          </cell>
          <cell r="M7307" t="str">
            <v>Executed</v>
          </cell>
          <cell r="N7307">
            <v>42625</v>
          </cell>
          <cell r="O7307" t="str">
            <v>Approve Contract</v>
          </cell>
          <cell r="P7307" t="str">
            <v>Commercial Operations Approver</v>
          </cell>
          <cell r="Q7307" t="str">
            <v>Bronkhorst, Ari</v>
          </cell>
          <cell r="R7307" t="str">
            <v>Ari Bronkhorst</v>
          </cell>
          <cell r="S7307" t="str">
            <v>Ari Bronkhorst</v>
          </cell>
          <cell r="T7307" t="str">
            <v>Steve Brown</v>
          </cell>
          <cell r="U7307" t="str">
            <v>H - Horizon</v>
          </cell>
          <cell r="V7307" t="str">
            <v>All</v>
          </cell>
          <cell r="W7307" t="str">
            <v>40 Days net terms</v>
          </cell>
          <cell r="X7307">
            <v>7699193</v>
          </cell>
          <cell r="Y7307">
            <v>756599</v>
          </cell>
          <cell r="Z7307">
            <v>543590</v>
          </cell>
        </row>
        <row r="7308">
          <cell r="A7308" t="str">
            <v>817231-4</v>
          </cell>
          <cell r="B7308">
            <v>817231</v>
          </cell>
          <cell r="C7308">
            <v>4</v>
          </cell>
          <cell r="D7308">
            <v>40770604</v>
          </cell>
          <cell r="E7308" t="str">
            <v>Waiward Steel LP</v>
          </cell>
          <cell r="F7308" t="str">
            <v>H2CO2-Stru.&amp; Rigging-FCQ 149-219</v>
          </cell>
          <cell r="G7308" t="str">
            <v>Construction</v>
          </cell>
          <cell r="H7308" t="str">
            <v>Shah, Nehal</v>
          </cell>
          <cell r="I7308">
            <v>42683</v>
          </cell>
          <cell r="J7308">
            <v>42429</v>
          </cell>
          <cell r="K7308">
            <v>42699</v>
          </cell>
          <cell r="L7308" t="str">
            <v>Active</v>
          </cell>
          <cell r="M7308" t="str">
            <v>Executed</v>
          </cell>
          <cell r="N7308">
            <v>42683</v>
          </cell>
          <cell r="O7308" t="str">
            <v>Parallel_Return_to_Edit_Mode</v>
          </cell>
          <cell r="P7308" t="str">
            <v>Shah, Nehal</v>
          </cell>
          <cell r="R7308" t="str">
            <v>Ari Bronkhorst</v>
          </cell>
          <cell r="S7308" t="str">
            <v>Ari Bronkhorst</v>
          </cell>
          <cell r="T7308" t="str">
            <v>Stephanie Graham</v>
          </cell>
          <cell r="U7308" t="str">
            <v>H - Horizon</v>
          </cell>
          <cell r="V7308" t="str">
            <v>All</v>
          </cell>
          <cell r="W7308" t="str">
            <v>40 Days net terms</v>
          </cell>
          <cell r="X7308">
            <v>12899097</v>
          </cell>
          <cell r="Y7308">
            <v>756599</v>
          </cell>
          <cell r="Z7308">
            <v>5199904</v>
          </cell>
        </row>
        <row r="7309">
          <cell r="A7309" t="str">
            <v>817240-1</v>
          </cell>
          <cell r="B7309">
            <v>817240</v>
          </cell>
          <cell r="C7309">
            <v>1</v>
          </cell>
          <cell r="D7309">
            <v>407704</v>
          </cell>
          <cell r="E7309" t="str">
            <v>1845008 Alberta Ltd.</v>
          </cell>
          <cell r="F7309" t="str">
            <v>Mehrzad Khavari Project Planner/Scheduler</v>
          </cell>
          <cell r="G7309" t="str">
            <v>Short Form Consulting Agreement</v>
          </cell>
          <cell r="H7309" t="str">
            <v>Soriano, Loreta</v>
          </cell>
          <cell r="I7309">
            <v>42535</v>
          </cell>
          <cell r="J7309">
            <v>42546</v>
          </cell>
          <cell r="K7309">
            <v>42613</v>
          </cell>
          <cell r="L7309" t="str">
            <v>Complete</v>
          </cell>
          <cell r="M7309" t="str">
            <v>Executed</v>
          </cell>
          <cell r="N7309">
            <v>42537</v>
          </cell>
          <cell r="O7309" t="str">
            <v>Edit New Supplement</v>
          </cell>
          <cell r="P7309" t="str">
            <v>Soriano, Loreta</v>
          </cell>
          <cell r="Q7309" t="str">
            <v>Soriano, Loreta</v>
          </cell>
          <cell r="R7309" t="str">
            <v>Julie Easthope</v>
          </cell>
          <cell r="S7309" t="str">
            <v>Kara Slemko</v>
          </cell>
          <cell r="T7309" t="str">
            <v>Brian Bate</v>
          </cell>
          <cell r="U7309" t="str">
            <v>H - Horizon</v>
          </cell>
          <cell r="V7309" t="str">
            <v>Major Projects</v>
          </cell>
          <cell r="W7309" t="str">
            <v>10 Days net terms</v>
          </cell>
          <cell r="X7309">
            <v>110000</v>
          </cell>
          <cell r="Z7309">
            <v>40000</v>
          </cell>
        </row>
        <row r="7310">
          <cell r="A7310" t="str">
            <v>817242-1</v>
          </cell>
          <cell r="B7310">
            <v>817242</v>
          </cell>
          <cell r="C7310">
            <v>1</v>
          </cell>
          <cell r="D7310">
            <v>407705</v>
          </cell>
          <cell r="E7310" t="str">
            <v>1952758 ALBERTA LTD.</v>
          </cell>
          <cell r="F7310" t="str">
            <v>Oliver Schmidt Senior Estimator</v>
          </cell>
          <cell r="G7310" t="str">
            <v>Short Form Consulting Agreement</v>
          </cell>
          <cell r="H7310" t="str">
            <v>Soriano, Loreta</v>
          </cell>
          <cell r="I7310">
            <v>42527</v>
          </cell>
          <cell r="J7310">
            <v>42552</v>
          </cell>
          <cell r="K7310">
            <v>42643</v>
          </cell>
          <cell r="L7310" t="str">
            <v>Complete</v>
          </cell>
          <cell r="M7310" t="str">
            <v>Executed</v>
          </cell>
          <cell r="N7310">
            <v>42545</v>
          </cell>
          <cell r="O7310" t="str">
            <v>Approve Contract</v>
          </cell>
          <cell r="P7310" t="str">
            <v>Business Area Approver</v>
          </cell>
          <cell r="Q7310" t="str">
            <v>Gibson, Colleen</v>
          </cell>
          <cell r="R7310" t="str">
            <v>Julie Easthope</v>
          </cell>
          <cell r="S7310" t="str">
            <v>Kara Slemko</v>
          </cell>
          <cell r="T7310" t="str">
            <v>Brian Bate</v>
          </cell>
          <cell r="U7310" t="str">
            <v>H - Horizon</v>
          </cell>
          <cell r="V7310" t="str">
            <v>Major Projects</v>
          </cell>
          <cell r="W7310" t="str">
            <v>10 Days net terms</v>
          </cell>
          <cell r="X7310">
            <v>175312.5</v>
          </cell>
          <cell r="Z7310">
            <v>111562.5</v>
          </cell>
        </row>
        <row r="7311">
          <cell r="A7311" t="str">
            <v>817242-2</v>
          </cell>
          <cell r="B7311">
            <v>817242</v>
          </cell>
          <cell r="C7311">
            <v>2</v>
          </cell>
          <cell r="D7311">
            <v>407705</v>
          </cell>
          <cell r="E7311" t="str">
            <v>1952758 ALBERTA LTD.</v>
          </cell>
          <cell r="F7311" t="str">
            <v>Oliver Schmidt Senior Estimator</v>
          </cell>
          <cell r="G7311" t="str">
            <v>Short Form Consulting Agreement</v>
          </cell>
          <cell r="H7311" t="str">
            <v>Soriano, Loreta</v>
          </cell>
          <cell r="I7311">
            <v>42621</v>
          </cell>
          <cell r="J7311">
            <v>42644</v>
          </cell>
          <cell r="K7311">
            <v>42727</v>
          </cell>
          <cell r="L7311" t="str">
            <v>Complete</v>
          </cell>
          <cell r="M7311" t="str">
            <v>Executed</v>
          </cell>
          <cell r="N7311">
            <v>42622</v>
          </cell>
          <cell r="O7311" t="str">
            <v>Edit New Supplement</v>
          </cell>
          <cell r="P7311" t="str">
            <v>Soriano, Loreta</v>
          </cell>
          <cell r="Q7311" t="str">
            <v>Soriano, Loreta</v>
          </cell>
          <cell r="R7311" t="str">
            <v>Julie Easthope</v>
          </cell>
          <cell r="S7311" t="str">
            <v>Kara Slemko</v>
          </cell>
          <cell r="T7311" t="str">
            <v>Brian Bate</v>
          </cell>
          <cell r="U7311" t="str">
            <v>H - Horizon</v>
          </cell>
          <cell r="V7311" t="str">
            <v>Major Projects</v>
          </cell>
          <cell r="W7311" t="str">
            <v>10 Days net terms</v>
          </cell>
          <cell r="X7311">
            <v>326717.5</v>
          </cell>
          <cell r="Z7311">
            <v>151405</v>
          </cell>
        </row>
        <row r="7312">
          <cell r="A7312" t="str">
            <v>817302-1</v>
          </cell>
          <cell r="B7312">
            <v>817302</v>
          </cell>
          <cell r="C7312">
            <v>1</v>
          </cell>
          <cell r="D7312">
            <v>407763</v>
          </cell>
          <cell r="E7312" t="str">
            <v>WorleyParsonsCord Ltd.</v>
          </cell>
          <cell r="F7312" t="str">
            <v>MFT Project Barg Assembly</v>
          </cell>
          <cell r="G7312" t="str">
            <v>Construction</v>
          </cell>
          <cell r="H7312" t="str">
            <v>Munaan, Prama</v>
          </cell>
          <cell r="I7312">
            <v>42608</v>
          </cell>
          <cell r="J7312">
            <v>42431</v>
          </cell>
          <cell r="K7312">
            <v>42569</v>
          </cell>
          <cell r="L7312" t="str">
            <v>Complete</v>
          </cell>
          <cell r="M7312" t="str">
            <v>Executed</v>
          </cell>
          <cell r="N7312">
            <v>42612</v>
          </cell>
          <cell r="O7312" t="str">
            <v>Parallel_Return_to_Edit_Mode</v>
          </cell>
          <cell r="P7312" t="str">
            <v>Greene, Dwana</v>
          </cell>
          <cell r="R7312" t="str">
            <v>Don Guglielmin</v>
          </cell>
          <cell r="S7312" t="str">
            <v>Kara Slemko</v>
          </cell>
          <cell r="T7312" t="str">
            <v>Steve Brown</v>
          </cell>
          <cell r="U7312" t="str">
            <v>H - Horizon</v>
          </cell>
          <cell r="V7312" t="str">
            <v>Major Projects</v>
          </cell>
          <cell r="W7312" t="str">
            <v>45 Days net terms</v>
          </cell>
          <cell r="X7312">
            <v>5124575.2699999996</v>
          </cell>
          <cell r="Z7312">
            <v>348365.36</v>
          </cell>
        </row>
        <row r="7313">
          <cell r="A7313" t="str">
            <v>817302-2</v>
          </cell>
          <cell r="B7313">
            <v>817302</v>
          </cell>
          <cell r="C7313">
            <v>2</v>
          </cell>
          <cell r="D7313">
            <v>407763</v>
          </cell>
          <cell r="E7313" t="str">
            <v>WorleyParsonsCord Ltd.</v>
          </cell>
          <cell r="F7313" t="str">
            <v>MFT Project Barg Assembly</v>
          </cell>
          <cell r="G7313" t="str">
            <v>Construction</v>
          </cell>
          <cell r="H7313" t="str">
            <v>Greene, Dwana</v>
          </cell>
          <cell r="I7313">
            <v>42747</v>
          </cell>
          <cell r="J7313">
            <v>42431</v>
          </cell>
          <cell r="K7313">
            <v>42569</v>
          </cell>
          <cell r="L7313" t="str">
            <v>Complete</v>
          </cell>
          <cell r="M7313" t="str">
            <v>Executed</v>
          </cell>
          <cell r="N7313">
            <v>42751</v>
          </cell>
          <cell r="O7313" t="str">
            <v>Parallel_Return_to_Edit_Mode</v>
          </cell>
          <cell r="P7313" t="str">
            <v>Greene, Dwana</v>
          </cell>
          <cell r="R7313" t="str">
            <v>Don Guglielmin</v>
          </cell>
          <cell r="S7313" t="str">
            <v>Kara Slemko</v>
          </cell>
          <cell r="T7313" t="str">
            <v>Stephanie Graham</v>
          </cell>
          <cell r="U7313" t="str">
            <v>H - Horizon</v>
          </cell>
          <cell r="V7313" t="str">
            <v>Major Projects</v>
          </cell>
          <cell r="W7313" t="str">
            <v>45 Days net terms</v>
          </cell>
          <cell r="X7313">
            <v>5338127.0599999996</v>
          </cell>
          <cell r="Z7313">
            <v>213551.79</v>
          </cell>
        </row>
        <row r="7314">
          <cell r="A7314" t="str">
            <v>817302-3</v>
          </cell>
          <cell r="B7314">
            <v>817302</v>
          </cell>
          <cell r="C7314">
            <v>3</v>
          </cell>
          <cell r="D7314">
            <v>407763</v>
          </cell>
          <cell r="E7314" t="str">
            <v>WorleyParsonsCord Ltd.</v>
          </cell>
          <cell r="F7314" t="str">
            <v>MFT Project Barg Assembly</v>
          </cell>
          <cell r="G7314" t="str">
            <v>Construction</v>
          </cell>
          <cell r="H7314" t="str">
            <v>Greene, Dwana</v>
          </cell>
          <cell r="I7314">
            <v>42753</v>
          </cell>
          <cell r="J7314">
            <v>42431</v>
          </cell>
          <cell r="K7314">
            <v>42569</v>
          </cell>
          <cell r="L7314" t="str">
            <v>Complete</v>
          </cell>
          <cell r="M7314" t="str">
            <v>Executed</v>
          </cell>
          <cell r="N7314">
            <v>42773</v>
          </cell>
          <cell r="O7314" t="str">
            <v>Edit New Supplement</v>
          </cell>
          <cell r="P7314" t="str">
            <v>Greene, Dwana</v>
          </cell>
          <cell r="Q7314" t="str">
            <v>Greene, Dwana</v>
          </cell>
          <cell r="R7314" t="str">
            <v>Don Guglielmin</v>
          </cell>
          <cell r="S7314" t="str">
            <v>Don Guglielmin</v>
          </cell>
          <cell r="T7314" t="str">
            <v>Stephanie Graham</v>
          </cell>
          <cell r="U7314" t="str">
            <v>H - Horizon</v>
          </cell>
          <cell r="V7314" t="str">
            <v>Major Projects</v>
          </cell>
          <cell r="W7314" t="str">
            <v>45 Days net terms</v>
          </cell>
          <cell r="X7314">
            <v>5391227.7000000002</v>
          </cell>
          <cell r="Z7314">
            <v>53100.639999999999</v>
          </cell>
        </row>
        <row r="7315">
          <cell r="A7315" t="str">
            <v>817302-4</v>
          </cell>
          <cell r="B7315">
            <v>817302</v>
          </cell>
          <cell r="C7315">
            <v>4</v>
          </cell>
          <cell r="D7315">
            <v>407763</v>
          </cell>
          <cell r="E7315" t="str">
            <v>WorleyParsonsCord Ltd.</v>
          </cell>
          <cell r="F7315" t="str">
            <v>MFT Project Barg Assembly</v>
          </cell>
          <cell r="G7315" t="str">
            <v>Construction</v>
          </cell>
          <cell r="H7315" t="str">
            <v>Greene, Dwana</v>
          </cell>
          <cell r="I7315">
            <v>42887</v>
          </cell>
          <cell r="J7315">
            <v>42431</v>
          </cell>
          <cell r="K7315">
            <v>42569</v>
          </cell>
          <cell r="L7315" t="str">
            <v>Complete</v>
          </cell>
          <cell r="M7315" t="str">
            <v>Executed</v>
          </cell>
          <cell r="N7315">
            <v>42887</v>
          </cell>
          <cell r="O7315" t="str">
            <v>Parallel_Return_to_Edit_Mode</v>
          </cell>
          <cell r="P7315" t="str">
            <v>Greene, Dwana</v>
          </cell>
          <cell r="R7315" t="str">
            <v>Don Guglielmin</v>
          </cell>
          <cell r="S7315" t="str">
            <v>Don Guglielmin</v>
          </cell>
          <cell r="T7315" t="str">
            <v>Stephanie Graham</v>
          </cell>
          <cell r="U7315" t="str">
            <v>H - Horizon</v>
          </cell>
          <cell r="V7315" t="str">
            <v>Major Projects</v>
          </cell>
          <cell r="W7315" t="str">
            <v>45 Days net terms</v>
          </cell>
          <cell r="X7315">
            <v>5343465.58</v>
          </cell>
          <cell r="Z7315">
            <v>-47762.12</v>
          </cell>
        </row>
        <row r="7316">
          <cell r="A7316" t="str">
            <v>817310-1</v>
          </cell>
          <cell r="B7316">
            <v>817310</v>
          </cell>
          <cell r="C7316">
            <v>1</v>
          </cell>
          <cell r="D7316">
            <v>40772201</v>
          </cell>
          <cell r="E7316" t="str">
            <v>Kentz Canada Limited</v>
          </cell>
          <cell r="F7316" t="str">
            <v>Additional Work &amp; Procurement of Materials</v>
          </cell>
          <cell r="G7316" t="str">
            <v>Construction</v>
          </cell>
          <cell r="H7316" t="str">
            <v>Hernandez, Pedro</v>
          </cell>
          <cell r="I7316">
            <v>42515</v>
          </cell>
          <cell r="J7316">
            <v>42436</v>
          </cell>
          <cell r="K7316">
            <v>42613</v>
          </cell>
          <cell r="L7316" t="str">
            <v>Active</v>
          </cell>
          <cell r="M7316" t="str">
            <v>Executed</v>
          </cell>
          <cell r="N7316">
            <v>42521</v>
          </cell>
          <cell r="O7316" t="str">
            <v>Parallel_Return_to_Edit_Mode</v>
          </cell>
          <cell r="P7316" t="str">
            <v>Guseynov, Rustam</v>
          </cell>
          <cell r="R7316" t="str">
            <v>Ari Bronkhorst</v>
          </cell>
          <cell r="S7316" t="str">
            <v>Kara Slemko</v>
          </cell>
          <cell r="T7316" t="str">
            <v>Stephanie Graham</v>
          </cell>
          <cell r="U7316" t="str">
            <v>H - Horizon</v>
          </cell>
          <cell r="V7316" t="str">
            <v>Major Projects</v>
          </cell>
          <cell r="W7316" t="str">
            <v>45 Days net terms</v>
          </cell>
          <cell r="X7316">
            <v>27422577.079999998</v>
          </cell>
          <cell r="Y7316">
            <v>175205</v>
          </cell>
          <cell r="Z7316">
            <v>1048418.08</v>
          </cell>
        </row>
        <row r="7317">
          <cell r="A7317" t="str">
            <v>817310-2</v>
          </cell>
          <cell r="B7317">
            <v>817310</v>
          </cell>
          <cell r="C7317">
            <v>2</v>
          </cell>
          <cell r="D7317">
            <v>40772201</v>
          </cell>
          <cell r="E7317" t="str">
            <v>Kentz Canada Limited</v>
          </cell>
          <cell r="F7317" t="str">
            <v>Additional Work &amp; Procurement of Materials</v>
          </cell>
          <cell r="G7317" t="str">
            <v>Construction</v>
          </cell>
          <cell r="H7317" t="str">
            <v>Hernandez, Pedro</v>
          </cell>
          <cell r="I7317">
            <v>42538</v>
          </cell>
          <cell r="J7317">
            <v>42436</v>
          </cell>
          <cell r="K7317">
            <v>42613</v>
          </cell>
          <cell r="L7317" t="str">
            <v>Active</v>
          </cell>
          <cell r="M7317" t="str">
            <v>Executed</v>
          </cell>
          <cell r="N7317">
            <v>42541</v>
          </cell>
          <cell r="O7317" t="str">
            <v>Parallel_Return_to_Edit_Mode</v>
          </cell>
          <cell r="P7317" t="str">
            <v>Guseynov, Rustam</v>
          </cell>
          <cell r="R7317" t="str">
            <v>Ari Bronkhorst</v>
          </cell>
          <cell r="S7317" t="str">
            <v>Kara Slemko</v>
          </cell>
          <cell r="T7317" t="str">
            <v>Stephanie Graham</v>
          </cell>
          <cell r="U7317" t="str">
            <v>H - Horizon</v>
          </cell>
          <cell r="V7317" t="str">
            <v>Major Projects</v>
          </cell>
          <cell r="W7317" t="str">
            <v>45 Days net terms</v>
          </cell>
          <cell r="X7317">
            <v>28441301.210000001</v>
          </cell>
          <cell r="Y7317">
            <v>175205</v>
          </cell>
          <cell r="Z7317">
            <v>1018724.13</v>
          </cell>
        </row>
        <row r="7318">
          <cell r="A7318" t="str">
            <v>817310-3</v>
          </cell>
          <cell r="B7318">
            <v>817310</v>
          </cell>
          <cell r="C7318">
            <v>3</v>
          </cell>
          <cell r="D7318">
            <v>40772201</v>
          </cell>
          <cell r="E7318" t="str">
            <v>Kentz Canada Limited</v>
          </cell>
          <cell r="F7318" t="str">
            <v>Additional Work &amp; Procurement of Materials</v>
          </cell>
          <cell r="G7318" t="str">
            <v>Construction</v>
          </cell>
          <cell r="H7318" t="str">
            <v>Hernandez, Pedro</v>
          </cell>
          <cell r="I7318">
            <v>42556</v>
          </cell>
          <cell r="J7318">
            <v>42436</v>
          </cell>
          <cell r="K7318">
            <v>42613</v>
          </cell>
          <cell r="L7318" t="str">
            <v>Active</v>
          </cell>
          <cell r="M7318" t="str">
            <v>Executed</v>
          </cell>
          <cell r="N7318">
            <v>42558</v>
          </cell>
          <cell r="O7318" t="str">
            <v>Edit New Supplement</v>
          </cell>
          <cell r="P7318" t="str">
            <v>Guseynov, Rustam</v>
          </cell>
          <cell r="Q7318" t="str">
            <v>Guseynov, Rustam</v>
          </cell>
          <cell r="R7318" t="str">
            <v>Ari Bronkhorst</v>
          </cell>
          <cell r="S7318" t="str">
            <v>Kara Slemko</v>
          </cell>
          <cell r="T7318" t="str">
            <v>Stephanie Graham</v>
          </cell>
          <cell r="U7318" t="str">
            <v>H - Horizon</v>
          </cell>
          <cell r="V7318" t="str">
            <v>Major Projects</v>
          </cell>
          <cell r="W7318" t="str">
            <v>45 Days net terms</v>
          </cell>
          <cell r="X7318">
            <v>28971490.890000001</v>
          </cell>
          <cell r="Y7318">
            <v>175205</v>
          </cell>
          <cell r="Z7318">
            <v>530189.68000000005</v>
          </cell>
        </row>
        <row r="7319">
          <cell r="A7319" t="str">
            <v>817310-4</v>
          </cell>
          <cell r="B7319">
            <v>817310</v>
          </cell>
          <cell r="C7319">
            <v>4</v>
          </cell>
          <cell r="D7319">
            <v>40772201</v>
          </cell>
          <cell r="E7319" t="str">
            <v>Kentz Canada Limited</v>
          </cell>
          <cell r="F7319" t="str">
            <v>Additional Work &amp; Procurement of Materials</v>
          </cell>
          <cell r="G7319" t="str">
            <v>Construction</v>
          </cell>
          <cell r="H7319" t="str">
            <v>Hernandez, Pedro</v>
          </cell>
          <cell r="I7319">
            <v>42607</v>
          </cell>
          <cell r="J7319">
            <v>42436</v>
          </cell>
          <cell r="K7319">
            <v>42632</v>
          </cell>
          <cell r="L7319" t="str">
            <v>Active</v>
          </cell>
          <cell r="M7319" t="str">
            <v>Executed</v>
          </cell>
          <cell r="N7319">
            <v>42614</v>
          </cell>
          <cell r="O7319" t="str">
            <v>Approve Contract</v>
          </cell>
          <cell r="P7319" t="str">
            <v>Commercial Operations Approver</v>
          </cell>
          <cell r="Q7319" t="str">
            <v>Korchagin, Sergey</v>
          </cell>
          <cell r="R7319" t="str">
            <v>Ari Bronkhorst</v>
          </cell>
          <cell r="S7319" t="str">
            <v>Kara Slemko</v>
          </cell>
          <cell r="T7319" t="str">
            <v>Stephanie Graham</v>
          </cell>
          <cell r="U7319" t="str">
            <v>H - Horizon</v>
          </cell>
          <cell r="V7319" t="str">
            <v>Major Projects</v>
          </cell>
          <cell r="W7319" t="str">
            <v>45 Days net terms</v>
          </cell>
          <cell r="X7319">
            <v>32227973.109999999</v>
          </cell>
          <cell r="Y7319">
            <v>175205</v>
          </cell>
          <cell r="Z7319">
            <v>3256482.22</v>
          </cell>
        </row>
        <row r="7320">
          <cell r="A7320" t="str">
            <v>817310-5</v>
          </cell>
          <cell r="B7320">
            <v>817310</v>
          </cell>
          <cell r="C7320">
            <v>5</v>
          </cell>
          <cell r="D7320">
            <v>40772201</v>
          </cell>
          <cell r="E7320" t="str">
            <v>Kentz Canada Limited</v>
          </cell>
          <cell r="F7320" t="str">
            <v>Additional Work &amp; Procurement of Materials</v>
          </cell>
          <cell r="G7320" t="str">
            <v>Construction</v>
          </cell>
          <cell r="H7320" t="str">
            <v>Hernandez, Pedro</v>
          </cell>
          <cell r="I7320">
            <v>42628</v>
          </cell>
          <cell r="J7320">
            <v>42436</v>
          </cell>
          <cell r="K7320">
            <v>42632</v>
          </cell>
          <cell r="L7320" t="str">
            <v>Active</v>
          </cell>
          <cell r="M7320" t="str">
            <v>Executed</v>
          </cell>
          <cell r="N7320">
            <v>42641</v>
          </cell>
          <cell r="O7320" t="str">
            <v>Execute Contract</v>
          </cell>
          <cell r="P7320" t="str">
            <v>Guseynov, Rustam</v>
          </cell>
          <cell r="Q7320" t="str">
            <v>Guseynov, Rustam</v>
          </cell>
          <cell r="R7320" t="str">
            <v>Ari Bronkhorst</v>
          </cell>
          <cell r="S7320" t="str">
            <v>Kara Slemko</v>
          </cell>
          <cell r="T7320" t="str">
            <v>Stephanie Graham</v>
          </cell>
          <cell r="U7320" t="str">
            <v>H - Horizon</v>
          </cell>
          <cell r="V7320" t="str">
            <v>Major Projects</v>
          </cell>
          <cell r="W7320" t="str">
            <v>45 Days net terms</v>
          </cell>
          <cell r="X7320">
            <v>33086822.399999999</v>
          </cell>
          <cell r="Y7320">
            <v>175205</v>
          </cell>
          <cell r="Z7320">
            <v>858849.29</v>
          </cell>
        </row>
        <row r="7321">
          <cell r="A7321" t="str">
            <v>817310-6</v>
          </cell>
          <cell r="B7321">
            <v>817310</v>
          </cell>
          <cell r="C7321">
            <v>6</v>
          </cell>
          <cell r="D7321">
            <v>40772201</v>
          </cell>
          <cell r="E7321" t="str">
            <v>Kentz Canada Limited</v>
          </cell>
          <cell r="F7321" t="str">
            <v>Additional Work &amp; Procurement of Materials</v>
          </cell>
          <cell r="G7321" t="str">
            <v>Construction</v>
          </cell>
          <cell r="H7321" t="str">
            <v>Hernandez, Pedro</v>
          </cell>
          <cell r="I7321">
            <v>42649</v>
          </cell>
          <cell r="J7321">
            <v>42436</v>
          </cell>
          <cell r="K7321">
            <v>42632</v>
          </cell>
          <cell r="L7321" t="str">
            <v>Active</v>
          </cell>
          <cell r="M7321" t="str">
            <v>Executed</v>
          </cell>
          <cell r="N7321">
            <v>42705</v>
          </cell>
          <cell r="O7321" t="str">
            <v>Parallel_Return_to_Edit_Mode</v>
          </cell>
          <cell r="P7321" t="str">
            <v>Guseynov, Rustam</v>
          </cell>
          <cell r="R7321" t="str">
            <v>Ari Bronkhorst</v>
          </cell>
          <cell r="S7321" t="str">
            <v>Kara Slemko</v>
          </cell>
          <cell r="T7321" t="str">
            <v>Stephanie Graham</v>
          </cell>
          <cell r="U7321" t="str">
            <v>H - Horizon</v>
          </cell>
          <cell r="V7321" t="str">
            <v>Major Projects</v>
          </cell>
          <cell r="W7321" t="str">
            <v>45 Days net terms</v>
          </cell>
          <cell r="X7321">
            <v>34380817.270000003</v>
          </cell>
          <cell r="Y7321">
            <v>175205</v>
          </cell>
          <cell r="Z7321">
            <v>1293994.8700000001</v>
          </cell>
        </row>
        <row r="7322">
          <cell r="A7322" t="str">
            <v>817310-7</v>
          </cell>
          <cell r="B7322">
            <v>817310</v>
          </cell>
          <cell r="C7322">
            <v>7</v>
          </cell>
          <cell r="D7322">
            <v>407722</v>
          </cell>
          <cell r="E7322" t="str">
            <v>Kentz Canada Limited</v>
          </cell>
          <cell r="F7322" t="str">
            <v>Additional cable pull, Extension of time and settlement of COR's.</v>
          </cell>
          <cell r="G7322" t="str">
            <v>Construction</v>
          </cell>
          <cell r="H7322" t="str">
            <v>Shanmugam, Balaji</v>
          </cell>
          <cell r="I7322">
            <v>42705</v>
          </cell>
          <cell r="J7322">
            <v>42436</v>
          </cell>
          <cell r="K7322">
            <v>42735</v>
          </cell>
          <cell r="L7322" t="str">
            <v>Active</v>
          </cell>
          <cell r="M7322" t="str">
            <v>Pending Signed Copy Attachment</v>
          </cell>
          <cell r="O7322" t="str">
            <v>Approve Contract</v>
          </cell>
          <cell r="P7322" t="str">
            <v>Commercial Operations Approver</v>
          </cell>
          <cell r="Q7322" t="str">
            <v>Bronkhorst, Ari</v>
          </cell>
          <cell r="R7322" t="str">
            <v>Ari Bronkhorst</v>
          </cell>
          <cell r="S7322" t="str">
            <v>Kara Slemko</v>
          </cell>
          <cell r="T7322" t="str">
            <v>Stephanie Graham</v>
          </cell>
          <cell r="U7322" t="str">
            <v>H - Horizon</v>
          </cell>
          <cell r="V7322" t="str">
            <v>Major Projects</v>
          </cell>
          <cell r="W7322" t="str">
            <v>45 Days net terms</v>
          </cell>
          <cell r="X7322">
            <v>39305817.270000003</v>
          </cell>
          <cell r="Y7322">
            <v>175205</v>
          </cell>
          <cell r="Z7322">
            <v>4925000</v>
          </cell>
        </row>
        <row r="7323">
          <cell r="A7323" t="str">
            <v>817407-1</v>
          </cell>
          <cell r="B7323">
            <v>817407</v>
          </cell>
          <cell r="C7323">
            <v>1</v>
          </cell>
          <cell r="D7323">
            <v>407718</v>
          </cell>
          <cell r="E7323" t="str">
            <v>Pyramid Corporation</v>
          </cell>
          <cell r="F7323" t="str">
            <v>Change Order #1 an CO 02(Reconciliation)</v>
          </cell>
          <cell r="G7323" t="str">
            <v>Construction Minor</v>
          </cell>
          <cell r="H7323" t="str">
            <v>Gresch, Michelle</v>
          </cell>
          <cell r="I7323">
            <v>42540</v>
          </cell>
          <cell r="J7323">
            <v>42436</v>
          </cell>
          <cell r="K7323">
            <v>42460</v>
          </cell>
          <cell r="L7323" t="str">
            <v>Complete</v>
          </cell>
          <cell r="M7323" t="str">
            <v>Executed</v>
          </cell>
          <cell r="N7323">
            <v>42850</v>
          </cell>
          <cell r="O7323" t="str">
            <v>Approve Contract</v>
          </cell>
          <cell r="P7323" t="str">
            <v>Commercial Operations Approver</v>
          </cell>
          <cell r="Q7323" t="str">
            <v>Bronkhorst, Ari</v>
          </cell>
          <cell r="R7323" t="str">
            <v>Ari Bronkhorst</v>
          </cell>
          <cell r="S7323" t="str">
            <v>Ari Bronkhorst</v>
          </cell>
          <cell r="T7323" t="str">
            <v>Jeff Johnson</v>
          </cell>
          <cell r="U7323" t="str">
            <v>H - Horizon</v>
          </cell>
          <cell r="V7323" t="str">
            <v>Major Projects</v>
          </cell>
          <cell r="W7323" t="str">
            <v>40 Days net terms</v>
          </cell>
          <cell r="X7323">
            <v>110514.52</v>
          </cell>
          <cell r="Y7323">
            <v>3417</v>
          </cell>
          <cell r="Z7323">
            <v>12384.52</v>
          </cell>
        </row>
        <row r="7324">
          <cell r="A7324" t="str">
            <v>817511-1-1</v>
          </cell>
          <cell r="B7324" t="str">
            <v>817511-1</v>
          </cell>
          <cell r="C7324">
            <v>1</v>
          </cell>
          <cell r="D7324">
            <v>510483</v>
          </cell>
          <cell r="E7324" t="str">
            <v>Compressor Controls Corporation</v>
          </cell>
          <cell r="F7324" t="str">
            <v>Vendor Support</v>
          </cell>
          <cell r="G7324" t="str">
            <v>Schedules for Master Agreements</v>
          </cell>
          <cell r="H7324" t="str">
            <v>Woo, Cam</v>
          </cell>
          <cell r="I7324">
            <v>42600</v>
          </cell>
          <cell r="J7324">
            <v>42457</v>
          </cell>
          <cell r="K7324">
            <v>42466</v>
          </cell>
          <cell r="L7324" t="str">
            <v>Complete</v>
          </cell>
          <cell r="M7324" t="str">
            <v>Executed</v>
          </cell>
          <cell r="N7324">
            <v>42846</v>
          </cell>
          <cell r="O7324" t="str">
            <v>Parallel_Return_to_Edit_Mode</v>
          </cell>
          <cell r="P7324" t="str">
            <v>Manuel, Racquel</v>
          </cell>
          <cell r="R7324" t="str">
            <v>Sergey Korchagin</v>
          </cell>
          <cell r="S7324" t="str">
            <v>Ari Bronkhorst</v>
          </cell>
          <cell r="T7324" t="str">
            <v>Brian Bate</v>
          </cell>
          <cell r="U7324" t="str">
            <v>H - Horizon</v>
          </cell>
          <cell r="V7324" t="str">
            <v>Technical Services</v>
          </cell>
          <cell r="W7324" t="str">
            <v>45 Days net terms</v>
          </cell>
          <cell r="X7324">
            <v>135163.47</v>
          </cell>
          <cell r="Y7324">
            <v>137727</v>
          </cell>
          <cell r="Z7324">
            <v>95918.47</v>
          </cell>
        </row>
        <row r="7325">
          <cell r="A7325" t="str">
            <v>817511-5-2</v>
          </cell>
          <cell r="B7325" t="str">
            <v>817511-5</v>
          </cell>
          <cell r="C7325">
            <v>2</v>
          </cell>
          <cell r="D7325">
            <v>869114</v>
          </cell>
          <cell r="E7325" t="str">
            <v>Compressor Controls Corporation</v>
          </cell>
          <cell r="F7325" t="str">
            <v>Installation of Steam Turbine Governor-Scope addition</v>
          </cell>
          <cell r="G7325" t="str">
            <v>Schedules for Master Agreements</v>
          </cell>
          <cell r="H7325" t="str">
            <v>Nair, Ravindra</v>
          </cell>
          <cell r="I7325">
            <v>42893</v>
          </cell>
          <cell r="J7325">
            <v>42856</v>
          </cell>
          <cell r="K7325">
            <v>43220</v>
          </cell>
          <cell r="L7325" t="str">
            <v>Active</v>
          </cell>
          <cell r="M7325" t="str">
            <v>Executed</v>
          </cell>
          <cell r="N7325">
            <v>42922</v>
          </cell>
          <cell r="O7325" t="str">
            <v>Parallel_Return_to_Edit_Mode</v>
          </cell>
          <cell r="P7325" t="str">
            <v>Nair, Ravindra</v>
          </cell>
          <cell r="R7325" t="str">
            <v>Carla Salazar</v>
          </cell>
          <cell r="S7325" t="str">
            <v>Kara Slemko</v>
          </cell>
          <cell r="T7325" t="str">
            <v>Stephanie Graham</v>
          </cell>
          <cell r="U7325" t="str">
            <v>H - Horizon</v>
          </cell>
          <cell r="V7325" t="str">
            <v>Upgrading &amp; Utilitie - Upgrading &amp; Utilities</v>
          </cell>
          <cell r="W7325" t="str">
            <v>45 Days net terms</v>
          </cell>
          <cell r="X7325">
            <v>29696</v>
          </cell>
          <cell r="Y7325">
            <v>137726</v>
          </cell>
          <cell r="Z7325">
            <v>17172</v>
          </cell>
        </row>
        <row r="7326">
          <cell r="A7326" t="str">
            <v>817529-1</v>
          </cell>
          <cell r="B7326">
            <v>817529</v>
          </cell>
          <cell r="C7326">
            <v>1</v>
          </cell>
          <cell r="D7326">
            <v>407723</v>
          </cell>
          <cell r="E7326" t="str">
            <v>Standard Scaffold &amp; Insulation Incorporation</v>
          </cell>
          <cell r="F7326" t="str">
            <v>Co01:Camp and Flight</v>
          </cell>
          <cell r="G7326" t="str">
            <v>Construction</v>
          </cell>
          <cell r="H7326" t="str">
            <v>Correll, Susan</v>
          </cell>
          <cell r="I7326">
            <v>42663</v>
          </cell>
          <cell r="J7326">
            <v>42663</v>
          </cell>
          <cell r="K7326">
            <v>42704</v>
          </cell>
          <cell r="L7326" t="str">
            <v>Active</v>
          </cell>
          <cell r="M7326" t="str">
            <v>Executed</v>
          </cell>
          <cell r="N7326">
            <v>42663</v>
          </cell>
          <cell r="O7326" t="str">
            <v>Parallel_Return_to_Edit_Mode</v>
          </cell>
          <cell r="P7326" t="str">
            <v>Manuel, Racquel</v>
          </cell>
          <cell r="R7326" t="str">
            <v>Ari Bronkhorst</v>
          </cell>
          <cell r="S7326" t="str">
            <v>Ari Bronkhorst</v>
          </cell>
          <cell r="T7326" t="str">
            <v>Stephanie Graham</v>
          </cell>
          <cell r="U7326" t="str">
            <v>H - Horizon</v>
          </cell>
          <cell r="V7326" t="str">
            <v>Major Projects</v>
          </cell>
          <cell r="W7326" t="str">
            <v>45 Days net terms</v>
          </cell>
          <cell r="X7326">
            <v>2647806.34</v>
          </cell>
          <cell r="Y7326">
            <v>376251</v>
          </cell>
          <cell r="Z7326">
            <v>661756.34</v>
          </cell>
        </row>
        <row r="7327">
          <cell r="A7327" t="str">
            <v>817587-1</v>
          </cell>
          <cell r="B7327">
            <v>817587</v>
          </cell>
          <cell r="C7327">
            <v>1</v>
          </cell>
          <cell r="D7327">
            <v>407730</v>
          </cell>
          <cell r="E7327" t="str">
            <v>Rice Lake Canada ULC</v>
          </cell>
          <cell r="F7327" t="str">
            <v>Change Order #1</v>
          </cell>
          <cell r="G7327" t="str">
            <v>Construction</v>
          </cell>
          <cell r="H7327" t="str">
            <v>Kalmakoff, Sheldon</v>
          </cell>
          <cell r="I7327">
            <v>42593</v>
          </cell>
          <cell r="J7327">
            <v>42444</v>
          </cell>
          <cell r="K7327">
            <v>42536</v>
          </cell>
          <cell r="L7327" t="str">
            <v>Complete</v>
          </cell>
          <cell r="M7327" t="str">
            <v>Executed</v>
          </cell>
          <cell r="N7327">
            <v>42639</v>
          </cell>
          <cell r="O7327" t="str">
            <v>Review Contract</v>
          </cell>
          <cell r="P7327" t="str">
            <v>Supply Management Reviewer</v>
          </cell>
          <cell r="Q7327" t="str">
            <v>Bronkhorst, Ari</v>
          </cell>
          <cell r="R7327" t="str">
            <v>Ari Bronkhorst</v>
          </cell>
          <cell r="S7327" t="str">
            <v>Ari Bronkhorst</v>
          </cell>
          <cell r="T7327" t="str">
            <v>Stephanie Graham</v>
          </cell>
          <cell r="U7327" t="str">
            <v>H - Horizon</v>
          </cell>
          <cell r="V7327" t="str">
            <v>Major Projects</v>
          </cell>
          <cell r="W7327" t="str">
            <v>45 Days net terms</v>
          </cell>
          <cell r="X7327">
            <v>6599381.1699999999</v>
          </cell>
          <cell r="Y7327">
            <v>225830</v>
          </cell>
          <cell r="Z7327">
            <v>599381.17000000004</v>
          </cell>
        </row>
        <row r="7328">
          <cell r="A7328" t="str">
            <v>817587-2</v>
          </cell>
          <cell r="B7328">
            <v>817587</v>
          </cell>
          <cell r="C7328">
            <v>2</v>
          </cell>
          <cell r="D7328">
            <v>407730</v>
          </cell>
          <cell r="E7328" t="str">
            <v>Rice Lake Canada ULC</v>
          </cell>
          <cell r="F7328" t="str">
            <v>Change Order #2</v>
          </cell>
          <cell r="G7328" t="str">
            <v>Construction</v>
          </cell>
          <cell r="H7328" t="str">
            <v>Kalmakoff, Sheldon</v>
          </cell>
          <cell r="I7328">
            <v>42651</v>
          </cell>
          <cell r="J7328">
            <v>42444</v>
          </cell>
          <cell r="K7328">
            <v>42536</v>
          </cell>
          <cell r="L7328" t="str">
            <v>Complete</v>
          </cell>
          <cell r="M7328" t="str">
            <v>Executed</v>
          </cell>
          <cell r="N7328">
            <v>42718</v>
          </cell>
          <cell r="O7328" t="str">
            <v>Parallel_Return_to_Edit_Mode</v>
          </cell>
          <cell r="P7328" t="str">
            <v>Kalmakoff, Sheldon</v>
          </cell>
          <cell r="R7328" t="str">
            <v>Ari Bronkhorst</v>
          </cell>
          <cell r="S7328" t="str">
            <v>Ari Bronkhorst</v>
          </cell>
          <cell r="T7328" t="str">
            <v>Stephanie Graham</v>
          </cell>
          <cell r="U7328" t="str">
            <v>H - Horizon</v>
          </cell>
          <cell r="V7328" t="str">
            <v>Major Projects</v>
          </cell>
          <cell r="W7328" t="str">
            <v>45 Days net terms</v>
          </cell>
          <cell r="X7328">
            <v>7284173.0999999996</v>
          </cell>
          <cell r="Y7328">
            <v>225830</v>
          </cell>
          <cell r="Z7328">
            <v>684791.93</v>
          </cell>
        </row>
        <row r="7329">
          <cell r="A7329" t="str">
            <v>817587-3</v>
          </cell>
          <cell r="B7329">
            <v>817587</v>
          </cell>
          <cell r="C7329">
            <v>3</v>
          </cell>
          <cell r="D7329">
            <v>407730</v>
          </cell>
          <cell r="E7329" t="str">
            <v>Rice Lake Canada ULC</v>
          </cell>
          <cell r="F7329" t="str">
            <v>Change Order #3 - Contract Reconciliation</v>
          </cell>
          <cell r="G7329" t="str">
            <v>Construction</v>
          </cell>
          <cell r="H7329" t="str">
            <v>Brown, Drew</v>
          </cell>
          <cell r="I7329">
            <v>42830</v>
          </cell>
          <cell r="J7329">
            <v>42444</v>
          </cell>
          <cell r="K7329">
            <v>42536</v>
          </cell>
          <cell r="L7329" t="str">
            <v>Complete</v>
          </cell>
          <cell r="M7329" t="str">
            <v>Executed</v>
          </cell>
          <cell r="N7329">
            <v>42831</v>
          </cell>
          <cell r="O7329" t="str">
            <v>Edit New Supplement</v>
          </cell>
          <cell r="P7329" t="str">
            <v>Manuel, Racquel</v>
          </cell>
          <cell r="Q7329" t="str">
            <v>Manuel, Racquel</v>
          </cell>
          <cell r="R7329" t="str">
            <v>Ari Bronkhorst</v>
          </cell>
          <cell r="S7329" t="str">
            <v>Ari Bronkhorst</v>
          </cell>
          <cell r="T7329" t="str">
            <v>Stephanie Graham</v>
          </cell>
          <cell r="U7329" t="str">
            <v>H - Horizon</v>
          </cell>
          <cell r="V7329" t="str">
            <v>Major Projects</v>
          </cell>
          <cell r="W7329" t="str">
            <v>45 Days net terms</v>
          </cell>
          <cell r="X7329">
            <v>7143887.5700000003</v>
          </cell>
          <cell r="Y7329">
            <v>225830</v>
          </cell>
          <cell r="Z7329">
            <v>-140285.53</v>
          </cell>
        </row>
        <row r="7330">
          <cell r="A7330" t="str">
            <v>817592-1-1</v>
          </cell>
          <cell r="B7330" t="str">
            <v>817592-1</v>
          </cell>
          <cell r="C7330">
            <v>1</v>
          </cell>
          <cell r="D7330">
            <v>909478</v>
          </cell>
          <cell r="E7330" t="str">
            <v>Terracon Geotechnique Ltd.</v>
          </cell>
          <cell r="F7330" t="str">
            <v>Terracon schedules_Term extension</v>
          </cell>
          <cell r="G7330" t="str">
            <v>Schedules for Master Agreements</v>
          </cell>
          <cell r="H7330" t="str">
            <v>Cantlon, Elaine</v>
          </cell>
          <cell r="I7330">
            <v>42852</v>
          </cell>
          <cell r="J7330">
            <v>42856</v>
          </cell>
          <cell r="K7330">
            <v>43221</v>
          </cell>
          <cell r="L7330" t="str">
            <v>Active</v>
          </cell>
          <cell r="M7330" t="str">
            <v>Executed</v>
          </cell>
          <cell r="N7330">
            <v>42853</v>
          </cell>
          <cell r="O7330" t="str">
            <v>Parallel_Return_to_Edit_Mode</v>
          </cell>
          <cell r="P7330" t="str">
            <v>Cantlon, Elaine</v>
          </cell>
          <cell r="R7330" t="str">
            <v>Julie Easthope</v>
          </cell>
          <cell r="S7330" t="str">
            <v>Julie Easthope</v>
          </cell>
          <cell r="T7330" t="str">
            <v>Brian Bate</v>
          </cell>
          <cell r="U7330" t="str">
            <v>H - Horizon</v>
          </cell>
          <cell r="V7330" t="str">
            <v>Mining</v>
          </cell>
          <cell r="W7330" t="str">
            <v>45 Days net terms</v>
          </cell>
          <cell r="X7330">
            <v>1500000</v>
          </cell>
          <cell r="Y7330">
            <v>20953</v>
          </cell>
          <cell r="Z7330">
            <v>500000</v>
          </cell>
        </row>
        <row r="7331">
          <cell r="A7331" t="str">
            <v>817592-1-1</v>
          </cell>
          <cell r="B7331" t="str">
            <v>817592-1</v>
          </cell>
          <cell r="C7331">
            <v>1</v>
          </cell>
          <cell r="D7331">
            <v>909478</v>
          </cell>
          <cell r="E7331" t="str">
            <v>Terracon Geotechnique Ltd.</v>
          </cell>
          <cell r="F7331" t="str">
            <v>Terracon schedules_Term extension</v>
          </cell>
          <cell r="G7331" t="str">
            <v>Schedules for Master Agreements</v>
          </cell>
          <cell r="H7331" t="str">
            <v>Cantlon, Elaine</v>
          </cell>
          <cell r="I7331">
            <v>42852</v>
          </cell>
          <cell r="J7331">
            <v>42856</v>
          </cell>
          <cell r="K7331">
            <v>43221</v>
          </cell>
          <cell r="L7331" t="str">
            <v>Active</v>
          </cell>
          <cell r="M7331" t="str">
            <v>Executed</v>
          </cell>
          <cell r="N7331">
            <v>42853</v>
          </cell>
          <cell r="O7331" t="str">
            <v>Edit New Supplement</v>
          </cell>
          <cell r="P7331" t="str">
            <v>Cantlon, Elaine</v>
          </cell>
          <cell r="Q7331" t="str">
            <v>Cantlon, Elaine</v>
          </cell>
          <cell r="R7331" t="str">
            <v>Julie Easthope</v>
          </cell>
          <cell r="S7331" t="str">
            <v>Julie Easthope</v>
          </cell>
          <cell r="T7331" t="str">
            <v>Brian Bate</v>
          </cell>
          <cell r="U7331" t="str">
            <v>H - Horizon</v>
          </cell>
          <cell r="V7331" t="str">
            <v>Mining</v>
          </cell>
          <cell r="W7331" t="str">
            <v>45 Days net terms</v>
          </cell>
          <cell r="X7331">
            <v>1500000</v>
          </cell>
          <cell r="Y7331">
            <v>20953</v>
          </cell>
          <cell r="Z7331">
            <v>500000</v>
          </cell>
        </row>
        <row r="7332">
          <cell r="A7332" t="str">
            <v>817592-1-1</v>
          </cell>
          <cell r="B7332" t="str">
            <v>817592-1</v>
          </cell>
          <cell r="C7332">
            <v>1</v>
          </cell>
          <cell r="D7332">
            <v>909478</v>
          </cell>
          <cell r="E7332" t="str">
            <v>Terracon Geotechnique Ltd.</v>
          </cell>
          <cell r="F7332" t="str">
            <v>Terracon schedules_Term extension</v>
          </cell>
          <cell r="G7332" t="str">
            <v>Schedules for Master Agreements</v>
          </cell>
          <cell r="H7332" t="str">
            <v>Cantlon, Elaine</v>
          </cell>
          <cell r="I7332">
            <v>42852</v>
          </cell>
          <cell r="J7332">
            <v>42856</v>
          </cell>
          <cell r="K7332">
            <v>43221</v>
          </cell>
          <cell r="L7332" t="str">
            <v>Active</v>
          </cell>
          <cell r="M7332" t="str">
            <v>Executed</v>
          </cell>
          <cell r="N7332">
            <v>42853</v>
          </cell>
          <cell r="O7332" t="str">
            <v>Parallel_Return_to_Edit_Mode</v>
          </cell>
          <cell r="P7332" t="str">
            <v>Cantlon, Elaine</v>
          </cell>
          <cell r="R7332" t="str">
            <v>Julie Easthope</v>
          </cell>
          <cell r="S7332" t="str">
            <v>Julie Easthope</v>
          </cell>
          <cell r="T7332" t="str">
            <v>Brian Bate</v>
          </cell>
          <cell r="U7332" t="str">
            <v>H - Horizon</v>
          </cell>
          <cell r="V7332" t="str">
            <v>Mining</v>
          </cell>
          <cell r="W7332" t="str">
            <v>45 Days net terms</v>
          </cell>
          <cell r="X7332">
            <v>1500000</v>
          </cell>
          <cell r="Y7332">
            <v>20953</v>
          </cell>
          <cell r="Z7332">
            <v>500000</v>
          </cell>
        </row>
        <row r="7333">
          <cell r="A7333" t="str">
            <v>817592-1-1</v>
          </cell>
          <cell r="B7333" t="str">
            <v>817592-1</v>
          </cell>
          <cell r="C7333">
            <v>1</v>
          </cell>
          <cell r="D7333">
            <v>909478</v>
          </cell>
          <cell r="E7333" t="str">
            <v>Terracon Geotechnique Ltd.</v>
          </cell>
          <cell r="F7333" t="str">
            <v>Terracon schedules_Term extension</v>
          </cell>
          <cell r="G7333" t="str">
            <v>Schedules for Master Agreements</v>
          </cell>
          <cell r="H7333" t="str">
            <v>Cantlon, Elaine</v>
          </cell>
          <cell r="I7333">
            <v>42852</v>
          </cell>
          <cell r="J7333">
            <v>42856</v>
          </cell>
          <cell r="K7333">
            <v>43221</v>
          </cell>
          <cell r="L7333" t="str">
            <v>Active</v>
          </cell>
          <cell r="M7333" t="str">
            <v>Executed</v>
          </cell>
          <cell r="N7333">
            <v>42853</v>
          </cell>
          <cell r="O7333" t="str">
            <v>Approve Contract</v>
          </cell>
          <cell r="P7333" t="str">
            <v>Business Area Approver</v>
          </cell>
          <cell r="Q7333" t="str">
            <v>Abeda, Walday</v>
          </cell>
          <cell r="R7333" t="str">
            <v>Julie Easthope</v>
          </cell>
          <cell r="S7333" t="str">
            <v>Julie Easthope</v>
          </cell>
          <cell r="T7333" t="str">
            <v>Brian Bate</v>
          </cell>
          <cell r="U7333" t="str">
            <v>H - Horizon</v>
          </cell>
          <cell r="V7333" t="str">
            <v>Mining</v>
          </cell>
          <cell r="W7333" t="str">
            <v>45 Days net terms</v>
          </cell>
          <cell r="X7333">
            <v>1500000</v>
          </cell>
          <cell r="Y7333">
            <v>20953</v>
          </cell>
          <cell r="Z7333">
            <v>500000</v>
          </cell>
        </row>
        <row r="7334">
          <cell r="A7334" t="str">
            <v>817592-1-1</v>
          </cell>
          <cell r="B7334" t="str">
            <v>817592-1</v>
          </cell>
          <cell r="C7334">
            <v>1</v>
          </cell>
          <cell r="D7334">
            <v>909478</v>
          </cell>
          <cell r="E7334" t="str">
            <v>Terracon Geotechnique Ltd.</v>
          </cell>
          <cell r="F7334" t="str">
            <v>Terracon schedules_Term extension</v>
          </cell>
          <cell r="G7334" t="str">
            <v>Schedules for Master Agreements</v>
          </cell>
          <cell r="H7334" t="str">
            <v>Cantlon, Elaine</v>
          </cell>
          <cell r="I7334">
            <v>42852</v>
          </cell>
          <cell r="J7334">
            <v>42856</v>
          </cell>
          <cell r="K7334">
            <v>43221</v>
          </cell>
          <cell r="L7334" t="str">
            <v>Active</v>
          </cell>
          <cell r="M7334" t="str">
            <v>Executed</v>
          </cell>
          <cell r="N7334">
            <v>42853</v>
          </cell>
          <cell r="O7334" t="str">
            <v>Approve Contract</v>
          </cell>
          <cell r="P7334" t="str">
            <v>Commercial Operations Approver</v>
          </cell>
          <cell r="Q7334" t="str">
            <v>Easthope, Julie</v>
          </cell>
          <cell r="R7334" t="str">
            <v>Julie Easthope</v>
          </cell>
          <cell r="S7334" t="str">
            <v>Julie Easthope</v>
          </cell>
          <cell r="T7334" t="str">
            <v>Brian Bate</v>
          </cell>
          <cell r="U7334" t="str">
            <v>H - Horizon</v>
          </cell>
          <cell r="V7334" t="str">
            <v>Mining</v>
          </cell>
          <cell r="W7334" t="str">
            <v>45 Days net terms</v>
          </cell>
          <cell r="X7334">
            <v>1500000</v>
          </cell>
          <cell r="Y7334">
            <v>20953</v>
          </cell>
          <cell r="Z7334">
            <v>500000</v>
          </cell>
        </row>
        <row r="7335">
          <cell r="A7335" t="str">
            <v>817592-1-1</v>
          </cell>
          <cell r="B7335" t="str">
            <v>817592-1</v>
          </cell>
          <cell r="C7335">
            <v>1</v>
          </cell>
          <cell r="D7335">
            <v>909478</v>
          </cell>
          <cell r="E7335" t="str">
            <v>Terracon Geotechnique Ltd.</v>
          </cell>
          <cell r="F7335" t="str">
            <v>Terracon schedules_Term extension</v>
          </cell>
          <cell r="G7335" t="str">
            <v>Schedules for Master Agreements</v>
          </cell>
          <cell r="H7335" t="str">
            <v>Cantlon, Elaine</v>
          </cell>
          <cell r="I7335">
            <v>42852</v>
          </cell>
          <cell r="J7335">
            <v>42856</v>
          </cell>
          <cell r="K7335">
            <v>43221</v>
          </cell>
          <cell r="L7335" t="str">
            <v>Active</v>
          </cell>
          <cell r="M7335" t="str">
            <v>Executed</v>
          </cell>
          <cell r="N7335">
            <v>42853</v>
          </cell>
          <cell r="O7335" t="str">
            <v>Execute Contract</v>
          </cell>
          <cell r="P7335" t="str">
            <v>Cantlon, Elaine</v>
          </cell>
          <cell r="Q7335" t="str">
            <v>Cantlon, Elaine</v>
          </cell>
          <cell r="R7335" t="str">
            <v>Julie Easthope</v>
          </cell>
          <cell r="S7335" t="str">
            <v>Julie Easthope</v>
          </cell>
          <cell r="T7335" t="str">
            <v>Brian Bate</v>
          </cell>
          <cell r="U7335" t="str">
            <v>H - Horizon</v>
          </cell>
          <cell r="V7335" t="str">
            <v>Mining</v>
          </cell>
          <cell r="W7335" t="str">
            <v>45 Days net terms</v>
          </cell>
          <cell r="X7335">
            <v>1500000</v>
          </cell>
          <cell r="Y7335">
            <v>20953</v>
          </cell>
          <cell r="Z7335">
            <v>500000</v>
          </cell>
        </row>
        <row r="7336">
          <cell r="A7336" t="str">
            <v>817592-1-1</v>
          </cell>
          <cell r="B7336" t="str">
            <v>817592-1</v>
          </cell>
          <cell r="C7336">
            <v>1</v>
          </cell>
          <cell r="D7336">
            <v>909478</v>
          </cell>
          <cell r="E7336" t="str">
            <v>Terracon Geotechnique Ltd.</v>
          </cell>
          <cell r="F7336" t="str">
            <v>Terracon schedules_Term extension</v>
          </cell>
          <cell r="G7336" t="str">
            <v>Schedules for Master Agreements</v>
          </cell>
          <cell r="H7336" t="str">
            <v>Cantlon, Elaine</v>
          </cell>
          <cell r="I7336">
            <v>42852</v>
          </cell>
          <cell r="J7336">
            <v>42856</v>
          </cell>
          <cell r="K7336">
            <v>43221</v>
          </cell>
          <cell r="L7336" t="str">
            <v>Active</v>
          </cell>
          <cell r="M7336" t="str">
            <v>Executed</v>
          </cell>
          <cell r="N7336">
            <v>42853</v>
          </cell>
          <cell r="O7336" t="str">
            <v>Parallel_Return_to_Edit_Mode</v>
          </cell>
          <cell r="P7336" t="str">
            <v>Cantlon, Elaine</v>
          </cell>
          <cell r="R7336" t="str">
            <v>Julie Easthope</v>
          </cell>
          <cell r="S7336" t="str">
            <v>Julie Easthope</v>
          </cell>
          <cell r="T7336" t="str">
            <v>Brian Bate</v>
          </cell>
          <cell r="U7336" t="str">
            <v>H - Horizon</v>
          </cell>
          <cell r="V7336" t="str">
            <v>Mining</v>
          </cell>
          <cell r="W7336" t="str">
            <v>45 Days net terms</v>
          </cell>
          <cell r="X7336">
            <v>1500000</v>
          </cell>
          <cell r="Y7336">
            <v>20953</v>
          </cell>
          <cell r="Z7336">
            <v>500000</v>
          </cell>
        </row>
        <row r="7337">
          <cell r="A7337" t="str">
            <v>817592-1-1</v>
          </cell>
          <cell r="B7337" t="str">
            <v>817592-1</v>
          </cell>
          <cell r="C7337">
            <v>1</v>
          </cell>
          <cell r="D7337">
            <v>909478</v>
          </cell>
          <cell r="E7337" t="str">
            <v>Terracon Geotechnique Ltd.</v>
          </cell>
          <cell r="F7337" t="str">
            <v>Terracon schedules_Term extension</v>
          </cell>
          <cell r="G7337" t="str">
            <v>Schedules for Master Agreements</v>
          </cell>
          <cell r="H7337" t="str">
            <v>Cantlon, Elaine</v>
          </cell>
          <cell r="I7337">
            <v>42852</v>
          </cell>
          <cell r="J7337">
            <v>42856</v>
          </cell>
          <cell r="K7337">
            <v>43221</v>
          </cell>
          <cell r="L7337" t="str">
            <v>Active</v>
          </cell>
          <cell r="M7337" t="str">
            <v>Executed</v>
          </cell>
          <cell r="N7337">
            <v>42853</v>
          </cell>
          <cell r="O7337" t="str">
            <v>Edit New Supplement</v>
          </cell>
          <cell r="P7337" t="str">
            <v>Cantlon, Elaine</v>
          </cell>
          <cell r="Q7337" t="str">
            <v>Cantlon, Elaine</v>
          </cell>
          <cell r="R7337" t="str">
            <v>Julie Easthope</v>
          </cell>
          <cell r="S7337" t="str">
            <v>Julie Easthope</v>
          </cell>
          <cell r="T7337" t="str">
            <v>Brian Bate</v>
          </cell>
          <cell r="U7337" t="str">
            <v>H - Horizon</v>
          </cell>
          <cell r="V7337" t="str">
            <v>Mining</v>
          </cell>
          <cell r="W7337" t="str">
            <v>45 Days net terms</v>
          </cell>
          <cell r="X7337">
            <v>1500000</v>
          </cell>
          <cell r="Y7337">
            <v>20953</v>
          </cell>
          <cell r="Z7337">
            <v>500000</v>
          </cell>
        </row>
        <row r="7338">
          <cell r="A7338" t="str">
            <v>817592-1-1</v>
          </cell>
          <cell r="B7338" t="str">
            <v>817592-1</v>
          </cell>
          <cell r="C7338">
            <v>1</v>
          </cell>
          <cell r="D7338">
            <v>909478</v>
          </cell>
          <cell r="E7338" t="str">
            <v>Terracon Geotechnique Ltd.</v>
          </cell>
          <cell r="F7338" t="str">
            <v>Terracon schedules_Term extension</v>
          </cell>
          <cell r="G7338" t="str">
            <v>Schedules for Master Agreements</v>
          </cell>
          <cell r="H7338" t="str">
            <v>Cantlon, Elaine</v>
          </cell>
          <cell r="I7338">
            <v>42852</v>
          </cell>
          <cell r="J7338">
            <v>42856</v>
          </cell>
          <cell r="K7338">
            <v>43221</v>
          </cell>
          <cell r="L7338" t="str">
            <v>Active</v>
          </cell>
          <cell r="M7338" t="str">
            <v>Executed</v>
          </cell>
          <cell r="N7338">
            <v>42853</v>
          </cell>
          <cell r="O7338" t="str">
            <v>Parallel_Return_to_Edit_Mode</v>
          </cell>
          <cell r="P7338" t="str">
            <v>Cantlon, Elaine</v>
          </cell>
          <cell r="R7338" t="str">
            <v>Julie Easthope</v>
          </cell>
          <cell r="S7338" t="str">
            <v>Julie Easthope</v>
          </cell>
          <cell r="T7338" t="str">
            <v>Brian Bate</v>
          </cell>
          <cell r="U7338" t="str">
            <v>H - Horizon</v>
          </cell>
          <cell r="V7338" t="str">
            <v>Mining</v>
          </cell>
          <cell r="W7338" t="str">
            <v>45 Days net terms</v>
          </cell>
          <cell r="X7338">
            <v>1500000</v>
          </cell>
          <cell r="Y7338">
            <v>20953</v>
          </cell>
          <cell r="Z7338">
            <v>500000</v>
          </cell>
        </row>
        <row r="7339">
          <cell r="A7339" t="str">
            <v>817592-2-1</v>
          </cell>
          <cell r="B7339" t="str">
            <v>817592-2</v>
          </cell>
          <cell r="C7339">
            <v>1</v>
          </cell>
          <cell r="D7339">
            <v>889634</v>
          </cell>
          <cell r="E7339" t="str">
            <v>Terracon Geotechnique Ltd.</v>
          </cell>
          <cell r="F7339" t="str">
            <v>Tailings LRP, TMP &amp; Support 2017_BP</v>
          </cell>
          <cell r="G7339" t="str">
            <v>Schedules for Master Agreements</v>
          </cell>
          <cell r="H7339" t="str">
            <v>Cantlon, Elaine</v>
          </cell>
          <cell r="I7339">
            <v>42811</v>
          </cell>
          <cell r="J7339">
            <v>42811</v>
          </cell>
          <cell r="K7339">
            <v>43116</v>
          </cell>
          <cell r="L7339" t="str">
            <v>Active</v>
          </cell>
          <cell r="M7339" t="str">
            <v>Executed</v>
          </cell>
          <cell r="N7339">
            <v>42824</v>
          </cell>
          <cell r="O7339" t="str">
            <v>Parallel_Return_to_Edit_Mode</v>
          </cell>
          <cell r="P7339" t="str">
            <v>Cantlon, Elaine</v>
          </cell>
          <cell r="R7339" t="str">
            <v>Julie Easthope</v>
          </cell>
          <cell r="S7339" t="str">
            <v>Kara Slemko</v>
          </cell>
          <cell r="T7339" t="str">
            <v>Brian Bate</v>
          </cell>
          <cell r="U7339" t="str">
            <v>H - Horizon</v>
          </cell>
          <cell r="V7339" t="str">
            <v>Bitumen Production</v>
          </cell>
          <cell r="W7339" t="str">
            <v>45 Days net terms</v>
          </cell>
          <cell r="X7339">
            <v>0</v>
          </cell>
          <cell r="Y7339">
            <v>20953</v>
          </cell>
          <cell r="Z7339">
            <v>-600000</v>
          </cell>
        </row>
        <row r="7340">
          <cell r="A7340" t="str">
            <v>817592-2-1</v>
          </cell>
          <cell r="B7340" t="str">
            <v>817592-2</v>
          </cell>
          <cell r="C7340">
            <v>1</v>
          </cell>
          <cell r="D7340">
            <v>889634</v>
          </cell>
          <cell r="E7340" t="str">
            <v>Terracon Geotechnique Ltd.</v>
          </cell>
          <cell r="F7340" t="str">
            <v>Tailings LRP, TMP &amp; Support 2017_BP</v>
          </cell>
          <cell r="G7340" t="str">
            <v>Schedules for Master Agreements</v>
          </cell>
          <cell r="H7340" t="str">
            <v>Cantlon, Elaine</v>
          </cell>
          <cell r="I7340">
            <v>42811</v>
          </cell>
          <cell r="J7340">
            <v>42811</v>
          </cell>
          <cell r="K7340">
            <v>43116</v>
          </cell>
          <cell r="L7340" t="str">
            <v>Active</v>
          </cell>
          <cell r="M7340" t="str">
            <v>Executed</v>
          </cell>
          <cell r="N7340">
            <v>42824</v>
          </cell>
          <cell r="O7340" t="str">
            <v>Approve Contract</v>
          </cell>
          <cell r="P7340" t="str">
            <v>Business Area Approver</v>
          </cell>
          <cell r="Q7340" t="str">
            <v>Lacoste-Bouchet, Pierre</v>
          </cell>
          <cell r="R7340" t="str">
            <v>Julie Easthope</v>
          </cell>
          <cell r="S7340" t="str">
            <v>Kara Slemko</v>
          </cell>
          <cell r="T7340" t="str">
            <v>Brian Bate</v>
          </cell>
          <cell r="U7340" t="str">
            <v>H - Horizon</v>
          </cell>
          <cell r="V7340" t="str">
            <v>Bitumen Production</v>
          </cell>
          <cell r="W7340" t="str">
            <v>45 Days net terms</v>
          </cell>
          <cell r="X7340">
            <v>0</v>
          </cell>
          <cell r="Y7340">
            <v>20953</v>
          </cell>
          <cell r="Z7340">
            <v>-600000</v>
          </cell>
        </row>
        <row r="7341">
          <cell r="A7341" t="str">
            <v>817608-1</v>
          </cell>
          <cell r="B7341">
            <v>817608</v>
          </cell>
          <cell r="C7341">
            <v>1</v>
          </cell>
          <cell r="D7341">
            <v>40773201</v>
          </cell>
          <cell r="E7341" t="str">
            <v>Talon Energy Services Inc</v>
          </cell>
          <cell r="F7341" t="str">
            <v>Hydrotreater Ph 2B-Add. SOW-Insulation for Unit 44</v>
          </cell>
          <cell r="G7341" t="str">
            <v>Construction</v>
          </cell>
          <cell r="H7341" t="str">
            <v>Shah, Nehal</v>
          </cell>
          <cell r="I7341">
            <v>42600</v>
          </cell>
          <cell r="J7341">
            <v>42440</v>
          </cell>
          <cell r="K7341">
            <v>42585</v>
          </cell>
          <cell r="L7341" t="str">
            <v>Complete</v>
          </cell>
          <cell r="M7341" t="str">
            <v>Executed</v>
          </cell>
          <cell r="N7341">
            <v>42635</v>
          </cell>
          <cell r="O7341" t="str">
            <v>Execute Contract</v>
          </cell>
          <cell r="P7341" t="str">
            <v>Shah, Nehal</v>
          </cell>
          <cell r="Q7341" t="str">
            <v>Shah, Nehal</v>
          </cell>
          <cell r="R7341" t="str">
            <v>Ari Bronkhorst</v>
          </cell>
          <cell r="S7341" t="str">
            <v>Ari Bronkhorst</v>
          </cell>
          <cell r="T7341" t="str">
            <v>Steve Brown</v>
          </cell>
          <cell r="U7341" t="str">
            <v>H - Horizon</v>
          </cell>
          <cell r="V7341" t="str">
            <v>Major Projects</v>
          </cell>
          <cell r="W7341" t="str">
            <v>45 Days net terms</v>
          </cell>
          <cell r="X7341">
            <v>6710633</v>
          </cell>
          <cell r="Y7341">
            <v>307273</v>
          </cell>
          <cell r="Z7341">
            <v>3721593</v>
          </cell>
        </row>
        <row r="7342">
          <cell r="A7342" t="str">
            <v>817623-1-1</v>
          </cell>
          <cell r="B7342" t="str">
            <v>817623-1</v>
          </cell>
          <cell r="C7342">
            <v>1</v>
          </cell>
          <cell r="D7342">
            <v>408033</v>
          </cell>
          <cell r="E7342" t="str">
            <v>Process Combustion Systems (2000) Inc</v>
          </cell>
          <cell r="F7342" t="str">
            <v>Flame detectors adjustment</v>
          </cell>
          <cell r="G7342" t="str">
            <v>Schedules for Master Agreements</v>
          </cell>
          <cell r="H7342" t="str">
            <v>Shah, Nehal</v>
          </cell>
          <cell r="I7342">
            <v>42668</v>
          </cell>
          <cell r="J7342">
            <v>42660</v>
          </cell>
          <cell r="K7342">
            <v>42664</v>
          </cell>
          <cell r="L7342" t="str">
            <v>Active</v>
          </cell>
          <cell r="M7342" t="str">
            <v>Executed</v>
          </cell>
          <cell r="N7342">
            <v>42668</v>
          </cell>
          <cell r="O7342" t="str">
            <v>Approve Contract</v>
          </cell>
          <cell r="P7342" t="str">
            <v>Business Area Approver</v>
          </cell>
          <cell r="Q7342" t="str">
            <v>Narayanan, Kural</v>
          </cell>
          <cell r="R7342" t="str">
            <v>Ari Bronkhorst</v>
          </cell>
          <cell r="S7342" t="str">
            <v>Ari Bronkhorst</v>
          </cell>
          <cell r="T7342" t="str">
            <v>Stephanie Graham</v>
          </cell>
          <cell r="U7342" t="str">
            <v>H - Horizon</v>
          </cell>
          <cell r="V7342" t="str">
            <v>Technical Services</v>
          </cell>
          <cell r="W7342" t="str">
            <v>45 Days net terms</v>
          </cell>
          <cell r="X7342">
            <v>7854.05</v>
          </cell>
          <cell r="Y7342">
            <v>576223</v>
          </cell>
          <cell r="Z7342">
            <v>154.05000000000001</v>
          </cell>
        </row>
        <row r="7343">
          <cell r="A7343" t="str">
            <v>817643-1</v>
          </cell>
          <cell r="B7343">
            <v>817643</v>
          </cell>
          <cell r="C7343">
            <v>1</v>
          </cell>
          <cell r="D7343">
            <v>40774201</v>
          </cell>
          <cell r="E7343" t="str">
            <v>Talon Energy Services Inc</v>
          </cell>
          <cell r="F7343" t="str">
            <v>Hydrotreater Ph 2B -Rich Amine and Wild Naphtha New Piping (aka Two New Lines)</v>
          </cell>
          <cell r="G7343" t="str">
            <v>Construction</v>
          </cell>
          <cell r="H7343" t="str">
            <v>Shah, Nehal</v>
          </cell>
          <cell r="I7343">
            <v>42600</v>
          </cell>
          <cell r="J7343">
            <v>42446</v>
          </cell>
          <cell r="K7343">
            <v>42585</v>
          </cell>
          <cell r="L7343" t="str">
            <v>Complete</v>
          </cell>
          <cell r="M7343" t="str">
            <v>Executed</v>
          </cell>
          <cell r="N7343">
            <v>42635</v>
          </cell>
          <cell r="O7343" t="str">
            <v>Edit New Supplement</v>
          </cell>
          <cell r="P7343" t="str">
            <v>Shah, Nehal</v>
          </cell>
          <cell r="Q7343" t="str">
            <v>Shah, Nehal</v>
          </cell>
          <cell r="R7343" t="str">
            <v>Sergey Korchagin</v>
          </cell>
          <cell r="S7343" t="str">
            <v>Ari Bronkhorst</v>
          </cell>
          <cell r="T7343" t="str">
            <v>Steve Brown</v>
          </cell>
          <cell r="U7343" t="str">
            <v>H - Horizon</v>
          </cell>
          <cell r="V7343" t="str">
            <v>Major Projects</v>
          </cell>
          <cell r="W7343" t="str">
            <v>45 Days net terms</v>
          </cell>
          <cell r="X7343">
            <v>605439</v>
          </cell>
          <cell r="Y7343">
            <v>307273</v>
          </cell>
          <cell r="Z7343">
            <v>440508</v>
          </cell>
        </row>
        <row r="7344">
          <cell r="A7344" t="str">
            <v>817647-1</v>
          </cell>
          <cell r="B7344">
            <v>817647</v>
          </cell>
          <cell r="C7344">
            <v>1</v>
          </cell>
          <cell r="D7344">
            <v>407735</v>
          </cell>
          <cell r="E7344" t="str">
            <v>FourQuest Energy Inc</v>
          </cell>
          <cell r="F7344" t="str">
            <v>Cleaning of Piping Systems Units 71 &amp; 48B</v>
          </cell>
          <cell r="G7344" t="str">
            <v>Construction Minor</v>
          </cell>
          <cell r="H7344" t="str">
            <v>Ziadeh, Salam</v>
          </cell>
          <cell r="I7344">
            <v>42499</v>
          </cell>
          <cell r="J7344">
            <v>42450</v>
          </cell>
          <cell r="K7344">
            <v>42490</v>
          </cell>
          <cell r="L7344" t="str">
            <v>Complete</v>
          </cell>
          <cell r="M7344" t="str">
            <v>Executed</v>
          </cell>
          <cell r="N7344">
            <v>42544</v>
          </cell>
          <cell r="O7344" t="str">
            <v>Execute Contract</v>
          </cell>
          <cell r="P7344" t="str">
            <v>Ziadeh, Salam</v>
          </cell>
          <cell r="Q7344" t="str">
            <v>Ziadeh, Salam</v>
          </cell>
          <cell r="R7344" t="str">
            <v>Sergey Korchagin</v>
          </cell>
          <cell r="S7344" t="str">
            <v>Ari Bronkhorst</v>
          </cell>
          <cell r="T7344" t="str">
            <v>Brian Bate</v>
          </cell>
          <cell r="U7344" t="str">
            <v>H - Horizon</v>
          </cell>
          <cell r="V7344" t="str">
            <v>Major Projects</v>
          </cell>
          <cell r="W7344" t="str">
            <v>40 Days net terms</v>
          </cell>
          <cell r="X7344">
            <v>933570</v>
          </cell>
          <cell r="Y7344">
            <v>144269</v>
          </cell>
          <cell r="Z7344">
            <v>525418.75</v>
          </cell>
        </row>
        <row r="7345">
          <cell r="A7345" t="str">
            <v>817649-2-1</v>
          </cell>
          <cell r="B7345" t="str">
            <v>817649-2</v>
          </cell>
          <cell r="C7345">
            <v>1</v>
          </cell>
          <cell r="D7345">
            <v>407902</v>
          </cell>
          <cell r="E7345" t="str">
            <v>Corrosion Service Company Limited</v>
          </cell>
          <cell r="F7345" t="str">
            <v>Corrosion Service for HT2PB</v>
          </cell>
          <cell r="G7345" t="str">
            <v>Schedules for Master Agreements</v>
          </cell>
          <cell r="H7345" t="str">
            <v>Bentsianov, Igor</v>
          </cell>
          <cell r="I7345">
            <v>42753</v>
          </cell>
          <cell r="J7345">
            <v>42556</v>
          </cell>
          <cell r="K7345">
            <v>42735</v>
          </cell>
          <cell r="L7345" t="str">
            <v>Complete</v>
          </cell>
          <cell r="M7345" t="str">
            <v>Executed</v>
          </cell>
          <cell r="N7345">
            <v>42755</v>
          </cell>
          <cell r="O7345" t="str">
            <v>Execute Contract</v>
          </cell>
          <cell r="P7345" t="str">
            <v>Bentsianov, Igor</v>
          </cell>
          <cell r="Q7345" t="str">
            <v>Bentsianov, Igor</v>
          </cell>
          <cell r="R7345" t="str">
            <v>Ari Bronkhorst</v>
          </cell>
          <cell r="S7345" t="str">
            <v>Ari Bronkhorst</v>
          </cell>
          <cell r="T7345" t="str">
            <v>Brian Bate</v>
          </cell>
          <cell r="U7345" t="str">
            <v>H - Horizon</v>
          </cell>
          <cell r="V7345" t="str">
            <v>Major Projects</v>
          </cell>
          <cell r="W7345" t="str">
            <v>45 Days net terms</v>
          </cell>
          <cell r="X7345">
            <v>14949</v>
          </cell>
          <cell r="Y7345">
            <v>144144</v>
          </cell>
          <cell r="Z7345">
            <v>1151</v>
          </cell>
        </row>
        <row r="7346">
          <cell r="A7346" t="str">
            <v>817650-1</v>
          </cell>
          <cell r="B7346">
            <v>817650</v>
          </cell>
          <cell r="C7346">
            <v>1</v>
          </cell>
          <cell r="E7346" t="str">
            <v>CEDA Services &amp; Projects LP</v>
          </cell>
          <cell r="F7346" t="str">
            <v>On Water Equipment Installation</v>
          </cell>
          <cell r="G7346" t="str">
            <v>Construction</v>
          </cell>
          <cell r="H7346" t="str">
            <v>Greene, Dwana</v>
          </cell>
          <cell r="I7346">
            <v>42747</v>
          </cell>
          <cell r="J7346">
            <v>42446</v>
          </cell>
          <cell r="K7346">
            <v>42648</v>
          </cell>
          <cell r="L7346" t="str">
            <v>Complete</v>
          </cell>
          <cell r="M7346" t="str">
            <v>Executed</v>
          </cell>
          <cell r="N7346">
            <v>42773</v>
          </cell>
          <cell r="O7346" t="str">
            <v>Parallel_Return_to_Edit_Mode</v>
          </cell>
          <cell r="P7346" t="str">
            <v>Greene, Dwana</v>
          </cell>
          <cell r="R7346" t="str">
            <v>Don Guglielmin</v>
          </cell>
          <cell r="S7346" t="str">
            <v>Kara Slemko</v>
          </cell>
          <cell r="T7346" t="str">
            <v>Paul Mendes</v>
          </cell>
          <cell r="U7346" t="str">
            <v>H - Horizon</v>
          </cell>
          <cell r="V7346" t="str">
            <v>Major Projects</v>
          </cell>
          <cell r="W7346" t="str">
            <v>45 Days net terms</v>
          </cell>
          <cell r="X7346">
            <v>12098630.32</v>
          </cell>
          <cell r="Y7346">
            <v>228080</v>
          </cell>
          <cell r="Z7346">
            <v>82974.259999999995</v>
          </cell>
        </row>
        <row r="7347">
          <cell r="A7347" t="str">
            <v>817650-2</v>
          </cell>
          <cell r="B7347">
            <v>817650</v>
          </cell>
          <cell r="C7347">
            <v>2</v>
          </cell>
          <cell r="E7347" t="str">
            <v>CEDA Services &amp; Projects LP</v>
          </cell>
          <cell r="F7347" t="str">
            <v>On Water Equipment Installation</v>
          </cell>
          <cell r="G7347" t="str">
            <v>Construction</v>
          </cell>
          <cell r="H7347" t="str">
            <v>Greene, Dwana</v>
          </cell>
          <cell r="I7347">
            <v>42774</v>
          </cell>
          <cell r="J7347">
            <v>42446</v>
          </cell>
          <cell r="K7347">
            <v>42648</v>
          </cell>
          <cell r="L7347" t="str">
            <v>Complete</v>
          </cell>
          <cell r="M7347" t="str">
            <v>Executed</v>
          </cell>
          <cell r="N7347">
            <v>42780</v>
          </cell>
          <cell r="O7347" t="str">
            <v>Execute Contract</v>
          </cell>
          <cell r="P7347" t="str">
            <v>Greene, Dwana</v>
          </cell>
          <cell r="Q7347" t="str">
            <v>Greene, Dwana</v>
          </cell>
          <cell r="R7347" t="str">
            <v>Don Guglielmin</v>
          </cell>
          <cell r="S7347" t="str">
            <v>Don Guglielmin</v>
          </cell>
          <cell r="T7347" t="str">
            <v>Paul Mendes</v>
          </cell>
          <cell r="U7347" t="str">
            <v>H - Horizon</v>
          </cell>
          <cell r="V7347" t="str">
            <v>Major Projects</v>
          </cell>
          <cell r="W7347" t="str">
            <v>45 Days net terms</v>
          </cell>
          <cell r="X7347">
            <v>12216089.789999999</v>
          </cell>
          <cell r="Y7347">
            <v>228080</v>
          </cell>
          <cell r="Z7347">
            <v>117459.47</v>
          </cell>
        </row>
        <row r="7348">
          <cell r="A7348" t="str">
            <v>817650-3</v>
          </cell>
          <cell r="B7348">
            <v>817650</v>
          </cell>
          <cell r="C7348">
            <v>3</v>
          </cell>
          <cell r="E7348" t="str">
            <v>CEDA Services &amp; Projects LP</v>
          </cell>
          <cell r="F7348" t="str">
            <v>On Water Equipment Installation</v>
          </cell>
          <cell r="G7348" t="str">
            <v>Construction</v>
          </cell>
          <cell r="H7348" t="str">
            <v>Greene, Dwana</v>
          </cell>
          <cell r="I7348">
            <v>42780</v>
          </cell>
          <cell r="J7348">
            <v>42446</v>
          </cell>
          <cell r="K7348">
            <v>42648</v>
          </cell>
          <cell r="L7348" t="str">
            <v>Complete</v>
          </cell>
          <cell r="M7348" t="str">
            <v>Executed</v>
          </cell>
          <cell r="N7348">
            <v>42780</v>
          </cell>
          <cell r="O7348" t="str">
            <v>Parallel_Return_to_Edit_Mode</v>
          </cell>
          <cell r="P7348" t="str">
            <v>Greene, Dwana</v>
          </cell>
          <cell r="R7348" t="str">
            <v>Don Guglielmin</v>
          </cell>
          <cell r="S7348" t="str">
            <v>Don Guglielmin</v>
          </cell>
          <cell r="T7348" t="str">
            <v>Paul Mendes</v>
          </cell>
          <cell r="U7348" t="str">
            <v>H - Horizon</v>
          </cell>
          <cell r="V7348" t="str">
            <v>Major Projects</v>
          </cell>
          <cell r="W7348" t="str">
            <v>45 Days net terms</v>
          </cell>
          <cell r="X7348">
            <v>12908302.300000001</v>
          </cell>
          <cell r="Y7348">
            <v>228080</v>
          </cell>
          <cell r="Z7348">
            <v>692212.51</v>
          </cell>
        </row>
        <row r="7349">
          <cell r="A7349" t="str">
            <v>817650-4</v>
          </cell>
          <cell r="B7349">
            <v>817650</v>
          </cell>
          <cell r="C7349">
            <v>4</v>
          </cell>
          <cell r="E7349" t="str">
            <v>CEDA Services &amp; Projects LP</v>
          </cell>
          <cell r="F7349" t="str">
            <v>On Water Equipment Installation</v>
          </cell>
          <cell r="G7349" t="str">
            <v>Construction</v>
          </cell>
          <cell r="H7349" t="str">
            <v>Greene, Dwana</v>
          </cell>
          <cell r="I7349">
            <v>42849</v>
          </cell>
          <cell r="J7349">
            <v>42446</v>
          </cell>
          <cell r="K7349">
            <v>42648</v>
          </cell>
          <cell r="L7349" t="str">
            <v>Complete</v>
          </cell>
          <cell r="M7349" t="str">
            <v>Executed</v>
          </cell>
          <cell r="N7349">
            <v>42941</v>
          </cell>
          <cell r="O7349" t="str">
            <v>Approve Contract</v>
          </cell>
          <cell r="P7349" t="str">
            <v>Commercial Operations Approver</v>
          </cell>
          <cell r="Q7349" t="str">
            <v>Tavassoli, Nader</v>
          </cell>
          <cell r="R7349" t="str">
            <v>Don Guglielmin</v>
          </cell>
          <cell r="S7349" t="str">
            <v>Don Guglielmin</v>
          </cell>
          <cell r="T7349" t="str">
            <v>Paul Mendes</v>
          </cell>
          <cell r="U7349" t="str">
            <v>H - Horizon</v>
          </cell>
          <cell r="V7349" t="str">
            <v>Major Projects</v>
          </cell>
          <cell r="W7349" t="str">
            <v>45 Days net terms</v>
          </cell>
          <cell r="X7349">
            <v>13093985.289999999</v>
          </cell>
          <cell r="Y7349">
            <v>228080</v>
          </cell>
          <cell r="Z7349">
            <v>185682.99</v>
          </cell>
        </row>
        <row r="7350">
          <cell r="A7350" t="str">
            <v>817657-1</v>
          </cell>
          <cell r="B7350">
            <v>817657</v>
          </cell>
          <cell r="C7350">
            <v>1</v>
          </cell>
          <cell r="D7350">
            <v>40773701</v>
          </cell>
          <cell r="E7350" t="str">
            <v>Talon Energy Services Inc</v>
          </cell>
          <cell r="F7350" t="str">
            <v>Hydrotreater Ph 2B-Mechanical &amp; Piping Repair -Add. SOW</v>
          </cell>
          <cell r="G7350" t="str">
            <v>Construction</v>
          </cell>
          <cell r="H7350" t="str">
            <v>Shah, Nehal</v>
          </cell>
          <cell r="I7350">
            <v>42555</v>
          </cell>
          <cell r="J7350">
            <v>42453</v>
          </cell>
          <cell r="K7350">
            <v>42582</v>
          </cell>
          <cell r="L7350" t="str">
            <v>Complete</v>
          </cell>
          <cell r="M7350" t="str">
            <v>Executed</v>
          </cell>
          <cell r="N7350">
            <v>42600</v>
          </cell>
          <cell r="O7350" t="str">
            <v>Parallel_Return_to_Edit_Mode</v>
          </cell>
          <cell r="P7350" t="str">
            <v>Shah, Nehal</v>
          </cell>
          <cell r="R7350" t="str">
            <v>Sergey Korchagin</v>
          </cell>
          <cell r="S7350" t="str">
            <v>Ari Bronkhorst</v>
          </cell>
          <cell r="T7350" t="str">
            <v>Steve Brown</v>
          </cell>
          <cell r="U7350" t="str">
            <v>H - Horizon</v>
          </cell>
          <cell r="V7350" t="str">
            <v>Major Projects</v>
          </cell>
          <cell r="W7350" t="str">
            <v>45 Days net terms</v>
          </cell>
          <cell r="X7350">
            <v>3565017</v>
          </cell>
          <cell r="Y7350">
            <v>307273</v>
          </cell>
          <cell r="Z7350">
            <v>3178178.04</v>
          </cell>
        </row>
        <row r="7351">
          <cell r="A7351" t="str">
            <v>817657-2</v>
          </cell>
          <cell r="B7351">
            <v>817657</v>
          </cell>
          <cell r="C7351">
            <v>2</v>
          </cell>
          <cell r="D7351">
            <v>40773702</v>
          </cell>
          <cell r="E7351" t="str">
            <v>Talon Energy Services Inc</v>
          </cell>
          <cell r="F7351" t="str">
            <v>Hydrotreater Ph 2B-Mechanical &amp; Piping Repair -Add. SOW</v>
          </cell>
          <cell r="G7351" t="str">
            <v>Construction</v>
          </cell>
          <cell r="H7351" t="str">
            <v>Shah, Nehal</v>
          </cell>
          <cell r="I7351">
            <v>42600</v>
          </cell>
          <cell r="J7351">
            <v>42453</v>
          </cell>
          <cell r="K7351">
            <v>42585</v>
          </cell>
          <cell r="L7351" t="str">
            <v>Complete</v>
          </cell>
          <cell r="M7351" t="str">
            <v>Executed</v>
          </cell>
          <cell r="N7351">
            <v>42635</v>
          </cell>
          <cell r="O7351" t="str">
            <v>Execute Contract</v>
          </cell>
          <cell r="P7351" t="str">
            <v>Shah, Nehal</v>
          </cell>
          <cell r="Q7351" t="str">
            <v>Shah, Nehal</v>
          </cell>
          <cell r="R7351" t="str">
            <v>Sergey Korchagin</v>
          </cell>
          <cell r="S7351" t="str">
            <v>Ari Bronkhorst</v>
          </cell>
          <cell r="T7351" t="str">
            <v>Steve Brown</v>
          </cell>
          <cell r="U7351" t="str">
            <v>H - Horizon</v>
          </cell>
          <cell r="V7351" t="str">
            <v>Major Projects</v>
          </cell>
          <cell r="W7351" t="str">
            <v>45 Days net terms</v>
          </cell>
          <cell r="X7351">
            <v>5000000</v>
          </cell>
          <cell r="Y7351">
            <v>307273</v>
          </cell>
          <cell r="Z7351">
            <v>1434983</v>
          </cell>
        </row>
        <row r="7352">
          <cell r="A7352" t="str">
            <v>817660-1</v>
          </cell>
          <cell r="B7352">
            <v>817660</v>
          </cell>
          <cell r="C7352">
            <v>1</v>
          </cell>
          <cell r="D7352">
            <v>814178</v>
          </cell>
          <cell r="E7352" t="str">
            <v>Almita Piling Inc</v>
          </cell>
          <cell r="F7352" t="str">
            <v>Add 20+5 Screw piles - 20 North Ramp Relocation &amp; 6 Tailings Corridor</v>
          </cell>
          <cell r="G7352" t="str">
            <v>Construction Minor</v>
          </cell>
          <cell r="H7352" t="str">
            <v>Borsini, Erwin</v>
          </cell>
          <cell r="I7352">
            <v>42550</v>
          </cell>
          <cell r="J7352">
            <v>42475</v>
          </cell>
          <cell r="K7352">
            <v>42735</v>
          </cell>
          <cell r="L7352" t="str">
            <v>Active</v>
          </cell>
          <cell r="M7352" t="str">
            <v>Executed</v>
          </cell>
          <cell r="N7352">
            <v>42585</v>
          </cell>
          <cell r="O7352" t="str">
            <v>Review Contract</v>
          </cell>
          <cell r="P7352" t="str">
            <v>Supply Management Reviewer</v>
          </cell>
          <cell r="Q7352" t="str">
            <v>House, Gregory</v>
          </cell>
          <cell r="R7352" t="str">
            <v>Carla Salazar</v>
          </cell>
          <cell r="S7352" t="str">
            <v>Kara Slemko</v>
          </cell>
          <cell r="T7352" t="str">
            <v>Stephanie Graham</v>
          </cell>
          <cell r="U7352" t="str">
            <v>H - Horizon</v>
          </cell>
          <cell r="V7352" t="str">
            <v>Bitumen Production</v>
          </cell>
          <cell r="W7352" t="str">
            <v>45 Days net terms</v>
          </cell>
          <cell r="X7352">
            <v>200791</v>
          </cell>
          <cell r="Y7352">
            <v>17539</v>
          </cell>
          <cell r="Z7352">
            <v>114261</v>
          </cell>
        </row>
        <row r="7353">
          <cell r="A7353" t="str">
            <v>817690-1</v>
          </cell>
          <cell r="B7353">
            <v>817690</v>
          </cell>
          <cell r="C7353">
            <v>1</v>
          </cell>
          <cell r="D7353">
            <v>407750</v>
          </cell>
          <cell r="E7353" t="str">
            <v>1622317 Alberta Inc.</v>
          </cell>
          <cell r="F7353" t="str">
            <v>Jocelyn Beda Buyer</v>
          </cell>
          <cell r="G7353" t="str">
            <v>Short Form Consulting Agreement</v>
          </cell>
          <cell r="H7353" t="str">
            <v>Soriano, Loreta</v>
          </cell>
          <cell r="I7353">
            <v>42577</v>
          </cell>
          <cell r="J7353">
            <v>42581</v>
          </cell>
          <cell r="K7353">
            <v>42629</v>
          </cell>
          <cell r="L7353" t="str">
            <v>Complete</v>
          </cell>
          <cell r="M7353" t="str">
            <v>Executed</v>
          </cell>
          <cell r="N7353">
            <v>42578</v>
          </cell>
          <cell r="O7353" t="str">
            <v>Parallel_Return_to_Edit_Mode</v>
          </cell>
          <cell r="P7353" t="str">
            <v>Soriano, Loreta</v>
          </cell>
          <cell r="R7353" t="str">
            <v>Julie Easthope</v>
          </cell>
          <cell r="S7353" t="str">
            <v>Kara Slemko</v>
          </cell>
          <cell r="T7353" t="str">
            <v>Brian Bate</v>
          </cell>
          <cell r="U7353" t="str">
            <v>H - Horizon</v>
          </cell>
          <cell r="V7353" t="str">
            <v>Major Projects</v>
          </cell>
          <cell r="W7353" t="str">
            <v>10 Days net terms</v>
          </cell>
          <cell r="X7353">
            <v>63500</v>
          </cell>
          <cell r="Z7353">
            <v>18500</v>
          </cell>
        </row>
        <row r="7354">
          <cell r="A7354" t="str">
            <v>817741-1</v>
          </cell>
          <cell r="B7354">
            <v>817741</v>
          </cell>
          <cell r="C7354">
            <v>1</v>
          </cell>
          <cell r="D7354">
            <v>407758</v>
          </cell>
          <cell r="E7354" t="str">
            <v>Wainbee Limited</v>
          </cell>
          <cell r="F7354" t="str">
            <v>Superpot Double Block and Bleed Insolation Valves</v>
          </cell>
          <cell r="G7354" t="str">
            <v>Construction Minor</v>
          </cell>
          <cell r="H7354" t="str">
            <v>Varela, Lina</v>
          </cell>
          <cell r="I7354">
            <v>42536</v>
          </cell>
          <cell r="J7354">
            <v>42471</v>
          </cell>
          <cell r="K7354">
            <v>42582</v>
          </cell>
          <cell r="L7354" t="str">
            <v>Complete</v>
          </cell>
          <cell r="M7354" t="str">
            <v>Executed</v>
          </cell>
          <cell r="N7354">
            <v>42557</v>
          </cell>
          <cell r="O7354" t="str">
            <v>Edit New Supplement</v>
          </cell>
          <cell r="P7354" t="str">
            <v>Varela, Lina</v>
          </cell>
          <cell r="Q7354" t="str">
            <v>Varela, Lina</v>
          </cell>
          <cell r="R7354" t="str">
            <v>Kara Slemko</v>
          </cell>
          <cell r="S7354" t="str">
            <v>Don Guglielmin</v>
          </cell>
          <cell r="T7354" t="str">
            <v>Steve Brown</v>
          </cell>
          <cell r="U7354" t="str">
            <v>H - Horizon</v>
          </cell>
          <cell r="V7354" t="str">
            <v>Major Projects</v>
          </cell>
          <cell r="W7354" t="str">
            <v>45 Days net terms</v>
          </cell>
          <cell r="X7354">
            <v>411362.54</v>
          </cell>
          <cell r="Y7354">
            <v>710104</v>
          </cell>
          <cell r="Z7354">
            <v>153394</v>
          </cell>
        </row>
        <row r="7355">
          <cell r="A7355" t="str">
            <v>817759-1</v>
          </cell>
          <cell r="B7355">
            <v>817759</v>
          </cell>
          <cell r="C7355">
            <v>1</v>
          </cell>
          <cell r="D7355">
            <v>821092</v>
          </cell>
          <cell r="E7355" t="str">
            <v>Mikisew Landing Limited Partnership</v>
          </cell>
          <cell r="F7355" t="str">
            <v>Ground Handling Scope &amp; Equipment Addition</v>
          </cell>
          <cell r="G7355" t="str">
            <v>Master Goods and Services Agreement</v>
          </cell>
          <cell r="H7355" t="str">
            <v>Panokarren, Clifford</v>
          </cell>
          <cell r="I7355">
            <v>42667</v>
          </cell>
          <cell r="J7355">
            <v>42644</v>
          </cell>
          <cell r="K7355">
            <v>44291</v>
          </cell>
          <cell r="L7355" t="str">
            <v>Active</v>
          </cell>
          <cell r="M7355" t="str">
            <v>Executed</v>
          </cell>
          <cell r="N7355">
            <v>42717</v>
          </cell>
          <cell r="O7355" t="str">
            <v>Parallel_Return_to_Edit_Mode</v>
          </cell>
          <cell r="P7355" t="str">
            <v>Panokarren, Clifford</v>
          </cell>
          <cell r="R7355" t="str">
            <v>Leighton Storsley</v>
          </cell>
          <cell r="S7355" t="str">
            <v>Kara Slemko</v>
          </cell>
          <cell r="T7355" t="str">
            <v>Brian Bate</v>
          </cell>
          <cell r="U7355" t="str">
            <v>H - Horizon</v>
          </cell>
          <cell r="V7355" t="str">
            <v>Facilities &amp; Servic - Facilities &amp; Servics</v>
          </cell>
          <cell r="W7355" t="str">
            <v>45 Days net terms</v>
          </cell>
          <cell r="X7355">
            <v>21331118</v>
          </cell>
          <cell r="Y7355">
            <v>391410</v>
          </cell>
          <cell r="Z7355">
            <v>86893</v>
          </cell>
        </row>
        <row r="7356">
          <cell r="A7356" t="str">
            <v>817759-2</v>
          </cell>
          <cell r="B7356">
            <v>817759</v>
          </cell>
          <cell r="C7356">
            <v>2</v>
          </cell>
          <cell r="D7356">
            <v>821092</v>
          </cell>
          <cell r="E7356" t="str">
            <v>Mikisew Landing Limited Partnership</v>
          </cell>
          <cell r="F7356" t="str">
            <v>Horizon Ground Handling CPI Increase</v>
          </cell>
          <cell r="G7356" t="str">
            <v>Master Goods and Services Agreement</v>
          </cell>
          <cell r="H7356" t="str">
            <v>Panokarren, Clifford</v>
          </cell>
          <cell r="I7356">
            <v>42934</v>
          </cell>
          <cell r="J7356">
            <v>42644</v>
          </cell>
          <cell r="K7356">
            <v>44291</v>
          </cell>
          <cell r="L7356" t="str">
            <v>Active</v>
          </cell>
          <cell r="M7356" t="str">
            <v>Executed</v>
          </cell>
          <cell r="N7356">
            <v>42991</v>
          </cell>
          <cell r="O7356" t="str">
            <v>Approve Contract</v>
          </cell>
          <cell r="P7356" t="str">
            <v>Business Area Approver</v>
          </cell>
          <cell r="Q7356" t="str">
            <v>Dawes, Murray</v>
          </cell>
          <cell r="R7356" t="str">
            <v>Leighton Storsley</v>
          </cell>
          <cell r="S7356" t="str">
            <v>Kara Slemko</v>
          </cell>
          <cell r="T7356" t="str">
            <v>Brian Bate</v>
          </cell>
          <cell r="U7356" t="str">
            <v>H - Horizon</v>
          </cell>
          <cell r="V7356" t="str">
            <v>Facilities &amp; Servic - Facilities &amp; Servics</v>
          </cell>
          <cell r="W7356" t="str">
            <v>45 Days net terms</v>
          </cell>
          <cell r="X7356">
            <v>21464828.899999999</v>
          </cell>
          <cell r="Y7356">
            <v>391410</v>
          </cell>
          <cell r="Z7356">
            <v>133710.9</v>
          </cell>
        </row>
        <row r="7357">
          <cell r="A7357" t="str">
            <v>817759-3</v>
          </cell>
          <cell r="B7357">
            <v>817759</v>
          </cell>
          <cell r="C7357">
            <v>3</v>
          </cell>
          <cell r="D7357">
            <v>821092</v>
          </cell>
          <cell r="E7357" t="str">
            <v>Mikisew Landing Limited Partnership</v>
          </cell>
          <cell r="F7357" t="str">
            <v>Mikisew Addition of TA staff to Agreement</v>
          </cell>
          <cell r="G7357" t="str">
            <v>Master Goods and Services Agreement</v>
          </cell>
          <cell r="H7357" t="str">
            <v>Lam, Diana</v>
          </cell>
          <cell r="I7357">
            <v>42997</v>
          </cell>
          <cell r="J7357">
            <v>42956</v>
          </cell>
          <cell r="K7357">
            <v>44291</v>
          </cell>
          <cell r="L7357" t="str">
            <v>Active</v>
          </cell>
          <cell r="M7357" t="str">
            <v>Executed</v>
          </cell>
          <cell r="N7357">
            <v>43003</v>
          </cell>
          <cell r="O7357" t="str">
            <v>Review Contract</v>
          </cell>
          <cell r="P7357" t="str">
            <v>Supply Management Reviewer</v>
          </cell>
          <cell r="Q7357" t="str">
            <v>Dion, Pierre-Carl</v>
          </cell>
          <cell r="R7357" t="str">
            <v>Leighton Storsley</v>
          </cell>
          <cell r="S7357" t="str">
            <v>Kara Slemko</v>
          </cell>
          <cell r="T7357" t="str">
            <v>Brian Bate</v>
          </cell>
          <cell r="U7357" t="str">
            <v>H - Horizon</v>
          </cell>
          <cell r="V7357" t="str">
            <v>Facilities &amp; Servic - Facilities &amp; Servics</v>
          </cell>
          <cell r="W7357" t="str">
            <v>45 Days net terms</v>
          </cell>
          <cell r="X7357">
            <v>21559244.899999999</v>
          </cell>
          <cell r="Y7357">
            <v>391410</v>
          </cell>
          <cell r="Z7357">
            <v>94416</v>
          </cell>
        </row>
        <row r="7358">
          <cell r="A7358" t="str">
            <v>817760-1</v>
          </cell>
          <cell r="B7358">
            <v>817760</v>
          </cell>
          <cell r="C7358">
            <v>1</v>
          </cell>
          <cell r="D7358">
            <v>816098</v>
          </cell>
          <cell r="E7358" t="str">
            <v>Shott Earthworks Inc</v>
          </cell>
          <cell r="F7358" t="str">
            <v>Mackay Camp Drainage Work - Additional scope</v>
          </cell>
          <cell r="G7358" t="str">
            <v>Construction Minor</v>
          </cell>
          <cell r="H7358" t="str">
            <v>Borsini, Erwin</v>
          </cell>
          <cell r="I7358">
            <v>42642</v>
          </cell>
          <cell r="J7358">
            <v>42485</v>
          </cell>
          <cell r="K7358">
            <v>42735</v>
          </cell>
          <cell r="L7358" t="str">
            <v>Active</v>
          </cell>
          <cell r="M7358" t="str">
            <v>Executed</v>
          </cell>
          <cell r="N7358">
            <v>42654</v>
          </cell>
          <cell r="O7358" t="str">
            <v>Edit New Supplement</v>
          </cell>
          <cell r="P7358" t="str">
            <v>Borsini, Erwin</v>
          </cell>
          <cell r="Q7358" t="str">
            <v>Borsini, Erwin</v>
          </cell>
          <cell r="R7358" t="str">
            <v>Carla Salazar</v>
          </cell>
          <cell r="S7358" t="str">
            <v>Kara Slemko</v>
          </cell>
          <cell r="T7358" t="str">
            <v>Steve Brown</v>
          </cell>
          <cell r="U7358" t="str">
            <v>H - Horizon</v>
          </cell>
          <cell r="V7358" t="str">
            <v>Facilities &amp; Servic - Facilities &amp; Servics</v>
          </cell>
          <cell r="W7358" t="str">
            <v>45 Days net terms</v>
          </cell>
          <cell r="X7358">
            <v>955385.41</v>
          </cell>
          <cell r="Y7358">
            <v>341061</v>
          </cell>
          <cell r="Z7358">
            <v>327253.64</v>
          </cell>
        </row>
        <row r="7359">
          <cell r="A7359" t="str">
            <v>817760-1</v>
          </cell>
          <cell r="B7359">
            <v>817760</v>
          </cell>
          <cell r="C7359">
            <v>1</v>
          </cell>
          <cell r="D7359">
            <v>816098</v>
          </cell>
          <cell r="E7359" t="str">
            <v>Shott Earthworks Inc</v>
          </cell>
          <cell r="F7359" t="str">
            <v>Mackay Camp Drainage Work - Additional scope</v>
          </cell>
          <cell r="G7359" t="str">
            <v>Construction Minor</v>
          </cell>
          <cell r="H7359" t="str">
            <v>Borsini, Erwin</v>
          </cell>
          <cell r="I7359">
            <v>42642</v>
          </cell>
          <cell r="J7359">
            <v>42485</v>
          </cell>
          <cell r="K7359">
            <v>42735</v>
          </cell>
          <cell r="L7359" t="str">
            <v>Active</v>
          </cell>
          <cell r="M7359" t="str">
            <v>Executed</v>
          </cell>
          <cell r="N7359">
            <v>42654</v>
          </cell>
          <cell r="O7359" t="str">
            <v>Parallel_Return_to_Edit_Mode</v>
          </cell>
          <cell r="P7359" t="str">
            <v>Borsini, Erwin</v>
          </cell>
          <cell r="Q7359" t="str">
            <v>Borsini, Erwin</v>
          </cell>
          <cell r="R7359" t="str">
            <v>Carla Salazar</v>
          </cell>
          <cell r="S7359" t="str">
            <v>Kara Slemko</v>
          </cell>
          <cell r="T7359" t="str">
            <v>Steve Brown</v>
          </cell>
          <cell r="U7359" t="str">
            <v>H - Horizon</v>
          </cell>
          <cell r="V7359" t="str">
            <v>Facilities &amp; Servic - Facilities &amp; Servics</v>
          </cell>
          <cell r="W7359" t="str">
            <v>45 Days net terms</v>
          </cell>
          <cell r="X7359">
            <v>955385.41</v>
          </cell>
          <cell r="Y7359">
            <v>341061</v>
          </cell>
          <cell r="Z7359">
            <v>327253.64</v>
          </cell>
        </row>
        <row r="7360">
          <cell r="A7360" t="str">
            <v>817760-1</v>
          </cell>
          <cell r="B7360">
            <v>817760</v>
          </cell>
          <cell r="C7360">
            <v>1</v>
          </cell>
          <cell r="D7360">
            <v>816098</v>
          </cell>
          <cell r="E7360" t="str">
            <v>Shott Earthworks Inc</v>
          </cell>
          <cell r="F7360" t="str">
            <v>Mackay Camp Drainage Work - Additional scope</v>
          </cell>
          <cell r="G7360" t="str">
            <v>Construction Minor</v>
          </cell>
          <cell r="H7360" t="str">
            <v>Borsini, Erwin</v>
          </cell>
          <cell r="I7360">
            <v>42642</v>
          </cell>
          <cell r="J7360">
            <v>42485</v>
          </cell>
          <cell r="K7360">
            <v>42735</v>
          </cell>
          <cell r="L7360" t="str">
            <v>Active</v>
          </cell>
          <cell r="M7360" t="str">
            <v>Executed</v>
          </cell>
          <cell r="N7360">
            <v>42654</v>
          </cell>
          <cell r="O7360" t="str">
            <v>Review Contract</v>
          </cell>
          <cell r="P7360" t="str">
            <v>Supply Management Reviewer</v>
          </cell>
          <cell r="Q7360" t="str">
            <v>House, Gregory</v>
          </cell>
          <cell r="R7360" t="str">
            <v>Carla Salazar</v>
          </cell>
          <cell r="S7360" t="str">
            <v>Kara Slemko</v>
          </cell>
          <cell r="T7360" t="str">
            <v>Steve Brown</v>
          </cell>
          <cell r="U7360" t="str">
            <v>H - Horizon</v>
          </cell>
          <cell r="V7360" t="str">
            <v>Facilities &amp; Servic - Facilities &amp; Servics</v>
          </cell>
          <cell r="W7360" t="str">
            <v>45 Days net terms</v>
          </cell>
          <cell r="X7360">
            <v>955385.41</v>
          </cell>
          <cell r="Y7360">
            <v>341061</v>
          </cell>
          <cell r="Z7360">
            <v>327253.64</v>
          </cell>
        </row>
        <row r="7361">
          <cell r="A7361" t="str">
            <v>817760-2</v>
          </cell>
          <cell r="B7361">
            <v>817760</v>
          </cell>
          <cell r="C7361">
            <v>2</v>
          </cell>
          <cell r="D7361">
            <v>816098</v>
          </cell>
          <cell r="E7361" t="str">
            <v>Shott Earthworks Inc</v>
          </cell>
          <cell r="F7361" t="str">
            <v>Mackay Camp Drainage Work - Additional scope</v>
          </cell>
          <cell r="G7361" t="str">
            <v>Construction Minor</v>
          </cell>
          <cell r="H7361" t="str">
            <v>Borsini, Erwin</v>
          </cell>
          <cell r="I7361">
            <v>42660</v>
          </cell>
          <cell r="J7361">
            <v>42485</v>
          </cell>
          <cell r="K7361">
            <v>42735</v>
          </cell>
          <cell r="L7361" t="str">
            <v>Active</v>
          </cell>
          <cell r="M7361" t="str">
            <v>Executed</v>
          </cell>
          <cell r="N7361">
            <v>42703</v>
          </cell>
          <cell r="O7361" t="str">
            <v>Parallel_Return_to_Edit_Mode</v>
          </cell>
          <cell r="P7361" t="str">
            <v>Borsini, Erwin</v>
          </cell>
          <cell r="R7361" t="str">
            <v>Carla Salazar</v>
          </cell>
          <cell r="S7361" t="str">
            <v>Kara Slemko</v>
          </cell>
          <cell r="T7361" t="str">
            <v>Stephanie Graham</v>
          </cell>
          <cell r="U7361" t="str">
            <v>H - Horizon</v>
          </cell>
          <cell r="V7361" t="str">
            <v>Facilities &amp; Servic - Facilities &amp; Servics</v>
          </cell>
          <cell r="W7361" t="str">
            <v>45 Days net terms</v>
          </cell>
          <cell r="X7361">
            <v>1038567.65</v>
          </cell>
          <cell r="Y7361">
            <v>341061</v>
          </cell>
          <cell r="Z7361">
            <v>83182.240000000005</v>
          </cell>
        </row>
        <row r="7362">
          <cell r="A7362" t="str">
            <v>817760-2</v>
          </cell>
          <cell r="B7362">
            <v>817760</v>
          </cell>
          <cell r="C7362">
            <v>2</v>
          </cell>
          <cell r="D7362">
            <v>816098</v>
          </cell>
          <cell r="E7362" t="str">
            <v>Shott Earthworks Inc</v>
          </cell>
          <cell r="F7362" t="str">
            <v>Mackay Camp Drainage Work - Additional scope</v>
          </cell>
          <cell r="G7362" t="str">
            <v>Construction Minor</v>
          </cell>
          <cell r="H7362" t="str">
            <v>Borsini, Erwin</v>
          </cell>
          <cell r="I7362">
            <v>42660</v>
          </cell>
          <cell r="J7362">
            <v>42485</v>
          </cell>
          <cell r="K7362">
            <v>42735</v>
          </cell>
          <cell r="L7362" t="str">
            <v>Active</v>
          </cell>
          <cell r="M7362" t="str">
            <v>Executed</v>
          </cell>
          <cell r="N7362">
            <v>42703</v>
          </cell>
          <cell r="O7362" t="str">
            <v>Parallel_Return_to_Edit_Mode</v>
          </cell>
          <cell r="P7362" t="str">
            <v>Borsini, Erwin</v>
          </cell>
          <cell r="R7362" t="str">
            <v>Carla Salazar</v>
          </cell>
          <cell r="S7362" t="str">
            <v>Kara Slemko</v>
          </cell>
          <cell r="T7362" t="str">
            <v>Stephanie Graham</v>
          </cell>
          <cell r="U7362" t="str">
            <v>H - Horizon</v>
          </cell>
          <cell r="V7362" t="str">
            <v>Facilities &amp; Servic - Facilities &amp; Servics</v>
          </cell>
          <cell r="W7362" t="str">
            <v>45 Days net terms</v>
          </cell>
          <cell r="X7362">
            <v>1038567.65</v>
          </cell>
          <cell r="Y7362">
            <v>341061</v>
          </cell>
          <cell r="Z7362">
            <v>83182.240000000005</v>
          </cell>
        </row>
        <row r="7363">
          <cell r="A7363" t="str">
            <v>817760-2</v>
          </cell>
          <cell r="B7363">
            <v>817760</v>
          </cell>
          <cell r="C7363">
            <v>2</v>
          </cell>
          <cell r="D7363">
            <v>816098</v>
          </cell>
          <cell r="E7363" t="str">
            <v>Shott Earthworks Inc</v>
          </cell>
          <cell r="F7363" t="str">
            <v>Mackay Camp Drainage Work - Additional scope</v>
          </cell>
          <cell r="G7363" t="str">
            <v>Construction Minor</v>
          </cell>
          <cell r="H7363" t="str">
            <v>Borsini, Erwin</v>
          </cell>
          <cell r="I7363">
            <v>42660</v>
          </cell>
          <cell r="J7363">
            <v>42485</v>
          </cell>
          <cell r="K7363">
            <v>42735</v>
          </cell>
          <cell r="L7363" t="str">
            <v>Active</v>
          </cell>
          <cell r="M7363" t="str">
            <v>Executed</v>
          </cell>
          <cell r="N7363">
            <v>42703</v>
          </cell>
          <cell r="O7363" t="str">
            <v>Execute Contract</v>
          </cell>
          <cell r="P7363" t="str">
            <v>Borsini, Erwin</v>
          </cell>
          <cell r="Q7363" t="str">
            <v>Borsini, Erwin</v>
          </cell>
          <cell r="R7363" t="str">
            <v>Carla Salazar</v>
          </cell>
          <cell r="S7363" t="str">
            <v>Kara Slemko</v>
          </cell>
          <cell r="T7363" t="str">
            <v>Stephanie Graham</v>
          </cell>
          <cell r="U7363" t="str">
            <v>H - Horizon</v>
          </cell>
          <cell r="V7363" t="str">
            <v>Facilities &amp; Servic - Facilities &amp; Servics</v>
          </cell>
          <cell r="W7363" t="str">
            <v>45 Days net terms</v>
          </cell>
          <cell r="X7363">
            <v>1038567.65</v>
          </cell>
          <cell r="Y7363">
            <v>341061</v>
          </cell>
          <cell r="Z7363">
            <v>83182.240000000005</v>
          </cell>
        </row>
        <row r="7364">
          <cell r="A7364" t="str">
            <v>817760-3</v>
          </cell>
          <cell r="B7364">
            <v>817760</v>
          </cell>
          <cell r="C7364">
            <v>3</v>
          </cell>
          <cell r="D7364">
            <v>816098</v>
          </cell>
          <cell r="E7364" t="str">
            <v>Shott Earthworks Inc</v>
          </cell>
          <cell r="F7364" t="str">
            <v>Mackay Camp Drainage Work - Additional scope</v>
          </cell>
          <cell r="G7364" t="str">
            <v>Construction Minor</v>
          </cell>
          <cell r="H7364" t="str">
            <v>Borsini, Erwin</v>
          </cell>
          <cell r="I7364">
            <v>42719</v>
          </cell>
          <cell r="J7364">
            <v>42485</v>
          </cell>
          <cell r="K7364">
            <v>42735</v>
          </cell>
          <cell r="L7364" t="str">
            <v>Active</v>
          </cell>
          <cell r="M7364" t="str">
            <v>Executed</v>
          </cell>
          <cell r="N7364">
            <v>42758</v>
          </cell>
          <cell r="O7364" t="str">
            <v>Parallel_Return_to_Edit_Mode</v>
          </cell>
          <cell r="P7364" t="str">
            <v>Borsini, Erwin</v>
          </cell>
          <cell r="R7364" t="str">
            <v>Carla Salazar</v>
          </cell>
          <cell r="S7364" t="str">
            <v>Kara Slemko</v>
          </cell>
          <cell r="T7364" t="str">
            <v>Stephanie Graham</v>
          </cell>
          <cell r="U7364" t="str">
            <v>H - Horizon</v>
          </cell>
          <cell r="V7364" t="str">
            <v>Facilities &amp; Servic - Facilities &amp; Servics</v>
          </cell>
          <cell r="W7364" t="str">
            <v>45 Days net terms</v>
          </cell>
          <cell r="X7364">
            <v>1074842.21</v>
          </cell>
          <cell r="Y7364">
            <v>341061</v>
          </cell>
          <cell r="Z7364">
            <v>36274.559999999998</v>
          </cell>
        </row>
        <row r="7365">
          <cell r="A7365" t="str">
            <v>817760-3</v>
          </cell>
          <cell r="B7365">
            <v>817760</v>
          </cell>
          <cell r="C7365">
            <v>3</v>
          </cell>
          <cell r="D7365">
            <v>816098</v>
          </cell>
          <cell r="E7365" t="str">
            <v>Shott Earthworks Inc</v>
          </cell>
          <cell r="F7365" t="str">
            <v>Mackay Camp Drainage Work - Additional scope</v>
          </cell>
          <cell r="G7365" t="str">
            <v>Construction Minor</v>
          </cell>
          <cell r="H7365" t="str">
            <v>Borsini, Erwin</v>
          </cell>
          <cell r="I7365">
            <v>42719</v>
          </cell>
          <cell r="J7365">
            <v>42485</v>
          </cell>
          <cell r="K7365">
            <v>42735</v>
          </cell>
          <cell r="L7365" t="str">
            <v>Active</v>
          </cell>
          <cell r="M7365" t="str">
            <v>Executed</v>
          </cell>
          <cell r="N7365">
            <v>42758</v>
          </cell>
          <cell r="O7365" t="str">
            <v>Review Contract</v>
          </cell>
          <cell r="P7365" t="str">
            <v>Supply Management Reviewer</v>
          </cell>
          <cell r="Q7365" t="str">
            <v>House, Gregory</v>
          </cell>
          <cell r="R7365" t="str">
            <v>Carla Salazar</v>
          </cell>
          <cell r="S7365" t="str">
            <v>Kara Slemko</v>
          </cell>
          <cell r="T7365" t="str">
            <v>Stephanie Graham</v>
          </cell>
          <cell r="U7365" t="str">
            <v>H - Horizon</v>
          </cell>
          <cell r="V7365" t="str">
            <v>Facilities &amp; Servic - Facilities &amp; Servics</v>
          </cell>
          <cell r="W7365" t="str">
            <v>45 Days net terms</v>
          </cell>
          <cell r="X7365">
            <v>1074842.21</v>
          </cell>
          <cell r="Y7365">
            <v>341061</v>
          </cell>
          <cell r="Z7365">
            <v>36274.559999999998</v>
          </cell>
        </row>
        <row r="7366">
          <cell r="A7366" t="str">
            <v>817760-3</v>
          </cell>
          <cell r="B7366">
            <v>817760</v>
          </cell>
          <cell r="C7366">
            <v>3</v>
          </cell>
          <cell r="D7366">
            <v>816098</v>
          </cell>
          <cell r="E7366" t="str">
            <v>Shott Earthworks Inc</v>
          </cell>
          <cell r="F7366" t="str">
            <v>Mackay Camp Drainage Work - Additional scope</v>
          </cell>
          <cell r="G7366" t="str">
            <v>Construction Minor</v>
          </cell>
          <cell r="H7366" t="str">
            <v>Borsini, Erwin</v>
          </cell>
          <cell r="I7366">
            <v>42719</v>
          </cell>
          <cell r="J7366">
            <v>42485</v>
          </cell>
          <cell r="K7366">
            <v>42735</v>
          </cell>
          <cell r="L7366" t="str">
            <v>Active</v>
          </cell>
          <cell r="M7366" t="str">
            <v>Executed</v>
          </cell>
          <cell r="N7366">
            <v>42758</v>
          </cell>
          <cell r="O7366" t="str">
            <v>Execute Contract</v>
          </cell>
          <cell r="P7366" t="str">
            <v>Borsini, Erwin</v>
          </cell>
          <cell r="Q7366" t="str">
            <v>Borsini, Erwin</v>
          </cell>
          <cell r="R7366" t="str">
            <v>Carla Salazar</v>
          </cell>
          <cell r="S7366" t="str">
            <v>Kara Slemko</v>
          </cell>
          <cell r="T7366" t="str">
            <v>Stephanie Graham</v>
          </cell>
          <cell r="U7366" t="str">
            <v>H - Horizon</v>
          </cell>
          <cell r="V7366" t="str">
            <v>Facilities &amp; Servic - Facilities &amp; Servics</v>
          </cell>
          <cell r="W7366" t="str">
            <v>45 Days net terms</v>
          </cell>
          <cell r="X7366">
            <v>1074842.21</v>
          </cell>
          <cell r="Y7366">
            <v>341061</v>
          </cell>
          <cell r="Z7366">
            <v>36274.559999999998</v>
          </cell>
        </row>
        <row r="7367">
          <cell r="A7367" t="str">
            <v>817769-5-1</v>
          </cell>
          <cell r="B7367" t="str">
            <v>817769-5</v>
          </cell>
          <cell r="C7367">
            <v>1</v>
          </cell>
          <cell r="E7367" t="str">
            <v>Schlumberger Canada Limited</v>
          </cell>
          <cell r="F7367" t="str">
            <v>Slickline/Wireline/Swabbing Services - Supplement#1</v>
          </cell>
          <cell r="G7367" t="str">
            <v>Schedules for Master Agreements</v>
          </cell>
          <cell r="H7367" t="str">
            <v>Su, Pan</v>
          </cell>
          <cell r="I7367">
            <v>43000</v>
          </cell>
          <cell r="J7367">
            <v>42918</v>
          </cell>
          <cell r="K7367">
            <v>43282</v>
          </cell>
          <cell r="L7367" t="str">
            <v>Active</v>
          </cell>
          <cell r="M7367" t="str">
            <v>Pending Signed Copy Attachment</v>
          </cell>
          <cell r="O7367" t="str">
            <v>Approve Contract</v>
          </cell>
          <cell r="P7367" t="str">
            <v>Business Area Approver</v>
          </cell>
          <cell r="Q7367" t="str">
            <v>Kinniburgh, Cam</v>
          </cell>
          <cell r="R7367" t="str">
            <v>Julie Easthope</v>
          </cell>
          <cell r="S7367" t="str">
            <v>Julie Easthope</v>
          </cell>
          <cell r="T7367" t="str">
            <v>Brian Bate</v>
          </cell>
          <cell r="U7367" t="str">
            <v>C - Conventional</v>
          </cell>
          <cell r="V7367" t="str">
            <v>All</v>
          </cell>
          <cell r="W7367" t="str">
            <v>45 Days net terms</v>
          </cell>
          <cell r="X7367">
            <v>1100000</v>
          </cell>
          <cell r="Y7367">
            <v>26521</v>
          </cell>
          <cell r="Z7367">
            <v>400000</v>
          </cell>
        </row>
        <row r="7368">
          <cell r="A7368" t="str">
            <v>817775-1</v>
          </cell>
          <cell r="B7368">
            <v>817775</v>
          </cell>
          <cell r="C7368">
            <v>1</v>
          </cell>
          <cell r="D7368">
            <v>407802</v>
          </cell>
          <cell r="E7368" t="str">
            <v>Talon Energy Services Inc</v>
          </cell>
          <cell r="F7368" t="str">
            <v>Change Order #1</v>
          </cell>
          <cell r="G7368" t="str">
            <v>Construction</v>
          </cell>
          <cell r="H7368" t="str">
            <v>Kalmakoff, Sheldon</v>
          </cell>
          <cell r="I7368">
            <v>42571</v>
          </cell>
          <cell r="J7368">
            <v>42467</v>
          </cell>
          <cell r="K7368">
            <v>42552</v>
          </cell>
          <cell r="L7368" t="str">
            <v>Complete</v>
          </cell>
          <cell r="M7368" t="str">
            <v>Executed</v>
          </cell>
          <cell r="N7368">
            <v>42572</v>
          </cell>
          <cell r="O7368" t="str">
            <v>Parallel_Return_to_Edit_Mode</v>
          </cell>
          <cell r="P7368" t="str">
            <v>Kalmakoff, Sheldon</v>
          </cell>
          <cell r="R7368" t="str">
            <v>Ari Bronkhorst</v>
          </cell>
          <cell r="S7368" t="str">
            <v>Ari Bronkhorst</v>
          </cell>
          <cell r="T7368" t="str">
            <v>Stephanie Graham</v>
          </cell>
          <cell r="U7368" t="str">
            <v>H - Horizon</v>
          </cell>
          <cell r="V7368" t="str">
            <v>Major Projects</v>
          </cell>
          <cell r="W7368" t="str">
            <v>45 Days net terms</v>
          </cell>
          <cell r="X7368">
            <v>7340812.1299999999</v>
          </cell>
          <cell r="Y7368">
            <v>307273</v>
          </cell>
          <cell r="Z7368">
            <v>18593</v>
          </cell>
        </row>
        <row r="7369">
          <cell r="A7369" t="str">
            <v>817775-10</v>
          </cell>
          <cell r="B7369">
            <v>817775</v>
          </cell>
          <cell r="C7369">
            <v>10</v>
          </cell>
          <cell r="D7369">
            <v>407802</v>
          </cell>
          <cell r="E7369" t="str">
            <v>Talon Energy Services Inc</v>
          </cell>
          <cell r="F7369" t="str">
            <v>Change Order #10</v>
          </cell>
          <cell r="G7369" t="str">
            <v>Construction</v>
          </cell>
          <cell r="H7369" t="str">
            <v>Brown, Drew</v>
          </cell>
          <cell r="I7369">
            <v>42790</v>
          </cell>
          <cell r="J7369">
            <v>42467</v>
          </cell>
          <cell r="K7369">
            <v>42686</v>
          </cell>
          <cell r="L7369" t="str">
            <v>Complete</v>
          </cell>
          <cell r="M7369" t="str">
            <v>Executed</v>
          </cell>
          <cell r="N7369">
            <v>42793</v>
          </cell>
          <cell r="O7369" t="str">
            <v>Edit New Supplement</v>
          </cell>
          <cell r="P7369" t="str">
            <v>Manuel, Racquel</v>
          </cell>
          <cell r="Q7369" t="str">
            <v>Manuel, Racquel</v>
          </cell>
          <cell r="R7369" t="str">
            <v>Ari Bronkhorst</v>
          </cell>
          <cell r="S7369" t="str">
            <v>Ari Bronkhorst</v>
          </cell>
          <cell r="T7369" t="str">
            <v>Stephanie Graham</v>
          </cell>
          <cell r="U7369" t="str">
            <v>H - Horizon</v>
          </cell>
          <cell r="V7369" t="str">
            <v>Major Projects</v>
          </cell>
          <cell r="W7369" t="str">
            <v>45 Days net terms</v>
          </cell>
          <cell r="X7369">
            <v>13104937.220000001</v>
          </cell>
          <cell r="Y7369">
            <v>307273</v>
          </cell>
          <cell r="Z7369">
            <v>379605.51</v>
          </cell>
        </row>
        <row r="7370">
          <cell r="A7370" t="str">
            <v>817775-11</v>
          </cell>
          <cell r="B7370">
            <v>817775</v>
          </cell>
          <cell r="C7370">
            <v>11</v>
          </cell>
          <cell r="D7370">
            <v>407802</v>
          </cell>
          <cell r="E7370" t="str">
            <v>Talon Energy Services Inc</v>
          </cell>
          <cell r="F7370" t="str">
            <v>Change Order #11 and Contract Reconciliation</v>
          </cell>
          <cell r="G7370" t="str">
            <v>Construction</v>
          </cell>
          <cell r="H7370" t="str">
            <v>Brown, Drew</v>
          </cell>
          <cell r="I7370">
            <v>42849</v>
          </cell>
          <cell r="J7370">
            <v>42467</v>
          </cell>
          <cell r="K7370">
            <v>42686</v>
          </cell>
          <cell r="L7370" t="str">
            <v>Complete</v>
          </cell>
          <cell r="M7370" t="str">
            <v>Executed</v>
          </cell>
          <cell r="N7370">
            <v>42850</v>
          </cell>
          <cell r="O7370" t="str">
            <v>Approve Contract</v>
          </cell>
          <cell r="P7370" t="str">
            <v>Business Area Approver</v>
          </cell>
          <cell r="Q7370" t="str">
            <v>Hughes, David</v>
          </cell>
          <cell r="R7370" t="str">
            <v>Ari Bronkhorst</v>
          </cell>
          <cell r="S7370" t="str">
            <v>Ari Bronkhorst</v>
          </cell>
          <cell r="T7370" t="str">
            <v>Stephanie Graham</v>
          </cell>
          <cell r="U7370" t="str">
            <v>H - Horizon</v>
          </cell>
          <cell r="V7370" t="str">
            <v>Major Projects</v>
          </cell>
          <cell r="W7370" t="str">
            <v>45 Days net terms</v>
          </cell>
          <cell r="X7370">
            <v>12884103.529999999</v>
          </cell>
          <cell r="Y7370">
            <v>307273</v>
          </cell>
          <cell r="Z7370">
            <v>-220833.69</v>
          </cell>
        </row>
        <row r="7371">
          <cell r="A7371" t="str">
            <v>817775-2</v>
          </cell>
          <cell r="B7371">
            <v>817775</v>
          </cell>
          <cell r="C7371">
            <v>2</v>
          </cell>
          <cell r="D7371">
            <v>407802</v>
          </cell>
          <cell r="E7371" t="str">
            <v>Talon Energy Services Inc</v>
          </cell>
          <cell r="F7371" t="str">
            <v>Change Order #2</v>
          </cell>
          <cell r="G7371" t="str">
            <v>Construction</v>
          </cell>
          <cell r="H7371" t="str">
            <v>Kalmakoff, Sheldon</v>
          </cell>
          <cell r="I7371">
            <v>42593</v>
          </cell>
          <cell r="J7371">
            <v>42467</v>
          </cell>
          <cell r="K7371">
            <v>42552</v>
          </cell>
          <cell r="L7371" t="str">
            <v>Complete</v>
          </cell>
          <cell r="M7371" t="str">
            <v>Executed</v>
          </cell>
          <cell r="N7371">
            <v>42611</v>
          </cell>
          <cell r="O7371" t="str">
            <v>Parallel_Return_to_Edit_Mode</v>
          </cell>
          <cell r="P7371" t="str">
            <v>Kalmakoff, Sheldon</v>
          </cell>
          <cell r="R7371" t="str">
            <v>Ari Bronkhorst</v>
          </cell>
          <cell r="S7371" t="str">
            <v>Ari Bronkhorst</v>
          </cell>
          <cell r="T7371" t="str">
            <v>Stephanie Graham</v>
          </cell>
          <cell r="U7371" t="str">
            <v>H - Horizon</v>
          </cell>
          <cell r="V7371" t="str">
            <v>Major Projects</v>
          </cell>
          <cell r="W7371" t="str">
            <v>45 Days net terms</v>
          </cell>
          <cell r="X7371">
            <v>7496769.3099999996</v>
          </cell>
          <cell r="Y7371">
            <v>307273</v>
          </cell>
          <cell r="Z7371">
            <v>155957.18</v>
          </cell>
        </row>
        <row r="7372">
          <cell r="A7372" t="str">
            <v>817775-3</v>
          </cell>
          <cell r="B7372">
            <v>817775</v>
          </cell>
          <cell r="C7372">
            <v>3</v>
          </cell>
          <cell r="D7372">
            <v>407802</v>
          </cell>
          <cell r="E7372" t="str">
            <v>Talon Energy Services Inc</v>
          </cell>
          <cell r="F7372" t="str">
            <v>Change Order #3</v>
          </cell>
          <cell r="G7372" t="str">
            <v>Construction</v>
          </cell>
          <cell r="H7372" t="str">
            <v>Kalmakoff, Sheldon</v>
          </cell>
          <cell r="I7372">
            <v>42611</v>
          </cell>
          <cell r="J7372">
            <v>42467</v>
          </cell>
          <cell r="K7372">
            <v>42552</v>
          </cell>
          <cell r="L7372" t="str">
            <v>Complete</v>
          </cell>
          <cell r="M7372" t="str">
            <v>Executed</v>
          </cell>
          <cell r="N7372">
            <v>42623</v>
          </cell>
          <cell r="O7372" t="str">
            <v>Edit New Supplement</v>
          </cell>
          <cell r="P7372" t="str">
            <v>Kalmakoff, Sheldon</v>
          </cell>
          <cell r="Q7372" t="str">
            <v>Kalmakoff, Sheldon</v>
          </cell>
          <cell r="R7372" t="str">
            <v>Ari Bronkhorst</v>
          </cell>
          <cell r="S7372" t="str">
            <v>Ari Bronkhorst</v>
          </cell>
          <cell r="T7372" t="str">
            <v>Stephanie Graham</v>
          </cell>
          <cell r="U7372" t="str">
            <v>H - Horizon</v>
          </cell>
          <cell r="V7372" t="str">
            <v>Major Projects</v>
          </cell>
          <cell r="W7372" t="str">
            <v>45 Days net terms</v>
          </cell>
          <cell r="X7372">
            <v>8152524.1200000001</v>
          </cell>
          <cell r="Y7372">
            <v>307273</v>
          </cell>
          <cell r="Z7372">
            <v>655754.81000000006</v>
          </cell>
        </row>
        <row r="7373">
          <cell r="A7373" t="str">
            <v>817775-4</v>
          </cell>
          <cell r="B7373">
            <v>817775</v>
          </cell>
          <cell r="C7373">
            <v>4</v>
          </cell>
          <cell r="D7373">
            <v>407802</v>
          </cell>
          <cell r="E7373" t="str">
            <v>Talon Energy Services Inc</v>
          </cell>
          <cell r="F7373" t="str">
            <v>Change Order #4</v>
          </cell>
          <cell r="G7373" t="str">
            <v>Construction</v>
          </cell>
          <cell r="H7373" t="str">
            <v>Kalmakoff, Sheldon</v>
          </cell>
          <cell r="I7373">
            <v>42623</v>
          </cell>
          <cell r="J7373">
            <v>42467</v>
          </cell>
          <cell r="K7373">
            <v>42552</v>
          </cell>
          <cell r="L7373" t="str">
            <v>Complete</v>
          </cell>
          <cell r="M7373" t="str">
            <v>Executed</v>
          </cell>
          <cell r="N7373">
            <v>42651</v>
          </cell>
          <cell r="O7373" t="str">
            <v>Execute Contract</v>
          </cell>
          <cell r="P7373" t="str">
            <v>Kalmakoff, Sheldon</v>
          </cell>
          <cell r="Q7373" t="str">
            <v>Kalmakoff, Sheldon</v>
          </cell>
          <cell r="R7373" t="str">
            <v>Ari Bronkhorst</v>
          </cell>
          <cell r="S7373" t="str">
            <v>Ari Bronkhorst</v>
          </cell>
          <cell r="T7373" t="str">
            <v>Stephanie Graham</v>
          </cell>
          <cell r="U7373" t="str">
            <v>H - Horizon</v>
          </cell>
          <cell r="V7373" t="str">
            <v>Major Projects</v>
          </cell>
          <cell r="W7373" t="str">
            <v>45 Days net terms</v>
          </cell>
          <cell r="X7373">
            <v>8316879.8600000003</v>
          </cell>
          <cell r="Y7373">
            <v>307273</v>
          </cell>
          <cell r="Z7373">
            <v>164355.74</v>
          </cell>
        </row>
        <row r="7374">
          <cell r="A7374" t="str">
            <v>817775-5</v>
          </cell>
          <cell r="B7374">
            <v>817775</v>
          </cell>
          <cell r="C7374">
            <v>5</v>
          </cell>
          <cell r="D7374">
            <v>407802</v>
          </cell>
          <cell r="E7374" t="str">
            <v>Talon Energy Services Inc</v>
          </cell>
          <cell r="F7374" t="str">
            <v>Change Order #5</v>
          </cell>
          <cell r="G7374" t="str">
            <v>Construction</v>
          </cell>
          <cell r="H7374" t="str">
            <v>Kalmakoff, Sheldon</v>
          </cell>
          <cell r="I7374">
            <v>42651</v>
          </cell>
          <cell r="J7374">
            <v>42467</v>
          </cell>
          <cell r="K7374">
            <v>42552</v>
          </cell>
          <cell r="L7374" t="str">
            <v>Complete</v>
          </cell>
          <cell r="M7374" t="str">
            <v>Executed</v>
          </cell>
          <cell r="N7374">
            <v>42655</v>
          </cell>
          <cell r="O7374" t="str">
            <v>Edit New Supplement</v>
          </cell>
          <cell r="P7374" t="str">
            <v>Kalmakoff, Sheldon</v>
          </cell>
          <cell r="Q7374" t="str">
            <v>Kalmakoff, Sheldon</v>
          </cell>
          <cell r="R7374" t="str">
            <v>Ari Bronkhorst</v>
          </cell>
          <cell r="S7374" t="str">
            <v>Ari Bronkhorst</v>
          </cell>
          <cell r="T7374" t="str">
            <v>Stephanie Graham</v>
          </cell>
          <cell r="U7374" t="str">
            <v>H - Horizon</v>
          </cell>
          <cell r="V7374" t="str">
            <v>Major Projects</v>
          </cell>
          <cell r="W7374" t="str">
            <v>45 Days net terms</v>
          </cell>
          <cell r="X7374">
            <v>8501973.0800000001</v>
          </cell>
          <cell r="Y7374">
            <v>307273</v>
          </cell>
          <cell r="Z7374">
            <v>185093.22</v>
          </cell>
        </row>
        <row r="7375">
          <cell r="A7375" t="str">
            <v>817775-6</v>
          </cell>
          <cell r="B7375">
            <v>817775</v>
          </cell>
          <cell r="C7375">
            <v>6</v>
          </cell>
          <cell r="D7375">
            <v>407802</v>
          </cell>
          <cell r="E7375" t="str">
            <v>Talon Energy Services Inc</v>
          </cell>
          <cell r="F7375" t="str">
            <v>Change Order #6</v>
          </cell>
          <cell r="G7375" t="str">
            <v>Construction</v>
          </cell>
          <cell r="H7375" t="str">
            <v>Kalmakoff, Sheldon</v>
          </cell>
          <cell r="I7375">
            <v>42655</v>
          </cell>
          <cell r="J7375">
            <v>42467</v>
          </cell>
          <cell r="K7375">
            <v>42552</v>
          </cell>
          <cell r="L7375" t="str">
            <v>Complete</v>
          </cell>
          <cell r="M7375" t="str">
            <v>Executed</v>
          </cell>
          <cell r="N7375">
            <v>42689</v>
          </cell>
          <cell r="O7375" t="str">
            <v>Edit New Supplement</v>
          </cell>
          <cell r="P7375" t="str">
            <v>Kalmakoff, Sheldon</v>
          </cell>
          <cell r="Q7375" t="str">
            <v>Kalmakoff, Sheldon</v>
          </cell>
          <cell r="R7375" t="str">
            <v>Ari Bronkhorst</v>
          </cell>
          <cell r="S7375" t="str">
            <v>Ari Bronkhorst</v>
          </cell>
          <cell r="T7375" t="str">
            <v>Stephanie Graham</v>
          </cell>
          <cell r="U7375" t="str">
            <v>H - Horizon</v>
          </cell>
          <cell r="V7375" t="str">
            <v>Major Projects</v>
          </cell>
          <cell r="W7375" t="str">
            <v>45 Days net terms</v>
          </cell>
          <cell r="X7375">
            <v>8940783.3699999992</v>
          </cell>
          <cell r="Y7375">
            <v>307273</v>
          </cell>
          <cell r="Z7375">
            <v>438810.29</v>
          </cell>
        </row>
        <row r="7376">
          <cell r="A7376" t="str">
            <v>817775-7</v>
          </cell>
          <cell r="B7376">
            <v>817775</v>
          </cell>
          <cell r="C7376">
            <v>7</v>
          </cell>
          <cell r="D7376">
            <v>407802</v>
          </cell>
          <cell r="E7376" t="str">
            <v>Talon Energy Services Inc</v>
          </cell>
          <cell r="F7376" t="str">
            <v>Change Order #7</v>
          </cell>
          <cell r="G7376" t="str">
            <v>Construction</v>
          </cell>
          <cell r="H7376" t="str">
            <v>Kalmakoff, Sheldon</v>
          </cell>
          <cell r="I7376">
            <v>42689</v>
          </cell>
          <cell r="J7376">
            <v>42467</v>
          </cell>
          <cell r="K7376">
            <v>42552</v>
          </cell>
          <cell r="L7376" t="str">
            <v>Complete</v>
          </cell>
          <cell r="M7376" t="str">
            <v>Executed</v>
          </cell>
          <cell r="N7376">
            <v>42699</v>
          </cell>
          <cell r="O7376" t="str">
            <v>Edit New Supplement</v>
          </cell>
          <cell r="P7376" t="str">
            <v>Kalmakoff, Sheldon</v>
          </cell>
          <cell r="Q7376" t="str">
            <v>Kalmakoff, Sheldon</v>
          </cell>
          <cell r="R7376" t="str">
            <v>Ari Bronkhorst</v>
          </cell>
          <cell r="S7376" t="str">
            <v>Ari Bronkhorst</v>
          </cell>
          <cell r="T7376" t="str">
            <v>Stephanie Graham</v>
          </cell>
          <cell r="U7376" t="str">
            <v>H - Horizon</v>
          </cell>
          <cell r="V7376" t="str">
            <v>Major Projects</v>
          </cell>
          <cell r="W7376" t="str">
            <v>45 Days net terms</v>
          </cell>
          <cell r="X7376">
            <v>12091485.51</v>
          </cell>
          <cell r="Y7376">
            <v>307273</v>
          </cell>
          <cell r="Z7376">
            <v>3150702.14</v>
          </cell>
        </row>
        <row r="7377">
          <cell r="A7377" t="str">
            <v>817775-8</v>
          </cell>
          <cell r="B7377">
            <v>817775</v>
          </cell>
          <cell r="C7377">
            <v>8</v>
          </cell>
          <cell r="D7377">
            <v>407802</v>
          </cell>
          <cell r="E7377" t="str">
            <v>Talon Energy Services Inc</v>
          </cell>
          <cell r="F7377" t="str">
            <v>Change Order #8</v>
          </cell>
          <cell r="G7377" t="str">
            <v>Construction</v>
          </cell>
          <cell r="H7377" t="str">
            <v>Kalmakoff, Sheldon</v>
          </cell>
          <cell r="I7377">
            <v>42699</v>
          </cell>
          <cell r="J7377">
            <v>42467</v>
          </cell>
          <cell r="K7377">
            <v>42552</v>
          </cell>
          <cell r="L7377" t="str">
            <v>Complete</v>
          </cell>
          <cell r="M7377" t="str">
            <v>Executed</v>
          </cell>
          <cell r="N7377">
            <v>42718</v>
          </cell>
          <cell r="O7377" t="str">
            <v>Parallel_Return_to_Edit_Mode</v>
          </cell>
          <cell r="P7377" t="str">
            <v>Kalmakoff, Sheldon</v>
          </cell>
          <cell r="R7377" t="str">
            <v>Ari Bronkhorst</v>
          </cell>
          <cell r="S7377" t="str">
            <v>Ari Bronkhorst</v>
          </cell>
          <cell r="T7377" t="str">
            <v>Stephanie Graham</v>
          </cell>
          <cell r="U7377" t="str">
            <v>H - Horizon</v>
          </cell>
          <cell r="V7377" t="str">
            <v>Major Projects</v>
          </cell>
          <cell r="W7377" t="str">
            <v>45 Days net terms</v>
          </cell>
          <cell r="X7377">
            <v>12503224.82</v>
          </cell>
          <cell r="Y7377">
            <v>307273</v>
          </cell>
          <cell r="Z7377">
            <v>411739.31</v>
          </cell>
        </row>
        <row r="7378">
          <cell r="A7378" t="str">
            <v>817775-9</v>
          </cell>
          <cell r="B7378">
            <v>817775</v>
          </cell>
          <cell r="C7378">
            <v>9</v>
          </cell>
          <cell r="D7378">
            <v>407802</v>
          </cell>
          <cell r="E7378" t="str">
            <v>Talon Energy Services Inc</v>
          </cell>
          <cell r="F7378" t="str">
            <v>Change Order #9</v>
          </cell>
          <cell r="G7378" t="str">
            <v>Construction</v>
          </cell>
          <cell r="H7378" t="str">
            <v>Kalmakoff, Sheldon</v>
          </cell>
          <cell r="I7378">
            <v>42726</v>
          </cell>
          <cell r="J7378">
            <v>42467</v>
          </cell>
          <cell r="K7378">
            <v>42552</v>
          </cell>
          <cell r="L7378" t="str">
            <v>Complete</v>
          </cell>
          <cell r="M7378" t="str">
            <v>Executed</v>
          </cell>
          <cell r="N7378">
            <v>42744</v>
          </cell>
          <cell r="O7378" t="str">
            <v>Parallel_Return_to_Edit_Mode</v>
          </cell>
          <cell r="P7378" t="str">
            <v>Kalmakoff, Sheldon</v>
          </cell>
          <cell r="R7378" t="str">
            <v>Ari Bronkhorst</v>
          </cell>
          <cell r="S7378" t="str">
            <v>Ari Bronkhorst</v>
          </cell>
          <cell r="T7378" t="str">
            <v>Stephanie Graham</v>
          </cell>
          <cell r="U7378" t="str">
            <v>H - Horizon</v>
          </cell>
          <cell r="V7378" t="str">
            <v>Major Projects</v>
          </cell>
          <cell r="W7378" t="str">
            <v>45 Days net terms</v>
          </cell>
          <cell r="X7378">
            <v>12725331.710000001</v>
          </cell>
          <cell r="Y7378">
            <v>307273</v>
          </cell>
          <cell r="Z7378">
            <v>222106.89</v>
          </cell>
        </row>
        <row r="7379">
          <cell r="A7379" t="str">
            <v>817796-1</v>
          </cell>
          <cell r="B7379">
            <v>817796</v>
          </cell>
          <cell r="C7379">
            <v>1</v>
          </cell>
          <cell r="D7379">
            <v>407777</v>
          </cell>
          <cell r="E7379" t="str">
            <v>WorleyParsonsCord Ltd.</v>
          </cell>
          <cell r="F7379" t="str">
            <v>MFT Main Mechanical</v>
          </cell>
          <cell r="G7379" t="str">
            <v>Construction</v>
          </cell>
          <cell r="H7379" t="str">
            <v>Munaan, Prama</v>
          </cell>
          <cell r="I7379">
            <v>42593</v>
          </cell>
          <cell r="J7379">
            <v>42460</v>
          </cell>
          <cell r="K7379">
            <v>42720</v>
          </cell>
          <cell r="L7379" t="str">
            <v>Complete</v>
          </cell>
          <cell r="M7379" t="str">
            <v>Executed</v>
          </cell>
          <cell r="N7379">
            <v>42665</v>
          </cell>
          <cell r="O7379" t="str">
            <v>Approve Contract</v>
          </cell>
          <cell r="P7379" t="str">
            <v>Business Area Approver</v>
          </cell>
          <cell r="Q7379" t="str">
            <v>Murphy, John</v>
          </cell>
          <cell r="R7379" t="str">
            <v>Don Guglielmin</v>
          </cell>
          <cell r="S7379" t="str">
            <v>Kara Slemko</v>
          </cell>
          <cell r="T7379" t="str">
            <v>Stephanie Graham</v>
          </cell>
          <cell r="U7379" t="str">
            <v>H - Horizon</v>
          </cell>
          <cell r="V7379" t="str">
            <v>Major Projects</v>
          </cell>
          <cell r="W7379" t="str">
            <v>45 Days net terms</v>
          </cell>
          <cell r="X7379">
            <v>13847791.65</v>
          </cell>
          <cell r="Z7379">
            <v>126417.02</v>
          </cell>
        </row>
        <row r="7380">
          <cell r="A7380" t="str">
            <v>817796-2</v>
          </cell>
          <cell r="B7380">
            <v>817796</v>
          </cell>
          <cell r="C7380">
            <v>2</v>
          </cell>
          <cell r="D7380">
            <v>407777</v>
          </cell>
          <cell r="E7380" t="str">
            <v>WorleyParsonsCord Ltd.</v>
          </cell>
          <cell r="F7380" t="str">
            <v>MFT Main Mechanical</v>
          </cell>
          <cell r="G7380" t="str">
            <v>Construction</v>
          </cell>
          <cell r="H7380" t="str">
            <v>Greene, Dwana</v>
          </cell>
          <cell r="I7380">
            <v>42703</v>
          </cell>
          <cell r="J7380">
            <v>42460</v>
          </cell>
          <cell r="K7380">
            <v>42720</v>
          </cell>
          <cell r="L7380" t="str">
            <v>Complete</v>
          </cell>
          <cell r="M7380" t="str">
            <v>Executed</v>
          </cell>
          <cell r="N7380">
            <v>42710</v>
          </cell>
          <cell r="O7380" t="str">
            <v>Approve Contract</v>
          </cell>
          <cell r="P7380" t="str">
            <v>Business Area Approver</v>
          </cell>
          <cell r="Q7380" t="str">
            <v>Murphy, John</v>
          </cell>
          <cell r="R7380" t="str">
            <v>Don Guglielmin</v>
          </cell>
          <cell r="S7380" t="str">
            <v>Kara Slemko</v>
          </cell>
          <cell r="T7380" t="str">
            <v>Stephanie Graham</v>
          </cell>
          <cell r="U7380" t="str">
            <v>H - Horizon</v>
          </cell>
          <cell r="V7380" t="str">
            <v>Major Projects</v>
          </cell>
          <cell r="W7380" t="str">
            <v>45 Days net terms</v>
          </cell>
          <cell r="X7380">
            <v>13897909.01</v>
          </cell>
          <cell r="Z7380">
            <v>50117.36</v>
          </cell>
        </row>
        <row r="7381">
          <cell r="A7381" t="str">
            <v>817796-3</v>
          </cell>
          <cell r="B7381">
            <v>817796</v>
          </cell>
          <cell r="C7381">
            <v>3</v>
          </cell>
          <cell r="D7381">
            <v>407777</v>
          </cell>
          <cell r="E7381" t="str">
            <v>WorleyParsonsCord Ltd.</v>
          </cell>
          <cell r="F7381" t="str">
            <v>MFT Main Mechanical</v>
          </cell>
          <cell r="G7381" t="str">
            <v>Construction</v>
          </cell>
          <cell r="H7381" t="str">
            <v>Greene, Dwana</v>
          </cell>
          <cell r="I7381">
            <v>42718</v>
          </cell>
          <cell r="J7381">
            <v>42460</v>
          </cell>
          <cell r="K7381">
            <v>42720</v>
          </cell>
          <cell r="L7381" t="str">
            <v>Complete</v>
          </cell>
          <cell r="M7381" t="str">
            <v>Executed</v>
          </cell>
          <cell r="N7381">
            <v>42773</v>
          </cell>
          <cell r="O7381" t="str">
            <v>Parallel_Return_to_Edit_Mode</v>
          </cell>
          <cell r="P7381" t="str">
            <v>Oladebo, Foluso</v>
          </cell>
          <cell r="R7381" t="str">
            <v>Don Guglielmin</v>
          </cell>
          <cell r="S7381" t="str">
            <v>Kara Slemko</v>
          </cell>
          <cell r="T7381" t="str">
            <v>Stephanie Graham</v>
          </cell>
          <cell r="U7381" t="str">
            <v>H - Horizon</v>
          </cell>
          <cell r="V7381" t="str">
            <v>Major Projects</v>
          </cell>
          <cell r="W7381" t="str">
            <v>45 Days net terms</v>
          </cell>
          <cell r="X7381">
            <v>13942125.800000001</v>
          </cell>
          <cell r="Z7381">
            <v>44216.79</v>
          </cell>
        </row>
        <row r="7382">
          <cell r="A7382" t="str">
            <v>817796-4</v>
          </cell>
          <cell r="B7382">
            <v>817796</v>
          </cell>
          <cell r="C7382">
            <v>4</v>
          </cell>
          <cell r="D7382">
            <v>407777</v>
          </cell>
          <cell r="E7382" t="str">
            <v>WorleyParsonsCord Ltd.</v>
          </cell>
          <cell r="F7382" t="str">
            <v>MFT Main Mechanical - Additional Work</v>
          </cell>
          <cell r="G7382" t="str">
            <v>Construction</v>
          </cell>
          <cell r="H7382" t="str">
            <v>Greene, Dwana</v>
          </cell>
          <cell r="I7382">
            <v>42856</v>
          </cell>
          <cell r="J7382">
            <v>42460</v>
          </cell>
          <cell r="K7382">
            <v>42720</v>
          </cell>
          <cell r="L7382" t="str">
            <v>Complete</v>
          </cell>
          <cell r="M7382" t="str">
            <v>Executed</v>
          </cell>
          <cell r="N7382">
            <v>42863</v>
          </cell>
          <cell r="O7382" t="str">
            <v>Edit New Supplement</v>
          </cell>
          <cell r="P7382" t="str">
            <v>Tavassoli, Nader</v>
          </cell>
          <cell r="Q7382" t="str">
            <v>Tavassoli, Nader</v>
          </cell>
          <cell r="R7382" t="str">
            <v>Don Guglielmin</v>
          </cell>
          <cell r="S7382" t="str">
            <v>Kara Slemko</v>
          </cell>
          <cell r="T7382" t="str">
            <v>Stephanie Graham</v>
          </cell>
          <cell r="U7382" t="str">
            <v>H - Horizon</v>
          </cell>
          <cell r="V7382" t="str">
            <v>Major Projects</v>
          </cell>
          <cell r="W7382" t="str">
            <v>45 Days net terms</v>
          </cell>
          <cell r="X7382">
            <v>14024322.960000001</v>
          </cell>
          <cell r="Z7382">
            <v>82197.16</v>
          </cell>
        </row>
        <row r="7383">
          <cell r="A7383" t="str">
            <v>817796-5</v>
          </cell>
          <cell r="B7383">
            <v>817796</v>
          </cell>
          <cell r="C7383">
            <v>5</v>
          </cell>
          <cell r="D7383">
            <v>407777</v>
          </cell>
          <cell r="E7383" t="str">
            <v>WorleyParsonsCord Ltd.</v>
          </cell>
          <cell r="F7383" t="str">
            <v>MFT Main Mechanical - Additional Work</v>
          </cell>
          <cell r="G7383" t="str">
            <v>Construction</v>
          </cell>
          <cell r="H7383" t="str">
            <v>Greene, Dwana</v>
          </cell>
          <cell r="I7383">
            <v>42865</v>
          </cell>
          <cell r="J7383">
            <v>42460</v>
          </cell>
          <cell r="K7383">
            <v>42720</v>
          </cell>
          <cell r="L7383" t="str">
            <v>Complete</v>
          </cell>
          <cell r="M7383" t="str">
            <v>Executed</v>
          </cell>
          <cell r="N7383">
            <v>42873</v>
          </cell>
          <cell r="O7383" t="str">
            <v>Parallel_Return_to_Edit_Mode</v>
          </cell>
          <cell r="P7383" t="str">
            <v>Greene, Dwana</v>
          </cell>
          <cell r="R7383" t="str">
            <v>Don Guglielmin</v>
          </cell>
          <cell r="S7383" t="str">
            <v>Kara Slemko</v>
          </cell>
          <cell r="T7383" t="str">
            <v>Stephanie Graham</v>
          </cell>
          <cell r="U7383" t="str">
            <v>H - Horizon</v>
          </cell>
          <cell r="V7383" t="str">
            <v>Major Projects</v>
          </cell>
          <cell r="W7383" t="str">
            <v>45 Days net terms</v>
          </cell>
          <cell r="X7383">
            <v>14048346.960000001</v>
          </cell>
          <cell r="Z7383">
            <v>24024</v>
          </cell>
        </row>
        <row r="7384">
          <cell r="A7384" t="str">
            <v>817808-1</v>
          </cell>
          <cell r="B7384">
            <v>817808</v>
          </cell>
          <cell r="C7384">
            <v>1</v>
          </cell>
          <cell r="D7384">
            <v>407779</v>
          </cell>
          <cell r="E7384" t="str">
            <v>Integral Energy Services Ltd</v>
          </cell>
          <cell r="F7384" t="str">
            <v>CO#1 for RCO#1 through RCO#14</v>
          </cell>
          <cell r="G7384" t="str">
            <v>Construction Minor</v>
          </cell>
          <cell r="H7384" t="str">
            <v>Mohammed, Bassam</v>
          </cell>
          <cell r="I7384">
            <v>42578</v>
          </cell>
          <cell r="J7384">
            <v>42472</v>
          </cell>
          <cell r="K7384">
            <v>42613</v>
          </cell>
          <cell r="L7384" t="str">
            <v>Complete</v>
          </cell>
          <cell r="M7384" t="str">
            <v>Executed</v>
          </cell>
          <cell r="N7384">
            <v>42584</v>
          </cell>
          <cell r="O7384" t="str">
            <v>Approve Contract</v>
          </cell>
          <cell r="P7384" t="str">
            <v>Commercial Operations Approver</v>
          </cell>
          <cell r="Q7384" t="str">
            <v>Salmon, Ed</v>
          </cell>
          <cell r="R7384" t="str">
            <v>Don Guglielmin</v>
          </cell>
          <cell r="S7384" t="str">
            <v>Kara Slemko</v>
          </cell>
          <cell r="T7384" t="str">
            <v>Steve Brown</v>
          </cell>
          <cell r="U7384" t="str">
            <v>H - Horizon</v>
          </cell>
          <cell r="V7384" t="str">
            <v>Major Projects</v>
          </cell>
          <cell r="W7384" t="str">
            <v>40 Days net terms</v>
          </cell>
          <cell r="X7384">
            <v>856503.94</v>
          </cell>
          <cell r="Y7384">
            <v>713684</v>
          </cell>
          <cell r="Z7384">
            <v>672971</v>
          </cell>
        </row>
        <row r="7385">
          <cell r="A7385" t="str">
            <v>817808-2</v>
          </cell>
          <cell r="B7385">
            <v>817808</v>
          </cell>
          <cell r="C7385">
            <v>2</v>
          </cell>
          <cell r="D7385">
            <v>407779</v>
          </cell>
          <cell r="E7385" t="str">
            <v>Integral Energy Services Ltd</v>
          </cell>
          <cell r="F7385" t="str">
            <v>Closeout CO</v>
          </cell>
          <cell r="G7385" t="str">
            <v>Construction Minor</v>
          </cell>
          <cell r="H7385" t="str">
            <v>Al-Kaisy, Maysaloon</v>
          </cell>
          <cell r="I7385">
            <v>43028</v>
          </cell>
          <cell r="J7385">
            <v>42472</v>
          </cell>
          <cell r="K7385">
            <v>42613</v>
          </cell>
          <cell r="L7385" t="str">
            <v>Complete</v>
          </cell>
          <cell r="M7385" t="str">
            <v>Executed</v>
          </cell>
          <cell r="N7385">
            <v>43046</v>
          </cell>
          <cell r="O7385" t="str">
            <v>Edit New Supplement</v>
          </cell>
          <cell r="P7385" t="str">
            <v>Al-Kaisy, Maysaloon</v>
          </cell>
          <cell r="Q7385" t="str">
            <v>Al-Kaisy, Maysaloon</v>
          </cell>
          <cell r="R7385" t="str">
            <v>Don Guglielmin</v>
          </cell>
          <cell r="S7385" t="str">
            <v>Kara Slemko</v>
          </cell>
          <cell r="T7385" t="str">
            <v>Stephanie Graham</v>
          </cell>
          <cell r="U7385" t="str">
            <v>H - Horizon</v>
          </cell>
          <cell r="V7385" t="str">
            <v>Major Projects</v>
          </cell>
          <cell r="W7385" t="str">
            <v>40 Days net terms</v>
          </cell>
          <cell r="X7385">
            <v>331154.78000000003</v>
          </cell>
          <cell r="Y7385">
            <v>713684</v>
          </cell>
          <cell r="Z7385">
            <v>-525349.16</v>
          </cell>
        </row>
        <row r="7386">
          <cell r="A7386" t="str">
            <v>817811-1</v>
          </cell>
          <cell r="B7386">
            <v>817811</v>
          </cell>
          <cell r="C7386">
            <v>1</v>
          </cell>
          <cell r="D7386">
            <v>407806</v>
          </cell>
          <cell r="E7386" t="str">
            <v>Graham Industrial Services LP</v>
          </cell>
          <cell r="F7386" t="str">
            <v>R57B Thickener Mechanism</v>
          </cell>
          <cell r="G7386" t="str">
            <v>Construction</v>
          </cell>
          <cell r="H7386" t="str">
            <v>Moon, Bryan</v>
          </cell>
          <cell r="I7386">
            <v>42542</v>
          </cell>
          <cell r="J7386">
            <v>42468</v>
          </cell>
          <cell r="K7386">
            <v>42651</v>
          </cell>
          <cell r="L7386" t="str">
            <v>Complete</v>
          </cell>
          <cell r="M7386" t="str">
            <v>Executed</v>
          </cell>
          <cell r="N7386">
            <v>42566</v>
          </cell>
          <cell r="O7386" t="str">
            <v>Parallel_Return_to_Edit_Mode</v>
          </cell>
          <cell r="P7386" t="str">
            <v>Moon, Bryan</v>
          </cell>
          <cell r="Q7386" t="str">
            <v>Moon, Bryan</v>
          </cell>
          <cell r="R7386" t="str">
            <v>Don Guglielmin</v>
          </cell>
          <cell r="S7386" t="str">
            <v>Don Guglielmin</v>
          </cell>
          <cell r="T7386" t="str">
            <v>Steve Brown</v>
          </cell>
          <cell r="U7386" t="str">
            <v>H - Horizon</v>
          </cell>
          <cell r="V7386" t="str">
            <v>Major Projects</v>
          </cell>
          <cell r="W7386" t="str">
            <v>45 Days net terms</v>
          </cell>
          <cell r="X7386">
            <v>5399128.2800000003</v>
          </cell>
          <cell r="Y7386">
            <v>173096</v>
          </cell>
          <cell r="Z7386">
            <v>135928.28</v>
          </cell>
        </row>
        <row r="7387">
          <cell r="A7387" t="str">
            <v>817811-2</v>
          </cell>
          <cell r="B7387">
            <v>817811</v>
          </cell>
          <cell r="C7387">
            <v>2</v>
          </cell>
          <cell r="D7387">
            <v>407806</v>
          </cell>
          <cell r="E7387" t="str">
            <v>Graham Industrial Services LP</v>
          </cell>
          <cell r="F7387" t="str">
            <v>R57B Thickener Mechanism</v>
          </cell>
          <cell r="G7387" t="str">
            <v>Construction</v>
          </cell>
          <cell r="H7387" t="str">
            <v>Moon, Bryan</v>
          </cell>
          <cell r="I7387">
            <v>42566</v>
          </cell>
          <cell r="J7387">
            <v>42468</v>
          </cell>
          <cell r="K7387">
            <v>42651</v>
          </cell>
          <cell r="L7387" t="str">
            <v>Complete</v>
          </cell>
          <cell r="M7387" t="str">
            <v>Executed</v>
          </cell>
          <cell r="N7387">
            <v>42566</v>
          </cell>
          <cell r="O7387" t="str">
            <v>Parallel_Return_to_Edit_Mode</v>
          </cell>
          <cell r="P7387" t="str">
            <v>Moon, Bryan</v>
          </cell>
          <cell r="R7387" t="str">
            <v>Don Guglielmin</v>
          </cell>
          <cell r="S7387" t="str">
            <v>Don Guglielmin</v>
          </cell>
          <cell r="T7387" t="str">
            <v>Steve Brown</v>
          </cell>
          <cell r="U7387" t="str">
            <v>H - Horizon</v>
          </cell>
          <cell r="V7387" t="str">
            <v>Major Projects</v>
          </cell>
          <cell r="W7387" t="str">
            <v>45 Days net terms</v>
          </cell>
          <cell r="X7387">
            <v>5478332.3700000001</v>
          </cell>
          <cell r="Y7387">
            <v>173096</v>
          </cell>
          <cell r="Z7387">
            <v>79204.09</v>
          </cell>
        </row>
        <row r="7388">
          <cell r="A7388" t="str">
            <v>817811-3</v>
          </cell>
          <cell r="B7388">
            <v>817811</v>
          </cell>
          <cell r="C7388">
            <v>3</v>
          </cell>
          <cell r="D7388">
            <v>407806</v>
          </cell>
          <cell r="E7388" t="str">
            <v>Graham Industrial Services LP</v>
          </cell>
          <cell r="F7388" t="str">
            <v>R57B Thickener Mechanism</v>
          </cell>
          <cell r="G7388" t="str">
            <v>Construction</v>
          </cell>
          <cell r="H7388" t="str">
            <v>Moon, Bryan</v>
          </cell>
          <cell r="I7388">
            <v>42566</v>
          </cell>
          <cell r="J7388">
            <v>42468</v>
          </cell>
          <cell r="K7388">
            <v>42651</v>
          </cell>
          <cell r="L7388" t="str">
            <v>Complete</v>
          </cell>
          <cell r="M7388" t="str">
            <v>Executed</v>
          </cell>
          <cell r="N7388">
            <v>42606</v>
          </cell>
          <cell r="O7388" t="str">
            <v>Approve Contract</v>
          </cell>
          <cell r="P7388" t="str">
            <v>Commercial Operations Approver</v>
          </cell>
          <cell r="Q7388" t="str">
            <v>Rodriguez, Joffre</v>
          </cell>
          <cell r="R7388" t="str">
            <v>Don Guglielmin</v>
          </cell>
          <cell r="S7388" t="str">
            <v>Don Guglielmin</v>
          </cell>
          <cell r="T7388" t="str">
            <v>Steve Brown</v>
          </cell>
          <cell r="U7388" t="str">
            <v>H - Horizon</v>
          </cell>
          <cell r="V7388" t="str">
            <v>Major Projects</v>
          </cell>
          <cell r="W7388" t="str">
            <v>45 Days net terms</v>
          </cell>
          <cell r="X7388">
            <v>5573358.9000000004</v>
          </cell>
          <cell r="Y7388">
            <v>173096</v>
          </cell>
          <cell r="Z7388">
            <v>95026.53</v>
          </cell>
        </row>
        <row r="7389">
          <cell r="A7389" t="str">
            <v>817811-4</v>
          </cell>
          <cell r="B7389">
            <v>817811</v>
          </cell>
          <cell r="C7389">
            <v>4</v>
          </cell>
          <cell r="D7389">
            <v>407806</v>
          </cell>
          <cell r="E7389" t="str">
            <v>Graham Industrial Services LP</v>
          </cell>
          <cell r="F7389" t="str">
            <v>R57B Thickener Mechanism</v>
          </cell>
          <cell r="G7389" t="str">
            <v>Construction</v>
          </cell>
          <cell r="H7389" t="str">
            <v>Moon, Bryan</v>
          </cell>
          <cell r="I7389">
            <v>42606</v>
          </cell>
          <cell r="J7389">
            <v>42468</v>
          </cell>
          <cell r="K7389">
            <v>42651</v>
          </cell>
          <cell r="L7389" t="str">
            <v>Complete</v>
          </cell>
          <cell r="M7389" t="str">
            <v>Executed</v>
          </cell>
          <cell r="N7389">
            <v>42607</v>
          </cell>
          <cell r="O7389" t="str">
            <v>Approve Contract</v>
          </cell>
          <cell r="P7389" t="str">
            <v>Commercial Operations Approver</v>
          </cell>
          <cell r="Q7389" t="str">
            <v>Rodriguez, Joffre</v>
          </cell>
          <cell r="R7389" t="str">
            <v>Don Guglielmin</v>
          </cell>
          <cell r="S7389" t="str">
            <v>Don Guglielmin</v>
          </cell>
          <cell r="T7389" t="str">
            <v>Steve Brown</v>
          </cell>
          <cell r="U7389" t="str">
            <v>H - Horizon</v>
          </cell>
          <cell r="V7389" t="str">
            <v>Major Projects</v>
          </cell>
          <cell r="W7389" t="str">
            <v>45 Days net terms</v>
          </cell>
          <cell r="X7389">
            <v>5812380.1600000001</v>
          </cell>
          <cell r="Y7389">
            <v>173096</v>
          </cell>
          <cell r="Z7389">
            <v>239021.26</v>
          </cell>
        </row>
        <row r="7390">
          <cell r="A7390" t="str">
            <v>817811-5</v>
          </cell>
          <cell r="B7390">
            <v>817811</v>
          </cell>
          <cell r="C7390">
            <v>5</v>
          </cell>
          <cell r="D7390">
            <v>407806</v>
          </cell>
          <cell r="E7390" t="str">
            <v>Graham Industrial Services LP</v>
          </cell>
          <cell r="F7390" t="str">
            <v>R57B Thickener Mechanism</v>
          </cell>
          <cell r="G7390" t="str">
            <v>Construction</v>
          </cell>
          <cell r="H7390" t="str">
            <v>Moon, Bryan</v>
          </cell>
          <cell r="I7390">
            <v>42607</v>
          </cell>
          <cell r="J7390">
            <v>42468</v>
          </cell>
          <cell r="K7390">
            <v>42651</v>
          </cell>
          <cell r="L7390" t="str">
            <v>Complete</v>
          </cell>
          <cell r="M7390" t="str">
            <v>Executed</v>
          </cell>
          <cell r="N7390">
            <v>42607</v>
          </cell>
          <cell r="O7390" t="str">
            <v>Parallel_Return_to_Edit_Mode</v>
          </cell>
          <cell r="P7390" t="str">
            <v>Moon, Bryan</v>
          </cell>
          <cell r="R7390" t="str">
            <v>Don Guglielmin</v>
          </cell>
          <cell r="S7390" t="str">
            <v>Don Guglielmin</v>
          </cell>
          <cell r="T7390" t="str">
            <v>Steve Brown</v>
          </cell>
          <cell r="U7390" t="str">
            <v>H - Horizon</v>
          </cell>
          <cell r="V7390" t="str">
            <v>Major Projects</v>
          </cell>
          <cell r="W7390" t="str">
            <v>45 Days net terms</v>
          </cell>
          <cell r="X7390">
            <v>5921618.3799999999</v>
          </cell>
          <cell r="Y7390">
            <v>173096</v>
          </cell>
          <cell r="Z7390">
            <v>109238.22</v>
          </cell>
        </row>
        <row r="7391">
          <cell r="A7391" t="str">
            <v>817811-6</v>
          </cell>
          <cell r="B7391">
            <v>817811</v>
          </cell>
          <cell r="C7391">
            <v>6</v>
          </cell>
          <cell r="D7391">
            <v>407806</v>
          </cell>
          <cell r="E7391" t="str">
            <v>Graham Industrial Services LP</v>
          </cell>
          <cell r="F7391" t="str">
            <v>R57B Thickener Mechanism</v>
          </cell>
          <cell r="G7391" t="str">
            <v>Construction</v>
          </cell>
          <cell r="H7391" t="str">
            <v>Moon, Bryan</v>
          </cell>
          <cell r="I7391">
            <v>42607</v>
          </cell>
          <cell r="J7391">
            <v>42468</v>
          </cell>
          <cell r="K7391">
            <v>42651</v>
          </cell>
          <cell r="L7391" t="str">
            <v>Complete</v>
          </cell>
          <cell r="M7391" t="str">
            <v>Executed</v>
          </cell>
          <cell r="N7391">
            <v>42607</v>
          </cell>
          <cell r="O7391" t="str">
            <v>Edit New Supplement</v>
          </cell>
          <cell r="P7391" t="str">
            <v>Moon, Bryan</v>
          </cell>
          <cell r="Q7391" t="str">
            <v>Moon, Bryan</v>
          </cell>
          <cell r="R7391" t="str">
            <v>Don Guglielmin</v>
          </cell>
          <cell r="S7391" t="str">
            <v>Don Guglielmin</v>
          </cell>
          <cell r="T7391" t="str">
            <v>Steve Brown</v>
          </cell>
          <cell r="U7391" t="str">
            <v>H - Horizon</v>
          </cell>
          <cell r="V7391" t="str">
            <v>Major Projects</v>
          </cell>
          <cell r="W7391" t="str">
            <v>45 Days net terms</v>
          </cell>
          <cell r="X7391">
            <v>5997319.5499999998</v>
          </cell>
          <cell r="Y7391">
            <v>173096</v>
          </cell>
          <cell r="Z7391">
            <v>75701.17</v>
          </cell>
        </row>
        <row r="7392">
          <cell r="A7392" t="str">
            <v>817811-7</v>
          </cell>
          <cell r="B7392">
            <v>817811</v>
          </cell>
          <cell r="C7392">
            <v>7</v>
          </cell>
          <cell r="D7392">
            <v>407806</v>
          </cell>
          <cell r="E7392" t="str">
            <v>Graham Industrial Services LP</v>
          </cell>
          <cell r="F7392" t="str">
            <v>R57B Thickener Mechanism</v>
          </cell>
          <cell r="G7392" t="str">
            <v>Construction</v>
          </cell>
          <cell r="H7392" t="str">
            <v>Moon, Bryan</v>
          </cell>
          <cell r="I7392">
            <v>42692</v>
          </cell>
          <cell r="J7392">
            <v>42468</v>
          </cell>
          <cell r="K7392">
            <v>42651</v>
          </cell>
          <cell r="L7392" t="str">
            <v>Complete</v>
          </cell>
          <cell r="M7392" t="str">
            <v>Executed</v>
          </cell>
          <cell r="N7392">
            <v>42696</v>
          </cell>
          <cell r="O7392" t="str">
            <v>Parallel_Return_to_Edit_Mode</v>
          </cell>
          <cell r="P7392" t="str">
            <v>Moon, Bryan</v>
          </cell>
          <cell r="R7392" t="str">
            <v>Don Guglielmin</v>
          </cell>
          <cell r="S7392" t="str">
            <v>Don Guglielmin</v>
          </cell>
          <cell r="T7392" t="str">
            <v>Brian Bate</v>
          </cell>
          <cell r="U7392" t="str">
            <v>H - Horizon</v>
          </cell>
          <cell r="V7392" t="str">
            <v>Major Projects</v>
          </cell>
          <cell r="W7392" t="str">
            <v>45 Days net terms</v>
          </cell>
          <cell r="X7392">
            <v>6132194.6500000004</v>
          </cell>
          <cell r="Y7392">
            <v>173096</v>
          </cell>
          <cell r="Z7392">
            <v>134875.1</v>
          </cell>
        </row>
        <row r="7393">
          <cell r="A7393" t="str">
            <v>817814-1</v>
          </cell>
          <cell r="B7393">
            <v>817814</v>
          </cell>
          <cell r="C7393">
            <v>1</v>
          </cell>
          <cell r="D7393">
            <v>407760</v>
          </cell>
          <cell r="E7393" t="str">
            <v>General Electric Canada</v>
          </cell>
          <cell r="F7393" t="str">
            <v>CO 01:Technician for the new medium Voltage MCC</v>
          </cell>
          <cell r="G7393" t="str">
            <v>Purchase Order</v>
          </cell>
          <cell r="H7393" t="str">
            <v>Siddhanta, Indrajit</v>
          </cell>
          <cell r="I7393">
            <v>42604</v>
          </cell>
          <cell r="J7393">
            <v>42579</v>
          </cell>
          <cell r="K7393">
            <v>42949</v>
          </cell>
          <cell r="L7393" t="str">
            <v>Active</v>
          </cell>
          <cell r="M7393" t="str">
            <v>Executed</v>
          </cell>
          <cell r="N7393">
            <v>42664</v>
          </cell>
          <cell r="O7393" t="str">
            <v>Approve Contract</v>
          </cell>
          <cell r="P7393" t="str">
            <v>Commercial Operations Approver</v>
          </cell>
          <cell r="Q7393" t="str">
            <v>Korchagin, Sergey</v>
          </cell>
          <cell r="R7393" t="str">
            <v>Ari Bronkhorst</v>
          </cell>
          <cell r="S7393" t="str">
            <v>Ari Bronkhorst</v>
          </cell>
          <cell r="T7393" t="str">
            <v>Stephanie Graham</v>
          </cell>
          <cell r="U7393" t="str">
            <v>H - Horizon</v>
          </cell>
          <cell r="V7393" t="str">
            <v>Major Projects</v>
          </cell>
          <cell r="W7393" t="str">
            <v>45 Days net terms</v>
          </cell>
          <cell r="X7393">
            <v>15300</v>
          </cell>
          <cell r="Y7393">
            <v>6455</v>
          </cell>
          <cell r="Z7393">
            <v>1400</v>
          </cell>
        </row>
        <row r="7394">
          <cell r="A7394" t="str">
            <v>817814-2</v>
          </cell>
          <cell r="B7394">
            <v>817814</v>
          </cell>
          <cell r="C7394">
            <v>2</v>
          </cell>
          <cell r="D7394">
            <v>407760</v>
          </cell>
          <cell r="E7394" t="str">
            <v>General Electric Canada</v>
          </cell>
          <cell r="F7394" t="str">
            <v>CO02:Technician for the new medium Voltage MCC</v>
          </cell>
          <cell r="G7394" t="str">
            <v>Purchase Order</v>
          </cell>
          <cell r="H7394" t="str">
            <v>Siddhanta, Indrajit</v>
          </cell>
          <cell r="I7394">
            <v>42667</v>
          </cell>
          <cell r="J7394">
            <v>42579</v>
          </cell>
          <cell r="K7394">
            <v>42611</v>
          </cell>
          <cell r="L7394" t="str">
            <v>Active</v>
          </cell>
          <cell r="M7394" t="str">
            <v>Pending Signed Copy Attachment</v>
          </cell>
          <cell r="O7394" t="str">
            <v>Approve Contract</v>
          </cell>
          <cell r="P7394" t="str">
            <v>Business Area Approver</v>
          </cell>
          <cell r="Q7394" t="str">
            <v>Cartaya, Eduardo</v>
          </cell>
          <cell r="R7394" t="str">
            <v>Ari Bronkhorst</v>
          </cell>
          <cell r="S7394" t="str">
            <v>Ari Bronkhorst</v>
          </cell>
          <cell r="T7394" t="str">
            <v>Stephanie Graham</v>
          </cell>
          <cell r="U7394" t="str">
            <v>H - Horizon</v>
          </cell>
          <cell r="V7394" t="str">
            <v>Major Projects</v>
          </cell>
          <cell r="W7394" t="str">
            <v>45 Days net terms</v>
          </cell>
          <cell r="X7394">
            <v>18804</v>
          </cell>
          <cell r="Y7394">
            <v>6455</v>
          </cell>
          <cell r="Z7394">
            <v>3504</v>
          </cell>
        </row>
        <row r="7395">
          <cell r="A7395" t="str">
            <v>817816-1</v>
          </cell>
          <cell r="B7395">
            <v>817816</v>
          </cell>
          <cell r="C7395">
            <v>1</v>
          </cell>
          <cell r="D7395">
            <v>40781901</v>
          </cell>
          <cell r="E7395" t="str">
            <v>Graham Industrial Services LP</v>
          </cell>
          <cell r="F7395" t="str">
            <v>Various CORs#01</v>
          </cell>
          <cell r="G7395" t="str">
            <v>Construction</v>
          </cell>
          <cell r="H7395" t="str">
            <v>Kalmakoff, Sheldon</v>
          </cell>
          <cell r="I7395">
            <v>42591</v>
          </cell>
          <cell r="J7395">
            <v>42474</v>
          </cell>
          <cell r="K7395">
            <v>42611</v>
          </cell>
          <cell r="L7395" t="str">
            <v>Complete</v>
          </cell>
          <cell r="M7395" t="str">
            <v>Executed</v>
          </cell>
          <cell r="N7395">
            <v>42591</v>
          </cell>
          <cell r="O7395" t="str">
            <v>Parallel_Return_to_Edit_Mode</v>
          </cell>
          <cell r="P7395" t="str">
            <v>Gresch, Michelle</v>
          </cell>
          <cell r="R7395" t="str">
            <v>Ari Bronkhorst</v>
          </cell>
          <cell r="S7395" t="str">
            <v>Ari Bronkhorst</v>
          </cell>
          <cell r="T7395" t="str">
            <v>Stephanie Graham</v>
          </cell>
          <cell r="U7395" t="str">
            <v>H - Horizon</v>
          </cell>
          <cell r="V7395" t="str">
            <v>Major Projects</v>
          </cell>
          <cell r="W7395" t="str">
            <v>45 Days net terms</v>
          </cell>
          <cell r="X7395">
            <v>6712610.46</v>
          </cell>
          <cell r="Y7395">
            <v>173096</v>
          </cell>
          <cell r="Z7395">
            <v>580758</v>
          </cell>
        </row>
        <row r="7396">
          <cell r="A7396" t="str">
            <v>817816-2</v>
          </cell>
          <cell r="B7396">
            <v>817816</v>
          </cell>
          <cell r="C7396">
            <v>2</v>
          </cell>
          <cell r="D7396">
            <v>40781901</v>
          </cell>
          <cell r="E7396" t="str">
            <v>Graham Industrial Services LP</v>
          </cell>
          <cell r="F7396" t="str">
            <v>Change Order #02</v>
          </cell>
          <cell r="G7396" t="str">
            <v>Construction</v>
          </cell>
          <cell r="H7396" t="str">
            <v>Kalmakoff, Sheldon</v>
          </cell>
          <cell r="I7396">
            <v>42713</v>
          </cell>
          <cell r="J7396">
            <v>42474</v>
          </cell>
          <cell r="K7396">
            <v>42611</v>
          </cell>
          <cell r="L7396" t="str">
            <v>Complete</v>
          </cell>
          <cell r="M7396" t="str">
            <v>Executed</v>
          </cell>
          <cell r="N7396">
            <v>42718</v>
          </cell>
          <cell r="O7396" t="str">
            <v>Approve Contract</v>
          </cell>
          <cell r="P7396" t="str">
            <v>Commercial Operations Approver</v>
          </cell>
          <cell r="Q7396" t="str">
            <v>Bronkhorst, Ari</v>
          </cell>
          <cell r="R7396" t="str">
            <v>Ari Bronkhorst</v>
          </cell>
          <cell r="S7396" t="str">
            <v>Ari Bronkhorst</v>
          </cell>
          <cell r="T7396" t="str">
            <v>Stephanie Graham</v>
          </cell>
          <cell r="U7396" t="str">
            <v>H - Horizon</v>
          </cell>
          <cell r="V7396" t="str">
            <v>Major Projects</v>
          </cell>
          <cell r="W7396" t="str">
            <v>45 Days net terms</v>
          </cell>
          <cell r="X7396">
            <v>7161231.2599999998</v>
          </cell>
          <cell r="Y7396">
            <v>173096</v>
          </cell>
          <cell r="Z7396">
            <v>448620.79999999999</v>
          </cell>
        </row>
        <row r="7397">
          <cell r="A7397" t="str">
            <v>817816-3</v>
          </cell>
          <cell r="B7397">
            <v>817816</v>
          </cell>
          <cell r="C7397">
            <v>3</v>
          </cell>
          <cell r="D7397">
            <v>40781901</v>
          </cell>
          <cell r="E7397" t="str">
            <v>Graham Industrial Services LP</v>
          </cell>
          <cell r="F7397" t="str">
            <v>Change Order #03</v>
          </cell>
          <cell r="G7397" t="str">
            <v>Construction</v>
          </cell>
          <cell r="H7397" t="str">
            <v>Kalmakoff, Sheldon</v>
          </cell>
          <cell r="I7397">
            <v>42726</v>
          </cell>
          <cell r="J7397">
            <v>42474</v>
          </cell>
          <cell r="K7397">
            <v>42611</v>
          </cell>
          <cell r="L7397" t="str">
            <v>Complete</v>
          </cell>
          <cell r="M7397" t="str">
            <v>Executed</v>
          </cell>
          <cell r="N7397">
            <v>42744</v>
          </cell>
          <cell r="O7397" t="str">
            <v>Parallel_Return_to_Edit_Mode</v>
          </cell>
          <cell r="P7397" t="str">
            <v>Kalmakoff, Sheldon</v>
          </cell>
          <cell r="R7397" t="str">
            <v>Ari Bronkhorst</v>
          </cell>
          <cell r="S7397" t="str">
            <v>Ari Bronkhorst</v>
          </cell>
          <cell r="T7397" t="str">
            <v>Stephanie Graham</v>
          </cell>
          <cell r="U7397" t="str">
            <v>H - Horizon</v>
          </cell>
          <cell r="V7397" t="str">
            <v>Major Projects</v>
          </cell>
          <cell r="W7397" t="str">
            <v>45 Days net terms</v>
          </cell>
          <cell r="X7397">
            <v>7204110.2199999997</v>
          </cell>
          <cell r="Y7397">
            <v>173096</v>
          </cell>
          <cell r="Z7397">
            <v>42878.96</v>
          </cell>
        </row>
        <row r="7398">
          <cell r="A7398" t="str">
            <v>817819-1</v>
          </cell>
          <cell r="B7398">
            <v>817819</v>
          </cell>
          <cell r="C7398">
            <v>1</v>
          </cell>
          <cell r="D7398">
            <v>407781</v>
          </cell>
          <cell r="E7398" t="str">
            <v>Summit Site Services Inc</v>
          </cell>
          <cell r="F7398" t="str">
            <v>Mine Shop Expansion Electrical</v>
          </cell>
          <cell r="G7398" t="str">
            <v>Construction</v>
          </cell>
          <cell r="H7398" t="str">
            <v>Murphy, Alicia</v>
          </cell>
          <cell r="I7398">
            <v>42587</v>
          </cell>
          <cell r="J7398">
            <v>42474</v>
          </cell>
          <cell r="K7398">
            <v>42832</v>
          </cell>
          <cell r="L7398" t="str">
            <v>Active</v>
          </cell>
          <cell r="M7398" t="str">
            <v>Executed</v>
          </cell>
          <cell r="N7398">
            <v>42598</v>
          </cell>
          <cell r="O7398" t="str">
            <v>Edit New Supplement</v>
          </cell>
          <cell r="P7398" t="str">
            <v>Murphy, Alicia</v>
          </cell>
          <cell r="Q7398" t="str">
            <v>Murphy, Alicia</v>
          </cell>
          <cell r="R7398" t="str">
            <v>Don Guglielmin</v>
          </cell>
          <cell r="S7398" t="str">
            <v>Don Guglielmin</v>
          </cell>
          <cell r="T7398" t="str">
            <v>Paul Mendes</v>
          </cell>
          <cell r="U7398" t="str">
            <v>H - Horizon</v>
          </cell>
          <cell r="V7398" t="str">
            <v>Swan Hills</v>
          </cell>
          <cell r="W7398" t="str">
            <v>45 Days net terms</v>
          </cell>
          <cell r="X7398">
            <v>1668998</v>
          </cell>
          <cell r="Y7398">
            <v>170330</v>
          </cell>
          <cell r="Z7398">
            <v>-21002</v>
          </cell>
        </row>
        <row r="7399">
          <cell r="A7399" t="str">
            <v>817819-10</v>
          </cell>
          <cell r="B7399">
            <v>817819</v>
          </cell>
          <cell r="C7399">
            <v>10</v>
          </cell>
          <cell r="D7399">
            <v>407781</v>
          </cell>
          <cell r="E7399" t="str">
            <v>Summit Site Services Inc</v>
          </cell>
          <cell r="F7399" t="str">
            <v>Productivity Loss</v>
          </cell>
          <cell r="G7399" t="str">
            <v>Construction</v>
          </cell>
          <cell r="H7399" t="str">
            <v>Murphy, Alicia</v>
          </cell>
          <cell r="I7399">
            <v>43054</v>
          </cell>
          <cell r="J7399">
            <v>42474</v>
          </cell>
          <cell r="K7399">
            <v>42832</v>
          </cell>
          <cell r="L7399" t="str">
            <v>Active</v>
          </cell>
          <cell r="M7399" t="str">
            <v>Pending Signed Copy Attachment</v>
          </cell>
          <cell r="O7399" t="str">
            <v>Parallel_Return_to_Edit_Mode</v>
          </cell>
          <cell r="P7399" t="str">
            <v>Murphy, Alicia</v>
          </cell>
          <cell r="R7399" t="str">
            <v>Don Guglielmin</v>
          </cell>
          <cell r="S7399" t="str">
            <v>Don Guglielmin</v>
          </cell>
          <cell r="T7399" t="str">
            <v>Paul Mendes</v>
          </cell>
          <cell r="U7399" t="str">
            <v>H - Horizon</v>
          </cell>
          <cell r="V7399" t="str">
            <v>Major Projects</v>
          </cell>
          <cell r="W7399" t="str">
            <v>45 Days net terms</v>
          </cell>
          <cell r="X7399">
            <v>1992867.99</v>
          </cell>
          <cell r="Y7399">
            <v>170330</v>
          </cell>
          <cell r="Z7399">
            <v>146877.57</v>
          </cell>
        </row>
        <row r="7400">
          <cell r="A7400" t="str">
            <v>817819-2</v>
          </cell>
          <cell r="B7400">
            <v>817819</v>
          </cell>
          <cell r="C7400">
            <v>2</v>
          </cell>
          <cell r="D7400">
            <v>407781</v>
          </cell>
          <cell r="E7400" t="str">
            <v>Summit Site Services Inc</v>
          </cell>
          <cell r="F7400" t="str">
            <v>Temporary Power</v>
          </cell>
          <cell r="G7400" t="str">
            <v>Construction</v>
          </cell>
          <cell r="H7400" t="str">
            <v>Murphy, Alicia</v>
          </cell>
          <cell r="I7400">
            <v>42599</v>
          </cell>
          <cell r="J7400">
            <v>42474</v>
          </cell>
          <cell r="K7400">
            <v>42832</v>
          </cell>
          <cell r="L7400" t="str">
            <v>Active</v>
          </cell>
          <cell r="M7400" t="str">
            <v>Executed</v>
          </cell>
          <cell r="N7400">
            <v>42606</v>
          </cell>
          <cell r="O7400" t="str">
            <v>Approve Contract</v>
          </cell>
          <cell r="P7400" t="str">
            <v>Commercial Operations Approver</v>
          </cell>
          <cell r="Q7400" t="str">
            <v>Kosasih, Andi</v>
          </cell>
          <cell r="R7400" t="str">
            <v>Don Guglielmin</v>
          </cell>
          <cell r="S7400" t="str">
            <v>Don Guglielmin</v>
          </cell>
          <cell r="T7400" t="str">
            <v>Paul Mendes</v>
          </cell>
          <cell r="U7400" t="str">
            <v>H - Horizon</v>
          </cell>
          <cell r="V7400" t="str">
            <v>Swan Hills</v>
          </cell>
          <cell r="W7400" t="str">
            <v>45 Days net terms</v>
          </cell>
          <cell r="X7400">
            <v>1699972</v>
          </cell>
          <cell r="Y7400">
            <v>170330</v>
          </cell>
          <cell r="Z7400">
            <v>30974</v>
          </cell>
        </row>
        <row r="7401">
          <cell r="A7401" t="str">
            <v>817819-3</v>
          </cell>
          <cell r="B7401">
            <v>817819</v>
          </cell>
          <cell r="C7401">
            <v>3</v>
          </cell>
          <cell r="D7401">
            <v>407781</v>
          </cell>
          <cell r="E7401" t="str">
            <v>Summit Site Services Inc</v>
          </cell>
          <cell r="F7401" t="str">
            <v>3 Welder Outlets</v>
          </cell>
          <cell r="G7401" t="str">
            <v>Construction</v>
          </cell>
          <cell r="H7401" t="str">
            <v>Murphy, Alicia</v>
          </cell>
          <cell r="I7401">
            <v>42611</v>
          </cell>
          <cell r="J7401">
            <v>42474</v>
          </cell>
          <cell r="K7401">
            <v>42832</v>
          </cell>
          <cell r="L7401" t="str">
            <v>Active</v>
          </cell>
          <cell r="M7401" t="str">
            <v>Executed</v>
          </cell>
          <cell r="N7401">
            <v>42612</v>
          </cell>
          <cell r="O7401" t="str">
            <v>Approve Contract</v>
          </cell>
          <cell r="P7401" t="str">
            <v>Business Area Approver</v>
          </cell>
          <cell r="Q7401" t="str">
            <v>Quiring, Ron</v>
          </cell>
          <cell r="R7401" t="str">
            <v>Don Guglielmin</v>
          </cell>
          <cell r="S7401" t="str">
            <v>Don Guglielmin</v>
          </cell>
          <cell r="T7401" t="str">
            <v>Paul Mendes</v>
          </cell>
          <cell r="U7401" t="str">
            <v>H - Horizon</v>
          </cell>
          <cell r="V7401" t="str">
            <v>Swan Hills</v>
          </cell>
          <cell r="W7401" t="str">
            <v>45 Days net terms</v>
          </cell>
          <cell r="X7401">
            <v>1747127</v>
          </cell>
          <cell r="Y7401">
            <v>170330</v>
          </cell>
          <cell r="Z7401">
            <v>47155</v>
          </cell>
        </row>
        <row r="7402">
          <cell r="A7402" t="str">
            <v>817819-4</v>
          </cell>
          <cell r="B7402">
            <v>817819</v>
          </cell>
          <cell r="C7402">
            <v>4</v>
          </cell>
          <cell r="D7402">
            <v>407781</v>
          </cell>
          <cell r="E7402" t="str">
            <v>Summit Site Services Inc</v>
          </cell>
          <cell r="F7402" t="str">
            <v>Supply &amp; Install Owner-Supplied Temp Lighting</v>
          </cell>
          <cell r="G7402" t="str">
            <v>Construction</v>
          </cell>
          <cell r="H7402" t="str">
            <v>Murphy, Alicia</v>
          </cell>
          <cell r="I7402">
            <v>42635</v>
          </cell>
          <cell r="J7402">
            <v>42474</v>
          </cell>
          <cell r="K7402">
            <v>42832</v>
          </cell>
          <cell r="L7402" t="str">
            <v>Active</v>
          </cell>
          <cell r="M7402" t="str">
            <v>Executed</v>
          </cell>
          <cell r="N7402">
            <v>42640</v>
          </cell>
          <cell r="O7402" t="str">
            <v>Approve Contract</v>
          </cell>
          <cell r="P7402" t="str">
            <v>Commercial Operations Approver</v>
          </cell>
          <cell r="Q7402" t="str">
            <v>Salmon, Ed</v>
          </cell>
          <cell r="R7402" t="str">
            <v>Don Guglielmin</v>
          </cell>
          <cell r="S7402" t="str">
            <v>Don Guglielmin</v>
          </cell>
          <cell r="T7402" t="str">
            <v>Paul Mendes</v>
          </cell>
          <cell r="U7402" t="str">
            <v>H - Horizon</v>
          </cell>
          <cell r="V7402" t="str">
            <v>Swan Hills</v>
          </cell>
          <cell r="W7402" t="str">
            <v>45 Days net terms</v>
          </cell>
          <cell r="X7402">
            <v>1781886</v>
          </cell>
          <cell r="Y7402">
            <v>170330</v>
          </cell>
          <cell r="Z7402">
            <v>34759</v>
          </cell>
        </row>
        <row r="7403">
          <cell r="A7403" t="str">
            <v>817819-5</v>
          </cell>
          <cell r="B7403">
            <v>817819</v>
          </cell>
          <cell r="C7403">
            <v>5</v>
          </cell>
          <cell r="D7403">
            <v>407781</v>
          </cell>
          <cell r="E7403" t="str">
            <v>Summit Site Services Inc</v>
          </cell>
          <cell r="F7403" t="str">
            <v>Alternate Power Routing &amp; Exterior Temp Lighting</v>
          </cell>
          <cell r="G7403" t="str">
            <v>Construction</v>
          </cell>
          <cell r="H7403" t="str">
            <v>Murphy, Alicia</v>
          </cell>
          <cell r="I7403">
            <v>42640</v>
          </cell>
          <cell r="J7403">
            <v>42474</v>
          </cell>
          <cell r="K7403">
            <v>42832</v>
          </cell>
          <cell r="L7403" t="str">
            <v>Active</v>
          </cell>
          <cell r="M7403" t="str">
            <v>Executed</v>
          </cell>
          <cell r="N7403">
            <v>42657</v>
          </cell>
          <cell r="O7403" t="str">
            <v>Parallel_Return_to_Edit_Mode</v>
          </cell>
          <cell r="P7403" t="str">
            <v>Murphy, Alicia</v>
          </cell>
          <cell r="R7403" t="str">
            <v>Don Guglielmin</v>
          </cell>
          <cell r="S7403" t="str">
            <v>Don Guglielmin</v>
          </cell>
          <cell r="T7403" t="str">
            <v>Paul Mendes</v>
          </cell>
          <cell r="U7403" t="str">
            <v>H - Horizon</v>
          </cell>
          <cell r="V7403" t="str">
            <v>Swan Hills</v>
          </cell>
          <cell r="W7403" t="str">
            <v>45 Days net terms</v>
          </cell>
          <cell r="X7403">
            <v>1794186.26</v>
          </cell>
          <cell r="Y7403">
            <v>170330</v>
          </cell>
          <cell r="Z7403">
            <v>12300.26</v>
          </cell>
        </row>
        <row r="7404">
          <cell r="A7404" t="str">
            <v>817819-6</v>
          </cell>
          <cell r="B7404">
            <v>817819</v>
          </cell>
          <cell r="C7404">
            <v>6</v>
          </cell>
          <cell r="D7404">
            <v>407781</v>
          </cell>
          <cell r="E7404" t="str">
            <v>Summit Site Services Inc</v>
          </cell>
          <cell r="F7404" t="str">
            <v>Remove Temp Panel &amp; Correct Beacon Light</v>
          </cell>
          <cell r="G7404" t="str">
            <v>Construction</v>
          </cell>
          <cell r="H7404" t="str">
            <v>Murphy, Alicia</v>
          </cell>
          <cell r="I7404">
            <v>42667</v>
          </cell>
          <cell r="J7404">
            <v>42474</v>
          </cell>
          <cell r="K7404">
            <v>42832</v>
          </cell>
          <cell r="L7404" t="str">
            <v>Active</v>
          </cell>
          <cell r="M7404" t="str">
            <v>Executed</v>
          </cell>
          <cell r="N7404">
            <v>42678</v>
          </cell>
          <cell r="O7404" t="str">
            <v>Approve Contract</v>
          </cell>
          <cell r="P7404" t="str">
            <v>Commercial Operations Approver</v>
          </cell>
          <cell r="Q7404" t="str">
            <v>Salmon, Ed</v>
          </cell>
          <cell r="R7404" t="str">
            <v>Don Guglielmin</v>
          </cell>
          <cell r="S7404" t="str">
            <v>Don Guglielmin</v>
          </cell>
          <cell r="T7404" t="str">
            <v>Paul Mendes</v>
          </cell>
          <cell r="U7404" t="str">
            <v>H - Horizon</v>
          </cell>
          <cell r="V7404" t="str">
            <v>Swan Hills</v>
          </cell>
          <cell r="W7404" t="str">
            <v>45 Days net terms</v>
          </cell>
          <cell r="X7404">
            <v>1798375.33</v>
          </cell>
          <cell r="Y7404">
            <v>170330</v>
          </cell>
          <cell r="Z7404">
            <v>4189.07</v>
          </cell>
        </row>
        <row r="7405">
          <cell r="A7405" t="str">
            <v>817819-7</v>
          </cell>
          <cell r="B7405">
            <v>817819</v>
          </cell>
          <cell r="C7405">
            <v>7</v>
          </cell>
          <cell r="D7405">
            <v>407781</v>
          </cell>
          <cell r="E7405" t="str">
            <v>Summit Site Services Inc</v>
          </cell>
          <cell r="F7405" t="str">
            <v>Breakers &amp; Fuses/Outlets &amp; Fan Power</v>
          </cell>
          <cell r="G7405" t="str">
            <v>Construction</v>
          </cell>
          <cell r="H7405" t="str">
            <v>Murphy, Alicia</v>
          </cell>
          <cell r="I7405">
            <v>42725</v>
          </cell>
          <cell r="J7405">
            <v>42474</v>
          </cell>
          <cell r="K7405">
            <v>42832</v>
          </cell>
          <cell r="L7405" t="str">
            <v>Active</v>
          </cell>
          <cell r="M7405" t="str">
            <v>Executed</v>
          </cell>
          <cell r="N7405">
            <v>42766</v>
          </cell>
          <cell r="O7405" t="str">
            <v>Approve Contract</v>
          </cell>
          <cell r="P7405" t="str">
            <v>Business Area Approver</v>
          </cell>
          <cell r="Q7405" t="str">
            <v>Quiring, Ron</v>
          </cell>
          <cell r="R7405" t="str">
            <v>Don Guglielmin</v>
          </cell>
          <cell r="S7405" t="str">
            <v>Don Guglielmin</v>
          </cell>
          <cell r="T7405" t="str">
            <v>Paul Mendes</v>
          </cell>
          <cell r="U7405" t="str">
            <v>H - Horizon</v>
          </cell>
          <cell r="V7405" t="str">
            <v>Major Projects</v>
          </cell>
          <cell r="W7405" t="str">
            <v>45 Days net terms</v>
          </cell>
          <cell r="X7405">
            <v>1816453.93</v>
          </cell>
          <cell r="Y7405">
            <v>170330</v>
          </cell>
          <cell r="Z7405">
            <v>18078.599999999999</v>
          </cell>
        </row>
        <row r="7406">
          <cell r="A7406" t="str">
            <v>817819-8</v>
          </cell>
          <cell r="B7406">
            <v>817819</v>
          </cell>
          <cell r="C7406">
            <v>8</v>
          </cell>
          <cell r="D7406">
            <v>407781</v>
          </cell>
          <cell r="E7406" t="str">
            <v>Summit Site Services Inc</v>
          </cell>
          <cell r="F7406" t="str">
            <v>Fire Alarm Work &amp; Door Heater Exhaust Fans &amp; Switches</v>
          </cell>
          <cell r="G7406" t="str">
            <v>Construction</v>
          </cell>
          <cell r="H7406" t="str">
            <v>Murphy, Alicia</v>
          </cell>
          <cell r="I7406">
            <v>42845</v>
          </cell>
          <cell r="J7406">
            <v>42474</v>
          </cell>
          <cell r="K7406">
            <v>42832</v>
          </cell>
          <cell r="L7406" t="str">
            <v>Active</v>
          </cell>
          <cell r="M7406" t="str">
            <v>Executed</v>
          </cell>
          <cell r="N7406">
            <v>42849</v>
          </cell>
          <cell r="O7406" t="str">
            <v>Edit New Supplement</v>
          </cell>
          <cell r="P7406" t="str">
            <v>Murphy, Alicia</v>
          </cell>
          <cell r="Q7406" t="str">
            <v>Murphy, Alicia</v>
          </cell>
          <cell r="R7406" t="str">
            <v>Don Guglielmin</v>
          </cell>
          <cell r="S7406" t="str">
            <v>Don Guglielmin</v>
          </cell>
          <cell r="T7406" t="str">
            <v>Paul Mendes</v>
          </cell>
          <cell r="U7406" t="str">
            <v>H - Horizon</v>
          </cell>
          <cell r="V7406" t="str">
            <v>Major Projects</v>
          </cell>
          <cell r="W7406" t="str">
            <v>45 Days net terms</v>
          </cell>
          <cell r="X7406">
            <v>1831522.31</v>
          </cell>
          <cell r="Y7406">
            <v>170330</v>
          </cell>
          <cell r="Z7406">
            <v>15068.38</v>
          </cell>
        </row>
        <row r="7407">
          <cell r="A7407" t="str">
            <v>817819-9</v>
          </cell>
          <cell r="B7407">
            <v>817819</v>
          </cell>
          <cell r="C7407">
            <v>9</v>
          </cell>
          <cell r="D7407">
            <v>407781</v>
          </cell>
          <cell r="E7407" t="str">
            <v>Summit Site Services Inc</v>
          </cell>
          <cell r="F7407" t="str">
            <v>Fire Alarm Work &amp; Other Misc Elec Work</v>
          </cell>
          <cell r="G7407" t="str">
            <v>Construction</v>
          </cell>
          <cell r="H7407" t="str">
            <v>Murphy, Alicia</v>
          </cell>
          <cell r="I7407">
            <v>42859</v>
          </cell>
          <cell r="J7407">
            <v>42474</v>
          </cell>
          <cell r="K7407">
            <v>42832</v>
          </cell>
          <cell r="L7407" t="str">
            <v>Active</v>
          </cell>
          <cell r="M7407" t="str">
            <v>Executed</v>
          </cell>
          <cell r="N7407">
            <v>42865</v>
          </cell>
          <cell r="O7407" t="str">
            <v>Approve Contract</v>
          </cell>
          <cell r="P7407" t="str">
            <v>Business Area Approver</v>
          </cell>
          <cell r="Q7407" t="str">
            <v>Quiring, Ron</v>
          </cell>
          <cell r="R7407" t="str">
            <v>Don Guglielmin</v>
          </cell>
          <cell r="S7407" t="str">
            <v>Don Guglielmin</v>
          </cell>
          <cell r="T7407" t="str">
            <v>Paul Mendes</v>
          </cell>
          <cell r="U7407" t="str">
            <v>H - Horizon</v>
          </cell>
          <cell r="V7407" t="str">
            <v>Major Projects</v>
          </cell>
          <cell r="W7407" t="str">
            <v>45 Days net terms</v>
          </cell>
          <cell r="X7407">
            <v>1845990.42</v>
          </cell>
          <cell r="Y7407">
            <v>170330</v>
          </cell>
          <cell r="Z7407">
            <v>14468.11</v>
          </cell>
        </row>
        <row r="7408">
          <cell r="A7408" t="str">
            <v>817822-1</v>
          </cell>
          <cell r="B7408">
            <v>817822</v>
          </cell>
          <cell r="C7408">
            <v>1</v>
          </cell>
          <cell r="D7408">
            <v>407783</v>
          </cell>
          <cell r="E7408" t="str">
            <v>Casman Industrial Construction Inc</v>
          </cell>
          <cell r="F7408" t="str">
            <v>Credit for trailers &amp; power</v>
          </cell>
          <cell r="G7408" t="str">
            <v>Construction</v>
          </cell>
          <cell r="H7408" t="str">
            <v>Kosasih, Andi</v>
          </cell>
          <cell r="I7408">
            <v>42621</v>
          </cell>
          <cell r="J7408">
            <v>42474</v>
          </cell>
          <cell r="K7408">
            <v>42832</v>
          </cell>
          <cell r="L7408" t="str">
            <v>Active</v>
          </cell>
          <cell r="M7408" t="str">
            <v>Executed</v>
          </cell>
          <cell r="N7408">
            <v>42627</v>
          </cell>
          <cell r="O7408" t="str">
            <v>Parallel_Return_to_Edit_Mode</v>
          </cell>
          <cell r="P7408" t="str">
            <v>Murphy, Alicia</v>
          </cell>
          <cell r="R7408" t="str">
            <v>Don Guglielmin</v>
          </cell>
          <cell r="S7408" t="str">
            <v>Don Guglielmin</v>
          </cell>
          <cell r="T7408" t="str">
            <v>Paul Mendes</v>
          </cell>
          <cell r="U7408" t="str">
            <v>H - Horizon</v>
          </cell>
          <cell r="V7408" t="str">
            <v>Major Projects</v>
          </cell>
          <cell r="W7408" t="str">
            <v>45 Days net terms</v>
          </cell>
          <cell r="X7408">
            <v>5855750.0499999998</v>
          </cell>
          <cell r="Y7408">
            <v>580132</v>
          </cell>
          <cell r="Z7408">
            <v>-74249.95</v>
          </cell>
        </row>
        <row r="7409">
          <cell r="A7409" t="str">
            <v>817822-2</v>
          </cell>
          <cell r="B7409">
            <v>817822</v>
          </cell>
          <cell r="C7409">
            <v>2</v>
          </cell>
          <cell r="D7409">
            <v>407783</v>
          </cell>
          <cell r="E7409" t="str">
            <v>Casman Industrial Construction Inc</v>
          </cell>
          <cell r="F7409" t="str">
            <v>Revisions for Sanitary Lift Stations and Pumped Sanitary System</v>
          </cell>
          <cell r="G7409" t="str">
            <v>Construction</v>
          </cell>
          <cell r="H7409" t="str">
            <v>Murphy, Alicia</v>
          </cell>
          <cell r="I7409">
            <v>42629</v>
          </cell>
          <cell r="J7409">
            <v>42474</v>
          </cell>
          <cell r="K7409">
            <v>42832</v>
          </cell>
          <cell r="L7409" t="str">
            <v>Active</v>
          </cell>
          <cell r="M7409" t="str">
            <v>Executed</v>
          </cell>
          <cell r="N7409">
            <v>42635</v>
          </cell>
          <cell r="O7409" t="str">
            <v>Parallel_Return_to_Edit_Mode</v>
          </cell>
          <cell r="P7409" t="str">
            <v>Murphy, Alicia</v>
          </cell>
          <cell r="R7409" t="str">
            <v>Don Guglielmin</v>
          </cell>
          <cell r="S7409" t="str">
            <v>Don Guglielmin</v>
          </cell>
          <cell r="T7409" t="str">
            <v>Paul Mendes</v>
          </cell>
          <cell r="U7409" t="str">
            <v>H - Horizon</v>
          </cell>
          <cell r="V7409" t="str">
            <v>Major Projects</v>
          </cell>
          <cell r="W7409" t="str">
            <v>45 Days net terms</v>
          </cell>
          <cell r="X7409">
            <v>5875418.9299999997</v>
          </cell>
          <cell r="Y7409">
            <v>580132</v>
          </cell>
          <cell r="Z7409">
            <v>19668.88</v>
          </cell>
        </row>
        <row r="7410">
          <cell r="A7410" t="str">
            <v>817822-3</v>
          </cell>
          <cell r="B7410">
            <v>817822</v>
          </cell>
          <cell r="C7410">
            <v>3</v>
          </cell>
          <cell r="D7410">
            <v>407783</v>
          </cell>
          <cell r="E7410" t="str">
            <v>Casman Industrial Construction Inc</v>
          </cell>
          <cell r="F7410" t="str">
            <v>Modifications to Door Heater and Fan Bases</v>
          </cell>
          <cell r="G7410" t="str">
            <v>Construction</v>
          </cell>
          <cell r="H7410" t="str">
            <v>Murphy, Alicia</v>
          </cell>
          <cell r="I7410">
            <v>42718</v>
          </cell>
          <cell r="J7410">
            <v>42474</v>
          </cell>
          <cell r="K7410">
            <v>42832</v>
          </cell>
          <cell r="L7410" t="str">
            <v>Active</v>
          </cell>
          <cell r="M7410" t="str">
            <v>Executed</v>
          </cell>
          <cell r="N7410">
            <v>42725</v>
          </cell>
          <cell r="O7410" t="str">
            <v>Edit New Supplement</v>
          </cell>
          <cell r="P7410" t="str">
            <v>Murphy, Alicia</v>
          </cell>
          <cell r="Q7410" t="str">
            <v>Murphy, Alicia</v>
          </cell>
          <cell r="R7410" t="str">
            <v>Don Guglielmin</v>
          </cell>
          <cell r="S7410" t="str">
            <v>Don Guglielmin</v>
          </cell>
          <cell r="T7410" t="str">
            <v>Paul Mendes</v>
          </cell>
          <cell r="U7410" t="str">
            <v>H - Horizon</v>
          </cell>
          <cell r="V7410" t="str">
            <v>Major Projects</v>
          </cell>
          <cell r="W7410" t="str">
            <v>45 Days net terms</v>
          </cell>
          <cell r="X7410">
            <v>5871083.9900000002</v>
          </cell>
          <cell r="Y7410">
            <v>580132</v>
          </cell>
          <cell r="Z7410">
            <v>-4334.9399999999996</v>
          </cell>
        </row>
        <row r="7411">
          <cell r="A7411" t="str">
            <v>817822-4</v>
          </cell>
          <cell r="B7411">
            <v>817822</v>
          </cell>
          <cell r="C7411">
            <v>4</v>
          </cell>
          <cell r="D7411">
            <v>407783</v>
          </cell>
          <cell r="E7411" t="str">
            <v>Casman Industrial Construction Inc</v>
          </cell>
          <cell r="F7411" t="str">
            <v>Remove and Reinstate Catwalk and handrails for MUAs</v>
          </cell>
          <cell r="G7411" t="str">
            <v>Construction</v>
          </cell>
          <cell r="H7411" t="str">
            <v>Murphy, Alicia</v>
          </cell>
          <cell r="I7411">
            <v>42810</v>
          </cell>
          <cell r="J7411">
            <v>42474</v>
          </cell>
          <cell r="K7411">
            <v>42832</v>
          </cell>
          <cell r="L7411" t="str">
            <v>Active</v>
          </cell>
          <cell r="M7411" t="str">
            <v>Executed</v>
          </cell>
          <cell r="N7411">
            <v>42810</v>
          </cell>
          <cell r="O7411" t="str">
            <v>Parallel_Return_to_Edit_Mode</v>
          </cell>
          <cell r="P7411" t="str">
            <v>Murphy, Alicia</v>
          </cell>
          <cell r="R7411" t="str">
            <v>Don Guglielmin</v>
          </cell>
          <cell r="S7411" t="str">
            <v>Don Guglielmin</v>
          </cell>
          <cell r="T7411" t="str">
            <v>Paul Mendes</v>
          </cell>
          <cell r="U7411" t="str">
            <v>H - Horizon</v>
          </cell>
          <cell r="V7411" t="str">
            <v>Major Projects</v>
          </cell>
          <cell r="W7411" t="str">
            <v>45 Days net terms</v>
          </cell>
          <cell r="X7411">
            <v>5882555.2400000002</v>
          </cell>
          <cell r="Y7411">
            <v>580132</v>
          </cell>
          <cell r="Z7411">
            <v>11471.25</v>
          </cell>
        </row>
        <row r="7412">
          <cell r="A7412" t="str">
            <v>817832-1</v>
          </cell>
          <cell r="B7412">
            <v>817832</v>
          </cell>
          <cell r="C7412">
            <v>1</v>
          </cell>
          <cell r="D7412">
            <v>407820</v>
          </cell>
          <cell r="E7412" t="str">
            <v>MMR Canada Limited</v>
          </cell>
          <cell r="F7412" t="str">
            <v>Additiona Work - CO # 01</v>
          </cell>
          <cell r="G7412" t="str">
            <v>Construction</v>
          </cell>
          <cell r="H7412" t="str">
            <v>Tavassoli, Nader</v>
          </cell>
          <cell r="I7412">
            <v>42632</v>
          </cell>
          <cell r="J7412">
            <v>42473</v>
          </cell>
          <cell r="K7412">
            <v>42704</v>
          </cell>
          <cell r="L7412" t="str">
            <v>Complete</v>
          </cell>
          <cell r="M7412" t="str">
            <v>Executed</v>
          </cell>
          <cell r="N7412">
            <v>42650</v>
          </cell>
          <cell r="O7412" t="str">
            <v>Parallel_Return_to_Edit_Mode</v>
          </cell>
          <cell r="P7412" t="str">
            <v>Tavassoli, Nader</v>
          </cell>
          <cell r="R7412" t="str">
            <v>Don Guglielmin</v>
          </cell>
          <cell r="S7412" t="str">
            <v>Ron Laing</v>
          </cell>
          <cell r="T7412" t="str">
            <v>Paul Mendes</v>
          </cell>
          <cell r="U7412" t="str">
            <v>H - Horizon</v>
          </cell>
          <cell r="V7412" t="str">
            <v>Major Projects</v>
          </cell>
          <cell r="W7412" t="str">
            <v>45 Days net terms</v>
          </cell>
          <cell r="X7412">
            <v>6835432</v>
          </cell>
          <cell r="Z7412">
            <v>29854</v>
          </cell>
        </row>
        <row r="7413">
          <cell r="A7413" t="str">
            <v>817832-2</v>
          </cell>
          <cell r="B7413">
            <v>817832</v>
          </cell>
          <cell r="C7413">
            <v>2</v>
          </cell>
          <cell r="D7413">
            <v>407820</v>
          </cell>
          <cell r="E7413" t="str">
            <v>MMR Canada Limited</v>
          </cell>
          <cell r="F7413" t="str">
            <v>Additional Work - CO # 02</v>
          </cell>
          <cell r="G7413" t="str">
            <v>Construction</v>
          </cell>
          <cell r="H7413" t="str">
            <v>Tavassoli, Nader</v>
          </cell>
          <cell r="I7413">
            <v>42650</v>
          </cell>
          <cell r="J7413">
            <v>42473</v>
          </cell>
          <cell r="K7413">
            <v>42704</v>
          </cell>
          <cell r="L7413" t="str">
            <v>Complete</v>
          </cell>
          <cell r="M7413" t="str">
            <v>Executed</v>
          </cell>
          <cell r="N7413">
            <v>42654</v>
          </cell>
          <cell r="O7413" t="str">
            <v>Approve Contract</v>
          </cell>
          <cell r="P7413" t="str">
            <v>Business Area Approver</v>
          </cell>
          <cell r="Q7413" t="str">
            <v>Murphy, John</v>
          </cell>
          <cell r="R7413" t="str">
            <v>Don Guglielmin</v>
          </cell>
          <cell r="S7413" t="str">
            <v>Ron Laing</v>
          </cell>
          <cell r="T7413" t="str">
            <v>Paul Mendes</v>
          </cell>
          <cell r="U7413" t="str">
            <v>H - Horizon</v>
          </cell>
          <cell r="V7413" t="str">
            <v>Major Projects</v>
          </cell>
          <cell r="W7413" t="str">
            <v>45 Days net terms</v>
          </cell>
          <cell r="X7413">
            <v>6904638</v>
          </cell>
          <cell r="Z7413">
            <v>69206</v>
          </cell>
        </row>
        <row r="7414">
          <cell r="A7414" t="str">
            <v>817832-3</v>
          </cell>
          <cell r="B7414">
            <v>817832</v>
          </cell>
          <cell r="C7414">
            <v>3</v>
          </cell>
          <cell r="D7414">
            <v>407820</v>
          </cell>
          <cell r="E7414" t="str">
            <v>MMR Canada Limited</v>
          </cell>
          <cell r="F7414" t="str">
            <v>Additional Work - CO # 03</v>
          </cell>
          <cell r="G7414" t="str">
            <v>Construction</v>
          </cell>
          <cell r="H7414" t="str">
            <v>Tavassoli, Nader</v>
          </cell>
          <cell r="I7414">
            <v>42710</v>
          </cell>
          <cell r="J7414">
            <v>42473</v>
          </cell>
          <cell r="K7414">
            <v>42704</v>
          </cell>
          <cell r="L7414" t="str">
            <v>Complete</v>
          </cell>
          <cell r="M7414" t="str">
            <v>Executed</v>
          </cell>
          <cell r="N7414">
            <v>42711</v>
          </cell>
          <cell r="O7414" t="str">
            <v>Parallel_Return_to_Edit_Mode</v>
          </cell>
          <cell r="P7414" t="str">
            <v>Tavassoli, Nader</v>
          </cell>
          <cell r="R7414" t="str">
            <v>Don Guglielmin</v>
          </cell>
          <cell r="S7414" t="str">
            <v>Ron Laing</v>
          </cell>
          <cell r="T7414" t="str">
            <v>Paul Mendes</v>
          </cell>
          <cell r="U7414" t="str">
            <v>H - Horizon</v>
          </cell>
          <cell r="V7414" t="str">
            <v>Major Projects</v>
          </cell>
          <cell r="W7414" t="str">
            <v>45 Days net terms</v>
          </cell>
          <cell r="X7414">
            <v>6951086</v>
          </cell>
          <cell r="Z7414">
            <v>46448</v>
          </cell>
        </row>
        <row r="7415">
          <cell r="A7415" t="str">
            <v>817832-4</v>
          </cell>
          <cell r="B7415">
            <v>817832</v>
          </cell>
          <cell r="C7415">
            <v>4</v>
          </cell>
          <cell r="D7415">
            <v>407820</v>
          </cell>
          <cell r="E7415" t="str">
            <v>MMR Canada Limited</v>
          </cell>
          <cell r="F7415" t="str">
            <v>Additional Work - CO # 04 (Final)</v>
          </cell>
          <cell r="G7415" t="str">
            <v>Construction</v>
          </cell>
          <cell r="H7415" t="str">
            <v>Tavassoli, Nader</v>
          </cell>
          <cell r="I7415">
            <v>42711</v>
          </cell>
          <cell r="J7415">
            <v>42473</v>
          </cell>
          <cell r="K7415">
            <v>42704</v>
          </cell>
          <cell r="L7415" t="str">
            <v>Complete</v>
          </cell>
          <cell r="M7415" t="str">
            <v>Executed</v>
          </cell>
          <cell r="N7415">
            <v>42711</v>
          </cell>
          <cell r="O7415" t="str">
            <v>Parallel_Return_to_Edit_Mode</v>
          </cell>
          <cell r="P7415" t="str">
            <v>Tavassoli, Nader</v>
          </cell>
          <cell r="R7415" t="str">
            <v>Don Guglielmin</v>
          </cell>
          <cell r="S7415" t="str">
            <v>Ron Laing</v>
          </cell>
          <cell r="T7415" t="str">
            <v>Paul Mendes</v>
          </cell>
          <cell r="U7415" t="str">
            <v>H - Horizon</v>
          </cell>
          <cell r="V7415" t="str">
            <v>Major Projects</v>
          </cell>
          <cell r="W7415" t="str">
            <v>45 Days net terms</v>
          </cell>
          <cell r="X7415">
            <v>7102166</v>
          </cell>
          <cell r="Z7415">
            <v>151080</v>
          </cell>
        </row>
        <row r="7416">
          <cell r="A7416" t="str">
            <v>817834-1</v>
          </cell>
          <cell r="B7416">
            <v>817834</v>
          </cell>
          <cell r="C7416">
            <v>1</v>
          </cell>
          <cell r="D7416">
            <v>407795</v>
          </cell>
          <cell r="E7416" t="str">
            <v>Bouchier Contracting Ltd.</v>
          </cell>
          <cell r="F7416" t="str">
            <v>CO01:Electrical Trench PreCast Light Poles</v>
          </cell>
          <cell r="G7416" t="str">
            <v>Construction Minor</v>
          </cell>
          <cell r="H7416" t="str">
            <v>Gresch, Michelle</v>
          </cell>
          <cell r="I7416">
            <v>42712</v>
          </cell>
          <cell r="J7416">
            <v>42481</v>
          </cell>
          <cell r="K7416">
            <v>42492</v>
          </cell>
          <cell r="L7416" t="str">
            <v>Complete</v>
          </cell>
          <cell r="M7416" t="str">
            <v>Executed</v>
          </cell>
          <cell r="N7416">
            <v>42795</v>
          </cell>
          <cell r="O7416" t="str">
            <v>Approve Contract</v>
          </cell>
          <cell r="P7416" t="str">
            <v>Business Area Approver</v>
          </cell>
          <cell r="Q7416" t="str">
            <v>Hughes, David</v>
          </cell>
          <cell r="R7416" t="str">
            <v>Ari Bronkhorst</v>
          </cell>
          <cell r="S7416" t="str">
            <v>Ari Bronkhorst</v>
          </cell>
          <cell r="T7416" t="str">
            <v>Jeff Johnson</v>
          </cell>
          <cell r="U7416" t="str">
            <v>H - Horizon</v>
          </cell>
          <cell r="V7416" t="str">
            <v>Major Projects</v>
          </cell>
          <cell r="W7416" t="str">
            <v>40 Days net terms</v>
          </cell>
          <cell r="X7416">
            <v>179153.41</v>
          </cell>
          <cell r="Y7416">
            <v>572639</v>
          </cell>
          <cell r="Z7416">
            <v>19239.330000000002</v>
          </cell>
        </row>
        <row r="7417">
          <cell r="A7417" t="str">
            <v>817834-2</v>
          </cell>
          <cell r="B7417">
            <v>817834</v>
          </cell>
          <cell r="C7417">
            <v>2</v>
          </cell>
          <cell r="D7417">
            <v>407795</v>
          </cell>
          <cell r="E7417" t="str">
            <v>Bouchier Contracting Ltd.</v>
          </cell>
          <cell r="F7417" t="str">
            <v>CO02:Contract Reconciliation</v>
          </cell>
          <cell r="G7417" t="str">
            <v>Construction Minor</v>
          </cell>
          <cell r="H7417" t="str">
            <v>Brown, Drew</v>
          </cell>
          <cell r="I7417">
            <v>42802</v>
          </cell>
          <cell r="J7417">
            <v>42481</v>
          </cell>
          <cell r="K7417">
            <v>42492</v>
          </cell>
          <cell r="L7417" t="str">
            <v>Complete</v>
          </cell>
          <cell r="M7417" t="str">
            <v>Executed</v>
          </cell>
          <cell r="N7417">
            <v>42802</v>
          </cell>
          <cell r="O7417" t="str">
            <v>Edit New Supplement</v>
          </cell>
          <cell r="P7417" t="str">
            <v>Manuel, Racquel</v>
          </cell>
          <cell r="Q7417" t="str">
            <v>Manuel, Racquel</v>
          </cell>
          <cell r="R7417" t="str">
            <v>Ari Bronkhorst</v>
          </cell>
          <cell r="S7417" t="str">
            <v>Ari Bronkhorst</v>
          </cell>
          <cell r="T7417" t="str">
            <v>Jeff Johnson</v>
          </cell>
          <cell r="U7417" t="str">
            <v>H - Horizon</v>
          </cell>
          <cell r="V7417" t="str">
            <v>Major Projects</v>
          </cell>
          <cell r="W7417" t="str">
            <v>40 Days net terms</v>
          </cell>
          <cell r="X7417">
            <v>177554.27</v>
          </cell>
          <cell r="Y7417">
            <v>572639</v>
          </cell>
          <cell r="Z7417">
            <v>-1599.14</v>
          </cell>
        </row>
        <row r="7418">
          <cell r="A7418" t="str">
            <v>817850-1</v>
          </cell>
          <cell r="B7418">
            <v>817850</v>
          </cell>
          <cell r="C7418">
            <v>1</v>
          </cell>
          <cell r="E7418" t="str">
            <v>OCL Group Inc.</v>
          </cell>
          <cell r="F7418" t="str">
            <v>Additional Work</v>
          </cell>
          <cell r="G7418" t="str">
            <v>Construction</v>
          </cell>
          <cell r="H7418" t="str">
            <v>Tavassoli, Nader</v>
          </cell>
          <cell r="I7418">
            <v>42632</v>
          </cell>
          <cell r="J7418">
            <v>42475</v>
          </cell>
          <cell r="K7418">
            <v>42704</v>
          </cell>
          <cell r="L7418" t="str">
            <v>Complete</v>
          </cell>
          <cell r="M7418" t="str">
            <v>Executed</v>
          </cell>
          <cell r="N7418">
            <v>42647</v>
          </cell>
          <cell r="O7418" t="str">
            <v>Edit New Supplement</v>
          </cell>
          <cell r="P7418" t="str">
            <v>Tavassoli, Nader</v>
          </cell>
          <cell r="Q7418" t="str">
            <v>Tavassoli, Nader</v>
          </cell>
          <cell r="R7418" t="str">
            <v>Don Guglielmin</v>
          </cell>
          <cell r="S7418" t="str">
            <v>Don Guglielmin</v>
          </cell>
          <cell r="T7418" t="str">
            <v>Paul Mendes</v>
          </cell>
          <cell r="U7418" t="str">
            <v>H - Horizon</v>
          </cell>
          <cell r="V7418" t="str">
            <v>Major Projects</v>
          </cell>
          <cell r="W7418" t="str">
            <v>45 Days net terms</v>
          </cell>
          <cell r="X7418">
            <v>2606242.85</v>
          </cell>
          <cell r="Y7418">
            <v>142556</v>
          </cell>
          <cell r="Z7418">
            <v>100948.85</v>
          </cell>
        </row>
        <row r="7419">
          <cell r="A7419" t="str">
            <v>817850-2</v>
          </cell>
          <cell r="B7419">
            <v>817850</v>
          </cell>
          <cell r="C7419">
            <v>2</v>
          </cell>
          <cell r="D7419">
            <v>407799</v>
          </cell>
          <cell r="E7419" t="str">
            <v>OCL Group Inc.</v>
          </cell>
          <cell r="F7419" t="str">
            <v>Additional Work</v>
          </cell>
          <cell r="G7419" t="str">
            <v>Construction</v>
          </cell>
          <cell r="H7419" t="str">
            <v>Tavassoli, Nader</v>
          </cell>
          <cell r="I7419">
            <v>42682</v>
          </cell>
          <cell r="J7419">
            <v>42475</v>
          </cell>
          <cell r="K7419">
            <v>42704</v>
          </cell>
          <cell r="L7419" t="str">
            <v>Complete</v>
          </cell>
          <cell r="M7419" t="str">
            <v>Executed</v>
          </cell>
          <cell r="N7419">
            <v>42682</v>
          </cell>
          <cell r="O7419" t="str">
            <v>Approve Contract</v>
          </cell>
          <cell r="P7419" t="str">
            <v>Business Area Approver</v>
          </cell>
          <cell r="Q7419" t="str">
            <v>Murphy, John</v>
          </cell>
          <cell r="R7419" t="str">
            <v>Don Guglielmin</v>
          </cell>
          <cell r="S7419" t="str">
            <v>Don Guglielmin</v>
          </cell>
          <cell r="T7419" t="str">
            <v>Stephanie Graham</v>
          </cell>
          <cell r="U7419" t="str">
            <v>H - Horizon</v>
          </cell>
          <cell r="V7419" t="str">
            <v>Major Projects</v>
          </cell>
          <cell r="W7419" t="str">
            <v>45 Days net terms</v>
          </cell>
          <cell r="X7419">
            <v>2651587.81</v>
          </cell>
          <cell r="Y7419">
            <v>142556</v>
          </cell>
          <cell r="Z7419">
            <v>45344.959999999999</v>
          </cell>
        </row>
        <row r="7420">
          <cell r="A7420" t="str">
            <v>817858-1</v>
          </cell>
          <cell r="B7420">
            <v>817858</v>
          </cell>
          <cell r="C7420">
            <v>1</v>
          </cell>
          <cell r="D7420">
            <v>957756</v>
          </cell>
          <cell r="E7420" t="str">
            <v>Battery Electric Inc</v>
          </cell>
          <cell r="F7420" t="str">
            <v>Battery Replacement-BP TA 2017</v>
          </cell>
          <cell r="G7420" t="str">
            <v>Purchase Order</v>
          </cell>
          <cell r="H7420" t="str">
            <v>Nair, Ravindra</v>
          </cell>
          <cell r="I7420">
            <v>42974</v>
          </cell>
          <cell r="J7420">
            <v>42996</v>
          </cell>
          <cell r="K7420">
            <v>43176</v>
          </cell>
          <cell r="L7420" t="str">
            <v>Active</v>
          </cell>
          <cell r="M7420" t="str">
            <v>Executed</v>
          </cell>
          <cell r="N7420">
            <v>42989</v>
          </cell>
          <cell r="O7420" t="str">
            <v>Parallel_Return_to_Edit_Mode</v>
          </cell>
          <cell r="P7420" t="str">
            <v>Nair, Ravindra</v>
          </cell>
          <cell r="R7420" t="str">
            <v>Carla Salazar</v>
          </cell>
          <cell r="S7420" t="str">
            <v>Kara Slemko</v>
          </cell>
          <cell r="T7420" t="str">
            <v>Stephanie Graham</v>
          </cell>
          <cell r="U7420" t="str">
            <v>H - Horizon</v>
          </cell>
          <cell r="V7420" t="str">
            <v>Upgrading &amp; Utilitie - Upgrading &amp; Utilities</v>
          </cell>
          <cell r="W7420" t="str">
            <v>45 Days net terms</v>
          </cell>
          <cell r="X7420">
            <v>57400</v>
          </cell>
          <cell r="Y7420">
            <v>584803</v>
          </cell>
          <cell r="Z7420">
            <v>20400</v>
          </cell>
        </row>
        <row r="7421">
          <cell r="A7421" t="str">
            <v>817862-1</v>
          </cell>
          <cell r="B7421">
            <v>817862</v>
          </cell>
          <cell r="C7421">
            <v>1</v>
          </cell>
          <cell r="D7421">
            <v>407796</v>
          </cell>
          <cell r="E7421" t="str">
            <v>1007736 Alberta Ltd.</v>
          </cell>
          <cell r="F7421" t="str">
            <v>Craig Miller Construction Coord. E&amp;I</v>
          </cell>
          <cell r="G7421" t="str">
            <v>Short Form Consulting Agreement</v>
          </cell>
          <cell r="H7421" t="str">
            <v>Soriano, Loreta</v>
          </cell>
          <cell r="I7421">
            <v>42548</v>
          </cell>
          <cell r="J7421">
            <v>42582</v>
          </cell>
          <cell r="K7421">
            <v>42613</v>
          </cell>
          <cell r="L7421" t="str">
            <v>Complete</v>
          </cell>
          <cell r="M7421" t="str">
            <v>Executed</v>
          </cell>
          <cell r="N7421">
            <v>42576</v>
          </cell>
          <cell r="O7421" t="str">
            <v>Edit New Supplement</v>
          </cell>
          <cell r="P7421" t="str">
            <v>Soriano, Loreta</v>
          </cell>
          <cell r="Q7421" t="str">
            <v>Soriano, Loreta</v>
          </cell>
          <cell r="R7421" t="str">
            <v>Julie Easthope</v>
          </cell>
          <cell r="S7421" t="str">
            <v>Kara Slemko</v>
          </cell>
          <cell r="T7421" t="str">
            <v>Brian Bate</v>
          </cell>
          <cell r="U7421" t="str">
            <v>H - Horizon</v>
          </cell>
          <cell r="V7421" t="str">
            <v>Major Projects</v>
          </cell>
          <cell r="W7421" t="str">
            <v>10 Days net terms</v>
          </cell>
          <cell r="X7421">
            <v>59136</v>
          </cell>
          <cell r="Z7421">
            <v>14784</v>
          </cell>
        </row>
        <row r="7422">
          <cell r="A7422" t="str">
            <v>817872-1</v>
          </cell>
          <cell r="B7422">
            <v>817872</v>
          </cell>
          <cell r="C7422">
            <v>1</v>
          </cell>
          <cell r="D7422">
            <v>407798</v>
          </cell>
          <cell r="E7422" t="str">
            <v>FourQuest Energy Inc</v>
          </cell>
          <cell r="F7422" t="str">
            <v>Change Order #1 , Contract Reconciliation</v>
          </cell>
          <cell r="G7422" t="str">
            <v>Construction Minor</v>
          </cell>
          <cell r="H7422" t="str">
            <v>Brown, Drew</v>
          </cell>
          <cell r="I7422">
            <v>42699</v>
          </cell>
          <cell r="J7422">
            <v>42487</v>
          </cell>
          <cell r="K7422">
            <v>42562</v>
          </cell>
          <cell r="L7422" t="str">
            <v>Complete</v>
          </cell>
          <cell r="M7422" t="str">
            <v>Executed</v>
          </cell>
          <cell r="N7422">
            <v>42718</v>
          </cell>
          <cell r="O7422" t="str">
            <v>Execute Contract</v>
          </cell>
          <cell r="P7422" t="str">
            <v>Kalmakoff, Sheldon</v>
          </cell>
          <cell r="Q7422" t="str">
            <v>Kalmakoff, Sheldon</v>
          </cell>
          <cell r="R7422" t="str">
            <v>Lenny Tan</v>
          </cell>
          <cell r="S7422" t="str">
            <v>Ari Bronkhorst</v>
          </cell>
          <cell r="T7422" t="str">
            <v>Stephanie Graham</v>
          </cell>
          <cell r="U7422" t="str">
            <v>H - Horizon</v>
          </cell>
          <cell r="V7422" t="str">
            <v>Major Projects</v>
          </cell>
          <cell r="W7422" t="str">
            <v>45 Days net terms</v>
          </cell>
          <cell r="X7422">
            <v>1158399</v>
          </cell>
          <cell r="Y7422">
            <v>144269</v>
          </cell>
          <cell r="Z7422">
            <v>631399</v>
          </cell>
        </row>
        <row r="7423">
          <cell r="A7423" t="str">
            <v>817872-2</v>
          </cell>
          <cell r="B7423">
            <v>817872</v>
          </cell>
          <cell r="C7423">
            <v>2</v>
          </cell>
          <cell r="D7423">
            <v>407798</v>
          </cell>
          <cell r="E7423" t="str">
            <v>FourQuest Energy Inc</v>
          </cell>
          <cell r="F7423" t="str">
            <v>Change Order #2 , Contract Reconciliation</v>
          </cell>
          <cell r="G7423" t="str">
            <v>Construction Minor</v>
          </cell>
          <cell r="H7423" t="str">
            <v>Brown, Drew</v>
          </cell>
          <cell r="I7423">
            <v>42895</v>
          </cell>
          <cell r="J7423">
            <v>42487</v>
          </cell>
          <cell r="K7423">
            <v>42562</v>
          </cell>
          <cell r="L7423" t="str">
            <v>Complete</v>
          </cell>
          <cell r="M7423" t="str">
            <v>Executed</v>
          </cell>
          <cell r="N7423">
            <v>42908</v>
          </cell>
          <cell r="O7423" t="str">
            <v>Approve Contract</v>
          </cell>
          <cell r="P7423" t="str">
            <v>Commercial Operations Approver</v>
          </cell>
          <cell r="Q7423" t="str">
            <v>Tan, Lenny</v>
          </cell>
          <cell r="R7423" t="str">
            <v>Lenny Tan</v>
          </cell>
          <cell r="S7423" t="str">
            <v>Ari Bronkhorst</v>
          </cell>
          <cell r="T7423" t="str">
            <v>Stephanie Graham</v>
          </cell>
          <cell r="U7423" t="str">
            <v>H - Horizon</v>
          </cell>
          <cell r="V7423" t="str">
            <v>Major Projects</v>
          </cell>
          <cell r="W7423" t="str">
            <v>45 Days net terms</v>
          </cell>
          <cell r="X7423">
            <v>1073527</v>
          </cell>
          <cell r="Y7423">
            <v>144269</v>
          </cell>
          <cell r="Z7423">
            <v>-84872</v>
          </cell>
        </row>
        <row r="7424">
          <cell r="A7424" t="str">
            <v>817881-1</v>
          </cell>
          <cell r="B7424">
            <v>817881</v>
          </cell>
          <cell r="C7424">
            <v>1</v>
          </cell>
          <cell r="D7424">
            <v>818792</v>
          </cell>
          <cell r="E7424" t="str">
            <v>SkyReel Aerial Imaging Inc</v>
          </cell>
          <cell r="F7424" t="str">
            <v>Additional Flare Stack tip</v>
          </cell>
          <cell r="G7424" t="str">
            <v>Purchase Order</v>
          </cell>
          <cell r="H7424" t="str">
            <v>Bui, Kacey</v>
          </cell>
          <cell r="I7424">
            <v>42537</v>
          </cell>
          <cell r="J7424">
            <v>42492</v>
          </cell>
          <cell r="K7424">
            <v>42580</v>
          </cell>
          <cell r="L7424" t="str">
            <v>Complete</v>
          </cell>
          <cell r="M7424" t="str">
            <v>Executed</v>
          </cell>
          <cell r="N7424">
            <v>42541</v>
          </cell>
          <cell r="O7424" t="str">
            <v>Parallel_Return_to_Edit_Mode</v>
          </cell>
          <cell r="P7424" t="str">
            <v>Bui, Kacey</v>
          </cell>
          <cell r="R7424" t="str">
            <v>Carla Salazar</v>
          </cell>
          <cell r="S7424" t="str">
            <v>Kara Slemko</v>
          </cell>
          <cell r="T7424" t="str">
            <v>Brian Bate</v>
          </cell>
          <cell r="U7424" t="str">
            <v>H - Horizon</v>
          </cell>
          <cell r="V7424" t="str">
            <v>Upgrading &amp; Utilitie - Upgrading &amp; Utilities</v>
          </cell>
          <cell r="W7424" t="str">
            <v>45 Days net terms</v>
          </cell>
          <cell r="X7424">
            <v>7600</v>
          </cell>
          <cell r="Y7424">
            <v>150683</v>
          </cell>
          <cell r="Z7424">
            <v>2560</v>
          </cell>
        </row>
        <row r="7425">
          <cell r="A7425" t="str">
            <v>817905-1-1</v>
          </cell>
          <cell r="B7425" t="str">
            <v>817905-1</v>
          </cell>
          <cell r="C7425">
            <v>1</v>
          </cell>
          <cell r="D7425">
            <v>814119</v>
          </cell>
          <cell r="E7425" t="str">
            <v>Bouchier Contracting Ltd.</v>
          </cell>
          <cell r="F7425" t="str">
            <v>BP  Tailings additional Scope</v>
          </cell>
          <cell r="G7425" t="str">
            <v>Schedules for Master Agreements</v>
          </cell>
          <cell r="H7425" t="str">
            <v>Wagner, Courtney</v>
          </cell>
          <cell r="I7425">
            <v>42587</v>
          </cell>
          <cell r="J7425">
            <v>42522</v>
          </cell>
          <cell r="K7425">
            <v>42582</v>
          </cell>
          <cell r="L7425" t="str">
            <v>Active</v>
          </cell>
          <cell r="M7425" t="str">
            <v>Executed</v>
          </cell>
          <cell r="N7425">
            <v>42632</v>
          </cell>
          <cell r="O7425" t="str">
            <v>Review Contract</v>
          </cell>
          <cell r="P7425" t="str">
            <v>Supply Management Reviewer</v>
          </cell>
          <cell r="Q7425" t="str">
            <v>Tineo, Marines</v>
          </cell>
          <cell r="R7425" t="str">
            <v>Carla Salazar</v>
          </cell>
          <cell r="S7425" t="str">
            <v>Kara Slemko</v>
          </cell>
          <cell r="T7425" t="str">
            <v>Brian Bate</v>
          </cell>
          <cell r="U7425" t="str">
            <v>H - Horizon</v>
          </cell>
          <cell r="V7425" t="str">
            <v>Bitumen Production</v>
          </cell>
          <cell r="W7425" t="str">
            <v>45 Days net terms</v>
          </cell>
          <cell r="X7425">
            <v>1100171</v>
          </cell>
          <cell r="Y7425">
            <v>572639</v>
          </cell>
          <cell r="Z7425">
            <v>200000</v>
          </cell>
        </row>
        <row r="7426">
          <cell r="A7426" t="str">
            <v>817905-3-2</v>
          </cell>
          <cell r="B7426" t="str">
            <v>817905-3</v>
          </cell>
          <cell r="C7426">
            <v>2</v>
          </cell>
          <cell r="D7426">
            <v>407891</v>
          </cell>
          <cell r="E7426" t="str">
            <v>Bouchier Contracting Ltd.</v>
          </cell>
          <cell r="F7426" t="str">
            <v>CO 02: Increase value to $850,000</v>
          </cell>
          <cell r="G7426" t="str">
            <v>Schedules for Master Agreements</v>
          </cell>
          <cell r="H7426" t="str">
            <v>Hassenrueck, Courtney</v>
          </cell>
          <cell r="I7426">
            <v>43000</v>
          </cell>
          <cell r="J7426">
            <v>42553</v>
          </cell>
          <cell r="K7426">
            <v>42658</v>
          </cell>
          <cell r="L7426" t="str">
            <v>Active</v>
          </cell>
          <cell r="M7426" t="str">
            <v>Executed</v>
          </cell>
          <cell r="N7426">
            <v>43004</v>
          </cell>
          <cell r="O7426" t="str">
            <v>Parallel_Return_to_Edit_Mode</v>
          </cell>
          <cell r="P7426" t="str">
            <v>Hassenrueck, Courtney</v>
          </cell>
          <cell r="R7426" t="str">
            <v>Ari Bronkhorst</v>
          </cell>
          <cell r="S7426" t="str">
            <v>Ari Bronkhorst</v>
          </cell>
          <cell r="T7426" t="str">
            <v>Stephanie Graham</v>
          </cell>
          <cell r="U7426" t="str">
            <v>H - Horizon</v>
          </cell>
          <cell r="V7426" t="str">
            <v>Major Projects</v>
          </cell>
          <cell r="W7426" t="str">
            <v>45 Days net terms</v>
          </cell>
          <cell r="X7426">
            <v>850000</v>
          </cell>
          <cell r="Y7426">
            <v>572639</v>
          </cell>
          <cell r="Z7426">
            <v>500000</v>
          </cell>
        </row>
        <row r="7427">
          <cell r="A7427" t="str">
            <v>817905-3-3</v>
          </cell>
          <cell r="B7427" t="str">
            <v>817905-3</v>
          </cell>
          <cell r="C7427">
            <v>3</v>
          </cell>
          <cell r="D7427">
            <v>407891</v>
          </cell>
          <cell r="E7427" t="str">
            <v>Bouchier Contracting Ltd.</v>
          </cell>
          <cell r="F7427" t="str">
            <v>CO 03: Increase value to $1,184,660.00</v>
          </cell>
          <cell r="G7427" t="str">
            <v>Schedules for Master Agreements</v>
          </cell>
          <cell r="H7427" t="str">
            <v>Hassenrueck, Courtney</v>
          </cell>
          <cell r="I7427">
            <v>43004</v>
          </cell>
          <cell r="J7427">
            <v>42553</v>
          </cell>
          <cell r="K7427">
            <v>43008</v>
          </cell>
          <cell r="L7427" t="str">
            <v>Active</v>
          </cell>
          <cell r="M7427" t="str">
            <v>Edit Mode</v>
          </cell>
          <cell r="O7427" t="str">
            <v>Edit New Supplement</v>
          </cell>
          <cell r="P7427" t="str">
            <v>Hassenrueck, Courtney</v>
          </cell>
          <cell r="R7427" t="str">
            <v>Ari Bronkhorst</v>
          </cell>
          <cell r="S7427" t="str">
            <v>Ari Bronkhorst</v>
          </cell>
          <cell r="T7427" t="str">
            <v>Stephanie Graham</v>
          </cell>
          <cell r="U7427" t="str">
            <v>H - Horizon</v>
          </cell>
          <cell r="V7427" t="str">
            <v>Major Projects</v>
          </cell>
          <cell r="W7427" t="str">
            <v>45 Days net terms</v>
          </cell>
          <cell r="X7427">
            <v>1184660</v>
          </cell>
          <cell r="Y7427">
            <v>572639</v>
          </cell>
          <cell r="Z7427">
            <v>334660</v>
          </cell>
        </row>
        <row r="7428">
          <cell r="A7428" t="str">
            <v>817905-4-1</v>
          </cell>
          <cell r="B7428" t="str">
            <v>817905-4</v>
          </cell>
          <cell r="C7428">
            <v>1</v>
          </cell>
          <cell r="D7428">
            <v>407959</v>
          </cell>
          <cell r="E7428" t="str">
            <v>Bouchier Contracting Ltd.</v>
          </cell>
          <cell r="F7428" t="str">
            <v>Firewater System Mod. CO#01</v>
          </cell>
          <cell r="G7428" t="str">
            <v>Schedules for Master Agreements</v>
          </cell>
          <cell r="H7428" t="str">
            <v>Gnatovski, Ruslan</v>
          </cell>
          <cell r="I7428">
            <v>42948</v>
          </cell>
          <cell r="J7428">
            <v>42595</v>
          </cell>
          <cell r="K7428">
            <v>42628</v>
          </cell>
          <cell r="L7428" t="str">
            <v>Active</v>
          </cell>
          <cell r="M7428" t="str">
            <v>Pending Signed Copy Attachment</v>
          </cell>
          <cell r="O7428" t="str">
            <v>Parallel_Return_to_Edit_Mode</v>
          </cell>
          <cell r="P7428" t="str">
            <v>Ruiz, Mario</v>
          </cell>
          <cell r="R7428" t="str">
            <v>Don Guglielmin</v>
          </cell>
          <cell r="S7428" t="str">
            <v>Don Guglielmin</v>
          </cell>
          <cell r="T7428" t="str">
            <v>Stephanie Graham</v>
          </cell>
          <cell r="U7428" t="str">
            <v>H - Horizon</v>
          </cell>
          <cell r="V7428" t="str">
            <v>Major Projects</v>
          </cell>
          <cell r="W7428" t="str">
            <v>45 Days net terms</v>
          </cell>
          <cell r="X7428">
            <v>229283.89</v>
          </cell>
          <cell r="Y7428">
            <v>572639</v>
          </cell>
          <cell r="Z7428">
            <v>41344.81</v>
          </cell>
        </row>
        <row r="7429">
          <cell r="A7429" t="str">
            <v>817913-1</v>
          </cell>
          <cell r="B7429">
            <v>817913</v>
          </cell>
          <cell r="C7429">
            <v>1</v>
          </cell>
          <cell r="E7429" t="str">
            <v>National Process Equipment Inc</v>
          </cell>
          <cell r="F7429" t="str">
            <v>BWDD - Building with E-Room</v>
          </cell>
          <cell r="G7429" t="str">
            <v>Purchase Agreement</v>
          </cell>
          <cell r="H7429" t="str">
            <v>Charles, MoShesh</v>
          </cell>
          <cell r="I7429">
            <v>42634</v>
          </cell>
          <cell r="J7429">
            <v>42489</v>
          </cell>
          <cell r="K7429">
            <v>42797</v>
          </cell>
          <cell r="L7429" t="str">
            <v>Active</v>
          </cell>
          <cell r="M7429" t="str">
            <v>Executed</v>
          </cell>
          <cell r="N7429">
            <v>42647</v>
          </cell>
          <cell r="O7429" t="str">
            <v>Execute Contract</v>
          </cell>
          <cell r="P7429" t="str">
            <v>Charles, MoShesh</v>
          </cell>
          <cell r="Q7429" t="str">
            <v>Charles, MoShesh</v>
          </cell>
          <cell r="R7429" t="str">
            <v>Sudip Kumar</v>
          </cell>
          <cell r="S7429" t="str">
            <v>Sudip Kumar</v>
          </cell>
          <cell r="T7429" t="str">
            <v>Brian Bate</v>
          </cell>
          <cell r="U7429" t="str">
            <v>H - Horizon</v>
          </cell>
          <cell r="V7429" t="str">
            <v>Mining</v>
          </cell>
          <cell r="W7429" t="str">
            <v>45 Days net terms</v>
          </cell>
          <cell r="X7429">
            <v>2517749.5</v>
          </cell>
          <cell r="Y7429">
            <v>820335</v>
          </cell>
          <cell r="Z7429">
            <v>20712.5</v>
          </cell>
        </row>
        <row r="7430">
          <cell r="A7430" t="str">
            <v>817913-2</v>
          </cell>
          <cell r="B7430">
            <v>817913</v>
          </cell>
          <cell r="C7430">
            <v>2</v>
          </cell>
          <cell r="E7430" t="str">
            <v>National Process Equipment Inc</v>
          </cell>
          <cell r="F7430" t="str">
            <v>BWDD - Building with E-Room</v>
          </cell>
          <cell r="G7430" t="str">
            <v>Purchase Agreement</v>
          </cell>
          <cell r="H7430" t="str">
            <v>Charles, MoShesh</v>
          </cell>
          <cell r="I7430">
            <v>42790</v>
          </cell>
          <cell r="J7430">
            <v>42489</v>
          </cell>
          <cell r="K7430">
            <v>42797</v>
          </cell>
          <cell r="L7430" t="str">
            <v>Active</v>
          </cell>
          <cell r="M7430" t="str">
            <v>Executed</v>
          </cell>
          <cell r="N7430">
            <v>42836</v>
          </cell>
          <cell r="O7430" t="str">
            <v>Approve Contract</v>
          </cell>
          <cell r="P7430" t="str">
            <v>Business Area Approver</v>
          </cell>
          <cell r="Q7430" t="str">
            <v>MacKenzie, Ken</v>
          </cell>
          <cell r="R7430" t="str">
            <v>Sudip Kumar</v>
          </cell>
          <cell r="S7430" t="str">
            <v>Sudip Kumar</v>
          </cell>
          <cell r="T7430" t="str">
            <v>Brian Bate</v>
          </cell>
          <cell r="U7430" t="str">
            <v>H - Horizon</v>
          </cell>
          <cell r="V7430" t="str">
            <v>Mining</v>
          </cell>
          <cell r="W7430" t="str">
            <v>45 Days net terms</v>
          </cell>
          <cell r="X7430">
            <v>2610615</v>
          </cell>
          <cell r="Y7430">
            <v>820335</v>
          </cell>
          <cell r="Z7430">
            <v>92865.5</v>
          </cell>
        </row>
        <row r="7431">
          <cell r="A7431" t="str">
            <v>817913-3</v>
          </cell>
          <cell r="B7431">
            <v>817913</v>
          </cell>
          <cell r="C7431">
            <v>3</v>
          </cell>
          <cell r="E7431" t="str">
            <v>National Process Equipment Inc</v>
          </cell>
          <cell r="F7431" t="str">
            <v>BWDD - Building with E-Room</v>
          </cell>
          <cell r="G7431" t="str">
            <v>Purchase Agreement</v>
          </cell>
          <cell r="H7431" t="str">
            <v>Charles, MoShesh</v>
          </cell>
          <cell r="I7431">
            <v>42934</v>
          </cell>
          <cell r="J7431">
            <v>42489</v>
          </cell>
          <cell r="K7431">
            <v>42978</v>
          </cell>
          <cell r="L7431" t="str">
            <v>Active</v>
          </cell>
          <cell r="M7431" t="str">
            <v>Executed</v>
          </cell>
          <cell r="N7431">
            <v>42964</v>
          </cell>
          <cell r="O7431" t="str">
            <v>Execute Contract</v>
          </cell>
          <cell r="P7431" t="str">
            <v>Woo, Cam</v>
          </cell>
          <cell r="Q7431" t="str">
            <v>Woo, Cam</v>
          </cell>
          <cell r="R7431" t="str">
            <v>Sudip Kumar</v>
          </cell>
          <cell r="S7431" t="str">
            <v>Sudip Kumar</v>
          </cell>
          <cell r="T7431" t="str">
            <v>Brian Bate</v>
          </cell>
          <cell r="U7431" t="str">
            <v>H - Horizon</v>
          </cell>
          <cell r="V7431" t="str">
            <v>Mining</v>
          </cell>
          <cell r="W7431" t="str">
            <v>45 Days net terms</v>
          </cell>
          <cell r="X7431">
            <v>2658767</v>
          </cell>
          <cell r="Y7431">
            <v>820335</v>
          </cell>
          <cell r="Z7431">
            <v>48152</v>
          </cell>
        </row>
        <row r="7432">
          <cell r="A7432" t="str">
            <v>817927-1</v>
          </cell>
          <cell r="B7432">
            <v>817927</v>
          </cell>
          <cell r="C7432">
            <v>1</v>
          </cell>
          <cell r="E7432" t="str">
            <v>C.B.S. Construction Ltd</v>
          </cell>
          <cell r="F7432" t="str">
            <v>Mine Shop Expansion Stage 2 - Concrete Slab Work</v>
          </cell>
          <cell r="G7432" t="str">
            <v>Construction</v>
          </cell>
          <cell r="H7432" t="str">
            <v>Kosasih, Andi</v>
          </cell>
          <cell r="I7432">
            <v>42621</v>
          </cell>
          <cell r="J7432">
            <v>42492</v>
          </cell>
          <cell r="K7432">
            <v>42613</v>
          </cell>
          <cell r="L7432" t="str">
            <v>Active</v>
          </cell>
          <cell r="M7432" t="str">
            <v>Executed</v>
          </cell>
          <cell r="N7432">
            <v>42627</v>
          </cell>
          <cell r="O7432" t="str">
            <v>Approve Contract</v>
          </cell>
          <cell r="P7432" t="str">
            <v>Commercial Operations Approver</v>
          </cell>
          <cell r="Q7432" t="str">
            <v>Salmon, Ed</v>
          </cell>
          <cell r="R7432" t="str">
            <v>Don Guglielmin</v>
          </cell>
          <cell r="S7432" t="str">
            <v>Don Guglielmin</v>
          </cell>
          <cell r="T7432" t="str">
            <v>Eric Stearns</v>
          </cell>
          <cell r="U7432" t="str">
            <v>H - Horizon</v>
          </cell>
          <cell r="V7432" t="str">
            <v>Major Projects</v>
          </cell>
          <cell r="W7432" t="str">
            <v>45 Days net terms</v>
          </cell>
          <cell r="X7432">
            <v>1786018</v>
          </cell>
          <cell r="Y7432">
            <v>177815</v>
          </cell>
          <cell r="Z7432">
            <v>-15982</v>
          </cell>
        </row>
        <row r="7433">
          <cell r="A7433" t="str">
            <v>817927-2</v>
          </cell>
          <cell r="B7433">
            <v>817927</v>
          </cell>
          <cell r="C7433">
            <v>2</v>
          </cell>
          <cell r="E7433" t="str">
            <v>C.B.S. Construction Ltd</v>
          </cell>
          <cell r="F7433" t="str">
            <v>Mine Shop Expansion Stage 2 - Concrete Slab Work</v>
          </cell>
          <cell r="G7433" t="str">
            <v>Construction</v>
          </cell>
          <cell r="H7433" t="str">
            <v>Murphy, Alicia</v>
          </cell>
          <cell r="I7433">
            <v>42628</v>
          </cell>
          <cell r="J7433">
            <v>42492</v>
          </cell>
          <cell r="K7433">
            <v>42613</v>
          </cell>
          <cell r="L7433" t="str">
            <v>Active</v>
          </cell>
          <cell r="M7433" t="str">
            <v>Executed</v>
          </cell>
          <cell r="N7433">
            <v>42634</v>
          </cell>
          <cell r="O7433" t="str">
            <v>Edit New Supplement</v>
          </cell>
          <cell r="P7433" t="str">
            <v>Murphy, Alicia</v>
          </cell>
          <cell r="Q7433" t="str">
            <v>Murphy, Alicia</v>
          </cell>
          <cell r="R7433" t="str">
            <v>Don Guglielmin</v>
          </cell>
          <cell r="S7433" t="str">
            <v>Don Guglielmin</v>
          </cell>
          <cell r="T7433" t="str">
            <v>Eric Stearns</v>
          </cell>
          <cell r="U7433" t="str">
            <v>H - Horizon</v>
          </cell>
          <cell r="V7433" t="str">
            <v>Major Projects</v>
          </cell>
          <cell r="W7433" t="str">
            <v>45 Days net terms</v>
          </cell>
          <cell r="X7433">
            <v>1780618</v>
          </cell>
          <cell r="Y7433">
            <v>177815</v>
          </cell>
          <cell r="Z7433">
            <v>-5400</v>
          </cell>
        </row>
        <row r="7434">
          <cell r="A7434" t="str">
            <v>817927-3</v>
          </cell>
          <cell r="B7434">
            <v>817927</v>
          </cell>
          <cell r="C7434">
            <v>3</v>
          </cell>
          <cell r="E7434" t="str">
            <v>C.B.S. Construction Ltd</v>
          </cell>
          <cell r="F7434" t="str">
            <v>Additional Concrete</v>
          </cell>
          <cell r="G7434" t="str">
            <v>Construction</v>
          </cell>
          <cell r="H7434" t="str">
            <v>Murphy, Alicia</v>
          </cell>
          <cell r="I7434">
            <v>42635</v>
          </cell>
          <cell r="J7434">
            <v>42492</v>
          </cell>
          <cell r="K7434">
            <v>42613</v>
          </cell>
          <cell r="L7434" t="str">
            <v>Active</v>
          </cell>
          <cell r="M7434" t="str">
            <v>Executed</v>
          </cell>
          <cell r="N7434">
            <v>42635</v>
          </cell>
          <cell r="O7434" t="str">
            <v>Execute Contract</v>
          </cell>
          <cell r="P7434" t="str">
            <v>Murphy, Alicia</v>
          </cell>
          <cell r="Q7434" t="str">
            <v>Murphy, Alicia</v>
          </cell>
          <cell r="R7434" t="str">
            <v>Don Guglielmin</v>
          </cell>
          <cell r="S7434" t="str">
            <v>Don Guglielmin</v>
          </cell>
          <cell r="T7434" t="str">
            <v>Eric Stearns</v>
          </cell>
          <cell r="U7434" t="str">
            <v>H - Horizon</v>
          </cell>
          <cell r="V7434" t="str">
            <v>Major Projects</v>
          </cell>
          <cell r="W7434" t="str">
            <v>45 Days net terms</v>
          </cell>
          <cell r="X7434">
            <v>1830636.44</v>
          </cell>
          <cell r="Y7434">
            <v>177815</v>
          </cell>
          <cell r="Z7434">
            <v>50018.44</v>
          </cell>
        </row>
        <row r="7435">
          <cell r="A7435" t="str">
            <v>817927-4</v>
          </cell>
          <cell r="B7435">
            <v>817927</v>
          </cell>
          <cell r="C7435">
            <v>4</v>
          </cell>
          <cell r="D7435">
            <v>407813</v>
          </cell>
          <cell r="E7435" t="str">
            <v>C.B.S. Construction Ltd</v>
          </cell>
          <cell r="F7435" t="str">
            <v>Concrete Slabs for Lab Expansion</v>
          </cell>
          <cell r="G7435" t="str">
            <v>Construction</v>
          </cell>
          <cell r="H7435" t="str">
            <v>Murphy, Alicia</v>
          </cell>
          <cell r="I7435">
            <v>42684</v>
          </cell>
          <cell r="J7435">
            <v>42492</v>
          </cell>
          <cell r="K7435">
            <v>42704</v>
          </cell>
          <cell r="L7435" t="str">
            <v>Active</v>
          </cell>
          <cell r="M7435" t="str">
            <v>Executed</v>
          </cell>
          <cell r="N7435">
            <v>42688</v>
          </cell>
          <cell r="O7435" t="str">
            <v>Edit New Supplement</v>
          </cell>
          <cell r="P7435" t="str">
            <v>Murphy, Alicia</v>
          </cell>
          <cell r="Q7435" t="str">
            <v>Murphy, Alicia</v>
          </cell>
          <cell r="R7435" t="str">
            <v>Don Guglielmin</v>
          </cell>
          <cell r="S7435" t="str">
            <v>Don Guglielmin</v>
          </cell>
          <cell r="T7435" t="str">
            <v>Eric Stearns</v>
          </cell>
          <cell r="U7435" t="str">
            <v>H - Horizon</v>
          </cell>
          <cell r="V7435" t="str">
            <v>Major Projects</v>
          </cell>
          <cell r="W7435" t="str">
            <v>45 Days net terms</v>
          </cell>
          <cell r="X7435">
            <v>1875094.44</v>
          </cell>
          <cell r="Y7435">
            <v>177815</v>
          </cell>
          <cell r="Z7435">
            <v>44458</v>
          </cell>
        </row>
        <row r="7436">
          <cell r="A7436" t="str">
            <v>817927-5</v>
          </cell>
          <cell r="B7436">
            <v>817927</v>
          </cell>
          <cell r="C7436">
            <v>5</v>
          </cell>
          <cell r="D7436">
            <v>407813</v>
          </cell>
          <cell r="E7436" t="str">
            <v>C.B.S. Construction Ltd</v>
          </cell>
          <cell r="F7436" t="str">
            <v>Closeout CO</v>
          </cell>
          <cell r="G7436" t="str">
            <v>Construction</v>
          </cell>
          <cell r="H7436" t="str">
            <v>Al-Kaisy, Maysaloon</v>
          </cell>
          <cell r="I7436">
            <v>43136</v>
          </cell>
          <cell r="J7436">
            <v>42492</v>
          </cell>
          <cell r="K7436">
            <v>42704</v>
          </cell>
          <cell r="L7436" t="str">
            <v>Active</v>
          </cell>
          <cell r="M7436" t="str">
            <v>Pending Signed Copy Attachment</v>
          </cell>
          <cell r="O7436" t="str">
            <v>Parallel_Return_to_Edit_Mode</v>
          </cell>
          <cell r="P7436" t="str">
            <v>Al-Kaisy, Maysaloon</v>
          </cell>
          <cell r="R7436" t="str">
            <v>Don Guglielmin</v>
          </cell>
          <cell r="S7436" t="str">
            <v>Don Guglielmin</v>
          </cell>
          <cell r="T7436" t="str">
            <v>Eric Stearns</v>
          </cell>
          <cell r="U7436" t="str">
            <v>H - Horizon</v>
          </cell>
          <cell r="V7436" t="str">
            <v>Major Projects</v>
          </cell>
          <cell r="W7436" t="str">
            <v>45 Days net terms</v>
          </cell>
          <cell r="X7436">
            <v>1868164.44</v>
          </cell>
          <cell r="Y7436">
            <v>177815</v>
          </cell>
          <cell r="Z7436">
            <v>-6930</v>
          </cell>
        </row>
        <row r="7437">
          <cell r="A7437" t="str">
            <v>817936-1-1</v>
          </cell>
          <cell r="B7437" t="str">
            <v>817936-1</v>
          </cell>
          <cell r="C7437">
            <v>1</v>
          </cell>
          <cell r="D7437">
            <v>407870</v>
          </cell>
          <cell r="E7437" t="str">
            <v>Insulated Soft Covers Ltd</v>
          </cell>
          <cell r="F7437" t="str">
            <v>Additional Soft covers and other charges</v>
          </cell>
          <cell r="G7437" t="str">
            <v>Schedules for Master Agreements</v>
          </cell>
          <cell r="H7437" t="str">
            <v>Shanmugam, Balaji</v>
          </cell>
          <cell r="I7437">
            <v>42873</v>
          </cell>
          <cell r="J7437">
            <v>42503</v>
          </cell>
          <cell r="K7437">
            <v>42825</v>
          </cell>
          <cell r="L7437" t="str">
            <v>Active</v>
          </cell>
          <cell r="M7437" t="str">
            <v>Pending Signed Copy Attachment</v>
          </cell>
          <cell r="O7437" t="str">
            <v>Edit New Supplement</v>
          </cell>
          <cell r="P7437" t="str">
            <v>Shanmugam, Balaji</v>
          </cell>
          <cell r="Q7437" t="str">
            <v>Shanmugam, Balaji</v>
          </cell>
          <cell r="R7437" t="str">
            <v>Ari Bronkhorst</v>
          </cell>
          <cell r="S7437" t="str">
            <v>Ari Bronkhorst</v>
          </cell>
          <cell r="T7437" t="str">
            <v>Brian Bate</v>
          </cell>
          <cell r="U7437" t="str">
            <v>H - Horizon</v>
          </cell>
          <cell r="V7437" t="str">
            <v>Major Projects</v>
          </cell>
          <cell r="W7437" t="str">
            <v>45 Days net terms</v>
          </cell>
          <cell r="X7437">
            <v>1155943.67</v>
          </cell>
          <cell r="Y7437">
            <v>151050</v>
          </cell>
          <cell r="Z7437">
            <v>431473.67</v>
          </cell>
        </row>
        <row r="7438">
          <cell r="A7438" t="str">
            <v>817947-1</v>
          </cell>
          <cell r="B7438">
            <v>817947</v>
          </cell>
          <cell r="C7438">
            <v>1</v>
          </cell>
          <cell r="D7438">
            <v>818873</v>
          </cell>
          <cell r="E7438" t="str">
            <v>Annapolis Power Systems Corp.</v>
          </cell>
          <cell r="F7438" t="str">
            <v>Brian Wagner Electrical Engineer</v>
          </cell>
          <cell r="G7438" t="str">
            <v>Short Form Consulting Agreement</v>
          </cell>
          <cell r="H7438" t="str">
            <v>Soriano, Loreta</v>
          </cell>
          <cell r="I7438">
            <v>42646</v>
          </cell>
          <cell r="J7438">
            <v>42644</v>
          </cell>
          <cell r="K7438">
            <v>42691</v>
          </cell>
          <cell r="L7438" t="str">
            <v>Complete</v>
          </cell>
          <cell r="M7438" t="str">
            <v>Executed</v>
          </cell>
          <cell r="N7438">
            <v>42649</v>
          </cell>
          <cell r="O7438" t="str">
            <v>Parallel_Return_to_Edit_Mode</v>
          </cell>
          <cell r="P7438" t="str">
            <v>Soriano, Loreta</v>
          </cell>
          <cell r="R7438" t="str">
            <v>Julie Easthope</v>
          </cell>
          <cell r="S7438" t="str">
            <v>Kara Slemko</v>
          </cell>
          <cell r="T7438" t="str">
            <v>Brian Bate</v>
          </cell>
          <cell r="U7438" t="str">
            <v>H - Horizon</v>
          </cell>
          <cell r="V7438" t="str">
            <v>Upgrading &amp; Utilitie - Upgrading &amp; Utilities</v>
          </cell>
          <cell r="W7438" t="str">
            <v>10 Days net terms</v>
          </cell>
          <cell r="X7438">
            <v>164300</v>
          </cell>
          <cell r="Z7438">
            <v>28800</v>
          </cell>
        </row>
        <row r="7439">
          <cell r="A7439" t="str">
            <v>817947-2</v>
          </cell>
          <cell r="B7439">
            <v>817947</v>
          </cell>
          <cell r="C7439">
            <v>2</v>
          </cell>
          <cell r="D7439">
            <v>818873</v>
          </cell>
          <cell r="E7439" t="str">
            <v>Annapolis Power Systems Corp.</v>
          </cell>
          <cell r="F7439" t="str">
            <v>Brian Wagner Electrical Engineer</v>
          </cell>
          <cell r="G7439" t="str">
            <v>Short Form Consulting Agreement</v>
          </cell>
          <cell r="H7439" t="str">
            <v>Soriano, Loreta</v>
          </cell>
          <cell r="I7439">
            <v>42675</v>
          </cell>
          <cell r="J7439">
            <v>42692</v>
          </cell>
          <cell r="K7439">
            <v>42719</v>
          </cell>
          <cell r="L7439" t="str">
            <v>Complete</v>
          </cell>
          <cell r="M7439" t="str">
            <v>Executed</v>
          </cell>
          <cell r="N7439">
            <v>42689</v>
          </cell>
          <cell r="O7439" t="str">
            <v>Parallel_Return_to_Edit_Mode</v>
          </cell>
          <cell r="P7439" t="str">
            <v>Soriano, Loreta</v>
          </cell>
          <cell r="R7439" t="str">
            <v>Julie Easthope</v>
          </cell>
          <cell r="S7439" t="str">
            <v>Kara Slemko</v>
          </cell>
          <cell r="T7439" t="str">
            <v>Brian Bate</v>
          </cell>
          <cell r="U7439" t="str">
            <v>H - Horizon</v>
          </cell>
          <cell r="V7439" t="str">
            <v>Upgrading &amp; Utilitie - Upgrading &amp; Utilities</v>
          </cell>
          <cell r="W7439" t="str">
            <v>10 Days net terms</v>
          </cell>
          <cell r="X7439">
            <v>189196</v>
          </cell>
          <cell r="Z7439">
            <v>24896</v>
          </cell>
        </row>
        <row r="7440">
          <cell r="A7440" t="str">
            <v>817958-1</v>
          </cell>
          <cell r="B7440">
            <v>817958</v>
          </cell>
          <cell r="C7440">
            <v>1</v>
          </cell>
          <cell r="D7440">
            <v>822850</v>
          </cell>
          <cell r="E7440" t="str">
            <v>Clean Harbors Lodging Services Ltd</v>
          </cell>
          <cell r="F7440" t="str">
            <v>144 Room Joslyn Expansion</v>
          </cell>
          <cell r="G7440" t="str">
            <v>Schedules for Master Agreements</v>
          </cell>
          <cell r="H7440" t="str">
            <v>Panya, Yowchong</v>
          </cell>
          <cell r="I7440">
            <v>42516</v>
          </cell>
          <cell r="J7440">
            <v>42548</v>
          </cell>
          <cell r="K7440">
            <v>42640</v>
          </cell>
          <cell r="L7440" t="str">
            <v>Active</v>
          </cell>
          <cell r="M7440" t="str">
            <v>Executed</v>
          </cell>
          <cell r="N7440">
            <v>42545</v>
          </cell>
          <cell r="O7440" t="str">
            <v>Approve Contract</v>
          </cell>
          <cell r="P7440" t="str">
            <v>Commercial Operations Approver</v>
          </cell>
          <cell r="Q7440" t="str">
            <v>Salazar, Carla</v>
          </cell>
          <cell r="R7440" t="str">
            <v>Carla Salazar</v>
          </cell>
          <cell r="S7440" t="str">
            <v>Kara Slemko</v>
          </cell>
          <cell r="T7440" t="str">
            <v>Brian Bate</v>
          </cell>
          <cell r="U7440" t="str">
            <v>H - Horizon</v>
          </cell>
          <cell r="V7440" t="str">
            <v>Facilities &amp; Servic - Facilities &amp; Servics</v>
          </cell>
          <cell r="W7440" t="str">
            <v>45 Days net terms</v>
          </cell>
          <cell r="X7440">
            <v>5191054</v>
          </cell>
          <cell r="Y7440">
            <v>153735</v>
          </cell>
          <cell r="Z7440">
            <v>1956960</v>
          </cell>
        </row>
        <row r="7441">
          <cell r="A7441" t="str">
            <v>817967-1</v>
          </cell>
          <cell r="B7441">
            <v>817967</v>
          </cell>
          <cell r="C7441">
            <v>1</v>
          </cell>
          <cell r="D7441">
            <v>407822</v>
          </cell>
          <cell r="E7441" t="str">
            <v>Catalyst Changers Ltd</v>
          </cell>
          <cell r="F7441" t="str">
            <v>CO 01:Catalyst and Absorbent Loading</v>
          </cell>
          <cell r="G7441" t="str">
            <v>Construction Minor</v>
          </cell>
          <cell r="H7441" t="str">
            <v>Correll, Susan</v>
          </cell>
          <cell r="I7441">
            <v>42692</v>
          </cell>
          <cell r="J7441">
            <v>42522</v>
          </cell>
          <cell r="K7441">
            <v>42735</v>
          </cell>
          <cell r="L7441" t="str">
            <v>Active</v>
          </cell>
          <cell r="M7441" t="str">
            <v>Executed</v>
          </cell>
          <cell r="N7441">
            <v>42697</v>
          </cell>
          <cell r="O7441" t="str">
            <v>Edit New Supplement</v>
          </cell>
          <cell r="P7441" t="str">
            <v>Manuel, Racquel</v>
          </cell>
          <cell r="Q7441" t="str">
            <v>Manuel, Racquel</v>
          </cell>
          <cell r="R7441" t="str">
            <v>Ari Bronkhorst</v>
          </cell>
          <cell r="S7441" t="str">
            <v>Ari Bronkhorst</v>
          </cell>
          <cell r="T7441" t="str">
            <v>Stephanie Graham</v>
          </cell>
          <cell r="U7441" t="str">
            <v>H - Horizon</v>
          </cell>
          <cell r="V7441" t="str">
            <v>Major Projects</v>
          </cell>
          <cell r="W7441" t="str">
            <v>40 Days net terms</v>
          </cell>
          <cell r="X7441">
            <v>1094932.71</v>
          </cell>
          <cell r="Y7441">
            <v>169553</v>
          </cell>
          <cell r="Z7441">
            <v>436838.71</v>
          </cell>
        </row>
        <row r="7442">
          <cell r="A7442" t="str">
            <v>817981-1</v>
          </cell>
          <cell r="B7442">
            <v>817981</v>
          </cell>
          <cell r="C7442">
            <v>1</v>
          </cell>
          <cell r="D7442">
            <v>407823</v>
          </cell>
          <cell r="E7442" t="str">
            <v>Specialized Rigging Services Ltd.</v>
          </cell>
          <cell r="F7442" t="str">
            <v>CO01:CuNi Spools</v>
          </cell>
          <cell r="G7442" t="str">
            <v>Construction</v>
          </cell>
          <cell r="H7442" t="str">
            <v>Brown, Drew</v>
          </cell>
          <cell r="I7442">
            <v>42696</v>
          </cell>
          <cell r="J7442">
            <v>42501</v>
          </cell>
          <cell r="K7442">
            <v>42551</v>
          </cell>
          <cell r="L7442" t="str">
            <v>Active</v>
          </cell>
          <cell r="M7442" t="str">
            <v>Executed</v>
          </cell>
          <cell r="N7442">
            <v>42696</v>
          </cell>
          <cell r="O7442" t="str">
            <v>Approve Contract</v>
          </cell>
          <cell r="P7442" t="str">
            <v>Commercial Operations Approver</v>
          </cell>
          <cell r="Q7442" t="str">
            <v>Bronkhorst, Ari</v>
          </cell>
          <cell r="R7442" t="str">
            <v>Ari Bronkhorst</v>
          </cell>
          <cell r="S7442" t="str">
            <v>Ari Bronkhorst</v>
          </cell>
          <cell r="T7442" t="str">
            <v>Stephanie Graham</v>
          </cell>
          <cell r="U7442" t="str">
            <v>H - Horizon</v>
          </cell>
          <cell r="V7442" t="str">
            <v>Major Projects</v>
          </cell>
          <cell r="W7442" t="str">
            <v>45 Days net terms</v>
          </cell>
          <cell r="X7442">
            <v>177435</v>
          </cell>
          <cell r="Y7442">
            <v>139907</v>
          </cell>
          <cell r="Z7442">
            <v>23876.16</v>
          </cell>
        </row>
        <row r="7443">
          <cell r="A7443" t="str">
            <v>817994-1</v>
          </cell>
          <cell r="B7443">
            <v>817994</v>
          </cell>
          <cell r="C7443">
            <v>1</v>
          </cell>
          <cell r="D7443">
            <v>830852</v>
          </cell>
          <cell r="E7443" t="str">
            <v>BusCorp Inc.</v>
          </cell>
          <cell r="F7443" t="str">
            <v>Hardware Deployment and Pre-Commissioning</v>
          </cell>
          <cell r="G7443" t="str">
            <v>Purchase Order</v>
          </cell>
          <cell r="H7443" t="str">
            <v>Nair, Ravindra</v>
          </cell>
          <cell r="I7443">
            <v>42550</v>
          </cell>
          <cell r="J7443">
            <v>42503</v>
          </cell>
          <cell r="K7443">
            <v>42643</v>
          </cell>
          <cell r="L7443" t="str">
            <v>Active</v>
          </cell>
          <cell r="M7443" t="str">
            <v>Executed</v>
          </cell>
          <cell r="N7443">
            <v>42585</v>
          </cell>
          <cell r="O7443" t="str">
            <v>Edit New Supplement</v>
          </cell>
          <cell r="P7443" t="str">
            <v>Boyarski, Dean</v>
          </cell>
          <cell r="Q7443" t="str">
            <v>Boyarski, Dean</v>
          </cell>
          <cell r="R7443" t="str">
            <v>Carla Salazar</v>
          </cell>
          <cell r="S7443" t="str">
            <v>Kara Slemko</v>
          </cell>
          <cell r="T7443" t="str">
            <v>Brian Bate</v>
          </cell>
          <cell r="U7443" t="str">
            <v>H - Horizon</v>
          </cell>
          <cell r="V7443" t="str">
            <v>Upgrading &amp; Utilitie - Upgrading &amp; Utilities</v>
          </cell>
          <cell r="W7443" t="str">
            <v>45 Days net terms</v>
          </cell>
          <cell r="X7443">
            <v>43752.5</v>
          </cell>
          <cell r="Y7443">
            <v>569356</v>
          </cell>
          <cell r="Z7443">
            <v>11007.5</v>
          </cell>
        </row>
        <row r="7444">
          <cell r="A7444" t="str">
            <v>817995-1-1</v>
          </cell>
          <cell r="B7444" t="str">
            <v>817995-1</v>
          </cell>
          <cell r="C7444">
            <v>1</v>
          </cell>
          <cell r="E7444" t="str">
            <v>Midwest Surveys Inc.</v>
          </cell>
          <cell r="F7444" t="str">
            <v>Midwest Surveys Inc. Extend Work and Rates</v>
          </cell>
          <cell r="G7444" t="str">
            <v>Schedules for Master Agreements</v>
          </cell>
          <cell r="H7444" t="str">
            <v>Cantlon, Elaine</v>
          </cell>
          <cell r="I7444">
            <v>42823</v>
          </cell>
          <cell r="J7444">
            <v>42817</v>
          </cell>
          <cell r="K7444">
            <v>43182</v>
          </cell>
          <cell r="L7444" t="str">
            <v>Active</v>
          </cell>
          <cell r="M7444" t="str">
            <v>Executed</v>
          </cell>
          <cell r="N7444">
            <v>42845</v>
          </cell>
          <cell r="O7444" t="str">
            <v>Parallel_Return_to_Edit_Mode</v>
          </cell>
          <cell r="P7444" t="str">
            <v>Cantlon, Elaine</v>
          </cell>
          <cell r="R7444" t="str">
            <v>Julie Easthope</v>
          </cell>
          <cell r="S7444" t="str">
            <v>Julie Easthope</v>
          </cell>
          <cell r="T7444" t="str">
            <v>Brian Bate</v>
          </cell>
          <cell r="U7444" t="str">
            <v>C - Conventional</v>
          </cell>
          <cell r="V7444" t="str">
            <v>All</v>
          </cell>
          <cell r="W7444" t="str">
            <v>45 Days net terms</v>
          </cell>
          <cell r="X7444">
            <v>321000</v>
          </cell>
          <cell r="Y7444">
            <v>8132</v>
          </cell>
          <cell r="Z7444">
            <v>71000</v>
          </cell>
        </row>
        <row r="7445">
          <cell r="A7445" t="str">
            <v>817995-1-1</v>
          </cell>
          <cell r="B7445" t="str">
            <v>817995-1</v>
          </cell>
          <cell r="C7445">
            <v>1</v>
          </cell>
          <cell r="E7445" t="str">
            <v>Midwest Surveys Inc.</v>
          </cell>
          <cell r="F7445" t="str">
            <v>Midwest Surveys Inc. Extend Work and Rates</v>
          </cell>
          <cell r="G7445" t="str">
            <v>Schedules for Master Agreements</v>
          </cell>
          <cell r="H7445" t="str">
            <v>Cantlon, Elaine</v>
          </cell>
          <cell r="I7445">
            <v>42823</v>
          </cell>
          <cell r="J7445">
            <v>42817</v>
          </cell>
          <cell r="K7445">
            <v>43182</v>
          </cell>
          <cell r="L7445" t="str">
            <v>Active</v>
          </cell>
          <cell r="M7445" t="str">
            <v>Executed</v>
          </cell>
          <cell r="N7445">
            <v>42845</v>
          </cell>
          <cell r="O7445" t="str">
            <v>Parallel_Return_to_Edit_Mode</v>
          </cell>
          <cell r="P7445" t="str">
            <v>Cantlon, Elaine</v>
          </cell>
          <cell r="R7445" t="str">
            <v>Julie Easthope</v>
          </cell>
          <cell r="S7445" t="str">
            <v>Julie Easthope</v>
          </cell>
          <cell r="T7445" t="str">
            <v>Brian Bate</v>
          </cell>
          <cell r="U7445" t="str">
            <v>C - Conventional</v>
          </cell>
          <cell r="V7445" t="str">
            <v>All</v>
          </cell>
          <cell r="W7445" t="str">
            <v>45 Days net terms</v>
          </cell>
          <cell r="X7445">
            <v>321000</v>
          </cell>
          <cell r="Y7445">
            <v>8132</v>
          </cell>
          <cell r="Z7445">
            <v>71000</v>
          </cell>
        </row>
        <row r="7446">
          <cell r="A7446" t="str">
            <v>817995-1-1</v>
          </cell>
          <cell r="B7446" t="str">
            <v>817995-1</v>
          </cell>
          <cell r="C7446">
            <v>1</v>
          </cell>
          <cell r="E7446" t="str">
            <v>Midwest Surveys Inc.</v>
          </cell>
          <cell r="F7446" t="str">
            <v>Midwest Surveys Inc. Extend Work and Rates</v>
          </cell>
          <cell r="G7446" t="str">
            <v>Schedules for Master Agreements</v>
          </cell>
          <cell r="H7446" t="str">
            <v>Cantlon, Elaine</v>
          </cell>
          <cell r="I7446">
            <v>42823</v>
          </cell>
          <cell r="J7446">
            <v>42817</v>
          </cell>
          <cell r="K7446">
            <v>43182</v>
          </cell>
          <cell r="L7446" t="str">
            <v>Active</v>
          </cell>
          <cell r="M7446" t="str">
            <v>Executed</v>
          </cell>
          <cell r="N7446">
            <v>42845</v>
          </cell>
          <cell r="O7446" t="str">
            <v>Approve Contract</v>
          </cell>
          <cell r="P7446" t="str">
            <v>Business Area Approver</v>
          </cell>
          <cell r="Q7446" t="str">
            <v>Reed, Scott</v>
          </cell>
          <cell r="R7446" t="str">
            <v>Julie Easthope</v>
          </cell>
          <cell r="S7446" t="str">
            <v>Julie Easthope</v>
          </cell>
          <cell r="T7446" t="str">
            <v>Brian Bate</v>
          </cell>
          <cell r="U7446" t="str">
            <v>C - Conventional</v>
          </cell>
          <cell r="V7446" t="str">
            <v>All</v>
          </cell>
          <cell r="W7446" t="str">
            <v>45 Days net terms</v>
          </cell>
          <cell r="X7446">
            <v>321000</v>
          </cell>
          <cell r="Y7446">
            <v>8132</v>
          </cell>
          <cell r="Z7446">
            <v>71000</v>
          </cell>
        </row>
        <row r="7447">
          <cell r="A7447" t="str">
            <v>817995-1-1</v>
          </cell>
          <cell r="B7447" t="str">
            <v>817995-1</v>
          </cell>
          <cell r="C7447">
            <v>1</v>
          </cell>
          <cell r="E7447" t="str">
            <v>Midwest Surveys Inc.</v>
          </cell>
          <cell r="F7447" t="str">
            <v>Midwest Surveys Inc. Extend Work and Rates</v>
          </cell>
          <cell r="G7447" t="str">
            <v>Schedules for Master Agreements</v>
          </cell>
          <cell r="H7447" t="str">
            <v>Cantlon, Elaine</v>
          </cell>
          <cell r="I7447">
            <v>42823</v>
          </cell>
          <cell r="J7447">
            <v>42817</v>
          </cell>
          <cell r="K7447">
            <v>43182</v>
          </cell>
          <cell r="L7447" t="str">
            <v>Active</v>
          </cell>
          <cell r="M7447" t="str">
            <v>Executed</v>
          </cell>
          <cell r="N7447">
            <v>42845</v>
          </cell>
          <cell r="O7447" t="str">
            <v>Edit New Supplement</v>
          </cell>
          <cell r="P7447" t="str">
            <v>Cantlon, Elaine</v>
          </cell>
          <cell r="Q7447" t="str">
            <v>Cantlon, Elaine</v>
          </cell>
          <cell r="R7447" t="str">
            <v>Julie Easthope</v>
          </cell>
          <cell r="S7447" t="str">
            <v>Julie Easthope</v>
          </cell>
          <cell r="T7447" t="str">
            <v>Brian Bate</v>
          </cell>
          <cell r="U7447" t="str">
            <v>C - Conventional</v>
          </cell>
          <cell r="V7447" t="str">
            <v>All</v>
          </cell>
          <cell r="W7447" t="str">
            <v>45 Days net terms</v>
          </cell>
          <cell r="X7447">
            <v>321000</v>
          </cell>
          <cell r="Y7447">
            <v>8132</v>
          </cell>
          <cell r="Z7447">
            <v>71000</v>
          </cell>
        </row>
        <row r="7448">
          <cell r="A7448" t="str">
            <v>817995-1-1</v>
          </cell>
          <cell r="B7448" t="str">
            <v>817995-1</v>
          </cell>
          <cell r="C7448">
            <v>1</v>
          </cell>
          <cell r="E7448" t="str">
            <v>Midwest Surveys Inc.</v>
          </cell>
          <cell r="F7448" t="str">
            <v>Midwest Surveys Inc. Extend Work and Rates</v>
          </cell>
          <cell r="G7448" t="str">
            <v>Schedules for Master Agreements</v>
          </cell>
          <cell r="H7448" t="str">
            <v>Cantlon, Elaine</v>
          </cell>
          <cell r="I7448">
            <v>42823</v>
          </cell>
          <cell r="J7448">
            <v>42817</v>
          </cell>
          <cell r="K7448">
            <v>43182</v>
          </cell>
          <cell r="L7448" t="str">
            <v>Active</v>
          </cell>
          <cell r="M7448" t="str">
            <v>Executed</v>
          </cell>
          <cell r="N7448">
            <v>42845</v>
          </cell>
          <cell r="O7448" t="str">
            <v>Execute Contract</v>
          </cell>
          <cell r="P7448" t="str">
            <v>Cantlon, Elaine</v>
          </cell>
          <cell r="Q7448" t="str">
            <v>Cantlon, Elaine</v>
          </cell>
          <cell r="R7448" t="str">
            <v>Julie Easthope</v>
          </cell>
          <cell r="S7448" t="str">
            <v>Julie Easthope</v>
          </cell>
          <cell r="T7448" t="str">
            <v>Brian Bate</v>
          </cell>
          <cell r="U7448" t="str">
            <v>C - Conventional</v>
          </cell>
          <cell r="V7448" t="str">
            <v>All</v>
          </cell>
          <cell r="W7448" t="str">
            <v>45 Days net terms</v>
          </cell>
          <cell r="X7448">
            <v>321000</v>
          </cell>
          <cell r="Y7448">
            <v>8132</v>
          </cell>
          <cell r="Z7448">
            <v>71000</v>
          </cell>
        </row>
        <row r="7449">
          <cell r="A7449" t="str">
            <v>818016-1-1</v>
          </cell>
          <cell r="B7449" t="str">
            <v>818016-1</v>
          </cell>
          <cell r="C7449">
            <v>1</v>
          </cell>
          <cell r="D7449">
            <v>408000</v>
          </cell>
          <cell r="E7449" t="str">
            <v>Acuren Group Inc.</v>
          </cell>
          <cell r="F7449" t="str">
            <v>Remote Access Services - CO# 01</v>
          </cell>
          <cell r="G7449" t="str">
            <v>Schedules for Master Agreements</v>
          </cell>
          <cell r="H7449" t="str">
            <v>Ruiz, Mario</v>
          </cell>
          <cell r="I7449">
            <v>42935</v>
          </cell>
          <cell r="J7449">
            <v>42619</v>
          </cell>
          <cell r="K7449">
            <v>42719</v>
          </cell>
          <cell r="L7449" t="str">
            <v>Complete</v>
          </cell>
          <cell r="M7449" t="str">
            <v>Executed</v>
          </cell>
          <cell r="N7449">
            <v>42936</v>
          </cell>
          <cell r="O7449" t="str">
            <v>Parallel_Return_to_Edit_Mode</v>
          </cell>
          <cell r="P7449" t="str">
            <v>Ruiz, Mario</v>
          </cell>
          <cell r="R7449" t="str">
            <v>Don Guglielmin</v>
          </cell>
          <cell r="S7449" t="str">
            <v>Don Guglielmin</v>
          </cell>
          <cell r="T7449" t="str">
            <v>Stephanie Graham</v>
          </cell>
          <cell r="U7449" t="str">
            <v>H - Horizon</v>
          </cell>
          <cell r="V7449" t="str">
            <v>Major Projects</v>
          </cell>
          <cell r="W7449" t="str">
            <v>45 Days net terms</v>
          </cell>
          <cell r="X7449">
            <v>61218.16</v>
          </cell>
          <cell r="Z7449">
            <v>-38781.839999999997</v>
          </cell>
        </row>
        <row r="7450">
          <cell r="A7450" t="str">
            <v>818028-1</v>
          </cell>
          <cell r="B7450">
            <v>818028</v>
          </cell>
          <cell r="C7450">
            <v>1</v>
          </cell>
          <cell r="E7450" t="str">
            <v>Bonnyville Welding Ltd.</v>
          </cell>
          <cell r="F7450" t="str">
            <v>WLPW Phase 3D.1 Mechanical Construction Work</v>
          </cell>
          <cell r="G7450" t="str">
            <v>Construction Minor</v>
          </cell>
          <cell r="H7450" t="str">
            <v>Bennett, Shane</v>
          </cell>
          <cell r="I7450">
            <v>42529</v>
          </cell>
          <cell r="J7450">
            <v>42492</v>
          </cell>
          <cell r="K7450">
            <v>42531</v>
          </cell>
          <cell r="L7450" t="str">
            <v>Active</v>
          </cell>
          <cell r="M7450" t="str">
            <v>Executed</v>
          </cell>
          <cell r="N7450">
            <v>42537</v>
          </cell>
          <cell r="O7450" t="str">
            <v>Approve Contract</v>
          </cell>
          <cell r="P7450" t="str">
            <v>Commercial Operations Approver</v>
          </cell>
          <cell r="Q7450" t="str">
            <v>Kumar, Sudip</v>
          </cell>
          <cell r="R7450" t="str">
            <v>Sudip Kumar</v>
          </cell>
          <cell r="S7450" t="str">
            <v>Sudip Kumar</v>
          </cell>
          <cell r="T7450" t="str">
            <v>Steve Brown</v>
          </cell>
          <cell r="U7450" t="str">
            <v>C - Conventional</v>
          </cell>
          <cell r="V7450" t="str">
            <v>Wolf Lake</v>
          </cell>
          <cell r="W7450" t="str">
            <v>40 Days net terms</v>
          </cell>
          <cell r="X7450">
            <v>334530.46999999997</v>
          </cell>
          <cell r="Y7450">
            <v>8931</v>
          </cell>
          <cell r="Z7450">
            <v>319530.46999999997</v>
          </cell>
        </row>
        <row r="7451">
          <cell r="A7451" t="str">
            <v>818040-1</v>
          </cell>
          <cell r="B7451">
            <v>818040</v>
          </cell>
          <cell r="C7451">
            <v>1</v>
          </cell>
          <cell r="D7451">
            <v>407836</v>
          </cell>
          <cell r="E7451" t="str">
            <v>Integral Energy Services Ltd</v>
          </cell>
          <cell r="F7451" t="str">
            <v>Change Order #1</v>
          </cell>
          <cell r="G7451" t="str">
            <v>Construction Minor</v>
          </cell>
          <cell r="H7451" t="str">
            <v>Kalmakoff, Sheldon</v>
          </cell>
          <cell r="I7451">
            <v>42553</v>
          </cell>
          <cell r="J7451">
            <v>42513</v>
          </cell>
          <cell r="K7451">
            <v>42551</v>
          </cell>
          <cell r="L7451" t="str">
            <v>Complete</v>
          </cell>
          <cell r="M7451" t="str">
            <v>Executed</v>
          </cell>
          <cell r="N7451">
            <v>42571</v>
          </cell>
          <cell r="O7451" t="str">
            <v>Approve Contract</v>
          </cell>
          <cell r="P7451" t="str">
            <v>Business Area Approver</v>
          </cell>
          <cell r="Q7451" t="str">
            <v>Hughes, David</v>
          </cell>
          <cell r="R7451" t="str">
            <v>Ari Bronkhorst</v>
          </cell>
          <cell r="S7451" t="str">
            <v>Ari Bronkhorst</v>
          </cell>
          <cell r="T7451" t="str">
            <v>Steve Brown</v>
          </cell>
          <cell r="U7451" t="str">
            <v>H - Horizon</v>
          </cell>
          <cell r="V7451" t="str">
            <v>Major Projects</v>
          </cell>
          <cell r="W7451" t="str">
            <v>45 Days net terms</v>
          </cell>
          <cell r="X7451">
            <v>256710.7</v>
          </cell>
          <cell r="Y7451">
            <v>713684</v>
          </cell>
          <cell r="Z7451">
            <v>196710.7</v>
          </cell>
        </row>
        <row r="7452">
          <cell r="A7452" t="str">
            <v>818040-2</v>
          </cell>
          <cell r="B7452">
            <v>818040</v>
          </cell>
          <cell r="C7452">
            <v>2</v>
          </cell>
          <cell r="D7452">
            <v>407836</v>
          </cell>
          <cell r="E7452" t="str">
            <v>Integral Energy Services Ltd</v>
          </cell>
          <cell r="F7452" t="str">
            <v>Change Order #2</v>
          </cell>
          <cell r="G7452" t="str">
            <v>Construction Minor</v>
          </cell>
          <cell r="H7452" t="str">
            <v>Kalmakoff, Sheldon</v>
          </cell>
          <cell r="I7452">
            <v>42571</v>
          </cell>
          <cell r="J7452">
            <v>42513</v>
          </cell>
          <cell r="K7452">
            <v>42551</v>
          </cell>
          <cell r="L7452" t="str">
            <v>Complete</v>
          </cell>
          <cell r="M7452" t="str">
            <v>Executed</v>
          </cell>
          <cell r="N7452">
            <v>42613</v>
          </cell>
          <cell r="O7452" t="str">
            <v>Edit New Supplement</v>
          </cell>
          <cell r="P7452" t="str">
            <v>Kalmakoff, Sheldon</v>
          </cell>
          <cell r="Q7452" t="str">
            <v>Kalmakoff, Sheldon</v>
          </cell>
          <cell r="R7452" t="str">
            <v>Ari Bronkhorst</v>
          </cell>
          <cell r="S7452" t="str">
            <v>Ari Bronkhorst</v>
          </cell>
          <cell r="T7452" t="str">
            <v>Steve Brown</v>
          </cell>
          <cell r="U7452" t="str">
            <v>H - Horizon</v>
          </cell>
          <cell r="V7452" t="str">
            <v>Major Projects</v>
          </cell>
          <cell r="W7452" t="str">
            <v>45 Days net terms</v>
          </cell>
          <cell r="X7452">
            <v>723368.25</v>
          </cell>
          <cell r="Y7452">
            <v>713684</v>
          </cell>
          <cell r="Z7452">
            <v>466657.55</v>
          </cell>
        </row>
        <row r="7453">
          <cell r="A7453" t="str">
            <v>818040-3</v>
          </cell>
          <cell r="B7453">
            <v>818040</v>
          </cell>
          <cell r="C7453">
            <v>3</v>
          </cell>
          <cell r="D7453">
            <v>407836</v>
          </cell>
          <cell r="E7453" t="str">
            <v>Integral Energy Services Ltd</v>
          </cell>
          <cell r="F7453" t="str">
            <v>Change Order #3</v>
          </cell>
          <cell r="G7453" t="str">
            <v>Construction Minor</v>
          </cell>
          <cell r="H7453" t="str">
            <v>Kalmakoff, Sheldon</v>
          </cell>
          <cell r="I7453">
            <v>42613</v>
          </cell>
          <cell r="J7453">
            <v>42513</v>
          </cell>
          <cell r="K7453">
            <v>42551</v>
          </cell>
          <cell r="L7453" t="str">
            <v>Complete</v>
          </cell>
          <cell r="M7453" t="str">
            <v>Executed</v>
          </cell>
          <cell r="N7453">
            <v>42623</v>
          </cell>
          <cell r="O7453" t="str">
            <v>Approve Contract</v>
          </cell>
          <cell r="P7453" t="str">
            <v>Commercial Operations Approver</v>
          </cell>
          <cell r="Q7453" t="str">
            <v>Bronkhorst, Ari</v>
          </cell>
          <cell r="R7453" t="str">
            <v>Ari Bronkhorst</v>
          </cell>
          <cell r="S7453" t="str">
            <v>Ari Bronkhorst</v>
          </cell>
          <cell r="T7453" t="str">
            <v>Steve Brown</v>
          </cell>
          <cell r="U7453" t="str">
            <v>H - Horizon</v>
          </cell>
          <cell r="V7453" t="str">
            <v>Major Projects</v>
          </cell>
          <cell r="W7453" t="str">
            <v>45 Days net terms</v>
          </cell>
          <cell r="X7453">
            <v>1019454.9</v>
          </cell>
          <cell r="Y7453">
            <v>713684</v>
          </cell>
          <cell r="Z7453">
            <v>296086.65000000002</v>
          </cell>
        </row>
        <row r="7454">
          <cell r="A7454" t="str">
            <v>818040-4</v>
          </cell>
          <cell r="B7454">
            <v>818040</v>
          </cell>
          <cell r="C7454">
            <v>4</v>
          </cell>
          <cell r="D7454">
            <v>407836</v>
          </cell>
          <cell r="E7454" t="str">
            <v>Integral Energy Services Ltd</v>
          </cell>
          <cell r="F7454" t="str">
            <v>Change Order #4</v>
          </cell>
          <cell r="G7454" t="str">
            <v>Construction Minor</v>
          </cell>
          <cell r="H7454" t="str">
            <v>Kalmakoff, Sheldon</v>
          </cell>
          <cell r="I7454">
            <v>42623</v>
          </cell>
          <cell r="J7454">
            <v>42513</v>
          </cell>
          <cell r="K7454">
            <v>42551</v>
          </cell>
          <cell r="L7454" t="str">
            <v>Complete</v>
          </cell>
          <cell r="M7454" t="str">
            <v>Executed</v>
          </cell>
          <cell r="N7454">
            <v>42651</v>
          </cell>
          <cell r="O7454" t="str">
            <v>Edit New Supplement</v>
          </cell>
          <cell r="P7454" t="str">
            <v>Kalmakoff, Sheldon</v>
          </cell>
          <cell r="Q7454" t="str">
            <v>Kalmakoff, Sheldon</v>
          </cell>
          <cell r="R7454" t="str">
            <v>Ari Bronkhorst</v>
          </cell>
          <cell r="S7454" t="str">
            <v>Ari Bronkhorst</v>
          </cell>
          <cell r="T7454" t="str">
            <v>Steve Brown</v>
          </cell>
          <cell r="U7454" t="str">
            <v>H - Horizon</v>
          </cell>
          <cell r="V7454" t="str">
            <v>Major Projects</v>
          </cell>
          <cell r="W7454" t="str">
            <v>45 Days net terms</v>
          </cell>
          <cell r="X7454">
            <v>1228676.96</v>
          </cell>
          <cell r="Y7454">
            <v>713684</v>
          </cell>
          <cell r="Z7454">
            <v>209222.06</v>
          </cell>
        </row>
        <row r="7455">
          <cell r="A7455" t="str">
            <v>818040-5</v>
          </cell>
          <cell r="B7455">
            <v>818040</v>
          </cell>
          <cell r="C7455">
            <v>5</v>
          </cell>
          <cell r="D7455">
            <v>407836</v>
          </cell>
          <cell r="E7455" t="str">
            <v>Integral Energy Services Ltd</v>
          </cell>
          <cell r="F7455" t="str">
            <v>Change Order #5</v>
          </cell>
          <cell r="G7455" t="str">
            <v>Construction Minor</v>
          </cell>
          <cell r="H7455" t="str">
            <v>Kalmakoff, Sheldon</v>
          </cell>
          <cell r="I7455">
            <v>42651</v>
          </cell>
          <cell r="J7455">
            <v>42513</v>
          </cell>
          <cell r="K7455">
            <v>42551</v>
          </cell>
          <cell r="L7455" t="str">
            <v>Complete</v>
          </cell>
          <cell r="M7455" t="str">
            <v>Executed</v>
          </cell>
          <cell r="N7455">
            <v>42669</v>
          </cell>
          <cell r="O7455" t="str">
            <v>Edit New Supplement</v>
          </cell>
          <cell r="P7455" t="str">
            <v>Kalmakoff, Sheldon</v>
          </cell>
          <cell r="Q7455" t="str">
            <v>Kalmakoff, Sheldon</v>
          </cell>
          <cell r="R7455" t="str">
            <v>Ari Bronkhorst</v>
          </cell>
          <cell r="S7455" t="str">
            <v>Ari Bronkhorst</v>
          </cell>
          <cell r="T7455" t="str">
            <v>Stephanie Graham</v>
          </cell>
          <cell r="U7455" t="str">
            <v>H - Horizon</v>
          </cell>
          <cell r="V7455" t="str">
            <v>Major Projects</v>
          </cell>
          <cell r="W7455" t="str">
            <v>45 Days net terms</v>
          </cell>
          <cell r="X7455">
            <v>1424592.92</v>
          </cell>
          <cell r="Y7455">
            <v>713684</v>
          </cell>
          <cell r="Z7455">
            <v>195915.96</v>
          </cell>
        </row>
        <row r="7456">
          <cell r="A7456" t="str">
            <v>818040-6</v>
          </cell>
          <cell r="B7456">
            <v>818040</v>
          </cell>
          <cell r="C7456">
            <v>6</v>
          </cell>
          <cell r="D7456">
            <v>407836</v>
          </cell>
          <cell r="E7456" t="str">
            <v>Integral Energy Services Ltd</v>
          </cell>
          <cell r="F7456" t="str">
            <v>Change Order #6</v>
          </cell>
          <cell r="G7456" t="str">
            <v>Construction Minor</v>
          </cell>
          <cell r="H7456" t="str">
            <v>Kalmakoff, Sheldon</v>
          </cell>
          <cell r="I7456">
            <v>42669</v>
          </cell>
          <cell r="J7456">
            <v>42513</v>
          </cell>
          <cell r="K7456">
            <v>42551</v>
          </cell>
          <cell r="L7456" t="str">
            <v>Complete</v>
          </cell>
          <cell r="M7456" t="str">
            <v>Executed</v>
          </cell>
          <cell r="N7456">
            <v>42718</v>
          </cell>
          <cell r="O7456" t="str">
            <v>Parallel_Return_to_Edit_Mode</v>
          </cell>
          <cell r="P7456" t="str">
            <v>Kalmakoff, Sheldon</v>
          </cell>
          <cell r="R7456" t="str">
            <v>Ari Bronkhorst</v>
          </cell>
          <cell r="S7456" t="str">
            <v>Ari Bronkhorst</v>
          </cell>
          <cell r="T7456" t="str">
            <v>Stephanie Graham</v>
          </cell>
          <cell r="U7456" t="str">
            <v>H - Horizon</v>
          </cell>
          <cell r="V7456" t="str">
            <v>Major Projects</v>
          </cell>
          <cell r="W7456" t="str">
            <v>45 Days net terms</v>
          </cell>
          <cell r="X7456">
            <v>2303794.2999999998</v>
          </cell>
          <cell r="Y7456">
            <v>713684</v>
          </cell>
          <cell r="Z7456">
            <v>879201.38</v>
          </cell>
        </row>
        <row r="7457">
          <cell r="A7457" t="str">
            <v>818040-7</v>
          </cell>
          <cell r="B7457">
            <v>818040</v>
          </cell>
          <cell r="C7457">
            <v>7</v>
          </cell>
          <cell r="D7457">
            <v>407836</v>
          </cell>
          <cell r="E7457" t="str">
            <v>Integral Energy Services Ltd</v>
          </cell>
          <cell r="F7457" t="str">
            <v>Change Order 07 - Contract Reconciliation</v>
          </cell>
          <cell r="G7457" t="str">
            <v>Construction Minor</v>
          </cell>
          <cell r="H7457" t="str">
            <v>Brown, Drew</v>
          </cell>
          <cell r="I7457">
            <v>42802</v>
          </cell>
          <cell r="J7457">
            <v>42513</v>
          </cell>
          <cell r="K7457">
            <v>42551</v>
          </cell>
          <cell r="L7457" t="str">
            <v>Complete</v>
          </cell>
          <cell r="M7457" t="str">
            <v>Executed</v>
          </cell>
          <cell r="N7457">
            <v>42802</v>
          </cell>
          <cell r="O7457" t="str">
            <v>Parallel_Return_to_Edit_Mode</v>
          </cell>
          <cell r="P7457" t="str">
            <v>Manuel, Racquel</v>
          </cell>
          <cell r="R7457" t="str">
            <v>Ari Bronkhorst</v>
          </cell>
          <cell r="S7457" t="str">
            <v>Ari Bronkhorst</v>
          </cell>
          <cell r="T7457" t="str">
            <v>Stephanie Graham</v>
          </cell>
          <cell r="U7457" t="str">
            <v>H - Horizon</v>
          </cell>
          <cell r="V7457" t="str">
            <v>Major Projects</v>
          </cell>
          <cell r="W7457" t="str">
            <v>45 Days net terms</v>
          </cell>
          <cell r="X7457">
            <v>2241523.66</v>
          </cell>
          <cell r="Y7457">
            <v>713684</v>
          </cell>
          <cell r="Z7457">
            <v>-62270.64</v>
          </cell>
        </row>
        <row r="7458">
          <cell r="A7458" t="str">
            <v>818066-1</v>
          </cell>
          <cell r="B7458">
            <v>818066</v>
          </cell>
          <cell r="C7458">
            <v>1</v>
          </cell>
          <cell r="D7458">
            <v>407841</v>
          </cell>
          <cell r="E7458" t="str">
            <v>BuLa Enterprises Ltd</v>
          </cell>
          <cell r="F7458" t="str">
            <v>CO01:Lube oil Flushing WEst Tank Farm</v>
          </cell>
          <cell r="G7458" t="str">
            <v>Construction Minor</v>
          </cell>
          <cell r="H7458" t="str">
            <v>Shah, Nehal</v>
          </cell>
          <cell r="I7458">
            <v>42703</v>
          </cell>
          <cell r="J7458">
            <v>42520</v>
          </cell>
          <cell r="K7458">
            <v>42643</v>
          </cell>
          <cell r="L7458" t="str">
            <v>Active</v>
          </cell>
          <cell r="M7458" t="str">
            <v>Pending Signed Copy Attachment</v>
          </cell>
          <cell r="O7458" t="str">
            <v>Parallel_Return_to_Edit_Mode</v>
          </cell>
          <cell r="P7458" t="str">
            <v>Manuel, Racquel</v>
          </cell>
          <cell r="R7458" t="str">
            <v>Ari Bronkhorst</v>
          </cell>
          <cell r="S7458" t="str">
            <v>Ari Bronkhorst</v>
          </cell>
          <cell r="T7458" t="str">
            <v>Eric Stearns</v>
          </cell>
          <cell r="U7458" t="str">
            <v>H - Horizon</v>
          </cell>
          <cell r="V7458" t="str">
            <v>Major Projects</v>
          </cell>
          <cell r="W7458" t="str">
            <v>45 Days net terms</v>
          </cell>
          <cell r="X7458">
            <v>154959.74</v>
          </cell>
          <cell r="Y7458">
            <v>820031</v>
          </cell>
          <cell r="Z7458">
            <v>56341.98</v>
          </cell>
        </row>
        <row r="7459">
          <cell r="A7459" t="str">
            <v>818070-1</v>
          </cell>
          <cell r="B7459">
            <v>818070</v>
          </cell>
          <cell r="C7459">
            <v>1</v>
          </cell>
          <cell r="E7459" t="str">
            <v>D &amp; G Polyethylene Products</v>
          </cell>
          <cell r="F7459" t="str">
            <v>Credit for Trucking Wellhead Building to KS 9-19 WDW</v>
          </cell>
          <cell r="G7459" t="str">
            <v>Purchase Order</v>
          </cell>
          <cell r="H7459" t="str">
            <v>Whyte, Robert</v>
          </cell>
          <cell r="I7459">
            <v>42537</v>
          </cell>
          <cell r="J7459">
            <v>42520</v>
          </cell>
          <cell r="K7459">
            <v>42528</v>
          </cell>
          <cell r="L7459" t="str">
            <v>Active</v>
          </cell>
          <cell r="M7459" t="str">
            <v>Executed</v>
          </cell>
          <cell r="N7459">
            <v>42563</v>
          </cell>
          <cell r="O7459" t="str">
            <v>Execute Contract</v>
          </cell>
          <cell r="P7459" t="str">
            <v>Whyte, Robert</v>
          </cell>
          <cell r="Q7459" t="str">
            <v>Whyte, Robert</v>
          </cell>
          <cell r="R7459" t="str">
            <v>Sudip Kumar</v>
          </cell>
          <cell r="S7459" t="str">
            <v>Sudip Kumar</v>
          </cell>
          <cell r="T7459" t="str">
            <v>Steve Brown</v>
          </cell>
          <cell r="U7459" t="str">
            <v>C - Conventional</v>
          </cell>
          <cell r="V7459" t="str">
            <v>Kirby</v>
          </cell>
          <cell r="W7459" t="str">
            <v>45 Days net terms</v>
          </cell>
          <cell r="X7459">
            <v>9575</v>
          </cell>
          <cell r="Y7459">
            <v>101103</v>
          </cell>
          <cell r="Z7459">
            <v>-425</v>
          </cell>
        </row>
        <row r="7460">
          <cell r="A7460" t="str">
            <v>818088-1</v>
          </cell>
          <cell r="B7460">
            <v>818088</v>
          </cell>
          <cell r="C7460">
            <v>1</v>
          </cell>
          <cell r="D7460">
            <v>836580</v>
          </cell>
          <cell r="E7460" t="str">
            <v>1707536 Alberta Ltd o/a Alberta Steel In</v>
          </cell>
          <cell r="F7460" t="str">
            <v>Add Support System to Clear Water Tank 33-TK-1</v>
          </cell>
          <cell r="G7460" t="str">
            <v>Construction Minor</v>
          </cell>
          <cell r="H7460" t="str">
            <v>Baldwin, Charity</v>
          </cell>
          <cell r="I7460">
            <v>42692</v>
          </cell>
          <cell r="J7460">
            <v>42697</v>
          </cell>
          <cell r="K7460">
            <v>42938</v>
          </cell>
          <cell r="L7460" t="str">
            <v>Active</v>
          </cell>
          <cell r="M7460" t="str">
            <v>Executed</v>
          </cell>
          <cell r="N7460">
            <v>42745</v>
          </cell>
          <cell r="O7460" t="str">
            <v>Parallel_Return_to_Edit_Mode</v>
          </cell>
          <cell r="P7460" t="str">
            <v>Wang, Sofia</v>
          </cell>
          <cell r="Q7460" t="str">
            <v>Wang, Sofia</v>
          </cell>
          <cell r="R7460" t="str">
            <v>Carla Salazar</v>
          </cell>
          <cell r="S7460" t="str">
            <v>Kara Slemko</v>
          </cell>
          <cell r="T7460" t="str">
            <v>Brian Bate</v>
          </cell>
          <cell r="U7460" t="str">
            <v>H - Horizon</v>
          </cell>
          <cell r="V7460" t="str">
            <v>Upgrading &amp; Utilitie - Upgrading &amp; Utilities</v>
          </cell>
          <cell r="W7460" t="str">
            <v>45 Days net terms</v>
          </cell>
          <cell r="X7460">
            <v>289030</v>
          </cell>
          <cell r="Y7460">
            <v>415078</v>
          </cell>
          <cell r="Z7460">
            <v>81030</v>
          </cell>
        </row>
        <row r="7461">
          <cell r="A7461" t="str">
            <v>818094-1</v>
          </cell>
          <cell r="B7461">
            <v>818094</v>
          </cell>
          <cell r="C7461">
            <v>1</v>
          </cell>
          <cell r="D7461">
            <v>407847</v>
          </cell>
          <cell r="E7461" t="str">
            <v>Rice Lake Canada ULC</v>
          </cell>
          <cell r="F7461" t="str">
            <v>CO01: Contract Reconciliation</v>
          </cell>
          <cell r="G7461" t="str">
            <v>Construction Minor</v>
          </cell>
          <cell r="H7461" t="str">
            <v>Brown, Drew</v>
          </cell>
          <cell r="I7461">
            <v>42802</v>
          </cell>
          <cell r="J7461">
            <v>42527</v>
          </cell>
          <cell r="K7461">
            <v>42582</v>
          </cell>
          <cell r="L7461" t="str">
            <v>Complete</v>
          </cell>
          <cell r="M7461" t="str">
            <v>Executed</v>
          </cell>
          <cell r="N7461">
            <v>42803</v>
          </cell>
          <cell r="O7461" t="str">
            <v>Execute Contract</v>
          </cell>
          <cell r="P7461" t="str">
            <v>Brown, Drew</v>
          </cell>
          <cell r="Q7461" t="str">
            <v>Brown, Drew</v>
          </cell>
          <cell r="R7461" t="str">
            <v>Ari Bronkhorst</v>
          </cell>
          <cell r="S7461" t="str">
            <v>Ari Bronkhorst</v>
          </cell>
          <cell r="T7461" t="str">
            <v>Stephanie Graham</v>
          </cell>
          <cell r="U7461" t="str">
            <v>H - Horizon</v>
          </cell>
          <cell r="V7461" t="str">
            <v>Major Projects</v>
          </cell>
          <cell r="W7461" t="str">
            <v>45 Days net terms</v>
          </cell>
          <cell r="X7461">
            <v>451013.7</v>
          </cell>
          <cell r="Y7461">
            <v>225830</v>
          </cell>
          <cell r="Z7461">
            <v>-19075.310000000001</v>
          </cell>
        </row>
        <row r="7462">
          <cell r="A7462" t="str">
            <v>818108-1</v>
          </cell>
          <cell r="B7462">
            <v>818108</v>
          </cell>
          <cell r="C7462">
            <v>1</v>
          </cell>
          <cell r="D7462">
            <v>40784601</v>
          </cell>
          <cell r="E7462" t="str">
            <v>Tradesmen Enterprises LP</v>
          </cell>
          <cell r="F7462" t="str">
            <v>Material Order; Lube Oil Leak Repair</v>
          </cell>
          <cell r="G7462" t="str">
            <v>Construction Minor</v>
          </cell>
          <cell r="H7462" t="str">
            <v>Gresch, Michelle</v>
          </cell>
          <cell r="I7462">
            <v>42591</v>
          </cell>
          <cell r="J7462">
            <v>42528</v>
          </cell>
          <cell r="K7462">
            <v>42613</v>
          </cell>
          <cell r="L7462" t="str">
            <v>Active</v>
          </cell>
          <cell r="M7462" t="str">
            <v>Executed</v>
          </cell>
          <cell r="N7462">
            <v>42592</v>
          </cell>
          <cell r="O7462" t="str">
            <v>Approve Contract</v>
          </cell>
          <cell r="P7462" t="str">
            <v>Commercial Operations Approver</v>
          </cell>
          <cell r="Q7462" t="str">
            <v>Bronkhorst, Ari</v>
          </cell>
          <cell r="R7462" t="str">
            <v>Ari Bronkhorst</v>
          </cell>
          <cell r="S7462" t="str">
            <v>Ari Bronkhorst</v>
          </cell>
          <cell r="T7462" t="str">
            <v>Jeff Johnson</v>
          </cell>
          <cell r="U7462" t="str">
            <v>H - Horizon</v>
          </cell>
          <cell r="V7462" t="str">
            <v>Major Projects</v>
          </cell>
          <cell r="W7462" t="str">
            <v>45 Days net terms</v>
          </cell>
          <cell r="X7462">
            <v>573491.72</v>
          </cell>
          <cell r="Y7462">
            <v>146530</v>
          </cell>
          <cell r="Z7462">
            <v>23491.72</v>
          </cell>
        </row>
        <row r="7463">
          <cell r="A7463" t="str">
            <v>818108-2</v>
          </cell>
          <cell r="B7463">
            <v>818108</v>
          </cell>
          <cell r="C7463">
            <v>2</v>
          </cell>
          <cell r="D7463">
            <v>407846</v>
          </cell>
          <cell r="E7463" t="str">
            <v>Tradesmen Enterprises LP</v>
          </cell>
          <cell r="F7463" t="str">
            <v>Various CORs</v>
          </cell>
          <cell r="G7463" t="str">
            <v>Construction Minor</v>
          </cell>
          <cell r="H7463" t="str">
            <v>Kalmakoff, Sheldon</v>
          </cell>
          <cell r="I7463">
            <v>42662</v>
          </cell>
          <cell r="J7463">
            <v>42528</v>
          </cell>
          <cell r="K7463">
            <v>42674</v>
          </cell>
          <cell r="L7463" t="str">
            <v>Active</v>
          </cell>
          <cell r="M7463" t="str">
            <v>Executed</v>
          </cell>
          <cell r="N7463">
            <v>42673</v>
          </cell>
          <cell r="O7463" t="str">
            <v>Execute Contract</v>
          </cell>
          <cell r="P7463" t="str">
            <v>Gresch, Michelle</v>
          </cell>
          <cell r="Q7463" t="str">
            <v>Gresch, Michelle</v>
          </cell>
          <cell r="R7463" t="str">
            <v>Ari Bronkhorst</v>
          </cell>
          <cell r="S7463" t="str">
            <v>Ari Bronkhorst</v>
          </cell>
          <cell r="T7463" t="str">
            <v>Jeff Johnson</v>
          </cell>
          <cell r="U7463" t="str">
            <v>H - Horizon</v>
          </cell>
          <cell r="V7463" t="str">
            <v>Major Projects</v>
          </cell>
          <cell r="W7463" t="str">
            <v>45 Days net terms</v>
          </cell>
          <cell r="X7463">
            <v>1403112.22</v>
          </cell>
          <cell r="Y7463">
            <v>146530</v>
          </cell>
          <cell r="Z7463">
            <v>829620.5</v>
          </cell>
        </row>
        <row r="7464">
          <cell r="A7464" t="str">
            <v>818108-3</v>
          </cell>
          <cell r="B7464">
            <v>818108</v>
          </cell>
          <cell r="C7464">
            <v>3</v>
          </cell>
          <cell r="D7464">
            <v>407846</v>
          </cell>
          <cell r="E7464" t="str">
            <v>Tradesmen Enterprises LP</v>
          </cell>
          <cell r="F7464" t="str">
            <v>Change Order #3</v>
          </cell>
          <cell r="G7464" t="str">
            <v>Construction Minor</v>
          </cell>
          <cell r="H7464" t="str">
            <v>Kalmakoff, Sheldon</v>
          </cell>
          <cell r="I7464">
            <v>42699</v>
          </cell>
          <cell r="J7464">
            <v>42528</v>
          </cell>
          <cell r="K7464">
            <v>42674</v>
          </cell>
          <cell r="L7464" t="str">
            <v>Active</v>
          </cell>
          <cell r="M7464" t="str">
            <v>Executed</v>
          </cell>
          <cell r="N7464">
            <v>42709</v>
          </cell>
          <cell r="O7464" t="str">
            <v>Edit New Supplement</v>
          </cell>
          <cell r="P7464" t="str">
            <v>Kalmakoff, Sheldon</v>
          </cell>
          <cell r="Q7464" t="str">
            <v>Kalmakoff, Sheldon</v>
          </cell>
          <cell r="R7464" t="str">
            <v>Ari Bronkhorst</v>
          </cell>
          <cell r="S7464" t="str">
            <v>Ari Bronkhorst</v>
          </cell>
          <cell r="T7464" t="str">
            <v>Jeff Johnson</v>
          </cell>
          <cell r="U7464" t="str">
            <v>H - Horizon</v>
          </cell>
          <cell r="V7464" t="str">
            <v>Major Projects</v>
          </cell>
          <cell r="W7464" t="str">
            <v>45 Days net terms</v>
          </cell>
          <cell r="X7464">
            <v>1672670.3</v>
          </cell>
          <cell r="Y7464">
            <v>146530</v>
          </cell>
          <cell r="Z7464">
            <v>269558.08</v>
          </cell>
        </row>
        <row r="7465">
          <cell r="A7465" t="str">
            <v>818108-4</v>
          </cell>
          <cell r="B7465">
            <v>818108</v>
          </cell>
          <cell r="C7465">
            <v>4</v>
          </cell>
          <cell r="D7465">
            <v>407846</v>
          </cell>
          <cell r="E7465" t="str">
            <v>Tradesmen Enterprises LP</v>
          </cell>
          <cell r="F7465" t="str">
            <v>Change Order #4</v>
          </cell>
          <cell r="G7465" t="str">
            <v>Construction Minor</v>
          </cell>
          <cell r="H7465" t="str">
            <v>Kalmakoff, Sheldon</v>
          </cell>
          <cell r="I7465">
            <v>42713</v>
          </cell>
          <cell r="J7465">
            <v>42528</v>
          </cell>
          <cell r="K7465">
            <v>42674</v>
          </cell>
          <cell r="L7465" t="str">
            <v>Active</v>
          </cell>
          <cell r="M7465" t="str">
            <v>Executed</v>
          </cell>
          <cell r="N7465">
            <v>42718</v>
          </cell>
          <cell r="O7465" t="str">
            <v>Edit New Supplement</v>
          </cell>
          <cell r="P7465" t="str">
            <v>Kalmakoff, Sheldon</v>
          </cell>
          <cell r="Q7465" t="str">
            <v>Kalmakoff, Sheldon</v>
          </cell>
          <cell r="R7465" t="str">
            <v>Ari Bronkhorst</v>
          </cell>
          <cell r="S7465" t="str">
            <v>Ari Bronkhorst</v>
          </cell>
          <cell r="T7465" t="str">
            <v>Jeff Johnson</v>
          </cell>
          <cell r="U7465" t="str">
            <v>H - Horizon</v>
          </cell>
          <cell r="V7465" t="str">
            <v>Major Projects</v>
          </cell>
          <cell r="W7465" t="str">
            <v>45 Days net terms</v>
          </cell>
          <cell r="X7465">
            <v>1831015.34</v>
          </cell>
          <cell r="Y7465">
            <v>146530</v>
          </cell>
          <cell r="Z7465">
            <v>158345.04</v>
          </cell>
        </row>
        <row r="7466">
          <cell r="A7466" t="str">
            <v>818108-5</v>
          </cell>
          <cell r="B7466">
            <v>818108</v>
          </cell>
          <cell r="C7466">
            <v>5</v>
          </cell>
          <cell r="D7466">
            <v>407846</v>
          </cell>
          <cell r="E7466" t="str">
            <v>Tradesmen Enterprises LP</v>
          </cell>
          <cell r="F7466" t="str">
            <v>Change Order #5</v>
          </cell>
          <cell r="G7466" t="str">
            <v>Construction Minor</v>
          </cell>
          <cell r="H7466" t="str">
            <v>Brown, Drew</v>
          </cell>
          <cell r="I7466">
            <v>42752</v>
          </cell>
          <cell r="J7466">
            <v>42528</v>
          </cell>
          <cell r="K7466">
            <v>42735</v>
          </cell>
          <cell r="L7466" t="str">
            <v>Active</v>
          </cell>
          <cell r="M7466" t="str">
            <v>Executed</v>
          </cell>
          <cell r="N7466">
            <v>42753</v>
          </cell>
          <cell r="O7466" t="str">
            <v>Approve Contract</v>
          </cell>
          <cell r="P7466" t="str">
            <v>Commercial Operations Approver</v>
          </cell>
          <cell r="Q7466" t="str">
            <v>Bronkhorst, Ari</v>
          </cell>
          <cell r="R7466" t="str">
            <v>Ari Bronkhorst</v>
          </cell>
          <cell r="S7466" t="str">
            <v>Ari Bronkhorst</v>
          </cell>
          <cell r="T7466" t="str">
            <v>Jeff Johnson</v>
          </cell>
          <cell r="U7466" t="str">
            <v>H - Horizon</v>
          </cell>
          <cell r="V7466" t="str">
            <v>Major Projects</v>
          </cell>
          <cell r="W7466" t="str">
            <v>45 Days net terms</v>
          </cell>
          <cell r="X7466">
            <v>2172220.23</v>
          </cell>
          <cell r="Y7466">
            <v>146530</v>
          </cell>
          <cell r="Z7466">
            <v>341204.89</v>
          </cell>
        </row>
        <row r="7467">
          <cell r="A7467" t="str">
            <v>818108-6</v>
          </cell>
          <cell r="B7467">
            <v>818108</v>
          </cell>
          <cell r="C7467">
            <v>6</v>
          </cell>
          <cell r="D7467">
            <v>407846</v>
          </cell>
          <cell r="E7467" t="str">
            <v>Tradesmen Enterprises LP</v>
          </cell>
          <cell r="F7467" t="str">
            <v>Change Order #6</v>
          </cell>
          <cell r="G7467" t="str">
            <v>Construction Minor</v>
          </cell>
          <cell r="H7467" t="str">
            <v>Brown, Drew</v>
          </cell>
          <cell r="I7467">
            <v>42828</v>
          </cell>
          <cell r="J7467">
            <v>42528</v>
          </cell>
          <cell r="K7467">
            <v>42825</v>
          </cell>
          <cell r="L7467" t="str">
            <v>Active</v>
          </cell>
          <cell r="M7467" t="str">
            <v>Executed</v>
          </cell>
          <cell r="N7467">
            <v>42828</v>
          </cell>
          <cell r="O7467" t="str">
            <v>Edit New Supplement</v>
          </cell>
          <cell r="P7467" t="str">
            <v>Manuel, Racquel</v>
          </cell>
          <cell r="Q7467" t="str">
            <v>Manuel, Racquel</v>
          </cell>
          <cell r="R7467" t="str">
            <v>Ari Bronkhorst</v>
          </cell>
          <cell r="S7467" t="str">
            <v>Ari Bronkhorst</v>
          </cell>
          <cell r="T7467" t="str">
            <v>Jeff Johnson</v>
          </cell>
          <cell r="U7467" t="str">
            <v>H - Horizon</v>
          </cell>
          <cell r="V7467" t="str">
            <v>Major Projects</v>
          </cell>
          <cell r="W7467" t="str">
            <v>45 Days net terms</v>
          </cell>
          <cell r="X7467">
            <v>2398542.37</v>
          </cell>
          <cell r="Y7467">
            <v>146530</v>
          </cell>
          <cell r="Z7467">
            <v>226322.14</v>
          </cell>
        </row>
        <row r="7468">
          <cell r="A7468" t="str">
            <v>818122-3-1</v>
          </cell>
          <cell r="B7468" t="str">
            <v>818122-3</v>
          </cell>
          <cell r="C7468">
            <v>1</v>
          </cell>
          <cell r="E7468" t="str">
            <v>Black Diamond Limited Partnership</v>
          </cell>
          <cell r="F7468" t="str">
            <v>Final CO#1 Rental Extension</v>
          </cell>
          <cell r="G7468" t="str">
            <v>Schedules for Master Agreements</v>
          </cell>
          <cell r="H7468" t="str">
            <v>Mohammed, Bassam</v>
          </cell>
          <cell r="I7468">
            <v>42929</v>
          </cell>
          <cell r="J7468">
            <v>42711</v>
          </cell>
          <cell r="K7468">
            <v>42978</v>
          </cell>
          <cell r="L7468" t="str">
            <v>Complete</v>
          </cell>
          <cell r="M7468" t="str">
            <v>Executed</v>
          </cell>
          <cell r="N7468">
            <v>42929</v>
          </cell>
          <cell r="O7468" t="str">
            <v>Parallel_Return_to_Edit_Mode</v>
          </cell>
          <cell r="P7468" t="str">
            <v>Mohammed, Bassam</v>
          </cell>
          <cell r="R7468" t="str">
            <v>Don Guglielmin</v>
          </cell>
          <cell r="S7468" t="str">
            <v>Don Guglielmin</v>
          </cell>
          <cell r="T7468" t="str">
            <v>Stephanie Graham</v>
          </cell>
          <cell r="U7468" t="str">
            <v>H - Horizon</v>
          </cell>
          <cell r="V7468" t="str">
            <v>Major Projects</v>
          </cell>
          <cell r="W7468" t="str">
            <v>45 Days net terms</v>
          </cell>
          <cell r="X7468">
            <v>60390</v>
          </cell>
          <cell r="Y7468">
            <v>579313</v>
          </cell>
          <cell r="Z7468">
            <v>11700</v>
          </cell>
        </row>
        <row r="7469">
          <cell r="A7469" t="str">
            <v>818122-3-2</v>
          </cell>
          <cell r="B7469" t="str">
            <v>818122-3</v>
          </cell>
          <cell r="C7469">
            <v>2</v>
          </cell>
          <cell r="D7469">
            <v>408066</v>
          </cell>
          <cell r="E7469" t="str">
            <v>Black Diamond Limited Partnership</v>
          </cell>
          <cell r="F7469" t="str">
            <v>Closeout Reconciliation</v>
          </cell>
          <cell r="G7469" t="str">
            <v>Schedules for Master Agreements</v>
          </cell>
          <cell r="H7469" t="str">
            <v>Moon, Bryan</v>
          </cell>
          <cell r="I7469">
            <v>43032</v>
          </cell>
          <cell r="J7469">
            <v>42711</v>
          </cell>
          <cell r="K7469">
            <v>42978</v>
          </cell>
          <cell r="L7469" t="str">
            <v>Complete</v>
          </cell>
          <cell r="M7469" t="str">
            <v>Executed</v>
          </cell>
          <cell r="N7469">
            <v>43032</v>
          </cell>
          <cell r="O7469" t="str">
            <v>Parallel_Return_to_Edit_Mode</v>
          </cell>
          <cell r="P7469" t="str">
            <v>Moon, Bryan</v>
          </cell>
          <cell r="R7469" t="str">
            <v>Don Guglielmin</v>
          </cell>
          <cell r="S7469" t="str">
            <v>Don Guglielmin</v>
          </cell>
          <cell r="T7469" t="str">
            <v>Stephanie Graham</v>
          </cell>
          <cell r="U7469" t="str">
            <v>H - Horizon</v>
          </cell>
          <cell r="V7469" t="str">
            <v>Major Projects</v>
          </cell>
          <cell r="W7469" t="str">
            <v>45 Days net terms</v>
          </cell>
          <cell r="X7469">
            <v>54393.3</v>
          </cell>
          <cell r="Y7469">
            <v>579313</v>
          </cell>
          <cell r="Z7469">
            <v>-5996.7</v>
          </cell>
        </row>
        <row r="7470">
          <cell r="A7470" t="str">
            <v>818130-1</v>
          </cell>
          <cell r="B7470">
            <v>818130</v>
          </cell>
          <cell r="C7470">
            <v>1</v>
          </cell>
          <cell r="D7470">
            <v>407860</v>
          </cell>
          <cell r="E7470" t="str">
            <v>OCL Group Inc.</v>
          </cell>
          <cell r="F7470" t="str">
            <v>Superpot - HT 4&amp;5 Tie-Ins</v>
          </cell>
          <cell r="G7470" t="str">
            <v>Construction Minor</v>
          </cell>
          <cell r="H7470" t="str">
            <v>Oladebo, Foluso</v>
          </cell>
          <cell r="I7470">
            <v>42613</v>
          </cell>
          <cell r="J7470">
            <v>42534</v>
          </cell>
          <cell r="K7470">
            <v>42589</v>
          </cell>
          <cell r="L7470" t="str">
            <v>Active</v>
          </cell>
          <cell r="M7470" t="str">
            <v>Executed</v>
          </cell>
          <cell r="N7470">
            <v>42621</v>
          </cell>
          <cell r="O7470" t="str">
            <v>Approve Contract</v>
          </cell>
          <cell r="P7470" t="str">
            <v>Commercial Operations Approver</v>
          </cell>
          <cell r="Q7470" t="str">
            <v>Salmon, Ed</v>
          </cell>
          <cell r="R7470" t="str">
            <v>Don Guglielmin</v>
          </cell>
          <cell r="S7470" t="str">
            <v>Don Guglielmin</v>
          </cell>
          <cell r="T7470" t="str">
            <v>Eric Stearns</v>
          </cell>
          <cell r="U7470" t="str">
            <v>H - Horizon</v>
          </cell>
          <cell r="V7470" t="str">
            <v>Major Projects</v>
          </cell>
          <cell r="W7470" t="str">
            <v>45 Days net terms</v>
          </cell>
          <cell r="X7470">
            <v>472669.24</v>
          </cell>
          <cell r="Y7470">
            <v>142556</v>
          </cell>
          <cell r="Z7470">
            <v>23149.54</v>
          </cell>
        </row>
        <row r="7471">
          <cell r="A7471" t="str">
            <v>818130-2</v>
          </cell>
          <cell r="B7471">
            <v>818130</v>
          </cell>
          <cell r="C7471">
            <v>2</v>
          </cell>
          <cell r="D7471">
            <v>407860</v>
          </cell>
          <cell r="E7471" t="str">
            <v>OCL Group Inc.</v>
          </cell>
          <cell r="F7471" t="str">
            <v>Superpot - HT 4&amp;5 Tie-Ins</v>
          </cell>
          <cell r="G7471" t="str">
            <v>Construction Minor</v>
          </cell>
          <cell r="H7471" t="str">
            <v>Oladebo, Foluso</v>
          </cell>
          <cell r="I7471">
            <v>42650</v>
          </cell>
          <cell r="J7471">
            <v>42534</v>
          </cell>
          <cell r="K7471">
            <v>42589</v>
          </cell>
          <cell r="L7471" t="str">
            <v>Active</v>
          </cell>
          <cell r="M7471" t="str">
            <v>Executed</v>
          </cell>
          <cell r="N7471">
            <v>42656</v>
          </cell>
          <cell r="O7471" t="str">
            <v>Approve Contract</v>
          </cell>
          <cell r="P7471" t="str">
            <v>Commercial Operations Approver</v>
          </cell>
          <cell r="Q7471" t="str">
            <v>Salmon, Ed</v>
          </cell>
          <cell r="R7471" t="str">
            <v>Don Guglielmin</v>
          </cell>
          <cell r="S7471" t="str">
            <v>Don Guglielmin</v>
          </cell>
          <cell r="T7471" t="str">
            <v>Eric Stearns</v>
          </cell>
          <cell r="U7471" t="str">
            <v>H - Horizon</v>
          </cell>
          <cell r="V7471" t="str">
            <v>Major Projects</v>
          </cell>
          <cell r="W7471" t="str">
            <v>45 Days net terms</v>
          </cell>
          <cell r="X7471">
            <v>503224.02</v>
          </cell>
          <cell r="Y7471">
            <v>142556</v>
          </cell>
          <cell r="Z7471">
            <v>30554.78</v>
          </cell>
        </row>
        <row r="7472">
          <cell r="A7472" t="str">
            <v>818130-3</v>
          </cell>
          <cell r="B7472">
            <v>818130</v>
          </cell>
          <cell r="C7472">
            <v>3</v>
          </cell>
          <cell r="D7472">
            <v>407860</v>
          </cell>
          <cell r="E7472" t="str">
            <v>OCL Group Inc.</v>
          </cell>
          <cell r="F7472" t="str">
            <v>Superpot - HT 4&amp;5 Tie-Ins</v>
          </cell>
          <cell r="G7472" t="str">
            <v>Construction Minor</v>
          </cell>
          <cell r="H7472" t="str">
            <v>Oladebo, Foluso</v>
          </cell>
          <cell r="I7472">
            <v>42696</v>
          </cell>
          <cell r="J7472">
            <v>42534</v>
          </cell>
          <cell r="K7472">
            <v>42735</v>
          </cell>
          <cell r="L7472" t="str">
            <v>Active</v>
          </cell>
          <cell r="M7472" t="str">
            <v>Executed</v>
          </cell>
          <cell r="N7472">
            <v>42697</v>
          </cell>
          <cell r="O7472" t="str">
            <v>Parallel_Return_to_Edit_Mode</v>
          </cell>
          <cell r="P7472" t="str">
            <v>Oladebo, Foluso</v>
          </cell>
          <cell r="R7472" t="str">
            <v>Don Guglielmin</v>
          </cell>
          <cell r="S7472" t="str">
            <v>Don Guglielmin</v>
          </cell>
          <cell r="T7472" t="str">
            <v>Eric Stearns</v>
          </cell>
          <cell r="U7472" t="str">
            <v>H - Horizon</v>
          </cell>
          <cell r="V7472" t="str">
            <v>Major Projects</v>
          </cell>
          <cell r="W7472" t="str">
            <v>45 Days net terms</v>
          </cell>
          <cell r="X7472">
            <v>863224.02</v>
          </cell>
          <cell r="Y7472">
            <v>142556</v>
          </cell>
          <cell r="Z7472">
            <v>360000</v>
          </cell>
        </row>
        <row r="7473">
          <cell r="A7473" t="str">
            <v>818130-4</v>
          </cell>
          <cell r="B7473">
            <v>818130</v>
          </cell>
          <cell r="C7473">
            <v>4</v>
          </cell>
          <cell r="D7473">
            <v>407860</v>
          </cell>
          <cell r="E7473" t="str">
            <v>OCL Group Inc.</v>
          </cell>
          <cell r="F7473" t="str">
            <v>Superpot - HT 4&amp;5 Tie-Ins</v>
          </cell>
          <cell r="G7473" t="str">
            <v>Construction Minor</v>
          </cell>
          <cell r="H7473" t="str">
            <v>Oladebo, Foluso</v>
          </cell>
          <cell r="I7473">
            <v>42762</v>
          </cell>
          <cell r="J7473">
            <v>42534</v>
          </cell>
          <cell r="K7473">
            <v>42794</v>
          </cell>
          <cell r="L7473" t="str">
            <v>Active</v>
          </cell>
          <cell r="M7473" t="str">
            <v>Executed</v>
          </cell>
          <cell r="N7473">
            <v>42807</v>
          </cell>
          <cell r="O7473" t="str">
            <v>Execute Contract</v>
          </cell>
          <cell r="P7473" t="str">
            <v>Oladebo, Foluso</v>
          </cell>
          <cell r="Q7473" t="str">
            <v>Oladebo, Foluso</v>
          </cell>
          <cell r="R7473" t="str">
            <v>Don Guglielmin</v>
          </cell>
          <cell r="S7473" t="str">
            <v>Don Guglielmin</v>
          </cell>
          <cell r="T7473" t="str">
            <v>Eric Stearns</v>
          </cell>
          <cell r="U7473" t="str">
            <v>H - Horizon</v>
          </cell>
          <cell r="V7473" t="str">
            <v>Major Projects</v>
          </cell>
          <cell r="W7473" t="str">
            <v>45 Days net terms</v>
          </cell>
          <cell r="X7473">
            <v>887617.16</v>
          </cell>
          <cell r="Y7473">
            <v>142556</v>
          </cell>
          <cell r="Z7473">
            <v>24393.14</v>
          </cell>
        </row>
        <row r="7474">
          <cell r="A7474" t="str">
            <v>818130-5</v>
          </cell>
          <cell r="B7474">
            <v>818130</v>
          </cell>
          <cell r="C7474">
            <v>5</v>
          </cell>
          <cell r="D7474">
            <v>407860</v>
          </cell>
          <cell r="E7474" t="str">
            <v>OCL Group Inc.</v>
          </cell>
          <cell r="F7474" t="str">
            <v>Superpot - HT 4&amp;5 Tie-Ins</v>
          </cell>
          <cell r="G7474" t="str">
            <v>Construction Minor</v>
          </cell>
          <cell r="H7474" t="str">
            <v>Oladebo, Foluso</v>
          </cell>
          <cell r="I7474">
            <v>42817</v>
          </cell>
          <cell r="J7474">
            <v>42534</v>
          </cell>
          <cell r="K7474">
            <v>42855</v>
          </cell>
          <cell r="L7474" t="str">
            <v>Active</v>
          </cell>
          <cell r="M7474" t="str">
            <v>Executed</v>
          </cell>
          <cell r="N7474">
            <v>42829</v>
          </cell>
          <cell r="O7474" t="str">
            <v>Edit New Supplement</v>
          </cell>
          <cell r="P7474" t="str">
            <v>Oladebo, Foluso</v>
          </cell>
          <cell r="Q7474" t="str">
            <v>Oladebo, Foluso</v>
          </cell>
          <cell r="R7474" t="str">
            <v>Don Guglielmin</v>
          </cell>
          <cell r="S7474" t="str">
            <v>Don Guglielmin</v>
          </cell>
          <cell r="T7474" t="str">
            <v>Eric Stearns</v>
          </cell>
          <cell r="U7474" t="str">
            <v>H - Horizon</v>
          </cell>
          <cell r="V7474" t="str">
            <v>Major Projects</v>
          </cell>
          <cell r="W7474" t="str">
            <v>45 Days net terms</v>
          </cell>
          <cell r="X7474">
            <v>907708.18</v>
          </cell>
          <cell r="Y7474">
            <v>142556</v>
          </cell>
          <cell r="Z7474">
            <v>20091.02</v>
          </cell>
        </row>
        <row r="7475">
          <cell r="A7475" t="str">
            <v>818130-6</v>
          </cell>
          <cell r="B7475">
            <v>818130</v>
          </cell>
          <cell r="C7475">
            <v>6</v>
          </cell>
          <cell r="D7475">
            <v>407860</v>
          </cell>
          <cell r="E7475" t="str">
            <v>OCL Group Inc.</v>
          </cell>
          <cell r="F7475" t="str">
            <v>Reconfiguration HT 2&amp;3 Pipelines</v>
          </cell>
          <cell r="G7475" t="str">
            <v>Construction Minor</v>
          </cell>
          <cell r="H7475" t="str">
            <v>Al-Kaisy, Maysaloon</v>
          </cell>
          <cell r="I7475">
            <v>42867</v>
          </cell>
          <cell r="J7475">
            <v>42534</v>
          </cell>
          <cell r="K7475">
            <v>42855</v>
          </cell>
          <cell r="L7475" t="str">
            <v>Active</v>
          </cell>
          <cell r="M7475" t="str">
            <v>Executed</v>
          </cell>
          <cell r="N7475">
            <v>42867</v>
          </cell>
          <cell r="O7475" t="str">
            <v>Approve Contract</v>
          </cell>
          <cell r="P7475" t="str">
            <v>Commercial Operations Approver</v>
          </cell>
          <cell r="Q7475" t="str">
            <v>Guglielmin, Don</v>
          </cell>
          <cell r="R7475" t="str">
            <v>Don Guglielmin</v>
          </cell>
          <cell r="S7475" t="str">
            <v>Don Guglielmin</v>
          </cell>
          <cell r="T7475" t="str">
            <v>Eric Stearns</v>
          </cell>
          <cell r="U7475" t="str">
            <v>H - Horizon</v>
          </cell>
          <cell r="V7475" t="str">
            <v>Major Projects</v>
          </cell>
          <cell r="W7475" t="str">
            <v>45 Days net terms</v>
          </cell>
          <cell r="X7475">
            <v>1068840.18</v>
          </cell>
          <cell r="Y7475">
            <v>142556</v>
          </cell>
          <cell r="Z7475">
            <v>161132</v>
          </cell>
        </row>
        <row r="7476">
          <cell r="A7476" t="str">
            <v>818130-7</v>
          </cell>
          <cell r="B7476">
            <v>818130</v>
          </cell>
          <cell r="C7476">
            <v>7</v>
          </cell>
          <cell r="D7476">
            <v>407860</v>
          </cell>
          <cell r="E7476" t="str">
            <v>OCL Group Inc.</v>
          </cell>
          <cell r="F7476" t="str">
            <v>Reconfiguration HT 2&amp;3 Pipelines</v>
          </cell>
          <cell r="G7476" t="str">
            <v>Construction Minor</v>
          </cell>
          <cell r="H7476" t="str">
            <v>Oladebo, Foluso</v>
          </cell>
          <cell r="I7476">
            <v>42921</v>
          </cell>
          <cell r="J7476">
            <v>42534</v>
          </cell>
          <cell r="K7476">
            <v>42947</v>
          </cell>
          <cell r="L7476" t="str">
            <v>Active</v>
          </cell>
          <cell r="M7476" t="str">
            <v>Executed</v>
          </cell>
          <cell r="N7476">
            <v>42922</v>
          </cell>
          <cell r="O7476" t="str">
            <v>Parallel_Return_to_Edit_Mode</v>
          </cell>
          <cell r="P7476" t="str">
            <v>Oladebo, Foluso</v>
          </cell>
          <cell r="R7476" t="str">
            <v>Don Guglielmin</v>
          </cell>
          <cell r="S7476" t="str">
            <v>Don Guglielmin</v>
          </cell>
          <cell r="T7476" t="str">
            <v>Eric Stearns</v>
          </cell>
          <cell r="U7476" t="str">
            <v>H - Horizon</v>
          </cell>
          <cell r="V7476" t="str">
            <v>Major Projects</v>
          </cell>
          <cell r="W7476" t="str">
            <v>45 Days net terms</v>
          </cell>
          <cell r="X7476">
            <v>1069892.79</v>
          </cell>
          <cell r="Y7476">
            <v>142556</v>
          </cell>
          <cell r="Z7476">
            <v>1052.6099999999999</v>
          </cell>
        </row>
        <row r="7477">
          <cell r="A7477" t="str">
            <v>818132-1</v>
          </cell>
          <cell r="B7477">
            <v>818132</v>
          </cell>
          <cell r="C7477">
            <v>1</v>
          </cell>
          <cell r="D7477">
            <v>407862</v>
          </cell>
          <cell r="E7477" t="str">
            <v>WorleyParsonsCord Ltd.</v>
          </cell>
          <cell r="F7477" t="str">
            <v>CO 01 - Area 4 Equipment Mod Steel 45-00401E</v>
          </cell>
          <cell r="G7477" t="str">
            <v>Construction</v>
          </cell>
          <cell r="H7477" t="str">
            <v>Hassenrueck, Courtney</v>
          </cell>
          <cell r="I7477">
            <v>42794</v>
          </cell>
          <cell r="J7477">
            <v>42538</v>
          </cell>
          <cell r="K7477">
            <v>43131</v>
          </cell>
          <cell r="L7477" t="str">
            <v>Active</v>
          </cell>
          <cell r="M7477" t="str">
            <v>Executed</v>
          </cell>
          <cell r="N7477">
            <v>42794</v>
          </cell>
          <cell r="O7477" t="str">
            <v>Parallel_Return_to_Edit_Mode</v>
          </cell>
          <cell r="P7477" t="str">
            <v>Hassenrueck, Courtney</v>
          </cell>
          <cell r="R7477" t="str">
            <v>Ari Bronkhorst</v>
          </cell>
          <cell r="S7477" t="str">
            <v>Ari Bronkhorst</v>
          </cell>
          <cell r="T7477" t="str">
            <v>Stephanie Graham</v>
          </cell>
          <cell r="U7477" t="str">
            <v>H - Horizon</v>
          </cell>
          <cell r="V7477" t="str">
            <v>Major Projects</v>
          </cell>
          <cell r="W7477" t="str">
            <v>45 Days net terms</v>
          </cell>
          <cell r="X7477">
            <v>52618875.189999998</v>
          </cell>
          <cell r="Z7477">
            <v>17822.77</v>
          </cell>
        </row>
        <row r="7478">
          <cell r="A7478" t="str">
            <v>818132-10</v>
          </cell>
          <cell r="B7478">
            <v>818132</v>
          </cell>
          <cell r="C7478">
            <v>10</v>
          </cell>
          <cell r="D7478">
            <v>407862</v>
          </cell>
          <cell r="E7478" t="str">
            <v>WorleyParsonsCord Ltd.</v>
          </cell>
          <cell r="F7478" t="str">
            <v>CO 10 - Fabricate Pipe Spools</v>
          </cell>
          <cell r="G7478" t="str">
            <v>Construction</v>
          </cell>
          <cell r="H7478" t="str">
            <v>Hassenrueck, Courtney</v>
          </cell>
          <cell r="I7478">
            <v>42958</v>
          </cell>
          <cell r="J7478">
            <v>42538</v>
          </cell>
          <cell r="K7478">
            <v>43131</v>
          </cell>
          <cell r="L7478" t="str">
            <v>Active</v>
          </cell>
          <cell r="M7478" t="str">
            <v>Executed</v>
          </cell>
          <cell r="N7478">
            <v>42977</v>
          </cell>
          <cell r="O7478" t="str">
            <v>Parallel_Return_to_Edit_Mode</v>
          </cell>
          <cell r="P7478" t="str">
            <v>Hassenrueck, Courtney</v>
          </cell>
          <cell r="R7478" t="str">
            <v>Ari Bronkhorst</v>
          </cell>
          <cell r="S7478" t="str">
            <v>Ari Bronkhorst</v>
          </cell>
          <cell r="T7478" t="str">
            <v>Stephanie Graham</v>
          </cell>
          <cell r="U7478" t="str">
            <v>H - Horizon</v>
          </cell>
          <cell r="V7478" t="str">
            <v>Major Projects</v>
          </cell>
          <cell r="W7478" t="str">
            <v>45 Days net terms</v>
          </cell>
          <cell r="X7478">
            <v>52347155.920000002</v>
          </cell>
          <cell r="Z7478">
            <v>12679</v>
          </cell>
        </row>
        <row r="7479">
          <cell r="A7479" t="str">
            <v>818132-11</v>
          </cell>
          <cell r="B7479">
            <v>818132</v>
          </cell>
          <cell r="C7479">
            <v>11</v>
          </cell>
          <cell r="D7479">
            <v>407862</v>
          </cell>
          <cell r="E7479" t="str">
            <v>WorleyParsonsCord Ltd.</v>
          </cell>
          <cell r="F7479" t="str">
            <v>CO 11 - Fabricate &amp; Install Windsock Supports</v>
          </cell>
          <cell r="G7479" t="str">
            <v>Construction</v>
          </cell>
          <cell r="H7479" t="str">
            <v>Hassenrueck, Courtney</v>
          </cell>
          <cell r="I7479">
            <v>42977</v>
          </cell>
          <cell r="J7479">
            <v>42538</v>
          </cell>
          <cell r="K7479">
            <v>43131</v>
          </cell>
          <cell r="L7479" t="str">
            <v>Active</v>
          </cell>
          <cell r="M7479" t="str">
            <v>Executed</v>
          </cell>
          <cell r="N7479">
            <v>42978</v>
          </cell>
          <cell r="O7479" t="str">
            <v>Execute Contract</v>
          </cell>
          <cell r="P7479" t="str">
            <v>Hassenrueck, Courtney</v>
          </cell>
          <cell r="Q7479" t="str">
            <v>Hassenrueck, Courtney</v>
          </cell>
          <cell r="R7479" t="str">
            <v>Ari Bronkhorst</v>
          </cell>
          <cell r="S7479" t="str">
            <v>Ari Bronkhorst</v>
          </cell>
          <cell r="T7479" t="str">
            <v>Stephanie Graham</v>
          </cell>
          <cell r="U7479" t="str">
            <v>H - Horizon</v>
          </cell>
          <cell r="V7479" t="str">
            <v>Major Projects</v>
          </cell>
          <cell r="W7479" t="str">
            <v>45 Days net terms</v>
          </cell>
          <cell r="X7479">
            <v>52351137.920000002</v>
          </cell>
          <cell r="Z7479">
            <v>3982</v>
          </cell>
        </row>
        <row r="7480">
          <cell r="A7480" t="str">
            <v>818132-12</v>
          </cell>
          <cell r="B7480">
            <v>818132</v>
          </cell>
          <cell r="C7480">
            <v>12</v>
          </cell>
          <cell r="D7480">
            <v>407862</v>
          </cell>
          <cell r="E7480" t="str">
            <v>WorleyParsonsCord Ltd.</v>
          </cell>
          <cell r="F7480" t="str">
            <v>CO 12 - Refractory Repairs for 45-F-1</v>
          </cell>
          <cell r="G7480" t="str">
            <v>Construction</v>
          </cell>
          <cell r="H7480" t="str">
            <v>Hassenrueck, Courtney</v>
          </cell>
          <cell r="I7480">
            <v>42978</v>
          </cell>
          <cell r="J7480">
            <v>42538</v>
          </cell>
          <cell r="K7480">
            <v>43131</v>
          </cell>
          <cell r="L7480" t="str">
            <v>Active</v>
          </cell>
          <cell r="M7480" t="str">
            <v>Executed</v>
          </cell>
          <cell r="N7480">
            <v>42978</v>
          </cell>
          <cell r="O7480" t="str">
            <v>Edit New Supplement</v>
          </cell>
          <cell r="P7480" t="str">
            <v>Hassenrueck, Courtney</v>
          </cell>
          <cell r="Q7480" t="str">
            <v>Hassenrueck, Courtney</v>
          </cell>
          <cell r="R7480" t="str">
            <v>Ari Bronkhorst</v>
          </cell>
          <cell r="S7480" t="str">
            <v>Ari Bronkhorst</v>
          </cell>
          <cell r="T7480" t="str">
            <v>Stephanie Graham</v>
          </cell>
          <cell r="U7480" t="str">
            <v>H - Horizon</v>
          </cell>
          <cell r="V7480" t="str">
            <v>Major Projects</v>
          </cell>
          <cell r="W7480" t="str">
            <v>45 Days net terms</v>
          </cell>
          <cell r="X7480">
            <v>52455457.920000002</v>
          </cell>
          <cell r="Z7480">
            <v>104320</v>
          </cell>
        </row>
        <row r="7481">
          <cell r="A7481" t="str">
            <v>818132-13</v>
          </cell>
          <cell r="B7481">
            <v>818132</v>
          </cell>
          <cell r="C7481">
            <v>13</v>
          </cell>
          <cell r="D7481">
            <v>407862</v>
          </cell>
          <cell r="E7481" t="str">
            <v>WorleyParsonsCord Ltd.</v>
          </cell>
          <cell r="F7481" t="str">
            <v>CO 13 - Thermocouple Structural Support Frames</v>
          </cell>
          <cell r="G7481" t="str">
            <v>Construction</v>
          </cell>
          <cell r="H7481" t="str">
            <v>Hassenrueck, Courtney</v>
          </cell>
          <cell r="I7481">
            <v>42978</v>
          </cell>
          <cell r="J7481">
            <v>42538</v>
          </cell>
          <cell r="K7481">
            <v>43131</v>
          </cell>
          <cell r="L7481" t="str">
            <v>Active</v>
          </cell>
          <cell r="M7481" t="str">
            <v>Executed</v>
          </cell>
          <cell r="N7481">
            <v>42983</v>
          </cell>
          <cell r="O7481" t="str">
            <v>Approve Contract</v>
          </cell>
          <cell r="P7481" t="str">
            <v>Commercial Operations Approver</v>
          </cell>
          <cell r="Q7481" t="str">
            <v>Bronkhorst, Ari</v>
          </cell>
          <cell r="R7481" t="str">
            <v>Ari Bronkhorst</v>
          </cell>
          <cell r="S7481" t="str">
            <v>Ari Bronkhorst</v>
          </cell>
          <cell r="T7481" t="str">
            <v>Stephanie Graham</v>
          </cell>
          <cell r="U7481" t="str">
            <v>H - Horizon</v>
          </cell>
          <cell r="V7481" t="str">
            <v>Major Projects</v>
          </cell>
          <cell r="W7481" t="str">
            <v>45 Days net terms</v>
          </cell>
          <cell r="X7481">
            <v>52485414.920000002</v>
          </cell>
          <cell r="Z7481">
            <v>29957</v>
          </cell>
        </row>
        <row r="7482">
          <cell r="A7482" t="str">
            <v>818132-14</v>
          </cell>
          <cell r="B7482">
            <v>818132</v>
          </cell>
          <cell r="C7482">
            <v>14</v>
          </cell>
          <cell r="D7482">
            <v>407862</v>
          </cell>
          <cell r="E7482" t="str">
            <v>WorleyParsonsCord Ltd.</v>
          </cell>
          <cell r="F7482" t="str">
            <v>CO 14 - Expired Castable Material</v>
          </cell>
          <cell r="G7482" t="str">
            <v>Construction</v>
          </cell>
          <cell r="H7482" t="str">
            <v>Hassenrueck, Courtney</v>
          </cell>
          <cell r="I7482">
            <v>43033</v>
          </cell>
          <cell r="J7482">
            <v>42538</v>
          </cell>
          <cell r="K7482">
            <v>43131</v>
          </cell>
          <cell r="L7482" t="str">
            <v>Active</v>
          </cell>
          <cell r="M7482" t="str">
            <v>Executed</v>
          </cell>
          <cell r="N7482">
            <v>43034</v>
          </cell>
          <cell r="O7482" t="str">
            <v>Approve Contract</v>
          </cell>
          <cell r="P7482" t="str">
            <v>Business Area Approver</v>
          </cell>
          <cell r="Q7482" t="str">
            <v>Medina, Nestor</v>
          </cell>
          <cell r="R7482" t="str">
            <v>Ari Bronkhorst</v>
          </cell>
          <cell r="S7482" t="str">
            <v>Ari Bronkhorst</v>
          </cell>
          <cell r="T7482" t="str">
            <v>Stephanie Graham</v>
          </cell>
          <cell r="U7482" t="str">
            <v>H - Horizon</v>
          </cell>
          <cell r="V7482" t="str">
            <v>Major Projects</v>
          </cell>
          <cell r="W7482" t="str">
            <v>45 Days net terms</v>
          </cell>
          <cell r="X7482">
            <v>52604588.920000002</v>
          </cell>
          <cell r="Z7482">
            <v>119174</v>
          </cell>
        </row>
        <row r="7483">
          <cell r="A7483" t="str">
            <v>818132-2</v>
          </cell>
          <cell r="B7483">
            <v>818132</v>
          </cell>
          <cell r="C7483">
            <v>2</v>
          </cell>
          <cell r="D7483">
            <v>407862</v>
          </cell>
          <cell r="E7483" t="str">
            <v>WorleyParsonsCord Ltd.</v>
          </cell>
          <cell r="F7483" t="str">
            <v>CO 02 - Technical Transmittal Analysis</v>
          </cell>
          <cell r="G7483" t="str">
            <v>Construction</v>
          </cell>
          <cell r="H7483" t="str">
            <v>Hassenrueck, Courtney</v>
          </cell>
          <cell r="I7483">
            <v>42794</v>
          </cell>
          <cell r="J7483">
            <v>42538</v>
          </cell>
          <cell r="K7483">
            <v>43131</v>
          </cell>
          <cell r="L7483" t="str">
            <v>Active</v>
          </cell>
          <cell r="M7483" t="str">
            <v>Executed</v>
          </cell>
          <cell r="N7483">
            <v>42795</v>
          </cell>
          <cell r="O7483" t="str">
            <v>Edit New Supplement</v>
          </cell>
          <cell r="P7483" t="str">
            <v>Hassenrueck, Courtney</v>
          </cell>
          <cell r="Q7483" t="str">
            <v>Hassenrueck, Courtney</v>
          </cell>
          <cell r="R7483" t="str">
            <v>Ari Bronkhorst</v>
          </cell>
          <cell r="S7483" t="str">
            <v>Ari Bronkhorst</v>
          </cell>
          <cell r="T7483" t="str">
            <v>Stephanie Graham</v>
          </cell>
          <cell r="U7483" t="str">
            <v>H - Horizon</v>
          </cell>
          <cell r="V7483" t="str">
            <v>Major Projects</v>
          </cell>
          <cell r="W7483" t="str">
            <v>45 Days net terms</v>
          </cell>
          <cell r="X7483">
            <v>52660492.920000002</v>
          </cell>
          <cell r="Z7483">
            <v>41617.730000000003</v>
          </cell>
        </row>
        <row r="7484">
          <cell r="A7484" t="str">
            <v>818132-3</v>
          </cell>
          <cell r="B7484">
            <v>818132</v>
          </cell>
          <cell r="C7484">
            <v>3</v>
          </cell>
          <cell r="D7484">
            <v>407862</v>
          </cell>
          <cell r="E7484" t="str">
            <v>WorleyParsonsCord Ltd.</v>
          </cell>
          <cell r="F7484" t="str">
            <v>CO 03 - CNRL Supply of Temporary Power</v>
          </cell>
          <cell r="G7484" t="str">
            <v>Construction</v>
          </cell>
          <cell r="H7484" t="str">
            <v>Hassenrueck, Courtney</v>
          </cell>
          <cell r="I7484">
            <v>42795</v>
          </cell>
          <cell r="J7484">
            <v>42538</v>
          </cell>
          <cell r="K7484">
            <v>43131</v>
          </cell>
          <cell r="L7484" t="str">
            <v>Active</v>
          </cell>
          <cell r="M7484" t="str">
            <v>Executed</v>
          </cell>
          <cell r="N7484">
            <v>42817</v>
          </cell>
          <cell r="O7484" t="str">
            <v>Parallel_Return_to_Edit_Mode</v>
          </cell>
          <cell r="P7484" t="str">
            <v>Hassenrueck, Courtney</v>
          </cell>
          <cell r="R7484" t="str">
            <v>Ari Bronkhorst</v>
          </cell>
          <cell r="S7484" t="str">
            <v>Ari Bronkhorst</v>
          </cell>
          <cell r="T7484" t="str">
            <v>Stephanie Graham</v>
          </cell>
          <cell r="U7484" t="str">
            <v>H - Horizon</v>
          </cell>
          <cell r="V7484" t="str">
            <v>Major Projects</v>
          </cell>
          <cell r="W7484" t="str">
            <v>45 Days net terms</v>
          </cell>
          <cell r="X7484">
            <v>52380492.920000002</v>
          </cell>
          <cell r="Z7484">
            <v>-280000</v>
          </cell>
        </row>
        <row r="7485">
          <cell r="A7485" t="str">
            <v>818132-4</v>
          </cell>
          <cell r="B7485">
            <v>818132</v>
          </cell>
          <cell r="C7485">
            <v>4</v>
          </cell>
          <cell r="D7485">
            <v>407862</v>
          </cell>
          <cell r="E7485" t="str">
            <v>WorleyParsonsCord Ltd.</v>
          </cell>
          <cell r="F7485" t="str">
            <v>CO 04 - Concrete Surface Protection</v>
          </cell>
          <cell r="G7485" t="str">
            <v>Construction</v>
          </cell>
          <cell r="H7485" t="str">
            <v>Hassenrueck, Courtney</v>
          </cell>
          <cell r="I7485">
            <v>42817</v>
          </cell>
          <cell r="J7485">
            <v>42538</v>
          </cell>
          <cell r="K7485">
            <v>43131</v>
          </cell>
          <cell r="L7485" t="str">
            <v>Active</v>
          </cell>
          <cell r="M7485" t="str">
            <v>Executed</v>
          </cell>
          <cell r="N7485">
            <v>42817</v>
          </cell>
          <cell r="O7485" t="str">
            <v>Parallel_Return_to_Edit_Mode</v>
          </cell>
          <cell r="P7485" t="str">
            <v>Hassenrueck, Courtney</v>
          </cell>
          <cell r="R7485" t="str">
            <v>Ari Bronkhorst</v>
          </cell>
          <cell r="S7485" t="str">
            <v>Ari Bronkhorst</v>
          </cell>
          <cell r="T7485" t="str">
            <v>Stephanie Graham</v>
          </cell>
          <cell r="U7485" t="str">
            <v>H - Horizon</v>
          </cell>
          <cell r="V7485" t="str">
            <v>Major Projects</v>
          </cell>
          <cell r="W7485" t="str">
            <v>45 Days net terms</v>
          </cell>
          <cell r="X7485">
            <v>51942492.920000002</v>
          </cell>
          <cell r="Z7485">
            <v>-438000</v>
          </cell>
        </row>
        <row r="7486">
          <cell r="A7486" t="str">
            <v>818132-5</v>
          </cell>
          <cell r="B7486">
            <v>818132</v>
          </cell>
          <cell r="C7486">
            <v>5</v>
          </cell>
          <cell r="D7486">
            <v>407862</v>
          </cell>
          <cell r="E7486" t="str">
            <v>WorleyParsonsCord Ltd.</v>
          </cell>
          <cell r="F7486" t="str">
            <v>CO 05 - Cementitious Grout</v>
          </cell>
          <cell r="G7486" t="str">
            <v>Construction</v>
          </cell>
          <cell r="H7486" t="str">
            <v>Hassenrueck, Courtney</v>
          </cell>
          <cell r="I7486">
            <v>42817</v>
          </cell>
          <cell r="J7486">
            <v>42538</v>
          </cell>
          <cell r="K7486">
            <v>43131</v>
          </cell>
          <cell r="L7486" t="str">
            <v>Active</v>
          </cell>
          <cell r="M7486" t="str">
            <v>Executed</v>
          </cell>
          <cell r="N7486">
            <v>42817</v>
          </cell>
          <cell r="O7486" t="str">
            <v>Approve Contract</v>
          </cell>
          <cell r="P7486" t="str">
            <v>Business Area Approver</v>
          </cell>
          <cell r="Q7486" t="str">
            <v>Medina, Nestor</v>
          </cell>
          <cell r="R7486" t="str">
            <v>Ari Bronkhorst</v>
          </cell>
          <cell r="S7486" t="str">
            <v>Ari Bronkhorst</v>
          </cell>
          <cell r="T7486" t="str">
            <v>Stephanie Graham</v>
          </cell>
          <cell r="U7486" t="str">
            <v>H - Horizon</v>
          </cell>
          <cell r="V7486" t="str">
            <v>Major Projects</v>
          </cell>
          <cell r="W7486" t="str">
            <v>45 Days net terms</v>
          </cell>
          <cell r="X7486">
            <v>51921231.920000002</v>
          </cell>
          <cell r="Z7486">
            <v>-21261</v>
          </cell>
        </row>
        <row r="7487">
          <cell r="A7487" t="str">
            <v>818132-6</v>
          </cell>
          <cell r="B7487">
            <v>818132</v>
          </cell>
          <cell r="C7487">
            <v>6</v>
          </cell>
          <cell r="D7487">
            <v>407862</v>
          </cell>
          <cell r="E7487" t="str">
            <v>WorleyParsonsCord Ltd.</v>
          </cell>
          <cell r="F7487" t="str">
            <v>CO 06 - Missing Embedded Pipe Supports</v>
          </cell>
          <cell r="G7487" t="str">
            <v>Construction</v>
          </cell>
          <cell r="H7487" t="str">
            <v>Hassenrueck, Courtney</v>
          </cell>
          <cell r="I7487">
            <v>42850</v>
          </cell>
          <cell r="J7487">
            <v>42538</v>
          </cell>
          <cell r="K7487">
            <v>43131</v>
          </cell>
          <cell r="L7487" t="str">
            <v>Active</v>
          </cell>
          <cell r="M7487" t="str">
            <v>Executed</v>
          </cell>
          <cell r="N7487">
            <v>42942</v>
          </cell>
          <cell r="O7487" t="str">
            <v>Parallel_Return_to_Edit_Mode</v>
          </cell>
          <cell r="P7487" t="str">
            <v>Hassenrueck, Courtney</v>
          </cell>
          <cell r="R7487" t="str">
            <v>Ari Bronkhorst</v>
          </cell>
          <cell r="S7487" t="str">
            <v>Ari Bronkhorst</v>
          </cell>
          <cell r="T7487" t="str">
            <v>Stephanie Graham</v>
          </cell>
          <cell r="U7487" t="str">
            <v>H - Horizon</v>
          </cell>
          <cell r="V7487" t="str">
            <v>Major Projects</v>
          </cell>
          <cell r="W7487" t="str">
            <v>45 Days net terms</v>
          </cell>
          <cell r="X7487">
            <v>51932131.920000002</v>
          </cell>
          <cell r="Z7487">
            <v>10900</v>
          </cell>
        </row>
        <row r="7488">
          <cell r="A7488" t="str">
            <v>818132-7</v>
          </cell>
          <cell r="B7488">
            <v>818132</v>
          </cell>
          <cell r="C7488">
            <v>7</v>
          </cell>
          <cell r="D7488">
            <v>407862</v>
          </cell>
          <cell r="E7488" t="str">
            <v>WorleyParsonsCord Ltd.</v>
          </cell>
          <cell r="F7488" t="str">
            <v>CO 07 - 45-F-1 Stack Misalignment</v>
          </cell>
          <cell r="G7488" t="str">
            <v>Construction</v>
          </cell>
          <cell r="H7488" t="str">
            <v>Hassenrueck, Courtney</v>
          </cell>
          <cell r="I7488">
            <v>42942</v>
          </cell>
          <cell r="J7488">
            <v>42538</v>
          </cell>
          <cell r="K7488">
            <v>43131</v>
          </cell>
          <cell r="L7488" t="str">
            <v>Active</v>
          </cell>
          <cell r="M7488" t="str">
            <v>Executed</v>
          </cell>
          <cell r="N7488">
            <v>42943</v>
          </cell>
          <cell r="O7488" t="str">
            <v>Parallel_Return_to_Edit_Mode</v>
          </cell>
          <cell r="P7488" t="str">
            <v>Hassenrueck, Courtney</v>
          </cell>
          <cell r="R7488" t="str">
            <v>Ari Bronkhorst</v>
          </cell>
          <cell r="S7488" t="str">
            <v>Ari Bronkhorst</v>
          </cell>
          <cell r="T7488" t="str">
            <v>Stephanie Graham</v>
          </cell>
          <cell r="U7488" t="str">
            <v>H - Horizon</v>
          </cell>
          <cell r="V7488" t="str">
            <v>Major Projects</v>
          </cell>
          <cell r="W7488" t="str">
            <v>45 Days net terms</v>
          </cell>
          <cell r="X7488">
            <v>52002131.920000002</v>
          </cell>
          <cell r="Z7488">
            <v>70000</v>
          </cell>
        </row>
        <row r="7489">
          <cell r="A7489" t="str">
            <v>818132-8</v>
          </cell>
          <cell r="B7489">
            <v>818132</v>
          </cell>
          <cell r="C7489">
            <v>8</v>
          </cell>
          <cell r="D7489">
            <v>407862</v>
          </cell>
          <cell r="E7489" t="str">
            <v>WorleyParsonsCord Ltd.</v>
          </cell>
          <cell r="F7489" t="str">
            <v>CO 08 - Installation of the Recycle Gas Compressor</v>
          </cell>
          <cell r="G7489" t="str">
            <v>Construction</v>
          </cell>
          <cell r="H7489" t="str">
            <v>Hassenrueck, Courtney</v>
          </cell>
          <cell r="I7489">
            <v>42943</v>
          </cell>
          <cell r="J7489">
            <v>42538</v>
          </cell>
          <cell r="K7489">
            <v>43131</v>
          </cell>
          <cell r="L7489" t="str">
            <v>Active</v>
          </cell>
          <cell r="M7489" t="str">
            <v>Executed</v>
          </cell>
          <cell r="N7489">
            <v>42943</v>
          </cell>
          <cell r="O7489" t="str">
            <v>Execute Contract</v>
          </cell>
          <cell r="P7489" t="str">
            <v>Hassenrueck, Courtney</v>
          </cell>
          <cell r="Q7489" t="str">
            <v>Hassenrueck, Courtney</v>
          </cell>
          <cell r="R7489" t="str">
            <v>Ari Bronkhorst</v>
          </cell>
          <cell r="S7489" t="str">
            <v>Ari Bronkhorst</v>
          </cell>
          <cell r="T7489" t="str">
            <v>Stephanie Graham</v>
          </cell>
          <cell r="U7489" t="str">
            <v>H - Horizon</v>
          </cell>
          <cell r="V7489" t="str">
            <v>Major Projects</v>
          </cell>
          <cell r="W7489" t="str">
            <v>45 Days net terms</v>
          </cell>
          <cell r="X7489">
            <v>52042131.920000002</v>
          </cell>
          <cell r="Z7489">
            <v>40000</v>
          </cell>
        </row>
        <row r="7490">
          <cell r="A7490" t="str">
            <v>818132-9</v>
          </cell>
          <cell r="B7490">
            <v>818132</v>
          </cell>
          <cell r="C7490">
            <v>9</v>
          </cell>
          <cell r="D7490">
            <v>407862</v>
          </cell>
          <cell r="E7490" t="str">
            <v>WorleyParsonsCord Ltd.</v>
          </cell>
          <cell r="F7490" t="str">
            <v>CO 09 - Installation of Recycle Gas KO Drum &amp; Scrubber 45-C-3-4</v>
          </cell>
          <cell r="G7490" t="str">
            <v>Construction</v>
          </cell>
          <cell r="H7490" t="str">
            <v>Hassenrueck, Courtney</v>
          </cell>
          <cell r="I7490">
            <v>42943</v>
          </cell>
          <cell r="J7490">
            <v>42538</v>
          </cell>
          <cell r="K7490">
            <v>43131</v>
          </cell>
          <cell r="L7490" t="str">
            <v>Active</v>
          </cell>
          <cell r="M7490" t="str">
            <v>Executed</v>
          </cell>
          <cell r="N7490">
            <v>42958</v>
          </cell>
          <cell r="O7490" t="str">
            <v>Parallel_Return_to_Edit_Mode</v>
          </cell>
          <cell r="P7490" t="str">
            <v>Hassenrueck, Courtney</v>
          </cell>
          <cell r="R7490" t="str">
            <v>Ari Bronkhorst</v>
          </cell>
          <cell r="S7490" t="str">
            <v>Ari Bronkhorst</v>
          </cell>
          <cell r="T7490" t="str">
            <v>Stephanie Graham</v>
          </cell>
          <cell r="U7490" t="str">
            <v>H - Horizon</v>
          </cell>
          <cell r="V7490" t="str">
            <v>Major Projects</v>
          </cell>
          <cell r="W7490" t="str">
            <v>45 Days net terms</v>
          </cell>
          <cell r="X7490">
            <v>52334476.920000002</v>
          </cell>
          <cell r="Z7490">
            <v>292345</v>
          </cell>
        </row>
        <row r="7491">
          <cell r="A7491" t="str">
            <v>818149-1</v>
          </cell>
          <cell r="B7491">
            <v>818149</v>
          </cell>
          <cell r="C7491">
            <v>1</v>
          </cell>
          <cell r="D7491">
            <v>407867</v>
          </cell>
          <cell r="E7491" t="str">
            <v>Rice Lake Canada ULC</v>
          </cell>
          <cell r="F7491" t="str">
            <v>Turnaround Piping &amp; Mechanical Works</v>
          </cell>
          <cell r="G7491" t="str">
            <v>Construction Minor</v>
          </cell>
          <cell r="H7491" t="str">
            <v>Nadarasa, Jeyakaran</v>
          </cell>
          <cell r="I7491">
            <v>42613</v>
          </cell>
          <cell r="J7491">
            <v>42537</v>
          </cell>
          <cell r="K7491">
            <v>42597</v>
          </cell>
          <cell r="L7491" t="str">
            <v>Complete</v>
          </cell>
          <cell r="M7491" t="str">
            <v>Executed</v>
          </cell>
          <cell r="N7491">
            <v>42613</v>
          </cell>
          <cell r="O7491" t="str">
            <v>Execute Contract</v>
          </cell>
          <cell r="P7491" t="str">
            <v>Nadarasa, Jeyakaran</v>
          </cell>
          <cell r="Q7491" t="str">
            <v>Nadarasa, Jeyakaran</v>
          </cell>
          <cell r="R7491" t="str">
            <v>Ari Bronkhorst</v>
          </cell>
          <cell r="S7491" t="str">
            <v>Ari Bronkhorst</v>
          </cell>
          <cell r="T7491" t="str">
            <v>Steve Brown</v>
          </cell>
          <cell r="U7491" t="str">
            <v>H - Horizon</v>
          </cell>
          <cell r="V7491" t="str">
            <v>Major Projects</v>
          </cell>
          <cell r="W7491" t="str">
            <v>40 Days net terms</v>
          </cell>
          <cell r="X7491">
            <v>1276917.51</v>
          </cell>
          <cell r="Y7491">
            <v>225830</v>
          </cell>
          <cell r="Z7491">
            <v>318685.51</v>
          </cell>
        </row>
        <row r="7492">
          <cell r="A7492" t="str">
            <v>818149-2</v>
          </cell>
          <cell r="B7492">
            <v>818149</v>
          </cell>
          <cell r="C7492">
            <v>2</v>
          </cell>
          <cell r="D7492">
            <v>407867</v>
          </cell>
          <cell r="E7492" t="str">
            <v>Rice Lake Canada ULC</v>
          </cell>
          <cell r="F7492" t="str">
            <v>CONTRACT RECONCILIATION</v>
          </cell>
          <cell r="G7492" t="str">
            <v>Construction Minor</v>
          </cell>
          <cell r="H7492" t="str">
            <v>Brown, Drew</v>
          </cell>
          <cell r="I7492">
            <v>42790</v>
          </cell>
          <cell r="J7492">
            <v>42537</v>
          </cell>
          <cell r="K7492">
            <v>42790</v>
          </cell>
          <cell r="L7492" t="str">
            <v>Complete</v>
          </cell>
          <cell r="M7492" t="str">
            <v>Executed</v>
          </cell>
          <cell r="N7492">
            <v>42793</v>
          </cell>
          <cell r="O7492" t="str">
            <v>Approve Contract</v>
          </cell>
          <cell r="P7492" t="str">
            <v>Business Area Approver</v>
          </cell>
          <cell r="Q7492" t="str">
            <v>Hughes, David</v>
          </cell>
          <cell r="R7492" t="str">
            <v>Ari Bronkhorst</v>
          </cell>
          <cell r="S7492" t="str">
            <v>Ari Bronkhorst</v>
          </cell>
          <cell r="T7492" t="str">
            <v>Stephanie Graham</v>
          </cell>
          <cell r="U7492" t="str">
            <v>H - Horizon</v>
          </cell>
          <cell r="V7492" t="str">
            <v>Major Projects</v>
          </cell>
          <cell r="W7492" t="str">
            <v>40 Days net terms</v>
          </cell>
          <cell r="X7492">
            <v>1017844.12</v>
          </cell>
          <cell r="Y7492">
            <v>225830</v>
          </cell>
          <cell r="Z7492">
            <v>-259073.39</v>
          </cell>
        </row>
        <row r="7493">
          <cell r="A7493" t="str">
            <v>818154-1</v>
          </cell>
          <cell r="B7493">
            <v>818154</v>
          </cell>
          <cell r="C7493">
            <v>1</v>
          </cell>
          <cell r="D7493">
            <v>833587</v>
          </cell>
          <cell r="E7493" t="str">
            <v>Bruce Steel Erectors Ltd</v>
          </cell>
          <cell r="F7493" t="str">
            <v>Piping and Electrical Work for the Process Wash Water Line</v>
          </cell>
          <cell r="G7493" t="str">
            <v>Construction Minor</v>
          </cell>
          <cell r="H7493" t="str">
            <v>Wang, Sofia</v>
          </cell>
          <cell r="I7493">
            <v>42688</v>
          </cell>
          <cell r="J7493">
            <v>42530</v>
          </cell>
          <cell r="K7493">
            <v>42766</v>
          </cell>
          <cell r="L7493" t="str">
            <v>Active</v>
          </cell>
          <cell r="M7493" t="str">
            <v>Executed</v>
          </cell>
          <cell r="N7493">
            <v>42698</v>
          </cell>
          <cell r="O7493" t="str">
            <v>Edit New Supplement</v>
          </cell>
          <cell r="P7493" t="str">
            <v>Borsini, Erwin</v>
          </cell>
          <cell r="Q7493" t="str">
            <v>Borsini, Erwin</v>
          </cell>
          <cell r="R7493" t="str">
            <v>Carla Salazar</v>
          </cell>
          <cell r="S7493" t="str">
            <v>Kara Slemko</v>
          </cell>
          <cell r="T7493" t="str">
            <v>Brian Bate</v>
          </cell>
          <cell r="U7493" t="str">
            <v>H - Horizon</v>
          </cell>
          <cell r="V7493" t="str">
            <v>Upgrading &amp; Utilitie - Upgrading &amp; Utilities</v>
          </cell>
          <cell r="W7493" t="str">
            <v>40 Days net terms</v>
          </cell>
          <cell r="X7493">
            <v>671115</v>
          </cell>
          <cell r="Y7493">
            <v>192139</v>
          </cell>
          <cell r="Z7493">
            <v>130000</v>
          </cell>
        </row>
        <row r="7494">
          <cell r="A7494" t="str">
            <v>818184-1</v>
          </cell>
          <cell r="B7494">
            <v>818184</v>
          </cell>
          <cell r="C7494">
            <v>1</v>
          </cell>
          <cell r="D7494">
            <v>818090</v>
          </cell>
          <cell r="E7494" t="str">
            <v>DeltaValve, LLC</v>
          </cell>
          <cell r="F7494" t="str">
            <v>Contract Extension-DeltaValve</v>
          </cell>
          <cell r="G7494" t="str">
            <v>Purchase Order</v>
          </cell>
          <cell r="H7494" t="str">
            <v>Nair, Ravindra</v>
          </cell>
          <cell r="I7494">
            <v>42702</v>
          </cell>
          <cell r="J7494">
            <v>42736</v>
          </cell>
          <cell r="K7494">
            <v>43159</v>
          </cell>
          <cell r="L7494" t="str">
            <v>Active</v>
          </cell>
          <cell r="M7494" t="str">
            <v>Executed</v>
          </cell>
          <cell r="N7494">
            <v>42808</v>
          </cell>
          <cell r="O7494" t="str">
            <v>Approve Contract</v>
          </cell>
          <cell r="P7494" t="str">
            <v>Business Area Approver</v>
          </cell>
          <cell r="Q7494" t="str">
            <v>Tuite, Chris</v>
          </cell>
          <cell r="R7494" t="str">
            <v>Carla Salazar</v>
          </cell>
          <cell r="S7494" t="str">
            <v>Kara Slemko</v>
          </cell>
          <cell r="T7494" t="str">
            <v>Brian Bate</v>
          </cell>
          <cell r="U7494" t="str">
            <v>H - Horizon</v>
          </cell>
          <cell r="V7494" t="str">
            <v>Upgrading &amp; Utilitie - Upgrading &amp; Utilities</v>
          </cell>
          <cell r="W7494" t="str">
            <v>45 Days net terms</v>
          </cell>
          <cell r="X7494">
            <v>255418</v>
          </cell>
          <cell r="Y7494">
            <v>724358</v>
          </cell>
          <cell r="Z7494">
            <v>100000</v>
          </cell>
        </row>
        <row r="7495">
          <cell r="A7495" t="str">
            <v>818184-2</v>
          </cell>
          <cell r="B7495">
            <v>818184</v>
          </cell>
          <cell r="C7495">
            <v>2</v>
          </cell>
          <cell r="D7495">
            <v>965615</v>
          </cell>
          <cell r="E7495" t="str">
            <v>DeltaValve, LLC</v>
          </cell>
          <cell r="F7495" t="str">
            <v>DeltaValve - Technical &amp; Supervisory Support - Installation, Commissioning of Unheating Valves</v>
          </cell>
          <cell r="G7495" t="str">
            <v>Purchase Order</v>
          </cell>
          <cell r="H7495" t="str">
            <v>Boyarski, Dean</v>
          </cell>
          <cell r="I7495">
            <v>42991</v>
          </cell>
          <cell r="J7495">
            <v>42992</v>
          </cell>
          <cell r="K7495">
            <v>43039</v>
          </cell>
          <cell r="L7495" t="str">
            <v>Active</v>
          </cell>
          <cell r="M7495" t="str">
            <v>Executed</v>
          </cell>
          <cell r="N7495">
            <v>43020</v>
          </cell>
          <cell r="O7495" t="str">
            <v>Parallel_Return_to_Edit_Mode</v>
          </cell>
          <cell r="P7495" t="str">
            <v>Boyarski, Dean</v>
          </cell>
          <cell r="R7495" t="str">
            <v>Carla Salazar</v>
          </cell>
          <cell r="S7495" t="str">
            <v>Kara Slemko</v>
          </cell>
          <cell r="T7495" t="str">
            <v>Brian Bate</v>
          </cell>
          <cell r="U7495" t="str">
            <v>H - Horizon</v>
          </cell>
          <cell r="V7495" t="str">
            <v>Upgrading &amp; Utilitie - Upgrading &amp; Utilities</v>
          </cell>
          <cell r="W7495" t="str">
            <v>45 Days net terms</v>
          </cell>
          <cell r="X7495">
            <v>280107</v>
          </cell>
          <cell r="Y7495">
            <v>724358</v>
          </cell>
          <cell r="Z7495">
            <v>24689</v>
          </cell>
        </row>
        <row r="7496">
          <cell r="A7496" t="str">
            <v>818191-1-1</v>
          </cell>
          <cell r="B7496" t="str">
            <v>818191-1</v>
          </cell>
          <cell r="C7496">
            <v>1</v>
          </cell>
          <cell r="D7496">
            <v>407320</v>
          </cell>
          <cell r="E7496" t="str">
            <v>General Electric Canada International Inc</v>
          </cell>
          <cell r="F7496" t="str">
            <v>GECII Electrical Scope for TA 2016</v>
          </cell>
          <cell r="G7496" t="str">
            <v>Schedules for Master Agreements</v>
          </cell>
          <cell r="H7496" t="str">
            <v>Odeleye, Lilian</v>
          </cell>
          <cell r="I7496">
            <v>42564</v>
          </cell>
          <cell r="J7496">
            <v>42552</v>
          </cell>
          <cell r="K7496">
            <v>42735</v>
          </cell>
          <cell r="L7496" t="str">
            <v>Active</v>
          </cell>
          <cell r="M7496" t="str">
            <v>Executed</v>
          </cell>
          <cell r="N7496">
            <v>42597</v>
          </cell>
          <cell r="O7496" t="str">
            <v>Parallel_Return_to_Edit_Mode</v>
          </cell>
          <cell r="P7496" t="str">
            <v>Odeleye, Lilian</v>
          </cell>
          <cell r="R7496" t="str">
            <v>Carla Salazar</v>
          </cell>
          <cell r="S7496" t="str">
            <v>Kara Slemko</v>
          </cell>
          <cell r="T7496" t="str">
            <v>Steve Brown</v>
          </cell>
          <cell r="U7496" t="str">
            <v>H - Horizon</v>
          </cell>
          <cell r="V7496" t="str">
            <v>Upgrading &amp; Utilitie - Upgrading &amp; Utilities</v>
          </cell>
          <cell r="W7496" t="str">
            <v>45 Days net terms</v>
          </cell>
          <cell r="X7496">
            <v>121500</v>
          </cell>
          <cell r="Y7496">
            <v>741553</v>
          </cell>
          <cell r="Z7496">
            <v>21500</v>
          </cell>
        </row>
        <row r="7497">
          <cell r="A7497" t="str">
            <v>818191-1-1</v>
          </cell>
          <cell r="B7497" t="str">
            <v>818191-1</v>
          </cell>
          <cell r="C7497">
            <v>1</v>
          </cell>
          <cell r="D7497">
            <v>407320</v>
          </cell>
          <cell r="E7497" t="str">
            <v>General Electric Canada International Inc</v>
          </cell>
          <cell r="F7497" t="str">
            <v>GECII Electrical Scope for TA 2016</v>
          </cell>
          <cell r="G7497" t="str">
            <v>Schedules for Master Agreements</v>
          </cell>
          <cell r="H7497" t="str">
            <v>Odeleye, Lilian</v>
          </cell>
          <cell r="I7497">
            <v>42564</v>
          </cell>
          <cell r="J7497">
            <v>42552</v>
          </cell>
          <cell r="K7497">
            <v>42735</v>
          </cell>
          <cell r="L7497" t="str">
            <v>Active</v>
          </cell>
          <cell r="M7497" t="str">
            <v>Executed</v>
          </cell>
          <cell r="N7497">
            <v>42597</v>
          </cell>
          <cell r="O7497" t="str">
            <v>Review Contract</v>
          </cell>
          <cell r="P7497" t="str">
            <v>Supply Management Reviewer</v>
          </cell>
          <cell r="Q7497" t="str">
            <v>House, Gregory</v>
          </cell>
          <cell r="R7497" t="str">
            <v>Carla Salazar</v>
          </cell>
          <cell r="S7497" t="str">
            <v>Kara Slemko</v>
          </cell>
          <cell r="T7497" t="str">
            <v>Steve Brown</v>
          </cell>
          <cell r="U7497" t="str">
            <v>H - Horizon</v>
          </cell>
          <cell r="V7497" t="str">
            <v>Upgrading &amp; Utilitie - Upgrading &amp; Utilities</v>
          </cell>
          <cell r="W7497" t="str">
            <v>45 Days net terms</v>
          </cell>
          <cell r="X7497">
            <v>121500</v>
          </cell>
          <cell r="Y7497">
            <v>741553</v>
          </cell>
          <cell r="Z7497">
            <v>21500</v>
          </cell>
        </row>
        <row r="7498">
          <cell r="A7498" t="str">
            <v>818191-2-1</v>
          </cell>
          <cell r="B7498" t="str">
            <v>818191-2</v>
          </cell>
          <cell r="C7498">
            <v>1</v>
          </cell>
          <cell r="E7498" t="str">
            <v>G.E. Canada International Inc</v>
          </cell>
          <cell r="F7498" t="str">
            <v>Vendor Support for Extraction 1-2 and 3-4</v>
          </cell>
          <cell r="G7498" t="str">
            <v>Schedules for Master Agreements</v>
          </cell>
          <cell r="H7498" t="str">
            <v>Bustamante, Jose</v>
          </cell>
          <cell r="I7498">
            <v>42998</v>
          </cell>
          <cell r="J7498">
            <v>42576</v>
          </cell>
          <cell r="K7498">
            <v>42927</v>
          </cell>
          <cell r="L7498" t="str">
            <v>Complete</v>
          </cell>
          <cell r="M7498" t="str">
            <v>Executed</v>
          </cell>
          <cell r="N7498">
            <v>43004</v>
          </cell>
          <cell r="O7498" t="str">
            <v>Approve Contract</v>
          </cell>
          <cell r="P7498" t="str">
            <v>Business Area Approver</v>
          </cell>
          <cell r="Q7498" t="str">
            <v>Silva, Ismael</v>
          </cell>
          <cell r="R7498" t="str">
            <v>Don Guglielmin</v>
          </cell>
          <cell r="S7498" t="str">
            <v>Don Guglielmin</v>
          </cell>
          <cell r="T7498" t="str">
            <v>Paul Mendes</v>
          </cell>
          <cell r="U7498" t="str">
            <v>H - Horizon</v>
          </cell>
          <cell r="V7498" t="str">
            <v>Major Projects</v>
          </cell>
          <cell r="W7498" t="str">
            <v>45 Days net terms</v>
          </cell>
          <cell r="X7498">
            <v>43547.839999999997</v>
          </cell>
          <cell r="Y7498">
            <v>707926</v>
          </cell>
          <cell r="Z7498">
            <v>2867.84</v>
          </cell>
        </row>
        <row r="7499">
          <cell r="A7499" t="str">
            <v>818191-4-1</v>
          </cell>
          <cell r="B7499" t="str">
            <v>818191-4</v>
          </cell>
          <cell r="C7499">
            <v>1</v>
          </cell>
          <cell r="D7499">
            <v>407995</v>
          </cell>
          <cell r="E7499" t="str">
            <v>General Electric Canada International Inc</v>
          </cell>
          <cell r="F7499" t="str">
            <v>Change Order 01: Unit 45 - Installation and upgrade of starters at Sub-Stations 48-R-3 and 48A-R-30</v>
          </cell>
          <cell r="G7499" t="str">
            <v>Schedules for Master Agreements</v>
          </cell>
          <cell r="H7499" t="str">
            <v>Sharpe, Tiffany</v>
          </cell>
          <cell r="I7499">
            <v>42990</v>
          </cell>
          <cell r="J7499">
            <v>42618</v>
          </cell>
          <cell r="K7499">
            <v>43100</v>
          </cell>
          <cell r="L7499" t="str">
            <v>Active</v>
          </cell>
          <cell r="M7499" t="str">
            <v>Edit Mode</v>
          </cell>
          <cell r="O7499" t="str">
            <v>Edit New Supplement</v>
          </cell>
          <cell r="P7499" t="str">
            <v>Manuel, Racquel</v>
          </cell>
          <cell r="R7499" t="str">
            <v>Ari Bronkhorst</v>
          </cell>
          <cell r="S7499" t="str">
            <v>Ari Bronkhorst</v>
          </cell>
          <cell r="T7499" t="str">
            <v>Stephanie Graham</v>
          </cell>
          <cell r="U7499" t="str">
            <v>H - Horizon</v>
          </cell>
          <cell r="V7499" t="str">
            <v>Major Projects</v>
          </cell>
          <cell r="W7499" t="str">
            <v>45 Days net terms</v>
          </cell>
          <cell r="X7499">
            <v>56875</v>
          </cell>
          <cell r="Y7499">
            <v>741553</v>
          </cell>
          <cell r="Z7499">
            <v>8625</v>
          </cell>
        </row>
        <row r="7500">
          <cell r="A7500" t="str">
            <v>818192-1</v>
          </cell>
          <cell r="B7500">
            <v>818192</v>
          </cell>
          <cell r="C7500">
            <v>1</v>
          </cell>
          <cell r="D7500">
            <v>407880</v>
          </cell>
          <cell r="E7500" t="str">
            <v>1132682 ALBERTA LTD. DBA BROWNâ€™S INDUSTRIAL SERVICES</v>
          </cell>
          <cell r="F7500" t="str">
            <v>Final Grading FTP Train 2 CO# 01</v>
          </cell>
          <cell r="G7500" t="str">
            <v>Construction</v>
          </cell>
          <cell r="H7500" t="str">
            <v>Ruiz, Mario</v>
          </cell>
          <cell r="I7500">
            <v>42585</v>
          </cell>
          <cell r="J7500">
            <v>42541</v>
          </cell>
          <cell r="K7500">
            <v>42643</v>
          </cell>
          <cell r="L7500" t="str">
            <v>Complete</v>
          </cell>
          <cell r="M7500" t="str">
            <v>Executed</v>
          </cell>
          <cell r="N7500">
            <v>42590</v>
          </cell>
          <cell r="O7500" t="str">
            <v>Approve Contract</v>
          </cell>
          <cell r="P7500" t="str">
            <v>Business Area Approver</v>
          </cell>
          <cell r="Q7500" t="str">
            <v>Johansen, Todd</v>
          </cell>
          <cell r="R7500" t="str">
            <v>Don Guglielmin</v>
          </cell>
          <cell r="S7500" t="str">
            <v>Don Guglielmin</v>
          </cell>
          <cell r="T7500" t="str">
            <v>Stephanie Graham</v>
          </cell>
          <cell r="U7500" t="str">
            <v>H - Horizon</v>
          </cell>
          <cell r="V7500" t="str">
            <v>Major Projects</v>
          </cell>
          <cell r="W7500" t="str">
            <v>45 Days net terms</v>
          </cell>
          <cell r="X7500">
            <v>1611278.13</v>
          </cell>
          <cell r="Z7500">
            <v>35000</v>
          </cell>
        </row>
        <row r="7501">
          <cell r="A7501" t="str">
            <v>818192-2</v>
          </cell>
          <cell r="B7501">
            <v>818192</v>
          </cell>
          <cell r="C7501">
            <v>2</v>
          </cell>
          <cell r="D7501">
            <v>407880</v>
          </cell>
          <cell r="E7501" t="str">
            <v>1132682 ALBERTA LTD. DBA BROWNâ€™S INDUSTRIAL SERVICES</v>
          </cell>
          <cell r="F7501" t="str">
            <v>Final Grading FTP Train 2 CO# 02</v>
          </cell>
          <cell r="G7501" t="str">
            <v>Construction</v>
          </cell>
          <cell r="H7501" t="str">
            <v>Ruiz, Mario</v>
          </cell>
          <cell r="I7501">
            <v>42599</v>
          </cell>
          <cell r="J7501">
            <v>42541</v>
          </cell>
          <cell r="K7501">
            <v>42643</v>
          </cell>
          <cell r="L7501" t="str">
            <v>Complete</v>
          </cell>
          <cell r="M7501" t="str">
            <v>Executed</v>
          </cell>
          <cell r="N7501">
            <v>42617</v>
          </cell>
          <cell r="O7501" t="str">
            <v>Parallel_Return_to_Edit_Mode</v>
          </cell>
          <cell r="P7501" t="str">
            <v>Ruiz, Mario</v>
          </cell>
          <cell r="R7501" t="str">
            <v>Don Guglielmin</v>
          </cell>
          <cell r="S7501" t="str">
            <v>Don Guglielmin</v>
          </cell>
          <cell r="T7501" t="str">
            <v>Stephanie Graham</v>
          </cell>
          <cell r="U7501" t="str">
            <v>H - Horizon</v>
          </cell>
          <cell r="V7501" t="str">
            <v>Major Projects</v>
          </cell>
          <cell r="W7501" t="str">
            <v>45 Days net terms</v>
          </cell>
          <cell r="X7501">
            <v>1610846.89</v>
          </cell>
          <cell r="Z7501">
            <v>-431.24</v>
          </cell>
        </row>
        <row r="7502">
          <cell r="A7502" t="str">
            <v>818192-3</v>
          </cell>
          <cell r="B7502">
            <v>818192</v>
          </cell>
          <cell r="C7502">
            <v>3</v>
          </cell>
          <cell r="D7502">
            <v>407880</v>
          </cell>
          <cell r="E7502" t="str">
            <v>1132682 ALBERTA LTD. DBA BROWNâ€™S INDUSTRIAL SERVICES</v>
          </cell>
          <cell r="F7502" t="str">
            <v>Final Grading FTP Train 2 CO# 003</v>
          </cell>
          <cell r="G7502" t="str">
            <v>Construction</v>
          </cell>
          <cell r="H7502" t="str">
            <v>Ruiz, Mario</v>
          </cell>
          <cell r="I7502">
            <v>42656</v>
          </cell>
          <cell r="J7502">
            <v>42541</v>
          </cell>
          <cell r="K7502">
            <v>42643</v>
          </cell>
          <cell r="L7502" t="str">
            <v>Complete</v>
          </cell>
          <cell r="M7502" t="str">
            <v>Executed</v>
          </cell>
          <cell r="N7502">
            <v>42656</v>
          </cell>
          <cell r="O7502" t="str">
            <v>Edit New Supplement</v>
          </cell>
          <cell r="P7502" t="str">
            <v>Ruiz, Mario</v>
          </cell>
          <cell r="Q7502" t="str">
            <v>Ruiz, Mario</v>
          </cell>
          <cell r="R7502" t="str">
            <v>Don Guglielmin</v>
          </cell>
          <cell r="S7502" t="str">
            <v>Don Guglielmin</v>
          </cell>
          <cell r="T7502" t="str">
            <v>Stephanie Graham</v>
          </cell>
          <cell r="U7502" t="str">
            <v>H - Horizon</v>
          </cell>
          <cell r="V7502" t="str">
            <v>Major Projects</v>
          </cell>
          <cell r="W7502" t="str">
            <v>45 Days net terms</v>
          </cell>
          <cell r="X7502">
            <v>1586684.18</v>
          </cell>
          <cell r="Z7502">
            <v>-24162.71</v>
          </cell>
        </row>
        <row r="7503">
          <cell r="A7503" t="str">
            <v>818192-4</v>
          </cell>
          <cell r="B7503">
            <v>818192</v>
          </cell>
          <cell r="C7503">
            <v>4</v>
          </cell>
          <cell r="D7503">
            <v>407880</v>
          </cell>
          <cell r="E7503" t="str">
            <v>1132682 ALBERTA LTD. DBA BROWNâ€™S INDUSTRIAL SERVICES</v>
          </cell>
          <cell r="F7503" t="str">
            <v>Final Grading FTP Train 2 CO# 004</v>
          </cell>
          <cell r="G7503" t="str">
            <v>Construction</v>
          </cell>
          <cell r="H7503" t="str">
            <v>Ruiz, Mario</v>
          </cell>
          <cell r="I7503">
            <v>42656</v>
          </cell>
          <cell r="J7503">
            <v>42541</v>
          </cell>
          <cell r="K7503">
            <v>42643</v>
          </cell>
          <cell r="L7503" t="str">
            <v>Complete</v>
          </cell>
          <cell r="M7503" t="str">
            <v>Executed</v>
          </cell>
          <cell r="N7503">
            <v>42664</v>
          </cell>
          <cell r="O7503" t="str">
            <v>Parallel_Return_to_Edit_Mode</v>
          </cell>
          <cell r="P7503" t="str">
            <v>Ruiz, Mario</v>
          </cell>
          <cell r="R7503" t="str">
            <v>Don Guglielmin</v>
          </cell>
          <cell r="S7503" t="str">
            <v>Don Guglielmin</v>
          </cell>
          <cell r="T7503" t="str">
            <v>Stephanie Graham</v>
          </cell>
          <cell r="U7503" t="str">
            <v>H - Horizon</v>
          </cell>
          <cell r="V7503" t="str">
            <v>Major Projects</v>
          </cell>
          <cell r="W7503" t="str">
            <v>45 Days net terms</v>
          </cell>
          <cell r="X7503">
            <v>1635039.3</v>
          </cell>
          <cell r="Z7503">
            <v>48355.12</v>
          </cell>
        </row>
        <row r="7504">
          <cell r="A7504" t="str">
            <v>818192-5</v>
          </cell>
          <cell r="B7504">
            <v>818192</v>
          </cell>
          <cell r="C7504">
            <v>5</v>
          </cell>
          <cell r="D7504">
            <v>407880</v>
          </cell>
          <cell r="E7504" t="str">
            <v>1132682 ALBERTA LTD. DBA BROWNâ€™S INDUSTRIAL SERVICES</v>
          </cell>
          <cell r="F7504" t="str">
            <v>Final Grading FTP Train 2 CO# 005</v>
          </cell>
          <cell r="G7504" t="str">
            <v>Construction</v>
          </cell>
          <cell r="H7504" t="str">
            <v>Ruiz, Mario</v>
          </cell>
          <cell r="I7504">
            <v>42669</v>
          </cell>
          <cell r="J7504">
            <v>42541</v>
          </cell>
          <cell r="K7504">
            <v>42643</v>
          </cell>
          <cell r="L7504" t="str">
            <v>Complete</v>
          </cell>
          <cell r="M7504" t="str">
            <v>Executed</v>
          </cell>
          <cell r="N7504">
            <v>42677</v>
          </cell>
          <cell r="O7504" t="str">
            <v>Approve Contract</v>
          </cell>
          <cell r="P7504" t="str">
            <v>Commercial Operations Approver</v>
          </cell>
          <cell r="Q7504" t="str">
            <v>Silva, Ismael</v>
          </cell>
          <cell r="R7504" t="str">
            <v>Don Guglielmin</v>
          </cell>
          <cell r="S7504" t="str">
            <v>Don Guglielmin</v>
          </cell>
          <cell r="T7504" t="str">
            <v>Stephanie Graham</v>
          </cell>
          <cell r="U7504" t="str">
            <v>H - Horizon</v>
          </cell>
          <cell r="V7504" t="str">
            <v>Major Projects</v>
          </cell>
          <cell r="W7504" t="str">
            <v>45 Days net terms</v>
          </cell>
          <cell r="X7504">
            <v>1885297.31</v>
          </cell>
          <cell r="Z7504">
            <v>250258.01</v>
          </cell>
        </row>
        <row r="7505">
          <cell r="A7505" t="str">
            <v>818192-6</v>
          </cell>
          <cell r="B7505">
            <v>818192</v>
          </cell>
          <cell r="C7505">
            <v>6</v>
          </cell>
          <cell r="D7505">
            <v>407880</v>
          </cell>
          <cell r="E7505" t="str">
            <v>1132682 ALBERTA LTD. DBA BROWNâ€™S INDUSTRIAL SERVICES</v>
          </cell>
          <cell r="F7505" t="str">
            <v>Final Grading FTP Train 2 CO# 006</v>
          </cell>
          <cell r="G7505" t="str">
            <v>Construction</v>
          </cell>
          <cell r="H7505" t="str">
            <v>Ruiz, Mario</v>
          </cell>
          <cell r="I7505">
            <v>42688</v>
          </cell>
          <cell r="J7505">
            <v>42541</v>
          </cell>
          <cell r="K7505">
            <v>42643</v>
          </cell>
          <cell r="L7505" t="str">
            <v>Complete</v>
          </cell>
          <cell r="M7505" t="str">
            <v>Executed</v>
          </cell>
          <cell r="N7505">
            <v>42695</v>
          </cell>
          <cell r="O7505" t="str">
            <v>Edit New Supplement</v>
          </cell>
          <cell r="P7505" t="str">
            <v>Ruiz, Mario</v>
          </cell>
          <cell r="Q7505" t="str">
            <v>Ruiz, Mario</v>
          </cell>
          <cell r="R7505" t="str">
            <v>Don Guglielmin</v>
          </cell>
          <cell r="S7505" t="str">
            <v>Don Guglielmin</v>
          </cell>
          <cell r="T7505" t="str">
            <v>Stephanie Graham</v>
          </cell>
          <cell r="U7505" t="str">
            <v>H - Horizon</v>
          </cell>
          <cell r="V7505" t="str">
            <v>Major Projects</v>
          </cell>
          <cell r="W7505" t="str">
            <v>45 Days net terms</v>
          </cell>
          <cell r="X7505">
            <v>1893832.81</v>
          </cell>
          <cell r="Z7505">
            <v>8535.5</v>
          </cell>
        </row>
        <row r="7506">
          <cell r="A7506" t="str">
            <v>818192-7</v>
          </cell>
          <cell r="B7506">
            <v>818192</v>
          </cell>
          <cell r="C7506">
            <v>7</v>
          </cell>
          <cell r="D7506">
            <v>407880</v>
          </cell>
          <cell r="E7506" t="str">
            <v>1132682 ALBERTA LTD. DBA BROWNâ€™S INDUSTRIAL SERVICES</v>
          </cell>
          <cell r="F7506" t="str">
            <v>Final Grading FTP Train 2 CO# 007</v>
          </cell>
          <cell r="G7506" t="str">
            <v>Construction</v>
          </cell>
          <cell r="H7506" t="str">
            <v>Ruiz, Mario</v>
          </cell>
          <cell r="I7506">
            <v>42823</v>
          </cell>
          <cell r="J7506">
            <v>42541</v>
          </cell>
          <cell r="K7506">
            <v>42643</v>
          </cell>
          <cell r="L7506" t="str">
            <v>Complete</v>
          </cell>
          <cell r="M7506" t="str">
            <v>Executed</v>
          </cell>
          <cell r="N7506">
            <v>42828</v>
          </cell>
          <cell r="O7506" t="str">
            <v>Parallel_Return_to_Edit_Mode</v>
          </cell>
          <cell r="P7506" t="str">
            <v>Ruiz, Mario</v>
          </cell>
          <cell r="R7506" t="str">
            <v>Don Guglielmin</v>
          </cell>
          <cell r="S7506" t="str">
            <v>Don Guglielmin</v>
          </cell>
          <cell r="T7506" t="str">
            <v>Stephanie Graham</v>
          </cell>
          <cell r="U7506" t="str">
            <v>H - Horizon</v>
          </cell>
          <cell r="V7506" t="str">
            <v>Major Projects</v>
          </cell>
          <cell r="W7506" t="str">
            <v>45 Days net terms</v>
          </cell>
          <cell r="X7506">
            <v>1708348.12</v>
          </cell>
          <cell r="Z7506">
            <v>-185484.69</v>
          </cell>
        </row>
        <row r="7507">
          <cell r="A7507" t="str">
            <v>818199-1</v>
          </cell>
          <cell r="B7507">
            <v>818199</v>
          </cell>
          <cell r="C7507">
            <v>1</v>
          </cell>
          <cell r="D7507">
            <v>407874</v>
          </cell>
          <cell r="E7507" t="str">
            <v>Bouchier Contracting Ltd.</v>
          </cell>
          <cell r="F7507" t="str">
            <v>Ground Prep Mine Shop Exp</v>
          </cell>
          <cell r="G7507" t="str">
            <v>Construction Minor</v>
          </cell>
          <cell r="H7507" t="str">
            <v>Murphy, Alicia</v>
          </cell>
          <cell r="I7507">
            <v>42615</v>
          </cell>
          <cell r="J7507">
            <v>42531</v>
          </cell>
          <cell r="K7507">
            <v>42825</v>
          </cell>
          <cell r="L7507" t="str">
            <v>Active</v>
          </cell>
          <cell r="M7507" t="str">
            <v>Executed</v>
          </cell>
          <cell r="N7507">
            <v>42620</v>
          </cell>
          <cell r="O7507" t="str">
            <v>Parallel_Return_to_Edit_Mode</v>
          </cell>
          <cell r="P7507" t="str">
            <v>Murphy, Alicia</v>
          </cell>
          <cell r="R7507" t="str">
            <v>Don Guglielmin</v>
          </cell>
          <cell r="S7507" t="str">
            <v>Don Guglielmin</v>
          </cell>
          <cell r="T7507" t="str">
            <v>Steve Brown</v>
          </cell>
          <cell r="U7507" t="str">
            <v>H - Horizon</v>
          </cell>
          <cell r="V7507" t="str">
            <v>Major Projects</v>
          </cell>
          <cell r="W7507" t="str">
            <v>45 Days net terms</v>
          </cell>
          <cell r="X7507">
            <v>125000</v>
          </cell>
          <cell r="Y7507">
            <v>572639</v>
          </cell>
          <cell r="Z7507">
            <v>50000</v>
          </cell>
        </row>
        <row r="7508">
          <cell r="A7508" t="str">
            <v>818227-1</v>
          </cell>
          <cell r="B7508">
            <v>818227</v>
          </cell>
          <cell r="C7508">
            <v>1</v>
          </cell>
          <cell r="D7508">
            <v>407879</v>
          </cell>
          <cell r="E7508" t="str">
            <v>DCM Integrated Solutions Inc.</v>
          </cell>
          <cell r="F7508" t="str">
            <v>CO 01:Hydrogen Plant Re-Work</v>
          </cell>
          <cell r="G7508" t="str">
            <v>Construction</v>
          </cell>
          <cell r="H7508" t="str">
            <v>Correll, Susan</v>
          </cell>
          <cell r="I7508">
            <v>42643</v>
          </cell>
          <cell r="J7508">
            <v>42541</v>
          </cell>
          <cell r="K7508">
            <v>42674</v>
          </cell>
          <cell r="L7508" t="str">
            <v>Active</v>
          </cell>
          <cell r="M7508" t="str">
            <v>Executed</v>
          </cell>
          <cell r="N7508">
            <v>42663</v>
          </cell>
          <cell r="O7508" t="str">
            <v>Execute Contract</v>
          </cell>
          <cell r="P7508" t="str">
            <v>Correll, Susan</v>
          </cell>
          <cell r="Q7508" t="str">
            <v>Correll, Susan</v>
          </cell>
          <cell r="R7508" t="str">
            <v>Ari Bronkhorst</v>
          </cell>
          <cell r="S7508" t="str">
            <v>Ari Bronkhorst</v>
          </cell>
          <cell r="T7508" t="str">
            <v>Stephanie Graham</v>
          </cell>
          <cell r="U7508" t="str">
            <v>H - Horizon</v>
          </cell>
          <cell r="V7508" t="str">
            <v>Major Projects</v>
          </cell>
          <cell r="W7508" t="str">
            <v>45 Days net terms</v>
          </cell>
          <cell r="X7508">
            <v>4304666.46</v>
          </cell>
          <cell r="Y7508">
            <v>140770</v>
          </cell>
          <cell r="Z7508">
            <v>1304666.46</v>
          </cell>
        </row>
        <row r="7509">
          <cell r="A7509" t="str">
            <v>818227-2</v>
          </cell>
          <cell r="B7509">
            <v>818227</v>
          </cell>
          <cell r="C7509">
            <v>2</v>
          </cell>
          <cell r="D7509">
            <v>407879</v>
          </cell>
          <cell r="E7509" t="str">
            <v>DCM Integrated Solutions Inc.</v>
          </cell>
          <cell r="F7509" t="str">
            <v>CO 02:Hydrogen Plant Re-Work</v>
          </cell>
          <cell r="G7509" t="str">
            <v>Construction</v>
          </cell>
          <cell r="H7509" t="str">
            <v>Correll, Susan</v>
          </cell>
          <cell r="I7509">
            <v>42739</v>
          </cell>
          <cell r="J7509">
            <v>42541</v>
          </cell>
          <cell r="K7509">
            <v>42735</v>
          </cell>
          <cell r="L7509" t="str">
            <v>Active</v>
          </cell>
          <cell r="M7509" t="str">
            <v>Executed</v>
          </cell>
          <cell r="N7509">
            <v>42744</v>
          </cell>
          <cell r="O7509" t="str">
            <v>Edit New Supplement</v>
          </cell>
          <cell r="P7509" t="str">
            <v>Manuel, Racquel</v>
          </cell>
          <cell r="Q7509" t="str">
            <v>Manuel, Racquel</v>
          </cell>
          <cell r="R7509" t="str">
            <v>Ari Bronkhorst</v>
          </cell>
          <cell r="S7509" t="str">
            <v>Ari Bronkhorst</v>
          </cell>
          <cell r="T7509" t="str">
            <v>Stephanie Graham</v>
          </cell>
          <cell r="U7509" t="str">
            <v>H - Horizon</v>
          </cell>
          <cell r="V7509" t="str">
            <v>Major Projects</v>
          </cell>
          <cell r="W7509" t="str">
            <v>45 Days net terms</v>
          </cell>
          <cell r="X7509">
            <v>7494359.9299999997</v>
          </cell>
          <cell r="Y7509">
            <v>140770</v>
          </cell>
          <cell r="Z7509">
            <v>3189693.47</v>
          </cell>
        </row>
        <row r="7510">
          <cell r="A7510" t="str">
            <v>818227-3</v>
          </cell>
          <cell r="B7510">
            <v>818227</v>
          </cell>
          <cell r="C7510">
            <v>3</v>
          </cell>
          <cell r="D7510">
            <v>407879</v>
          </cell>
          <cell r="E7510" t="str">
            <v>DCM Integrated Solutions Inc.</v>
          </cell>
          <cell r="F7510" t="str">
            <v>CO 03:Hydrogen Plant Re-Work</v>
          </cell>
          <cell r="G7510" t="str">
            <v>Construction</v>
          </cell>
          <cell r="H7510" t="str">
            <v>Correll, Susan</v>
          </cell>
          <cell r="I7510">
            <v>43122</v>
          </cell>
          <cell r="J7510">
            <v>42541</v>
          </cell>
          <cell r="K7510">
            <v>42735</v>
          </cell>
          <cell r="L7510" t="str">
            <v>Active</v>
          </cell>
          <cell r="M7510" t="str">
            <v>Edit Mode</v>
          </cell>
          <cell r="O7510" t="str">
            <v>Edit New Supplement</v>
          </cell>
          <cell r="P7510" t="str">
            <v>Manuel, Racquel</v>
          </cell>
          <cell r="R7510" t="str">
            <v>Ari Bronkhorst</v>
          </cell>
          <cell r="S7510" t="str">
            <v>Ari Bronkhorst</v>
          </cell>
          <cell r="T7510" t="str">
            <v>Stephanie Graham</v>
          </cell>
          <cell r="U7510" t="str">
            <v>H - Horizon</v>
          </cell>
          <cell r="V7510" t="str">
            <v>Major Projects</v>
          </cell>
          <cell r="W7510" t="str">
            <v>45 Days net terms</v>
          </cell>
          <cell r="X7510">
            <v>7415831.6900000004</v>
          </cell>
          <cell r="Y7510">
            <v>140770</v>
          </cell>
          <cell r="Z7510">
            <v>-78528.240000000005</v>
          </cell>
        </row>
        <row r="7511">
          <cell r="A7511" t="str">
            <v>818241-1</v>
          </cell>
          <cell r="B7511">
            <v>818241</v>
          </cell>
          <cell r="C7511">
            <v>1</v>
          </cell>
          <cell r="D7511">
            <v>407881</v>
          </cell>
          <cell r="E7511" t="str">
            <v>DCM Integrated Solutions Inc.</v>
          </cell>
          <cell r="F7511" t="str">
            <v>Change Order #1</v>
          </cell>
          <cell r="G7511" t="str">
            <v>Construction Minor</v>
          </cell>
          <cell r="H7511" t="str">
            <v>Kalmakoff, Sheldon</v>
          </cell>
          <cell r="I7511">
            <v>42656</v>
          </cell>
          <cell r="J7511">
            <v>42542</v>
          </cell>
          <cell r="K7511">
            <v>42634</v>
          </cell>
          <cell r="L7511" t="str">
            <v>Complete</v>
          </cell>
          <cell r="M7511" t="str">
            <v>Executed</v>
          </cell>
          <cell r="N7511">
            <v>42685</v>
          </cell>
          <cell r="O7511" t="str">
            <v>Execute Contract</v>
          </cell>
          <cell r="P7511" t="str">
            <v>Kalmakoff, Sheldon</v>
          </cell>
          <cell r="Q7511" t="str">
            <v>Kalmakoff, Sheldon</v>
          </cell>
          <cell r="R7511" t="str">
            <v>Ari Bronkhorst</v>
          </cell>
          <cell r="S7511" t="str">
            <v>Ari Bronkhorst</v>
          </cell>
          <cell r="T7511" t="str">
            <v>Stephanie Graham</v>
          </cell>
          <cell r="U7511" t="str">
            <v>H - Horizon</v>
          </cell>
          <cell r="V7511" t="str">
            <v>Major Projects</v>
          </cell>
          <cell r="W7511" t="str">
            <v>40 Days net terms</v>
          </cell>
          <cell r="X7511">
            <v>468024.14</v>
          </cell>
          <cell r="Y7511">
            <v>140770</v>
          </cell>
          <cell r="Z7511">
            <v>121024.14</v>
          </cell>
        </row>
        <row r="7512">
          <cell r="A7512" t="str">
            <v>818241-2</v>
          </cell>
          <cell r="B7512">
            <v>818241</v>
          </cell>
          <cell r="C7512">
            <v>2</v>
          </cell>
          <cell r="D7512">
            <v>407881</v>
          </cell>
          <cell r="E7512" t="str">
            <v>DCM Integrated Solutions Inc.</v>
          </cell>
          <cell r="F7512" t="str">
            <v>Change Order #2</v>
          </cell>
          <cell r="G7512" t="str">
            <v>Construction Minor</v>
          </cell>
          <cell r="H7512" t="str">
            <v>Kalmakoff, Sheldon</v>
          </cell>
          <cell r="I7512">
            <v>42685</v>
          </cell>
          <cell r="J7512">
            <v>42542</v>
          </cell>
          <cell r="K7512">
            <v>42634</v>
          </cell>
          <cell r="L7512" t="str">
            <v>Complete</v>
          </cell>
          <cell r="M7512" t="str">
            <v>Executed</v>
          </cell>
          <cell r="N7512">
            <v>42703</v>
          </cell>
          <cell r="O7512" t="str">
            <v>Execute Contract</v>
          </cell>
          <cell r="P7512" t="str">
            <v>Kalmakoff, Sheldon</v>
          </cell>
          <cell r="Q7512" t="str">
            <v>Kalmakoff, Sheldon</v>
          </cell>
          <cell r="R7512" t="str">
            <v>Ari Bronkhorst</v>
          </cell>
          <cell r="S7512" t="str">
            <v>Ari Bronkhorst</v>
          </cell>
          <cell r="T7512" t="str">
            <v>Stephanie Graham</v>
          </cell>
          <cell r="U7512" t="str">
            <v>H - Horizon</v>
          </cell>
          <cell r="V7512" t="str">
            <v>Major Projects</v>
          </cell>
          <cell r="W7512" t="str">
            <v>40 Days net terms</v>
          </cell>
          <cell r="X7512">
            <v>1053429.1399999999</v>
          </cell>
          <cell r="Y7512">
            <v>140770</v>
          </cell>
          <cell r="Z7512">
            <v>585405</v>
          </cell>
        </row>
        <row r="7513">
          <cell r="A7513" t="str">
            <v>818241-3</v>
          </cell>
          <cell r="B7513">
            <v>818241</v>
          </cell>
          <cell r="C7513">
            <v>3</v>
          </cell>
          <cell r="D7513">
            <v>407881</v>
          </cell>
          <cell r="E7513" t="str">
            <v>DCM Integrated Solutions Inc.</v>
          </cell>
          <cell r="F7513" t="str">
            <v>Change Order #3</v>
          </cell>
          <cell r="G7513" t="str">
            <v>Construction Minor</v>
          </cell>
          <cell r="H7513" t="str">
            <v>Kalmakoff, Sheldon</v>
          </cell>
          <cell r="I7513">
            <v>42703</v>
          </cell>
          <cell r="J7513">
            <v>42542</v>
          </cell>
          <cell r="K7513">
            <v>42634</v>
          </cell>
          <cell r="L7513" t="str">
            <v>Complete</v>
          </cell>
          <cell r="M7513" t="str">
            <v>Executed</v>
          </cell>
          <cell r="N7513">
            <v>42713</v>
          </cell>
          <cell r="O7513" t="str">
            <v>Parallel_Return_to_Edit_Mode</v>
          </cell>
          <cell r="P7513" t="str">
            <v>Kalmakoff, Sheldon</v>
          </cell>
          <cell r="R7513" t="str">
            <v>Ari Bronkhorst</v>
          </cell>
          <cell r="S7513" t="str">
            <v>Ari Bronkhorst</v>
          </cell>
          <cell r="T7513" t="str">
            <v>Stephanie Graham</v>
          </cell>
          <cell r="U7513" t="str">
            <v>H - Horizon</v>
          </cell>
          <cell r="V7513" t="str">
            <v>Major Projects</v>
          </cell>
          <cell r="W7513" t="str">
            <v>40 Days net terms</v>
          </cell>
          <cell r="X7513">
            <v>1694915.14</v>
          </cell>
          <cell r="Y7513">
            <v>140770</v>
          </cell>
          <cell r="Z7513">
            <v>641486</v>
          </cell>
        </row>
        <row r="7514">
          <cell r="A7514" t="str">
            <v>818241-4</v>
          </cell>
          <cell r="B7514">
            <v>818241</v>
          </cell>
          <cell r="C7514">
            <v>4</v>
          </cell>
          <cell r="D7514">
            <v>407881</v>
          </cell>
          <cell r="E7514" t="str">
            <v>DCM Integrated Solutions Inc.</v>
          </cell>
          <cell r="F7514" t="str">
            <v>Change Order #4</v>
          </cell>
          <cell r="G7514" t="str">
            <v>Construction Minor</v>
          </cell>
          <cell r="H7514" t="str">
            <v>Kalmakoff, Sheldon</v>
          </cell>
          <cell r="I7514">
            <v>42713</v>
          </cell>
          <cell r="J7514">
            <v>42542</v>
          </cell>
          <cell r="K7514">
            <v>42634</v>
          </cell>
          <cell r="L7514" t="str">
            <v>Complete</v>
          </cell>
          <cell r="M7514" t="str">
            <v>Executed</v>
          </cell>
          <cell r="N7514">
            <v>42745</v>
          </cell>
          <cell r="O7514" t="str">
            <v>Parallel_Return_to_Edit_Mode</v>
          </cell>
          <cell r="P7514" t="str">
            <v>Kalmakoff, Sheldon</v>
          </cell>
          <cell r="R7514" t="str">
            <v>Ari Bronkhorst</v>
          </cell>
          <cell r="S7514" t="str">
            <v>Ari Bronkhorst</v>
          </cell>
          <cell r="T7514" t="str">
            <v>Stephanie Graham</v>
          </cell>
          <cell r="U7514" t="str">
            <v>H - Horizon</v>
          </cell>
          <cell r="V7514" t="str">
            <v>Major Projects</v>
          </cell>
          <cell r="W7514" t="str">
            <v>40 Days net terms</v>
          </cell>
          <cell r="X7514">
            <v>1927971.14</v>
          </cell>
          <cell r="Y7514">
            <v>140770</v>
          </cell>
          <cell r="Z7514">
            <v>233056</v>
          </cell>
        </row>
        <row r="7515">
          <cell r="A7515" t="str">
            <v>818241-5</v>
          </cell>
          <cell r="B7515">
            <v>818241</v>
          </cell>
          <cell r="C7515">
            <v>5</v>
          </cell>
          <cell r="D7515">
            <v>407881</v>
          </cell>
          <cell r="E7515" t="str">
            <v>DCM Integrated Solutions Inc.</v>
          </cell>
          <cell r="F7515" t="str">
            <v>Change Order #5</v>
          </cell>
          <cell r="G7515" t="str">
            <v>Construction Minor</v>
          </cell>
          <cell r="H7515" t="str">
            <v>Brown, Drew</v>
          </cell>
          <cell r="I7515">
            <v>42747</v>
          </cell>
          <cell r="J7515">
            <v>42542</v>
          </cell>
          <cell r="K7515">
            <v>42704</v>
          </cell>
          <cell r="L7515" t="str">
            <v>Complete</v>
          </cell>
          <cell r="M7515" t="str">
            <v>Executed</v>
          </cell>
          <cell r="N7515">
            <v>42748</v>
          </cell>
          <cell r="O7515" t="str">
            <v>Approve Contract</v>
          </cell>
          <cell r="P7515" t="str">
            <v>Business Area Approver</v>
          </cell>
          <cell r="Q7515" t="str">
            <v>Hughes, David</v>
          </cell>
          <cell r="R7515" t="str">
            <v>Ari Bronkhorst</v>
          </cell>
          <cell r="S7515" t="str">
            <v>Ari Bronkhorst</v>
          </cell>
          <cell r="T7515" t="str">
            <v>Stephanie Graham</v>
          </cell>
          <cell r="U7515" t="str">
            <v>H - Horizon</v>
          </cell>
          <cell r="V7515" t="str">
            <v>Major Projects</v>
          </cell>
          <cell r="W7515" t="str">
            <v>40 Days net terms</v>
          </cell>
          <cell r="X7515">
            <v>2099772.14</v>
          </cell>
          <cell r="Y7515">
            <v>140770</v>
          </cell>
          <cell r="Z7515">
            <v>171801</v>
          </cell>
        </row>
        <row r="7516">
          <cell r="A7516" t="str">
            <v>818241-6</v>
          </cell>
          <cell r="B7516">
            <v>818241</v>
          </cell>
          <cell r="C7516">
            <v>6</v>
          </cell>
          <cell r="D7516">
            <v>407881</v>
          </cell>
          <cell r="E7516" t="str">
            <v>DCM Integrated Solutions Inc.</v>
          </cell>
          <cell r="F7516" t="str">
            <v>Change Order #6</v>
          </cell>
          <cell r="G7516" t="str">
            <v>Construction Minor</v>
          </cell>
          <cell r="H7516" t="str">
            <v>Brown, Drew</v>
          </cell>
          <cell r="I7516">
            <v>42779</v>
          </cell>
          <cell r="J7516">
            <v>42542</v>
          </cell>
          <cell r="K7516">
            <v>42704</v>
          </cell>
          <cell r="L7516" t="str">
            <v>Complete</v>
          </cell>
          <cell r="M7516" t="str">
            <v>Executed</v>
          </cell>
          <cell r="N7516">
            <v>42821</v>
          </cell>
          <cell r="O7516" t="str">
            <v>Edit New Supplement</v>
          </cell>
          <cell r="P7516" t="str">
            <v>Manuel, Racquel</v>
          </cell>
          <cell r="Q7516" t="str">
            <v>Manuel, Racquel</v>
          </cell>
          <cell r="R7516" t="str">
            <v>Ari Bronkhorst</v>
          </cell>
          <cell r="S7516" t="str">
            <v>Ari Bronkhorst</v>
          </cell>
          <cell r="T7516" t="str">
            <v>Stephanie Graham</v>
          </cell>
          <cell r="U7516" t="str">
            <v>H - Horizon</v>
          </cell>
          <cell r="V7516" t="str">
            <v>Major Projects</v>
          </cell>
          <cell r="W7516" t="str">
            <v>40 Days net terms</v>
          </cell>
          <cell r="X7516">
            <v>2464142.14</v>
          </cell>
          <cell r="Y7516">
            <v>140770</v>
          </cell>
          <cell r="Z7516">
            <v>364370</v>
          </cell>
        </row>
        <row r="7517">
          <cell r="A7517" t="str">
            <v>818241-7</v>
          </cell>
          <cell r="B7517">
            <v>818241</v>
          </cell>
          <cell r="C7517">
            <v>7</v>
          </cell>
          <cell r="D7517">
            <v>407881</v>
          </cell>
          <cell r="E7517" t="str">
            <v>DCM Integrated Solutions Inc.</v>
          </cell>
          <cell r="F7517" t="str">
            <v>Change Order #7</v>
          </cell>
          <cell r="G7517" t="str">
            <v>Construction Minor</v>
          </cell>
          <cell r="H7517" t="str">
            <v>Brown, Drew</v>
          </cell>
          <cell r="I7517">
            <v>42821</v>
          </cell>
          <cell r="J7517">
            <v>42542</v>
          </cell>
          <cell r="K7517">
            <v>42825</v>
          </cell>
          <cell r="L7517" t="str">
            <v>Complete</v>
          </cell>
          <cell r="M7517" t="str">
            <v>Executed</v>
          </cell>
          <cell r="N7517">
            <v>42821</v>
          </cell>
          <cell r="O7517" t="str">
            <v>Parallel_Return_to_Edit_Mode</v>
          </cell>
          <cell r="P7517" t="str">
            <v>Manuel, Racquel</v>
          </cell>
          <cell r="R7517" t="str">
            <v>Ari Bronkhorst</v>
          </cell>
          <cell r="S7517" t="str">
            <v>Ari Bronkhorst</v>
          </cell>
          <cell r="T7517" t="str">
            <v>Stephanie Graham</v>
          </cell>
          <cell r="U7517" t="str">
            <v>H - Horizon</v>
          </cell>
          <cell r="V7517" t="str">
            <v>Major Projects</v>
          </cell>
          <cell r="W7517" t="str">
            <v>40 Days net terms</v>
          </cell>
          <cell r="X7517">
            <v>2587641.14</v>
          </cell>
          <cell r="Y7517">
            <v>140770</v>
          </cell>
          <cell r="Z7517">
            <v>123499</v>
          </cell>
        </row>
        <row r="7518">
          <cell r="A7518" t="str">
            <v>818241-8</v>
          </cell>
          <cell r="B7518">
            <v>818241</v>
          </cell>
          <cell r="C7518">
            <v>8</v>
          </cell>
          <cell r="D7518">
            <v>407881</v>
          </cell>
          <cell r="E7518" t="str">
            <v>DCM Integrated Solutions Inc.</v>
          </cell>
          <cell r="F7518" t="str">
            <v>Change Order 08 and Reconciliation</v>
          </cell>
          <cell r="G7518" t="str">
            <v>Construction Minor</v>
          </cell>
          <cell r="H7518" t="str">
            <v>Brown, Drew</v>
          </cell>
          <cell r="I7518">
            <v>42880</v>
          </cell>
          <cell r="J7518">
            <v>42542</v>
          </cell>
          <cell r="K7518">
            <v>42825</v>
          </cell>
          <cell r="L7518" t="str">
            <v>Complete</v>
          </cell>
          <cell r="M7518" t="str">
            <v>Executed</v>
          </cell>
          <cell r="N7518">
            <v>42926</v>
          </cell>
          <cell r="O7518" t="str">
            <v>Execute Contract</v>
          </cell>
          <cell r="P7518" t="str">
            <v>Brown, Drew</v>
          </cell>
          <cell r="Q7518" t="str">
            <v>Brown, Drew</v>
          </cell>
          <cell r="R7518" t="str">
            <v>Ari Bronkhorst</v>
          </cell>
          <cell r="S7518" t="str">
            <v>Ari Bronkhorst</v>
          </cell>
          <cell r="T7518" t="str">
            <v>Stephanie Graham</v>
          </cell>
          <cell r="U7518" t="str">
            <v>H - Horizon</v>
          </cell>
          <cell r="V7518" t="str">
            <v>Major Projects</v>
          </cell>
          <cell r="W7518" t="str">
            <v>40 Days net terms</v>
          </cell>
          <cell r="X7518">
            <v>2490286.7000000002</v>
          </cell>
          <cell r="Y7518">
            <v>140770</v>
          </cell>
          <cell r="Z7518">
            <v>-97354.44</v>
          </cell>
        </row>
        <row r="7519">
          <cell r="A7519" t="str">
            <v>818269-1</v>
          </cell>
          <cell r="B7519">
            <v>818269</v>
          </cell>
          <cell r="C7519">
            <v>1</v>
          </cell>
          <cell r="D7519">
            <v>407884</v>
          </cell>
          <cell r="E7519" t="str">
            <v>Ballatec Inspections Ltd.</v>
          </cell>
          <cell r="F7519" t="str">
            <v>Nordine Balla Sulaiman - QC Construction Mechanical</v>
          </cell>
          <cell r="G7519" t="str">
            <v>Short Form Consulting Agreement</v>
          </cell>
          <cell r="H7519" t="str">
            <v>Soriano, Loreta</v>
          </cell>
          <cell r="I7519">
            <v>42577</v>
          </cell>
          <cell r="J7519">
            <v>42613</v>
          </cell>
          <cell r="K7519">
            <v>42673</v>
          </cell>
          <cell r="L7519" t="str">
            <v>Complete</v>
          </cell>
          <cell r="M7519" t="str">
            <v>Executed</v>
          </cell>
          <cell r="N7519">
            <v>42586</v>
          </cell>
          <cell r="O7519" t="str">
            <v>Parallel_Return_to_Edit_Mode</v>
          </cell>
          <cell r="P7519" t="str">
            <v>Soriano, Loreta</v>
          </cell>
          <cell r="R7519" t="str">
            <v>Julie Easthope</v>
          </cell>
          <cell r="S7519" t="str">
            <v>Kara Slemko</v>
          </cell>
          <cell r="T7519" t="str">
            <v>Brian Bate</v>
          </cell>
          <cell r="U7519" t="str">
            <v>H - Horizon</v>
          </cell>
          <cell r="V7519" t="str">
            <v>Major Projects</v>
          </cell>
          <cell r="W7519" t="str">
            <v>10 Days net terms</v>
          </cell>
          <cell r="X7519">
            <v>59136</v>
          </cell>
          <cell r="Z7519">
            <v>29568</v>
          </cell>
        </row>
        <row r="7520">
          <cell r="A7520" t="str">
            <v>818290-1</v>
          </cell>
          <cell r="B7520">
            <v>818290</v>
          </cell>
          <cell r="C7520">
            <v>1</v>
          </cell>
          <cell r="E7520" t="str">
            <v>REBL - Refractories Evaluations Laboratory Ltd</v>
          </cell>
          <cell r="F7520" t="str">
            <v>Rebl Refractories: SRU2 Furnace Repair 53-F-2001 &amp; PO Extension</v>
          </cell>
          <cell r="G7520" t="str">
            <v>Purchase Order</v>
          </cell>
          <cell r="H7520" t="str">
            <v>Dovichak, Lesley</v>
          </cell>
          <cell r="I7520">
            <v>42762</v>
          </cell>
          <cell r="J7520">
            <v>42761</v>
          </cell>
          <cell r="K7520">
            <v>43131</v>
          </cell>
          <cell r="L7520" t="str">
            <v>Active</v>
          </cell>
          <cell r="M7520" t="str">
            <v>Executed</v>
          </cell>
          <cell r="N7520">
            <v>42767</v>
          </cell>
          <cell r="O7520" t="str">
            <v>Parallel_Return_to_Edit_Mode</v>
          </cell>
          <cell r="P7520" t="str">
            <v>Dovichak, Lesley</v>
          </cell>
          <cell r="R7520" t="str">
            <v>Carla Salazar</v>
          </cell>
          <cell r="S7520" t="str">
            <v>Kara Slemko</v>
          </cell>
          <cell r="T7520" t="str">
            <v>Brian Bate</v>
          </cell>
          <cell r="U7520" t="str">
            <v>H - Horizon</v>
          </cell>
          <cell r="V7520" t="str">
            <v>Upgrading &amp; Utilitie - Upgrading &amp; Utilities</v>
          </cell>
          <cell r="W7520" t="str">
            <v>45 Days net terms</v>
          </cell>
          <cell r="X7520">
            <v>280000</v>
          </cell>
          <cell r="Y7520">
            <v>140910</v>
          </cell>
          <cell r="Z7520">
            <v>30000</v>
          </cell>
        </row>
        <row r="7521">
          <cell r="A7521" t="str">
            <v>818324-1</v>
          </cell>
          <cell r="B7521">
            <v>818324</v>
          </cell>
          <cell r="C7521">
            <v>1</v>
          </cell>
          <cell r="D7521">
            <v>407896</v>
          </cell>
          <cell r="E7521" t="str">
            <v>Talon Energy Services</v>
          </cell>
          <cell r="F7521" t="str">
            <v>Change Order #1</v>
          </cell>
          <cell r="G7521" t="str">
            <v>Construction Minor</v>
          </cell>
          <cell r="H7521" t="str">
            <v>Kalmakoff, Sheldon</v>
          </cell>
          <cell r="I7521">
            <v>42635</v>
          </cell>
          <cell r="J7521">
            <v>42551</v>
          </cell>
          <cell r="K7521">
            <v>42643</v>
          </cell>
          <cell r="L7521" t="str">
            <v>Complete</v>
          </cell>
          <cell r="M7521" t="str">
            <v>Executed</v>
          </cell>
          <cell r="N7521">
            <v>42656</v>
          </cell>
          <cell r="O7521" t="str">
            <v>Approve Contract</v>
          </cell>
          <cell r="P7521" t="str">
            <v>Business Area Approver</v>
          </cell>
          <cell r="Q7521" t="str">
            <v>Hughes, David</v>
          </cell>
          <cell r="R7521" t="str">
            <v>Ari Bronkhorst</v>
          </cell>
          <cell r="S7521" t="str">
            <v>Ari Bronkhorst</v>
          </cell>
          <cell r="T7521" t="str">
            <v>Stephanie Graham</v>
          </cell>
          <cell r="U7521" t="str">
            <v>H - Horizon</v>
          </cell>
          <cell r="V7521" t="str">
            <v>Major Projects</v>
          </cell>
          <cell r="W7521" t="str">
            <v>40 Days net terms</v>
          </cell>
          <cell r="X7521">
            <v>543547.53</v>
          </cell>
          <cell r="Z7521">
            <v>368547.53</v>
          </cell>
        </row>
        <row r="7522">
          <cell r="A7522" t="str">
            <v>818324-2</v>
          </cell>
          <cell r="B7522">
            <v>818324</v>
          </cell>
          <cell r="C7522">
            <v>2</v>
          </cell>
          <cell r="D7522">
            <v>407896</v>
          </cell>
          <cell r="E7522" t="str">
            <v>Talon Energy Services</v>
          </cell>
          <cell r="F7522" t="str">
            <v>Change Order #2</v>
          </cell>
          <cell r="G7522" t="str">
            <v>Construction Minor</v>
          </cell>
          <cell r="H7522" t="str">
            <v>Kalmakoff, Sheldon</v>
          </cell>
          <cell r="I7522">
            <v>42656</v>
          </cell>
          <cell r="J7522">
            <v>42551</v>
          </cell>
          <cell r="K7522">
            <v>42643</v>
          </cell>
          <cell r="L7522" t="str">
            <v>Complete</v>
          </cell>
          <cell r="M7522" t="str">
            <v>Executed</v>
          </cell>
          <cell r="N7522">
            <v>42684</v>
          </cell>
          <cell r="O7522" t="str">
            <v>Parallel_Return_to_Edit_Mode</v>
          </cell>
          <cell r="P7522" t="str">
            <v>Kalmakoff, Sheldon</v>
          </cell>
          <cell r="R7522" t="str">
            <v>Ari Bronkhorst</v>
          </cell>
          <cell r="S7522" t="str">
            <v>Ari Bronkhorst</v>
          </cell>
          <cell r="T7522" t="str">
            <v>Stephanie Graham</v>
          </cell>
          <cell r="U7522" t="str">
            <v>H - Horizon</v>
          </cell>
          <cell r="V7522" t="str">
            <v>Major Projects</v>
          </cell>
          <cell r="W7522" t="str">
            <v>40 Days net terms</v>
          </cell>
          <cell r="X7522">
            <v>551576.27</v>
          </cell>
          <cell r="Z7522">
            <v>8028.74</v>
          </cell>
        </row>
        <row r="7523">
          <cell r="A7523" t="str">
            <v>818324-3</v>
          </cell>
          <cell r="B7523">
            <v>818324</v>
          </cell>
          <cell r="C7523">
            <v>3</v>
          </cell>
          <cell r="D7523">
            <v>407896</v>
          </cell>
          <cell r="E7523" t="str">
            <v>Talon Energy Services</v>
          </cell>
          <cell r="F7523" t="str">
            <v>Change Order #3</v>
          </cell>
          <cell r="G7523" t="str">
            <v>Construction Minor</v>
          </cell>
          <cell r="H7523" t="str">
            <v>Kalmakoff, Sheldon</v>
          </cell>
          <cell r="I7523">
            <v>42684</v>
          </cell>
          <cell r="J7523">
            <v>42551</v>
          </cell>
          <cell r="K7523">
            <v>42643</v>
          </cell>
          <cell r="L7523" t="str">
            <v>Complete</v>
          </cell>
          <cell r="M7523" t="str">
            <v>Executed</v>
          </cell>
          <cell r="N7523">
            <v>42690</v>
          </cell>
          <cell r="O7523" t="str">
            <v>Edit New Supplement</v>
          </cell>
          <cell r="P7523" t="str">
            <v>Kalmakoff, Sheldon</v>
          </cell>
          <cell r="Q7523" t="str">
            <v>Kalmakoff, Sheldon</v>
          </cell>
          <cell r="R7523" t="str">
            <v>Ari Bronkhorst</v>
          </cell>
          <cell r="S7523" t="str">
            <v>Ari Bronkhorst</v>
          </cell>
          <cell r="T7523" t="str">
            <v>Stephanie Graham</v>
          </cell>
          <cell r="U7523" t="str">
            <v>H - Horizon</v>
          </cell>
          <cell r="V7523" t="str">
            <v>Major Projects</v>
          </cell>
          <cell r="W7523" t="str">
            <v>40 Days net terms</v>
          </cell>
          <cell r="X7523">
            <v>828559.41</v>
          </cell>
          <cell r="Z7523">
            <v>276983.14</v>
          </cell>
        </row>
        <row r="7524">
          <cell r="A7524" t="str">
            <v>818324-4</v>
          </cell>
          <cell r="B7524">
            <v>818324</v>
          </cell>
          <cell r="C7524">
            <v>4</v>
          </cell>
          <cell r="D7524">
            <v>407896</v>
          </cell>
          <cell r="E7524" t="str">
            <v>Talon Energy Services</v>
          </cell>
          <cell r="F7524" t="str">
            <v>Change Order #4</v>
          </cell>
          <cell r="G7524" t="str">
            <v>Construction Minor</v>
          </cell>
          <cell r="H7524" t="str">
            <v>Kalmakoff, Sheldon</v>
          </cell>
          <cell r="I7524">
            <v>42726</v>
          </cell>
          <cell r="J7524">
            <v>42551</v>
          </cell>
          <cell r="K7524">
            <v>42643</v>
          </cell>
          <cell r="L7524" t="str">
            <v>Complete</v>
          </cell>
          <cell r="M7524" t="str">
            <v>Executed</v>
          </cell>
          <cell r="N7524">
            <v>42744</v>
          </cell>
          <cell r="O7524" t="str">
            <v>Execute Contract</v>
          </cell>
          <cell r="P7524" t="str">
            <v>Brown, Drew</v>
          </cell>
          <cell r="Q7524" t="str">
            <v>Brown, Drew</v>
          </cell>
          <cell r="R7524" t="str">
            <v>Ari Bronkhorst</v>
          </cell>
          <cell r="S7524" t="str">
            <v>Ari Bronkhorst</v>
          </cell>
          <cell r="T7524" t="str">
            <v>Stephanie Graham</v>
          </cell>
          <cell r="U7524" t="str">
            <v>H - Horizon</v>
          </cell>
          <cell r="V7524" t="str">
            <v>Major Projects</v>
          </cell>
          <cell r="W7524" t="str">
            <v>40 Days net terms</v>
          </cell>
          <cell r="X7524">
            <v>915570.11</v>
          </cell>
          <cell r="Z7524">
            <v>87010.7</v>
          </cell>
        </row>
        <row r="7525">
          <cell r="A7525" t="str">
            <v>818324-5</v>
          </cell>
          <cell r="B7525">
            <v>818324</v>
          </cell>
          <cell r="C7525">
            <v>5</v>
          </cell>
          <cell r="D7525">
            <v>407896</v>
          </cell>
          <cell r="E7525" t="str">
            <v>Talon Energy Services</v>
          </cell>
          <cell r="F7525" t="str">
            <v>Change Order 05 and CO 06(Recociliation)</v>
          </cell>
          <cell r="G7525" t="str">
            <v>Construction Minor</v>
          </cell>
          <cell r="H7525" t="str">
            <v>Brown, Drew</v>
          </cell>
          <cell r="I7525">
            <v>42809</v>
          </cell>
          <cell r="J7525">
            <v>42551</v>
          </cell>
          <cell r="K7525">
            <v>42643</v>
          </cell>
          <cell r="L7525" t="str">
            <v>Complete</v>
          </cell>
          <cell r="M7525" t="str">
            <v>Executed</v>
          </cell>
          <cell r="N7525">
            <v>42809</v>
          </cell>
          <cell r="O7525" t="str">
            <v>Edit New Supplement</v>
          </cell>
          <cell r="P7525" t="str">
            <v>Manuel, Racquel</v>
          </cell>
          <cell r="Q7525" t="str">
            <v>Manuel, Racquel</v>
          </cell>
          <cell r="R7525" t="str">
            <v>Ari Bronkhorst</v>
          </cell>
          <cell r="S7525" t="str">
            <v>Ari Bronkhorst</v>
          </cell>
          <cell r="T7525" t="str">
            <v>Stephanie Graham</v>
          </cell>
          <cell r="U7525" t="str">
            <v>H - Horizon</v>
          </cell>
          <cell r="V7525" t="str">
            <v>Major Projects</v>
          </cell>
          <cell r="W7525" t="str">
            <v>40 Days net terms</v>
          </cell>
          <cell r="X7525">
            <v>946911.57</v>
          </cell>
          <cell r="Z7525">
            <v>31341.46</v>
          </cell>
        </row>
        <row r="7526">
          <cell r="A7526" t="str">
            <v>818346-1</v>
          </cell>
          <cell r="B7526">
            <v>818346</v>
          </cell>
          <cell r="C7526">
            <v>1</v>
          </cell>
          <cell r="D7526">
            <v>939177</v>
          </cell>
          <cell r="E7526" t="str">
            <v>McMurray Serv-U Expediting Ltd.</v>
          </cell>
          <cell r="F7526" t="str">
            <v>McMurray ServU Expediting - MTWSA - MAster Transportation Warehousing Services Agreement</v>
          </cell>
          <cell r="G7526" t="str">
            <v>Master Goods and Services Agreement</v>
          </cell>
          <cell r="H7526" t="str">
            <v>Lam, Diana</v>
          </cell>
          <cell r="I7526">
            <v>42863</v>
          </cell>
          <cell r="J7526">
            <v>42947</v>
          </cell>
          <cell r="K7526">
            <v>43311</v>
          </cell>
          <cell r="L7526" t="str">
            <v>Active</v>
          </cell>
          <cell r="M7526" t="str">
            <v>Executed</v>
          </cell>
          <cell r="N7526">
            <v>42950</v>
          </cell>
          <cell r="O7526" t="str">
            <v>Edit New Supplement</v>
          </cell>
          <cell r="P7526" t="str">
            <v>Carrasco, Viri</v>
          </cell>
          <cell r="Q7526" t="str">
            <v>Carrasco, Viri</v>
          </cell>
          <cell r="R7526" t="str">
            <v>Leighton Storsley</v>
          </cell>
          <cell r="S7526" t="str">
            <v>Kara Slemko</v>
          </cell>
          <cell r="T7526" t="str">
            <v>Brian Bate</v>
          </cell>
          <cell r="U7526" t="str">
            <v>C/H - Conventional/Horizon</v>
          </cell>
          <cell r="V7526" t="str">
            <v>All</v>
          </cell>
          <cell r="W7526" t="str">
            <v>45 Days net terms</v>
          </cell>
          <cell r="X7526">
            <v>1957000</v>
          </cell>
          <cell r="Y7526">
            <v>85856</v>
          </cell>
          <cell r="Z7526">
            <v>923000</v>
          </cell>
        </row>
        <row r="7527">
          <cell r="A7527" t="str">
            <v>818356-1</v>
          </cell>
          <cell r="B7527">
            <v>818356</v>
          </cell>
          <cell r="C7527">
            <v>1</v>
          </cell>
          <cell r="D7527">
            <v>407900</v>
          </cell>
          <cell r="E7527" t="str">
            <v>Allied Blower &amp; Sheet Metal Ltd</v>
          </cell>
          <cell r="F7527" t="str">
            <v>CHANGE ORDER 01: Reconciliation Prior To Close Out</v>
          </cell>
          <cell r="G7527" t="str">
            <v>Construction Minor</v>
          </cell>
          <cell r="H7527" t="str">
            <v>Brown, Drew</v>
          </cell>
          <cell r="I7527">
            <v>42815</v>
          </cell>
          <cell r="J7527">
            <v>42558</v>
          </cell>
          <cell r="K7527">
            <v>42573</v>
          </cell>
          <cell r="L7527" t="str">
            <v>Complete</v>
          </cell>
          <cell r="M7527" t="str">
            <v>Executed</v>
          </cell>
          <cell r="N7527">
            <v>42815</v>
          </cell>
          <cell r="O7527" t="str">
            <v>Parallel_Return_to_Edit_Mode</v>
          </cell>
          <cell r="P7527" t="str">
            <v>Manuel, Racquel</v>
          </cell>
          <cell r="R7527" t="str">
            <v>Ari Bronkhorst</v>
          </cell>
          <cell r="S7527" t="str">
            <v>Ari Bronkhorst</v>
          </cell>
          <cell r="T7527" t="str">
            <v>Stephanie Graham</v>
          </cell>
          <cell r="U7527" t="str">
            <v>H - Horizon</v>
          </cell>
          <cell r="V7527" t="str">
            <v>Major Projects</v>
          </cell>
          <cell r="W7527" t="str">
            <v>45 Days net terms</v>
          </cell>
          <cell r="X7527">
            <v>78600</v>
          </cell>
          <cell r="Y7527">
            <v>421262</v>
          </cell>
          <cell r="Z7527">
            <v>-1140</v>
          </cell>
        </row>
        <row r="7528">
          <cell r="A7528" t="str">
            <v>818361-1</v>
          </cell>
          <cell r="B7528">
            <v>818361</v>
          </cell>
          <cell r="C7528">
            <v>1</v>
          </cell>
          <cell r="D7528">
            <v>407903</v>
          </cell>
          <cell r="E7528" t="str">
            <v>Bird Construction Company</v>
          </cell>
          <cell r="F7528" t="str">
            <v>CO 01:Misc Civil Works at Plants 62 &amp; 71</v>
          </cell>
          <cell r="G7528" t="str">
            <v>Construction Minor</v>
          </cell>
          <cell r="H7528" t="str">
            <v>Brown, Drew</v>
          </cell>
          <cell r="I7528">
            <v>42713</v>
          </cell>
          <cell r="J7528">
            <v>42562</v>
          </cell>
          <cell r="K7528">
            <v>42704</v>
          </cell>
          <cell r="L7528" t="str">
            <v>Complete</v>
          </cell>
          <cell r="M7528" t="str">
            <v>Executed</v>
          </cell>
          <cell r="N7528">
            <v>42739</v>
          </cell>
          <cell r="O7528" t="str">
            <v>Approve Contract</v>
          </cell>
          <cell r="P7528" t="str">
            <v>Commercial Operations Approver</v>
          </cell>
          <cell r="Q7528" t="str">
            <v>Tan, Lenny</v>
          </cell>
          <cell r="R7528" t="str">
            <v>Ari Bronkhorst</v>
          </cell>
          <cell r="S7528" t="str">
            <v>Ari Bronkhorst</v>
          </cell>
          <cell r="T7528" t="str">
            <v>Stephanie Graham</v>
          </cell>
          <cell r="U7528" t="str">
            <v>H - Horizon</v>
          </cell>
          <cell r="V7528" t="str">
            <v>Major Projects</v>
          </cell>
          <cell r="W7528" t="str">
            <v>40 Days net terms</v>
          </cell>
          <cell r="X7528">
            <v>90083.63</v>
          </cell>
          <cell r="Y7528">
            <v>577712</v>
          </cell>
          <cell r="Z7528">
            <v>23761.63</v>
          </cell>
        </row>
        <row r="7529">
          <cell r="A7529" t="str">
            <v>818392-1-1</v>
          </cell>
          <cell r="B7529" t="str">
            <v>818392-1</v>
          </cell>
          <cell r="C7529">
            <v>1</v>
          </cell>
          <cell r="D7529">
            <v>839391</v>
          </cell>
          <cell r="E7529" t="str">
            <v>Lloyd's Register Energy Canada Limited</v>
          </cell>
          <cell r="F7529" t="str">
            <v>Horizon RBI Implementation Extension</v>
          </cell>
          <cell r="G7529" t="str">
            <v>Schedules for Master Agreements</v>
          </cell>
          <cell r="H7529" t="str">
            <v>Lam, Chantal</v>
          </cell>
          <cell r="I7529">
            <v>42893</v>
          </cell>
          <cell r="J7529">
            <v>42906</v>
          </cell>
          <cell r="K7529">
            <v>43190</v>
          </cell>
          <cell r="L7529" t="str">
            <v>Active</v>
          </cell>
          <cell r="M7529" t="str">
            <v>Executed</v>
          </cell>
          <cell r="N7529">
            <v>42920</v>
          </cell>
          <cell r="O7529" t="str">
            <v>Approve Contract</v>
          </cell>
          <cell r="P7529" t="str">
            <v>Commercial Operations Approver</v>
          </cell>
          <cell r="Q7529" t="str">
            <v>Salazar, Carla</v>
          </cell>
          <cell r="R7529" t="str">
            <v>Carla Salazar</v>
          </cell>
          <cell r="S7529" t="str">
            <v>Kara Slemko</v>
          </cell>
          <cell r="T7529" t="str">
            <v>Brian Bate</v>
          </cell>
          <cell r="U7529" t="str">
            <v>H - Horizon</v>
          </cell>
          <cell r="V7529" t="str">
            <v>Upgrading &amp; Utilitie - Upgrading &amp; Utilities</v>
          </cell>
          <cell r="W7529" t="str">
            <v>45 Days net terms</v>
          </cell>
          <cell r="X7529">
            <v>1058748</v>
          </cell>
          <cell r="Y7529">
            <v>419197</v>
          </cell>
          <cell r="Z7529">
            <v>87000</v>
          </cell>
        </row>
        <row r="7530">
          <cell r="A7530" t="str">
            <v>818392-1-2</v>
          </cell>
          <cell r="B7530" t="str">
            <v>818392-1</v>
          </cell>
          <cell r="C7530">
            <v>2</v>
          </cell>
          <cell r="D7530">
            <v>839391</v>
          </cell>
          <cell r="E7530" t="str">
            <v>Lloyd's Register Energy Canada Limited</v>
          </cell>
          <cell r="F7530" t="str">
            <v>Lloyd - Software access, addition of scope and extension</v>
          </cell>
          <cell r="G7530" t="str">
            <v>Schedules for Master Agreements</v>
          </cell>
          <cell r="H7530" t="str">
            <v>Borsini, Erwin</v>
          </cell>
          <cell r="I7530">
            <v>43124</v>
          </cell>
          <cell r="J7530">
            <v>42906</v>
          </cell>
          <cell r="K7530">
            <v>43616</v>
          </cell>
          <cell r="L7530" t="str">
            <v>Active</v>
          </cell>
          <cell r="M7530" t="str">
            <v>Pending Supply Management Review</v>
          </cell>
          <cell r="O7530" t="str">
            <v>Edit New Supplement</v>
          </cell>
          <cell r="P7530" t="str">
            <v>Borsini, Erwin</v>
          </cell>
          <cell r="Q7530" t="str">
            <v>Borsini, Erwin</v>
          </cell>
          <cell r="R7530" t="str">
            <v>Carla Salazar</v>
          </cell>
          <cell r="S7530" t="str">
            <v>Kara Slemko</v>
          </cell>
          <cell r="T7530" t="str">
            <v>Brian Bate</v>
          </cell>
          <cell r="U7530" t="str">
            <v>H - Horizon</v>
          </cell>
          <cell r="V7530" t="str">
            <v>Upgrading &amp; Utilitie - Upgrading &amp; Utilities</v>
          </cell>
          <cell r="W7530" t="str">
            <v>45 Days net terms</v>
          </cell>
          <cell r="X7530">
            <v>1458748</v>
          </cell>
          <cell r="Y7530">
            <v>419197</v>
          </cell>
          <cell r="Z7530">
            <v>400000</v>
          </cell>
        </row>
        <row r="7531">
          <cell r="A7531" t="str">
            <v>818394-1</v>
          </cell>
          <cell r="B7531">
            <v>818394</v>
          </cell>
          <cell r="C7531">
            <v>1</v>
          </cell>
          <cell r="D7531">
            <v>407911</v>
          </cell>
          <cell r="E7531" t="str">
            <v>DCM Integrated Solutions Inc.</v>
          </cell>
          <cell r="F7531" t="str">
            <v>VDU/DRU RTD assembly and transmitter</v>
          </cell>
          <cell r="G7531" t="str">
            <v>Construction Minor</v>
          </cell>
          <cell r="H7531" t="str">
            <v>Duarte, Rafael</v>
          </cell>
          <cell r="I7531">
            <v>42633</v>
          </cell>
          <cell r="J7531">
            <v>42633</v>
          </cell>
          <cell r="K7531">
            <v>42650</v>
          </cell>
          <cell r="L7531" t="str">
            <v>Complete</v>
          </cell>
          <cell r="M7531" t="str">
            <v>Executed</v>
          </cell>
          <cell r="N7531">
            <v>42648</v>
          </cell>
          <cell r="O7531" t="str">
            <v>Execute Contract</v>
          </cell>
          <cell r="P7531" t="str">
            <v>Duarte, Rafael</v>
          </cell>
          <cell r="Q7531" t="str">
            <v>Duarte, Rafael</v>
          </cell>
          <cell r="R7531" t="str">
            <v>Lenny Tan</v>
          </cell>
          <cell r="S7531" t="str">
            <v>Ari Bronkhorst</v>
          </cell>
          <cell r="T7531" t="str">
            <v>Steve Brown</v>
          </cell>
          <cell r="U7531" t="str">
            <v>H - Horizon</v>
          </cell>
          <cell r="V7531" t="str">
            <v>Major Projects</v>
          </cell>
          <cell r="W7531" t="str">
            <v>40 Days net terms</v>
          </cell>
          <cell r="X7531">
            <v>97594.44</v>
          </cell>
          <cell r="Y7531">
            <v>140770</v>
          </cell>
          <cell r="Z7531">
            <v>8644.44</v>
          </cell>
        </row>
        <row r="7532">
          <cell r="A7532" t="str">
            <v>818394-2</v>
          </cell>
          <cell r="B7532">
            <v>818394</v>
          </cell>
          <cell r="C7532">
            <v>2</v>
          </cell>
          <cell r="D7532">
            <v>407911</v>
          </cell>
          <cell r="E7532" t="str">
            <v>DCM Integrated Solutions Inc.</v>
          </cell>
          <cell r="F7532" t="str">
            <v>VDU/DRU RTD assembly and transmitter</v>
          </cell>
          <cell r="G7532" t="str">
            <v>Construction Minor</v>
          </cell>
          <cell r="H7532" t="str">
            <v>Duarte, Rafael</v>
          </cell>
          <cell r="I7532">
            <v>42702</v>
          </cell>
          <cell r="J7532">
            <v>42633</v>
          </cell>
          <cell r="K7532">
            <v>42650</v>
          </cell>
          <cell r="L7532" t="str">
            <v>Complete</v>
          </cell>
          <cell r="M7532" t="str">
            <v>Executed</v>
          </cell>
          <cell r="N7532">
            <v>42748</v>
          </cell>
          <cell r="O7532" t="str">
            <v>Edit New Supplement</v>
          </cell>
          <cell r="P7532" t="str">
            <v>Duarte, Rafael</v>
          </cell>
          <cell r="Q7532" t="str">
            <v>Duarte, Rafael</v>
          </cell>
          <cell r="R7532" t="str">
            <v>Lenny Tan</v>
          </cell>
          <cell r="S7532" t="str">
            <v>Ari Bronkhorst</v>
          </cell>
          <cell r="T7532" t="str">
            <v>Stephanie Graham</v>
          </cell>
          <cell r="U7532" t="str">
            <v>H - Horizon</v>
          </cell>
          <cell r="V7532" t="str">
            <v>Major Projects</v>
          </cell>
          <cell r="W7532" t="str">
            <v>45 Days net terms</v>
          </cell>
          <cell r="X7532">
            <v>103139.32</v>
          </cell>
          <cell r="Y7532">
            <v>140770</v>
          </cell>
          <cell r="Z7532">
            <v>5544.88</v>
          </cell>
        </row>
        <row r="7533">
          <cell r="A7533" t="str">
            <v>818405-1</v>
          </cell>
          <cell r="B7533">
            <v>818405</v>
          </cell>
          <cell r="C7533">
            <v>1</v>
          </cell>
          <cell r="D7533">
            <v>407972</v>
          </cell>
          <cell r="E7533" t="str">
            <v>Integral Energy Services Ltd</v>
          </cell>
          <cell r="F7533" t="str">
            <v>Electrical, Instrumentation and Insulation Works for CHTU Unit 45</v>
          </cell>
          <cell r="G7533" t="str">
            <v>Construction</v>
          </cell>
          <cell r="H7533" t="str">
            <v>Sharpe, Tiffany</v>
          </cell>
          <cell r="I7533">
            <v>42782</v>
          </cell>
          <cell r="J7533">
            <v>42594</v>
          </cell>
          <cell r="K7533">
            <v>43008</v>
          </cell>
          <cell r="L7533" t="str">
            <v>Active</v>
          </cell>
          <cell r="M7533" t="str">
            <v>Executed</v>
          </cell>
          <cell r="N7533">
            <v>42788</v>
          </cell>
          <cell r="O7533" t="str">
            <v>Approve Contract</v>
          </cell>
          <cell r="P7533" t="str">
            <v>Commercial Operations Approver</v>
          </cell>
          <cell r="Q7533" t="str">
            <v>Bronkhorst, Ari</v>
          </cell>
          <cell r="R7533" t="str">
            <v>Ari Bronkhorst</v>
          </cell>
          <cell r="S7533" t="str">
            <v>Kara Slemko</v>
          </cell>
          <cell r="T7533" t="str">
            <v>Stephanie Graham</v>
          </cell>
          <cell r="U7533" t="str">
            <v>H - Horizon</v>
          </cell>
          <cell r="V7533" t="str">
            <v>Major Projects</v>
          </cell>
          <cell r="W7533" t="str">
            <v>45 Days net terms</v>
          </cell>
          <cell r="X7533">
            <v>25006354.559999999</v>
          </cell>
          <cell r="Y7533">
            <v>713684</v>
          </cell>
          <cell r="Z7533">
            <v>-168792</v>
          </cell>
        </row>
        <row r="7534">
          <cell r="A7534" t="str">
            <v>818405-2</v>
          </cell>
          <cell r="B7534">
            <v>818405</v>
          </cell>
          <cell r="C7534">
            <v>2</v>
          </cell>
          <cell r="D7534">
            <v>407972</v>
          </cell>
          <cell r="E7534" t="str">
            <v>Integral Energy Services Ltd</v>
          </cell>
          <cell r="F7534" t="str">
            <v>Electrical, Instrumentation and Insulation Works for CHTU Unit 45</v>
          </cell>
          <cell r="G7534" t="str">
            <v>Construction</v>
          </cell>
          <cell r="H7534" t="str">
            <v>Sharpe, Tiffany</v>
          </cell>
          <cell r="I7534">
            <v>42788</v>
          </cell>
          <cell r="J7534">
            <v>42594</v>
          </cell>
          <cell r="K7534">
            <v>43008</v>
          </cell>
          <cell r="L7534" t="str">
            <v>Active</v>
          </cell>
          <cell r="M7534" t="str">
            <v>Executed</v>
          </cell>
          <cell r="N7534">
            <v>42788</v>
          </cell>
          <cell r="O7534" t="str">
            <v>Approve Contract</v>
          </cell>
          <cell r="P7534" t="str">
            <v>Business Area Approver</v>
          </cell>
          <cell r="Q7534" t="str">
            <v>Medina, Nestor</v>
          </cell>
          <cell r="R7534" t="str">
            <v>Ari Bronkhorst</v>
          </cell>
          <cell r="S7534" t="str">
            <v>Kara Slemko</v>
          </cell>
          <cell r="T7534" t="str">
            <v>Stephanie Graham</v>
          </cell>
          <cell r="U7534" t="str">
            <v>H - Horizon</v>
          </cell>
          <cell r="V7534" t="str">
            <v>Major Projects</v>
          </cell>
          <cell r="W7534" t="str">
            <v>45 Days net terms</v>
          </cell>
          <cell r="X7534">
            <v>25007660.789999999</v>
          </cell>
          <cell r="Y7534">
            <v>713684</v>
          </cell>
          <cell r="Z7534">
            <v>1306.23</v>
          </cell>
        </row>
        <row r="7535">
          <cell r="A7535" t="str">
            <v>818405-3</v>
          </cell>
          <cell r="B7535">
            <v>818405</v>
          </cell>
          <cell r="C7535">
            <v>3</v>
          </cell>
          <cell r="D7535">
            <v>407972</v>
          </cell>
          <cell r="E7535" t="str">
            <v>Integral Energy Services Ltd</v>
          </cell>
          <cell r="F7535" t="str">
            <v>Electrical, Instrumentation and Insulation Works for CHTU Unit 45</v>
          </cell>
          <cell r="G7535" t="str">
            <v>Construction</v>
          </cell>
          <cell r="H7535" t="str">
            <v>Sharpe, Tiffany</v>
          </cell>
          <cell r="I7535">
            <v>42788</v>
          </cell>
          <cell r="J7535">
            <v>42594</v>
          </cell>
          <cell r="K7535">
            <v>43008</v>
          </cell>
          <cell r="L7535" t="str">
            <v>Active</v>
          </cell>
          <cell r="M7535" t="str">
            <v>Executed</v>
          </cell>
          <cell r="N7535">
            <v>42934</v>
          </cell>
          <cell r="O7535" t="str">
            <v>Approve Contract</v>
          </cell>
          <cell r="P7535" t="str">
            <v>Business Area Approver</v>
          </cell>
          <cell r="Q7535" t="str">
            <v>Medina, Nestor</v>
          </cell>
          <cell r="R7535" t="str">
            <v>Ari Bronkhorst</v>
          </cell>
          <cell r="S7535" t="str">
            <v>Kara Slemko</v>
          </cell>
          <cell r="T7535" t="str">
            <v>Stephanie Graham</v>
          </cell>
          <cell r="U7535" t="str">
            <v>H - Horizon</v>
          </cell>
          <cell r="V7535" t="str">
            <v>Major Projects</v>
          </cell>
          <cell r="W7535" t="str">
            <v>45 Days net terms</v>
          </cell>
          <cell r="X7535">
            <v>25073246.84</v>
          </cell>
          <cell r="Y7535">
            <v>713684</v>
          </cell>
          <cell r="Z7535">
            <v>65586.05</v>
          </cell>
        </row>
        <row r="7536">
          <cell r="A7536" t="str">
            <v>818417-1</v>
          </cell>
          <cell r="B7536">
            <v>818417</v>
          </cell>
          <cell r="C7536">
            <v>1</v>
          </cell>
          <cell r="D7536">
            <v>407918</v>
          </cell>
          <cell r="E7536" t="str">
            <v>OCL Group Inc.</v>
          </cell>
          <cell r="F7536" t="str">
            <v>PIVs for IL&amp;PC</v>
          </cell>
          <cell r="G7536" t="str">
            <v>Construction Minor</v>
          </cell>
          <cell r="H7536" t="str">
            <v>Murphy, Alicia</v>
          </cell>
          <cell r="I7536">
            <v>42684</v>
          </cell>
          <cell r="J7536">
            <v>42597</v>
          </cell>
          <cell r="K7536">
            <v>42766</v>
          </cell>
          <cell r="L7536" t="str">
            <v>Complete</v>
          </cell>
          <cell r="M7536" t="str">
            <v>Executed</v>
          </cell>
          <cell r="N7536">
            <v>42774</v>
          </cell>
          <cell r="O7536" t="str">
            <v>Execute Contract</v>
          </cell>
          <cell r="P7536" t="str">
            <v>Murphy, Alicia</v>
          </cell>
          <cell r="Q7536" t="str">
            <v>Murphy, Alicia</v>
          </cell>
          <cell r="R7536" t="str">
            <v>Don Guglielmin</v>
          </cell>
          <cell r="S7536" t="str">
            <v>Don Guglielmin</v>
          </cell>
          <cell r="T7536" t="str">
            <v>Brian Bate</v>
          </cell>
          <cell r="U7536" t="str">
            <v>H - Horizon</v>
          </cell>
          <cell r="V7536" t="str">
            <v>Major Projects</v>
          </cell>
          <cell r="W7536" t="str">
            <v>40 Days net terms</v>
          </cell>
          <cell r="X7536">
            <v>1194608.44</v>
          </cell>
          <cell r="Y7536">
            <v>142556</v>
          </cell>
          <cell r="Z7536">
            <v>614045.93000000005</v>
          </cell>
        </row>
        <row r="7537">
          <cell r="A7537" t="str">
            <v>818417-2</v>
          </cell>
          <cell r="B7537">
            <v>818417</v>
          </cell>
          <cell r="C7537">
            <v>2</v>
          </cell>
          <cell r="D7537">
            <v>407918</v>
          </cell>
          <cell r="E7537" t="str">
            <v>OCL Group Inc.</v>
          </cell>
          <cell r="F7537" t="str">
            <v>CCNs 1-3</v>
          </cell>
          <cell r="G7537" t="str">
            <v>Construction Minor</v>
          </cell>
          <cell r="H7537" t="str">
            <v>Murphy, Alicia</v>
          </cell>
          <cell r="I7537">
            <v>42800</v>
          </cell>
          <cell r="J7537">
            <v>42597</v>
          </cell>
          <cell r="K7537">
            <v>42766</v>
          </cell>
          <cell r="L7537" t="str">
            <v>Complete</v>
          </cell>
          <cell r="M7537" t="str">
            <v>Executed</v>
          </cell>
          <cell r="N7537">
            <v>42810</v>
          </cell>
          <cell r="O7537" t="str">
            <v>Edit New Supplement</v>
          </cell>
          <cell r="P7537" t="str">
            <v>Murphy, Alicia</v>
          </cell>
          <cell r="Q7537" t="str">
            <v>Murphy, Alicia</v>
          </cell>
          <cell r="R7537" t="str">
            <v>Don Guglielmin</v>
          </cell>
          <cell r="S7537" t="str">
            <v>Don Guglielmin</v>
          </cell>
          <cell r="T7537" t="str">
            <v>Brian Bate</v>
          </cell>
          <cell r="U7537" t="str">
            <v>H - Horizon</v>
          </cell>
          <cell r="V7537" t="str">
            <v>Major Projects</v>
          </cell>
          <cell r="W7537" t="str">
            <v>40 Days net terms</v>
          </cell>
          <cell r="X7537">
            <v>1306896.1499999999</v>
          </cell>
          <cell r="Y7537">
            <v>142556</v>
          </cell>
          <cell r="Z7537">
            <v>112287.71</v>
          </cell>
        </row>
        <row r="7538">
          <cell r="A7538" t="str">
            <v>818417-3</v>
          </cell>
          <cell r="B7538">
            <v>818417</v>
          </cell>
          <cell r="C7538">
            <v>3</v>
          </cell>
          <cell r="D7538">
            <v>407918</v>
          </cell>
          <cell r="E7538" t="str">
            <v>OCL Group Inc.</v>
          </cell>
          <cell r="F7538" t="str">
            <v>CCNs 4, 6, 7 &amp; 8</v>
          </cell>
          <cell r="G7538" t="str">
            <v>Construction Minor</v>
          </cell>
          <cell r="H7538" t="str">
            <v>Murphy, Alicia</v>
          </cell>
          <cell r="I7538">
            <v>42865</v>
          </cell>
          <cell r="J7538">
            <v>42597</v>
          </cell>
          <cell r="K7538">
            <v>42766</v>
          </cell>
          <cell r="L7538" t="str">
            <v>Complete</v>
          </cell>
          <cell r="M7538" t="str">
            <v>Executed</v>
          </cell>
          <cell r="N7538">
            <v>42870</v>
          </cell>
          <cell r="O7538" t="str">
            <v>Execute Contract</v>
          </cell>
          <cell r="P7538" t="str">
            <v>Murphy, Alicia</v>
          </cell>
          <cell r="Q7538" t="str">
            <v>Murphy, Alicia</v>
          </cell>
          <cell r="R7538" t="str">
            <v>Don Guglielmin</v>
          </cell>
          <cell r="S7538" t="str">
            <v>Don Guglielmin</v>
          </cell>
          <cell r="T7538" t="str">
            <v>Brian Bate</v>
          </cell>
          <cell r="U7538" t="str">
            <v>H - Horizon</v>
          </cell>
          <cell r="V7538" t="str">
            <v>Major Projects</v>
          </cell>
          <cell r="W7538" t="str">
            <v>40 Days net terms</v>
          </cell>
          <cell r="X7538">
            <v>1464182.03</v>
          </cell>
          <cell r="Y7538">
            <v>142556</v>
          </cell>
          <cell r="Z7538">
            <v>157285.88</v>
          </cell>
        </row>
        <row r="7539">
          <cell r="A7539" t="str">
            <v>818417-4</v>
          </cell>
          <cell r="B7539">
            <v>818417</v>
          </cell>
          <cell r="C7539">
            <v>4</v>
          </cell>
          <cell r="D7539">
            <v>407918</v>
          </cell>
          <cell r="E7539" t="str">
            <v>OCL Group Inc.</v>
          </cell>
          <cell r="F7539" t="str">
            <v>Reconciliation for Closeout</v>
          </cell>
          <cell r="G7539" t="str">
            <v>Construction Minor</v>
          </cell>
          <cell r="H7539" t="str">
            <v>Murphy, Alicia</v>
          </cell>
          <cell r="I7539">
            <v>43013</v>
          </cell>
          <cell r="J7539">
            <v>42597</v>
          </cell>
          <cell r="K7539">
            <v>42766</v>
          </cell>
          <cell r="L7539" t="str">
            <v>Complete</v>
          </cell>
          <cell r="M7539" t="str">
            <v>Executed</v>
          </cell>
          <cell r="N7539">
            <v>43019</v>
          </cell>
          <cell r="O7539" t="str">
            <v>Approve Contract</v>
          </cell>
          <cell r="P7539" t="str">
            <v>Commercial Operations Approver</v>
          </cell>
          <cell r="Q7539" t="str">
            <v>Al-Kaisy, Maysaloon</v>
          </cell>
          <cell r="R7539" t="str">
            <v>Don Guglielmin</v>
          </cell>
          <cell r="S7539" t="str">
            <v>Don Guglielmin</v>
          </cell>
          <cell r="T7539" t="str">
            <v>Brian Bate</v>
          </cell>
          <cell r="U7539" t="str">
            <v>H - Horizon</v>
          </cell>
          <cell r="V7539" t="str">
            <v>Major Projects</v>
          </cell>
          <cell r="W7539" t="str">
            <v>40 Days net terms</v>
          </cell>
          <cell r="X7539">
            <v>1412010.74</v>
          </cell>
          <cell r="Y7539">
            <v>142556</v>
          </cell>
          <cell r="Z7539">
            <v>-52171.29</v>
          </cell>
        </row>
        <row r="7540">
          <cell r="A7540" t="str">
            <v>818422-1</v>
          </cell>
          <cell r="B7540">
            <v>818422</v>
          </cell>
          <cell r="C7540">
            <v>1</v>
          </cell>
          <cell r="E7540" t="str">
            <v>Casman Industrial Construction Inc</v>
          </cell>
          <cell r="F7540" t="str">
            <v>Casman - Price increase for scope change</v>
          </cell>
          <cell r="G7540" t="str">
            <v>Purchase Order</v>
          </cell>
          <cell r="H7540" t="str">
            <v>Templeton, Cody</v>
          </cell>
          <cell r="I7540">
            <v>42648</v>
          </cell>
          <cell r="J7540">
            <v>42611</v>
          </cell>
          <cell r="K7540">
            <v>42735</v>
          </cell>
          <cell r="L7540" t="str">
            <v>Active</v>
          </cell>
          <cell r="M7540" t="str">
            <v>Executed</v>
          </cell>
          <cell r="N7540">
            <v>42650</v>
          </cell>
          <cell r="O7540" t="str">
            <v>Approve Contract</v>
          </cell>
          <cell r="P7540" t="str">
            <v>Business Area Approver</v>
          </cell>
          <cell r="Q7540" t="str">
            <v>Halford, Jon</v>
          </cell>
          <cell r="R7540" t="str">
            <v>Sudip Kumar</v>
          </cell>
          <cell r="S7540" t="str">
            <v>Jon Halford</v>
          </cell>
          <cell r="T7540" t="str">
            <v>Brian Bate</v>
          </cell>
          <cell r="U7540" t="str">
            <v>C - Conventional</v>
          </cell>
          <cell r="V7540" t="str">
            <v>Facilities &amp; Servic - Facilities &amp; Servics</v>
          </cell>
          <cell r="W7540" t="str">
            <v>45 Days net terms</v>
          </cell>
          <cell r="X7540">
            <v>4952.83</v>
          </cell>
          <cell r="Y7540">
            <v>580132</v>
          </cell>
          <cell r="Z7540">
            <v>4952.83</v>
          </cell>
        </row>
        <row r="7541">
          <cell r="A7541" t="str">
            <v>818432-1</v>
          </cell>
          <cell r="B7541">
            <v>818432</v>
          </cell>
          <cell r="C7541">
            <v>1</v>
          </cell>
          <cell r="D7541">
            <v>407923</v>
          </cell>
          <cell r="E7541" t="str">
            <v>Alta-Fab Structures Ltd.</v>
          </cell>
          <cell r="F7541" t="str">
            <v>Lab Building - Upstream Major Projects</v>
          </cell>
          <cell r="G7541" t="str">
            <v>Engineering, Procurement &amp; Construction Agreement</v>
          </cell>
          <cell r="H7541" t="str">
            <v>Al-Kaisy, Maysaloon</v>
          </cell>
          <cell r="I7541">
            <v>42712</v>
          </cell>
          <cell r="J7541">
            <v>42557</v>
          </cell>
          <cell r="K7541">
            <v>42922</v>
          </cell>
          <cell r="L7541" t="str">
            <v>Complete</v>
          </cell>
          <cell r="M7541" t="str">
            <v>Executed</v>
          </cell>
          <cell r="N7541">
            <v>42740</v>
          </cell>
          <cell r="O7541" t="str">
            <v>Edit New Supplement</v>
          </cell>
          <cell r="P7541" t="str">
            <v>Al-Kaisy, Maysaloon</v>
          </cell>
          <cell r="Q7541" t="str">
            <v>Al-Kaisy, Maysaloon</v>
          </cell>
          <cell r="R7541" t="str">
            <v>Don Guglielmin</v>
          </cell>
          <cell r="S7541" t="str">
            <v>Kara Slemko</v>
          </cell>
          <cell r="T7541" t="str">
            <v>Stephanie Graham</v>
          </cell>
          <cell r="U7541" t="str">
            <v>H - Horizon</v>
          </cell>
          <cell r="V7541" t="str">
            <v>Major Projects</v>
          </cell>
          <cell r="W7541" t="str">
            <v>45 Days net terms</v>
          </cell>
          <cell r="X7541">
            <v>2060230.39</v>
          </cell>
          <cell r="Z7541">
            <v>24778.39</v>
          </cell>
        </row>
        <row r="7542">
          <cell r="A7542" t="str">
            <v>818432-2</v>
          </cell>
          <cell r="B7542">
            <v>818432</v>
          </cell>
          <cell r="C7542">
            <v>2</v>
          </cell>
          <cell r="D7542">
            <v>40792302</v>
          </cell>
          <cell r="E7542" t="str">
            <v>Alta-Fab Structures Ltd.</v>
          </cell>
          <cell r="F7542" t="str">
            <v>Lab Building - Upstream Major Projects</v>
          </cell>
          <cell r="G7542" t="str">
            <v>Engineering, Procurement &amp; Construction Agreement</v>
          </cell>
          <cell r="H7542" t="str">
            <v>Al-Kaisy, Maysaloon</v>
          </cell>
          <cell r="I7542">
            <v>42880</v>
          </cell>
          <cell r="J7542">
            <v>42557</v>
          </cell>
          <cell r="K7542">
            <v>42922</v>
          </cell>
          <cell r="L7542" t="str">
            <v>Complete</v>
          </cell>
          <cell r="M7542" t="str">
            <v>Executed</v>
          </cell>
          <cell r="N7542">
            <v>42881</v>
          </cell>
          <cell r="O7542" t="str">
            <v>Edit New Supplement</v>
          </cell>
          <cell r="P7542" t="str">
            <v>Al-Kaisy, Maysaloon</v>
          </cell>
          <cell r="Q7542" t="str">
            <v>Al-Kaisy, Maysaloon</v>
          </cell>
          <cell r="R7542" t="str">
            <v>Don Guglielmin</v>
          </cell>
          <cell r="S7542" t="str">
            <v>Kara Slemko</v>
          </cell>
          <cell r="T7542" t="str">
            <v>Stephanie Graham</v>
          </cell>
          <cell r="U7542" t="str">
            <v>H - Horizon</v>
          </cell>
          <cell r="V7542" t="str">
            <v>Major Projects</v>
          </cell>
          <cell r="W7542" t="str">
            <v>45 Days net terms</v>
          </cell>
          <cell r="X7542">
            <v>2073433.39</v>
          </cell>
          <cell r="Z7542">
            <v>13203</v>
          </cell>
        </row>
        <row r="7543">
          <cell r="A7543" t="str">
            <v>818432-3</v>
          </cell>
          <cell r="B7543">
            <v>818432</v>
          </cell>
          <cell r="C7543">
            <v>3</v>
          </cell>
          <cell r="D7543">
            <v>40792303</v>
          </cell>
          <cell r="E7543" t="str">
            <v>Alta-Fab Structures Ltd.</v>
          </cell>
          <cell r="F7543" t="str">
            <v>Lab Building - RCOs 6,7,12,13</v>
          </cell>
          <cell r="G7543" t="str">
            <v>Engineering, Procurement &amp; Construction Agreement</v>
          </cell>
          <cell r="H7543" t="str">
            <v>Al-Kaisy, Maysaloon</v>
          </cell>
          <cell r="I7543">
            <v>42881</v>
          </cell>
          <cell r="J7543">
            <v>42557</v>
          </cell>
          <cell r="K7543">
            <v>42922</v>
          </cell>
          <cell r="L7543" t="str">
            <v>Complete</v>
          </cell>
          <cell r="M7543" t="str">
            <v>Executed</v>
          </cell>
          <cell r="N7543">
            <v>42895</v>
          </cell>
          <cell r="O7543" t="str">
            <v>Execute Contract</v>
          </cell>
          <cell r="P7543" t="str">
            <v>Al-Kaisy, Maysaloon</v>
          </cell>
          <cell r="Q7543" t="str">
            <v>Al-Kaisy, Maysaloon</v>
          </cell>
          <cell r="R7543" t="str">
            <v>Don Guglielmin</v>
          </cell>
          <cell r="S7543" t="str">
            <v>Kara Slemko</v>
          </cell>
          <cell r="T7543" t="str">
            <v>Stephanie Graham</v>
          </cell>
          <cell r="U7543" t="str">
            <v>H - Horizon</v>
          </cell>
          <cell r="V7543" t="str">
            <v>Major Projects</v>
          </cell>
          <cell r="W7543" t="str">
            <v>45 Days net terms</v>
          </cell>
          <cell r="X7543">
            <v>2129322.39</v>
          </cell>
          <cell r="Z7543">
            <v>55889</v>
          </cell>
        </row>
        <row r="7544">
          <cell r="A7544" t="str">
            <v>818432-4</v>
          </cell>
          <cell r="B7544">
            <v>818432</v>
          </cell>
          <cell r="C7544">
            <v>4</v>
          </cell>
          <cell r="D7544">
            <v>40792303</v>
          </cell>
          <cell r="E7544" t="str">
            <v>Alta-Fab Structures Ltd.</v>
          </cell>
          <cell r="F7544" t="str">
            <v>Lab Building - RCOs  8,9,10,15,17,18,20,22</v>
          </cell>
          <cell r="G7544" t="str">
            <v>Engineering, Procurement &amp; Construction Agreement</v>
          </cell>
          <cell r="H7544" t="str">
            <v>Al-Kaisy, Maysaloon</v>
          </cell>
          <cell r="I7544">
            <v>42942</v>
          </cell>
          <cell r="J7544">
            <v>42557</v>
          </cell>
          <cell r="K7544">
            <v>42922</v>
          </cell>
          <cell r="L7544" t="str">
            <v>Complete</v>
          </cell>
          <cell r="M7544" t="str">
            <v>Executed</v>
          </cell>
          <cell r="N7544">
            <v>42970</v>
          </cell>
          <cell r="O7544" t="str">
            <v>Edit New Supplement</v>
          </cell>
          <cell r="P7544" t="str">
            <v>Al-Kaisy, Maysaloon</v>
          </cell>
          <cell r="Q7544" t="str">
            <v>Al-Kaisy, Maysaloon</v>
          </cell>
          <cell r="R7544" t="str">
            <v>Don Guglielmin</v>
          </cell>
          <cell r="S7544" t="str">
            <v>Kara Slemko</v>
          </cell>
          <cell r="T7544" t="str">
            <v>Stephanie Graham</v>
          </cell>
          <cell r="U7544" t="str">
            <v>H - Horizon</v>
          </cell>
          <cell r="V7544" t="str">
            <v>Major Projects</v>
          </cell>
          <cell r="W7544" t="str">
            <v>45 Days net terms</v>
          </cell>
          <cell r="X7544">
            <v>2178793.64</v>
          </cell>
          <cell r="Z7544">
            <v>49471.25</v>
          </cell>
        </row>
        <row r="7545">
          <cell r="A7545" t="str">
            <v>818441-1</v>
          </cell>
          <cell r="B7545">
            <v>818441</v>
          </cell>
          <cell r="C7545">
            <v>1</v>
          </cell>
          <cell r="D7545">
            <v>407926</v>
          </cell>
          <cell r="E7545" t="str">
            <v>Integral Energy Services Ltd</v>
          </cell>
          <cell r="F7545" t="str">
            <v>Additional Works -SDIRs</v>
          </cell>
          <cell r="G7545" t="str">
            <v>Construction Minor</v>
          </cell>
          <cell r="H7545" t="str">
            <v>Tavassoli, Nader</v>
          </cell>
          <cell r="I7545">
            <v>42744</v>
          </cell>
          <cell r="J7545">
            <v>42558</v>
          </cell>
          <cell r="K7545">
            <v>42613</v>
          </cell>
          <cell r="L7545" t="str">
            <v>Complete</v>
          </cell>
          <cell r="M7545" t="str">
            <v>Executed</v>
          </cell>
          <cell r="N7545">
            <v>42745</v>
          </cell>
          <cell r="O7545" t="str">
            <v>Approve Contract</v>
          </cell>
          <cell r="P7545" t="str">
            <v>Commercial Operations Approver</v>
          </cell>
          <cell r="Q7545" t="str">
            <v>Guglielmin, Don</v>
          </cell>
          <cell r="R7545" t="str">
            <v>Don Guglielmin</v>
          </cell>
          <cell r="S7545" t="str">
            <v>Don Guglielmin</v>
          </cell>
          <cell r="T7545" t="str">
            <v>Eric Stearns</v>
          </cell>
          <cell r="U7545" t="str">
            <v>H - Horizon</v>
          </cell>
          <cell r="V7545" t="str">
            <v>Major Projects</v>
          </cell>
          <cell r="W7545" t="str">
            <v>45 Days net terms</v>
          </cell>
          <cell r="X7545">
            <v>64862.26</v>
          </cell>
          <cell r="Y7545">
            <v>713684</v>
          </cell>
          <cell r="Z7545">
            <v>32426.240000000002</v>
          </cell>
        </row>
        <row r="7546">
          <cell r="A7546" t="str">
            <v>818441-2</v>
          </cell>
          <cell r="B7546">
            <v>818441</v>
          </cell>
          <cell r="C7546">
            <v>2</v>
          </cell>
          <cell r="D7546">
            <v>407926</v>
          </cell>
          <cell r="E7546" t="str">
            <v>Integral Energy Services Ltd</v>
          </cell>
          <cell r="F7546" t="str">
            <v>Additional Works -setting of IntelliVAC</v>
          </cell>
          <cell r="G7546" t="str">
            <v>Construction Minor</v>
          </cell>
          <cell r="H7546" t="str">
            <v>Tavassoli, Nader</v>
          </cell>
          <cell r="I7546">
            <v>42914</v>
          </cell>
          <cell r="J7546">
            <v>42558</v>
          </cell>
          <cell r="K7546">
            <v>42613</v>
          </cell>
          <cell r="L7546" t="str">
            <v>Complete</v>
          </cell>
          <cell r="M7546" t="str">
            <v>Executed</v>
          </cell>
          <cell r="N7546">
            <v>42914</v>
          </cell>
          <cell r="O7546" t="str">
            <v>Parallel_Return_to_Edit_Mode</v>
          </cell>
          <cell r="P7546" t="str">
            <v>Tavassoli, Nader</v>
          </cell>
          <cell r="R7546" t="str">
            <v>Don Guglielmin</v>
          </cell>
          <cell r="S7546" t="str">
            <v>Don Guglielmin</v>
          </cell>
          <cell r="T7546" t="str">
            <v>Eric Stearns</v>
          </cell>
          <cell r="U7546" t="str">
            <v>H - Horizon</v>
          </cell>
          <cell r="V7546" t="str">
            <v>Major Projects</v>
          </cell>
          <cell r="W7546" t="str">
            <v>45 Days net terms</v>
          </cell>
          <cell r="X7546">
            <v>67913.710000000006</v>
          </cell>
          <cell r="Y7546">
            <v>713684</v>
          </cell>
          <cell r="Z7546">
            <v>3051.45</v>
          </cell>
        </row>
        <row r="7547">
          <cell r="A7547" t="str">
            <v>818441-3</v>
          </cell>
          <cell r="B7547">
            <v>818441</v>
          </cell>
          <cell r="C7547">
            <v>3</v>
          </cell>
          <cell r="D7547">
            <v>407926</v>
          </cell>
          <cell r="E7547" t="str">
            <v>Integral Energy Services Ltd</v>
          </cell>
          <cell r="F7547" t="str">
            <v>Decommit Contract Value</v>
          </cell>
          <cell r="G7547" t="str">
            <v>Construction Minor</v>
          </cell>
          <cell r="H7547" t="str">
            <v>Oladebo, Foluso</v>
          </cell>
          <cell r="I7547">
            <v>43020</v>
          </cell>
          <cell r="J7547">
            <v>42558</v>
          </cell>
          <cell r="K7547">
            <v>43039</v>
          </cell>
          <cell r="L7547" t="str">
            <v>Complete</v>
          </cell>
          <cell r="M7547" t="str">
            <v>Executed</v>
          </cell>
          <cell r="N7547">
            <v>43020</v>
          </cell>
          <cell r="O7547" t="str">
            <v>Execute Contract</v>
          </cell>
          <cell r="P7547" t="str">
            <v>Oladebo, Foluso</v>
          </cell>
          <cell r="Q7547" t="str">
            <v>Oladebo, Foluso</v>
          </cell>
          <cell r="R7547" t="str">
            <v>Don Guglielmin</v>
          </cell>
          <cell r="S7547" t="str">
            <v>Don Guglielmin</v>
          </cell>
          <cell r="T7547" t="str">
            <v>Eric Stearns</v>
          </cell>
          <cell r="U7547" t="str">
            <v>H - Horizon</v>
          </cell>
          <cell r="V7547" t="str">
            <v>Major Projects</v>
          </cell>
          <cell r="W7547" t="str">
            <v>45 Days net terms</v>
          </cell>
          <cell r="X7547">
            <v>60778.62</v>
          </cell>
          <cell r="Y7547">
            <v>713684</v>
          </cell>
          <cell r="Z7547">
            <v>-7135.09</v>
          </cell>
        </row>
        <row r="7548">
          <cell r="A7548" t="str">
            <v>818446-1</v>
          </cell>
          <cell r="B7548">
            <v>818446</v>
          </cell>
          <cell r="C7548">
            <v>1</v>
          </cell>
          <cell r="D7548">
            <v>407934</v>
          </cell>
          <cell r="E7548" t="str">
            <v>DNOW Canada ULC</v>
          </cell>
          <cell r="F7548" t="str">
            <v>Supply of Galv materials</v>
          </cell>
          <cell r="G7548" t="str">
            <v>Purchase Order</v>
          </cell>
          <cell r="H7548" t="str">
            <v>Brown, Drew</v>
          </cell>
          <cell r="I7548">
            <v>42626</v>
          </cell>
          <cell r="J7548">
            <v>42573</v>
          </cell>
          <cell r="K7548">
            <v>42607</v>
          </cell>
          <cell r="L7548" t="str">
            <v>Complete</v>
          </cell>
          <cell r="M7548" t="str">
            <v>Executed</v>
          </cell>
          <cell r="N7548">
            <v>42627</v>
          </cell>
          <cell r="O7548" t="str">
            <v>Parallel_Return_to_Edit_Mode</v>
          </cell>
          <cell r="P7548" t="str">
            <v>Nadarasa, Jeyakaran</v>
          </cell>
          <cell r="R7548" t="str">
            <v>Ari Bronkhorst</v>
          </cell>
          <cell r="S7548" t="str">
            <v>Ari Bronkhorst</v>
          </cell>
          <cell r="T7548" t="str">
            <v>Stephanie Graham</v>
          </cell>
          <cell r="U7548" t="str">
            <v>H - Horizon</v>
          </cell>
          <cell r="V7548" t="str">
            <v>Major Projects</v>
          </cell>
          <cell r="W7548" t="str">
            <v>45 Days net terms</v>
          </cell>
          <cell r="X7548">
            <v>12404.6</v>
          </cell>
          <cell r="Z7548">
            <v>207.9</v>
          </cell>
        </row>
        <row r="7549">
          <cell r="A7549" t="str">
            <v>818477-1</v>
          </cell>
          <cell r="B7549">
            <v>818477</v>
          </cell>
          <cell r="C7549">
            <v>1</v>
          </cell>
          <cell r="D7549">
            <v>407927</v>
          </cell>
          <cell r="E7549" t="str">
            <v>C.B.S. Construction Ltd</v>
          </cell>
          <cell r="F7549" t="str">
            <v>VCI SYSTEM COMPLETION 24-TH-1001 and 24-TH-2001</v>
          </cell>
          <cell r="G7549" t="str">
            <v>Construction Minor</v>
          </cell>
          <cell r="H7549" t="str">
            <v>Moon, Bryan</v>
          </cell>
          <cell r="I7549">
            <v>42696</v>
          </cell>
          <cell r="J7549">
            <v>42572</v>
          </cell>
          <cell r="K7549">
            <v>42705</v>
          </cell>
          <cell r="L7549" t="str">
            <v>Complete</v>
          </cell>
          <cell r="M7549" t="str">
            <v>Executed</v>
          </cell>
          <cell r="N7549">
            <v>42696</v>
          </cell>
          <cell r="O7549" t="str">
            <v>Approve Contract</v>
          </cell>
          <cell r="P7549" t="str">
            <v>Business Area Approver</v>
          </cell>
          <cell r="Q7549" t="str">
            <v>Silva, Ismael</v>
          </cell>
          <cell r="R7549" t="str">
            <v>Don Guglielmin</v>
          </cell>
          <cell r="S7549" t="str">
            <v>Don Guglielmin</v>
          </cell>
          <cell r="T7549" t="str">
            <v>Brian Bate</v>
          </cell>
          <cell r="U7549" t="str">
            <v>H - Horizon</v>
          </cell>
          <cell r="V7549" t="str">
            <v>Major Projects</v>
          </cell>
          <cell r="W7549" t="str">
            <v>45 Days net terms</v>
          </cell>
          <cell r="X7549">
            <v>531974.24</v>
          </cell>
          <cell r="Y7549">
            <v>177815</v>
          </cell>
          <cell r="Z7549">
            <v>183813.24</v>
          </cell>
        </row>
        <row r="7550">
          <cell r="A7550" t="str">
            <v>818480-1-1</v>
          </cell>
          <cell r="B7550" t="str">
            <v>818480-1</v>
          </cell>
          <cell r="C7550">
            <v>1</v>
          </cell>
          <cell r="D7550">
            <v>402597</v>
          </cell>
          <cell r="E7550" t="str">
            <v>TFI Transport 7 LP</v>
          </cell>
          <cell r="F7550" t="str">
            <v>TFI Transport - Work Order</v>
          </cell>
          <cell r="G7550" t="str">
            <v>Schedules for Master Agreements</v>
          </cell>
          <cell r="H7550" t="str">
            <v>Lam, Diana</v>
          </cell>
          <cell r="I7550">
            <v>42863</v>
          </cell>
          <cell r="J7550">
            <v>42947</v>
          </cell>
          <cell r="K7550">
            <v>43311</v>
          </cell>
          <cell r="L7550" t="str">
            <v>Active</v>
          </cell>
          <cell r="M7550" t="str">
            <v>Executed</v>
          </cell>
          <cell r="N7550">
            <v>42950</v>
          </cell>
          <cell r="O7550" t="str">
            <v>Edit New Supplement</v>
          </cell>
          <cell r="P7550" t="str">
            <v>Carrasco, Viri</v>
          </cell>
          <cell r="Q7550" t="str">
            <v>Carrasco, Viri</v>
          </cell>
          <cell r="R7550" t="str">
            <v>Leighton Storsley</v>
          </cell>
          <cell r="S7550" t="str">
            <v>Kara Slemko</v>
          </cell>
          <cell r="T7550" t="str">
            <v>Brian Bate</v>
          </cell>
          <cell r="U7550" t="str">
            <v>H - Horizon</v>
          </cell>
          <cell r="V7550" t="str">
            <v>All</v>
          </cell>
          <cell r="W7550" t="str">
            <v>45 Days net terms</v>
          </cell>
          <cell r="X7550">
            <v>20740710</v>
          </cell>
          <cell r="Z7550">
            <v>10140710</v>
          </cell>
        </row>
        <row r="7551">
          <cell r="A7551" t="str">
            <v>818505-1</v>
          </cell>
          <cell r="B7551">
            <v>818505</v>
          </cell>
          <cell r="C7551">
            <v>1</v>
          </cell>
          <cell r="E7551" t="str">
            <v>Tarpon Energy Services Ltd.</v>
          </cell>
          <cell r="F7551" t="str">
            <v>CN#1,2,3,4,6,7,11</v>
          </cell>
          <cell r="G7551" t="str">
            <v>Offsite Fabrication</v>
          </cell>
          <cell r="H7551" t="str">
            <v>Ospino, Alfredo</v>
          </cell>
          <cell r="I7551">
            <v>42719</v>
          </cell>
          <cell r="J7551">
            <v>42584</v>
          </cell>
          <cell r="K7551">
            <v>42794</v>
          </cell>
          <cell r="L7551" t="str">
            <v>Active</v>
          </cell>
          <cell r="M7551" t="str">
            <v>Executed</v>
          </cell>
          <cell r="N7551">
            <v>42747</v>
          </cell>
          <cell r="O7551" t="str">
            <v>Approve Contract</v>
          </cell>
          <cell r="P7551" t="str">
            <v>Commercial Operations Approver</v>
          </cell>
          <cell r="Q7551" t="str">
            <v>Guglielmin, Don</v>
          </cell>
          <cell r="R7551" t="str">
            <v>Don Guglielmin</v>
          </cell>
          <cell r="S7551" t="str">
            <v>Don Guglielmin</v>
          </cell>
          <cell r="T7551" t="str">
            <v>Paul Mendes</v>
          </cell>
          <cell r="U7551" t="str">
            <v>H - Horizon</v>
          </cell>
          <cell r="V7551" t="str">
            <v>Major Projects</v>
          </cell>
          <cell r="W7551" t="str">
            <v>45 Days net terms</v>
          </cell>
          <cell r="X7551">
            <v>6737353.5999999996</v>
          </cell>
          <cell r="Y7551">
            <v>566308</v>
          </cell>
          <cell r="Z7551">
            <v>35169.599999999999</v>
          </cell>
        </row>
        <row r="7552">
          <cell r="A7552" t="str">
            <v>818505-2</v>
          </cell>
          <cell r="B7552">
            <v>818505</v>
          </cell>
          <cell r="C7552">
            <v>2</v>
          </cell>
          <cell r="E7552" t="str">
            <v>Tarpon Energy Services Ltd.</v>
          </cell>
          <cell r="F7552" t="str">
            <v>CN#8,9,12,13,14,21</v>
          </cell>
          <cell r="G7552" t="str">
            <v>Offsite Fabrication</v>
          </cell>
          <cell r="H7552" t="str">
            <v>Ospino, Alfredo</v>
          </cell>
          <cell r="I7552">
            <v>42768</v>
          </cell>
          <cell r="J7552">
            <v>42584</v>
          </cell>
          <cell r="K7552">
            <v>42794</v>
          </cell>
          <cell r="L7552" t="str">
            <v>Active</v>
          </cell>
          <cell r="M7552" t="str">
            <v>Executed</v>
          </cell>
          <cell r="N7552">
            <v>42769</v>
          </cell>
          <cell r="O7552" t="str">
            <v>Execute Contract</v>
          </cell>
          <cell r="P7552" t="str">
            <v>Kosasih, Andi</v>
          </cell>
          <cell r="Q7552" t="str">
            <v>Kosasih, Andi</v>
          </cell>
          <cell r="R7552" t="str">
            <v>Don Guglielmin</v>
          </cell>
          <cell r="S7552" t="str">
            <v>Don Guglielmin</v>
          </cell>
          <cell r="T7552" t="str">
            <v>Paul Mendes</v>
          </cell>
          <cell r="U7552" t="str">
            <v>H - Horizon</v>
          </cell>
          <cell r="V7552" t="str">
            <v>Major Projects</v>
          </cell>
          <cell r="W7552" t="str">
            <v>45 Days net terms</v>
          </cell>
          <cell r="X7552">
            <v>6766113.0499999998</v>
          </cell>
          <cell r="Y7552">
            <v>566308</v>
          </cell>
          <cell r="Z7552">
            <v>28759.45</v>
          </cell>
        </row>
        <row r="7553">
          <cell r="A7553" t="str">
            <v>818505-3</v>
          </cell>
          <cell r="B7553">
            <v>818505</v>
          </cell>
          <cell r="C7553">
            <v>3</v>
          </cell>
          <cell r="E7553" t="str">
            <v>Tarpon Energy Services Ltd.</v>
          </cell>
          <cell r="F7553" t="str">
            <v>CN#20,22,27,28,29,33,34,37,41</v>
          </cell>
          <cell r="G7553" t="str">
            <v>Offsite Fabrication</v>
          </cell>
          <cell r="H7553" t="str">
            <v>Kosasih, Andi</v>
          </cell>
          <cell r="I7553">
            <v>42800</v>
          </cell>
          <cell r="J7553">
            <v>42584</v>
          </cell>
          <cell r="K7553">
            <v>42794</v>
          </cell>
          <cell r="L7553" t="str">
            <v>Active</v>
          </cell>
          <cell r="M7553" t="str">
            <v>Executed</v>
          </cell>
          <cell r="N7553">
            <v>42801</v>
          </cell>
          <cell r="O7553" t="str">
            <v>Approve Contract</v>
          </cell>
          <cell r="P7553" t="str">
            <v>Commercial Operations Approver</v>
          </cell>
          <cell r="Q7553" t="str">
            <v>Guglielmin, Don</v>
          </cell>
          <cell r="R7553" t="str">
            <v>Don Guglielmin</v>
          </cell>
          <cell r="S7553" t="str">
            <v>Don Guglielmin</v>
          </cell>
          <cell r="T7553" t="str">
            <v>Paul Mendes</v>
          </cell>
          <cell r="U7553" t="str">
            <v>H - Horizon</v>
          </cell>
          <cell r="V7553" t="str">
            <v>Major Projects</v>
          </cell>
          <cell r="W7553" t="str">
            <v>45 Days net terms</v>
          </cell>
          <cell r="X7553">
            <v>6805347.0300000003</v>
          </cell>
          <cell r="Y7553">
            <v>566308</v>
          </cell>
          <cell r="Z7553">
            <v>39233.980000000003</v>
          </cell>
        </row>
        <row r="7554">
          <cell r="A7554" t="str">
            <v>818505-4</v>
          </cell>
          <cell r="B7554">
            <v>818505</v>
          </cell>
          <cell r="C7554">
            <v>4</v>
          </cell>
          <cell r="D7554">
            <v>40797704</v>
          </cell>
          <cell r="E7554" t="str">
            <v>Tarpon Energy Services Ltd.</v>
          </cell>
          <cell r="F7554" t="str">
            <v>CN#10,15,16,17,18,19,30,32,36,38,40,42,43,44,45,46,47,48,49,50</v>
          </cell>
          <cell r="G7554" t="str">
            <v>Offsite Fabrication</v>
          </cell>
          <cell r="H7554" t="str">
            <v>Kosasih, Andi</v>
          </cell>
          <cell r="I7554">
            <v>42849</v>
          </cell>
          <cell r="J7554">
            <v>42584</v>
          </cell>
          <cell r="K7554">
            <v>42794</v>
          </cell>
          <cell r="L7554" t="str">
            <v>Active</v>
          </cell>
          <cell r="M7554" t="str">
            <v>Executed</v>
          </cell>
          <cell r="N7554">
            <v>42849</v>
          </cell>
          <cell r="O7554" t="str">
            <v>Parallel_Return_to_Edit_Mode</v>
          </cell>
          <cell r="P7554" t="str">
            <v>Kosasih, Andi</v>
          </cell>
          <cell r="R7554" t="str">
            <v>Don Guglielmin</v>
          </cell>
          <cell r="S7554" t="str">
            <v>Don Guglielmin</v>
          </cell>
          <cell r="T7554" t="str">
            <v>Paul Mendes</v>
          </cell>
          <cell r="U7554" t="str">
            <v>H - Horizon</v>
          </cell>
          <cell r="V7554" t="str">
            <v>Major Projects</v>
          </cell>
          <cell r="W7554" t="str">
            <v>45 Days net terms</v>
          </cell>
          <cell r="X7554">
            <v>7023501.0499999998</v>
          </cell>
          <cell r="Y7554">
            <v>566308</v>
          </cell>
          <cell r="Z7554">
            <v>218154.02</v>
          </cell>
        </row>
        <row r="7555">
          <cell r="A7555" t="str">
            <v>818532-1</v>
          </cell>
          <cell r="B7555">
            <v>818532</v>
          </cell>
          <cell r="C7555">
            <v>1</v>
          </cell>
          <cell r="E7555" t="str">
            <v>FourQuest Energy Inc</v>
          </cell>
          <cell r="F7555" t="str">
            <v>Plant 49 Boiler Boil Out</v>
          </cell>
          <cell r="G7555" t="str">
            <v>Construction Minor</v>
          </cell>
          <cell r="H7555" t="str">
            <v>Guseynov, Rustam</v>
          </cell>
          <cell r="I7555">
            <v>42650</v>
          </cell>
          <cell r="J7555">
            <v>42597</v>
          </cell>
          <cell r="K7555">
            <v>42643</v>
          </cell>
          <cell r="L7555" t="str">
            <v>Active</v>
          </cell>
          <cell r="M7555" t="str">
            <v>Pending Signed Copy Attachment</v>
          </cell>
          <cell r="O7555" t="str">
            <v>Parallel_Return_to_Edit_Mode</v>
          </cell>
          <cell r="P7555" t="str">
            <v>Guseynov, Rustam</v>
          </cell>
          <cell r="R7555" t="str">
            <v>Ari Bronkhorst</v>
          </cell>
          <cell r="S7555" t="str">
            <v>Ari Bronkhorst</v>
          </cell>
          <cell r="T7555" t="str">
            <v>Stephanie Graham</v>
          </cell>
          <cell r="U7555" t="str">
            <v>H - Horizon</v>
          </cell>
          <cell r="V7555" t="str">
            <v>Major Projects</v>
          </cell>
          <cell r="W7555" t="str">
            <v>45 Days net terms</v>
          </cell>
          <cell r="X7555">
            <v>0</v>
          </cell>
          <cell r="Y7555">
            <v>144269</v>
          </cell>
          <cell r="Z7555">
            <v>-146803.14000000001</v>
          </cell>
        </row>
        <row r="7556">
          <cell r="A7556" t="str">
            <v>818533-1</v>
          </cell>
          <cell r="B7556">
            <v>818533</v>
          </cell>
          <cell r="C7556">
            <v>1</v>
          </cell>
          <cell r="D7556">
            <v>40796701</v>
          </cell>
          <cell r="E7556" t="str">
            <v>Waiward Steel LP</v>
          </cell>
          <cell r="F7556" t="str">
            <v>H2CO2 -HVAC Installation</v>
          </cell>
          <cell r="G7556" t="str">
            <v>Construction</v>
          </cell>
          <cell r="H7556" t="str">
            <v>Shah, Nehal</v>
          </cell>
          <cell r="I7556">
            <v>42655</v>
          </cell>
          <cell r="J7556">
            <v>42461</v>
          </cell>
          <cell r="K7556">
            <v>42674</v>
          </cell>
          <cell r="L7556" t="str">
            <v>Active</v>
          </cell>
          <cell r="M7556" t="str">
            <v>Executed</v>
          </cell>
          <cell r="N7556">
            <v>42683</v>
          </cell>
          <cell r="O7556" t="str">
            <v>Parallel_Return_to_Edit_Mode</v>
          </cell>
          <cell r="P7556" t="str">
            <v>Shah, Nehal</v>
          </cell>
          <cell r="R7556" t="str">
            <v>Sergey Korchagin</v>
          </cell>
          <cell r="S7556" t="str">
            <v>Ari Bronkhorst</v>
          </cell>
          <cell r="T7556" t="str">
            <v>Stephanie Graham</v>
          </cell>
          <cell r="U7556" t="str">
            <v>H - Horizon</v>
          </cell>
          <cell r="V7556" t="str">
            <v>Major Projects</v>
          </cell>
          <cell r="W7556" t="str">
            <v>45 Days net terms</v>
          </cell>
          <cell r="X7556">
            <v>1650542</v>
          </cell>
          <cell r="Y7556">
            <v>756599</v>
          </cell>
          <cell r="Z7556">
            <v>853649</v>
          </cell>
        </row>
        <row r="7557">
          <cell r="A7557" t="str">
            <v>818561-1</v>
          </cell>
          <cell r="B7557">
            <v>818561</v>
          </cell>
          <cell r="C7557">
            <v>1</v>
          </cell>
          <cell r="D7557">
            <v>40796001</v>
          </cell>
          <cell r="E7557" t="str">
            <v>Flynn Industrial Ltd</v>
          </cell>
          <cell r="F7557" t="str">
            <v>Change Order 001</v>
          </cell>
          <cell r="G7557" t="str">
            <v>Construction</v>
          </cell>
          <cell r="H7557" t="str">
            <v>Tavassoli, Nader</v>
          </cell>
          <cell r="I7557">
            <v>42711</v>
          </cell>
          <cell r="J7557">
            <v>42597</v>
          </cell>
          <cell r="K7557">
            <v>42734</v>
          </cell>
          <cell r="L7557" t="str">
            <v>Complete</v>
          </cell>
          <cell r="M7557" t="str">
            <v>Executed</v>
          </cell>
          <cell r="N7557">
            <v>42712</v>
          </cell>
          <cell r="O7557" t="str">
            <v>Approve Contract</v>
          </cell>
          <cell r="P7557" t="str">
            <v>Business Area Approver</v>
          </cell>
          <cell r="Q7557" t="str">
            <v>Murphy, John</v>
          </cell>
          <cell r="R7557" t="str">
            <v>Don Guglielmin</v>
          </cell>
          <cell r="S7557" t="str">
            <v>Don Guglielmin</v>
          </cell>
          <cell r="T7557" t="str">
            <v>Eric Stearns</v>
          </cell>
          <cell r="U7557" t="str">
            <v>H - Horizon</v>
          </cell>
          <cell r="V7557" t="str">
            <v>Major Projects</v>
          </cell>
          <cell r="W7557" t="str">
            <v>45 Days net terms</v>
          </cell>
          <cell r="X7557">
            <v>852385.45</v>
          </cell>
          <cell r="Y7557">
            <v>141968</v>
          </cell>
          <cell r="Z7557">
            <v>110045.54</v>
          </cell>
        </row>
        <row r="7558">
          <cell r="A7558" t="str">
            <v>818561-2</v>
          </cell>
          <cell r="B7558">
            <v>818561</v>
          </cell>
          <cell r="C7558">
            <v>2</v>
          </cell>
          <cell r="D7558">
            <v>40796001</v>
          </cell>
          <cell r="E7558" t="str">
            <v>Flynn Industrial Ltd</v>
          </cell>
          <cell r="F7558" t="str">
            <v>Final Change Order</v>
          </cell>
          <cell r="G7558" t="str">
            <v>Construction</v>
          </cell>
          <cell r="H7558" t="str">
            <v>Tavassoli, Nader</v>
          </cell>
          <cell r="I7558">
            <v>42766</v>
          </cell>
          <cell r="J7558">
            <v>42597</v>
          </cell>
          <cell r="K7558">
            <v>42734</v>
          </cell>
          <cell r="L7558" t="str">
            <v>Complete</v>
          </cell>
          <cell r="M7558" t="str">
            <v>Executed</v>
          </cell>
          <cell r="N7558">
            <v>42772</v>
          </cell>
          <cell r="O7558" t="str">
            <v>Approve Contract</v>
          </cell>
          <cell r="P7558" t="str">
            <v>Business Area Approver</v>
          </cell>
          <cell r="Q7558" t="str">
            <v>Murphy, John</v>
          </cell>
          <cell r="R7558" t="str">
            <v>Don Guglielmin</v>
          </cell>
          <cell r="S7558" t="str">
            <v>Don Guglielmin</v>
          </cell>
          <cell r="T7558" t="str">
            <v>Eric Stearns</v>
          </cell>
          <cell r="U7558" t="str">
            <v>H - Horizon</v>
          </cell>
          <cell r="V7558" t="str">
            <v>Major Projects</v>
          </cell>
          <cell r="W7558" t="str">
            <v>45 Days net terms</v>
          </cell>
          <cell r="X7558">
            <v>859412.36</v>
          </cell>
          <cell r="Y7558">
            <v>141968</v>
          </cell>
          <cell r="Z7558">
            <v>7026.91</v>
          </cell>
        </row>
        <row r="7559">
          <cell r="A7559" t="str">
            <v>818561-3</v>
          </cell>
          <cell r="B7559">
            <v>818561</v>
          </cell>
          <cell r="C7559">
            <v>3</v>
          </cell>
          <cell r="D7559">
            <v>40796001</v>
          </cell>
          <cell r="E7559" t="str">
            <v>Flynn Industrial Ltd</v>
          </cell>
          <cell r="F7559" t="str">
            <v>Internal CO - Commitment adjustment</v>
          </cell>
          <cell r="G7559" t="str">
            <v>Construction</v>
          </cell>
          <cell r="H7559" t="str">
            <v>Tavassoli, Nader</v>
          </cell>
          <cell r="I7559">
            <v>42787</v>
          </cell>
          <cell r="J7559">
            <v>42597</v>
          </cell>
          <cell r="K7559">
            <v>42734</v>
          </cell>
          <cell r="L7559" t="str">
            <v>Complete</v>
          </cell>
          <cell r="M7559" t="str">
            <v>Executed</v>
          </cell>
          <cell r="N7559">
            <v>42800</v>
          </cell>
          <cell r="O7559" t="str">
            <v>Approve Contract</v>
          </cell>
          <cell r="P7559" t="str">
            <v>Business Area Approver</v>
          </cell>
          <cell r="Q7559" t="str">
            <v>Murphy, John</v>
          </cell>
          <cell r="R7559" t="str">
            <v>Don Guglielmin</v>
          </cell>
          <cell r="S7559" t="str">
            <v>Don Guglielmin</v>
          </cell>
          <cell r="T7559" t="str">
            <v>Eric Stearns</v>
          </cell>
          <cell r="U7559" t="str">
            <v>H - Horizon</v>
          </cell>
          <cell r="V7559" t="str">
            <v>Major Projects</v>
          </cell>
          <cell r="W7559" t="str">
            <v>45 Days net terms</v>
          </cell>
          <cell r="X7559">
            <v>173871.34</v>
          </cell>
          <cell r="Y7559">
            <v>141968</v>
          </cell>
          <cell r="Z7559">
            <v>-685541.02</v>
          </cell>
        </row>
        <row r="7560">
          <cell r="A7560" t="str">
            <v>818562-1</v>
          </cell>
          <cell r="B7560">
            <v>818562</v>
          </cell>
          <cell r="C7560">
            <v>1</v>
          </cell>
          <cell r="D7560">
            <v>40796201</v>
          </cell>
          <cell r="E7560" t="str">
            <v>L.A. Brayer Industries Ltd</v>
          </cell>
          <cell r="F7560" t="str">
            <v>Change Order 001</v>
          </cell>
          <cell r="G7560" t="str">
            <v>Construction</v>
          </cell>
          <cell r="H7560" t="str">
            <v>Tavassoli, Nader</v>
          </cell>
          <cell r="I7560">
            <v>42703</v>
          </cell>
          <cell r="J7560">
            <v>42597</v>
          </cell>
          <cell r="K7560">
            <v>42675</v>
          </cell>
          <cell r="L7560" t="str">
            <v>Complete</v>
          </cell>
          <cell r="M7560" t="str">
            <v>Executed</v>
          </cell>
          <cell r="N7560">
            <v>42709</v>
          </cell>
          <cell r="O7560" t="str">
            <v>Parallel_Return_to_Edit_Mode</v>
          </cell>
          <cell r="P7560" t="str">
            <v>Aranas, David</v>
          </cell>
          <cell r="Q7560" t="str">
            <v>Aranas, David</v>
          </cell>
          <cell r="R7560" t="str">
            <v>Don Guglielmin</v>
          </cell>
          <cell r="S7560" t="str">
            <v>Don Guglielmin</v>
          </cell>
          <cell r="T7560" t="str">
            <v>Eric Stearns</v>
          </cell>
          <cell r="U7560" t="str">
            <v>H - Horizon</v>
          </cell>
          <cell r="V7560" t="str">
            <v>Major Projects</v>
          </cell>
          <cell r="W7560" t="str">
            <v>45 Days net terms</v>
          </cell>
          <cell r="X7560">
            <v>390963.05</v>
          </cell>
          <cell r="Y7560">
            <v>426011</v>
          </cell>
          <cell r="Z7560">
            <v>-3801.95</v>
          </cell>
        </row>
        <row r="7561">
          <cell r="A7561" t="str">
            <v>818563-1</v>
          </cell>
          <cell r="B7561">
            <v>818563</v>
          </cell>
          <cell r="C7561">
            <v>1</v>
          </cell>
          <cell r="D7561">
            <v>407963</v>
          </cell>
          <cell r="E7561" t="str">
            <v>Integral Energy Services Ltd</v>
          </cell>
          <cell r="F7561" t="str">
            <v>SRS Sub-contract Assignment - additional Work</v>
          </cell>
          <cell r="G7561" t="str">
            <v>Construction</v>
          </cell>
          <cell r="H7561" t="str">
            <v>Tavassoli, Nader</v>
          </cell>
          <cell r="I7561">
            <v>42830</v>
          </cell>
          <cell r="J7561">
            <v>42597</v>
          </cell>
          <cell r="K7561">
            <v>42675</v>
          </cell>
          <cell r="L7561" t="str">
            <v>Complete</v>
          </cell>
          <cell r="M7561" t="str">
            <v>Executed</v>
          </cell>
          <cell r="N7561">
            <v>42831</v>
          </cell>
          <cell r="O7561" t="str">
            <v>Approve Contract</v>
          </cell>
          <cell r="P7561" t="str">
            <v>Commercial Operations Approver</v>
          </cell>
          <cell r="Q7561" t="str">
            <v>Guglielmin, Don</v>
          </cell>
          <cell r="R7561" t="str">
            <v>Don Guglielmin</v>
          </cell>
          <cell r="S7561" t="str">
            <v>Don Guglielmin</v>
          </cell>
          <cell r="T7561" t="str">
            <v>Eric Stearns</v>
          </cell>
          <cell r="U7561" t="str">
            <v>H - Horizon</v>
          </cell>
          <cell r="V7561" t="str">
            <v>Major Projects</v>
          </cell>
          <cell r="W7561" t="str">
            <v>45 Days net terms</v>
          </cell>
          <cell r="X7561">
            <v>434082.37</v>
          </cell>
          <cell r="Y7561">
            <v>713684</v>
          </cell>
          <cell r="Z7561">
            <v>149994.07</v>
          </cell>
        </row>
        <row r="7562">
          <cell r="A7562" t="str">
            <v>818563-2</v>
          </cell>
          <cell r="B7562">
            <v>818563</v>
          </cell>
          <cell r="C7562">
            <v>2</v>
          </cell>
          <cell r="D7562">
            <v>407963</v>
          </cell>
          <cell r="E7562" t="str">
            <v>Integral Energy Services Ltd</v>
          </cell>
          <cell r="F7562" t="str">
            <v>Internal CO to adjust commitment</v>
          </cell>
          <cell r="G7562" t="str">
            <v>Construction</v>
          </cell>
          <cell r="H7562" t="str">
            <v>Tavassoli, Nader</v>
          </cell>
          <cell r="I7562">
            <v>42832</v>
          </cell>
          <cell r="J7562">
            <v>42597</v>
          </cell>
          <cell r="K7562">
            <v>42675</v>
          </cell>
          <cell r="L7562" t="str">
            <v>Complete</v>
          </cell>
          <cell r="M7562" t="str">
            <v>Executed</v>
          </cell>
          <cell r="N7562">
            <v>42835</v>
          </cell>
          <cell r="O7562" t="str">
            <v>Approve Contract</v>
          </cell>
          <cell r="P7562" t="str">
            <v>Business Area Approver</v>
          </cell>
          <cell r="Q7562" t="str">
            <v>Murphy, John</v>
          </cell>
          <cell r="R7562" t="str">
            <v>Don Guglielmin</v>
          </cell>
          <cell r="S7562" t="str">
            <v>Don Guglielmin</v>
          </cell>
          <cell r="T7562" t="str">
            <v>Eric Stearns</v>
          </cell>
          <cell r="U7562" t="str">
            <v>H - Horizon</v>
          </cell>
          <cell r="V7562" t="str">
            <v>Major Projects</v>
          </cell>
          <cell r="W7562" t="str">
            <v>45 Days net terms</v>
          </cell>
          <cell r="X7562">
            <v>289002.63</v>
          </cell>
          <cell r="Y7562">
            <v>713684</v>
          </cell>
          <cell r="Z7562">
            <v>-145079.74</v>
          </cell>
        </row>
        <row r="7563">
          <cell r="A7563" t="str">
            <v>818563-3</v>
          </cell>
          <cell r="B7563">
            <v>818563</v>
          </cell>
          <cell r="C7563">
            <v>3</v>
          </cell>
          <cell r="D7563">
            <v>407963</v>
          </cell>
          <cell r="E7563" t="str">
            <v>Integral Energy Services Ltd</v>
          </cell>
          <cell r="F7563" t="str">
            <v>Internal CO to adjust commitment</v>
          </cell>
          <cell r="G7563" t="str">
            <v>Construction</v>
          </cell>
          <cell r="H7563" t="str">
            <v>Oladebo, Foluso</v>
          </cell>
          <cell r="I7563">
            <v>42985</v>
          </cell>
          <cell r="J7563">
            <v>42597</v>
          </cell>
          <cell r="K7563">
            <v>43000</v>
          </cell>
          <cell r="L7563" t="str">
            <v>Complete</v>
          </cell>
          <cell r="M7563" t="str">
            <v>Executed</v>
          </cell>
          <cell r="N7563">
            <v>42989</v>
          </cell>
          <cell r="O7563" t="str">
            <v>Execute Contract</v>
          </cell>
          <cell r="P7563" t="str">
            <v>Oladebo, Foluso</v>
          </cell>
          <cell r="Q7563" t="str">
            <v>Oladebo, Foluso</v>
          </cell>
          <cell r="R7563" t="str">
            <v>Don Guglielmin</v>
          </cell>
          <cell r="S7563" t="str">
            <v>Don Guglielmin</v>
          </cell>
          <cell r="T7563" t="str">
            <v>Eric Stearns</v>
          </cell>
          <cell r="U7563" t="str">
            <v>H - Horizon</v>
          </cell>
          <cell r="V7563" t="str">
            <v>Major Projects</v>
          </cell>
          <cell r="W7563" t="str">
            <v>45 Days net terms</v>
          </cell>
          <cell r="X7563">
            <v>268754.13</v>
          </cell>
          <cell r="Y7563">
            <v>713684</v>
          </cell>
          <cell r="Z7563">
            <v>-20248.5</v>
          </cell>
        </row>
        <row r="7564">
          <cell r="A7564" t="str">
            <v>818564-1</v>
          </cell>
          <cell r="B7564">
            <v>818564</v>
          </cell>
          <cell r="C7564">
            <v>1</v>
          </cell>
          <cell r="D7564">
            <v>407964</v>
          </cell>
          <cell r="E7564" t="str">
            <v>Alberta Insulation Supply &amp; Services Ltd</v>
          </cell>
          <cell r="F7564" t="str">
            <v>Final CO - Additional Work</v>
          </cell>
          <cell r="G7564" t="str">
            <v>Construction</v>
          </cell>
          <cell r="H7564" t="str">
            <v>Tavassoli, Nader</v>
          </cell>
          <cell r="I7564">
            <v>42774</v>
          </cell>
          <cell r="J7564">
            <v>42597</v>
          </cell>
          <cell r="K7564">
            <v>42675</v>
          </cell>
          <cell r="L7564" t="str">
            <v>Complete</v>
          </cell>
          <cell r="M7564" t="str">
            <v>Executed</v>
          </cell>
          <cell r="N7564">
            <v>42780</v>
          </cell>
          <cell r="O7564" t="str">
            <v>Approve Contract</v>
          </cell>
          <cell r="P7564" t="str">
            <v>Commercial Operations Approver</v>
          </cell>
          <cell r="Q7564" t="str">
            <v>Guglielmin, Don</v>
          </cell>
          <cell r="R7564" t="str">
            <v>Don Guglielmin</v>
          </cell>
          <cell r="S7564" t="str">
            <v>Don Guglielmin</v>
          </cell>
          <cell r="T7564" t="str">
            <v>Eric Stearns</v>
          </cell>
          <cell r="U7564" t="str">
            <v>H - Horizon</v>
          </cell>
          <cell r="V7564" t="str">
            <v>Major Projects</v>
          </cell>
          <cell r="W7564" t="str">
            <v>45 Days net terms</v>
          </cell>
          <cell r="X7564">
            <v>86860.7</v>
          </cell>
          <cell r="Y7564">
            <v>60195</v>
          </cell>
          <cell r="Z7564">
            <v>16448.7</v>
          </cell>
        </row>
        <row r="7565">
          <cell r="A7565" t="str">
            <v>818564-2</v>
          </cell>
          <cell r="B7565">
            <v>818564</v>
          </cell>
          <cell r="C7565">
            <v>2</v>
          </cell>
          <cell r="D7565">
            <v>407964</v>
          </cell>
          <cell r="E7565" t="str">
            <v>Alberta Insulation Supply &amp; Services Ltd</v>
          </cell>
          <cell r="F7565" t="str">
            <v>Final CO - funds for camp cost</v>
          </cell>
          <cell r="G7565" t="str">
            <v>Construction</v>
          </cell>
          <cell r="H7565" t="str">
            <v>Tavassoli, Nader</v>
          </cell>
          <cell r="I7565">
            <v>42822</v>
          </cell>
          <cell r="J7565">
            <v>42597</v>
          </cell>
          <cell r="K7565">
            <v>42675</v>
          </cell>
          <cell r="L7565" t="str">
            <v>Complete</v>
          </cell>
          <cell r="M7565" t="str">
            <v>Executed</v>
          </cell>
          <cell r="N7565">
            <v>42823</v>
          </cell>
          <cell r="O7565" t="str">
            <v>Execute Contract</v>
          </cell>
          <cell r="P7565" t="str">
            <v>Tavassoli, Nader</v>
          </cell>
          <cell r="Q7565" t="str">
            <v>Tavassoli, Nader</v>
          </cell>
          <cell r="R7565" t="str">
            <v>Don Guglielmin</v>
          </cell>
          <cell r="S7565" t="str">
            <v>Don Guglielmin</v>
          </cell>
          <cell r="T7565" t="str">
            <v>Eric Stearns</v>
          </cell>
          <cell r="U7565" t="str">
            <v>H - Horizon</v>
          </cell>
          <cell r="V7565" t="str">
            <v>Major Projects</v>
          </cell>
          <cell r="W7565" t="str">
            <v>45 Days net terms</v>
          </cell>
          <cell r="X7565">
            <v>90435.7</v>
          </cell>
          <cell r="Y7565">
            <v>60195</v>
          </cell>
          <cell r="Z7565">
            <v>3575</v>
          </cell>
        </row>
        <row r="7566">
          <cell r="A7566" t="str">
            <v>818564-3</v>
          </cell>
          <cell r="B7566">
            <v>818564</v>
          </cell>
          <cell r="C7566">
            <v>3</v>
          </cell>
          <cell r="D7566">
            <v>407964</v>
          </cell>
          <cell r="E7566" t="str">
            <v>Alberta Insulation Supply &amp; Services Ltd</v>
          </cell>
          <cell r="F7566" t="str">
            <v>Internal CO - adjust commitment</v>
          </cell>
          <cell r="G7566" t="str">
            <v>Construction</v>
          </cell>
          <cell r="H7566" t="str">
            <v>Tavassoli, Nader</v>
          </cell>
          <cell r="I7566">
            <v>42874</v>
          </cell>
          <cell r="J7566">
            <v>42597</v>
          </cell>
          <cell r="K7566">
            <v>42675</v>
          </cell>
          <cell r="L7566" t="str">
            <v>Complete</v>
          </cell>
          <cell r="M7566" t="str">
            <v>Executed</v>
          </cell>
          <cell r="N7566">
            <v>42881</v>
          </cell>
          <cell r="O7566" t="str">
            <v>Approve Contract</v>
          </cell>
          <cell r="P7566" t="str">
            <v>Business Area Approver</v>
          </cell>
          <cell r="Q7566" t="str">
            <v>Murphy, John</v>
          </cell>
          <cell r="R7566" t="str">
            <v>Don Guglielmin</v>
          </cell>
          <cell r="S7566" t="str">
            <v>Don Guglielmin</v>
          </cell>
          <cell r="T7566" t="str">
            <v>Eric Stearns</v>
          </cell>
          <cell r="U7566" t="str">
            <v>H - Horizon</v>
          </cell>
          <cell r="V7566" t="str">
            <v>Major Projects</v>
          </cell>
          <cell r="W7566" t="str">
            <v>45 Days net terms</v>
          </cell>
          <cell r="X7566">
            <v>84453.5</v>
          </cell>
          <cell r="Y7566">
            <v>60195</v>
          </cell>
          <cell r="Z7566">
            <v>-5982.2</v>
          </cell>
        </row>
        <row r="7567">
          <cell r="A7567" t="str">
            <v>818565-1</v>
          </cell>
          <cell r="B7567">
            <v>818565</v>
          </cell>
          <cell r="C7567">
            <v>1</v>
          </cell>
          <cell r="D7567">
            <v>40796801</v>
          </cell>
          <cell r="E7567" t="str">
            <v>CRS CraneSystems Inc.</v>
          </cell>
          <cell r="F7567" t="str">
            <v>Change Order 001</v>
          </cell>
          <cell r="G7567" t="str">
            <v>Construction</v>
          </cell>
          <cell r="H7567" t="str">
            <v>Aranas, David</v>
          </cell>
          <cell r="I7567">
            <v>42716</v>
          </cell>
          <cell r="J7567">
            <v>42597</v>
          </cell>
          <cell r="K7567">
            <v>42735</v>
          </cell>
          <cell r="L7567" t="str">
            <v>Complete</v>
          </cell>
          <cell r="M7567" t="str">
            <v>Executed</v>
          </cell>
          <cell r="N7567">
            <v>42718</v>
          </cell>
          <cell r="O7567" t="str">
            <v>Parallel_Return_to_Edit_Mode</v>
          </cell>
          <cell r="P7567" t="str">
            <v>Aranas, David</v>
          </cell>
          <cell r="R7567" t="str">
            <v>Don Guglielmin</v>
          </cell>
          <cell r="S7567" t="str">
            <v>Don Guglielmin</v>
          </cell>
          <cell r="T7567" t="str">
            <v>Eric Stearns</v>
          </cell>
          <cell r="U7567" t="str">
            <v>H - Horizon</v>
          </cell>
          <cell r="V7567" t="str">
            <v>Major Projects</v>
          </cell>
          <cell r="W7567" t="str">
            <v>45 Days net terms</v>
          </cell>
          <cell r="X7567">
            <v>114485</v>
          </cell>
          <cell r="Y7567">
            <v>564966</v>
          </cell>
          <cell r="Z7567">
            <v>10395</v>
          </cell>
        </row>
        <row r="7568">
          <cell r="A7568" t="str">
            <v>818565-2</v>
          </cell>
          <cell r="B7568">
            <v>818565</v>
          </cell>
          <cell r="C7568">
            <v>2</v>
          </cell>
          <cell r="D7568">
            <v>40796802</v>
          </cell>
          <cell r="E7568" t="str">
            <v>CRS CraneSystems Inc.</v>
          </cell>
          <cell r="F7568" t="str">
            <v>Change Order 002 - adjustment to actuals</v>
          </cell>
          <cell r="G7568" t="str">
            <v>Construction</v>
          </cell>
          <cell r="H7568" t="str">
            <v>Tavassoli, Nader</v>
          </cell>
          <cell r="I7568">
            <v>42718</v>
          </cell>
          <cell r="J7568">
            <v>42597</v>
          </cell>
          <cell r="K7568">
            <v>42735</v>
          </cell>
          <cell r="L7568" t="str">
            <v>Complete</v>
          </cell>
          <cell r="M7568" t="str">
            <v>Executed</v>
          </cell>
          <cell r="N7568">
            <v>42738</v>
          </cell>
          <cell r="O7568" t="str">
            <v>Edit New Supplement</v>
          </cell>
          <cell r="P7568" t="str">
            <v>Aranas, David</v>
          </cell>
          <cell r="Q7568" t="str">
            <v>Aranas, David</v>
          </cell>
          <cell r="R7568" t="str">
            <v>Don Guglielmin</v>
          </cell>
          <cell r="S7568" t="str">
            <v>Don Guglielmin</v>
          </cell>
          <cell r="T7568" t="str">
            <v>Eric Stearns</v>
          </cell>
          <cell r="U7568" t="str">
            <v>H - Horizon</v>
          </cell>
          <cell r="V7568" t="str">
            <v>Major Projects</v>
          </cell>
          <cell r="W7568" t="str">
            <v>45 Days net terms</v>
          </cell>
          <cell r="X7568">
            <v>35807.5</v>
          </cell>
          <cell r="Y7568">
            <v>564966</v>
          </cell>
          <cell r="Z7568">
            <v>-78677.5</v>
          </cell>
        </row>
        <row r="7569">
          <cell r="A7569" t="str">
            <v>818566-1</v>
          </cell>
          <cell r="B7569">
            <v>818566</v>
          </cell>
          <cell r="C7569">
            <v>1</v>
          </cell>
          <cell r="D7569">
            <v>407961</v>
          </cell>
          <cell r="E7569" t="str">
            <v>OCL Group Inc.</v>
          </cell>
          <cell r="F7569" t="str">
            <v>Commitment Adjustment - Internal CO</v>
          </cell>
          <cell r="G7569" t="str">
            <v>Construction</v>
          </cell>
          <cell r="H7569" t="str">
            <v>Tavassoli, Nader</v>
          </cell>
          <cell r="I7569">
            <v>42773</v>
          </cell>
          <cell r="J7569">
            <v>42597</v>
          </cell>
          <cell r="K7569">
            <v>42675</v>
          </cell>
          <cell r="L7569" t="str">
            <v>Complete</v>
          </cell>
          <cell r="M7569" t="str">
            <v>Executed</v>
          </cell>
          <cell r="N7569">
            <v>42774</v>
          </cell>
          <cell r="O7569" t="str">
            <v>Parallel_Return_to_Edit_Mode</v>
          </cell>
          <cell r="P7569" t="str">
            <v>Tavassoli, Nader</v>
          </cell>
          <cell r="R7569" t="str">
            <v>Don Guglielmin</v>
          </cell>
          <cell r="S7569" t="str">
            <v>Don Guglielmin</v>
          </cell>
          <cell r="T7569" t="str">
            <v>Eric Stearns</v>
          </cell>
          <cell r="U7569" t="str">
            <v>H - Horizon</v>
          </cell>
          <cell r="V7569" t="str">
            <v>Major Projects</v>
          </cell>
          <cell r="W7569" t="str">
            <v>45 Days net terms</v>
          </cell>
          <cell r="X7569">
            <v>235124.99</v>
          </cell>
          <cell r="Y7569">
            <v>142556</v>
          </cell>
          <cell r="Z7569">
            <v>-344358.2</v>
          </cell>
        </row>
        <row r="7570">
          <cell r="A7570" t="str">
            <v>818571-1</v>
          </cell>
          <cell r="B7570">
            <v>818571</v>
          </cell>
          <cell r="C7570">
            <v>1</v>
          </cell>
          <cell r="D7570">
            <v>854520</v>
          </cell>
          <cell r="E7570" t="str">
            <v>Alberta Health Services - Northern Lights Health Center</v>
          </cell>
          <cell r="F7570" t="str">
            <v>Contractor's T&amp;Cs: Biomedical Waste Disposal</v>
          </cell>
          <cell r="G7570" t="str">
            <v>Purchase Order</v>
          </cell>
          <cell r="H7570" t="str">
            <v>Bui, Kacey</v>
          </cell>
          <cell r="I7570">
            <v>42906</v>
          </cell>
          <cell r="J7570">
            <v>42969</v>
          </cell>
          <cell r="K7570">
            <v>44064</v>
          </cell>
          <cell r="L7570" t="str">
            <v>Active</v>
          </cell>
          <cell r="M7570" t="str">
            <v>Edit Mode</v>
          </cell>
          <cell r="O7570" t="str">
            <v>Edit New Supplement</v>
          </cell>
          <cell r="P7570" t="str">
            <v>Johnson, Jeff</v>
          </cell>
          <cell r="R7570" t="str">
            <v>Leighton Storsley</v>
          </cell>
          <cell r="S7570" t="str">
            <v>Kara Slemko</v>
          </cell>
          <cell r="T7570" t="str">
            <v>Cathy Tearoe</v>
          </cell>
          <cell r="U7570" t="str">
            <v>H - Horizon</v>
          </cell>
          <cell r="V7570" t="str">
            <v>Facilities &amp; Servic - Facilities &amp; Servics</v>
          </cell>
          <cell r="W7570" t="str">
            <v>45 Days net terms</v>
          </cell>
          <cell r="X7570">
            <v>20000</v>
          </cell>
          <cell r="Y7570">
            <v>141267</v>
          </cell>
          <cell r="Z7570">
            <v>15000</v>
          </cell>
        </row>
        <row r="7571">
          <cell r="A7571" t="str">
            <v>818592-1</v>
          </cell>
          <cell r="B7571">
            <v>818592</v>
          </cell>
          <cell r="C7571">
            <v>1</v>
          </cell>
          <cell r="D7571">
            <v>407976</v>
          </cell>
          <cell r="E7571" t="str">
            <v>Altech Environment USA Corporation</v>
          </cell>
          <cell r="F7571" t="str">
            <v>CO 01:Technical Advisory Services - CEMS</v>
          </cell>
          <cell r="G7571" t="str">
            <v>Purchase Order</v>
          </cell>
          <cell r="H7571" t="str">
            <v>Brown, Drew</v>
          </cell>
          <cell r="I7571">
            <v>42697</v>
          </cell>
          <cell r="J7571">
            <v>42604</v>
          </cell>
          <cell r="K7571">
            <v>42685</v>
          </cell>
          <cell r="L7571" t="str">
            <v>Complete</v>
          </cell>
          <cell r="M7571" t="str">
            <v>Executed</v>
          </cell>
          <cell r="N7571">
            <v>42702</v>
          </cell>
          <cell r="O7571" t="str">
            <v>Parallel_Return_to_Edit_Mode</v>
          </cell>
          <cell r="P7571" t="str">
            <v>Manuel, Racquel</v>
          </cell>
          <cell r="R7571" t="str">
            <v>Ari Bronkhorst</v>
          </cell>
          <cell r="S7571" t="str">
            <v>Ari Bronkhorst</v>
          </cell>
          <cell r="T7571" t="str">
            <v>Stephanie Graham</v>
          </cell>
          <cell r="U7571" t="str">
            <v>H - Horizon</v>
          </cell>
          <cell r="V7571" t="str">
            <v>Major Projects</v>
          </cell>
          <cell r="W7571" t="str">
            <v>45 Days net terms</v>
          </cell>
          <cell r="X7571">
            <v>26121.25</v>
          </cell>
          <cell r="Y7571">
            <v>802395</v>
          </cell>
          <cell r="Z7571">
            <v>6121.25</v>
          </cell>
        </row>
        <row r="7572">
          <cell r="A7572" t="str">
            <v>818592-2</v>
          </cell>
          <cell r="B7572">
            <v>818592</v>
          </cell>
          <cell r="C7572">
            <v>2</v>
          </cell>
          <cell r="D7572">
            <v>407976</v>
          </cell>
          <cell r="E7572" t="str">
            <v>Altech Environment USA Corporation</v>
          </cell>
          <cell r="F7572" t="str">
            <v>CO 02:Technical Advisory Services - CEMS</v>
          </cell>
          <cell r="G7572" t="str">
            <v>Purchase Order</v>
          </cell>
          <cell r="H7572" t="str">
            <v>Brown, Drew</v>
          </cell>
          <cell r="I7572">
            <v>42719</v>
          </cell>
          <cell r="J7572">
            <v>42604</v>
          </cell>
          <cell r="K7572">
            <v>42712</v>
          </cell>
          <cell r="L7572" t="str">
            <v>Complete</v>
          </cell>
          <cell r="M7572" t="str">
            <v>Executed</v>
          </cell>
          <cell r="N7572">
            <v>42739</v>
          </cell>
          <cell r="O7572" t="str">
            <v>Edit New Supplement</v>
          </cell>
          <cell r="P7572" t="str">
            <v>Manuel, Racquel</v>
          </cell>
          <cell r="Q7572" t="str">
            <v>Manuel, Racquel</v>
          </cell>
          <cell r="R7572" t="str">
            <v>Ari Bronkhorst</v>
          </cell>
          <cell r="S7572" t="str">
            <v>Ari Bronkhorst</v>
          </cell>
          <cell r="T7572" t="str">
            <v>Stephanie Graham</v>
          </cell>
          <cell r="U7572" t="str">
            <v>H - Horizon</v>
          </cell>
          <cell r="V7572" t="str">
            <v>Major Projects</v>
          </cell>
          <cell r="W7572" t="str">
            <v>45 Days net terms</v>
          </cell>
          <cell r="X7572">
            <v>37550.26</v>
          </cell>
          <cell r="Y7572">
            <v>802395</v>
          </cell>
          <cell r="Z7572">
            <v>11429.01</v>
          </cell>
        </row>
        <row r="7573">
          <cell r="A7573" t="str">
            <v>818594-1</v>
          </cell>
          <cell r="B7573">
            <v>818594</v>
          </cell>
          <cell r="C7573">
            <v>1</v>
          </cell>
          <cell r="D7573">
            <v>407991</v>
          </cell>
          <cell r="E7573" t="str">
            <v>ClearWater Energy Services LP</v>
          </cell>
          <cell r="F7573" t="str">
            <v>Extraction - Cover Doc Thickener repair</v>
          </cell>
          <cell r="G7573" t="str">
            <v>Construction Minor</v>
          </cell>
          <cell r="H7573" t="str">
            <v>Rodriguez, Joffre</v>
          </cell>
          <cell r="I7573">
            <v>42894</v>
          </cell>
          <cell r="J7573">
            <v>42601</v>
          </cell>
          <cell r="K7573">
            <v>42613</v>
          </cell>
          <cell r="L7573" t="str">
            <v>Complete</v>
          </cell>
          <cell r="M7573" t="str">
            <v>Executed</v>
          </cell>
          <cell r="N7573">
            <v>42900</v>
          </cell>
          <cell r="O7573" t="str">
            <v>Parallel_Return_to_Edit_Mode</v>
          </cell>
          <cell r="P7573" t="str">
            <v>Gnatovski, Ruslan</v>
          </cell>
          <cell r="R7573" t="str">
            <v>Don Guglielmin</v>
          </cell>
          <cell r="S7573" t="str">
            <v>Don Guglielmin</v>
          </cell>
          <cell r="T7573" t="str">
            <v>Stephanie Graham</v>
          </cell>
          <cell r="U7573" t="str">
            <v>H - Horizon</v>
          </cell>
          <cell r="V7573" t="str">
            <v>Major Projects</v>
          </cell>
          <cell r="W7573" t="str">
            <v>40 Days net terms</v>
          </cell>
          <cell r="X7573">
            <v>28940</v>
          </cell>
          <cell r="Y7573">
            <v>17853</v>
          </cell>
          <cell r="Z7573">
            <v>3940</v>
          </cell>
        </row>
        <row r="7574">
          <cell r="A7574" t="str">
            <v>818595-1</v>
          </cell>
          <cell r="B7574">
            <v>818595</v>
          </cell>
          <cell r="C7574">
            <v>1</v>
          </cell>
          <cell r="D7574">
            <v>407979</v>
          </cell>
          <cell r="E7574" t="str">
            <v>Tradesmen Enterprises LP</v>
          </cell>
          <cell r="F7574" t="str">
            <v>Tank 1A Conversion (Cost Reimbursable)</v>
          </cell>
          <cell r="G7574" t="str">
            <v>Construction</v>
          </cell>
          <cell r="H7574" t="str">
            <v>Kalmakoff, Sheldon</v>
          </cell>
          <cell r="I7574">
            <v>42695</v>
          </cell>
          <cell r="J7574">
            <v>42609</v>
          </cell>
          <cell r="K7574">
            <v>42794</v>
          </cell>
          <cell r="L7574" t="str">
            <v>Active</v>
          </cell>
          <cell r="M7574" t="str">
            <v>Executed</v>
          </cell>
          <cell r="N7574">
            <v>42709</v>
          </cell>
          <cell r="O7574" t="str">
            <v>Parallel_Return_to_Edit_Mode</v>
          </cell>
          <cell r="P7574" t="str">
            <v>Kalmakoff, Sheldon</v>
          </cell>
          <cell r="R7574" t="str">
            <v>Ari Bronkhorst</v>
          </cell>
          <cell r="S7574" t="str">
            <v>Ari Bronkhorst</v>
          </cell>
          <cell r="T7574" t="str">
            <v>Stephanie Graham</v>
          </cell>
          <cell r="U7574" t="str">
            <v>H - Horizon</v>
          </cell>
          <cell r="V7574" t="str">
            <v>Major Projects</v>
          </cell>
          <cell r="W7574" t="str">
            <v>45 Days net terms</v>
          </cell>
          <cell r="X7574">
            <v>4034888.8</v>
          </cell>
          <cell r="Y7574">
            <v>146530</v>
          </cell>
          <cell r="Z7574">
            <v>178323.8</v>
          </cell>
        </row>
        <row r="7575">
          <cell r="A7575" t="str">
            <v>818595-2</v>
          </cell>
          <cell r="B7575">
            <v>818595</v>
          </cell>
          <cell r="C7575">
            <v>2</v>
          </cell>
          <cell r="D7575">
            <v>407979</v>
          </cell>
          <cell r="E7575" t="str">
            <v>Tradesmen Enterprises LP</v>
          </cell>
          <cell r="F7575" t="str">
            <v>Change Order #2</v>
          </cell>
          <cell r="G7575" t="str">
            <v>Construction</v>
          </cell>
          <cell r="H7575" t="str">
            <v>Kalmakoff, Sheldon</v>
          </cell>
          <cell r="I7575">
            <v>42726</v>
          </cell>
          <cell r="J7575">
            <v>42609</v>
          </cell>
          <cell r="K7575">
            <v>42794</v>
          </cell>
          <cell r="L7575" t="str">
            <v>Active</v>
          </cell>
          <cell r="M7575" t="str">
            <v>Executed</v>
          </cell>
          <cell r="N7575">
            <v>42744</v>
          </cell>
          <cell r="O7575" t="str">
            <v>Edit New Supplement</v>
          </cell>
          <cell r="P7575" t="str">
            <v>Kalmakoff, Sheldon</v>
          </cell>
          <cell r="Q7575" t="str">
            <v>Kalmakoff, Sheldon</v>
          </cell>
          <cell r="R7575" t="str">
            <v>Ari Bronkhorst</v>
          </cell>
          <cell r="S7575" t="str">
            <v>Ari Bronkhorst</v>
          </cell>
          <cell r="T7575" t="str">
            <v>Stephanie Graham</v>
          </cell>
          <cell r="U7575" t="str">
            <v>H - Horizon</v>
          </cell>
          <cell r="V7575" t="str">
            <v>Major Projects</v>
          </cell>
          <cell r="W7575" t="str">
            <v>45 Days net terms</v>
          </cell>
          <cell r="X7575">
            <v>4183464.62</v>
          </cell>
          <cell r="Y7575">
            <v>146530</v>
          </cell>
          <cell r="Z7575">
            <v>148575.82</v>
          </cell>
        </row>
        <row r="7576">
          <cell r="A7576" t="str">
            <v>818595-3</v>
          </cell>
          <cell r="B7576">
            <v>818595</v>
          </cell>
          <cell r="C7576">
            <v>3</v>
          </cell>
          <cell r="D7576">
            <v>407979</v>
          </cell>
          <cell r="E7576" t="str">
            <v>Tradesmen Enterprises LP</v>
          </cell>
          <cell r="F7576" t="str">
            <v>Change Order #3</v>
          </cell>
          <cell r="G7576" t="str">
            <v>Construction</v>
          </cell>
          <cell r="H7576" t="str">
            <v>Brown, Drew</v>
          </cell>
          <cell r="I7576">
            <v>42846</v>
          </cell>
          <cell r="J7576">
            <v>42609</v>
          </cell>
          <cell r="K7576">
            <v>42855</v>
          </cell>
          <cell r="L7576" t="str">
            <v>Active</v>
          </cell>
          <cell r="M7576" t="str">
            <v>Executed</v>
          </cell>
          <cell r="N7576">
            <v>42849</v>
          </cell>
          <cell r="O7576" t="str">
            <v>Approve Contract</v>
          </cell>
          <cell r="P7576" t="str">
            <v>Commercial Operations Approver</v>
          </cell>
          <cell r="Q7576" t="str">
            <v>Bronkhorst, Ari</v>
          </cell>
          <cell r="R7576" t="str">
            <v>Ari Bronkhorst</v>
          </cell>
          <cell r="S7576" t="str">
            <v>Ari Bronkhorst</v>
          </cell>
          <cell r="T7576" t="str">
            <v>Stephanie Graham</v>
          </cell>
          <cell r="U7576" t="str">
            <v>H - Horizon</v>
          </cell>
          <cell r="V7576" t="str">
            <v>Major Projects</v>
          </cell>
          <cell r="W7576" t="str">
            <v>45 Days net terms</v>
          </cell>
          <cell r="X7576">
            <v>4561088</v>
          </cell>
          <cell r="Y7576">
            <v>146530</v>
          </cell>
          <cell r="Z7576">
            <v>377623.38</v>
          </cell>
        </row>
        <row r="7577">
          <cell r="A7577" t="str">
            <v>818617-1</v>
          </cell>
          <cell r="B7577">
            <v>818617</v>
          </cell>
          <cell r="C7577">
            <v>1</v>
          </cell>
          <cell r="D7577">
            <v>407983</v>
          </cell>
          <cell r="E7577" t="str">
            <v>ICE Western Sales Ltd</v>
          </cell>
          <cell r="F7577" t="str">
            <v>CO01:HVAC Pre Com Technician Plant 61C &amp; 62-R-7</v>
          </cell>
          <cell r="G7577" t="str">
            <v>Purchase Order</v>
          </cell>
          <cell r="H7577" t="str">
            <v>Brown, Drew</v>
          </cell>
          <cell r="I7577">
            <v>42738</v>
          </cell>
          <cell r="J7577">
            <v>42583</v>
          </cell>
          <cell r="K7577">
            <v>42794</v>
          </cell>
          <cell r="L7577" t="str">
            <v>Active</v>
          </cell>
          <cell r="M7577" t="str">
            <v>Executed</v>
          </cell>
          <cell r="N7577">
            <v>42739</v>
          </cell>
          <cell r="O7577" t="str">
            <v>Parallel_Return_to_Edit_Mode</v>
          </cell>
          <cell r="P7577" t="str">
            <v>Manuel, Racquel</v>
          </cell>
          <cell r="R7577" t="str">
            <v>Ari Bronkhorst</v>
          </cell>
          <cell r="S7577" t="str">
            <v>Ari Bronkhorst</v>
          </cell>
          <cell r="T7577" t="str">
            <v>Stephanie Graham</v>
          </cell>
          <cell r="U7577" t="str">
            <v>H - Horizon</v>
          </cell>
          <cell r="V7577" t="str">
            <v>Major Projects</v>
          </cell>
          <cell r="W7577" t="str">
            <v>45 Days net terms</v>
          </cell>
          <cell r="X7577">
            <v>105056.25</v>
          </cell>
          <cell r="Y7577">
            <v>576088</v>
          </cell>
          <cell r="Z7577">
            <v>70056.25</v>
          </cell>
        </row>
        <row r="7578">
          <cell r="A7578" t="str">
            <v>818628-5-1</v>
          </cell>
          <cell r="B7578" t="str">
            <v>818628-5</v>
          </cell>
          <cell r="C7578">
            <v>1</v>
          </cell>
          <cell r="E7578" t="str">
            <v>Techmation Electric &amp; Controls Ltd.</v>
          </cell>
          <cell r="F7578" t="str">
            <v>KS Pad B&amp;C Infills - Field EI&amp;C</v>
          </cell>
          <cell r="G7578" t="str">
            <v>Schedules for Master Agreements</v>
          </cell>
          <cell r="H7578" t="str">
            <v>Calder, Brian</v>
          </cell>
          <cell r="I7578">
            <v>43105</v>
          </cell>
          <cell r="J7578">
            <v>42997</v>
          </cell>
          <cell r="K7578">
            <v>43159</v>
          </cell>
          <cell r="L7578" t="str">
            <v>Active</v>
          </cell>
          <cell r="M7578" t="str">
            <v>Pending Signed Copy Attachment</v>
          </cell>
          <cell r="O7578" t="str">
            <v>Execute Contract</v>
          </cell>
          <cell r="P7578" t="str">
            <v>Calder, Brian</v>
          </cell>
          <cell r="R7578" t="str">
            <v>Sudip Kumar</v>
          </cell>
          <cell r="S7578" t="str">
            <v>Sudip Kumar</v>
          </cell>
          <cell r="T7578" t="str">
            <v>Brian Bate</v>
          </cell>
          <cell r="U7578" t="str">
            <v>C - Conventional</v>
          </cell>
          <cell r="V7578" t="str">
            <v>Kirby</v>
          </cell>
          <cell r="W7578" t="str">
            <v>45 Days net terms</v>
          </cell>
          <cell r="X7578">
            <v>344954.21</v>
          </cell>
          <cell r="Y7578">
            <v>12023</v>
          </cell>
          <cell r="Z7578">
            <v>39513.01</v>
          </cell>
        </row>
        <row r="7579">
          <cell r="A7579" t="str">
            <v>818638-1</v>
          </cell>
          <cell r="B7579">
            <v>818638</v>
          </cell>
          <cell r="C7579">
            <v>1</v>
          </cell>
          <cell r="D7579">
            <v>407987</v>
          </cell>
          <cell r="E7579" t="str">
            <v>OCL Group Inc.</v>
          </cell>
          <cell r="F7579" t="str">
            <v>Additional Work</v>
          </cell>
          <cell r="G7579" t="str">
            <v>Construction</v>
          </cell>
          <cell r="H7579" t="str">
            <v>Tavassoli, Nader</v>
          </cell>
          <cell r="I7579">
            <v>42790</v>
          </cell>
          <cell r="J7579">
            <v>42607</v>
          </cell>
          <cell r="K7579">
            <v>42674</v>
          </cell>
          <cell r="L7579" t="str">
            <v>Complete</v>
          </cell>
          <cell r="M7579" t="str">
            <v>Executed</v>
          </cell>
          <cell r="N7579">
            <v>42800</v>
          </cell>
          <cell r="O7579" t="str">
            <v>Approve Contract</v>
          </cell>
          <cell r="P7579" t="str">
            <v>Business Area Approver</v>
          </cell>
          <cell r="Q7579" t="str">
            <v>Murphy, John</v>
          </cell>
          <cell r="R7579" t="str">
            <v>Don Guglielmin</v>
          </cell>
          <cell r="S7579" t="str">
            <v>Don Guglielmin</v>
          </cell>
          <cell r="T7579" t="str">
            <v>Stephanie Graham</v>
          </cell>
          <cell r="U7579" t="str">
            <v>H - Horizon</v>
          </cell>
          <cell r="V7579" t="str">
            <v>Major Projects</v>
          </cell>
          <cell r="W7579" t="str">
            <v>45 Days net terms</v>
          </cell>
          <cell r="X7579">
            <v>2876592.04</v>
          </cell>
          <cell r="Y7579">
            <v>142556</v>
          </cell>
          <cell r="Z7579">
            <v>854149.6</v>
          </cell>
        </row>
        <row r="7580">
          <cell r="A7580" t="str">
            <v>818638-2</v>
          </cell>
          <cell r="B7580">
            <v>818638</v>
          </cell>
          <cell r="C7580">
            <v>2</v>
          </cell>
          <cell r="D7580">
            <v>407987</v>
          </cell>
          <cell r="E7580" t="str">
            <v>OCL Group Inc.</v>
          </cell>
          <cell r="F7580" t="str">
            <v>Internal CO - Adjust commitment W actual</v>
          </cell>
          <cell r="G7580" t="str">
            <v>Construction</v>
          </cell>
          <cell r="H7580" t="str">
            <v>Tavassoli, Nader</v>
          </cell>
          <cell r="I7580">
            <v>42900</v>
          </cell>
          <cell r="J7580">
            <v>42607</v>
          </cell>
          <cell r="K7580">
            <v>42674</v>
          </cell>
          <cell r="L7580" t="str">
            <v>Complete</v>
          </cell>
          <cell r="M7580" t="str">
            <v>Executed</v>
          </cell>
          <cell r="N7580">
            <v>42900</v>
          </cell>
          <cell r="O7580" t="str">
            <v>Parallel_Return_to_Edit_Mode</v>
          </cell>
          <cell r="P7580" t="str">
            <v>Tavassoli, Nader</v>
          </cell>
          <cell r="R7580" t="str">
            <v>Don Guglielmin</v>
          </cell>
          <cell r="S7580" t="str">
            <v>Don Guglielmin</v>
          </cell>
          <cell r="T7580" t="str">
            <v>Stephanie Graham</v>
          </cell>
          <cell r="U7580" t="str">
            <v>H - Horizon</v>
          </cell>
          <cell r="V7580" t="str">
            <v>Major Projects</v>
          </cell>
          <cell r="W7580" t="str">
            <v>45 Days net terms</v>
          </cell>
          <cell r="X7580">
            <v>2814184.08</v>
          </cell>
          <cell r="Y7580">
            <v>142556</v>
          </cell>
          <cell r="Z7580">
            <v>-62407.96</v>
          </cell>
        </row>
        <row r="7581">
          <cell r="A7581" t="str">
            <v>818679-1</v>
          </cell>
          <cell r="B7581">
            <v>818679</v>
          </cell>
          <cell r="C7581">
            <v>1</v>
          </cell>
          <cell r="D7581">
            <v>860146</v>
          </cell>
          <cell r="E7581" t="str">
            <v>Valard Construction LP</v>
          </cell>
          <cell r="F7581" t="str">
            <v>BWDD - High Voltage Powerline</v>
          </cell>
          <cell r="G7581" t="str">
            <v>Construction</v>
          </cell>
          <cell r="H7581" t="str">
            <v>Charles, MoShesh</v>
          </cell>
          <cell r="I7581">
            <v>42758</v>
          </cell>
          <cell r="J7581">
            <v>42621</v>
          </cell>
          <cell r="K7581">
            <v>42776</v>
          </cell>
          <cell r="L7581" t="str">
            <v>Active</v>
          </cell>
          <cell r="M7581" t="str">
            <v>Executed</v>
          </cell>
          <cell r="N7581">
            <v>42837</v>
          </cell>
          <cell r="O7581" t="str">
            <v>Parallel_Return_to_Edit_Mode</v>
          </cell>
          <cell r="P7581" t="str">
            <v>Charles, MoShesh</v>
          </cell>
          <cell r="R7581" t="str">
            <v>Sudip Kumar</v>
          </cell>
          <cell r="S7581" t="str">
            <v>Sudip Kumar</v>
          </cell>
          <cell r="T7581" t="str">
            <v>Brian Bate</v>
          </cell>
          <cell r="U7581" t="str">
            <v>H - Horizon</v>
          </cell>
          <cell r="V7581" t="str">
            <v>Mining</v>
          </cell>
          <cell r="W7581" t="str">
            <v>45 Days net terms</v>
          </cell>
          <cell r="X7581">
            <v>647166.34</v>
          </cell>
          <cell r="Y7581">
            <v>144753</v>
          </cell>
          <cell r="Z7581">
            <v>162636.69</v>
          </cell>
        </row>
        <row r="7582">
          <cell r="A7582" t="str">
            <v>818701-1</v>
          </cell>
          <cell r="B7582">
            <v>818701</v>
          </cell>
          <cell r="C7582">
            <v>1</v>
          </cell>
          <cell r="D7582">
            <v>862885</v>
          </cell>
          <cell r="E7582" t="str">
            <v>Graham Industrial Services LP</v>
          </cell>
          <cell r="F7582" t="str">
            <v>Type 5 Piling Construction</v>
          </cell>
          <cell r="G7582" t="str">
            <v>Construction</v>
          </cell>
          <cell r="H7582" t="str">
            <v>Lam, Chantal</v>
          </cell>
          <cell r="I7582">
            <v>42704</v>
          </cell>
          <cell r="J7582">
            <v>42625</v>
          </cell>
          <cell r="K7582">
            <v>42855</v>
          </cell>
          <cell r="L7582" t="str">
            <v>Active</v>
          </cell>
          <cell r="M7582" t="str">
            <v>Executed</v>
          </cell>
          <cell r="N7582">
            <v>42737</v>
          </cell>
          <cell r="O7582" t="str">
            <v>Approve Contract</v>
          </cell>
          <cell r="P7582" t="str">
            <v>Commercial Operations Approver</v>
          </cell>
          <cell r="Q7582" t="str">
            <v>Salazar, Carla</v>
          </cell>
          <cell r="R7582" t="str">
            <v>Carla Salazar</v>
          </cell>
          <cell r="S7582" t="str">
            <v>Kara Slemko</v>
          </cell>
          <cell r="T7582" t="str">
            <v>Brian Bate</v>
          </cell>
          <cell r="U7582" t="str">
            <v>H - Horizon</v>
          </cell>
          <cell r="V7582" t="str">
            <v>Facilities &amp; Servic - Facilities &amp; Servics</v>
          </cell>
          <cell r="W7582" t="str">
            <v>45 Days net terms</v>
          </cell>
          <cell r="X7582">
            <v>10218463.359999999</v>
          </cell>
          <cell r="Y7582">
            <v>173096</v>
          </cell>
          <cell r="Z7582">
            <v>1195776.3600000001</v>
          </cell>
        </row>
        <row r="7583">
          <cell r="A7583" t="str">
            <v>818701-3</v>
          </cell>
          <cell r="B7583">
            <v>818701</v>
          </cell>
          <cell r="C7583">
            <v>3</v>
          </cell>
          <cell r="D7583">
            <v>862885</v>
          </cell>
          <cell r="E7583" t="str">
            <v>Graham Industrial Services LP</v>
          </cell>
          <cell r="F7583" t="str">
            <v>2017 Civil Works Completion</v>
          </cell>
          <cell r="G7583" t="str">
            <v>Construction</v>
          </cell>
          <cell r="H7583" t="str">
            <v>Lam, Chantal</v>
          </cell>
          <cell r="I7583">
            <v>42866</v>
          </cell>
          <cell r="J7583">
            <v>42625</v>
          </cell>
          <cell r="K7583">
            <v>43052</v>
          </cell>
          <cell r="L7583" t="str">
            <v>Active</v>
          </cell>
          <cell r="M7583" t="str">
            <v>Executed</v>
          </cell>
          <cell r="N7583">
            <v>42915</v>
          </cell>
          <cell r="O7583" t="str">
            <v>Parallel_Return_to_Edit_Mode</v>
          </cell>
          <cell r="P7583" t="str">
            <v>Lam, Chantal</v>
          </cell>
          <cell r="R7583" t="str">
            <v>Carla Salazar</v>
          </cell>
          <cell r="S7583" t="str">
            <v>Kara Slemko</v>
          </cell>
          <cell r="T7583" t="str">
            <v>Brian Bate</v>
          </cell>
          <cell r="U7583" t="str">
            <v>H - Horizon</v>
          </cell>
          <cell r="V7583" t="str">
            <v>Facilities &amp; Servic - Facilities &amp; Servics</v>
          </cell>
          <cell r="W7583" t="str">
            <v>45 Days net terms</v>
          </cell>
          <cell r="X7583">
            <v>11300000</v>
          </cell>
          <cell r="Y7583">
            <v>173096</v>
          </cell>
          <cell r="Z7583">
            <v>1081536.6399999999</v>
          </cell>
        </row>
        <row r="7584">
          <cell r="A7584" t="str">
            <v>818701-4</v>
          </cell>
          <cell r="B7584">
            <v>818701</v>
          </cell>
          <cell r="C7584">
            <v>4</v>
          </cell>
          <cell r="D7584">
            <v>862885</v>
          </cell>
          <cell r="E7584" t="str">
            <v>Graham Industrial Services LP</v>
          </cell>
          <cell r="F7584" t="str">
            <v>Graham Industrial LP -2017 Civil Works Final Lump Sum Payout</v>
          </cell>
          <cell r="G7584" t="str">
            <v>Construction</v>
          </cell>
          <cell r="H7584" t="str">
            <v>Lam, Chantal</v>
          </cell>
          <cell r="I7584">
            <v>42999</v>
          </cell>
          <cell r="J7584">
            <v>42999</v>
          </cell>
          <cell r="K7584">
            <v>43084</v>
          </cell>
          <cell r="L7584" t="str">
            <v>Active</v>
          </cell>
          <cell r="M7584" t="str">
            <v>Executed</v>
          </cell>
          <cell r="N7584">
            <v>43042</v>
          </cell>
          <cell r="O7584" t="str">
            <v>Review Contract</v>
          </cell>
          <cell r="P7584" t="str">
            <v>Supply Management Reviewer</v>
          </cell>
          <cell r="Q7584" t="str">
            <v>House, Gregory</v>
          </cell>
          <cell r="R7584" t="str">
            <v>Carla Salazar</v>
          </cell>
          <cell r="S7584" t="str">
            <v>Kara Slemko</v>
          </cell>
          <cell r="T7584" t="str">
            <v>Brian Bate</v>
          </cell>
          <cell r="U7584" t="str">
            <v>H - Horizon</v>
          </cell>
          <cell r="V7584" t="str">
            <v>Facilities &amp; Servic - Facilities &amp; Servics</v>
          </cell>
          <cell r="W7584" t="str">
            <v>45 Days net terms</v>
          </cell>
          <cell r="X7584">
            <v>11360410.27</v>
          </cell>
          <cell r="Y7584">
            <v>173096</v>
          </cell>
          <cell r="Z7584">
            <v>60410.27</v>
          </cell>
        </row>
        <row r="7585">
          <cell r="A7585" t="str">
            <v>818705-1</v>
          </cell>
          <cell r="B7585">
            <v>818705</v>
          </cell>
          <cell r="C7585">
            <v>1</v>
          </cell>
          <cell r="E7585" t="str">
            <v>Trydor Industries (Canada) Ltd.</v>
          </cell>
          <cell r="F7585" t="str">
            <v>BWDD - HV Powerline Materials</v>
          </cell>
          <cell r="G7585" t="str">
            <v>Purchase Order</v>
          </cell>
          <cell r="H7585" t="str">
            <v>Charles, MoShesh</v>
          </cell>
          <cell r="I7585">
            <v>42808</v>
          </cell>
          <cell r="J7585">
            <v>42626</v>
          </cell>
          <cell r="K7585">
            <v>42809</v>
          </cell>
          <cell r="L7585" t="str">
            <v>Active</v>
          </cell>
          <cell r="M7585" t="str">
            <v>Executed</v>
          </cell>
          <cell r="N7585">
            <v>42836</v>
          </cell>
          <cell r="O7585" t="str">
            <v>Parallel_Return_to_Edit_Mode</v>
          </cell>
          <cell r="P7585" t="str">
            <v>Charles, MoShesh</v>
          </cell>
          <cell r="R7585" t="str">
            <v>Sudip Kumar</v>
          </cell>
          <cell r="S7585" t="str">
            <v>Sudip Kumar</v>
          </cell>
          <cell r="T7585" t="str">
            <v>Stephanie Graham</v>
          </cell>
          <cell r="U7585" t="str">
            <v>H - Horizon</v>
          </cell>
          <cell r="V7585" t="str">
            <v>Mining</v>
          </cell>
          <cell r="W7585" t="str">
            <v>45 Days net terms</v>
          </cell>
          <cell r="X7585">
            <v>45062.239999999998</v>
          </cell>
          <cell r="Y7585">
            <v>12024</v>
          </cell>
          <cell r="Z7585">
            <v>1435.72</v>
          </cell>
        </row>
        <row r="7586">
          <cell r="A7586" t="str">
            <v>818755-1</v>
          </cell>
          <cell r="B7586">
            <v>818755</v>
          </cell>
          <cell r="C7586">
            <v>1</v>
          </cell>
          <cell r="D7586">
            <v>862338</v>
          </cell>
          <cell r="E7586" t="str">
            <v>Secure Energy Services Inc.</v>
          </cell>
          <cell r="F7586" t="str">
            <v>Slurry Wall Sulphur block expansion</v>
          </cell>
          <cell r="G7586" t="str">
            <v>Construction</v>
          </cell>
          <cell r="H7586" t="str">
            <v>Borsini, Erwin</v>
          </cell>
          <cell r="I7586">
            <v>42697</v>
          </cell>
          <cell r="J7586">
            <v>42634</v>
          </cell>
          <cell r="K7586">
            <v>42947</v>
          </cell>
          <cell r="L7586" t="str">
            <v>Active</v>
          </cell>
          <cell r="M7586" t="str">
            <v>Executed</v>
          </cell>
          <cell r="N7586">
            <v>42779</v>
          </cell>
          <cell r="O7586" t="str">
            <v>Edit New Supplement</v>
          </cell>
          <cell r="P7586" t="str">
            <v>Borsini, Erwin</v>
          </cell>
          <cell r="Q7586" t="str">
            <v>Borsini, Erwin</v>
          </cell>
          <cell r="R7586" t="str">
            <v>Carla Salazar</v>
          </cell>
          <cell r="S7586" t="str">
            <v>Kara Slemko</v>
          </cell>
          <cell r="T7586" t="str">
            <v>Stephanie Graham</v>
          </cell>
          <cell r="U7586" t="str">
            <v>H - Horizon</v>
          </cell>
          <cell r="V7586" t="str">
            <v>Upgrading &amp; Utilitie - Upgrading &amp; Utilities</v>
          </cell>
          <cell r="W7586" t="str">
            <v>45 Days net terms</v>
          </cell>
          <cell r="X7586">
            <v>774110</v>
          </cell>
          <cell r="Y7586">
            <v>775665</v>
          </cell>
          <cell r="Z7586">
            <v>200000</v>
          </cell>
        </row>
        <row r="7587">
          <cell r="A7587" t="str">
            <v>818770-1</v>
          </cell>
          <cell r="B7587">
            <v>818770</v>
          </cell>
          <cell r="C7587">
            <v>1</v>
          </cell>
          <cell r="D7587">
            <v>882962</v>
          </cell>
          <cell r="E7587" t="str">
            <v>Fireball Equipment Ltd</v>
          </cell>
          <cell r="F7587" t="str">
            <v>CO#1 Tank Conversion - Mining- Fireball Equipment</v>
          </cell>
          <cell r="G7587" t="str">
            <v>Construction Minor</v>
          </cell>
          <cell r="H7587" t="str">
            <v>Carrasco, Viri</v>
          </cell>
          <cell r="I7587">
            <v>42755</v>
          </cell>
          <cell r="J7587">
            <v>42750</v>
          </cell>
          <cell r="K7587">
            <v>42855</v>
          </cell>
          <cell r="L7587" t="str">
            <v>Active</v>
          </cell>
          <cell r="M7587" t="str">
            <v>Executed</v>
          </cell>
          <cell r="N7587">
            <v>42828</v>
          </cell>
          <cell r="O7587" t="str">
            <v>Edit New Supplement</v>
          </cell>
          <cell r="P7587" t="str">
            <v>Carrasco, Viri</v>
          </cell>
          <cell r="Q7587" t="str">
            <v>Carrasco, Viri</v>
          </cell>
          <cell r="R7587" t="str">
            <v>Leighton Storsley</v>
          </cell>
          <cell r="S7587" t="str">
            <v>Kara Slemko</v>
          </cell>
          <cell r="T7587" t="str">
            <v>Brian Bate</v>
          </cell>
          <cell r="U7587" t="str">
            <v>H - Horizon</v>
          </cell>
          <cell r="V7587" t="str">
            <v>Mining</v>
          </cell>
          <cell r="W7587" t="str">
            <v>45 Days net terms</v>
          </cell>
          <cell r="X7587">
            <v>678890</v>
          </cell>
          <cell r="Y7587">
            <v>714403</v>
          </cell>
          <cell r="Z7587">
            <v>462890</v>
          </cell>
        </row>
        <row r="7588">
          <cell r="A7588" t="str">
            <v>818822-1</v>
          </cell>
          <cell r="B7588">
            <v>818822</v>
          </cell>
          <cell r="C7588">
            <v>1</v>
          </cell>
          <cell r="D7588">
            <v>408023</v>
          </cell>
          <cell r="E7588" t="str">
            <v>Nooter/Eriksen</v>
          </cell>
          <cell r="F7588" t="str">
            <v>CO01:Coenâ€™s Technical Assistance</v>
          </cell>
          <cell r="G7588" t="str">
            <v>Purchase Order</v>
          </cell>
          <cell r="H7588" t="str">
            <v>Brown, Drew</v>
          </cell>
          <cell r="I7588">
            <v>42738</v>
          </cell>
          <cell r="J7588">
            <v>42552</v>
          </cell>
          <cell r="K7588">
            <v>42735</v>
          </cell>
          <cell r="L7588" t="str">
            <v>Active</v>
          </cell>
          <cell r="M7588" t="str">
            <v>Executed</v>
          </cell>
          <cell r="N7588">
            <v>42739</v>
          </cell>
          <cell r="O7588" t="str">
            <v>Approve Contract</v>
          </cell>
          <cell r="P7588" t="str">
            <v>Commercial Operations Approver</v>
          </cell>
          <cell r="Q7588" t="str">
            <v>Tan, Lenny</v>
          </cell>
          <cell r="R7588" t="str">
            <v>Ari Bronkhorst</v>
          </cell>
          <cell r="S7588" t="str">
            <v>Ari Bronkhorst</v>
          </cell>
          <cell r="T7588" t="str">
            <v>Stephanie Graham</v>
          </cell>
          <cell r="U7588" t="str">
            <v>H - Horizon</v>
          </cell>
          <cell r="V7588" t="str">
            <v>Major Projects</v>
          </cell>
          <cell r="W7588" t="str">
            <v>45 Days net terms</v>
          </cell>
          <cell r="X7588">
            <v>145592.85999999999</v>
          </cell>
          <cell r="Y7588">
            <v>562198</v>
          </cell>
          <cell r="Z7588">
            <v>50810.27</v>
          </cell>
        </row>
        <row r="7589">
          <cell r="A7589" t="str">
            <v>818827-1</v>
          </cell>
          <cell r="B7589">
            <v>818827</v>
          </cell>
          <cell r="C7589">
            <v>1</v>
          </cell>
          <cell r="D7589">
            <v>408025</v>
          </cell>
          <cell r="E7589" t="str">
            <v>Integral Energy Services Ltd</v>
          </cell>
          <cell r="F7589" t="str">
            <v>Reconciliation for Closeout</v>
          </cell>
          <cell r="G7589" t="str">
            <v>Construction Minor</v>
          </cell>
          <cell r="H7589" t="str">
            <v>Murphy, Alicia</v>
          </cell>
          <cell r="I7589">
            <v>43019</v>
          </cell>
          <cell r="J7589">
            <v>42648</v>
          </cell>
          <cell r="K7589">
            <v>42825</v>
          </cell>
          <cell r="L7589" t="str">
            <v>Complete</v>
          </cell>
          <cell r="M7589" t="str">
            <v>Executed</v>
          </cell>
          <cell r="N7589">
            <v>43024</v>
          </cell>
          <cell r="O7589" t="str">
            <v>Parallel_Return_to_Edit_Mode</v>
          </cell>
          <cell r="P7589" t="str">
            <v>Murphy, Alicia</v>
          </cell>
          <cell r="R7589" t="str">
            <v>Don Guglielmin</v>
          </cell>
          <cell r="S7589" t="str">
            <v>Don Guglielmin</v>
          </cell>
          <cell r="T7589" t="str">
            <v>Brian Bate</v>
          </cell>
          <cell r="U7589" t="str">
            <v>H - Horizon</v>
          </cell>
          <cell r="V7589" t="str">
            <v>Major Projects</v>
          </cell>
          <cell r="W7589" t="str">
            <v>45 Days net terms</v>
          </cell>
          <cell r="X7589">
            <v>105203.32</v>
          </cell>
          <cell r="Y7589">
            <v>713684</v>
          </cell>
          <cell r="Z7589">
            <v>-12575.96</v>
          </cell>
        </row>
        <row r="7590">
          <cell r="A7590" t="str">
            <v>818867-1</v>
          </cell>
          <cell r="B7590">
            <v>818867</v>
          </cell>
          <cell r="C7590">
            <v>1</v>
          </cell>
          <cell r="D7590">
            <v>408029</v>
          </cell>
          <cell r="E7590" t="str">
            <v>WorleyParsonsCord Ltd.</v>
          </cell>
          <cell r="F7590" t="str">
            <v>MFT-Booster Pumphouse Fabrication</v>
          </cell>
          <cell r="G7590" t="str">
            <v>Offsite Fabrication</v>
          </cell>
          <cell r="H7590" t="str">
            <v>Mills, Jeff</v>
          </cell>
          <cell r="I7590">
            <v>42775</v>
          </cell>
          <cell r="J7590">
            <v>42649</v>
          </cell>
          <cell r="K7590">
            <v>43280</v>
          </cell>
          <cell r="L7590" t="str">
            <v>Active</v>
          </cell>
          <cell r="M7590" t="str">
            <v>Executed</v>
          </cell>
          <cell r="N7590">
            <v>42782</v>
          </cell>
          <cell r="O7590" t="str">
            <v>Parallel_Return_to_Edit_Mode</v>
          </cell>
          <cell r="P7590" t="str">
            <v>Kosasih, Andi</v>
          </cell>
          <cell r="R7590" t="str">
            <v>Don Guglielmin</v>
          </cell>
          <cell r="S7590" t="str">
            <v>Ron Laing</v>
          </cell>
          <cell r="T7590" t="str">
            <v>Paul Mendes</v>
          </cell>
          <cell r="U7590" t="str">
            <v>H - Horizon</v>
          </cell>
          <cell r="V7590" t="str">
            <v>Major Projects</v>
          </cell>
          <cell r="W7590" t="str">
            <v>45 Days net terms</v>
          </cell>
          <cell r="X7590">
            <v>3898802.23</v>
          </cell>
          <cell r="Z7590">
            <v>66487.91</v>
          </cell>
        </row>
        <row r="7591">
          <cell r="A7591" t="str">
            <v>818867-2</v>
          </cell>
          <cell r="B7591">
            <v>818867</v>
          </cell>
          <cell r="C7591">
            <v>2</v>
          </cell>
          <cell r="D7591">
            <v>40802902</v>
          </cell>
          <cell r="E7591" t="str">
            <v>WorleyParsonsCord Ltd.</v>
          </cell>
          <cell r="F7591" t="str">
            <v>PCRs 4,5,7,9, MN1</v>
          </cell>
          <cell r="G7591" t="str">
            <v>Offsite Fabrication</v>
          </cell>
          <cell r="H7591" t="str">
            <v>Kosasih, Andi</v>
          </cell>
          <cell r="I7591">
            <v>42793</v>
          </cell>
          <cell r="J7591">
            <v>42649</v>
          </cell>
          <cell r="K7591">
            <v>43280</v>
          </cell>
          <cell r="L7591" t="str">
            <v>Active</v>
          </cell>
          <cell r="M7591" t="str">
            <v>Executed</v>
          </cell>
          <cell r="N7591">
            <v>42793</v>
          </cell>
          <cell r="O7591" t="str">
            <v>Parallel_Return_to_Edit_Mode</v>
          </cell>
          <cell r="P7591" t="str">
            <v>Kosasih, Andi</v>
          </cell>
          <cell r="R7591" t="str">
            <v>Don Guglielmin</v>
          </cell>
          <cell r="S7591" t="str">
            <v>Ron Laing</v>
          </cell>
          <cell r="T7591" t="str">
            <v>Paul Mendes</v>
          </cell>
          <cell r="U7591" t="str">
            <v>H - Horizon</v>
          </cell>
          <cell r="V7591" t="str">
            <v>Major Projects</v>
          </cell>
          <cell r="W7591" t="str">
            <v>45 Days net terms</v>
          </cell>
          <cell r="X7591">
            <v>3914907.26</v>
          </cell>
          <cell r="Z7591">
            <v>16105.03</v>
          </cell>
        </row>
        <row r="7592">
          <cell r="A7592" t="str">
            <v>818867-3</v>
          </cell>
          <cell r="B7592">
            <v>818867</v>
          </cell>
          <cell r="C7592">
            <v>3</v>
          </cell>
          <cell r="D7592">
            <v>40802903</v>
          </cell>
          <cell r="E7592" t="str">
            <v>WorleyParsonsCord Ltd.</v>
          </cell>
          <cell r="F7592" t="str">
            <v>Final CO</v>
          </cell>
          <cell r="G7592" t="str">
            <v>Offsite Fabrication</v>
          </cell>
          <cell r="H7592" t="str">
            <v>Kosasih, Andi</v>
          </cell>
          <cell r="I7592">
            <v>42933</v>
          </cell>
          <cell r="J7592">
            <v>42649</v>
          </cell>
          <cell r="K7592">
            <v>43280</v>
          </cell>
          <cell r="L7592" t="str">
            <v>Active</v>
          </cell>
          <cell r="M7592" t="str">
            <v>Executed</v>
          </cell>
          <cell r="N7592">
            <v>42942</v>
          </cell>
          <cell r="O7592" t="str">
            <v>Edit New Supplement</v>
          </cell>
          <cell r="P7592" t="str">
            <v>Kosasih, Andi</v>
          </cell>
          <cell r="Q7592" t="str">
            <v>Kosasih, Andi</v>
          </cell>
          <cell r="R7592" t="str">
            <v>Don Guglielmin</v>
          </cell>
          <cell r="S7592" t="str">
            <v>Ron Laing</v>
          </cell>
          <cell r="T7592" t="str">
            <v>Paul Mendes</v>
          </cell>
          <cell r="U7592" t="str">
            <v>H - Horizon</v>
          </cell>
          <cell r="V7592" t="str">
            <v>Major Projects</v>
          </cell>
          <cell r="W7592" t="str">
            <v>45 Days net terms</v>
          </cell>
          <cell r="X7592">
            <v>3929453.64</v>
          </cell>
          <cell r="Z7592">
            <v>14546.38</v>
          </cell>
        </row>
        <row r="7593">
          <cell r="A7593" t="str">
            <v>818886-1</v>
          </cell>
          <cell r="B7593">
            <v>818886</v>
          </cell>
          <cell r="C7593">
            <v>1</v>
          </cell>
          <cell r="D7593">
            <v>408031</v>
          </cell>
          <cell r="E7593" t="str">
            <v>Warwick Structures Group Ltd</v>
          </cell>
          <cell r="F7593" t="str">
            <v>Painting</v>
          </cell>
          <cell r="G7593" t="str">
            <v>Construction</v>
          </cell>
          <cell r="H7593" t="str">
            <v>Murphy, Alicia</v>
          </cell>
          <cell r="I7593">
            <v>42725</v>
          </cell>
          <cell r="J7593">
            <v>42660</v>
          </cell>
          <cell r="K7593">
            <v>42825</v>
          </cell>
          <cell r="L7593" t="str">
            <v>Active</v>
          </cell>
          <cell r="M7593" t="str">
            <v>Executed</v>
          </cell>
          <cell r="N7593">
            <v>42766</v>
          </cell>
          <cell r="O7593" t="str">
            <v>Parallel_Return_to_Edit_Mode</v>
          </cell>
          <cell r="P7593" t="str">
            <v>Murphy, Alicia</v>
          </cell>
          <cell r="R7593" t="str">
            <v>Don Guglielmin</v>
          </cell>
          <cell r="S7593" t="str">
            <v>Don Guglielmin</v>
          </cell>
          <cell r="T7593" t="str">
            <v>Brian Bate</v>
          </cell>
          <cell r="U7593" t="str">
            <v>H - Horizon</v>
          </cell>
          <cell r="V7593" t="str">
            <v>Major Projects</v>
          </cell>
          <cell r="W7593" t="str">
            <v>45 Days net terms</v>
          </cell>
          <cell r="X7593">
            <v>329783</v>
          </cell>
          <cell r="Y7593">
            <v>320871</v>
          </cell>
          <cell r="Z7593">
            <v>9286</v>
          </cell>
        </row>
        <row r="7594">
          <cell r="A7594" t="str">
            <v>818886-2</v>
          </cell>
          <cell r="B7594">
            <v>818886</v>
          </cell>
          <cell r="C7594">
            <v>2</v>
          </cell>
          <cell r="D7594">
            <v>408031</v>
          </cell>
          <cell r="E7594" t="str">
            <v>Warwick Structures Group Ltd</v>
          </cell>
          <cell r="F7594" t="str">
            <v>Steel Module Structure (IPEP)</v>
          </cell>
          <cell r="G7594" t="str">
            <v>Construction</v>
          </cell>
          <cell r="H7594" t="str">
            <v>Murphy, Alicia</v>
          </cell>
          <cell r="I7594">
            <v>42807</v>
          </cell>
          <cell r="J7594">
            <v>42660</v>
          </cell>
          <cell r="K7594">
            <v>42825</v>
          </cell>
          <cell r="L7594" t="str">
            <v>Active</v>
          </cell>
          <cell r="M7594" t="str">
            <v>Executed</v>
          </cell>
          <cell r="N7594">
            <v>42810</v>
          </cell>
          <cell r="O7594" t="str">
            <v>Execute Contract</v>
          </cell>
          <cell r="P7594" t="str">
            <v>Murphy, Alicia</v>
          </cell>
          <cell r="Q7594" t="str">
            <v>Murphy, Alicia</v>
          </cell>
          <cell r="R7594" t="str">
            <v>Don Guglielmin</v>
          </cell>
          <cell r="S7594" t="str">
            <v>Don Guglielmin</v>
          </cell>
          <cell r="T7594" t="str">
            <v>Brian Bate</v>
          </cell>
          <cell r="U7594" t="str">
            <v>H - Horizon</v>
          </cell>
          <cell r="V7594" t="str">
            <v>Major Projects</v>
          </cell>
          <cell r="W7594" t="str">
            <v>45 Days net terms</v>
          </cell>
          <cell r="X7594">
            <v>407433</v>
          </cell>
          <cell r="Y7594">
            <v>320871</v>
          </cell>
          <cell r="Z7594">
            <v>77650</v>
          </cell>
        </row>
        <row r="7595">
          <cell r="A7595" t="str">
            <v>818886-3</v>
          </cell>
          <cell r="B7595">
            <v>818886</v>
          </cell>
          <cell r="C7595">
            <v>3</v>
          </cell>
          <cell r="D7595">
            <v>408031</v>
          </cell>
          <cell r="E7595" t="str">
            <v>Warwick Structures Group Ltd</v>
          </cell>
          <cell r="F7595" t="str">
            <v>Supply and Install Temporary Cladding for Stealth Pumphouses</v>
          </cell>
          <cell r="G7595" t="str">
            <v>Construction</v>
          </cell>
          <cell r="H7595" t="str">
            <v>Murphy, Alicia</v>
          </cell>
          <cell r="I7595">
            <v>42845</v>
          </cell>
          <cell r="J7595">
            <v>42660</v>
          </cell>
          <cell r="K7595">
            <v>42825</v>
          </cell>
          <cell r="L7595" t="str">
            <v>Active</v>
          </cell>
          <cell r="M7595" t="str">
            <v>Executed</v>
          </cell>
          <cell r="N7595">
            <v>42845</v>
          </cell>
          <cell r="O7595" t="str">
            <v>Execute Contract</v>
          </cell>
          <cell r="P7595" t="str">
            <v>Murphy, Alicia</v>
          </cell>
          <cell r="Q7595" t="str">
            <v>Murphy, Alicia</v>
          </cell>
          <cell r="R7595" t="str">
            <v>Don Guglielmin</v>
          </cell>
          <cell r="S7595" t="str">
            <v>Don Guglielmin</v>
          </cell>
          <cell r="T7595" t="str">
            <v>Brian Bate</v>
          </cell>
          <cell r="U7595" t="str">
            <v>H - Horizon</v>
          </cell>
          <cell r="V7595" t="str">
            <v>Major Projects</v>
          </cell>
          <cell r="W7595" t="str">
            <v>45 Days net terms</v>
          </cell>
          <cell r="X7595">
            <v>426746</v>
          </cell>
          <cell r="Y7595">
            <v>320871</v>
          </cell>
          <cell r="Z7595">
            <v>19313</v>
          </cell>
        </row>
        <row r="7596">
          <cell r="A7596" t="str">
            <v>818886-4</v>
          </cell>
          <cell r="B7596">
            <v>818886</v>
          </cell>
          <cell r="C7596">
            <v>4</v>
          </cell>
          <cell r="D7596">
            <v>408031</v>
          </cell>
          <cell r="E7596" t="str">
            <v>Warwick Structures Group Ltd</v>
          </cell>
          <cell r="F7596" t="str">
            <v>Floor, vanities, painting, etc...</v>
          </cell>
          <cell r="G7596" t="str">
            <v>Construction</v>
          </cell>
          <cell r="H7596" t="str">
            <v>Murphy, Alicia</v>
          </cell>
          <cell r="I7596">
            <v>42845</v>
          </cell>
          <cell r="J7596">
            <v>42660</v>
          </cell>
          <cell r="K7596">
            <v>42825</v>
          </cell>
          <cell r="L7596" t="str">
            <v>Active</v>
          </cell>
          <cell r="M7596" t="str">
            <v>Executed</v>
          </cell>
          <cell r="N7596">
            <v>42865</v>
          </cell>
          <cell r="O7596" t="str">
            <v>Edit New Supplement</v>
          </cell>
          <cell r="P7596" t="str">
            <v>Murphy, Alicia</v>
          </cell>
          <cell r="Q7596" t="str">
            <v>Murphy, Alicia</v>
          </cell>
          <cell r="R7596" t="str">
            <v>Don Guglielmin</v>
          </cell>
          <cell r="S7596" t="str">
            <v>Don Guglielmin</v>
          </cell>
          <cell r="T7596" t="str">
            <v>Brian Bate</v>
          </cell>
          <cell r="U7596" t="str">
            <v>H - Horizon</v>
          </cell>
          <cell r="V7596" t="str">
            <v>Major Projects</v>
          </cell>
          <cell r="W7596" t="str">
            <v>45 Days net terms</v>
          </cell>
          <cell r="X7596">
            <v>481817</v>
          </cell>
          <cell r="Y7596">
            <v>320871</v>
          </cell>
          <cell r="Z7596">
            <v>55071</v>
          </cell>
        </row>
        <row r="7597">
          <cell r="A7597" t="str">
            <v>818886-5</v>
          </cell>
          <cell r="B7597">
            <v>818886</v>
          </cell>
          <cell r="C7597">
            <v>5</v>
          </cell>
          <cell r="D7597">
            <v>408031</v>
          </cell>
          <cell r="E7597" t="str">
            <v>Warwick Structures Group Ltd</v>
          </cell>
          <cell r="F7597" t="str">
            <v>MAterial for Stealth Pumphouses (MFT)</v>
          </cell>
          <cell r="G7597" t="str">
            <v>Construction</v>
          </cell>
          <cell r="H7597" t="str">
            <v>Murphy, Alicia</v>
          </cell>
          <cell r="I7597">
            <v>42885</v>
          </cell>
          <cell r="J7597">
            <v>42660</v>
          </cell>
          <cell r="K7597">
            <v>42825</v>
          </cell>
          <cell r="L7597" t="str">
            <v>Active</v>
          </cell>
          <cell r="M7597" t="str">
            <v>Executed</v>
          </cell>
          <cell r="N7597">
            <v>42887</v>
          </cell>
          <cell r="O7597" t="str">
            <v>Parallel_Return_to_Edit_Mode</v>
          </cell>
          <cell r="P7597" t="str">
            <v>Murphy, Alicia</v>
          </cell>
          <cell r="R7597" t="str">
            <v>Don Guglielmin</v>
          </cell>
          <cell r="S7597" t="str">
            <v>Don Guglielmin</v>
          </cell>
          <cell r="T7597" t="str">
            <v>Brian Bate</v>
          </cell>
          <cell r="U7597" t="str">
            <v>H - Horizon</v>
          </cell>
          <cell r="V7597" t="str">
            <v>Major Projects</v>
          </cell>
          <cell r="W7597" t="str">
            <v>45 Days net terms</v>
          </cell>
          <cell r="X7597">
            <v>490902</v>
          </cell>
          <cell r="Y7597">
            <v>320871</v>
          </cell>
          <cell r="Z7597">
            <v>9085</v>
          </cell>
        </row>
        <row r="7598">
          <cell r="A7598" t="str">
            <v>818886-6</v>
          </cell>
          <cell r="B7598">
            <v>818886</v>
          </cell>
          <cell r="C7598">
            <v>6</v>
          </cell>
          <cell r="D7598">
            <v>408031</v>
          </cell>
          <cell r="E7598" t="str">
            <v>Warwick Structures Group Ltd</v>
          </cell>
          <cell r="F7598" t="str">
            <v>Line painting, T Bar repairs, fence rental, etc.</v>
          </cell>
          <cell r="G7598" t="str">
            <v>Construction</v>
          </cell>
          <cell r="H7598" t="str">
            <v>Murphy, Alicia</v>
          </cell>
          <cell r="I7598">
            <v>42936</v>
          </cell>
          <cell r="J7598">
            <v>42660</v>
          </cell>
          <cell r="K7598">
            <v>42825</v>
          </cell>
          <cell r="L7598" t="str">
            <v>Active</v>
          </cell>
          <cell r="M7598" t="str">
            <v>Executed</v>
          </cell>
          <cell r="N7598">
            <v>42956</v>
          </cell>
          <cell r="O7598" t="str">
            <v>Parallel_Return_to_Edit_Mode</v>
          </cell>
          <cell r="P7598" t="str">
            <v>Murphy, Alicia</v>
          </cell>
          <cell r="R7598" t="str">
            <v>Don Guglielmin</v>
          </cell>
          <cell r="S7598" t="str">
            <v>Don Guglielmin</v>
          </cell>
          <cell r="T7598" t="str">
            <v>Brian Bate</v>
          </cell>
          <cell r="U7598" t="str">
            <v>H - Horizon</v>
          </cell>
          <cell r="V7598" t="str">
            <v>Major Projects</v>
          </cell>
          <cell r="W7598" t="str">
            <v>45 Days net terms</v>
          </cell>
          <cell r="X7598">
            <v>564475</v>
          </cell>
          <cell r="Y7598">
            <v>320871</v>
          </cell>
          <cell r="Z7598">
            <v>73573</v>
          </cell>
        </row>
        <row r="7599">
          <cell r="A7599" t="str">
            <v>818924-1</v>
          </cell>
          <cell r="B7599">
            <v>818924</v>
          </cell>
          <cell r="C7599">
            <v>1</v>
          </cell>
          <cell r="E7599" t="str">
            <v>Machine Pro Design &amp; Manufacturing Inc</v>
          </cell>
          <cell r="F7599" t="str">
            <v>Machine Pro - Pipeline Cutter, Abandonment</v>
          </cell>
          <cell r="G7599" t="str">
            <v>Purchase Order</v>
          </cell>
          <cell r="H7599" t="str">
            <v>Lanfranchi, Renato</v>
          </cell>
          <cell r="I7599">
            <v>42919</v>
          </cell>
          <cell r="J7599">
            <v>42309</v>
          </cell>
          <cell r="K7599">
            <v>43039</v>
          </cell>
          <cell r="L7599" t="str">
            <v>Active</v>
          </cell>
          <cell r="M7599" t="str">
            <v>Executed</v>
          </cell>
          <cell r="N7599">
            <v>42991</v>
          </cell>
          <cell r="O7599" t="str">
            <v>Approve Contract</v>
          </cell>
          <cell r="P7599" t="str">
            <v>Business Area Approver</v>
          </cell>
          <cell r="Q7599" t="str">
            <v>Willick, Jeffrey</v>
          </cell>
          <cell r="R7599" t="str">
            <v>Julie Easthope</v>
          </cell>
          <cell r="S7599" t="str">
            <v>Kara Slemko</v>
          </cell>
          <cell r="T7599" t="str">
            <v>Eric Stearns</v>
          </cell>
          <cell r="U7599" t="str">
            <v>C - Conventional</v>
          </cell>
          <cell r="V7599" t="str">
            <v>All</v>
          </cell>
          <cell r="W7599" t="str">
            <v>45 Days net terms</v>
          </cell>
          <cell r="X7599">
            <v>45500</v>
          </cell>
          <cell r="Y7599">
            <v>430714</v>
          </cell>
          <cell r="Z7599">
            <v>25500</v>
          </cell>
        </row>
        <row r="7600">
          <cell r="A7600" t="str">
            <v>818924-2</v>
          </cell>
          <cell r="B7600">
            <v>818924</v>
          </cell>
          <cell r="C7600">
            <v>2</v>
          </cell>
          <cell r="E7600" t="str">
            <v>Machine Pro Design &amp; Manufacturing Inc</v>
          </cell>
          <cell r="F7600" t="str">
            <v>Machine Pro - Pipeline Cutter, Abandonment</v>
          </cell>
          <cell r="G7600" t="str">
            <v>Purchase Order</v>
          </cell>
          <cell r="H7600" t="str">
            <v>Lanfranchi, Renato</v>
          </cell>
          <cell r="I7600">
            <v>42991</v>
          </cell>
          <cell r="J7600">
            <v>42309</v>
          </cell>
          <cell r="K7600">
            <v>43100</v>
          </cell>
          <cell r="L7600" t="str">
            <v>Active</v>
          </cell>
          <cell r="M7600" t="str">
            <v>Executed</v>
          </cell>
          <cell r="N7600">
            <v>43010</v>
          </cell>
          <cell r="O7600" t="str">
            <v>Parallel_Return_to_Edit_Mode</v>
          </cell>
          <cell r="P7600" t="str">
            <v>Lanfranchi, Renato</v>
          </cell>
          <cell r="R7600" t="str">
            <v>Julie Easthope</v>
          </cell>
          <cell r="S7600" t="str">
            <v>Kara Slemko</v>
          </cell>
          <cell r="T7600" t="str">
            <v>Eric Stearns</v>
          </cell>
          <cell r="U7600" t="str">
            <v>C - Conventional</v>
          </cell>
          <cell r="V7600" t="str">
            <v>All</v>
          </cell>
          <cell r="W7600" t="str">
            <v>45 Days net terms</v>
          </cell>
          <cell r="X7600">
            <v>136925.12</v>
          </cell>
          <cell r="Y7600">
            <v>430714</v>
          </cell>
          <cell r="Z7600">
            <v>91425.12</v>
          </cell>
        </row>
        <row r="7601">
          <cell r="A7601" t="str">
            <v>818934-1</v>
          </cell>
          <cell r="B7601">
            <v>818934</v>
          </cell>
          <cell r="C7601">
            <v>1</v>
          </cell>
          <cell r="E7601" t="str">
            <v>Pusan Pipe America, Inc.</v>
          </cell>
          <cell r="F7601" t="str">
            <v>Final QTY.-Supply of 2017 BP Line Pipe (24", 26", 28" and 48")</v>
          </cell>
          <cell r="G7601" t="str">
            <v>Purchase Agreement</v>
          </cell>
          <cell r="H7601" t="str">
            <v>Nikitina, Ekaterina</v>
          </cell>
          <cell r="I7601">
            <v>42852</v>
          </cell>
          <cell r="J7601">
            <v>42852</v>
          </cell>
          <cell r="K7601">
            <v>42860</v>
          </cell>
          <cell r="L7601" t="str">
            <v>Active</v>
          </cell>
          <cell r="M7601" t="str">
            <v>Executed</v>
          </cell>
          <cell r="N7601">
            <v>42853</v>
          </cell>
          <cell r="O7601" t="str">
            <v>Approve Contract</v>
          </cell>
          <cell r="P7601" t="str">
            <v>Commercial Operations Approver</v>
          </cell>
          <cell r="Q7601" t="str">
            <v>Salmon, Ed</v>
          </cell>
          <cell r="R7601" t="str">
            <v>Sudip Kumar</v>
          </cell>
          <cell r="S7601" t="str">
            <v>Sudip Kumar</v>
          </cell>
          <cell r="T7601" t="str">
            <v>Brian Bate</v>
          </cell>
          <cell r="U7601" t="str">
            <v>H - Horizon</v>
          </cell>
          <cell r="V7601" t="str">
            <v>Bitumen Production</v>
          </cell>
          <cell r="W7601" t="str">
            <v>45 Days net terms</v>
          </cell>
          <cell r="X7601">
            <v>8270163.7599999998</v>
          </cell>
          <cell r="Z7601">
            <v>33443.43</v>
          </cell>
        </row>
        <row r="7602">
          <cell r="A7602" t="str">
            <v>818951-1</v>
          </cell>
          <cell r="B7602">
            <v>818951</v>
          </cell>
          <cell r="C7602">
            <v>1</v>
          </cell>
          <cell r="D7602">
            <v>869409</v>
          </cell>
          <cell r="E7602" t="str">
            <v>InnoTech Alberta Inc.</v>
          </cell>
          <cell r="F7602" t="str">
            <v>AITF - K40 software upgrades - Hrz</v>
          </cell>
          <cell r="G7602" t="str">
            <v>Purchase Order</v>
          </cell>
          <cell r="H7602" t="str">
            <v>Lanfranchi, Renato</v>
          </cell>
          <cell r="I7602">
            <v>42690</v>
          </cell>
          <cell r="J7602">
            <v>42674</v>
          </cell>
          <cell r="K7602">
            <v>42916</v>
          </cell>
          <cell r="L7602" t="str">
            <v>Complete</v>
          </cell>
          <cell r="M7602" t="str">
            <v>Executed</v>
          </cell>
          <cell r="N7602">
            <v>42705</v>
          </cell>
          <cell r="O7602" t="str">
            <v>Parallel_Return_to_Edit_Mode</v>
          </cell>
          <cell r="P7602" t="str">
            <v>Lanfranchi, Renato</v>
          </cell>
          <cell r="R7602" t="str">
            <v>Julie Easthope</v>
          </cell>
          <cell r="S7602" t="str">
            <v>Kara Slemko</v>
          </cell>
          <cell r="T7602" t="str">
            <v>Eric Stearns</v>
          </cell>
          <cell r="U7602" t="str">
            <v>H - Horizon</v>
          </cell>
          <cell r="V7602" t="str">
            <v>Bitumen Production</v>
          </cell>
          <cell r="W7602" t="str">
            <v>45 Days net terms</v>
          </cell>
          <cell r="X7602">
            <v>29060.76</v>
          </cell>
          <cell r="Y7602">
            <v>53346</v>
          </cell>
          <cell r="Z7602">
            <v>7822.16</v>
          </cell>
        </row>
        <row r="7603">
          <cell r="A7603" t="str">
            <v>818978-1</v>
          </cell>
          <cell r="B7603">
            <v>818978</v>
          </cell>
          <cell r="C7603">
            <v>1</v>
          </cell>
          <cell r="D7603">
            <v>408040</v>
          </cell>
          <cell r="E7603" t="str">
            <v>WorleyParsonsCord Ltd.</v>
          </cell>
          <cell r="F7603" t="str">
            <v>CHANGE ORDER 01</v>
          </cell>
          <cell r="G7603" t="str">
            <v>Construction</v>
          </cell>
          <cell r="H7603" t="str">
            <v>Culligan, Sean</v>
          </cell>
          <cell r="I7603">
            <v>42811</v>
          </cell>
          <cell r="J7603">
            <v>42695</v>
          </cell>
          <cell r="K7603">
            <v>43008</v>
          </cell>
          <cell r="L7603" t="str">
            <v>Active</v>
          </cell>
          <cell r="M7603" t="str">
            <v>Executed</v>
          </cell>
          <cell r="N7603">
            <v>42823</v>
          </cell>
          <cell r="O7603" t="str">
            <v>Edit New Supplement</v>
          </cell>
          <cell r="P7603" t="str">
            <v>Manuel, Racquel</v>
          </cell>
          <cell r="Q7603" t="str">
            <v>Manuel, Racquel</v>
          </cell>
          <cell r="R7603" t="str">
            <v>Ari Bronkhorst</v>
          </cell>
          <cell r="S7603" t="str">
            <v>Kara Slemko</v>
          </cell>
          <cell r="T7603" t="str">
            <v>Brian Bate</v>
          </cell>
          <cell r="U7603" t="str">
            <v>H - Horizon</v>
          </cell>
          <cell r="V7603" t="str">
            <v>Major Projects</v>
          </cell>
          <cell r="W7603" t="str">
            <v>45 Days net terms</v>
          </cell>
          <cell r="X7603">
            <v>21960669.649999999</v>
          </cell>
          <cell r="Z7603">
            <v>35205.129999999997</v>
          </cell>
        </row>
        <row r="7604">
          <cell r="A7604" t="str">
            <v>818978-2</v>
          </cell>
          <cell r="B7604">
            <v>818978</v>
          </cell>
          <cell r="C7604">
            <v>2</v>
          </cell>
          <cell r="D7604">
            <v>408040</v>
          </cell>
          <cell r="E7604" t="str">
            <v>WorleyParsonsCord Ltd.</v>
          </cell>
          <cell r="F7604" t="str">
            <v>CHANGE ORDER 02</v>
          </cell>
          <cell r="G7604" t="str">
            <v>Construction</v>
          </cell>
          <cell r="H7604" t="str">
            <v>Culligan, Sean</v>
          </cell>
          <cell r="I7604">
            <v>42825</v>
          </cell>
          <cell r="J7604">
            <v>42695</v>
          </cell>
          <cell r="K7604">
            <v>43008</v>
          </cell>
          <cell r="L7604" t="str">
            <v>Active</v>
          </cell>
          <cell r="M7604" t="str">
            <v>Executed</v>
          </cell>
          <cell r="N7604">
            <v>42825</v>
          </cell>
          <cell r="O7604" t="str">
            <v>Parallel_Return_to_Edit_Mode</v>
          </cell>
          <cell r="P7604" t="str">
            <v>Manuel, Racquel</v>
          </cell>
          <cell r="R7604" t="str">
            <v>Ari Bronkhorst</v>
          </cell>
          <cell r="S7604" t="str">
            <v>Kara Slemko</v>
          </cell>
          <cell r="T7604" t="str">
            <v>Brian Bate</v>
          </cell>
          <cell r="U7604" t="str">
            <v>H - Horizon</v>
          </cell>
          <cell r="V7604" t="str">
            <v>Major Projects</v>
          </cell>
          <cell r="W7604" t="str">
            <v>45 Days net terms</v>
          </cell>
          <cell r="X7604">
            <v>22056276.989999998</v>
          </cell>
          <cell r="Z7604">
            <v>95607.34</v>
          </cell>
        </row>
        <row r="7605">
          <cell r="A7605" t="str">
            <v>818978-3</v>
          </cell>
          <cell r="B7605">
            <v>818978</v>
          </cell>
          <cell r="C7605">
            <v>3</v>
          </cell>
          <cell r="D7605">
            <v>408040</v>
          </cell>
          <cell r="E7605" t="str">
            <v>WorleyParsonsCord Ltd.</v>
          </cell>
          <cell r="F7605" t="str">
            <v>CHANGE ORDER 03</v>
          </cell>
          <cell r="G7605" t="str">
            <v>Construction</v>
          </cell>
          <cell r="H7605" t="str">
            <v>Culligan, Sean</v>
          </cell>
          <cell r="I7605">
            <v>42830</v>
          </cell>
          <cell r="J7605">
            <v>42695</v>
          </cell>
          <cell r="K7605">
            <v>43008</v>
          </cell>
          <cell r="L7605" t="str">
            <v>Active</v>
          </cell>
          <cell r="M7605" t="str">
            <v>Executed</v>
          </cell>
          <cell r="N7605">
            <v>42830</v>
          </cell>
          <cell r="O7605" t="str">
            <v>Approve Contract</v>
          </cell>
          <cell r="P7605" t="str">
            <v>Business Area Approver</v>
          </cell>
          <cell r="Q7605" t="str">
            <v>Medina, Nestor</v>
          </cell>
          <cell r="R7605" t="str">
            <v>Ari Bronkhorst</v>
          </cell>
          <cell r="S7605" t="str">
            <v>Kara Slemko</v>
          </cell>
          <cell r="T7605" t="str">
            <v>Brian Bate</v>
          </cell>
          <cell r="U7605" t="str">
            <v>H - Horizon</v>
          </cell>
          <cell r="V7605" t="str">
            <v>Major Projects</v>
          </cell>
          <cell r="W7605" t="str">
            <v>45 Days net terms</v>
          </cell>
          <cell r="X7605">
            <v>22042147.550000001</v>
          </cell>
          <cell r="Z7605">
            <v>-14129.44</v>
          </cell>
        </row>
        <row r="7606">
          <cell r="A7606" t="str">
            <v>818978-4</v>
          </cell>
          <cell r="B7606">
            <v>818978</v>
          </cell>
          <cell r="C7606">
            <v>4</v>
          </cell>
          <cell r="D7606">
            <v>408040</v>
          </cell>
          <cell r="E7606" t="str">
            <v>WorleyParsonsCord Ltd.</v>
          </cell>
          <cell r="F7606" t="str">
            <v>CHANGE ORDER 04</v>
          </cell>
          <cell r="G7606" t="str">
            <v>Construction</v>
          </cell>
          <cell r="H7606" t="str">
            <v>Culligan, Sean</v>
          </cell>
          <cell r="I7606">
            <v>42831</v>
          </cell>
          <cell r="J7606">
            <v>42695</v>
          </cell>
          <cell r="K7606">
            <v>43008</v>
          </cell>
          <cell r="L7606" t="str">
            <v>Active</v>
          </cell>
          <cell r="M7606" t="str">
            <v>Executed</v>
          </cell>
          <cell r="N7606">
            <v>42836</v>
          </cell>
          <cell r="O7606" t="str">
            <v>Edit New Supplement</v>
          </cell>
          <cell r="P7606" t="str">
            <v>Manuel, Racquel</v>
          </cell>
          <cell r="Q7606" t="str">
            <v>Manuel, Racquel</v>
          </cell>
          <cell r="R7606" t="str">
            <v>Ari Bronkhorst</v>
          </cell>
          <cell r="S7606" t="str">
            <v>Kara Slemko</v>
          </cell>
          <cell r="T7606" t="str">
            <v>Brian Bate</v>
          </cell>
          <cell r="U7606" t="str">
            <v>H - Horizon</v>
          </cell>
          <cell r="V7606" t="str">
            <v>Major Projects</v>
          </cell>
          <cell r="W7606" t="str">
            <v>45 Days net terms</v>
          </cell>
          <cell r="X7606">
            <v>22165931.550000001</v>
          </cell>
          <cell r="Z7606">
            <v>123784</v>
          </cell>
        </row>
        <row r="7607">
          <cell r="A7607" t="str">
            <v>818978-5</v>
          </cell>
          <cell r="B7607">
            <v>818978</v>
          </cell>
          <cell r="C7607">
            <v>5</v>
          </cell>
          <cell r="D7607">
            <v>408040</v>
          </cell>
          <cell r="E7607" t="str">
            <v>WorleyParsons Canada Ltd.</v>
          </cell>
          <cell r="F7607" t="str">
            <v>CHANGE ORDER 05</v>
          </cell>
          <cell r="G7607" t="str">
            <v>Construction</v>
          </cell>
          <cell r="H7607" t="str">
            <v>Culligan, Sean</v>
          </cell>
          <cell r="I7607">
            <v>42843</v>
          </cell>
          <cell r="J7607">
            <v>42695</v>
          </cell>
          <cell r="K7607">
            <v>43008</v>
          </cell>
          <cell r="L7607" t="str">
            <v>Active</v>
          </cell>
          <cell r="M7607" t="str">
            <v>Executed</v>
          </cell>
          <cell r="N7607">
            <v>42844</v>
          </cell>
          <cell r="O7607" t="str">
            <v>Approve Contract</v>
          </cell>
          <cell r="P7607" t="str">
            <v>Commercial Operations Approver</v>
          </cell>
          <cell r="Q7607" t="str">
            <v>Bronkhorst, Ari</v>
          </cell>
          <cell r="R7607" t="str">
            <v>Ari Bronkhorst</v>
          </cell>
          <cell r="S7607" t="str">
            <v>Kara Slemko</v>
          </cell>
          <cell r="T7607" t="str">
            <v>Brian Bate</v>
          </cell>
          <cell r="U7607" t="str">
            <v>H - Horizon</v>
          </cell>
          <cell r="V7607" t="str">
            <v>Major Projects</v>
          </cell>
          <cell r="W7607" t="str">
            <v>45 Days net terms</v>
          </cell>
          <cell r="X7607">
            <v>22175523.129999999</v>
          </cell>
          <cell r="Y7607">
            <v>25138</v>
          </cell>
          <cell r="Z7607">
            <v>9591.58</v>
          </cell>
        </row>
        <row r="7608">
          <cell r="A7608" t="str">
            <v>818978-6</v>
          </cell>
          <cell r="B7608">
            <v>818978</v>
          </cell>
          <cell r="C7608">
            <v>6</v>
          </cell>
          <cell r="D7608">
            <v>408040</v>
          </cell>
          <cell r="E7608" t="str">
            <v>WorleyParsons Canada Ltd.</v>
          </cell>
          <cell r="F7608" t="str">
            <v>CHANGE ORDER 06</v>
          </cell>
          <cell r="G7608" t="str">
            <v>Construction</v>
          </cell>
          <cell r="H7608" t="str">
            <v>Culligan, Sean</v>
          </cell>
          <cell r="I7608">
            <v>42912</v>
          </cell>
          <cell r="J7608">
            <v>42695</v>
          </cell>
          <cell r="K7608">
            <v>43008</v>
          </cell>
          <cell r="L7608" t="str">
            <v>Active</v>
          </cell>
          <cell r="M7608" t="str">
            <v>Executed</v>
          </cell>
          <cell r="N7608">
            <v>42926</v>
          </cell>
          <cell r="O7608" t="str">
            <v>Approve Contract</v>
          </cell>
          <cell r="P7608" t="str">
            <v>Commercial Operations Approver</v>
          </cell>
          <cell r="Q7608" t="str">
            <v>Tan, Lenny</v>
          </cell>
          <cell r="R7608" t="str">
            <v>Ari Bronkhorst</v>
          </cell>
          <cell r="S7608" t="str">
            <v>Kara Slemko</v>
          </cell>
          <cell r="T7608" t="str">
            <v>Brian Bate</v>
          </cell>
          <cell r="U7608" t="str">
            <v>H - Horizon</v>
          </cell>
          <cell r="V7608" t="str">
            <v>Major Projects</v>
          </cell>
          <cell r="W7608" t="str">
            <v>45 Days net terms</v>
          </cell>
          <cell r="X7608">
            <v>22336313.039999999</v>
          </cell>
          <cell r="Y7608">
            <v>25138</v>
          </cell>
          <cell r="Z7608">
            <v>160789.91</v>
          </cell>
        </row>
        <row r="7609">
          <cell r="A7609" t="str">
            <v>818978-7</v>
          </cell>
          <cell r="B7609">
            <v>818978</v>
          </cell>
          <cell r="C7609">
            <v>7</v>
          </cell>
          <cell r="D7609">
            <v>408040</v>
          </cell>
          <cell r="E7609" t="str">
            <v>WorleyParsons Canada Ltd.</v>
          </cell>
          <cell r="F7609" t="str">
            <v>CO 01 &amp; Ammending Agreement 01, 02, 03</v>
          </cell>
          <cell r="G7609" t="str">
            <v>Construction</v>
          </cell>
          <cell r="H7609" t="str">
            <v>Culligan, Sean</v>
          </cell>
          <cell r="I7609">
            <v>42929</v>
          </cell>
          <cell r="J7609">
            <v>42695</v>
          </cell>
          <cell r="K7609">
            <v>43008</v>
          </cell>
          <cell r="L7609" t="str">
            <v>Active</v>
          </cell>
          <cell r="M7609" t="str">
            <v>Limited Edit Mode</v>
          </cell>
          <cell r="N7609">
            <v>42933</v>
          </cell>
          <cell r="O7609" t="str">
            <v>Approve Contract</v>
          </cell>
          <cell r="P7609" t="str">
            <v>Business Area Approver</v>
          </cell>
          <cell r="R7609" t="str">
            <v>Ari Bronkhorst</v>
          </cell>
          <cell r="S7609" t="str">
            <v>Kara Slemko</v>
          </cell>
          <cell r="T7609" t="str">
            <v>Brian Bate</v>
          </cell>
          <cell r="U7609" t="str">
            <v>H - Horizon</v>
          </cell>
          <cell r="V7609" t="str">
            <v>Major Projects</v>
          </cell>
          <cell r="W7609" t="str">
            <v>45 Days net terms</v>
          </cell>
          <cell r="X7609">
            <v>22485449.260000002</v>
          </cell>
          <cell r="Y7609">
            <v>25138</v>
          </cell>
          <cell r="Z7609">
            <v>149136.22</v>
          </cell>
        </row>
        <row r="7610">
          <cell r="A7610" t="str">
            <v>818991-1</v>
          </cell>
          <cell r="B7610">
            <v>818991</v>
          </cell>
          <cell r="C7610">
            <v>1</v>
          </cell>
          <cell r="D7610">
            <v>408053</v>
          </cell>
          <cell r="E7610" t="str">
            <v>Graham Industrial Services LP</v>
          </cell>
          <cell r="F7610" t="str">
            <v>Thickener Mechanism,  CO#01</v>
          </cell>
          <cell r="G7610" t="str">
            <v>Construction</v>
          </cell>
          <cell r="H7610" t="str">
            <v>Ruiz, Mario</v>
          </cell>
          <cell r="I7610">
            <v>42914</v>
          </cell>
          <cell r="J7610">
            <v>42689</v>
          </cell>
          <cell r="K7610">
            <v>42871</v>
          </cell>
          <cell r="L7610" t="str">
            <v>Complete</v>
          </cell>
          <cell r="M7610" t="str">
            <v>Executed</v>
          </cell>
          <cell r="N7610">
            <v>42929</v>
          </cell>
          <cell r="O7610" t="str">
            <v>Parallel_Return_to_Edit_Mode</v>
          </cell>
          <cell r="P7610" t="str">
            <v>Ruiz, Mario</v>
          </cell>
          <cell r="R7610" t="str">
            <v>Don Guglielmin</v>
          </cell>
          <cell r="S7610" t="str">
            <v>Ron Laing</v>
          </cell>
          <cell r="T7610" t="str">
            <v>Brian Bate</v>
          </cell>
          <cell r="U7610" t="str">
            <v>H - Horizon</v>
          </cell>
          <cell r="V7610" t="str">
            <v>Major Projects</v>
          </cell>
          <cell r="W7610" t="str">
            <v>45 Days net terms</v>
          </cell>
          <cell r="X7610">
            <v>6389278.0800000001</v>
          </cell>
          <cell r="Y7610">
            <v>173096</v>
          </cell>
          <cell r="Z7610">
            <v>67582.080000000002</v>
          </cell>
        </row>
        <row r="7611">
          <cell r="A7611" t="str">
            <v>818991-2</v>
          </cell>
          <cell r="B7611">
            <v>818991</v>
          </cell>
          <cell r="C7611">
            <v>2</v>
          </cell>
          <cell r="D7611">
            <v>408053</v>
          </cell>
          <cell r="E7611" t="str">
            <v>Graham Industrial Services LP</v>
          </cell>
          <cell r="F7611" t="str">
            <v>Thickener Mechanism,  CO#02</v>
          </cell>
          <cell r="G7611" t="str">
            <v>Construction</v>
          </cell>
          <cell r="H7611" t="str">
            <v>Ruiz, Mario</v>
          </cell>
          <cell r="I7611">
            <v>42970</v>
          </cell>
          <cell r="J7611">
            <v>42689</v>
          </cell>
          <cell r="K7611">
            <v>42871</v>
          </cell>
          <cell r="L7611" t="str">
            <v>Complete</v>
          </cell>
          <cell r="M7611" t="str">
            <v>Executed</v>
          </cell>
          <cell r="N7611">
            <v>42998</v>
          </cell>
          <cell r="O7611" t="str">
            <v>Parallel_Return_to_Edit_Mode</v>
          </cell>
          <cell r="P7611" t="str">
            <v>Ruiz, Mario</v>
          </cell>
          <cell r="Q7611" t="str">
            <v>Ruiz, Mario</v>
          </cell>
          <cell r="R7611" t="str">
            <v>Don Guglielmin</v>
          </cell>
          <cell r="S7611" t="str">
            <v>Ron Laing</v>
          </cell>
          <cell r="T7611" t="str">
            <v>Brian Bate</v>
          </cell>
          <cell r="U7611" t="str">
            <v>H - Horizon</v>
          </cell>
          <cell r="V7611" t="str">
            <v>Major Projects</v>
          </cell>
          <cell r="W7611" t="str">
            <v>45 Days net terms</v>
          </cell>
          <cell r="X7611">
            <v>6411940.9800000004</v>
          </cell>
          <cell r="Y7611">
            <v>173096</v>
          </cell>
          <cell r="Z7611">
            <v>22662.9</v>
          </cell>
        </row>
        <row r="7612">
          <cell r="A7612" t="str">
            <v>818991-3</v>
          </cell>
          <cell r="B7612">
            <v>818991</v>
          </cell>
          <cell r="C7612">
            <v>3</v>
          </cell>
          <cell r="D7612">
            <v>408053</v>
          </cell>
          <cell r="E7612" t="str">
            <v>Graham Industrial Services LP</v>
          </cell>
          <cell r="F7612" t="str">
            <v>Thickener Mechanism,  CO#03</v>
          </cell>
          <cell r="G7612" t="str">
            <v>Construction</v>
          </cell>
          <cell r="H7612" t="str">
            <v>Moon, Bryan</v>
          </cell>
          <cell r="I7612">
            <v>43003</v>
          </cell>
          <cell r="J7612">
            <v>42689</v>
          </cell>
          <cell r="K7612">
            <v>42871</v>
          </cell>
          <cell r="L7612" t="str">
            <v>Complete</v>
          </cell>
          <cell r="M7612" t="str">
            <v>Executed</v>
          </cell>
          <cell r="N7612">
            <v>43003</v>
          </cell>
          <cell r="O7612" t="str">
            <v>Approve Contract</v>
          </cell>
          <cell r="P7612" t="str">
            <v>Business Area Approver</v>
          </cell>
          <cell r="Q7612" t="str">
            <v>Silva, Ismael</v>
          </cell>
          <cell r="R7612" t="str">
            <v>Don Guglielmin</v>
          </cell>
          <cell r="S7612" t="str">
            <v>Ron Laing</v>
          </cell>
          <cell r="T7612" t="str">
            <v>Brian Bate</v>
          </cell>
          <cell r="U7612" t="str">
            <v>H - Horizon</v>
          </cell>
          <cell r="V7612" t="str">
            <v>Major Projects</v>
          </cell>
          <cell r="W7612" t="str">
            <v>45 Days net terms</v>
          </cell>
          <cell r="X7612">
            <v>6487306.96</v>
          </cell>
          <cell r="Y7612">
            <v>173096</v>
          </cell>
          <cell r="Z7612">
            <v>75365.98</v>
          </cell>
        </row>
        <row r="7613">
          <cell r="A7613" t="str">
            <v>818993-12-1</v>
          </cell>
          <cell r="B7613" t="str">
            <v>818993-12</v>
          </cell>
          <cell r="C7613">
            <v>1</v>
          </cell>
          <cell r="E7613" t="str">
            <v>Roevin Technical People, a div. of  Adecco Employment Services Limited</v>
          </cell>
          <cell r="F7613" t="str">
            <v>Judy Myers Admin Hub Allowance Extension</v>
          </cell>
          <cell r="G7613" t="str">
            <v>Schedules for Master Agreements</v>
          </cell>
          <cell r="H7613" t="str">
            <v>Soriano, Loreta</v>
          </cell>
          <cell r="I7613">
            <v>43045</v>
          </cell>
          <cell r="J7613">
            <v>43101</v>
          </cell>
          <cell r="K7613">
            <v>43280</v>
          </cell>
          <cell r="L7613" t="str">
            <v>Active</v>
          </cell>
          <cell r="M7613" t="str">
            <v>Executed</v>
          </cell>
          <cell r="N7613">
            <v>43061</v>
          </cell>
          <cell r="O7613" t="str">
            <v>Edit New Supplement</v>
          </cell>
          <cell r="P7613" t="str">
            <v>Soriano, Loreta</v>
          </cell>
          <cell r="Q7613" t="str">
            <v>Soriano, Loreta</v>
          </cell>
          <cell r="R7613" t="str">
            <v>Julie Easthope</v>
          </cell>
          <cell r="S7613" t="str">
            <v>Julie Easthope</v>
          </cell>
          <cell r="T7613" t="str">
            <v>Brian Bate</v>
          </cell>
          <cell r="U7613" t="str">
            <v>C - Conventional</v>
          </cell>
          <cell r="V7613" t="str">
            <v>Human Resources - Human Resources &amp; Stakeholder Relations</v>
          </cell>
          <cell r="W7613" t="str">
            <v>30 Days net terms</v>
          </cell>
          <cell r="X7613">
            <v>68000</v>
          </cell>
          <cell r="Y7613">
            <v>584032</v>
          </cell>
          <cell r="Z7613">
            <v>36000</v>
          </cell>
        </row>
        <row r="7614">
          <cell r="A7614" t="str">
            <v>818993-12-1</v>
          </cell>
          <cell r="B7614" t="str">
            <v>818993-12</v>
          </cell>
          <cell r="C7614">
            <v>1</v>
          </cell>
          <cell r="E7614" t="str">
            <v>Roevin Technical People, a div. of  Adecco Employment Services Limited</v>
          </cell>
          <cell r="F7614" t="str">
            <v>Judy Myers Admin Hub Allowance Extension</v>
          </cell>
          <cell r="G7614" t="str">
            <v>Schedules for Master Agreements</v>
          </cell>
          <cell r="H7614" t="str">
            <v>Soriano, Loreta</v>
          </cell>
          <cell r="I7614">
            <v>43045</v>
          </cell>
          <cell r="J7614">
            <v>43101</v>
          </cell>
          <cell r="K7614">
            <v>43280</v>
          </cell>
          <cell r="L7614" t="str">
            <v>Active</v>
          </cell>
          <cell r="M7614" t="str">
            <v>Executed</v>
          </cell>
          <cell r="N7614">
            <v>43061</v>
          </cell>
          <cell r="O7614" t="str">
            <v>Parallel_Return_to_Edit_Mode</v>
          </cell>
          <cell r="P7614" t="str">
            <v>Soriano, Loreta</v>
          </cell>
          <cell r="R7614" t="str">
            <v>Julie Easthope</v>
          </cell>
          <cell r="S7614" t="str">
            <v>Julie Easthope</v>
          </cell>
          <cell r="T7614" t="str">
            <v>Brian Bate</v>
          </cell>
          <cell r="U7614" t="str">
            <v>C - Conventional</v>
          </cell>
          <cell r="V7614" t="str">
            <v>Human Resources - Human Resources &amp; Stakeholder Relations</v>
          </cell>
          <cell r="W7614" t="str">
            <v>30 Days net terms</v>
          </cell>
          <cell r="X7614">
            <v>68000</v>
          </cell>
          <cell r="Y7614">
            <v>584032</v>
          </cell>
          <cell r="Z7614">
            <v>36000</v>
          </cell>
        </row>
        <row r="7615">
          <cell r="A7615" t="str">
            <v>818993-2-1</v>
          </cell>
          <cell r="B7615" t="str">
            <v>818993-2</v>
          </cell>
          <cell r="C7615">
            <v>1</v>
          </cell>
          <cell r="E7615" t="str">
            <v>Roevin Technical People, a div. of  Adecco Employment Services Limited</v>
          </cell>
          <cell r="F7615" t="str">
            <v>Supply of RFMPlanners, Reliability Data Mgm't Personnel-Extension</v>
          </cell>
          <cell r="G7615" t="str">
            <v>Schedules for Master Agreements</v>
          </cell>
          <cell r="H7615" t="str">
            <v>Soriano, Loreta</v>
          </cell>
          <cell r="I7615">
            <v>43063</v>
          </cell>
          <cell r="J7615">
            <v>43167</v>
          </cell>
          <cell r="K7615">
            <v>43531</v>
          </cell>
          <cell r="L7615" t="str">
            <v>Active</v>
          </cell>
          <cell r="M7615" t="str">
            <v>Executed</v>
          </cell>
          <cell r="N7615">
            <v>43129</v>
          </cell>
          <cell r="O7615" t="str">
            <v>Approve Contract</v>
          </cell>
          <cell r="P7615" t="str">
            <v>Business Area Approver</v>
          </cell>
          <cell r="Q7615" t="str">
            <v>Gibson, Colleen</v>
          </cell>
          <cell r="R7615" t="str">
            <v>Julie Easthope</v>
          </cell>
          <cell r="S7615" t="str">
            <v>Julie Easthope</v>
          </cell>
          <cell r="T7615" t="str">
            <v>Brian Bate</v>
          </cell>
          <cell r="U7615" t="str">
            <v>H - Horizon</v>
          </cell>
          <cell r="V7615" t="str">
            <v>Upgrading &amp; Utilitie - Upgrading &amp; Utilities</v>
          </cell>
          <cell r="W7615" t="str">
            <v>30 Days net terms</v>
          </cell>
          <cell r="X7615">
            <v>3121421</v>
          </cell>
          <cell r="Y7615">
            <v>584032</v>
          </cell>
          <cell r="Z7615">
            <v>1311150.2</v>
          </cell>
        </row>
        <row r="7616">
          <cell r="A7616" t="str">
            <v>818993-2-1</v>
          </cell>
          <cell r="B7616" t="str">
            <v>818993-2</v>
          </cell>
          <cell r="C7616">
            <v>1</v>
          </cell>
          <cell r="E7616" t="str">
            <v>Roevin Technical People, a div. of  Adecco Employment Services Limited</v>
          </cell>
          <cell r="F7616" t="str">
            <v>Supply of RFMPlanners, Reliability Data Mgm't Personnel-Extension</v>
          </cell>
          <cell r="G7616" t="str">
            <v>Schedules for Master Agreements</v>
          </cell>
          <cell r="H7616" t="str">
            <v>Soriano, Loreta</v>
          </cell>
          <cell r="I7616">
            <v>43063</v>
          </cell>
          <cell r="J7616">
            <v>43167</v>
          </cell>
          <cell r="K7616">
            <v>43531</v>
          </cell>
          <cell r="L7616" t="str">
            <v>Active</v>
          </cell>
          <cell r="M7616" t="str">
            <v>Executed</v>
          </cell>
          <cell r="N7616">
            <v>43129</v>
          </cell>
          <cell r="O7616" t="str">
            <v>Approve Contract</v>
          </cell>
          <cell r="P7616" t="str">
            <v>Commercial Operations Approver</v>
          </cell>
          <cell r="Q7616" t="str">
            <v>Gibson, Colleen</v>
          </cell>
          <cell r="R7616" t="str">
            <v>Julie Easthope</v>
          </cell>
          <cell r="S7616" t="str">
            <v>Julie Easthope</v>
          </cell>
          <cell r="T7616" t="str">
            <v>Brian Bate</v>
          </cell>
          <cell r="U7616" t="str">
            <v>H - Horizon</v>
          </cell>
          <cell r="V7616" t="str">
            <v>Upgrading &amp; Utilitie - Upgrading &amp; Utilities</v>
          </cell>
          <cell r="W7616" t="str">
            <v>30 Days net terms</v>
          </cell>
          <cell r="X7616">
            <v>3121421</v>
          </cell>
          <cell r="Y7616">
            <v>584032</v>
          </cell>
          <cell r="Z7616">
            <v>1311150.2</v>
          </cell>
        </row>
        <row r="7617">
          <cell r="A7617" t="str">
            <v>818993-22-1</v>
          </cell>
          <cell r="B7617" t="str">
            <v>818993-22</v>
          </cell>
          <cell r="C7617">
            <v>1</v>
          </cell>
          <cell r="E7617" t="str">
            <v>Roevin Technical People, a div. of  Adecco Employment Services Limited</v>
          </cell>
          <cell r="F7617" t="str">
            <v>Kristina  Blais- Time and Attendance Admin</v>
          </cell>
          <cell r="G7617" t="str">
            <v>Schedules for Master Agreements</v>
          </cell>
          <cell r="H7617" t="str">
            <v>Soriano, Loreta</v>
          </cell>
          <cell r="I7617">
            <v>43074</v>
          </cell>
          <cell r="J7617">
            <v>43092</v>
          </cell>
          <cell r="K7617">
            <v>43133</v>
          </cell>
          <cell r="L7617" t="str">
            <v>Active</v>
          </cell>
          <cell r="M7617" t="str">
            <v>Executed</v>
          </cell>
          <cell r="N7617">
            <v>43077</v>
          </cell>
          <cell r="O7617" t="str">
            <v>Approve Contract</v>
          </cell>
          <cell r="P7617" t="str">
            <v>Commercial Operations Approver</v>
          </cell>
          <cell r="Q7617" t="str">
            <v>Gibson, Colleen</v>
          </cell>
          <cell r="R7617" t="str">
            <v>Julie Easthope</v>
          </cell>
          <cell r="S7617" t="str">
            <v>Julie Easthope</v>
          </cell>
          <cell r="T7617" t="str">
            <v>Brian Bate</v>
          </cell>
          <cell r="U7617" t="str">
            <v>C - Conventional</v>
          </cell>
          <cell r="V7617" t="str">
            <v>Human Resources - Human Resources &amp; Stakeholder Relations</v>
          </cell>
          <cell r="W7617" t="str">
            <v>30 Days net terms</v>
          </cell>
          <cell r="X7617">
            <v>18000</v>
          </cell>
          <cell r="Y7617">
            <v>584032</v>
          </cell>
          <cell r="Z7617">
            <v>6000</v>
          </cell>
        </row>
        <row r="7618">
          <cell r="A7618" t="str">
            <v>818993-22-1</v>
          </cell>
          <cell r="B7618" t="str">
            <v>818993-22</v>
          </cell>
          <cell r="C7618">
            <v>1</v>
          </cell>
          <cell r="E7618" t="str">
            <v>Roevin Technical People, a div. of  Adecco Employment Services Limited</v>
          </cell>
          <cell r="F7618" t="str">
            <v>Kristina  Blais- Time and Attendance Admin</v>
          </cell>
          <cell r="G7618" t="str">
            <v>Schedules for Master Agreements</v>
          </cell>
          <cell r="H7618" t="str">
            <v>Soriano, Loreta</v>
          </cell>
          <cell r="I7618">
            <v>43074</v>
          </cell>
          <cell r="J7618">
            <v>43092</v>
          </cell>
          <cell r="K7618">
            <v>43133</v>
          </cell>
          <cell r="L7618" t="str">
            <v>Active</v>
          </cell>
          <cell r="M7618" t="str">
            <v>Executed</v>
          </cell>
          <cell r="N7618">
            <v>43077</v>
          </cell>
          <cell r="O7618" t="str">
            <v>Parallel_Return_to_Edit_Mode</v>
          </cell>
          <cell r="P7618" t="str">
            <v>Soriano, Loreta</v>
          </cell>
          <cell r="R7618" t="str">
            <v>Julie Easthope</v>
          </cell>
          <cell r="S7618" t="str">
            <v>Julie Easthope</v>
          </cell>
          <cell r="T7618" t="str">
            <v>Brian Bate</v>
          </cell>
          <cell r="U7618" t="str">
            <v>C - Conventional</v>
          </cell>
          <cell r="V7618" t="str">
            <v>Human Resources - Human Resources &amp; Stakeholder Relations</v>
          </cell>
          <cell r="W7618" t="str">
            <v>30 Days net terms</v>
          </cell>
          <cell r="X7618">
            <v>18000</v>
          </cell>
          <cell r="Y7618">
            <v>584032</v>
          </cell>
          <cell r="Z7618">
            <v>6000</v>
          </cell>
        </row>
        <row r="7619">
          <cell r="A7619" t="str">
            <v>818993-3-1</v>
          </cell>
          <cell r="B7619" t="str">
            <v>818993-3</v>
          </cell>
          <cell r="C7619">
            <v>1</v>
          </cell>
          <cell r="D7619">
            <v>404849</v>
          </cell>
          <cell r="E7619" t="str">
            <v>Roevin Technical People, a div. of  Adecco Employment Services Limited</v>
          </cell>
          <cell r="F7619" t="str">
            <v>Robin Penner- Site Developement Specialist Extension</v>
          </cell>
          <cell r="G7619" t="str">
            <v>Schedules for Master Agreements</v>
          </cell>
          <cell r="H7619" t="str">
            <v>Soriano, Loreta</v>
          </cell>
          <cell r="I7619">
            <v>43048</v>
          </cell>
          <cell r="J7619">
            <v>43101</v>
          </cell>
          <cell r="K7619">
            <v>43465</v>
          </cell>
          <cell r="L7619" t="str">
            <v>Active</v>
          </cell>
          <cell r="M7619" t="str">
            <v>Executed</v>
          </cell>
          <cell r="N7619">
            <v>43090</v>
          </cell>
          <cell r="O7619" t="str">
            <v>Parallel_Return_to_Edit_Mode</v>
          </cell>
          <cell r="P7619" t="str">
            <v>Soriano, Loreta</v>
          </cell>
          <cell r="R7619" t="str">
            <v>Julie Easthope</v>
          </cell>
          <cell r="S7619" t="str">
            <v>Julie Easthope</v>
          </cell>
          <cell r="T7619" t="str">
            <v>Brian Bate</v>
          </cell>
          <cell r="U7619" t="str">
            <v>H - Horizon</v>
          </cell>
          <cell r="V7619" t="str">
            <v>Major Projects</v>
          </cell>
          <cell r="W7619" t="str">
            <v>30 Days net terms</v>
          </cell>
          <cell r="X7619">
            <v>500000</v>
          </cell>
          <cell r="Y7619">
            <v>584032</v>
          </cell>
          <cell r="Z7619">
            <v>250000</v>
          </cell>
        </row>
        <row r="7620">
          <cell r="A7620" t="str">
            <v>818993-3-1</v>
          </cell>
          <cell r="B7620" t="str">
            <v>818993-3</v>
          </cell>
          <cell r="C7620">
            <v>1</v>
          </cell>
          <cell r="D7620">
            <v>404849</v>
          </cell>
          <cell r="E7620" t="str">
            <v>Roevin Technical People, a div. of  Adecco Employment Services Limited</v>
          </cell>
          <cell r="F7620" t="str">
            <v>Robin Penner- Site Developement Specialist Extension</v>
          </cell>
          <cell r="G7620" t="str">
            <v>Schedules for Master Agreements</v>
          </cell>
          <cell r="H7620" t="str">
            <v>Soriano, Loreta</v>
          </cell>
          <cell r="I7620">
            <v>43048</v>
          </cell>
          <cell r="J7620">
            <v>43101</v>
          </cell>
          <cell r="K7620">
            <v>43465</v>
          </cell>
          <cell r="L7620" t="str">
            <v>Active</v>
          </cell>
          <cell r="M7620" t="str">
            <v>Executed</v>
          </cell>
          <cell r="N7620">
            <v>43090</v>
          </cell>
          <cell r="O7620" t="str">
            <v>Approve Contract</v>
          </cell>
          <cell r="P7620" t="str">
            <v>Business Area Approver</v>
          </cell>
          <cell r="R7620" t="str">
            <v>Julie Easthope</v>
          </cell>
          <cell r="S7620" t="str">
            <v>Julie Easthope</v>
          </cell>
          <cell r="T7620" t="str">
            <v>Brian Bate</v>
          </cell>
          <cell r="U7620" t="str">
            <v>H - Horizon</v>
          </cell>
          <cell r="V7620" t="str">
            <v>Major Projects</v>
          </cell>
          <cell r="W7620" t="str">
            <v>30 Days net terms</v>
          </cell>
          <cell r="X7620">
            <v>500000</v>
          </cell>
          <cell r="Y7620">
            <v>584032</v>
          </cell>
          <cell r="Z7620">
            <v>250000</v>
          </cell>
        </row>
        <row r="7621">
          <cell r="A7621" t="str">
            <v>818993-7-1</v>
          </cell>
          <cell r="B7621" t="str">
            <v>818993-7</v>
          </cell>
          <cell r="C7621">
            <v>1</v>
          </cell>
          <cell r="E7621" t="str">
            <v>Roevin Technical People, a div. of  Adecco Employment Services Limited</v>
          </cell>
          <cell r="F7621" t="str">
            <v>Joanne Lopez - Time and Attendance Admin</v>
          </cell>
          <cell r="G7621" t="str">
            <v>Schedules for Master Agreements</v>
          </cell>
          <cell r="H7621" t="str">
            <v>Soriano, Loreta</v>
          </cell>
          <cell r="I7621">
            <v>42851</v>
          </cell>
          <cell r="J7621">
            <v>42917</v>
          </cell>
          <cell r="K7621">
            <v>43217</v>
          </cell>
          <cell r="L7621" t="str">
            <v>Active</v>
          </cell>
          <cell r="M7621" t="str">
            <v>Executed</v>
          </cell>
          <cell r="N7621">
            <v>42853</v>
          </cell>
          <cell r="O7621" t="str">
            <v>Approve Contract</v>
          </cell>
          <cell r="P7621" t="str">
            <v>Business Area Approver</v>
          </cell>
          <cell r="Q7621" t="str">
            <v>Gibson, Colleen</v>
          </cell>
          <cell r="R7621" t="str">
            <v>Julie Easthope</v>
          </cell>
          <cell r="S7621" t="str">
            <v>Julie Easthope</v>
          </cell>
          <cell r="T7621" t="str">
            <v>Brian Bate</v>
          </cell>
          <cell r="U7621" t="str">
            <v>C - Conventional</v>
          </cell>
          <cell r="V7621" t="str">
            <v>Human Resources - Human Resources &amp; Stakeholder Relations</v>
          </cell>
          <cell r="W7621" t="str">
            <v>30 Days net terms</v>
          </cell>
          <cell r="X7621">
            <v>60000</v>
          </cell>
          <cell r="Y7621">
            <v>584032</v>
          </cell>
          <cell r="Z7621">
            <v>52000</v>
          </cell>
        </row>
        <row r="7622">
          <cell r="A7622" t="str">
            <v>818993-7-1</v>
          </cell>
          <cell r="B7622" t="str">
            <v>818993-7</v>
          </cell>
          <cell r="C7622">
            <v>1</v>
          </cell>
          <cell r="E7622" t="str">
            <v>Roevin Technical People, a div. of  Adecco Employment Services Limited</v>
          </cell>
          <cell r="F7622" t="str">
            <v>Joanne Lopez - Time and Attendance Admin</v>
          </cell>
          <cell r="G7622" t="str">
            <v>Schedules for Master Agreements</v>
          </cell>
          <cell r="H7622" t="str">
            <v>Soriano, Loreta</v>
          </cell>
          <cell r="I7622">
            <v>42851</v>
          </cell>
          <cell r="J7622">
            <v>42917</v>
          </cell>
          <cell r="K7622">
            <v>43217</v>
          </cell>
          <cell r="L7622" t="str">
            <v>Active</v>
          </cell>
          <cell r="M7622" t="str">
            <v>Executed</v>
          </cell>
          <cell r="N7622">
            <v>42853</v>
          </cell>
          <cell r="O7622" t="str">
            <v>Approve Contract</v>
          </cell>
          <cell r="P7622" t="str">
            <v>Commercial Operations Approver</v>
          </cell>
          <cell r="Q7622" t="str">
            <v>Gibson, Colleen</v>
          </cell>
          <cell r="R7622" t="str">
            <v>Julie Easthope</v>
          </cell>
          <cell r="S7622" t="str">
            <v>Julie Easthope</v>
          </cell>
          <cell r="T7622" t="str">
            <v>Brian Bate</v>
          </cell>
          <cell r="U7622" t="str">
            <v>C - Conventional</v>
          </cell>
          <cell r="V7622" t="str">
            <v>Human Resources - Human Resources &amp; Stakeholder Relations</v>
          </cell>
          <cell r="W7622" t="str">
            <v>30 Days net terms</v>
          </cell>
          <cell r="X7622">
            <v>60000</v>
          </cell>
          <cell r="Y7622">
            <v>584032</v>
          </cell>
          <cell r="Z7622">
            <v>52000</v>
          </cell>
        </row>
        <row r="7623">
          <cell r="A7623" t="str">
            <v>819012-1</v>
          </cell>
          <cell r="B7623">
            <v>819012</v>
          </cell>
          <cell r="C7623">
            <v>1</v>
          </cell>
          <cell r="D7623">
            <v>875216</v>
          </cell>
          <cell r="E7623" t="str">
            <v>Thompson Bros. (Constr.) LP</v>
          </cell>
          <cell r="F7623" t="str">
            <v>CO#1 Construction Agreement - Reclamation Material Salvage and Placement Program Winter 2016-2017</v>
          </cell>
          <cell r="G7623" t="str">
            <v>Construction</v>
          </cell>
          <cell r="H7623" t="str">
            <v>Carrasco, Viri</v>
          </cell>
          <cell r="I7623">
            <v>42725</v>
          </cell>
          <cell r="J7623">
            <v>42683</v>
          </cell>
          <cell r="K7623">
            <v>42825</v>
          </cell>
          <cell r="L7623" t="str">
            <v>Complete</v>
          </cell>
          <cell r="M7623" t="str">
            <v>Executed</v>
          </cell>
          <cell r="N7623">
            <v>42739</v>
          </cell>
          <cell r="O7623" t="str">
            <v>Edit New Supplement</v>
          </cell>
          <cell r="P7623" t="str">
            <v>Carrasco, Viri</v>
          </cell>
          <cell r="Q7623" t="str">
            <v>Carrasco, Viri</v>
          </cell>
          <cell r="R7623" t="str">
            <v>Leighton Storsley</v>
          </cell>
          <cell r="S7623" t="str">
            <v>Kara Slemko</v>
          </cell>
          <cell r="T7623" t="str">
            <v>Brian Bate</v>
          </cell>
          <cell r="U7623" t="str">
            <v>H - Horizon</v>
          </cell>
          <cell r="V7623" t="str">
            <v>Mining</v>
          </cell>
          <cell r="W7623" t="str">
            <v>45 Days net terms</v>
          </cell>
          <cell r="X7623">
            <v>11335198.59</v>
          </cell>
          <cell r="Z7623">
            <v>-39801.410000000003</v>
          </cell>
        </row>
        <row r="7624">
          <cell r="A7624" t="str">
            <v>819012-2</v>
          </cell>
          <cell r="B7624">
            <v>819012</v>
          </cell>
          <cell r="C7624">
            <v>2</v>
          </cell>
          <cell r="D7624">
            <v>875216</v>
          </cell>
          <cell r="E7624" t="str">
            <v>Thompson Bros. (Constr.) LP</v>
          </cell>
          <cell r="F7624" t="str">
            <v>Expand North Arm Extension</v>
          </cell>
          <cell r="G7624" t="str">
            <v>Construction</v>
          </cell>
          <cell r="H7624" t="str">
            <v>Carrasco, Viri</v>
          </cell>
          <cell r="I7624">
            <v>42739</v>
          </cell>
          <cell r="J7624">
            <v>42738</v>
          </cell>
          <cell r="K7624">
            <v>42825</v>
          </cell>
          <cell r="L7624" t="str">
            <v>Complete</v>
          </cell>
          <cell r="M7624" t="str">
            <v>Executed</v>
          </cell>
          <cell r="N7624">
            <v>42745</v>
          </cell>
          <cell r="O7624" t="str">
            <v>Parallel_Return_to_Edit_Mode</v>
          </cell>
          <cell r="P7624" t="str">
            <v>DeBona, William</v>
          </cell>
          <cell r="R7624" t="str">
            <v>Leighton Storsley</v>
          </cell>
          <cell r="S7624" t="str">
            <v>Kara Slemko</v>
          </cell>
          <cell r="T7624" t="str">
            <v>Brian Bate</v>
          </cell>
          <cell r="U7624" t="str">
            <v>H - Horizon</v>
          </cell>
          <cell r="V7624" t="str">
            <v>Mining</v>
          </cell>
          <cell r="W7624" t="str">
            <v>45 Days net terms</v>
          </cell>
          <cell r="X7624">
            <v>12026398.59</v>
          </cell>
          <cell r="Z7624">
            <v>691200</v>
          </cell>
        </row>
        <row r="7625">
          <cell r="A7625" t="str">
            <v>819012-3</v>
          </cell>
          <cell r="B7625">
            <v>819012</v>
          </cell>
          <cell r="C7625">
            <v>3</v>
          </cell>
          <cell r="D7625">
            <v>875216</v>
          </cell>
          <cell r="E7625" t="str">
            <v>Thompson Bros. (Constr.) LP</v>
          </cell>
          <cell r="F7625" t="str">
            <v>Expand North Arm Extension</v>
          </cell>
          <cell r="G7625" t="str">
            <v>Construction</v>
          </cell>
          <cell r="H7625" t="str">
            <v>Carrasco, Viri</v>
          </cell>
          <cell r="I7625">
            <v>42781</v>
          </cell>
          <cell r="J7625">
            <v>42772</v>
          </cell>
          <cell r="K7625">
            <v>42825</v>
          </cell>
          <cell r="L7625" t="str">
            <v>Complete</v>
          </cell>
          <cell r="M7625" t="str">
            <v>Executed</v>
          </cell>
          <cell r="N7625">
            <v>42797</v>
          </cell>
          <cell r="O7625" t="str">
            <v>Approve Contract</v>
          </cell>
          <cell r="P7625" t="str">
            <v>Commercial Operations Approver</v>
          </cell>
          <cell r="Q7625" t="str">
            <v>Slemko, Kara</v>
          </cell>
          <cell r="R7625" t="str">
            <v>Leighton Storsley</v>
          </cell>
          <cell r="S7625" t="str">
            <v>Kara Slemko</v>
          </cell>
          <cell r="T7625" t="str">
            <v>Brian Bate</v>
          </cell>
          <cell r="U7625" t="str">
            <v>H - Horizon</v>
          </cell>
          <cell r="V7625" t="str">
            <v>Mining</v>
          </cell>
          <cell r="W7625" t="str">
            <v>45 Days net terms</v>
          </cell>
          <cell r="X7625">
            <v>11149030.59</v>
          </cell>
          <cell r="Z7625">
            <v>-877368</v>
          </cell>
        </row>
        <row r="7626">
          <cell r="A7626" t="str">
            <v>819012-4</v>
          </cell>
          <cell r="B7626">
            <v>819012</v>
          </cell>
          <cell r="C7626">
            <v>4</v>
          </cell>
          <cell r="D7626">
            <v>875216</v>
          </cell>
          <cell r="E7626" t="str">
            <v>Thompson Bros. (Constr.) LP</v>
          </cell>
          <cell r="F7626" t="str">
            <v>Expand North Arm Extension</v>
          </cell>
          <cell r="G7626" t="str">
            <v>Construction</v>
          </cell>
          <cell r="H7626" t="str">
            <v>Carrasco, Viri</v>
          </cell>
          <cell r="I7626">
            <v>42797</v>
          </cell>
          <cell r="J7626">
            <v>42800</v>
          </cell>
          <cell r="K7626">
            <v>42916</v>
          </cell>
          <cell r="L7626" t="str">
            <v>Complete</v>
          </cell>
          <cell r="M7626" t="str">
            <v>Executed</v>
          </cell>
          <cell r="N7626">
            <v>42828</v>
          </cell>
          <cell r="O7626" t="str">
            <v>Approve Contract</v>
          </cell>
          <cell r="P7626" t="str">
            <v>Business Area Approver</v>
          </cell>
          <cell r="Q7626" t="str">
            <v>Draper, Todd</v>
          </cell>
          <cell r="R7626" t="str">
            <v>Leighton Storsley</v>
          </cell>
          <cell r="S7626" t="str">
            <v>Kara Slemko</v>
          </cell>
          <cell r="T7626" t="str">
            <v>Brian Bate</v>
          </cell>
          <cell r="U7626" t="str">
            <v>H - Horizon</v>
          </cell>
          <cell r="V7626" t="str">
            <v>Mining</v>
          </cell>
          <cell r="W7626" t="str">
            <v>45 Days net terms</v>
          </cell>
          <cell r="X7626">
            <v>13664079.59</v>
          </cell>
          <cell r="Z7626">
            <v>2515049</v>
          </cell>
        </row>
        <row r="7627">
          <cell r="A7627" t="str">
            <v>819018-1-1</v>
          </cell>
          <cell r="B7627" t="str">
            <v>819018-1</v>
          </cell>
          <cell r="C7627">
            <v>1</v>
          </cell>
          <cell r="D7627">
            <v>880271</v>
          </cell>
          <cell r="E7627" t="str">
            <v>GHD Limited</v>
          </cell>
          <cell r="F7627" t="str">
            <v>GHD Extension &amp; Rate Update Horizon</v>
          </cell>
          <cell r="G7627" t="str">
            <v>Schedules for Master Agreements</v>
          </cell>
          <cell r="H7627" t="str">
            <v>St. Goddard, Fred</v>
          </cell>
          <cell r="I7627">
            <v>43070</v>
          </cell>
          <cell r="J7627">
            <v>43132</v>
          </cell>
          <cell r="K7627">
            <v>43496</v>
          </cell>
          <cell r="L7627" t="str">
            <v>Active</v>
          </cell>
          <cell r="M7627" t="str">
            <v>Executed</v>
          </cell>
          <cell r="N7627">
            <v>43104</v>
          </cell>
          <cell r="O7627" t="str">
            <v>Approve Contract</v>
          </cell>
          <cell r="P7627" t="str">
            <v>Business Area Approver</v>
          </cell>
          <cell r="Q7627" t="str">
            <v>Duane, Calvin</v>
          </cell>
          <cell r="R7627" t="str">
            <v>Julie Easthope</v>
          </cell>
          <cell r="S7627" t="str">
            <v>Kara Slemko</v>
          </cell>
          <cell r="T7627" t="str">
            <v>Brian Bate</v>
          </cell>
          <cell r="U7627" t="str">
            <v>H - Horizon</v>
          </cell>
          <cell r="V7627" t="str">
            <v>All</v>
          </cell>
          <cell r="W7627" t="str">
            <v>45 Days net terms</v>
          </cell>
          <cell r="X7627">
            <v>42000</v>
          </cell>
          <cell r="Y7627">
            <v>164901</v>
          </cell>
          <cell r="Z7627">
            <v>22000</v>
          </cell>
        </row>
        <row r="7628">
          <cell r="A7628" t="str">
            <v>819018-1-1</v>
          </cell>
          <cell r="B7628" t="str">
            <v>819018-1</v>
          </cell>
          <cell r="C7628">
            <v>1</v>
          </cell>
          <cell r="D7628">
            <v>880271</v>
          </cell>
          <cell r="E7628" t="str">
            <v>GHD Limited</v>
          </cell>
          <cell r="F7628" t="str">
            <v>GHD Extension &amp; Rate Update Horizon</v>
          </cell>
          <cell r="G7628" t="str">
            <v>Schedules for Master Agreements</v>
          </cell>
          <cell r="H7628" t="str">
            <v>St. Goddard, Fred</v>
          </cell>
          <cell r="I7628">
            <v>43070</v>
          </cell>
          <cell r="J7628">
            <v>43132</v>
          </cell>
          <cell r="K7628">
            <v>43496</v>
          </cell>
          <cell r="L7628" t="str">
            <v>Active</v>
          </cell>
          <cell r="M7628" t="str">
            <v>Executed</v>
          </cell>
          <cell r="N7628">
            <v>43104</v>
          </cell>
          <cell r="O7628" t="str">
            <v>Edit New Supplement</v>
          </cell>
          <cell r="P7628" t="str">
            <v>Rutherford, Tess</v>
          </cell>
          <cell r="Q7628" t="str">
            <v>Rutherford, Tess</v>
          </cell>
          <cell r="R7628" t="str">
            <v>Julie Easthope</v>
          </cell>
          <cell r="S7628" t="str">
            <v>Kara Slemko</v>
          </cell>
          <cell r="T7628" t="str">
            <v>Brian Bate</v>
          </cell>
          <cell r="U7628" t="str">
            <v>H - Horizon</v>
          </cell>
          <cell r="V7628" t="str">
            <v>All</v>
          </cell>
          <cell r="W7628" t="str">
            <v>45 Days net terms</v>
          </cell>
          <cell r="X7628">
            <v>42000</v>
          </cell>
          <cell r="Y7628">
            <v>164901</v>
          </cell>
          <cell r="Z7628">
            <v>22000</v>
          </cell>
        </row>
        <row r="7629">
          <cell r="A7629" t="str">
            <v>819018-1-1</v>
          </cell>
          <cell r="B7629" t="str">
            <v>819018-1</v>
          </cell>
          <cell r="C7629">
            <v>1</v>
          </cell>
          <cell r="D7629">
            <v>880271</v>
          </cell>
          <cell r="E7629" t="str">
            <v>GHD Limited</v>
          </cell>
          <cell r="F7629" t="str">
            <v>GHD Extension &amp; Rate Update Horizon</v>
          </cell>
          <cell r="G7629" t="str">
            <v>Schedules for Master Agreements</v>
          </cell>
          <cell r="H7629" t="str">
            <v>St. Goddard, Fred</v>
          </cell>
          <cell r="I7629">
            <v>43070</v>
          </cell>
          <cell r="J7629">
            <v>43132</v>
          </cell>
          <cell r="K7629">
            <v>43496</v>
          </cell>
          <cell r="L7629" t="str">
            <v>Active</v>
          </cell>
          <cell r="M7629" t="str">
            <v>Executed</v>
          </cell>
          <cell r="N7629">
            <v>43104</v>
          </cell>
          <cell r="O7629" t="str">
            <v>Approve Contract</v>
          </cell>
          <cell r="P7629" t="str">
            <v>Commercial Operations Approver</v>
          </cell>
          <cell r="Q7629" t="str">
            <v>Rivas, Monica</v>
          </cell>
          <cell r="R7629" t="str">
            <v>Julie Easthope</v>
          </cell>
          <cell r="S7629" t="str">
            <v>Kara Slemko</v>
          </cell>
          <cell r="T7629" t="str">
            <v>Brian Bate</v>
          </cell>
          <cell r="U7629" t="str">
            <v>H - Horizon</v>
          </cell>
          <cell r="V7629" t="str">
            <v>All</v>
          </cell>
          <cell r="W7629" t="str">
            <v>45 Days net terms</v>
          </cell>
          <cell r="X7629">
            <v>42000</v>
          </cell>
          <cell r="Y7629">
            <v>164901</v>
          </cell>
          <cell r="Z7629">
            <v>22000</v>
          </cell>
        </row>
        <row r="7630">
          <cell r="A7630" t="str">
            <v>819018-1-1</v>
          </cell>
          <cell r="B7630" t="str">
            <v>819018-1</v>
          </cell>
          <cell r="C7630">
            <v>1</v>
          </cell>
          <cell r="D7630">
            <v>880271</v>
          </cell>
          <cell r="E7630" t="str">
            <v>GHD Limited</v>
          </cell>
          <cell r="F7630" t="str">
            <v>GHD Extension &amp; Rate Update Horizon</v>
          </cell>
          <cell r="G7630" t="str">
            <v>Schedules for Master Agreements</v>
          </cell>
          <cell r="H7630" t="str">
            <v>St. Goddard, Fred</v>
          </cell>
          <cell r="I7630">
            <v>43070</v>
          </cell>
          <cell r="J7630">
            <v>43132</v>
          </cell>
          <cell r="K7630">
            <v>43496</v>
          </cell>
          <cell r="L7630" t="str">
            <v>Active</v>
          </cell>
          <cell r="M7630" t="str">
            <v>Executed</v>
          </cell>
          <cell r="N7630">
            <v>43104</v>
          </cell>
          <cell r="O7630" t="str">
            <v>Parallel_Return_to_Edit_Mode</v>
          </cell>
          <cell r="P7630" t="str">
            <v>Rutherford, Tess</v>
          </cell>
          <cell r="R7630" t="str">
            <v>Julie Easthope</v>
          </cell>
          <cell r="S7630" t="str">
            <v>Kara Slemko</v>
          </cell>
          <cell r="T7630" t="str">
            <v>Brian Bate</v>
          </cell>
          <cell r="U7630" t="str">
            <v>H - Horizon</v>
          </cell>
          <cell r="V7630" t="str">
            <v>All</v>
          </cell>
          <cell r="W7630" t="str">
            <v>45 Days net terms</v>
          </cell>
          <cell r="X7630">
            <v>42000</v>
          </cell>
          <cell r="Y7630">
            <v>164901</v>
          </cell>
          <cell r="Z7630">
            <v>22000</v>
          </cell>
        </row>
        <row r="7631">
          <cell r="A7631" t="str">
            <v>819018-1-1</v>
          </cell>
          <cell r="B7631" t="str">
            <v>819018-1</v>
          </cell>
          <cell r="C7631">
            <v>1</v>
          </cell>
          <cell r="D7631">
            <v>880271</v>
          </cell>
          <cell r="E7631" t="str">
            <v>GHD Limited</v>
          </cell>
          <cell r="F7631" t="str">
            <v>GHD Extension &amp; Rate Update Horizon</v>
          </cell>
          <cell r="G7631" t="str">
            <v>Schedules for Master Agreements</v>
          </cell>
          <cell r="H7631" t="str">
            <v>St. Goddard, Fred</v>
          </cell>
          <cell r="I7631">
            <v>43070</v>
          </cell>
          <cell r="J7631">
            <v>43132</v>
          </cell>
          <cell r="K7631">
            <v>43496</v>
          </cell>
          <cell r="L7631" t="str">
            <v>Active</v>
          </cell>
          <cell r="M7631" t="str">
            <v>Executed</v>
          </cell>
          <cell r="N7631">
            <v>43104</v>
          </cell>
          <cell r="O7631" t="str">
            <v>Parallel_Return_to_Edit_Mode</v>
          </cell>
          <cell r="P7631" t="str">
            <v>Rutherford, Tess</v>
          </cell>
          <cell r="R7631" t="str">
            <v>Julie Easthope</v>
          </cell>
          <cell r="S7631" t="str">
            <v>Kara Slemko</v>
          </cell>
          <cell r="T7631" t="str">
            <v>Brian Bate</v>
          </cell>
          <cell r="U7631" t="str">
            <v>H - Horizon</v>
          </cell>
          <cell r="V7631" t="str">
            <v>All</v>
          </cell>
          <cell r="W7631" t="str">
            <v>45 Days net terms</v>
          </cell>
          <cell r="X7631">
            <v>42000</v>
          </cell>
          <cell r="Y7631">
            <v>164901</v>
          </cell>
          <cell r="Z7631">
            <v>22000</v>
          </cell>
        </row>
        <row r="7632">
          <cell r="A7632" t="str">
            <v>819018-1-1</v>
          </cell>
          <cell r="B7632" t="str">
            <v>819018-1</v>
          </cell>
          <cell r="C7632">
            <v>1</v>
          </cell>
          <cell r="D7632">
            <v>880271</v>
          </cell>
          <cell r="E7632" t="str">
            <v>GHD Limited</v>
          </cell>
          <cell r="F7632" t="str">
            <v>GHD Extension &amp; Rate Update Horizon</v>
          </cell>
          <cell r="G7632" t="str">
            <v>Schedules for Master Agreements</v>
          </cell>
          <cell r="H7632" t="str">
            <v>St. Goddard, Fred</v>
          </cell>
          <cell r="I7632">
            <v>43070</v>
          </cell>
          <cell r="J7632">
            <v>43132</v>
          </cell>
          <cell r="K7632">
            <v>43496</v>
          </cell>
          <cell r="L7632" t="str">
            <v>Active</v>
          </cell>
          <cell r="M7632" t="str">
            <v>Executed</v>
          </cell>
          <cell r="N7632">
            <v>43104</v>
          </cell>
          <cell r="O7632" t="str">
            <v>Execute Contract</v>
          </cell>
          <cell r="P7632" t="str">
            <v>St. Goddard, Fred</v>
          </cell>
          <cell r="Q7632" t="str">
            <v>St. Goddard, Fred</v>
          </cell>
          <cell r="R7632" t="str">
            <v>Julie Easthope</v>
          </cell>
          <cell r="S7632" t="str">
            <v>Kara Slemko</v>
          </cell>
          <cell r="T7632" t="str">
            <v>Brian Bate</v>
          </cell>
          <cell r="U7632" t="str">
            <v>H - Horizon</v>
          </cell>
          <cell r="V7632" t="str">
            <v>All</v>
          </cell>
          <cell r="W7632" t="str">
            <v>45 Days net terms</v>
          </cell>
          <cell r="X7632">
            <v>42000</v>
          </cell>
          <cell r="Y7632">
            <v>164901</v>
          </cell>
          <cell r="Z7632">
            <v>22000</v>
          </cell>
        </row>
        <row r="7633">
          <cell r="A7633" t="str">
            <v>819018-1-1</v>
          </cell>
          <cell r="B7633" t="str">
            <v>819018-1</v>
          </cell>
          <cell r="C7633">
            <v>1</v>
          </cell>
          <cell r="D7633">
            <v>880271</v>
          </cell>
          <cell r="E7633" t="str">
            <v>GHD Limited</v>
          </cell>
          <cell r="F7633" t="str">
            <v>GHD Extension &amp; Rate Update Horizon</v>
          </cell>
          <cell r="G7633" t="str">
            <v>Schedules for Master Agreements</v>
          </cell>
          <cell r="H7633" t="str">
            <v>St. Goddard, Fred</v>
          </cell>
          <cell r="I7633">
            <v>43070</v>
          </cell>
          <cell r="J7633">
            <v>43132</v>
          </cell>
          <cell r="K7633">
            <v>43496</v>
          </cell>
          <cell r="L7633" t="str">
            <v>Active</v>
          </cell>
          <cell r="M7633" t="str">
            <v>Executed</v>
          </cell>
          <cell r="N7633">
            <v>43104</v>
          </cell>
          <cell r="O7633" t="str">
            <v>Approve Contract</v>
          </cell>
          <cell r="P7633" t="str">
            <v>Business Area Approver</v>
          </cell>
          <cell r="Q7633" t="str">
            <v>Duane, Calvin</v>
          </cell>
          <cell r="R7633" t="str">
            <v>Julie Easthope</v>
          </cell>
          <cell r="S7633" t="str">
            <v>Kara Slemko</v>
          </cell>
          <cell r="T7633" t="str">
            <v>Brian Bate</v>
          </cell>
          <cell r="U7633" t="str">
            <v>H - Horizon</v>
          </cell>
          <cell r="V7633" t="str">
            <v>All</v>
          </cell>
          <cell r="W7633" t="str">
            <v>45 Days net terms</v>
          </cell>
          <cell r="X7633">
            <v>42000</v>
          </cell>
          <cell r="Y7633">
            <v>164901</v>
          </cell>
          <cell r="Z7633">
            <v>22000</v>
          </cell>
        </row>
        <row r="7634">
          <cell r="A7634" t="str">
            <v>819018-2-1</v>
          </cell>
          <cell r="B7634" t="str">
            <v>819018-2</v>
          </cell>
          <cell r="C7634">
            <v>1</v>
          </cell>
          <cell r="E7634" t="str">
            <v>GHD Limited</v>
          </cell>
          <cell r="F7634" t="str">
            <v>GHD Extension &amp; Rate Update Conventional</v>
          </cell>
          <cell r="G7634" t="str">
            <v>Schedules for Master Agreements</v>
          </cell>
          <cell r="H7634" t="str">
            <v>St. Goddard, Fred</v>
          </cell>
          <cell r="I7634">
            <v>43070</v>
          </cell>
          <cell r="J7634">
            <v>43132</v>
          </cell>
          <cell r="K7634">
            <v>43496</v>
          </cell>
          <cell r="L7634" t="str">
            <v>Active</v>
          </cell>
          <cell r="M7634" t="str">
            <v>Executed</v>
          </cell>
          <cell r="N7634">
            <v>43104</v>
          </cell>
          <cell r="O7634" t="str">
            <v>Approve Contract</v>
          </cell>
          <cell r="P7634" t="str">
            <v>Business Area Approver</v>
          </cell>
          <cell r="Q7634" t="str">
            <v>Duane, Calvin</v>
          </cell>
          <cell r="R7634" t="str">
            <v>Julie Easthope</v>
          </cell>
          <cell r="S7634" t="str">
            <v>Kara Slemko</v>
          </cell>
          <cell r="T7634" t="str">
            <v>Brian Bate</v>
          </cell>
          <cell r="U7634" t="str">
            <v>C - Conventional</v>
          </cell>
          <cell r="V7634" t="str">
            <v>All</v>
          </cell>
          <cell r="W7634" t="str">
            <v>45 Days net terms</v>
          </cell>
          <cell r="X7634">
            <v>70500</v>
          </cell>
          <cell r="Y7634">
            <v>164901</v>
          </cell>
          <cell r="Z7634">
            <v>70500</v>
          </cell>
        </row>
        <row r="7635">
          <cell r="A7635" t="str">
            <v>819018-2-1</v>
          </cell>
          <cell r="B7635" t="str">
            <v>819018-2</v>
          </cell>
          <cell r="C7635">
            <v>1</v>
          </cell>
          <cell r="E7635" t="str">
            <v>GHD Limited</v>
          </cell>
          <cell r="F7635" t="str">
            <v>GHD Extension &amp; Rate Update Conventional</v>
          </cell>
          <cell r="G7635" t="str">
            <v>Schedules for Master Agreements</v>
          </cell>
          <cell r="H7635" t="str">
            <v>St. Goddard, Fred</v>
          </cell>
          <cell r="I7635">
            <v>43070</v>
          </cell>
          <cell r="J7635">
            <v>43132</v>
          </cell>
          <cell r="K7635">
            <v>43496</v>
          </cell>
          <cell r="L7635" t="str">
            <v>Active</v>
          </cell>
          <cell r="M7635" t="str">
            <v>Executed</v>
          </cell>
          <cell r="N7635">
            <v>43104</v>
          </cell>
          <cell r="O7635" t="str">
            <v>Edit New Supplement</v>
          </cell>
          <cell r="P7635" t="str">
            <v>Rutherford, Tess</v>
          </cell>
          <cell r="Q7635" t="str">
            <v>Rutherford, Tess</v>
          </cell>
          <cell r="R7635" t="str">
            <v>Julie Easthope</v>
          </cell>
          <cell r="S7635" t="str">
            <v>Kara Slemko</v>
          </cell>
          <cell r="T7635" t="str">
            <v>Brian Bate</v>
          </cell>
          <cell r="U7635" t="str">
            <v>C - Conventional</v>
          </cell>
          <cell r="V7635" t="str">
            <v>All</v>
          </cell>
          <cell r="W7635" t="str">
            <v>45 Days net terms</v>
          </cell>
          <cell r="X7635">
            <v>70500</v>
          </cell>
          <cell r="Y7635">
            <v>164901</v>
          </cell>
          <cell r="Z7635">
            <v>70500</v>
          </cell>
        </row>
        <row r="7636">
          <cell r="A7636" t="str">
            <v>819049-1</v>
          </cell>
          <cell r="B7636">
            <v>819049</v>
          </cell>
          <cell r="C7636">
            <v>1</v>
          </cell>
          <cell r="D7636">
            <v>408050</v>
          </cell>
          <cell r="E7636" t="str">
            <v>Integral Energy Services Ltd</v>
          </cell>
          <cell r="F7636" t="str">
            <v>Substation 2 Preservation - MFT</v>
          </cell>
          <cell r="G7636" t="str">
            <v>Construction Minor</v>
          </cell>
          <cell r="H7636" t="str">
            <v>Greene, Dwana</v>
          </cell>
          <cell r="I7636">
            <v>42796</v>
          </cell>
          <cell r="J7636">
            <v>42695</v>
          </cell>
          <cell r="K7636">
            <v>42716</v>
          </cell>
          <cell r="L7636" t="str">
            <v>Active</v>
          </cell>
          <cell r="M7636" t="str">
            <v>Executed</v>
          </cell>
          <cell r="N7636">
            <v>42801</v>
          </cell>
          <cell r="O7636" t="str">
            <v>Parallel_Return_to_Edit_Mode</v>
          </cell>
          <cell r="P7636" t="str">
            <v>Greene, Dwana</v>
          </cell>
          <cell r="R7636" t="str">
            <v>Don Guglielmin</v>
          </cell>
          <cell r="S7636" t="str">
            <v>Don Guglielmin</v>
          </cell>
          <cell r="T7636" t="str">
            <v>Stephanie Graham</v>
          </cell>
          <cell r="U7636" t="str">
            <v>H - Horizon</v>
          </cell>
          <cell r="V7636" t="str">
            <v>Major Projects</v>
          </cell>
          <cell r="W7636" t="str">
            <v>45 Days net terms</v>
          </cell>
          <cell r="X7636">
            <v>38804.730000000003</v>
          </cell>
          <cell r="Y7636">
            <v>713684</v>
          </cell>
          <cell r="Z7636">
            <v>6804.73</v>
          </cell>
        </row>
        <row r="7637">
          <cell r="A7637" t="str">
            <v>819049-2</v>
          </cell>
          <cell r="B7637">
            <v>819049</v>
          </cell>
          <cell r="C7637">
            <v>2</v>
          </cell>
          <cell r="D7637">
            <v>408050</v>
          </cell>
          <cell r="E7637" t="str">
            <v>Integral Energy Services Ltd</v>
          </cell>
          <cell r="F7637" t="str">
            <v>Substation 2 Preservation - MFT</v>
          </cell>
          <cell r="G7637" t="str">
            <v>Construction Minor</v>
          </cell>
          <cell r="H7637" t="str">
            <v>Greene, Dwana</v>
          </cell>
          <cell r="I7637">
            <v>42849</v>
          </cell>
          <cell r="J7637">
            <v>42695</v>
          </cell>
          <cell r="K7637">
            <v>42716</v>
          </cell>
          <cell r="L7637" t="str">
            <v>Active</v>
          </cell>
          <cell r="M7637" t="str">
            <v>Executed</v>
          </cell>
          <cell r="N7637">
            <v>42950</v>
          </cell>
          <cell r="O7637" t="str">
            <v>Approve Contract</v>
          </cell>
          <cell r="P7637" t="str">
            <v>Commercial Operations Approver</v>
          </cell>
          <cell r="Q7637" t="str">
            <v>Tavassoli, Nader</v>
          </cell>
          <cell r="R7637" t="str">
            <v>Don Guglielmin</v>
          </cell>
          <cell r="S7637" t="str">
            <v>Don Guglielmin</v>
          </cell>
          <cell r="T7637" t="str">
            <v>Stephanie Graham</v>
          </cell>
          <cell r="U7637" t="str">
            <v>H - Horizon</v>
          </cell>
          <cell r="V7637" t="str">
            <v>Major Projects</v>
          </cell>
          <cell r="W7637" t="str">
            <v>45 Days net terms</v>
          </cell>
          <cell r="X7637">
            <v>61697.89</v>
          </cell>
          <cell r="Y7637">
            <v>713684</v>
          </cell>
          <cell r="Z7637">
            <v>22893.16</v>
          </cell>
        </row>
        <row r="7638">
          <cell r="A7638" t="str">
            <v>819049-3</v>
          </cell>
          <cell r="B7638">
            <v>819049</v>
          </cell>
          <cell r="C7638">
            <v>3</v>
          </cell>
          <cell r="D7638">
            <v>408050</v>
          </cell>
          <cell r="E7638" t="str">
            <v>Integral Energy Services Ltd</v>
          </cell>
          <cell r="F7638" t="str">
            <v>Substation 2 Preservation - MFT</v>
          </cell>
          <cell r="G7638" t="str">
            <v>Construction Minor</v>
          </cell>
          <cell r="H7638" t="str">
            <v>Greene, Dwana</v>
          </cell>
          <cell r="I7638">
            <v>42996</v>
          </cell>
          <cell r="J7638">
            <v>42695</v>
          </cell>
          <cell r="K7638">
            <v>42716</v>
          </cell>
          <cell r="L7638" t="str">
            <v>Active</v>
          </cell>
          <cell r="M7638" t="str">
            <v>Executed</v>
          </cell>
          <cell r="N7638">
            <v>43136</v>
          </cell>
          <cell r="O7638" t="str">
            <v>Approve Contract</v>
          </cell>
          <cell r="P7638" t="str">
            <v>Commercial Operations Approver</v>
          </cell>
          <cell r="Q7638" t="str">
            <v>Martinez, Deborah</v>
          </cell>
          <cell r="R7638" t="str">
            <v>Don Guglielmin</v>
          </cell>
          <cell r="S7638" t="str">
            <v>Don Guglielmin</v>
          </cell>
          <cell r="T7638" t="str">
            <v>Stephanie Graham</v>
          </cell>
          <cell r="U7638" t="str">
            <v>H - Horizon</v>
          </cell>
          <cell r="V7638" t="str">
            <v>Major Projects</v>
          </cell>
          <cell r="W7638" t="str">
            <v>45 Days net terms</v>
          </cell>
          <cell r="X7638">
            <v>104115.03</v>
          </cell>
          <cell r="Y7638">
            <v>713684</v>
          </cell>
          <cell r="Z7638">
            <v>42417.14</v>
          </cell>
        </row>
        <row r="7639">
          <cell r="A7639" t="str">
            <v>819049-4</v>
          </cell>
          <cell r="B7639">
            <v>819049</v>
          </cell>
          <cell r="C7639">
            <v>4</v>
          </cell>
          <cell r="D7639">
            <v>408050</v>
          </cell>
          <cell r="E7639" t="str">
            <v>Integral Energy Services Ltd</v>
          </cell>
          <cell r="F7639" t="str">
            <v>Substation 2 Preservation - MFT</v>
          </cell>
          <cell r="G7639" t="str">
            <v>Construction Minor</v>
          </cell>
          <cell r="H7639" t="str">
            <v>Greene, Dwana</v>
          </cell>
          <cell r="I7639">
            <v>43136</v>
          </cell>
          <cell r="J7639">
            <v>42695</v>
          </cell>
          <cell r="K7639">
            <v>42716</v>
          </cell>
          <cell r="L7639" t="str">
            <v>Active</v>
          </cell>
          <cell r="M7639" t="str">
            <v>Executed</v>
          </cell>
          <cell r="N7639">
            <v>43136</v>
          </cell>
          <cell r="O7639" t="str">
            <v>Approve Contract</v>
          </cell>
          <cell r="P7639" t="str">
            <v>Commercial Operations Approver</v>
          </cell>
          <cell r="Q7639" t="str">
            <v>Silva, Ismael</v>
          </cell>
          <cell r="R7639" t="str">
            <v>Don Guglielmin</v>
          </cell>
          <cell r="S7639" t="str">
            <v>Don Guglielmin</v>
          </cell>
          <cell r="T7639" t="str">
            <v>Stephanie Graham</v>
          </cell>
          <cell r="U7639" t="str">
            <v>H - Horizon</v>
          </cell>
          <cell r="V7639" t="str">
            <v>Major Projects</v>
          </cell>
          <cell r="W7639" t="str">
            <v>45 Days net terms</v>
          </cell>
          <cell r="X7639">
            <v>165658.63</v>
          </cell>
          <cell r="Y7639">
            <v>713684</v>
          </cell>
          <cell r="Z7639">
            <v>61543.6</v>
          </cell>
        </row>
        <row r="7640">
          <cell r="A7640" t="str">
            <v>819113-1</v>
          </cell>
          <cell r="B7640">
            <v>819113</v>
          </cell>
          <cell r="C7640">
            <v>1</v>
          </cell>
          <cell r="D7640">
            <v>876686</v>
          </cell>
          <cell r="E7640" t="str">
            <v>Pipe Quest Projects Ltd.</v>
          </cell>
          <cell r="F7640" t="str">
            <v>BWDD - Pipeline Construction</v>
          </cell>
          <cell r="G7640" t="str">
            <v>Construction</v>
          </cell>
          <cell r="H7640" t="str">
            <v>Charles, MoShesh</v>
          </cell>
          <cell r="I7640">
            <v>42881</v>
          </cell>
          <cell r="J7640">
            <v>42699</v>
          </cell>
          <cell r="K7640">
            <v>42978</v>
          </cell>
          <cell r="L7640" t="str">
            <v>Active</v>
          </cell>
          <cell r="M7640" t="str">
            <v>Executed</v>
          </cell>
          <cell r="N7640">
            <v>42899</v>
          </cell>
          <cell r="O7640" t="str">
            <v>Parallel_Return_to_Edit_Mode</v>
          </cell>
          <cell r="P7640" t="str">
            <v>Woo, Cam</v>
          </cell>
          <cell r="R7640" t="str">
            <v>Sudip Kumar</v>
          </cell>
          <cell r="S7640" t="str">
            <v>Sudip Kumar</v>
          </cell>
          <cell r="T7640" t="str">
            <v>Stephanie Graham</v>
          </cell>
          <cell r="U7640" t="str">
            <v>H - Horizon</v>
          </cell>
          <cell r="V7640" t="str">
            <v>Mining</v>
          </cell>
          <cell r="W7640" t="str">
            <v>45 Days net terms</v>
          </cell>
          <cell r="X7640">
            <v>834540.94</v>
          </cell>
          <cell r="Z7640">
            <v>364675.59</v>
          </cell>
        </row>
        <row r="7641">
          <cell r="A7641" t="str">
            <v>819134-1</v>
          </cell>
          <cell r="B7641">
            <v>819134</v>
          </cell>
          <cell r="C7641">
            <v>1</v>
          </cell>
          <cell r="E7641" t="str">
            <v>ClearWater Energy Services LP</v>
          </cell>
          <cell r="F7641" t="str">
            <v>BWDD - Cover Doc - Vessel Modification</v>
          </cell>
          <cell r="G7641" t="str">
            <v>Construction Minor</v>
          </cell>
          <cell r="H7641" t="str">
            <v>Charles, MoShesh</v>
          </cell>
          <cell r="I7641">
            <v>42832</v>
          </cell>
          <cell r="J7641">
            <v>42716</v>
          </cell>
          <cell r="K7641">
            <v>42766</v>
          </cell>
          <cell r="L7641" t="str">
            <v>Active</v>
          </cell>
          <cell r="M7641" t="str">
            <v>Executed</v>
          </cell>
          <cell r="N7641">
            <v>42850</v>
          </cell>
          <cell r="O7641" t="str">
            <v>Edit New Supplement</v>
          </cell>
          <cell r="P7641" t="str">
            <v>Charles, MoShesh</v>
          </cell>
          <cell r="Q7641" t="str">
            <v>Charles, MoShesh</v>
          </cell>
          <cell r="R7641" t="str">
            <v>Sudip Kumar</v>
          </cell>
          <cell r="S7641" t="str">
            <v>Sudip Kumar</v>
          </cell>
          <cell r="T7641" t="str">
            <v>Stephanie Graham</v>
          </cell>
          <cell r="U7641" t="str">
            <v>H - Horizon</v>
          </cell>
          <cell r="V7641" t="str">
            <v>Mining</v>
          </cell>
          <cell r="W7641" t="str">
            <v>45 Days net terms</v>
          </cell>
          <cell r="X7641">
            <v>116350.19</v>
          </cell>
          <cell r="Y7641">
            <v>17853</v>
          </cell>
          <cell r="Z7641">
            <v>3654.19</v>
          </cell>
        </row>
        <row r="7642">
          <cell r="A7642" t="str">
            <v>819167-1</v>
          </cell>
          <cell r="B7642">
            <v>819167</v>
          </cell>
          <cell r="C7642">
            <v>1</v>
          </cell>
          <cell r="D7642">
            <v>408061</v>
          </cell>
          <cell r="E7642" t="str">
            <v>Graham Industrial Services LP</v>
          </cell>
          <cell r="F7642" t="str">
            <v>CO # 01 - Additional Work</v>
          </cell>
          <cell r="G7642" t="str">
            <v>Construction</v>
          </cell>
          <cell r="H7642" t="str">
            <v>Tavassoli, Nader</v>
          </cell>
          <cell r="I7642">
            <v>42859</v>
          </cell>
          <cell r="J7642">
            <v>42706</v>
          </cell>
          <cell r="K7642">
            <v>43038</v>
          </cell>
          <cell r="L7642" t="str">
            <v>Active</v>
          </cell>
          <cell r="M7642" t="str">
            <v>Executed</v>
          </cell>
          <cell r="N7642">
            <v>42863</v>
          </cell>
          <cell r="O7642" t="str">
            <v>Parallel_Return_to_Edit_Mode</v>
          </cell>
          <cell r="P7642" t="str">
            <v>Tavassoli, Nader</v>
          </cell>
          <cell r="R7642" t="str">
            <v>Don Guglielmin</v>
          </cell>
          <cell r="S7642" t="str">
            <v>Don Guglielmin</v>
          </cell>
          <cell r="T7642" t="str">
            <v>Stephanie Graham</v>
          </cell>
          <cell r="U7642" t="str">
            <v>H - Horizon</v>
          </cell>
          <cell r="V7642" t="str">
            <v>Major Projects</v>
          </cell>
          <cell r="W7642" t="str">
            <v>45 Days net terms</v>
          </cell>
          <cell r="X7642">
            <v>7082142.8600000003</v>
          </cell>
          <cell r="Y7642">
            <v>173096</v>
          </cell>
          <cell r="Z7642">
            <v>56617.86</v>
          </cell>
        </row>
        <row r="7643">
          <cell r="A7643" t="str">
            <v>819167-2</v>
          </cell>
          <cell r="B7643">
            <v>819167</v>
          </cell>
          <cell r="C7643">
            <v>2</v>
          </cell>
          <cell r="D7643">
            <v>408061</v>
          </cell>
          <cell r="E7643" t="str">
            <v>Graham Industrial Services LP</v>
          </cell>
          <cell r="F7643" t="str">
            <v>CO # 02 - Additional Work</v>
          </cell>
          <cell r="G7643" t="str">
            <v>Construction</v>
          </cell>
          <cell r="H7643" t="str">
            <v>Tavassoli, Nader</v>
          </cell>
          <cell r="I7643">
            <v>42894</v>
          </cell>
          <cell r="J7643">
            <v>42706</v>
          </cell>
          <cell r="K7643">
            <v>43038</v>
          </cell>
          <cell r="L7643" t="str">
            <v>Active</v>
          </cell>
          <cell r="M7643" t="str">
            <v>Executed</v>
          </cell>
          <cell r="N7643">
            <v>42894</v>
          </cell>
          <cell r="O7643" t="str">
            <v>Parallel_Return_to_Edit_Mode</v>
          </cell>
          <cell r="P7643" t="str">
            <v>Tavassoli, Nader</v>
          </cell>
          <cell r="R7643" t="str">
            <v>Don Guglielmin</v>
          </cell>
          <cell r="S7643" t="str">
            <v>Don Guglielmin</v>
          </cell>
          <cell r="T7643" t="str">
            <v>Stephanie Graham</v>
          </cell>
          <cell r="U7643" t="str">
            <v>H - Horizon</v>
          </cell>
          <cell r="V7643" t="str">
            <v>Major Projects</v>
          </cell>
          <cell r="W7643" t="str">
            <v>45 Days net terms</v>
          </cell>
          <cell r="X7643">
            <v>7196162.8799999999</v>
          </cell>
          <cell r="Y7643">
            <v>173096</v>
          </cell>
          <cell r="Z7643">
            <v>114020.02</v>
          </cell>
        </row>
        <row r="7644">
          <cell r="A7644" t="str">
            <v>819167-3</v>
          </cell>
          <cell r="B7644">
            <v>819167</v>
          </cell>
          <cell r="C7644">
            <v>3</v>
          </cell>
          <cell r="D7644">
            <v>408061</v>
          </cell>
          <cell r="E7644" t="str">
            <v>Graham Industrial Services LP</v>
          </cell>
          <cell r="F7644" t="str">
            <v>CO # 03 - Additional Work</v>
          </cell>
          <cell r="G7644" t="str">
            <v>Construction</v>
          </cell>
          <cell r="H7644" t="str">
            <v>Tavassoli, Nader</v>
          </cell>
          <cell r="I7644">
            <v>43061</v>
          </cell>
          <cell r="J7644">
            <v>42706</v>
          </cell>
          <cell r="K7644">
            <v>43038</v>
          </cell>
          <cell r="L7644" t="str">
            <v>Active</v>
          </cell>
          <cell r="M7644" t="str">
            <v>Executed</v>
          </cell>
          <cell r="N7644">
            <v>43061</v>
          </cell>
          <cell r="O7644" t="str">
            <v>Parallel_Return_to_Edit_Mode</v>
          </cell>
          <cell r="P7644" t="str">
            <v>Tavassoli, Nader</v>
          </cell>
          <cell r="R7644" t="str">
            <v>Don Guglielmin</v>
          </cell>
          <cell r="S7644" t="str">
            <v>Don Guglielmin</v>
          </cell>
          <cell r="T7644" t="str">
            <v>Stephanie Graham</v>
          </cell>
          <cell r="U7644" t="str">
            <v>H - Horizon</v>
          </cell>
          <cell r="V7644" t="str">
            <v>Major Projects</v>
          </cell>
          <cell r="W7644" t="str">
            <v>45 Days net terms</v>
          </cell>
          <cell r="X7644">
            <v>7186093.1600000001</v>
          </cell>
          <cell r="Y7644">
            <v>173096</v>
          </cell>
          <cell r="Z7644">
            <v>-10069.719999999999</v>
          </cell>
        </row>
        <row r="7645">
          <cell r="A7645" t="str">
            <v>819167-4</v>
          </cell>
          <cell r="B7645">
            <v>819167</v>
          </cell>
          <cell r="C7645">
            <v>4</v>
          </cell>
          <cell r="D7645">
            <v>408061</v>
          </cell>
          <cell r="E7645" t="str">
            <v>Graham Industrial Services LP</v>
          </cell>
          <cell r="F7645" t="str">
            <v>CO # 04 - Additional Work</v>
          </cell>
          <cell r="G7645" t="str">
            <v>Construction</v>
          </cell>
          <cell r="H7645" t="str">
            <v>Tavassoli, Nader</v>
          </cell>
          <cell r="I7645">
            <v>43061</v>
          </cell>
          <cell r="J7645">
            <v>42706</v>
          </cell>
          <cell r="K7645">
            <v>43038</v>
          </cell>
          <cell r="L7645" t="str">
            <v>Active</v>
          </cell>
          <cell r="M7645" t="str">
            <v>Executed</v>
          </cell>
          <cell r="N7645">
            <v>43062</v>
          </cell>
          <cell r="O7645" t="str">
            <v>Parallel_Return_to_Edit_Mode</v>
          </cell>
          <cell r="P7645" t="str">
            <v>Tavassoli, Nader</v>
          </cell>
          <cell r="R7645" t="str">
            <v>Don Guglielmin</v>
          </cell>
          <cell r="S7645" t="str">
            <v>Don Guglielmin</v>
          </cell>
          <cell r="T7645" t="str">
            <v>Stephanie Graham</v>
          </cell>
          <cell r="U7645" t="str">
            <v>H - Horizon</v>
          </cell>
          <cell r="V7645" t="str">
            <v>Major Projects</v>
          </cell>
          <cell r="W7645" t="str">
            <v>45 Days net terms</v>
          </cell>
          <cell r="X7645">
            <v>7266718.79</v>
          </cell>
          <cell r="Y7645">
            <v>173096</v>
          </cell>
          <cell r="Z7645">
            <v>80625.63</v>
          </cell>
        </row>
        <row r="7646">
          <cell r="A7646" t="str">
            <v>819167-5</v>
          </cell>
          <cell r="B7646">
            <v>819167</v>
          </cell>
          <cell r="C7646">
            <v>5</v>
          </cell>
          <cell r="D7646">
            <v>408061</v>
          </cell>
          <cell r="E7646" t="str">
            <v>Graham Industrial Services LP</v>
          </cell>
          <cell r="F7646" t="str">
            <v>CO # 05 - Additional Work</v>
          </cell>
          <cell r="G7646" t="str">
            <v>Construction</v>
          </cell>
          <cell r="H7646" t="str">
            <v>Tavassoli, Nader</v>
          </cell>
          <cell r="I7646">
            <v>43089</v>
          </cell>
          <cell r="J7646">
            <v>42706</v>
          </cell>
          <cell r="K7646">
            <v>43038</v>
          </cell>
          <cell r="L7646" t="str">
            <v>Active</v>
          </cell>
          <cell r="M7646" t="str">
            <v>Executed</v>
          </cell>
          <cell r="N7646">
            <v>43102</v>
          </cell>
          <cell r="O7646" t="str">
            <v>Approve Contract</v>
          </cell>
          <cell r="P7646" t="str">
            <v>Commercial Operations Approver</v>
          </cell>
          <cell r="Q7646" t="str">
            <v>Guglielmin, Don</v>
          </cell>
          <cell r="R7646" t="str">
            <v>Don Guglielmin</v>
          </cell>
          <cell r="S7646" t="str">
            <v>Don Guglielmin</v>
          </cell>
          <cell r="T7646" t="str">
            <v>Stephanie Graham</v>
          </cell>
          <cell r="U7646" t="str">
            <v>H - Horizon</v>
          </cell>
          <cell r="V7646" t="str">
            <v>Major Projects</v>
          </cell>
          <cell r="W7646" t="str">
            <v>45 Days net terms</v>
          </cell>
          <cell r="X7646">
            <v>7302108.0099999998</v>
          </cell>
          <cell r="Y7646">
            <v>173096</v>
          </cell>
          <cell r="Z7646">
            <v>35389.22</v>
          </cell>
        </row>
        <row r="7647">
          <cell r="A7647" t="str">
            <v>819178-1</v>
          </cell>
          <cell r="B7647">
            <v>819178</v>
          </cell>
          <cell r="C7647">
            <v>1</v>
          </cell>
          <cell r="E7647" t="str">
            <v>Willbros Construction Services (Canada) L.P.</v>
          </cell>
          <cell r="F7647" t="str">
            <v>HPW Dump Line Upgrade - Drainage of Winter Haul Road</v>
          </cell>
          <cell r="G7647" t="str">
            <v>Construction</v>
          </cell>
          <cell r="H7647" t="str">
            <v>Elia, Daniela</v>
          </cell>
          <cell r="I7647">
            <v>42787</v>
          </cell>
          <cell r="J7647">
            <v>42787</v>
          </cell>
          <cell r="K7647">
            <v>43084</v>
          </cell>
          <cell r="L7647" t="str">
            <v>Active</v>
          </cell>
          <cell r="M7647" t="str">
            <v>Executed</v>
          </cell>
          <cell r="N7647">
            <v>42831</v>
          </cell>
          <cell r="O7647" t="str">
            <v>Approve Contract</v>
          </cell>
          <cell r="P7647" t="str">
            <v>Business Area Approver</v>
          </cell>
          <cell r="R7647" t="str">
            <v>Carla Salazar</v>
          </cell>
          <cell r="S7647" t="str">
            <v>Kara Slemko</v>
          </cell>
          <cell r="T7647" t="str">
            <v>Brian Bate</v>
          </cell>
          <cell r="U7647" t="str">
            <v>H - Horizon</v>
          </cell>
          <cell r="V7647" t="str">
            <v>Bitumen Production</v>
          </cell>
          <cell r="W7647" t="str">
            <v>45 Days net terms</v>
          </cell>
          <cell r="X7647">
            <v>16694852</v>
          </cell>
          <cell r="Y7647">
            <v>580918</v>
          </cell>
          <cell r="Z7647">
            <v>264982</v>
          </cell>
        </row>
        <row r="7648">
          <cell r="A7648" t="str">
            <v>819178-2</v>
          </cell>
          <cell r="B7648">
            <v>819178</v>
          </cell>
          <cell r="C7648">
            <v>2</v>
          </cell>
          <cell r="E7648" t="str">
            <v>Willbros Construction Services (Canada) L.P.</v>
          </cell>
          <cell r="F7648" t="str">
            <v>HPW Dump Line Upgrade - Added Scope</v>
          </cell>
          <cell r="G7648" t="str">
            <v>Construction</v>
          </cell>
          <cell r="H7648" t="str">
            <v>Elia, Daniela</v>
          </cell>
          <cell r="I7648">
            <v>42832</v>
          </cell>
          <cell r="J7648">
            <v>42832</v>
          </cell>
          <cell r="K7648">
            <v>43084</v>
          </cell>
          <cell r="L7648" t="str">
            <v>Active</v>
          </cell>
          <cell r="M7648" t="str">
            <v>Executed</v>
          </cell>
          <cell r="N7648">
            <v>42878</v>
          </cell>
          <cell r="O7648" t="str">
            <v>Parallel_Return_to_Edit_Mode</v>
          </cell>
          <cell r="P7648" t="str">
            <v>Elia, Daniela</v>
          </cell>
          <cell r="R7648" t="str">
            <v>Carla Salazar</v>
          </cell>
          <cell r="S7648" t="str">
            <v>Kara Slemko</v>
          </cell>
          <cell r="T7648" t="str">
            <v>Brian Bate</v>
          </cell>
          <cell r="U7648" t="str">
            <v>H - Horizon</v>
          </cell>
          <cell r="V7648" t="str">
            <v>Bitumen Production</v>
          </cell>
          <cell r="W7648" t="str">
            <v>45 Days net terms</v>
          </cell>
          <cell r="X7648">
            <v>17339083</v>
          </cell>
          <cell r="Y7648">
            <v>580918</v>
          </cell>
          <cell r="Z7648">
            <v>644231</v>
          </cell>
        </row>
        <row r="7649">
          <cell r="A7649" t="str">
            <v>819178-3</v>
          </cell>
          <cell r="B7649">
            <v>819178</v>
          </cell>
          <cell r="C7649">
            <v>3</v>
          </cell>
          <cell r="E7649" t="str">
            <v>Willbros Construction Services (Canada) L.P.</v>
          </cell>
          <cell r="F7649" t="str">
            <v>Additional Scope and Unit Rates for Piles</v>
          </cell>
          <cell r="G7649" t="str">
            <v>Construction</v>
          </cell>
          <cell r="H7649" t="str">
            <v>Elia, Daniela</v>
          </cell>
          <cell r="I7649">
            <v>42878</v>
          </cell>
          <cell r="J7649">
            <v>42832</v>
          </cell>
          <cell r="K7649">
            <v>43084</v>
          </cell>
          <cell r="L7649" t="str">
            <v>Active</v>
          </cell>
          <cell r="M7649" t="str">
            <v>Executed</v>
          </cell>
          <cell r="N7649">
            <v>42948</v>
          </cell>
          <cell r="O7649" t="str">
            <v>Edit New Supplement</v>
          </cell>
          <cell r="P7649" t="str">
            <v>Odeleye, Lilian</v>
          </cell>
          <cell r="Q7649" t="str">
            <v>Odeleye, Lilian</v>
          </cell>
          <cell r="R7649" t="str">
            <v>Carla Salazar</v>
          </cell>
          <cell r="S7649" t="str">
            <v>Kara Slemko</v>
          </cell>
          <cell r="T7649" t="str">
            <v>Brian Bate</v>
          </cell>
          <cell r="U7649" t="str">
            <v>H - Horizon</v>
          </cell>
          <cell r="V7649" t="str">
            <v>Bitumen Production</v>
          </cell>
          <cell r="W7649" t="str">
            <v>45 Days net terms</v>
          </cell>
          <cell r="X7649">
            <v>19323916.780000001</v>
          </cell>
          <cell r="Y7649">
            <v>580918</v>
          </cell>
          <cell r="Z7649">
            <v>1984833.78</v>
          </cell>
        </row>
        <row r="7650">
          <cell r="A7650" t="str">
            <v>819178-4</v>
          </cell>
          <cell r="B7650">
            <v>819178</v>
          </cell>
          <cell r="C7650">
            <v>4</v>
          </cell>
          <cell r="E7650" t="str">
            <v>Willbros Construction Services (Canada) L.P.</v>
          </cell>
          <cell r="F7650" t="str">
            <v>HPW Dump Line - Expansion Loops</v>
          </cell>
          <cell r="G7650" t="str">
            <v>Construction</v>
          </cell>
          <cell r="H7650" t="str">
            <v>Elia, Daniela</v>
          </cell>
          <cell r="I7650">
            <v>42963</v>
          </cell>
          <cell r="J7650">
            <v>42856</v>
          </cell>
          <cell r="K7650">
            <v>43084</v>
          </cell>
          <cell r="L7650" t="str">
            <v>Active</v>
          </cell>
          <cell r="M7650" t="str">
            <v>Executed</v>
          </cell>
          <cell r="N7650">
            <v>43024</v>
          </cell>
          <cell r="O7650" t="str">
            <v>Approve Contract</v>
          </cell>
          <cell r="P7650" t="str">
            <v>Business Area Approver</v>
          </cell>
          <cell r="Q7650" t="str">
            <v>Froc, Jay</v>
          </cell>
          <cell r="R7650" t="str">
            <v>Carla Salazar</v>
          </cell>
          <cell r="S7650" t="str">
            <v>Kara Slemko</v>
          </cell>
          <cell r="T7650" t="str">
            <v>Brian Bate</v>
          </cell>
          <cell r="U7650" t="str">
            <v>H - Horizon</v>
          </cell>
          <cell r="V7650" t="str">
            <v>Bitumen Production</v>
          </cell>
          <cell r="W7650" t="str">
            <v>45 Days net terms</v>
          </cell>
          <cell r="X7650">
            <v>19409286.780000001</v>
          </cell>
          <cell r="Y7650">
            <v>580918</v>
          </cell>
          <cell r="Z7650">
            <v>85370</v>
          </cell>
        </row>
        <row r="7651">
          <cell r="A7651" t="str">
            <v>819202-1</v>
          </cell>
          <cell r="B7651">
            <v>819202</v>
          </cell>
          <cell r="C7651">
            <v>1</v>
          </cell>
          <cell r="D7651">
            <v>878754</v>
          </cell>
          <cell r="E7651" t="str">
            <v>TrackTik Software Inc</v>
          </cell>
          <cell r="F7651" t="str">
            <v>Extention Software License Agreement: TrackTik Software</v>
          </cell>
          <cell r="G7651" t="str">
            <v>Purchase Order</v>
          </cell>
          <cell r="H7651" t="str">
            <v>Wagner, Courtney</v>
          </cell>
          <cell r="I7651">
            <v>43074</v>
          </cell>
          <cell r="J7651">
            <v>43131</v>
          </cell>
          <cell r="K7651">
            <v>43495</v>
          </cell>
          <cell r="L7651" t="str">
            <v>Active</v>
          </cell>
          <cell r="M7651" t="str">
            <v>Executed</v>
          </cell>
          <cell r="N7651">
            <v>43118</v>
          </cell>
          <cell r="O7651" t="str">
            <v>Edit New Supplement</v>
          </cell>
          <cell r="P7651" t="str">
            <v>Wagner, Courtney</v>
          </cell>
          <cell r="Q7651" t="str">
            <v>Wagner, Courtney</v>
          </cell>
          <cell r="R7651" t="str">
            <v>Carla Salazar</v>
          </cell>
          <cell r="S7651" t="str">
            <v>Kara Slemko</v>
          </cell>
          <cell r="T7651" t="str">
            <v>Brian Bate</v>
          </cell>
          <cell r="U7651" t="str">
            <v>H - Horizon</v>
          </cell>
          <cell r="V7651" t="str">
            <v>Facilities &amp; Servic - Facilities &amp; Servics</v>
          </cell>
          <cell r="W7651" t="str">
            <v>45 Days net terms</v>
          </cell>
          <cell r="X7651">
            <v>12587</v>
          </cell>
          <cell r="Y7651">
            <v>444091</v>
          </cell>
          <cell r="Z7651">
            <v>6000</v>
          </cell>
        </row>
        <row r="7652">
          <cell r="A7652" t="str">
            <v>819216-1</v>
          </cell>
          <cell r="B7652">
            <v>819216</v>
          </cell>
          <cell r="C7652">
            <v>1</v>
          </cell>
          <cell r="D7652">
            <v>893982</v>
          </cell>
          <cell r="E7652" t="str">
            <v>OMICRON Electronics Canada Corporation</v>
          </cell>
          <cell r="F7652" t="str">
            <v>CIBANO Training for Circuit Breakers</v>
          </cell>
          <cell r="G7652" t="str">
            <v>Purchase Order</v>
          </cell>
          <cell r="H7652" t="str">
            <v>Nair, Ravindra</v>
          </cell>
          <cell r="I7652">
            <v>42788</v>
          </cell>
          <cell r="J7652">
            <v>42870</v>
          </cell>
          <cell r="K7652">
            <v>43817</v>
          </cell>
          <cell r="L7652" t="str">
            <v>Active</v>
          </cell>
          <cell r="M7652" t="str">
            <v>Executed</v>
          </cell>
          <cell r="N7652">
            <v>42810</v>
          </cell>
          <cell r="O7652" t="str">
            <v>Parallel_Return_to_Edit_Mode</v>
          </cell>
          <cell r="P7652" t="str">
            <v>Nair, Ravindra</v>
          </cell>
          <cell r="R7652" t="str">
            <v>Carla Salazar</v>
          </cell>
          <cell r="S7652" t="str">
            <v>Kara Slemko</v>
          </cell>
          <cell r="T7652" t="str">
            <v>Stephanie Graham</v>
          </cell>
          <cell r="U7652" t="str">
            <v>H - Horizon</v>
          </cell>
          <cell r="V7652" t="str">
            <v>Upgrading &amp; Utilitie - Upgrading &amp; Utilities</v>
          </cell>
          <cell r="W7652" t="str">
            <v>45 Days net terms</v>
          </cell>
          <cell r="X7652">
            <v>31500</v>
          </cell>
          <cell r="Z7652">
            <v>11700</v>
          </cell>
        </row>
        <row r="7653">
          <cell r="A7653" t="str">
            <v>819228-1</v>
          </cell>
          <cell r="B7653">
            <v>819228</v>
          </cell>
          <cell r="C7653">
            <v>1</v>
          </cell>
          <cell r="D7653">
            <v>884401</v>
          </cell>
          <cell r="E7653" t="str">
            <v>Weir Canada Inc</v>
          </cell>
          <cell r="F7653" t="str">
            <v>Piping Grounding, Pump Adders, Gland Water System Redesign, Supernuts - CO 001</v>
          </cell>
          <cell r="G7653" t="str">
            <v>Offsite Fabrication</v>
          </cell>
          <cell r="H7653" t="str">
            <v>Elia, Daniela</v>
          </cell>
          <cell r="I7653">
            <v>42830</v>
          </cell>
          <cell r="J7653">
            <v>42849</v>
          </cell>
          <cell r="K7653">
            <v>43100</v>
          </cell>
          <cell r="L7653" t="str">
            <v>Active</v>
          </cell>
          <cell r="M7653" t="str">
            <v>Executed</v>
          </cell>
          <cell r="N7653">
            <v>42856</v>
          </cell>
          <cell r="O7653" t="str">
            <v>Review Contract</v>
          </cell>
          <cell r="P7653" t="str">
            <v>Supply Management Reviewer</v>
          </cell>
          <cell r="R7653" t="str">
            <v>Carla Salazar</v>
          </cell>
          <cell r="S7653" t="str">
            <v>Kara Slemko</v>
          </cell>
          <cell r="T7653" t="str">
            <v>Brian Bate</v>
          </cell>
          <cell r="U7653" t="str">
            <v>H - Horizon</v>
          </cell>
          <cell r="V7653" t="str">
            <v>Bitumen Production</v>
          </cell>
          <cell r="W7653" t="str">
            <v>45 Days net terms</v>
          </cell>
          <cell r="X7653">
            <v>5184259</v>
          </cell>
          <cell r="Y7653">
            <v>2674</v>
          </cell>
          <cell r="Z7653">
            <v>246662</v>
          </cell>
        </row>
        <row r="7654">
          <cell r="A7654" t="str">
            <v>819228-2</v>
          </cell>
          <cell r="B7654">
            <v>819228</v>
          </cell>
          <cell r="C7654">
            <v>2</v>
          </cell>
          <cell r="D7654">
            <v>884401</v>
          </cell>
          <cell r="E7654" t="str">
            <v>Weir Canada Inc</v>
          </cell>
          <cell r="F7654" t="str">
            <v>NST Gland Water Supply Skid</v>
          </cell>
          <cell r="G7654" t="str">
            <v>Offsite Fabrication</v>
          </cell>
          <cell r="H7654" t="str">
            <v>Elia, Daniela</v>
          </cell>
          <cell r="I7654">
            <v>42961</v>
          </cell>
          <cell r="J7654">
            <v>42928</v>
          </cell>
          <cell r="K7654">
            <v>43100</v>
          </cell>
          <cell r="L7654" t="str">
            <v>Active</v>
          </cell>
          <cell r="M7654" t="str">
            <v>Executed</v>
          </cell>
          <cell r="N7654">
            <v>42992</v>
          </cell>
          <cell r="O7654" t="str">
            <v>Parallel_Return_to_Edit_Mode</v>
          </cell>
          <cell r="P7654" t="str">
            <v>Elia, Daniela</v>
          </cell>
          <cell r="R7654" t="str">
            <v>Carla Salazar</v>
          </cell>
          <cell r="S7654" t="str">
            <v>Kara Slemko</v>
          </cell>
          <cell r="T7654" t="str">
            <v>Brian Bate</v>
          </cell>
          <cell r="U7654" t="str">
            <v>H - Horizon</v>
          </cell>
          <cell r="V7654" t="str">
            <v>Bitumen Production</v>
          </cell>
          <cell r="W7654" t="str">
            <v>45 Days net terms</v>
          </cell>
          <cell r="X7654">
            <v>5366270</v>
          </cell>
          <cell r="Y7654">
            <v>2674</v>
          </cell>
          <cell r="Z7654">
            <v>182011</v>
          </cell>
        </row>
        <row r="7655">
          <cell r="A7655" t="str">
            <v>819229-2</v>
          </cell>
          <cell r="B7655">
            <v>819229</v>
          </cell>
          <cell r="C7655">
            <v>2</v>
          </cell>
          <cell r="D7655">
            <v>884398</v>
          </cell>
          <cell r="E7655" t="str">
            <v>Tundra Process Solutions Ltd</v>
          </cell>
          <cell r="F7655" t="str">
            <v>E house contruction-Addition to Scope</v>
          </cell>
          <cell r="G7655" t="str">
            <v>Offsite Fabrication</v>
          </cell>
          <cell r="H7655" t="str">
            <v>Nair, Ravindra</v>
          </cell>
          <cell r="I7655">
            <v>42850</v>
          </cell>
          <cell r="J7655">
            <v>42838</v>
          </cell>
          <cell r="K7655">
            <v>43100</v>
          </cell>
          <cell r="L7655" t="str">
            <v>Active</v>
          </cell>
          <cell r="M7655" t="str">
            <v>Executed</v>
          </cell>
          <cell r="N7655">
            <v>42878</v>
          </cell>
          <cell r="O7655" t="str">
            <v>Approve Contract</v>
          </cell>
          <cell r="P7655" t="str">
            <v>Business Area Approver</v>
          </cell>
          <cell r="Q7655" t="str">
            <v>Mason, William</v>
          </cell>
          <cell r="R7655" t="str">
            <v>Carla Salazar</v>
          </cell>
          <cell r="S7655" t="str">
            <v>Kara Slemko</v>
          </cell>
          <cell r="T7655" t="str">
            <v>Stephanie Graham</v>
          </cell>
          <cell r="U7655" t="str">
            <v>H - Horizon</v>
          </cell>
          <cell r="V7655" t="str">
            <v>Bitumen Production</v>
          </cell>
          <cell r="W7655" t="str">
            <v>45 Days net terms</v>
          </cell>
          <cell r="X7655">
            <v>2515000</v>
          </cell>
          <cell r="Y7655">
            <v>57399</v>
          </cell>
          <cell r="Z7655">
            <v>15000</v>
          </cell>
        </row>
        <row r="7656">
          <cell r="A7656" t="str">
            <v>819233-1</v>
          </cell>
          <cell r="B7656">
            <v>819233</v>
          </cell>
          <cell r="C7656">
            <v>1</v>
          </cell>
          <cell r="E7656" t="str">
            <v>JCI Filtration and Separation Inc.</v>
          </cell>
          <cell r="F7656" t="str">
            <v>Gold Creek Project - Coalescing Filter</v>
          </cell>
          <cell r="G7656" t="str">
            <v>Purchase Agreement</v>
          </cell>
          <cell r="H7656" t="str">
            <v>Poffenroth, Heather</v>
          </cell>
          <cell r="I7656">
            <v>42851</v>
          </cell>
          <cell r="J7656">
            <v>42719</v>
          </cell>
          <cell r="K7656">
            <v>42860</v>
          </cell>
          <cell r="L7656" t="str">
            <v>Active</v>
          </cell>
          <cell r="M7656" t="str">
            <v>Executed</v>
          </cell>
          <cell r="N7656">
            <v>42864</v>
          </cell>
          <cell r="O7656" t="str">
            <v>Approve Contract</v>
          </cell>
          <cell r="P7656" t="str">
            <v>Business Area Approver</v>
          </cell>
          <cell r="Q7656" t="str">
            <v>Sorensen, Hans</v>
          </cell>
          <cell r="R7656" t="str">
            <v>Sudip Kumar</v>
          </cell>
          <cell r="S7656" t="str">
            <v>Sudip Kumar</v>
          </cell>
          <cell r="T7656" t="str">
            <v>Brian Bate</v>
          </cell>
          <cell r="U7656" t="str">
            <v>C - Conventional</v>
          </cell>
          <cell r="V7656" t="str">
            <v>Major Projects</v>
          </cell>
          <cell r="W7656" t="str">
            <v>45 Days net terms</v>
          </cell>
          <cell r="X7656">
            <v>299065</v>
          </cell>
          <cell r="Z7656">
            <v>9245</v>
          </cell>
        </row>
        <row r="7657">
          <cell r="A7657" t="str">
            <v>819239-1</v>
          </cell>
          <cell r="B7657">
            <v>819239</v>
          </cell>
          <cell r="C7657">
            <v>1</v>
          </cell>
          <cell r="D7657">
            <v>408070</v>
          </cell>
          <cell r="E7657" t="str">
            <v>Almita Piling Inc</v>
          </cell>
          <cell r="F7657" t="str">
            <v>Screw Piles - MFT</v>
          </cell>
          <cell r="G7657" t="str">
            <v>Construction Minor</v>
          </cell>
          <cell r="H7657" t="str">
            <v>Rodriguez, Joffre</v>
          </cell>
          <cell r="I7657">
            <v>42775</v>
          </cell>
          <cell r="J7657">
            <v>42767</v>
          </cell>
          <cell r="K7657">
            <v>42786</v>
          </cell>
          <cell r="L7657" t="str">
            <v>Complete</v>
          </cell>
          <cell r="M7657" t="str">
            <v>Executed</v>
          </cell>
          <cell r="N7657">
            <v>42782</v>
          </cell>
          <cell r="O7657" t="str">
            <v>Edit New Supplement</v>
          </cell>
          <cell r="P7657" t="str">
            <v>Rodriguez, Joffre</v>
          </cell>
          <cell r="Q7657" t="str">
            <v>Rodriguez, Joffre</v>
          </cell>
          <cell r="R7657" t="str">
            <v>Don Guglielmin</v>
          </cell>
          <cell r="S7657" t="str">
            <v>Don Guglielmin</v>
          </cell>
          <cell r="T7657" t="str">
            <v>Stephanie Graham</v>
          </cell>
          <cell r="U7657" t="str">
            <v>H - Horizon</v>
          </cell>
          <cell r="V7657" t="str">
            <v>Major Projects</v>
          </cell>
          <cell r="W7657" t="str">
            <v>40 Days net terms</v>
          </cell>
          <cell r="X7657">
            <v>65927</v>
          </cell>
          <cell r="Y7657">
            <v>17539</v>
          </cell>
          <cell r="Z7657">
            <v>11135</v>
          </cell>
        </row>
        <row r="7658">
          <cell r="A7658" t="str">
            <v>819239-2</v>
          </cell>
          <cell r="B7658">
            <v>819239</v>
          </cell>
          <cell r="C7658">
            <v>2</v>
          </cell>
          <cell r="D7658">
            <v>408070</v>
          </cell>
          <cell r="E7658" t="str">
            <v>Almita Piling Inc</v>
          </cell>
          <cell r="F7658" t="str">
            <v>Screw Piles - MFT</v>
          </cell>
          <cell r="G7658" t="str">
            <v>Construction Minor</v>
          </cell>
          <cell r="H7658" t="str">
            <v>Rodriguez, Joffre</v>
          </cell>
          <cell r="I7658">
            <v>42886</v>
          </cell>
          <cell r="J7658">
            <v>42767</v>
          </cell>
          <cell r="K7658">
            <v>42786</v>
          </cell>
          <cell r="L7658" t="str">
            <v>Complete</v>
          </cell>
          <cell r="M7658" t="str">
            <v>Executed</v>
          </cell>
          <cell r="N7658">
            <v>42894</v>
          </cell>
          <cell r="O7658" t="str">
            <v>Parallel_Return_to_Edit_Mode</v>
          </cell>
          <cell r="P7658" t="str">
            <v>Rodriguez, Joffre</v>
          </cell>
          <cell r="R7658" t="str">
            <v>Don Guglielmin</v>
          </cell>
          <cell r="S7658" t="str">
            <v>Don Guglielmin</v>
          </cell>
          <cell r="T7658" t="str">
            <v>Stephanie Graham</v>
          </cell>
          <cell r="U7658" t="str">
            <v>H - Horizon</v>
          </cell>
          <cell r="V7658" t="str">
            <v>Major Projects</v>
          </cell>
          <cell r="W7658" t="str">
            <v>40 Days net terms</v>
          </cell>
          <cell r="X7658">
            <v>62327</v>
          </cell>
          <cell r="Y7658">
            <v>17539</v>
          </cell>
          <cell r="Z7658">
            <v>-3600</v>
          </cell>
        </row>
        <row r="7659">
          <cell r="A7659" t="str">
            <v>819251-1</v>
          </cell>
          <cell r="B7659">
            <v>819251</v>
          </cell>
          <cell r="C7659">
            <v>1</v>
          </cell>
          <cell r="E7659" t="str">
            <v>Dynacorp Fabricators Inc.</v>
          </cell>
          <cell r="F7659" t="str">
            <v>Gold Creek Project - V-900 Flash Drum</v>
          </cell>
          <cell r="G7659" t="str">
            <v>Master Goods and Services Agreement</v>
          </cell>
          <cell r="H7659" t="str">
            <v>Budd, Tom</v>
          </cell>
          <cell r="I7659">
            <v>42914</v>
          </cell>
          <cell r="J7659">
            <v>42914</v>
          </cell>
          <cell r="K7659">
            <v>42976</v>
          </cell>
          <cell r="L7659" t="str">
            <v>Active</v>
          </cell>
          <cell r="M7659" t="str">
            <v>Executed</v>
          </cell>
          <cell r="N7659">
            <v>42961</v>
          </cell>
          <cell r="O7659" t="str">
            <v>Edit New Supplement</v>
          </cell>
          <cell r="P7659" t="str">
            <v>Budd, Tom</v>
          </cell>
          <cell r="Q7659" t="str">
            <v>Budd, Tom</v>
          </cell>
          <cell r="R7659" t="str">
            <v>Sudip Kumar</v>
          </cell>
          <cell r="S7659" t="str">
            <v>Sudip Kumar</v>
          </cell>
          <cell r="T7659" t="str">
            <v>Brian Bate</v>
          </cell>
          <cell r="U7659" t="str">
            <v>C - Conventional</v>
          </cell>
          <cell r="V7659" t="str">
            <v>Grande Prairie</v>
          </cell>
          <cell r="W7659" t="str">
            <v>45 Days net terms</v>
          </cell>
          <cell r="X7659">
            <v>1129200</v>
          </cell>
          <cell r="Y7659">
            <v>81799</v>
          </cell>
          <cell r="Z7659">
            <v>289600</v>
          </cell>
        </row>
        <row r="7660">
          <cell r="A7660" t="str">
            <v>819257-1</v>
          </cell>
          <cell r="B7660">
            <v>819257</v>
          </cell>
          <cell r="C7660">
            <v>1</v>
          </cell>
          <cell r="D7660">
            <v>408065</v>
          </cell>
          <cell r="E7660" t="str">
            <v>Midwest Constructors LP</v>
          </cell>
          <cell r="F7660" t="str">
            <v>R52C: MECHANICAL AND PIPING, PLANT DEMOLITION,</v>
          </cell>
          <cell r="G7660" t="str">
            <v>Construction</v>
          </cell>
          <cell r="H7660" t="str">
            <v>Rodriguez, Joffre</v>
          </cell>
          <cell r="I7660">
            <v>43007</v>
          </cell>
          <cell r="J7660">
            <v>42773</v>
          </cell>
          <cell r="K7660">
            <v>42947</v>
          </cell>
          <cell r="L7660" t="str">
            <v>Active</v>
          </cell>
          <cell r="M7660" t="str">
            <v>Executed</v>
          </cell>
          <cell r="N7660">
            <v>43011</v>
          </cell>
          <cell r="O7660" t="str">
            <v>Approve Contract</v>
          </cell>
          <cell r="P7660" t="str">
            <v>Commercial Operations Approver</v>
          </cell>
          <cell r="Q7660" t="str">
            <v>Silva, Ismael</v>
          </cell>
          <cell r="R7660" t="str">
            <v>Don Guglielmin</v>
          </cell>
          <cell r="S7660" t="str">
            <v>Don Guglielmin</v>
          </cell>
          <cell r="T7660" t="str">
            <v>Eric Stearns</v>
          </cell>
          <cell r="U7660" t="str">
            <v>H - Horizon</v>
          </cell>
          <cell r="V7660" t="str">
            <v>Major Projects</v>
          </cell>
          <cell r="W7660" t="str">
            <v>45 Days net terms</v>
          </cell>
          <cell r="X7660">
            <v>6397962</v>
          </cell>
          <cell r="Z7660">
            <v>1318919.1499999999</v>
          </cell>
        </row>
        <row r="7661">
          <cell r="A7661" t="str">
            <v>819259-1</v>
          </cell>
          <cell r="B7661">
            <v>819259</v>
          </cell>
          <cell r="C7661">
            <v>1</v>
          </cell>
          <cell r="E7661" t="str">
            <v>Triple D Bending</v>
          </cell>
          <cell r="F7661" t="str">
            <v>Additional Bend (16â€ BFW ERW Bends â€“ PRN Area)</v>
          </cell>
          <cell r="G7661" t="str">
            <v>Purchase Order</v>
          </cell>
          <cell r="H7661" t="str">
            <v>Nikitina, Ekaterina</v>
          </cell>
          <cell r="I7661">
            <v>42780</v>
          </cell>
          <cell r="J7661">
            <v>42779</v>
          </cell>
          <cell r="K7661">
            <v>42886</v>
          </cell>
          <cell r="L7661" t="str">
            <v>Active</v>
          </cell>
          <cell r="M7661" t="str">
            <v>Executed</v>
          </cell>
          <cell r="N7661">
            <v>42808</v>
          </cell>
          <cell r="O7661" t="str">
            <v>Approve Contract</v>
          </cell>
          <cell r="P7661" t="str">
            <v>Commercial Operations Approver</v>
          </cell>
          <cell r="Q7661" t="str">
            <v>Salmon, Ed</v>
          </cell>
          <cell r="R7661" t="str">
            <v>Sudip Kumar</v>
          </cell>
          <cell r="S7661" t="str">
            <v>Sudip Kumar</v>
          </cell>
          <cell r="T7661" t="str">
            <v>Brian Bate</v>
          </cell>
          <cell r="U7661" t="str">
            <v>C - Conventional</v>
          </cell>
          <cell r="V7661" t="str">
            <v>Major Projects</v>
          </cell>
          <cell r="W7661" t="str">
            <v>45 Days net terms</v>
          </cell>
          <cell r="X7661">
            <v>119339</v>
          </cell>
          <cell r="Y7661">
            <v>43549</v>
          </cell>
          <cell r="Z7661">
            <v>535</v>
          </cell>
        </row>
        <row r="7662">
          <cell r="A7662" t="str">
            <v>819271-1-1</v>
          </cell>
          <cell r="B7662" t="str">
            <v>819271-1</v>
          </cell>
          <cell r="C7662">
            <v>1</v>
          </cell>
          <cell r="E7662" t="str">
            <v>Westlund, A Div of Emco Corporation</v>
          </cell>
          <cell r="F7662" t="str">
            <v>Additional style 99 couplings</v>
          </cell>
          <cell r="G7662" t="str">
            <v>Schedules for Master Agreements</v>
          </cell>
          <cell r="H7662" t="str">
            <v>Kosasih, Andi</v>
          </cell>
          <cell r="I7662">
            <v>43122</v>
          </cell>
          <cell r="J7662">
            <v>43115</v>
          </cell>
          <cell r="K7662">
            <v>43146</v>
          </cell>
          <cell r="L7662" t="str">
            <v>Active</v>
          </cell>
          <cell r="M7662" t="str">
            <v>Executed</v>
          </cell>
          <cell r="N7662">
            <v>43122</v>
          </cell>
          <cell r="O7662" t="str">
            <v>Execute Contract</v>
          </cell>
          <cell r="P7662" t="str">
            <v>Kosasih, Andi</v>
          </cell>
          <cell r="Q7662" t="str">
            <v>Kosasih, Andi</v>
          </cell>
          <cell r="R7662" t="str">
            <v>Don Guglielmin</v>
          </cell>
          <cell r="S7662" t="str">
            <v>Don Guglielmin</v>
          </cell>
          <cell r="T7662" t="str">
            <v>Brian Bate</v>
          </cell>
          <cell r="U7662" t="str">
            <v>H/I - Horizon/International</v>
          </cell>
          <cell r="V7662" t="str">
            <v>Major Projects</v>
          </cell>
          <cell r="W7662" t="str">
            <v>45 Days net terms</v>
          </cell>
          <cell r="X7662">
            <v>162364.35</v>
          </cell>
          <cell r="Y7662">
            <v>6844</v>
          </cell>
          <cell r="Z7662">
            <v>9461.91</v>
          </cell>
        </row>
        <row r="7663">
          <cell r="A7663" t="str">
            <v>819271-1-2</v>
          </cell>
          <cell r="B7663" t="str">
            <v>819271-1</v>
          </cell>
          <cell r="C7663">
            <v>2</v>
          </cell>
          <cell r="E7663" t="str">
            <v>Westlund, A Div of Emco Corporation</v>
          </cell>
          <cell r="F7663" t="str">
            <v>Additional D Rings and couplings</v>
          </cell>
          <cell r="G7663" t="str">
            <v>Schedules for Master Agreements</v>
          </cell>
          <cell r="H7663" t="str">
            <v>Kosasih, Andi</v>
          </cell>
          <cell r="I7663">
            <v>43125</v>
          </cell>
          <cell r="J7663">
            <v>43115</v>
          </cell>
          <cell r="K7663">
            <v>43146</v>
          </cell>
          <cell r="L7663" t="str">
            <v>Active</v>
          </cell>
          <cell r="M7663" t="str">
            <v>Executed</v>
          </cell>
          <cell r="N7663">
            <v>43126</v>
          </cell>
          <cell r="O7663" t="str">
            <v>Edit New Supplement</v>
          </cell>
          <cell r="P7663" t="str">
            <v>Kosasih, Andi</v>
          </cell>
          <cell r="Q7663" t="str">
            <v>Kosasih, Andi</v>
          </cell>
          <cell r="R7663" t="str">
            <v>Don Guglielmin</v>
          </cell>
          <cell r="S7663" t="str">
            <v>Don Guglielmin</v>
          </cell>
          <cell r="T7663" t="str">
            <v>Brian Bate</v>
          </cell>
          <cell r="U7663" t="str">
            <v>H/I - Horizon/International</v>
          </cell>
          <cell r="V7663" t="str">
            <v>Major Projects</v>
          </cell>
          <cell r="W7663" t="str">
            <v>45 Days net terms</v>
          </cell>
          <cell r="X7663">
            <v>166317.94</v>
          </cell>
          <cell r="Y7663">
            <v>6844</v>
          </cell>
          <cell r="Z7663">
            <v>3953.59</v>
          </cell>
        </row>
        <row r="7664">
          <cell r="A7664" t="str">
            <v>819271-1-3</v>
          </cell>
          <cell r="B7664" t="str">
            <v>819271-1</v>
          </cell>
          <cell r="C7664">
            <v>3</v>
          </cell>
          <cell r="E7664" t="str">
            <v>Westlund, A Div of Emco Corporation</v>
          </cell>
          <cell r="F7664" t="str">
            <v>Additional 4 and 6 Elbows</v>
          </cell>
          <cell r="G7664" t="str">
            <v>Schedules for Master Agreements</v>
          </cell>
          <cell r="H7664" t="str">
            <v>Kosasih, Andi</v>
          </cell>
          <cell r="I7664">
            <v>43132</v>
          </cell>
          <cell r="J7664">
            <v>43115</v>
          </cell>
          <cell r="K7664">
            <v>43146</v>
          </cell>
          <cell r="L7664" t="str">
            <v>Active</v>
          </cell>
          <cell r="M7664" t="str">
            <v>Executed</v>
          </cell>
          <cell r="N7664">
            <v>43132</v>
          </cell>
          <cell r="O7664" t="str">
            <v>Parallel_Return_to_Edit_Mode</v>
          </cell>
          <cell r="P7664" t="str">
            <v>Kosasih, Andi</v>
          </cell>
          <cell r="R7664" t="str">
            <v>Don Guglielmin</v>
          </cell>
          <cell r="S7664" t="str">
            <v>Don Guglielmin</v>
          </cell>
          <cell r="T7664" t="str">
            <v>Brian Bate</v>
          </cell>
          <cell r="U7664" t="str">
            <v>H/I - Horizon/International</v>
          </cell>
          <cell r="V7664" t="str">
            <v>Major Projects</v>
          </cell>
          <cell r="W7664" t="str">
            <v>45 Days net terms</v>
          </cell>
          <cell r="X7664">
            <v>166799.98000000001</v>
          </cell>
          <cell r="Y7664">
            <v>6844</v>
          </cell>
          <cell r="Z7664">
            <v>482.04</v>
          </cell>
        </row>
        <row r="7665">
          <cell r="A7665" t="str">
            <v>819308-1</v>
          </cell>
          <cell r="B7665">
            <v>819308</v>
          </cell>
          <cell r="C7665">
            <v>1</v>
          </cell>
          <cell r="D7665">
            <v>408072</v>
          </cell>
          <cell r="E7665" t="str">
            <v>C.B.S. Construction Ltd</v>
          </cell>
          <cell r="F7665" t="str">
            <v>C11 EXT Debottlenecking Concrete Foundations</v>
          </cell>
          <cell r="G7665" t="str">
            <v>Construction Minor</v>
          </cell>
          <cell r="H7665" t="str">
            <v>Bustamante, Jose</v>
          </cell>
          <cell r="I7665">
            <v>43013</v>
          </cell>
          <cell r="J7665">
            <v>42739</v>
          </cell>
          <cell r="K7665">
            <v>43097</v>
          </cell>
          <cell r="L7665" t="str">
            <v>Complete</v>
          </cell>
          <cell r="M7665" t="str">
            <v>Executed</v>
          </cell>
          <cell r="N7665">
            <v>43014</v>
          </cell>
          <cell r="O7665" t="str">
            <v>Execute Contract</v>
          </cell>
          <cell r="P7665" t="str">
            <v>Bustamante, Jose</v>
          </cell>
          <cell r="Q7665" t="str">
            <v>Bustamante, Jose</v>
          </cell>
          <cell r="R7665" t="str">
            <v>Don Guglielmin</v>
          </cell>
          <cell r="S7665" t="str">
            <v>Don Guglielmin</v>
          </cell>
          <cell r="T7665" t="str">
            <v>Paul Mendes</v>
          </cell>
          <cell r="U7665" t="str">
            <v>H - Horizon</v>
          </cell>
          <cell r="V7665" t="str">
            <v>Major Projects</v>
          </cell>
          <cell r="W7665" t="str">
            <v>45 Days net terms</v>
          </cell>
          <cell r="X7665">
            <v>470868.17</v>
          </cell>
          <cell r="Y7665">
            <v>177815</v>
          </cell>
          <cell r="Z7665">
            <v>65656.59</v>
          </cell>
        </row>
        <row r="7666">
          <cell r="A7666" t="str">
            <v>819332-1</v>
          </cell>
          <cell r="B7666">
            <v>819332</v>
          </cell>
          <cell r="C7666">
            <v>1</v>
          </cell>
          <cell r="D7666">
            <v>408088</v>
          </cell>
          <cell r="E7666" t="str">
            <v>C.B.S. Construction Ltd</v>
          </cell>
          <cell r="F7666" t="str">
            <v>General site services - Extraction Cover Doc</v>
          </cell>
          <cell r="G7666" t="str">
            <v>Construction Minor</v>
          </cell>
          <cell r="H7666" t="str">
            <v>Rodriguez, Joffre</v>
          </cell>
          <cell r="I7666">
            <v>43076</v>
          </cell>
          <cell r="J7666">
            <v>42744</v>
          </cell>
          <cell r="K7666">
            <v>42916</v>
          </cell>
          <cell r="L7666" t="str">
            <v>Active</v>
          </cell>
          <cell r="M7666" t="str">
            <v>Executed</v>
          </cell>
          <cell r="N7666">
            <v>43089</v>
          </cell>
          <cell r="O7666" t="str">
            <v>Edit New Supplement</v>
          </cell>
          <cell r="P7666" t="str">
            <v>Rodriguez, Joffre</v>
          </cell>
          <cell r="Q7666" t="str">
            <v>Rodriguez, Joffre</v>
          </cell>
          <cell r="R7666" t="str">
            <v>Don Guglielmin</v>
          </cell>
          <cell r="S7666" t="str">
            <v>Don Guglielmin</v>
          </cell>
          <cell r="T7666" t="str">
            <v>Stephanie Graham</v>
          </cell>
          <cell r="U7666" t="str">
            <v>H - Horizon</v>
          </cell>
          <cell r="V7666" t="str">
            <v>Major Projects</v>
          </cell>
          <cell r="W7666" t="str">
            <v>40 Days net terms</v>
          </cell>
          <cell r="X7666">
            <v>532804.18000000005</v>
          </cell>
          <cell r="Y7666">
            <v>177815</v>
          </cell>
          <cell r="Z7666">
            <v>432804.18</v>
          </cell>
        </row>
        <row r="7667">
          <cell r="A7667" t="str">
            <v>819371-1-1</v>
          </cell>
          <cell r="B7667" t="str">
            <v>819371-1</v>
          </cell>
          <cell r="C7667">
            <v>1</v>
          </cell>
          <cell r="E7667" t="str">
            <v>Arrow Reload Systems Inc.</v>
          </cell>
          <cell r="F7667" t="str">
            <v>Add transport of coated 72" Pipe from Coater to Horizon</v>
          </cell>
          <cell r="G7667" t="str">
            <v>Schedules for Master Agreements</v>
          </cell>
          <cell r="H7667" t="str">
            <v>Nikitina, Ekaterina</v>
          </cell>
          <cell r="I7667">
            <v>42817</v>
          </cell>
          <cell r="J7667">
            <v>42816</v>
          </cell>
          <cell r="K7667">
            <v>42978</v>
          </cell>
          <cell r="L7667" t="str">
            <v>Active</v>
          </cell>
          <cell r="M7667" t="str">
            <v>Executed</v>
          </cell>
          <cell r="N7667">
            <v>42845</v>
          </cell>
          <cell r="O7667" t="str">
            <v>Parallel_Return_to_Edit_Mode</v>
          </cell>
          <cell r="P7667" t="str">
            <v>Nikitina, Ekaterina</v>
          </cell>
          <cell r="R7667" t="str">
            <v>Sudip Kumar</v>
          </cell>
          <cell r="S7667" t="str">
            <v>Sudip Kumar</v>
          </cell>
          <cell r="T7667" t="str">
            <v>Brian Bate</v>
          </cell>
          <cell r="U7667" t="str">
            <v>H - Horizon</v>
          </cell>
          <cell r="V7667" t="str">
            <v>Bitumen Production</v>
          </cell>
          <cell r="W7667" t="str">
            <v>45 Days net terms</v>
          </cell>
          <cell r="X7667">
            <v>2969350</v>
          </cell>
          <cell r="Z7667">
            <v>541000</v>
          </cell>
        </row>
        <row r="7668">
          <cell r="A7668" t="str">
            <v>819371-1-2</v>
          </cell>
          <cell r="B7668" t="str">
            <v>819371-1</v>
          </cell>
          <cell r="C7668">
            <v>2</v>
          </cell>
          <cell r="E7668" t="str">
            <v>Arrow Reload Systems Inc.</v>
          </cell>
          <cell r="F7668" t="str">
            <v>Add-l cost due to Road Ban</v>
          </cell>
          <cell r="G7668" t="str">
            <v>Schedules for Master Agreements</v>
          </cell>
          <cell r="H7668" t="str">
            <v>Nikitina, Ekaterina</v>
          </cell>
          <cell r="I7668">
            <v>42852</v>
          </cell>
          <cell r="J7668">
            <v>42824</v>
          </cell>
          <cell r="K7668">
            <v>42978</v>
          </cell>
          <cell r="L7668" t="str">
            <v>Active</v>
          </cell>
          <cell r="M7668" t="str">
            <v>Executed</v>
          </cell>
          <cell r="N7668">
            <v>42853</v>
          </cell>
          <cell r="O7668" t="str">
            <v>Parallel_Return_to_Edit_Mode</v>
          </cell>
          <cell r="P7668" t="str">
            <v>Nikitina, Ekaterina</v>
          </cell>
          <cell r="R7668" t="str">
            <v>Sudip Kumar</v>
          </cell>
          <cell r="S7668" t="str">
            <v>Sudip Kumar</v>
          </cell>
          <cell r="T7668" t="str">
            <v>Brian Bate</v>
          </cell>
          <cell r="U7668" t="str">
            <v>H - Horizon</v>
          </cell>
          <cell r="V7668" t="str">
            <v>Bitumen Production</v>
          </cell>
          <cell r="W7668" t="str">
            <v>45 Days net terms</v>
          </cell>
          <cell r="X7668">
            <v>3055350</v>
          </cell>
          <cell r="Z7668">
            <v>86000</v>
          </cell>
        </row>
        <row r="7669">
          <cell r="A7669" t="str">
            <v>819371-1-3</v>
          </cell>
          <cell r="B7669" t="str">
            <v>819371-1</v>
          </cell>
          <cell r="C7669">
            <v>3</v>
          </cell>
          <cell r="E7669" t="str">
            <v>Arrow Reload Systems Inc.</v>
          </cell>
          <cell r="F7669" t="str">
            <v>To reflect final qty. of truckloads &amp; destinations changes</v>
          </cell>
          <cell r="G7669" t="str">
            <v>Schedules for Master Agreements</v>
          </cell>
          <cell r="H7669" t="str">
            <v>Nikitina, Ekaterina</v>
          </cell>
          <cell r="I7669">
            <v>42866</v>
          </cell>
          <cell r="J7669">
            <v>42864</v>
          </cell>
          <cell r="K7669">
            <v>42978</v>
          </cell>
          <cell r="L7669" t="str">
            <v>Active</v>
          </cell>
          <cell r="M7669" t="str">
            <v>Executed</v>
          </cell>
          <cell r="N7669">
            <v>42885</v>
          </cell>
          <cell r="O7669" t="str">
            <v>Parallel_Return_to_Edit_Mode</v>
          </cell>
          <cell r="P7669" t="str">
            <v>Nikitina, Ekaterina</v>
          </cell>
          <cell r="R7669" t="str">
            <v>Sudip Kumar</v>
          </cell>
          <cell r="S7669" t="str">
            <v>Sudip Kumar</v>
          </cell>
          <cell r="T7669" t="str">
            <v>Brian Bate</v>
          </cell>
          <cell r="U7669" t="str">
            <v>H - Horizon</v>
          </cell>
          <cell r="V7669" t="str">
            <v>Bitumen Production</v>
          </cell>
          <cell r="W7669" t="str">
            <v>45 Days net terms</v>
          </cell>
          <cell r="X7669">
            <v>3024250</v>
          </cell>
          <cell r="Z7669">
            <v>-31100</v>
          </cell>
        </row>
        <row r="7670">
          <cell r="A7670" t="str">
            <v>819371-1-4</v>
          </cell>
          <cell r="B7670" t="str">
            <v>819371-1</v>
          </cell>
          <cell r="C7670">
            <v>4</v>
          </cell>
          <cell r="E7670" t="str">
            <v>Arrow Reload Systems Inc.</v>
          </cell>
          <cell r="F7670" t="str">
            <v>Extra work &amp; to reflect final qty. of truckloads &amp; destinations changes for 72" pipe</v>
          </cell>
          <cell r="G7670" t="str">
            <v>Schedules for Master Agreements</v>
          </cell>
          <cell r="H7670" t="str">
            <v>Nikitina, Ekaterina</v>
          </cell>
          <cell r="I7670">
            <v>42957</v>
          </cell>
          <cell r="J7670">
            <v>42956</v>
          </cell>
          <cell r="K7670">
            <v>42978</v>
          </cell>
          <cell r="L7670" t="str">
            <v>Active</v>
          </cell>
          <cell r="M7670" t="str">
            <v>Executed</v>
          </cell>
          <cell r="N7670">
            <v>42963</v>
          </cell>
          <cell r="O7670" t="str">
            <v>Approve Contract</v>
          </cell>
          <cell r="P7670" t="str">
            <v>Business Area Approver</v>
          </cell>
          <cell r="Q7670" t="str">
            <v>Wagil, Trevor</v>
          </cell>
          <cell r="R7670" t="str">
            <v>Sudip Kumar</v>
          </cell>
          <cell r="S7670" t="str">
            <v>Sudip Kumar</v>
          </cell>
          <cell r="T7670" t="str">
            <v>Brian Bate</v>
          </cell>
          <cell r="U7670" t="str">
            <v>H - Horizon</v>
          </cell>
          <cell r="V7670" t="str">
            <v>Bitumen Production</v>
          </cell>
          <cell r="W7670" t="str">
            <v>45 Days net terms</v>
          </cell>
          <cell r="X7670">
            <v>3047130</v>
          </cell>
          <cell r="Z7670">
            <v>22880</v>
          </cell>
        </row>
        <row r="7671">
          <cell r="A7671" t="str">
            <v>819371-2-1</v>
          </cell>
          <cell r="B7671" t="str">
            <v>819371-2</v>
          </cell>
          <cell r="C7671">
            <v>1</v>
          </cell>
          <cell r="E7671" t="str">
            <v>Arrow Reload Systems Inc.</v>
          </cell>
          <cell r="F7671" t="str">
            <v>Final QTY. of Truckloads-16" BFW Pipeline Replacement Project-PRN</v>
          </cell>
          <cell r="G7671" t="str">
            <v>Schedules for Master Agreements</v>
          </cell>
          <cell r="H7671" t="str">
            <v>Nikitina, Ekaterina</v>
          </cell>
          <cell r="I7671">
            <v>42856</v>
          </cell>
          <cell r="J7671">
            <v>42788</v>
          </cell>
          <cell r="K7671">
            <v>42886</v>
          </cell>
          <cell r="L7671" t="str">
            <v>Active</v>
          </cell>
          <cell r="M7671" t="str">
            <v>Executed</v>
          </cell>
          <cell r="N7671">
            <v>42857</v>
          </cell>
          <cell r="O7671" t="str">
            <v>Parallel_Return_to_Edit_Mode</v>
          </cell>
          <cell r="P7671" t="str">
            <v>Nikitina, Ekaterina</v>
          </cell>
          <cell r="R7671" t="str">
            <v>Sudip Kumar</v>
          </cell>
          <cell r="S7671" t="str">
            <v>Sudip Kumar</v>
          </cell>
          <cell r="T7671" t="str">
            <v>Brian Bate</v>
          </cell>
          <cell r="U7671" t="str">
            <v>C - Conventional</v>
          </cell>
          <cell r="V7671" t="str">
            <v>Major Projects</v>
          </cell>
          <cell r="W7671" t="str">
            <v>45 Days net terms</v>
          </cell>
          <cell r="X7671">
            <v>142150</v>
          </cell>
          <cell r="Z7671">
            <v>100</v>
          </cell>
        </row>
        <row r="7672">
          <cell r="A7672" t="str">
            <v>819430-1</v>
          </cell>
          <cell r="B7672">
            <v>819430</v>
          </cell>
          <cell r="C7672">
            <v>1</v>
          </cell>
          <cell r="E7672" t="str">
            <v>Hayward Gordon Limited</v>
          </cell>
          <cell r="F7672" t="str">
            <v>Adder for 4' and one extra butt weld</v>
          </cell>
          <cell r="G7672" t="str">
            <v>Purchase Order</v>
          </cell>
          <cell r="H7672" t="str">
            <v>Bennett, Shane</v>
          </cell>
          <cell r="I7672">
            <v>42816</v>
          </cell>
          <cell r="J7672">
            <v>42762</v>
          </cell>
          <cell r="K7672">
            <v>42825</v>
          </cell>
          <cell r="L7672" t="str">
            <v>Active</v>
          </cell>
          <cell r="M7672" t="str">
            <v>Executed</v>
          </cell>
          <cell r="N7672">
            <v>42828</v>
          </cell>
          <cell r="O7672" t="str">
            <v>Approve Contract</v>
          </cell>
          <cell r="P7672" t="str">
            <v>Business Area Approver</v>
          </cell>
          <cell r="Q7672" t="str">
            <v>Kidger, David</v>
          </cell>
          <cell r="R7672" t="str">
            <v>Sudip Kumar</v>
          </cell>
          <cell r="S7672" t="str">
            <v>Sudip Kumar</v>
          </cell>
          <cell r="T7672" t="str">
            <v>Brian Bate</v>
          </cell>
          <cell r="U7672" t="str">
            <v>C - Conventional</v>
          </cell>
          <cell r="V7672" t="str">
            <v>Wolf Lake</v>
          </cell>
          <cell r="W7672" t="str">
            <v>45 Days net terms</v>
          </cell>
          <cell r="X7672">
            <v>21450</v>
          </cell>
          <cell r="Y7672">
            <v>15444</v>
          </cell>
          <cell r="Z7672">
            <v>1950</v>
          </cell>
        </row>
        <row r="7673">
          <cell r="A7673" t="str">
            <v>819448-1</v>
          </cell>
          <cell r="B7673">
            <v>819448</v>
          </cell>
          <cell r="C7673">
            <v>1</v>
          </cell>
          <cell r="D7673">
            <v>408101</v>
          </cell>
          <cell r="E7673" t="str">
            <v>Integral Energy Services Ltd</v>
          </cell>
          <cell r="F7673" t="str">
            <v>E&amp;I MFT Dewatering Plant</v>
          </cell>
          <cell r="G7673" t="str">
            <v>Construction</v>
          </cell>
          <cell r="H7673" t="str">
            <v>Al-Kaisy, Maysaloon</v>
          </cell>
          <cell r="I7673">
            <v>42849</v>
          </cell>
          <cell r="J7673">
            <v>42762</v>
          </cell>
          <cell r="K7673">
            <v>43069</v>
          </cell>
          <cell r="L7673" t="str">
            <v>Active</v>
          </cell>
          <cell r="M7673" t="str">
            <v>Executed</v>
          </cell>
          <cell r="N7673">
            <v>42859</v>
          </cell>
          <cell r="O7673" t="str">
            <v>Parallel_Return_to_Edit_Mode</v>
          </cell>
          <cell r="P7673" t="str">
            <v>Greene, Dwana</v>
          </cell>
          <cell r="R7673" t="str">
            <v>Don Guglielmin</v>
          </cell>
          <cell r="S7673" t="str">
            <v>Kara Slemko</v>
          </cell>
          <cell r="T7673" t="str">
            <v>Stephanie Graham</v>
          </cell>
          <cell r="U7673" t="str">
            <v>H - Horizon</v>
          </cell>
          <cell r="V7673" t="str">
            <v>Major Projects</v>
          </cell>
          <cell r="W7673" t="str">
            <v>45 Days net terms</v>
          </cell>
          <cell r="X7673">
            <v>6578551.1500000004</v>
          </cell>
          <cell r="Y7673">
            <v>713684</v>
          </cell>
          <cell r="Z7673">
            <v>44320.15</v>
          </cell>
        </row>
        <row r="7674">
          <cell r="A7674" t="str">
            <v>819448-2</v>
          </cell>
          <cell r="B7674">
            <v>819448</v>
          </cell>
          <cell r="C7674">
            <v>2</v>
          </cell>
          <cell r="D7674">
            <v>408101</v>
          </cell>
          <cell r="E7674" t="str">
            <v>Integral Energy Services Ltd</v>
          </cell>
          <cell r="F7674" t="str">
            <v>E&amp;I MFT Dewatering Plant</v>
          </cell>
          <cell r="G7674" t="str">
            <v>Construction</v>
          </cell>
          <cell r="H7674" t="str">
            <v>Al-Kaisy, Maysaloon</v>
          </cell>
          <cell r="I7674">
            <v>42892</v>
          </cell>
          <cell r="J7674">
            <v>42762</v>
          </cell>
          <cell r="K7674">
            <v>43069</v>
          </cell>
          <cell r="L7674" t="str">
            <v>Active</v>
          </cell>
          <cell r="M7674" t="str">
            <v>Executed</v>
          </cell>
          <cell r="N7674">
            <v>42892</v>
          </cell>
          <cell r="O7674" t="str">
            <v>Parallel_Return_to_Edit_Mode</v>
          </cell>
          <cell r="P7674" t="str">
            <v>Greene, Dwana</v>
          </cell>
          <cell r="R7674" t="str">
            <v>Don Guglielmin</v>
          </cell>
          <cell r="S7674" t="str">
            <v>Kara Slemko</v>
          </cell>
          <cell r="T7674" t="str">
            <v>Stephanie Graham</v>
          </cell>
          <cell r="U7674" t="str">
            <v>H - Horizon</v>
          </cell>
          <cell r="V7674" t="str">
            <v>Major Projects</v>
          </cell>
          <cell r="W7674" t="str">
            <v>45 Days net terms</v>
          </cell>
          <cell r="X7674">
            <v>6605923.7699999996</v>
          </cell>
          <cell r="Y7674">
            <v>713684</v>
          </cell>
          <cell r="Z7674">
            <v>27372.62</v>
          </cell>
        </row>
        <row r="7675">
          <cell r="A7675" t="str">
            <v>819448-3</v>
          </cell>
          <cell r="B7675">
            <v>819448</v>
          </cell>
          <cell r="C7675">
            <v>3</v>
          </cell>
          <cell r="D7675">
            <v>408101</v>
          </cell>
          <cell r="E7675" t="str">
            <v>Integral Energy Services Ltd</v>
          </cell>
          <cell r="F7675" t="str">
            <v>E&amp;I MFT Dewatering Plant</v>
          </cell>
          <cell r="G7675" t="str">
            <v>Construction</v>
          </cell>
          <cell r="H7675" t="str">
            <v>Al-Kaisy, Maysaloon</v>
          </cell>
          <cell r="I7675">
            <v>42944</v>
          </cell>
          <cell r="J7675">
            <v>42762</v>
          </cell>
          <cell r="K7675">
            <v>43069</v>
          </cell>
          <cell r="L7675" t="str">
            <v>Active</v>
          </cell>
          <cell r="M7675" t="str">
            <v>Executed</v>
          </cell>
          <cell r="N7675">
            <v>42970</v>
          </cell>
          <cell r="O7675" t="str">
            <v>Parallel_Return_to_Edit_Mode</v>
          </cell>
          <cell r="P7675" t="str">
            <v>Greene, Dwana</v>
          </cell>
          <cell r="R7675" t="str">
            <v>Don Guglielmin</v>
          </cell>
          <cell r="S7675" t="str">
            <v>Kara Slemko</v>
          </cell>
          <cell r="T7675" t="str">
            <v>Stephanie Graham</v>
          </cell>
          <cell r="U7675" t="str">
            <v>H - Horizon</v>
          </cell>
          <cell r="V7675" t="str">
            <v>Major Projects</v>
          </cell>
          <cell r="W7675" t="str">
            <v>45 Days net terms</v>
          </cell>
          <cell r="X7675">
            <v>6709784.3300000001</v>
          </cell>
          <cell r="Y7675">
            <v>713684</v>
          </cell>
          <cell r="Z7675">
            <v>103860.56</v>
          </cell>
        </row>
        <row r="7676">
          <cell r="A7676" t="str">
            <v>819448-4</v>
          </cell>
          <cell r="B7676">
            <v>819448</v>
          </cell>
          <cell r="C7676">
            <v>4</v>
          </cell>
          <cell r="D7676">
            <v>408101</v>
          </cell>
          <cell r="E7676" t="str">
            <v>Integral Energy Services Ltd</v>
          </cell>
          <cell r="F7676" t="str">
            <v>E&amp;I MFT Dewatering Plant</v>
          </cell>
          <cell r="G7676" t="str">
            <v>Construction</v>
          </cell>
          <cell r="H7676" t="str">
            <v>Al-Kaisy, Maysaloon</v>
          </cell>
          <cell r="I7676">
            <v>42971</v>
          </cell>
          <cell r="J7676">
            <v>42762</v>
          </cell>
          <cell r="K7676">
            <v>43069</v>
          </cell>
          <cell r="L7676" t="str">
            <v>Active</v>
          </cell>
          <cell r="M7676" t="str">
            <v>Executed</v>
          </cell>
          <cell r="N7676">
            <v>42978</v>
          </cell>
          <cell r="O7676" t="str">
            <v>Execute Contract</v>
          </cell>
          <cell r="P7676" t="str">
            <v>Al-Kaisy, Maysaloon</v>
          </cell>
          <cell r="Q7676" t="str">
            <v>Al-Kaisy, Maysaloon</v>
          </cell>
          <cell r="R7676" t="str">
            <v>Don Guglielmin</v>
          </cell>
          <cell r="S7676" t="str">
            <v>Kara Slemko</v>
          </cell>
          <cell r="T7676" t="str">
            <v>Stephanie Graham</v>
          </cell>
          <cell r="U7676" t="str">
            <v>H - Horizon</v>
          </cell>
          <cell r="V7676" t="str">
            <v>Major Projects</v>
          </cell>
          <cell r="W7676" t="str">
            <v>45 Days net terms</v>
          </cell>
          <cell r="X7676">
            <v>6593000.2199999997</v>
          </cell>
          <cell r="Y7676">
            <v>713684</v>
          </cell>
          <cell r="Z7676">
            <v>-116784.11</v>
          </cell>
        </row>
        <row r="7677">
          <cell r="A7677" t="str">
            <v>819448-5</v>
          </cell>
          <cell r="B7677">
            <v>819448</v>
          </cell>
          <cell r="C7677">
            <v>5</v>
          </cell>
          <cell r="D7677">
            <v>408101</v>
          </cell>
          <cell r="E7677" t="str">
            <v>Integral Energy Services Ltd</v>
          </cell>
          <cell r="F7677" t="str">
            <v>E&amp;I MFT Dewatering Plant</v>
          </cell>
          <cell r="G7677" t="str">
            <v>Construction</v>
          </cell>
          <cell r="H7677" t="str">
            <v>Greene, Dwana</v>
          </cell>
          <cell r="I7677">
            <v>42999</v>
          </cell>
          <cell r="J7677">
            <v>42762</v>
          </cell>
          <cell r="K7677">
            <v>43069</v>
          </cell>
          <cell r="L7677" t="str">
            <v>Active</v>
          </cell>
          <cell r="M7677" t="str">
            <v>Executed</v>
          </cell>
          <cell r="N7677">
            <v>43118</v>
          </cell>
          <cell r="O7677" t="str">
            <v>Edit New Supplement</v>
          </cell>
          <cell r="P7677" t="str">
            <v>Greene, Dwana</v>
          </cell>
          <cell r="Q7677" t="str">
            <v>Greene, Dwana</v>
          </cell>
          <cell r="R7677" t="str">
            <v>Don Guglielmin</v>
          </cell>
          <cell r="S7677" t="str">
            <v>Kara Slemko</v>
          </cell>
          <cell r="T7677" t="str">
            <v>Stephanie Graham</v>
          </cell>
          <cell r="U7677" t="str">
            <v>H - Horizon</v>
          </cell>
          <cell r="V7677" t="str">
            <v>Major Projects</v>
          </cell>
          <cell r="W7677" t="str">
            <v>45 Days net terms</v>
          </cell>
          <cell r="X7677">
            <v>6694865.6299999999</v>
          </cell>
          <cell r="Y7677">
            <v>713684</v>
          </cell>
          <cell r="Z7677">
            <v>101865.41</v>
          </cell>
        </row>
        <row r="7678">
          <cell r="A7678" t="str">
            <v>819448-6</v>
          </cell>
          <cell r="B7678">
            <v>819448</v>
          </cell>
          <cell r="C7678">
            <v>6</v>
          </cell>
          <cell r="D7678">
            <v>408101</v>
          </cell>
          <cell r="E7678" t="str">
            <v>Integral Energy Services Ltd</v>
          </cell>
          <cell r="F7678" t="str">
            <v>E&amp;I MFT Dewatering Plant</v>
          </cell>
          <cell r="G7678" t="str">
            <v>Construction</v>
          </cell>
          <cell r="H7678" t="str">
            <v>Greene, Dwana</v>
          </cell>
          <cell r="I7678">
            <v>43118</v>
          </cell>
          <cell r="J7678">
            <v>42762</v>
          </cell>
          <cell r="K7678">
            <v>43069</v>
          </cell>
          <cell r="L7678" t="str">
            <v>Active</v>
          </cell>
          <cell r="M7678" t="str">
            <v>Executed</v>
          </cell>
          <cell r="N7678">
            <v>43118</v>
          </cell>
          <cell r="O7678" t="str">
            <v>Parallel_Return_to_Edit_Mode</v>
          </cell>
          <cell r="P7678" t="str">
            <v>Greene, Dwana</v>
          </cell>
          <cell r="R7678" t="str">
            <v>Don Guglielmin</v>
          </cell>
          <cell r="S7678" t="str">
            <v>Kara Slemko</v>
          </cell>
          <cell r="T7678" t="str">
            <v>Stephanie Graham</v>
          </cell>
          <cell r="U7678" t="str">
            <v>H - Horizon</v>
          </cell>
          <cell r="V7678" t="str">
            <v>Major Projects</v>
          </cell>
          <cell r="W7678" t="str">
            <v>45 Days net terms</v>
          </cell>
          <cell r="X7678">
            <v>6806661.7199999997</v>
          </cell>
          <cell r="Y7678">
            <v>713684</v>
          </cell>
          <cell r="Z7678">
            <v>111796.09</v>
          </cell>
        </row>
        <row r="7679">
          <cell r="A7679" t="str">
            <v>819474-1</v>
          </cell>
          <cell r="B7679">
            <v>819474</v>
          </cell>
          <cell r="C7679">
            <v>1</v>
          </cell>
          <cell r="E7679" t="str">
            <v>Benedict Pipeline Inc.</v>
          </cell>
          <cell r="F7679" t="str">
            <v>Add scope: Insulation removal &amp; equipment rates-16" BFW Pipeline Replacement Project</v>
          </cell>
          <cell r="G7679" t="str">
            <v>Construction</v>
          </cell>
          <cell r="H7679" t="str">
            <v>Nikitina, Ekaterina</v>
          </cell>
          <cell r="I7679">
            <v>42807</v>
          </cell>
          <cell r="J7679">
            <v>42804</v>
          </cell>
          <cell r="K7679">
            <v>42825</v>
          </cell>
          <cell r="L7679" t="str">
            <v>Active</v>
          </cell>
          <cell r="M7679" t="str">
            <v>Executed</v>
          </cell>
          <cell r="N7679">
            <v>42811</v>
          </cell>
          <cell r="O7679" t="str">
            <v>Edit New Supplement</v>
          </cell>
          <cell r="P7679" t="str">
            <v>Nikitina, Ekaterina</v>
          </cell>
          <cell r="Q7679" t="str">
            <v>Nikitina, Ekaterina</v>
          </cell>
          <cell r="R7679" t="str">
            <v>Sudip Kumar</v>
          </cell>
          <cell r="S7679" t="str">
            <v>Sudip Kumar</v>
          </cell>
          <cell r="T7679" t="str">
            <v>Brian Bate</v>
          </cell>
          <cell r="U7679" t="str">
            <v>C - Conventional</v>
          </cell>
          <cell r="V7679" t="str">
            <v>Major Projects</v>
          </cell>
          <cell r="W7679" t="str">
            <v>45 Days net terms</v>
          </cell>
          <cell r="X7679">
            <v>3420797</v>
          </cell>
          <cell r="Z7679">
            <v>89076</v>
          </cell>
        </row>
        <row r="7680">
          <cell r="A7680" t="str">
            <v>819482-1</v>
          </cell>
          <cell r="B7680">
            <v>819482</v>
          </cell>
          <cell r="C7680">
            <v>1</v>
          </cell>
          <cell r="E7680" t="str">
            <v>Integral Energy Services Ltd</v>
          </cell>
          <cell r="F7680" t="str">
            <v>SBFE-E&amp;I-RCO-1 to 5 Add. SOW</v>
          </cell>
          <cell r="G7680" t="str">
            <v>Construction Minor</v>
          </cell>
          <cell r="H7680" t="str">
            <v>Shah, Nehal</v>
          </cell>
          <cell r="I7680">
            <v>42922</v>
          </cell>
          <cell r="J7680">
            <v>42772</v>
          </cell>
          <cell r="K7680">
            <v>42887</v>
          </cell>
          <cell r="L7680" t="str">
            <v>Active</v>
          </cell>
          <cell r="M7680" t="str">
            <v>Executed</v>
          </cell>
          <cell r="N7680">
            <v>42935</v>
          </cell>
          <cell r="O7680" t="str">
            <v>Parallel_Return_to_Edit_Mode</v>
          </cell>
          <cell r="P7680" t="str">
            <v>Shah, Nehal</v>
          </cell>
          <cell r="R7680" t="str">
            <v>Ari Bronkhorst</v>
          </cell>
          <cell r="S7680" t="str">
            <v>Ari Bronkhorst</v>
          </cell>
          <cell r="T7680" t="str">
            <v>Stephanie Graham</v>
          </cell>
          <cell r="U7680" t="str">
            <v>H - Horizon</v>
          </cell>
          <cell r="V7680" t="str">
            <v>Major Projects</v>
          </cell>
          <cell r="W7680" t="str">
            <v>40 Days net terms</v>
          </cell>
          <cell r="X7680">
            <v>1607585.17</v>
          </cell>
          <cell r="Y7680">
            <v>713684</v>
          </cell>
          <cell r="Z7680">
            <v>22220</v>
          </cell>
        </row>
        <row r="7681">
          <cell r="A7681" t="str">
            <v>819482-2</v>
          </cell>
          <cell r="B7681">
            <v>819482</v>
          </cell>
          <cell r="C7681">
            <v>2</v>
          </cell>
          <cell r="D7681">
            <v>896539</v>
          </cell>
          <cell r="E7681" t="str">
            <v>Integral Energy Services Ltd</v>
          </cell>
          <cell r="F7681" t="str">
            <v>SBFE-E&amp;I-RCO-6 to 10 Add. SOW</v>
          </cell>
          <cell r="G7681" t="str">
            <v>Construction Minor</v>
          </cell>
          <cell r="H7681" t="str">
            <v>Shah, Nehal</v>
          </cell>
          <cell r="I7681">
            <v>42996</v>
          </cell>
          <cell r="J7681">
            <v>42772</v>
          </cell>
          <cell r="K7681">
            <v>43008</v>
          </cell>
          <cell r="L7681" t="str">
            <v>Active</v>
          </cell>
          <cell r="M7681" t="str">
            <v>Executed</v>
          </cell>
          <cell r="N7681">
            <v>42996</v>
          </cell>
          <cell r="O7681" t="str">
            <v>Edit New Supplement</v>
          </cell>
          <cell r="P7681" t="str">
            <v>Shah, Nehal</v>
          </cell>
          <cell r="Q7681" t="str">
            <v>Shah, Nehal</v>
          </cell>
          <cell r="R7681" t="str">
            <v>Ari Bronkhorst</v>
          </cell>
          <cell r="S7681" t="str">
            <v>Ari Bronkhorst</v>
          </cell>
          <cell r="T7681" t="str">
            <v>Stephanie Graham</v>
          </cell>
          <cell r="U7681" t="str">
            <v>H - Horizon</v>
          </cell>
          <cell r="V7681" t="str">
            <v>Major Projects</v>
          </cell>
          <cell r="W7681" t="str">
            <v>40 Days net terms</v>
          </cell>
          <cell r="X7681">
            <v>1821928</v>
          </cell>
          <cell r="Y7681">
            <v>713684</v>
          </cell>
          <cell r="Z7681">
            <v>214342.83</v>
          </cell>
        </row>
        <row r="7682">
          <cell r="A7682" t="str">
            <v>819483-1</v>
          </cell>
          <cell r="B7682">
            <v>819483</v>
          </cell>
          <cell r="C7682">
            <v>1</v>
          </cell>
          <cell r="E7682" t="str">
            <v>ClearStream Energy Services LP</v>
          </cell>
          <cell r="F7682" t="str">
            <v>SBFE-Mechanical &amp; Piping-PCR-001-006-Add. SOW</v>
          </cell>
          <cell r="G7682" t="str">
            <v>Construction Minor</v>
          </cell>
          <cell r="H7682" t="str">
            <v>Shah, Nehal</v>
          </cell>
          <cell r="I7682">
            <v>42922</v>
          </cell>
          <cell r="J7682">
            <v>42772</v>
          </cell>
          <cell r="K7682">
            <v>42887</v>
          </cell>
          <cell r="L7682" t="str">
            <v>Active</v>
          </cell>
          <cell r="M7682" t="str">
            <v>Executed</v>
          </cell>
          <cell r="N7682">
            <v>42935</v>
          </cell>
          <cell r="O7682" t="str">
            <v>Parallel_Return_to_Edit_Mode</v>
          </cell>
          <cell r="P7682" t="str">
            <v>Shah, Nehal</v>
          </cell>
          <cell r="R7682" t="str">
            <v>Ari Bronkhorst</v>
          </cell>
          <cell r="S7682" t="str">
            <v>Ari Bronkhorst</v>
          </cell>
          <cell r="T7682" t="str">
            <v>Stephanie Graham</v>
          </cell>
          <cell r="U7682" t="str">
            <v>H - Horizon</v>
          </cell>
          <cell r="V7682" t="str">
            <v>Major Projects</v>
          </cell>
          <cell r="W7682" t="str">
            <v>45 Days net terms</v>
          </cell>
          <cell r="X7682">
            <v>1976819.85</v>
          </cell>
          <cell r="Z7682">
            <v>79680</v>
          </cell>
        </row>
        <row r="7683">
          <cell r="A7683" t="str">
            <v>819483-2</v>
          </cell>
          <cell r="B7683">
            <v>819483</v>
          </cell>
          <cell r="C7683">
            <v>2</v>
          </cell>
          <cell r="D7683">
            <v>896541</v>
          </cell>
          <cell r="E7683" t="str">
            <v>ClearStream Energy Services LP</v>
          </cell>
          <cell r="F7683" t="str">
            <v>SBFE-Mechanical &amp; Piping-PCR-001-006-Add. SOW</v>
          </cell>
          <cell r="G7683" t="str">
            <v>Construction Minor</v>
          </cell>
          <cell r="H7683" t="str">
            <v>Shah, Nehal</v>
          </cell>
          <cell r="I7683">
            <v>42996</v>
          </cell>
          <cell r="J7683">
            <v>42772</v>
          </cell>
          <cell r="K7683">
            <v>43008</v>
          </cell>
          <cell r="L7683" t="str">
            <v>Active</v>
          </cell>
          <cell r="M7683" t="str">
            <v>Limited Edit Mode</v>
          </cell>
          <cell r="N7683">
            <v>42996</v>
          </cell>
          <cell r="O7683" t="str">
            <v>Parallel_Return_to_Edit_Mode</v>
          </cell>
          <cell r="P7683" t="str">
            <v>Shah, Nehal</v>
          </cell>
          <cell r="R7683" t="str">
            <v>Ari Bronkhorst</v>
          </cell>
          <cell r="S7683" t="str">
            <v>Ari Bronkhorst</v>
          </cell>
          <cell r="T7683" t="str">
            <v>Stephanie Graham</v>
          </cell>
          <cell r="U7683" t="str">
            <v>H - Horizon</v>
          </cell>
          <cell r="V7683" t="str">
            <v>Major Projects</v>
          </cell>
          <cell r="W7683" t="str">
            <v>45 Days net terms</v>
          </cell>
          <cell r="X7683">
            <v>2531304</v>
          </cell>
          <cell r="Z7683">
            <v>554484.15</v>
          </cell>
        </row>
        <row r="7684">
          <cell r="A7684" t="str">
            <v>819490-1</v>
          </cell>
          <cell r="B7684">
            <v>819490</v>
          </cell>
          <cell r="C7684">
            <v>1</v>
          </cell>
          <cell r="D7684">
            <v>408086</v>
          </cell>
          <cell r="E7684" t="str">
            <v>DCM Integrated Solutions Inc.</v>
          </cell>
          <cell r="F7684" t="str">
            <v>Relocation of Calibration gas cylinders for DRU-2 CEMS analyzer - 31A-F-1A</v>
          </cell>
          <cell r="G7684" t="str">
            <v>Schedules for Master Agreements</v>
          </cell>
          <cell r="H7684" t="str">
            <v>Duarte, Rafael</v>
          </cell>
          <cell r="I7684">
            <v>42808</v>
          </cell>
          <cell r="J7684">
            <v>42779</v>
          </cell>
          <cell r="K7684">
            <v>42809</v>
          </cell>
          <cell r="L7684" t="str">
            <v>Active</v>
          </cell>
          <cell r="M7684" t="str">
            <v>Pending Signed Copy Attachment</v>
          </cell>
          <cell r="O7684" t="str">
            <v>Parallel_Return_to_Edit_Mode</v>
          </cell>
          <cell r="P7684" t="str">
            <v>Duarte, Rafael</v>
          </cell>
          <cell r="R7684" t="str">
            <v>Ari Bronkhorst</v>
          </cell>
          <cell r="S7684" t="str">
            <v>Ari Bronkhorst</v>
          </cell>
          <cell r="T7684" t="str">
            <v>Brian Bate</v>
          </cell>
          <cell r="U7684" t="str">
            <v>H - Horizon</v>
          </cell>
          <cell r="V7684" t="str">
            <v>Major Projects</v>
          </cell>
          <cell r="W7684" t="str">
            <v>45 Days net terms</v>
          </cell>
          <cell r="X7684">
            <v>22300.39</v>
          </cell>
          <cell r="Y7684">
            <v>140770</v>
          </cell>
          <cell r="Z7684">
            <v>534.70000000000005</v>
          </cell>
        </row>
        <row r="7685">
          <cell r="A7685" t="str">
            <v>819502-1</v>
          </cell>
          <cell r="B7685">
            <v>819502</v>
          </cell>
          <cell r="C7685">
            <v>1</v>
          </cell>
          <cell r="E7685" t="str">
            <v>AWR Consulting Inc</v>
          </cell>
          <cell r="F7685" t="str">
            <v>Andrew Reid Dehydrator Engineering Operator</v>
          </cell>
          <cell r="G7685" t="str">
            <v>Short Form Consulting Agreement</v>
          </cell>
          <cell r="H7685" t="str">
            <v>Lien, Hoa</v>
          </cell>
          <cell r="I7685">
            <v>43046</v>
          </cell>
          <cell r="J7685">
            <v>43101</v>
          </cell>
          <cell r="K7685">
            <v>43465</v>
          </cell>
          <cell r="L7685" t="str">
            <v>Active</v>
          </cell>
          <cell r="M7685" t="str">
            <v>Executed</v>
          </cell>
          <cell r="N7685">
            <v>43074</v>
          </cell>
          <cell r="O7685" t="str">
            <v>Edit New Supplement</v>
          </cell>
          <cell r="P7685" t="str">
            <v>Soriano, Loreta</v>
          </cell>
          <cell r="Q7685" t="str">
            <v>Soriano, Loreta</v>
          </cell>
          <cell r="R7685" t="str">
            <v>Julie Easthope</v>
          </cell>
          <cell r="S7685" t="str">
            <v>Julie Easthope</v>
          </cell>
          <cell r="T7685" t="str">
            <v>Brian Bate</v>
          </cell>
          <cell r="U7685" t="str">
            <v>C - Conventional</v>
          </cell>
          <cell r="V7685" t="str">
            <v>Facilities &amp; Servic - Facilities &amp; Servics</v>
          </cell>
          <cell r="W7685" t="str">
            <v>10 Days net terms</v>
          </cell>
          <cell r="X7685">
            <v>56000</v>
          </cell>
          <cell r="Y7685">
            <v>275094</v>
          </cell>
          <cell r="Z7685">
            <v>28000</v>
          </cell>
        </row>
        <row r="7686">
          <cell r="A7686" t="str">
            <v>819518-1</v>
          </cell>
          <cell r="B7686">
            <v>819518</v>
          </cell>
          <cell r="C7686">
            <v>1</v>
          </cell>
          <cell r="E7686" t="str">
            <v>Monarch Separators Inc</v>
          </cell>
          <cell r="F7686" t="str">
            <v>Kirby North IGF Unit Package Scope Revision</v>
          </cell>
          <cell r="G7686" t="str">
            <v>Purchase Agreement</v>
          </cell>
          <cell r="H7686" t="str">
            <v>Reimer, Mark</v>
          </cell>
          <cell r="I7686">
            <v>42811</v>
          </cell>
          <cell r="J7686">
            <v>42776</v>
          </cell>
          <cell r="K7686">
            <v>42795</v>
          </cell>
          <cell r="L7686" t="str">
            <v>Active</v>
          </cell>
          <cell r="M7686" t="str">
            <v>Executed</v>
          </cell>
          <cell r="N7686">
            <v>42822</v>
          </cell>
          <cell r="O7686" t="str">
            <v>Parallel_Return_to_Edit_Mode</v>
          </cell>
          <cell r="P7686" t="str">
            <v>Reimer, Mark</v>
          </cell>
          <cell r="R7686" t="str">
            <v>Sudip Kumar</v>
          </cell>
          <cell r="S7686" t="str">
            <v>Sudip Kumar</v>
          </cell>
          <cell r="T7686" t="str">
            <v>Brian Bate</v>
          </cell>
          <cell r="U7686" t="str">
            <v>C - Conventional</v>
          </cell>
          <cell r="V7686" t="str">
            <v>Major Projects</v>
          </cell>
          <cell r="W7686" t="str">
            <v>45 Days net terms</v>
          </cell>
          <cell r="X7686">
            <v>3405000</v>
          </cell>
          <cell r="Y7686">
            <v>662060</v>
          </cell>
          <cell r="Z7686">
            <v>105000</v>
          </cell>
        </row>
        <row r="7687">
          <cell r="A7687" t="str">
            <v>819535-1</v>
          </cell>
          <cell r="B7687">
            <v>819535</v>
          </cell>
          <cell r="C7687">
            <v>1</v>
          </cell>
          <cell r="D7687">
            <v>408093</v>
          </cell>
          <cell r="E7687" t="str">
            <v>Integral Energy Services Ltd</v>
          </cell>
          <cell r="F7687" t="str">
            <v>n-Pit Extraction Pilot Plant â€“ Electrical Installations</v>
          </cell>
          <cell r="G7687" t="str">
            <v>Construction</v>
          </cell>
          <cell r="H7687" t="str">
            <v>Varela, Lina</v>
          </cell>
          <cell r="I7687">
            <v>42816</v>
          </cell>
          <cell r="J7687">
            <v>42776</v>
          </cell>
          <cell r="K7687">
            <v>42840</v>
          </cell>
          <cell r="L7687" t="str">
            <v>Active</v>
          </cell>
          <cell r="M7687" t="str">
            <v>Executed</v>
          </cell>
          <cell r="N7687">
            <v>42837</v>
          </cell>
          <cell r="O7687" t="str">
            <v>Parallel_Return_to_Edit_Mode</v>
          </cell>
          <cell r="P7687" t="str">
            <v>Varela, Lina</v>
          </cell>
          <cell r="Q7687" t="str">
            <v>Varela, Lina</v>
          </cell>
          <cell r="R7687" t="str">
            <v>Don Guglielmin</v>
          </cell>
          <cell r="S7687" t="str">
            <v>Kara Slemko</v>
          </cell>
          <cell r="T7687" t="str">
            <v>Brian Bate</v>
          </cell>
          <cell r="U7687" t="str">
            <v>H - Horizon</v>
          </cell>
          <cell r="V7687" t="str">
            <v>Major Projects</v>
          </cell>
          <cell r="W7687" t="str">
            <v>45 Days net terms</v>
          </cell>
          <cell r="X7687">
            <v>145997.60999999999</v>
          </cell>
          <cell r="Y7687">
            <v>713684</v>
          </cell>
          <cell r="Z7687">
            <v>3090.4</v>
          </cell>
        </row>
        <row r="7688">
          <cell r="A7688" t="str">
            <v>819535-2</v>
          </cell>
          <cell r="B7688">
            <v>819535</v>
          </cell>
          <cell r="C7688">
            <v>2</v>
          </cell>
          <cell r="D7688">
            <v>408093</v>
          </cell>
          <cell r="E7688" t="str">
            <v>Integral Energy Services Ltd</v>
          </cell>
          <cell r="F7688" t="str">
            <v>n-Pit Extraction Pilot Plant â€“ Electrical Installations</v>
          </cell>
          <cell r="G7688" t="str">
            <v>Construction</v>
          </cell>
          <cell r="H7688" t="str">
            <v>Varela, Lina</v>
          </cell>
          <cell r="I7688">
            <v>42837</v>
          </cell>
          <cell r="J7688">
            <v>42776</v>
          </cell>
          <cell r="K7688">
            <v>42855</v>
          </cell>
          <cell r="L7688" t="str">
            <v>Active</v>
          </cell>
          <cell r="M7688" t="str">
            <v>Executed</v>
          </cell>
          <cell r="N7688">
            <v>42845</v>
          </cell>
          <cell r="O7688" t="str">
            <v>Approve Contract</v>
          </cell>
          <cell r="P7688" t="str">
            <v>Business Area Approver</v>
          </cell>
          <cell r="Q7688" t="str">
            <v>Krueger, Ralf</v>
          </cell>
          <cell r="R7688" t="str">
            <v>Don Guglielmin</v>
          </cell>
          <cell r="S7688" t="str">
            <v>Kara Slemko</v>
          </cell>
          <cell r="T7688" t="str">
            <v>Brian Bate</v>
          </cell>
          <cell r="U7688" t="str">
            <v>H - Horizon</v>
          </cell>
          <cell r="V7688" t="str">
            <v>Major Projects</v>
          </cell>
          <cell r="W7688" t="str">
            <v>45 Days net terms</v>
          </cell>
          <cell r="X7688">
            <v>171573.84</v>
          </cell>
          <cell r="Y7688">
            <v>713684</v>
          </cell>
          <cell r="Z7688">
            <v>25576.23</v>
          </cell>
        </row>
        <row r="7689">
          <cell r="A7689" t="str">
            <v>819535-3</v>
          </cell>
          <cell r="B7689">
            <v>819535</v>
          </cell>
          <cell r="C7689">
            <v>3</v>
          </cell>
          <cell r="D7689">
            <v>408093</v>
          </cell>
          <cell r="E7689" t="str">
            <v>Integral Energy Services Ltd</v>
          </cell>
          <cell r="F7689" t="str">
            <v>n-Pit Extraction Pilot Plant â€“ Electrical Installations</v>
          </cell>
          <cell r="G7689" t="str">
            <v>Construction</v>
          </cell>
          <cell r="H7689" t="str">
            <v>Varela, Lina</v>
          </cell>
          <cell r="I7689">
            <v>42872</v>
          </cell>
          <cell r="J7689">
            <v>42776</v>
          </cell>
          <cell r="K7689">
            <v>42947</v>
          </cell>
          <cell r="L7689" t="str">
            <v>Active</v>
          </cell>
          <cell r="M7689" t="str">
            <v>Executed</v>
          </cell>
          <cell r="N7689">
            <v>42920</v>
          </cell>
          <cell r="O7689" t="str">
            <v>Parallel_Return_to_Edit_Mode</v>
          </cell>
          <cell r="P7689" t="str">
            <v>Varela, Lina</v>
          </cell>
          <cell r="R7689" t="str">
            <v>Don Guglielmin</v>
          </cell>
          <cell r="S7689" t="str">
            <v>Kara Slemko</v>
          </cell>
          <cell r="T7689" t="str">
            <v>Brian Bate</v>
          </cell>
          <cell r="U7689" t="str">
            <v>H - Horizon</v>
          </cell>
          <cell r="V7689" t="str">
            <v>Major Projects</v>
          </cell>
          <cell r="W7689" t="str">
            <v>45 Days net terms</v>
          </cell>
          <cell r="X7689">
            <v>219730.08</v>
          </cell>
          <cell r="Y7689">
            <v>713684</v>
          </cell>
          <cell r="Z7689">
            <v>48156.24</v>
          </cell>
        </row>
        <row r="7690">
          <cell r="A7690" t="str">
            <v>819535-4</v>
          </cell>
          <cell r="B7690">
            <v>819535</v>
          </cell>
          <cell r="C7690">
            <v>4</v>
          </cell>
          <cell r="D7690">
            <v>408093</v>
          </cell>
          <cell r="E7690" t="str">
            <v>Integral Energy Services Ltd</v>
          </cell>
          <cell r="F7690" t="str">
            <v>0n-Pit Extraction Pilot Plant â€“ Electrical Installations</v>
          </cell>
          <cell r="G7690" t="str">
            <v>Construction</v>
          </cell>
          <cell r="H7690" t="str">
            <v>Varela, Lina</v>
          </cell>
          <cell r="I7690">
            <v>42986</v>
          </cell>
          <cell r="J7690">
            <v>42776</v>
          </cell>
          <cell r="K7690">
            <v>43039</v>
          </cell>
          <cell r="L7690" t="str">
            <v>Active</v>
          </cell>
          <cell r="M7690" t="str">
            <v>Executed</v>
          </cell>
          <cell r="N7690">
            <v>42986</v>
          </cell>
          <cell r="O7690" t="str">
            <v>Execute Contract</v>
          </cell>
          <cell r="P7690" t="str">
            <v>Varela, Lina</v>
          </cell>
          <cell r="Q7690" t="str">
            <v>Varela, Lina</v>
          </cell>
          <cell r="R7690" t="str">
            <v>Don Guglielmin</v>
          </cell>
          <cell r="S7690" t="str">
            <v>Kara Slemko</v>
          </cell>
          <cell r="T7690" t="str">
            <v>Brian Bate</v>
          </cell>
          <cell r="U7690" t="str">
            <v>H - Horizon</v>
          </cell>
          <cell r="V7690" t="str">
            <v>Major Projects</v>
          </cell>
          <cell r="W7690" t="str">
            <v>45 Days net terms</v>
          </cell>
          <cell r="X7690">
            <v>299730.08</v>
          </cell>
          <cell r="Y7690">
            <v>713684</v>
          </cell>
          <cell r="Z7690">
            <v>80000</v>
          </cell>
        </row>
        <row r="7691">
          <cell r="A7691" t="str">
            <v>819535-5</v>
          </cell>
          <cell r="B7691">
            <v>819535</v>
          </cell>
          <cell r="C7691">
            <v>5</v>
          </cell>
          <cell r="D7691">
            <v>408093</v>
          </cell>
          <cell r="E7691" t="str">
            <v>Integral Energy Services Ltd</v>
          </cell>
          <cell r="F7691" t="str">
            <v>Air Knife Plumbing Kit</v>
          </cell>
          <cell r="G7691" t="str">
            <v>Construction</v>
          </cell>
          <cell r="H7691" t="str">
            <v>Varela, Lina</v>
          </cell>
          <cell r="I7691">
            <v>42986</v>
          </cell>
          <cell r="J7691">
            <v>42776</v>
          </cell>
          <cell r="K7691">
            <v>43100</v>
          </cell>
          <cell r="L7691" t="str">
            <v>Active</v>
          </cell>
          <cell r="M7691" t="str">
            <v>Executed</v>
          </cell>
          <cell r="N7691">
            <v>43006</v>
          </cell>
          <cell r="O7691" t="str">
            <v>Approve Contract</v>
          </cell>
          <cell r="P7691" t="str">
            <v>Commercial Operations Approver</v>
          </cell>
          <cell r="Q7691" t="str">
            <v>Al-Kaisy, Maysaloon</v>
          </cell>
          <cell r="R7691" t="str">
            <v>Don Guglielmin</v>
          </cell>
          <cell r="S7691" t="str">
            <v>Kara Slemko</v>
          </cell>
          <cell r="T7691" t="str">
            <v>Brian Bate</v>
          </cell>
          <cell r="U7691" t="str">
            <v>H - Horizon</v>
          </cell>
          <cell r="V7691" t="str">
            <v>Major Projects</v>
          </cell>
          <cell r="W7691" t="str">
            <v>45 Days net terms</v>
          </cell>
          <cell r="X7691">
            <v>304428.95</v>
          </cell>
          <cell r="Y7691">
            <v>713684</v>
          </cell>
          <cell r="Z7691">
            <v>4698.87</v>
          </cell>
        </row>
        <row r="7692">
          <cell r="A7692" t="str">
            <v>819535-6</v>
          </cell>
          <cell r="B7692">
            <v>819535</v>
          </cell>
          <cell r="C7692">
            <v>6</v>
          </cell>
          <cell r="D7692">
            <v>408093</v>
          </cell>
          <cell r="E7692" t="str">
            <v>Integral Energy Services Ltd</v>
          </cell>
          <cell r="F7692" t="str">
            <v>Install 5KV Feeds</v>
          </cell>
          <cell r="G7692" t="str">
            <v>Construction</v>
          </cell>
          <cell r="H7692" t="str">
            <v>Oladebo, Foluso</v>
          </cell>
          <cell r="I7692">
            <v>43033</v>
          </cell>
          <cell r="J7692">
            <v>42776</v>
          </cell>
          <cell r="K7692">
            <v>43100</v>
          </cell>
          <cell r="L7692" t="str">
            <v>Active</v>
          </cell>
          <cell r="M7692" t="str">
            <v>Executed</v>
          </cell>
          <cell r="N7692">
            <v>43038</v>
          </cell>
          <cell r="O7692" t="str">
            <v>Parallel_Return_to_Edit_Mode</v>
          </cell>
          <cell r="P7692" t="str">
            <v>Oladebo, Foluso</v>
          </cell>
          <cell r="R7692" t="str">
            <v>Don Guglielmin</v>
          </cell>
          <cell r="S7692" t="str">
            <v>Kara Slemko</v>
          </cell>
          <cell r="T7692" t="str">
            <v>Brian Bate</v>
          </cell>
          <cell r="U7692" t="str">
            <v>H - Horizon</v>
          </cell>
          <cell r="V7692" t="str">
            <v>Major Projects</v>
          </cell>
          <cell r="W7692" t="str">
            <v>45 Days net terms</v>
          </cell>
          <cell r="X7692">
            <v>332942.83</v>
          </cell>
          <cell r="Y7692">
            <v>713684</v>
          </cell>
          <cell r="Z7692">
            <v>28513.88</v>
          </cell>
        </row>
        <row r="7693">
          <cell r="A7693" t="str">
            <v>819536-1-1</v>
          </cell>
          <cell r="B7693" t="str">
            <v>819536-1</v>
          </cell>
          <cell r="C7693">
            <v>1</v>
          </cell>
          <cell r="D7693">
            <v>969792</v>
          </cell>
          <cell r="E7693" t="str">
            <v>Panels and Pipes Incorporated</v>
          </cell>
          <cell r="F7693" t="str">
            <v>CO 01: Extend to March 31 2018</v>
          </cell>
          <cell r="G7693" t="str">
            <v>Schedules for Master Agreements</v>
          </cell>
          <cell r="H7693" t="str">
            <v>Hassenrueck, Courtney</v>
          </cell>
          <cell r="I7693">
            <v>43117</v>
          </cell>
          <cell r="J7693">
            <v>42996</v>
          </cell>
          <cell r="K7693">
            <v>43190</v>
          </cell>
          <cell r="L7693" t="str">
            <v>Active</v>
          </cell>
          <cell r="M7693" t="str">
            <v>Executed</v>
          </cell>
          <cell r="N7693">
            <v>43117</v>
          </cell>
          <cell r="O7693" t="str">
            <v>Parallel_Return_to_Edit_Mode</v>
          </cell>
          <cell r="P7693" t="str">
            <v>Hassenrueck, Courtney</v>
          </cell>
          <cell r="R7693" t="str">
            <v>Ari Bronkhorst</v>
          </cell>
          <cell r="S7693" t="str">
            <v>Ari Bronkhorst</v>
          </cell>
          <cell r="T7693" t="str">
            <v>Stephanie Graham</v>
          </cell>
          <cell r="U7693" t="str">
            <v>H - Horizon</v>
          </cell>
          <cell r="V7693" t="str">
            <v>Major Projects</v>
          </cell>
          <cell r="W7693" t="str">
            <v>45 Days net terms</v>
          </cell>
          <cell r="X7693">
            <v>855000</v>
          </cell>
          <cell r="Y7693">
            <v>818991</v>
          </cell>
          <cell r="Z7693">
            <v>355000</v>
          </cell>
        </row>
        <row r="7694">
          <cell r="A7694" t="str">
            <v>819541-2</v>
          </cell>
          <cell r="B7694">
            <v>819541</v>
          </cell>
          <cell r="C7694">
            <v>2</v>
          </cell>
          <cell r="E7694" t="str">
            <v>Talon Energy Services</v>
          </cell>
          <cell r="F7694" t="str">
            <v>Additional Items: COR #1-4</v>
          </cell>
          <cell r="G7694" t="str">
            <v>Construction</v>
          </cell>
          <cell r="H7694" t="str">
            <v>Calder, Brian</v>
          </cell>
          <cell r="I7694">
            <v>42870</v>
          </cell>
          <cell r="J7694">
            <v>42781</v>
          </cell>
          <cell r="K7694">
            <v>42916</v>
          </cell>
          <cell r="L7694" t="str">
            <v>Active</v>
          </cell>
          <cell r="M7694" t="str">
            <v>Executed</v>
          </cell>
          <cell r="N7694">
            <v>42978</v>
          </cell>
          <cell r="O7694" t="str">
            <v>Parallel_Return_to_Edit_Mode</v>
          </cell>
          <cell r="P7694" t="str">
            <v>Calder, Brian</v>
          </cell>
          <cell r="Q7694" t="str">
            <v>Calder, Brian</v>
          </cell>
          <cell r="R7694" t="str">
            <v>Sudip Kumar</v>
          </cell>
          <cell r="S7694" t="str">
            <v>Sudip Kumar</v>
          </cell>
          <cell r="T7694" t="str">
            <v>Brian Bate</v>
          </cell>
          <cell r="U7694" t="str">
            <v>H - Horizon</v>
          </cell>
          <cell r="V7694" t="str">
            <v>Mining</v>
          </cell>
          <cell r="W7694" t="str">
            <v>45 Days net terms</v>
          </cell>
          <cell r="X7694">
            <v>1141519.28</v>
          </cell>
          <cell r="Z7694">
            <v>84902.96</v>
          </cell>
        </row>
        <row r="7695">
          <cell r="A7695" t="str">
            <v>819541-3</v>
          </cell>
          <cell r="B7695">
            <v>819541</v>
          </cell>
          <cell r="C7695">
            <v>3</v>
          </cell>
          <cell r="E7695" t="str">
            <v>Talon Energy Services</v>
          </cell>
          <cell r="F7695" t="str">
            <v>BWDD Piping and Scope Change</v>
          </cell>
          <cell r="G7695" t="str">
            <v>Construction</v>
          </cell>
          <cell r="H7695" t="str">
            <v>Calder, Brian</v>
          </cell>
          <cell r="I7695">
            <v>42978</v>
          </cell>
          <cell r="J7695">
            <v>42781</v>
          </cell>
          <cell r="K7695">
            <v>42916</v>
          </cell>
          <cell r="L7695" t="str">
            <v>Active</v>
          </cell>
          <cell r="M7695" t="str">
            <v>Executed</v>
          </cell>
          <cell r="N7695">
            <v>42990</v>
          </cell>
          <cell r="O7695" t="str">
            <v>Approve Contract</v>
          </cell>
          <cell r="P7695" t="str">
            <v>Business Area Approver</v>
          </cell>
          <cell r="Q7695" t="str">
            <v>Semenoff, Kevin</v>
          </cell>
          <cell r="R7695" t="str">
            <v>Sudip Kumar</v>
          </cell>
          <cell r="S7695" t="str">
            <v>Sudip Kumar</v>
          </cell>
          <cell r="T7695" t="str">
            <v>Brian Bate</v>
          </cell>
          <cell r="U7695" t="str">
            <v>H - Horizon</v>
          </cell>
          <cell r="V7695" t="str">
            <v>Mining</v>
          </cell>
          <cell r="W7695" t="str">
            <v>45 Days net terms</v>
          </cell>
          <cell r="X7695">
            <v>1630047.73</v>
          </cell>
          <cell r="Z7695">
            <v>488528.45</v>
          </cell>
        </row>
        <row r="7696">
          <cell r="A7696" t="str">
            <v>819560-1</v>
          </cell>
          <cell r="B7696">
            <v>819560</v>
          </cell>
          <cell r="C7696">
            <v>1</v>
          </cell>
          <cell r="D7696">
            <v>408098</v>
          </cell>
          <cell r="E7696" t="str">
            <v>WorleyParsonsCord Ltd.</v>
          </cell>
          <cell r="F7696" t="str">
            <v>Extraction - C51: Structural and piping work</v>
          </cell>
          <cell r="G7696" t="str">
            <v>Construction Minor</v>
          </cell>
          <cell r="H7696" t="str">
            <v>Rodriguez, Joffre</v>
          </cell>
          <cell r="I7696">
            <v>42936</v>
          </cell>
          <cell r="J7696">
            <v>42775</v>
          </cell>
          <cell r="K7696">
            <v>43312</v>
          </cell>
          <cell r="L7696" t="str">
            <v>Active</v>
          </cell>
          <cell r="M7696" t="str">
            <v>Executed</v>
          </cell>
          <cell r="N7696">
            <v>42949</v>
          </cell>
          <cell r="O7696" t="str">
            <v>Edit New Supplement</v>
          </cell>
          <cell r="P7696" t="str">
            <v>Rodriguez, Joffre</v>
          </cell>
          <cell r="Q7696" t="str">
            <v>Rodriguez, Joffre</v>
          </cell>
          <cell r="R7696" t="str">
            <v>Don Guglielmin</v>
          </cell>
          <cell r="S7696" t="str">
            <v>Don Guglielmin</v>
          </cell>
          <cell r="T7696" t="str">
            <v>Stephanie Graham</v>
          </cell>
          <cell r="U7696" t="str">
            <v>H - Horizon</v>
          </cell>
          <cell r="V7696" t="str">
            <v>Major Projects</v>
          </cell>
          <cell r="W7696" t="str">
            <v>45 Days net terms</v>
          </cell>
          <cell r="X7696">
            <v>896540.21</v>
          </cell>
          <cell r="Z7696">
            <v>-35000</v>
          </cell>
        </row>
        <row r="7697">
          <cell r="A7697" t="str">
            <v>819569-1</v>
          </cell>
          <cell r="B7697">
            <v>819569</v>
          </cell>
          <cell r="C7697">
            <v>1</v>
          </cell>
          <cell r="D7697">
            <v>408111</v>
          </cell>
          <cell r="E7697" t="str">
            <v>MacDougall Steel Erectors Inc</v>
          </cell>
          <cell r="F7697" t="str">
            <v>Super Pot Sump and Crane Maintenance Platforms</v>
          </cell>
          <cell r="G7697" t="str">
            <v>Construction</v>
          </cell>
          <cell r="H7697" t="str">
            <v>Al-Kaisy, Maysaloon</v>
          </cell>
          <cell r="I7697">
            <v>42907</v>
          </cell>
          <cell r="J7697">
            <v>42782</v>
          </cell>
          <cell r="K7697">
            <v>42901</v>
          </cell>
          <cell r="L7697" t="str">
            <v>Active</v>
          </cell>
          <cell r="M7697" t="str">
            <v>Executed</v>
          </cell>
          <cell r="N7697">
            <v>42912</v>
          </cell>
          <cell r="O7697" t="str">
            <v>Parallel_Return_to_Edit_Mode</v>
          </cell>
          <cell r="P7697" t="str">
            <v>Al-Kaisy, Maysaloon</v>
          </cell>
          <cell r="R7697" t="str">
            <v>Don Guglielmin</v>
          </cell>
          <cell r="S7697" t="str">
            <v>Kara Slemko</v>
          </cell>
          <cell r="T7697" t="str">
            <v>Stephanie Graham</v>
          </cell>
          <cell r="U7697" t="str">
            <v>H - Horizon</v>
          </cell>
          <cell r="V7697" t="str">
            <v>Major Projects</v>
          </cell>
          <cell r="W7697" t="str">
            <v>45 Days net terms</v>
          </cell>
          <cell r="X7697">
            <v>330988</v>
          </cell>
          <cell r="Y7697">
            <v>269854</v>
          </cell>
          <cell r="Z7697">
            <v>38875</v>
          </cell>
        </row>
        <row r="7698">
          <cell r="A7698" t="str">
            <v>819569-2</v>
          </cell>
          <cell r="B7698">
            <v>819569</v>
          </cell>
          <cell r="C7698">
            <v>2</v>
          </cell>
          <cell r="D7698">
            <v>408111</v>
          </cell>
          <cell r="E7698" t="str">
            <v>MacDougall Steel Erectors Inc</v>
          </cell>
          <cell r="F7698" t="str">
            <v>Super Pot Sump and Crane Maintenance Platforms</v>
          </cell>
          <cell r="G7698" t="str">
            <v>Construction</v>
          </cell>
          <cell r="H7698" t="str">
            <v>Al-Kaisy, Maysaloon</v>
          </cell>
          <cell r="I7698">
            <v>43039</v>
          </cell>
          <cell r="J7698">
            <v>42782</v>
          </cell>
          <cell r="K7698">
            <v>42901</v>
          </cell>
          <cell r="L7698" t="str">
            <v>Active</v>
          </cell>
          <cell r="M7698" t="str">
            <v>Executed</v>
          </cell>
          <cell r="N7698">
            <v>43039</v>
          </cell>
          <cell r="O7698" t="str">
            <v>Edit New Supplement</v>
          </cell>
          <cell r="P7698" t="str">
            <v>Al-Kaisy, Maysaloon</v>
          </cell>
          <cell r="Q7698" t="str">
            <v>Al-Kaisy, Maysaloon</v>
          </cell>
          <cell r="R7698" t="str">
            <v>Don Guglielmin</v>
          </cell>
          <cell r="S7698" t="str">
            <v>Kara Slemko</v>
          </cell>
          <cell r="T7698" t="str">
            <v>Stephanie Graham</v>
          </cell>
          <cell r="U7698" t="str">
            <v>H - Horizon</v>
          </cell>
          <cell r="V7698" t="str">
            <v>Major Projects</v>
          </cell>
          <cell r="W7698" t="str">
            <v>45 Days net terms</v>
          </cell>
          <cell r="X7698">
            <v>337313.6</v>
          </cell>
          <cell r="Y7698">
            <v>269854</v>
          </cell>
          <cell r="Z7698">
            <v>6325.6</v>
          </cell>
        </row>
        <row r="7699">
          <cell r="A7699" t="str">
            <v>819586-1</v>
          </cell>
          <cell r="B7699">
            <v>819586</v>
          </cell>
          <cell r="C7699">
            <v>1</v>
          </cell>
          <cell r="D7699">
            <v>408118</v>
          </cell>
          <cell r="E7699" t="str">
            <v>OCL Group Inc.</v>
          </cell>
          <cell r="F7699" t="str">
            <v>IPEP Mechanical and Piping RCOs</v>
          </cell>
          <cell r="G7699" t="str">
            <v>Construction</v>
          </cell>
          <cell r="H7699" t="str">
            <v>Al-Kaisy, Maysaloon</v>
          </cell>
          <cell r="I7699">
            <v>42846</v>
          </cell>
          <cell r="J7699">
            <v>42788</v>
          </cell>
          <cell r="K7699">
            <v>42832</v>
          </cell>
          <cell r="L7699" t="str">
            <v>Active</v>
          </cell>
          <cell r="M7699" t="str">
            <v>Executed</v>
          </cell>
          <cell r="N7699">
            <v>42851</v>
          </cell>
          <cell r="O7699" t="str">
            <v>Parallel_Return_to_Edit_Mode</v>
          </cell>
          <cell r="P7699" t="str">
            <v>Al-Kaisy, Maysaloon</v>
          </cell>
          <cell r="R7699" t="str">
            <v>Don Guglielmin</v>
          </cell>
          <cell r="S7699" t="str">
            <v>Kara Slemko</v>
          </cell>
          <cell r="T7699" t="str">
            <v>Stephanie Graham</v>
          </cell>
          <cell r="U7699" t="str">
            <v>H - Horizon</v>
          </cell>
          <cell r="V7699" t="str">
            <v>Major Projects</v>
          </cell>
          <cell r="W7699" t="str">
            <v>45 Days net terms</v>
          </cell>
          <cell r="X7699">
            <v>572439</v>
          </cell>
          <cell r="Y7699">
            <v>142556</v>
          </cell>
          <cell r="Z7699">
            <v>118585</v>
          </cell>
        </row>
        <row r="7700">
          <cell r="A7700" t="str">
            <v>819586-2</v>
          </cell>
          <cell r="B7700">
            <v>819586</v>
          </cell>
          <cell r="C7700">
            <v>2</v>
          </cell>
          <cell r="D7700">
            <v>408118</v>
          </cell>
          <cell r="E7700" t="str">
            <v>OCL Group Inc.</v>
          </cell>
          <cell r="F7700" t="str">
            <v>Supply Gear Boxes</v>
          </cell>
          <cell r="G7700" t="str">
            <v>Construction</v>
          </cell>
          <cell r="H7700" t="str">
            <v>Al-Kaisy, Maysaloon</v>
          </cell>
          <cell r="I7700">
            <v>42985</v>
          </cell>
          <cell r="J7700">
            <v>42788</v>
          </cell>
          <cell r="K7700">
            <v>43220</v>
          </cell>
          <cell r="L7700" t="str">
            <v>Active</v>
          </cell>
          <cell r="M7700" t="str">
            <v>Executed</v>
          </cell>
          <cell r="N7700">
            <v>42986</v>
          </cell>
          <cell r="O7700" t="str">
            <v>Approve Contract</v>
          </cell>
          <cell r="P7700" t="str">
            <v>Commercial Operations Approver</v>
          </cell>
          <cell r="Q7700" t="str">
            <v>Guglielmin, Don</v>
          </cell>
          <cell r="R7700" t="str">
            <v>Don Guglielmin</v>
          </cell>
          <cell r="S7700" t="str">
            <v>Kara Slemko</v>
          </cell>
          <cell r="T7700" t="str">
            <v>Stephanie Graham</v>
          </cell>
          <cell r="U7700" t="str">
            <v>H - Horizon</v>
          </cell>
          <cell r="V7700" t="str">
            <v>Major Projects</v>
          </cell>
          <cell r="W7700" t="str">
            <v>45 Days net terms</v>
          </cell>
          <cell r="X7700">
            <v>575148.59</v>
          </cell>
          <cell r="Y7700">
            <v>142556</v>
          </cell>
          <cell r="Z7700">
            <v>2709.59</v>
          </cell>
        </row>
        <row r="7701">
          <cell r="A7701" t="str">
            <v>819586-3</v>
          </cell>
          <cell r="B7701">
            <v>819586</v>
          </cell>
          <cell r="C7701">
            <v>3</v>
          </cell>
          <cell r="D7701">
            <v>408118</v>
          </cell>
          <cell r="E7701" t="str">
            <v>OCL Group Inc.</v>
          </cell>
          <cell r="F7701" t="str">
            <v>Hot Oilers Rental</v>
          </cell>
          <cell r="G7701" t="str">
            <v>Construction</v>
          </cell>
          <cell r="H7701" t="str">
            <v>Al-Kaisy, Maysaloon</v>
          </cell>
          <cell r="I7701">
            <v>42986</v>
          </cell>
          <cell r="J7701">
            <v>42788</v>
          </cell>
          <cell r="K7701">
            <v>43220</v>
          </cell>
          <cell r="L7701" t="str">
            <v>Active</v>
          </cell>
          <cell r="M7701" t="str">
            <v>Executed</v>
          </cell>
          <cell r="N7701">
            <v>42993</v>
          </cell>
          <cell r="O7701" t="str">
            <v>Approve Contract</v>
          </cell>
          <cell r="P7701" t="str">
            <v>Business Area Approver</v>
          </cell>
          <cell r="Q7701" t="str">
            <v>Guglielmin, Don</v>
          </cell>
          <cell r="R7701" t="str">
            <v>Don Guglielmin</v>
          </cell>
          <cell r="S7701" t="str">
            <v>Kara Slemko</v>
          </cell>
          <cell r="T7701" t="str">
            <v>Stephanie Graham</v>
          </cell>
          <cell r="U7701" t="str">
            <v>H - Horizon</v>
          </cell>
          <cell r="V7701" t="str">
            <v>Major Projects</v>
          </cell>
          <cell r="W7701" t="str">
            <v>45 Days net terms</v>
          </cell>
          <cell r="X7701">
            <v>692854.09</v>
          </cell>
          <cell r="Y7701">
            <v>142556</v>
          </cell>
          <cell r="Z7701">
            <v>117705.5</v>
          </cell>
        </row>
        <row r="7702">
          <cell r="A7702" t="str">
            <v>819597-1</v>
          </cell>
          <cell r="B7702">
            <v>819597</v>
          </cell>
          <cell r="C7702">
            <v>1</v>
          </cell>
          <cell r="D7702">
            <v>895441</v>
          </cell>
          <cell r="E7702" t="str">
            <v>Almita Piling Inc</v>
          </cell>
          <cell r="F7702" t="str">
            <v>Remove Screw Pilies from Calumet Camp</v>
          </cell>
          <cell r="G7702" t="str">
            <v>Construction Minor</v>
          </cell>
          <cell r="H7702" t="str">
            <v>Borsini, Erwin</v>
          </cell>
          <cell r="I7702">
            <v>42845</v>
          </cell>
          <cell r="J7702">
            <v>42795</v>
          </cell>
          <cell r="K7702">
            <v>42916</v>
          </cell>
          <cell r="L7702" t="str">
            <v>Active</v>
          </cell>
          <cell r="M7702" t="str">
            <v>Executed</v>
          </cell>
          <cell r="N7702">
            <v>42872</v>
          </cell>
          <cell r="O7702" t="str">
            <v>Parallel_Return_to_Edit_Mode</v>
          </cell>
          <cell r="P7702" t="str">
            <v>Borsini, Erwin</v>
          </cell>
          <cell r="R7702" t="str">
            <v>Carla Salazar</v>
          </cell>
          <cell r="S7702" t="str">
            <v>Kara Slemko</v>
          </cell>
          <cell r="T7702" t="str">
            <v>Brian Bate</v>
          </cell>
          <cell r="U7702" t="str">
            <v>H - Horizon</v>
          </cell>
          <cell r="V7702" t="str">
            <v>Facilities &amp; Servic - Facilities &amp; Servics</v>
          </cell>
          <cell r="W7702" t="str">
            <v>45 Days net terms</v>
          </cell>
          <cell r="X7702">
            <v>614957.4</v>
          </cell>
          <cell r="Y7702">
            <v>17539</v>
          </cell>
          <cell r="Z7702">
            <v>46577.4</v>
          </cell>
        </row>
        <row r="7703">
          <cell r="A7703" t="str">
            <v>819597-2</v>
          </cell>
          <cell r="B7703">
            <v>819597</v>
          </cell>
          <cell r="C7703">
            <v>2</v>
          </cell>
          <cell r="D7703">
            <v>895441</v>
          </cell>
          <cell r="E7703" t="str">
            <v>Almita Piling Inc</v>
          </cell>
          <cell r="F7703" t="str">
            <v>McKay Camp Renovation - Additional Screw Piles</v>
          </cell>
          <cell r="G7703" t="str">
            <v>Construction Minor</v>
          </cell>
          <cell r="H7703" t="str">
            <v>Baldwin, Charity</v>
          </cell>
          <cell r="I7703">
            <v>42872</v>
          </cell>
          <cell r="J7703">
            <v>42795</v>
          </cell>
          <cell r="K7703">
            <v>43069</v>
          </cell>
          <cell r="L7703" t="str">
            <v>Active</v>
          </cell>
          <cell r="M7703" t="str">
            <v>Executed</v>
          </cell>
          <cell r="N7703">
            <v>42914</v>
          </cell>
          <cell r="O7703" t="str">
            <v>Edit New Supplement</v>
          </cell>
          <cell r="P7703" t="str">
            <v>Baldwin, Charity</v>
          </cell>
          <cell r="Q7703" t="str">
            <v>Baldwin, Charity</v>
          </cell>
          <cell r="R7703" t="str">
            <v>Carla Salazar</v>
          </cell>
          <cell r="S7703" t="str">
            <v>Kara Slemko</v>
          </cell>
          <cell r="T7703" t="str">
            <v>Brian Bate</v>
          </cell>
          <cell r="U7703" t="str">
            <v>H - Horizon</v>
          </cell>
          <cell r="V7703" t="str">
            <v>Facilities &amp; Servic - Facilities &amp; Servics</v>
          </cell>
          <cell r="W7703" t="str">
            <v>45 Days net terms</v>
          </cell>
          <cell r="X7703">
            <v>616827.4</v>
          </cell>
          <cell r="Y7703">
            <v>17539</v>
          </cell>
          <cell r="Z7703">
            <v>1870</v>
          </cell>
        </row>
        <row r="7704">
          <cell r="A7704" t="str">
            <v>819597-3</v>
          </cell>
          <cell r="B7704">
            <v>819597</v>
          </cell>
          <cell r="C7704">
            <v>3</v>
          </cell>
          <cell r="D7704">
            <v>895441</v>
          </cell>
          <cell r="E7704" t="str">
            <v>Almita Piling Inc</v>
          </cell>
          <cell r="F7704" t="str">
            <v>Add Scope: Screw Piling for McKay Gym and Firehall</v>
          </cell>
          <cell r="G7704" t="str">
            <v>Construction Minor</v>
          </cell>
          <cell r="H7704" t="str">
            <v>Baldwin, Charity</v>
          </cell>
          <cell r="I7704">
            <v>42935</v>
          </cell>
          <cell r="J7704">
            <v>42933</v>
          </cell>
          <cell r="K7704">
            <v>43008</v>
          </cell>
          <cell r="L7704" t="str">
            <v>Active</v>
          </cell>
          <cell r="M7704" t="str">
            <v>Executed</v>
          </cell>
          <cell r="N7704">
            <v>42970</v>
          </cell>
          <cell r="O7704" t="str">
            <v>Parallel_Return_to_Edit_Mode</v>
          </cell>
          <cell r="P7704" t="str">
            <v>Baldwin, Charity</v>
          </cell>
          <cell r="Q7704" t="str">
            <v>Baldwin, Charity</v>
          </cell>
          <cell r="R7704" t="str">
            <v>Carla Salazar</v>
          </cell>
          <cell r="S7704" t="str">
            <v>Kara Slemko</v>
          </cell>
          <cell r="T7704" t="str">
            <v>Brian Bate</v>
          </cell>
          <cell r="U7704" t="str">
            <v>H - Horizon</v>
          </cell>
          <cell r="V7704" t="str">
            <v>Facilities &amp; Servic - Facilities &amp; Servics</v>
          </cell>
          <cell r="W7704" t="str">
            <v>45 Days net terms</v>
          </cell>
          <cell r="X7704">
            <v>675364.4</v>
          </cell>
          <cell r="Y7704">
            <v>17539</v>
          </cell>
          <cell r="Z7704">
            <v>58537</v>
          </cell>
        </row>
        <row r="7705">
          <cell r="A7705" t="str">
            <v>819611-1-1</v>
          </cell>
          <cell r="B7705" t="str">
            <v>819611-1</v>
          </cell>
          <cell r="C7705">
            <v>1</v>
          </cell>
          <cell r="E7705" t="str">
            <v>Quinnski Wireline Inc</v>
          </cell>
          <cell r="F7705" t="str">
            <v>Wireline Services - Supplement#1</v>
          </cell>
          <cell r="G7705" t="str">
            <v>Schedules for Master Agreements</v>
          </cell>
          <cell r="H7705" t="str">
            <v>Guelber, Igor</v>
          </cell>
          <cell r="I7705">
            <v>43000</v>
          </cell>
          <cell r="J7705">
            <v>42795</v>
          </cell>
          <cell r="K7705">
            <v>43159</v>
          </cell>
          <cell r="L7705" t="str">
            <v>Active</v>
          </cell>
          <cell r="M7705" t="str">
            <v>Executed</v>
          </cell>
          <cell r="N7705">
            <v>43028</v>
          </cell>
          <cell r="O7705" t="str">
            <v>Approve Contract</v>
          </cell>
          <cell r="P7705" t="str">
            <v>Business Area Approver</v>
          </cell>
          <cell r="Q7705" t="str">
            <v>Kinniburgh, Cam</v>
          </cell>
          <cell r="R7705" t="str">
            <v>Julie Easthope</v>
          </cell>
          <cell r="S7705" t="str">
            <v>Julie Easthope</v>
          </cell>
          <cell r="T7705" t="str">
            <v>Brian Bate</v>
          </cell>
          <cell r="U7705" t="str">
            <v>C - Conventional</v>
          </cell>
          <cell r="V7705" t="str">
            <v>All</v>
          </cell>
          <cell r="W7705" t="str">
            <v>45 Days net terms</v>
          </cell>
          <cell r="X7705">
            <v>1150000</v>
          </cell>
          <cell r="Y7705">
            <v>198865</v>
          </cell>
          <cell r="Z7705">
            <v>50000</v>
          </cell>
        </row>
        <row r="7706">
          <cell r="A7706" t="str">
            <v>819611-1-1</v>
          </cell>
          <cell r="B7706" t="str">
            <v>819611-1</v>
          </cell>
          <cell r="C7706">
            <v>1</v>
          </cell>
          <cell r="E7706" t="str">
            <v>Quinnski Wireline Inc</v>
          </cell>
          <cell r="F7706" t="str">
            <v>Wireline Services - Supplement#1</v>
          </cell>
          <cell r="G7706" t="str">
            <v>Schedules for Master Agreements</v>
          </cell>
          <cell r="H7706" t="str">
            <v>Guelber, Igor</v>
          </cell>
          <cell r="I7706">
            <v>43000</v>
          </cell>
          <cell r="J7706">
            <v>42795</v>
          </cell>
          <cell r="K7706">
            <v>43159</v>
          </cell>
          <cell r="L7706" t="str">
            <v>Active</v>
          </cell>
          <cell r="M7706" t="str">
            <v>Executed</v>
          </cell>
          <cell r="N7706">
            <v>43028</v>
          </cell>
          <cell r="O7706" t="str">
            <v>Edit New Supplement</v>
          </cell>
          <cell r="P7706" t="str">
            <v>Su, Pan</v>
          </cell>
          <cell r="Q7706" t="str">
            <v>Su, Pan</v>
          </cell>
          <cell r="R7706" t="str">
            <v>Julie Easthope</v>
          </cell>
          <cell r="S7706" t="str">
            <v>Julie Easthope</v>
          </cell>
          <cell r="T7706" t="str">
            <v>Brian Bate</v>
          </cell>
          <cell r="U7706" t="str">
            <v>C - Conventional</v>
          </cell>
          <cell r="V7706" t="str">
            <v>All</v>
          </cell>
          <cell r="W7706" t="str">
            <v>45 Days net terms</v>
          </cell>
          <cell r="X7706">
            <v>1150000</v>
          </cell>
          <cell r="Y7706">
            <v>198865</v>
          </cell>
          <cell r="Z7706">
            <v>50000</v>
          </cell>
        </row>
        <row r="7707">
          <cell r="A7707" t="str">
            <v>819611-1-1</v>
          </cell>
          <cell r="B7707" t="str">
            <v>819611-1</v>
          </cell>
          <cell r="C7707">
            <v>1</v>
          </cell>
          <cell r="E7707" t="str">
            <v>Quinnski Wireline Inc</v>
          </cell>
          <cell r="F7707" t="str">
            <v>Wireline Services - Supplement#1</v>
          </cell>
          <cell r="G7707" t="str">
            <v>Schedules for Master Agreements</v>
          </cell>
          <cell r="H7707" t="str">
            <v>Guelber, Igor</v>
          </cell>
          <cell r="I7707">
            <v>43000</v>
          </cell>
          <cell r="J7707">
            <v>42795</v>
          </cell>
          <cell r="K7707">
            <v>43159</v>
          </cell>
          <cell r="L7707" t="str">
            <v>Active</v>
          </cell>
          <cell r="M7707" t="str">
            <v>Executed</v>
          </cell>
          <cell r="N7707">
            <v>43028</v>
          </cell>
          <cell r="O7707" t="str">
            <v>Execute Contract</v>
          </cell>
          <cell r="P7707" t="str">
            <v>Su, Pan</v>
          </cell>
          <cell r="Q7707" t="str">
            <v>Su, Pan</v>
          </cell>
          <cell r="R7707" t="str">
            <v>Julie Easthope</v>
          </cell>
          <cell r="S7707" t="str">
            <v>Julie Easthope</v>
          </cell>
          <cell r="T7707" t="str">
            <v>Brian Bate</v>
          </cell>
          <cell r="U7707" t="str">
            <v>C - Conventional</v>
          </cell>
          <cell r="V7707" t="str">
            <v>All</v>
          </cell>
          <cell r="W7707" t="str">
            <v>45 Days net terms</v>
          </cell>
          <cell r="X7707">
            <v>1150000</v>
          </cell>
          <cell r="Y7707">
            <v>198865</v>
          </cell>
          <cell r="Z7707">
            <v>50000</v>
          </cell>
        </row>
        <row r="7708">
          <cell r="A7708" t="str">
            <v>819611-1-1</v>
          </cell>
          <cell r="B7708" t="str">
            <v>819611-1</v>
          </cell>
          <cell r="C7708">
            <v>1</v>
          </cell>
          <cell r="E7708" t="str">
            <v>Quinnski Wireline Inc</v>
          </cell>
          <cell r="F7708" t="str">
            <v>Wireline Services - Supplement#1</v>
          </cell>
          <cell r="G7708" t="str">
            <v>Schedules for Master Agreements</v>
          </cell>
          <cell r="H7708" t="str">
            <v>Guelber, Igor</v>
          </cell>
          <cell r="I7708">
            <v>43000</v>
          </cell>
          <cell r="J7708">
            <v>42795</v>
          </cell>
          <cell r="K7708">
            <v>43159</v>
          </cell>
          <cell r="L7708" t="str">
            <v>Active</v>
          </cell>
          <cell r="M7708" t="str">
            <v>Executed</v>
          </cell>
          <cell r="N7708">
            <v>43028</v>
          </cell>
          <cell r="O7708" t="str">
            <v>Parallel_Return_to_Edit_Mode</v>
          </cell>
          <cell r="P7708" t="str">
            <v>Su, Pan</v>
          </cell>
          <cell r="R7708" t="str">
            <v>Julie Easthope</v>
          </cell>
          <cell r="S7708" t="str">
            <v>Julie Easthope</v>
          </cell>
          <cell r="T7708" t="str">
            <v>Brian Bate</v>
          </cell>
          <cell r="U7708" t="str">
            <v>C - Conventional</v>
          </cell>
          <cell r="V7708" t="str">
            <v>All</v>
          </cell>
          <cell r="W7708" t="str">
            <v>45 Days net terms</v>
          </cell>
          <cell r="X7708">
            <v>1150000</v>
          </cell>
          <cell r="Y7708">
            <v>198865</v>
          </cell>
          <cell r="Z7708">
            <v>50000</v>
          </cell>
        </row>
        <row r="7709">
          <cell r="A7709" t="str">
            <v>819611-1-1</v>
          </cell>
          <cell r="B7709" t="str">
            <v>819611-1</v>
          </cell>
          <cell r="C7709">
            <v>1</v>
          </cell>
          <cell r="E7709" t="str">
            <v>Quinnski Wireline Inc</v>
          </cell>
          <cell r="F7709" t="str">
            <v>Wireline Services - Supplement#1</v>
          </cell>
          <cell r="G7709" t="str">
            <v>Schedules for Master Agreements</v>
          </cell>
          <cell r="H7709" t="str">
            <v>Guelber, Igor</v>
          </cell>
          <cell r="I7709">
            <v>43000</v>
          </cell>
          <cell r="J7709">
            <v>42795</v>
          </cell>
          <cell r="K7709">
            <v>43159</v>
          </cell>
          <cell r="L7709" t="str">
            <v>Active</v>
          </cell>
          <cell r="M7709" t="str">
            <v>Executed</v>
          </cell>
          <cell r="N7709">
            <v>43028</v>
          </cell>
          <cell r="O7709" t="str">
            <v>Approve Contract</v>
          </cell>
          <cell r="P7709" t="str">
            <v>Commercial Operations Approver</v>
          </cell>
          <cell r="Q7709" t="str">
            <v>Easthope, Julie</v>
          </cell>
          <cell r="R7709" t="str">
            <v>Julie Easthope</v>
          </cell>
          <cell r="S7709" t="str">
            <v>Julie Easthope</v>
          </cell>
          <cell r="T7709" t="str">
            <v>Brian Bate</v>
          </cell>
          <cell r="U7709" t="str">
            <v>C - Conventional</v>
          </cell>
          <cell r="V7709" t="str">
            <v>All</v>
          </cell>
          <cell r="W7709" t="str">
            <v>45 Days net terms</v>
          </cell>
          <cell r="X7709">
            <v>1150000</v>
          </cell>
          <cell r="Y7709">
            <v>198865</v>
          </cell>
          <cell r="Z7709">
            <v>50000</v>
          </cell>
        </row>
        <row r="7710">
          <cell r="A7710" t="str">
            <v>819679-1</v>
          </cell>
          <cell r="B7710">
            <v>819679</v>
          </cell>
          <cell r="C7710">
            <v>1</v>
          </cell>
          <cell r="E7710" t="str">
            <v>ShawCor CSI Services</v>
          </cell>
          <cell r="F7710" t="str">
            <v>Extra work-External Coating of 72" pipe - BP, Horizon</v>
          </cell>
          <cell r="G7710" t="str">
            <v>Purchase Agreement</v>
          </cell>
          <cell r="H7710" t="str">
            <v>Nikitina, Ekaterina</v>
          </cell>
          <cell r="I7710">
            <v>42948</v>
          </cell>
          <cell r="J7710">
            <v>42842</v>
          </cell>
          <cell r="K7710">
            <v>42962</v>
          </cell>
          <cell r="L7710" t="str">
            <v>Active</v>
          </cell>
          <cell r="M7710" t="str">
            <v>Executed</v>
          </cell>
          <cell r="N7710">
            <v>42950</v>
          </cell>
          <cell r="O7710" t="str">
            <v>Approve Contract</v>
          </cell>
          <cell r="P7710" t="str">
            <v>Business Area Approver</v>
          </cell>
          <cell r="Q7710" t="str">
            <v>Wagil, Trevor</v>
          </cell>
          <cell r="R7710" t="str">
            <v>Sudip Kumar</v>
          </cell>
          <cell r="S7710" t="str">
            <v>Sudip Kumar</v>
          </cell>
          <cell r="T7710" t="str">
            <v>Brian Bate</v>
          </cell>
          <cell r="U7710" t="str">
            <v>H - Horizon</v>
          </cell>
          <cell r="V7710" t="str">
            <v>Bitumen Production</v>
          </cell>
          <cell r="W7710" t="str">
            <v>45 Days net terms</v>
          </cell>
          <cell r="X7710">
            <v>1358166.32</v>
          </cell>
          <cell r="Y7710">
            <v>152914</v>
          </cell>
          <cell r="Z7710">
            <v>95190.32</v>
          </cell>
        </row>
        <row r="7711">
          <cell r="A7711" t="str">
            <v>819679-2</v>
          </cell>
          <cell r="B7711">
            <v>819679</v>
          </cell>
          <cell r="C7711">
            <v>2</v>
          </cell>
          <cell r="E7711" t="str">
            <v>ShawCor CSI Services</v>
          </cell>
          <cell r="F7711" t="str">
            <v>Extra work-External Coating of 48"&amp;60" pipe - BP, Horizon</v>
          </cell>
          <cell r="G7711" t="str">
            <v>Purchase Agreement</v>
          </cell>
          <cell r="H7711" t="str">
            <v>Nikitina, Ekaterina</v>
          </cell>
          <cell r="I7711">
            <v>42957</v>
          </cell>
          <cell r="J7711">
            <v>42955</v>
          </cell>
          <cell r="K7711">
            <v>42978</v>
          </cell>
          <cell r="L7711" t="str">
            <v>Active</v>
          </cell>
          <cell r="M7711" t="str">
            <v>Executed</v>
          </cell>
          <cell r="N7711">
            <v>42957</v>
          </cell>
          <cell r="O7711" t="str">
            <v>Edit New Supplement</v>
          </cell>
          <cell r="P7711" t="str">
            <v>Nikitina, Ekaterina</v>
          </cell>
          <cell r="Q7711" t="str">
            <v>Nikitina, Ekaterina</v>
          </cell>
          <cell r="R7711" t="str">
            <v>Sudip Kumar</v>
          </cell>
          <cell r="S7711" t="str">
            <v>Sudip Kumar</v>
          </cell>
          <cell r="T7711" t="str">
            <v>Brian Bate</v>
          </cell>
          <cell r="U7711" t="str">
            <v>H - Horizon</v>
          </cell>
          <cell r="V7711" t="str">
            <v>Bitumen Production</v>
          </cell>
          <cell r="W7711" t="str">
            <v>45 Days net terms</v>
          </cell>
          <cell r="X7711">
            <v>1408648.23</v>
          </cell>
          <cell r="Y7711">
            <v>152914</v>
          </cell>
          <cell r="Z7711">
            <v>50481.91</v>
          </cell>
        </row>
        <row r="7712">
          <cell r="A7712" t="str">
            <v>819693-1</v>
          </cell>
          <cell r="B7712">
            <v>819693</v>
          </cell>
          <cell r="C7712">
            <v>1</v>
          </cell>
          <cell r="D7712">
            <v>408110</v>
          </cell>
          <cell r="E7712" t="str">
            <v>Braeside Fabricators Inc.</v>
          </cell>
          <cell r="F7712" t="str">
            <v>CHANGE ORDER 01: Cyclone Skid</v>
          </cell>
          <cell r="G7712" t="str">
            <v>Offsite Fabrication</v>
          </cell>
          <cell r="H7712" t="str">
            <v>Correll, Susan</v>
          </cell>
          <cell r="I7712">
            <v>42857</v>
          </cell>
          <cell r="J7712">
            <v>42832</v>
          </cell>
          <cell r="K7712">
            <v>42855</v>
          </cell>
          <cell r="L7712" t="str">
            <v>Active</v>
          </cell>
          <cell r="M7712" t="str">
            <v>Executed</v>
          </cell>
          <cell r="N7712">
            <v>42870</v>
          </cell>
          <cell r="O7712" t="str">
            <v>Approve Contract</v>
          </cell>
          <cell r="P7712" t="str">
            <v>Business Area Approver</v>
          </cell>
          <cell r="R7712" t="str">
            <v>Ari Bronkhorst</v>
          </cell>
          <cell r="S7712" t="str">
            <v>Ari Bronkhorst</v>
          </cell>
          <cell r="T7712" t="str">
            <v>Stephanie Graham</v>
          </cell>
          <cell r="U7712" t="str">
            <v>H - Horizon</v>
          </cell>
          <cell r="V7712" t="str">
            <v>Major Projects</v>
          </cell>
          <cell r="W7712" t="str">
            <v>45 Days net terms</v>
          </cell>
          <cell r="X7712">
            <v>39520</v>
          </cell>
          <cell r="Y7712">
            <v>2456</v>
          </cell>
          <cell r="Z7712">
            <v>2620</v>
          </cell>
        </row>
        <row r="7713">
          <cell r="A7713" t="str">
            <v>819706-1</v>
          </cell>
          <cell r="B7713">
            <v>819706</v>
          </cell>
          <cell r="C7713">
            <v>1</v>
          </cell>
          <cell r="E7713" t="str">
            <v>Kemira Chemicals Canada Inc.</v>
          </cell>
          <cell r="F7713" t="str">
            <v>Supplemet #1 - Phase 2 Wells: Crosslinked Conformance Treatment at Brintnell</v>
          </cell>
          <cell r="G7713" t="str">
            <v>Master Goods and Services Agreement</v>
          </cell>
          <cell r="H7713" t="str">
            <v>Nkwonta, Hamilton</v>
          </cell>
          <cell r="I7713">
            <v>42926</v>
          </cell>
          <cell r="J7713">
            <v>42856</v>
          </cell>
          <cell r="K7713">
            <v>44681</v>
          </cell>
          <cell r="L7713" t="str">
            <v>Active</v>
          </cell>
          <cell r="M7713" t="str">
            <v>Executed</v>
          </cell>
          <cell r="N7713">
            <v>42963</v>
          </cell>
          <cell r="O7713" t="str">
            <v>Approve Contract</v>
          </cell>
          <cell r="P7713" t="str">
            <v>Business Area Approver</v>
          </cell>
          <cell r="Q7713" t="str">
            <v>Kondratowicz, Brent</v>
          </cell>
          <cell r="R7713" t="str">
            <v>Sudip Kumar</v>
          </cell>
          <cell r="S7713" t="str">
            <v>Sudip Kumar</v>
          </cell>
          <cell r="T7713" t="str">
            <v>Brian Bate</v>
          </cell>
          <cell r="U7713" t="str">
            <v>C - Conventional</v>
          </cell>
          <cell r="V7713" t="str">
            <v>Slave Lake</v>
          </cell>
          <cell r="W7713" t="str">
            <v>45 Days net terms</v>
          </cell>
          <cell r="X7713">
            <v>1760000</v>
          </cell>
          <cell r="Y7713">
            <v>148073</v>
          </cell>
          <cell r="Z7713">
            <v>1760000</v>
          </cell>
        </row>
        <row r="7714">
          <cell r="A7714" t="str">
            <v>819738-1</v>
          </cell>
          <cell r="B7714">
            <v>819738</v>
          </cell>
          <cell r="C7714">
            <v>1</v>
          </cell>
          <cell r="D7714">
            <v>408115</v>
          </cell>
          <cell r="E7714" t="str">
            <v>Octo Mechanical Inc</v>
          </cell>
          <cell r="F7714" t="str">
            <v>CO 01: H2 Compressor Manpower</v>
          </cell>
          <cell r="G7714" t="str">
            <v>Construction</v>
          </cell>
          <cell r="H7714" t="str">
            <v>Correll, Susan</v>
          </cell>
          <cell r="I7714">
            <v>42922</v>
          </cell>
          <cell r="J7714">
            <v>42736</v>
          </cell>
          <cell r="K7714">
            <v>42978</v>
          </cell>
          <cell r="L7714" t="str">
            <v>Active</v>
          </cell>
          <cell r="M7714" t="str">
            <v>Executed</v>
          </cell>
          <cell r="N7714">
            <v>42929</v>
          </cell>
          <cell r="O7714" t="str">
            <v>Execute Contract</v>
          </cell>
          <cell r="P7714" t="str">
            <v>Correll, Susan</v>
          </cell>
          <cell r="Q7714" t="str">
            <v>Correll, Susan</v>
          </cell>
          <cell r="R7714" t="str">
            <v>Ari Bronkhorst</v>
          </cell>
          <cell r="S7714" t="str">
            <v>Ari Bronkhorst</v>
          </cell>
          <cell r="T7714" t="str">
            <v>Stephanie Graham</v>
          </cell>
          <cell r="U7714" t="str">
            <v>H - Horizon</v>
          </cell>
          <cell r="V7714" t="str">
            <v>Major Projects</v>
          </cell>
          <cell r="W7714" t="str">
            <v>45 Days net terms</v>
          </cell>
          <cell r="X7714">
            <v>1287216.7</v>
          </cell>
          <cell r="Y7714">
            <v>393949</v>
          </cell>
          <cell r="Z7714">
            <v>37216.699999999997</v>
          </cell>
        </row>
        <row r="7715">
          <cell r="A7715" t="str">
            <v>819741-1</v>
          </cell>
          <cell r="B7715">
            <v>819741</v>
          </cell>
          <cell r="C7715">
            <v>1</v>
          </cell>
          <cell r="D7715">
            <v>408119</v>
          </cell>
          <cell r="E7715" t="str">
            <v>T.D. Williamson Canada ULC</v>
          </cell>
          <cell r="F7715" t="str">
            <v>Plant 73 Air Line Tie In - Additional Time</v>
          </cell>
          <cell r="G7715" t="str">
            <v>Construction Minor</v>
          </cell>
          <cell r="H7715" t="str">
            <v>Hernandez, Pedro</v>
          </cell>
          <cell r="I7715">
            <v>42902</v>
          </cell>
          <cell r="J7715">
            <v>42814</v>
          </cell>
          <cell r="K7715">
            <v>42887</v>
          </cell>
          <cell r="L7715" t="str">
            <v>Active</v>
          </cell>
          <cell r="M7715" t="str">
            <v>Pending Signed Copy Attachment</v>
          </cell>
          <cell r="O7715" t="str">
            <v>Parallel_Return_to_Edit_Mode</v>
          </cell>
          <cell r="P7715" t="str">
            <v>Hernandez, Pedro</v>
          </cell>
          <cell r="R7715" t="str">
            <v>Ari Bronkhorst</v>
          </cell>
          <cell r="S7715" t="str">
            <v>Kara Slemko</v>
          </cell>
          <cell r="T7715" t="str">
            <v>Stephanie Graham</v>
          </cell>
          <cell r="U7715" t="str">
            <v>H - Horizon</v>
          </cell>
          <cell r="V7715" t="str">
            <v>Major Projects</v>
          </cell>
          <cell r="W7715" t="str">
            <v>45 Days net terms</v>
          </cell>
          <cell r="X7715">
            <v>84981.81</v>
          </cell>
          <cell r="Y7715">
            <v>7857</v>
          </cell>
          <cell r="Z7715">
            <v>20329.810000000001</v>
          </cell>
        </row>
        <row r="7716">
          <cell r="A7716" t="str">
            <v>819787-1-1</v>
          </cell>
          <cell r="B7716" t="str">
            <v>819787-1</v>
          </cell>
          <cell r="C7716">
            <v>1</v>
          </cell>
          <cell r="D7716">
            <v>408079</v>
          </cell>
          <cell r="E7716" t="str">
            <v>Black &amp; McDonald Limited</v>
          </cell>
          <cell r="F7716" t="str">
            <v>CO 01: DRU-2 Retrofit â€“ to weld and install 128 no. thermocouples in Furnaces 1A/B</v>
          </cell>
          <cell r="G7716" t="str">
            <v>Schedules for Master Agreements</v>
          </cell>
          <cell r="H7716" t="str">
            <v>Culligan, Sean</v>
          </cell>
          <cell r="I7716">
            <v>43053</v>
          </cell>
          <cell r="J7716">
            <v>42993</v>
          </cell>
          <cell r="K7716">
            <v>43038</v>
          </cell>
          <cell r="L7716" t="str">
            <v>Active</v>
          </cell>
          <cell r="M7716" t="str">
            <v>Pending Signed Copy Attachment</v>
          </cell>
          <cell r="O7716" t="str">
            <v>Approve Contract</v>
          </cell>
          <cell r="P7716" t="str">
            <v>Commercial Operations Approver</v>
          </cell>
          <cell r="Q7716" t="str">
            <v>Bronkhorst, Ari</v>
          </cell>
          <cell r="R7716" t="str">
            <v>Ari Bronkhorst</v>
          </cell>
          <cell r="S7716" t="str">
            <v>Ari Bronkhorst</v>
          </cell>
          <cell r="T7716" t="str">
            <v>Stephanie Graham</v>
          </cell>
          <cell r="U7716" t="str">
            <v>H - Horizon</v>
          </cell>
          <cell r="V7716" t="str">
            <v>All</v>
          </cell>
          <cell r="W7716" t="str">
            <v>45 Days net terms</v>
          </cell>
          <cell r="X7716">
            <v>346938.24</v>
          </cell>
          <cell r="Y7716">
            <v>169123</v>
          </cell>
          <cell r="Z7716">
            <v>162832</v>
          </cell>
        </row>
        <row r="7717">
          <cell r="A7717" t="str">
            <v>819797-1</v>
          </cell>
          <cell r="B7717">
            <v>819797</v>
          </cell>
          <cell r="C7717">
            <v>1</v>
          </cell>
          <cell r="E7717" t="str">
            <v>Integral Energy Services Ltd</v>
          </cell>
          <cell r="F7717" t="str">
            <v>BWDD - Field E&amp;I</v>
          </cell>
          <cell r="G7717" t="str">
            <v>Construction</v>
          </cell>
          <cell r="H7717" t="str">
            <v>Charles, MoShesh</v>
          </cell>
          <cell r="I7717">
            <v>43054</v>
          </cell>
          <cell r="J7717">
            <v>42815</v>
          </cell>
          <cell r="K7717">
            <v>42853</v>
          </cell>
          <cell r="L7717" t="str">
            <v>Active</v>
          </cell>
          <cell r="M7717" t="str">
            <v>Pending Signed Copy Attachment</v>
          </cell>
          <cell r="O7717" t="str">
            <v>Parallel_Return_to_Edit_Mode</v>
          </cell>
          <cell r="P7717" t="str">
            <v>Woo, Cam</v>
          </cell>
          <cell r="R7717" t="str">
            <v>Sudip Kumar</v>
          </cell>
          <cell r="S7717" t="str">
            <v>Sudip Kumar</v>
          </cell>
          <cell r="T7717" t="str">
            <v>Brian Bate</v>
          </cell>
          <cell r="U7717" t="str">
            <v>H - Horizon</v>
          </cell>
          <cell r="V7717" t="str">
            <v>Mining</v>
          </cell>
          <cell r="W7717" t="str">
            <v>45 Days net terms</v>
          </cell>
          <cell r="X7717">
            <v>629317.63</v>
          </cell>
          <cell r="Y7717">
            <v>713684</v>
          </cell>
          <cell r="Z7717">
            <v>215388.69</v>
          </cell>
        </row>
        <row r="7718">
          <cell r="A7718" t="str">
            <v>819893-2</v>
          </cell>
          <cell r="B7718">
            <v>819893</v>
          </cell>
          <cell r="C7718">
            <v>2</v>
          </cell>
          <cell r="D7718">
            <v>408146</v>
          </cell>
          <cell r="E7718" t="str">
            <v>Shott Earthworks Inc</v>
          </cell>
          <cell r="F7718" t="str">
            <v>Extraction Site Services -CO# 01</v>
          </cell>
          <cell r="G7718" t="str">
            <v>Construction Minor</v>
          </cell>
          <cell r="H7718" t="str">
            <v>Ruiz, Mario</v>
          </cell>
          <cell r="I7718">
            <v>43025</v>
          </cell>
          <cell r="J7718">
            <v>42828</v>
          </cell>
          <cell r="K7718">
            <v>43008</v>
          </cell>
          <cell r="L7718" t="str">
            <v>Complete</v>
          </cell>
          <cell r="M7718" t="str">
            <v>Executed</v>
          </cell>
          <cell r="N7718">
            <v>43031</v>
          </cell>
          <cell r="O7718" t="str">
            <v>Approve Contract</v>
          </cell>
          <cell r="P7718" t="str">
            <v>Business Area Approver</v>
          </cell>
          <cell r="Q7718" t="str">
            <v>Silva, Ismael</v>
          </cell>
          <cell r="R7718" t="str">
            <v>Don Guglielmin</v>
          </cell>
          <cell r="S7718" t="str">
            <v>Don Guglielmin</v>
          </cell>
          <cell r="T7718" t="str">
            <v>Stephanie Graham</v>
          </cell>
          <cell r="U7718" t="str">
            <v>H - Horizon</v>
          </cell>
          <cell r="V7718" t="str">
            <v>Major Projects</v>
          </cell>
          <cell r="W7718" t="str">
            <v>45 Days net terms</v>
          </cell>
          <cell r="X7718">
            <v>260115.83</v>
          </cell>
          <cell r="Y7718">
            <v>341061</v>
          </cell>
          <cell r="Z7718">
            <v>-475702.17</v>
          </cell>
        </row>
        <row r="7719">
          <cell r="A7719" t="str">
            <v>819904-1</v>
          </cell>
          <cell r="B7719">
            <v>819904</v>
          </cell>
          <cell r="C7719">
            <v>1</v>
          </cell>
          <cell r="D7719">
            <v>908169</v>
          </cell>
          <cell r="E7719" t="str">
            <v>Willbros Construction Services (Canada) L.P.</v>
          </cell>
          <cell r="F7719" t="str">
            <v>CO 01 (and CO 02)_Siphon Relocation</v>
          </cell>
          <cell r="G7719" t="str">
            <v>Construction</v>
          </cell>
          <cell r="H7719" t="str">
            <v>Correll, Susan</v>
          </cell>
          <cell r="I7719">
            <v>43117</v>
          </cell>
          <cell r="J7719">
            <v>42828</v>
          </cell>
          <cell r="K7719">
            <v>43100</v>
          </cell>
          <cell r="L7719" t="str">
            <v>Active</v>
          </cell>
          <cell r="M7719" t="str">
            <v>Executed</v>
          </cell>
          <cell r="N7719">
            <v>43117</v>
          </cell>
          <cell r="O7719" t="str">
            <v>Parallel_Return_to_Edit_Mode</v>
          </cell>
          <cell r="P7719" t="str">
            <v>Manuel, Racquel</v>
          </cell>
          <cell r="R7719" t="str">
            <v>Ari Bronkhorst</v>
          </cell>
          <cell r="S7719" t="str">
            <v>Ari Bronkhorst</v>
          </cell>
          <cell r="T7719" t="str">
            <v>Stephanie Graham</v>
          </cell>
          <cell r="U7719" t="str">
            <v>H - Horizon</v>
          </cell>
          <cell r="V7719" t="str">
            <v>Major Projects</v>
          </cell>
          <cell r="W7719" t="str">
            <v>45 Days net terms</v>
          </cell>
          <cell r="X7719">
            <v>19064987.579999998</v>
          </cell>
          <cell r="Y7719">
            <v>590056</v>
          </cell>
          <cell r="Z7719">
            <v>997379.85</v>
          </cell>
        </row>
        <row r="7720">
          <cell r="A7720" t="str">
            <v>819954-1</v>
          </cell>
          <cell r="B7720">
            <v>819954</v>
          </cell>
          <cell r="C7720">
            <v>1</v>
          </cell>
          <cell r="D7720">
            <v>408135</v>
          </cell>
          <cell r="E7720" t="str">
            <v>MMR Canada Limited</v>
          </cell>
          <cell r="F7720" t="str">
            <v>CO # 01 - Additional Work (Retesting barges &amp; precommissioning)</v>
          </cell>
          <cell r="G7720" t="str">
            <v>Construction Minor</v>
          </cell>
          <cell r="H7720" t="str">
            <v>Oladebo, Foluso</v>
          </cell>
          <cell r="I7720">
            <v>42936</v>
          </cell>
          <cell r="J7720">
            <v>42836</v>
          </cell>
          <cell r="K7720">
            <v>43008</v>
          </cell>
          <cell r="L7720" t="str">
            <v>Active</v>
          </cell>
          <cell r="M7720" t="str">
            <v>Executed</v>
          </cell>
          <cell r="N7720">
            <v>42950</v>
          </cell>
          <cell r="O7720" t="str">
            <v>Execute Contract</v>
          </cell>
          <cell r="P7720" t="str">
            <v>Oladebo, Foluso</v>
          </cell>
          <cell r="Q7720" t="str">
            <v>Oladebo, Foluso</v>
          </cell>
          <cell r="R7720" t="str">
            <v>Don Guglielmin</v>
          </cell>
          <cell r="S7720" t="str">
            <v>Don Guglielmin</v>
          </cell>
          <cell r="T7720" t="str">
            <v>Stephanie Graham</v>
          </cell>
          <cell r="U7720" t="str">
            <v>H - Horizon</v>
          </cell>
          <cell r="V7720" t="str">
            <v>Major Projects</v>
          </cell>
          <cell r="W7720" t="str">
            <v>45 Days net terms</v>
          </cell>
          <cell r="X7720">
            <v>559431.21</v>
          </cell>
          <cell r="Z7720">
            <v>145465</v>
          </cell>
        </row>
        <row r="7721">
          <cell r="A7721" t="str">
            <v>819954-2</v>
          </cell>
          <cell r="B7721">
            <v>819954</v>
          </cell>
          <cell r="C7721">
            <v>2</v>
          </cell>
          <cell r="D7721">
            <v>408135</v>
          </cell>
          <cell r="E7721" t="str">
            <v>MMR Canada Limited</v>
          </cell>
          <cell r="F7721" t="str">
            <v>CO # 02 - Additional Work (Retesting barges &amp; precommissioning)</v>
          </cell>
          <cell r="G7721" t="str">
            <v>Construction Minor</v>
          </cell>
          <cell r="H7721" t="str">
            <v>Oladebo, Foluso</v>
          </cell>
          <cell r="I7721">
            <v>43003</v>
          </cell>
          <cell r="J7721">
            <v>42836</v>
          </cell>
          <cell r="K7721">
            <v>43100</v>
          </cell>
          <cell r="L7721" t="str">
            <v>Active</v>
          </cell>
          <cell r="M7721" t="str">
            <v>Executed</v>
          </cell>
          <cell r="N7721">
            <v>43004</v>
          </cell>
          <cell r="O7721" t="str">
            <v>Approve Contract</v>
          </cell>
          <cell r="P7721" t="str">
            <v>Business Area Approver</v>
          </cell>
          <cell r="Q7721" t="str">
            <v>Murphy, John</v>
          </cell>
          <cell r="R7721" t="str">
            <v>Don Guglielmin</v>
          </cell>
          <cell r="S7721" t="str">
            <v>Don Guglielmin</v>
          </cell>
          <cell r="T7721" t="str">
            <v>Stephanie Graham</v>
          </cell>
          <cell r="U7721" t="str">
            <v>H - Horizon</v>
          </cell>
          <cell r="V7721" t="str">
            <v>Major Projects</v>
          </cell>
          <cell r="W7721" t="str">
            <v>45 Days net terms</v>
          </cell>
          <cell r="X7721">
            <v>783362.09</v>
          </cell>
          <cell r="Z7721">
            <v>223930.88</v>
          </cell>
        </row>
        <row r="7722">
          <cell r="A7722" t="str">
            <v>819965-1</v>
          </cell>
          <cell r="B7722">
            <v>819965</v>
          </cell>
          <cell r="C7722">
            <v>1</v>
          </cell>
          <cell r="D7722">
            <v>408145</v>
          </cell>
          <cell r="E7722" t="str">
            <v>C.B.S. Construction Ltd</v>
          </cell>
          <cell r="F7722" t="str">
            <v>Change Order 1</v>
          </cell>
          <cell r="G7722" t="str">
            <v>Construction Minor</v>
          </cell>
          <cell r="H7722" t="str">
            <v>Kosasih, Andi</v>
          </cell>
          <cell r="I7722">
            <v>43053</v>
          </cell>
          <cell r="J7722">
            <v>42837</v>
          </cell>
          <cell r="K7722">
            <v>43069</v>
          </cell>
          <cell r="L7722" t="str">
            <v>Active</v>
          </cell>
          <cell r="M7722" t="str">
            <v>Executed</v>
          </cell>
          <cell r="N7722">
            <v>43054</v>
          </cell>
          <cell r="O7722" t="str">
            <v>Parallel_Return_to_Edit_Mode</v>
          </cell>
          <cell r="P7722" t="str">
            <v>Kosasih, Andi</v>
          </cell>
          <cell r="R7722" t="str">
            <v>Don Guglielmin</v>
          </cell>
          <cell r="S7722" t="str">
            <v>Kara Slemko</v>
          </cell>
          <cell r="T7722" t="str">
            <v>Brian Bate</v>
          </cell>
          <cell r="U7722" t="str">
            <v>H - Horizon</v>
          </cell>
          <cell r="V7722" t="str">
            <v>Major Projects</v>
          </cell>
          <cell r="W7722" t="str">
            <v>40 Days net terms</v>
          </cell>
          <cell r="X7722">
            <v>564993.16</v>
          </cell>
          <cell r="Y7722">
            <v>177815</v>
          </cell>
          <cell r="Z7722">
            <v>7117.16</v>
          </cell>
        </row>
        <row r="7723">
          <cell r="A7723" t="str">
            <v>819975-1</v>
          </cell>
          <cell r="B7723">
            <v>819975</v>
          </cell>
          <cell r="C7723">
            <v>1</v>
          </cell>
          <cell r="D7723">
            <v>408141</v>
          </cell>
          <cell r="E7723" t="str">
            <v>Pyramid Corporation</v>
          </cell>
          <cell r="F7723" t="str">
            <v>CO 01:Installation of Capacitor Banks in Plant 69</v>
          </cell>
          <cell r="G7723" t="str">
            <v>Construction Minor</v>
          </cell>
          <cell r="H7723" t="str">
            <v>Brown, Drew</v>
          </cell>
          <cell r="I7723">
            <v>42976</v>
          </cell>
          <cell r="J7723">
            <v>42842</v>
          </cell>
          <cell r="K7723">
            <v>42978</v>
          </cell>
          <cell r="L7723" t="str">
            <v>Active</v>
          </cell>
          <cell r="M7723" t="str">
            <v>Executed</v>
          </cell>
          <cell r="N7723">
            <v>42976</v>
          </cell>
          <cell r="O7723" t="str">
            <v>Edit New Supplement</v>
          </cell>
          <cell r="P7723" t="str">
            <v>Manuel, Racquel</v>
          </cell>
          <cell r="Q7723" t="str">
            <v>Manuel, Racquel</v>
          </cell>
          <cell r="R7723" t="str">
            <v>Ari Bronkhorst</v>
          </cell>
          <cell r="S7723" t="str">
            <v>Ari Bronkhorst</v>
          </cell>
          <cell r="T7723" t="str">
            <v>Stephanie Graham</v>
          </cell>
          <cell r="U7723" t="str">
            <v>H - Horizon</v>
          </cell>
          <cell r="V7723" t="str">
            <v>Major Projects</v>
          </cell>
          <cell r="W7723" t="str">
            <v>40 Days net terms</v>
          </cell>
          <cell r="X7723">
            <v>608565</v>
          </cell>
          <cell r="Y7723">
            <v>3417</v>
          </cell>
          <cell r="Z7723">
            <v>216060</v>
          </cell>
        </row>
        <row r="7724">
          <cell r="A7724" t="str">
            <v>819975-2</v>
          </cell>
          <cell r="B7724">
            <v>819975</v>
          </cell>
          <cell r="C7724">
            <v>2</v>
          </cell>
          <cell r="D7724">
            <v>408141</v>
          </cell>
          <cell r="E7724" t="str">
            <v>Pyramid Corporation</v>
          </cell>
          <cell r="F7724" t="str">
            <v>CO 02:Installation of Capacitor Banks in Plant 69</v>
          </cell>
          <cell r="G7724" t="str">
            <v>Construction Minor</v>
          </cell>
          <cell r="H7724" t="str">
            <v>Brown, Drew</v>
          </cell>
          <cell r="I7724">
            <v>42989</v>
          </cell>
          <cell r="J7724">
            <v>42842</v>
          </cell>
          <cell r="K7724">
            <v>42978</v>
          </cell>
          <cell r="L7724" t="str">
            <v>Active</v>
          </cell>
          <cell r="M7724" t="str">
            <v>Executed</v>
          </cell>
          <cell r="N7724">
            <v>42990</v>
          </cell>
          <cell r="O7724" t="str">
            <v>Parallel_Return_to_Edit_Mode</v>
          </cell>
          <cell r="P7724" t="str">
            <v>Manuel, Racquel</v>
          </cell>
          <cell r="R7724" t="str">
            <v>Ari Bronkhorst</v>
          </cell>
          <cell r="S7724" t="str">
            <v>Ari Bronkhorst</v>
          </cell>
          <cell r="T7724" t="str">
            <v>Stephanie Graham</v>
          </cell>
          <cell r="U7724" t="str">
            <v>H - Horizon</v>
          </cell>
          <cell r="V7724" t="str">
            <v>Major Projects</v>
          </cell>
          <cell r="W7724" t="str">
            <v>40 Days net terms</v>
          </cell>
          <cell r="X7724">
            <v>789671.87</v>
          </cell>
          <cell r="Y7724">
            <v>3417</v>
          </cell>
          <cell r="Z7724">
            <v>181106.87</v>
          </cell>
        </row>
        <row r="7725">
          <cell r="A7725" t="str">
            <v>819975-3</v>
          </cell>
          <cell r="B7725">
            <v>819975</v>
          </cell>
          <cell r="C7725">
            <v>3</v>
          </cell>
          <cell r="D7725">
            <v>40814103</v>
          </cell>
          <cell r="E7725" t="str">
            <v>Pyramid Corporation</v>
          </cell>
          <cell r="F7725" t="str">
            <v>Coker Unit - New Elevator Installation</v>
          </cell>
          <cell r="G7725" t="str">
            <v>Construction Minor</v>
          </cell>
          <cell r="H7725" t="str">
            <v>Brown, Drew</v>
          </cell>
          <cell r="I7725">
            <v>43055</v>
          </cell>
          <cell r="J7725">
            <v>43040</v>
          </cell>
          <cell r="K7725">
            <v>43099</v>
          </cell>
          <cell r="L7725" t="str">
            <v>Active</v>
          </cell>
          <cell r="M7725" t="str">
            <v>Executed</v>
          </cell>
          <cell r="N7725">
            <v>43073</v>
          </cell>
          <cell r="O7725" t="str">
            <v>Approve Contract</v>
          </cell>
          <cell r="P7725" t="str">
            <v>Commercial Operations Approver</v>
          </cell>
          <cell r="Q7725" t="str">
            <v>Tan, Lenny</v>
          </cell>
          <cell r="R7725" t="str">
            <v>Ari Bronkhorst</v>
          </cell>
          <cell r="S7725" t="str">
            <v>Ari Bronkhorst</v>
          </cell>
          <cell r="T7725" t="str">
            <v>Stephanie Graham</v>
          </cell>
          <cell r="U7725" t="str">
            <v>H - Horizon</v>
          </cell>
          <cell r="V7725" t="str">
            <v>Major Projects</v>
          </cell>
          <cell r="W7725" t="str">
            <v>40 Days net terms</v>
          </cell>
          <cell r="X7725">
            <v>991331.87</v>
          </cell>
          <cell r="Y7725">
            <v>3417</v>
          </cell>
          <cell r="Z7725">
            <v>201660</v>
          </cell>
        </row>
        <row r="7726">
          <cell r="A7726" t="str">
            <v>819988-1</v>
          </cell>
          <cell r="B7726">
            <v>819988</v>
          </cell>
          <cell r="C7726">
            <v>1</v>
          </cell>
          <cell r="D7726">
            <v>408147</v>
          </cell>
          <cell r="E7726" t="str">
            <v>WorleyParsonsCord Ltd.</v>
          </cell>
          <cell r="F7726" t="str">
            <v>Piping Materials</v>
          </cell>
          <cell r="G7726" t="str">
            <v>Construction</v>
          </cell>
          <cell r="H7726" t="str">
            <v>Siddhanta, Indrajit</v>
          </cell>
          <cell r="I7726">
            <v>43122</v>
          </cell>
          <cell r="J7726">
            <v>42843</v>
          </cell>
          <cell r="K7726">
            <v>42904</v>
          </cell>
          <cell r="L7726" t="str">
            <v>Active</v>
          </cell>
          <cell r="M7726" t="str">
            <v>Pending Signed Copy Attachment</v>
          </cell>
          <cell r="O7726" t="str">
            <v>Parallel_Return_to_Edit_Mode</v>
          </cell>
          <cell r="P7726" t="str">
            <v>Duarte, Rafael</v>
          </cell>
          <cell r="R7726" t="str">
            <v>Ari Bronkhorst</v>
          </cell>
          <cell r="S7726" t="str">
            <v>Ari Bronkhorst</v>
          </cell>
          <cell r="T7726" t="str">
            <v>Stephanie Graham</v>
          </cell>
          <cell r="U7726" t="str">
            <v>H - Horizon</v>
          </cell>
          <cell r="V7726" t="str">
            <v>Major Projects</v>
          </cell>
          <cell r="W7726" t="str">
            <v>45 Days net terms</v>
          </cell>
          <cell r="X7726">
            <v>578639.84</v>
          </cell>
          <cell r="Z7726">
            <v>63652</v>
          </cell>
        </row>
        <row r="7727">
          <cell r="A7727" t="str">
            <v>819989-1</v>
          </cell>
          <cell r="B7727">
            <v>819989</v>
          </cell>
          <cell r="C7727">
            <v>1</v>
          </cell>
          <cell r="D7727">
            <v>408139</v>
          </cell>
          <cell r="E7727" t="str">
            <v>Tradesmen Enterprises LP</v>
          </cell>
          <cell r="F7727" t="str">
            <v>Plant 73 SCO Heat Exchanger - Additional Scope</v>
          </cell>
          <cell r="G7727" t="str">
            <v>Construction Minor</v>
          </cell>
          <cell r="H7727" t="str">
            <v>Hernandez, Pedro</v>
          </cell>
          <cell r="I7727">
            <v>42899</v>
          </cell>
          <cell r="J7727">
            <v>42872</v>
          </cell>
          <cell r="K7727">
            <v>42947</v>
          </cell>
          <cell r="L7727" t="str">
            <v>Active</v>
          </cell>
          <cell r="M7727" t="str">
            <v>Executed</v>
          </cell>
          <cell r="N7727">
            <v>42963</v>
          </cell>
          <cell r="O7727" t="str">
            <v>Execute Contract</v>
          </cell>
          <cell r="P7727" t="str">
            <v>Hernandez, Pedro</v>
          </cell>
          <cell r="Q7727" t="str">
            <v>Hernandez, Pedro</v>
          </cell>
          <cell r="R7727" t="str">
            <v>Ari Bronkhorst</v>
          </cell>
          <cell r="S7727" t="str">
            <v>Kara Slemko</v>
          </cell>
          <cell r="T7727" t="str">
            <v>Brian Bate</v>
          </cell>
          <cell r="U7727" t="str">
            <v>H - Horizon</v>
          </cell>
          <cell r="V7727" t="str">
            <v>Major Projects</v>
          </cell>
          <cell r="W7727" t="str">
            <v>45 Days net terms</v>
          </cell>
          <cell r="X7727">
            <v>2187723.4900000002</v>
          </cell>
          <cell r="Y7727">
            <v>146530</v>
          </cell>
          <cell r="Z7727">
            <v>8383.49</v>
          </cell>
        </row>
        <row r="7728">
          <cell r="A7728" t="str">
            <v>819989-2</v>
          </cell>
          <cell r="B7728">
            <v>819989</v>
          </cell>
          <cell r="C7728">
            <v>2</v>
          </cell>
          <cell r="D7728">
            <v>40813902</v>
          </cell>
          <cell r="E7728" t="str">
            <v>Tradesmen Enterprises LP</v>
          </cell>
          <cell r="F7728" t="str">
            <v>Plant 73 SCO Heat Exchanger - Additional Work Plant 72</v>
          </cell>
          <cell r="G7728" t="str">
            <v>Construction Minor</v>
          </cell>
          <cell r="H7728" t="str">
            <v>Hernandez, Pedro</v>
          </cell>
          <cell r="I7728">
            <v>42963</v>
          </cell>
          <cell r="J7728">
            <v>42872</v>
          </cell>
          <cell r="K7728">
            <v>42947</v>
          </cell>
          <cell r="L7728" t="str">
            <v>Active</v>
          </cell>
          <cell r="M7728" t="str">
            <v>Executed</v>
          </cell>
          <cell r="N7728">
            <v>42991</v>
          </cell>
          <cell r="O7728" t="str">
            <v>Parallel_Return_to_Edit_Mode</v>
          </cell>
          <cell r="P7728" t="str">
            <v>Hernandez, Pedro</v>
          </cell>
          <cell r="R7728" t="str">
            <v>Ari Bronkhorst</v>
          </cell>
          <cell r="S7728" t="str">
            <v>Kara Slemko</v>
          </cell>
          <cell r="T7728" t="str">
            <v>Brian Bate</v>
          </cell>
          <cell r="U7728" t="str">
            <v>H - Horizon</v>
          </cell>
          <cell r="V7728" t="str">
            <v>Major Projects</v>
          </cell>
          <cell r="W7728" t="str">
            <v>45 Days net terms</v>
          </cell>
          <cell r="X7728">
            <v>2276376.09</v>
          </cell>
          <cell r="Y7728">
            <v>146530</v>
          </cell>
          <cell r="Z7728">
            <v>88652.6</v>
          </cell>
        </row>
        <row r="7729">
          <cell r="A7729" t="str">
            <v>819989-3</v>
          </cell>
          <cell r="B7729">
            <v>819989</v>
          </cell>
          <cell r="C7729">
            <v>3</v>
          </cell>
          <cell r="D7729">
            <v>40813903</v>
          </cell>
          <cell r="E7729" t="str">
            <v>Tradesmen Enterprises LP</v>
          </cell>
          <cell r="F7729" t="str">
            <v>Additional Scope - Turnaround Work</v>
          </cell>
          <cell r="G7729" t="str">
            <v>Construction Minor</v>
          </cell>
          <cell r="H7729" t="str">
            <v>Hernandez, Pedro</v>
          </cell>
          <cell r="I7729">
            <v>42991</v>
          </cell>
          <cell r="J7729">
            <v>42872</v>
          </cell>
          <cell r="K7729">
            <v>43008</v>
          </cell>
          <cell r="L7729" t="str">
            <v>Active</v>
          </cell>
          <cell r="M7729" t="str">
            <v>Executed</v>
          </cell>
          <cell r="N7729">
            <v>43007</v>
          </cell>
          <cell r="O7729" t="str">
            <v>Parallel_Return_to_Edit_Mode</v>
          </cell>
          <cell r="P7729" t="str">
            <v>Hernandez, Pedro</v>
          </cell>
          <cell r="R7729" t="str">
            <v>Ari Bronkhorst</v>
          </cell>
          <cell r="S7729" t="str">
            <v>Kara Slemko</v>
          </cell>
          <cell r="T7729" t="str">
            <v>Brian Bate</v>
          </cell>
          <cell r="U7729" t="str">
            <v>H - Horizon</v>
          </cell>
          <cell r="V7729" t="str">
            <v>Major Projects</v>
          </cell>
          <cell r="W7729" t="str">
            <v>45 Days net terms</v>
          </cell>
          <cell r="X7729">
            <v>2328071.15</v>
          </cell>
          <cell r="Y7729">
            <v>146530</v>
          </cell>
          <cell r="Z7729">
            <v>51695.06</v>
          </cell>
        </row>
        <row r="7730">
          <cell r="A7730" t="str">
            <v>819989-4</v>
          </cell>
          <cell r="B7730">
            <v>819989</v>
          </cell>
          <cell r="C7730">
            <v>4</v>
          </cell>
          <cell r="D7730">
            <v>40813904</v>
          </cell>
          <cell r="E7730" t="str">
            <v>Tradesmen Enterprises LP</v>
          </cell>
          <cell r="F7730" t="str">
            <v>Additional Scope - Turnaround Work</v>
          </cell>
          <cell r="G7730" t="str">
            <v>Construction Minor</v>
          </cell>
          <cell r="H7730" t="str">
            <v>Hernandez, Pedro</v>
          </cell>
          <cell r="I7730">
            <v>43007</v>
          </cell>
          <cell r="J7730">
            <v>42872</v>
          </cell>
          <cell r="K7730">
            <v>43008</v>
          </cell>
          <cell r="L7730" t="str">
            <v>Active</v>
          </cell>
          <cell r="M7730" t="str">
            <v>Executed</v>
          </cell>
          <cell r="N7730">
            <v>43026</v>
          </cell>
          <cell r="O7730" t="str">
            <v>Execute Contract</v>
          </cell>
          <cell r="P7730" t="str">
            <v>Hernandez, Pedro</v>
          </cell>
          <cell r="Q7730" t="str">
            <v>Hernandez, Pedro</v>
          </cell>
          <cell r="R7730" t="str">
            <v>Ari Bronkhorst</v>
          </cell>
          <cell r="S7730" t="str">
            <v>Kara Slemko</v>
          </cell>
          <cell r="T7730" t="str">
            <v>Brian Bate</v>
          </cell>
          <cell r="U7730" t="str">
            <v>H - Horizon</v>
          </cell>
          <cell r="V7730" t="str">
            <v>Major Projects</v>
          </cell>
          <cell r="W7730" t="str">
            <v>45 Days net terms</v>
          </cell>
          <cell r="X7730">
            <v>2739669.58</v>
          </cell>
          <cell r="Y7730">
            <v>146530</v>
          </cell>
          <cell r="Z7730">
            <v>411598.43</v>
          </cell>
        </row>
        <row r="7731">
          <cell r="A7731" t="str">
            <v>819989-5</v>
          </cell>
          <cell r="B7731">
            <v>819989</v>
          </cell>
          <cell r="C7731">
            <v>5</v>
          </cell>
          <cell r="D7731">
            <v>40813905</v>
          </cell>
          <cell r="E7731" t="str">
            <v>Tradesmen Enterprises LP</v>
          </cell>
          <cell r="F7731" t="str">
            <v>Additional Scope - COR-038</v>
          </cell>
          <cell r="G7731" t="str">
            <v>Construction Minor</v>
          </cell>
          <cell r="H7731" t="str">
            <v>Hernandez, Pedro</v>
          </cell>
          <cell r="I7731">
            <v>43053</v>
          </cell>
          <cell r="J7731">
            <v>42842</v>
          </cell>
          <cell r="K7731">
            <v>43039</v>
          </cell>
          <cell r="L7731" t="str">
            <v>Active</v>
          </cell>
          <cell r="M7731" t="str">
            <v>Pending Signed Copy Attachment</v>
          </cell>
          <cell r="O7731" t="str">
            <v>Execute Contract</v>
          </cell>
          <cell r="P7731" t="str">
            <v>Hernandez, Pedro</v>
          </cell>
          <cell r="R7731" t="str">
            <v>Ari Bronkhorst</v>
          </cell>
          <cell r="S7731" t="str">
            <v>Kara Slemko</v>
          </cell>
          <cell r="T7731" t="str">
            <v>Brian Bate</v>
          </cell>
          <cell r="U7731" t="str">
            <v>H - Horizon</v>
          </cell>
          <cell r="V7731" t="str">
            <v>Major Projects</v>
          </cell>
          <cell r="W7731" t="str">
            <v>45 Days net terms</v>
          </cell>
          <cell r="X7731">
            <v>2794952.32</v>
          </cell>
          <cell r="Y7731">
            <v>146530</v>
          </cell>
          <cell r="Z7731">
            <v>55282.74</v>
          </cell>
        </row>
        <row r="7732">
          <cell r="A7732" t="str">
            <v>819999-2-1</v>
          </cell>
          <cell r="B7732" t="str">
            <v>819999-2</v>
          </cell>
          <cell r="C7732">
            <v>1</v>
          </cell>
          <cell r="D7732">
            <v>920169</v>
          </cell>
          <cell r="E7732" t="str">
            <v>HOCS Projects</v>
          </cell>
          <cell r="F7732" t="str">
            <v>Additional Report Requirements</v>
          </cell>
          <cell r="G7732" t="str">
            <v>Schedules for Master Agreements</v>
          </cell>
          <cell r="H7732" t="str">
            <v>Siddhanta, Indrajit</v>
          </cell>
          <cell r="I7732">
            <v>43007</v>
          </cell>
          <cell r="J7732">
            <v>43014</v>
          </cell>
          <cell r="K7732">
            <v>43262</v>
          </cell>
          <cell r="L7732" t="str">
            <v>Active</v>
          </cell>
          <cell r="M7732" t="str">
            <v>Executed</v>
          </cell>
          <cell r="N7732">
            <v>43020</v>
          </cell>
          <cell r="O7732" t="str">
            <v>Parallel_Return_to_Edit_Mode</v>
          </cell>
          <cell r="P7732" t="str">
            <v>Wang, Sofia</v>
          </cell>
          <cell r="Q7732" t="str">
            <v>Wang, Sofia</v>
          </cell>
          <cell r="R7732" t="str">
            <v>Ari Bronkhorst</v>
          </cell>
          <cell r="S7732" t="str">
            <v>Carla Salazar</v>
          </cell>
          <cell r="T7732" t="str">
            <v>Brian Bate</v>
          </cell>
          <cell r="U7732" t="str">
            <v>H - Horizon</v>
          </cell>
          <cell r="V7732" t="str">
            <v>Upgrading &amp; Utilitie - Upgrading &amp; Utilities</v>
          </cell>
          <cell r="W7732" t="str">
            <v>45 Days net terms</v>
          </cell>
          <cell r="X7732">
            <v>50900.06</v>
          </cell>
          <cell r="Z7732">
            <v>16415.060000000001</v>
          </cell>
        </row>
        <row r="7733">
          <cell r="A7733" t="str">
            <v>819999-3-1</v>
          </cell>
          <cell r="B7733" t="str">
            <v>819999-3</v>
          </cell>
          <cell r="C7733">
            <v>1</v>
          </cell>
          <cell r="E7733" t="str">
            <v>HOCS Projects</v>
          </cell>
          <cell r="F7733" t="str">
            <v>Additional Multi-discipline engineering services - WLPW Phase 4C</v>
          </cell>
          <cell r="G7733" t="str">
            <v>Schedules for Master Agreements</v>
          </cell>
          <cell r="H7733" t="str">
            <v>Bennett, Shane</v>
          </cell>
          <cell r="I7733">
            <v>43130</v>
          </cell>
          <cell r="J7733">
            <v>42968</v>
          </cell>
          <cell r="K7733">
            <v>43465</v>
          </cell>
          <cell r="L7733" t="str">
            <v>Active</v>
          </cell>
          <cell r="M7733" t="str">
            <v>Executed</v>
          </cell>
          <cell r="N7733">
            <v>43136</v>
          </cell>
          <cell r="O7733" t="str">
            <v>Execute Contract</v>
          </cell>
          <cell r="P7733" t="str">
            <v>Bennett, Shane</v>
          </cell>
          <cell r="Q7733" t="str">
            <v>Bennett, Shane</v>
          </cell>
          <cell r="R7733" t="str">
            <v>Sudip Kumar</v>
          </cell>
          <cell r="S7733" t="str">
            <v>Sudip Kumar</v>
          </cell>
          <cell r="T7733" t="str">
            <v>Brian Bate</v>
          </cell>
          <cell r="U7733" t="str">
            <v>C - Conventional</v>
          </cell>
          <cell r="V7733" t="str">
            <v>Wolf Lake</v>
          </cell>
          <cell r="W7733" t="str">
            <v>45 Days net terms</v>
          </cell>
          <cell r="X7733">
            <v>1153028</v>
          </cell>
          <cell r="Z7733">
            <v>62580</v>
          </cell>
        </row>
        <row r="7734">
          <cell r="A7734" t="str">
            <v>819999-4-1</v>
          </cell>
          <cell r="B7734" t="str">
            <v>819999-4</v>
          </cell>
          <cell r="C7734">
            <v>1</v>
          </cell>
          <cell r="E7734" t="str">
            <v>HOCS Projects</v>
          </cell>
          <cell r="F7734" t="str">
            <v>Additional WLPW 4D - Engineering Services</v>
          </cell>
          <cell r="G7734" t="str">
            <v>Schedules for Master Agreements</v>
          </cell>
          <cell r="H7734" t="str">
            <v>Calder, Brian</v>
          </cell>
          <cell r="I7734">
            <v>43131</v>
          </cell>
          <cell r="J7734">
            <v>43059</v>
          </cell>
          <cell r="K7734">
            <v>43434</v>
          </cell>
          <cell r="L7734" t="str">
            <v>Active</v>
          </cell>
          <cell r="M7734" t="str">
            <v>Executed</v>
          </cell>
          <cell r="N7734">
            <v>43136</v>
          </cell>
          <cell r="O7734" t="str">
            <v>Execute Contract</v>
          </cell>
          <cell r="P7734" t="str">
            <v>Calder, Brian</v>
          </cell>
          <cell r="Q7734" t="str">
            <v>Calder, Brian</v>
          </cell>
          <cell r="R7734" t="str">
            <v>Sudip Kumar</v>
          </cell>
          <cell r="S7734" t="str">
            <v>Sudip Kumar</v>
          </cell>
          <cell r="T7734" t="str">
            <v>Brian Bate</v>
          </cell>
          <cell r="U7734" t="str">
            <v>C - Conventional</v>
          </cell>
          <cell r="V7734" t="str">
            <v>Wolf Lake</v>
          </cell>
          <cell r="W7734" t="str">
            <v>45 Days net terms</v>
          </cell>
          <cell r="X7734">
            <v>497832</v>
          </cell>
          <cell r="Y7734">
            <v>173049</v>
          </cell>
          <cell r="Z7734">
            <v>60165</v>
          </cell>
        </row>
        <row r="7735">
          <cell r="A7735" t="str">
            <v>820008-1</v>
          </cell>
          <cell r="B7735">
            <v>820008</v>
          </cell>
          <cell r="C7735">
            <v>1</v>
          </cell>
          <cell r="E7735" t="str">
            <v>Microsoft Corporation</v>
          </cell>
          <cell r="F7735" t="str">
            <v>HoloLens &amp; HTC VIVE - EIT Research, Microsoft</v>
          </cell>
          <cell r="G7735" t="str">
            <v>Purchase Order</v>
          </cell>
          <cell r="H7735" t="str">
            <v>Varela, Lina</v>
          </cell>
          <cell r="I7735">
            <v>42963</v>
          </cell>
          <cell r="J7735">
            <v>42963</v>
          </cell>
          <cell r="K7735">
            <v>44561</v>
          </cell>
          <cell r="L7735" t="str">
            <v>Active</v>
          </cell>
          <cell r="M7735" t="str">
            <v>Executed</v>
          </cell>
          <cell r="N7735">
            <v>43032</v>
          </cell>
          <cell r="O7735" t="str">
            <v>Execute Contract</v>
          </cell>
          <cell r="P7735" t="str">
            <v>Lanfranchi, Renato</v>
          </cell>
          <cell r="Q7735" t="str">
            <v>Lanfranchi, Renato</v>
          </cell>
          <cell r="R7735" t="str">
            <v>Julie Easthope</v>
          </cell>
          <cell r="S7735" t="str">
            <v>Julie Easthope</v>
          </cell>
          <cell r="T7735" t="str">
            <v>Eric Stearns</v>
          </cell>
          <cell r="U7735" t="str">
            <v>H - Horizon</v>
          </cell>
          <cell r="V7735" t="str">
            <v>All</v>
          </cell>
          <cell r="W7735" t="str">
            <v>30 Days net terms</v>
          </cell>
          <cell r="X7735">
            <v>36643.35</v>
          </cell>
          <cell r="Y7735">
            <v>562761</v>
          </cell>
          <cell r="Z7735">
            <v>15636</v>
          </cell>
        </row>
        <row r="7736">
          <cell r="A7736" t="str">
            <v>820008-2</v>
          </cell>
          <cell r="B7736">
            <v>820008</v>
          </cell>
          <cell r="C7736">
            <v>2</v>
          </cell>
          <cell r="E7736" t="str">
            <v>Microsoft Corporation</v>
          </cell>
          <cell r="F7736" t="str">
            <v>Reality Headsets - EIT Research, Microsoft</v>
          </cell>
          <cell r="G7736" t="str">
            <v>Purchase Order</v>
          </cell>
          <cell r="H7736" t="str">
            <v>Varela, Lina</v>
          </cell>
          <cell r="I7736">
            <v>43073</v>
          </cell>
          <cell r="J7736">
            <v>42963</v>
          </cell>
          <cell r="K7736">
            <v>44561</v>
          </cell>
          <cell r="L7736" t="str">
            <v>Active</v>
          </cell>
          <cell r="M7736" t="str">
            <v>Executed</v>
          </cell>
          <cell r="N7736">
            <v>43125</v>
          </cell>
          <cell r="O7736" t="str">
            <v>Approve Contract</v>
          </cell>
          <cell r="P7736" t="str">
            <v>Commercial Operations Approver</v>
          </cell>
          <cell r="Q7736" t="str">
            <v>Easthope, Julie</v>
          </cell>
          <cell r="R7736" t="str">
            <v>Julie Easthope</v>
          </cell>
          <cell r="S7736" t="str">
            <v>Julie Easthope</v>
          </cell>
          <cell r="T7736" t="str">
            <v>Eric Stearns</v>
          </cell>
          <cell r="U7736" t="str">
            <v>H - Horizon</v>
          </cell>
          <cell r="V7736" t="str">
            <v>All</v>
          </cell>
          <cell r="W7736" t="str">
            <v>30 Days net terms</v>
          </cell>
          <cell r="X7736">
            <v>39059.35</v>
          </cell>
          <cell r="Y7736">
            <v>562761</v>
          </cell>
          <cell r="Z7736">
            <v>2416</v>
          </cell>
        </row>
        <row r="7737">
          <cell r="A7737" t="str">
            <v>820011-1</v>
          </cell>
          <cell r="B7737">
            <v>820011</v>
          </cell>
          <cell r="C7737">
            <v>1</v>
          </cell>
          <cell r="E7737" t="str">
            <v>Coppâ€™s Services Inc.</v>
          </cell>
          <cell r="F7737" t="str">
            <v>Gold Creek Project - Piles</v>
          </cell>
          <cell r="G7737" t="str">
            <v>Construction</v>
          </cell>
          <cell r="H7737" t="str">
            <v>Budd, Tom</v>
          </cell>
          <cell r="I7737">
            <v>42921</v>
          </cell>
          <cell r="J7737">
            <v>42867</v>
          </cell>
          <cell r="K7737">
            <v>42947</v>
          </cell>
          <cell r="L7737" t="str">
            <v>Active</v>
          </cell>
          <cell r="M7737" t="str">
            <v>Pending Signed Copy Attachment</v>
          </cell>
          <cell r="O7737" t="str">
            <v>Approve Contract</v>
          </cell>
          <cell r="P7737" t="str">
            <v>Business Area Approver</v>
          </cell>
          <cell r="Q7737" t="str">
            <v>Sorensen, Hans</v>
          </cell>
          <cell r="R7737" t="str">
            <v>Sudip Kumar</v>
          </cell>
          <cell r="S7737" t="str">
            <v>Sudip Kumar</v>
          </cell>
          <cell r="T7737" t="str">
            <v>Brian Bate</v>
          </cell>
          <cell r="U7737" t="str">
            <v>C - Conventional</v>
          </cell>
          <cell r="V7737" t="str">
            <v>Slave Lake</v>
          </cell>
          <cell r="W7737" t="str">
            <v>45 Days net terms</v>
          </cell>
          <cell r="X7737">
            <v>458604.17</v>
          </cell>
          <cell r="Z7737">
            <v>100724.17</v>
          </cell>
        </row>
        <row r="7738">
          <cell r="A7738" t="str">
            <v>820024-1</v>
          </cell>
          <cell r="B7738">
            <v>820024</v>
          </cell>
          <cell r="C7738">
            <v>1</v>
          </cell>
          <cell r="D7738">
            <v>408144</v>
          </cell>
          <cell r="E7738" t="str">
            <v>Integral Energy Services Ltd</v>
          </cell>
          <cell r="F7738" t="str">
            <v>Electrical Miscellaneous</v>
          </cell>
          <cell r="G7738" t="str">
            <v>Construction Minor</v>
          </cell>
          <cell r="H7738" t="str">
            <v>Oladebo, Foluso</v>
          </cell>
          <cell r="I7738">
            <v>43033</v>
          </cell>
          <cell r="J7738">
            <v>42849</v>
          </cell>
          <cell r="K7738">
            <v>43100</v>
          </cell>
          <cell r="L7738" t="str">
            <v>Active</v>
          </cell>
          <cell r="M7738" t="str">
            <v>Executed</v>
          </cell>
          <cell r="N7738">
            <v>43038</v>
          </cell>
          <cell r="O7738" t="str">
            <v>Parallel_Return_to_Edit_Mode</v>
          </cell>
          <cell r="P7738" t="str">
            <v>Oladebo, Foluso</v>
          </cell>
          <cell r="R7738" t="str">
            <v>Don Guglielmin</v>
          </cell>
          <cell r="S7738" t="str">
            <v>Kara Slemko</v>
          </cell>
          <cell r="T7738" t="str">
            <v>Brian Bate</v>
          </cell>
          <cell r="U7738" t="str">
            <v>H - Horizon</v>
          </cell>
          <cell r="V7738" t="str">
            <v>Major Projects</v>
          </cell>
          <cell r="W7738" t="str">
            <v>45 Days net terms</v>
          </cell>
          <cell r="X7738">
            <v>38442.089999999997</v>
          </cell>
          <cell r="Y7738">
            <v>713684</v>
          </cell>
          <cell r="Z7738">
            <v>3000</v>
          </cell>
        </row>
        <row r="7739">
          <cell r="A7739" t="str">
            <v>820045-1</v>
          </cell>
          <cell r="B7739">
            <v>820045</v>
          </cell>
          <cell r="C7739">
            <v>1</v>
          </cell>
          <cell r="E7739" t="str">
            <v>Bird Construction Industrial Services Ltd</v>
          </cell>
          <cell r="F7739" t="str">
            <v>Kirby North Restart - Civil Works 22A</v>
          </cell>
          <cell r="G7739" t="str">
            <v>Construction</v>
          </cell>
          <cell r="H7739" t="str">
            <v>Ziadeh, Salam</v>
          </cell>
          <cell r="I7739">
            <v>42935</v>
          </cell>
          <cell r="J7739">
            <v>42856</v>
          </cell>
          <cell r="K7739">
            <v>43434</v>
          </cell>
          <cell r="L7739" t="str">
            <v>Active</v>
          </cell>
          <cell r="M7739" t="str">
            <v>Executed</v>
          </cell>
          <cell r="N7739">
            <v>42936</v>
          </cell>
          <cell r="O7739" t="str">
            <v>Parallel_Return_to_Edit_Mode</v>
          </cell>
          <cell r="P7739" t="str">
            <v>Ziadeh, Salam</v>
          </cell>
          <cell r="R7739" t="str">
            <v>Sudip Kumar</v>
          </cell>
          <cell r="S7739" t="str">
            <v>Sudip Kumar</v>
          </cell>
          <cell r="T7739" t="str">
            <v>Brian Bate</v>
          </cell>
          <cell r="U7739" t="str">
            <v>C - Conventional</v>
          </cell>
          <cell r="V7739" t="str">
            <v>Kirby</v>
          </cell>
          <cell r="W7739" t="str">
            <v>45 Days net terms</v>
          </cell>
          <cell r="X7739">
            <v>12262500.630000001</v>
          </cell>
          <cell r="Y7739">
            <v>466229</v>
          </cell>
          <cell r="Z7739">
            <v>1004670.02</v>
          </cell>
        </row>
        <row r="7740">
          <cell r="A7740" t="str">
            <v>820045-2</v>
          </cell>
          <cell r="B7740">
            <v>820045</v>
          </cell>
          <cell r="C7740">
            <v>2</v>
          </cell>
          <cell r="E7740" t="str">
            <v>Bird Construction Industrial Services Ltd</v>
          </cell>
          <cell r="F7740" t="str">
            <v>Kirby North Restart - Civil Works 22A</v>
          </cell>
          <cell r="G7740" t="str">
            <v>Construction</v>
          </cell>
          <cell r="H7740" t="str">
            <v>Ziadeh, Salam</v>
          </cell>
          <cell r="I7740">
            <v>42971</v>
          </cell>
          <cell r="J7740">
            <v>42856</v>
          </cell>
          <cell r="K7740">
            <v>43434</v>
          </cell>
          <cell r="L7740" t="str">
            <v>Active</v>
          </cell>
          <cell r="M7740" t="str">
            <v>Executed</v>
          </cell>
          <cell r="N7740">
            <v>42978</v>
          </cell>
          <cell r="O7740" t="str">
            <v>Edit New Supplement</v>
          </cell>
          <cell r="P7740" t="str">
            <v>Ziadeh, Salam</v>
          </cell>
          <cell r="Q7740" t="str">
            <v>Ziadeh, Salam</v>
          </cell>
          <cell r="R7740" t="str">
            <v>Sudip Kumar</v>
          </cell>
          <cell r="S7740" t="str">
            <v>Sudip Kumar</v>
          </cell>
          <cell r="T7740" t="str">
            <v>Brian Bate</v>
          </cell>
          <cell r="U7740" t="str">
            <v>C - Conventional</v>
          </cell>
          <cell r="V7740" t="str">
            <v>Kirby</v>
          </cell>
          <cell r="W7740" t="str">
            <v>45 Days net terms</v>
          </cell>
          <cell r="X7740">
            <v>12398431.949999999</v>
          </cell>
          <cell r="Y7740">
            <v>466229</v>
          </cell>
          <cell r="Z7740">
            <v>135931.32</v>
          </cell>
        </row>
        <row r="7741">
          <cell r="A7741" t="str">
            <v>820045-3</v>
          </cell>
          <cell r="B7741">
            <v>820045</v>
          </cell>
          <cell r="C7741">
            <v>3</v>
          </cell>
          <cell r="E7741" t="str">
            <v>Bird Construction Industrial Services Ltd</v>
          </cell>
          <cell r="F7741" t="str">
            <v>Kirby North Restart - Civil Works 22A</v>
          </cell>
          <cell r="G7741" t="str">
            <v>Construction</v>
          </cell>
          <cell r="H7741" t="str">
            <v>Ziadeh, Salam</v>
          </cell>
          <cell r="I7741">
            <v>43011</v>
          </cell>
          <cell r="J7741">
            <v>42856</v>
          </cell>
          <cell r="K7741">
            <v>43434</v>
          </cell>
          <cell r="L7741" t="str">
            <v>Active</v>
          </cell>
          <cell r="M7741" t="str">
            <v>Executed</v>
          </cell>
          <cell r="N7741">
            <v>43018</v>
          </cell>
          <cell r="O7741" t="str">
            <v>Parallel_Return_to_Edit_Mode</v>
          </cell>
          <cell r="P7741" t="str">
            <v>Ziadeh, Salam</v>
          </cell>
          <cell r="R7741" t="str">
            <v>Sudip Kumar</v>
          </cell>
          <cell r="S7741" t="str">
            <v>Sudip Kumar</v>
          </cell>
          <cell r="T7741" t="str">
            <v>Brian Bate</v>
          </cell>
          <cell r="U7741" t="str">
            <v>C - Conventional</v>
          </cell>
          <cell r="V7741" t="str">
            <v>Kirby</v>
          </cell>
          <cell r="W7741" t="str">
            <v>45 Days net terms</v>
          </cell>
          <cell r="X7741">
            <v>12858672.07</v>
          </cell>
          <cell r="Y7741">
            <v>466229</v>
          </cell>
          <cell r="Z7741">
            <v>460240.12</v>
          </cell>
        </row>
        <row r="7742">
          <cell r="A7742" t="str">
            <v>820045-4</v>
          </cell>
          <cell r="B7742">
            <v>820045</v>
          </cell>
          <cell r="C7742">
            <v>4</v>
          </cell>
          <cell r="E7742" t="str">
            <v>Bird Construction Industrial Services Ltd</v>
          </cell>
          <cell r="F7742" t="str">
            <v>Kirby North Restart - Civil Works 22A</v>
          </cell>
          <cell r="G7742" t="str">
            <v>Construction</v>
          </cell>
          <cell r="H7742" t="str">
            <v>Ziadeh, Salam</v>
          </cell>
          <cell r="I7742">
            <v>43047</v>
          </cell>
          <cell r="J7742">
            <v>42856</v>
          </cell>
          <cell r="K7742">
            <v>43434</v>
          </cell>
          <cell r="L7742" t="str">
            <v>Active</v>
          </cell>
          <cell r="M7742" t="str">
            <v>Executed</v>
          </cell>
          <cell r="N7742">
            <v>43059</v>
          </cell>
          <cell r="O7742" t="str">
            <v>Edit New Supplement</v>
          </cell>
          <cell r="P7742" t="str">
            <v>Ziadeh, Salam</v>
          </cell>
          <cell r="Q7742" t="str">
            <v>Ziadeh, Salam</v>
          </cell>
          <cell r="R7742" t="str">
            <v>Sudip Kumar</v>
          </cell>
          <cell r="S7742" t="str">
            <v>Sudip Kumar</v>
          </cell>
          <cell r="T7742" t="str">
            <v>Brian Bate</v>
          </cell>
          <cell r="U7742" t="str">
            <v>C - Conventional</v>
          </cell>
          <cell r="V7742" t="str">
            <v>Kirby</v>
          </cell>
          <cell r="W7742" t="str">
            <v>45 Days net terms</v>
          </cell>
          <cell r="X7742">
            <v>13008006.98</v>
          </cell>
          <cell r="Y7742">
            <v>466229</v>
          </cell>
          <cell r="Z7742">
            <v>149334.91</v>
          </cell>
        </row>
        <row r="7743">
          <cell r="A7743" t="str">
            <v>820045-5</v>
          </cell>
          <cell r="B7743">
            <v>820045</v>
          </cell>
          <cell r="C7743">
            <v>5</v>
          </cell>
          <cell r="E7743" t="str">
            <v>Bird Construction Industrial Services Ltd</v>
          </cell>
          <cell r="F7743" t="str">
            <v>Kirby North Restart - Civil Works 22A</v>
          </cell>
          <cell r="G7743" t="str">
            <v>Construction</v>
          </cell>
          <cell r="H7743" t="str">
            <v>Ziadeh, Salam</v>
          </cell>
          <cell r="I7743">
            <v>43125</v>
          </cell>
          <cell r="J7743">
            <v>42856</v>
          </cell>
          <cell r="K7743">
            <v>43434</v>
          </cell>
          <cell r="L7743" t="str">
            <v>Active</v>
          </cell>
          <cell r="M7743" t="str">
            <v>Executed</v>
          </cell>
          <cell r="N7743">
            <v>43126</v>
          </cell>
          <cell r="O7743" t="str">
            <v>Parallel_Return_to_Edit_Mode</v>
          </cell>
          <cell r="P7743" t="str">
            <v>Ziadeh, Salam</v>
          </cell>
          <cell r="R7743" t="str">
            <v>Sudip Kumar</v>
          </cell>
          <cell r="S7743" t="str">
            <v>Sudip Kumar</v>
          </cell>
          <cell r="T7743" t="str">
            <v>Brian Bate</v>
          </cell>
          <cell r="U7743" t="str">
            <v>C - Conventional</v>
          </cell>
          <cell r="V7743" t="str">
            <v>Kirby</v>
          </cell>
          <cell r="W7743" t="str">
            <v>45 Days net terms</v>
          </cell>
          <cell r="X7743">
            <v>13277368.310000001</v>
          </cell>
          <cell r="Y7743">
            <v>466229</v>
          </cell>
          <cell r="Z7743">
            <v>269361.33</v>
          </cell>
        </row>
        <row r="7744">
          <cell r="A7744" t="str">
            <v>820055-1</v>
          </cell>
          <cell r="B7744">
            <v>820055</v>
          </cell>
          <cell r="C7744">
            <v>1</v>
          </cell>
          <cell r="E7744" t="str">
            <v>OCL Group Inc.</v>
          </cell>
          <cell r="F7744" t="str">
            <v>SPP4&amp;5 Mix Box Steam Extraction Duct Installation</v>
          </cell>
          <cell r="G7744" t="str">
            <v>Construction</v>
          </cell>
          <cell r="H7744" t="str">
            <v>Al-Kaisy, Maysaloon</v>
          </cell>
          <cell r="I7744">
            <v>43040</v>
          </cell>
          <cell r="J7744">
            <v>42962</v>
          </cell>
          <cell r="K7744">
            <v>43014</v>
          </cell>
          <cell r="L7744" t="str">
            <v>Active</v>
          </cell>
          <cell r="M7744" t="str">
            <v>Executed</v>
          </cell>
          <cell r="N7744">
            <v>43131</v>
          </cell>
          <cell r="O7744" t="str">
            <v>Approve Contract</v>
          </cell>
          <cell r="P7744" t="str">
            <v>Business Area Approver</v>
          </cell>
          <cell r="Q7744" t="str">
            <v>Quiring, Ron</v>
          </cell>
          <cell r="R7744" t="str">
            <v>Don Guglielmin</v>
          </cell>
          <cell r="S7744" t="str">
            <v>Kara Slemko</v>
          </cell>
          <cell r="T7744" t="str">
            <v>Stephanie Graham</v>
          </cell>
          <cell r="U7744" t="str">
            <v>H - Horizon</v>
          </cell>
          <cell r="V7744" t="str">
            <v>Major Projects</v>
          </cell>
          <cell r="W7744" t="str">
            <v>45 Days net terms</v>
          </cell>
          <cell r="X7744">
            <v>605970.63</v>
          </cell>
          <cell r="Y7744">
            <v>142556</v>
          </cell>
          <cell r="Z7744">
            <v>7882.63</v>
          </cell>
        </row>
        <row r="7745">
          <cell r="A7745" t="str">
            <v>820061-1</v>
          </cell>
          <cell r="B7745">
            <v>820061</v>
          </cell>
          <cell r="C7745">
            <v>1</v>
          </cell>
          <cell r="E7745" t="str">
            <v>Silver-Tech Contracting Ltd.</v>
          </cell>
          <cell r="F7745" t="str">
            <v>Gold Creek Project - Building Assembly</v>
          </cell>
          <cell r="G7745" t="str">
            <v>Construction Minor</v>
          </cell>
          <cell r="H7745" t="str">
            <v>Green, Charlene</v>
          </cell>
          <cell r="I7745">
            <v>42948</v>
          </cell>
          <cell r="J7745">
            <v>42767</v>
          </cell>
          <cell r="K7745">
            <v>42978</v>
          </cell>
          <cell r="L7745" t="str">
            <v>Active</v>
          </cell>
          <cell r="M7745" t="str">
            <v>Executed</v>
          </cell>
          <cell r="N7745">
            <v>42958</v>
          </cell>
          <cell r="O7745" t="str">
            <v>Approve Contract</v>
          </cell>
          <cell r="P7745" t="str">
            <v>Commercial Operations Approver</v>
          </cell>
          <cell r="Q7745" t="str">
            <v>Salmon, Ed</v>
          </cell>
          <cell r="R7745" t="str">
            <v>Sudip Kumar</v>
          </cell>
          <cell r="S7745" t="str">
            <v>Sudip Kumar</v>
          </cell>
          <cell r="T7745" t="str">
            <v>Brian Bate</v>
          </cell>
          <cell r="U7745" t="str">
            <v>C - Conventional</v>
          </cell>
          <cell r="V7745" t="str">
            <v>Grande Prairie</v>
          </cell>
          <cell r="W7745" t="str">
            <v>45 Days net terms</v>
          </cell>
          <cell r="X7745">
            <v>112531.24</v>
          </cell>
          <cell r="Y7745">
            <v>706639</v>
          </cell>
          <cell r="Z7745">
            <v>5110</v>
          </cell>
        </row>
        <row r="7746">
          <cell r="A7746" t="str">
            <v>820102-1-1</v>
          </cell>
          <cell r="B7746" t="str">
            <v>820102-1</v>
          </cell>
          <cell r="C7746">
            <v>1</v>
          </cell>
          <cell r="E7746" t="str">
            <v>Peejay Contracting Ltd.</v>
          </cell>
          <cell r="F7746" t="str">
            <v>Peejay - Schds, Lease Construction</v>
          </cell>
          <cell r="G7746" t="str">
            <v>Schedules for Master Agreements</v>
          </cell>
          <cell r="H7746" t="str">
            <v>Lanfranchi, Renato</v>
          </cell>
          <cell r="I7746">
            <v>43041</v>
          </cell>
          <cell r="J7746">
            <v>42979</v>
          </cell>
          <cell r="K7746">
            <v>43343</v>
          </cell>
          <cell r="L7746" t="str">
            <v>Active</v>
          </cell>
          <cell r="M7746" t="str">
            <v>Pending Signed Copy Attachment</v>
          </cell>
          <cell r="O7746" t="str">
            <v>Parallel_Return_to_Edit_Mode</v>
          </cell>
          <cell r="P7746" t="str">
            <v>Varela, Lina</v>
          </cell>
          <cell r="R7746" t="str">
            <v>Julie Easthope</v>
          </cell>
          <cell r="S7746" t="str">
            <v>Julie Easthope</v>
          </cell>
          <cell r="T7746" t="str">
            <v>Brian Bate</v>
          </cell>
          <cell r="U7746" t="str">
            <v>C - Conventional</v>
          </cell>
          <cell r="V7746" t="str">
            <v>All</v>
          </cell>
          <cell r="W7746" t="str">
            <v>45 Days net terms</v>
          </cell>
          <cell r="X7746">
            <v>250000</v>
          </cell>
          <cell r="Y7746">
            <v>1568</v>
          </cell>
          <cell r="Z7746">
            <v>250000</v>
          </cell>
        </row>
        <row r="7747">
          <cell r="A7747" t="str">
            <v>820102-1-1</v>
          </cell>
          <cell r="B7747" t="str">
            <v>820102-1</v>
          </cell>
          <cell r="C7747">
            <v>1</v>
          </cell>
          <cell r="E7747" t="str">
            <v>Peejay Contracting Ltd.</v>
          </cell>
          <cell r="F7747" t="str">
            <v>Peejay - Schds, Lease Construction</v>
          </cell>
          <cell r="G7747" t="str">
            <v>Schedules for Master Agreements</v>
          </cell>
          <cell r="H7747" t="str">
            <v>Lanfranchi, Renato</v>
          </cell>
          <cell r="I7747">
            <v>43041</v>
          </cell>
          <cell r="J7747">
            <v>42979</v>
          </cell>
          <cell r="K7747">
            <v>43343</v>
          </cell>
          <cell r="L7747" t="str">
            <v>Active</v>
          </cell>
          <cell r="M7747" t="str">
            <v>Pending Signed Copy Attachment</v>
          </cell>
          <cell r="O7747" t="str">
            <v>Parallel_Return_to_Edit_Mode</v>
          </cell>
          <cell r="P7747" t="str">
            <v>Varela, Lina</v>
          </cell>
          <cell r="R7747" t="str">
            <v>Julie Easthope</v>
          </cell>
          <cell r="S7747" t="str">
            <v>Julie Easthope</v>
          </cell>
          <cell r="T7747" t="str">
            <v>Brian Bate</v>
          </cell>
          <cell r="U7747" t="str">
            <v>C - Conventional</v>
          </cell>
          <cell r="V7747" t="str">
            <v>All</v>
          </cell>
          <cell r="W7747" t="str">
            <v>45 Days net terms</v>
          </cell>
          <cell r="X7747">
            <v>250000</v>
          </cell>
          <cell r="Y7747">
            <v>1568</v>
          </cell>
          <cell r="Z7747">
            <v>250000</v>
          </cell>
        </row>
        <row r="7748">
          <cell r="A7748" t="str">
            <v>820102-1-1</v>
          </cell>
          <cell r="B7748" t="str">
            <v>820102-1</v>
          </cell>
          <cell r="C7748">
            <v>1</v>
          </cell>
          <cell r="E7748" t="str">
            <v>Peejay Contracting Ltd.</v>
          </cell>
          <cell r="F7748" t="str">
            <v>Peejay - Schds, Lease Construction</v>
          </cell>
          <cell r="G7748" t="str">
            <v>Schedules for Master Agreements</v>
          </cell>
          <cell r="H7748" t="str">
            <v>Lanfranchi, Renato</v>
          </cell>
          <cell r="I7748">
            <v>43041</v>
          </cell>
          <cell r="J7748">
            <v>42979</v>
          </cell>
          <cell r="K7748">
            <v>43343</v>
          </cell>
          <cell r="L7748" t="str">
            <v>Active</v>
          </cell>
          <cell r="M7748" t="str">
            <v>Pending Signed Copy Attachment</v>
          </cell>
          <cell r="O7748" t="str">
            <v>Execute Contract</v>
          </cell>
          <cell r="P7748" t="str">
            <v>Lanfranchi, Renato</v>
          </cell>
          <cell r="R7748" t="str">
            <v>Julie Easthope</v>
          </cell>
          <cell r="S7748" t="str">
            <v>Julie Easthope</v>
          </cell>
          <cell r="T7748" t="str">
            <v>Brian Bate</v>
          </cell>
          <cell r="U7748" t="str">
            <v>C - Conventional</v>
          </cell>
          <cell r="V7748" t="str">
            <v>All</v>
          </cell>
          <cell r="W7748" t="str">
            <v>45 Days net terms</v>
          </cell>
          <cell r="X7748">
            <v>250000</v>
          </cell>
          <cell r="Y7748">
            <v>1568</v>
          </cell>
          <cell r="Z7748">
            <v>250000</v>
          </cell>
        </row>
        <row r="7749">
          <cell r="A7749" t="str">
            <v>820102-1-1</v>
          </cell>
          <cell r="B7749" t="str">
            <v>820102-1</v>
          </cell>
          <cell r="C7749">
            <v>1</v>
          </cell>
          <cell r="E7749" t="str">
            <v>Peejay Contracting Ltd.</v>
          </cell>
          <cell r="F7749" t="str">
            <v>Peejay - Schds, Lease Construction</v>
          </cell>
          <cell r="G7749" t="str">
            <v>Schedules for Master Agreements</v>
          </cell>
          <cell r="H7749" t="str">
            <v>Lanfranchi, Renato</v>
          </cell>
          <cell r="I7749">
            <v>43041</v>
          </cell>
          <cell r="J7749">
            <v>42979</v>
          </cell>
          <cell r="K7749">
            <v>43343</v>
          </cell>
          <cell r="L7749" t="str">
            <v>Active</v>
          </cell>
          <cell r="M7749" t="str">
            <v>Pending Signed Copy Attachment</v>
          </cell>
          <cell r="O7749" t="str">
            <v>Approve Contract</v>
          </cell>
          <cell r="P7749" t="str">
            <v>Business Area Approver</v>
          </cell>
          <cell r="Q7749" t="str">
            <v>Miiller, Marc</v>
          </cell>
          <cell r="R7749" t="str">
            <v>Julie Easthope</v>
          </cell>
          <cell r="S7749" t="str">
            <v>Julie Easthope</v>
          </cell>
          <cell r="T7749" t="str">
            <v>Brian Bate</v>
          </cell>
          <cell r="U7749" t="str">
            <v>C - Conventional</v>
          </cell>
          <cell r="V7749" t="str">
            <v>All</v>
          </cell>
          <cell r="W7749" t="str">
            <v>45 Days net terms</v>
          </cell>
          <cell r="X7749">
            <v>250000</v>
          </cell>
          <cell r="Y7749">
            <v>1568</v>
          </cell>
          <cell r="Z7749">
            <v>250000</v>
          </cell>
        </row>
        <row r="7750">
          <cell r="A7750" t="str">
            <v>820102-1-1</v>
          </cell>
          <cell r="B7750" t="str">
            <v>820102-1</v>
          </cell>
          <cell r="C7750">
            <v>1</v>
          </cell>
          <cell r="E7750" t="str">
            <v>Peejay Contracting Ltd.</v>
          </cell>
          <cell r="F7750" t="str">
            <v>Peejay - Schds, Lease Construction</v>
          </cell>
          <cell r="G7750" t="str">
            <v>Schedules for Master Agreements</v>
          </cell>
          <cell r="H7750" t="str">
            <v>Lanfranchi, Renato</v>
          </cell>
          <cell r="I7750">
            <v>43041</v>
          </cell>
          <cell r="J7750">
            <v>42979</v>
          </cell>
          <cell r="K7750">
            <v>43343</v>
          </cell>
          <cell r="L7750" t="str">
            <v>Active</v>
          </cell>
          <cell r="M7750" t="str">
            <v>Pending Signed Copy Attachment</v>
          </cell>
          <cell r="O7750" t="str">
            <v>Edit New Supplement</v>
          </cell>
          <cell r="P7750" t="str">
            <v>Varela, Lina</v>
          </cell>
          <cell r="Q7750" t="str">
            <v>Varela, Lina</v>
          </cell>
          <cell r="R7750" t="str">
            <v>Julie Easthope</v>
          </cell>
          <cell r="S7750" t="str">
            <v>Julie Easthope</v>
          </cell>
          <cell r="T7750" t="str">
            <v>Brian Bate</v>
          </cell>
          <cell r="U7750" t="str">
            <v>C - Conventional</v>
          </cell>
          <cell r="V7750" t="str">
            <v>All</v>
          </cell>
          <cell r="W7750" t="str">
            <v>45 Days net terms</v>
          </cell>
          <cell r="X7750">
            <v>250000</v>
          </cell>
          <cell r="Y7750">
            <v>1568</v>
          </cell>
          <cell r="Z7750">
            <v>250000</v>
          </cell>
        </row>
        <row r="7751">
          <cell r="A7751" t="str">
            <v>820103-1</v>
          </cell>
          <cell r="B7751">
            <v>820103</v>
          </cell>
          <cell r="C7751">
            <v>1</v>
          </cell>
          <cell r="E7751" t="str">
            <v>Dalco Services Inc</v>
          </cell>
          <cell r="F7751" t="str">
            <v>Construction Agreement - Kirby North</v>
          </cell>
          <cell r="G7751" t="str">
            <v>Construction</v>
          </cell>
          <cell r="H7751" t="str">
            <v>Ziadeh, Salam</v>
          </cell>
          <cell r="I7751">
            <v>42913</v>
          </cell>
          <cell r="J7751">
            <v>42901</v>
          </cell>
          <cell r="K7751">
            <v>42993</v>
          </cell>
          <cell r="L7751" t="str">
            <v>Active</v>
          </cell>
          <cell r="M7751" t="str">
            <v>Executed</v>
          </cell>
          <cell r="N7751">
            <v>42921</v>
          </cell>
          <cell r="O7751" t="str">
            <v>Approve Contract</v>
          </cell>
          <cell r="P7751" t="str">
            <v>Business Area Approver</v>
          </cell>
          <cell r="Q7751" t="str">
            <v>Taiani, Patrick</v>
          </cell>
          <cell r="R7751" t="str">
            <v>Sudip Kumar</v>
          </cell>
          <cell r="S7751" t="str">
            <v>Sudip Kumar</v>
          </cell>
          <cell r="T7751" t="str">
            <v>Brian Bate</v>
          </cell>
          <cell r="U7751" t="str">
            <v>C - Conventional</v>
          </cell>
          <cell r="V7751" t="str">
            <v>Kirby</v>
          </cell>
          <cell r="W7751" t="str">
            <v>45 Days net terms</v>
          </cell>
          <cell r="X7751">
            <v>2288817.02</v>
          </cell>
          <cell r="Y7751">
            <v>151488</v>
          </cell>
          <cell r="Z7751">
            <v>10472.469999999999</v>
          </cell>
        </row>
        <row r="7752">
          <cell r="A7752" t="str">
            <v>820103-2</v>
          </cell>
          <cell r="B7752">
            <v>820103</v>
          </cell>
          <cell r="C7752">
            <v>2</v>
          </cell>
          <cell r="E7752" t="str">
            <v>Dalco Services Inc</v>
          </cell>
          <cell r="F7752" t="str">
            <v>Construction Agreement - Kirby North</v>
          </cell>
          <cell r="G7752" t="str">
            <v>Construction</v>
          </cell>
          <cell r="H7752" t="str">
            <v>Ziadeh, Salam</v>
          </cell>
          <cell r="I7752">
            <v>42962</v>
          </cell>
          <cell r="J7752">
            <v>42901</v>
          </cell>
          <cell r="K7752">
            <v>42993</v>
          </cell>
          <cell r="L7752" t="str">
            <v>Active</v>
          </cell>
          <cell r="M7752" t="str">
            <v>Executed</v>
          </cell>
          <cell r="N7752">
            <v>42964</v>
          </cell>
          <cell r="O7752" t="str">
            <v>Execute Contract</v>
          </cell>
          <cell r="P7752" t="str">
            <v>Ziadeh, Salam</v>
          </cell>
          <cell r="Q7752" t="str">
            <v>Ziadeh, Salam</v>
          </cell>
          <cell r="R7752" t="str">
            <v>Sudip Kumar</v>
          </cell>
          <cell r="S7752" t="str">
            <v>Sudip Kumar</v>
          </cell>
          <cell r="T7752" t="str">
            <v>Brian Bate</v>
          </cell>
          <cell r="U7752" t="str">
            <v>C - Conventional</v>
          </cell>
          <cell r="V7752" t="str">
            <v>Kirby</v>
          </cell>
          <cell r="W7752" t="str">
            <v>45 Days net terms</v>
          </cell>
          <cell r="X7752">
            <v>2658051.7799999998</v>
          </cell>
          <cell r="Y7752">
            <v>151488</v>
          </cell>
          <cell r="Z7752">
            <v>369234.76</v>
          </cell>
        </row>
        <row r="7753">
          <cell r="A7753" t="str">
            <v>820126-1</v>
          </cell>
          <cell r="B7753">
            <v>820126</v>
          </cell>
          <cell r="C7753">
            <v>1</v>
          </cell>
          <cell r="E7753" t="str">
            <v>Spring Ridge Consulting Ltd.</v>
          </cell>
          <cell r="F7753" t="str">
            <v>A2B2 - Additional Schedules for Spring Ridge Consulting - Doug Hiemstra</v>
          </cell>
          <cell r="G7753" t="str">
            <v>Short Form Consulting Agreement</v>
          </cell>
          <cell r="H7753" t="str">
            <v>Rutherford, Tess</v>
          </cell>
          <cell r="I7753">
            <v>42891</v>
          </cell>
          <cell r="J7753">
            <v>42903</v>
          </cell>
          <cell r="K7753">
            <v>43251</v>
          </cell>
          <cell r="L7753" t="str">
            <v>Active</v>
          </cell>
          <cell r="M7753" t="str">
            <v>Executed</v>
          </cell>
          <cell r="N7753">
            <v>42913</v>
          </cell>
          <cell r="O7753" t="str">
            <v>Parallel_Return_to_Edit_Mode</v>
          </cell>
          <cell r="P7753" t="str">
            <v>Tran, Lanna</v>
          </cell>
          <cell r="R7753" t="str">
            <v>Julie Easthope</v>
          </cell>
          <cell r="S7753" t="str">
            <v>Kara Slemko</v>
          </cell>
          <cell r="T7753" t="str">
            <v>Stephanie Graham</v>
          </cell>
          <cell r="U7753" t="str">
            <v>C - Conventional</v>
          </cell>
          <cell r="V7753" t="str">
            <v>All</v>
          </cell>
          <cell r="W7753" t="str">
            <v>10 Days net terms</v>
          </cell>
          <cell r="X7753">
            <v>231400</v>
          </cell>
          <cell r="Z7753">
            <v>85800</v>
          </cell>
        </row>
        <row r="7754">
          <cell r="A7754" t="str">
            <v>820132-1-1</v>
          </cell>
          <cell r="B7754" t="str">
            <v>820132-1</v>
          </cell>
          <cell r="C7754">
            <v>1</v>
          </cell>
          <cell r="D7754">
            <v>925355</v>
          </cell>
          <cell r="E7754" t="str">
            <v>GE Water &amp; Process Technologies Canada</v>
          </cell>
          <cell r="F7754" t="str">
            <v>Additional Chemical Products Required by Utilities</v>
          </cell>
          <cell r="G7754" t="str">
            <v>Schedules for Master Agreements</v>
          </cell>
          <cell r="H7754" t="str">
            <v>Nkwonta, Hamilton</v>
          </cell>
          <cell r="I7754">
            <v>42942</v>
          </cell>
          <cell r="J7754">
            <v>42912</v>
          </cell>
          <cell r="K7754">
            <v>43799</v>
          </cell>
          <cell r="L7754" t="str">
            <v>Active</v>
          </cell>
          <cell r="M7754" t="str">
            <v>Executed</v>
          </cell>
          <cell r="N7754">
            <v>42950</v>
          </cell>
          <cell r="O7754" t="str">
            <v>Approve Contract</v>
          </cell>
          <cell r="P7754" t="str">
            <v>Business Area Approver</v>
          </cell>
          <cell r="Q7754" t="str">
            <v>Spagrud, Dallas</v>
          </cell>
          <cell r="R7754" t="str">
            <v>Sudip Kumar</v>
          </cell>
          <cell r="S7754" t="str">
            <v>Sudip Kumar</v>
          </cell>
          <cell r="T7754" t="str">
            <v>Brian Bate</v>
          </cell>
          <cell r="U7754" t="str">
            <v>H - Horizon</v>
          </cell>
          <cell r="V7754" t="str">
            <v>Upgrading &amp; Utilitie - Upgrading &amp; Utilities</v>
          </cell>
          <cell r="W7754" t="str">
            <v>45 Days net terms</v>
          </cell>
          <cell r="X7754">
            <v>3721512.9</v>
          </cell>
          <cell r="Y7754">
            <v>649185</v>
          </cell>
          <cell r="Z7754">
            <v>6116.9</v>
          </cell>
        </row>
        <row r="7755">
          <cell r="A7755" t="str">
            <v>820137-1</v>
          </cell>
          <cell r="B7755">
            <v>820137</v>
          </cell>
          <cell r="C7755">
            <v>1</v>
          </cell>
          <cell r="E7755" t="str">
            <v>Kandrea Insulation (1995) Ltd</v>
          </cell>
          <cell r="F7755" t="str">
            <v>Kirby North Restart - Tank Insulation</v>
          </cell>
          <cell r="G7755" t="str">
            <v>Construction</v>
          </cell>
          <cell r="H7755" t="str">
            <v>Ziadeh, Salam</v>
          </cell>
          <cell r="I7755">
            <v>43041</v>
          </cell>
          <cell r="J7755">
            <v>42927</v>
          </cell>
          <cell r="K7755">
            <v>43054</v>
          </cell>
          <cell r="L7755" t="str">
            <v>Active</v>
          </cell>
          <cell r="M7755" t="str">
            <v>Executed</v>
          </cell>
          <cell r="N7755">
            <v>43054</v>
          </cell>
          <cell r="O7755" t="str">
            <v>Edit New Supplement</v>
          </cell>
          <cell r="P7755" t="str">
            <v>Ziadeh, Salam</v>
          </cell>
          <cell r="Q7755" t="str">
            <v>Ziadeh, Salam</v>
          </cell>
          <cell r="R7755" t="str">
            <v>Sudip Kumar</v>
          </cell>
          <cell r="S7755" t="str">
            <v>Sudip Kumar</v>
          </cell>
          <cell r="T7755" t="str">
            <v>Brian Bate</v>
          </cell>
          <cell r="U7755" t="str">
            <v>C - Conventional</v>
          </cell>
          <cell r="V7755" t="str">
            <v>Kirby</v>
          </cell>
          <cell r="W7755" t="str">
            <v>45 Days net terms</v>
          </cell>
          <cell r="X7755">
            <v>1218893.93</v>
          </cell>
          <cell r="Y7755">
            <v>138448</v>
          </cell>
          <cell r="Z7755">
            <v>-8150.81</v>
          </cell>
        </row>
        <row r="7756">
          <cell r="A7756" t="str">
            <v>820148-1</v>
          </cell>
          <cell r="B7756">
            <v>820148</v>
          </cell>
          <cell r="C7756">
            <v>1</v>
          </cell>
          <cell r="D7756">
            <v>939413</v>
          </cell>
          <cell r="E7756" t="str">
            <v>WorleyParsonsCord Ltd.</v>
          </cell>
          <cell r="F7756" t="str">
            <v>Scaffolding - BFW Back Up Wash Wate for Units 44/45 - General</v>
          </cell>
          <cell r="G7756" t="str">
            <v>Construction</v>
          </cell>
          <cell r="H7756" t="str">
            <v>Shanmugam, Balaji</v>
          </cell>
          <cell r="I7756">
            <v>42969</v>
          </cell>
          <cell r="J7756">
            <v>42867</v>
          </cell>
          <cell r="K7756">
            <v>42978</v>
          </cell>
          <cell r="L7756" t="str">
            <v>Active</v>
          </cell>
          <cell r="M7756" t="str">
            <v>Executed</v>
          </cell>
          <cell r="N7756">
            <v>43136</v>
          </cell>
          <cell r="O7756" t="str">
            <v>Parallel_Return_to_Edit_Mode</v>
          </cell>
          <cell r="P7756" t="str">
            <v>Shanmugam, Balaji</v>
          </cell>
          <cell r="R7756" t="str">
            <v>Ari Bronkhorst</v>
          </cell>
          <cell r="S7756" t="str">
            <v>Ari Bronkhorst</v>
          </cell>
          <cell r="T7756" t="str">
            <v>Brian Bate</v>
          </cell>
          <cell r="U7756" t="str">
            <v>H - Horizon</v>
          </cell>
          <cell r="V7756" t="str">
            <v>Facilities &amp; Servic - Facilities &amp; Servics</v>
          </cell>
          <cell r="W7756" t="str">
            <v>45 Days net terms</v>
          </cell>
          <cell r="X7756">
            <v>1197832.6499999999</v>
          </cell>
          <cell r="Z7756">
            <v>205850.44</v>
          </cell>
        </row>
        <row r="7757">
          <cell r="A7757" t="str">
            <v>820148-2</v>
          </cell>
          <cell r="B7757">
            <v>820148</v>
          </cell>
          <cell r="C7757">
            <v>2</v>
          </cell>
          <cell r="D7757">
            <v>939413</v>
          </cell>
          <cell r="E7757" t="str">
            <v>WorleyParsonsCord Ltd.</v>
          </cell>
          <cell r="F7757" t="str">
            <v>Additional scope as per COR 03, COR 6 TO 8</v>
          </cell>
          <cell r="G7757" t="str">
            <v>Construction</v>
          </cell>
          <cell r="H7757" t="str">
            <v>Shanmugam, Balaji</v>
          </cell>
          <cell r="I7757">
            <v>43136</v>
          </cell>
          <cell r="J7757">
            <v>42867</v>
          </cell>
          <cell r="K7757">
            <v>43008</v>
          </cell>
          <cell r="L7757" t="str">
            <v>Active</v>
          </cell>
          <cell r="M7757" t="str">
            <v>Pending Business Area Approval</v>
          </cell>
          <cell r="O7757" t="str">
            <v>Approve Contract</v>
          </cell>
          <cell r="P7757" t="str">
            <v>Business Area Approver</v>
          </cell>
          <cell r="R7757" t="str">
            <v>Ari Bronkhorst</v>
          </cell>
          <cell r="S7757" t="str">
            <v>Ari Bronkhorst</v>
          </cell>
          <cell r="T7757" t="str">
            <v>Brian Bate</v>
          </cell>
          <cell r="U7757" t="str">
            <v>H - Horizon</v>
          </cell>
          <cell r="V7757" t="str">
            <v>Facilities &amp; Servic - Facilities &amp; Servics</v>
          </cell>
          <cell r="W7757" t="str">
            <v>45 Days net terms</v>
          </cell>
          <cell r="X7757">
            <v>1218107.44</v>
          </cell>
          <cell r="Z7757">
            <v>20274.79</v>
          </cell>
        </row>
        <row r="7758">
          <cell r="A7758" t="str">
            <v>820160-1</v>
          </cell>
          <cell r="B7758">
            <v>820160</v>
          </cell>
          <cell r="C7758">
            <v>1</v>
          </cell>
          <cell r="D7758">
            <v>937674</v>
          </cell>
          <cell r="E7758" t="str">
            <v>WorleyParsonsCord Ltd.</v>
          </cell>
          <cell r="F7758" t="str">
            <v>CO 01: Coker Fractionator Tower Upgrade</v>
          </cell>
          <cell r="G7758" t="str">
            <v>Construction</v>
          </cell>
          <cell r="H7758" t="str">
            <v>Vagianou, Mina</v>
          </cell>
          <cell r="I7758">
            <v>43056</v>
          </cell>
          <cell r="J7758">
            <v>42866</v>
          </cell>
          <cell r="K7758">
            <v>43040</v>
          </cell>
          <cell r="L7758" t="str">
            <v>Active</v>
          </cell>
          <cell r="M7758" t="str">
            <v>Pending Business Area Approval</v>
          </cell>
          <cell r="O7758" t="str">
            <v>Edit New Supplement</v>
          </cell>
          <cell r="P7758" t="str">
            <v>Manuel, Racquel</v>
          </cell>
          <cell r="Q7758" t="str">
            <v>Manuel, Racquel</v>
          </cell>
          <cell r="R7758" t="str">
            <v>Ari Bronkhorst</v>
          </cell>
          <cell r="S7758" t="str">
            <v>Ari Bronkhorst</v>
          </cell>
          <cell r="T7758" t="str">
            <v>Stephanie Graham</v>
          </cell>
          <cell r="U7758" t="str">
            <v>H - Horizon</v>
          </cell>
          <cell r="V7758" t="str">
            <v>Major Projects</v>
          </cell>
          <cell r="W7758" t="str">
            <v>45 Days net terms</v>
          </cell>
          <cell r="X7758">
            <v>12967130</v>
          </cell>
          <cell r="Z7758">
            <v>26703</v>
          </cell>
        </row>
        <row r="7759">
          <cell r="A7759" t="str">
            <v>820186-1-1</v>
          </cell>
          <cell r="B7759" t="str">
            <v>820186-1</v>
          </cell>
          <cell r="C7759">
            <v>1</v>
          </cell>
          <cell r="D7759">
            <v>408158</v>
          </cell>
          <cell r="E7759" t="str">
            <v>MPE Engineering Ltd</v>
          </cell>
          <cell r="F7759" t="str">
            <v>Eng Support</v>
          </cell>
          <cell r="G7759" t="str">
            <v>Schedules for Master Agreements</v>
          </cell>
          <cell r="H7759" t="str">
            <v>Al-Kaisy, Maysaloon</v>
          </cell>
          <cell r="I7759">
            <v>43028</v>
          </cell>
          <cell r="J7759">
            <v>42884</v>
          </cell>
          <cell r="K7759">
            <v>43084</v>
          </cell>
          <cell r="L7759" t="str">
            <v>Active</v>
          </cell>
          <cell r="M7759" t="str">
            <v>Executed</v>
          </cell>
          <cell r="N7759">
            <v>43031</v>
          </cell>
          <cell r="O7759" t="str">
            <v>Edit New Supplement</v>
          </cell>
          <cell r="P7759" t="str">
            <v>Al-Kaisy, Maysaloon</v>
          </cell>
          <cell r="Q7759" t="str">
            <v>Al-Kaisy, Maysaloon</v>
          </cell>
          <cell r="R7759" t="str">
            <v>Don Guglielmin</v>
          </cell>
          <cell r="S7759" t="str">
            <v>Kara Slemko</v>
          </cell>
          <cell r="T7759" t="str">
            <v>Brian Bate</v>
          </cell>
          <cell r="U7759" t="str">
            <v>H - Horizon</v>
          </cell>
          <cell r="V7759" t="str">
            <v>Major Projects</v>
          </cell>
          <cell r="W7759" t="str">
            <v>45 Days net terms</v>
          </cell>
          <cell r="X7759">
            <v>164588.01</v>
          </cell>
          <cell r="Y7759">
            <v>163537</v>
          </cell>
          <cell r="Z7759">
            <v>0.01</v>
          </cell>
        </row>
        <row r="7760">
          <cell r="A7760" t="str">
            <v>820202-1</v>
          </cell>
          <cell r="B7760">
            <v>820202</v>
          </cell>
          <cell r="C7760">
            <v>1</v>
          </cell>
          <cell r="D7760">
            <v>408156</v>
          </cell>
          <cell r="E7760" t="str">
            <v>Ainsworth Inc</v>
          </cell>
          <cell r="F7760" t="str">
            <v>De-scope Fiber Cabinet Install</v>
          </cell>
          <cell r="G7760" t="str">
            <v>Construction Minor</v>
          </cell>
          <cell r="H7760" t="str">
            <v>Murphy, Alicia</v>
          </cell>
          <cell r="I7760">
            <v>42936</v>
          </cell>
          <cell r="J7760">
            <v>42873</v>
          </cell>
          <cell r="K7760">
            <v>42888</v>
          </cell>
          <cell r="L7760" t="str">
            <v>Complete</v>
          </cell>
          <cell r="M7760" t="str">
            <v>Executed</v>
          </cell>
          <cell r="N7760">
            <v>42956</v>
          </cell>
          <cell r="O7760" t="str">
            <v>Parallel_Return_to_Edit_Mode</v>
          </cell>
          <cell r="P7760" t="str">
            <v>Murphy, Alicia</v>
          </cell>
          <cell r="R7760" t="str">
            <v>Don Guglielmin</v>
          </cell>
          <cell r="S7760" t="str">
            <v>Don Guglielmin</v>
          </cell>
          <cell r="T7760" t="str">
            <v>Brian Bate</v>
          </cell>
          <cell r="U7760" t="str">
            <v>H - Horizon</v>
          </cell>
          <cell r="V7760" t="str">
            <v>Major Projects</v>
          </cell>
          <cell r="W7760" t="str">
            <v>45 Days net terms</v>
          </cell>
          <cell r="X7760">
            <v>11528.68</v>
          </cell>
          <cell r="Y7760">
            <v>167459</v>
          </cell>
          <cell r="Z7760">
            <v>-1642.5</v>
          </cell>
        </row>
        <row r="7761">
          <cell r="A7761" t="str">
            <v>820202-2</v>
          </cell>
          <cell r="B7761">
            <v>820202</v>
          </cell>
          <cell r="C7761">
            <v>2</v>
          </cell>
          <cell r="D7761">
            <v>408156</v>
          </cell>
          <cell r="E7761" t="str">
            <v>Ainsworth Inc</v>
          </cell>
          <cell r="F7761" t="str">
            <v>Additional termination material and terminate data lines</v>
          </cell>
          <cell r="G7761" t="str">
            <v>Construction Minor</v>
          </cell>
          <cell r="H7761" t="str">
            <v>Murphy, Alicia</v>
          </cell>
          <cell r="I7761">
            <v>43032</v>
          </cell>
          <cell r="J7761">
            <v>42873</v>
          </cell>
          <cell r="K7761">
            <v>42888</v>
          </cell>
          <cell r="L7761" t="str">
            <v>Complete</v>
          </cell>
          <cell r="M7761" t="str">
            <v>Executed</v>
          </cell>
          <cell r="N7761">
            <v>43039</v>
          </cell>
          <cell r="O7761" t="str">
            <v>Execute Contract</v>
          </cell>
          <cell r="P7761" t="str">
            <v>Murphy, Alicia</v>
          </cell>
          <cell r="Q7761" t="str">
            <v>Murphy, Alicia</v>
          </cell>
          <cell r="R7761" t="str">
            <v>Don Guglielmin</v>
          </cell>
          <cell r="S7761" t="str">
            <v>Don Guglielmin</v>
          </cell>
          <cell r="T7761" t="str">
            <v>Brian Bate</v>
          </cell>
          <cell r="U7761" t="str">
            <v>H - Horizon</v>
          </cell>
          <cell r="V7761" t="str">
            <v>Major Projects</v>
          </cell>
          <cell r="W7761" t="str">
            <v>45 Days net terms</v>
          </cell>
          <cell r="X7761">
            <v>13888.34</v>
          </cell>
          <cell r="Y7761">
            <v>167459</v>
          </cell>
          <cell r="Z7761">
            <v>2359.66</v>
          </cell>
        </row>
        <row r="7762">
          <cell r="A7762" t="str">
            <v>820222-1</v>
          </cell>
          <cell r="B7762">
            <v>820222</v>
          </cell>
          <cell r="C7762">
            <v>1</v>
          </cell>
          <cell r="E7762" t="str">
            <v>Brock Canada Field Services Ltd</v>
          </cell>
          <cell r="F7762" t="str">
            <v>Scaffolding Services for Kirby North Tank Painting &amp; Coating</v>
          </cell>
          <cell r="G7762" t="str">
            <v>Construction Minor</v>
          </cell>
          <cell r="H7762" t="str">
            <v>Bennett, Shane</v>
          </cell>
          <cell r="I7762">
            <v>42950</v>
          </cell>
          <cell r="J7762">
            <v>42892</v>
          </cell>
          <cell r="K7762">
            <v>42978</v>
          </cell>
          <cell r="L7762" t="str">
            <v>Active</v>
          </cell>
          <cell r="M7762" t="str">
            <v>Executed</v>
          </cell>
          <cell r="N7762">
            <v>42955</v>
          </cell>
          <cell r="O7762" t="str">
            <v>Edit New Supplement</v>
          </cell>
          <cell r="P7762" t="str">
            <v>Ziadeh, Salam</v>
          </cell>
          <cell r="Q7762" t="str">
            <v>Ziadeh, Salam</v>
          </cell>
          <cell r="R7762" t="str">
            <v>Sudip Kumar</v>
          </cell>
          <cell r="S7762" t="str">
            <v>Sudip Kumar</v>
          </cell>
          <cell r="T7762" t="str">
            <v>Brian Bate</v>
          </cell>
          <cell r="U7762" t="str">
            <v>C - Conventional</v>
          </cell>
          <cell r="V7762" t="str">
            <v>Kirby</v>
          </cell>
          <cell r="W7762" t="str">
            <v>45 Days net terms</v>
          </cell>
          <cell r="X7762">
            <v>506221.35</v>
          </cell>
          <cell r="Y7762">
            <v>140530</v>
          </cell>
          <cell r="Z7762">
            <v>11971.8</v>
          </cell>
        </row>
        <row r="7763">
          <cell r="A7763" t="str">
            <v>820222-2</v>
          </cell>
          <cell r="B7763">
            <v>820222</v>
          </cell>
          <cell r="C7763">
            <v>2</v>
          </cell>
          <cell r="E7763" t="str">
            <v>Brock Canada Field Services Ltd</v>
          </cell>
          <cell r="F7763" t="str">
            <v>Scaffolding Services for Kirby North Tank Painting &amp; Coating</v>
          </cell>
          <cell r="G7763" t="str">
            <v>Construction Minor</v>
          </cell>
          <cell r="H7763" t="str">
            <v>Bennett, Shane</v>
          </cell>
          <cell r="I7763">
            <v>42992</v>
          </cell>
          <cell r="J7763">
            <v>42892</v>
          </cell>
          <cell r="K7763">
            <v>43008</v>
          </cell>
          <cell r="L7763" t="str">
            <v>Active</v>
          </cell>
          <cell r="M7763" t="str">
            <v>Executed</v>
          </cell>
          <cell r="N7763">
            <v>42998</v>
          </cell>
          <cell r="O7763" t="str">
            <v>Parallel_Return_to_Edit_Mode</v>
          </cell>
          <cell r="P7763" t="str">
            <v>Ziadeh, Salam</v>
          </cell>
          <cell r="R7763" t="str">
            <v>Sudip Kumar</v>
          </cell>
          <cell r="S7763" t="str">
            <v>Sudip Kumar</v>
          </cell>
          <cell r="T7763" t="str">
            <v>Brian Bate</v>
          </cell>
          <cell r="U7763" t="str">
            <v>C - Conventional</v>
          </cell>
          <cell r="V7763" t="str">
            <v>Kirby</v>
          </cell>
          <cell r="W7763" t="str">
            <v>45 Days net terms</v>
          </cell>
          <cell r="X7763">
            <v>521814.75</v>
          </cell>
          <cell r="Y7763">
            <v>140530</v>
          </cell>
          <cell r="Z7763">
            <v>15593.4</v>
          </cell>
        </row>
        <row r="7764">
          <cell r="A7764" t="str">
            <v>820222-3</v>
          </cell>
          <cell r="B7764">
            <v>820222</v>
          </cell>
          <cell r="C7764">
            <v>3</v>
          </cell>
          <cell r="E7764" t="str">
            <v>Brock Canada Field Services Ltd</v>
          </cell>
          <cell r="F7764" t="str">
            <v>Scaffolding Services for Kirby North Tank Painting &amp; Coating</v>
          </cell>
          <cell r="G7764" t="str">
            <v>Construction Minor</v>
          </cell>
          <cell r="H7764" t="str">
            <v>Bennett, Shane</v>
          </cell>
          <cell r="I7764">
            <v>43019</v>
          </cell>
          <cell r="J7764">
            <v>42892</v>
          </cell>
          <cell r="K7764">
            <v>43039</v>
          </cell>
          <cell r="L7764" t="str">
            <v>Active</v>
          </cell>
          <cell r="M7764" t="str">
            <v>Executed</v>
          </cell>
          <cell r="N7764">
            <v>43027</v>
          </cell>
          <cell r="O7764" t="str">
            <v>Parallel_Return_to_Edit_Mode</v>
          </cell>
          <cell r="P7764" t="str">
            <v>Ziadeh, Salam</v>
          </cell>
          <cell r="R7764" t="str">
            <v>Sudip Kumar</v>
          </cell>
          <cell r="S7764" t="str">
            <v>Sudip Kumar</v>
          </cell>
          <cell r="T7764" t="str">
            <v>Brian Bate</v>
          </cell>
          <cell r="U7764" t="str">
            <v>C - Conventional</v>
          </cell>
          <cell r="V7764" t="str">
            <v>Kirby</v>
          </cell>
          <cell r="W7764" t="str">
            <v>45 Days net terms</v>
          </cell>
          <cell r="X7764">
            <v>532527.85</v>
          </cell>
          <cell r="Y7764">
            <v>140530</v>
          </cell>
          <cell r="Z7764">
            <v>10713.1</v>
          </cell>
        </row>
        <row r="7765">
          <cell r="A7765" t="str">
            <v>820248-1</v>
          </cell>
          <cell r="B7765">
            <v>820248</v>
          </cell>
          <cell r="C7765">
            <v>1</v>
          </cell>
          <cell r="D7765">
            <v>408167</v>
          </cell>
          <cell r="E7765" t="str">
            <v>Site Energy Services Ltd.</v>
          </cell>
          <cell r="F7765" t="str">
            <v>Delay and Extra Work West of Mine Shop</v>
          </cell>
          <cell r="G7765" t="str">
            <v>Construction</v>
          </cell>
          <cell r="H7765" t="str">
            <v>Murphy, Alicia</v>
          </cell>
          <cell r="I7765">
            <v>43004</v>
          </cell>
          <cell r="J7765">
            <v>42870</v>
          </cell>
          <cell r="K7765">
            <v>42947</v>
          </cell>
          <cell r="L7765" t="str">
            <v>Active</v>
          </cell>
          <cell r="M7765" t="str">
            <v>Executed</v>
          </cell>
          <cell r="N7765">
            <v>43005</v>
          </cell>
          <cell r="O7765" t="str">
            <v>Parallel_Return_to_Edit_Mode</v>
          </cell>
          <cell r="P7765" t="str">
            <v>Murphy, Alicia</v>
          </cell>
          <cell r="R7765" t="str">
            <v>Don Guglielmin</v>
          </cell>
          <cell r="S7765" t="str">
            <v>Kara Slemko</v>
          </cell>
          <cell r="T7765" t="str">
            <v>Stephanie Graham</v>
          </cell>
          <cell r="U7765" t="str">
            <v>H - Horizon</v>
          </cell>
          <cell r="V7765" t="str">
            <v>Major Projects</v>
          </cell>
          <cell r="W7765" t="str">
            <v>45 Days net terms</v>
          </cell>
          <cell r="X7765">
            <v>319778.48</v>
          </cell>
          <cell r="Y7765">
            <v>564734</v>
          </cell>
          <cell r="Z7765">
            <v>58880.480000000003</v>
          </cell>
        </row>
        <row r="7766">
          <cell r="A7766" t="str">
            <v>820248-2</v>
          </cell>
          <cell r="B7766">
            <v>820248</v>
          </cell>
          <cell r="C7766">
            <v>2</v>
          </cell>
          <cell r="D7766">
            <v>408167</v>
          </cell>
          <cell r="E7766" t="str">
            <v>Site Energy Services Ltd.</v>
          </cell>
          <cell r="F7766" t="str">
            <v>Yard work south and north of Mine Shops</v>
          </cell>
          <cell r="G7766" t="str">
            <v>Construction</v>
          </cell>
          <cell r="H7766" t="str">
            <v>Murphy, Alicia</v>
          </cell>
          <cell r="I7766">
            <v>43018</v>
          </cell>
          <cell r="J7766">
            <v>42870</v>
          </cell>
          <cell r="K7766">
            <v>42947</v>
          </cell>
          <cell r="L7766" t="str">
            <v>Active</v>
          </cell>
          <cell r="M7766" t="str">
            <v>Executed</v>
          </cell>
          <cell r="N7766">
            <v>43019</v>
          </cell>
          <cell r="O7766" t="str">
            <v>Parallel_Return_to_Edit_Mode</v>
          </cell>
          <cell r="P7766" t="str">
            <v>Murphy, Alicia</v>
          </cell>
          <cell r="R7766" t="str">
            <v>Don Guglielmin</v>
          </cell>
          <cell r="S7766" t="str">
            <v>Kara Slemko</v>
          </cell>
          <cell r="T7766" t="str">
            <v>Stephanie Graham</v>
          </cell>
          <cell r="U7766" t="str">
            <v>H - Horizon</v>
          </cell>
          <cell r="V7766" t="str">
            <v>Major Projects</v>
          </cell>
          <cell r="W7766" t="str">
            <v>45 Days net terms</v>
          </cell>
          <cell r="X7766">
            <v>739103.63</v>
          </cell>
          <cell r="Y7766">
            <v>564734</v>
          </cell>
          <cell r="Z7766">
            <v>419325.15</v>
          </cell>
        </row>
        <row r="7767">
          <cell r="A7767" t="str">
            <v>820248-3</v>
          </cell>
          <cell r="B7767">
            <v>820248</v>
          </cell>
          <cell r="C7767">
            <v>3</v>
          </cell>
          <cell r="D7767">
            <v>408167</v>
          </cell>
          <cell r="E7767" t="str">
            <v>Site Energy Services Ltd.</v>
          </cell>
          <cell r="F7767" t="str">
            <v>Yard work south and north of Mine Shops</v>
          </cell>
          <cell r="G7767" t="str">
            <v>Construction</v>
          </cell>
          <cell r="H7767" t="str">
            <v>Oladebo, Foluso</v>
          </cell>
          <cell r="I7767">
            <v>43130</v>
          </cell>
          <cell r="J7767">
            <v>42870</v>
          </cell>
          <cell r="K7767">
            <v>43131</v>
          </cell>
          <cell r="L7767" t="str">
            <v>Active</v>
          </cell>
          <cell r="M7767" t="str">
            <v>Executed</v>
          </cell>
          <cell r="N7767">
            <v>43131</v>
          </cell>
          <cell r="O7767" t="str">
            <v>Approve Contract</v>
          </cell>
          <cell r="P7767" t="str">
            <v>Business Area Approver</v>
          </cell>
          <cell r="Q7767" t="str">
            <v>Quiring, Ron</v>
          </cell>
          <cell r="R7767" t="str">
            <v>Don Guglielmin</v>
          </cell>
          <cell r="S7767" t="str">
            <v>Kara Slemko</v>
          </cell>
          <cell r="T7767" t="str">
            <v>Stephanie Graham</v>
          </cell>
          <cell r="U7767" t="str">
            <v>H - Horizon</v>
          </cell>
          <cell r="V7767" t="str">
            <v>Major Projects</v>
          </cell>
          <cell r="W7767" t="str">
            <v>45 Days net terms</v>
          </cell>
          <cell r="X7767">
            <v>759748.97</v>
          </cell>
          <cell r="Y7767">
            <v>564734</v>
          </cell>
          <cell r="Z7767">
            <v>20645.34</v>
          </cell>
        </row>
        <row r="7768">
          <cell r="A7768" t="str">
            <v>820265-1</v>
          </cell>
          <cell r="B7768">
            <v>820265</v>
          </cell>
          <cell r="C7768">
            <v>1</v>
          </cell>
          <cell r="E7768" t="str">
            <v>WorleyParsonsCord Ltd.</v>
          </cell>
          <cell r="F7768" t="str">
            <v>Change Order #1</v>
          </cell>
          <cell r="G7768" t="str">
            <v>Construction</v>
          </cell>
          <cell r="H7768" t="str">
            <v>Munaan, Prama</v>
          </cell>
          <cell r="I7768">
            <v>42969</v>
          </cell>
          <cell r="J7768">
            <v>42884</v>
          </cell>
          <cell r="K7768">
            <v>43708</v>
          </cell>
          <cell r="L7768" t="str">
            <v>Active</v>
          </cell>
          <cell r="M7768" t="str">
            <v>Executed</v>
          </cell>
          <cell r="N7768">
            <v>42989</v>
          </cell>
          <cell r="O7768" t="str">
            <v>Parallel_Return_to_Edit_Mode</v>
          </cell>
          <cell r="P7768" t="str">
            <v>Munaan, Prama</v>
          </cell>
          <cell r="R7768" t="str">
            <v>Sudip Kumar</v>
          </cell>
          <cell r="S7768" t="str">
            <v>Sudip Kumar</v>
          </cell>
          <cell r="T7768" t="str">
            <v>Brian Bate</v>
          </cell>
          <cell r="U7768" t="str">
            <v>C - Conventional</v>
          </cell>
          <cell r="V7768" t="str">
            <v>Kirby</v>
          </cell>
          <cell r="W7768" t="str">
            <v>45 Days net terms</v>
          </cell>
          <cell r="X7768">
            <v>32382073.41</v>
          </cell>
          <cell r="Z7768">
            <v>6300000</v>
          </cell>
        </row>
        <row r="7769">
          <cell r="A7769" t="str">
            <v>820265-2</v>
          </cell>
          <cell r="B7769">
            <v>820265</v>
          </cell>
          <cell r="C7769">
            <v>2</v>
          </cell>
          <cell r="E7769" t="str">
            <v>WorleyParsonsCord Ltd.</v>
          </cell>
          <cell r="F7769" t="str">
            <v>Change Order #2</v>
          </cell>
          <cell r="G7769" t="str">
            <v>Construction</v>
          </cell>
          <cell r="H7769" t="str">
            <v>Ruiz, Mario</v>
          </cell>
          <cell r="I7769">
            <v>43088</v>
          </cell>
          <cell r="J7769">
            <v>42884</v>
          </cell>
          <cell r="K7769">
            <v>43708</v>
          </cell>
          <cell r="L7769" t="str">
            <v>Active</v>
          </cell>
          <cell r="M7769" t="str">
            <v>Executed</v>
          </cell>
          <cell r="N7769">
            <v>43116</v>
          </cell>
          <cell r="O7769" t="str">
            <v>Parallel_Return_to_Edit_Mode</v>
          </cell>
          <cell r="P7769" t="str">
            <v>Ruiz, Mario</v>
          </cell>
          <cell r="R7769" t="str">
            <v>Sudip Kumar</v>
          </cell>
          <cell r="S7769" t="str">
            <v>Sudip Kumar</v>
          </cell>
          <cell r="T7769" t="str">
            <v>Brian Bate</v>
          </cell>
          <cell r="U7769" t="str">
            <v>C - Conventional</v>
          </cell>
          <cell r="V7769" t="str">
            <v>Kirby</v>
          </cell>
          <cell r="W7769" t="str">
            <v>45 Days net terms</v>
          </cell>
          <cell r="X7769">
            <v>32953983.27</v>
          </cell>
          <cell r="Z7769">
            <v>571909.86</v>
          </cell>
        </row>
        <row r="7770">
          <cell r="A7770" t="str">
            <v>820265-3</v>
          </cell>
          <cell r="B7770">
            <v>820265</v>
          </cell>
          <cell r="C7770">
            <v>3</v>
          </cell>
          <cell r="E7770" t="str">
            <v>WorleyParsonsCord Ltd.</v>
          </cell>
          <cell r="F7770" t="str">
            <v>Change Order #3</v>
          </cell>
          <cell r="G7770" t="str">
            <v>Construction</v>
          </cell>
          <cell r="H7770" t="str">
            <v>Ruiz, Mario</v>
          </cell>
          <cell r="I7770">
            <v>43131</v>
          </cell>
          <cell r="J7770">
            <v>42884</v>
          </cell>
          <cell r="K7770">
            <v>43708</v>
          </cell>
          <cell r="L7770" t="str">
            <v>Active</v>
          </cell>
          <cell r="M7770" t="str">
            <v>Pending Signed Copy Attachment</v>
          </cell>
          <cell r="O7770" t="str">
            <v>Approve Contract</v>
          </cell>
          <cell r="P7770" t="str">
            <v>Supply Management Approver</v>
          </cell>
          <cell r="Q7770" t="str">
            <v>Kumar, Sudip</v>
          </cell>
          <cell r="R7770" t="str">
            <v>Sudip Kumar</v>
          </cell>
          <cell r="S7770" t="str">
            <v>Sudip Kumar</v>
          </cell>
          <cell r="T7770" t="str">
            <v>Brian Bate</v>
          </cell>
          <cell r="U7770" t="str">
            <v>C - Conventional</v>
          </cell>
          <cell r="V7770" t="str">
            <v>Kirby</v>
          </cell>
          <cell r="W7770" t="str">
            <v>45 Days net terms</v>
          </cell>
          <cell r="X7770">
            <v>33388584.52</v>
          </cell>
          <cell r="Z7770">
            <v>434601.25</v>
          </cell>
        </row>
        <row r="7771">
          <cell r="A7771" t="str">
            <v>820269-1-1</v>
          </cell>
          <cell r="B7771" t="str">
            <v>820269-1</v>
          </cell>
          <cell r="C7771">
            <v>1</v>
          </cell>
          <cell r="D7771">
            <v>408198</v>
          </cell>
          <cell r="E7771" t="str">
            <v>Newalta Corporation</v>
          </cell>
          <cell r="F7771" t="str">
            <v>Rent Lynx 60 Centrifuge</v>
          </cell>
          <cell r="G7771" t="str">
            <v>Schedules for Master Agreements</v>
          </cell>
          <cell r="H7771" t="str">
            <v>Kosasih, Andi</v>
          </cell>
          <cell r="I7771">
            <v>43003</v>
          </cell>
          <cell r="J7771">
            <v>42935</v>
          </cell>
          <cell r="K7771">
            <v>43100</v>
          </cell>
          <cell r="L7771" t="str">
            <v>Active</v>
          </cell>
          <cell r="M7771" t="str">
            <v>Executed</v>
          </cell>
          <cell r="N7771">
            <v>43003</v>
          </cell>
          <cell r="O7771" t="str">
            <v>Parallel_Return_to_Edit_Mode</v>
          </cell>
          <cell r="P7771" t="str">
            <v>Kosasih, Andi</v>
          </cell>
          <cell r="R7771" t="str">
            <v>Don Guglielmin</v>
          </cell>
          <cell r="S7771" t="str">
            <v>Kara Slemko</v>
          </cell>
          <cell r="T7771" t="str">
            <v>Brian Bate</v>
          </cell>
          <cell r="U7771" t="str">
            <v>H - Horizon</v>
          </cell>
          <cell r="V7771" t="str">
            <v>Major Projects</v>
          </cell>
          <cell r="W7771" t="str">
            <v>45 Days net terms</v>
          </cell>
          <cell r="X7771">
            <v>275310</v>
          </cell>
          <cell r="Y7771">
            <v>26116</v>
          </cell>
          <cell r="Z7771">
            <v>144460</v>
          </cell>
        </row>
        <row r="7772">
          <cell r="A7772" t="str">
            <v>820275-1</v>
          </cell>
          <cell r="B7772">
            <v>820275</v>
          </cell>
          <cell r="C7772">
            <v>1</v>
          </cell>
          <cell r="E7772" t="str">
            <v>SSi Lift CDA Ltd</v>
          </cell>
          <cell r="F7772" t="str">
            <v>SSi Rod Pump 6mo. Pilot - CO1 Add'l Costs</v>
          </cell>
          <cell r="G7772" t="str">
            <v>Purchase Order</v>
          </cell>
          <cell r="H7772" t="str">
            <v>Calder, Brian</v>
          </cell>
          <cell r="I7772">
            <v>42998</v>
          </cell>
          <cell r="J7772">
            <v>42894</v>
          </cell>
          <cell r="K7772">
            <v>43190</v>
          </cell>
          <cell r="L7772" t="str">
            <v>Active</v>
          </cell>
          <cell r="M7772" t="str">
            <v>Executed</v>
          </cell>
          <cell r="N7772">
            <v>43004</v>
          </cell>
          <cell r="O7772" t="str">
            <v>Execute Contract</v>
          </cell>
          <cell r="P7772" t="str">
            <v>Calder, Brian</v>
          </cell>
          <cell r="Q7772" t="str">
            <v>Calder, Brian</v>
          </cell>
          <cell r="R7772" t="str">
            <v>Sudip Kumar</v>
          </cell>
          <cell r="S7772" t="str">
            <v>Sudip Kumar</v>
          </cell>
          <cell r="T7772" t="str">
            <v>Brian Bate</v>
          </cell>
          <cell r="U7772" t="str">
            <v>C - Conventional</v>
          </cell>
          <cell r="V7772" t="str">
            <v>Wolf Lake</v>
          </cell>
          <cell r="W7772" t="str">
            <v>45 Days net terms</v>
          </cell>
          <cell r="X7772">
            <v>258729</v>
          </cell>
          <cell r="Y7772">
            <v>421825</v>
          </cell>
          <cell r="Z7772">
            <v>7071</v>
          </cell>
        </row>
        <row r="7773">
          <cell r="A7773" t="str">
            <v>820279-1</v>
          </cell>
          <cell r="B7773">
            <v>820279</v>
          </cell>
          <cell r="C7773">
            <v>1</v>
          </cell>
          <cell r="D7773">
            <v>918754</v>
          </cell>
          <cell r="E7773" t="str">
            <v>Casman Industrial Construction Inc</v>
          </cell>
          <cell r="F7773" t="str">
            <v>Plant 41 Charge Pump Piping Tie-Ins Civil Scope</v>
          </cell>
          <cell r="G7773" t="str">
            <v>Construction</v>
          </cell>
          <cell r="H7773" t="str">
            <v>Thai Mullin, Linda</v>
          </cell>
          <cell r="I7773">
            <v>42921</v>
          </cell>
          <cell r="J7773">
            <v>42892</v>
          </cell>
          <cell r="K7773">
            <v>43010</v>
          </cell>
          <cell r="L7773" t="str">
            <v>Active</v>
          </cell>
          <cell r="M7773" t="str">
            <v>Executed</v>
          </cell>
          <cell r="N7773">
            <v>42922</v>
          </cell>
          <cell r="O7773" t="str">
            <v>Approve Contract</v>
          </cell>
          <cell r="P7773" t="str">
            <v>Business Area Approver</v>
          </cell>
          <cell r="Q7773" t="str">
            <v>Goulet, Christian</v>
          </cell>
          <cell r="R7773" t="str">
            <v>Ari Bronkhorst</v>
          </cell>
          <cell r="S7773" t="str">
            <v>Ari Bronkhorst</v>
          </cell>
          <cell r="T7773" t="str">
            <v>Brian Bate</v>
          </cell>
          <cell r="U7773" t="str">
            <v>H - Horizon</v>
          </cell>
          <cell r="V7773" t="str">
            <v>Upgrading &amp; Utilitie - Upgrading &amp; Utilities</v>
          </cell>
          <cell r="W7773" t="str">
            <v>45 Days net terms</v>
          </cell>
          <cell r="X7773">
            <v>603383.78</v>
          </cell>
          <cell r="Y7773">
            <v>580132</v>
          </cell>
          <cell r="Z7773">
            <v>538167.11</v>
          </cell>
        </row>
        <row r="7774">
          <cell r="A7774" t="str">
            <v>820279-2</v>
          </cell>
          <cell r="B7774">
            <v>820279</v>
          </cell>
          <cell r="C7774">
            <v>2</v>
          </cell>
          <cell r="D7774">
            <v>918754</v>
          </cell>
          <cell r="E7774" t="str">
            <v>Casman Industrial Construction Inc</v>
          </cell>
          <cell r="F7774" t="str">
            <v>Plant 42 Charge Pump Piping Tie-Ins Civil Scope</v>
          </cell>
          <cell r="G7774" t="str">
            <v>Construction</v>
          </cell>
          <cell r="H7774" t="str">
            <v>Thai Mullin, Linda</v>
          </cell>
          <cell r="I7774">
            <v>42922</v>
          </cell>
          <cell r="J7774">
            <v>42915</v>
          </cell>
          <cell r="K7774">
            <v>43010</v>
          </cell>
          <cell r="L7774" t="str">
            <v>Active</v>
          </cell>
          <cell r="M7774" t="str">
            <v>Executed</v>
          </cell>
          <cell r="N7774">
            <v>42930</v>
          </cell>
          <cell r="O7774" t="str">
            <v>Execute Contract</v>
          </cell>
          <cell r="P7774" t="str">
            <v>Thai Mullin, Linda</v>
          </cell>
          <cell r="Q7774" t="str">
            <v>Thai Mullin, Linda</v>
          </cell>
          <cell r="R7774" t="str">
            <v>Ari Bronkhorst</v>
          </cell>
          <cell r="S7774" t="str">
            <v>Ari Bronkhorst</v>
          </cell>
          <cell r="T7774" t="str">
            <v>Brian Bate</v>
          </cell>
          <cell r="U7774" t="str">
            <v>H - Horizon</v>
          </cell>
          <cell r="V7774" t="str">
            <v>Upgrading &amp; Utilitie - Upgrading &amp; Utilities</v>
          </cell>
          <cell r="W7774" t="str">
            <v>45 Days net terms</v>
          </cell>
          <cell r="X7774">
            <v>678230.68</v>
          </cell>
          <cell r="Y7774">
            <v>580132</v>
          </cell>
          <cell r="Z7774">
            <v>74846.899999999994</v>
          </cell>
        </row>
        <row r="7775">
          <cell r="A7775" t="str">
            <v>820279-3</v>
          </cell>
          <cell r="B7775">
            <v>820279</v>
          </cell>
          <cell r="C7775">
            <v>3</v>
          </cell>
          <cell r="D7775">
            <v>918754</v>
          </cell>
          <cell r="E7775" t="str">
            <v>Casman Industrial Construction Inc</v>
          </cell>
          <cell r="F7775" t="str">
            <v>Plant 42/43 Augmentation Civil Scope</v>
          </cell>
          <cell r="G7775" t="str">
            <v>Construction</v>
          </cell>
          <cell r="H7775" t="str">
            <v>Shanmugam, Balaji</v>
          </cell>
          <cell r="I7775">
            <v>42930</v>
          </cell>
          <cell r="J7775">
            <v>42915</v>
          </cell>
          <cell r="K7775">
            <v>43010</v>
          </cell>
          <cell r="L7775" t="str">
            <v>Active</v>
          </cell>
          <cell r="M7775" t="str">
            <v>Executed</v>
          </cell>
          <cell r="N7775">
            <v>42941</v>
          </cell>
          <cell r="O7775" t="str">
            <v>Parallel_Return_to_Edit_Mode</v>
          </cell>
          <cell r="P7775" t="str">
            <v>Thai Mullin, Linda</v>
          </cell>
          <cell r="R7775" t="str">
            <v>Ari Bronkhorst</v>
          </cell>
          <cell r="S7775" t="str">
            <v>Ari Bronkhorst</v>
          </cell>
          <cell r="T7775" t="str">
            <v>Brian Bate</v>
          </cell>
          <cell r="U7775" t="str">
            <v>H - Horizon</v>
          </cell>
          <cell r="V7775" t="str">
            <v>Upgrading &amp; Utilitie - Upgrading &amp; Utilities</v>
          </cell>
          <cell r="W7775" t="str">
            <v>45 Days net terms</v>
          </cell>
          <cell r="X7775">
            <v>779289.53</v>
          </cell>
          <cell r="Y7775">
            <v>580132</v>
          </cell>
          <cell r="Z7775">
            <v>101058.85</v>
          </cell>
        </row>
        <row r="7776">
          <cell r="A7776" t="str">
            <v>820279-4</v>
          </cell>
          <cell r="B7776">
            <v>820279</v>
          </cell>
          <cell r="C7776">
            <v>4</v>
          </cell>
          <cell r="D7776">
            <v>918754</v>
          </cell>
          <cell r="E7776" t="str">
            <v>Casman Industrial Construction Inc</v>
          </cell>
          <cell r="F7776" t="str">
            <v>Plant 43 Tie-Ins Structural Works</v>
          </cell>
          <cell r="G7776" t="str">
            <v>Construction</v>
          </cell>
          <cell r="H7776" t="str">
            <v>Shanmugam, Balaji</v>
          </cell>
          <cell r="I7776">
            <v>42941</v>
          </cell>
          <cell r="J7776">
            <v>42915</v>
          </cell>
          <cell r="K7776">
            <v>43010</v>
          </cell>
          <cell r="L7776" t="str">
            <v>Active</v>
          </cell>
          <cell r="M7776" t="str">
            <v>Executed</v>
          </cell>
          <cell r="N7776">
            <v>43090</v>
          </cell>
          <cell r="O7776" t="str">
            <v>Parallel_Return_to_Edit_Mode</v>
          </cell>
          <cell r="P7776" t="str">
            <v>Thai Mullin, Linda</v>
          </cell>
          <cell r="R7776" t="str">
            <v>Ari Bronkhorst</v>
          </cell>
          <cell r="S7776" t="str">
            <v>Ari Bronkhorst</v>
          </cell>
          <cell r="T7776" t="str">
            <v>Brian Bate</v>
          </cell>
          <cell r="U7776" t="str">
            <v>H - Horizon</v>
          </cell>
          <cell r="V7776" t="str">
            <v>Upgrading &amp; Utilitie - Upgrading &amp; Utilities</v>
          </cell>
          <cell r="W7776" t="str">
            <v>45 Days net terms</v>
          </cell>
          <cell r="X7776">
            <v>865737.62</v>
          </cell>
          <cell r="Y7776">
            <v>580132</v>
          </cell>
          <cell r="Z7776">
            <v>86448.09</v>
          </cell>
        </row>
        <row r="7777">
          <cell r="A7777" t="str">
            <v>820282-1</v>
          </cell>
          <cell r="B7777">
            <v>820282</v>
          </cell>
          <cell r="C7777">
            <v>1</v>
          </cell>
          <cell r="E7777" t="str">
            <v>2047001 Alberta Inc.</v>
          </cell>
          <cell r="F7777" t="str">
            <v>Drew Henderson Designer Drafter Extension</v>
          </cell>
          <cell r="G7777" t="str">
            <v>Short Form Consulting Agreement</v>
          </cell>
          <cell r="H7777" t="str">
            <v>Lien, Hoa</v>
          </cell>
          <cell r="I7777">
            <v>43047</v>
          </cell>
          <cell r="J7777">
            <v>43092</v>
          </cell>
          <cell r="K7777">
            <v>43465</v>
          </cell>
          <cell r="L7777" t="str">
            <v>Active</v>
          </cell>
          <cell r="M7777" t="str">
            <v>Executed</v>
          </cell>
          <cell r="N7777">
            <v>43061</v>
          </cell>
          <cell r="O7777" t="str">
            <v>Execute Contract</v>
          </cell>
          <cell r="P7777" t="str">
            <v>Soriano, Loreta</v>
          </cell>
          <cell r="Q7777" t="str">
            <v>Soriano, Loreta</v>
          </cell>
          <cell r="R7777" t="str">
            <v>Julie Easthope</v>
          </cell>
          <cell r="S7777" t="str">
            <v>Julie Easthope</v>
          </cell>
          <cell r="T7777" t="str">
            <v>Brian Bate</v>
          </cell>
          <cell r="U7777" t="str">
            <v>C/H/I - Conventional/Horizon/International</v>
          </cell>
          <cell r="V7777" t="str">
            <v>Technical Services</v>
          </cell>
          <cell r="W7777" t="str">
            <v>10 Days net terms</v>
          </cell>
          <cell r="X7777">
            <v>215000</v>
          </cell>
          <cell r="Z7777">
            <v>140000</v>
          </cell>
        </row>
        <row r="7778">
          <cell r="A7778" t="str">
            <v>820311-1</v>
          </cell>
          <cell r="B7778">
            <v>820311</v>
          </cell>
          <cell r="C7778">
            <v>1</v>
          </cell>
          <cell r="E7778" t="str">
            <v>1491772 Alberta Ltd.</v>
          </cell>
          <cell r="F7778" t="str">
            <v>John Nguyen - Drafter/Designer Extension</v>
          </cell>
          <cell r="G7778" t="str">
            <v>Short Form Consulting Agreement</v>
          </cell>
          <cell r="H7778" t="str">
            <v>Lien, Hoa</v>
          </cell>
          <cell r="I7778">
            <v>43047</v>
          </cell>
          <cell r="J7778">
            <v>43092</v>
          </cell>
          <cell r="K7778">
            <v>43465</v>
          </cell>
          <cell r="L7778" t="str">
            <v>Active</v>
          </cell>
          <cell r="M7778" t="str">
            <v>Executed</v>
          </cell>
          <cell r="N7778">
            <v>43061</v>
          </cell>
          <cell r="O7778" t="str">
            <v>Execute Contract</v>
          </cell>
          <cell r="P7778" t="str">
            <v>Soriano, Loreta</v>
          </cell>
          <cell r="Q7778" t="str">
            <v>Soriano, Loreta</v>
          </cell>
          <cell r="R7778" t="str">
            <v>Julie Easthope</v>
          </cell>
          <cell r="S7778" t="str">
            <v>Julie Easthope</v>
          </cell>
          <cell r="T7778" t="str">
            <v>Brian Bate</v>
          </cell>
          <cell r="U7778" t="str">
            <v>C/H/I - Conventional/Horizon/International</v>
          </cell>
          <cell r="V7778" t="str">
            <v>Technical Services</v>
          </cell>
          <cell r="W7778" t="str">
            <v>10 Days net terms</v>
          </cell>
          <cell r="X7778">
            <v>210000</v>
          </cell>
          <cell r="Z7778">
            <v>140000</v>
          </cell>
        </row>
        <row r="7779">
          <cell r="A7779" t="str">
            <v>820317-1</v>
          </cell>
          <cell r="B7779">
            <v>820317</v>
          </cell>
          <cell r="C7779">
            <v>1</v>
          </cell>
          <cell r="D7779">
            <v>408161</v>
          </cell>
          <cell r="E7779" t="str">
            <v>Graham Industrial Services LP</v>
          </cell>
          <cell r="F7779" t="str">
            <v>Additional Work - support Ops</v>
          </cell>
          <cell r="G7779" t="str">
            <v>Construction Minor</v>
          </cell>
          <cell r="H7779" t="str">
            <v>Tavassoli, Nader</v>
          </cell>
          <cell r="I7779">
            <v>43073</v>
          </cell>
          <cell r="J7779">
            <v>42887</v>
          </cell>
          <cell r="K7779">
            <v>43100</v>
          </cell>
          <cell r="L7779" t="str">
            <v>Active</v>
          </cell>
          <cell r="M7779" t="str">
            <v>Executed</v>
          </cell>
          <cell r="N7779">
            <v>43073</v>
          </cell>
          <cell r="O7779" t="str">
            <v>Parallel_Return_to_Edit_Mode</v>
          </cell>
          <cell r="P7779" t="str">
            <v>Tavassoli, Nader</v>
          </cell>
          <cell r="R7779" t="str">
            <v>Don Guglielmin</v>
          </cell>
          <cell r="S7779" t="str">
            <v>Don Guglielmin</v>
          </cell>
          <cell r="T7779" t="str">
            <v>Stephanie Graham</v>
          </cell>
          <cell r="U7779" t="str">
            <v>H - Horizon</v>
          </cell>
          <cell r="V7779" t="str">
            <v>Major Projects</v>
          </cell>
          <cell r="W7779" t="str">
            <v>45 Days net terms</v>
          </cell>
          <cell r="X7779">
            <v>29636.080000000002</v>
          </cell>
          <cell r="Y7779">
            <v>173096</v>
          </cell>
          <cell r="Z7779">
            <v>6428.19</v>
          </cell>
        </row>
        <row r="7780">
          <cell r="A7780" t="str">
            <v>820347-1</v>
          </cell>
          <cell r="B7780">
            <v>820347</v>
          </cell>
          <cell r="C7780">
            <v>1</v>
          </cell>
          <cell r="D7780">
            <v>916514</v>
          </cell>
          <cell r="E7780" t="str">
            <v>DCM Integrated Solutions Inc.</v>
          </cell>
          <cell r="F7780" t="str">
            <v>CO 01: Const Minor Corrosion Monitoring Install</v>
          </cell>
          <cell r="G7780" t="str">
            <v>Purchase Order</v>
          </cell>
          <cell r="H7780" t="str">
            <v>Correll, Susan</v>
          </cell>
          <cell r="I7780">
            <v>42996</v>
          </cell>
          <cell r="J7780">
            <v>42891</v>
          </cell>
          <cell r="K7780">
            <v>43100</v>
          </cell>
          <cell r="L7780" t="str">
            <v>Active</v>
          </cell>
          <cell r="M7780" t="str">
            <v>Executed</v>
          </cell>
          <cell r="N7780">
            <v>42996</v>
          </cell>
          <cell r="O7780" t="str">
            <v>Edit New Supplement</v>
          </cell>
          <cell r="P7780" t="str">
            <v>Manuel, Racquel</v>
          </cell>
          <cell r="Q7780" t="str">
            <v>Manuel, Racquel</v>
          </cell>
          <cell r="R7780" t="str">
            <v>Ari Bronkhorst</v>
          </cell>
          <cell r="S7780" t="str">
            <v>Ari Bronkhorst</v>
          </cell>
          <cell r="T7780" t="str">
            <v>Stephanie Graham</v>
          </cell>
          <cell r="U7780" t="str">
            <v>H - Horizon</v>
          </cell>
          <cell r="V7780" t="str">
            <v>Major Projects</v>
          </cell>
          <cell r="W7780" t="str">
            <v>45 Days net terms</v>
          </cell>
          <cell r="X7780">
            <v>532241</v>
          </cell>
          <cell r="Y7780">
            <v>140770</v>
          </cell>
          <cell r="Z7780">
            <v>58990.8</v>
          </cell>
        </row>
        <row r="7781">
          <cell r="A7781" t="str">
            <v>820347-2</v>
          </cell>
          <cell r="B7781">
            <v>820347</v>
          </cell>
          <cell r="C7781">
            <v>2</v>
          </cell>
          <cell r="D7781">
            <v>916514</v>
          </cell>
          <cell r="E7781" t="str">
            <v>DCM Integrated Solutions Inc.</v>
          </cell>
          <cell r="F7781" t="str">
            <v>CO 02: Const Minor Corrosion Monitoring Install</v>
          </cell>
          <cell r="G7781" t="str">
            <v>Purchase Order</v>
          </cell>
          <cell r="H7781" t="str">
            <v>Correll, Susan</v>
          </cell>
          <cell r="I7781">
            <v>43041</v>
          </cell>
          <cell r="J7781">
            <v>42891</v>
          </cell>
          <cell r="K7781">
            <v>43100</v>
          </cell>
          <cell r="L7781" t="str">
            <v>Active</v>
          </cell>
          <cell r="M7781" t="str">
            <v>Executed</v>
          </cell>
          <cell r="N7781">
            <v>43048</v>
          </cell>
          <cell r="O7781" t="str">
            <v>Edit New Supplement</v>
          </cell>
          <cell r="P7781" t="str">
            <v>Manuel, Racquel</v>
          </cell>
          <cell r="Q7781" t="str">
            <v>Manuel, Racquel</v>
          </cell>
          <cell r="R7781" t="str">
            <v>Ari Bronkhorst</v>
          </cell>
          <cell r="S7781" t="str">
            <v>Ari Bronkhorst</v>
          </cell>
          <cell r="T7781" t="str">
            <v>Stephanie Graham</v>
          </cell>
          <cell r="U7781" t="str">
            <v>H - Horizon</v>
          </cell>
          <cell r="V7781" t="str">
            <v>Major Projects</v>
          </cell>
          <cell r="W7781" t="str">
            <v>45 Days net terms</v>
          </cell>
          <cell r="X7781">
            <v>537848</v>
          </cell>
          <cell r="Y7781">
            <v>140770</v>
          </cell>
          <cell r="Z7781">
            <v>5607</v>
          </cell>
        </row>
        <row r="7782">
          <cell r="A7782" t="str">
            <v>820347-3</v>
          </cell>
          <cell r="B7782">
            <v>820347</v>
          </cell>
          <cell r="C7782">
            <v>3</v>
          </cell>
          <cell r="D7782">
            <v>916514</v>
          </cell>
          <cell r="E7782" t="str">
            <v>DCM Integrated Solutions Inc.</v>
          </cell>
          <cell r="F7782" t="str">
            <v>CO 03: Const Minor Corrosion Monitoring Install</v>
          </cell>
          <cell r="G7782" t="str">
            <v>Purchase Order</v>
          </cell>
          <cell r="H7782" t="str">
            <v>Correll, Susan</v>
          </cell>
          <cell r="I7782">
            <v>43048</v>
          </cell>
          <cell r="J7782">
            <v>42891</v>
          </cell>
          <cell r="K7782">
            <v>43100</v>
          </cell>
          <cell r="L7782" t="str">
            <v>Active</v>
          </cell>
          <cell r="M7782" t="str">
            <v>Executed</v>
          </cell>
          <cell r="N7782">
            <v>43060</v>
          </cell>
          <cell r="O7782" t="str">
            <v>Approve Contract</v>
          </cell>
          <cell r="P7782" t="str">
            <v>Business Area Approver</v>
          </cell>
          <cell r="Q7782" t="str">
            <v>Goulet, Christian</v>
          </cell>
          <cell r="R7782" t="str">
            <v>Ari Bronkhorst</v>
          </cell>
          <cell r="S7782" t="str">
            <v>Ari Bronkhorst</v>
          </cell>
          <cell r="T7782" t="str">
            <v>Stephanie Graham</v>
          </cell>
          <cell r="U7782" t="str">
            <v>H - Horizon</v>
          </cell>
          <cell r="V7782" t="str">
            <v>Major Projects</v>
          </cell>
          <cell r="W7782" t="str">
            <v>45 Days net terms</v>
          </cell>
          <cell r="X7782">
            <v>548652</v>
          </cell>
          <cell r="Y7782">
            <v>140770</v>
          </cell>
          <cell r="Z7782">
            <v>10804</v>
          </cell>
        </row>
        <row r="7783">
          <cell r="A7783" t="str">
            <v>820347-4</v>
          </cell>
          <cell r="B7783">
            <v>820347</v>
          </cell>
          <cell r="C7783">
            <v>4</v>
          </cell>
          <cell r="D7783">
            <v>916514</v>
          </cell>
          <cell r="E7783" t="str">
            <v>DCM Integrated Solutions Inc.</v>
          </cell>
          <cell r="F7783" t="str">
            <v>CO 04: Const Minor Corrosion Monitoring Install</v>
          </cell>
          <cell r="G7783" t="str">
            <v>Purchase Order</v>
          </cell>
          <cell r="H7783" t="str">
            <v>Correll, Susan</v>
          </cell>
          <cell r="I7783">
            <v>43115</v>
          </cell>
          <cell r="J7783">
            <v>42891</v>
          </cell>
          <cell r="K7783">
            <v>43100</v>
          </cell>
          <cell r="L7783" t="str">
            <v>Active</v>
          </cell>
          <cell r="M7783" t="str">
            <v>Executed</v>
          </cell>
          <cell r="N7783">
            <v>43116</v>
          </cell>
          <cell r="O7783" t="str">
            <v>Approve Contract</v>
          </cell>
          <cell r="P7783" t="str">
            <v>Commercial Operations Approver</v>
          </cell>
          <cell r="Q7783" t="str">
            <v>Korchagin, Sergey</v>
          </cell>
          <cell r="R7783" t="str">
            <v>Ari Bronkhorst</v>
          </cell>
          <cell r="S7783" t="str">
            <v>Ari Bronkhorst</v>
          </cell>
          <cell r="T7783" t="str">
            <v>Stephanie Graham</v>
          </cell>
          <cell r="U7783" t="str">
            <v>H - Horizon</v>
          </cell>
          <cell r="V7783" t="str">
            <v>Major Projects</v>
          </cell>
          <cell r="W7783" t="str">
            <v>45 Days net terms</v>
          </cell>
          <cell r="X7783">
            <v>699991.13</v>
          </cell>
          <cell r="Y7783">
            <v>140770</v>
          </cell>
          <cell r="Z7783">
            <v>151339.13</v>
          </cell>
        </row>
        <row r="7784">
          <cell r="A7784" t="str">
            <v>820368-1</v>
          </cell>
          <cell r="B7784">
            <v>820368</v>
          </cell>
          <cell r="C7784">
            <v>1</v>
          </cell>
          <cell r="D7784">
            <v>40817101</v>
          </cell>
          <cell r="E7784" t="str">
            <v>BuLa Enterprises Ltd</v>
          </cell>
          <cell r="F7784" t="str">
            <v>MinCon - Coker Elevator Assembly and Installation</v>
          </cell>
          <cell r="G7784" t="str">
            <v>Construction Minor</v>
          </cell>
          <cell r="H7784" t="str">
            <v>Brown, Drew</v>
          </cell>
          <cell r="I7784">
            <v>43028</v>
          </cell>
          <cell r="J7784">
            <v>42948</v>
          </cell>
          <cell r="K7784">
            <v>43069</v>
          </cell>
          <cell r="L7784" t="str">
            <v>Active</v>
          </cell>
          <cell r="M7784" t="str">
            <v>Executed</v>
          </cell>
          <cell r="N7784">
            <v>43032</v>
          </cell>
          <cell r="O7784" t="str">
            <v>Execute Contract</v>
          </cell>
          <cell r="P7784" t="str">
            <v>Brown, Drew</v>
          </cell>
          <cell r="Q7784" t="str">
            <v>Brown, Drew</v>
          </cell>
          <cell r="R7784" t="str">
            <v>Ari Bronkhorst</v>
          </cell>
          <cell r="S7784" t="str">
            <v>Ari Bronkhorst</v>
          </cell>
          <cell r="T7784" t="str">
            <v>Stephanie Graham</v>
          </cell>
          <cell r="U7784" t="str">
            <v>H - Horizon</v>
          </cell>
          <cell r="V7784" t="str">
            <v>Major Projects</v>
          </cell>
          <cell r="W7784" t="str">
            <v>40 Days net terms</v>
          </cell>
          <cell r="X7784">
            <v>118817</v>
          </cell>
          <cell r="Y7784">
            <v>820031</v>
          </cell>
          <cell r="Z7784">
            <v>56396</v>
          </cell>
        </row>
        <row r="7785">
          <cell r="A7785" t="str">
            <v>820372-1</v>
          </cell>
          <cell r="B7785">
            <v>820372</v>
          </cell>
          <cell r="C7785">
            <v>1</v>
          </cell>
          <cell r="D7785">
            <v>408205</v>
          </cell>
          <cell r="E7785" t="str">
            <v>KAEFER Industrial Services Ltd</v>
          </cell>
          <cell r="F7785" t="str">
            <v>FROTH-VRU Insulation Repair - CO#01</v>
          </cell>
          <cell r="G7785" t="str">
            <v>Construction Minor</v>
          </cell>
          <cell r="H7785" t="str">
            <v>Rodriguez, Joffre</v>
          </cell>
          <cell r="I7785">
            <v>43045</v>
          </cell>
          <cell r="J7785">
            <v>42881</v>
          </cell>
          <cell r="K7785">
            <v>43000</v>
          </cell>
          <cell r="L7785" t="str">
            <v>Active</v>
          </cell>
          <cell r="M7785" t="str">
            <v>Executed</v>
          </cell>
          <cell r="N7785">
            <v>43048</v>
          </cell>
          <cell r="O7785" t="str">
            <v>Edit New Supplement</v>
          </cell>
          <cell r="P7785" t="str">
            <v>Rodriguez, Joffre</v>
          </cell>
          <cell r="Q7785" t="str">
            <v>Rodriguez, Joffre</v>
          </cell>
          <cell r="R7785" t="str">
            <v>Don Guglielmin</v>
          </cell>
          <cell r="S7785" t="str">
            <v>Kara Slemko</v>
          </cell>
          <cell r="T7785" t="str">
            <v>Stephanie Graham</v>
          </cell>
          <cell r="U7785" t="str">
            <v>H - Horizon</v>
          </cell>
          <cell r="V7785" t="str">
            <v>Major Projects</v>
          </cell>
          <cell r="W7785" t="str">
            <v>45 Days net terms</v>
          </cell>
          <cell r="X7785">
            <v>214008.38</v>
          </cell>
          <cell r="Y7785">
            <v>355962</v>
          </cell>
          <cell r="Z7785">
            <v>-35194.379999999997</v>
          </cell>
        </row>
        <row r="7786">
          <cell r="A7786" t="str">
            <v>820380-1</v>
          </cell>
          <cell r="B7786">
            <v>820380</v>
          </cell>
          <cell r="C7786">
            <v>1</v>
          </cell>
          <cell r="E7786" t="str">
            <v>Midwest Constructors LP</v>
          </cell>
          <cell r="F7786" t="str">
            <v>Plant 41/42/43 and 42 augmentation Piping Tie-Ins and Full Install</v>
          </cell>
          <cell r="G7786" t="str">
            <v>Construction</v>
          </cell>
          <cell r="H7786" t="str">
            <v>Thai Mullin, Linda</v>
          </cell>
          <cell r="I7786">
            <v>42955</v>
          </cell>
          <cell r="J7786">
            <v>42899</v>
          </cell>
          <cell r="K7786">
            <v>43039</v>
          </cell>
          <cell r="L7786" t="str">
            <v>Active</v>
          </cell>
          <cell r="M7786" t="str">
            <v>Executed</v>
          </cell>
          <cell r="N7786">
            <v>42970</v>
          </cell>
          <cell r="O7786" t="str">
            <v>Approve Contract</v>
          </cell>
          <cell r="P7786" t="str">
            <v>Commercial Operations Approver</v>
          </cell>
          <cell r="Q7786" t="str">
            <v>Bronkhorst, Ari</v>
          </cell>
          <cell r="R7786" t="str">
            <v>Ari Bronkhorst</v>
          </cell>
          <cell r="S7786" t="str">
            <v>Ari Bronkhorst</v>
          </cell>
          <cell r="T7786" t="str">
            <v>Brian Bate</v>
          </cell>
          <cell r="U7786" t="str">
            <v>H - Horizon</v>
          </cell>
          <cell r="V7786" t="str">
            <v>Upgrading &amp; Utilitie - Upgrading &amp; Utilities</v>
          </cell>
          <cell r="W7786" t="str">
            <v>45 Days net terms</v>
          </cell>
          <cell r="X7786">
            <v>3152634</v>
          </cell>
          <cell r="Z7786">
            <v>2496392</v>
          </cell>
        </row>
        <row r="7787">
          <cell r="A7787" t="str">
            <v>820386-1</v>
          </cell>
          <cell r="B7787">
            <v>820386</v>
          </cell>
          <cell r="C7787">
            <v>1</v>
          </cell>
          <cell r="D7787">
            <v>875694</v>
          </cell>
          <cell r="E7787" t="str">
            <v>Cessco Fabrication &amp; Engineering Ltd.</v>
          </cell>
          <cell r="F7787" t="str">
            <v>Coker Fractionator Tower Upgrade- Top section</v>
          </cell>
          <cell r="G7787" t="str">
            <v>Construction</v>
          </cell>
          <cell r="H7787" t="str">
            <v>Vagianou, Mina</v>
          </cell>
          <cell r="I7787">
            <v>42901</v>
          </cell>
          <cell r="J7787">
            <v>42698</v>
          </cell>
          <cell r="K7787">
            <v>42955</v>
          </cell>
          <cell r="L7787" t="str">
            <v>Active</v>
          </cell>
          <cell r="M7787" t="str">
            <v>Pending Business Area Approval</v>
          </cell>
          <cell r="O7787" t="str">
            <v>Approve Contract</v>
          </cell>
          <cell r="P7787" t="str">
            <v>Business Area Approver</v>
          </cell>
          <cell r="R7787" t="str">
            <v>Ari Bronkhorst</v>
          </cell>
          <cell r="S7787" t="str">
            <v>Ari Bronkhorst</v>
          </cell>
          <cell r="T7787" t="str">
            <v>Stephanie Graham</v>
          </cell>
          <cell r="U7787" t="str">
            <v>H - Horizon</v>
          </cell>
          <cell r="V7787" t="str">
            <v>Major Projects</v>
          </cell>
          <cell r="W7787" t="str">
            <v>45 Days net terms</v>
          </cell>
          <cell r="X7787">
            <v>1974688</v>
          </cell>
          <cell r="Y7787">
            <v>2312</v>
          </cell>
          <cell r="Z7787">
            <v>48888</v>
          </cell>
        </row>
        <row r="7788">
          <cell r="A7788" t="str">
            <v>820439-1</v>
          </cell>
          <cell r="B7788">
            <v>820439</v>
          </cell>
          <cell r="C7788">
            <v>1</v>
          </cell>
          <cell r="E7788" t="str">
            <v>1689414 ALBERTA LTD.</v>
          </cell>
          <cell r="F7788" t="str">
            <v>Evan Li - Design Engineer Extension</v>
          </cell>
          <cell r="G7788" t="str">
            <v>Short Form Consulting Agreement</v>
          </cell>
          <cell r="H7788" t="str">
            <v>Lien, Hoa</v>
          </cell>
          <cell r="I7788">
            <v>43047</v>
          </cell>
          <cell r="J7788">
            <v>43092</v>
          </cell>
          <cell r="K7788">
            <v>43465</v>
          </cell>
          <cell r="L7788" t="str">
            <v>Active</v>
          </cell>
          <cell r="M7788" t="str">
            <v>Executed</v>
          </cell>
          <cell r="N7788">
            <v>43061</v>
          </cell>
          <cell r="O7788" t="str">
            <v>Execute Contract</v>
          </cell>
          <cell r="P7788" t="str">
            <v>Soriano, Loreta</v>
          </cell>
          <cell r="Q7788" t="str">
            <v>Soriano, Loreta</v>
          </cell>
          <cell r="R7788" t="str">
            <v>Julie Easthope</v>
          </cell>
          <cell r="S7788" t="str">
            <v>Julie Easthope</v>
          </cell>
          <cell r="T7788" t="str">
            <v>Brian Bate</v>
          </cell>
          <cell r="U7788" t="str">
            <v>C/H/I - Conventional/Horizon/International</v>
          </cell>
          <cell r="V7788" t="str">
            <v>Technical Services</v>
          </cell>
          <cell r="W7788" t="str">
            <v>10 Days net terms</v>
          </cell>
          <cell r="X7788">
            <v>140000</v>
          </cell>
          <cell r="Z7788">
            <v>140000</v>
          </cell>
        </row>
        <row r="7789">
          <cell r="A7789" t="str">
            <v>820478-1-1</v>
          </cell>
          <cell r="B7789" t="str">
            <v>820478-1</v>
          </cell>
          <cell r="C7789">
            <v>1</v>
          </cell>
          <cell r="D7789">
            <v>945881</v>
          </cell>
          <cell r="E7789" t="str">
            <v>Clean Harbors Canada Inc</v>
          </cell>
          <cell r="F7789" t="str">
            <v>Spent Catalyst Removal TA 2017 - Add New Waste and Unit Rate</v>
          </cell>
          <cell r="G7789" t="str">
            <v>Schedules for Master Agreements</v>
          </cell>
          <cell r="H7789" t="str">
            <v>Baldwin, Charity</v>
          </cell>
          <cell r="I7789">
            <v>43025</v>
          </cell>
          <cell r="J7789">
            <v>42957</v>
          </cell>
          <cell r="K7789">
            <v>43131</v>
          </cell>
          <cell r="L7789" t="str">
            <v>Active</v>
          </cell>
          <cell r="M7789" t="str">
            <v>Executed</v>
          </cell>
          <cell r="N7789">
            <v>43080</v>
          </cell>
          <cell r="O7789" t="str">
            <v>Parallel_Return_to_Edit_Mode</v>
          </cell>
          <cell r="P7789" t="str">
            <v>Baldwin, Charity</v>
          </cell>
          <cell r="R7789" t="str">
            <v>Carla Salazar</v>
          </cell>
          <cell r="S7789" t="str">
            <v>Kara Slemko</v>
          </cell>
          <cell r="T7789" t="str">
            <v>Brian Bate</v>
          </cell>
          <cell r="U7789" t="str">
            <v>H - Horizon</v>
          </cell>
          <cell r="V7789" t="str">
            <v>Upgrading &amp; Utilitie - Upgrading &amp; Utilities</v>
          </cell>
          <cell r="W7789" t="str">
            <v>45 Days net terms</v>
          </cell>
          <cell r="X7789">
            <v>499275.75</v>
          </cell>
          <cell r="Y7789">
            <v>16125</v>
          </cell>
          <cell r="Z7789">
            <v>1904</v>
          </cell>
        </row>
        <row r="7790">
          <cell r="A7790" t="str">
            <v>820494-1</v>
          </cell>
          <cell r="B7790">
            <v>820494</v>
          </cell>
          <cell r="C7790">
            <v>1</v>
          </cell>
          <cell r="D7790">
            <v>408173</v>
          </cell>
          <cell r="E7790" t="str">
            <v>DCM Integrated Solutions Inc.</v>
          </cell>
          <cell r="F7790" t="str">
            <v>CO 01, CO 02, CO 03, CO 04, CO 05: See Notes for CO Breakdown</v>
          </cell>
          <cell r="G7790" t="str">
            <v>Construction</v>
          </cell>
          <cell r="H7790" t="str">
            <v>Culligan, Sean</v>
          </cell>
          <cell r="I7790">
            <v>43027</v>
          </cell>
          <cell r="J7790">
            <v>42905</v>
          </cell>
          <cell r="K7790">
            <v>43069</v>
          </cell>
          <cell r="L7790" t="str">
            <v>Active</v>
          </cell>
          <cell r="M7790" t="str">
            <v>Pending Business Area Approval</v>
          </cell>
          <cell r="O7790" t="str">
            <v>Approve Contract</v>
          </cell>
          <cell r="P7790" t="str">
            <v>Business Area Approver</v>
          </cell>
          <cell r="R7790" t="str">
            <v>Ari Bronkhorst</v>
          </cell>
          <cell r="S7790" t="str">
            <v>Ari Bronkhorst</v>
          </cell>
          <cell r="T7790" t="str">
            <v>Stephanie Graham</v>
          </cell>
          <cell r="U7790" t="str">
            <v>H - Horizon</v>
          </cell>
          <cell r="V7790" t="str">
            <v>Major Projects</v>
          </cell>
          <cell r="W7790" t="str">
            <v>45 Days net terms</v>
          </cell>
          <cell r="X7790">
            <v>416612.33</v>
          </cell>
          <cell r="Y7790">
            <v>140770</v>
          </cell>
          <cell r="Z7790">
            <v>357644.45</v>
          </cell>
        </row>
        <row r="7791">
          <cell r="A7791" t="str">
            <v>820871-1</v>
          </cell>
          <cell r="B7791">
            <v>820871</v>
          </cell>
          <cell r="C7791">
            <v>1</v>
          </cell>
          <cell r="D7791">
            <v>935736</v>
          </cell>
          <cell r="E7791" t="str">
            <v>AZZ WSI Canada ULC</v>
          </cell>
          <cell r="F7791" t="str">
            <v>Coker Inlet Modification-Welding Scope of work</v>
          </cell>
          <cell r="G7791" t="str">
            <v>Engineering, Procurement &amp; Construction Agreement</v>
          </cell>
          <cell r="H7791" t="str">
            <v>Shah, Nehal</v>
          </cell>
          <cell r="I7791">
            <v>43010</v>
          </cell>
          <cell r="J7791">
            <v>42912</v>
          </cell>
          <cell r="K7791">
            <v>43100</v>
          </cell>
          <cell r="L7791" t="str">
            <v>Active</v>
          </cell>
          <cell r="M7791" t="str">
            <v>Executed</v>
          </cell>
          <cell r="N7791">
            <v>43011</v>
          </cell>
          <cell r="O7791" t="str">
            <v>Parallel_Return_to_Edit_Mode</v>
          </cell>
          <cell r="P7791" t="str">
            <v>Shah, Nehal</v>
          </cell>
          <cell r="R7791" t="str">
            <v>Ari Bronkhorst</v>
          </cell>
          <cell r="S7791" t="str">
            <v>Ari Bronkhorst</v>
          </cell>
          <cell r="T7791" t="str">
            <v>Brian Bate</v>
          </cell>
          <cell r="U7791" t="str">
            <v>H - Horizon</v>
          </cell>
          <cell r="V7791" t="str">
            <v>All</v>
          </cell>
          <cell r="W7791" t="str">
            <v>45 Days net terms</v>
          </cell>
          <cell r="X7791">
            <v>6621331</v>
          </cell>
          <cell r="Z7791">
            <v>2243331</v>
          </cell>
        </row>
        <row r="7792">
          <cell r="A7792" t="str">
            <v>820872-1</v>
          </cell>
          <cell r="B7792">
            <v>820872</v>
          </cell>
          <cell r="C7792">
            <v>1</v>
          </cell>
          <cell r="D7792">
            <v>935737</v>
          </cell>
          <cell r="E7792" t="str">
            <v>ClearWater Energy Services LP</v>
          </cell>
          <cell r="F7792" t="str">
            <v>Coker Inlet Modification -Mech. &amp; Piping Scope of Work</v>
          </cell>
          <cell r="G7792" t="str">
            <v>Construction</v>
          </cell>
          <cell r="H7792" t="str">
            <v>Shah, Nehal</v>
          </cell>
          <cell r="I7792">
            <v>42971</v>
          </cell>
          <cell r="J7792">
            <v>42912</v>
          </cell>
          <cell r="K7792">
            <v>43100</v>
          </cell>
          <cell r="L7792" t="str">
            <v>Active</v>
          </cell>
          <cell r="M7792" t="str">
            <v>Executed</v>
          </cell>
          <cell r="N7792">
            <v>42996</v>
          </cell>
          <cell r="O7792" t="str">
            <v>Parallel_Return_to_Edit_Mode</v>
          </cell>
          <cell r="P7792" t="str">
            <v>Shah, Nehal</v>
          </cell>
          <cell r="R7792" t="str">
            <v>Ari Bronkhorst</v>
          </cell>
          <cell r="S7792" t="str">
            <v>Ari Bronkhorst</v>
          </cell>
          <cell r="T7792" t="str">
            <v>Brian Bate</v>
          </cell>
          <cell r="U7792" t="str">
            <v>H - Horizon</v>
          </cell>
          <cell r="V7792" t="str">
            <v>All</v>
          </cell>
          <cell r="W7792" t="str">
            <v>45 Days net terms</v>
          </cell>
          <cell r="X7792">
            <v>4337478</v>
          </cell>
          <cell r="Y7792">
            <v>17853</v>
          </cell>
          <cell r="Z7792">
            <v>1339344</v>
          </cell>
        </row>
        <row r="7793">
          <cell r="A7793" t="str">
            <v>820872-2</v>
          </cell>
          <cell r="B7793">
            <v>820872</v>
          </cell>
          <cell r="C7793">
            <v>2</v>
          </cell>
          <cell r="D7793">
            <v>935737</v>
          </cell>
          <cell r="E7793" t="str">
            <v>ClearWater Energy Services LP</v>
          </cell>
          <cell r="F7793" t="str">
            <v>Coker Inlet Modification -PCRs -Add. SOW</v>
          </cell>
          <cell r="G7793" t="str">
            <v>Construction</v>
          </cell>
          <cell r="H7793" t="str">
            <v>Shah, Nehal</v>
          </cell>
          <cell r="I7793">
            <v>43010</v>
          </cell>
          <cell r="J7793">
            <v>42912</v>
          </cell>
          <cell r="K7793">
            <v>43100</v>
          </cell>
          <cell r="L7793" t="str">
            <v>Active</v>
          </cell>
          <cell r="M7793" t="str">
            <v>Executed</v>
          </cell>
          <cell r="N7793">
            <v>43011</v>
          </cell>
          <cell r="O7793" t="str">
            <v>Execute Contract</v>
          </cell>
          <cell r="P7793" t="str">
            <v>Shah, Nehal</v>
          </cell>
          <cell r="Q7793" t="str">
            <v>Shah, Nehal</v>
          </cell>
          <cell r="R7793" t="str">
            <v>Ari Bronkhorst</v>
          </cell>
          <cell r="S7793" t="str">
            <v>Ari Bronkhorst</v>
          </cell>
          <cell r="T7793" t="str">
            <v>Brian Bate</v>
          </cell>
          <cell r="U7793" t="str">
            <v>H - Horizon</v>
          </cell>
          <cell r="V7793" t="str">
            <v>All</v>
          </cell>
          <cell r="W7793" t="str">
            <v>45 Days net terms</v>
          </cell>
          <cell r="X7793">
            <v>6842786</v>
          </cell>
          <cell r="Y7793">
            <v>17853</v>
          </cell>
          <cell r="Z7793">
            <v>2505308</v>
          </cell>
        </row>
        <row r="7794">
          <cell r="A7794" t="str">
            <v>820872-3</v>
          </cell>
          <cell r="B7794">
            <v>820872</v>
          </cell>
          <cell r="C7794">
            <v>3</v>
          </cell>
          <cell r="D7794">
            <v>935737</v>
          </cell>
          <cell r="E7794" t="str">
            <v>ClearWater Energy Services LP</v>
          </cell>
          <cell r="F7794" t="str">
            <v>Coker Inlet Modification -PCRs -Add. SOW</v>
          </cell>
          <cell r="G7794" t="str">
            <v>Construction</v>
          </cell>
          <cell r="H7794" t="str">
            <v>Shah, Nehal</v>
          </cell>
          <cell r="I7794">
            <v>43034</v>
          </cell>
          <cell r="J7794">
            <v>42912</v>
          </cell>
          <cell r="K7794">
            <v>43100</v>
          </cell>
          <cell r="L7794" t="str">
            <v>Active</v>
          </cell>
          <cell r="M7794" t="str">
            <v>Pending Signed Copy Attachment</v>
          </cell>
          <cell r="O7794" t="str">
            <v>Parallel_Return_to_Edit_Mode</v>
          </cell>
          <cell r="P7794" t="str">
            <v>Shah, Nehal</v>
          </cell>
          <cell r="R7794" t="str">
            <v>Ari Bronkhorst</v>
          </cell>
          <cell r="S7794" t="str">
            <v>Ari Bronkhorst</v>
          </cell>
          <cell r="T7794" t="str">
            <v>Brian Bate</v>
          </cell>
          <cell r="U7794" t="str">
            <v>H - Horizon</v>
          </cell>
          <cell r="V7794" t="str">
            <v>All</v>
          </cell>
          <cell r="W7794" t="str">
            <v>45 Days net terms</v>
          </cell>
          <cell r="X7794">
            <v>9728566</v>
          </cell>
          <cell r="Y7794">
            <v>17853</v>
          </cell>
          <cell r="Z7794">
            <v>2885780</v>
          </cell>
        </row>
        <row r="7795">
          <cell r="A7795" t="str">
            <v>820937-1</v>
          </cell>
          <cell r="B7795">
            <v>820937</v>
          </cell>
          <cell r="C7795">
            <v>1</v>
          </cell>
          <cell r="D7795">
            <v>408183</v>
          </cell>
          <cell r="E7795" t="str">
            <v>Pitre Mechanical Services Ltd</v>
          </cell>
          <cell r="F7795" t="str">
            <v>Michael Pitre - Mech/Operations Coord</v>
          </cell>
          <cell r="G7795" t="str">
            <v>Short Form Consulting Agreement</v>
          </cell>
          <cell r="H7795" t="str">
            <v>Lien, Hoa</v>
          </cell>
          <cell r="I7795">
            <v>42985</v>
          </cell>
          <cell r="J7795">
            <v>43015</v>
          </cell>
          <cell r="K7795">
            <v>43045</v>
          </cell>
          <cell r="L7795" t="str">
            <v>Complete</v>
          </cell>
          <cell r="M7795" t="str">
            <v>Executed</v>
          </cell>
          <cell r="N7795">
            <v>42986</v>
          </cell>
          <cell r="O7795" t="str">
            <v>Parallel_Return_to_Edit_Mode</v>
          </cell>
          <cell r="P7795" t="str">
            <v>Soriano, Loreta</v>
          </cell>
          <cell r="R7795" t="str">
            <v>Julie Easthope</v>
          </cell>
          <cell r="S7795" t="str">
            <v>Julie Easthope</v>
          </cell>
          <cell r="T7795" t="str">
            <v>Brian Bate</v>
          </cell>
          <cell r="U7795" t="str">
            <v>H - Horizon</v>
          </cell>
          <cell r="V7795" t="str">
            <v>Upgrading &amp; Utilitie - Upgrading &amp; Utilities</v>
          </cell>
          <cell r="W7795" t="str">
            <v>10 Days net terms</v>
          </cell>
          <cell r="X7795">
            <v>197400</v>
          </cell>
          <cell r="Y7795">
            <v>323670</v>
          </cell>
          <cell r="Z7795">
            <v>103700</v>
          </cell>
        </row>
        <row r="7796">
          <cell r="A7796" t="str">
            <v>820960-1</v>
          </cell>
          <cell r="B7796">
            <v>820960</v>
          </cell>
          <cell r="C7796">
            <v>1</v>
          </cell>
          <cell r="D7796">
            <v>408182</v>
          </cell>
          <cell r="E7796" t="str">
            <v>Tacten Industrial Inc</v>
          </cell>
          <cell r="F7796" t="str">
            <v>Non critical Fireproofing for VDU/DRU</v>
          </cell>
          <cell r="G7796" t="str">
            <v>Schedules for Master Agreements</v>
          </cell>
          <cell r="H7796" t="str">
            <v>Duarte, Rafael</v>
          </cell>
          <cell r="I7796">
            <v>42991</v>
          </cell>
          <cell r="J7796">
            <v>42912</v>
          </cell>
          <cell r="K7796">
            <v>42978</v>
          </cell>
          <cell r="L7796" t="str">
            <v>Active</v>
          </cell>
          <cell r="M7796" t="str">
            <v>Executed</v>
          </cell>
          <cell r="N7796">
            <v>42991</v>
          </cell>
          <cell r="O7796" t="str">
            <v>Edit New Supplement</v>
          </cell>
          <cell r="P7796" t="str">
            <v>Manuel, Racquel</v>
          </cell>
          <cell r="Q7796" t="str">
            <v>Manuel, Racquel</v>
          </cell>
          <cell r="R7796" t="str">
            <v>Ari Bronkhorst</v>
          </cell>
          <cell r="S7796" t="str">
            <v>Ari Bronkhorst</v>
          </cell>
          <cell r="T7796" t="str">
            <v>Brian Bate</v>
          </cell>
          <cell r="U7796" t="str">
            <v>H - Horizon</v>
          </cell>
          <cell r="V7796" t="str">
            <v>Major Projects</v>
          </cell>
          <cell r="W7796" t="str">
            <v>45 Days net terms</v>
          </cell>
          <cell r="X7796">
            <v>3996214.38</v>
          </cell>
          <cell r="Y7796">
            <v>321105</v>
          </cell>
          <cell r="Z7796">
            <v>10829.5</v>
          </cell>
        </row>
        <row r="7797">
          <cell r="A7797" t="str">
            <v>820960-2</v>
          </cell>
          <cell r="B7797">
            <v>820960</v>
          </cell>
          <cell r="C7797">
            <v>2</v>
          </cell>
          <cell r="D7797">
            <v>408182</v>
          </cell>
          <cell r="E7797" t="str">
            <v>Tacten Industrial Inc</v>
          </cell>
          <cell r="F7797" t="str">
            <v>CO 02:Non critical Fireproofing for VDU/DRU</v>
          </cell>
          <cell r="G7797" t="str">
            <v>Schedules for Master Agreements</v>
          </cell>
          <cell r="H7797" t="str">
            <v>Culligan, Sean</v>
          </cell>
          <cell r="I7797">
            <v>42991</v>
          </cell>
          <cell r="J7797">
            <v>42912</v>
          </cell>
          <cell r="K7797">
            <v>42978</v>
          </cell>
          <cell r="L7797" t="str">
            <v>Active</v>
          </cell>
          <cell r="M7797" t="str">
            <v>Executed</v>
          </cell>
          <cell r="N7797">
            <v>42998</v>
          </cell>
          <cell r="O7797" t="str">
            <v>Approve Contract</v>
          </cell>
          <cell r="P7797" t="str">
            <v>Commercial Operations Approver</v>
          </cell>
          <cell r="Q7797" t="str">
            <v>Bronkhorst, Ari</v>
          </cell>
          <cell r="R7797" t="str">
            <v>Ari Bronkhorst</v>
          </cell>
          <cell r="S7797" t="str">
            <v>Ari Bronkhorst</v>
          </cell>
          <cell r="T7797" t="str">
            <v>Brian Bate</v>
          </cell>
          <cell r="U7797" t="str">
            <v>H - Horizon</v>
          </cell>
          <cell r="V7797" t="str">
            <v>Major Projects</v>
          </cell>
          <cell r="W7797" t="str">
            <v>45 Days net terms</v>
          </cell>
          <cell r="X7797">
            <v>4144240.38</v>
          </cell>
          <cell r="Y7797">
            <v>321105</v>
          </cell>
          <cell r="Z7797">
            <v>148026</v>
          </cell>
        </row>
        <row r="7798">
          <cell r="A7798" t="str">
            <v>820960-3</v>
          </cell>
          <cell r="B7798">
            <v>820960</v>
          </cell>
          <cell r="C7798">
            <v>3</v>
          </cell>
          <cell r="D7798">
            <v>408182</v>
          </cell>
          <cell r="E7798" t="str">
            <v>Tacten Industrial Inc</v>
          </cell>
          <cell r="F7798" t="str">
            <v>CO 03:Non critical Fireproofing for VDU/DRU</v>
          </cell>
          <cell r="G7798" t="str">
            <v>Schedules for Master Agreements</v>
          </cell>
          <cell r="H7798" t="str">
            <v>Culligan, Sean</v>
          </cell>
          <cell r="I7798">
            <v>42998</v>
          </cell>
          <cell r="J7798">
            <v>42912</v>
          </cell>
          <cell r="K7798">
            <v>42978</v>
          </cell>
          <cell r="L7798" t="str">
            <v>Active</v>
          </cell>
          <cell r="M7798" t="str">
            <v>Executed</v>
          </cell>
          <cell r="N7798">
            <v>43011</v>
          </cell>
          <cell r="O7798" t="str">
            <v>Parallel_Return_to_Edit_Mode</v>
          </cell>
          <cell r="P7798" t="str">
            <v>Manuel, Racquel</v>
          </cell>
          <cell r="R7798" t="str">
            <v>Ari Bronkhorst</v>
          </cell>
          <cell r="S7798" t="str">
            <v>Ari Bronkhorst</v>
          </cell>
          <cell r="T7798" t="str">
            <v>Brian Bate</v>
          </cell>
          <cell r="U7798" t="str">
            <v>H - Horizon</v>
          </cell>
          <cell r="V7798" t="str">
            <v>Major Projects</v>
          </cell>
          <cell r="W7798" t="str">
            <v>45 Days net terms</v>
          </cell>
          <cell r="X7798">
            <v>4244252.38</v>
          </cell>
          <cell r="Y7798">
            <v>321105</v>
          </cell>
          <cell r="Z7798">
            <v>100012</v>
          </cell>
        </row>
        <row r="7799">
          <cell r="A7799" t="str">
            <v>820960-4</v>
          </cell>
          <cell r="B7799">
            <v>820960</v>
          </cell>
          <cell r="C7799">
            <v>4</v>
          </cell>
          <cell r="D7799">
            <v>408182</v>
          </cell>
          <cell r="E7799" t="str">
            <v>Tacten Industrial Inc</v>
          </cell>
          <cell r="F7799" t="str">
            <v>CO 04:Non critical Fireproofing for VDU/DRU</v>
          </cell>
          <cell r="G7799" t="str">
            <v>Schedules for Master Agreements</v>
          </cell>
          <cell r="H7799" t="str">
            <v>Culligan, Sean</v>
          </cell>
          <cell r="I7799">
            <v>43011</v>
          </cell>
          <cell r="J7799">
            <v>42912</v>
          </cell>
          <cell r="K7799">
            <v>42978</v>
          </cell>
          <cell r="L7799" t="str">
            <v>Active</v>
          </cell>
          <cell r="M7799" t="str">
            <v>Executed</v>
          </cell>
          <cell r="N7799">
            <v>43026</v>
          </cell>
          <cell r="O7799" t="str">
            <v>Approve Contract</v>
          </cell>
          <cell r="P7799" t="str">
            <v>Business Area Approver</v>
          </cell>
          <cell r="Q7799" t="str">
            <v>Rodriguez (Int), Joffre</v>
          </cell>
          <cell r="R7799" t="str">
            <v>Ari Bronkhorst</v>
          </cell>
          <cell r="S7799" t="str">
            <v>Ari Bronkhorst</v>
          </cell>
          <cell r="T7799" t="str">
            <v>Brian Bate</v>
          </cell>
          <cell r="U7799" t="str">
            <v>H - Horizon</v>
          </cell>
          <cell r="V7799" t="str">
            <v>Major Projects</v>
          </cell>
          <cell r="W7799" t="str">
            <v>45 Days net terms</v>
          </cell>
          <cell r="X7799">
            <v>4385652.38</v>
          </cell>
          <cell r="Y7799">
            <v>321105</v>
          </cell>
          <cell r="Z7799">
            <v>141400</v>
          </cell>
        </row>
        <row r="7800">
          <cell r="A7800" t="str">
            <v>820960-5</v>
          </cell>
          <cell r="B7800">
            <v>820960</v>
          </cell>
          <cell r="C7800">
            <v>5</v>
          </cell>
          <cell r="D7800">
            <v>408182</v>
          </cell>
          <cell r="E7800" t="str">
            <v>Tacten Industrial Inc</v>
          </cell>
          <cell r="F7800" t="str">
            <v>CO 05:Non critical Fireproofing for VDU/DRU</v>
          </cell>
          <cell r="G7800" t="str">
            <v>Schedules for Master Agreements</v>
          </cell>
          <cell r="H7800" t="str">
            <v>Culligan, Sean</v>
          </cell>
          <cell r="I7800">
            <v>43026</v>
          </cell>
          <cell r="J7800">
            <v>42912</v>
          </cell>
          <cell r="K7800">
            <v>42978</v>
          </cell>
          <cell r="L7800" t="str">
            <v>Active</v>
          </cell>
          <cell r="M7800" t="str">
            <v>Executed</v>
          </cell>
          <cell r="N7800">
            <v>43040</v>
          </cell>
          <cell r="O7800" t="str">
            <v>Approve Contract</v>
          </cell>
          <cell r="P7800" t="str">
            <v>Commercial Operations Approver</v>
          </cell>
          <cell r="Q7800" t="str">
            <v>Bronkhorst, Ari</v>
          </cell>
          <cell r="R7800" t="str">
            <v>Ari Bronkhorst</v>
          </cell>
          <cell r="S7800" t="str">
            <v>Ari Bronkhorst</v>
          </cell>
          <cell r="T7800" t="str">
            <v>Brian Bate</v>
          </cell>
          <cell r="U7800" t="str">
            <v>H - Horizon</v>
          </cell>
          <cell r="V7800" t="str">
            <v>Major Projects</v>
          </cell>
          <cell r="W7800" t="str">
            <v>45 Days net terms</v>
          </cell>
          <cell r="X7800">
            <v>4446079.9800000004</v>
          </cell>
          <cell r="Y7800">
            <v>321105</v>
          </cell>
          <cell r="Z7800">
            <v>60427.6</v>
          </cell>
        </row>
        <row r="7801">
          <cell r="A7801" t="str">
            <v>820960-6</v>
          </cell>
          <cell r="B7801">
            <v>820960</v>
          </cell>
          <cell r="C7801">
            <v>6</v>
          </cell>
          <cell r="D7801">
            <v>408182</v>
          </cell>
          <cell r="E7801" t="str">
            <v>Tacten Industrial Inc</v>
          </cell>
          <cell r="F7801" t="str">
            <v>CO 06:Non critical Fireproofing for VDU/DRU</v>
          </cell>
          <cell r="G7801" t="str">
            <v>Schedules for Master Agreements</v>
          </cell>
          <cell r="H7801" t="str">
            <v>Culligan, Sean</v>
          </cell>
          <cell r="I7801">
            <v>43040</v>
          </cell>
          <cell r="J7801">
            <v>42912</v>
          </cell>
          <cell r="K7801">
            <v>43023</v>
          </cell>
          <cell r="L7801" t="str">
            <v>Active</v>
          </cell>
          <cell r="M7801" t="str">
            <v>Pending Business Area Approval</v>
          </cell>
          <cell r="O7801" t="str">
            <v>Edit New Supplement</v>
          </cell>
          <cell r="P7801" t="str">
            <v>Manuel, Racquel</v>
          </cell>
          <cell r="Q7801" t="str">
            <v>Manuel, Racquel</v>
          </cell>
          <cell r="R7801" t="str">
            <v>Ari Bronkhorst</v>
          </cell>
          <cell r="S7801" t="str">
            <v>Ari Bronkhorst</v>
          </cell>
          <cell r="T7801" t="str">
            <v>Brian Bate</v>
          </cell>
          <cell r="U7801" t="str">
            <v>H - Horizon</v>
          </cell>
          <cell r="V7801" t="str">
            <v>Major Projects</v>
          </cell>
          <cell r="W7801" t="str">
            <v>45 Days net terms</v>
          </cell>
          <cell r="X7801">
            <v>4496068.9000000004</v>
          </cell>
          <cell r="Y7801">
            <v>321105</v>
          </cell>
          <cell r="Z7801">
            <v>49988.92</v>
          </cell>
        </row>
        <row r="7802">
          <cell r="A7802" t="str">
            <v>820970-2</v>
          </cell>
          <cell r="B7802">
            <v>820970</v>
          </cell>
          <cell r="C7802">
            <v>2</v>
          </cell>
          <cell r="D7802">
            <v>939663</v>
          </cell>
          <cell r="E7802" t="str">
            <v>Waiward Steel LP</v>
          </cell>
          <cell r="F7802" t="str">
            <v>Change Order 02: 33-G-82 Upgrade</v>
          </cell>
          <cell r="G7802" t="str">
            <v>Construction Minor</v>
          </cell>
          <cell r="H7802" t="str">
            <v>Correll, Susan</v>
          </cell>
          <cell r="I7802">
            <v>43010</v>
          </cell>
          <cell r="J7802">
            <v>42928</v>
          </cell>
          <cell r="K7802">
            <v>43069</v>
          </cell>
          <cell r="L7802" t="str">
            <v>Active</v>
          </cell>
          <cell r="M7802" t="str">
            <v>Executed</v>
          </cell>
          <cell r="N7802">
            <v>43024</v>
          </cell>
          <cell r="O7802" t="str">
            <v>Parallel_Return_to_Edit_Mode</v>
          </cell>
          <cell r="P7802" t="str">
            <v>Manuel, Racquel</v>
          </cell>
          <cell r="Q7802" t="str">
            <v>Manuel, Racquel</v>
          </cell>
          <cell r="R7802" t="str">
            <v>Ari Bronkhorst</v>
          </cell>
          <cell r="S7802" t="str">
            <v>Ari Bronkhorst</v>
          </cell>
          <cell r="T7802" t="str">
            <v>Stephanie Graham</v>
          </cell>
          <cell r="U7802" t="str">
            <v>H - Horizon</v>
          </cell>
          <cell r="V7802" t="str">
            <v>All</v>
          </cell>
          <cell r="W7802" t="str">
            <v>40 Days net terms</v>
          </cell>
          <cell r="X7802">
            <v>498029</v>
          </cell>
          <cell r="Y7802">
            <v>756599</v>
          </cell>
          <cell r="Z7802">
            <v>154020</v>
          </cell>
        </row>
        <row r="7803">
          <cell r="A7803" t="str">
            <v>820971-1</v>
          </cell>
          <cell r="B7803">
            <v>820971</v>
          </cell>
          <cell r="C7803">
            <v>1</v>
          </cell>
          <cell r="D7803">
            <v>939662</v>
          </cell>
          <cell r="E7803" t="str">
            <v>Waiward Steel LP</v>
          </cell>
          <cell r="F7803" t="str">
            <v>CO 01 Additional Beams</v>
          </cell>
          <cell r="G7803" t="str">
            <v>Construction Minor</v>
          </cell>
          <cell r="H7803" t="str">
            <v>Correll, Susan</v>
          </cell>
          <cell r="I7803">
            <v>43062</v>
          </cell>
          <cell r="J7803">
            <v>42922</v>
          </cell>
          <cell r="K7803">
            <v>43100</v>
          </cell>
          <cell r="L7803" t="str">
            <v>Active</v>
          </cell>
          <cell r="M7803" t="str">
            <v>Executed</v>
          </cell>
          <cell r="N7803">
            <v>43084</v>
          </cell>
          <cell r="O7803" t="str">
            <v>Approve Contract</v>
          </cell>
          <cell r="P7803" t="str">
            <v>Business Area Approver</v>
          </cell>
          <cell r="Q7803" t="str">
            <v>Goulet, Christian</v>
          </cell>
          <cell r="R7803" t="str">
            <v>Ari Bronkhorst</v>
          </cell>
          <cell r="S7803" t="str">
            <v>Ari Bronkhorst</v>
          </cell>
          <cell r="T7803" t="str">
            <v>Stephanie Graham</v>
          </cell>
          <cell r="U7803" t="str">
            <v>H - Horizon</v>
          </cell>
          <cell r="V7803" t="str">
            <v>All</v>
          </cell>
          <cell r="W7803" t="str">
            <v>40 Days net terms</v>
          </cell>
          <cell r="X7803">
            <v>376171.76</v>
          </cell>
          <cell r="Y7803">
            <v>756599</v>
          </cell>
          <cell r="Z7803">
            <v>84741.759999999995</v>
          </cell>
        </row>
        <row r="7804">
          <cell r="A7804" t="str">
            <v>820974-1</v>
          </cell>
          <cell r="B7804">
            <v>820974</v>
          </cell>
          <cell r="C7804">
            <v>1</v>
          </cell>
          <cell r="D7804">
            <v>408187</v>
          </cell>
          <cell r="E7804" t="str">
            <v>Kentz Canada Limited</v>
          </cell>
          <cell r="F7804" t="str">
            <v>CO 01 Nitrogen Line</v>
          </cell>
          <cell r="G7804" t="str">
            <v>Construction</v>
          </cell>
          <cell r="H7804" t="str">
            <v>Correll, Susan</v>
          </cell>
          <cell r="I7804">
            <v>43042</v>
          </cell>
          <cell r="J7804">
            <v>42922</v>
          </cell>
          <cell r="K7804">
            <v>43038</v>
          </cell>
          <cell r="L7804" t="str">
            <v>Active</v>
          </cell>
          <cell r="M7804" t="str">
            <v>Executed</v>
          </cell>
          <cell r="N7804">
            <v>43042</v>
          </cell>
          <cell r="O7804" t="str">
            <v>Edit New Supplement</v>
          </cell>
          <cell r="P7804" t="str">
            <v>Manuel, Racquel</v>
          </cell>
          <cell r="Q7804" t="str">
            <v>Manuel, Racquel</v>
          </cell>
          <cell r="R7804" t="str">
            <v>Ari Bronkhorst</v>
          </cell>
          <cell r="S7804" t="str">
            <v>Ari Bronkhorst</v>
          </cell>
          <cell r="T7804" t="str">
            <v>Stephanie Graham</v>
          </cell>
          <cell r="U7804" t="str">
            <v>H - Horizon</v>
          </cell>
          <cell r="V7804" t="str">
            <v>Major Projects</v>
          </cell>
          <cell r="W7804" t="str">
            <v>45 Days net terms</v>
          </cell>
          <cell r="X7804">
            <v>1073307.17</v>
          </cell>
          <cell r="Y7804">
            <v>175205</v>
          </cell>
          <cell r="Z7804">
            <v>85424.77</v>
          </cell>
        </row>
        <row r="7805">
          <cell r="A7805" t="str">
            <v>820976-1-1</v>
          </cell>
          <cell r="B7805" t="str">
            <v>820976-1</v>
          </cell>
          <cell r="C7805">
            <v>1</v>
          </cell>
          <cell r="D7805">
            <v>935018</v>
          </cell>
          <cell r="E7805" t="str">
            <v>SSA &amp; Company Consulting, ULC</v>
          </cell>
          <cell r="F7805" t="str">
            <v>Extend Term to June 2018 and Add Data Analyst Rates</v>
          </cell>
          <cell r="G7805" t="str">
            <v>Schedules for Master Agreements</v>
          </cell>
          <cell r="H7805" t="str">
            <v>Wang, Sofia</v>
          </cell>
          <cell r="I7805">
            <v>43019</v>
          </cell>
          <cell r="J7805">
            <v>42923</v>
          </cell>
          <cell r="K7805">
            <v>43281</v>
          </cell>
          <cell r="L7805" t="str">
            <v>Active</v>
          </cell>
          <cell r="M7805" t="str">
            <v>Executed</v>
          </cell>
          <cell r="N7805">
            <v>43041</v>
          </cell>
          <cell r="O7805" t="str">
            <v>Parallel_Return_to_Edit_Mode</v>
          </cell>
          <cell r="P7805" t="str">
            <v>Ansarizadeh, Zahra</v>
          </cell>
          <cell r="Q7805" t="str">
            <v>Ansarizadeh, Zahra</v>
          </cell>
          <cell r="R7805" t="str">
            <v>Carla Salazar</v>
          </cell>
          <cell r="S7805" t="str">
            <v>Kara Slemko</v>
          </cell>
          <cell r="T7805" t="str">
            <v>Stephanie Graham</v>
          </cell>
          <cell r="U7805" t="str">
            <v>A - Albian</v>
          </cell>
          <cell r="V7805" t="str">
            <v>All</v>
          </cell>
          <cell r="W7805" t="str">
            <v>30 Days net terms</v>
          </cell>
          <cell r="X7805">
            <v>1000000</v>
          </cell>
          <cell r="Y7805">
            <v>168776</v>
          </cell>
          <cell r="Z7805">
            <v>500000</v>
          </cell>
        </row>
        <row r="7806">
          <cell r="A7806" t="str">
            <v>820981-1-1</v>
          </cell>
          <cell r="B7806" t="str">
            <v>820981-1</v>
          </cell>
          <cell r="C7806">
            <v>1</v>
          </cell>
          <cell r="D7806">
            <v>408233</v>
          </cell>
          <cell r="E7806" t="str">
            <v>E/I Mark Engineering Ltd</v>
          </cell>
          <cell r="F7806" t="str">
            <v>RCW Power Line Design Service</v>
          </cell>
          <cell r="G7806" t="str">
            <v>Schedules for Master Agreements</v>
          </cell>
          <cell r="H7806" t="str">
            <v>Hurtado, Roberto</v>
          </cell>
          <cell r="I7806">
            <v>43047</v>
          </cell>
          <cell r="J7806">
            <v>42978</v>
          </cell>
          <cell r="K7806">
            <v>42992</v>
          </cell>
          <cell r="L7806" t="str">
            <v>Active</v>
          </cell>
          <cell r="M7806" t="str">
            <v>Pending Signed Copy Attachment</v>
          </cell>
          <cell r="O7806" t="str">
            <v>Parallel_Return_to_Edit_Mode</v>
          </cell>
          <cell r="P7806" t="str">
            <v>Hurtado, Roberto</v>
          </cell>
          <cell r="R7806" t="str">
            <v>Don Guglielmin</v>
          </cell>
          <cell r="S7806" t="str">
            <v>Don Guglielmin</v>
          </cell>
          <cell r="T7806" t="str">
            <v>Stephanie Graham</v>
          </cell>
          <cell r="U7806" t="str">
            <v>H - Horizon</v>
          </cell>
          <cell r="V7806" t="str">
            <v>Major Projects</v>
          </cell>
          <cell r="W7806" t="str">
            <v>45 Days net terms</v>
          </cell>
          <cell r="X7806">
            <v>34020.5</v>
          </cell>
          <cell r="Y7806">
            <v>140636</v>
          </cell>
          <cell r="Z7806">
            <v>7794.5</v>
          </cell>
        </row>
        <row r="7807">
          <cell r="A7807" t="str">
            <v>820981-2-1</v>
          </cell>
          <cell r="B7807" t="str">
            <v>820981-2</v>
          </cell>
          <cell r="C7807">
            <v>1</v>
          </cell>
          <cell r="D7807">
            <v>966829</v>
          </cell>
          <cell r="E7807" t="str">
            <v>E/I Mark Engineering Ltd</v>
          </cell>
          <cell r="F7807" t="str">
            <v>Fire Hall and Med Center Fire Detection System</v>
          </cell>
          <cell r="G7807" t="str">
            <v>Schedules for Master Agreements</v>
          </cell>
          <cell r="H7807" t="str">
            <v>Wagner, Courtney</v>
          </cell>
          <cell r="I7807">
            <v>43039</v>
          </cell>
          <cell r="J7807">
            <v>43009</v>
          </cell>
          <cell r="K7807">
            <v>43190</v>
          </cell>
          <cell r="L7807" t="str">
            <v>Active</v>
          </cell>
          <cell r="M7807" t="str">
            <v>Executed</v>
          </cell>
          <cell r="N7807">
            <v>43108</v>
          </cell>
          <cell r="O7807" t="str">
            <v>Approve Contract</v>
          </cell>
          <cell r="P7807" t="str">
            <v>Business Area Approver</v>
          </cell>
          <cell r="Q7807" t="str">
            <v>Salazar, Carla</v>
          </cell>
          <cell r="R7807" t="str">
            <v>Carla Salazar</v>
          </cell>
          <cell r="S7807" t="str">
            <v>Carla Salazar</v>
          </cell>
          <cell r="T7807" t="str">
            <v>Brian Bate</v>
          </cell>
          <cell r="U7807" t="str">
            <v>H - Horizon</v>
          </cell>
          <cell r="V7807" t="str">
            <v>Facilities &amp; Servic - Facilities &amp; Servics</v>
          </cell>
          <cell r="W7807" t="str">
            <v>45 Days net terms</v>
          </cell>
          <cell r="X7807">
            <v>17017</v>
          </cell>
          <cell r="Y7807">
            <v>140636</v>
          </cell>
          <cell r="Z7807">
            <v>2200</v>
          </cell>
        </row>
        <row r="7808">
          <cell r="A7808" t="str">
            <v>820990-1</v>
          </cell>
          <cell r="B7808">
            <v>820990</v>
          </cell>
          <cell r="C7808">
            <v>1</v>
          </cell>
          <cell r="E7808" t="str">
            <v>Alberta Exchanger Ltd.</v>
          </cell>
          <cell r="F7808" t="str">
            <v>CO#01 Supply &amp; Install Insulation &amp; Blankets</v>
          </cell>
          <cell r="G7808" t="str">
            <v>Purchase Agreement</v>
          </cell>
          <cell r="H7808" t="str">
            <v>Bennett, Shane</v>
          </cell>
          <cell r="I7808">
            <v>43047</v>
          </cell>
          <cell r="J7808">
            <v>42927</v>
          </cell>
          <cell r="K7808">
            <v>43112</v>
          </cell>
          <cell r="L7808" t="str">
            <v>Active</v>
          </cell>
          <cell r="M7808" t="str">
            <v>Pending Signed Copy Attachment</v>
          </cell>
          <cell r="O7808" t="str">
            <v>Parallel_Return_to_Edit_Mode</v>
          </cell>
          <cell r="P7808" t="str">
            <v>Calder, Brian</v>
          </cell>
          <cell r="R7808" t="str">
            <v>Sudip Kumar</v>
          </cell>
          <cell r="S7808" t="str">
            <v>Sudip Kumar</v>
          </cell>
          <cell r="T7808" t="str">
            <v>Brian Bate</v>
          </cell>
          <cell r="U7808" t="str">
            <v>C - Conventional</v>
          </cell>
          <cell r="V7808" t="str">
            <v>Major Projects</v>
          </cell>
          <cell r="W7808" t="str">
            <v>45 Days net terms</v>
          </cell>
          <cell r="X7808">
            <v>1389500</v>
          </cell>
          <cell r="Y7808">
            <v>9179</v>
          </cell>
          <cell r="Z7808">
            <v>38500</v>
          </cell>
        </row>
        <row r="7809">
          <cell r="A7809" t="str">
            <v>820994-1</v>
          </cell>
          <cell r="B7809">
            <v>820994</v>
          </cell>
          <cell r="C7809">
            <v>1</v>
          </cell>
          <cell r="D7809">
            <v>408201</v>
          </cell>
          <cell r="E7809" t="str">
            <v>McKay Concept Ltd</v>
          </cell>
          <cell r="F7809" t="str">
            <v>Re-Route Duct Installation</v>
          </cell>
          <cell r="G7809" t="str">
            <v>Construction</v>
          </cell>
          <cell r="H7809" t="str">
            <v>Al-Kaisy, Maysaloon</v>
          </cell>
          <cell r="I7809">
            <v>43018</v>
          </cell>
          <cell r="J7809">
            <v>42922</v>
          </cell>
          <cell r="K7809">
            <v>43007</v>
          </cell>
          <cell r="L7809" t="str">
            <v>Active</v>
          </cell>
          <cell r="M7809" t="str">
            <v>Executed</v>
          </cell>
          <cell r="N7809">
            <v>43018</v>
          </cell>
          <cell r="O7809" t="str">
            <v>Edit New Supplement</v>
          </cell>
          <cell r="P7809" t="str">
            <v>Al-Kaisy, Maysaloon</v>
          </cell>
          <cell r="Q7809" t="str">
            <v>Al-Kaisy, Maysaloon</v>
          </cell>
          <cell r="R7809" t="str">
            <v>Don Guglielmin</v>
          </cell>
          <cell r="S7809" t="str">
            <v>Kara Slemko</v>
          </cell>
          <cell r="T7809" t="str">
            <v>Stephanie Graham</v>
          </cell>
          <cell r="U7809" t="str">
            <v>H - Horizon</v>
          </cell>
          <cell r="V7809" t="str">
            <v>Major Projects</v>
          </cell>
          <cell r="W7809" t="str">
            <v>45 Days net terms</v>
          </cell>
          <cell r="X7809">
            <v>448874.81</v>
          </cell>
          <cell r="Y7809">
            <v>478784</v>
          </cell>
          <cell r="Z7809">
            <v>16929.810000000001</v>
          </cell>
        </row>
        <row r="7810">
          <cell r="A7810" t="str">
            <v>820994-2</v>
          </cell>
          <cell r="B7810">
            <v>820994</v>
          </cell>
          <cell r="C7810">
            <v>2</v>
          </cell>
          <cell r="D7810">
            <v>408201</v>
          </cell>
          <cell r="E7810" t="str">
            <v>McKay Concept Ltd</v>
          </cell>
          <cell r="F7810" t="str">
            <v>Re-Route Duct Installation</v>
          </cell>
          <cell r="G7810" t="str">
            <v>Construction</v>
          </cell>
          <cell r="H7810" t="str">
            <v>Al-Kaisy, Maysaloon</v>
          </cell>
          <cell r="I7810">
            <v>43021</v>
          </cell>
          <cell r="J7810">
            <v>42922</v>
          </cell>
          <cell r="K7810">
            <v>43007</v>
          </cell>
          <cell r="L7810" t="str">
            <v>Active</v>
          </cell>
          <cell r="M7810" t="str">
            <v>Executed</v>
          </cell>
          <cell r="N7810">
            <v>43021</v>
          </cell>
          <cell r="O7810" t="str">
            <v>Approve Contract</v>
          </cell>
          <cell r="P7810" t="str">
            <v>Business Area Approver</v>
          </cell>
          <cell r="Q7810" t="str">
            <v>Quiring, Ron</v>
          </cell>
          <cell r="R7810" t="str">
            <v>Don Guglielmin</v>
          </cell>
          <cell r="S7810" t="str">
            <v>Kara Slemko</v>
          </cell>
          <cell r="T7810" t="str">
            <v>Stephanie Graham</v>
          </cell>
          <cell r="U7810" t="str">
            <v>H - Horizon</v>
          </cell>
          <cell r="V7810" t="str">
            <v>Major Projects</v>
          </cell>
          <cell r="W7810" t="str">
            <v>45 Days net terms</v>
          </cell>
          <cell r="X7810">
            <v>452972.5</v>
          </cell>
          <cell r="Y7810">
            <v>478784</v>
          </cell>
          <cell r="Z7810">
            <v>4097.6899999999996</v>
          </cell>
        </row>
        <row r="7811">
          <cell r="A7811" t="str">
            <v>821029-1</v>
          </cell>
          <cell r="B7811">
            <v>821029</v>
          </cell>
          <cell r="C7811">
            <v>1</v>
          </cell>
          <cell r="E7811" t="str">
            <v>Bonnyville Welding Ltd.</v>
          </cell>
          <cell r="F7811" t="str">
            <v>Add Tie-ins and Desand Mods WLPW Phase 3D.2 Mechanical Construction</v>
          </cell>
          <cell r="G7811" t="str">
            <v>Construction Minor</v>
          </cell>
          <cell r="H7811" t="str">
            <v>Bennett, Shane</v>
          </cell>
          <cell r="I7811">
            <v>42991</v>
          </cell>
          <cell r="J7811">
            <v>42933</v>
          </cell>
          <cell r="K7811">
            <v>43039</v>
          </cell>
          <cell r="L7811" t="str">
            <v>Active</v>
          </cell>
          <cell r="M7811" t="str">
            <v>Executed</v>
          </cell>
          <cell r="N7811">
            <v>42998</v>
          </cell>
          <cell r="O7811" t="str">
            <v>Execute Contract</v>
          </cell>
          <cell r="P7811" t="str">
            <v>Bennett, Shane</v>
          </cell>
          <cell r="Q7811" t="str">
            <v>Bennett, Shane</v>
          </cell>
          <cell r="R7811" t="str">
            <v>Sudip Kumar</v>
          </cell>
          <cell r="S7811" t="str">
            <v>Sudip Kumar</v>
          </cell>
          <cell r="T7811" t="str">
            <v>Brian Bate</v>
          </cell>
          <cell r="U7811" t="str">
            <v>C - Conventional</v>
          </cell>
          <cell r="V7811" t="str">
            <v>Wolf Lake</v>
          </cell>
          <cell r="W7811" t="str">
            <v>40 Days net terms</v>
          </cell>
          <cell r="X7811">
            <v>2151284.77</v>
          </cell>
          <cell r="Y7811">
            <v>8931</v>
          </cell>
          <cell r="Z7811">
            <v>1094352.08</v>
          </cell>
        </row>
        <row r="7812">
          <cell r="A7812" t="str">
            <v>821050-1</v>
          </cell>
          <cell r="B7812">
            <v>821050</v>
          </cell>
          <cell r="C7812">
            <v>1</v>
          </cell>
          <cell r="D7812">
            <v>940251</v>
          </cell>
          <cell r="E7812" t="str">
            <v>Integral Energy Services Ltd</v>
          </cell>
          <cell r="F7812" t="str">
            <v>Plant 42/43 Electrical Tie-Ins</v>
          </cell>
          <cell r="G7812" t="str">
            <v>Construction</v>
          </cell>
          <cell r="H7812" t="str">
            <v>Thai Mullin, Linda</v>
          </cell>
          <cell r="I7812">
            <v>42970</v>
          </cell>
          <cell r="J7812">
            <v>42930</v>
          </cell>
          <cell r="K7812">
            <v>43014</v>
          </cell>
          <cell r="L7812" t="str">
            <v>Active</v>
          </cell>
          <cell r="M7812" t="str">
            <v>Executed</v>
          </cell>
          <cell r="N7812">
            <v>42975</v>
          </cell>
          <cell r="O7812" t="str">
            <v>Execute Contract</v>
          </cell>
          <cell r="P7812" t="str">
            <v>Thai Mullin, Linda</v>
          </cell>
          <cell r="Q7812" t="str">
            <v>Thai Mullin, Linda</v>
          </cell>
          <cell r="R7812" t="str">
            <v>Ari Bronkhorst</v>
          </cell>
          <cell r="S7812" t="str">
            <v>Ari Bronkhorst</v>
          </cell>
          <cell r="T7812" t="str">
            <v>Brian Bate</v>
          </cell>
          <cell r="U7812" t="str">
            <v>H - Horizon</v>
          </cell>
          <cell r="V7812" t="str">
            <v>Upgrading &amp; Utilitie - Upgrading &amp; Utilities</v>
          </cell>
          <cell r="W7812" t="str">
            <v>45 Days net terms</v>
          </cell>
          <cell r="X7812">
            <v>401599.09</v>
          </cell>
          <cell r="Y7812">
            <v>713684</v>
          </cell>
          <cell r="Z7812">
            <v>32772.29</v>
          </cell>
        </row>
        <row r="7813">
          <cell r="A7813" t="str">
            <v>821072-2</v>
          </cell>
          <cell r="B7813">
            <v>821072</v>
          </cell>
          <cell r="C7813">
            <v>2</v>
          </cell>
          <cell r="E7813" t="str">
            <v>MCL Group Ltd</v>
          </cell>
          <cell r="F7813" t="str">
            <v>Woodenhouse Landfill Final Supplement</v>
          </cell>
          <cell r="G7813" t="str">
            <v>Construction Minor</v>
          </cell>
          <cell r="H7813" t="str">
            <v>Rutherford, Tess</v>
          </cell>
          <cell r="I7813">
            <v>43045</v>
          </cell>
          <cell r="J7813">
            <v>42933</v>
          </cell>
          <cell r="K7813">
            <v>43039</v>
          </cell>
          <cell r="L7813" t="str">
            <v>Active</v>
          </cell>
          <cell r="M7813" t="str">
            <v>Executed</v>
          </cell>
          <cell r="N7813">
            <v>43048</v>
          </cell>
          <cell r="O7813" t="str">
            <v>Parallel_Return_to_Edit_Mode</v>
          </cell>
          <cell r="P7813" t="str">
            <v>Rutherford, Tess</v>
          </cell>
          <cell r="R7813" t="str">
            <v>Julie Easthope</v>
          </cell>
          <cell r="S7813" t="str">
            <v>Julie Easthope</v>
          </cell>
          <cell r="T7813" t="str">
            <v>Stephanie Graham</v>
          </cell>
          <cell r="U7813" t="str">
            <v>C - Conventional</v>
          </cell>
          <cell r="V7813" t="str">
            <v>All</v>
          </cell>
          <cell r="W7813" t="str">
            <v>45 Days net terms</v>
          </cell>
          <cell r="X7813">
            <v>1300561.08</v>
          </cell>
          <cell r="Y7813">
            <v>186280</v>
          </cell>
          <cell r="Z7813">
            <v>184984.68</v>
          </cell>
        </row>
        <row r="7814">
          <cell r="A7814" t="str">
            <v>821080-1</v>
          </cell>
          <cell r="B7814">
            <v>821080</v>
          </cell>
          <cell r="C7814">
            <v>1</v>
          </cell>
          <cell r="D7814">
            <v>408186</v>
          </cell>
          <cell r="E7814" t="str">
            <v>OCL Group Inc.</v>
          </cell>
          <cell r="F7814" t="str">
            <v>Isolation Valves Installation</v>
          </cell>
          <cell r="G7814" t="str">
            <v>Construction</v>
          </cell>
          <cell r="H7814" t="str">
            <v>Kosasih, Andi</v>
          </cell>
          <cell r="I7814">
            <v>42971</v>
          </cell>
          <cell r="J7814">
            <v>42922</v>
          </cell>
          <cell r="K7814">
            <v>43039</v>
          </cell>
          <cell r="L7814" t="str">
            <v>Active</v>
          </cell>
          <cell r="M7814" t="str">
            <v>Executed</v>
          </cell>
          <cell r="N7814">
            <v>42971</v>
          </cell>
          <cell r="O7814" t="str">
            <v>Execute Contract</v>
          </cell>
          <cell r="P7814" t="str">
            <v>Kosasih, Andi</v>
          </cell>
          <cell r="Q7814" t="str">
            <v>Kosasih, Andi</v>
          </cell>
          <cell r="R7814" t="str">
            <v>Don Guglielmin</v>
          </cell>
          <cell r="S7814" t="str">
            <v>Don Guglielmin</v>
          </cell>
          <cell r="T7814" t="str">
            <v>Brian Bate</v>
          </cell>
          <cell r="U7814" t="str">
            <v>H - Horizon</v>
          </cell>
          <cell r="V7814" t="str">
            <v>Major Projects</v>
          </cell>
          <cell r="W7814" t="str">
            <v>45 Days net terms</v>
          </cell>
          <cell r="X7814">
            <v>785659.09</v>
          </cell>
          <cell r="Y7814">
            <v>142556</v>
          </cell>
          <cell r="Z7814">
            <v>60758.559999999998</v>
          </cell>
        </row>
        <row r="7815">
          <cell r="A7815" t="str">
            <v>821080-2</v>
          </cell>
          <cell r="B7815">
            <v>821080</v>
          </cell>
          <cell r="C7815">
            <v>2</v>
          </cell>
          <cell r="D7815">
            <v>408186</v>
          </cell>
          <cell r="E7815" t="str">
            <v>OCL Group Inc.</v>
          </cell>
          <cell r="F7815" t="str">
            <v>Isolation Valves Installation</v>
          </cell>
          <cell r="G7815" t="str">
            <v>Construction</v>
          </cell>
          <cell r="H7815" t="str">
            <v>Kosasih, Andi</v>
          </cell>
          <cell r="I7815">
            <v>43061</v>
          </cell>
          <cell r="J7815">
            <v>42922</v>
          </cell>
          <cell r="K7815">
            <v>43039</v>
          </cell>
          <cell r="L7815" t="str">
            <v>Active</v>
          </cell>
          <cell r="M7815" t="str">
            <v>Approved</v>
          </cell>
          <cell r="N7815">
            <v>43061</v>
          </cell>
          <cell r="O7815" t="str">
            <v>Edit New Supplement</v>
          </cell>
          <cell r="P7815" t="str">
            <v>Kosasih, Andi</v>
          </cell>
          <cell r="Q7815" t="str">
            <v>Kosasih, Andi</v>
          </cell>
          <cell r="R7815" t="str">
            <v>Don Guglielmin</v>
          </cell>
          <cell r="S7815" t="str">
            <v>Don Guglielmin</v>
          </cell>
          <cell r="T7815" t="str">
            <v>Brian Bate</v>
          </cell>
          <cell r="U7815" t="str">
            <v>H - Horizon</v>
          </cell>
          <cell r="V7815" t="str">
            <v>Major Projects</v>
          </cell>
          <cell r="W7815" t="str">
            <v>45 Days net terms</v>
          </cell>
          <cell r="X7815">
            <v>823557.89</v>
          </cell>
          <cell r="Y7815">
            <v>142556</v>
          </cell>
          <cell r="Z7815">
            <v>37898.800000000003</v>
          </cell>
        </row>
        <row r="7816">
          <cell r="A7816" t="str">
            <v>821112-1-1</v>
          </cell>
          <cell r="B7816" t="str">
            <v>821112-1</v>
          </cell>
          <cell r="C7816">
            <v>1</v>
          </cell>
          <cell r="D7816">
            <v>939991</v>
          </cell>
          <cell r="E7816" t="str">
            <v>Rainbow Riggers Ltd</v>
          </cell>
          <cell r="F7816" t="str">
            <v>Flare Tip Repair/Replacement TA 2017 - Add Scope</v>
          </cell>
          <cell r="G7816" t="str">
            <v>Schedules for Master Agreements</v>
          </cell>
          <cell r="H7816" t="str">
            <v>Baldwin, Charity</v>
          </cell>
          <cell r="I7816">
            <v>42950</v>
          </cell>
          <cell r="J7816">
            <v>42948</v>
          </cell>
          <cell r="K7816">
            <v>43008</v>
          </cell>
          <cell r="L7816" t="str">
            <v>Active</v>
          </cell>
          <cell r="M7816" t="str">
            <v>Executed</v>
          </cell>
          <cell r="N7816">
            <v>42999</v>
          </cell>
          <cell r="O7816" t="str">
            <v>Parallel_Return_to_Edit_Mode</v>
          </cell>
          <cell r="P7816" t="str">
            <v>Baldwin, Charity</v>
          </cell>
          <cell r="R7816" t="str">
            <v>Carla Salazar</v>
          </cell>
          <cell r="S7816" t="str">
            <v>Kara Slemko</v>
          </cell>
          <cell r="T7816" t="str">
            <v>Brian Bate</v>
          </cell>
          <cell r="U7816" t="str">
            <v>H - Horizon</v>
          </cell>
          <cell r="V7816" t="str">
            <v>Upgrading &amp; Utilitie - Upgrading &amp; Utilities</v>
          </cell>
          <cell r="W7816" t="str">
            <v>45 Days net terms</v>
          </cell>
          <cell r="X7816">
            <v>296020.53000000003</v>
          </cell>
          <cell r="Y7816">
            <v>8108</v>
          </cell>
          <cell r="Z7816">
            <v>193074.45</v>
          </cell>
        </row>
        <row r="7817">
          <cell r="A7817" t="str">
            <v>821150-1</v>
          </cell>
          <cell r="B7817">
            <v>821150</v>
          </cell>
          <cell r="C7817">
            <v>1</v>
          </cell>
          <cell r="D7817">
            <v>408207</v>
          </cell>
          <cell r="E7817" t="str">
            <v>2950-0519 Quebec Inc dba Moreau Industri</v>
          </cell>
          <cell r="F7817" t="str">
            <v>CO 01 DRU-2 Furnaces Retrofit</v>
          </cell>
          <cell r="G7817" t="str">
            <v>Schedules for Master Agreements</v>
          </cell>
          <cell r="H7817" t="str">
            <v>Culligan, Sean</v>
          </cell>
          <cell r="I7817">
            <v>43059</v>
          </cell>
          <cell r="J7817">
            <v>42933</v>
          </cell>
          <cell r="K7817">
            <v>43021</v>
          </cell>
          <cell r="L7817" t="str">
            <v>Active</v>
          </cell>
          <cell r="M7817" t="str">
            <v>Executed</v>
          </cell>
          <cell r="N7817">
            <v>43060</v>
          </cell>
          <cell r="O7817" t="str">
            <v>Approve Contract</v>
          </cell>
          <cell r="P7817" t="str">
            <v>Business Area Approver</v>
          </cell>
          <cell r="R7817" t="str">
            <v>Ari Bronkhorst</v>
          </cell>
          <cell r="S7817" t="str">
            <v>Ari Bronkhorst</v>
          </cell>
          <cell r="T7817" t="str">
            <v>Brian Bate</v>
          </cell>
          <cell r="U7817" t="str">
            <v>H - Horizon</v>
          </cell>
          <cell r="V7817" t="str">
            <v>Major Projects</v>
          </cell>
          <cell r="W7817" t="str">
            <v>45 Days net terms</v>
          </cell>
          <cell r="X7817">
            <v>32000000</v>
          </cell>
          <cell r="Y7817">
            <v>638991</v>
          </cell>
          <cell r="Z7817">
            <v>21594445</v>
          </cell>
        </row>
        <row r="7818">
          <cell r="A7818" t="str">
            <v>821190-1</v>
          </cell>
          <cell r="B7818">
            <v>821190</v>
          </cell>
          <cell r="C7818">
            <v>1</v>
          </cell>
          <cell r="D7818">
            <v>919526</v>
          </cell>
          <cell r="E7818" t="str">
            <v>Matrix Service Canada ULC</v>
          </cell>
          <cell r="F7818" t="str">
            <v>2017 TA: Matrix Tank TK-41 Overflow Box Replacement</v>
          </cell>
          <cell r="G7818" t="str">
            <v>Engineering, Procurement &amp; Construction Agreement</v>
          </cell>
          <cell r="H7818" t="str">
            <v>Dovichak, Lesley</v>
          </cell>
          <cell r="I7818">
            <v>43003</v>
          </cell>
          <cell r="J7818">
            <v>42922</v>
          </cell>
          <cell r="K7818">
            <v>43084</v>
          </cell>
          <cell r="L7818" t="str">
            <v>Active</v>
          </cell>
          <cell r="M7818" t="str">
            <v>Executed</v>
          </cell>
          <cell r="N7818">
            <v>43021</v>
          </cell>
          <cell r="O7818" t="str">
            <v>Edit New Supplement</v>
          </cell>
          <cell r="P7818" t="str">
            <v>Dovichak, Lesley</v>
          </cell>
          <cell r="Q7818" t="str">
            <v>Dovichak, Lesley</v>
          </cell>
          <cell r="R7818" t="str">
            <v>Carla Salazar</v>
          </cell>
          <cell r="S7818" t="str">
            <v>Kara Slemko</v>
          </cell>
          <cell r="T7818" t="str">
            <v>Stephanie Graham</v>
          </cell>
          <cell r="U7818" t="str">
            <v>H - Horizon</v>
          </cell>
          <cell r="V7818" t="str">
            <v>Bitumen Production</v>
          </cell>
          <cell r="W7818" t="str">
            <v>45 Days net terms</v>
          </cell>
          <cell r="X7818">
            <v>354845</v>
          </cell>
          <cell r="Y7818">
            <v>159341</v>
          </cell>
          <cell r="Z7818">
            <v>4845</v>
          </cell>
        </row>
        <row r="7819">
          <cell r="A7819" t="str">
            <v>821197-1-1</v>
          </cell>
          <cell r="B7819" t="str">
            <v>821197-1</v>
          </cell>
          <cell r="C7819">
            <v>1</v>
          </cell>
          <cell r="D7819">
            <v>959556</v>
          </cell>
          <cell r="E7819" t="str">
            <v>WorleyParsonsCord Ltd.</v>
          </cell>
          <cell r="F7819" t="str">
            <v>Additional scope Engineering design change and others RCO's 001 to RCO's 006</v>
          </cell>
          <cell r="G7819" t="str">
            <v>Schedules for Master Agreements</v>
          </cell>
          <cell r="H7819" t="str">
            <v>Shanmugam, Balaji</v>
          </cell>
          <cell r="I7819">
            <v>43025</v>
          </cell>
          <cell r="J7819">
            <v>42971</v>
          </cell>
          <cell r="K7819">
            <v>43069</v>
          </cell>
          <cell r="L7819" t="str">
            <v>Active</v>
          </cell>
          <cell r="M7819" t="str">
            <v>Executed</v>
          </cell>
          <cell r="N7819">
            <v>43026</v>
          </cell>
          <cell r="O7819" t="str">
            <v>Approve Contract</v>
          </cell>
          <cell r="P7819" t="str">
            <v>Commercial Operations Approver</v>
          </cell>
          <cell r="Q7819" t="str">
            <v>Korchagin, Sergey</v>
          </cell>
          <cell r="R7819" t="str">
            <v>Ari Bronkhorst</v>
          </cell>
          <cell r="S7819" t="str">
            <v>Ari Bronkhorst</v>
          </cell>
          <cell r="T7819" t="str">
            <v>Brian Bate</v>
          </cell>
          <cell r="U7819" t="str">
            <v>H - Horizon</v>
          </cell>
          <cell r="V7819" t="str">
            <v>Facilities &amp; Servic - Facilities &amp; Servics</v>
          </cell>
          <cell r="W7819" t="str">
            <v>45 Days net terms</v>
          </cell>
          <cell r="X7819">
            <v>1324825.8600000001</v>
          </cell>
          <cell r="Z7819">
            <v>550869.74</v>
          </cell>
        </row>
        <row r="7820">
          <cell r="A7820" t="str">
            <v>821232-1</v>
          </cell>
          <cell r="B7820">
            <v>821232</v>
          </cell>
          <cell r="C7820">
            <v>1</v>
          </cell>
          <cell r="D7820">
            <v>408212</v>
          </cell>
          <cell r="E7820" t="str">
            <v>OCL Group Inc.</v>
          </cell>
          <cell r="F7820" t="str">
            <v>MinCon IA - SDIRs Work</v>
          </cell>
          <cell r="G7820" t="str">
            <v>Construction Minor</v>
          </cell>
          <cell r="H7820" t="str">
            <v>Greene, Dwana</v>
          </cell>
          <cell r="I7820">
            <v>42991</v>
          </cell>
          <cell r="J7820">
            <v>42949</v>
          </cell>
          <cell r="K7820">
            <v>43039</v>
          </cell>
          <cell r="L7820" t="str">
            <v>Complete</v>
          </cell>
          <cell r="M7820" t="str">
            <v>Executed</v>
          </cell>
          <cell r="N7820">
            <v>43020</v>
          </cell>
          <cell r="O7820" t="str">
            <v>Edit New Supplement</v>
          </cell>
          <cell r="P7820" t="str">
            <v>Greene, Dwana</v>
          </cell>
          <cell r="Q7820" t="str">
            <v>Greene, Dwana</v>
          </cell>
          <cell r="R7820" t="str">
            <v>Don Guglielmin</v>
          </cell>
          <cell r="S7820" t="str">
            <v>Don Guglielmin</v>
          </cell>
          <cell r="T7820" t="str">
            <v>Stephanie Graham</v>
          </cell>
          <cell r="U7820" t="str">
            <v>H - Horizon</v>
          </cell>
          <cell r="V7820" t="str">
            <v>Major Projects</v>
          </cell>
          <cell r="W7820" t="str">
            <v>45 Days net terms</v>
          </cell>
          <cell r="X7820">
            <v>441265.13</v>
          </cell>
          <cell r="Y7820">
            <v>142556</v>
          </cell>
          <cell r="Z7820">
            <v>190430.15</v>
          </cell>
        </row>
        <row r="7821">
          <cell r="A7821" t="str">
            <v>821232-2</v>
          </cell>
          <cell r="B7821">
            <v>821232</v>
          </cell>
          <cell r="C7821">
            <v>2</v>
          </cell>
          <cell r="D7821">
            <v>408212</v>
          </cell>
          <cell r="E7821" t="str">
            <v>OCL Group Inc.</v>
          </cell>
          <cell r="F7821" t="str">
            <v>MinCon IA - SDIRs Work</v>
          </cell>
          <cell r="G7821" t="str">
            <v>Construction Minor</v>
          </cell>
          <cell r="H7821" t="str">
            <v>Greene, Dwana</v>
          </cell>
          <cell r="I7821">
            <v>43062</v>
          </cell>
          <cell r="J7821">
            <v>42949</v>
          </cell>
          <cell r="K7821">
            <v>43039</v>
          </cell>
          <cell r="L7821" t="str">
            <v>Complete</v>
          </cell>
          <cell r="M7821" t="str">
            <v>Executed</v>
          </cell>
          <cell r="N7821">
            <v>43062</v>
          </cell>
          <cell r="O7821" t="str">
            <v>Execute Contract</v>
          </cell>
          <cell r="P7821" t="str">
            <v>Greene, Dwana</v>
          </cell>
          <cell r="Q7821" t="str">
            <v>Greene, Dwana</v>
          </cell>
          <cell r="R7821" t="str">
            <v>Don Guglielmin</v>
          </cell>
          <cell r="S7821" t="str">
            <v>Don Guglielmin</v>
          </cell>
          <cell r="T7821" t="str">
            <v>Stephanie Graham</v>
          </cell>
          <cell r="U7821" t="str">
            <v>H - Horizon</v>
          </cell>
          <cell r="V7821" t="str">
            <v>Major Projects</v>
          </cell>
          <cell r="W7821" t="str">
            <v>45 Days net terms</v>
          </cell>
          <cell r="X7821">
            <v>513107.08</v>
          </cell>
          <cell r="Y7821">
            <v>142556</v>
          </cell>
          <cell r="Z7821">
            <v>71841.95</v>
          </cell>
        </row>
        <row r="7822">
          <cell r="A7822" t="str">
            <v>821259-1</v>
          </cell>
          <cell r="B7822">
            <v>821259</v>
          </cell>
          <cell r="C7822">
            <v>1</v>
          </cell>
          <cell r="E7822" t="str">
            <v>Crude Energy Services Inc</v>
          </cell>
          <cell r="F7822" t="str">
            <v>KS Pad B&amp;C Infills - Pad COPI</v>
          </cell>
          <cell r="G7822" t="str">
            <v>Construction</v>
          </cell>
          <cell r="H7822" t="str">
            <v>Calder, Brian</v>
          </cell>
          <cell r="I7822">
            <v>43026</v>
          </cell>
          <cell r="J7822">
            <v>42957</v>
          </cell>
          <cell r="K7822">
            <v>43159</v>
          </cell>
          <cell r="L7822" t="str">
            <v>Active</v>
          </cell>
          <cell r="M7822" t="str">
            <v>Pending Signed Copy Attachment</v>
          </cell>
          <cell r="O7822" t="str">
            <v>Parallel_Return_to_Edit_Mode</v>
          </cell>
          <cell r="P7822" t="str">
            <v>Calder, Brian</v>
          </cell>
          <cell r="R7822" t="str">
            <v>Sudip Kumar</v>
          </cell>
          <cell r="S7822" t="str">
            <v>Sudip Kumar</v>
          </cell>
          <cell r="T7822" t="str">
            <v>Brian Bate</v>
          </cell>
          <cell r="U7822" t="str">
            <v>C - Conventional</v>
          </cell>
          <cell r="V7822" t="str">
            <v>Kirby</v>
          </cell>
          <cell r="W7822" t="str">
            <v>45 Days net terms</v>
          </cell>
          <cell r="X7822">
            <v>1145466.42</v>
          </cell>
          <cell r="Y7822">
            <v>594292</v>
          </cell>
          <cell r="Z7822">
            <v>180603.2</v>
          </cell>
        </row>
        <row r="7823">
          <cell r="A7823" t="str">
            <v>821266-1</v>
          </cell>
          <cell r="B7823">
            <v>821266</v>
          </cell>
          <cell r="C7823">
            <v>1</v>
          </cell>
          <cell r="D7823">
            <v>949415</v>
          </cell>
          <cell r="E7823" t="str">
            <v>Kentz Canada Limited</v>
          </cell>
          <cell r="F7823" t="str">
            <v>Change Order 01: Stage 1 - E&amp;I</v>
          </cell>
          <cell r="G7823" t="str">
            <v>Construction</v>
          </cell>
          <cell r="H7823" t="str">
            <v>Correll, Susan</v>
          </cell>
          <cell r="I7823">
            <v>42985</v>
          </cell>
          <cell r="J7823">
            <v>42954</v>
          </cell>
          <cell r="K7823">
            <v>43069</v>
          </cell>
          <cell r="L7823" t="str">
            <v>Active</v>
          </cell>
          <cell r="M7823" t="str">
            <v>Executed</v>
          </cell>
          <cell r="N7823">
            <v>42986</v>
          </cell>
          <cell r="O7823" t="str">
            <v>Execute Contract</v>
          </cell>
          <cell r="P7823" t="str">
            <v>Correll, Susan</v>
          </cell>
          <cell r="Q7823" t="str">
            <v>Correll, Susan</v>
          </cell>
          <cell r="R7823" t="str">
            <v>Ari Bronkhorst</v>
          </cell>
          <cell r="S7823" t="str">
            <v>Ari Bronkhorst</v>
          </cell>
          <cell r="T7823" t="str">
            <v>Stephanie Graham</v>
          </cell>
          <cell r="U7823" t="str">
            <v>H - Horizon</v>
          </cell>
          <cell r="V7823" t="str">
            <v>All</v>
          </cell>
          <cell r="W7823" t="str">
            <v>45 Days net terms</v>
          </cell>
          <cell r="X7823">
            <v>4442691.78</v>
          </cell>
          <cell r="Y7823">
            <v>175205</v>
          </cell>
          <cell r="Z7823">
            <v>3992691.78</v>
          </cell>
        </row>
        <row r="7824">
          <cell r="A7824" t="str">
            <v>821266-3</v>
          </cell>
          <cell r="B7824">
            <v>821266</v>
          </cell>
          <cell r="C7824">
            <v>3</v>
          </cell>
          <cell r="D7824">
            <v>949415</v>
          </cell>
          <cell r="E7824" t="str">
            <v>Kentz Canada Limited</v>
          </cell>
          <cell r="F7824" t="str">
            <v>Change Order 03: Stage 1 - E&amp;I</v>
          </cell>
          <cell r="G7824" t="str">
            <v>Construction</v>
          </cell>
          <cell r="H7824" t="str">
            <v>Correll, Susan</v>
          </cell>
          <cell r="I7824">
            <v>43102</v>
          </cell>
          <cell r="J7824">
            <v>42954</v>
          </cell>
          <cell r="K7824">
            <v>43069</v>
          </cell>
          <cell r="L7824" t="str">
            <v>Active</v>
          </cell>
          <cell r="M7824" t="str">
            <v>Executed</v>
          </cell>
          <cell r="N7824">
            <v>43111</v>
          </cell>
          <cell r="O7824" t="str">
            <v>Approve Contract</v>
          </cell>
          <cell r="P7824" t="str">
            <v>Commercial Operations Approver</v>
          </cell>
          <cell r="Q7824" t="str">
            <v>Bronkhorst, Ari</v>
          </cell>
          <cell r="R7824" t="str">
            <v>Ari Bronkhorst</v>
          </cell>
          <cell r="S7824" t="str">
            <v>Ari Bronkhorst</v>
          </cell>
          <cell r="T7824" t="str">
            <v>Stephanie Graham</v>
          </cell>
          <cell r="U7824" t="str">
            <v>H - Horizon</v>
          </cell>
          <cell r="V7824" t="str">
            <v>All</v>
          </cell>
          <cell r="W7824" t="str">
            <v>45 Days net terms</v>
          </cell>
          <cell r="X7824">
            <v>5414734.9100000001</v>
          </cell>
          <cell r="Y7824">
            <v>175205</v>
          </cell>
          <cell r="Z7824">
            <v>972043.13</v>
          </cell>
        </row>
        <row r="7825">
          <cell r="A7825" t="str">
            <v>821267-1</v>
          </cell>
          <cell r="B7825">
            <v>821267</v>
          </cell>
          <cell r="C7825">
            <v>1</v>
          </cell>
          <cell r="D7825">
            <v>949414</v>
          </cell>
          <cell r="E7825" t="str">
            <v>WorleyParsonsCord Ltd.</v>
          </cell>
          <cell r="F7825" t="str">
            <v>Change Order 01: Stage 1 - Mechanical</v>
          </cell>
          <cell r="G7825" t="str">
            <v>Construction</v>
          </cell>
          <cell r="H7825" t="str">
            <v>Correll, Susan</v>
          </cell>
          <cell r="I7825">
            <v>42998</v>
          </cell>
          <cell r="J7825">
            <v>42954</v>
          </cell>
          <cell r="K7825">
            <v>43069</v>
          </cell>
          <cell r="L7825" t="str">
            <v>Active</v>
          </cell>
          <cell r="M7825" t="str">
            <v>Executed</v>
          </cell>
          <cell r="N7825">
            <v>42998</v>
          </cell>
          <cell r="O7825" t="str">
            <v>Parallel_Return_to_Edit_Mode</v>
          </cell>
          <cell r="P7825" t="str">
            <v>Manuel, Racquel</v>
          </cell>
          <cell r="R7825" t="str">
            <v>Ari Bronkhorst</v>
          </cell>
          <cell r="S7825" t="str">
            <v>Ari Bronkhorst</v>
          </cell>
          <cell r="T7825" t="str">
            <v>Stephanie Graham</v>
          </cell>
          <cell r="U7825" t="str">
            <v>H - Horizon</v>
          </cell>
          <cell r="V7825" t="str">
            <v>All</v>
          </cell>
          <cell r="W7825" t="str">
            <v>45 Days net terms</v>
          </cell>
          <cell r="X7825">
            <v>3760372.33</v>
          </cell>
          <cell r="Z7825">
            <v>3310372.33</v>
          </cell>
        </row>
        <row r="7826">
          <cell r="A7826" t="str">
            <v>821267-2</v>
          </cell>
          <cell r="B7826">
            <v>821267</v>
          </cell>
          <cell r="C7826">
            <v>2</v>
          </cell>
          <cell r="D7826">
            <v>949414</v>
          </cell>
          <cell r="E7826" t="str">
            <v>WorleyParsonsCord Ltd.</v>
          </cell>
          <cell r="F7826" t="str">
            <v>Change Order 02: Stage 1 - Mechanical</v>
          </cell>
          <cell r="G7826" t="str">
            <v>Construction</v>
          </cell>
          <cell r="H7826" t="str">
            <v>Correll, Susan</v>
          </cell>
          <cell r="I7826">
            <v>43003</v>
          </cell>
          <cell r="J7826">
            <v>42954</v>
          </cell>
          <cell r="K7826">
            <v>43069</v>
          </cell>
          <cell r="L7826" t="str">
            <v>Active</v>
          </cell>
          <cell r="M7826" t="str">
            <v>Executed</v>
          </cell>
          <cell r="N7826">
            <v>43004</v>
          </cell>
          <cell r="O7826" t="str">
            <v>Approve Contract</v>
          </cell>
          <cell r="P7826" t="str">
            <v>Commercial Operations Approver</v>
          </cell>
          <cell r="Q7826" t="str">
            <v>Bronkhorst, Ari</v>
          </cell>
          <cell r="R7826" t="str">
            <v>Ari Bronkhorst</v>
          </cell>
          <cell r="S7826" t="str">
            <v>Ari Bronkhorst</v>
          </cell>
          <cell r="T7826" t="str">
            <v>Stephanie Graham</v>
          </cell>
          <cell r="U7826" t="str">
            <v>H - Horizon</v>
          </cell>
          <cell r="V7826" t="str">
            <v>All</v>
          </cell>
          <cell r="W7826" t="str">
            <v>45 Days net terms</v>
          </cell>
          <cell r="X7826">
            <v>4080220.9</v>
          </cell>
          <cell r="Z7826">
            <v>319848.57</v>
          </cell>
        </row>
        <row r="7827">
          <cell r="A7827" t="str">
            <v>821267-3</v>
          </cell>
          <cell r="B7827">
            <v>821267</v>
          </cell>
          <cell r="C7827">
            <v>3</v>
          </cell>
          <cell r="D7827">
            <v>949414</v>
          </cell>
          <cell r="E7827" t="str">
            <v>WorleyParsonsCord Ltd.</v>
          </cell>
          <cell r="F7827" t="str">
            <v>Change Order 03: Stage 1 - Mechanical</v>
          </cell>
          <cell r="G7827" t="str">
            <v>Construction</v>
          </cell>
          <cell r="H7827" t="str">
            <v>Correll, Susan</v>
          </cell>
          <cell r="I7827">
            <v>43007</v>
          </cell>
          <cell r="J7827">
            <v>42954</v>
          </cell>
          <cell r="K7827">
            <v>43069</v>
          </cell>
          <cell r="L7827" t="str">
            <v>Active</v>
          </cell>
          <cell r="M7827" t="str">
            <v>Executed</v>
          </cell>
          <cell r="N7827">
            <v>43021</v>
          </cell>
          <cell r="O7827" t="str">
            <v>Execute Contract</v>
          </cell>
          <cell r="P7827" t="str">
            <v>Correll, Susan</v>
          </cell>
          <cell r="Q7827" t="str">
            <v>Correll, Susan</v>
          </cell>
          <cell r="R7827" t="str">
            <v>Ari Bronkhorst</v>
          </cell>
          <cell r="S7827" t="str">
            <v>Ari Bronkhorst</v>
          </cell>
          <cell r="T7827" t="str">
            <v>Stephanie Graham</v>
          </cell>
          <cell r="U7827" t="str">
            <v>H - Horizon</v>
          </cell>
          <cell r="V7827" t="str">
            <v>All</v>
          </cell>
          <cell r="W7827" t="str">
            <v>45 Days net terms</v>
          </cell>
          <cell r="X7827">
            <v>4298281.5999999996</v>
          </cell>
          <cell r="Z7827">
            <v>218060.7</v>
          </cell>
        </row>
        <row r="7828">
          <cell r="A7828" t="str">
            <v>821267-5</v>
          </cell>
          <cell r="B7828">
            <v>821267</v>
          </cell>
          <cell r="C7828">
            <v>5</v>
          </cell>
          <cell r="D7828">
            <v>949414</v>
          </cell>
          <cell r="E7828" t="str">
            <v>WorleyParsonsCord Ltd.</v>
          </cell>
          <cell r="F7828" t="str">
            <v>Change Order 05: Stage 1 - Mechanical</v>
          </cell>
          <cell r="G7828" t="str">
            <v>Construction</v>
          </cell>
          <cell r="H7828" t="str">
            <v>Correll, Susan</v>
          </cell>
          <cell r="I7828">
            <v>43032</v>
          </cell>
          <cell r="J7828">
            <v>42954</v>
          </cell>
          <cell r="K7828">
            <v>43069</v>
          </cell>
          <cell r="L7828" t="str">
            <v>Active</v>
          </cell>
          <cell r="M7828" t="str">
            <v>Executed</v>
          </cell>
          <cell r="N7828">
            <v>43032</v>
          </cell>
          <cell r="O7828" t="str">
            <v>Edit New Supplement</v>
          </cell>
          <cell r="P7828" t="str">
            <v>Manuel, Racquel</v>
          </cell>
          <cell r="Q7828" t="str">
            <v>Manuel, Racquel</v>
          </cell>
          <cell r="R7828" t="str">
            <v>Ari Bronkhorst</v>
          </cell>
          <cell r="S7828" t="str">
            <v>Ari Bronkhorst</v>
          </cell>
          <cell r="T7828" t="str">
            <v>Stephanie Graham</v>
          </cell>
          <cell r="U7828" t="str">
            <v>H - Horizon</v>
          </cell>
          <cell r="V7828" t="str">
            <v>All</v>
          </cell>
          <cell r="W7828" t="str">
            <v>45 Days net terms</v>
          </cell>
          <cell r="X7828">
            <v>4323445.49</v>
          </cell>
          <cell r="Z7828">
            <v>25163.89</v>
          </cell>
        </row>
        <row r="7829">
          <cell r="A7829" t="str">
            <v>821292-1</v>
          </cell>
          <cell r="B7829">
            <v>821292</v>
          </cell>
          <cell r="C7829">
            <v>1</v>
          </cell>
          <cell r="D7829">
            <v>951954</v>
          </cell>
          <cell r="E7829" t="str">
            <v>WorleyParsonsCord Ltd.</v>
          </cell>
          <cell r="F7829" t="str">
            <v>Electrical and EHT Scope addition to Gas Oil Filter 73-G-9 (Framework Agreement # 821197)</v>
          </cell>
          <cell r="G7829" t="str">
            <v>Construction</v>
          </cell>
          <cell r="H7829" t="str">
            <v>Shanmugam, Balaji</v>
          </cell>
          <cell r="I7829">
            <v>43041</v>
          </cell>
          <cell r="J7829">
            <v>42956</v>
          </cell>
          <cell r="K7829">
            <v>43054</v>
          </cell>
          <cell r="L7829" t="str">
            <v>Active</v>
          </cell>
          <cell r="M7829" t="str">
            <v>Pending Signed Copy Attachment</v>
          </cell>
          <cell r="O7829" t="str">
            <v>Parallel_Return_to_Edit_Mode</v>
          </cell>
          <cell r="P7829" t="str">
            <v>Shanmugam, Balaji</v>
          </cell>
          <cell r="R7829" t="str">
            <v>Ari Bronkhorst</v>
          </cell>
          <cell r="S7829" t="str">
            <v>Ari Bronkhorst</v>
          </cell>
          <cell r="T7829" t="str">
            <v>Brian Bate</v>
          </cell>
          <cell r="U7829" t="str">
            <v>H - Horizon</v>
          </cell>
          <cell r="V7829" t="str">
            <v>Facilities &amp; Servic - Facilities &amp; Servics</v>
          </cell>
          <cell r="W7829" t="str">
            <v>45 Days net terms</v>
          </cell>
          <cell r="X7829">
            <v>813321.6</v>
          </cell>
          <cell r="Z7829">
            <v>75418.98</v>
          </cell>
        </row>
        <row r="7830">
          <cell r="A7830" t="str">
            <v>821296-1</v>
          </cell>
          <cell r="B7830">
            <v>821296</v>
          </cell>
          <cell r="C7830">
            <v>1</v>
          </cell>
          <cell r="D7830">
            <v>408213</v>
          </cell>
          <cell r="E7830" t="str">
            <v>WorleyParsonsCord Ltd.</v>
          </cell>
          <cell r="F7830" t="str">
            <v>Piping and E&amp;I Drafting Assistance - CHTU Unit 45</v>
          </cell>
          <cell r="G7830" t="str">
            <v>Schedules for Master Agreements</v>
          </cell>
          <cell r="H7830" t="str">
            <v>Hassenrueck, Courtney</v>
          </cell>
          <cell r="I7830">
            <v>43033</v>
          </cell>
          <cell r="J7830">
            <v>42822</v>
          </cell>
          <cell r="K7830">
            <v>43069</v>
          </cell>
          <cell r="L7830" t="str">
            <v>Active</v>
          </cell>
          <cell r="M7830" t="str">
            <v>Pending Signed Copy Attachment</v>
          </cell>
          <cell r="O7830" t="str">
            <v>Edit New Supplement</v>
          </cell>
          <cell r="P7830" t="str">
            <v>Hassenrueck, Courtney</v>
          </cell>
          <cell r="Q7830" t="str">
            <v>Hassenrueck, Courtney</v>
          </cell>
          <cell r="R7830" t="str">
            <v>Ari Bronkhorst</v>
          </cell>
          <cell r="S7830" t="str">
            <v>Ari Bronkhorst</v>
          </cell>
          <cell r="T7830" t="str">
            <v>Stephanie Graham</v>
          </cell>
          <cell r="U7830" t="str">
            <v>H - Horizon</v>
          </cell>
          <cell r="V7830" t="str">
            <v>Major Projects</v>
          </cell>
          <cell r="W7830" t="str">
            <v>45 Days net terms</v>
          </cell>
          <cell r="X7830">
            <v>260000</v>
          </cell>
          <cell r="Z7830">
            <v>80000</v>
          </cell>
        </row>
        <row r="7831">
          <cell r="A7831" t="str">
            <v>821299-1</v>
          </cell>
          <cell r="B7831">
            <v>821299</v>
          </cell>
          <cell r="C7831">
            <v>1</v>
          </cell>
          <cell r="E7831" t="str">
            <v>Pyramid Corporation</v>
          </cell>
          <cell r="F7831" t="str">
            <v>E&amp;I Contract for WLPW Phase 3D.2</v>
          </cell>
          <cell r="G7831" t="str">
            <v>Construction</v>
          </cell>
          <cell r="H7831" t="str">
            <v>Bennett, Shane</v>
          </cell>
          <cell r="I7831">
            <v>42999</v>
          </cell>
          <cell r="J7831">
            <v>42962</v>
          </cell>
          <cell r="K7831">
            <v>43039</v>
          </cell>
          <cell r="L7831" t="str">
            <v>Active</v>
          </cell>
          <cell r="M7831" t="str">
            <v>Executed</v>
          </cell>
          <cell r="N7831">
            <v>43018</v>
          </cell>
          <cell r="O7831" t="str">
            <v>Parallel_Return_to_Edit_Mode</v>
          </cell>
          <cell r="P7831" t="str">
            <v>Bennett, Shane</v>
          </cell>
          <cell r="R7831" t="str">
            <v>Sudip Kumar</v>
          </cell>
          <cell r="S7831" t="str">
            <v>Sudip Kumar</v>
          </cell>
          <cell r="T7831" t="str">
            <v>Brian Bate</v>
          </cell>
          <cell r="U7831" t="str">
            <v>C - Conventional</v>
          </cell>
          <cell r="V7831" t="str">
            <v>Wolf Lake</v>
          </cell>
          <cell r="W7831" t="str">
            <v>45 Days net terms</v>
          </cell>
          <cell r="X7831">
            <v>482808.5</v>
          </cell>
          <cell r="Y7831">
            <v>3417</v>
          </cell>
          <cell r="Z7831">
            <v>248584.5</v>
          </cell>
        </row>
        <row r="7832">
          <cell r="A7832" t="str">
            <v>821299-2</v>
          </cell>
          <cell r="B7832">
            <v>821299</v>
          </cell>
          <cell r="C7832">
            <v>2</v>
          </cell>
          <cell r="E7832" t="str">
            <v>Pyramid Corporation</v>
          </cell>
          <cell r="F7832" t="str">
            <v>Gas Detection Butane Bullets for WLPW Phase 3D.2</v>
          </cell>
          <cell r="G7832" t="str">
            <v>Construction</v>
          </cell>
          <cell r="H7832" t="str">
            <v>Bennett, Shane</v>
          </cell>
          <cell r="I7832">
            <v>43060</v>
          </cell>
          <cell r="J7832">
            <v>42962</v>
          </cell>
          <cell r="K7832">
            <v>43039</v>
          </cell>
          <cell r="L7832" t="str">
            <v>Active</v>
          </cell>
          <cell r="M7832" t="str">
            <v>Executed</v>
          </cell>
          <cell r="N7832">
            <v>43075</v>
          </cell>
          <cell r="O7832" t="str">
            <v>Parallel_Return_to_Edit_Mode</v>
          </cell>
          <cell r="P7832" t="str">
            <v>Bennett, Shane</v>
          </cell>
          <cell r="R7832" t="str">
            <v>Sudip Kumar</v>
          </cell>
          <cell r="S7832" t="str">
            <v>Sudip Kumar</v>
          </cell>
          <cell r="T7832" t="str">
            <v>Brian Bate</v>
          </cell>
          <cell r="U7832" t="str">
            <v>C - Conventional</v>
          </cell>
          <cell r="V7832" t="str">
            <v>Wolf Lake</v>
          </cell>
          <cell r="W7832" t="str">
            <v>45 Days net terms</v>
          </cell>
          <cell r="X7832">
            <v>537808.5</v>
          </cell>
          <cell r="Y7832">
            <v>3417</v>
          </cell>
          <cell r="Z7832">
            <v>55000</v>
          </cell>
        </row>
        <row r="7833">
          <cell r="A7833" t="str">
            <v>821326-1</v>
          </cell>
          <cell r="B7833">
            <v>821326</v>
          </cell>
          <cell r="C7833">
            <v>1</v>
          </cell>
          <cell r="D7833">
            <v>950733</v>
          </cell>
          <cell r="E7833" t="str">
            <v>Revcon Oilfield Constructors Inc</v>
          </cell>
          <cell r="F7833" t="str">
            <v>Blinding of Piping System</v>
          </cell>
          <cell r="G7833" t="str">
            <v>Construction</v>
          </cell>
          <cell r="H7833" t="str">
            <v>Shah, Nehal</v>
          </cell>
          <cell r="I7833">
            <v>42976</v>
          </cell>
          <cell r="J7833">
            <v>42964</v>
          </cell>
          <cell r="K7833">
            <v>43100</v>
          </cell>
          <cell r="L7833" t="str">
            <v>Active</v>
          </cell>
          <cell r="M7833" t="str">
            <v>Executed</v>
          </cell>
          <cell r="N7833">
            <v>42997</v>
          </cell>
          <cell r="O7833" t="str">
            <v>Parallel_Return_to_Edit_Mode</v>
          </cell>
          <cell r="P7833" t="str">
            <v>Shah, Nehal</v>
          </cell>
          <cell r="R7833" t="str">
            <v>Ari Bronkhorst</v>
          </cell>
          <cell r="S7833" t="str">
            <v>Ari Bronkhorst</v>
          </cell>
          <cell r="T7833" t="str">
            <v>Brian Bate</v>
          </cell>
          <cell r="U7833" t="str">
            <v>H - Horizon</v>
          </cell>
          <cell r="V7833" t="str">
            <v>All</v>
          </cell>
          <cell r="W7833" t="str">
            <v>45 Days net terms</v>
          </cell>
          <cell r="X7833">
            <v>250489</v>
          </cell>
          <cell r="Y7833">
            <v>156812</v>
          </cell>
          <cell r="Z7833">
            <v>157610</v>
          </cell>
        </row>
        <row r="7834">
          <cell r="A7834" t="str">
            <v>821372-1</v>
          </cell>
          <cell r="B7834">
            <v>821372</v>
          </cell>
          <cell r="C7834">
            <v>1</v>
          </cell>
          <cell r="D7834">
            <v>968459</v>
          </cell>
          <cell r="E7834" t="str">
            <v>Fireball Equipment Ltd</v>
          </cell>
          <cell r="F7834" t="str">
            <v>Fuel Systems - Fireball - Agreement extension</v>
          </cell>
          <cell r="G7834" t="str">
            <v>Master Engineering Services, Goods &amp; Services Agre</v>
          </cell>
          <cell r="H7834" t="str">
            <v>Carrasco, Viri</v>
          </cell>
          <cell r="I7834">
            <v>43118</v>
          </cell>
          <cell r="J7834">
            <v>42982</v>
          </cell>
          <cell r="K7834">
            <v>43220</v>
          </cell>
          <cell r="L7834" t="str">
            <v>Active</v>
          </cell>
          <cell r="M7834" t="str">
            <v>Executed</v>
          </cell>
          <cell r="N7834">
            <v>43132</v>
          </cell>
          <cell r="O7834" t="str">
            <v>Edit New Supplement</v>
          </cell>
          <cell r="P7834" t="str">
            <v>Carrasco, Viri</v>
          </cell>
          <cell r="Q7834" t="str">
            <v>Carrasco, Viri</v>
          </cell>
          <cell r="R7834" t="str">
            <v>Carla Salazar</v>
          </cell>
          <cell r="S7834" t="str">
            <v>Kara Slemko</v>
          </cell>
          <cell r="T7834" t="str">
            <v>Brian Bate</v>
          </cell>
          <cell r="U7834" t="str">
            <v>H - Horizon</v>
          </cell>
          <cell r="V7834" t="str">
            <v>Mining</v>
          </cell>
          <cell r="W7834" t="str">
            <v>45 Days net terms</v>
          </cell>
          <cell r="X7834">
            <v>409736</v>
          </cell>
          <cell r="Y7834">
            <v>714403</v>
          </cell>
          <cell r="Z7834">
            <v>59736</v>
          </cell>
        </row>
        <row r="7835">
          <cell r="A7835" t="str">
            <v>821374-1</v>
          </cell>
          <cell r="B7835">
            <v>821374</v>
          </cell>
          <cell r="C7835">
            <v>1</v>
          </cell>
          <cell r="D7835">
            <v>969239</v>
          </cell>
          <cell r="E7835" t="str">
            <v>Thermon Power Solutions, Inc o/a Sumac Fabrication</v>
          </cell>
          <cell r="G7835" t="str">
            <v>Offsite Fabrication</v>
          </cell>
          <cell r="H7835" t="str">
            <v>MacCallum, Leigha</v>
          </cell>
          <cell r="I7835">
            <v>43067</v>
          </cell>
          <cell r="J7835">
            <v>42986</v>
          </cell>
          <cell r="K7835">
            <v>43105</v>
          </cell>
          <cell r="L7835" t="str">
            <v>Active</v>
          </cell>
          <cell r="M7835" t="str">
            <v>Executed</v>
          </cell>
          <cell r="N7835">
            <v>43087</v>
          </cell>
          <cell r="O7835" t="str">
            <v>Approve Contract</v>
          </cell>
          <cell r="P7835" t="str">
            <v>Commercial Operations Approver</v>
          </cell>
          <cell r="Q7835" t="str">
            <v>Storsley, Leighton</v>
          </cell>
          <cell r="R7835" t="str">
            <v>Leighton Storsley</v>
          </cell>
          <cell r="S7835" t="str">
            <v>Kara Slemko</v>
          </cell>
          <cell r="T7835" t="str">
            <v>Stephanie Graham</v>
          </cell>
          <cell r="U7835" t="str">
            <v>A - Albian</v>
          </cell>
          <cell r="V7835" t="str">
            <v>Albian</v>
          </cell>
          <cell r="W7835" t="str">
            <v>45 Days net terms</v>
          </cell>
          <cell r="X7835">
            <v>259330</v>
          </cell>
          <cell r="Y7835">
            <v>588949</v>
          </cell>
          <cell r="Z7835">
            <v>259330</v>
          </cell>
        </row>
        <row r="7836">
          <cell r="A7836" t="str">
            <v>821434-1</v>
          </cell>
          <cell r="B7836">
            <v>821434</v>
          </cell>
          <cell r="C7836">
            <v>1</v>
          </cell>
          <cell r="E7836" t="str">
            <v>Techmation Electric &amp; Controls Ltd.</v>
          </cell>
          <cell r="F7836" t="str">
            <v>Kirby North Salt Cavern E&amp;I</v>
          </cell>
          <cell r="G7836" t="str">
            <v>Construction</v>
          </cell>
          <cell r="H7836" t="str">
            <v>Ziadeh, Salam</v>
          </cell>
          <cell r="I7836">
            <v>43116</v>
          </cell>
          <cell r="J7836">
            <v>43102</v>
          </cell>
          <cell r="K7836">
            <v>43190</v>
          </cell>
          <cell r="L7836" t="str">
            <v>Active</v>
          </cell>
          <cell r="M7836" t="str">
            <v>Executed</v>
          </cell>
          <cell r="N7836">
            <v>43117</v>
          </cell>
          <cell r="O7836" t="str">
            <v>Edit New Supplement</v>
          </cell>
          <cell r="P7836" t="str">
            <v>Ziadeh, Salam</v>
          </cell>
          <cell r="Q7836" t="str">
            <v>Ziadeh, Salam</v>
          </cell>
          <cell r="R7836" t="str">
            <v>Sudip Kumar</v>
          </cell>
          <cell r="S7836" t="str">
            <v>Sudip Kumar</v>
          </cell>
          <cell r="T7836" t="str">
            <v>Stephanie Graham</v>
          </cell>
          <cell r="U7836" t="str">
            <v>C - Conventional</v>
          </cell>
          <cell r="V7836" t="str">
            <v>Kirby</v>
          </cell>
          <cell r="W7836" t="str">
            <v>45 Days net terms</v>
          </cell>
          <cell r="X7836">
            <v>1469274.08</v>
          </cell>
          <cell r="Y7836">
            <v>12023</v>
          </cell>
          <cell r="Z7836">
            <v>319670.31</v>
          </cell>
        </row>
        <row r="7837">
          <cell r="A7837" t="str">
            <v>821462-1</v>
          </cell>
          <cell r="B7837">
            <v>821462</v>
          </cell>
          <cell r="C7837">
            <v>1</v>
          </cell>
          <cell r="E7837" t="str">
            <v>DFI Corporation</v>
          </cell>
          <cell r="F7837" t="str">
            <v>KS Pad B&amp;C Infills - Additional Piles/Caps</v>
          </cell>
          <cell r="G7837" t="str">
            <v>Construction Minor</v>
          </cell>
          <cell r="H7837" t="str">
            <v>Calder, Brian</v>
          </cell>
          <cell r="I7837">
            <v>43021</v>
          </cell>
          <cell r="J7837">
            <v>42990</v>
          </cell>
          <cell r="K7837">
            <v>43159</v>
          </cell>
          <cell r="L7837" t="str">
            <v>Active</v>
          </cell>
          <cell r="M7837" t="str">
            <v>Pending Signed Copy Attachment</v>
          </cell>
          <cell r="O7837" t="str">
            <v>Edit New Supplement</v>
          </cell>
          <cell r="P7837" t="str">
            <v>Calder, Brian</v>
          </cell>
          <cell r="Q7837" t="str">
            <v>Calder, Brian</v>
          </cell>
          <cell r="R7837" t="str">
            <v>Sudip Kumar</v>
          </cell>
          <cell r="S7837" t="str">
            <v>Sudip Kumar</v>
          </cell>
          <cell r="T7837" t="str">
            <v>Brian Bate</v>
          </cell>
          <cell r="U7837" t="str">
            <v>C - Conventional</v>
          </cell>
          <cell r="V7837" t="str">
            <v>Kirby</v>
          </cell>
          <cell r="W7837" t="str">
            <v>45 Days net terms</v>
          </cell>
          <cell r="X7837">
            <v>410945.98</v>
          </cell>
          <cell r="Y7837">
            <v>2107</v>
          </cell>
          <cell r="Z7837">
            <v>38905.980000000003</v>
          </cell>
        </row>
        <row r="7838">
          <cell r="A7838" t="str">
            <v>821533-1</v>
          </cell>
          <cell r="B7838">
            <v>821533</v>
          </cell>
          <cell r="C7838">
            <v>1</v>
          </cell>
          <cell r="D7838">
            <v>408250</v>
          </cell>
          <cell r="E7838" t="str">
            <v>John Zink Company, LLC</v>
          </cell>
          <cell r="F7838" t="str">
            <v>Vendor Support for Training operation's group</v>
          </cell>
          <cell r="G7838" t="str">
            <v>Construction Minor</v>
          </cell>
          <cell r="H7838" t="str">
            <v>Siddhanta, Indrajit</v>
          </cell>
          <cell r="I7838">
            <v>43026</v>
          </cell>
          <cell r="J7838">
            <v>42997</v>
          </cell>
          <cell r="K7838">
            <v>43099</v>
          </cell>
          <cell r="L7838" t="str">
            <v>Active</v>
          </cell>
          <cell r="M7838" t="str">
            <v>Pending Signed Copy Attachment</v>
          </cell>
          <cell r="O7838" t="str">
            <v>Execute Contract</v>
          </cell>
          <cell r="P7838" t="str">
            <v>Siddhanta, Indrajit</v>
          </cell>
          <cell r="R7838" t="str">
            <v>Ari Bronkhorst</v>
          </cell>
          <cell r="S7838" t="str">
            <v>Ari Bronkhorst</v>
          </cell>
          <cell r="T7838" t="str">
            <v>Stephanie Graham</v>
          </cell>
          <cell r="U7838" t="str">
            <v>H - Horizon</v>
          </cell>
          <cell r="V7838" t="str">
            <v>All</v>
          </cell>
          <cell r="W7838" t="str">
            <v>45 Days net terms</v>
          </cell>
          <cell r="X7838">
            <v>74800</v>
          </cell>
          <cell r="Y7838">
            <v>58137</v>
          </cell>
          <cell r="Z7838">
            <v>19800</v>
          </cell>
        </row>
        <row r="7839">
          <cell r="A7839" t="str">
            <v>821569-2</v>
          </cell>
          <cell r="B7839">
            <v>821569</v>
          </cell>
          <cell r="C7839">
            <v>2</v>
          </cell>
          <cell r="D7839">
            <v>971955</v>
          </cell>
          <cell r="E7839" t="str">
            <v>WorleyParsonsCord Ltd.</v>
          </cell>
          <cell r="F7839" t="str">
            <v>Full fab scope: module, piping, insulation, E&amp;I</v>
          </cell>
          <cell r="G7839" t="str">
            <v>Offsite Fabrication</v>
          </cell>
          <cell r="H7839" t="str">
            <v>Ly, Anne</v>
          </cell>
          <cell r="I7839">
            <v>43076</v>
          </cell>
          <cell r="J7839">
            <v>43034</v>
          </cell>
          <cell r="K7839">
            <v>43220</v>
          </cell>
          <cell r="L7839" t="str">
            <v>Active</v>
          </cell>
          <cell r="M7839" t="str">
            <v>Executed</v>
          </cell>
          <cell r="N7839">
            <v>43076</v>
          </cell>
          <cell r="O7839" t="str">
            <v>Parallel_Return_to_Edit_Mode</v>
          </cell>
          <cell r="P7839" t="str">
            <v>Ly, Anne</v>
          </cell>
          <cell r="R7839" t="str">
            <v>Leighton Storsley</v>
          </cell>
          <cell r="S7839" t="str">
            <v>Carla Salazar</v>
          </cell>
          <cell r="T7839" t="str">
            <v>Brian Bate</v>
          </cell>
          <cell r="U7839" t="str">
            <v>A - Albian</v>
          </cell>
          <cell r="V7839" t="str">
            <v>Albian</v>
          </cell>
          <cell r="W7839" t="str">
            <v>45 Days net terms</v>
          </cell>
          <cell r="X7839">
            <v>1036908</v>
          </cell>
          <cell r="Z7839">
            <v>541908</v>
          </cell>
        </row>
        <row r="7840">
          <cell r="A7840" t="str">
            <v>821585-1</v>
          </cell>
          <cell r="B7840">
            <v>821585</v>
          </cell>
          <cell r="C7840">
            <v>1</v>
          </cell>
          <cell r="E7840" t="str">
            <v>Sterling Oilfield Solutions GP Inc</v>
          </cell>
          <cell r="F7840" t="str">
            <v>Add Rock Chips to Purchase Order for Kirby North Project Site</v>
          </cell>
          <cell r="G7840" t="str">
            <v>Purchase Order</v>
          </cell>
          <cell r="H7840" t="str">
            <v>Bennett, Shane</v>
          </cell>
          <cell r="I7840">
            <v>43024</v>
          </cell>
          <cell r="J7840">
            <v>43003</v>
          </cell>
          <cell r="K7840">
            <v>43465</v>
          </cell>
          <cell r="L7840" t="str">
            <v>Active</v>
          </cell>
          <cell r="M7840" t="str">
            <v>Executed</v>
          </cell>
          <cell r="N7840">
            <v>43026</v>
          </cell>
          <cell r="O7840" t="str">
            <v>Parallel_Return_to_Edit_Mode</v>
          </cell>
          <cell r="P7840" t="str">
            <v>Bennett, Shane</v>
          </cell>
          <cell r="R7840" t="str">
            <v>Sudip Kumar</v>
          </cell>
          <cell r="S7840" t="str">
            <v>Sudip Kumar</v>
          </cell>
          <cell r="T7840" t="str">
            <v>Brian Bate</v>
          </cell>
          <cell r="U7840" t="str">
            <v>C - Conventional</v>
          </cell>
          <cell r="V7840" t="str">
            <v>Kirby</v>
          </cell>
          <cell r="W7840" t="str">
            <v>45 Days net terms</v>
          </cell>
          <cell r="X7840">
            <v>216500</v>
          </cell>
          <cell r="Y7840">
            <v>461977</v>
          </cell>
          <cell r="Z7840">
            <v>16500</v>
          </cell>
        </row>
        <row r="7841">
          <cell r="A7841" t="str">
            <v>821585-2</v>
          </cell>
          <cell r="B7841">
            <v>821585</v>
          </cell>
          <cell r="C7841">
            <v>2</v>
          </cell>
          <cell r="E7841" t="str">
            <v>Sterling Oilfield Solutions GP Inc</v>
          </cell>
          <cell r="F7841" t="str">
            <v>KN Project - Additional Aggregate Forecast</v>
          </cell>
          <cell r="G7841" t="str">
            <v>Purchase Order</v>
          </cell>
          <cell r="H7841" t="str">
            <v>Bennett, Shane</v>
          </cell>
          <cell r="I7841">
            <v>43038</v>
          </cell>
          <cell r="J7841">
            <v>43003</v>
          </cell>
          <cell r="K7841">
            <v>43465</v>
          </cell>
          <cell r="L7841" t="str">
            <v>Active</v>
          </cell>
          <cell r="M7841" t="str">
            <v>Executed</v>
          </cell>
          <cell r="N7841">
            <v>43075</v>
          </cell>
          <cell r="O7841" t="str">
            <v>Approve Contract</v>
          </cell>
          <cell r="P7841" t="str">
            <v>Business Area Approver</v>
          </cell>
          <cell r="Q7841" t="str">
            <v>Taiani, Patrick</v>
          </cell>
          <cell r="R7841" t="str">
            <v>Sudip Kumar</v>
          </cell>
          <cell r="S7841" t="str">
            <v>Sudip Kumar</v>
          </cell>
          <cell r="T7841" t="str">
            <v>Brian Bate</v>
          </cell>
          <cell r="U7841" t="str">
            <v>C - Conventional</v>
          </cell>
          <cell r="V7841" t="str">
            <v>Kirby</v>
          </cell>
          <cell r="W7841" t="str">
            <v>45 Days net terms</v>
          </cell>
          <cell r="X7841">
            <v>516500</v>
          </cell>
          <cell r="Y7841">
            <v>461977</v>
          </cell>
          <cell r="Z7841">
            <v>300000</v>
          </cell>
        </row>
        <row r="7842">
          <cell r="A7842" t="str">
            <v>821642-2</v>
          </cell>
          <cell r="B7842">
            <v>821642</v>
          </cell>
          <cell r="C7842">
            <v>2</v>
          </cell>
          <cell r="E7842" t="str">
            <v>WorleyParsonsCord Ltd.</v>
          </cell>
          <cell r="F7842" t="str">
            <v>FEB- CO#02 - Balance of Materials</v>
          </cell>
          <cell r="G7842" t="str">
            <v>Construction</v>
          </cell>
          <cell r="H7842" t="str">
            <v>Tajiri, Dorothy</v>
          </cell>
          <cell r="I7842">
            <v>43132</v>
          </cell>
          <cell r="J7842">
            <v>43007</v>
          </cell>
          <cell r="K7842">
            <v>43448</v>
          </cell>
          <cell r="L7842" t="str">
            <v>Active</v>
          </cell>
          <cell r="M7842" t="str">
            <v>Pending Signed Copy Attachment</v>
          </cell>
          <cell r="O7842" t="str">
            <v>Approve Contract</v>
          </cell>
          <cell r="P7842" t="str">
            <v>Commercial Operations Approver</v>
          </cell>
          <cell r="R7842" t="str">
            <v>Sudip Kumar</v>
          </cell>
          <cell r="S7842" t="str">
            <v>Sudip Kumar</v>
          </cell>
          <cell r="T7842" t="str">
            <v>Brian Bate</v>
          </cell>
          <cell r="U7842" t="str">
            <v>C - Conventional</v>
          </cell>
          <cell r="V7842" t="str">
            <v>Kirby</v>
          </cell>
          <cell r="W7842" t="str">
            <v>45 Days net terms</v>
          </cell>
          <cell r="X7842">
            <v>8529812.0199999996</v>
          </cell>
          <cell r="Z7842">
            <v>1821054.83</v>
          </cell>
        </row>
        <row r="7843">
          <cell r="A7843" t="str">
            <v>821698-1</v>
          </cell>
          <cell r="B7843">
            <v>821698</v>
          </cell>
          <cell r="C7843">
            <v>1</v>
          </cell>
          <cell r="D7843">
            <v>408254</v>
          </cell>
          <cell r="E7843" t="str">
            <v>MMR Canada Limited</v>
          </cell>
          <cell r="F7843" t="str">
            <v>CO 01: Electrical Terminations - VDU/DRU</v>
          </cell>
          <cell r="G7843" t="str">
            <v>Construction Minor</v>
          </cell>
          <cell r="H7843" t="str">
            <v>Culligan, Sean</v>
          </cell>
          <cell r="I7843">
            <v>43026</v>
          </cell>
          <cell r="J7843">
            <v>43012</v>
          </cell>
          <cell r="K7843">
            <v>43069</v>
          </cell>
          <cell r="L7843" t="str">
            <v>Active</v>
          </cell>
          <cell r="M7843" t="str">
            <v>Pending Business Area Approval</v>
          </cell>
          <cell r="O7843" t="str">
            <v>Parallel_Return_to_Edit_Mode</v>
          </cell>
          <cell r="P7843" t="str">
            <v>Manuel, Racquel</v>
          </cell>
          <cell r="R7843" t="str">
            <v>Ari Bronkhorst</v>
          </cell>
          <cell r="S7843" t="str">
            <v>Ari Bronkhorst</v>
          </cell>
          <cell r="T7843" t="str">
            <v>Stephanie Graham</v>
          </cell>
          <cell r="U7843" t="str">
            <v>H - Horizon</v>
          </cell>
          <cell r="V7843" t="str">
            <v>Major Projects</v>
          </cell>
          <cell r="W7843" t="str">
            <v>40 Days net terms</v>
          </cell>
          <cell r="X7843">
            <v>211173.16</v>
          </cell>
          <cell r="Z7843">
            <v>2365</v>
          </cell>
        </row>
        <row r="7844">
          <cell r="A7844" t="str">
            <v>821704-1</v>
          </cell>
          <cell r="B7844">
            <v>821704</v>
          </cell>
          <cell r="C7844">
            <v>1</v>
          </cell>
          <cell r="D7844">
            <v>976837</v>
          </cell>
          <cell r="E7844" t="str">
            <v>DCM Integrated Solutions Inc.</v>
          </cell>
          <cell r="F7844" t="str">
            <v>CO 01:43-LT-239 (Call Off Agreement)</v>
          </cell>
          <cell r="G7844" t="str">
            <v>Construction</v>
          </cell>
          <cell r="H7844" t="str">
            <v>Correll, Susan</v>
          </cell>
          <cell r="I7844">
            <v>43116</v>
          </cell>
          <cell r="J7844">
            <v>43009</v>
          </cell>
          <cell r="K7844">
            <v>43069</v>
          </cell>
          <cell r="L7844" t="str">
            <v>Active</v>
          </cell>
          <cell r="M7844" t="str">
            <v>Executed</v>
          </cell>
          <cell r="N7844">
            <v>43125</v>
          </cell>
          <cell r="O7844" t="str">
            <v>Parallel_Return_to_Edit_Mode</v>
          </cell>
          <cell r="P7844" t="str">
            <v>Manuel, Racquel</v>
          </cell>
          <cell r="R7844" t="str">
            <v>Ari Bronkhorst</v>
          </cell>
          <cell r="S7844" t="str">
            <v>Ari Bronkhorst</v>
          </cell>
          <cell r="T7844" t="str">
            <v>Stephanie Graham</v>
          </cell>
          <cell r="U7844" t="str">
            <v>H - Horizon</v>
          </cell>
          <cell r="V7844" t="str">
            <v>All</v>
          </cell>
          <cell r="W7844" t="str">
            <v>45 Days net terms</v>
          </cell>
          <cell r="X7844">
            <v>21290.080000000002</v>
          </cell>
          <cell r="Y7844">
            <v>140770</v>
          </cell>
          <cell r="Z7844">
            <v>1797.12</v>
          </cell>
        </row>
        <row r="7845">
          <cell r="A7845" t="str">
            <v>821705-1</v>
          </cell>
          <cell r="B7845">
            <v>821705</v>
          </cell>
          <cell r="C7845">
            <v>1</v>
          </cell>
          <cell r="D7845">
            <v>976843</v>
          </cell>
          <cell r="E7845" t="str">
            <v>DCM Integrated Solutions Inc.</v>
          </cell>
          <cell r="F7845" t="str">
            <v>CO01_Check Valve (Call Off Agreement)</v>
          </cell>
          <cell r="G7845" t="str">
            <v>Construction</v>
          </cell>
          <cell r="H7845" t="str">
            <v>Correll, Susan</v>
          </cell>
          <cell r="I7845">
            <v>43117</v>
          </cell>
          <cell r="J7845">
            <v>43009</v>
          </cell>
          <cell r="K7845">
            <v>43069</v>
          </cell>
          <cell r="L7845" t="str">
            <v>Active</v>
          </cell>
          <cell r="M7845" t="str">
            <v>Executed</v>
          </cell>
          <cell r="N7845">
            <v>43125</v>
          </cell>
          <cell r="O7845" t="str">
            <v>Execute Contract</v>
          </cell>
          <cell r="P7845" t="str">
            <v>Correll, Susan</v>
          </cell>
          <cell r="Q7845" t="str">
            <v>Correll, Susan</v>
          </cell>
          <cell r="R7845" t="str">
            <v>Ari Bronkhorst</v>
          </cell>
          <cell r="S7845" t="str">
            <v>Ari Bronkhorst</v>
          </cell>
          <cell r="T7845" t="str">
            <v>Stephanie Graham</v>
          </cell>
          <cell r="U7845" t="str">
            <v>H - Horizon</v>
          </cell>
          <cell r="V7845" t="str">
            <v>All</v>
          </cell>
          <cell r="W7845" t="str">
            <v>45 Days net terms</v>
          </cell>
          <cell r="X7845">
            <v>24395.439999999999</v>
          </cell>
          <cell r="Y7845">
            <v>140770</v>
          </cell>
          <cell r="Z7845">
            <v>8281.2800000000007</v>
          </cell>
        </row>
        <row r="7846">
          <cell r="A7846" t="str">
            <v>821706-1</v>
          </cell>
          <cell r="B7846">
            <v>821706</v>
          </cell>
          <cell r="C7846">
            <v>1</v>
          </cell>
          <cell r="D7846">
            <v>976934</v>
          </cell>
          <cell r="E7846" t="str">
            <v>DCM Integrated Solutions Inc.</v>
          </cell>
          <cell r="F7846" t="str">
            <v>CO 01</v>
          </cell>
          <cell r="G7846" t="str">
            <v>Construction</v>
          </cell>
          <cell r="H7846" t="str">
            <v>Correll, Susan</v>
          </cell>
          <cell r="I7846">
            <v>43118</v>
          </cell>
          <cell r="J7846">
            <v>43009</v>
          </cell>
          <cell r="K7846">
            <v>43069</v>
          </cell>
          <cell r="L7846" t="str">
            <v>Active</v>
          </cell>
          <cell r="M7846" t="str">
            <v>Executed</v>
          </cell>
          <cell r="N7846">
            <v>43118</v>
          </cell>
          <cell r="O7846" t="str">
            <v>Parallel_Return_to_Edit_Mode</v>
          </cell>
          <cell r="P7846" t="str">
            <v>Correll, Susan</v>
          </cell>
          <cell r="R7846" t="str">
            <v>Ari Bronkhorst</v>
          </cell>
          <cell r="S7846" t="str">
            <v>Ari Bronkhorst</v>
          </cell>
          <cell r="T7846" t="str">
            <v>Stephanie Graham</v>
          </cell>
          <cell r="U7846" t="str">
            <v>H - Horizon</v>
          </cell>
          <cell r="V7846" t="str">
            <v>All</v>
          </cell>
          <cell r="W7846" t="str">
            <v>45 Days net terms</v>
          </cell>
          <cell r="X7846">
            <v>344496.99</v>
          </cell>
          <cell r="Y7846">
            <v>140770</v>
          </cell>
          <cell r="Z7846">
            <v>317336.99</v>
          </cell>
        </row>
        <row r="7847">
          <cell r="A7847" t="str">
            <v>821733-1-1</v>
          </cell>
          <cell r="B7847" t="str">
            <v>821733-1</v>
          </cell>
          <cell r="C7847">
            <v>1</v>
          </cell>
          <cell r="D7847">
            <v>989342</v>
          </cell>
          <cell r="E7847" t="str">
            <v>FAM Canada Inc</v>
          </cell>
          <cell r="F7847" t="str">
            <v>JPM Surge Facility engineering services</v>
          </cell>
          <cell r="G7847" t="str">
            <v>Schedules for Master Agreements</v>
          </cell>
          <cell r="H7847" t="str">
            <v>Ly, Anne</v>
          </cell>
          <cell r="I7847">
            <v>43076</v>
          </cell>
          <cell r="J7847">
            <v>43021</v>
          </cell>
          <cell r="K7847">
            <v>43190</v>
          </cell>
          <cell r="L7847" t="str">
            <v>Active</v>
          </cell>
          <cell r="M7847" t="str">
            <v>Executed</v>
          </cell>
          <cell r="N7847">
            <v>43076</v>
          </cell>
          <cell r="O7847" t="str">
            <v>Approve Contract</v>
          </cell>
          <cell r="P7847" t="str">
            <v>Business Area Approver</v>
          </cell>
          <cell r="Q7847" t="str">
            <v>Wood, Jason</v>
          </cell>
          <cell r="R7847" t="str">
            <v>Leighton Storsley</v>
          </cell>
          <cell r="S7847" t="str">
            <v>Carla Salazar</v>
          </cell>
          <cell r="T7847" t="str">
            <v>Brian Bate</v>
          </cell>
          <cell r="U7847" t="str">
            <v>A - Albian</v>
          </cell>
          <cell r="V7847" t="str">
            <v>Albian</v>
          </cell>
          <cell r="W7847" t="str">
            <v>45 Days net terms</v>
          </cell>
          <cell r="X7847">
            <v>399565</v>
          </cell>
          <cell r="Y7847">
            <v>166534</v>
          </cell>
          <cell r="Z7847">
            <v>16000</v>
          </cell>
        </row>
        <row r="7848">
          <cell r="A7848" t="str">
            <v>821745-1</v>
          </cell>
          <cell r="B7848">
            <v>821745</v>
          </cell>
          <cell r="C7848">
            <v>1</v>
          </cell>
          <cell r="D7848">
            <v>982830</v>
          </cell>
          <cell r="E7848" t="str">
            <v>DCM Integrated Solutions Inc.</v>
          </cell>
          <cell r="F7848" t="str">
            <v>CO 01: QC Inspectors</v>
          </cell>
          <cell r="G7848" t="str">
            <v>Construction</v>
          </cell>
          <cell r="H7848" t="str">
            <v>Correll, Susan</v>
          </cell>
          <cell r="I7848">
            <v>43034</v>
          </cell>
          <cell r="J7848">
            <v>43020</v>
          </cell>
          <cell r="K7848">
            <v>43051</v>
          </cell>
          <cell r="L7848" t="str">
            <v>Active</v>
          </cell>
          <cell r="M7848" t="str">
            <v>Executed</v>
          </cell>
          <cell r="N7848">
            <v>43034</v>
          </cell>
          <cell r="O7848" t="str">
            <v>Approve Contract</v>
          </cell>
          <cell r="P7848" t="str">
            <v>Commercial Operations Approver</v>
          </cell>
          <cell r="Q7848" t="str">
            <v>Korchagin, Sergey</v>
          </cell>
          <cell r="R7848" t="str">
            <v>Ari Bronkhorst</v>
          </cell>
          <cell r="S7848" t="str">
            <v>Ari Bronkhorst</v>
          </cell>
          <cell r="T7848" t="str">
            <v>Stephanie Graham</v>
          </cell>
          <cell r="U7848" t="str">
            <v>H - Horizon</v>
          </cell>
          <cell r="V7848" t="str">
            <v>All</v>
          </cell>
          <cell r="W7848" t="str">
            <v>45 Days net terms</v>
          </cell>
          <cell r="X7848">
            <v>115846.42</v>
          </cell>
          <cell r="Y7848">
            <v>140770</v>
          </cell>
          <cell r="Z7848">
            <v>24153.42</v>
          </cell>
        </row>
        <row r="7849">
          <cell r="A7849" t="str">
            <v>821745-2</v>
          </cell>
          <cell r="B7849">
            <v>821745</v>
          </cell>
          <cell r="C7849">
            <v>2</v>
          </cell>
          <cell r="D7849">
            <v>982830</v>
          </cell>
          <cell r="E7849" t="str">
            <v>DCM Integrated Solutions Inc.</v>
          </cell>
          <cell r="F7849" t="str">
            <v>CO 02: QC Inspectors</v>
          </cell>
          <cell r="G7849" t="str">
            <v>Construction</v>
          </cell>
          <cell r="H7849" t="str">
            <v>Correll, Susan</v>
          </cell>
          <cell r="I7849">
            <v>43102</v>
          </cell>
          <cell r="J7849">
            <v>43020</v>
          </cell>
          <cell r="K7849">
            <v>43051</v>
          </cell>
          <cell r="L7849" t="str">
            <v>Active</v>
          </cell>
          <cell r="M7849" t="str">
            <v>Executed</v>
          </cell>
          <cell r="N7849">
            <v>43109</v>
          </cell>
          <cell r="O7849" t="str">
            <v>Approve Contract</v>
          </cell>
          <cell r="P7849" t="str">
            <v>Business Area Approver</v>
          </cell>
          <cell r="Q7849" t="str">
            <v>Goulet, Christian</v>
          </cell>
          <cell r="R7849" t="str">
            <v>Ari Bronkhorst</v>
          </cell>
          <cell r="S7849" t="str">
            <v>Ari Bronkhorst</v>
          </cell>
          <cell r="T7849" t="str">
            <v>Stephanie Graham</v>
          </cell>
          <cell r="U7849" t="str">
            <v>H - Horizon</v>
          </cell>
          <cell r="V7849" t="str">
            <v>All</v>
          </cell>
          <cell r="W7849" t="str">
            <v>45 Days net terms</v>
          </cell>
          <cell r="X7849">
            <v>167363.85999999999</v>
          </cell>
          <cell r="Y7849">
            <v>140770</v>
          </cell>
          <cell r="Z7849">
            <v>51517.440000000002</v>
          </cell>
        </row>
        <row r="7850">
          <cell r="A7850" t="str">
            <v>821765-1</v>
          </cell>
          <cell r="B7850">
            <v>821765</v>
          </cell>
          <cell r="C7850">
            <v>1</v>
          </cell>
          <cell r="E7850" t="str">
            <v>OCL Group Inc.</v>
          </cell>
          <cell r="F7850" t="str">
            <v>Gland Water Supply to MFT Civil Work</v>
          </cell>
          <cell r="G7850" t="str">
            <v>Construction Minor</v>
          </cell>
          <cell r="H7850" t="str">
            <v>Kosasih, Andi</v>
          </cell>
          <cell r="I7850">
            <v>43122</v>
          </cell>
          <cell r="J7850">
            <v>43021</v>
          </cell>
          <cell r="K7850">
            <v>43091</v>
          </cell>
          <cell r="L7850" t="str">
            <v>Active</v>
          </cell>
          <cell r="M7850" t="str">
            <v>Executed</v>
          </cell>
          <cell r="N7850">
            <v>43123</v>
          </cell>
          <cell r="O7850" t="str">
            <v>Approve Contract</v>
          </cell>
          <cell r="P7850" t="str">
            <v>Commercial Operations Approver</v>
          </cell>
          <cell r="Q7850" t="str">
            <v>Silva, Ismael</v>
          </cell>
          <cell r="R7850" t="str">
            <v>Don Guglielmin</v>
          </cell>
          <cell r="S7850" t="str">
            <v>Don Guglielmin</v>
          </cell>
          <cell r="T7850" t="str">
            <v>Stephanie Graham</v>
          </cell>
          <cell r="U7850" t="str">
            <v>H - Horizon</v>
          </cell>
          <cell r="V7850" t="str">
            <v>Major Projects</v>
          </cell>
          <cell r="W7850" t="str">
            <v>40 Days net terms</v>
          </cell>
          <cell r="X7850">
            <v>1686512.61</v>
          </cell>
          <cell r="Y7850">
            <v>142556</v>
          </cell>
          <cell r="Z7850">
            <v>140489.35999999999</v>
          </cell>
        </row>
        <row r="7851">
          <cell r="A7851" t="str">
            <v>821818-1-1</v>
          </cell>
          <cell r="B7851" t="str">
            <v>821818-1</v>
          </cell>
          <cell r="C7851">
            <v>1</v>
          </cell>
          <cell r="D7851">
            <v>1021491</v>
          </cell>
          <cell r="E7851" t="str">
            <v>3C Information Solutions Inc.</v>
          </cell>
          <cell r="F7851" t="str">
            <v>Engineering Svc for Towers</v>
          </cell>
          <cell r="G7851" t="str">
            <v>Schedules for Master Agreements</v>
          </cell>
          <cell r="H7851" t="str">
            <v>MacCallum, Leigha</v>
          </cell>
          <cell r="I7851">
            <v>43126</v>
          </cell>
          <cell r="J7851">
            <v>43087</v>
          </cell>
          <cell r="K7851">
            <v>43251</v>
          </cell>
          <cell r="L7851" t="str">
            <v>Active</v>
          </cell>
          <cell r="M7851" t="str">
            <v>Executed</v>
          </cell>
          <cell r="N7851">
            <v>43130</v>
          </cell>
          <cell r="O7851" t="str">
            <v>Parallel_Return_to_Edit_Mode</v>
          </cell>
          <cell r="P7851" t="str">
            <v>MacCallum, Leigha</v>
          </cell>
          <cell r="R7851" t="str">
            <v>Leighton Storsley</v>
          </cell>
          <cell r="S7851" t="str">
            <v>Kara Slemko</v>
          </cell>
          <cell r="T7851" t="str">
            <v>Brian Bate</v>
          </cell>
          <cell r="U7851" t="str">
            <v>A - Albian</v>
          </cell>
          <cell r="V7851" t="str">
            <v>Albian</v>
          </cell>
          <cell r="W7851" t="str">
            <v>45 Days net terms</v>
          </cell>
          <cell r="X7851">
            <v>59647.5</v>
          </cell>
          <cell r="Y7851">
            <v>600805</v>
          </cell>
          <cell r="Z7851">
            <v>22555</v>
          </cell>
        </row>
        <row r="7852">
          <cell r="A7852" t="str">
            <v>821839-1</v>
          </cell>
          <cell r="B7852">
            <v>821839</v>
          </cell>
          <cell r="C7852">
            <v>1</v>
          </cell>
          <cell r="E7852" t="str">
            <v>LSC Industrial</v>
          </cell>
          <cell r="F7852" t="str">
            <v>KN - Salt Cavern Mechanical</v>
          </cell>
          <cell r="G7852" t="str">
            <v>Construction</v>
          </cell>
          <cell r="H7852" t="str">
            <v>Ziadeh, Salam</v>
          </cell>
          <cell r="I7852">
            <v>43077</v>
          </cell>
          <cell r="J7852">
            <v>43040</v>
          </cell>
          <cell r="K7852">
            <v>43159</v>
          </cell>
          <cell r="L7852" t="str">
            <v>Active</v>
          </cell>
          <cell r="M7852" t="str">
            <v>Executed</v>
          </cell>
          <cell r="N7852">
            <v>43089</v>
          </cell>
          <cell r="O7852" t="str">
            <v>Edit New Supplement</v>
          </cell>
          <cell r="P7852" t="str">
            <v>Ziadeh, Salam</v>
          </cell>
          <cell r="Q7852" t="str">
            <v>Ziadeh, Salam</v>
          </cell>
          <cell r="R7852" t="str">
            <v>Sudip Kumar</v>
          </cell>
          <cell r="S7852" t="str">
            <v>Sudip Kumar</v>
          </cell>
          <cell r="T7852" t="str">
            <v>Brian Bate</v>
          </cell>
          <cell r="U7852" t="str">
            <v>C - Conventional</v>
          </cell>
          <cell r="V7852" t="str">
            <v>Kirby</v>
          </cell>
          <cell r="W7852" t="str">
            <v>45 Days net terms</v>
          </cell>
          <cell r="X7852">
            <v>866075.48</v>
          </cell>
          <cell r="Y7852">
            <v>159849</v>
          </cell>
          <cell r="Z7852">
            <v>75873.990000000005</v>
          </cell>
        </row>
        <row r="7853">
          <cell r="A7853" t="str">
            <v>821839-2</v>
          </cell>
          <cell r="B7853">
            <v>821839</v>
          </cell>
          <cell r="C7853">
            <v>2</v>
          </cell>
          <cell r="E7853" t="str">
            <v>LSC Industrial</v>
          </cell>
          <cell r="F7853" t="str">
            <v>KN - Salt Cavern Mechanical</v>
          </cell>
          <cell r="G7853" t="str">
            <v>Construction</v>
          </cell>
          <cell r="H7853" t="str">
            <v>Ziadeh, Salam</v>
          </cell>
          <cell r="I7853">
            <v>43109</v>
          </cell>
          <cell r="J7853">
            <v>43040</v>
          </cell>
          <cell r="K7853">
            <v>43159</v>
          </cell>
          <cell r="L7853" t="str">
            <v>Active</v>
          </cell>
          <cell r="M7853" t="str">
            <v>Executed</v>
          </cell>
          <cell r="N7853">
            <v>43111</v>
          </cell>
          <cell r="O7853" t="str">
            <v>Execute Contract</v>
          </cell>
          <cell r="P7853" t="str">
            <v>Ziadeh, Salam</v>
          </cell>
          <cell r="Q7853" t="str">
            <v>Ziadeh, Salam</v>
          </cell>
          <cell r="R7853" t="str">
            <v>Sudip Kumar</v>
          </cell>
          <cell r="S7853" t="str">
            <v>Sudip Kumar</v>
          </cell>
          <cell r="T7853" t="str">
            <v>Brian Bate</v>
          </cell>
          <cell r="U7853" t="str">
            <v>C - Conventional</v>
          </cell>
          <cell r="V7853" t="str">
            <v>Kirby</v>
          </cell>
          <cell r="W7853" t="str">
            <v>45 Days net terms</v>
          </cell>
          <cell r="X7853">
            <v>1127872.51</v>
          </cell>
          <cell r="Y7853">
            <v>159849</v>
          </cell>
          <cell r="Z7853">
            <v>261797.03</v>
          </cell>
        </row>
        <row r="7854">
          <cell r="A7854" t="str">
            <v>821839-3</v>
          </cell>
          <cell r="B7854">
            <v>821839</v>
          </cell>
          <cell r="C7854">
            <v>3</v>
          </cell>
          <cell r="E7854" t="str">
            <v>LSC Industrial</v>
          </cell>
          <cell r="F7854" t="str">
            <v>KN - Salt Cavern Mechanical</v>
          </cell>
          <cell r="G7854" t="str">
            <v>Construction</v>
          </cell>
          <cell r="H7854" t="str">
            <v>Ziadeh, Salam</v>
          </cell>
          <cell r="I7854">
            <v>43137</v>
          </cell>
          <cell r="J7854">
            <v>43040</v>
          </cell>
          <cell r="K7854">
            <v>43159</v>
          </cell>
          <cell r="L7854" t="str">
            <v>Active</v>
          </cell>
          <cell r="M7854" t="str">
            <v>Pending Signed Copy Attachment</v>
          </cell>
          <cell r="O7854" t="str">
            <v>Edit New Supplement</v>
          </cell>
          <cell r="P7854" t="str">
            <v>Ziadeh, Salam</v>
          </cell>
          <cell r="Q7854" t="str">
            <v>Ziadeh, Salam</v>
          </cell>
          <cell r="R7854" t="str">
            <v>Sudip Kumar</v>
          </cell>
          <cell r="S7854" t="str">
            <v>Sudip Kumar</v>
          </cell>
          <cell r="T7854" t="str">
            <v>Brian Bate</v>
          </cell>
          <cell r="U7854" t="str">
            <v>C - Conventional</v>
          </cell>
          <cell r="V7854" t="str">
            <v>Kirby</v>
          </cell>
          <cell r="W7854" t="str">
            <v>45 Days net terms</v>
          </cell>
          <cell r="X7854">
            <v>1207872.51</v>
          </cell>
          <cell r="Y7854">
            <v>159849</v>
          </cell>
          <cell r="Z7854">
            <v>80000</v>
          </cell>
        </row>
        <row r="7855">
          <cell r="A7855" t="str">
            <v>821955-1</v>
          </cell>
          <cell r="B7855">
            <v>821955</v>
          </cell>
          <cell r="C7855">
            <v>1</v>
          </cell>
          <cell r="E7855" t="str">
            <v>Integral Energy Services Ltd</v>
          </cell>
          <cell r="F7855" t="str">
            <v>IPEP 500, Refurbish of EHouse</v>
          </cell>
          <cell r="G7855" t="str">
            <v>Construction Minor</v>
          </cell>
          <cell r="H7855" t="str">
            <v>Oladebo, Foluso</v>
          </cell>
          <cell r="I7855">
            <v>43109</v>
          </cell>
          <cell r="J7855">
            <v>43056</v>
          </cell>
          <cell r="K7855">
            <v>43159</v>
          </cell>
          <cell r="L7855" t="str">
            <v>Active</v>
          </cell>
          <cell r="M7855" t="str">
            <v>Executed</v>
          </cell>
          <cell r="N7855">
            <v>43109</v>
          </cell>
          <cell r="O7855" t="str">
            <v>Approve Contract</v>
          </cell>
          <cell r="P7855" t="str">
            <v>Business Area Approver</v>
          </cell>
          <cell r="Q7855" t="str">
            <v>Krueger, Ralf</v>
          </cell>
          <cell r="R7855" t="str">
            <v>Don Guglielmin</v>
          </cell>
          <cell r="S7855" t="str">
            <v>Kara Slemko</v>
          </cell>
          <cell r="T7855" t="str">
            <v>Brian Bate</v>
          </cell>
          <cell r="U7855" t="str">
            <v>H - Horizon</v>
          </cell>
          <cell r="V7855" t="str">
            <v>Major Projects</v>
          </cell>
          <cell r="W7855" t="str">
            <v>45 Days net terms</v>
          </cell>
          <cell r="X7855">
            <v>653091.29</v>
          </cell>
          <cell r="Y7855">
            <v>713684</v>
          </cell>
          <cell r="Z7855">
            <v>431261.63</v>
          </cell>
        </row>
        <row r="7856">
          <cell r="A7856" t="str">
            <v>821955-1</v>
          </cell>
          <cell r="B7856">
            <v>821955</v>
          </cell>
          <cell r="C7856">
            <v>1</v>
          </cell>
          <cell r="E7856" t="str">
            <v>Integral Energy Services Ltd</v>
          </cell>
          <cell r="F7856" t="str">
            <v>IPEP 500, Refurbish of EHouse</v>
          </cell>
          <cell r="G7856" t="str">
            <v>Construction Minor</v>
          </cell>
          <cell r="H7856" t="str">
            <v>Oladebo, Foluso</v>
          </cell>
          <cell r="I7856">
            <v>43109</v>
          </cell>
          <cell r="J7856">
            <v>43056</v>
          </cell>
          <cell r="K7856">
            <v>43159</v>
          </cell>
          <cell r="L7856" t="str">
            <v>Active</v>
          </cell>
          <cell r="M7856" t="str">
            <v>Executed</v>
          </cell>
          <cell r="N7856">
            <v>43109</v>
          </cell>
          <cell r="O7856" t="str">
            <v>Approve Contract</v>
          </cell>
          <cell r="P7856" t="str">
            <v>Commercial Operations Approver</v>
          </cell>
          <cell r="Q7856" t="str">
            <v>Guglielmin, Don</v>
          </cell>
          <cell r="R7856" t="str">
            <v>Don Guglielmin</v>
          </cell>
          <cell r="S7856" t="str">
            <v>Kara Slemko</v>
          </cell>
          <cell r="T7856" t="str">
            <v>Brian Bate</v>
          </cell>
          <cell r="U7856" t="str">
            <v>H - Horizon</v>
          </cell>
          <cell r="V7856" t="str">
            <v>Major Projects</v>
          </cell>
          <cell r="W7856" t="str">
            <v>45 Days net terms</v>
          </cell>
          <cell r="X7856">
            <v>653091.29</v>
          </cell>
          <cell r="Y7856">
            <v>713684</v>
          </cell>
          <cell r="Z7856">
            <v>431261.63</v>
          </cell>
        </row>
        <row r="7857">
          <cell r="A7857" t="str">
            <v>822074-1</v>
          </cell>
          <cell r="B7857">
            <v>822074</v>
          </cell>
          <cell r="C7857">
            <v>1</v>
          </cell>
          <cell r="D7857">
            <v>1009711</v>
          </cell>
          <cell r="E7857" t="str">
            <v>WorleyParsonsCord Ltd.</v>
          </cell>
          <cell r="F7857" t="str">
            <v>EHT in JPM Area 240</v>
          </cell>
          <cell r="G7857" t="str">
            <v>Construction Minor</v>
          </cell>
          <cell r="H7857" t="str">
            <v>Ly, Anne</v>
          </cell>
          <cell r="I7857">
            <v>43088</v>
          </cell>
          <cell r="J7857">
            <v>43073</v>
          </cell>
          <cell r="K7857">
            <v>43131</v>
          </cell>
          <cell r="L7857" t="str">
            <v>Active</v>
          </cell>
          <cell r="M7857" t="str">
            <v>Executed</v>
          </cell>
          <cell r="N7857">
            <v>43090</v>
          </cell>
          <cell r="O7857" t="str">
            <v>Approve Contract</v>
          </cell>
          <cell r="P7857" t="str">
            <v>Business Area Approver</v>
          </cell>
          <cell r="Q7857" t="str">
            <v>Munro, Ian</v>
          </cell>
          <cell r="R7857" t="str">
            <v>Leighton Storsley</v>
          </cell>
          <cell r="S7857" t="str">
            <v>Carla Salazar</v>
          </cell>
          <cell r="T7857" t="str">
            <v>Stephanie Graham</v>
          </cell>
          <cell r="U7857" t="str">
            <v>A - Albian</v>
          </cell>
          <cell r="V7857" t="str">
            <v>Albian</v>
          </cell>
          <cell r="W7857" t="str">
            <v>45 Days net terms</v>
          </cell>
          <cell r="X7857">
            <v>940003</v>
          </cell>
          <cell r="Z7857">
            <v>146881</v>
          </cell>
        </row>
        <row r="7858">
          <cell r="A7858" t="str">
            <v>822301-1</v>
          </cell>
          <cell r="B7858">
            <v>822301</v>
          </cell>
          <cell r="C7858">
            <v>1</v>
          </cell>
          <cell r="E7858" t="str">
            <v>WorleyParsonsCord Ltd.</v>
          </cell>
          <cell r="F7858" t="str">
            <v>ISOs drawings, seepex pump</v>
          </cell>
          <cell r="G7858" t="str">
            <v>Offsite Fabrication</v>
          </cell>
          <cell r="H7858" t="str">
            <v>Kosasih, Andi</v>
          </cell>
          <cell r="I7858">
            <v>43129</v>
          </cell>
          <cell r="J7858">
            <v>43090</v>
          </cell>
          <cell r="K7858">
            <v>43160</v>
          </cell>
          <cell r="L7858" t="str">
            <v>Active</v>
          </cell>
          <cell r="M7858" t="str">
            <v>Executed</v>
          </cell>
          <cell r="N7858">
            <v>43129</v>
          </cell>
          <cell r="O7858" t="str">
            <v>Approve Contract</v>
          </cell>
          <cell r="P7858" t="str">
            <v>Commercial Operations Approver</v>
          </cell>
          <cell r="Q7858" t="str">
            <v>Guglielmin, Don</v>
          </cell>
          <cell r="R7858" t="str">
            <v>Don Guglielmin</v>
          </cell>
          <cell r="S7858" t="str">
            <v>Don Guglielmin</v>
          </cell>
          <cell r="T7858" t="str">
            <v>Brian Bate</v>
          </cell>
          <cell r="U7858" t="str">
            <v>H - Horizon</v>
          </cell>
          <cell r="V7858" t="str">
            <v>Major Projects</v>
          </cell>
          <cell r="W7858" t="str">
            <v>45 Days net terms</v>
          </cell>
          <cell r="X7858">
            <v>1247013.83</v>
          </cell>
          <cell r="Z7858">
            <v>20610.8</v>
          </cell>
        </row>
        <row r="7859">
          <cell r="A7859" t="str">
            <v>GF30804-1</v>
          </cell>
          <cell r="B7859" t="str">
            <v>GF30804</v>
          </cell>
          <cell r="C7859">
            <v>1</v>
          </cell>
          <cell r="E7859" t="str">
            <v>SimplexGrinnel, a Tyco International Company</v>
          </cell>
          <cell r="F7859" t="str">
            <v>Security Supply &amp; Install</v>
          </cell>
          <cell r="G7859" t="str">
            <v>AOSP</v>
          </cell>
          <cell r="H7859" t="str">
            <v>Joseph, Varghese</v>
          </cell>
          <cell r="I7859">
            <v>43060</v>
          </cell>
          <cell r="J7859">
            <v>41092</v>
          </cell>
          <cell r="K7859">
            <v>43220</v>
          </cell>
          <cell r="L7859" t="str">
            <v>Active</v>
          </cell>
          <cell r="M7859" t="str">
            <v>Executed</v>
          </cell>
          <cell r="N7859">
            <v>43061</v>
          </cell>
          <cell r="O7859" t="str">
            <v>Approve Contract</v>
          </cell>
          <cell r="P7859" t="str">
            <v>Commercial Operations Approver</v>
          </cell>
          <cell r="Q7859" t="str">
            <v>Storsley, Leighton</v>
          </cell>
          <cell r="W7859" t="str">
            <v>30 Days net terms</v>
          </cell>
          <cell r="X7859">
            <v>3630000</v>
          </cell>
          <cell r="Y7859">
            <v>70991</v>
          </cell>
          <cell r="Z7859">
            <v>330000</v>
          </cell>
        </row>
        <row r="7860">
          <cell r="A7860" t="str">
            <v>UA13446-1</v>
          </cell>
          <cell r="B7860" t="str">
            <v>UA13446</v>
          </cell>
          <cell r="C7860">
            <v>1</v>
          </cell>
          <cell r="E7860" t="str">
            <v>Neopost Canada Limited</v>
          </cell>
          <cell r="F7860" t="str">
            <v>POSTAGE METER RENTAL EXTENSION</v>
          </cell>
          <cell r="G7860" t="str">
            <v>AOSP</v>
          </cell>
          <cell r="H7860" t="str">
            <v>Gibson, Colleen</v>
          </cell>
          <cell r="I7860">
            <v>43059</v>
          </cell>
          <cell r="J7860">
            <v>38727</v>
          </cell>
          <cell r="K7860">
            <v>43100</v>
          </cell>
          <cell r="L7860" t="str">
            <v>Complete</v>
          </cell>
          <cell r="M7860" t="str">
            <v>Executed</v>
          </cell>
          <cell r="N7860">
            <v>43062</v>
          </cell>
          <cell r="O7860" t="str">
            <v>Parallel_Return_to_Edit_Mode</v>
          </cell>
          <cell r="P7860" t="str">
            <v>Joseph, Varghese</v>
          </cell>
          <cell r="W7860" t="str">
            <v>30 Days net terms</v>
          </cell>
          <cell r="X7860">
            <v>89000</v>
          </cell>
          <cell r="Y7860">
            <v>25527</v>
          </cell>
          <cell r="Z7860">
            <v>14000</v>
          </cell>
        </row>
        <row r="7861">
          <cell r="A7861" t="str">
            <v>UA27461-1</v>
          </cell>
          <cell r="B7861" t="str">
            <v>UA27461</v>
          </cell>
          <cell r="C7861">
            <v>1</v>
          </cell>
          <cell r="E7861" t="str">
            <v>Thermon Canada Inc.</v>
          </cell>
          <cell r="F7861" t="str">
            <v>Thermon Heat Tracing Extension</v>
          </cell>
          <cell r="G7861" t="str">
            <v>AOSP</v>
          </cell>
          <cell r="H7861" t="str">
            <v>Wang, Sofia</v>
          </cell>
          <cell r="I7861">
            <v>43062</v>
          </cell>
          <cell r="J7861">
            <v>43101</v>
          </cell>
          <cell r="K7861">
            <v>43281</v>
          </cell>
          <cell r="L7861" t="str">
            <v>Active</v>
          </cell>
          <cell r="M7861" t="str">
            <v>Edit Mode</v>
          </cell>
          <cell r="O7861" t="str">
            <v>Edit New Supplement</v>
          </cell>
          <cell r="P7861" t="str">
            <v>Wang, Sofia</v>
          </cell>
          <cell r="W7861" t="str">
            <v>45 Days net terms</v>
          </cell>
          <cell r="X7861">
            <v>15010000</v>
          </cell>
          <cell r="Y7861">
            <v>15298</v>
          </cell>
          <cell r="Z7861">
            <v>10000</v>
          </cell>
        </row>
        <row r="7862">
          <cell r="A7862" t="str">
            <v>UA28021-1</v>
          </cell>
          <cell r="B7862" t="str">
            <v>UA28021</v>
          </cell>
          <cell r="C7862">
            <v>1</v>
          </cell>
          <cell r="E7862" t="str">
            <v>Clean Harbors Energy And Industrial Services Corp.</v>
          </cell>
          <cell r="F7862" t="str">
            <v>Term Extension: Industrial Cleaning Services</v>
          </cell>
          <cell r="G7862" t="str">
            <v>AOSP</v>
          </cell>
          <cell r="H7862" t="str">
            <v>Dovichak, Lesley</v>
          </cell>
          <cell r="I7862">
            <v>43119</v>
          </cell>
          <cell r="J7862">
            <v>41243</v>
          </cell>
          <cell r="K7862">
            <v>43373</v>
          </cell>
          <cell r="L7862" t="str">
            <v>Active</v>
          </cell>
          <cell r="M7862" t="str">
            <v>Edit Mode</v>
          </cell>
          <cell r="O7862" t="str">
            <v>Edit New Supplement</v>
          </cell>
          <cell r="P7862" t="str">
            <v>Dovichak, Lesley</v>
          </cell>
          <cell r="W7862" t="str">
            <v>45 Days net terms</v>
          </cell>
          <cell r="X7862">
            <v>179144362.71000001</v>
          </cell>
          <cell r="Y7862">
            <v>81672</v>
          </cell>
          <cell r="Z7862">
            <v>5734362.71</v>
          </cell>
        </row>
        <row r="7863">
          <cell r="A7863" t="str">
            <v>UA40226-1</v>
          </cell>
          <cell r="B7863" t="str">
            <v>UA40226</v>
          </cell>
          <cell r="C7863">
            <v>1</v>
          </cell>
          <cell r="E7863" t="str">
            <v>Tyco International Of Canada Ltd.</v>
          </cell>
          <cell r="F7863" t="str">
            <v>Contract Extention by six months</v>
          </cell>
          <cell r="G7863" t="str">
            <v>AOSP</v>
          </cell>
          <cell r="H7863" t="str">
            <v>Joseph, Varghese</v>
          </cell>
          <cell r="I7863">
            <v>43004</v>
          </cell>
          <cell r="J7863">
            <v>41570</v>
          </cell>
          <cell r="K7863">
            <v>43220</v>
          </cell>
          <cell r="L7863" t="str">
            <v>Active</v>
          </cell>
          <cell r="M7863" t="str">
            <v>Executed</v>
          </cell>
          <cell r="N7863">
            <v>43061</v>
          </cell>
          <cell r="O7863" t="str">
            <v>Parallel_Return_to_Edit_Mode</v>
          </cell>
          <cell r="P7863" t="str">
            <v>Joseph, Varghese</v>
          </cell>
          <cell r="W7863" t="str">
            <v>60 Days net terms</v>
          </cell>
          <cell r="X7863">
            <v>3375000</v>
          </cell>
          <cell r="Y7863">
            <v>469747</v>
          </cell>
          <cell r="Z7863">
            <v>375000</v>
          </cell>
        </row>
        <row r="7864">
          <cell r="A7864" t="str">
            <v>UA48558-1</v>
          </cell>
          <cell r="B7864" t="str">
            <v>UA48558</v>
          </cell>
          <cell r="C7864">
            <v>1</v>
          </cell>
          <cell r="E7864" t="str">
            <v>Levitt-Safety Limited</v>
          </cell>
          <cell r="F7864" t="str">
            <v>Fire Suppression Services - Parts 2017 pricing</v>
          </cell>
          <cell r="G7864" t="str">
            <v>AOSP</v>
          </cell>
          <cell r="H7864" t="str">
            <v>Carrasco, Viri</v>
          </cell>
          <cell r="I7864">
            <v>43012</v>
          </cell>
          <cell r="J7864">
            <v>43009</v>
          </cell>
          <cell r="K7864">
            <v>43373</v>
          </cell>
          <cell r="L7864" t="str">
            <v>Active</v>
          </cell>
          <cell r="M7864" t="str">
            <v>Executed</v>
          </cell>
          <cell r="N7864">
            <v>43075</v>
          </cell>
          <cell r="O7864" t="str">
            <v>Edit New Supplement</v>
          </cell>
          <cell r="P7864" t="str">
            <v>Carrasco, Viri</v>
          </cell>
          <cell r="Q7864" t="str">
            <v>Carrasco, Viri</v>
          </cell>
          <cell r="W7864" t="str">
            <v>60 Days net terms</v>
          </cell>
          <cell r="X7864">
            <v>29900000</v>
          </cell>
          <cell r="Y7864">
            <v>2709</v>
          </cell>
          <cell r="Z7864">
            <v>400000</v>
          </cell>
        </row>
        <row r="7865">
          <cell r="A7865" t="str">
            <v>UA54140-1</v>
          </cell>
          <cell r="B7865" t="str">
            <v>UA54140</v>
          </cell>
          <cell r="C7865">
            <v>1</v>
          </cell>
          <cell r="E7865" t="str">
            <v>EPCOR Water (Central) Inc.</v>
          </cell>
          <cell r="F7865" t="str">
            <v>Contract Extension- Provision of Potable and Waste Water Management Services</v>
          </cell>
          <cell r="G7865" t="str">
            <v>AOSP</v>
          </cell>
          <cell r="H7865" t="str">
            <v>Wang, Sofia</v>
          </cell>
          <cell r="I7865">
            <v>43136</v>
          </cell>
          <cell r="J7865">
            <v>42063</v>
          </cell>
          <cell r="K7865">
            <v>43465</v>
          </cell>
          <cell r="L7865" t="str">
            <v>Active</v>
          </cell>
          <cell r="M7865" t="str">
            <v>Pending Supply Management Review</v>
          </cell>
          <cell r="O7865" t="str">
            <v>Edit New Supplement</v>
          </cell>
          <cell r="P7865" t="str">
            <v>Wang, Sofia</v>
          </cell>
          <cell r="Q7865" t="str">
            <v>Wang, Sofia</v>
          </cell>
          <cell r="W7865" t="str">
            <v>60 Days net terms</v>
          </cell>
          <cell r="X7865">
            <v>15379650</v>
          </cell>
          <cell r="Y7865">
            <v>155500</v>
          </cell>
          <cell r="Z7865">
            <v>2379650</v>
          </cell>
        </row>
        <row r="7866">
          <cell r="A7866" t="str">
            <v>UA55230-1</v>
          </cell>
          <cell r="B7866" t="str">
            <v>UA55230</v>
          </cell>
          <cell r="C7866">
            <v>1</v>
          </cell>
          <cell r="E7866" t="str">
            <v>FireCheck CO2 Service</v>
          </cell>
          <cell r="F7866" t="str">
            <v>Maintenance of CO2 Fire Suppression System at Cogen</v>
          </cell>
          <cell r="G7866" t="str">
            <v>AOSP</v>
          </cell>
          <cell r="H7866" t="str">
            <v>Joseph, Varghese</v>
          </cell>
          <cell r="I7866">
            <v>43131</v>
          </cell>
          <cell r="J7866">
            <v>42035</v>
          </cell>
          <cell r="K7866">
            <v>43312</v>
          </cell>
          <cell r="L7866" t="str">
            <v>Active</v>
          </cell>
          <cell r="M7866" t="str">
            <v>Pending Signed Copy Attachment</v>
          </cell>
          <cell r="O7866" t="str">
            <v>Edit New Supplement</v>
          </cell>
          <cell r="P7866" t="str">
            <v>Joseph, Varghese</v>
          </cell>
          <cell r="Q7866" t="str">
            <v>Joseph, Varghese</v>
          </cell>
          <cell r="W7866" t="str">
            <v>60 Days net terms</v>
          </cell>
          <cell r="X7866">
            <v>100000</v>
          </cell>
          <cell r="Y7866">
            <v>703555</v>
          </cell>
          <cell r="Z7866">
            <v>35000</v>
          </cell>
        </row>
        <row r="7867">
          <cell r="A7867" t="str">
            <v>UA62831-1</v>
          </cell>
          <cell r="B7867" t="str">
            <v>UA62831</v>
          </cell>
          <cell r="C7867">
            <v>1</v>
          </cell>
          <cell r="E7867" t="str">
            <v>Westburne West</v>
          </cell>
          <cell r="F7867" t="str">
            <v>Electrical Consumables, PMA, Bundle Services</v>
          </cell>
          <cell r="G7867" t="str">
            <v>AOSP</v>
          </cell>
          <cell r="H7867" t="str">
            <v>Ayoub, Aseel</v>
          </cell>
          <cell r="I7867">
            <v>42969</v>
          </cell>
          <cell r="J7867">
            <v>42485</v>
          </cell>
          <cell r="K7867">
            <v>44316</v>
          </cell>
          <cell r="L7867" t="str">
            <v>Active</v>
          </cell>
          <cell r="M7867" t="str">
            <v>Edit Mode</v>
          </cell>
          <cell r="O7867" t="str">
            <v>Edit New Supplement</v>
          </cell>
          <cell r="P7867" t="str">
            <v>Ayoub, Aseel</v>
          </cell>
          <cell r="W7867" t="str">
            <v>45 Days net terms</v>
          </cell>
          <cell r="X7867">
            <v>29900000</v>
          </cell>
          <cell r="Y7867">
            <v>5172</v>
          </cell>
          <cell r="Z7867">
            <v>900000</v>
          </cell>
        </row>
      </sheetData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printerSettings" Target="../printerSettings/printerSettings4.bin"/><Relationship Id="rId7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6.bin"/><Relationship Id="rId4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.bin"/><Relationship Id="rId13" Type="http://schemas.openxmlformats.org/officeDocument/2006/relationships/printerSettings" Target="../printerSettings/printerSettings22.bin"/><Relationship Id="rId18" Type="http://schemas.openxmlformats.org/officeDocument/2006/relationships/printerSettings" Target="../printerSettings/printerSettings27.bin"/><Relationship Id="rId26" Type="http://schemas.openxmlformats.org/officeDocument/2006/relationships/printerSettings" Target="../printerSettings/printerSettings35.bin"/><Relationship Id="rId3" Type="http://schemas.openxmlformats.org/officeDocument/2006/relationships/printerSettings" Target="../printerSettings/printerSettings12.bin"/><Relationship Id="rId21" Type="http://schemas.openxmlformats.org/officeDocument/2006/relationships/printerSettings" Target="../printerSettings/printerSettings30.bin"/><Relationship Id="rId34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1.bin"/><Relationship Id="rId17" Type="http://schemas.openxmlformats.org/officeDocument/2006/relationships/printerSettings" Target="../printerSettings/printerSettings26.bin"/><Relationship Id="rId25" Type="http://schemas.openxmlformats.org/officeDocument/2006/relationships/printerSettings" Target="../printerSettings/printerSettings34.bin"/><Relationship Id="rId3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11.bin"/><Relationship Id="rId16" Type="http://schemas.openxmlformats.org/officeDocument/2006/relationships/printerSettings" Target="../printerSettings/printerSettings25.bin"/><Relationship Id="rId20" Type="http://schemas.openxmlformats.org/officeDocument/2006/relationships/printerSettings" Target="../printerSettings/printerSettings29.bin"/><Relationship Id="rId29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10.bin"/><Relationship Id="rId6" Type="http://schemas.openxmlformats.org/officeDocument/2006/relationships/printerSettings" Target="../printerSettings/printerSettings15.bin"/><Relationship Id="rId11" Type="http://schemas.openxmlformats.org/officeDocument/2006/relationships/printerSettings" Target="../printerSettings/printerSettings20.bin"/><Relationship Id="rId24" Type="http://schemas.openxmlformats.org/officeDocument/2006/relationships/printerSettings" Target="../printerSettings/printerSettings33.bin"/><Relationship Id="rId32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14.bin"/><Relationship Id="rId15" Type="http://schemas.openxmlformats.org/officeDocument/2006/relationships/printerSettings" Target="../printerSettings/printerSettings24.bin"/><Relationship Id="rId23" Type="http://schemas.openxmlformats.org/officeDocument/2006/relationships/printerSettings" Target="../printerSettings/printerSettings32.bin"/><Relationship Id="rId28" Type="http://schemas.openxmlformats.org/officeDocument/2006/relationships/printerSettings" Target="../printerSettings/printerSettings37.bin"/><Relationship Id="rId10" Type="http://schemas.openxmlformats.org/officeDocument/2006/relationships/printerSettings" Target="../printerSettings/printerSettings19.bin"/><Relationship Id="rId19" Type="http://schemas.openxmlformats.org/officeDocument/2006/relationships/printerSettings" Target="../printerSettings/printerSettings28.bin"/><Relationship Id="rId31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13.bin"/><Relationship Id="rId9" Type="http://schemas.openxmlformats.org/officeDocument/2006/relationships/printerSettings" Target="../printerSettings/printerSettings18.bin"/><Relationship Id="rId14" Type="http://schemas.openxmlformats.org/officeDocument/2006/relationships/printerSettings" Target="../printerSettings/printerSettings23.bin"/><Relationship Id="rId22" Type="http://schemas.openxmlformats.org/officeDocument/2006/relationships/printerSettings" Target="../printerSettings/printerSettings31.bin"/><Relationship Id="rId27" Type="http://schemas.openxmlformats.org/officeDocument/2006/relationships/printerSettings" Target="../printerSettings/printerSettings36.bin"/><Relationship Id="rId30" Type="http://schemas.openxmlformats.org/officeDocument/2006/relationships/printerSettings" Target="../printerSettings/printerSettings39.bin"/><Relationship Id="rId35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13" Type="http://schemas.openxmlformats.org/officeDocument/2006/relationships/printerSettings" Target="../printerSettings/printerSettings57.bin"/><Relationship Id="rId18" Type="http://schemas.openxmlformats.org/officeDocument/2006/relationships/printerSettings" Target="../printerSettings/printerSettings62.bin"/><Relationship Id="rId26" Type="http://schemas.openxmlformats.org/officeDocument/2006/relationships/printerSettings" Target="../printerSettings/printerSettings70.bin"/><Relationship Id="rId39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47.bin"/><Relationship Id="rId21" Type="http://schemas.openxmlformats.org/officeDocument/2006/relationships/printerSettings" Target="../printerSettings/printerSettings65.bin"/><Relationship Id="rId34" Type="http://schemas.openxmlformats.org/officeDocument/2006/relationships/printerSettings" Target="../printerSettings/printerSettings78.bin"/><Relationship Id="rId7" Type="http://schemas.openxmlformats.org/officeDocument/2006/relationships/printerSettings" Target="../printerSettings/printerSettings51.bin"/><Relationship Id="rId12" Type="http://schemas.openxmlformats.org/officeDocument/2006/relationships/printerSettings" Target="../printerSettings/printerSettings56.bin"/><Relationship Id="rId17" Type="http://schemas.openxmlformats.org/officeDocument/2006/relationships/printerSettings" Target="../printerSettings/printerSettings61.bin"/><Relationship Id="rId25" Type="http://schemas.openxmlformats.org/officeDocument/2006/relationships/printerSettings" Target="../printerSettings/printerSettings69.bin"/><Relationship Id="rId33" Type="http://schemas.openxmlformats.org/officeDocument/2006/relationships/printerSettings" Target="../printerSettings/printerSettings77.bin"/><Relationship Id="rId38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46.bin"/><Relationship Id="rId16" Type="http://schemas.openxmlformats.org/officeDocument/2006/relationships/printerSettings" Target="../printerSettings/printerSettings60.bin"/><Relationship Id="rId20" Type="http://schemas.openxmlformats.org/officeDocument/2006/relationships/printerSettings" Target="../printerSettings/printerSettings64.bin"/><Relationship Id="rId29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11" Type="http://schemas.openxmlformats.org/officeDocument/2006/relationships/printerSettings" Target="../printerSettings/printerSettings55.bin"/><Relationship Id="rId24" Type="http://schemas.openxmlformats.org/officeDocument/2006/relationships/printerSettings" Target="../printerSettings/printerSettings68.bin"/><Relationship Id="rId32" Type="http://schemas.openxmlformats.org/officeDocument/2006/relationships/printerSettings" Target="../printerSettings/printerSettings76.bin"/><Relationship Id="rId37" Type="http://schemas.openxmlformats.org/officeDocument/2006/relationships/printerSettings" Target="../printerSettings/printerSettings81.bin"/><Relationship Id="rId40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49.bin"/><Relationship Id="rId15" Type="http://schemas.openxmlformats.org/officeDocument/2006/relationships/printerSettings" Target="../printerSettings/printerSettings59.bin"/><Relationship Id="rId23" Type="http://schemas.openxmlformats.org/officeDocument/2006/relationships/printerSettings" Target="../printerSettings/printerSettings67.bin"/><Relationship Id="rId28" Type="http://schemas.openxmlformats.org/officeDocument/2006/relationships/printerSettings" Target="../printerSettings/printerSettings72.bin"/><Relationship Id="rId36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54.bin"/><Relationship Id="rId19" Type="http://schemas.openxmlformats.org/officeDocument/2006/relationships/printerSettings" Target="../printerSettings/printerSettings63.bin"/><Relationship Id="rId31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48.bin"/><Relationship Id="rId9" Type="http://schemas.openxmlformats.org/officeDocument/2006/relationships/printerSettings" Target="../printerSettings/printerSettings53.bin"/><Relationship Id="rId14" Type="http://schemas.openxmlformats.org/officeDocument/2006/relationships/printerSettings" Target="../printerSettings/printerSettings58.bin"/><Relationship Id="rId22" Type="http://schemas.openxmlformats.org/officeDocument/2006/relationships/printerSettings" Target="../printerSettings/printerSettings66.bin"/><Relationship Id="rId27" Type="http://schemas.openxmlformats.org/officeDocument/2006/relationships/printerSettings" Target="../printerSettings/printerSettings71.bin"/><Relationship Id="rId30" Type="http://schemas.openxmlformats.org/officeDocument/2006/relationships/printerSettings" Target="../printerSettings/printerSettings74.bin"/><Relationship Id="rId35" Type="http://schemas.openxmlformats.org/officeDocument/2006/relationships/printerSettings" Target="../printerSettings/printerSettings7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printerSettings" Target="../printerSettings/printerSettings105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26" Type="http://schemas.openxmlformats.org/officeDocument/2006/relationships/printerSettings" Target="../printerSettings/printerSettings131.bin"/><Relationship Id="rId3" Type="http://schemas.openxmlformats.org/officeDocument/2006/relationships/printerSettings" Target="../printerSettings/printerSettings108.bin"/><Relationship Id="rId21" Type="http://schemas.openxmlformats.org/officeDocument/2006/relationships/printerSettings" Target="../printerSettings/printerSettings126.bin"/><Relationship Id="rId34" Type="http://schemas.openxmlformats.org/officeDocument/2006/relationships/printerSettings" Target="../printerSettings/printerSettings139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5" Type="http://schemas.openxmlformats.org/officeDocument/2006/relationships/printerSettings" Target="../printerSettings/printerSettings130.bin"/><Relationship Id="rId33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29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printerSettings" Target="../printerSettings/printerSettings129.bin"/><Relationship Id="rId32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printerSettings" Target="../printerSettings/printerSettings128.bin"/><Relationship Id="rId28" Type="http://schemas.openxmlformats.org/officeDocument/2006/relationships/printerSettings" Target="../printerSettings/printerSettings133.bin"/><Relationship Id="rId36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31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7.bin"/><Relationship Id="rId27" Type="http://schemas.openxmlformats.org/officeDocument/2006/relationships/printerSettings" Target="../printerSettings/printerSettings132.bin"/><Relationship Id="rId30" Type="http://schemas.openxmlformats.org/officeDocument/2006/relationships/printerSettings" Target="../printerSettings/printerSettings135.bin"/><Relationship Id="rId35" Type="http://schemas.openxmlformats.org/officeDocument/2006/relationships/printerSettings" Target="../printerSettings/printerSettings140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13" Type="http://schemas.openxmlformats.org/officeDocument/2006/relationships/printerSettings" Target="../printerSettings/printerSettings154.bin"/><Relationship Id="rId18" Type="http://schemas.openxmlformats.org/officeDocument/2006/relationships/printerSettings" Target="../printerSettings/printerSettings159.bin"/><Relationship Id="rId26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44.bin"/><Relationship Id="rId21" Type="http://schemas.openxmlformats.org/officeDocument/2006/relationships/printerSettings" Target="../printerSettings/printerSettings162.bin"/><Relationship Id="rId34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48.bin"/><Relationship Id="rId12" Type="http://schemas.openxmlformats.org/officeDocument/2006/relationships/printerSettings" Target="../printerSettings/printerSettings153.bin"/><Relationship Id="rId17" Type="http://schemas.openxmlformats.org/officeDocument/2006/relationships/printerSettings" Target="../printerSettings/printerSettings158.bin"/><Relationship Id="rId25" Type="http://schemas.openxmlformats.org/officeDocument/2006/relationships/printerSettings" Target="../printerSettings/printerSettings166.bin"/><Relationship Id="rId33" Type="http://schemas.openxmlformats.org/officeDocument/2006/relationships/printerSettings" Target="../printerSettings/printerSettings174.bin"/><Relationship Id="rId38" Type="http://schemas.openxmlformats.org/officeDocument/2006/relationships/comments" Target="../comments1.xml"/><Relationship Id="rId2" Type="http://schemas.openxmlformats.org/officeDocument/2006/relationships/printerSettings" Target="../printerSettings/printerSettings143.bin"/><Relationship Id="rId16" Type="http://schemas.openxmlformats.org/officeDocument/2006/relationships/printerSettings" Target="../printerSettings/printerSettings157.bin"/><Relationship Id="rId20" Type="http://schemas.openxmlformats.org/officeDocument/2006/relationships/printerSettings" Target="../printerSettings/printerSettings161.bin"/><Relationship Id="rId29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24" Type="http://schemas.openxmlformats.org/officeDocument/2006/relationships/printerSettings" Target="../printerSettings/printerSettings165.bin"/><Relationship Id="rId32" Type="http://schemas.openxmlformats.org/officeDocument/2006/relationships/printerSettings" Target="../printerSettings/printerSettings173.bin"/><Relationship Id="rId37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46.bin"/><Relationship Id="rId15" Type="http://schemas.openxmlformats.org/officeDocument/2006/relationships/printerSettings" Target="../printerSettings/printerSettings156.bin"/><Relationship Id="rId23" Type="http://schemas.openxmlformats.org/officeDocument/2006/relationships/printerSettings" Target="../printerSettings/printerSettings164.bin"/><Relationship Id="rId28" Type="http://schemas.openxmlformats.org/officeDocument/2006/relationships/printerSettings" Target="../printerSettings/printerSettings169.bin"/><Relationship Id="rId36" Type="http://schemas.openxmlformats.org/officeDocument/2006/relationships/printerSettings" Target="../printerSettings/printerSettings177.bin"/><Relationship Id="rId10" Type="http://schemas.openxmlformats.org/officeDocument/2006/relationships/printerSettings" Target="../printerSettings/printerSettings151.bin"/><Relationship Id="rId19" Type="http://schemas.openxmlformats.org/officeDocument/2006/relationships/printerSettings" Target="../printerSettings/printerSettings160.bin"/><Relationship Id="rId31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Relationship Id="rId14" Type="http://schemas.openxmlformats.org/officeDocument/2006/relationships/printerSettings" Target="../printerSettings/printerSettings155.bin"/><Relationship Id="rId22" Type="http://schemas.openxmlformats.org/officeDocument/2006/relationships/printerSettings" Target="../printerSettings/printerSettings163.bin"/><Relationship Id="rId27" Type="http://schemas.openxmlformats.org/officeDocument/2006/relationships/printerSettings" Target="../printerSettings/printerSettings168.bin"/><Relationship Id="rId30" Type="http://schemas.openxmlformats.org/officeDocument/2006/relationships/printerSettings" Target="../printerSettings/printerSettings171.bin"/><Relationship Id="rId35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13" Type="http://schemas.openxmlformats.org/officeDocument/2006/relationships/printerSettings" Target="../printerSettings/printerSettings190.bin"/><Relationship Id="rId18" Type="http://schemas.openxmlformats.org/officeDocument/2006/relationships/printerSettings" Target="../printerSettings/printerSettings195.bin"/><Relationship Id="rId26" Type="http://schemas.openxmlformats.org/officeDocument/2006/relationships/printerSettings" Target="../printerSettings/printerSettings203.bin"/><Relationship Id="rId3" Type="http://schemas.openxmlformats.org/officeDocument/2006/relationships/printerSettings" Target="../printerSettings/printerSettings180.bin"/><Relationship Id="rId21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9.bin"/><Relationship Id="rId17" Type="http://schemas.openxmlformats.org/officeDocument/2006/relationships/printerSettings" Target="../printerSettings/printerSettings194.bin"/><Relationship Id="rId25" Type="http://schemas.openxmlformats.org/officeDocument/2006/relationships/printerSettings" Target="../printerSettings/printerSettings202.bin"/><Relationship Id="rId2" Type="http://schemas.openxmlformats.org/officeDocument/2006/relationships/printerSettings" Target="../printerSettings/printerSettings179.bin"/><Relationship Id="rId16" Type="http://schemas.openxmlformats.org/officeDocument/2006/relationships/printerSettings" Target="../printerSettings/printerSettings193.bin"/><Relationship Id="rId20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24" Type="http://schemas.openxmlformats.org/officeDocument/2006/relationships/printerSettings" Target="../printerSettings/printerSettings201.bin"/><Relationship Id="rId5" Type="http://schemas.openxmlformats.org/officeDocument/2006/relationships/printerSettings" Target="../printerSettings/printerSettings182.bin"/><Relationship Id="rId15" Type="http://schemas.openxmlformats.org/officeDocument/2006/relationships/printerSettings" Target="../printerSettings/printerSettings192.bin"/><Relationship Id="rId23" Type="http://schemas.openxmlformats.org/officeDocument/2006/relationships/printerSettings" Target="../printerSettings/printerSettings200.bin"/><Relationship Id="rId28" Type="http://schemas.openxmlformats.org/officeDocument/2006/relationships/printerSettings" Target="../printerSettings/printerSettings205.bin"/><Relationship Id="rId10" Type="http://schemas.openxmlformats.org/officeDocument/2006/relationships/printerSettings" Target="../printerSettings/printerSettings187.bin"/><Relationship Id="rId19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Relationship Id="rId14" Type="http://schemas.openxmlformats.org/officeDocument/2006/relationships/printerSettings" Target="../printerSettings/printerSettings191.bin"/><Relationship Id="rId22" Type="http://schemas.openxmlformats.org/officeDocument/2006/relationships/printerSettings" Target="../printerSettings/printerSettings199.bin"/><Relationship Id="rId27" Type="http://schemas.openxmlformats.org/officeDocument/2006/relationships/printerSettings" Target="../printerSettings/printerSettings20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G1048222"/>
  <sheetViews>
    <sheetView topLeftCell="A28" zoomScale="70" zoomScaleNormal="70" workbookViewId="0">
      <selection activeCell="D35" sqref="D35"/>
    </sheetView>
  </sheetViews>
  <sheetFormatPr defaultColWidth="9.140625" defaultRowHeight="15"/>
  <cols>
    <col min="1" max="1" width="19.140625" style="2" customWidth="1"/>
    <col min="2" max="2" width="33.5703125" style="2" customWidth="1"/>
    <col min="3" max="3" width="30.42578125" style="2" customWidth="1"/>
    <col min="4" max="4" width="18.85546875" style="5" customWidth="1"/>
    <col min="5" max="5" width="16.28515625" style="7" customWidth="1"/>
    <col min="6" max="6" width="20.5703125" style="2" bestFit="1" customWidth="1"/>
    <col min="7" max="7" width="21.85546875" style="3" customWidth="1"/>
    <col min="8" max="8" width="53.28515625" style="2" customWidth="1"/>
    <col min="9" max="9" width="10.7109375" style="179" customWidth="1"/>
    <col min="10" max="10" width="11.85546875" style="179" customWidth="1"/>
    <col min="11" max="11" width="14.42578125" style="179" bestFit="1" customWidth="1"/>
    <col min="12" max="12" width="20.7109375" style="179" customWidth="1"/>
    <col min="13" max="13" width="11.42578125" style="184" customWidth="1"/>
    <col min="14" max="14" width="9.28515625" style="184" customWidth="1"/>
    <col min="15" max="15" width="11.140625" style="179" customWidth="1"/>
    <col min="16" max="20" width="9.140625" style="4"/>
    <col min="21" max="16384" width="9.140625" style="2"/>
  </cols>
  <sheetData>
    <row r="1" spans="1:59" s="92" customFormat="1" ht="22.5" customHeight="1">
      <c r="A1" s="86" t="s">
        <v>85</v>
      </c>
      <c r="B1" s="87"/>
      <c r="C1" s="88"/>
      <c r="D1" s="89"/>
      <c r="E1" s="87"/>
      <c r="F1" s="88"/>
      <c r="G1" s="90" t="s">
        <v>125</v>
      </c>
      <c r="H1" s="163">
        <v>75000000</v>
      </c>
      <c r="I1" s="180"/>
      <c r="J1" s="174"/>
      <c r="K1" s="174"/>
      <c r="L1" s="174"/>
      <c r="M1" s="52"/>
      <c r="N1" s="52"/>
      <c r="O1" s="52"/>
      <c r="P1" s="91"/>
      <c r="Q1" s="91"/>
      <c r="R1" s="91"/>
      <c r="S1" s="91"/>
      <c r="T1" s="91"/>
      <c r="AH1" s="93"/>
      <c r="BG1" s="93" t="s">
        <v>79</v>
      </c>
    </row>
    <row r="2" spans="1:59" s="92" customFormat="1" ht="21" customHeight="1">
      <c r="A2" s="94"/>
      <c r="B2" s="10"/>
      <c r="C2" s="10"/>
      <c r="D2" s="95"/>
      <c r="E2" s="96"/>
      <c r="F2" s="10"/>
      <c r="G2" s="98"/>
      <c r="H2" s="10"/>
      <c r="I2" s="180"/>
      <c r="J2" s="52"/>
      <c r="K2" s="52"/>
      <c r="L2" s="52"/>
      <c r="M2" s="52"/>
      <c r="N2" s="52"/>
      <c r="O2" s="52"/>
      <c r="P2" s="91"/>
      <c r="Q2" s="91"/>
      <c r="R2" s="91"/>
      <c r="S2" s="91"/>
      <c r="T2" s="91"/>
      <c r="AH2" s="93"/>
      <c r="BG2" s="93"/>
    </row>
    <row r="3" spans="1:59" s="92" customFormat="1" ht="17.25" customHeight="1">
      <c r="A3" s="298" t="s">
        <v>105</v>
      </c>
      <c r="B3" s="298" t="s">
        <v>105</v>
      </c>
      <c r="C3" s="298" t="s">
        <v>91</v>
      </c>
      <c r="D3" s="299" t="s">
        <v>106</v>
      </c>
      <c r="E3" s="96"/>
      <c r="F3" s="97"/>
      <c r="G3" s="10"/>
      <c r="H3" s="10"/>
      <c r="I3" s="52"/>
      <c r="J3" s="52"/>
      <c r="K3" s="52"/>
      <c r="L3" s="52"/>
      <c r="M3" s="52"/>
      <c r="N3" s="52"/>
      <c r="O3" s="52"/>
      <c r="P3" s="91"/>
      <c r="Q3" s="91"/>
      <c r="R3" s="91"/>
      <c r="S3" s="91"/>
      <c r="T3" s="91"/>
      <c r="AH3" s="93"/>
      <c r="BG3" s="93"/>
    </row>
    <row r="4" spans="1:59" s="92" customFormat="1" ht="15" customHeight="1">
      <c r="A4" s="300" t="s">
        <v>95</v>
      </c>
      <c r="B4" s="301">
        <f>+SUM(G26:G29)</f>
        <v>481953.07</v>
      </c>
      <c r="C4" s="301"/>
      <c r="D4" s="301">
        <f t="shared" ref="D4:D15" si="0">B4+C4</f>
        <v>481953.07</v>
      </c>
      <c r="E4" s="96"/>
      <c r="F4" s="97"/>
      <c r="G4" s="98"/>
      <c r="H4" s="10"/>
      <c r="I4" s="52"/>
      <c r="J4" s="52"/>
      <c r="K4" s="52"/>
      <c r="L4" s="52"/>
      <c r="M4" s="52"/>
      <c r="N4" s="52"/>
      <c r="O4" s="52"/>
      <c r="P4" s="91"/>
      <c r="Q4" s="91"/>
      <c r="R4" s="91"/>
      <c r="S4" s="91"/>
      <c r="T4" s="91"/>
      <c r="AH4" s="93"/>
      <c r="BG4" s="93"/>
    </row>
    <row r="5" spans="1:59" s="92" customFormat="1" ht="15" customHeight="1">
      <c r="A5" s="300" t="s">
        <v>96</v>
      </c>
      <c r="B5" s="301">
        <f>+SUM(G30:G32)</f>
        <v>288913.83999999997</v>
      </c>
      <c r="C5" s="301">
        <v>286692.90999999997</v>
      </c>
      <c r="D5" s="301">
        <f t="shared" si="0"/>
        <v>575606.75</v>
      </c>
      <c r="E5" s="96"/>
      <c r="F5" s="10"/>
      <c r="G5" s="302"/>
      <c r="H5" s="10"/>
      <c r="I5" s="52"/>
      <c r="J5" s="52"/>
      <c r="K5" s="52"/>
      <c r="L5" s="52"/>
      <c r="M5" s="52"/>
      <c r="N5" s="52"/>
      <c r="O5" s="52"/>
      <c r="P5" s="91"/>
      <c r="Q5" s="91"/>
      <c r="R5" s="91"/>
      <c r="S5" s="91"/>
      <c r="T5" s="91"/>
      <c r="AH5" s="93"/>
      <c r="BG5" s="93"/>
    </row>
    <row r="6" spans="1:59" s="92" customFormat="1" ht="15" customHeight="1">
      <c r="A6" s="300" t="s">
        <v>23</v>
      </c>
      <c r="B6" s="301">
        <f>+SUM(G33:G38)</f>
        <v>3087002.2600000002</v>
      </c>
      <c r="C6" s="301"/>
      <c r="D6" s="301">
        <f t="shared" si="0"/>
        <v>3087002.2600000002</v>
      </c>
      <c r="E6" s="96"/>
      <c r="F6" s="99"/>
      <c r="G6" s="99"/>
      <c r="H6" s="150"/>
      <c r="I6" s="52"/>
      <c r="J6" s="52"/>
      <c r="K6" s="52"/>
      <c r="L6" s="52"/>
      <c r="M6" s="52"/>
      <c r="N6" s="52"/>
      <c r="O6" s="52"/>
      <c r="P6" s="91"/>
      <c r="Q6" s="91"/>
      <c r="R6" s="91"/>
      <c r="S6" s="91"/>
      <c r="T6" s="91"/>
      <c r="AH6" s="93"/>
      <c r="BG6" s="93"/>
    </row>
    <row r="7" spans="1:59" s="92" customFormat="1" ht="15" customHeight="1">
      <c r="A7" s="300" t="s">
        <v>24</v>
      </c>
      <c r="B7" s="301"/>
      <c r="C7" s="301"/>
      <c r="D7" s="301">
        <f t="shared" si="0"/>
        <v>0</v>
      </c>
      <c r="E7" s="96"/>
      <c r="F7" s="10"/>
      <c r="G7" s="10"/>
      <c r="H7" s="10"/>
      <c r="I7" s="52"/>
      <c r="J7" s="52"/>
      <c r="K7" s="52"/>
      <c r="L7" s="52"/>
      <c r="M7" s="52"/>
      <c r="N7" s="52"/>
      <c r="O7" s="52"/>
      <c r="P7" s="91"/>
      <c r="Q7" s="91"/>
      <c r="R7" s="91"/>
      <c r="S7" s="91"/>
      <c r="T7" s="91"/>
      <c r="AH7" s="93"/>
      <c r="BG7" s="93"/>
    </row>
    <row r="8" spans="1:59" s="92" customFormat="1" ht="15" customHeight="1">
      <c r="A8" s="300" t="s">
        <v>25</v>
      </c>
      <c r="B8" s="301"/>
      <c r="C8" s="301"/>
      <c r="D8" s="301">
        <f t="shared" si="0"/>
        <v>0</v>
      </c>
      <c r="E8" s="96"/>
      <c r="F8" s="10"/>
      <c r="G8" s="10"/>
      <c r="H8" s="10"/>
      <c r="I8" s="52"/>
      <c r="J8" s="52"/>
      <c r="K8" s="52"/>
      <c r="L8" s="52"/>
      <c r="M8" s="52"/>
      <c r="N8" s="52"/>
      <c r="O8" s="52"/>
      <c r="P8" s="91"/>
      <c r="Q8" s="91"/>
      <c r="R8" s="91"/>
      <c r="S8" s="91"/>
      <c r="T8" s="91"/>
      <c r="AH8" s="93"/>
      <c r="BG8" s="93"/>
    </row>
    <row r="9" spans="1:59" s="92" customFormat="1" ht="15" customHeight="1">
      <c r="A9" s="300" t="s">
        <v>26</v>
      </c>
      <c r="B9" s="301"/>
      <c r="C9" s="301"/>
      <c r="D9" s="301">
        <f t="shared" si="0"/>
        <v>0</v>
      </c>
      <c r="E9" s="96"/>
      <c r="F9" s="10"/>
      <c r="G9" s="10"/>
      <c r="H9" s="10"/>
      <c r="I9" s="52"/>
      <c r="J9" s="52"/>
      <c r="K9" s="52"/>
      <c r="L9" s="52"/>
      <c r="M9" s="52"/>
      <c r="N9" s="52"/>
      <c r="O9" s="52"/>
      <c r="P9" s="91"/>
      <c r="Q9" s="91"/>
      <c r="R9" s="91"/>
      <c r="S9" s="91"/>
      <c r="T9" s="91"/>
      <c r="AH9" s="93"/>
      <c r="BG9" s="93"/>
    </row>
    <row r="10" spans="1:59" s="91" customFormat="1" ht="15" customHeight="1" thickBot="1">
      <c r="A10" s="300" t="s">
        <v>27</v>
      </c>
      <c r="B10" s="301"/>
      <c r="C10" s="301"/>
      <c r="D10" s="301">
        <f t="shared" si="0"/>
        <v>0</v>
      </c>
      <c r="E10" s="100"/>
      <c r="F10" s="101" t="s">
        <v>150</v>
      </c>
      <c r="G10" s="102"/>
      <c r="H10" s="102"/>
      <c r="I10" s="175"/>
      <c r="J10" s="175"/>
      <c r="K10" s="175"/>
      <c r="L10" s="175"/>
      <c r="M10" s="175"/>
      <c r="N10" s="175"/>
      <c r="O10" s="175"/>
      <c r="AH10" s="103"/>
      <c r="BG10" s="103"/>
    </row>
    <row r="11" spans="1:59" s="108" customFormat="1" ht="14.25" customHeight="1">
      <c r="A11" s="300" t="s">
        <v>28</v>
      </c>
      <c r="B11" s="301"/>
      <c r="C11" s="301"/>
      <c r="D11" s="301">
        <f t="shared" si="0"/>
        <v>0</v>
      </c>
      <c r="E11" s="104"/>
      <c r="F11" s="105" t="s">
        <v>39</v>
      </c>
      <c r="G11" s="106">
        <v>0</v>
      </c>
      <c r="H11" s="107"/>
      <c r="I11" s="181"/>
      <c r="J11" s="176"/>
      <c r="K11" s="176"/>
      <c r="L11" s="176"/>
      <c r="M11" s="176"/>
      <c r="N11" s="176"/>
      <c r="O11" s="176"/>
      <c r="P11" s="109"/>
      <c r="Q11" s="109"/>
      <c r="R11" s="109"/>
      <c r="S11" s="109"/>
      <c r="T11" s="109"/>
    </row>
    <row r="12" spans="1:59" s="108" customFormat="1" ht="15" customHeight="1">
      <c r="A12" s="300" t="s">
        <v>29</v>
      </c>
      <c r="B12" s="301"/>
      <c r="C12" s="301"/>
      <c r="D12" s="301">
        <f t="shared" si="0"/>
        <v>0</v>
      </c>
      <c r="E12" s="104"/>
      <c r="F12" s="110" t="s">
        <v>532</v>
      </c>
      <c r="G12" s="302">
        <v>0</v>
      </c>
      <c r="H12" s="344" t="s">
        <v>82</v>
      </c>
      <c r="I12" s="176"/>
      <c r="J12" s="176"/>
      <c r="K12" s="176"/>
      <c r="L12" s="176"/>
      <c r="M12" s="176"/>
      <c r="N12" s="176"/>
      <c r="O12" s="176"/>
      <c r="P12" s="109"/>
      <c r="Q12" s="109"/>
      <c r="R12" s="109"/>
      <c r="S12" s="109"/>
      <c r="T12" s="109"/>
    </row>
    <row r="13" spans="1:59" s="108" customFormat="1" ht="14.25" customHeight="1">
      <c r="A13" s="300" t="s">
        <v>30</v>
      </c>
      <c r="B13" s="301"/>
      <c r="C13" s="301"/>
      <c r="D13" s="301">
        <f t="shared" si="0"/>
        <v>0</v>
      </c>
      <c r="E13" s="104"/>
      <c r="F13" s="110" t="s">
        <v>533</v>
      </c>
      <c r="G13" s="303">
        <v>0</v>
      </c>
      <c r="H13" s="344"/>
      <c r="I13" s="176"/>
      <c r="J13" s="176"/>
      <c r="K13" s="176"/>
      <c r="L13" s="176"/>
      <c r="M13" s="176"/>
      <c r="N13" s="176"/>
      <c r="O13" s="176"/>
      <c r="P13" s="109"/>
      <c r="Q13" s="109"/>
      <c r="R13" s="109"/>
      <c r="S13" s="109"/>
      <c r="T13" s="109"/>
    </row>
    <row r="14" spans="1:59" s="108" customFormat="1" ht="14.25" customHeight="1">
      <c r="A14" s="300" t="s">
        <v>31</v>
      </c>
      <c r="B14" s="301"/>
      <c r="C14" s="301"/>
      <c r="D14" s="301">
        <f t="shared" si="0"/>
        <v>0</v>
      </c>
      <c r="E14" s="104"/>
      <c r="F14" s="110" t="s">
        <v>534</v>
      </c>
      <c r="G14" s="303">
        <v>0</v>
      </c>
      <c r="H14" s="344"/>
      <c r="I14" s="176"/>
      <c r="J14" s="176"/>
      <c r="K14" s="176"/>
      <c r="L14" s="182"/>
      <c r="M14" s="176"/>
      <c r="N14" s="176"/>
      <c r="O14" s="176"/>
      <c r="P14" s="109"/>
      <c r="Q14" s="109"/>
      <c r="R14" s="109"/>
      <c r="S14" s="109"/>
      <c r="T14" s="109"/>
    </row>
    <row r="15" spans="1:59" s="108" customFormat="1" ht="14.25" customHeight="1" thickBot="1">
      <c r="A15" s="300" t="s">
        <v>32</v>
      </c>
      <c r="B15" s="301"/>
      <c r="C15" s="301"/>
      <c r="D15" s="301">
        <f t="shared" si="0"/>
        <v>0</v>
      </c>
      <c r="E15" s="104"/>
      <c r="F15" s="111" t="s">
        <v>535</v>
      </c>
      <c r="G15" s="304">
        <v>0</v>
      </c>
      <c r="H15" s="345"/>
      <c r="I15" s="176"/>
      <c r="J15" s="176"/>
      <c r="K15" s="176"/>
      <c r="L15" s="176"/>
      <c r="M15" s="176"/>
      <c r="N15" s="176"/>
      <c r="O15" s="176"/>
      <c r="P15" s="109"/>
      <c r="Q15" s="109"/>
      <c r="R15" s="109"/>
      <c r="S15" s="109"/>
      <c r="T15" s="109"/>
    </row>
    <row r="16" spans="1:59" s="109" customFormat="1">
      <c r="D16" s="112"/>
      <c r="E16" s="113"/>
      <c r="G16" s="303"/>
      <c r="H16" s="114"/>
      <c r="I16" s="177"/>
      <c r="J16" s="177"/>
      <c r="K16" s="177"/>
      <c r="L16" s="177"/>
      <c r="M16" s="177"/>
      <c r="N16" s="177"/>
      <c r="O16" s="177"/>
    </row>
    <row r="17" spans="1:59" s="109" customFormat="1">
      <c r="A17" s="115" t="s">
        <v>131</v>
      </c>
      <c r="B17" s="116"/>
      <c r="C17" s="116"/>
      <c r="D17" s="117"/>
      <c r="E17" s="202">
        <v>43171</v>
      </c>
      <c r="G17" s="118">
        <f>+'Cost Recovery'!G4</f>
        <v>286692.90999999997</v>
      </c>
      <c r="H17" s="151" t="s">
        <v>149</v>
      </c>
      <c r="I17" s="177"/>
      <c r="J17" s="177"/>
      <c r="K17" s="177"/>
      <c r="L17" s="177"/>
      <c r="M17" s="177"/>
      <c r="N17" s="177"/>
      <c r="O17" s="177"/>
    </row>
    <row r="18" spans="1:59" s="109" customFormat="1">
      <c r="D18" s="112"/>
      <c r="E18" s="112"/>
      <c r="G18" s="303"/>
      <c r="H18" s="114"/>
      <c r="I18" s="177"/>
      <c r="J18" s="177"/>
      <c r="K18" s="177"/>
      <c r="L18" s="177"/>
      <c r="M18" s="177"/>
      <c r="N18" s="177"/>
      <c r="O18" s="177"/>
    </row>
    <row r="19" spans="1:59" s="109" customFormat="1" ht="15" customHeight="1">
      <c r="A19" s="119" t="s">
        <v>86</v>
      </c>
      <c r="D19" s="112"/>
      <c r="E19" s="202">
        <v>43171</v>
      </c>
      <c r="F19" s="120" t="s">
        <v>107</v>
      </c>
      <c r="G19" s="121">
        <f>+SUM(B4:B5)+G17</f>
        <v>1057559.8199999998</v>
      </c>
      <c r="H19" s="196" t="s">
        <v>113</v>
      </c>
      <c r="I19" s="177"/>
      <c r="J19" s="177"/>
      <c r="K19" s="177"/>
      <c r="L19" s="177"/>
      <c r="M19" s="177"/>
      <c r="N19" s="177"/>
      <c r="O19" s="177"/>
    </row>
    <row r="20" spans="1:59" s="109" customFormat="1">
      <c r="A20" s="119"/>
      <c r="D20" s="112"/>
      <c r="E20" s="112"/>
      <c r="G20" s="121"/>
      <c r="H20" s="114"/>
      <c r="I20" s="177"/>
      <c r="J20" s="177"/>
      <c r="K20" s="177"/>
      <c r="L20" s="177"/>
      <c r="M20" s="177"/>
      <c r="N20" s="177"/>
      <c r="O20" s="177"/>
    </row>
    <row r="21" spans="1:59" s="109" customFormat="1" ht="15.75" customHeight="1">
      <c r="A21" s="122" t="s">
        <v>87</v>
      </c>
      <c r="D21" s="112"/>
      <c r="E21" s="202">
        <v>43171</v>
      </c>
      <c r="G21" s="203">
        <f>+SUM(G26:G38)</f>
        <v>3857869.1700000004</v>
      </c>
      <c r="H21" s="123" t="s">
        <v>92</v>
      </c>
      <c r="I21" s="177"/>
      <c r="J21" s="177"/>
      <c r="K21" s="177"/>
      <c r="L21" s="177"/>
      <c r="M21" s="177"/>
      <c r="N21" s="177"/>
      <c r="O21" s="177"/>
    </row>
    <row r="22" spans="1:59" s="109" customFormat="1">
      <c r="A22" s="119"/>
      <c r="C22" s="325"/>
      <c r="D22" s="112"/>
      <c r="E22" s="113"/>
      <c r="G22" s="121"/>
      <c r="H22" s="124"/>
      <c r="I22" s="177"/>
      <c r="J22" s="177"/>
      <c r="K22" s="177"/>
      <c r="L22" s="177"/>
      <c r="M22" s="177"/>
      <c r="N22" s="177"/>
      <c r="O22" s="177"/>
    </row>
    <row r="23" spans="1:59" s="109" customFormat="1" ht="15.75" thickBot="1">
      <c r="A23" s="119"/>
      <c r="C23" s="125"/>
      <c r="D23" s="126"/>
      <c r="E23" s="202">
        <v>43171</v>
      </c>
      <c r="F23" s="125" t="s">
        <v>90</v>
      </c>
      <c r="G23" s="127">
        <f>SUM(G26:G39)</f>
        <v>3879925.2277000002</v>
      </c>
      <c r="H23" s="124"/>
      <c r="I23" s="177"/>
      <c r="J23" s="177"/>
      <c r="K23" s="177"/>
      <c r="L23" s="177"/>
      <c r="M23" s="177"/>
      <c r="N23" s="177"/>
      <c r="O23" s="177"/>
    </row>
    <row r="24" spans="1:59" s="108" customFormat="1" ht="15.75" customHeight="1" thickTop="1" thickBot="1">
      <c r="D24" s="128"/>
      <c r="E24" s="104"/>
      <c r="G24" s="129"/>
      <c r="I24" s="346" t="s">
        <v>118</v>
      </c>
      <c r="J24" s="347"/>
      <c r="K24" s="347"/>
      <c r="L24" s="347"/>
      <c r="M24" s="347"/>
      <c r="N24" s="347"/>
      <c r="O24" s="348"/>
      <c r="P24" s="109"/>
      <c r="Q24" s="109"/>
      <c r="R24" s="109"/>
      <c r="S24" s="109"/>
      <c r="T24" s="109"/>
      <c r="AH24" s="130"/>
      <c r="BG24" s="130" t="s">
        <v>78</v>
      </c>
    </row>
    <row r="25" spans="1:59" s="133" customFormat="1" ht="76.5" customHeight="1" thickTop="1" thickBot="1">
      <c r="A25" s="9" t="s">
        <v>0</v>
      </c>
      <c r="B25" s="9" t="s">
        <v>12</v>
      </c>
      <c r="C25" s="9" t="s">
        <v>11</v>
      </c>
      <c r="D25" s="131" t="s">
        <v>13</v>
      </c>
      <c r="E25" s="131" t="s">
        <v>69</v>
      </c>
      <c r="F25" s="9" t="s">
        <v>14</v>
      </c>
      <c r="G25" s="132" t="s">
        <v>89</v>
      </c>
      <c r="H25" s="9" t="s">
        <v>34</v>
      </c>
      <c r="I25" s="178" t="s">
        <v>75</v>
      </c>
      <c r="J25" s="178" t="s">
        <v>20</v>
      </c>
      <c r="K25" s="178" t="s">
        <v>76</v>
      </c>
      <c r="L25" s="178" t="s">
        <v>35</v>
      </c>
      <c r="M25" s="178" t="s">
        <v>70</v>
      </c>
      <c r="N25" s="178" t="s">
        <v>71</v>
      </c>
      <c r="O25" s="178" t="s">
        <v>72</v>
      </c>
      <c r="P25" s="114"/>
      <c r="Q25" s="114"/>
      <c r="R25" s="114"/>
      <c r="S25" s="114"/>
      <c r="T25" s="114"/>
      <c r="AH25" s="134"/>
      <c r="BG25" s="134" t="s">
        <v>81</v>
      </c>
    </row>
    <row r="26" spans="1:59" s="336" customFormat="1" ht="81" customHeight="1" thickTop="1">
      <c r="A26" s="331" t="s">
        <v>173</v>
      </c>
      <c r="B26" s="331" t="s">
        <v>174</v>
      </c>
      <c r="C26" s="331" t="s">
        <v>180</v>
      </c>
      <c r="D26" s="332" t="s">
        <v>175</v>
      </c>
      <c r="E26" s="333" t="s">
        <v>176</v>
      </c>
      <c r="F26" s="331" t="s">
        <v>78</v>
      </c>
      <c r="G26" s="332">
        <v>370513.15</v>
      </c>
      <c r="H26" s="334" t="s">
        <v>181</v>
      </c>
      <c r="I26" s="335">
        <v>2018</v>
      </c>
      <c r="J26" s="336" t="s">
        <v>95</v>
      </c>
      <c r="K26" s="336" t="s">
        <v>536</v>
      </c>
      <c r="L26" s="336" t="s">
        <v>184</v>
      </c>
      <c r="M26" s="336" t="s">
        <v>185</v>
      </c>
      <c r="N26" s="336" t="s">
        <v>73</v>
      </c>
    </row>
    <row r="27" spans="1:59" s="336" customFormat="1" ht="82.5" customHeight="1">
      <c r="A27" s="336" t="s">
        <v>173</v>
      </c>
      <c r="B27" s="336" t="s">
        <v>177</v>
      </c>
      <c r="C27" s="336" t="s">
        <v>180</v>
      </c>
      <c r="D27" s="337" t="s">
        <v>175</v>
      </c>
      <c r="E27" s="338" t="s">
        <v>176</v>
      </c>
      <c r="F27" s="336" t="s">
        <v>78</v>
      </c>
      <c r="G27" s="337">
        <v>54552</v>
      </c>
      <c r="H27" s="334" t="s">
        <v>182</v>
      </c>
      <c r="I27" s="335">
        <v>2018</v>
      </c>
      <c r="J27" s="336" t="s">
        <v>95</v>
      </c>
      <c r="K27" s="336" t="s">
        <v>537</v>
      </c>
      <c r="L27" s="336" t="s">
        <v>184</v>
      </c>
      <c r="M27" s="336" t="s">
        <v>185</v>
      </c>
      <c r="N27" s="336" t="s">
        <v>73</v>
      </c>
    </row>
    <row r="28" spans="1:59" s="336" customFormat="1" ht="60">
      <c r="A28" s="336" t="s">
        <v>173</v>
      </c>
      <c r="B28" s="336" t="s">
        <v>178</v>
      </c>
      <c r="C28" s="336" t="s">
        <v>179</v>
      </c>
      <c r="D28" s="337" t="s">
        <v>175</v>
      </c>
      <c r="E28" s="338" t="s">
        <v>176</v>
      </c>
      <c r="F28" s="336" t="s">
        <v>78</v>
      </c>
      <c r="G28" s="337">
        <v>25317.919999999998</v>
      </c>
      <c r="H28" s="334" t="s">
        <v>183</v>
      </c>
      <c r="I28" s="335">
        <v>2018</v>
      </c>
      <c r="J28" s="336" t="s">
        <v>95</v>
      </c>
      <c r="K28" s="336" t="s">
        <v>537</v>
      </c>
      <c r="L28" s="336" t="s">
        <v>184</v>
      </c>
      <c r="M28" s="336" t="s">
        <v>185</v>
      </c>
      <c r="N28" s="336" t="s">
        <v>73</v>
      </c>
    </row>
    <row r="29" spans="1:59" s="336" customFormat="1" ht="45">
      <c r="A29" s="336" t="s">
        <v>216</v>
      </c>
      <c r="B29" s="336" t="s">
        <v>217</v>
      </c>
      <c r="C29" s="336" t="s">
        <v>218</v>
      </c>
      <c r="D29" s="337">
        <v>1000000</v>
      </c>
      <c r="E29" s="338">
        <v>822445</v>
      </c>
      <c r="F29" s="336" t="s">
        <v>78</v>
      </c>
      <c r="G29" s="337">
        <v>31570</v>
      </c>
      <c r="H29" s="334" t="s">
        <v>219</v>
      </c>
      <c r="I29" s="335">
        <v>2018</v>
      </c>
      <c r="J29" s="336" t="s">
        <v>95</v>
      </c>
      <c r="K29" s="336" t="s">
        <v>537</v>
      </c>
      <c r="L29" s="336" t="s">
        <v>542</v>
      </c>
      <c r="M29" s="336" t="s">
        <v>185</v>
      </c>
      <c r="N29" s="336" t="s">
        <v>73</v>
      </c>
    </row>
    <row r="30" spans="1:59" s="336" customFormat="1" ht="90">
      <c r="A30" s="336" t="s">
        <v>225</v>
      </c>
      <c r="B30" s="336" t="s">
        <v>226</v>
      </c>
      <c r="C30" s="336" t="s">
        <v>227</v>
      </c>
      <c r="D30" s="337">
        <v>1000000</v>
      </c>
      <c r="E30" s="338">
        <v>822457</v>
      </c>
      <c r="F30" s="336" t="s">
        <v>78</v>
      </c>
      <c r="G30" s="337">
        <v>60810</v>
      </c>
      <c r="H30" s="334" t="s">
        <v>228</v>
      </c>
      <c r="I30" s="335">
        <v>2018</v>
      </c>
      <c r="J30" s="336" t="s">
        <v>96</v>
      </c>
      <c r="K30" s="336" t="s">
        <v>538</v>
      </c>
      <c r="L30" s="336" t="s">
        <v>93</v>
      </c>
      <c r="M30" s="336" t="s">
        <v>185</v>
      </c>
      <c r="N30" s="336" t="s">
        <v>73</v>
      </c>
    </row>
    <row r="31" spans="1:59" s="336" customFormat="1" ht="30">
      <c r="A31" s="336" t="s">
        <v>215</v>
      </c>
      <c r="B31" s="336" t="s">
        <v>229</v>
      </c>
      <c r="C31" s="336" t="s">
        <v>230</v>
      </c>
      <c r="D31" s="337">
        <v>2542587</v>
      </c>
      <c r="E31" s="338">
        <v>817769</v>
      </c>
      <c r="F31" s="336" t="s">
        <v>78</v>
      </c>
      <c r="G31" s="337">
        <v>86702.22</v>
      </c>
      <c r="H31" s="334" t="s">
        <v>240</v>
      </c>
      <c r="I31" s="335">
        <v>2018</v>
      </c>
      <c r="J31" s="336" t="s">
        <v>96</v>
      </c>
      <c r="K31" s="336" t="s">
        <v>538</v>
      </c>
      <c r="L31" s="336" t="s">
        <v>542</v>
      </c>
      <c r="M31" s="336" t="s">
        <v>185</v>
      </c>
      <c r="N31" s="336" t="s">
        <v>73</v>
      </c>
    </row>
    <row r="32" spans="1:59" s="336" customFormat="1" ht="75">
      <c r="A32" s="336" t="s">
        <v>216</v>
      </c>
      <c r="B32" s="336" t="s">
        <v>241</v>
      </c>
      <c r="C32" s="336" t="s">
        <v>539</v>
      </c>
      <c r="D32" s="337">
        <v>5237097</v>
      </c>
      <c r="E32" s="338">
        <v>815909</v>
      </c>
      <c r="F32" s="336" t="s">
        <v>78</v>
      </c>
      <c r="G32" s="337">
        <v>141401.62</v>
      </c>
      <c r="H32" s="334" t="s">
        <v>488</v>
      </c>
      <c r="I32" s="335">
        <v>2018</v>
      </c>
      <c r="J32" s="336" t="s">
        <v>96</v>
      </c>
      <c r="K32" s="336" t="s">
        <v>538</v>
      </c>
      <c r="L32" s="336" t="s">
        <v>542</v>
      </c>
      <c r="M32" s="336" t="s">
        <v>185</v>
      </c>
      <c r="N32" s="336" t="s">
        <v>73</v>
      </c>
    </row>
    <row r="33" spans="1:14" s="336" customFormat="1" ht="60">
      <c r="A33" s="336" t="s">
        <v>497</v>
      </c>
      <c r="B33" s="336" t="s">
        <v>498</v>
      </c>
      <c r="C33" s="336" t="s">
        <v>499</v>
      </c>
      <c r="D33" s="337">
        <v>265316.46999999997</v>
      </c>
      <c r="E33" s="338">
        <v>822529</v>
      </c>
      <c r="F33" s="336" t="s">
        <v>78</v>
      </c>
      <c r="G33" s="337">
        <v>16300.16</v>
      </c>
      <c r="H33" s="334" t="s">
        <v>500</v>
      </c>
      <c r="I33" s="335">
        <v>2018</v>
      </c>
      <c r="J33" s="336" t="s">
        <v>23</v>
      </c>
      <c r="K33" s="336" t="s">
        <v>538</v>
      </c>
      <c r="M33" s="336" t="s">
        <v>185</v>
      </c>
      <c r="N33" s="336" t="s">
        <v>73</v>
      </c>
    </row>
    <row r="34" spans="1:14" s="336" customFormat="1" ht="60">
      <c r="A34" s="336" t="s">
        <v>215</v>
      </c>
      <c r="B34" s="336" t="s">
        <v>507</v>
      </c>
      <c r="C34" s="336" t="s">
        <v>514</v>
      </c>
      <c r="D34" s="337">
        <v>7175706</v>
      </c>
      <c r="E34" s="338">
        <v>822794</v>
      </c>
      <c r="F34" s="336" t="s">
        <v>78</v>
      </c>
      <c r="G34" s="337">
        <v>2280480</v>
      </c>
      <c r="H34" s="334" t="s">
        <v>515</v>
      </c>
      <c r="I34" s="335">
        <v>2018</v>
      </c>
      <c r="J34" s="336" t="s">
        <v>23</v>
      </c>
      <c r="K34" s="336" t="s">
        <v>562</v>
      </c>
      <c r="M34" s="336" t="s">
        <v>185</v>
      </c>
      <c r="N34" s="336" t="s">
        <v>73</v>
      </c>
    </row>
    <row r="35" spans="1:14" s="336" customFormat="1" ht="60">
      <c r="A35" s="336" t="s">
        <v>215</v>
      </c>
      <c r="B35" s="336" t="s">
        <v>516</v>
      </c>
      <c r="C35" s="336" t="s">
        <v>517</v>
      </c>
      <c r="D35" s="337">
        <v>184800</v>
      </c>
      <c r="E35" s="338">
        <v>822693</v>
      </c>
      <c r="F35" s="336" t="s">
        <v>78</v>
      </c>
      <c r="G35" s="337">
        <v>225960</v>
      </c>
      <c r="H35" s="334" t="s">
        <v>540</v>
      </c>
      <c r="I35" s="335">
        <v>2018</v>
      </c>
      <c r="J35" s="336" t="s">
        <v>23</v>
      </c>
      <c r="K35" s="336" t="s">
        <v>562</v>
      </c>
      <c r="M35" s="336" t="s">
        <v>185</v>
      </c>
      <c r="N35" s="336" t="s">
        <v>73</v>
      </c>
    </row>
    <row r="36" spans="1:14" s="336" customFormat="1" ht="60">
      <c r="A36" s="336" t="s">
        <v>202</v>
      </c>
      <c r="B36" s="336" t="s">
        <v>518</v>
      </c>
      <c r="C36" s="336" t="s">
        <v>519</v>
      </c>
      <c r="D36" s="337">
        <v>3875420</v>
      </c>
      <c r="E36" s="338" t="s">
        <v>541</v>
      </c>
      <c r="F36" s="336" t="s">
        <v>78</v>
      </c>
      <c r="G36" s="337">
        <v>45800</v>
      </c>
      <c r="H36" s="334" t="s">
        <v>520</v>
      </c>
      <c r="I36" s="335">
        <v>2018</v>
      </c>
      <c r="J36" s="336" t="s">
        <v>23</v>
      </c>
      <c r="K36" s="336" t="s">
        <v>562</v>
      </c>
      <c r="M36" s="336" t="s">
        <v>185</v>
      </c>
      <c r="N36" s="336" t="s">
        <v>73</v>
      </c>
    </row>
    <row r="37" spans="1:14" s="336" customFormat="1" ht="30">
      <c r="A37" s="336" t="s">
        <v>202</v>
      </c>
      <c r="B37" s="336" t="s">
        <v>524</v>
      </c>
      <c r="C37" s="336" t="s">
        <v>522</v>
      </c>
      <c r="D37" s="337">
        <v>4249927.0599999996</v>
      </c>
      <c r="E37" s="338">
        <v>808689</v>
      </c>
      <c r="F37" s="336" t="s">
        <v>80</v>
      </c>
      <c r="G37" s="337">
        <v>148747.45000000001</v>
      </c>
      <c r="H37" s="334" t="s">
        <v>531</v>
      </c>
      <c r="I37" s="335">
        <v>2018</v>
      </c>
      <c r="J37" s="336" t="s">
        <v>23</v>
      </c>
      <c r="K37" s="336" t="s">
        <v>562</v>
      </c>
      <c r="M37" s="336" t="s">
        <v>185</v>
      </c>
      <c r="N37" s="336" t="s">
        <v>73</v>
      </c>
    </row>
    <row r="38" spans="1:14" s="336" customFormat="1" ht="30">
      <c r="A38" s="336" t="s">
        <v>202</v>
      </c>
      <c r="B38" s="336" t="s">
        <v>526</v>
      </c>
      <c r="C38" s="336" t="s">
        <v>522</v>
      </c>
      <c r="D38" s="337">
        <v>10563275.84</v>
      </c>
      <c r="E38" s="338">
        <v>808832</v>
      </c>
      <c r="F38" s="336" t="s">
        <v>80</v>
      </c>
      <c r="G38" s="337">
        <v>369714.65</v>
      </c>
      <c r="H38" s="334" t="s">
        <v>528</v>
      </c>
      <c r="I38" s="335">
        <v>2018</v>
      </c>
      <c r="J38" s="336" t="s">
        <v>23</v>
      </c>
      <c r="K38" s="336" t="s">
        <v>562</v>
      </c>
      <c r="M38" s="336" t="s">
        <v>185</v>
      </c>
      <c r="N38" s="336" t="s">
        <v>73</v>
      </c>
    </row>
    <row r="39" spans="1:14" s="336" customFormat="1" ht="30">
      <c r="A39" s="336" t="s">
        <v>202</v>
      </c>
      <c r="B39" s="336" t="s">
        <v>521</v>
      </c>
      <c r="C39" s="336" t="s">
        <v>522</v>
      </c>
      <c r="D39" s="337">
        <v>7205605.7699999996</v>
      </c>
      <c r="E39" s="338" t="s">
        <v>523</v>
      </c>
      <c r="F39" s="336" t="s">
        <v>80</v>
      </c>
      <c r="G39" s="337">
        <v>22056.057700000001</v>
      </c>
      <c r="H39" s="334" t="s">
        <v>525</v>
      </c>
      <c r="I39" s="335">
        <v>2018</v>
      </c>
      <c r="J39" s="336" t="s">
        <v>23</v>
      </c>
      <c r="K39" s="336" t="s">
        <v>562</v>
      </c>
      <c r="M39" s="336" t="s">
        <v>185</v>
      </c>
      <c r="N39" s="336" t="s">
        <v>73</v>
      </c>
    </row>
    <row r="40" spans="1:14" s="294" customFormat="1" ht="30">
      <c r="A40" s="327" t="s">
        <v>202</v>
      </c>
      <c r="B40" s="294" t="s">
        <v>521</v>
      </c>
      <c r="C40" s="294" t="s">
        <v>522</v>
      </c>
      <c r="D40" s="295">
        <v>7205605.7700000005</v>
      </c>
      <c r="E40" s="296" t="s">
        <v>523</v>
      </c>
      <c r="F40" s="327" t="s">
        <v>80</v>
      </c>
      <c r="G40" s="295">
        <f>6*3268.5</f>
        <v>19611</v>
      </c>
      <c r="H40" s="297" t="s">
        <v>529</v>
      </c>
      <c r="I40" s="326">
        <v>2018</v>
      </c>
      <c r="J40" s="294" t="s">
        <v>23</v>
      </c>
      <c r="K40" s="327" t="s">
        <v>563</v>
      </c>
      <c r="M40" s="294" t="s">
        <v>88</v>
      </c>
      <c r="N40" s="294" t="s">
        <v>73</v>
      </c>
    </row>
    <row r="41" spans="1:14" s="294" customFormat="1" ht="30">
      <c r="A41" s="327" t="s">
        <v>202</v>
      </c>
      <c r="B41" s="294" t="s">
        <v>527</v>
      </c>
      <c r="C41" s="294" t="s">
        <v>522</v>
      </c>
      <c r="D41" s="295">
        <v>11061790.33</v>
      </c>
      <c r="E41" s="296">
        <v>806148</v>
      </c>
      <c r="F41" s="327" t="s">
        <v>80</v>
      </c>
      <c r="G41" s="295">
        <v>331853.7</v>
      </c>
      <c r="H41" s="297" t="s">
        <v>530</v>
      </c>
      <c r="I41" s="326">
        <v>2018</v>
      </c>
      <c r="J41" s="294" t="s">
        <v>23</v>
      </c>
      <c r="K41" s="327" t="s">
        <v>563</v>
      </c>
      <c r="M41" s="294" t="s">
        <v>88</v>
      </c>
      <c r="N41" s="294" t="s">
        <v>73</v>
      </c>
    </row>
    <row r="42" spans="1:14" s="314" customFormat="1">
      <c r="D42" s="315"/>
      <c r="E42" s="316"/>
      <c r="G42" s="315"/>
      <c r="H42" s="312"/>
      <c r="I42" s="313"/>
    </row>
    <row r="43" spans="1:14" s="314" customFormat="1">
      <c r="D43" s="315"/>
      <c r="E43" s="316"/>
      <c r="G43" s="315"/>
      <c r="H43" s="312"/>
      <c r="I43" s="313"/>
    </row>
    <row r="44" spans="1:14" s="314" customFormat="1">
      <c r="D44" s="315"/>
      <c r="E44" s="316"/>
      <c r="G44" s="315"/>
      <c r="H44" s="312"/>
      <c r="I44" s="313"/>
    </row>
    <row r="45" spans="1:14" s="314" customFormat="1">
      <c r="D45" s="315"/>
      <c r="E45" s="316"/>
      <c r="G45" s="315"/>
      <c r="H45" s="312"/>
      <c r="I45" s="313"/>
    </row>
    <row r="46" spans="1:14" s="314" customFormat="1">
      <c r="D46" s="315"/>
      <c r="E46" s="316"/>
      <c r="G46" s="315"/>
      <c r="H46" s="312"/>
      <c r="I46" s="313"/>
    </row>
    <row r="47" spans="1:14" s="314" customFormat="1">
      <c r="D47" s="315"/>
      <c r="E47" s="316"/>
      <c r="G47" s="315"/>
      <c r="H47" s="312"/>
      <c r="I47" s="313"/>
    </row>
    <row r="48" spans="1:14" s="314" customFormat="1">
      <c r="D48" s="315"/>
      <c r="E48" s="316"/>
      <c r="G48" s="315"/>
      <c r="H48" s="312"/>
      <c r="I48" s="313"/>
    </row>
    <row r="49" spans="4:9" s="314" customFormat="1">
      <c r="D49" s="315"/>
      <c r="E49" s="316"/>
      <c r="G49" s="315"/>
      <c r="H49" s="312"/>
      <c r="I49" s="313"/>
    </row>
    <row r="50" spans="4:9" s="314" customFormat="1">
      <c r="D50" s="315"/>
      <c r="E50" s="316"/>
      <c r="G50" s="315"/>
      <c r="H50" s="312"/>
      <c r="I50" s="313"/>
    </row>
    <row r="51" spans="4:9" s="314" customFormat="1">
      <c r="D51" s="315"/>
      <c r="E51" s="316"/>
      <c r="G51" s="315"/>
      <c r="H51" s="312"/>
      <c r="I51" s="313"/>
    </row>
    <row r="52" spans="4:9" s="314" customFormat="1">
      <c r="D52" s="315"/>
      <c r="E52" s="316"/>
      <c r="G52" s="315"/>
      <c r="H52" s="312"/>
      <c r="I52" s="313"/>
    </row>
    <row r="53" spans="4:9" s="314" customFormat="1">
      <c r="D53" s="315"/>
      <c r="E53" s="316"/>
      <c r="G53" s="315"/>
      <c r="H53" s="312"/>
      <c r="I53" s="313"/>
    </row>
    <row r="54" spans="4:9" s="314" customFormat="1">
      <c r="D54" s="315"/>
      <c r="E54" s="316"/>
      <c r="G54" s="315"/>
      <c r="H54" s="312"/>
      <c r="I54" s="313"/>
    </row>
    <row r="55" spans="4:9" s="314" customFormat="1">
      <c r="D55" s="315"/>
      <c r="E55" s="316"/>
      <c r="G55" s="315"/>
      <c r="H55" s="312"/>
      <c r="I55" s="313"/>
    </row>
    <row r="56" spans="4:9" s="314" customFormat="1">
      <c r="D56" s="315"/>
      <c r="E56" s="316"/>
      <c r="G56" s="315"/>
      <c r="H56" s="312"/>
      <c r="I56" s="313"/>
    </row>
    <row r="57" spans="4:9" s="314" customFormat="1">
      <c r="D57" s="315"/>
      <c r="E57" s="316"/>
      <c r="G57" s="315"/>
      <c r="H57" s="312"/>
      <c r="I57" s="313"/>
    </row>
    <row r="58" spans="4:9" s="314" customFormat="1">
      <c r="D58" s="315"/>
      <c r="E58" s="316"/>
      <c r="G58" s="315"/>
      <c r="H58" s="312"/>
      <c r="I58" s="313"/>
    </row>
    <row r="59" spans="4:9" s="314" customFormat="1">
      <c r="D59" s="315"/>
      <c r="E59" s="316"/>
      <c r="G59" s="315"/>
      <c r="H59" s="312"/>
      <c r="I59" s="313"/>
    </row>
    <row r="60" spans="4:9" s="314" customFormat="1">
      <c r="D60" s="315"/>
      <c r="E60" s="316"/>
      <c r="G60" s="315"/>
      <c r="H60" s="312"/>
      <c r="I60" s="313"/>
    </row>
    <row r="61" spans="4:9" s="314" customFormat="1">
      <c r="D61" s="315"/>
      <c r="E61" s="316"/>
      <c r="G61" s="315"/>
      <c r="H61" s="312"/>
      <c r="I61" s="313"/>
    </row>
    <row r="62" spans="4:9" s="314" customFormat="1">
      <c r="D62" s="315"/>
      <c r="E62" s="316"/>
      <c r="G62" s="315"/>
      <c r="H62" s="312"/>
      <c r="I62" s="313"/>
    </row>
    <row r="63" spans="4:9" s="314" customFormat="1">
      <c r="D63" s="315"/>
      <c r="E63" s="316"/>
      <c r="G63" s="315"/>
      <c r="H63" s="312"/>
      <c r="I63" s="313"/>
    </row>
    <row r="64" spans="4:9" s="314" customFormat="1">
      <c r="D64" s="315"/>
      <c r="E64" s="316"/>
      <c r="G64" s="315"/>
      <c r="H64" s="312"/>
      <c r="I64" s="313"/>
    </row>
    <row r="65" spans="4:9" s="314" customFormat="1">
      <c r="D65" s="315"/>
      <c r="E65" s="316"/>
      <c r="G65" s="315"/>
      <c r="H65" s="312"/>
      <c r="I65" s="313"/>
    </row>
    <row r="66" spans="4:9" s="314" customFormat="1">
      <c r="D66" s="315"/>
      <c r="E66" s="316"/>
      <c r="G66" s="315"/>
      <c r="H66" s="312"/>
      <c r="I66" s="313"/>
    </row>
    <row r="67" spans="4:9" s="314" customFormat="1">
      <c r="D67" s="315"/>
      <c r="E67" s="316"/>
      <c r="G67" s="315"/>
      <c r="H67" s="312"/>
      <c r="I67" s="313"/>
    </row>
    <row r="68" spans="4:9" s="314" customFormat="1">
      <c r="D68" s="315"/>
      <c r="E68" s="316"/>
      <c r="G68" s="315"/>
      <c r="H68" s="312"/>
      <c r="I68" s="313"/>
    </row>
    <row r="69" spans="4:9" s="314" customFormat="1">
      <c r="D69" s="315"/>
      <c r="E69" s="316"/>
      <c r="G69" s="315"/>
      <c r="H69" s="312"/>
      <c r="I69" s="313"/>
    </row>
    <row r="70" spans="4:9" s="314" customFormat="1">
      <c r="D70" s="315"/>
      <c r="E70" s="316"/>
      <c r="G70" s="315"/>
      <c r="H70" s="312"/>
      <c r="I70" s="313"/>
    </row>
    <row r="71" spans="4:9" s="314" customFormat="1">
      <c r="D71" s="315"/>
      <c r="E71" s="316"/>
      <c r="G71" s="315"/>
      <c r="H71" s="312"/>
      <c r="I71" s="313"/>
    </row>
    <row r="72" spans="4:9" s="314" customFormat="1">
      <c r="D72" s="315"/>
      <c r="E72" s="316"/>
      <c r="G72" s="315"/>
      <c r="H72" s="312"/>
      <c r="I72" s="313"/>
    </row>
    <row r="73" spans="4:9" s="314" customFormat="1">
      <c r="D73" s="315"/>
      <c r="E73" s="316"/>
      <c r="G73" s="315"/>
      <c r="H73" s="312"/>
      <c r="I73" s="313"/>
    </row>
    <row r="74" spans="4:9" s="314" customFormat="1">
      <c r="D74" s="315"/>
      <c r="E74" s="316"/>
      <c r="G74" s="315"/>
      <c r="H74" s="312"/>
      <c r="I74" s="313"/>
    </row>
    <row r="75" spans="4:9" s="314" customFormat="1">
      <c r="D75" s="315"/>
      <c r="E75" s="316"/>
      <c r="G75" s="315"/>
      <c r="H75" s="312"/>
      <c r="I75" s="313"/>
    </row>
    <row r="76" spans="4:9" s="314" customFormat="1">
      <c r="D76" s="315"/>
      <c r="E76" s="316"/>
      <c r="G76" s="315"/>
      <c r="H76" s="312"/>
      <c r="I76" s="313"/>
    </row>
    <row r="77" spans="4:9" s="314" customFormat="1">
      <c r="D77" s="315"/>
      <c r="E77" s="316"/>
      <c r="G77" s="315"/>
      <c r="H77" s="312"/>
      <c r="I77" s="313"/>
    </row>
    <row r="78" spans="4:9" s="314" customFormat="1">
      <c r="D78" s="315"/>
      <c r="E78" s="316"/>
      <c r="G78" s="315"/>
      <c r="H78" s="312"/>
      <c r="I78" s="313"/>
    </row>
    <row r="79" spans="4:9" s="314" customFormat="1">
      <c r="D79" s="315"/>
      <c r="E79" s="316"/>
      <c r="G79" s="315"/>
      <c r="H79" s="312"/>
      <c r="I79" s="313"/>
    </row>
    <row r="80" spans="4:9" s="314" customFormat="1">
      <c r="D80" s="315"/>
      <c r="E80" s="316"/>
      <c r="G80" s="315"/>
      <c r="H80" s="312"/>
      <c r="I80" s="313"/>
    </row>
    <row r="81" spans="4:9" s="314" customFormat="1">
      <c r="D81" s="315"/>
      <c r="E81" s="316"/>
      <c r="G81" s="315"/>
      <c r="H81" s="312"/>
      <c r="I81" s="313"/>
    </row>
    <row r="82" spans="4:9" s="314" customFormat="1">
      <c r="D82" s="315"/>
      <c r="E82" s="316"/>
      <c r="G82" s="315"/>
      <c r="H82" s="312"/>
      <c r="I82" s="313"/>
    </row>
    <row r="83" spans="4:9" s="314" customFormat="1">
      <c r="D83" s="315"/>
      <c r="E83" s="316"/>
      <c r="G83" s="315"/>
      <c r="H83" s="312"/>
      <c r="I83" s="313"/>
    </row>
    <row r="84" spans="4:9" s="314" customFormat="1">
      <c r="D84" s="315"/>
      <c r="E84" s="316"/>
      <c r="G84" s="315"/>
      <c r="H84" s="312"/>
      <c r="I84" s="313"/>
    </row>
    <row r="85" spans="4:9" s="314" customFormat="1">
      <c r="D85" s="315"/>
      <c r="E85" s="316"/>
      <c r="G85" s="315"/>
      <c r="H85" s="312"/>
      <c r="I85" s="313"/>
    </row>
    <row r="86" spans="4:9" s="314" customFormat="1">
      <c r="D86" s="315"/>
      <c r="E86" s="316"/>
      <c r="G86" s="315"/>
      <c r="H86" s="312"/>
      <c r="I86" s="313"/>
    </row>
    <row r="87" spans="4:9" s="314" customFormat="1">
      <c r="D87" s="315"/>
      <c r="E87" s="316"/>
      <c r="G87" s="315"/>
      <c r="H87" s="312"/>
      <c r="I87" s="313"/>
    </row>
    <row r="88" spans="4:9" s="314" customFormat="1">
      <c r="D88" s="315"/>
      <c r="E88" s="316"/>
      <c r="G88" s="315"/>
      <c r="H88" s="312"/>
      <c r="I88" s="313"/>
    </row>
    <row r="89" spans="4:9" s="314" customFormat="1">
      <c r="D89" s="315"/>
      <c r="E89" s="316"/>
      <c r="G89" s="315"/>
      <c r="H89" s="312"/>
      <c r="I89" s="313"/>
    </row>
    <row r="90" spans="4:9" s="314" customFormat="1">
      <c r="D90" s="315"/>
      <c r="E90" s="316"/>
      <c r="G90" s="315"/>
      <c r="H90" s="312"/>
      <c r="I90" s="313"/>
    </row>
    <row r="91" spans="4:9" s="314" customFormat="1">
      <c r="D91" s="315"/>
      <c r="E91" s="316"/>
      <c r="G91" s="315"/>
      <c r="H91" s="312"/>
      <c r="I91" s="313"/>
    </row>
    <row r="92" spans="4:9" s="314" customFormat="1">
      <c r="D92" s="315"/>
      <c r="E92" s="316"/>
      <c r="G92" s="315"/>
      <c r="H92" s="312"/>
      <c r="I92" s="313"/>
    </row>
    <row r="93" spans="4:9" s="314" customFormat="1">
      <c r="D93" s="315"/>
      <c r="E93" s="316"/>
      <c r="G93" s="315"/>
      <c r="H93" s="312"/>
      <c r="I93" s="313"/>
    </row>
    <row r="94" spans="4:9" s="314" customFormat="1">
      <c r="D94" s="315"/>
      <c r="E94" s="316"/>
      <c r="G94" s="315"/>
      <c r="H94" s="312"/>
      <c r="I94" s="313"/>
    </row>
    <row r="95" spans="4:9" s="314" customFormat="1">
      <c r="D95" s="315"/>
      <c r="E95" s="316"/>
      <c r="G95" s="315"/>
      <c r="H95" s="312"/>
      <c r="I95" s="313"/>
    </row>
    <row r="96" spans="4:9" s="314" customFormat="1">
      <c r="D96" s="315"/>
      <c r="E96" s="316"/>
      <c r="G96" s="315"/>
      <c r="H96" s="312"/>
      <c r="I96" s="313"/>
    </row>
    <row r="97" spans="4:9" s="314" customFormat="1">
      <c r="D97" s="315"/>
      <c r="E97" s="316"/>
      <c r="G97" s="315"/>
      <c r="H97" s="312"/>
      <c r="I97" s="313"/>
    </row>
    <row r="98" spans="4:9" s="314" customFormat="1">
      <c r="D98" s="315"/>
      <c r="E98" s="316"/>
      <c r="G98" s="315"/>
      <c r="H98" s="312"/>
      <c r="I98" s="313"/>
    </row>
    <row r="99" spans="4:9" s="314" customFormat="1">
      <c r="D99" s="315"/>
      <c r="E99" s="316"/>
      <c r="G99" s="315"/>
      <c r="H99" s="312"/>
      <c r="I99" s="313"/>
    </row>
    <row r="100" spans="4:9" s="314" customFormat="1">
      <c r="D100" s="315"/>
      <c r="E100" s="316"/>
      <c r="G100" s="315"/>
      <c r="H100" s="312"/>
      <c r="I100" s="313"/>
    </row>
    <row r="101" spans="4:9" s="314" customFormat="1">
      <c r="D101" s="315"/>
      <c r="E101" s="316"/>
      <c r="G101" s="315"/>
      <c r="H101" s="312"/>
      <c r="I101" s="313"/>
    </row>
    <row r="102" spans="4:9" s="314" customFormat="1">
      <c r="D102" s="315"/>
      <c r="E102" s="316"/>
      <c r="G102" s="315"/>
      <c r="H102" s="312"/>
      <c r="I102" s="313"/>
    </row>
    <row r="103" spans="4:9" s="314" customFormat="1">
      <c r="D103" s="315"/>
      <c r="E103" s="316"/>
      <c r="G103" s="315"/>
      <c r="H103" s="312"/>
      <c r="I103" s="313"/>
    </row>
    <row r="104" spans="4:9" s="314" customFormat="1">
      <c r="D104" s="315"/>
      <c r="E104" s="316"/>
      <c r="G104" s="315"/>
      <c r="H104" s="312"/>
      <c r="I104" s="313"/>
    </row>
    <row r="105" spans="4:9" s="314" customFormat="1">
      <c r="D105" s="315"/>
      <c r="E105" s="316"/>
      <c r="G105" s="315"/>
      <c r="H105" s="312"/>
      <c r="I105" s="313"/>
    </row>
    <row r="106" spans="4:9" s="314" customFormat="1">
      <c r="D106" s="315"/>
      <c r="E106" s="316"/>
      <c r="G106" s="315"/>
      <c r="H106" s="312"/>
      <c r="I106" s="313"/>
    </row>
    <row r="107" spans="4:9" s="314" customFormat="1">
      <c r="D107" s="315"/>
      <c r="E107" s="316"/>
      <c r="G107" s="315"/>
      <c r="H107" s="312"/>
      <c r="I107" s="313"/>
    </row>
    <row r="108" spans="4:9" s="314" customFormat="1">
      <c r="D108" s="315"/>
      <c r="E108" s="316"/>
      <c r="G108" s="315"/>
      <c r="H108" s="312"/>
      <c r="I108" s="313"/>
    </row>
    <row r="109" spans="4:9" s="314" customFormat="1">
      <c r="D109" s="315"/>
      <c r="E109" s="316"/>
      <c r="G109" s="315"/>
      <c r="H109" s="312"/>
      <c r="I109" s="313"/>
    </row>
    <row r="110" spans="4:9" s="314" customFormat="1">
      <c r="D110" s="315"/>
      <c r="E110" s="316"/>
      <c r="G110" s="315"/>
      <c r="H110" s="312"/>
      <c r="I110" s="313"/>
    </row>
    <row r="111" spans="4:9" s="314" customFormat="1">
      <c r="D111" s="315"/>
      <c r="E111" s="316"/>
      <c r="G111" s="315"/>
      <c r="H111" s="312"/>
      <c r="I111" s="313"/>
    </row>
    <row r="112" spans="4:9" s="314" customFormat="1">
      <c r="D112" s="315"/>
      <c r="E112" s="316"/>
      <c r="G112" s="315"/>
      <c r="H112" s="312"/>
      <c r="I112" s="313"/>
    </row>
    <row r="113" spans="4:9" s="314" customFormat="1">
      <c r="D113" s="315"/>
      <c r="E113" s="316"/>
      <c r="G113" s="315"/>
      <c r="H113" s="312"/>
      <c r="I113" s="313"/>
    </row>
    <row r="114" spans="4:9" s="314" customFormat="1">
      <c r="D114" s="315"/>
      <c r="E114" s="316"/>
      <c r="G114" s="315"/>
      <c r="H114" s="312"/>
      <c r="I114" s="313"/>
    </row>
    <row r="115" spans="4:9" s="314" customFormat="1">
      <c r="D115" s="315"/>
      <c r="E115" s="316"/>
      <c r="G115" s="315"/>
      <c r="H115" s="312"/>
      <c r="I115" s="313"/>
    </row>
    <row r="116" spans="4:9" s="314" customFormat="1">
      <c r="D116" s="315"/>
      <c r="E116" s="316"/>
      <c r="G116" s="315"/>
      <c r="H116" s="312"/>
      <c r="I116" s="313"/>
    </row>
    <row r="117" spans="4:9" s="314" customFormat="1">
      <c r="D117" s="315"/>
      <c r="E117" s="316"/>
      <c r="G117" s="315"/>
      <c r="H117" s="312"/>
      <c r="I117" s="313"/>
    </row>
    <row r="118" spans="4:9" s="314" customFormat="1">
      <c r="D118" s="315"/>
      <c r="E118" s="316"/>
      <c r="G118" s="315"/>
      <c r="H118" s="312"/>
      <c r="I118" s="313"/>
    </row>
    <row r="119" spans="4:9" s="314" customFormat="1">
      <c r="D119" s="315"/>
      <c r="E119" s="316"/>
      <c r="G119" s="315"/>
      <c r="H119" s="312"/>
      <c r="I119" s="313"/>
    </row>
    <row r="120" spans="4:9" s="314" customFormat="1">
      <c r="D120" s="315"/>
      <c r="E120" s="316"/>
      <c r="G120" s="315"/>
      <c r="H120" s="312"/>
      <c r="I120" s="313"/>
    </row>
    <row r="121" spans="4:9" s="314" customFormat="1">
      <c r="D121" s="315"/>
      <c r="E121" s="316"/>
      <c r="G121" s="315"/>
      <c r="H121" s="312"/>
      <c r="I121" s="313"/>
    </row>
    <row r="122" spans="4:9" s="314" customFormat="1">
      <c r="D122" s="315"/>
      <c r="E122" s="316"/>
      <c r="G122" s="315"/>
      <c r="H122" s="312"/>
      <c r="I122" s="313"/>
    </row>
    <row r="123" spans="4:9" s="314" customFormat="1">
      <c r="D123" s="315"/>
      <c r="E123" s="316"/>
      <c r="G123" s="315"/>
      <c r="H123" s="312"/>
      <c r="I123" s="313"/>
    </row>
    <row r="124" spans="4:9" s="314" customFormat="1">
      <c r="D124" s="315"/>
      <c r="E124" s="316"/>
      <c r="G124" s="315"/>
      <c r="H124" s="312"/>
      <c r="I124" s="313"/>
    </row>
    <row r="125" spans="4:9" s="314" customFormat="1">
      <c r="D125" s="315"/>
      <c r="E125" s="316"/>
      <c r="G125" s="315"/>
      <c r="H125" s="312"/>
      <c r="I125" s="313"/>
    </row>
    <row r="126" spans="4:9" s="314" customFormat="1">
      <c r="D126" s="315"/>
      <c r="E126" s="316"/>
      <c r="G126" s="315"/>
      <c r="H126" s="312"/>
      <c r="I126" s="313"/>
    </row>
    <row r="127" spans="4:9" s="314" customFormat="1">
      <c r="D127" s="315"/>
      <c r="E127" s="316"/>
      <c r="G127" s="315"/>
      <c r="H127" s="312"/>
      <c r="I127" s="313"/>
    </row>
    <row r="128" spans="4:9" s="314" customFormat="1">
      <c r="D128" s="315"/>
      <c r="E128" s="316"/>
      <c r="G128" s="315"/>
      <c r="H128" s="312"/>
      <c r="I128" s="313"/>
    </row>
    <row r="129" spans="4:9" s="314" customFormat="1">
      <c r="D129" s="315"/>
      <c r="E129" s="316"/>
      <c r="G129" s="315"/>
      <c r="H129" s="312"/>
      <c r="I129" s="313"/>
    </row>
    <row r="130" spans="4:9" s="314" customFormat="1">
      <c r="D130" s="315"/>
      <c r="E130" s="316"/>
      <c r="G130" s="315"/>
      <c r="H130" s="312"/>
      <c r="I130" s="313"/>
    </row>
    <row r="131" spans="4:9" s="314" customFormat="1">
      <c r="D131" s="315"/>
      <c r="E131" s="316"/>
      <c r="G131" s="315"/>
      <c r="H131" s="312"/>
      <c r="I131" s="313"/>
    </row>
    <row r="132" spans="4:9" s="314" customFormat="1">
      <c r="D132" s="315"/>
      <c r="E132" s="316"/>
      <c r="G132" s="315"/>
      <c r="H132" s="312"/>
      <c r="I132" s="313"/>
    </row>
    <row r="133" spans="4:9" s="314" customFormat="1">
      <c r="D133" s="315"/>
      <c r="E133" s="316"/>
      <c r="G133" s="315"/>
      <c r="H133" s="312"/>
      <c r="I133" s="313"/>
    </row>
    <row r="134" spans="4:9" s="314" customFormat="1">
      <c r="D134" s="315"/>
      <c r="E134" s="316"/>
      <c r="G134" s="315"/>
      <c r="H134" s="312"/>
      <c r="I134" s="313"/>
    </row>
    <row r="135" spans="4:9" s="314" customFormat="1">
      <c r="D135" s="315"/>
      <c r="E135" s="316"/>
      <c r="G135" s="315"/>
      <c r="H135" s="312"/>
      <c r="I135" s="313"/>
    </row>
    <row r="136" spans="4:9" s="314" customFormat="1">
      <c r="D136" s="315"/>
      <c r="E136" s="316"/>
      <c r="G136" s="315"/>
      <c r="H136" s="312"/>
      <c r="I136" s="313"/>
    </row>
    <row r="137" spans="4:9" s="314" customFormat="1">
      <c r="D137" s="315"/>
      <c r="E137" s="316"/>
      <c r="G137" s="315"/>
      <c r="H137" s="312"/>
      <c r="I137" s="313"/>
    </row>
    <row r="138" spans="4:9" s="314" customFormat="1">
      <c r="D138" s="315"/>
      <c r="E138" s="316"/>
      <c r="G138" s="315"/>
      <c r="H138" s="312"/>
      <c r="I138" s="313"/>
    </row>
    <row r="139" spans="4:9" s="314" customFormat="1">
      <c r="D139" s="315"/>
      <c r="E139" s="316"/>
      <c r="G139" s="315"/>
      <c r="H139" s="312"/>
      <c r="I139" s="313"/>
    </row>
    <row r="140" spans="4:9" s="314" customFormat="1">
      <c r="D140" s="315"/>
      <c r="E140" s="316"/>
      <c r="G140" s="315"/>
      <c r="H140" s="312"/>
      <c r="I140" s="313"/>
    </row>
    <row r="141" spans="4:9" s="314" customFormat="1">
      <c r="D141" s="315"/>
      <c r="E141" s="316"/>
      <c r="G141" s="315"/>
      <c r="H141" s="312"/>
      <c r="I141" s="313"/>
    </row>
    <row r="142" spans="4:9" s="314" customFormat="1">
      <c r="D142" s="315"/>
      <c r="E142" s="316"/>
      <c r="G142" s="315"/>
      <c r="H142" s="312"/>
      <c r="I142" s="313"/>
    </row>
    <row r="143" spans="4:9" s="314" customFormat="1">
      <c r="D143" s="315"/>
      <c r="E143" s="316"/>
      <c r="G143" s="315"/>
      <c r="H143" s="312"/>
      <c r="I143" s="313"/>
    </row>
    <row r="144" spans="4:9" s="314" customFormat="1">
      <c r="D144" s="315"/>
      <c r="E144" s="316"/>
      <c r="G144" s="315"/>
      <c r="H144" s="312"/>
      <c r="I144" s="313"/>
    </row>
    <row r="145" spans="4:9" s="314" customFormat="1">
      <c r="D145" s="315"/>
      <c r="E145" s="316"/>
      <c r="G145" s="315"/>
      <c r="H145" s="312"/>
      <c r="I145" s="313"/>
    </row>
    <row r="146" spans="4:9" s="314" customFormat="1">
      <c r="D146" s="315"/>
      <c r="E146" s="316"/>
      <c r="G146" s="315"/>
      <c r="H146" s="312"/>
      <c r="I146" s="313"/>
    </row>
    <row r="147" spans="4:9" s="314" customFormat="1">
      <c r="D147" s="315"/>
      <c r="E147" s="316"/>
      <c r="G147" s="315"/>
      <c r="H147" s="312"/>
      <c r="I147" s="313"/>
    </row>
    <row r="148" spans="4:9" s="314" customFormat="1">
      <c r="D148" s="315"/>
      <c r="E148" s="316"/>
      <c r="G148" s="315"/>
      <c r="H148" s="312"/>
      <c r="I148" s="313"/>
    </row>
    <row r="149" spans="4:9" s="314" customFormat="1">
      <c r="D149" s="315"/>
      <c r="E149" s="316"/>
      <c r="G149" s="315"/>
      <c r="H149" s="312"/>
      <c r="I149" s="313"/>
    </row>
    <row r="150" spans="4:9" s="314" customFormat="1">
      <c r="D150" s="315"/>
      <c r="E150" s="316"/>
      <c r="G150" s="315"/>
      <c r="H150" s="312"/>
      <c r="I150" s="313"/>
    </row>
    <row r="151" spans="4:9" s="314" customFormat="1">
      <c r="D151" s="315"/>
      <c r="E151" s="316"/>
      <c r="G151" s="315"/>
      <c r="H151" s="312"/>
      <c r="I151" s="313"/>
    </row>
    <row r="152" spans="4:9" s="314" customFormat="1">
      <c r="D152" s="315"/>
      <c r="E152" s="316"/>
      <c r="G152" s="315"/>
      <c r="H152" s="312"/>
      <c r="I152" s="313"/>
    </row>
    <row r="153" spans="4:9" s="314" customFormat="1">
      <c r="D153" s="315"/>
      <c r="E153" s="316"/>
      <c r="G153" s="315"/>
      <c r="H153" s="312"/>
      <c r="I153" s="313"/>
    </row>
    <row r="154" spans="4:9" s="314" customFormat="1">
      <c r="D154" s="315"/>
      <c r="E154" s="316"/>
      <c r="G154" s="315"/>
      <c r="H154" s="312"/>
      <c r="I154" s="313"/>
    </row>
    <row r="155" spans="4:9" s="314" customFormat="1">
      <c r="D155" s="315"/>
      <c r="E155" s="316"/>
      <c r="G155" s="315"/>
      <c r="H155" s="312"/>
      <c r="I155" s="313"/>
    </row>
    <row r="156" spans="4:9" s="314" customFormat="1">
      <c r="D156" s="315"/>
      <c r="E156" s="316"/>
      <c r="G156" s="315"/>
      <c r="H156" s="312"/>
      <c r="I156" s="313"/>
    </row>
    <row r="157" spans="4:9" s="314" customFormat="1">
      <c r="D157" s="315"/>
      <c r="E157" s="316"/>
      <c r="G157" s="315"/>
      <c r="H157" s="312"/>
      <c r="I157" s="313"/>
    </row>
    <row r="158" spans="4:9" s="314" customFormat="1">
      <c r="D158" s="315"/>
      <c r="E158" s="316"/>
      <c r="G158" s="315"/>
      <c r="H158" s="312"/>
      <c r="I158" s="313"/>
    </row>
    <row r="159" spans="4:9" s="314" customFormat="1">
      <c r="D159" s="315"/>
      <c r="E159" s="316"/>
      <c r="G159" s="315"/>
      <c r="H159" s="312"/>
      <c r="I159" s="313"/>
    </row>
    <row r="160" spans="4:9" s="314" customFormat="1">
      <c r="D160" s="315"/>
      <c r="E160" s="316"/>
      <c r="G160" s="315"/>
      <c r="H160" s="312"/>
      <c r="I160" s="313"/>
    </row>
    <row r="161" spans="4:15" s="314" customFormat="1">
      <c r="D161" s="315"/>
      <c r="E161" s="316"/>
      <c r="G161" s="315"/>
      <c r="H161" s="312"/>
      <c r="I161" s="313"/>
    </row>
    <row r="162" spans="4:15" s="314" customFormat="1">
      <c r="D162" s="315"/>
      <c r="E162" s="316"/>
      <c r="G162" s="315"/>
      <c r="H162" s="312"/>
      <c r="I162" s="313"/>
    </row>
    <row r="163" spans="4:15" s="314" customFormat="1">
      <c r="D163" s="315"/>
      <c r="E163" s="316"/>
      <c r="G163" s="315"/>
      <c r="H163" s="312"/>
      <c r="I163" s="313"/>
    </row>
    <row r="164" spans="4:15" s="314" customFormat="1">
      <c r="D164" s="315"/>
      <c r="E164" s="316"/>
      <c r="G164" s="315"/>
      <c r="H164" s="312"/>
      <c r="I164" s="313"/>
    </row>
    <row r="165" spans="4:15" s="314" customFormat="1">
      <c r="D165" s="315"/>
      <c r="E165" s="316"/>
      <c r="G165" s="315"/>
      <c r="H165" s="312"/>
      <c r="I165" s="313"/>
    </row>
    <row r="166" spans="4:15" s="314" customFormat="1">
      <c r="D166" s="315"/>
      <c r="E166" s="316"/>
      <c r="G166" s="315"/>
      <c r="H166" s="312"/>
      <c r="I166" s="313"/>
    </row>
    <row r="167" spans="4:15" s="314" customFormat="1">
      <c r="D167" s="315"/>
      <c r="E167" s="316"/>
      <c r="G167" s="315"/>
      <c r="H167" s="312"/>
      <c r="I167" s="313"/>
    </row>
    <row r="168" spans="4:15" s="314" customFormat="1">
      <c r="D168" s="315"/>
      <c r="E168" s="316"/>
      <c r="G168" s="315"/>
      <c r="H168" s="312"/>
      <c r="I168" s="313"/>
    </row>
    <row r="169" spans="4:15" s="314" customFormat="1">
      <c r="D169" s="315"/>
      <c r="E169" s="316"/>
      <c r="G169" s="315"/>
      <c r="H169" s="312"/>
      <c r="I169" s="313"/>
    </row>
    <row r="170" spans="4:15" s="314" customFormat="1">
      <c r="D170" s="315"/>
      <c r="E170" s="316"/>
      <c r="G170" s="315"/>
      <c r="H170" s="312"/>
      <c r="I170" s="313"/>
    </row>
    <row r="171" spans="4:15" s="317" customFormat="1">
      <c r="D171" s="315"/>
      <c r="E171" s="316"/>
      <c r="F171" s="314"/>
      <c r="G171" s="315"/>
      <c r="H171" s="312"/>
      <c r="I171" s="313"/>
      <c r="J171" s="314"/>
      <c r="K171" s="314"/>
      <c r="L171" s="314"/>
      <c r="M171" s="314"/>
      <c r="N171" s="314"/>
      <c r="O171" s="314"/>
    </row>
    <row r="172" spans="4:15" s="317" customFormat="1">
      <c r="D172" s="315"/>
      <c r="E172" s="316"/>
      <c r="F172" s="314"/>
      <c r="G172" s="315"/>
      <c r="H172" s="312"/>
      <c r="I172" s="313"/>
      <c r="J172" s="314"/>
      <c r="K172" s="314"/>
      <c r="L172" s="314"/>
      <c r="M172" s="314"/>
      <c r="N172" s="314"/>
      <c r="O172" s="314"/>
    </row>
    <row r="173" spans="4:15" s="317" customFormat="1">
      <c r="D173" s="315"/>
      <c r="E173" s="316"/>
      <c r="F173" s="314"/>
      <c r="G173" s="315"/>
      <c r="H173" s="312"/>
      <c r="I173" s="313"/>
      <c r="J173" s="314"/>
      <c r="K173" s="314"/>
      <c r="L173" s="314"/>
      <c r="M173" s="314"/>
      <c r="N173" s="314"/>
      <c r="O173" s="314"/>
    </row>
    <row r="174" spans="4:15" s="317" customFormat="1">
      <c r="D174" s="315"/>
      <c r="E174" s="316"/>
      <c r="F174" s="314"/>
      <c r="G174" s="315"/>
      <c r="H174" s="312"/>
      <c r="I174" s="313"/>
      <c r="J174" s="314"/>
      <c r="K174" s="314"/>
      <c r="L174" s="314"/>
      <c r="M174" s="314"/>
      <c r="N174" s="314"/>
      <c r="O174" s="314"/>
    </row>
    <row r="175" spans="4:15" s="317" customFormat="1">
      <c r="D175" s="315"/>
      <c r="E175" s="316"/>
      <c r="F175" s="314"/>
      <c r="G175" s="315"/>
      <c r="H175" s="312"/>
      <c r="I175" s="313"/>
      <c r="J175" s="314"/>
      <c r="K175" s="314"/>
      <c r="L175" s="314"/>
      <c r="M175" s="314"/>
      <c r="N175" s="314"/>
      <c r="O175" s="314"/>
    </row>
    <row r="176" spans="4:15" s="317" customFormat="1">
      <c r="D176" s="315"/>
      <c r="E176" s="316"/>
      <c r="F176" s="314"/>
      <c r="G176" s="315"/>
      <c r="H176" s="312"/>
      <c r="I176" s="313"/>
      <c r="J176" s="314"/>
      <c r="K176" s="314"/>
      <c r="L176" s="314"/>
      <c r="M176" s="314"/>
      <c r="N176" s="314"/>
      <c r="O176" s="314"/>
    </row>
    <row r="177" spans="4:15" s="317" customFormat="1">
      <c r="D177" s="315"/>
      <c r="E177" s="316"/>
      <c r="F177" s="314"/>
      <c r="G177" s="315"/>
      <c r="H177" s="312"/>
      <c r="I177" s="313"/>
      <c r="J177" s="314"/>
      <c r="K177" s="314"/>
      <c r="L177" s="314"/>
      <c r="M177" s="314"/>
      <c r="N177" s="314"/>
      <c r="O177" s="314"/>
    </row>
    <row r="178" spans="4:15" s="317" customFormat="1">
      <c r="D178" s="315"/>
      <c r="E178" s="316"/>
      <c r="F178" s="314"/>
      <c r="G178" s="315"/>
      <c r="H178" s="312"/>
      <c r="I178" s="313"/>
      <c r="J178" s="314"/>
      <c r="K178" s="314"/>
      <c r="L178" s="314"/>
      <c r="M178" s="314"/>
      <c r="N178" s="314"/>
      <c r="O178" s="314"/>
    </row>
    <row r="179" spans="4:15" s="317" customFormat="1">
      <c r="D179" s="315"/>
      <c r="E179" s="316"/>
      <c r="F179" s="314"/>
      <c r="G179" s="315"/>
      <c r="H179" s="312"/>
      <c r="I179" s="313"/>
      <c r="J179" s="314"/>
      <c r="K179" s="314"/>
      <c r="L179" s="314"/>
      <c r="M179" s="314"/>
      <c r="N179" s="314"/>
      <c r="O179" s="314"/>
    </row>
    <row r="180" spans="4:15" s="317" customFormat="1">
      <c r="D180" s="315"/>
      <c r="E180" s="316"/>
      <c r="F180" s="314"/>
      <c r="G180" s="315"/>
      <c r="H180" s="312"/>
      <c r="I180" s="313"/>
      <c r="J180" s="314"/>
      <c r="K180" s="314"/>
      <c r="L180" s="314"/>
      <c r="M180" s="314"/>
      <c r="N180" s="314"/>
      <c r="O180" s="314"/>
    </row>
    <row r="181" spans="4:15" s="317" customFormat="1">
      <c r="D181" s="315"/>
      <c r="E181" s="316"/>
      <c r="F181" s="314"/>
      <c r="G181" s="315"/>
      <c r="H181" s="312"/>
      <c r="I181" s="313"/>
      <c r="J181" s="314"/>
      <c r="K181" s="314"/>
      <c r="L181" s="314"/>
      <c r="M181" s="314"/>
      <c r="N181" s="314"/>
      <c r="O181" s="314"/>
    </row>
    <row r="182" spans="4:15" s="317" customFormat="1">
      <c r="D182" s="315"/>
      <c r="E182" s="316"/>
      <c r="F182" s="314"/>
      <c r="G182" s="315"/>
      <c r="H182" s="312"/>
      <c r="I182" s="313"/>
      <c r="J182" s="314"/>
      <c r="K182" s="314"/>
      <c r="L182" s="314"/>
      <c r="M182" s="314"/>
      <c r="N182" s="314"/>
      <c r="O182" s="314"/>
    </row>
    <row r="183" spans="4:15" s="317" customFormat="1">
      <c r="D183" s="315"/>
      <c r="E183" s="316"/>
      <c r="F183" s="314"/>
      <c r="G183" s="315"/>
      <c r="H183" s="312"/>
      <c r="I183" s="313"/>
      <c r="J183" s="314"/>
      <c r="K183" s="314"/>
      <c r="L183" s="314"/>
      <c r="M183" s="314"/>
      <c r="N183" s="314"/>
      <c r="O183" s="314"/>
    </row>
    <row r="184" spans="4:15" s="317" customFormat="1">
      <c r="D184" s="315"/>
      <c r="E184" s="316"/>
      <c r="F184" s="314"/>
      <c r="G184" s="315"/>
      <c r="H184" s="312"/>
      <c r="I184" s="313"/>
      <c r="J184" s="314"/>
      <c r="K184" s="314"/>
      <c r="L184" s="314"/>
      <c r="M184" s="314"/>
      <c r="N184" s="314"/>
      <c r="O184" s="314"/>
    </row>
    <row r="185" spans="4:15" s="317" customFormat="1">
      <c r="D185" s="315"/>
      <c r="E185" s="316"/>
      <c r="F185" s="314"/>
      <c r="G185" s="315"/>
      <c r="H185" s="312"/>
      <c r="I185" s="313"/>
      <c r="J185" s="314"/>
      <c r="K185" s="314"/>
      <c r="L185" s="314"/>
      <c r="M185" s="314"/>
      <c r="N185" s="314"/>
      <c r="O185" s="314"/>
    </row>
    <row r="186" spans="4:15" s="317" customFormat="1">
      <c r="D186" s="315"/>
      <c r="E186" s="316"/>
      <c r="F186" s="314"/>
      <c r="G186" s="315"/>
      <c r="H186" s="312"/>
      <c r="I186" s="313"/>
      <c r="J186" s="314"/>
      <c r="K186" s="314"/>
      <c r="L186" s="314"/>
      <c r="M186" s="314"/>
      <c r="N186" s="314"/>
      <c r="O186" s="314"/>
    </row>
    <row r="187" spans="4:15" s="317" customFormat="1">
      <c r="D187" s="315"/>
      <c r="E187" s="316"/>
      <c r="F187" s="314"/>
      <c r="G187" s="315"/>
      <c r="H187" s="312"/>
      <c r="I187" s="313"/>
      <c r="J187" s="314"/>
      <c r="K187" s="314"/>
      <c r="L187" s="314"/>
      <c r="M187" s="314"/>
      <c r="N187" s="314"/>
      <c r="O187" s="314"/>
    </row>
    <row r="188" spans="4:15" s="317" customFormat="1">
      <c r="D188" s="315"/>
      <c r="E188" s="316"/>
      <c r="F188" s="314"/>
      <c r="G188" s="315"/>
      <c r="H188" s="312"/>
      <c r="I188" s="313"/>
      <c r="J188" s="314"/>
      <c r="K188" s="314"/>
      <c r="L188" s="314"/>
      <c r="M188" s="314"/>
      <c r="N188" s="314"/>
      <c r="O188" s="314"/>
    </row>
    <row r="189" spans="4:15" s="317" customFormat="1">
      <c r="D189" s="315"/>
      <c r="E189" s="316"/>
      <c r="F189" s="314"/>
      <c r="G189" s="315"/>
      <c r="H189" s="312"/>
      <c r="I189" s="313"/>
      <c r="J189" s="314"/>
      <c r="K189" s="314"/>
      <c r="L189" s="314"/>
      <c r="M189" s="314"/>
      <c r="N189" s="314"/>
      <c r="O189" s="314"/>
    </row>
    <row r="190" spans="4:15" s="317" customFormat="1">
      <c r="D190" s="315"/>
      <c r="E190" s="316"/>
      <c r="F190" s="314"/>
      <c r="G190" s="315"/>
      <c r="H190" s="312"/>
      <c r="I190" s="313"/>
      <c r="J190" s="314"/>
      <c r="K190" s="314"/>
      <c r="L190" s="314"/>
      <c r="M190" s="314"/>
      <c r="N190" s="314"/>
      <c r="O190" s="314"/>
    </row>
    <row r="191" spans="4:15" s="317" customFormat="1">
      <c r="D191" s="315"/>
      <c r="E191" s="316"/>
      <c r="F191" s="314"/>
      <c r="G191" s="315"/>
      <c r="H191" s="312"/>
      <c r="I191" s="313"/>
      <c r="J191" s="314"/>
      <c r="K191" s="314"/>
      <c r="L191" s="314"/>
      <c r="M191" s="314"/>
      <c r="N191" s="314"/>
      <c r="O191" s="314"/>
    </row>
    <row r="192" spans="4:15" s="317" customFormat="1">
      <c r="D192" s="315"/>
      <c r="E192" s="316"/>
      <c r="F192" s="314"/>
      <c r="G192" s="315"/>
      <c r="H192" s="312"/>
      <c r="I192" s="313"/>
      <c r="J192" s="314"/>
      <c r="K192" s="314"/>
      <c r="L192" s="314"/>
      <c r="M192" s="314"/>
      <c r="N192" s="314"/>
      <c r="O192" s="314"/>
    </row>
    <row r="193" spans="4:15" s="317" customFormat="1">
      <c r="D193" s="315"/>
      <c r="E193" s="316"/>
      <c r="F193" s="314"/>
      <c r="G193" s="315"/>
      <c r="H193" s="312"/>
      <c r="I193" s="313"/>
      <c r="J193" s="314"/>
      <c r="K193" s="314"/>
      <c r="L193" s="314"/>
      <c r="M193" s="314"/>
      <c r="N193" s="314"/>
      <c r="O193" s="314"/>
    </row>
    <row r="194" spans="4:15" s="317" customFormat="1">
      <c r="D194" s="315"/>
      <c r="E194" s="316"/>
      <c r="F194" s="314"/>
      <c r="G194" s="315"/>
      <c r="H194" s="312"/>
      <c r="I194" s="313"/>
      <c r="J194" s="314"/>
      <c r="K194" s="314"/>
      <c r="L194" s="314"/>
      <c r="M194" s="314"/>
      <c r="N194" s="314"/>
      <c r="O194" s="314"/>
    </row>
    <row r="195" spans="4:15" s="317" customFormat="1">
      <c r="D195" s="315"/>
      <c r="E195" s="316"/>
      <c r="F195" s="314"/>
      <c r="G195" s="315"/>
      <c r="H195" s="312"/>
      <c r="I195" s="313"/>
      <c r="J195" s="314"/>
      <c r="K195" s="314"/>
      <c r="L195" s="314"/>
      <c r="M195" s="314"/>
      <c r="N195" s="314"/>
      <c r="O195" s="314"/>
    </row>
    <row r="196" spans="4:15" s="317" customFormat="1">
      <c r="D196" s="315"/>
      <c r="E196" s="316"/>
      <c r="F196" s="314"/>
      <c r="G196" s="315"/>
      <c r="H196" s="312"/>
      <c r="I196" s="313"/>
      <c r="J196" s="314"/>
      <c r="K196" s="314"/>
      <c r="L196" s="314"/>
      <c r="M196" s="314"/>
      <c r="N196" s="314"/>
      <c r="O196" s="314"/>
    </row>
    <row r="197" spans="4:15" s="317" customFormat="1">
      <c r="D197" s="315"/>
      <c r="E197" s="316"/>
      <c r="F197" s="314"/>
      <c r="G197" s="315"/>
      <c r="H197" s="312"/>
      <c r="I197" s="313"/>
      <c r="J197" s="314"/>
      <c r="K197" s="314"/>
      <c r="L197" s="314"/>
      <c r="M197" s="314"/>
      <c r="N197" s="314"/>
      <c r="O197" s="314"/>
    </row>
    <row r="198" spans="4:15" s="317" customFormat="1">
      <c r="D198" s="315"/>
      <c r="E198" s="316"/>
      <c r="F198" s="314"/>
      <c r="G198" s="315"/>
      <c r="H198" s="312"/>
      <c r="I198" s="313"/>
      <c r="J198" s="314"/>
      <c r="K198" s="314"/>
      <c r="L198" s="314"/>
      <c r="M198" s="314"/>
      <c r="N198" s="314"/>
      <c r="O198" s="314"/>
    </row>
    <row r="199" spans="4:15" s="317" customFormat="1">
      <c r="D199" s="315"/>
      <c r="E199" s="316"/>
      <c r="F199" s="314"/>
      <c r="G199" s="315"/>
      <c r="H199" s="312"/>
      <c r="I199" s="313"/>
      <c r="J199" s="314"/>
      <c r="K199" s="314"/>
      <c r="L199" s="314"/>
      <c r="M199" s="314"/>
      <c r="N199" s="314"/>
      <c r="O199" s="314"/>
    </row>
    <row r="200" spans="4:15" s="317" customFormat="1">
      <c r="D200" s="315"/>
      <c r="E200" s="316"/>
      <c r="F200" s="314"/>
      <c r="G200" s="315"/>
      <c r="H200" s="312"/>
      <c r="I200" s="313"/>
      <c r="J200" s="314"/>
      <c r="K200" s="314"/>
      <c r="L200" s="314"/>
      <c r="M200" s="314"/>
      <c r="N200" s="314"/>
      <c r="O200" s="314"/>
    </row>
    <row r="201" spans="4:15" s="317" customFormat="1">
      <c r="D201" s="315"/>
      <c r="E201" s="316"/>
      <c r="F201" s="314"/>
      <c r="G201" s="315"/>
      <c r="H201" s="312"/>
      <c r="I201" s="313"/>
      <c r="J201" s="314"/>
      <c r="K201" s="314"/>
      <c r="L201" s="314"/>
      <c r="M201" s="314"/>
      <c r="N201" s="314"/>
      <c r="O201" s="314"/>
    </row>
    <row r="202" spans="4:15" s="317" customFormat="1">
      <c r="D202" s="315"/>
      <c r="E202" s="316"/>
      <c r="F202" s="314"/>
      <c r="G202" s="315"/>
      <c r="H202" s="312"/>
      <c r="I202" s="313"/>
      <c r="J202" s="314"/>
      <c r="K202" s="314"/>
      <c r="L202" s="314"/>
      <c r="M202" s="314"/>
      <c r="N202" s="314"/>
      <c r="O202" s="314"/>
    </row>
    <row r="203" spans="4:15" s="317" customFormat="1">
      <c r="D203" s="315"/>
      <c r="E203" s="316"/>
      <c r="F203" s="314"/>
      <c r="G203" s="315"/>
      <c r="H203" s="312"/>
      <c r="I203" s="313"/>
      <c r="J203" s="314"/>
      <c r="K203" s="314"/>
      <c r="L203" s="314"/>
      <c r="M203" s="314"/>
      <c r="N203" s="314"/>
      <c r="O203" s="314"/>
    </row>
    <row r="204" spans="4:15" s="317" customFormat="1">
      <c r="D204" s="315"/>
      <c r="E204" s="316"/>
      <c r="F204" s="314"/>
      <c r="G204" s="315"/>
      <c r="H204" s="312"/>
      <c r="I204" s="313"/>
      <c r="J204" s="314"/>
      <c r="K204" s="314"/>
      <c r="L204" s="314"/>
      <c r="M204" s="314"/>
      <c r="N204" s="314"/>
      <c r="O204" s="314"/>
    </row>
    <row r="205" spans="4:15" s="317" customFormat="1">
      <c r="D205" s="315"/>
      <c r="E205" s="316"/>
      <c r="F205" s="314"/>
      <c r="G205" s="315"/>
      <c r="H205" s="312"/>
      <c r="I205" s="313"/>
      <c r="J205" s="314"/>
      <c r="K205" s="314"/>
      <c r="L205" s="314"/>
      <c r="M205" s="314"/>
      <c r="N205" s="314"/>
      <c r="O205" s="314"/>
    </row>
    <row r="206" spans="4:15" s="317" customFormat="1">
      <c r="D206" s="315"/>
      <c r="E206" s="316"/>
      <c r="F206" s="314"/>
      <c r="G206" s="315"/>
      <c r="H206" s="312"/>
      <c r="I206" s="313"/>
      <c r="J206" s="314"/>
      <c r="K206" s="314"/>
      <c r="L206" s="314"/>
      <c r="M206" s="314"/>
      <c r="N206" s="314"/>
      <c r="O206" s="314"/>
    </row>
    <row r="207" spans="4:15" s="317" customFormat="1">
      <c r="D207" s="315"/>
      <c r="E207" s="316"/>
      <c r="F207" s="314"/>
      <c r="G207" s="315"/>
      <c r="H207" s="312"/>
      <c r="I207" s="313"/>
      <c r="J207" s="314"/>
      <c r="K207" s="314"/>
      <c r="L207" s="314"/>
      <c r="M207" s="314"/>
      <c r="N207" s="314"/>
      <c r="O207" s="314"/>
    </row>
    <row r="208" spans="4:15" s="317" customFormat="1">
      <c r="D208" s="315"/>
      <c r="E208" s="316"/>
      <c r="F208" s="314"/>
      <c r="G208" s="315"/>
      <c r="H208" s="312"/>
      <c r="I208" s="313"/>
      <c r="J208" s="314"/>
      <c r="K208" s="314"/>
      <c r="L208" s="314"/>
      <c r="M208" s="314"/>
      <c r="N208" s="314"/>
      <c r="O208" s="314"/>
    </row>
    <row r="209" spans="4:15" s="317" customFormat="1">
      <c r="D209" s="315"/>
      <c r="E209" s="316"/>
      <c r="F209" s="314"/>
      <c r="G209" s="315"/>
      <c r="H209" s="312"/>
      <c r="I209" s="313"/>
      <c r="J209" s="314"/>
      <c r="K209" s="314"/>
      <c r="L209" s="314"/>
      <c r="M209" s="314"/>
      <c r="N209" s="314"/>
      <c r="O209" s="314"/>
    </row>
    <row r="210" spans="4:15" s="317" customFormat="1">
      <c r="D210" s="315"/>
      <c r="E210" s="316"/>
      <c r="F210" s="314"/>
      <c r="G210" s="315"/>
      <c r="H210" s="312"/>
      <c r="I210" s="313"/>
      <c r="J210" s="314"/>
      <c r="K210" s="314"/>
      <c r="L210" s="314"/>
      <c r="M210" s="314"/>
      <c r="N210" s="314"/>
      <c r="O210" s="314"/>
    </row>
    <row r="211" spans="4:15" s="317" customFormat="1">
      <c r="D211" s="315"/>
      <c r="E211" s="316"/>
      <c r="F211" s="314"/>
      <c r="G211" s="315"/>
      <c r="H211" s="312"/>
      <c r="I211" s="313"/>
      <c r="J211" s="314"/>
      <c r="K211" s="314"/>
      <c r="L211" s="314"/>
      <c r="M211" s="314"/>
      <c r="N211" s="314"/>
      <c r="O211" s="314"/>
    </row>
    <row r="212" spans="4:15" s="317" customFormat="1">
      <c r="D212" s="315"/>
      <c r="E212" s="316"/>
      <c r="F212" s="314"/>
      <c r="G212" s="315"/>
      <c r="H212" s="312"/>
      <c r="I212" s="313"/>
      <c r="J212" s="314"/>
      <c r="K212" s="314"/>
      <c r="L212" s="314"/>
      <c r="M212" s="314"/>
      <c r="N212" s="314"/>
      <c r="O212" s="314"/>
    </row>
    <row r="213" spans="4:15" s="317" customFormat="1">
      <c r="D213" s="315"/>
      <c r="E213" s="316"/>
      <c r="F213" s="314"/>
      <c r="G213" s="315"/>
      <c r="H213" s="312"/>
      <c r="I213" s="313"/>
      <c r="J213" s="314"/>
      <c r="K213" s="314"/>
      <c r="L213" s="314"/>
      <c r="M213" s="314"/>
      <c r="N213" s="314"/>
      <c r="O213" s="314"/>
    </row>
    <row r="214" spans="4:15" s="317" customFormat="1">
      <c r="D214" s="315"/>
      <c r="E214" s="316"/>
      <c r="F214" s="314"/>
      <c r="G214" s="315"/>
      <c r="H214" s="312"/>
      <c r="I214" s="313"/>
      <c r="J214" s="314"/>
      <c r="K214" s="314"/>
      <c r="L214" s="314"/>
      <c r="M214" s="314"/>
      <c r="N214" s="314"/>
      <c r="O214" s="314"/>
    </row>
    <row r="215" spans="4:15" s="317" customFormat="1">
      <c r="D215" s="315"/>
      <c r="E215" s="316"/>
      <c r="F215" s="314"/>
      <c r="G215" s="315"/>
      <c r="H215" s="312"/>
      <c r="I215" s="313"/>
      <c r="J215" s="314"/>
      <c r="K215" s="314"/>
      <c r="L215" s="314"/>
      <c r="M215" s="314"/>
      <c r="N215" s="314"/>
      <c r="O215" s="314"/>
    </row>
    <row r="216" spans="4:15" s="317" customFormat="1">
      <c r="D216" s="315"/>
      <c r="E216" s="316"/>
      <c r="F216" s="314"/>
      <c r="G216" s="315"/>
      <c r="H216" s="312"/>
      <c r="I216" s="313"/>
      <c r="J216" s="314"/>
      <c r="K216" s="314"/>
      <c r="L216" s="314"/>
      <c r="M216" s="314"/>
      <c r="N216" s="314"/>
      <c r="O216" s="314"/>
    </row>
    <row r="217" spans="4:15" s="317" customFormat="1">
      <c r="D217" s="315"/>
      <c r="E217" s="316"/>
      <c r="F217" s="314"/>
      <c r="G217" s="315"/>
      <c r="H217" s="312"/>
      <c r="I217" s="313"/>
      <c r="J217" s="314"/>
      <c r="K217" s="314"/>
      <c r="L217" s="314"/>
      <c r="M217" s="314"/>
      <c r="N217" s="314"/>
      <c r="O217" s="314"/>
    </row>
    <row r="218" spans="4:15" s="317" customFormat="1">
      <c r="D218" s="315"/>
      <c r="E218" s="316"/>
      <c r="F218" s="314"/>
      <c r="G218" s="315"/>
      <c r="H218" s="312"/>
      <c r="I218" s="313"/>
      <c r="J218" s="314"/>
      <c r="K218" s="314"/>
      <c r="L218" s="314"/>
      <c r="M218" s="314"/>
      <c r="N218" s="314"/>
      <c r="O218" s="314"/>
    </row>
    <row r="219" spans="4:15" s="317" customFormat="1">
      <c r="D219" s="315"/>
      <c r="E219" s="316"/>
      <c r="F219" s="314"/>
      <c r="G219" s="315"/>
      <c r="H219" s="312"/>
      <c r="I219" s="313"/>
      <c r="J219" s="314"/>
      <c r="K219" s="314"/>
      <c r="L219" s="314"/>
      <c r="M219" s="314"/>
      <c r="N219" s="314"/>
      <c r="O219" s="314"/>
    </row>
    <row r="220" spans="4:15" s="317" customFormat="1">
      <c r="D220" s="315"/>
      <c r="E220" s="316"/>
      <c r="F220" s="314"/>
      <c r="G220" s="315"/>
      <c r="H220" s="312"/>
      <c r="I220" s="313"/>
      <c r="J220" s="314"/>
      <c r="K220" s="314"/>
      <c r="L220" s="314"/>
      <c r="M220" s="314"/>
      <c r="N220" s="314"/>
      <c r="O220" s="314"/>
    </row>
    <row r="221" spans="4:15" s="317" customFormat="1">
      <c r="D221" s="315"/>
      <c r="E221" s="316"/>
      <c r="F221" s="314"/>
      <c r="G221" s="315"/>
      <c r="H221" s="312"/>
      <c r="I221" s="313"/>
      <c r="J221" s="314"/>
      <c r="K221" s="314"/>
      <c r="L221" s="314"/>
      <c r="M221" s="314"/>
      <c r="N221" s="314"/>
      <c r="O221" s="314"/>
    </row>
    <row r="222" spans="4:15" s="317" customFormat="1">
      <c r="D222" s="315"/>
      <c r="E222" s="316"/>
      <c r="F222" s="314"/>
      <c r="G222" s="315"/>
      <c r="H222" s="312"/>
      <c r="I222" s="313"/>
      <c r="J222" s="314"/>
      <c r="K222" s="314"/>
      <c r="L222" s="314"/>
      <c r="M222" s="314"/>
      <c r="N222" s="314"/>
      <c r="O222" s="314"/>
    </row>
    <row r="223" spans="4:15" s="317" customFormat="1">
      <c r="D223" s="315"/>
      <c r="E223" s="316"/>
      <c r="F223" s="314"/>
      <c r="G223" s="315"/>
      <c r="H223" s="312"/>
      <c r="I223" s="313"/>
      <c r="J223" s="314"/>
      <c r="K223" s="314"/>
      <c r="L223" s="314"/>
      <c r="M223" s="314"/>
      <c r="N223" s="314"/>
      <c r="O223" s="314"/>
    </row>
    <row r="224" spans="4:15" s="317" customFormat="1">
      <c r="D224" s="315"/>
      <c r="E224" s="316"/>
      <c r="F224" s="314"/>
      <c r="G224" s="315"/>
      <c r="H224" s="312"/>
      <c r="I224" s="313"/>
      <c r="J224" s="314"/>
      <c r="K224" s="314"/>
      <c r="L224" s="314"/>
      <c r="M224" s="314"/>
      <c r="N224" s="314"/>
      <c r="O224" s="314"/>
    </row>
    <row r="225" spans="4:15" s="317" customFormat="1">
      <c r="D225" s="315"/>
      <c r="E225" s="316"/>
      <c r="F225" s="314"/>
      <c r="G225" s="315"/>
      <c r="H225" s="312"/>
      <c r="I225" s="313"/>
      <c r="J225" s="314"/>
      <c r="K225" s="314"/>
      <c r="L225" s="314"/>
      <c r="M225" s="314"/>
      <c r="N225" s="314"/>
      <c r="O225" s="314"/>
    </row>
    <row r="226" spans="4:15" s="317" customFormat="1">
      <c r="D226" s="315"/>
      <c r="E226" s="316"/>
      <c r="F226" s="314"/>
      <c r="G226" s="315"/>
      <c r="H226" s="312"/>
      <c r="I226" s="313"/>
      <c r="J226" s="314"/>
      <c r="K226" s="314"/>
      <c r="L226" s="314"/>
      <c r="M226" s="314"/>
      <c r="N226" s="314"/>
      <c r="O226" s="314"/>
    </row>
    <row r="227" spans="4:15" s="317" customFormat="1">
      <c r="D227" s="315"/>
      <c r="E227" s="316"/>
      <c r="F227" s="314"/>
      <c r="G227" s="315"/>
      <c r="H227" s="312"/>
      <c r="I227" s="313"/>
      <c r="J227" s="314"/>
      <c r="K227" s="314"/>
      <c r="L227" s="314"/>
      <c r="M227" s="314"/>
      <c r="N227" s="314"/>
      <c r="O227" s="314"/>
    </row>
    <row r="228" spans="4:15" s="317" customFormat="1">
      <c r="D228" s="315"/>
      <c r="E228" s="316"/>
      <c r="F228" s="314"/>
      <c r="G228" s="315"/>
      <c r="H228" s="312"/>
      <c r="I228" s="313"/>
      <c r="J228" s="314"/>
      <c r="K228" s="314"/>
      <c r="L228" s="314"/>
      <c r="M228" s="314"/>
      <c r="N228" s="314"/>
      <c r="O228" s="314"/>
    </row>
    <row r="229" spans="4:15" s="317" customFormat="1">
      <c r="D229" s="315"/>
      <c r="E229" s="316"/>
      <c r="F229" s="314"/>
      <c r="G229" s="315"/>
      <c r="H229" s="312"/>
      <c r="I229" s="313"/>
      <c r="J229" s="314"/>
      <c r="K229" s="314"/>
      <c r="L229" s="314"/>
      <c r="M229" s="314"/>
      <c r="N229" s="314"/>
      <c r="O229" s="314"/>
    </row>
    <row r="230" spans="4:15" s="317" customFormat="1">
      <c r="D230" s="315"/>
      <c r="E230" s="316"/>
      <c r="F230" s="314"/>
      <c r="G230" s="315"/>
      <c r="H230" s="312"/>
      <c r="I230" s="313"/>
      <c r="J230" s="314"/>
      <c r="K230" s="314"/>
      <c r="L230" s="314"/>
      <c r="M230" s="314"/>
      <c r="N230" s="314"/>
      <c r="O230" s="314"/>
    </row>
    <row r="231" spans="4:15" s="317" customFormat="1">
      <c r="D231" s="315"/>
      <c r="E231" s="316"/>
      <c r="F231" s="314"/>
      <c r="G231" s="315"/>
      <c r="H231" s="312"/>
      <c r="I231" s="313"/>
      <c r="J231" s="314"/>
      <c r="K231" s="314"/>
      <c r="L231" s="314"/>
      <c r="M231" s="314"/>
      <c r="N231" s="314"/>
      <c r="O231" s="314"/>
    </row>
    <row r="232" spans="4:15" s="317" customFormat="1">
      <c r="D232" s="315"/>
      <c r="E232" s="316"/>
      <c r="F232" s="314"/>
      <c r="G232" s="315"/>
      <c r="H232" s="312"/>
      <c r="I232" s="313"/>
      <c r="J232" s="314"/>
      <c r="K232" s="314"/>
      <c r="L232" s="314"/>
      <c r="M232" s="314"/>
      <c r="N232" s="314"/>
      <c r="O232" s="314"/>
    </row>
    <row r="233" spans="4:15" s="317" customFormat="1">
      <c r="D233" s="315"/>
      <c r="E233" s="316"/>
      <c r="F233" s="314"/>
      <c r="G233" s="315"/>
      <c r="H233" s="312"/>
      <c r="I233" s="313"/>
      <c r="J233" s="314"/>
      <c r="K233" s="314"/>
      <c r="L233" s="314"/>
      <c r="M233" s="314"/>
      <c r="N233" s="314"/>
      <c r="O233" s="314"/>
    </row>
    <row r="234" spans="4:15" s="317" customFormat="1">
      <c r="D234" s="315"/>
      <c r="E234" s="316"/>
      <c r="F234" s="314"/>
      <c r="G234" s="315"/>
      <c r="H234" s="312"/>
      <c r="I234" s="313"/>
      <c r="J234" s="314"/>
      <c r="K234" s="314"/>
      <c r="L234" s="314"/>
      <c r="M234" s="314"/>
      <c r="N234" s="314"/>
      <c r="O234" s="314"/>
    </row>
    <row r="235" spans="4:15" s="317" customFormat="1">
      <c r="D235" s="315"/>
      <c r="E235" s="316"/>
      <c r="F235" s="314"/>
      <c r="G235" s="315"/>
      <c r="H235" s="312"/>
      <c r="I235" s="313"/>
      <c r="J235" s="314"/>
      <c r="K235" s="314"/>
      <c r="L235" s="314"/>
      <c r="M235" s="314"/>
      <c r="N235" s="314"/>
      <c r="O235" s="314"/>
    </row>
    <row r="236" spans="4:15" s="317" customFormat="1">
      <c r="D236" s="315"/>
      <c r="E236" s="316"/>
      <c r="F236" s="314"/>
      <c r="G236" s="315"/>
      <c r="H236" s="312"/>
      <c r="I236" s="313"/>
      <c r="J236" s="314"/>
      <c r="K236" s="314"/>
      <c r="L236" s="314"/>
      <c r="M236" s="314"/>
      <c r="N236" s="314"/>
      <c r="O236" s="314"/>
    </row>
    <row r="237" spans="4:15" s="317" customFormat="1">
      <c r="D237" s="315"/>
      <c r="E237" s="316"/>
      <c r="F237" s="314"/>
      <c r="G237" s="315"/>
      <c r="H237" s="312"/>
      <c r="I237" s="313"/>
      <c r="J237" s="314"/>
      <c r="K237" s="314"/>
      <c r="L237" s="314"/>
      <c r="M237" s="314"/>
      <c r="N237" s="314"/>
      <c r="O237" s="314"/>
    </row>
    <row r="238" spans="4:15" s="317" customFormat="1">
      <c r="D238" s="315"/>
      <c r="E238" s="316"/>
      <c r="F238" s="314"/>
      <c r="G238" s="315"/>
      <c r="H238" s="312"/>
      <c r="I238" s="313"/>
      <c r="J238" s="314"/>
      <c r="K238" s="314"/>
      <c r="L238" s="314"/>
      <c r="M238" s="314"/>
      <c r="N238" s="314"/>
      <c r="O238" s="314"/>
    </row>
    <row r="239" spans="4:15" s="317" customFormat="1">
      <c r="D239" s="315"/>
      <c r="E239" s="316"/>
      <c r="F239" s="314"/>
      <c r="G239" s="315"/>
      <c r="H239" s="312"/>
      <c r="I239" s="313"/>
      <c r="J239" s="314"/>
      <c r="K239" s="314"/>
      <c r="L239" s="314"/>
      <c r="M239" s="314"/>
      <c r="N239" s="314"/>
      <c r="O239" s="314"/>
    </row>
    <row r="240" spans="4:15" s="317" customFormat="1">
      <c r="D240" s="315"/>
      <c r="E240" s="316"/>
      <c r="F240" s="314"/>
      <c r="G240" s="315"/>
      <c r="H240" s="312"/>
      <c r="I240" s="313"/>
      <c r="J240" s="314"/>
      <c r="K240" s="314"/>
      <c r="L240" s="314"/>
      <c r="M240" s="314"/>
      <c r="N240" s="314"/>
      <c r="O240" s="314"/>
    </row>
    <row r="241" spans="4:15" s="317" customFormat="1">
      <c r="D241" s="315"/>
      <c r="E241" s="316"/>
      <c r="F241" s="314"/>
      <c r="G241" s="315"/>
      <c r="H241" s="312"/>
      <c r="I241" s="313"/>
      <c r="J241" s="314"/>
      <c r="K241" s="314"/>
      <c r="L241" s="314"/>
      <c r="M241" s="314"/>
      <c r="N241" s="314"/>
      <c r="O241" s="314"/>
    </row>
    <row r="242" spans="4:15" s="317" customFormat="1">
      <c r="D242" s="315"/>
      <c r="E242" s="316"/>
      <c r="F242" s="314"/>
      <c r="G242" s="315"/>
      <c r="H242" s="312"/>
      <c r="I242" s="313"/>
      <c r="J242" s="314"/>
      <c r="K242" s="314"/>
      <c r="L242" s="314"/>
      <c r="M242" s="314"/>
      <c r="N242" s="314"/>
      <c r="O242" s="314"/>
    </row>
    <row r="243" spans="4:15" s="317" customFormat="1">
      <c r="D243" s="315"/>
      <c r="E243" s="316"/>
      <c r="F243" s="314"/>
      <c r="G243" s="315"/>
      <c r="H243" s="312"/>
      <c r="I243" s="313"/>
      <c r="J243" s="314"/>
      <c r="K243" s="314"/>
      <c r="L243" s="314"/>
      <c r="M243" s="314"/>
      <c r="N243" s="314"/>
      <c r="O243" s="314"/>
    </row>
    <row r="244" spans="4:15" s="317" customFormat="1">
      <c r="D244" s="315"/>
      <c r="E244" s="316"/>
      <c r="F244" s="314"/>
      <c r="G244" s="315"/>
      <c r="H244" s="312"/>
      <c r="I244" s="313"/>
      <c r="J244" s="314"/>
      <c r="K244" s="314"/>
      <c r="L244" s="314"/>
      <c r="M244" s="314"/>
      <c r="N244" s="314"/>
      <c r="O244" s="314"/>
    </row>
    <row r="245" spans="4:15" s="317" customFormat="1">
      <c r="D245" s="315"/>
      <c r="E245" s="316"/>
      <c r="F245" s="314"/>
      <c r="G245" s="315"/>
      <c r="H245" s="312"/>
      <c r="I245" s="313"/>
      <c r="J245" s="314"/>
      <c r="K245" s="314"/>
      <c r="L245" s="314"/>
      <c r="M245" s="314"/>
      <c r="N245" s="314"/>
      <c r="O245" s="314"/>
    </row>
    <row r="246" spans="4:15" s="317" customFormat="1">
      <c r="D246" s="315"/>
      <c r="E246" s="316"/>
      <c r="F246" s="314"/>
      <c r="G246" s="315"/>
      <c r="H246" s="312"/>
      <c r="I246" s="313"/>
      <c r="J246" s="314"/>
      <c r="K246" s="314"/>
      <c r="L246" s="314"/>
      <c r="M246" s="314"/>
      <c r="N246" s="314"/>
      <c r="O246" s="314"/>
    </row>
    <row r="247" spans="4:15" s="317" customFormat="1">
      <c r="D247" s="315"/>
      <c r="E247" s="316"/>
      <c r="F247" s="314"/>
      <c r="G247" s="315"/>
      <c r="H247" s="312"/>
      <c r="I247" s="313"/>
      <c r="J247" s="314"/>
      <c r="K247" s="314"/>
      <c r="L247" s="314"/>
      <c r="M247" s="314"/>
      <c r="N247" s="314"/>
      <c r="O247" s="314"/>
    </row>
    <row r="248" spans="4:15" s="317" customFormat="1">
      <c r="D248" s="315"/>
      <c r="E248" s="316"/>
      <c r="F248" s="314"/>
      <c r="G248" s="315"/>
      <c r="H248" s="312"/>
      <c r="I248" s="313"/>
      <c r="J248" s="314"/>
      <c r="K248" s="314"/>
      <c r="L248" s="314"/>
      <c r="M248" s="314"/>
      <c r="N248" s="314"/>
      <c r="O248" s="314"/>
    </row>
    <row r="249" spans="4:15" s="317" customFormat="1">
      <c r="D249" s="315"/>
      <c r="E249" s="316"/>
      <c r="F249" s="314"/>
      <c r="G249" s="315"/>
      <c r="H249" s="312"/>
      <c r="I249" s="313"/>
      <c r="J249" s="314"/>
      <c r="K249" s="314"/>
      <c r="L249" s="314"/>
      <c r="M249" s="314"/>
      <c r="N249" s="314"/>
      <c r="O249" s="314"/>
    </row>
    <row r="250" spans="4:15" s="317" customFormat="1">
      <c r="D250" s="315"/>
      <c r="E250" s="316"/>
      <c r="F250" s="314"/>
      <c r="G250" s="315"/>
      <c r="H250" s="312"/>
      <c r="I250" s="313"/>
      <c r="J250" s="314"/>
      <c r="K250" s="314"/>
      <c r="L250" s="314"/>
      <c r="M250" s="314"/>
      <c r="N250" s="314"/>
      <c r="O250" s="314"/>
    </row>
    <row r="251" spans="4:15" s="317" customFormat="1">
      <c r="D251" s="315"/>
      <c r="E251" s="316"/>
      <c r="F251" s="314"/>
      <c r="G251" s="315"/>
      <c r="H251" s="312"/>
      <c r="I251" s="313"/>
      <c r="J251" s="314"/>
      <c r="K251" s="314"/>
      <c r="L251" s="314"/>
      <c r="M251" s="314"/>
      <c r="N251" s="314"/>
      <c r="O251" s="314"/>
    </row>
    <row r="252" spans="4:15" s="317" customFormat="1">
      <c r="D252" s="315"/>
      <c r="E252" s="316"/>
      <c r="F252" s="314"/>
      <c r="G252" s="315"/>
      <c r="H252" s="312"/>
      <c r="I252" s="313"/>
      <c r="J252" s="314"/>
      <c r="K252" s="314"/>
      <c r="L252" s="314"/>
      <c r="M252" s="314"/>
      <c r="N252" s="314"/>
      <c r="O252" s="314"/>
    </row>
    <row r="253" spans="4:15" s="317" customFormat="1">
      <c r="D253" s="315"/>
      <c r="E253" s="316"/>
      <c r="F253" s="314"/>
      <c r="G253" s="315"/>
      <c r="H253" s="312"/>
      <c r="I253" s="313"/>
      <c r="J253" s="314"/>
      <c r="K253" s="314"/>
      <c r="L253" s="314"/>
      <c r="M253" s="314"/>
      <c r="N253" s="314"/>
      <c r="O253" s="314"/>
    </row>
    <row r="254" spans="4:15" s="317" customFormat="1">
      <c r="D254" s="315"/>
      <c r="E254" s="316"/>
      <c r="F254" s="314"/>
      <c r="G254" s="315"/>
      <c r="H254" s="312"/>
      <c r="I254" s="313"/>
      <c r="J254" s="314"/>
      <c r="K254" s="314"/>
      <c r="L254" s="314"/>
      <c r="M254" s="314"/>
      <c r="N254" s="314"/>
      <c r="O254" s="314"/>
    </row>
    <row r="255" spans="4:15" s="317" customFormat="1">
      <c r="D255" s="315"/>
      <c r="E255" s="316"/>
      <c r="F255" s="314"/>
      <c r="G255" s="315"/>
      <c r="H255" s="312"/>
      <c r="I255" s="313"/>
      <c r="J255" s="314"/>
      <c r="K255" s="314"/>
      <c r="L255" s="314"/>
      <c r="M255" s="314"/>
      <c r="N255" s="314"/>
      <c r="O255" s="314"/>
    </row>
    <row r="256" spans="4:15" s="317" customFormat="1">
      <c r="D256" s="315"/>
      <c r="E256" s="316"/>
      <c r="F256" s="314"/>
      <c r="G256" s="315"/>
      <c r="H256" s="312"/>
      <c r="I256" s="313"/>
      <c r="J256" s="314"/>
      <c r="K256" s="314"/>
      <c r="L256" s="314"/>
      <c r="M256" s="314"/>
      <c r="N256" s="314"/>
      <c r="O256" s="314"/>
    </row>
    <row r="257" spans="4:15" s="317" customFormat="1">
      <c r="D257" s="315"/>
      <c r="E257" s="316"/>
      <c r="F257" s="314"/>
      <c r="G257" s="315"/>
      <c r="H257" s="312"/>
      <c r="I257" s="313"/>
      <c r="J257" s="314"/>
      <c r="K257" s="314"/>
      <c r="L257" s="314"/>
      <c r="M257" s="314"/>
      <c r="N257" s="314"/>
      <c r="O257" s="314"/>
    </row>
    <row r="258" spans="4:15" s="317" customFormat="1">
      <c r="D258" s="315"/>
      <c r="E258" s="316"/>
      <c r="F258" s="314"/>
      <c r="G258" s="315"/>
      <c r="H258" s="312"/>
      <c r="I258" s="313"/>
      <c r="J258" s="314"/>
      <c r="K258" s="314"/>
      <c r="L258" s="314"/>
      <c r="M258" s="314"/>
      <c r="N258" s="314"/>
      <c r="O258" s="314"/>
    </row>
    <row r="259" spans="4:15" s="317" customFormat="1">
      <c r="D259" s="315"/>
      <c r="E259" s="316"/>
      <c r="F259" s="314"/>
      <c r="G259" s="315"/>
      <c r="H259" s="312"/>
      <c r="I259" s="313"/>
      <c r="J259" s="314"/>
      <c r="K259" s="314"/>
      <c r="L259" s="314"/>
      <c r="M259" s="314"/>
      <c r="N259" s="314"/>
      <c r="O259" s="314"/>
    </row>
    <row r="260" spans="4:15" s="317" customFormat="1">
      <c r="D260" s="315"/>
      <c r="E260" s="316"/>
      <c r="F260" s="314"/>
      <c r="G260" s="315"/>
      <c r="H260" s="312"/>
      <c r="I260" s="313"/>
      <c r="J260" s="314"/>
      <c r="K260" s="314"/>
      <c r="L260" s="314"/>
      <c r="M260" s="314"/>
      <c r="N260" s="314"/>
      <c r="O260" s="314"/>
    </row>
    <row r="261" spans="4:15" s="317" customFormat="1">
      <c r="D261" s="315"/>
      <c r="E261" s="316"/>
      <c r="F261" s="314"/>
      <c r="G261" s="315"/>
      <c r="H261" s="312"/>
      <c r="I261" s="313"/>
      <c r="J261" s="314"/>
      <c r="K261" s="314"/>
      <c r="L261" s="314"/>
      <c r="M261" s="314"/>
      <c r="N261" s="314"/>
      <c r="O261" s="314"/>
    </row>
    <row r="262" spans="4:15" s="317" customFormat="1">
      <c r="D262" s="315"/>
      <c r="E262" s="316"/>
      <c r="F262" s="314"/>
      <c r="G262" s="315"/>
      <c r="H262" s="312"/>
      <c r="I262" s="313"/>
      <c r="J262" s="314"/>
      <c r="K262" s="314"/>
      <c r="L262" s="314"/>
      <c r="M262" s="314"/>
      <c r="N262" s="314"/>
      <c r="O262" s="314"/>
    </row>
    <row r="263" spans="4:15" s="317" customFormat="1">
      <c r="D263" s="315"/>
      <c r="E263" s="316"/>
      <c r="F263" s="314"/>
      <c r="G263" s="315"/>
      <c r="H263" s="312"/>
      <c r="I263" s="313"/>
      <c r="J263" s="314"/>
      <c r="K263" s="314"/>
      <c r="L263" s="314"/>
      <c r="M263" s="314"/>
      <c r="N263" s="314"/>
      <c r="O263" s="314"/>
    </row>
    <row r="264" spans="4:15" s="317" customFormat="1">
      <c r="D264" s="315"/>
      <c r="E264" s="316"/>
      <c r="F264" s="314"/>
      <c r="G264" s="315"/>
      <c r="H264" s="312"/>
      <c r="I264" s="313"/>
      <c r="J264" s="314"/>
      <c r="K264" s="314"/>
      <c r="L264" s="314"/>
      <c r="M264" s="314"/>
      <c r="N264" s="314"/>
      <c r="O264" s="314"/>
    </row>
    <row r="265" spans="4:15" s="317" customFormat="1">
      <c r="D265" s="315"/>
      <c r="E265" s="316"/>
      <c r="F265" s="314"/>
      <c r="G265" s="315"/>
      <c r="H265" s="312"/>
      <c r="I265" s="313"/>
      <c r="J265" s="314"/>
      <c r="K265" s="314"/>
      <c r="L265" s="314"/>
      <c r="M265" s="314"/>
      <c r="N265" s="314"/>
      <c r="O265" s="314"/>
    </row>
    <row r="266" spans="4:15" s="317" customFormat="1">
      <c r="D266" s="315"/>
      <c r="E266" s="316"/>
      <c r="F266" s="314"/>
      <c r="G266" s="315"/>
      <c r="H266" s="312"/>
      <c r="I266" s="313"/>
      <c r="J266" s="314"/>
      <c r="K266" s="314"/>
      <c r="L266" s="314"/>
      <c r="M266" s="314"/>
      <c r="N266" s="314"/>
      <c r="O266" s="314"/>
    </row>
    <row r="267" spans="4:15" s="317" customFormat="1">
      <c r="D267" s="315"/>
      <c r="E267" s="316"/>
      <c r="F267" s="314"/>
      <c r="G267" s="315"/>
      <c r="H267" s="312"/>
      <c r="I267" s="313"/>
      <c r="J267" s="314"/>
      <c r="K267" s="314"/>
      <c r="L267" s="314"/>
      <c r="M267" s="314"/>
      <c r="N267" s="314"/>
      <c r="O267" s="314"/>
    </row>
    <row r="268" spans="4:15" s="317" customFormat="1">
      <c r="D268" s="315"/>
      <c r="E268" s="316"/>
      <c r="F268" s="314"/>
      <c r="G268" s="315"/>
      <c r="H268" s="312"/>
      <c r="I268" s="313"/>
      <c r="J268" s="314"/>
      <c r="K268" s="314"/>
      <c r="L268" s="314"/>
      <c r="M268" s="314"/>
      <c r="N268" s="314"/>
      <c r="O268" s="314"/>
    </row>
    <row r="269" spans="4:15" s="317" customFormat="1">
      <c r="D269" s="315"/>
      <c r="E269" s="316"/>
      <c r="F269" s="314"/>
      <c r="G269" s="315"/>
      <c r="H269" s="312"/>
      <c r="I269" s="313"/>
      <c r="J269" s="314"/>
      <c r="K269" s="314"/>
      <c r="L269" s="314"/>
      <c r="M269" s="314"/>
      <c r="N269" s="314"/>
      <c r="O269" s="314"/>
    </row>
    <row r="270" spans="4:15" s="317" customFormat="1">
      <c r="D270" s="315"/>
      <c r="E270" s="316"/>
      <c r="F270" s="314"/>
      <c r="G270" s="315"/>
      <c r="H270" s="312"/>
      <c r="I270" s="313"/>
      <c r="J270" s="314"/>
      <c r="K270" s="314"/>
      <c r="L270" s="314"/>
      <c r="M270" s="314"/>
      <c r="N270" s="314"/>
      <c r="O270" s="314"/>
    </row>
    <row r="271" spans="4:15" s="317" customFormat="1">
      <c r="D271" s="315"/>
      <c r="E271" s="316"/>
      <c r="F271" s="314"/>
      <c r="G271" s="315"/>
      <c r="H271" s="312"/>
      <c r="I271" s="313"/>
      <c r="J271" s="314"/>
      <c r="K271" s="314"/>
      <c r="L271" s="314"/>
      <c r="M271" s="314"/>
      <c r="N271" s="314"/>
      <c r="O271" s="314"/>
    </row>
    <row r="272" spans="4:15" s="317" customFormat="1">
      <c r="D272" s="315"/>
      <c r="E272" s="316"/>
      <c r="F272" s="314"/>
      <c r="G272" s="315"/>
      <c r="H272" s="312"/>
      <c r="I272" s="313"/>
      <c r="J272" s="314"/>
      <c r="K272" s="314"/>
      <c r="L272" s="314"/>
      <c r="M272" s="314"/>
      <c r="N272" s="314"/>
      <c r="O272" s="314"/>
    </row>
    <row r="273" spans="4:15" s="317" customFormat="1">
      <c r="D273" s="315"/>
      <c r="E273" s="316"/>
      <c r="F273" s="314"/>
      <c r="G273" s="315"/>
      <c r="H273" s="312"/>
      <c r="I273" s="313"/>
      <c r="J273" s="314"/>
      <c r="K273" s="314"/>
      <c r="L273" s="314"/>
      <c r="M273" s="314"/>
      <c r="N273" s="314"/>
      <c r="O273" s="314"/>
    </row>
    <row r="274" spans="4:15" s="317" customFormat="1">
      <c r="D274" s="315"/>
      <c r="E274" s="316"/>
      <c r="F274" s="314"/>
      <c r="G274" s="315"/>
      <c r="H274" s="312"/>
      <c r="I274" s="313"/>
      <c r="J274" s="314"/>
      <c r="K274" s="314"/>
      <c r="L274" s="314"/>
      <c r="M274" s="314"/>
      <c r="N274" s="314"/>
      <c r="O274" s="314"/>
    </row>
    <row r="275" spans="4:15" s="317" customFormat="1">
      <c r="D275" s="315"/>
      <c r="E275" s="316"/>
      <c r="F275" s="314"/>
      <c r="G275" s="315"/>
      <c r="H275" s="312"/>
      <c r="I275" s="313"/>
      <c r="J275" s="314"/>
      <c r="K275" s="314"/>
      <c r="L275" s="314"/>
      <c r="M275" s="314"/>
      <c r="N275" s="314"/>
      <c r="O275" s="314"/>
    </row>
    <row r="276" spans="4:15" s="317" customFormat="1">
      <c r="D276" s="315"/>
      <c r="E276" s="316"/>
      <c r="F276" s="314"/>
      <c r="G276" s="315"/>
      <c r="H276" s="312"/>
      <c r="I276" s="313"/>
      <c r="J276" s="314"/>
      <c r="K276" s="314"/>
      <c r="L276" s="314"/>
      <c r="M276" s="314"/>
      <c r="N276" s="314"/>
      <c r="O276" s="314"/>
    </row>
    <row r="277" spans="4:15" s="317" customFormat="1">
      <c r="D277" s="315"/>
      <c r="E277" s="316"/>
      <c r="F277" s="314"/>
      <c r="G277" s="315"/>
      <c r="H277" s="312"/>
      <c r="I277" s="313"/>
      <c r="J277" s="314"/>
      <c r="K277" s="314"/>
      <c r="L277" s="314"/>
      <c r="M277" s="314"/>
      <c r="N277" s="314"/>
      <c r="O277" s="314"/>
    </row>
    <row r="278" spans="4:15" s="317" customFormat="1">
      <c r="D278" s="315"/>
      <c r="E278" s="316"/>
      <c r="F278" s="314"/>
      <c r="G278" s="315"/>
      <c r="H278" s="312"/>
      <c r="I278" s="313"/>
      <c r="J278" s="314"/>
      <c r="K278" s="314"/>
      <c r="L278" s="314"/>
      <c r="M278" s="314"/>
      <c r="N278" s="314"/>
      <c r="O278" s="314"/>
    </row>
    <row r="279" spans="4:15" s="317" customFormat="1">
      <c r="D279" s="315"/>
      <c r="E279" s="316"/>
      <c r="F279" s="314"/>
      <c r="G279" s="315"/>
      <c r="H279" s="312"/>
      <c r="I279" s="313"/>
      <c r="J279" s="314"/>
      <c r="K279" s="314"/>
      <c r="L279" s="314"/>
      <c r="M279" s="314"/>
      <c r="N279" s="314"/>
      <c r="O279" s="314"/>
    </row>
    <row r="280" spans="4:15" s="317" customFormat="1">
      <c r="D280" s="315"/>
      <c r="E280" s="316"/>
      <c r="F280" s="314"/>
      <c r="G280" s="315"/>
      <c r="H280" s="312"/>
      <c r="I280" s="313"/>
      <c r="J280" s="314"/>
      <c r="K280" s="314"/>
      <c r="L280" s="314"/>
      <c r="M280" s="314"/>
      <c r="N280" s="314"/>
      <c r="O280" s="314"/>
    </row>
    <row r="281" spans="4:15" s="317" customFormat="1">
      <c r="D281" s="315"/>
      <c r="E281" s="316"/>
      <c r="F281" s="314"/>
      <c r="G281" s="315"/>
      <c r="H281" s="312"/>
      <c r="I281" s="313"/>
      <c r="J281" s="314"/>
      <c r="K281" s="314"/>
      <c r="L281" s="314"/>
      <c r="M281" s="314"/>
      <c r="N281" s="314"/>
      <c r="O281" s="314"/>
    </row>
    <row r="282" spans="4:15" s="317" customFormat="1">
      <c r="D282" s="315"/>
      <c r="E282" s="316"/>
      <c r="F282" s="314"/>
      <c r="G282" s="315"/>
      <c r="H282" s="312"/>
      <c r="I282" s="313"/>
      <c r="J282" s="314"/>
      <c r="K282" s="314"/>
      <c r="L282" s="314"/>
      <c r="M282" s="314"/>
      <c r="N282" s="314"/>
      <c r="O282" s="314"/>
    </row>
    <row r="283" spans="4:15" s="317" customFormat="1">
      <c r="D283" s="315"/>
      <c r="E283" s="316"/>
      <c r="F283" s="314"/>
      <c r="G283" s="315"/>
      <c r="H283" s="312"/>
      <c r="I283" s="313"/>
      <c r="J283" s="314"/>
      <c r="K283" s="314"/>
      <c r="L283" s="314"/>
      <c r="M283" s="314"/>
      <c r="N283" s="314"/>
      <c r="O283" s="314"/>
    </row>
    <row r="284" spans="4:15" s="317" customFormat="1">
      <c r="D284" s="315"/>
      <c r="E284" s="316"/>
      <c r="F284" s="314"/>
      <c r="G284" s="315"/>
      <c r="H284" s="312"/>
      <c r="I284" s="313"/>
      <c r="J284" s="314"/>
      <c r="K284" s="314"/>
      <c r="L284" s="314"/>
      <c r="M284" s="314"/>
      <c r="N284" s="314"/>
      <c r="O284" s="314"/>
    </row>
    <row r="285" spans="4:15" s="317" customFormat="1">
      <c r="D285" s="315"/>
      <c r="E285" s="316"/>
      <c r="F285" s="314"/>
      <c r="G285" s="315"/>
      <c r="H285" s="312"/>
      <c r="I285" s="313"/>
      <c r="J285" s="314"/>
      <c r="K285" s="314"/>
      <c r="L285" s="314"/>
      <c r="M285" s="314"/>
      <c r="N285" s="314"/>
      <c r="O285" s="314"/>
    </row>
    <row r="286" spans="4:15" s="317" customFormat="1">
      <c r="D286" s="315"/>
      <c r="E286" s="316"/>
      <c r="F286" s="314"/>
      <c r="G286" s="315"/>
      <c r="H286" s="312"/>
      <c r="I286" s="313"/>
      <c r="J286" s="314"/>
      <c r="K286" s="314"/>
      <c r="L286" s="314"/>
      <c r="M286" s="314"/>
      <c r="N286" s="314"/>
      <c r="O286" s="314"/>
    </row>
    <row r="287" spans="4:15" s="317" customFormat="1">
      <c r="D287" s="315"/>
      <c r="E287" s="316"/>
      <c r="F287" s="314"/>
      <c r="G287" s="315"/>
      <c r="H287" s="312"/>
      <c r="I287" s="313"/>
      <c r="J287" s="314"/>
      <c r="K287" s="314"/>
      <c r="L287" s="314"/>
      <c r="M287" s="314"/>
      <c r="N287" s="314"/>
      <c r="O287" s="314"/>
    </row>
    <row r="288" spans="4:15" s="317" customFormat="1">
      <c r="D288" s="315"/>
      <c r="E288" s="316"/>
      <c r="F288" s="314"/>
      <c r="G288" s="315"/>
      <c r="H288" s="312"/>
      <c r="I288" s="313"/>
      <c r="J288" s="314"/>
      <c r="K288" s="314"/>
      <c r="L288" s="314"/>
      <c r="M288" s="314"/>
      <c r="N288" s="314"/>
      <c r="O288" s="314"/>
    </row>
    <row r="289" spans="4:15" s="317" customFormat="1">
      <c r="D289" s="315"/>
      <c r="E289" s="316"/>
      <c r="F289" s="314"/>
      <c r="G289" s="315"/>
      <c r="H289" s="312"/>
      <c r="I289" s="313"/>
      <c r="J289" s="314"/>
      <c r="K289" s="314"/>
      <c r="L289" s="314"/>
      <c r="M289" s="314"/>
      <c r="N289" s="314"/>
      <c r="O289" s="314"/>
    </row>
    <row r="290" spans="4:15" s="317" customFormat="1">
      <c r="D290" s="315"/>
      <c r="E290" s="316"/>
      <c r="F290" s="314"/>
      <c r="G290" s="315"/>
      <c r="H290" s="312"/>
      <c r="I290" s="313"/>
      <c r="J290" s="314"/>
      <c r="K290" s="314"/>
      <c r="L290" s="314"/>
      <c r="M290" s="314"/>
      <c r="N290" s="314"/>
      <c r="O290" s="314"/>
    </row>
    <row r="291" spans="4:15" s="317" customFormat="1">
      <c r="D291" s="315"/>
      <c r="E291" s="316"/>
      <c r="F291" s="314"/>
      <c r="G291" s="315"/>
      <c r="H291" s="312"/>
      <c r="I291" s="313"/>
      <c r="J291" s="314"/>
      <c r="K291" s="314"/>
      <c r="L291" s="314"/>
      <c r="M291" s="314"/>
      <c r="N291" s="314"/>
      <c r="O291" s="314"/>
    </row>
    <row r="292" spans="4:15" s="317" customFormat="1">
      <c r="D292" s="315"/>
      <c r="E292" s="316"/>
      <c r="F292" s="314"/>
      <c r="G292" s="315"/>
      <c r="H292" s="312"/>
      <c r="I292" s="313"/>
      <c r="J292" s="314"/>
      <c r="K292" s="314"/>
      <c r="L292" s="314"/>
      <c r="M292" s="314"/>
      <c r="N292" s="314"/>
      <c r="O292" s="314"/>
    </row>
    <row r="293" spans="4:15" s="317" customFormat="1">
      <c r="D293" s="315"/>
      <c r="E293" s="316"/>
      <c r="F293" s="314"/>
      <c r="G293" s="315"/>
      <c r="H293" s="312"/>
      <c r="I293" s="313"/>
      <c r="J293" s="314"/>
      <c r="K293" s="314"/>
      <c r="L293" s="314"/>
      <c r="M293" s="314"/>
      <c r="N293" s="314"/>
      <c r="O293" s="314"/>
    </row>
    <row r="294" spans="4:15" s="317" customFormat="1">
      <c r="D294" s="315"/>
      <c r="E294" s="316"/>
      <c r="F294" s="314"/>
      <c r="G294" s="315"/>
      <c r="H294" s="312"/>
      <c r="I294" s="313"/>
      <c r="J294" s="314"/>
      <c r="K294" s="314"/>
      <c r="L294" s="314"/>
      <c r="M294" s="314"/>
      <c r="N294" s="314"/>
      <c r="O294" s="314"/>
    </row>
    <row r="295" spans="4:15" s="317" customFormat="1">
      <c r="D295" s="315"/>
      <c r="E295" s="316"/>
      <c r="F295" s="314"/>
      <c r="G295" s="315"/>
      <c r="H295" s="312"/>
      <c r="I295" s="313"/>
      <c r="J295" s="314"/>
      <c r="K295" s="314"/>
      <c r="L295" s="314"/>
      <c r="M295" s="314"/>
      <c r="N295" s="314"/>
      <c r="O295" s="314"/>
    </row>
    <row r="296" spans="4:15" s="317" customFormat="1">
      <c r="D296" s="315"/>
      <c r="E296" s="316"/>
      <c r="F296" s="314"/>
      <c r="G296" s="315"/>
      <c r="H296" s="312"/>
      <c r="I296" s="313"/>
      <c r="J296" s="314"/>
      <c r="K296" s="314"/>
      <c r="L296" s="314"/>
      <c r="M296" s="314"/>
      <c r="N296" s="314"/>
      <c r="O296" s="314"/>
    </row>
    <row r="297" spans="4:15" s="317" customFormat="1">
      <c r="D297" s="315"/>
      <c r="E297" s="316"/>
      <c r="F297" s="314"/>
      <c r="G297" s="315"/>
      <c r="H297" s="312"/>
      <c r="I297" s="313"/>
      <c r="J297" s="314"/>
      <c r="K297" s="314"/>
      <c r="L297" s="314"/>
      <c r="M297" s="314"/>
      <c r="N297" s="314"/>
      <c r="O297" s="314"/>
    </row>
    <row r="298" spans="4:15" s="317" customFormat="1">
      <c r="D298" s="315"/>
      <c r="E298" s="316"/>
      <c r="F298" s="314"/>
      <c r="G298" s="315"/>
      <c r="H298" s="312"/>
      <c r="I298" s="313"/>
      <c r="J298" s="314"/>
      <c r="K298" s="314"/>
      <c r="L298" s="314"/>
      <c r="M298" s="314"/>
      <c r="N298" s="314"/>
      <c r="O298" s="314"/>
    </row>
    <row r="299" spans="4:15" s="317" customFormat="1">
      <c r="D299" s="315"/>
      <c r="E299" s="316"/>
      <c r="F299" s="314"/>
      <c r="G299" s="315"/>
      <c r="H299" s="312"/>
      <c r="I299" s="313"/>
      <c r="J299" s="314"/>
      <c r="K299" s="314"/>
      <c r="L299" s="314"/>
      <c r="M299" s="314"/>
      <c r="N299" s="314"/>
      <c r="O299" s="314"/>
    </row>
    <row r="300" spans="4:15" s="317" customFormat="1">
      <c r="D300" s="315"/>
      <c r="E300" s="316"/>
      <c r="F300" s="314"/>
      <c r="G300" s="315"/>
      <c r="H300" s="312"/>
      <c r="I300" s="313"/>
      <c r="J300" s="314"/>
      <c r="K300" s="314"/>
      <c r="L300" s="314"/>
      <c r="M300" s="314"/>
      <c r="N300" s="314"/>
      <c r="O300" s="314"/>
    </row>
    <row r="301" spans="4:15" s="317" customFormat="1">
      <c r="D301" s="315"/>
      <c r="E301" s="316"/>
      <c r="F301" s="314"/>
      <c r="G301" s="315"/>
      <c r="H301" s="312"/>
      <c r="I301" s="313"/>
      <c r="J301" s="314"/>
      <c r="K301" s="314"/>
      <c r="L301" s="314"/>
      <c r="M301" s="314"/>
      <c r="N301" s="314"/>
      <c r="O301" s="314"/>
    </row>
    <row r="302" spans="4:15" s="317" customFormat="1">
      <c r="D302" s="315"/>
      <c r="E302" s="316"/>
      <c r="F302" s="314"/>
      <c r="G302" s="315"/>
      <c r="H302" s="312"/>
      <c r="I302" s="313"/>
      <c r="J302" s="314"/>
      <c r="K302" s="314"/>
      <c r="L302" s="314"/>
      <c r="M302" s="314"/>
      <c r="N302" s="314"/>
      <c r="O302" s="314"/>
    </row>
    <row r="303" spans="4:15" s="317" customFormat="1">
      <c r="D303" s="315"/>
      <c r="E303" s="316"/>
      <c r="F303" s="314"/>
      <c r="G303" s="315"/>
      <c r="H303" s="312"/>
      <c r="I303" s="313"/>
      <c r="J303" s="314"/>
      <c r="K303" s="314"/>
      <c r="L303" s="314"/>
      <c r="M303" s="314"/>
      <c r="N303" s="314"/>
      <c r="O303" s="314"/>
    </row>
    <row r="304" spans="4:15" s="317" customFormat="1">
      <c r="D304" s="315"/>
      <c r="E304" s="316"/>
      <c r="F304" s="314"/>
      <c r="G304" s="315"/>
      <c r="H304" s="312"/>
      <c r="I304" s="313"/>
      <c r="J304" s="314"/>
      <c r="K304" s="314"/>
      <c r="L304" s="314"/>
      <c r="M304" s="314"/>
      <c r="N304" s="314"/>
      <c r="O304" s="314"/>
    </row>
    <row r="305" spans="4:15" s="317" customFormat="1">
      <c r="D305" s="315"/>
      <c r="E305" s="316"/>
      <c r="F305" s="314"/>
      <c r="G305" s="315"/>
      <c r="H305" s="312"/>
      <c r="I305" s="313"/>
      <c r="J305" s="314"/>
      <c r="K305" s="314"/>
      <c r="L305" s="314"/>
      <c r="M305" s="314"/>
      <c r="N305" s="314"/>
      <c r="O305" s="314"/>
    </row>
    <row r="306" spans="4:15" s="317" customFormat="1">
      <c r="D306" s="315"/>
      <c r="E306" s="316"/>
      <c r="F306" s="314"/>
      <c r="G306" s="315"/>
      <c r="H306" s="312"/>
      <c r="I306" s="313"/>
      <c r="J306" s="314"/>
      <c r="K306" s="314"/>
      <c r="L306" s="314"/>
      <c r="M306" s="314"/>
      <c r="N306" s="314"/>
      <c r="O306" s="314"/>
    </row>
    <row r="307" spans="4:15" s="317" customFormat="1">
      <c r="D307" s="315"/>
      <c r="E307" s="316"/>
      <c r="F307" s="314"/>
      <c r="G307" s="315"/>
      <c r="H307" s="312"/>
      <c r="I307" s="313"/>
      <c r="J307" s="314"/>
      <c r="K307" s="314"/>
      <c r="L307" s="314"/>
      <c r="M307" s="314"/>
      <c r="N307" s="314"/>
      <c r="O307" s="314"/>
    </row>
    <row r="308" spans="4:15" s="317" customFormat="1">
      <c r="D308" s="315"/>
      <c r="E308" s="316"/>
      <c r="F308" s="314"/>
      <c r="G308" s="315"/>
      <c r="H308" s="312"/>
      <c r="I308" s="313"/>
      <c r="J308" s="314"/>
      <c r="K308" s="314"/>
      <c r="L308" s="314"/>
      <c r="M308" s="314"/>
      <c r="N308" s="314"/>
      <c r="O308" s="314"/>
    </row>
    <row r="309" spans="4:15" s="317" customFormat="1">
      <c r="D309" s="315"/>
      <c r="E309" s="316"/>
      <c r="F309" s="314"/>
      <c r="G309" s="315"/>
      <c r="H309" s="312"/>
      <c r="I309" s="313"/>
      <c r="J309" s="314"/>
      <c r="K309" s="314"/>
      <c r="L309" s="314"/>
      <c r="M309" s="314"/>
      <c r="N309" s="314"/>
      <c r="O309" s="314"/>
    </row>
    <row r="310" spans="4:15" s="317" customFormat="1">
      <c r="D310" s="315"/>
      <c r="E310" s="316"/>
      <c r="F310" s="314"/>
      <c r="G310" s="315"/>
      <c r="H310" s="312"/>
      <c r="I310" s="313"/>
      <c r="J310" s="314"/>
      <c r="K310" s="314"/>
      <c r="L310" s="314"/>
      <c r="M310" s="314"/>
      <c r="N310" s="314"/>
      <c r="O310" s="314"/>
    </row>
    <row r="311" spans="4:15" s="317" customFormat="1">
      <c r="D311" s="315"/>
      <c r="E311" s="316"/>
      <c r="F311" s="314"/>
      <c r="G311" s="315"/>
      <c r="H311" s="312"/>
      <c r="I311" s="313"/>
      <c r="J311" s="314"/>
      <c r="K311" s="314"/>
      <c r="L311" s="314"/>
      <c r="M311" s="314"/>
      <c r="N311" s="314"/>
      <c r="O311" s="314"/>
    </row>
    <row r="312" spans="4:15" s="317" customFormat="1">
      <c r="D312" s="315"/>
      <c r="E312" s="316"/>
      <c r="F312" s="314"/>
      <c r="G312" s="315"/>
      <c r="H312" s="312"/>
      <c r="I312" s="313"/>
      <c r="J312" s="314"/>
      <c r="K312" s="314"/>
      <c r="L312" s="314"/>
      <c r="M312" s="314"/>
      <c r="N312" s="314"/>
      <c r="O312" s="314"/>
    </row>
    <row r="313" spans="4:15" s="317" customFormat="1">
      <c r="D313" s="315"/>
      <c r="E313" s="316"/>
      <c r="F313" s="314"/>
      <c r="G313" s="315"/>
      <c r="H313" s="312"/>
      <c r="I313" s="313"/>
      <c r="J313" s="314"/>
      <c r="K313" s="314"/>
      <c r="L313" s="314"/>
      <c r="M313" s="314"/>
      <c r="N313" s="314"/>
      <c r="O313" s="314"/>
    </row>
    <row r="314" spans="4:15" s="317" customFormat="1">
      <c r="D314" s="315"/>
      <c r="E314" s="316"/>
      <c r="F314" s="314"/>
      <c r="G314" s="315"/>
      <c r="H314" s="312"/>
      <c r="I314" s="313"/>
      <c r="J314" s="314"/>
      <c r="K314" s="314"/>
      <c r="L314" s="314"/>
      <c r="M314" s="314"/>
      <c r="N314" s="314"/>
      <c r="O314" s="314"/>
    </row>
    <row r="315" spans="4:15" s="317" customFormat="1">
      <c r="D315" s="315"/>
      <c r="E315" s="316"/>
      <c r="F315" s="314"/>
      <c r="G315" s="315"/>
      <c r="H315" s="312"/>
      <c r="I315" s="313"/>
      <c r="J315" s="314"/>
      <c r="K315" s="314"/>
      <c r="L315" s="314"/>
      <c r="M315" s="314"/>
      <c r="N315" s="314"/>
      <c r="O315" s="314"/>
    </row>
    <row r="316" spans="4:15" s="317" customFormat="1">
      <c r="D316" s="315"/>
      <c r="E316" s="316"/>
      <c r="F316" s="314"/>
      <c r="G316" s="315"/>
      <c r="H316" s="312"/>
      <c r="I316" s="313"/>
      <c r="J316" s="314"/>
      <c r="K316" s="314"/>
      <c r="L316" s="314"/>
      <c r="M316" s="314"/>
      <c r="N316" s="314"/>
      <c r="O316" s="314"/>
    </row>
    <row r="317" spans="4:15" s="317" customFormat="1">
      <c r="D317" s="315"/>
      <c r="E317" s="316"/>
      <c r="F317" s="314"/>
      <c r="G317" s="315"/>
      <c r="H317" s="312"/>
      <c r="I317" s="313"/>
      <c r="J317" s="314"/>
      <c r="K317" s="314"/>
      <c r="L317" s="314"/>
      <c r="M317" s="314"/>
      <c r="N317" s="314"/>
      <c r="O317" s="314"/>
    </row>
    <row r="318" spans="4:15" s="317" customFormat="1">
      <c r="D318" s="315"/>
      <c r="E318" s="316"/>
      <c r="F318" s="314"/>
      <c r="G318" s="315"/>
      <c r="H318" s="312"/>
      <c r="I318" s="313"/>
      <c r="J318" s="314"/>
      <c r="K318" s="314"/>
      <c r="L318" s="314"/>
      <c r="M318" s="314"/>
      <c r="N318" s="314"/>
      <c r="O318" s="314"/>
    </row>
    <row r="319" spans="4:15" s="317" customFormat="1">
      <c r="D319" s="315"/>
      <c r="E319" s="316"/>
      <c r="F319" s="314"/>
      <c r="G319" s="315"/>
      <c r="H319" s="312"/>
      <c r="I319" s="313"/>
      <c r="J319" s="314"/>
      <c r="K319" s="314"/>
      <c r="L319" s="314"/>
      <c r="M319" s="314"/>
      <c r="N319" s="314"/>
      <c r="O319" s="314"/>
    </row>
    <row r="320" spans="4:15" s="317" customFormat="1">
      <c r="D320" s="315"/>
      <c r="E320" s="316"/>
      <c r="F320" s="314"/>
      <c r="G320" s="315"/>
      <c r="H320" s="312"/>
      <c r="I320" s="313"/>
      <c r="J320" s="314"/>
      <c r="K320" s="314"/>
      <c r="L320" s="314"/>
      <c r="M320" s="314"/>
      <c r="N320" s="314"/>
      <c r="O320" s="314"/>
    </row>
    <row r="321" spans="4:15" s="317" customFormat="1">
      <c r="D321" s="315"/>
      <c r="E321" s="316"/>
      <c r="F321" s="314"/>
      <c r="G321" s="315"/>
      <c r="H321" s="312"/>
      <c r="I321" s="313"/>
      <c r="J321" s="314"/>
      <c r="K321" s="314"/>
      <c r="L321" s="314"/>
      <c r="M321" s="314"/>
      <c r="N321" s="314"/>
      <c r="O321" s="314"/>
    </row>
    <row r="322" spans="4:15" s="317" customFormat="1">
      <c r="D322" s="315"/>
      <c r="E322" s="316"/>
      <c r="F322" s="314"/>
      <c r="G322" s="315"/>
      <c r="H322" s="312"/>
      <c r="I322" s="313"/>
      <c r="J322" s="314"/>
      <c r="K322" s="314"/>
      <c r="L322" s="314"/>
      <c r="M322" s="314"/>
      <c r="N322" s="314"/>
      <c r="O322" s="314"/>
    </row>
    <row r="323" spans="4:15" s="317" customFormat="1">
      <c r="D323" s="315"/>
      <c r="E323" s="316"/>
      <c r="F323" s="314"/>
      <c r="G323" s="315"/>
      <c r="H323" s="312"/>
      <c r="I323" s="313"/>
      <c r="J323" s="314"/>
      <c r="K323" s="314"/>
      <c r="L323" s="314"/>
      <c r="M323" s="314"/>
      <c r="N323" s="314"/>
      <c r="O323" s="314"/>
    </row>
    <row r="324" spans="4:15" s="317" customFormat="1">
      <c r="D324" s="315"/>
      <c r="E324" s="316"/>
      <c r="F324" s="314"/>
      <c r="G324" s="315"/>
      <c r="H324" s="312"/>
      <c r="I324" s="313"/>
      <c r="J324" s="314"/>
      <c r="K324" s="314"/>
      <c r="L324" s="314"/>
      <c r="M324" s="314"/>
      <c r="N324" s="314"/>
      <c r="O324" s="314"/>
    </row>
    <row r="325" spans="4:15" s="317" customFormat="1">
      <c r="D325" s="315"/>
      <c r="E325" s="316"/>
      <c r="F325" s="314"/>
      <c r="G325" s="315"/>
      <c r="H325" s="312"/>
      <c r="I325" s="313"/>
      <c r="J325" s="314"/>
      <c r="K325" s="314"/>
      <c r="L325" s="314"/>
      <c r="M325" s="314"/>
      <c r="N325" s="314"/>
      <c r="O325" s="314"/>
    </row>
    <row r="326" spans="4:15" s="317" customFormat="1">
      <c r="D326" s="315"/>
      <c r="E326" s="316"/>
      <c r="F326" s="314"/>
      <c r="G326" s="315"/>
      <c r="H326" s="312"/>
      <c r="I326" s="313"/>
      <c r="J326" s="314"/>
      <c r="K326" s="314"/>
      <c r="L326" s="314"/>
      <c r="M326" s="314"/>
      <c r="N326" s="314"/>
      <c r="O326" s="314"/>
    </row>
    <row r="327" spans="4:15" s="317" customFormat="1">
      <c r="D327" s="315"/>
      <c r="E327" s="316"/>
      <c r="F327" s="314"/>
      <c r="G327" s="315"/>
      <c r="H327" s="312"/>
      <c r="I327" s="313"/>
      <c r="J327" s="314"/>
      <c r="K327" s="314"/>
      <c r="L327" s="314"/>
      <c r="M327" s="314"/>
      <c r="N327" s="314"/>
      <c r="O327" s="314"/>
    </row>
    <row r="328" spans="4:15" s="317" customFormat="1">
      <c r="D328" s="315"/>
      <c r="E328" s="316"/>
      <c r="F328" s="314"/>
      <c r="G328" s="315"/>
      <c r="H328" s="312"/>
      <c r="I328" s="313"/>
      <c r="J328" s="314"/>
      <c r="K328" s="314"/>
      <c r="L328" s="314"/>
      <c r="M328" s="314"/>
      <c r="N328" s="314"/>
      <c r="O328" s="314"/>
    </row>
    <row r="329" spans="4:15" s="317" customFormat="1">
      <c r="D329" s="315"/>
      <c r="E329" s="316"/>
      <c r="F329" s="314"/>
      <c r="G329" s="315"/>
      <c r="H329" s="312"/>
      <c r="I329" s="313"/>
      <c r="J329" s="314"/>
      <c r="K329" s="314"/>
      <c r="L329" s="314"/>
      <c r="M329" s="314"/>
      <c r="N329" s="314"/>
      <c r="O329" s="314"/>
    </row>
    <row r="330" spans="4:15" s="317" customFormat="1">
      <c r="D330" s="315"/>
      <c r="E330" s="316"/>
      <c r="F330" s="314"/>
      <c r="G330" s="315"/>
      <c r="H330" s="312"/>
      <c r="I330" s="313"/>
      <c r="J330" s="314"/>
      <c r="K330" s="314"/>
      <c r="L330" s="314"/>
      <c r="M330" s="314"/>
      <c r="N330" s="314"/>
      <c r="O330" s="314"/>
    </row>
    <row r="331" spans="4:15" s="317" customFormat="1">
      <c r="D331" s="315"/>
      <c r="E331" s="316"/>
      <c r="F331" s="314"/>
      <c r="G331" s="315"/>
      <c r="H331" s="312"/>
      <c r="I331" s="313"/>
      <c r="J331" s="314"/>
      <c r="K331" s="314"/>
      <c r="L331" s="314"/>
      <c r="M331" s="314"/>
      <c r="N331" s="314"/>
      <c r="O331" s="314"/>
    </row>
    <row r="332" spans="4:15" s="317" customFormat="1">
      <c r="D332" s="315"/>
      <c r="E332" s="316"/>
      <c r="F332" s="314"/>
      <c r="G332" s="315"/>
      <c r="H332" s="312"/>
      <c r="I332" s="313"/>
      <c r="J332" s="314"/>
      <c r="K332" s="314"/>
      <c r="L332" s="314"/>
      <c r="M332" s="314"/>
      <c r="N332" s="314"/>
      <c r="O332" s="314"/>
    </row>
    <row r="333" spans="4:15" s="317" customFormat="1">
      <c r="D333" s="315"/>
      <c r="E333" s="316"/>
      <c r="F333" s="314"/>
      <c r="G333" s="315"/>
      <c r="H333" s="312"/>
      <c r="I333" s="313"/>
      <c r="J333" s="314"/>
      <c r="K333" s="314"/>
      <c r="L333" s="314"/>
      <c r="M333" s="314"/>
      <c r="N333" s="314"/>
      <c r="O333" s="314"/>
    </row>
    <row r="334" spans="4:15" s="317" customFormat="1">
      <c r="D334" s="315"/>
      <c r="E334" s="316"/>
      <c r="F334" s="314"/>
      <c r="G334" s="315"/>
      <c r="H334" s="312"/>
      <c r="I334" s="313"/>
      <c r="J334" s="314"/>
      <c r="K334" s="314"/>
      <c r="L334" s="314"/>
      <c r="M334" s="314"/>
      <c r="N334" s="314"/>
      <c r="O334" s="314"/>
    </row>
    <row r="335" spans="4:15" s="317" customFormat="1">
      <c r="D335" s="315"/>
      <c r="E335" s="316"/>
      <c r="F335" s="314"/>
      <c r="G335" s="315"/>
      <c r="H335" s="312"/>
      <c r="I335" s="313"/>
      <c r="J335" s="314"/>
      <c r="K335" s="314"/>
      <c r="L335" s="314"/>
      <c r="M335" s="314"/>
      <c r="N335" s="314"/>
      <c r="O335" s="314"/>
    </row>
    <row r="336" spans="4:15" s="317" customFormat="1">
      <c r="D336" s="315"/>
      <c r="E336" s="316"/>
      <c r="F336" s="314"/>
      <c r="G336" s="315"/>
      <c r="H336" s="312"/>
      <c r="I336" s="313"/>
      <c r="J336" s="314"/>
      <c r="K336" s="314"/>
      <c r="L336" s="314"/>
      <c r="M336" s="314"/>
      <c r="N336" s="314"/>
      <c r="O336" s="314"/>
    </row>
    <row r="337" spans="4:15" s="317" customFormat="1">
      <c r="D337" s="315"/>
      <c r="E337" s="316"/>
      <c r="F337" s="314"/>
      <c r="G337" s="315"/>
      <c r="H337" s="312"/>
      <c r="I337" s="313"/>
      <c r="J337" s="314"/>
      <c r="K337" s="314"/>
      <c r="L337" s="314"/>
      <c r="M337" s="314"/>
      <c r="N337" s="314"/>
      <c r="O337" s="314"/>
    </row>
    <row r="338" spans="4:15" s="317" customFormat="1">
      <c r="D338" s="315"/>
      <c r="E338" s="316"/>
      <c r="F338" s="314"/>
      <c r="G338" s="315"/>
      <c r="H338" s="312"/>
      <c r="I338" s="313"/>
      <c r="J338" s="314"/>
      <c r="K338" s="314"/>
      <c r="L338" s="314"/>
      <c r="M338" s="314"/>
      <c r="N338" s="314"/>
      <c r="O338" s="314"/>
    </row>
    <row r="339" spans="4:15" s="317" customFormat="1">
      <c r="D339" s="315"/>
      <c r="E339" s="316"/>
      <c r="F339" s="314"/>
      <c r="G339" s="315"/>
      <c r="H339" s="312"/>
      <c r="I339" s="313"/>
      <c r="J339" s="314"/>
      <c r="K339" s="314"/>
      <c r="L339" s="314"/>
      <c r="M339" s="314"/>
      <c r="N339" s="314"/>
      <c r="O339" s="314"/>
    </row>
    <row r="340" spans="4:15" s="317" customFormat="1">
      <c r="D340" s="315"/>
      <c r="E340" s="316"/>
      <c r="F340" s="314"/>
      <c r="G340" s="315"/>
      <c r="H340" s="312"/>
      <c r="I340" s="313"/>
      <c r="J340" s="314"/>
      <c r="K340" s="314"/>
      <c r="L340" s="314"/>
      <c r="M340" s="314"/>
      <c r="N340" s="314"/>
      <c r="O340" s="314"/>
    </row>
    <row r="341" spans="4:15" s="317" customFormat="1">
      <c r="D341" s="315"/>
      <c r="E341" s="316"/>
      <c r="F341" s="314"/>
      <c r="G341" s="315"/>
      <c r="H341" s="312"/>
      <c r="I341" s="313"/>
      <c r="J341" s="314"/>
      <c r="K341" s="314"/>
      <c r="L341" s="314"/>
      <c r="M341" s="314"/>
      <c r="N341" s="314"/>
      <c r="O341" s="314"/>
    </row>
    <row r="342" spans="4:15" s="317" customFormat="1">
      <c r="D342" s="315"/>
      <c r="E342" s="316"/>
      <c r="F342" s="314"/>
      <c r="G342" s="315"/>
      <c r="H342" s="312"/>
      <c r="I342" s="313"/>
      <c r="J342" s="314"/>
      <c r="K342" s="314"/>
      <c r="L342" s="314"/>
      <c r="M342" s="314"/>
      <c r="N342" s="314"/>
      <c r="O342" s="314"/>
    </row>
    <row r="343" spans="4:15" s="317" customFormat="1">
      <c r="D343" s="315"/>
      <c r="E343" s="316"/>
      <c r="F343" s="314"/>
      <c r="G343" s="315"/>
      <c r="H343" s="312"/>
      <c r="I343" s="313"/>
      <c r="J343" s="314"/>
      <c r="K343" s="314"/>
      <c r="L343" s="314"/>
      <c r="M343" s="314"/>
      <c r="N343" s="314"/>
      <c r="O343" s="314"/>
    </row>
    <row r="344" spans="4:15" s="317" customFormat="1">
      <c r="D344" s="315"/>
      <c r="E344" s="316"/>
      <c r="F344" s="314"/>
      <c r="G344" s="315"/>
      <c r="H344" s="312"/>
      <c r="I344" s="313"/>
      <c r="J344" s="314"/>
      <c r="K344" s="314"/>
      <c r="L344" s="314"/>
      <c r="M344" s="314"/>
      <c r="N344" s="314"/>
      <c r="O344" s="314"/>
    </row>
    <row r="345" spans="4:15" s="317" customFormat="1">
      <c r="D345" s="315"/>
      <c r="E345" s="316"/>
      <c r="F345" s="314"/>
      <c r="G345" s="315"/>
      <c r="H345" s="312"/>
      <c r="I345" s="313"/>
      <c r="J345" s="314"/>
      <c r="K345" s="314"/>
      <c r="L345" s="314"/>
      <c r="M345" s="314"/>
      <c r="N345" s="314"/>
      <c r="O345" s="314"/>
    </row>
    <row r="346" spans="4:15" s="317" customFormat="1">
      <c r="D346" s="315"/>
      <c r="E346" s="316"/>
      <c r="F346" s="314"/>
      <c r="G346" s="315"/>
      <c r="H346" s="312"/>
      <c r="I346" s="313"/>
      <c r="J346" s="314"/>
      <c r="K346" s="314"/>
      <c r="L346" s="314"/>
      <c r="M346" s="314"/>
      <c r="N346" s="314"/>
      <c r="O346" s="314"/>
    </row>
    <row r="347" spans="4:15" s="317" customFormat="1">
      <c r="D347" s="315"/>
      <c r="E347" s="316"/>
      <c r="F347" s="314"/>
      <c r="G347" s="315"/>
      <c r="H347" s="312"/>
      <c r="I347" s="313"/>
      <c r="J347" s="314"/>
      <c r="K347" s="314"/>
      <c r="L347" s="314"/>
      <c r="M347" s="314"/>
      <c r="N347" s="314"/>
      <c r="O347" s="314"/>
    </row>
    <row r="348" spans="4:15" s="317" customFormat="1">
      <c r="D348" s="315"/>
      <c r="E348" s="316"/>
      <c r="F348" s="314"/>
      <c r="G348" s="315"/>
      <c r="H348" s="312"/>
      <c r="I348" s="313"/>
      <c r="J348" s="314"/>
      <c r="K348" s="314"/>
      <c r="L348" s="314"/>
      <c r="M348" s="314"/>
      <c r="N348" s="314"/>
      <c r="O348" s="314"/>
    </row>
    <row r="349" spans="4:15" s="317" customFormat="1">
      <c r="D349" s="315"/>
      <c r="E349" s="316"/>
      <c r="F349" s="314"/>
      <c r="G349" s="315"/>
      <c r="H349" s="312"/>
      <c r="I349" s="313"/>
      <c r="J349" s="314"/>
      <c r="K349" s="314"/>
      <c r="L349" s="314"/>
      <c r="M349" s="314"/>
      <c r="N349" s="314"/>
      <c r="O349" s="314"/>
    </row>
    <row r="350" spans="4:15" s="317" customFormat="1">
      <c r="D350" s="315"/>
      <c r="E350" s="316"/>
      <c r="F350" s="314"/>
      <c r="G350" s="315"/>
      <c r="H350" s="312"/>
      <c r="I350" s="313"/>
      <c r="J350" s="314"/>
      <c r="K350" s="314"/>
      <c r="L350" s="314"/>
      <c r="M350" s="314"/>
      <c r="N350" s="314"/>
      <c r="O350" s="314"/>
    </row>
    <row r="351" spans="4:15" s="317" customFormat="1">
      <c r="D351" s="315"/>
      <c r="E351" s="316"/>
      <c r="F351" s="314"/>
      <c r="G351" s="315"/>
      <c r="H351" s="312"/>
      <c r="I351" s="313"/>
      <c r="J351" s="314"/>
      <c r="K351" s="314"/>
      <c r="L351" s="314"/>
      <c r="M351" s="314"/>
      <c r="N351" s="314"/>
      <c r="O351" s="314"/>
    </row>
    <row r="352" spans="4:15" s="317" customFormat="1">
      <c r="D352" s="315"/>
      <c r="E352" s="316"/>
      <c r="F352" s="314"/>
      <c r="G352" s="315"/>
      <c r="H352" s="312"/>
      <c r="I352" s="313"/>
      <c r="J352" s="314"/>
      <c r="K352" s="314"/>
      <c r="L352" s="314"/>
      <c r="M352" s="314"/>
      <c r="N352" s="314"/>
      <c r="O352" s="314"/>
    </row>
    <row r="353" spans="4:15" s="317" customFormat="1">
      <c r="D353" s="315"/>
      <c r="E353" s="316"/>
      <c r="F353" s="314"/>
      <c r="G353" s="315"/>
      <c r="H353" s="312"/>
      <c r="I353" s="313"/>
      <c r="J353" s="314"/>
      <c r="K353" s="314"/>
      <c r="L353" s="314"/>
      <c r="M353" s="314"/>
      <c r="N353" s="314"/>
      <c r="O353" s="314"/>
    </row>
    <row r="354" spans="4:15" s="317" customFormat="1">
      <c r="D354" s="315"/>
      <c r="E354" s="316"/>
      <c r="F354" s="314"/>
      <c r="G354" s="315"/>
      <c r="H354" s="312"/>
      <c r="I354" s="313"/>
      <c r="J354" s="314"/>
      <c r="K354" s="314"/>
      <c r="L354" s="314"/>
      <c r="M354" s="314"/>
      <c r="N354" s="314"/>
      <c r="O354" s="314"/>
    </row>
    <row r="355" spans="4:15" s="317" customFormat="1">
      <c r="D355" s="315"/>
      <c r="E355" s="316"/>
      <c r="F355" s="314"/>
      <c r="G355" s="315"/>
      <c r="H355" s="312"/>
      <c r="I355" s="313"/>
      <c r="J355" s="314"/>
      <c r="K355" s="314"/>
      <c r="L355" s="314"/>
      <c r="M355" s="314"/>
      <c r="N355" s="314"/>
      <c r="O355" s="314"/>
    </row>
    <row r="356" spans="4:15" s="317" customFormat="1">
      <c r="D356" s="315"/>
      <c r="E356" s="316"/>
      <c r="F356" s="314"/>
      <c r="G356" s="315"/>
      <c r="H356" s="312"/>
      <c r="I356" s="313"/>
      <c r="J356" s="314"/>
      <c r="K356" s="314"/>
      <c r="L356" s="314"/>
      <c r="M356" s="314"/>
      <c r="N356" s="314"/>
      <c r="O356" s="314"/>
    </row>
    <row r="357" spans="4:15" s="317" customFormat="1">
      <c r="D357" s="315"/>
      <c r="E357" s="316"/>
      <c r="F357" s="314"/>
      <c r="G357" s="315"/>
      <c r="H357" s="312"/>
      <c r="I357" s="313"/>
      <c r="J357" s="314"/>
      <c r="K357" s="314"/>
      <c r="L357" s="314"/>
      <c r="M357" s="314"/>
      <c r="N357" s="314"/>
      <c r="O357" s="314"/>
    </row>
    <row r="358" spans="4:15" s="317" customFormat="1">
      <c r="D358" s="315"/>
      <c r="E358" s="316"/>
      <c r="F358" s="314"/>
      <c r="G358" s="315"/>
      <c r="H358" s="312"/>
      <c r="I358" s="313"/>
      <c r="J358" s="314"/>
      <c r="K358" s="314"/>
      <c r="L358" s="314"/>
      <c r="M358" s="314"/>
      <c r="N358" s="314"/>
      <c r="O358" s="314"/>
    </row>
    <row r="359" spans="4:15" s="317" customFormat="1">
      <c r="D359" s="315"/>
      <c r="E359" s="316"/>
      <c r="F359" s="314"/>
      <c r="G359" s="315"/>
      <c r="H359" s="312"/>
      <c r="I359" s="313"/>
      <c r="J359" s="314"/>
      <c r="K359" s="314"/>
      <c r="L359" s="314"/>
      <c r="M359" s="314"/>
      <c r="N359" s="314"/>
      <c r="O359" s="314"/>
    </row>
    <row r="360" spans="4:15" s="317" customFormat="1">
      <c r="D360" s="315"/>
      <c r="E360" s="316"/>
      <c r="F360" s="314"/>
      <c r="G360" s="315"/>
      <c r="H360" s="312"/>
      <c r="I360" s="313"/>
      <c r="J360" s="314"/>
      <c r="K360" s="314"/>
      <c r="L360" s="314"/>
      <c r="M360" s="314"/>
      <c r="N360" s="314"/>
      <c r="O360" s="314"/>
    </row>
    <row r="361" spans="4:15" s="317" customFormat="1">
      <c r="D361" s="315"/>
      <c r="E361" s="316"/>
      <c r="F361" s="314"/>
      <c r="G361" s="315"/>
      <c r="H361" s="312"/>
      <c r="I361" s="313"/>
      <c r="J361" s="314"/>
      <c r="K361" s="314"/>
      <c r="L361" s="314"/>
      <c r="M361" s="314"/>
      <c r="N361" s="314"/>
      <c r="O361" s="314"/>
    </row>
    <row r="362" spans="4:15" s="317" customFormat="1">
      <c r="D362" s="315"/>
      <c r="E362" s="316"/>
      <c r="F362" s="314"/>
      <c r="G362" s="315"/>
      <c r="H362" s="312"/>
      <c r="I362" s="313"/>
      <c r="J362" s="314"/>
      <c r="K362" s="314"/>
      <c r="L362" s="314"/>
      <c r="M362" s="314"/>
      <c r="N362" s="314"/>
      <c r="O362" s="314"/>
    </row>
    <row r="363" spans="4:15" s="317" customFormat="1">
      <c r="D363" s="315"/>
      <c r="E363" s="316"/>
      <c r="F363" s="314"/>
      <c r="G363" s="315"/>
      <c r="H363" s="312"/>
      <c r="I363" s="313"/>
      <c r="J363" s="314"/>
      <c r="K363" s="314"/>
      <c r="L363" s="314"/>
      <c r="M363" s="314"/>
      <c r="N363" s="314"/>
      <c r="O363" s="314"/>
    </row>
    <row r="364" spans="4:15" s="317" customFormat="1">
      <c r="D364" s="315"/>
      <c r="E364" s="316"/>
      <c r="F364" s="314"/>
      <c r="G364" s="315"/>
      <c r="H364" s="312"/>
      <c r="I364" s="313"/>
      <c r="J364" s="314"/>
      <c r="K364" s="314"/>
      <c r="L364" s="314"/>
      <c r="M364" s="314"/>
      <c r="N364" s="314"/>
      <c r="O364" s="314"/>
    </row>
    <row r="365" spans="4:15" s="317" customFormat="1">
      <c r="D365" s="315"/>
      <c r="E365" s="316"/>
      <c r="F365" s="314"/>
      <c r="G365" s="315"/>
      <c r="H365" s="312"/>
      <c r="I365" s="313"/>
      <c r="J365" s="314"/>
      <c r="K365" s="314"/>
      <c r="L365" s="314"/>
      <c r="M365" s="314"/>
      <c r="N365" s="314"/>
      <c r="O365" s="314"/>
    </row>
    <row r="366" spans="4:15" s="317" customFormat="1">
      <c r="D366" s="315"/>
      <c r="E366" s="316"/>
      <c r="F366" s="314"/>
      <c r="G366" s="315"/>
      <c r="H366" s="312"/>
      <c r="I366" s="313"/>
      <c r="J366" s="314"/>
      <c r="K366" s="314"/>
      <c r="L366" s="314"/>
      <c r="M366" s="314"/>
      <c r="N366" s="314"/>
      <c r="O366" s="314"/>
    </row>
    <row r="367" spans="4:15" s="317" customFormat="1">
      <c r="D367" s="315"/>
      <c r="E367" s="316"/>
      <c r="F367" s="314"/>
      <c r="G367" s="315"/>
      <c r="H367" s="312"/>
      <c r="I367" s="313"/>
      <c r="J367" s="314"/>
      <c r="K367" s="314"/>
      <c r="L367" s="314"/>
      <c r="M367" s="314"/>
      <c r="N367" s="314"/>
      <c r="O367" s="314"/>
    </row>
    <row r="368" spans="4:15" s="317" customFormat="1">
      <c r="D368" s="315"/>
      <c r="E368" s="316"/>
      <c r="F368" s="314"/>
      <c r="G368" s="315"/>
      <c r="H368" s="312"/>
      <c r="I368" s="313"/>
      <c r="J368" s="314"/>
      <c r="K368" s="314"/>
      <c r="L368" s="314"/>
      <c r="M368" s="314"/>
      <c r="N368" s="314"/>
      <c r="O368" s="314"/>
    </row>
    <row r="369" spans="4:15" s="317" customFormat="1">
      <c r="D369" s="315"/>
      <c r="E369" s="316"/>
      <c r="F369" s="314"/>
      <c r="G369" s="315"/>
      <c r="H369" s="312"/>
      <c r="I369" s="313"/>
      <c r="J369" s="314"/>
      <c r="K369" s="314"/>
      <c r="L369" s="314"/>
      <c r="M369" s="314"/>
      <c r="N369" s="314"/>
      <c r="O369" s="314"/>
    </row>
    <row r="370" spans="4:15" s="317" customFormat="1">
      <c r="D370" s="315"/>
      <c r="E370" s="316"/>
      <c r="F370" s="314"/>
      <c r="G370" s="315"/>
      <c r="H370" s="312"/>
      <c r="I370" s="313"/>
      <c r="J370" s="314"/>
      <c r="K370" s="314"/>
      <c r="L370" s="314"/>
      <c r="M370" s="314"/>
      <c r="N370" s="314"/>
      <c r="O370" s="314"/>
    </row>
    <row r="371" spans="4:15" s="317" customFormat="1">
      <c r="D371" s="315"/>
      <c r="E371" s="316"/>
      <c r="F371" s="314"/>
      <c r="G371" s="315"/>
      <c r="H371" s="312"/>
      <c r="I371" s="313"/>
      <c r="J371" s="314"/>
      <c r="K371" s="314"/>
      <c r="L371" s="314"/>
      <c r="M371" s="314"/>
      <c r="N371" s="314"/>
      <c r="O371" s="314"/>
    </row>
    <row r="372" spans="4:15" s="317" customFormat="1">
      <c r="D372" s="315"/>
      <c r="E372" s="316"/>
      <c r="F372" s="314"/>
      <c r="G372" s="315"/>
      <c r="H372" s="312"/>
      <c r="I372" s="313"/>
      <c r="J372" s="314"/>
      <c r="K372" s="314"/>
      <c r="L372" s="314"/>
      <c r="M372" s="314"/>
      <c r="N372" s="314"/>
      <c r="O372" s="314"/>
    </row>
    <row r="373" spans="4:15" s="317" customFormat="1">
      <c r="D373" s="315"/>
      <c r="E373" s="316"/>
      <c r="F373" s="314"/>
      <c r="G373" s="315"/>
      <c r="H373" s="312"/>
      <c r="I373" s="313"/>
      <c r="J373" s="314"/>
      <c r="K373" s="314"/>
      <c r="L373" s="314"/>
      <c r="M373" s="314"/>
      <c r="N373" s="314"/>
      <c r="O373" s="314"/>
    </row>
    <row r="374" spans="4:15" s="317" customFormat="1">
      <c r="D374" s="315"/>
      <c r="E374" s="316"/>
      <c r="F374" s="314"/>
      <c r="G374" s="315"/>
      <c r="H374" s="312"/>
      <c r="I374" s="313"/>
      <c r="J374" s="314"/>
      <c r="K374" s="314"/>
      <c r="L374" s="314"/>
      <c r="M374" s="314"/>
      <c r="N374" s="314"/>
      <c r="O374" s="314"/>
    </row>
    <row r="375" spans="4:15" s="317" customFormat="1">
      <c r="D375" s="315"/>
      <c r="E375" s="316"/>
      <c r="F375" s="314"/>
      <c r="G375" s="315"/>
      <c r="H375" s="312"/>
      <c r="I375" s="313"/>
      <c r="J375" s="314"/>
      <c r="K375" s="314"/>
      <c r="L375" s="314"/>
      <c r="M375" s="314"/>
      <c r="N375" s="314"/>
      <c r="O375" s="314"/>
    </row>
    <row r="376" spans="4:15" s="317" customFormat="1">
      <c r="D376" s="315"/>
      <c r="E376" s="316"/>
      <c r="F376" s="314"/>
      <c r="G376" s="315"/>
      <c r="H376" s="312"/>
      <c r="I376" s="313"/>
      <c r="J376" s="314"/>
      <c r="K376" s="314"/>
      <c r="L376" s="314"/>
      <c r="M376" s="314"/>
      <c r="N376" s="314"/>
      <c r="O376" s="314"/>
    </row>
    <row r="377" spans="4:15" s="317" customFormat="1">
      <c r="D377" s="315"/>
      <c r="E377" s="316"/>
      <c r="F377" s="314"/>
      <c r="G377" s="315"/>
      <c r="H377" s="312"/>
      <c r="I377" s="313"/>
      <c r="J377" s="314"/>
      <c r="K377" s="314"/>
      <c r="L377" s="314"/>
      <c r="M377" s="314"/>
      <c r="N377" s="314"/>
      <c r="O377" s="314"/>
    </row>
    <row r="378" spans="4:15" s="317" customFormat="1">
      <c r="D378" s="315"/>
      <c r="E378" s="316"/>
      <c r="F378" s="314"/>
      <c r="G378" s="315"/>
      <c r="H378" s="312"/>
      <c r="I378" s="313"/>
      <c r="J378" s="314"/>
      <c r="K378" s="314"/>
      <c r="L378" s="314"/>
      <c r="M378" s="314"/>
      <c r="N378" s="314"/>
      <c r="O378" s="314"/>
    </row>
    <row r="379" spans="4:15" s="317" customFormat="1">
      <c r="D379" s="315"/>
      <c r="E379" s="316"/>
      <c r="F379" s="314"/>
      <c r="G379" s="315"/>
      <c r="H379" s="312"/>
      <c r="I379" s="313"/>
      <c r="J379" s="314"/>
      <c r="K379" s="314"/>
      <c r="L379" s="314"/>
      <c r="M379" s="314"/>
      <c r="N379" s="314"/>
      <c r="O379" s="314"/>
    </row>
    <row r="380" spans="4:15" s="317" customFormat="1">
      <c r="D380" s="315"/>
      <c r="E380" s="316"/>
      <c r="F380" s="314"/>
      <c r="G380" s="315"/>
      <c r="H380" s="312"/>
      <c r="I380" s="313"/>
      <c r="J380" s="314"/>
      <c r="K380" s="314"/>
      <c r="L380" s="314"/>
      <c r="M380" s="314"/>
      <c r="N380" s="314"/>
      <c r="O380" s="314"/>
    </row>
    <row r="381" spans="4:15" s="317" customFormat="1">
      <c r="D381" s="315"/>
      <c r="E381" s="316"/>
      <c r="F381" s="314"/>
      <c r="G381" s="315"/>
      <c r="H381" s="312"/>
      <c r="I381" s="313"/>
      <c r="J381" s="314"/>
      <c r="K381" s="314"/>
      <c r="L381" s="314"/>
      <c r="M381" s="314"/>
      <c r="N381" s="314"/>
      <c r="O381" s="314"/>
    </row>
    <row r="382" spans="4:15" s="317" customFormat="1">
      <c r="D382" s="315"/>
      <c r="E382" s="316"/>
      <c r="F382" s="314"/>
      <c r="G382" s="315"/>
      <c r="H382" s="312"/>
      <c r="I382" s="313"/>
      <c r="J382" s="314"/>
      <c r="K382" s="314"/>
      <c r="L382" s="314"/>
      <c r="M382" s="314"/>
      <c r="N382" s="314"/>
      <c r="O382" s="314"/>
    </row>
    <row r="383" spans="4:15" s="317" customFormat="1">
      <c r="D383" s="315"/>
      <c r="E383" s="316"/>
      <c r="F383" s="314"/>
      <c r="G383" s="315"/>
      <c r="H383" s="312"/>
      <c r="I383" s="313"/>
      <c r="J383" s="314"/>
      <c r="K383" s="314"/>
      <c r="L383" s="314"/>
      <c r="M383" s="314"/>
      <c r="N383" s="314"/>
      <c r="O383" s="314"/>
    </row>
    <row r="384" spans="4:15" s="317" customFormat="1">
      <c r="D384" s="315"/>
      <c r="E384" s="316"/>
      <c r="F384" s="314"/>
      <c r="G384" s="315"/>
      <c r="H384" s="312"/>
      <c r="I384" s="313"/>
      <c r="J384" s="314"/>
      <c r="K384" s="314"/>
      <c r="L384" s="314"/>
      <c r="M384" s="314"/>
      <c r="N384" s="314"/>
      <c r="O384" s="314"/>
    </row>
    <row r="385" spans="4:15" s="317" customFormat="1">
      <c r="D385" s="315"/>
      <c r="E385" s="316"/>
      <c r="F385" s="314"/>
      <c r="G385" s="315"/>
      <c r="H385" s="312"/>
      <c r="I385" s="313"/>
      <c r="J385" s="314"/>
      <c r="K385" s="314"/>
      <c r="L385" s="314"/>
      <c r="M385" s="314"/>
      <c r="N385" s="314"/>
      <c r="O385" s="314"/>
    </row>
    <row r="386" spans="4:15" s="317" customFormat="1">
      <c r="D386" s="315"/>
      <c r="E386" s="316"/>
      <c r="F386" s="314"/>
      <c r="G386" s="315"/>
      <c r="H386" s="312"/>
      <c r="I386" s="313"/>
      <c r="J386" s="314"/>
      <c r="K386" s="314"/>
      <c r="L386" s="314"/>
      <c r="M386" s="314"/>
      <c r="N386" s="314"/>
      <c r="O386" s="314"/>
    </row>
    <row r="387" spans="4:15" s="317" customFormat="1">
      <c r="D387" s="315"/>
      <c r="E387" s="316"/>
      <c r="F387" s="314"/>
      <c r="G387" s="315"/>
      <c r="H387" s="312"/>
      <c r="I387" s="313"/>
      <c r="J387" s="314"/>
      <c r="K387" s="314"/>
      <c r="L387" s="314"/>
      <c r="M387" s="314"/>
      <c r="N387" s="314"/>
      <c r="O387" s="314"/>
    </row>
    <row r="388" spans="4:15" s="317" customFormat="1">
      <c r="D388" s="315"/>
      <c r="E388" s="316"/>
      <c r="F388" s="314"/>
      <c r="G388" s="315"/>
      <c r="H388" s="312"/>
      <c r="I388" s="313"/>
      <c r="J388" s="314"/>
      <c r="K388" s="314"/>
      <c r="L388" s="314"/>
      <c r="M388" s="314"/>
      <c r="N388" s="314"/>
      <c r="O388" s="314"/>
    </row>
    <row r="389" spans="4:15" s="317" customFormat="1">
      <c r="D389" s="315"/>
      <c r="E389" s="316"/>
      <c r="F389" s="314"/>
      <c r="G389" s="315"/>
      <c r="H389" s="312"/>
      <c r="I389" s="313"/>
      <c r="J389" s="314"/>
      <c r="K389" s="314"/>
      <c r="L389" s="314"/>
      <c r="M389" s="314"/>
      <c r="N389" s="314"/>
      <c r="O389" s="314"/>
    </row>
    <row r="390" spans="4:15" s="317" customFormat="1">
      <c r="D390" s="315"/>
      <c r="E390" s="316"/>
      <c r="F390" s="314"/>
      <c r="G390" s="315"/>
      <c r="H390" s="312"/>
      <c r="I390" s="313"/>
      <c r="J390" s="314"/>
      <c r="K390" s="314"/>
      <c r="L390" s="314"/>
      <c r="M390" s="314"/>
      <c r="N390" s="314"/>
      <c r="O390" s="314"/>
    </row>
    <row r="391" spans="4:15" s="317" customFormat="1">
      <c r="D391" s="315"/>
      <c r="E391" s="316"/>
      <c r="F391" s="314"/>
      <c r="G391" s="315"/>
      <c r="H391" s="312"/>
      <c r="I391" s="313"/>
      <c r="J391" s="314"/>
      <c r="K391" s="314"/>
      <c r="L391" s="314"/>
      <c r="M391" s="314"/>
      <c r="N391" s="314"/>
      <c r="O391" s="314"/>
    </row>
    <row r="392" spans="4:15" s="317" customFormat="1">
      <c r="D392" s="315"/>
      <c r="E392" s="316"/>
      <c r="F392" s="314"/>
      <c r="G392" s="315"/>
      <c r="H392" s="312"/>
      <c r="I392" s="313"/>
      <c r="J392" s="314"/>
      <c r="K392" s="314"/>
      <c r="L392" s="314"/>
      <c r="M392" s="314"/>
      <c r="N392" s="314"/>
      <c r="O392" s="314"/>
    </row>
    <row r="393" spans="4:15" s="317" customFormat="1">
      <c r="D393" s="315"/>
      <c r="E393" s="316"/>
      <c r="F393" s="314"/>
      <c r="G393" s="315"/>
      <c r="H393" s="312"/>
      <c r="I393" s="313"/>
      <c r="J393" s="314"/>
      <c r="K393" s="314"/>
      <c r="L393" s="314"/>
      <c r="M393" s="314"/>
      <c r="N393" s="314"/>
      <c r="O393" s="314"/>
    </row>
    <row r="394" spans="4:15" s="317" customFormat="1">
      <c r="D394" s="315"/>
      <c r="E394" s="316"/>
      <c r="F394" s="314"/>
      <c r="G394" s="315"/>
      <c r="H394" s="312"/>
      <c r="I394" s="313"/>
      <c r="J394" s="314"/>
      <c r="K394" s="314"/>
      <c r="L394" s="314"/>
      <c r="M394" s="314"/>
      <c r="N394" s="314"/>
      <c r="O394" s="314"/>
    </row>
    <row r="395" spans="4:15" s="317" customFormat="1">
      <c r="D395" s="315"/>
      <c r="E395" s="316"/>
      <c r="F395" s="314"/>
      <c r="G395" s="315"/>
      <c r="H395" s="312"/>
      <c r="I395" s="313"/>
      <c r="J395" s="314"/>
      <c r="K395" s="314"/>
      <c r="L395" s="314"/>
      <c r="M395" s="314"/>
      <c r="N395" s="314"/>
      <c r="O395" s="314"/>
    </row>
    <row r="396" spans="4:15" s="317" customFormat="1">
      <c r="D396" s="315"/>
      <c r="E396" s="316"/>
      <c r="F396" s="314"/>
      <c r="G396" s="315"/>
      <c r="H396" s="312"/>
      <c r="I396" s="313"/>
      <c r="J396" s="314"/>
      <c r="K396" s="314"/>
      <c r="L396" s="314"/>
      <c r="M396" s="314"/>
      <c r="N396" s="314"/>
      <c r="O396" s="314"/>
    </row>
    <row r="397" spans="4:15" s="317" customFormat="1">
      <c r="D397" s="315"/>
      <c r="E397" s="316"/>
      <c r="F397" s="314"/>
      <c r="G397" s="315"/>
      <c r="H397" s="312"/>
      <c r="I397" s="313"/>
      <c r="J397" s="314"/>
      <c r="K397" s="314"/>
      <c r="L397" s="314"/>
      <c r="M397" s="314"/>
      <c r="N397" s="314"/>
      <c r="O397" s="314"/>
    </row>
    <row r="398" spans="4:15" s="317" customFormat="1">
      <c r="D398" s="315"/>
      <c r="E398" s="316"/>
      <c r="F398" s="314"/>
      <c r="G398" s="315"/>
      <c r="H398" s="312"/>
      <c r="I398" s="313"/>
      <c r="J398" s="314"/>
      <c r="K398" s="314"/>
      <c r="L398" s="314"/>
      <c r="M398" s="314"/>
      <c r="N398" s="314"/>
      <c r="O398" s="314"/>
    </row>
    <row r="399" spans="4:15" s="317" customFormat="1">
      <c r="D399" s="315"/>
      <c r="E399" s="316"/>
      <c r="F399" s="314"/>
      <c r="G399" s="315"/>
      <c r="H399" s="312"/>
      <c r="I399" s="313"/>
      <c r="J399" s="314"/>
      <c r="K399" s="314"/>
      <c r="L399" s="314"/>
      <c r="M399" s="314"/>
      <c r="N399" s="314"/>
      <c r="O399" s="314"/>
    </row>
    <row r="400" spans="4:15" s="317" customFormat="1">
      <c r="D400" s="315"/>
      <c r="E400" s="316"/>
      <c r="F400" s="314"/>
      <c r="G400" s="315"/>
      <c r="H400" s="312"/>
      <c r="I400" s="313"/>
      <c r="J400" s="314"/>
      <c r="K400" s="314"/>
      <c r="L400" s="314"/>
      <c r="M400" s="314"/>
      <c r="N400" s="314"/>
      <c r="O400" s="314"/>
    </row>
    <row r="401" spans="4:15" s="317" customFormat="1">
      <c r="D401" s="315"/>
      <c r="E401" s="316"/>
      <c r="F401" s="314"/>
      <c r="G401" s="315"/>
      <c r="H401" s="312"/>
      <c r="I401" s="313"/>
      <c r="J401" s="314"/>
      <c r="K401" s="314"/>
      <c r="L401" s="314"/>
      <c r="M401" s="314"/>
      <c r="N401" s="314"/>
      <c r="O401" s="314"/>
    </row>
    <row r="402" spans="4:15" s="317" customFormat="1">
      <c r="D402" s="315"/>
      <c r="E402" s="316"/>
      <c r="F402" s="314"/>
      <c r="G402" s="315"/>
      <c r="H402" s="312"/>
      <c r="I402" s="313"/>
      <c r="J402" s="314"/>
      <c r="K402" s="314"/>
      <c r="L402" s="314"/>
      <c r="M402" s="314"/>
      <c r="N402" s="314"/>
      <c r="O402" s="314"/>
    </row>
    <row r="403" spans="4:15" s="317" customFormat="1">
      <c r="D403" s="315"/>
      <c r="E403" s="316"/>
      <c r="F403" s="314"/>
      <c r="G403" s="315"/>
      <c r="H403" s="312"/>
      <c r="I403" s="313"/>
      <c r="J403" s="314"/>
      <c r="K403" s="314"/>
      <c r="L403" s="314"/>
      <c r="M403" s="314"/>
      <c r="N403" s="314"/>
      <c r="O403" s="314"/>
    </row>
    <row r="404" spans="4:15" s="317" customFormat="1">
      <c r="D404" s="315"/>
      <c r="E404" s="316"/>
      <c r="F404" s="314"/>
      <c r="G404" s="315"/>
      <c r="H404" s="312"/>
      <c r="I404" s="313"/>
      <c r="J404" s="314"/>
      <c r="K404" s="314"/>
      <c r="L404" s="314"/>
      <c r="M404" s="314"/>
      <c r="N404" s="314"/>
      <c r="O404" s="314"/>
    </row>
    <row r="405" spans="4:15" s="317" customFormat="1">
      <c r="D405" s="315"/>
      <c r="E405" s="316"/>
      <c r="F405" s="314"/>
      <c r="G405" s="315"/>
      <c r="H405" s="312"/>
      <c r="I405" s="313"/>
      <c r="J405" s="314"/>
      <c r="K405" s="314"/>
      <c r="L405" s="314"/>
      <c r="M405" s="314"/>
      <c r="N405" s="314"/>
      <c r="O405" s="314"/>
    </row>
    <row r="406" spans="4:15" s="317" customFormat="1">
      <c r="D406" s="315"/>
      <c r="E406" s="316"/>
      <c r="F406" s="314"/>
      <c r="G406" s="315"/>
      <c r="H406" s="312"/>
      <c r="I406" s="313"/>
      <c r="J406" s="314"/>
      <c r="K406" s="314"/>
      <c r="L406" s="314"/>
      <c r="M406" s="314"/>
      <c r="N406" s="314"/>
      <c r="O406" s="314"/>
    </row>
    <row r="407" spans="4:15" s="317" customFormat="1">
      <c r="D407" s="315"/>
      <c r="E407" s="316"/>
      <c r="F407" s="314"/>
      <c r="G407" s="315"/>
      <c r="H407" s="312"/>
      <c r="I407" s="313"/>
      <c r="J407" s="314"/>
      <c r="K407" s="314"/>
      <c r="L407" s="314"/>
      <c r="M407" s="314"/>
      <c r="N407" s="314"/>
      <c r="O407" s="314"/>
    </row>
    <row r="408" spans="4:15" s="317" customFormat="1">
      <c r="D408" s="315"/>
      <c r="E408" s="316"/>
      <c r="F408" s="314"/>
      <c r="G408" s="315"/>
      <c r="H408" s="312"/>
      <c r="I408" s="313"/>
      <c r="J408" s="314"/>
      <c r="K408" s="314"/>
      <c r="L408" s="314"/>
      <c r="M408" s="314"/>
      <c r="N408" s="314"/>
      <c r="O408" s="314"/>
    </row>
    <row r="409" spans="4:15" s="317" customFormat="1">
      <c r="D409" s="315"/>
      <c r="E409" s="316"/>
      <c r="F409" s="314"/>
      <c r="G409" s="315"/>
      <c r="H409" s="312"/>
      <c r="I409" s="313"/>
      <c r="J409" s="314"/>
      <c r="K409" s="314"/>
      <c r="L409" s="314"/>
      <c r="M409" s="314"/>
      <c r="N409" s="314"/>
      <c r="O409" s="314"/>
    </row>
    <row r="410" spans="4:15" s="317" customFormat="1">
      <c r="D410" s="315"/>
      <c r="E410" s="316"/>
      <c r="F410" s="314"/>
      <c r="G410" s="315"/>
      <c r="H410" s="312"/>
      <c r="I410" s="313"/>
      <c r="J410" s="314"/>
      <c r="K410" s="314"/>
      <c r="L410" s="314"/>
      <c r="M410" s="314"/>
      <c r="N410" s="314"/>
      <c r="O410" s="314"/>
    </row>
    <row r="411" spans="4:15" s="317" customFormat="1">
      <c r="D411" s="315"/>
      <c r="E411" s="316"/>
      <c r="F411" s="314"/>
      <c r="G411" s="315"/>
      <c r="H411" s="312"/>
      <c r="I411" s="313"/>
      <c r="J411" s="314"/>
      <c r="K411" s="314"/>
      <c r="L411" s="314"/>
      <c r="M411" s="314"/>
      <c r="N411" s="314"/>
      <c r="O411" s="314"/>
    </row>
    <row r="412" spans="4:15" s="317" customFormat="1">
      <c r="D412" s="315"/>
      <c r="E412" s="316"/>
      <c r="F412" s="314"/>
      <c r="G412" s="315"/>
      <c r="H412" s="312"/>
      <c r="I412" s="313"/>
      <c r="J412" s="314"/>
      <c r="K412" s="314"/>
      <c r="L412" s="314"/>
      <c r="M412" s="314"/>
      <c r="N412" s="314"/>
      <c r="O412" s="314"/>
    </row>
    <row r="413" spans="4:15" s="317" customFormat="1">
      <c r="D413" s="315"/>
      <c r="E413" s="316"/>
      <c r="F413" s="314"/>
      <c r="G413" s="315"/>
      <c r="H413" s="312"/>
      <c r="I413" s="313"/>
      <c r="J413" s="314"/>
      <c r="K413" s="314"/>
      <c r="L413" s="314"/>
      <c r="M413" s="314"/>
      <c r="N413" s="314"/>
      <c r="O413" s="314"/>
    </row>
    <row r="414" spans="4:15" s="317" customFormat="1">
      <c r="D414" s="315"/>
      <c r="E414" s="316"/>
      <c r="F414" s="314"/>
      <c r="G414" s="315"/>
      <c r="H414" s="312"/>
      <c r="I414" s="313"/>
      <c r="J414" s="314"/>
      <c r="K414" s="314"/>
      <c r="L414" s="314"/>
      <c r="M414" s="314"/>
      <c r="N414" s="314"/>
      <c r="O414" s="314"/>
    </row>
    <row r="415" spans="4:15" s="317" customFormat="1">
      <c r="D415" s="315"/>
      <c r="E415" s="316"/>
      <c r="F415" s="314"/>
      <c r="G415" s="315"/>
      <c r="H415" s="312"/>
      <c r="I415" s="313"/>
      <c r="J415" s="314"/>
      <c r="K415" s="314"/>
      <c r="L415" s="314"/>
      <c r="M415" s="314"/>
      <c r="N415" s="314"/>
      <c r="O415" s="314"/>
    </row>
    <row r="416" spans="4:15" s="317" customFormat="1">
      <c r="D416" s="315"/>
      <c r="E416" s="316"/>
      <c r="F416" s="314"/>
      <c r="G416" s="315"/>
      <c r="H416" s="312"/>
      <c r="I416" s="313"/>
      <c r="J416" s="314"/>
      <c r="K416" s="314"/>
      <c r="L416" s="314"/>
      <c r="M416" s="314"/>
      <c r="N416" s="314"/>
      <c r="O416" s="314"/>
    </row>
    <row r="417" spans="4:15" s="317" customFormat="1">
      <c r="D417" s="315"/>
      <c r="E417" s="316"/>
      <c r="F417" s="314"/>
      <c r="G417" s="315"/>
      <c r="H417" s="312"/>
      <c r="I417" s="313"/>
      <c r="J417" s="314"/>
      <c r="K417" s="314"/>
      <c r="L417" s="314"/>
      <c r="M417" s="314"/>
      <c r="N417" s="314"/>
      <c r="O417" s="314"/>
    </row>
    <row r="418" spans="4:15" s="317" customFormat="1">
      <c r="D418" s="315"/>
      <c r="E418" s="316"/>
      <c r="F418" s="314"/>
      <c r="G418" s="315"/>
      <c r="H418" s="312"/>
      <c r="I418" s="313"/>
      <c r="J418" s="314"/>
      <c r="K418" s="314"/>
      <c r="L418" s="314"/>
      <c r="M418" s="314"/>
      <c r="N418" s="314"/>
      <c r="O418" s="314"/>
    </row>
    <row r="419" spans="4:15" s="317" customFormat="1">
      <c r="D419" s="315"/>
      <c r="E419" s="316"/>
      <c r="F419" s="314"/>
      <c r="G419" s="315"/>
      <c r="H419" s="312"/>
      <c r="I419" s="313"/>
      <c r="J419" s="314"/>
      <c r="K419" s="314"/>
      <c r="L419" s="314"/>
      <c r="M419" s="314"/>
      <c r="N419" s="314"/>
      <c r="O419" s="314"/>
    </row>
    <row r="420" spans="4:15" s="317" customFormat="1">
      <c r="D420" s="315"/>
      <c r="E420" s="316"/>
      <c r="F420" s="314"/>
      <c r="G420" s="315"/>
      <c r="H420" s="312"/>
      <c r="I420" s="313"/>
      <c r="J420" s="314"/>
      <c r="K420" s="314"/>
      <c r="L420" s="314"/>
      <c r="M420" s="314"/>
      <c r="N420" s="314"/>
      <c r="O420" s="314"/>
    </row>
    <row r="421" spans="4:15" s="317" customFormat="1">
      <c r="D421" s="315"/>
      <c r="E421" s="316"/>
      <c r="F421" s="314"/>
      <c r="G421" s="315"/>
      <c r="H421" s="312"/>
      <c r="I421" s="313"/>
      <c r="J421" s="314"/>
      <c r="K421" s="314"/>
      <c r="L421" s="314"/>
      <c r="M421" s="314"/>
      <c r="N421" s="314"/>
      <c r="O421" s="314"/>
    </row>
    <row r="422" spans="4:15" s="317" customFormat="1">
      <c r="D422" s="315"/>
      <c r="E422" s="316"/>
      <c r="F422" s="314"/>
      <c r="G422" s="315"/>
      <c r="H422" s="312"/>
      <c r="I422" s="313"/>
      <c r="J422" s="314"/>
      <c r="K422" s="314"/>
      <c r="L422" s="314"/>
      <c r="M422" s="314"/>
      <c r="N422" s="314"/>
      <c r="O422" s="314"/>
    </row>
    <row r="423" spans="4:15" s="317" customFormat="1">
      <c r="D423" s="315"/>
      <c r="E423" s="316"/>
      <c r="F423" s="314"/>
      <c r="G423" s="315"/>
      <c r="H423" s="312"/>
      <c r="I423" s="313"/>
      <c r="J423" s="314"/>
      <c r="K423" s="314"/>
      <c r="L423" s="314"/>
      <c r="M423" s="314"/>
      <c r="N423" s="314"/>
      <c r="O423" s="314"/>
    </row>
    <row r="424" spans="4:15" s="317" customFormat="1">
      <c r="D424" s="315"/>
      <c r="E424" s="316"/>
      <c r="F424" s="314"/>
      <c r="G424" s="315"/>
      <c r="H424" s="312"/>
      <c r="I424" s="313"/>
      <c r="J424" s="314"/>
      <c r="K424" s="314"/>
      <c r="L424" s="314"/>
      <c r="M424" s="314"/>
      <c r="N424" s="314"/>
      <c r="O424" s="314"/>
    </row>
    <row r="425" spans="4:15" s="317" customFormat="1">
      <c r="D425" s="315"/>
      <c r="E425" s="316"/>
      <c r="F425" s="314"/>
      <c r="G425" s="315"/>
      <c r="H425" s="312"/>
      <c r="I425" s="313"/>
      <c r="J425" s="314"/>
      <c r="K425" s="314"/>
      <c r="L425" s="314"/>
      <c r="M425" s="314"/>
      <c r="N425" s="314"/>
      <c r="O425" s="314"/>
    </row>
    <row r="426" spans="4:15" s="317" customFormat="1">
      <c r="D426" s="315"/>
      <c r="E426" s="316"/>
      <c r="F426" s="314"/>
      <c r="G426" s="315"/>
      <c r="H426" s="312"/>
      <c r="I426" s="313"/>
      <c r="J426" s="314"/>
      <c r="K426" s="314"/>
      <c r="L426" s="314"/>
      <c r="M426" s="314"/>
      <c r="N426" s="314"/>
      <c r="O426" s="314"/>
    </row>
    <row r="427" spans="4:15" s="317" customFormat="1">
      <c r="D427" s="315"/>
      <c r="E427" s="316"/>
      <c r="F427" s="314"/>
      <c r="G427" s="315"/>
      <c r="H427" s="312"/>
      <c r="I427" s="313"/>
      <c r="J427" s="314"/>
      <c r="K427" s="314"/>
      <c r="L427" s="314"/>
      <c r="M427" s="314"/>
      <c r="N427" s="314"/>
      <c r="O427" s="314"/>
    </row>
    <row r="428" spans="4:15" s="317" customFormat="1">
      <c r="D428" s="315"/>
      <c r="E428" s="316"/>
      <c r="F428" s="314"/>
      <c r="G428" s="315"/>
      <c r="H428" s="312"/>
      <c r="I428" s="313"/>
      <c r="J428" s="314"/>
      <c r="K428" s="314"/>
      <c r="L428" s="314"/>
      <c r="M428" s="314"/>
      <c r="N428" s="314"/>
      <c r="O428" s="314"/>
    </row>
    <row r="429" spans="4:15" s="317" customFormat="1">
      <c r="D429" s="315"/>
      <c r="E429" s="316"/>
      <c r="F429" s="314"/>
      <c r="G429" s="315"/>
      <c r="H429" s="312"/>
      <c r="I429" s="313"/>
      <c r="J429" s="314"/>
      <c r="K429" s="314"/>
      <c r="L429" s="314"/>
      <c r="M429" s="314"/>
      <c r="N429" s="314"/>
      <c r="O429" s="314"/>
    </row>
    <row r="430" spans="4:15" s="317" customFormat="1">
      <c r="D430" s="315"/>
      <c r="E430" s="316"/>
      <c r="F430" s="314"/>
      <c r="G430" s="315"/>
      <c r="H430" s="312"/>
      <c r="I430" s="313"/>
      <c r="J430" s="314"/>
      <c r="K430" s="314"/>
      <c r="L430" s="314"/>
      <c r="M430" s="314"/>
      <c r="N430" s="314"/>
      <c r="O430" s="314"/>
    </row>
    <row r="431" spans="4:15" s="317" customFormat="1">
      <c r="D431" s="315"/>
      <c r="E431" s="316"/>
      <c r="F431" s="314"/>
      <c r="G431" s="315"/>
      <c r="H431" s="312"/>
      <c r="I431" s="313"/>
      <c r="J431" s="314"/>
      <c r="K431" s="314"/>
      <c r="L431" s="314"/>
      <c r="M431" s="314"/>
      <c r="N431" s="314"/>
      <c r="O431" s="314"/>
    </row>
    <row r="432" spans="4:15" s="317" customFormat="1">
      <c r="D432" s="315"/>
      <c r="E432" s="316"/>
      <c r="F432" s="314"/>
      <c r="G432" s="315"/>
      <c r="H432" s="312"/>
      <c r="I432" s="313"/>
      <c r="J432" s="314"/>
      <c r="K432" s="314"/>
      <c r="L432" s="314"/>
      <c r="M432" s="314"/>
      <c r="N432" s="314"/>
      <c r="O432" s="314"/>
    </row>
    <row r="433" spans="4:15" s="317" customFormat="1">
      <c r="D433" s="315"/>
      <c r="E433" s="316"/>
      <c r="F433" s="314"/>
      <c r="G433" s="315"/>
      <c r="H433" s="312"/>
      <c r="I433" s="313"/>
      <c r="J433" s="314"/>
      <c r="K433" s="314"/>
      <c r="L433" s="314"/>
      <c r="M433" s="314"/>
      <c r="N433" s="314"/>
      <c r="O433" s="314"/>
    </row>
    <row r="434" spans="4:15" s="317" customFormat="1">
      <c r="D434" s="315"/>
      <c r="E434" s="316"/>
      <c r="F434" s="314"/>
      <c r="G434" s="315"/>
      <c r="H434" s="312"/>
      <c r="I434" s="313"/>
      <c r="J434" s="314"/>
      <c r="K434" s="314"/>
      <c r="L434" s="314"/>
      <c r="M434" s="314"/>
      <c r="N434" s="314"/>
      <c r="O434" s="314"/>
    </row>
    <row r="435" spans="4:15" s="317" customFormat="1">
      <c r="D435" s="315"/>
      <c r="E435" s="316"/>
      <c r="F435" s="314"/>
      <c r="G435" s="315"/>
      <c r="H435" s="312"/>
      <c r="I435" s="313"/>
      <c r="J435" s="314"/>
      <c r="K435" s="314"/>
      <c r="L435" s="314"/>
      <c r="M435" s="314"/>
      <c r="N435" s="314"/>
      <c r="O435" s="314"/>
    </row>
    <row r="436" spans="4:15" s="317" customFormat="1">
      <c r="D436" s="315"/>
      <c r="E436" s="316"/>
      <c r="F436" s="314"/>
      <c r="G436" s="315"/>
      <c r="H436" s="312"/>
      <c r="I436" s="313"/>
      <c r="J436" s="314"/>
      <c r="K436" s="314"/>
      <c r="L436" s="314"/>
      <c r="M436" s="314"/>
      <c r="N436" s="314"/>
      <c r="O436" s="314"/>
    </row>
    <row r="437" spans="4:15" s="317" customFormat="1">
      <c r="D437" s="315"/>
      <c r="E437" s="316"/>
      <c r="F437" s="314"/>
      <c r="G437" s="315"/>
      <c r="H437" s="312"/>
      <c r="I437" s="313"/>
      <c r="J437" s="314"/>
      <c r="K437" s="314"/>
      <c r="L437" s="314"/>
      <c r="M437" s="314"/>
      <c r="N437" s="314"/>
      <c r="O437" s="314"/>
    </row>
    <row r="438" spans="4:15" s="317" customFormat="1">
      <c r="D438" s="315"/>
      <c r="E438" s="316"/>
      <c r="F438" s="314"/>
      <c r="G438" s="315"/>
      <c r="H438" s="312"/>
      <c r="I438" s="313"/>
      <c r="J438" s="314"/>
      <c r="K438" s="314"/>
      <c r="L438" s="314"/>
      <c r="M438" s="314"/>
      <c r="N438" s="314"/>
      <c r="O438" s="314"/>
    </row>
    <row r="439" spans="4:15" s="317" customFormat="1">
      <c r="D439" s="315"/>
      <c r="E439" s="316"/>
      <c r="F439" s="314"/>
      <c r="G439" s="315"/>
      <c r="H439" s="312"/>
      <c r="I439" s="313"/>
      <c r="J439" s="314"/>
      <c r="K439" s="314"/>
      <c r="L439" s="314"/>
      <c r="M439" s="314"/>
      <c r="N439" s="314"/>
      <c r="O439" s="314"/>
    </row>
    <row r="440" spans="4:15" s="317" customFormat="1">
      <c r="D440" s="315"/>
      <c r="E440" s="316"/>
      <c r="F440" s="314"/>
      <c r="G440" s="315"/>
      <c r="H440" s="312"/>
      <c r="I440" s="313"/>
      <c r="J440" s="314"/>
      <c r="K440" s="314"/>
      <c r="L440" s="314"/>
      <c r="M440" s="314"/>
      <c r="N440" s="314"/>
      <c r="O440" s="314"/>
    </row>
    <row r="441" spans="4:15" s="317" customFormat="1">
      <c r="D441" s="315"/>
      <c r="E441" s="316"/>
      <c r="F441" s="314"/>
      <c r="G441" s="315"/>
      <c r="H441" s="312"/>
      <c r="I441" s="313"/>
      <c r="J441" s="314"/>
      <c r="K441" s="314"/>
      <c r="L441" s="314"/>
      <c r="M441" s="314"/>
      <c r="N441" s="314"/>
      <c r="O441" s="314"/>
    </row>
    <row r="442" spans="4:15" s="317" customFormat="1">
      <c r="D442" s="315"/>
      <c r="E442" s="316"/>
      <c r="F442" s="314"/>
      <c r="G442" s="315"/>
      <c r="H442" s="312"/>
      <c r="I442" s="313"/>
      <c r="J442" s="314"/>
      <c r="K442" s="314"/>
      <c r="L442" s="314"/>
      <c r="M442" s="314"/>
      <c r="N442" s="314"/>
      <c r="O442" s="314"/>
    </row>
    <row r="443" spans="4:15" s="317" customFormat="1">
      <c r="D443" s="315"/>
      <c r="E443" s="316"/>
      <c r="F443" s="314"/>
      <c r="G443" s="315"/>
      <c r="H443" s="312"/>
      <c r="I443" s="313"/>
      <c r="J443" s="314"/>
      <c r="K443" s="314"/>
      <c r="L443" s="314"/>
      <c r="M443" s="314"/>
      <c r="N443" s="314"/>
      <c r="O443" s="314"/>
    </row>
    <row r="444" spans="4:15" s="317" customFormat="1">
      <c r="D444" s="315"/>
      <c r="E444" s="316"/>
      <c r="F444" s="314"/>
      <c r="G444" s="315"/>
      <c r="H444" s="312"/>
      <c r="I444" s="313"/>
      <c r="J444" s="314"/>
      <c r="K444" s="314"/>
      <c r="L444" s="314"/>
      <c r="M444" s="314"/>
      <c r="N444" s="314"/>
      <c r="O444" s="314"/>
    </row>
    <row r="445" spans="4:15" s="317" customFormat="1">
      <c r="D445" s="315"/>
      <c r="E445" s="316"/>
      <c r="F445" s="314"/>
      <c r="G445" s="315"/>
      <c r="H445" s="312"/>
      <c r="I445" s="313"/>
      <c r="J445" s="314"/>
      <c r="K445" s="314"/>
      <c r="L445" s="314"/>
      <c r="M445" s="314"/>
      <c r="N445" s="314"/>
      <c r="O445" s="314"/>
    </row>
    <row r="446" spans="4:15" s="317" customFormat="1">
      <c r="D446" s="315"/>
      <c r="E446" s="316"/>
      <c r="F446" s="314"/>
      <c r="G446" s="315"/>
      <c r="H446" s="312"/>
      <c r="I446" s="313"/>
      <c r="J446" s="314"/>
      <c r="K446" s="314"/>
      <c r="L446" s="314"/>
      <c r="M446" s="314"/>
      <c r="N446" s="314"/>
      <c r="O446" s="314"/>
    </row>
    <row r="447" spans="4:15" s="317" customFormat="1">
      <c r="D447" s="315"/>
      <c r="E447" s="316"/>
      <c r="F447" s="314"/>
      <c r="G447" s="315"/>
      <c r="H447" s="312"/>
      <c r="I447" s="313"/>
      <c r="J447" s="314"/>
      <c r="K447" s="314"/>
      <c r="L447" s="314"/>
      <c r="M447" s="314"/>
      <c r="N447" s="314"/>
      <c r="O447" s="314"/>
    </row>
    <row r="448" spans="4:15" s="317" customFormat="1">
      <c r="D448" s="315"/>
      <c r="E448" s="316"/>
      <c r="F448" s="314"/>
      <c r="G448" s="315"/>
      <c r="H448" s="312"/>
      <c r="I448" s="313"/>
      <c r="J448" s="314"/>
      <c r="K448" s="314"/>
      <c r="L448" s="314"/>
      <c r="M448" s="314"/>
      <c r="N448" s="314"/>
      <c r="O448" s="314"/>
    </row>
    <row r="449" spans="4:15" s="317" customFormat="1">
      <c r="D449" s="315"/>
      <c r="E449" s="316"/>
      <c r="F449" s="314"/>
      <c r="G449" s="315"/>
      <c r="H449" s="312"/>
      <c r="I449" s="313"/>
      <c r="J449" s="314"/>
      <c r="K449" s="314"/>
      <c r="L449" s="314"/>
      <c r="M449" s="314"/>
      <c r="N449" s="314"/>
      <c r="O449" s="314"/>
    </row>
    <row r="450" spans="4:15" s="317" customFormat="1">
      <c r="D450" s="315"/>
      <c r="E450" s="316"/>
      <c r="F450" s="314"/>
      <c r="G450" s="315"/>
      <c r="H450" s="312"/>
      <c r="I450" s="313"/>
      <c r="J450" s="314"/>
      <c r="K450" s="314"/>
      <c r="L450" s="314"/>
      <c r="M450" s="314"/>
      <c r="N450" s="314"/>
      <c r="O450" s="314"/>
    </row>
    <row r="451" spans="4:15" s="317" customFormat="1">
      <c r="D451" s="315"/>
      <c r="E451" s="316"/>
      <c r="F451" s="314"/>
      <c r="G451" s="315"/>
      <c r="H451" s="312"/>
      <c r="I451" s="313"/>
      <c r="J451" s="314"/>
      <c r="K451" s="314"/>
      <c r="L451" s="314"/>
      <c r="M451" s="314"/>
      <c r="N451" s="314"/>
      <c r="O451" s="314"/>
    </row>
    <row r="452" spans="4:15" s="317" customFormat="1">
      <c r="D452" s="315"/>
      <c r="E452" s="316"/>
      <c r="F452" s="314"/>
      <c r="G452" s="315"/>
      <c r="H452" s="312"/>
      <c r="I452" s="313"/>
      <c r="J452" s="314"/>
      <c r="K452" s="314"/>
      <c r="L452" s="314"/>
      <c r="M452" s="314"/>
      <c r="N452" s="314"/>
      <c r="O452" s="314"/>
    </row>
    <row r="453" spans="4:15" s="317" customFormat="1">
      <c r="D453" s="315"/>
      <c r="E453" s="316"/>
      <c r="F453" s="314"/>
      <c r="G453" s="315"/>
      <c r="H453" s="312"/>
      <c r="I453" s="313"/>
      <c r="J453" s="314"/>
      <c r="K453" s="314"/>
      <c r="L453" s="314"/>
      <c r="M453" s="314"/>
      <c r="N453" s="314"/>
      <c r="O453" s="314"/>
    </row>
    <row r="454" spans="4:15" s="317" customFormat="1">
      <c r="D454" s="315"/>
      <c r="E454" s="316"/>
      <c r="F454" s="314"/>
      <c r="G454" s="315"/>
      <c r="H454" s="312"/>
      <c r="I454" s="313"/>
      <c r="J454" s="314"/>
      <c r="K454" s="314"/>
      <c r="L454" s="314"/>
      <c r="M454" s="314"/>
      <c r="N454" s="314"/>
      <c r="O454" s="314"/>
    </row>
    <row r="455" spans="4:15" s="317" customFormat="1">
      <c r="D455" s="315"/>
      <c r="E455" s="316"/>
      <c r="F455" s="314"/>
      <c r="G455" s="315"/>
      <c r="H455" s="312"/>
      <c r="I455" s="313"/>
      <c r="J455" s="314"/>
      <c r="K455" s="314"/>
      <c r="L455" s="314"/>
      <c r="M455" s="314"/>
      <c r="N455" s="314"/>
      <c r="O455" s="314"/>
    </row>
    <row r="456" spans="4:15" s="317" customFormat="1">
      <c r="D456" s="315"/>
      <c r="E456" s="316"/>
      <c r="F456" s="314"/>
      <c r="G456" s="315"/>
      <c r="H456" s="312"/>
      <c r="I456" s="313"/>
      <c r="J456" s="314"/>
      <c r="K456" s="314"/>
      <c r="L456" s="314"/>
      <c r="M456" s="314"/>
      <c r="N456" s="314"/>
      <c r="O456" s="314"/>
    </row>
    <row r="457" spans="4:15" s="317" customFormat="1">
      <c r="D457" s="315"/>
      <c r="E457" s="316"/>
      <c r="F457" s="314"/>
      <c r="G457" s="315"/>
      <c r="H457" s="312"/>
      <c r="I457" s="313"/>
      <c r="J457" s="314"/>
      <c r="K457" s="314"/>
      <c r="L457" s="314"/>
      <c r="M457" s="314"/>
      <c r="N457" s="314"/>
      <c r="O457" s="314"/>
    </row>
    <row r="458" spans="4:15" s="317" customFormat="1">
      <c r="D458" s="315"/>
      <c r="E458" s="316"/>
      <c r="F458" s="314"/>
      <c r="G458" s="315"/>
      <c r="H458" s="312"/>
      <c r="I458" s="313"/>
      <c r="J458" s="314"/>
      <c r="K458" s="314"/>
      <c r="L458" s="314"/>
      <c r="M458" s="314"/>
      <c r="N458" s="314"/>
      <c r="O458" s="314"/>
    </row>
    <row r="459" spans="4:15" s="317" customFormat="1">
      <c r="D459" s="315"/>
      <c r="E459" s="316"/>
      <c r="F459" s="314"/>
      <c r="G459" s="315"/>
      <c r="H459" s="312"/>
      <c r="I459" s="313"/>
      <c r="J459" s="314"/>
      <c r="K459" s="314"/>
      <c r="L459" s="314"/>
      <c r="M459" s="314"/>
      <c r="N459" s="314"/>
      <c r="O459" s="314"/>
    </row>
    <row r="460" spans="4:15" s="317" customFormat="1">
      <c r="D460" s="315"/>
      <c r="E460" s="316"/>
      <c r="F460" s="314"/>
      <c r="G460" s="315"/>
      <c r="H460" s="312"/>
      <c r="I460" s="313"/>
      <c r="J460" s="314"/>
      <c r="K460" s="314"/>
      <c r="L460" s="314"/>
      <c r="M460" s="314"/>
      <c r="N460" s="314"/>
      <c r="O460" s="314"/>
    </row>
    <row r="461" spans="4:15" s="317" customFormat="1">
      <c r="D461" s="315"/>
      <c r="E461" s="316"/>
      <c r="F461" s="314"/>
      <c r="G461" s="315"/>
      <c r="H461" s="312"/>
      <c r="I461" s="313"/>
      <c r="J461" s="314"/>
      <c r="K461" s="314"/>
      <c r="L461" s="314"/>
      <c r="M461" s="314"/>
      <c r="N461" s="314"/>
      <c r="O461" s="314"/>
    </row>
    <row r="462" spans="4:15" s="317" customFormat="1">
      <c r="D462" s="315"/>
      <c r="E462" s="316"/>
      <c r="F462" s="314"/>
      <c r="G462" s="315"/>
      <c r="H462" s="312"/>
      <c r="I462" s="313"/>
      <c r="J462" s="314"/>
      <c r="K462" s="314"/>
      <c r="L462" s="314"/>
      <c r="M462" s="314"/>
      <c r="N462" s="314"/>
      <c r="O462" s="314"/>
    </row>
    <row r="463" spans="4:15" s="317" customFormat="1">
      <c r="D463" s="315"/>
      <c r="E463" s="316"/>
      <c r="F463" s="314"/>
      <c r="G463" s="315"/>
      <c r="H463" s="312"/>
      <c r="I463" s="313"/>
      <c r="J463" s="314"/>
      <c r="K463" s="314"/>
      <c r="L463" s="314"/>
      <c r="M463" s="314"/>
      <c r="N463" s="314"/>
      <c r="O463" s="314"/>
    </row>
    <row r="464" spans="4:15" s="317" customFormat="1">
      <c r="D464" s="315"/>
      <c r="E464" s="316"/>
      <c r="F464" s="314"/>
      <c r="G464" s="315"/>
      <c r="H464" s="312"/>
      <c r="I464" s="313"/>
      <c r="J464" s="314"/>
      <c r="K464" s="314"/>
      <c r="L464" s="314"/>
      <c r="M464" s="314"/>
      <c r="N464" s="314"/>
      <c r="O464" s="314"/>
    </row>
    <row r="465" spans="4:15" s="317" customFormat="1">
      <c r="D465" s="315"/>
      <c r="E465" s="316"/>
      <c r="F465" s="314"/>
      <c r="G465" s="315"/>
      <c r="H465" s="312"/>
      <c r="I465" s="313"/>
      <c r="J465" s="314"/>
      <c r="K465" s="314"/>
      <c r="L465" s="314"/>
      <c r="M465" s="314"/>
      <c r="N465" s="314"/>
      <c r="O465" s="314"/>
    </row>
    <row r="466" spans="4:15" s="317" customFormat="1">
      <c r="D466" s="315"/>
      <c r="E466" s="316"/>
      <c r="F466" s="314"/>
      <c r="G466" s="315"/>
      <c r="H466" s="312"/>
      <c r="I466" s="313"/>
      <c r="J466" s="314"/>
      <c r="K466" s="314"/>
      <c r="L466" s="314"/>
      <c r="M466" s="314"/>
      <c r="N466" s="314"/>
      <c r="O466" s="314"/>
    </row>
    <row r="467" spans="4:15" s="317" customFormat="1">
      <c r="D467" s="315"/>
      <c r="E467" s="316"/>
      <c r="F467" s="314"/>
      <c r="G467" s="315"/>
      <c r="H467" s="312"/>
      <c r="I467" s="313"/>
      <c r="J467" s="314"/>
      <c r="K467" s="314"/>
      <c r="L467" s="314"/>
      <c r="M467" s="314"/>
      <c r="N467" s="314"/>
      <c r="O467" s="314"/>
    </row>
    <row r="468" spans="4:15" s="317" customFormat="1">
      <c r="D468" s="315"/>
      <c r="E468" s="316"/>
      <c r="F468" s="314"/>
      <c r="G468" s="315"/>
      <c r="H468" s="312"/>
      <c r="I468" s="313"/>
      <c r="J468" s="314"/>
      <c r="K468" s="314"/>
      <c r="L468" s="314"/>
      <c r="M468" s="314"/>
      <c r="N468" s="314"/>
      <c r="O468" s="314"/>
    </row>
    <row r="469" spans="4:15" s="317" customFormat="1">
      <c r="D469" s="315"/>
      <c r="E469" s="316"/>
      <c r="F469" s="314"/>
      <c r="G469" s="315"/>
      <c r="H469" s="312"/>
      <c r="I469" s="313"/>
      <c r="J469" s="314"/>
      <c r="K469" s="314"/>
      <c r="L469" s="314"/>
      <c r="M469" s="314"/>
      <c r="N469" s="314"/>
      <c r="O469" s="314"/>
    </row>
    <row r="470" spans="4:15" s="317" customFormat="1">
      <c r="D470" s="315"/>
      <c r="E470" s="316"/>
      <c r="F470" s="314"/>
      <c r="G470" s="315"/>
      <c r="H470" s="312"/>
      <c r="I470" s="313"/>
      <c r="J470" s="314"/>
      <c r="K470" s="314"/>
      <c r="L470" s="314"/>
      <c r="M470" s="314"/>
      <c r="N470" s="314"/>
      <c r="O470" s="314"/>
    </row>
    <row r="471" spans="4:15" s="317" customFormat="1">
      <c r="D471" s="315"/>
      <c r="E471" s="316"/>
      <c r="F471" s="314"/>
      <c r="G471" s="315"/>
      <c r="H471" s="312"/>
      <c r="I471" s="313"/>
      <c r="J471" s="314"/>
      <c r="K471" s="314"/>
      <c r="L471" s="314"/>
      <c r="M471" s="314"/>
      <c r="N471" s="314"/>
      <c r="O471" s="314"/>
    </row>
    <row r="472" spans="4:15" s="317" customFormat="1">
      <c r="D472" s="315"/>
      <c r="E472" s="316"/>
      <c r="F472" s="314"/>
      <c r="G472" s="315"/>
      <c r="H472" s="312"/>
      <c r="I472" s="313"/>
      <c r="J472" s="314"/>
      <c r="K472" s="314"/>
      <c r="L472" s="314"/>
      <c r="M472" s="314"/>
      <c r="N472" s="314"/>
      <c r="O472" s="314"/>
    </row>
    <row r="473" spans="4:15" s="317" customFormat="1">
      <c r="D473" s="315"/>
      <c r="E473" s="316"/>
      <c r="F473" s="314"/>
      <c r="G473" s="315"/>
      <c r="H473" s="312"/>
      <c r="I473" s="313"/>
      <c r="J473" s="314"/>
      <c r="K473" s="314"/>
      <c r="L473" s="314"/>
      <c r="M473" s="314"/>
      <c r="N473" s="314"/>
      <c r="O473" s="314"/>
    </row>
    <row r="474" spans="4:15" s="317" customFormat="1">
      <c r="D474" s="315"/>
      <c r="E474" s="316"/>
      <c r="F474" s="314"/>
      <c r="G474" s="315"/>
      <c r="H474" s="312"/>
      <c r="I474" s="313"/>
      <c r="J474" s="314"/>
      <c r="K474" s="314"/>
      <c r="L474" s="314"/>
      <c r="M474" s="314"/>
      <c r="N474" s="314"/>
      <c r="O474" s="314"/>
    </row>
    <row r="475" spans="4:15" s="317" customFormat="1">
      <c r="D475" s="315"/>
      <c r="E475" s="316"/>
      <c r="F475" s="314"/>
      <c r="G475" s="315"/>
      <c r="H475" s="312"/>
      <c r="I475" s="313"/>
      <c r="J475" s="314"/>
      <c r="K475" s="314"/>
      <c r="L475" s="314"/>
      <c r="M475" s="314"/>
      <c r="N475" s="314"/>
      <c r="O475" s="314"/>
    </row>
    <row r="476" spans="4:15" s="317" customFormat="1">
      <c r="D476" s="315"/>
      <c r="E476" s="316"/>
      <c r="F476" s="314"/>
      <c r="G476" s="315"/>
      <c r="H476" s="312"/>
      <c r="I476" s="313"/>
      <c r="J476" s="314"/>
      <c r="K476" s="314"/>
      <c r="L476" s="314"/>
      <c r="M476" s="314"/>
      <c r="N476" s="314"/>
      <c r="O476" s="314"/>
    </row>
    <row r="477" spans="4:15" s="317" customFormat="1">
      <c r="D477" s="315"/>
      <c r="E477" s="316"/>
      <c r="F477" s="314"/>
      <c r="G477" s="315"/>
      <c r="H477" s="312"/>
      <c r="I477" s="313"/>
      <c r="J477" s="314"/>
      <c r="K477" s="314"/>
      <c r="L477" s="314"/>
      <c r="M477" s="314"/>
      <c r="N477" s="314"/>
      <c r="O477" s="314"/>
    </row>
    <row r="478" spans="4:15" s="317" customFormat="1">
      <c r="D478" s="315"/>
      <c r="E478" s="316"/>
      <c r="F478" s="314"/>
      <c r="G478" s="315"/>
      <c r="H478" s="312"/>
      <c r="I478" s="313"/>
      <c r="J478" s="314"/>
      <c r="K478" s="314"/>
      <c r="L478" s="314"/>
      <c r="M478" s="314"/>
      <c r="N478" s="314"/>
      <c r="O478" s="314"/>
    </row>
    <row r="479" spans="4:15" s="317" customFormat="1">
      <c r="D479" s="315"/>
      <c r="E479" s="316"/>
      <c r="F479" s="314"/>
      <c r="G479" s="315"/>
      <c r="H479" s="312"/>
      <c r="I479" s="313"/>
      <c r="J479" s="314"/>
      <c r="K479" s="314"/>
      <c r="L479" s="314"/>
      <c r="M479" s="314"/>
      <c r="N479" s="314"/>
      <c r="O479" s="314"/>
    </row>
    <row r="480" spans="4:15" s="317" customFormat="1">
      <c r="D480" s="315"/>
      <c r="E480" s="316"/>
      <c r="F480" s="314"/>
      <c r="G480" s="315"/>
      <c r="H480" s="312"/>
      <c r="I480" s="313"/>
      <c r="J480" s="314"/>
      <c r="K480" s="314"/>
      <c r="L480" s="314"/>
      <c r="M480" s="314"/>
      <c r="N480" s="314"/>
      <c r="O480" s="314"/>
    </row>
    <row r="481" spans="4:15" s="317" customFormat="1">
      <c r="D481" s="315"/>
      <c r="E481" s="316"/>
      <c r="F481" s="314"/>
      <c r="G481" s="315"/>
      <c r="H481" s="312"/>
      <c r="I481" s="313"/>
      <c r="J481" s="314"/>
      <c r="K481" s="314"/>
      <c r="L481" s="314"/>
      <c r="M481" s="314"/>
      <c r="N481" s="314"/>
      <c r="O481" s="314"/>
    </row>
    <row r="482" spans="4:15" s="317" customFormat="1">
      <c r="D482" s="315"/>
      <c r="E482" s="316"/>
      <c r="F482" s="314"/>
      <c r="G482" s="315"/>
      <c r="H482" s="312"/>
      <c r="I482" s="313"/>
      <c r="J482" s="314"/>
      <c r="K482" s="314"/>
      <c r="L482" s="314"/>
      <c r="M482" s="314"/>
      <c r="N482" s="314"/>
      <c r="O482" s="314"/>
    </row>
    <row r="483" spans="4:15" s="317" customFormat="1">
      <c r="D483" s="315"/>
      <c r="E483" s="316"/>
      <c r="F483" s="314"/>
      <c r="G483" s="315"/>
      <c r="H483" s="312"/>
      <c r="I483" s="313"/>
      <c r="J483" s="314"/>
      <c r="K483" s="314"/>
      <c r="L483" s="314"/>
      <c r="M483" s="314"/>
      <c r="N483" s="314"/>
      <c r="O483" s="314"/>
    </row>
    <row r="484" spans="4:15" s="317" customFormat="1">
      <c r="D484" s="315"/>
      <c r="E484" s="316"/>
      <c r="F484" s="314"/>
      <c r="G484" s="315"/>
      <c r="H484" s="312"/>
      <c r="I484" s="313"/>
      <c r="J484" s="314"/>
      <c r="K484" s="314"/>
      <c r="L484" s="314"/>
      <c r="M484" s="314"/>
      <c r="N484" s="314"/>
      <c r="O484" s="314"/>
    </row>
    <row r="485" spans="4:15" s="317" customFormat="1">
      <c r="D485" s="315"/>
      <c r="E485" s="316"/>
      <c r="F485" s="314"/>
      <c r="G485" s="315"/>
      <c r="H485" s="312"/>
      <c r="I485" s="313"/>
      <c r="J485" s="314"/>
      <c r="K485" s="314"/>
      <c r="L485" s="314"/>
      <c r="M485" s="314"/>
      <c r="N485" s="314"/>
      <c r="O485" s="314"/>
    </row>
    <row r="486" spans="4:15" s="317" customFormat="1">
      <c r="D486" s="315"/>
      <c r="E486" s="316"/>
      <c r="F486" s="314"/>
      <c r="G486" s="315"/>
      <c r="H486" s="312"/>
      <c r="I486" s="313"/>
      <c r="J486" s="314"/>
      <c r="K486" s="314"/>
      <c r="L486" s="314"/>
      <c r="M486" s="314"/>
      <c r="N486" s="314"/>
      <c r="O486" s="314"/>
    </row>
    <row r="487" spans="4:15" s="317" customFormat="1">
      <c r="D487" s="315"/>
      <c r="E487" s="316"/>
      <c r="F487" s="314"/>
      <c r="G487" s="315"/>
      <c r="H487" s="312"/>
      <c r="I487" s="313"/>
      <c r="J487" s="314"/>
      <c r="K487" s="314"/>
      <c r="L487" s="314"/>
      <c r="M487" s="314"/>
      <c r="N487" s="314"/>
      <c r="O487" s="314"/>
    </row>
    <row r="488" spans="4:15" s="317" customFormat="1">
      <c r="D488" s="315"/>
      <c r="E488" s="316"/>
      <c r="F488" s="314"/>
      <c r="G488" s="315"/>
      <c r="H488" s="312"/>
      <c r="I488" s="313"/>
      <c r="J488" s="314"/>
      <c r="K488" s="314"/>
      <c r="L488" s="314"/>
      <c r="M488" s="314"/>
      <c r="N488" s="314"/>
      <c r="O488" s="314"/>
    </row>
    <row r="489" spans="4:15" s="317" customFormat="1">
      <c r="D489" s="315"/>
      <c r="E489" s="316"/>
      <c r="F489" s="314"/>
      <c r="G489" s="315"/>
      <c r="H489" s="312"/>
      <c r="I489" s="313"/>
      <c r="J489" s="314"/>
      <c r="K489" s="314"/>
      <c r="L489" s="314"/>
      <c r="M489" s="314"/>
      <c r="N489" s="314"/>
      <c r="O489" s="314"/>
    </row>
    <row r="490" spans="4:15" s="317" customFormat="1">
      <c r="D490" s="315"/>
      <c r="E490" s="316"/>
      <c r="F490" s="314"/>
      <c r="G490" s="315"/>
      <c r="H490" s="312"/>
      <c r="I490" s="313"/>
      <c r="J490" s="314"/>
      <c r="K490" s="314"/>
      <c r="L490" s="314"/>
      <c r="M490" s="314"/>
      <c r="N490" s="314"/>
      <c r="O490" s="314"/>
    </row>
    <row r="491" spans="4:15" s="317" customFormat="1">
      <c r="D491" s="315"/>
      <c r="E491" s="316"/>
      <c r="F491" s="314"/>
      <c r="G491" s="315"/>
      <c r="H491" s="312"/>
      <c r="I491" s="313"/>
      <c r="J491" s="314"/>
      <c r="K491" s="314"/>
      <c r="L491" s="314"/>
      <c r="M491" s="314"/>
      <c r="N491" s="314"/>
      <c r="O491" s="314"/>
    </row>
    <row r="492" spans="4:15" s="317" customFormat="1">
      <c r="D492" s="315"/>
      <c r="E492" s="316"/>
      <c r="F492" s="314"/>
      <c r="G492" s="315"/>
      <c r="H492" s="312"/>
      <c r="I492" s="313"/>
      <c r="J492" s="314"/>
      <c r="K492" s="314"/>
      <c r="L492" s="314"/>
      <c r="M492" s="314"/>
      <c r="N492" s="314"/>
      <c r="O492" s="314"/>
    </row>
    <row r="493" spans="4:15" s="317" customFormat="1">
      <c r="D493" s="315"/>
      <c r="E493" s="316"/>
      <c r="F493" s="314"/>
      <c r="G493" s="315"/>
      <c r="H493" s="312"/>
      <c r="I493" s="313"/>
      <c r="J493" s="314"/>
      <c r="K493" s="314"/>
      <c r="L493" s="314"/>
      <c r="M493" s="314"/>
      <c r="N493" s="314"/>
      <c r="O493" s="314"/>
    </row>
    <row r="494" spans="4:15" s="317" customFormat="1">
      <c r="D494" s="315"/>
      <c r="E494" s="316"/>
      <c r="F494" s="314"/>
      <c r="G494" s="315"/>
      <c r="H494" s="312"/>
      <c r="I494" s="313"/>
      <c r="J494" s="314"/>
      <c r="K494" s="314"/>
      <c r="L494" s="314"/>
      <c r="M494" s="314"/>
      <c r="N494" s="314"/>
      <c r="O494" s="314"/>
    </row>
    <row r="495" spans="4:15" s="317" customFormat="1">
      <c r="D495" s="315"/>
      <c r="E495" s="316"/>
      <c r="F495" s="314"/>
      <c r="G495" s="315"/>
      <c r="H495" s="312"/>
      <c r="I495" s="313"/>
      <c r="J495" s="314"/>
      <c r="K495" s="314"/>
      <c r="L495" s="314"/>
      <c r="M495" s="314"/>
      <c r="N495" s="314"/>
      <c r="O495" s="314"/>
    </row>
    <row r="496" spans="4:15" s="317" customFormat="1">
      <c r="D496" s="315"/>
      <c r="E496" s="316"/>
      <c r="F496" s="314"/>
      <c r="G496" s="315"/>
      <c r="H496" s="312"/>
      <c r="I496" s="313"/>
      <c r="J496" s="314"/>
      <c r="K496" s="314"/>
      <c r="L496" s="314"/>
      <c r="M496" s="314"/>
      <c r="N496" s="314"/>
      <c r="O496" s="314"/>
    </row>
    <row r="497" spans="4:15" s="317" customFormat="1">
      <c r="D497" s="315"/>
      <c r="E497" s="316"/>
      <c r="F497" s="314"/>
      <c r="G497" s="315"/>
      <c r="H497" s="312"/>
      <c r="I497" s="313"/>
      <c r="J497" s="314"/>
      <c r="K497" s="314"/>
      <c r="L497" s="314"/>
      <c r="M497" s="314"/>
      <c r="N497" s="314"/>
      <c r="O497" s="314"/>
    </row>
    <row r="498" spans="4:15" s="317" customFormat="1">
      <c r="D498" s="315"/>
      <c r="E498" s="316"/>
      <c r="F498" s="314"/>
      <c r="G498" s="315"/>
      <c r="H498" s="312"/>
      <c r="I498" s="313"/>
      <c r="J498" s="314"/>
      <c r="K498" s="314"/>
      <c r="L498" s="314"/>
      <c r="M498" s="314"/>
      <c r="N498" s="314"/>
      <c r="O498" s="314"/>
    </row>
    <row r="499" spans="4:15" s="317" customFormat="1">
      <c r="D499" s="315"/>
      <c r="E499" s="316"/>
      <c r="F499" s="314"/>
      <c r="G499" s="315"/>
      <c r="H499" s="314"/>
      <c r="I499" s="314"/>
      <c r="J499" s="314"/>
      <c r="K499" s="314"/>
      <c r="L499" s="314"/>
      <c r="M499" s="314"/>
      <c r="N499" s="314"/>
      <c r="O499" s="314"/>
    </row>
    <row r="500" spans="4:15" s="317" customFormat="1">
      <c r="D500" s="315"/>
      <c r="E500" s="316"/>
      <c r="F500" s="314"/>
      <c r="G500" s="315"/>
      <c r="H500" s="314"/>
      <c r="I500" s="314"/>
      <c r="J500" s="314"/>
      <c r="K500" s="314"/>
      <c r="L500" s="314"/>
      <c r="M500" s="314"/>
      <c r="N500" s="314"/>
      <c r="O500" s="314"/>
    </row>
    <row r="501" spans="4:15" s="317" customFormat="1">
      <c r="D501" s="315"/>
      <c r="E501" s="316"/>
      <c r="F501" s="314"/>
      <c r="G501" s="315"/>
      <c r="H501" s="314"/>
      <c r="I501" s="314"/>
      <c r="J501" s="314"/>
      <c r="K501" s="314"/>
      <c r="L501" s="314"/>
      <c r="M501" s="314"/>
      <c r="N501" s="314"/>
      <c r="O501" s="314"/>
    </row>
    <row r="502" spans="4:15" s="317" customFormat="1">
      <c r="D502" s="315"/>
      <c r="E502" s="316"/>
      <c r="F502" s="314"/>
      <c r="G502" s="315"/>
      <c r="H502" s="314"/>
      <c r="I502" s="314"/>
      <c r="J502" s="314"/>
      <c r="K502" s="314"/>
      <c r="L502" s="314"/>
      <c r="M502" s="314"/>
      <c r="N502" s="314"/>
      <c r="O502" s="314"/>
    </row>
    <row r="503" spans="4:15" s="317" customFormat="1">
      <c r="D503" s="315"/>
      <c r="E503" s="316"/>
      <c r="F503" s="314"/>
      <c r="G503" s="315"/>
      <c r="H503" s="314"/>
      <c r="I503" s="314"/>
      <c r="J503" s="314"/>
      <c r="K503" s="314"/>
      <c r="L503" s="314"/>
      <c r="M503" s="314"/>
      <c r="N503" s="314"/>
      <c r="O503" s="314"/>
    </row>
    <row r="504" spans="4:15" s="317" customFormat="1">
      <c r="D504" s="315"/>
      <c r="E504" s="316"/>
      <c r="F504" s="314"/>
      <c r="G504" s="315"/>
      <c r="H504" s="314"/>
      <c r="I504" s="314"/>
      <c r="J504" s="314"/>
      <c r="K504" s="314"/>
      <c r="L504" s="314"/>
      <c r="M504" s="314"/>
      <c r="N504" s="314"/>
      <c r="O504" s="314"/>
    </row>
    <row r="505" spans="4:15" s="317" customFormat="1">
      <c r="D505" s="315"/>
      <c r="E505" s="316"/>
      <c r="F505" s="314"/>
      <c r="G505" s="315"/>
      <c r="H505" s="314"/>
      <c r="I505" s="314"/>
      <c r="J505" s="314"/>
      <c r="K505" s="314"/>
      <c r="L505" s="314"/>
      <c r="M505" s="314"/>
      <c r="N505" s="314"/>
      <c r="O505" s="314"/>
    </row>
    <row r="506" spans="4:15" s="317" customFormat="1">
      <c r="D506" s="315"/>
      <c r="E506" s="316"/>
      <c r="F506" s="314"/>
      <c r="G506" s="315"/>
      <c r="H506" s="314"/>
      <c r="I506" s="314"/>
      <c r="J506" s="314"/>
      <c r="K506" s="314"/>
      <c r="L506" s="314"/>
      <c r="M506" s="314"/>
      <c r="N506" s="314"/>
      <c r="O506" s="314"/>
    </row>
    <row r="507" spans="4:15" s="317" customFormat="1">
      <c r="D507" s="315"/>
      <c r="E507" s="316"/>
      <c r="F507" s="314"/>
      <c r="G507" s="315"/>
      <c r="H507" s="314"/>
      <c r="I507" s="314"/>
      <c r="J507" s="314"/>
      <c r="K507" s="314"/>
      <c r="L507" s="314"/>
      <c r="M507" s="314"/>
      <c r="N507" s="314"/>
      <c r="O507" s="314"/>
    </row>
    <row r="508" spans="4:15" s="317" customFormat="1">
      <c r="D508" s="315"/>
      <c r="E508" s="316"/>
      <c r="F508" s="314"/>
      <c r="G508" s="315"/>
      <c r="H508" s="314"/>
      <c r="I508" s="314"/>
      <c r="J508" s="314"/>
      <c r="K508" s="314"/>
      <c r="L508" s="314"/>
      <c r="M508" s="314"/>
      <c r="N508" s="314"/>
      <c r="O508" s="314"/>
    </row>
    <row r="509" spans="4:15" s="317" customFormat="1">
      <c r="D509" s="315"/>
      <c r="E509" s="316"/>
      <c r="F509" s="314"/>
      <c r="G509" s="315"/>
      <c r="H509" s="314"/>
      <c r="I509" s="314"/>
      <c r="J509" s="314"/>
      <c r="K509" s="314"/>
      <c r="L509" s="314"/>
      <c r="M509" s="314"/>
      <c r="N509" s="314"/>
      <c r="O509" s="314"/>
    </row>
    <row r="510" spans="4:15" s="317" customFormat="1">
      <c r="D510" s="315"/>
      <c r="E510" s="316"/>
      <c r="F510" s="314"/>
      <c r="G510" s="315"/>
      <c r="H510" s="314"/>
      <c r="I510" s="314"/>
      <c r="J510" s="314"/>
      <c r="K510" s="314"/>
      <c r="L510" s="314"/>
      <c r="M510" s="314"/>
      <c r="N510" s="314"/>
      <c r="O510" s="314"/>
    </row>
    <row r="511" spans="4:15" s="317" customFormat="1">
      <c r="D511" s="315"/>
      <c r="E511" s="316"/>
      <c r="F511" s="314"/>
      <c r="G511" s="315"/>
      <c r="H511" s="314"/>
      <c r="I511" s="314"/>
      <c r="J511" s="314"/>
      <c r="K511" s="314"/>
      <c r="L511" s="314"/>
      <c r="M511" s="314"/>
      <c r="N511" s="314"/>
      <c r="O511" s="314"/>
    </row>
    <row r="512" spans="4:15" s="317" customFormat="1">
      <c r="D512" s="315"/>
      <c r="E512" s="316"/>
      <c r="F512" s="314"/>
      <c r="G512" s="315"/>
      <c r="H512" s="314"/>
      <c r="I512" s="314"/>
      <c r="J512" s="314"/>
      <c r="K512" s="314"/>
      <c r="L512" s="314"/>
      <c r="M512" s="314"/>
      <c r="N512" s="314"/>
      <c r="O512" s="314"/>
    </row>
    <row r="513" spans="4:15" s="317" customFormat="1">
      <c r="D513" s="315"/>
      <c r="E513" s="316"/>
      <c r="F513" s="314"/>
      <c r="G513" s="315"/>
      <c r="H513" s="314"/>
      <c r="I513" s="314"/>
      <c r="J513" s="314"/>
      <c r="K513" s="314"/>
      <c r="L513" s="314"/>
      <c r="M513" s="314"/>
      <c r="N513" s="314"/>
      <c r="O513" s="314"/>
    </row>
    <row r="514" spans="4:15" s="317" customFormat="1">
      <c r="D514" s="315"/>
      <c r="E514" s="316"/>
      <c r="F514" s="314"/>
      <c r="G514" s="315"/>
      <c r="H514" s="314"/>
      <c r="I514" s="314"/>
      <c r="J514" s="314"/>
      <c r="K514" s="314"/>
      <c r="L514" s="314"/>
      <c r="M514" s="314"/>
      <c r="N514" s="314"/>
      <c r="O514" s="314"/>
    </row>
    <row r="515" spans="4:15" s="317" customFormat="1">
      <c r="D515" s="315"/>
      <c r="E515" s="316"/>
      <c r="F515" s="314"/>
      <c r="G515" s="315"/>
      <c r="H515" s="314"/>
      <c r="I515" s="314"/>
      <c r="J515" s="314"/>
      <c r="K515" s="314"/>
      <c r="L515" s="314"/>
      <c r="M515" s="314"/>
      <c r="N515" s="314"/>
      <c r="O515" s="314"/>
    </row>
    <row r="516" spans="4:15" s="317" customFormat="1">
      <c r="D516" s="315"/>
      <c r="E516" s="316"/>
      <c r="F516" s="314"/>
      <c r="G516" s="315"/>
      <c r="H516" s="314"/>
      <c r="I516" s="314"/>
      <c r="J516" s="314"/>
      <c r="K516" s="314"/>
      <c r="L516" s="314"/>
      <c r="M516" s="314"/>
      <c r="N516" s="314"/>
      <c r="O516" s="314"/>
    </row>
    <row r="517" spans="4:15" s="317" customFormat="1">
      <c r="D517" s="315"/>
      <c r="E517" s="316"/>
      <c r="F517" s="314"/>
      <c r="G517" s="315"/>
      <c r="H517" s="314"/>
      <c r="I517" s="314"/>
      <c r="J517" s="314"/>
      <c r="K517" s="314"/>
      <c r="L517" s="314"/>
      <c r="M517" s="314"/>
      <c r="N517" s="314"/>
      <c r="O517" s="314"/>
    </row>
    <row r="518" spans="4:15" s="317" customFormat="1">
      <c r="D518" s="315"/>
      <c r="E518" s="316"/>
      <c r="F518" s="314"/>
      <c r="G518" s="315"/>
      <c r="H518" s="314"/>
      <c r="I518" s="314"/>
      <c r="J518" s="314"/>
      <c r="K518" s="314"/>
      <c r="L518" s="314"/>
      <c r="M518" s="314"/>
      <c r="N518" s="314"/>
      <c r="O518" s="314"/>
    </row>
    <row r="519" spans="4:15" s="317" customFormat="1">
      <c r="D519" s="315"/>
      <c r="E519" s="316"/>
      <c r="F519" s="314"/>
      <c r="G519" s="315"/>
      <c r="H519" s="314"/>
      <c r="I519" s="314"/>
      <c r="J519" s="314"/>
      <c r="K519" s="314"/>
      <c r="L519" s="314"/>
      <c r="M519" s="314"/>
      <c r="N519" s="314"/>
      <c r="O519" s="314"/>
    </row>
    <row r="520" spans="4:15" s="317" customFormat="1">
      <c r="D520" s="315"/>
      <c r="E520" s="316"/>
      <c r="F520" s="314"/>
      <c r="G520" s="315"/>
      <c r="H520" s="314"/>
      <c r="I520" s="314"/>
      <c r="J520" s="314"/>
      <c r="K520" s="314"/>
      <c r="L520" s="314"/>
      <c r="M520" s="314"/>
      <c r="N520" s="314"/>
      <c r="O520" s="314"/>
    </row>
    <row r="521" spans="4:15" s="317" customFormat="1">
      <c r="D521" s="315"/>
      <c r="E521" s="316"/>
      <c r="F521" s="314"/>
      <c r="G521" s="315"/>
      <c r="H521" s="314"/>
      <c r="I521" s="314"/>
      <c r="J521" s="314"/>
      <c r="K521" s="314"/>
      <c r="L521" s="314"/>
      <c r="M521" s="314"/>
      <c r="N521" s="314"/>
      <c r="O521" s="314"/>
    </row>
    <row r="522" spans="4:15" s="317" customFormat="1">
      <c r="D522" s="315"/>
      <c r="E522" s="316"/>
      <c r="F522" s="314"/>
      <c r="G522" s="315"/>
      <c r="H522" s="314"/>
      <c r="I522" s="314"/>
      <c r="J522" s="314"/>
      <c r="K522" s="314"/>
      <c r="L522" s="314"/>
      <c r="M522" s="314"/>
      <c r="N522" s="314"/>
      <c r="O522" s="314"/>
    </row>
    <row r="523" spans="4:15" s="317" customFormat="1">
      <c r="D523" s="315"/>
      <c r="E523" s="316"/>
      <c r="F523" s="314"/>
      <c r="G523" s="315"/>
      <c r="H523" s="314"/>
      <c r="I523" s="314"/>
      <c r="J523" s="314"/>
      <c r="K523" s="314"/>
      <c r="L523" s="314"/>
      <c r="M523" s="314"/>
      <c r="N523" s="314"/>
      <c r="O523" s="314"/>
    </row>
    <row r="524" spans="4:15" s="317" customFormat="1">
      <c r="D524" s="315"/>
      <c r="E524" s="316"/>
      <c r="F524" s="314"/>
      <c r="G524" s="315"/>
      <c r="H524" s="314"/>
      <c r="I524" s="314"/>
      <c r="J524" s="314"/>
      <c r="K524" s="314"/>
      <c r="L524" s="314"/>
      <c r="M524" s="314"/>
      <c r="N524" s="314"/>
      <c r="O524" s="314"/>
    </row>
    <row r="525" spans="4:15" s="317" customFormat="1">
      <c r="D525" s="315"/>
      <c r="E525" s="316"/>
      <c r="F525" s="314"/>
      <c r="G525" s="315"/>
      <c r="H525" s="314"/>
      <c r="I525" s="314"/>
      <c r="J525" s="314"/>
      <c r="K525" s="314"/>
      <c r="L525" s="314"/>
      <c r="M525" s="314"/>
      <c r="N525" s="314"/>
      <c r="O525" s="314"/>
    </row>
    <row r="526" spans="4:15" s="317" customFormat="1">
      <c r="D526" s="315"/>
      <c r="E526" s="316"/>
      <c r="F526" s="314"/>
      <c r="G526" s="315"/>
      <c r="H526" s="314"/>
      <c r="I526" s="314"/>
      <c r="J526" s="314"/>
      <c r="K526" s="314"/>
      <c r="L526" s="314"/>
      <c r="M526" s="314"/>
      <c r="N526" s="314"/>
      <c r="O526" s="314"/>
    </row>
    <row r="527" spans="4:15" s="317" customFormat="1">
      <c r="D527" s="315"/>
      <c r="E527" s="316"/>
      <c r="F527" s="314"/>
      <c r="G527" s="315"/>
      <c r="H527" s="314"/>
      <c r="I527" s="314"/>
      <c r="J527" s="314"/>
      <c r="K527" s="314"/>
      <c r="L527" s="314"/>
      <c r="M527" s="314"/>
      <c r="N527" s="314"/>
      <c r="O527" s="314"/>
    </row>
    <row r="528" spans="4:15" s="317" customFormat="1">
      <c r="D528" s="315"/>
      <c r="E528" s="316"/>
      <c r="F528" s="314"/>
      <c r="G528" s="315"/>
      <c r="H528" s="314"/>
      <c r="I528" s="314"/>
      <c r="J528" s="314"/>
      <c r="K528" s="314"/>
      <c r="L528" s="314"/>
      <c r="M528" s="314"/>
      <c r="N528" s="314"/>
      <c r="O528" s="314"/>
    </row>
    <row r="529" spans="4:15" s="317" customFormat="1">
      <c r="D529" s="315"/>
      <c r="E529" s="316"/>
      <c r="F529" s="314"/>
      <c r="G529" s="315"/>
      <c r="H529" s="314"/>
      <c r="I529" s="314"/>
      <c r="J529" s="314"/>
      <c r="K529" s="314"/>
      <c r="L529" s="314"/>
      <c r="M529" s="314"/>
      <c r="N529" s="314"/>
      <c r="O529" s="314"/>
    </row>
    <row r="530" spans="4:15" s="317" customFormat="1">
      <c r="D530" s="315"/>
      <c r="E530" s="316"/>
      <c r="F530" s="314"/>
      <c r="G530" s="315"/>
      <c r="H530" s="314"/>
      <c r="I530" s="314"/>
      <c r="J530" s="314"/>
      <c r="K530" s="314"/>
      <c r="L530" s="314"/>
      <c r="M530" s="314"/>
      <c r="N530" s="314"/>
      <c r="O530" s="314"/>
    </row>
    <row r="531" spans="4:15" s="317" customFormat="1">
      <c r="D531" s="315"/>
      <c r="E531" s="316"/>
      <c r="F531" s="314"/>
      <c r="G531" s="315"/>
      <c r="H531" s="314"/>
      <c r="I531" s="314"/>
      <c r="J531" s="314"/>
      <c r="K531" s="314"/>
      <c r="L531" s="314"/>
      <c r="M531" s="314"/>
      <c r="N531" s="314"/>
      <c r="O531" s="314"/>
    </row>
    <row r="532" spans="4:15" s="317" customFormat="1">
      <c r="D532" s="315"/>
      <c r="E532" s="316"/>
      <c r="F532" s="314"/>
      <c r="G532" s="315"/>
      <c r="H532" s="314"/>
      <c r="I532" s="314"/>
      <c r="J532" s="314"/>
      <c r="K532" s="314"/>
      <c r="L532" s="314"/>
      <c r="M532" s="314"/>
      <c r="N532" s="314"/>
      <c r="O532" s="314"/>
    </row>
    <row r="533" spans="4:15" s="317" customFormat="1">
      <c r="D533" s="315"/>
      <c r="E533" s="316"/>
      <c r="F533" s="314"/>
      <c r="G533" s="315"/>
      <c r="H533" s="314"/>
      <c r="I533" s="314"/>
      <c r="J533" s="314"/>
      <c r="K533" s="314"/>
      <c r="L533" s="314"/>
      <c r="M533" s="314"/>
      <c r="N533" s="314"/>
      <c r="O533" s="314"/>
    </row>
    <row r="534" spans="4:15" s="317" customFormat="1">
      <c r="D534" s="315"/>
      <c r="E534" s="316"/>
      <c r="F534" s="314"/>
      <c r="G534" s="315"/>
      <c r="H534" s="314"/>
      <c r="I534" s="314"/>
      <c r="J534" s="314"/>
      <c r="K534" s="314"/>
      <c r="L534" s="314"/>
      <c r="M534" s="314"/>
      <c r="N534" s="314"/>
      <c r="O534" s="314"/>
    </row>
    <row r="535" spans="4:15" s="317" customFormat="1">
      <c r="D535" s="315"/>
      <c r="E535" s="316"/>
      <c r="F535" s="314"/>
      <c r="G535" s="315"/>
      <c r="H535" s="314"/>
      <c r="I535" s="314"/>
      <c r="J535" s="314"/>
      <c r="K535" s="314"/>
      <c r="L535" s="314"/>
      <c r="M535" s="314"/>
      <c r="N535" s="314"/>
      <c r="O535" s="314"/>
    </row>
    <row r="536" spans="4:15" s="317" customFormat="1">
      <c r="D536" s="315"/>
      <c r="E536" s="316"/>
      <c r="F536" s="314"/>
      <c r="G536" s="315"/>
      <c r="H536" s="314"/>
      <c r="I536" s="314"/>
      <c r="J536" s="314"/>
      <c r="K536" s="314"/>
      <c r="L536" s="314"/>
      <c r="M536" s="314"/>
      <c r="N536" s="314"/>
      <c r="O536" s="314"/>
    </row>
    <row r="537" spans="4:15" s="317" customFormat="1">
      <c r="D537" s="315"/>
      <c r="E537" s="316"/>
      <c r="F537" s="314"/>
      <c r="G537" s="315"/>
      <c r="H537" s="314"/>
      <c r="I537" s="314"/>
      <c r="J537" s="314"/>
      <c r="K537" s="314"/>
      <c r="L537" s="314"/>
      <c r="M537" s="314"/>
      <c r="N537" s="314"/>
      <c r="O537" s="314"/>
    </row>
    <row r="538" spans="4:15" s="317" customFormat="1">
      <c r="D538" s="315"/>
      <c r="E538" s="316"/>
      <c r="F538" s="314"/>
      <c r="G538" s="315"/>
      <c r="H538" s="314"/>
      <c r="I538" s="314"/>
      <c r="J538" s="314"/>
      <c r="K538" s="314"/>
      <c r="L538" s="314"/>
      <c r="M538" s="314"/>
      <c r="N538" s="314"/>
      <c r="O538" s="314"/>
    </row>
    <row r="539" spans="4:15" s="317" customFormat="1">
      <c r="D539" s="315"/>
      <c r="E539" s="316"/>
      <c r="F539" s="314"/>
      <c r="G539" s="315"/>
      <c r="H539" s="314"/>
      <c r="I539" s="314"/>
      <c r="J539" s="314"/>
      <c r="K539" s="314"/>
      <c r="L539" s="314"/>
      <c r="M539" s="314"/>
      <c r="N539" s="314"/>
      <c r="O539" s="314"/>
    </row>
    <row r="540" spans="4:15" s="317" customFormat="1">
      <c r="D540" s="315"/>
      <c r="E540" s="316"/>
      <c r="F540" s="314"/>
      <c r="G540" s="315"/>
      <c r="H540" s="314"/>
      <c r="I540" s="314"/>
      <c r="J540" s="314"/>
      <c r="K540" s="314"/>
      <c r="L540" s="314"/>
      <c r="M540" s="314"/>
      <c r="N540" s="314"/>
      <c r="O540" s="314"/>
    </row>
    <row r="541" spans="4:15" s="317" customFormat="1">
      <c r="D541" s="315"/>
      <c r="E541" s="316"/>
      <c r="F541" s="314"/>
      <c r="G541" s="315"/>
      <c r="H541" s="314"/>
      <c r="I541" s="314"/>
      <c r="J541" s="314"/>
      <c r="K541" s="314"/>
      <c r="L541" s="314"/>
      <c r="M541" s="314"/>
      <c r="N541" s="314"/>
      <c r="O541" s="314"/>
    </row>
    <row r="542" spans="4:15" s="317" customFormat="1">
      <c r="D542" s="315"/>
      <c r="E542" s="316"/>
      <c r="F542" s="314"/>
      <c r="G542" s="315"/>
      <c r="H542" s="314"/>
      <c r="I542" s="314"/>
      <c r="J542" s="314"/>
      <c r="K542" s="314"/>
      <c r="L542" s="314"/>
      <c r="M542" s="314"/>
      <c r="N542" s="314"/>
      <c r="O542" s="314"/>
    </row>
    <row r="543" spans="4:15" s="317" customFormat="1">
      <c r="D543" s="315"/>
      <c r="E543" s="316"/>
      <c r="F543" s="314"/>
      <c r="G543" s="315"/>
      <c r="H543" s="314"/>
      <c r="I543" s="314"/>
      <c r="J543" s="314"/>
      <c r="K543" s="314"/>
      <c r="L543" s="314"/>
      <c r="M543" s="314"/>
      <c r="N543" s="314"/>
      <c r="O543" s="314"/>
    </row>
    <row r="544" spans="4:15" s="317" customFormat="1">
      <c r="D544" s="315"/>
      <c r="E544" s="316"/>
      <c r="F544" s="314"/>
      <c r="G544" s="315"/>
      <c r="H544" s="314"/>
      <c r="I544" s="314"/>
      <c r="J544" s="314"/>
      <c r="K544" s="314"/>
      <c r="L544" s="314"/>
      <c r="M544" s="314"/>
      <c r="N544" s="314"/>
      <c r="O544" s="314"/>
    </row>
    <row r="545" spans="4:15" s="317" customFormat="1">
      <c r="D545" s="315"/>
      <c r="E545" s="316"/>
      <c r="F545" s="314"/>
      <c r="G545" s="315"/>
      <c r="H545" s="314"/>
      <c r="I545" s="314"/>
      <c r="J545" s="314"/>
      <c r="K545" s="314"/>
      <c r="L545" s="314"/>
      <c r="M545" s="314"/>
      <c r="N545" s="314"/>
      <c r="O545" s="314"/>
    </row>
    <row r="546" spans="4:15" s="317" customFormat="1">
      <c r="D546" s="315"/>
      <c r="E546" s="316"/>
      <c r="F546" s="314"/>
      <c r="G546" s="315"/>
      <c r="H546" s="314"/>
      <c r="I546" s="314"/>
      <c r="J546" s="314"/>
      <c r="K546" s="314"/>
      <c r="L546" s="314"/>
      <c r="M546" s="314"/>
      <c r="N546" s="314"/>
      <c r="O546" s="314"/>
    </row>
    <row r="547" spans="4:15" s="317" customFormat="1">
      <c r="D547" s="315"/>
      <c r="E547" s="316"/>
      <c r="F547" s="314"/>
      <c r="G547" s="315"/>
      <c r="H547" s="314"/>
      <c r="I547" s="314"/>
      <c r="J547" s="314"/>
      <c r="K547" s="314"/>
      <c r="L547" s="314"/>
      <c r="M547" s="314"/>
      <c r="N547" s="314"/>
      <c r="O547" s="314"/>
    </row>
    <row r="548" spans="4:15" s="317" customFormat="1">
      <c r="D548" s="315"/>
      <c r="E548" s="316"/>
      <c r="F548" s="314"/>
      <c r="G548" s="315"/>
      <c r="H548" s="314"/>
      <c r="I548" s="314"/>
      <c r="J548" s="314"/>
      <c r="K548" s="314"/>
      <c r="L548" s="314"/>
      <c r="M548" s="314"/>
      <c r="N548" s="314"/>
      <c r="O548" s="314"/>
    </row>
    <row r="549" spans="4:15" s="317" customFormat="1">
      <c r="D549" s="315"/>
      <c r="E549" s="316"/>
      <c r="F549" s="314"/>
      <c r="G549" s="315"/>
      <c r="H549" s="314"/>
      <c r="I549" s="314"/>
      <c r="J549" s="314"/>
      <c r="K549" s="314"/>
      <c r="L549" s="314"/>
      <c r="M549" s="314"/>
      <c r="N549" s="314"/>
      <c r="O549" s="314"/>
    </row>
    <row r="550" spans="4:15" s="317" customFormat="1">
      <c r="D550" s="315"/>
      <c r="E550" s="316"/>
      <c r="F550" s="314"/>
      <c r="G550" s="315"/>
      <c r="H550" s="314"/>
      <c r="I550" s="314"/>
      <c r="J550" s="314"/>
      <c r="K550" s="314"/>
      <c r="L550" s="314"/>
      <c r="M550" s="314"/>
      <c r="N550" s="314"/>
      <c r="O550" s="314"/>
    </row>
    <row r="551" spans="4:15" s="317" customFormat="1">
      <c r="D551" s="315"/>
      <c r="E551" s="316"/>
      <c r="F551" s="314"/>
      <c r="G551" s="315"/>
      <c r="H551" s="314"/>
      <c r="I551" s="314"/>
      <c r="J551" s="314"/>
      <c r="K551" s="314"/>
      <c r="L551" s="314"/>
      <c r="M551" s="314"/>
      <c r="N551" s="314"/>
      <c r="O551" s="314"/>
    </row>
    <row r="552" spans="4:15" s="317" customFormat="1">
      <c r="D552" s="315"/>
      <c r="E552" s="316"/>
      <c r="F552" s="314"/>
      <c r="G552" s="315"/>
      <c r="H552" s="314"/>
      <c r="I552" s="314"/>
      <c r="J552" s="314"/>
      <c r="K552" s="314"/>
      <c r="L552" s="314"/>
      <c r="M552" s="314"/>
      <c r="N552" s="314"/>
      <c r="O552" s="314"/>
    </row>
    <row r="553" spans="4:15" s="317" customFormat="1">
      <c r="D553" s="315"/>
      <c r="E553" s="316"/>
      <c r="F553" s="314"/>
      <c r="G553" s="315"/>
      <c r="H553" s="314"/>
      <c r="I553" s="314"/>
      <c r="J553" s="314"/>
      <c r="K553" s="314"/>
      <c r="L553" s="314"/>
      <c r="M553" s="314"/>
      <c r="N553" s="314"/>
      <c r="O553" s="314"/>
    </row>
    <row r="554" spans="4:15" s="317" customFormat="1">
      <c r="D554" s="315"/>
      <c r="E554" s="316"/>
      <c r="F554" s="314"/>
      <c r="G554" s="315"/>
      <c r="H554" s="314"/>
      <c r="I554" s="314"/>
      <c r="J554" s="314"/>
      <c r="K554" s="314"/>
      <c r="L554" s="314"/>
      <c r="M554" s="314"/>
      <c r="N554" s="314"/>
      <c r="O554" s="314"/>
    </row>
    <row r="555" spans="4:15" s="317" customFormat="1">
      <c r="D555" s="315"/>
      <c r="E555" s="316"/>
      <c r="F555" s="314"/>
      <c r="G555" s="315"/>
      <c r="H555" s="314"/>
      <c r="I555" s="314"/>
      <c r="J555" s="314"/>
      <c r="K555" s="314"/>
      <c r="L555" s="314"/>
      <c r="M555" s="314"/>
      <c r="N555" s="314"/>
      <c r="O555" s="314"/>
    </row>
    <row r="556" spans="4:15" s="317" customFormat="1">
      <c r="D556" s="315"/>
      <c r="E556" s="316"/>
      <c r="F556" s="314"/>
      <c r="G556" s="315"/>
      <c r="H556" s="314"/>
      <c r="I556" s="314"/>
      <c r="J556" s="314"/>
      <c r="K556" s="314"/>
      <c r="L556" s="314"/>
      <c r="M556" s="314"/>
      <c r="N556" s="314"/>
      <c r="O556" s="314"/>
    </row>
    <row r="557" spans="4:15" s="317" customFormat="1">
      <c r="D557" s="315"/>
      <c r="E557" s="316"/>
      <c r="F557" s="314"/>
      <c r="G557" s="315"/>
      <c r="H557" s="314"/>
      <c r="I557" s="314"/>
      <c r="J557" s="314"/>
      <c r="K557" s="314"/>
      <c r="L557" s="314"/>
      <c r="M557" s="314"/>
      <c r="N557" s="314"/>
      <c r="O557" s="314"/>
    </row>
    <row r="558" spans="4:15" s="317" customFormat="1">
      <c r="D558" s="315"/>
      <c r="E558" s="316"/>
      <c r="F558" s="314"/>
      <c r="G558" s="315"/>
      <c r="H558" s="314"/>
      <c r="I558" s="314"/>
      <c r="J558" s="314"/>
      <c r="K558" s="314"/>
      <c r="L558" s="314"/>
      <c r="M558" s="314"/>
      <c r="N558" s="314"/>
      <c r="O558" s="314"/>
    </row>
    <row r="559" spans="4:15" s="317" customFormat="1">
      <c r="D559" s="315"/>
      <c r="E559" s="316"/>
      <c r="F559" s="314"/>
      <c r="G559" s="315"/>
      <c r="H559" s="314"/>
      <c r="I559" s="314"/>
      <c r="J559" s="314"/>
      <c r="K559" s="314"/>
      <c r="L559" s="314"/>
      <c r="M559" s="314"/>
      <c r="N559" s="314"/>
      <c r="O559" s="314"/>
    </row>
    <row r="560" spans="4:15" s="317" customFormat="1">
      <c r="D560" s="315"/>
      <c r="E560" s="316"/>
      <c r="F560" s="314"/>
      <c r="G560" s="315"/>
      <c r="H560" s="314"/>
      <c r="I560" s="314"/>
      <c r="J560" s="314"/>
      <c r="K560" s="314"/>
      <c r="L560" s="314"/>
      <c r="M560" s="314"/>
      <c r="N560" s="314"/>
      <c r="O560" s="314"/>
    </row>
    <row r="561" spans="4:15" s="317" customFormat="1">
      <c r="D561" s="315"/>
      <c r="E561" s="316"/>
      <c r="F561" s="314"/>
      <c r="G561" s="315"/>
      <c r="H561" s="314"/>
      <c r="I561" s="314"/>
      <c r="J561" s="314"/>
      <c r="K561" s="314"/>
      <c r="L561" s="314"/>
      <c r="M561" s="314"/>
      <c r="N561" s="314"/>
      <c r="O561" s="314"/>
    </row>
    <row r="562" spans="4:15" s="317" customFormat="1">
      <c r="D562" s="315"/>
      <c r="E562" s="316"/>
      <c r="F562" s="314"/>
      <c r="G562" s="315"/>
      <c r="H562" s="314"/>
      <c r="I562" s="314"/>
      <c r="J562" s="314"/>
      <c r="K562" s="314"/>
      <c r="L562" s="314"/>
      <c r="M562" s="314"/>
      <c r="N562" s="314"/>
      <c r="O562" s="314"/>
    </row>
    <row r="563" spans="4:15" s="317" customFormat="1">
      <c r="D563" s="315"/>
      <c r="E563" s="316"/>
      <c r="F563" s="314"/>
      <c r="G563" s="315"/>
      <c r="H563" s="314"/>
      <c r="I563" s="314"/>
      <c r="J563" s="314"/>
      <c r="K563" s="314"/>
      <c r="L563" s="314"/>
      <c r="M563" s="314"/>
      <c r="N563" s="314"/>
      <c r="O563" s="314"/>
    </row>
    <row r="564" spans="4:15" s="317" customFormat="1">
      <c r="D564" s="315"/>
      <c r="E564" s="316"/>
      <c r="F564" s="314"/>
      <c r="G564" s="315"/>
      <c r="H564" s="314"/>
      <c r="I564" s="314"/>
      <c r="J564" s="314"/>
      <c r="K564" s="314"/>
      <c r="L564" s="314"/>
      <c r="M564" s="314"/>
      <c r="N564" s="314"/>
      <c r="O564" s="314"/>
    </row>
    <row r="565" spans="4:15" s="317" customFormat="1">
      <c r="D565" s="315"/>
      <c r="E565" s="316"/>
      <c r="F565" s="314"/>
      <c r="G565" s="315"/>
      <c r="H565" s="314"/>
      <c r="I565" s="314"/>
      <c r="J565" s="314"/>
      <c r="K565" s="314"/>
      <c r="L565" s="314"/>
      <c r="M565" s="314"/>
      <c r="N565" s="314"/>
      <c r="O565" s="314"/>
    </row>
    <row r="566" spans="4:15" s="317" customFormat="1">
      <c r="D566" s="315"/>
      <c r="E566" s="316"/>
      <c r="F566" s="314"/>
      <c r="G566" s="315"/>
      <c r="H566" s="314"/>
      <c r="I566" s="314"/>
      <c r="J566" s="314"/>
      <c r="K566" s="314"/>
      <c r="L566" s="314"/>
      <c r="M566" s="314"/>
      <c r="N566" s="314"/>
      <c r="O566" s="314"/>
    </row>
    <row r="567" spans="4:15" s="317" customFormat="1">
      <c r="D567" s="315"/>
      <c r="E567" s="316"/>
      <c r="F567" s="314"/>
      <c r="G567" s="315"/>
      <c r="H567" s="314"/>
      <c r="I567" s="314"/>
      <c r="J567" s="314"/>
      <c r="K567" s="314"/>
      <c r="L567" s="314"/>
      <c r="M567" s="314"/>
      <c r="N567" s="314"/>
      <c r="O567" s="314"/>
    </row>
    <row r="568" spans="4:15" s="317" customFormat="1">
      <c r="D568" s="315"/>
      <c r="E568" s="316"/>
      <c r="F568" s="314"/>
      <c r="G568" s="315"/>
      <c r="H568" s="314"/>
      <c r="I568" s="314"/>
      <c r="J568" s="314"/>
      <c r="K568" s="314"/>
      <c r="L568" s="314"/>
      <c r="M568" s="314"/>
      <c r="N568" s="314"/>
      <c r="O568" s="314"/>
    </row>
    <row r="569" spans="4:15" s="317" customFormat="1">
      <c r="D569" s="315"/>
      <c r="E569" s="316"/>
      <c r="F569" s="314"/>
      <c r="G569" s="315"/>
      <c r="H569" s="314"/>
      <c r="I569" s="314"/>
      <c r="J569" s="314"/>
      <c r="K569" s="314"/>
      <c r="L569" s="314"/>
      <c r="M569" s="314"/>
      <c r="N569" s="314"/>
      <c r="O569" s="314"/>
    </row>
    <row r="570" spans="4:15" s="317" customFormat="1">
      <c r="D570" s="315"/>
      <c r="E570" s="316"/>
      <c r="F570" s="314"/>
      <c r="G570" s="315"/>
      <c r="H570" s="314"/>
      <c r="I570" s="314"/>
      <c r="J570" s="314"/>
      <c r="K570" s="314"/>
      <c r="L570" s="314"/>
      <c r="M570" s="314"/>
      <c r="N570" s="314"/>
      <c r="O570" s="314"/>
    </row>
    <row r="571" spans="4:15" s="317" customFormat="1">
      <c r="D571" s="315"/>
      <c r="E571" s="316"/>
      <c r="F571" s="314"/>
      <c r="G571" s="315"/>
      <c r="H571" s="314"/>
      <c r="I571" s="314"/>
      <c r="J571" s="314"/>
      <c r="K571" s="314"/>
      <c r="L571" s="314"/>
      <c r="M571" s="314"/>
      <c r="N571" s="314"/>
      <c r="O571" s="314"/>
    </row>
    <row r="572" spans="4:15" s="317" customFormat="1">
      <c r="D572" s="315"/>
      <c r="E572" s="316"/>
      <c r="F572" s="314"/>
      <c r="G572" s="315"/>
      <c r="H572" s="314"/>
      <c r="I572" s="314"/>
      <c r="J572" s="314"/>
      <c r="K572" s="314"/>
      <c r="L572" s="314"/>
      <c r="M572" s="314"/>
      <c r="N572" s="314"/>
      <c r="O572" s="314"/>
    </row>
    <row r="573" spans="4:15" s="317" customFormat="1">
      <c r="D573" s="315"/>
      <c r="E573" s="316"/>
      <c r="F573" s="314"/>
      <c r="G573" s="315"/>
      <c r="H573" s="314"/>
      <c r="I573" s="314"/>
      <c r="J573" s="314"/>
      <c r="K573" s="314"/>
      <c r="L573" s="314"/>
      <c r="M573" s="314"/>
      <c r="N573" s="314"/>
      <c r="O573" s="314"/>
    </row>
    <row r="574" spans="4:15" s="317" customFormat="1">
      <c r="D574" s="315"/>
      <c r="E574" s="316"/>
      <c r="F574" s="314"/>
      <c r="G574" s="315"/>
      <c r="H574" s="314"/>
      <c r="I574" s="314"/>
      <c r="J574" s="314"/>
      <c r="K574" s="314"/>
      <c r="L574" s="314"/>
      <c r="M574" s="314"/>
      <c r="N574" s="314"/>
      <c r="O574" s="314"/>
    </row>
    <row r="575" spans="4:15" s="317" customFormat="1">
      <c r="D575" s="315"/>
      <c r="E575" s="316"/>
      <c r="F575" s="314"/>
      <c r="G575" s="315"/>
      <c r="H575" s="314"/>
      <c r="I575" s="314"/>
      <c r="J575" s="314"/>
      <c r="K575" s="314"/>
      <c r="L575" s="314"/>
      <c r="M575" s="314"/>
      <c r="N575" s="314"/>
      <c r="O575" s="314"/>
    </row>
    <row r="576" spans="4:15" s="317" customFormat="1">
      <c r="D576" s="315"/>
      <c r="E576" s="316"/>
      <c r="F576" s="314"/>
      <c r="G576" s="315"/>
      <c r="H576" s="314"/>
      <c r="I576" s="314"/>
      <c r="J576" s="314"/>
      <c r="K576" s="314"/>
      <c r="L576" s="314"/>
      <c r="M576" s="314"/>
      <c r="N576" s="314"/>
      <c r="O576" s="314"/>
    </row>
    <row r="577" spans="4:15" s="317" customFormat="1">
      <c r="D577" s="315"/>
      <c r="E577" s="316"/>
      <c r="F577" s="314"/>
      <c r="G577" s="315"/>
      <c r="H577" s="314"/>
      <c r="I577" s="314"/>
      <c r="J577" s="314"/>
      <c r="K577" s="314"/>
      <c r="L577" s="314"/>
      <c r="M577" s="314"/>
      <c r="N577" s="314"/>
      <c r="O577" s="314"/>
    </row>
    <row r="578" spans="4:15" s="317" customFormat="1">
      <c r="D578" s="315"/>
      <c r="E578" s="316"/>
      <c r="F578" s="314"/>
      <c r="G578" s="315"/>
      <c r="H578" s="314"/>
      <c r="I578" s="314"/>
      <c r="J578" s="314"/>
      <c r="K578" s="314"/>
      <c r="L578" s="314"/>
      <c r="M578" s="314"/>
      <c r="N578" s="314"/>
      <c r="O578" s="314"/>
    </row>
    <row r="579" spans="4:15" s="317" customFormat="1">
      <c r="D579" s="315"/>
      <c r="E579" s="316"/>
      <c r="F579" s="314"/>
      <c r="G579" s="315"/>
      <c r="H579" s="314"/>
      <c r="I579" s="314"/>
      <c r="J579" s="314"/>
      <c r="K579" s="314"/>
      <c r="L579" s="314"/>
      <c r="M579" s="314"/>
      <c r="N579" s="314"/>
      <c r="O579" s="314"/>
    </row>
    <row r="580" spans="4:15" s="317" customFormat="1">
      <c r="D580" s="315"/>
      <c r="E580" s="316"/>
      <c r="F580" s="314"/>
      <c r="G580" s="315"/>
      <c r="H580" s="314"/>
      <c r="I580" s="314"/>
      <c r="J580" s="314"/>
      <c r="K580" s="314"/>
      <c r="L580" s="314"/>
      <c r="M580" s="314"/>
      <c r="N580" s="314"/>
      <c r="O580" s="314"/>
    </row>
    <row r="581" spans="4:15" s="317" customFormat="1">
      <c r="D581" s="315"/>
      <c r="E581" s="316"/>
      <c r="F581" s="314"/>
      <c r="G581" s="315"/>
      <c r="H581" s="314"/>
      <c r="I581" s="314"/>
      <c r="J581" s="314"/>
      <c r="K581" s="314"/>
      <c r="L581" s="314"/>
      <c r="M581" s="314"/>
      <c r="N581" s="314"/>
      <c r="O581" s="314"/>
    </row>
    <row r="582" spans="4:15" s="317" customFormat="1">
      <c r="D582" s="315"/>
      <c r="E582" s="316"/>
      <c r="F582" s="314"/>
      <c r="G582" s="315"/>
      <c r="H582" s="314"/>
      <c r="I582" s="314"/>
      <c r="J582" s="314"/>
      <c r="K582" s="314"/>
      <c r="L582" s="314"/>
      <c r="M582" s="314"/>
      <c r="N582" s="314"/>
      <c r="O582" s="314"/>
    </row>
    <row r="583" spans="4:15" s="317" customFormat="1">
      <c r="D583" s="315"/>
      <c r="E583" s="316"/>
      <c r="F583" s="314"/>
      <c r="G583" s="315"/>
      <c r="H583" s="314"/>
      <c r="I583" s="314"/>
      <c r="J583" s="314"/>
      <c r="K583" s="314"/>
      <c r="L583" s="314"/>
      <c r="M583" s="314"/>
      <c r="N583" s="314"/>
      <c r="O583" s="314"/>
    </row>
    <row r="584" spans="4:15" s="317" customFormat="1">
      <c r="D584" s="315"/>
      <c r="E584" s="316"/>
      <c r="F584" s="314"/>
      <c r="G584" s="315"/>
      <c r="H584" s="314"/>
      <c r="I584" s="314"/>
      <c r="J584" s="314"/>
      <c r="K584" s="314"/>
      <c r="L584" s="314"/>
      <c r="M584" s="314"/>
      <c r="N584" s="314"/>
      <c r="O584" s="314"/>
    </row>
    <row r="585" spans="4:15" s="317" customFormat="1">
      <c r="D585" s="315"/>
      <c r="E585" s="316"/>
      <c r="F585" s="314"/>
      <c r="G585" s="315"/>
      <c r="H585" s="314"/>
      <c r="I585" s="314"/>
      <c r="J585" s="314"/>
      <c r="K585" s="314"/>
      <c r="L585" s="314"/>
      <c r="M585" s="314"/>
      <c r="N585" s="314"/>
      <c r="O585" s="314"/>
    </row>
    <row r="586" spans="4:15" s="317" customFormat="1">
      <c r="D586" s="315"/>
      <c r="E586" s="316"/>
      <c r="F586" s="314"/>
      <c r="G586" s="315"/>
      <c r="H586" s="314"/>
      <c r="I586" s="314"/>
      <c r="J586" s="314"/>
      <c r="K586" s="314"/>
      <c r="L586" s="314"/>
      <c r="M586" s="314"/>
      <c r="N586" s="314"/>
      <c r="O586" s="314"/>
    </row>
    <row r="587" spans="4:15" s="317" customFormat="1">
      <c r="D587" s="315"/>
      <c r="E587" s="316"/>
      <c r="F587" s="314"/>
      <c r="G587" s="315"/>
      <c r="H587" s="314"/>
      <c r="I587" s="314"/>
      <c r="J587" s="314"/>
      <c r="K587" s="314"/>
      <c r="L587" s="314"/>
      <c r="M587" s="314"/>
      <c r="N587" s="314"/>
      <c r="O587" s="314"/>
    </row>
    <row r="588" spans="4:15" s="317" customFormat="1">
      <c r="D588" s="315"/>
      <c r="E588" s="316"/>
      <c r="F588" s="314"/>
      <c r="G588" s="315"/>
      <c r="H588" s="314"/>
      <c r="I588" s="314"/>
      <c r="J588" s="314"/>
      <c r="K588" s="314"/>
      <c r="L588" s="314"/>
      <c r="M588" s="314"/>
      <c r="N588" s="314"/>
      <c r="O588" s="314"/>
    </row>
    <row r="589" spans="4:15" s="317" customFormat="1">
      <c r="D589" s="315"/>
      <c r="E589" s="316"/>
      <c r="F589" s="314"/>
      <c r="G589" s="315"/>
      <c r="H589" s="314"/>
      <c r="I589" s="314"/>
      <c r="J589" s="314"/>
      <c r="K589" s="314"/>
      <c r="L589" s="314"/>
      <c r="M589" s="314"/>
      <c r="N589" s="314"/>
      <c r="O589" s="314"/>
    </row>
    <row r="590" spans="4:15" s="317" customFormat="1">
      <c r="D590" s="315"/>
      <c r="E590" s="316"/>
      <c r="F590" s="314"/>
      <c r="G590" s="315"/>
      <c r="H590" s="314"/>
      <c r="I590" s="314"/>
      <c r="J590" s="314"/>
      <c r="K590" s="314"/>
      <c r="L590" s="314"/>
      <c r="M590" s="314"/>
      <c r="N590" s="314"/>
      <c r="O590" s="314"/>
    </row>
    <row r="591" spans="4:15" s="317" customFormat="1">
      <c r="D591" s="315"/>
      <c r="E591" s="316"/>
      <c r="F591" s="314"/>
      <c r="G591" s="315"/>
      <c r="H591" s="314"/>
      <c r="I591" s="314"/>
      <c r="J591" s="314"/>
      <c r="K591" s="314"/>
      <c r="L591" s="314"/>
      <c r="M591" s="314"/>
      <c r="N591" s="314"/>
      <c r="O591" s="314"/>
    </row>
    <row r="592" spans="4:15" s="317" customFormat="1">
      <c r="D592" s="315"/>
      <c r="E592" s="316"/>
      <c r="F592" s="314"/>
      <c r="G592" s="315"/>
      <c r="H592" s="314"/>
      <c r="I592" s="314"/>
      <c r="J592" s="314"/>
      <c r="K592" s="314"/>
      <c r="L592" s="314"/>
      <c r="M592" s="314"/>
      <c r="N592" s="314"/>
      <c r="O592" s="314"/>
    </row>
    <row r="593" spans="4:15" s="317" customFormat="1">
      <c r="D593" s="315"/>
      <c r="E593" s="316"/>
      <c r="F593" s="314"/>
      <c r="G593" s="315"/>
      <c r="H593" s="314"/>
      <c r="I593" s="314"/>
      <c r="J593" s="314"/>
      <c r="K593" s="314"/>
      <c r="L593" s="314"/>
      <c r="M593" s="314"/>
      <c r="N593" s="314"/>
      <c r="O593" s="314"/>
    </row>
    <row r="594" spans="4:15" s="317" customFormat="1">
      <c r="D594" s="315"/>
      <c r="E594" s="316"/>
      <c r="F594" s="314"/>
      <c r="G594" s="315"/>
      <c r="H594" s="314"/>
      <c r="I594" s="314"/>
      <c r="J594" s="314"/>
      <c r="K594" s="314"/>
      <c r="L594" s="314"/>
      <c r="M594" s="314"/>
      <c r="N594" s="314"/>
      <c r="O594" s="314"/>
    </row>
    <row r="595" spans="4:15" s="317" customFormat="1">
      <c r="D595" s="315"/>
      <c r="E595" s="316"/>
      <c r="F595" s="314"/>
      <c r="G595" s="315"/>
      <c r="H595" s="314"/>
      <c r="I595" s="314"/>
      <c r="J595" s="314"/>
      <c r="K595" s="314"/>
      <c r="L595" s="314"/>
      <c r="M595" s="314"/>
      <c r="N595" s="314"/>
      <c r="O595" s="314"/>
    </row>
    <row r="596" spans="4:15" s="317" customFormat="1">
      <c r="D596" s="315"/>
      <c r="E596" s="316"/>
      <c r="F596" s="314"/>
      <c r="G596" s="315"/>
      <c r="H596" s="314"/>
      <c r="I596" s="314"/>
      <c r="J596" s="314"/>
      <c r="K596" s="314"/>
      <c r="L596" s="314"/>
      <c r="M596" s="314"/>
      <c r="N596" s="314"/>
      <c r="O596" s="314"/>
    </row>
    <row r="597" spans="4:15" s="317" customFormat="1">
      <c r="D597" s="315"/>
      <c r="E597" s="316"/>
      <c r="F597" s="314"/>
      <c r="G597" s="315"/>
      <c r="H597" s="314"/>
      <c r="I597" s="314"/>
      <c r="J597" s="314"/>
      <c r="K597" s="314"/>
      <c r="L597" s="314"/>
      <c r="M597" s="314"/>
      <c r="N597" s="314"/>
      <c r="O597" s="314"/>
    </row>
    <row r="598" spans="4:15" s="317" customFormat="1">
      <c r="D598" s="315"/>
      <c r="E598" s="316"/>
      <c r="F598" s="314"/>
      <c r="G598" s="315"/>
      <c r="H598" s="314"/>
      <c r="I598" s="314"/>
      <c r="J598" s="314"/>
      <c r="K598" s="314"/>
      <c r="L598" s="314"/>
      <c r="M598" s="314"/>
      <c r="N598" s="314"/>
      <c r="O598" s="314"/>
    </row>
    <row r="599" spans="4:15" s="317" customFormat="1">
      <c r="D599" s="315"/>
      <c r="E599" s="316"/>
      <c r="F599" s="314"/>
      <c r="G599" s="315"/>
      <c r="H599" s="314"/>
      <c r="I599" s="314"/>
      <c r="J599" s="314"/>
      <c r="K599" s="314"/>
      <c r="L599" s="314"/>
      <c r="M599" s="314"/>
      <c r="N599" s="314"/>
      <c r="O599" s="314"/>
    </row>
    <row r="600" spans="4:15" s="317" customFormat="1">
      <c r="D600" s="315"/>
      <c r="E600" s="316"/>
      <c r="F600" s="314"/>
      <c r="G600" s="315"/>
      <c r="H600" s="314"/>
      <c r="I600" s="314"/>
      <c r="J600" s="314"/>
      <c r="K600" s="314"/>
      <c r="L600" s="314"/>
      <c r="M600" s="314"/>
      <c r="N600" s="314"/>
      <c r="O600" s="314"/>
    </row>
    <row r="601" spans="4:15" s="317" customFormat="1">
      <c r="D601" s="315"/>
      <c r="E601" s="316"/>
      <c r="F601" s="314"/>
      <c r="G601" s="315"/>
      <c r="H601" s="314"/>
      <c r="I601" s="314"/>
      <c r="J601" s="314"/>
      <c r="K601" s="314"/>
      <c r="L601" s="314"/>
      <c r="M601" s="314"/>
      <c r="N601" s="314"/>
      <c r="O601" s="314"/>
    </row>
    <row r="602" spans="4:15" s="317" customFormat="1">
      <c r="D602" s="315"/>
      <c r="E602" s="316"/>
      <c r="F602" s="314"/>
      <c r="G602" s="315"/>
      <c r="H602" s="314"/>
      <c r="I602" s="314"/>
      <c r="J602" s="314"/>
      <c r="K602" s="314"/>
      <c r="L602" s="314"/>
      <c r="M602" s="314"/>
      <c r="N602" s="314"/>
      <c r="O602" s="314"/>
    </row>
    <row r="603" spans="4:15" s="317" customFormat="1">
      <c r="D603" s="315"/>
      <c r="E603" s="316"/>
      <c r="F603" s="314"/>
      <c r="G603" s="315"/>
      <c r="H603" s="314"/>
      <c r="I603" s="314"/>
      <c r="J603" s="314"/>
      <c r="K603" s="314"/>
      <c r="L603" s="314"/>
      <c r="M603" s="314"/>
      <c r="N603" s="314"/>
      <c r="O603" s="314"/>
    </row>
    <row r="604" spans="4:15" s="317" customFormat="1">
      <c r="D604" s="315"/>
      <c r="E604" s="316"/>
      <c r="F604" s="314"/>
      <c r="G604" s="315"/>
      <c r="H604" s="314"/>
      <c r="I604" s="314"/>
      <c r="J604" s="314"/>
      <c r="K604" s="314"/>
      <c r="L604" s="314"/>
      <c r="M604" s="314"/>
      <c r="N604" s="314"/>
      <c r="O604" s="314"/>
    </row>
    <row r="605" spans="4:15" s="317" customFormat="1">
      <c r="D605" s="315"/>
      <c r="E605" s="316"/>
      <c r="F605" s="314"/>
      <c r="G605" s="315"/>
      <c r="H605" s="314"/>
      <c r="I605" s="314"/>
      <c r="J605" s="314"/>
      <c r="K605" s="314"/>
      <c r="L605" s="314"/>
      <c r="M605" s="314"/>
      <c r="N605" s="314"/>
      <c r="O605" s="314"/>
    </row>
    <row r="606" spans="4:15" s="317" customFormat="1">
      <c r="D606" s="315"/>
      <c r="E606" s="316"/>
      <c r="F606" s="314"/>
      <c r="G606" s="315"/>
      <c r="H606" s="314"/>
      <c r="I606" s="314"/>
      <c r="J606" s="314"/>
      <c r="K606" s="314"/>
      <c r="L606" s="314"/>
      <c r="M606" s="314"/>
      <c r="N606" s="314"/>
      <c r="O606" s="314"/>
    </row>
    <row r="607" spans="4:15" s="317" customFormat="1">
      <c r="D607" s="315"/>
      <c r="E607" s="316"/>
      <c r="F607" s="314"/>
      <c r="G607" s="315"/>
      <c r="H607" s="314"/>
      <c r="I607" s="314"/>
      <c r="J607" s="314"/>
      <c r="K607" s="314"/>
      <c r="L607" s="314"/>
      <c r="M607" s="314"/>
      <c r="N607" s="314"/>
      <c r="O607" s="314"/>
    </row>
    <row r="608" spans="4:15" s="317" customFormat="1">
      <c r="D608" s="315"/>
      <c r="E608" s="316"/>
      <c r="F608" s="314"/>
      <c r="G608" s="315"/>
      <c r="H608" s="314"/>
      <c r="I608" s="314"/>
      <c r="J608" s="314"/>
      <c r="K608" s="314"/>
      <c r="L608" s="314"/>
      <c r="M608" s="314"/>
      <c r="N608" s="314"/>
      <c r="O608" s="314"/>
    </row>
    <row r="609" spans="4:15" s="317" customFormat="1">
      <c r="D609" s="315"/>
      <c r="E609" s="316"/>
      <c r="F609" s="314"/>
      <c r="G609" s="315"/>
      <c r="H609" s="314"/>
      <c r="I609" s="314"/>
      <c r="J609" s="314"/>
      <c r="K609" s="314"/>
      <c r="L609" s="314"/>
      <c r="M609" s="314"/>
      <c r="N609" s="314"/>
      <c r="O609" s="314"/>
    </row>
    <row r="610" spans="4:15" s="317" customFormat="1">
      <c r="D610" s="315"/>
      <c r="E610" s="316"/>
      <c r="F610" s="314"/>
      <c r="G610" s="315"/>
      <c r="H610" s="314"/>
      <c r="I610" s="314"/>
      <c r="J610" s="314"/>
      <c r="K610" s="314"/>
      <c r="L610" s="314"/>
      <c r="M610" s="314"/>
      <c r="N610" s="314"/>
      <c r="O610" s="314"/>
    </row>
    <row r="611" spans="4:15" s="317" customFormat="1">
      <c r="D611" s="315"/>
      <c r="E611" s="316"/>
      <c r="F611" s="314"/>
      <c r="G611" s="315"/>
      <c r="H611" s="314"/>
      <c r="I611" s="314"/>
      <c r="J611" s="314"/>
      <c r="K611" s="314"/>
      <c r="L611" s="314"/>
      <c r="M611" s="314"/>
      <c r="N611" s="314"/>
      <c r="O611" s="314"/>
    </row>
    <row r="612" spans="4:15" s="317" customFormat="1">
      <c r="D612" s="315"/>
      <c r="E612" s="316"/>
      <c r="F612" s="314"/>
      <c r="G612" s="315"/>
      <c r="H612" s="314"/>
      <c r="I612" s="314"/>
      <c r="J612" s="314"/>
      <c r="K612" s="314"/>
      <c r="L612" s="314"/>
      <c r="M612" s="314"/>
      <c r="N612" s="314"/>
      <c r="O612" s="314"/>
    </row>
    <row r="613" spans="4:15" s="317" customFormat="1">
      <c r="D613" s="315"/>
      <c r="E613" s="316"/>
      <c r="F613" s="314"/>
      <c r="G613" s="315"/>
      <c r="H613" s="314"/>
      <c r="I613" s="314"/>
      <c r="J613" s="314"/>
      <c r="K613" s="314"/>
      <c r="L613" s="314"/>
      <c r="M613" s="314"/>
      <c r="N613" s="314"/>
      <c r="O613" s="314"/>
    </row>
    <row r="614" spans="4:15" s="317" customFormat="1">
      <c r="D614" s="315"/>
      <c r="E614" s="316"/>
      <c r="F614" s="314"/>
      <c r="G614" s="315"/>
      <c r="H614" s="314"/>
      <c r="I614" s="314"/>
      <c r="J614" s="314"/>
      <c r="K614" s="314"/>
      <c r="L614" s="314"/>
      <c r="M614" s="314"/>
      <c r="N614" s="314"/>
      <c r="O614" s="314"/>
    </row>
    <row r="615" spans="4:15" s="317" customFormat="1">
      <c r="D615" s="315"/>
      <c r="E615" s="316"/>
      <c r="F615" s="314"/>
      <c r="G615" s="315"/>
      <c r="H615" s="314"/>
      <c r="I615" s="314"/>
      <c r="J615" s="314"/>
      <c r="K615" s="314"/>
      <c r="L615" s="314"/>
      <c r="M615" s="314"/>
      <c r="N615" s="314"/>
      <c r="O615" s="314"/>
    </row>
    <row r="616" spans="4:15" s="317" customFormat="1">
      <c r="D616" s="315"/>
      <c r="E616" s="316"/>
      <c r="F616" s="314"/>
      <c r="G616" s="315"/>
      <c r="H616" s="314"/>
      <c r="I616" s="314"/>
      <c r="J616" s="314"/>
      <c r="K616" s="314"/>
      <c r="L616" s="314"/>
      <c r="M616" s="314"/>
      <c r="N616" s="314"/>
      <c r="O616" s="314"/>
    </row>
    <row r="617" spans="4:15" s="317" customFormat="1">
      <c r="D617" s="315"/>
      <c r="E617" s="316"/>
      <c r="F617" s="314"/>
      <c r="G617" s="315"/>
      <c r="H617" s="314"/>
      <c r="I617" s="314"/>
      <c r="J617" s="314"/>
      <c r="K617" s="314"/>
      <c r="L617" s="314"/>
      <c r="M617" s="314"/>
      <c r="N617" s="314"/>
      <c r="O617" s="314"/>
    </row>
    <row r="618" spans="4:15" s="317" customFormat="1">
      <c r="D618" s="315"/>
      <c r="E618" s="316"/>
      <c r="F618" s="314"/>
      <c r="G618" s="315"/>
      <c r="H618" s="314"/>
      <c r="I618" s="314"/>
      <c r="J618" s="314"/>
      <c r="K618" s="314"/>
      <c r="L618" s="314"/>
      <c r="M618" s="314"/>
      <c r="N618" s="314"/>
      <c r="O618" s="314"/>
    </row>
    <row r="619" spans="4:15" s="317" customFormat="1">
      <c r="D619" s="315"/>
      <c r="E619" s="316"/>
      <c r="F619" s="314"/>
      <c r="G619" s="315"/>
      <c r="H619" s="314"/>
      <c r="I619" s="314"/>
      <c r="J619" s="314"/>
      <c r="K619" s="314"/>
      <c r="L619" s="314"/>
      <c r="M619" s="314"/>
      <c r="N619" s="314"/>
      <c r="O619" s="314"/>
    </row>
    <row r="620" spans="4:15" s="317" customFormat="1">
      <c r="D620" s="315"/>
      <c r="E620" s="316"/>
      <c r="F620" s="314"/>
      <c r="G620" s="315"/>
      <c r="H620" s="314"/>
      <c r="I620" s="314"/>
      <c r="J620" s="314"/>
      <c r="K620" s="314"/>
      <c r="L620" s="314"/>
      <c r="M620" s="314"/>
      <c r="N620" s="314"/>
      <c r="O620" s="314"/>
    </row>
    <row r="621" spans="4:15" s="317" customFormat="1">
      <c r="D621" s="315"/>
      <c r="E621" s="316"/>
      <c r="F621" s="314"/>
      <c r="G621" s="315"/>
      <c r="H621" s="314"/>
      <c r="I621" s="314"/>
      <c r="J621" s="314"/>
      <c r="K621" s="314"/>
      <c r="L621" s="314"/>
      <c r="M621" s="314"/>
      <c r="N621" s="314"/>
      <c r="O621" s="314"/>
    </row>
    <row r="622" spans="4:15" s="317" customFormat="1">
      <c r="D622" s="315"/>
      <c r="E622" s="316"/>
      <c r="F622" s="314"/>
      <c r="G622" s="315"/>
      <c r="H622" s="314"/>
      <c r="I622" s="314"/>
      <c r="J622" s="314"/>
      <c r="K622" s="314"/>
      <c r="L622" s="314"/>
      <c r="M622" s="314"/>
      <c r="N622" s="314"/>
      <c r="O622" s="314"/>
    </row>
    <row r="623" spans="4:15" s="317" customFormat="1">
      <c r="D623" s="315"/>
      <c r="E623" s="316"/>
      <c r="F623" s="314"/>
      <c r="G623" s="315"/>
      <c r="H623" s="314"/>
      <c r="I623" s="314"/>
      <c r="J623" s="314"/>
      <c r="K623" s="314"/>
      <c r="L623" s="314"/>
      <c r="M623" s="314"/>
      <c r="N623" s="314"/>
      <c r="O623" s="314"/>
    </row>
    <row r="624" spans="4:15" s="317" customFormat="1">
      <c r="D624" s="315"/>
      <c r="E624" s="316"/>
      <c r="F624" s="314"/>
      <c r="G624" s="315"/>
      <c r="H624" s="314"/>
      <c r="I624" s="314"/>
      <c r="J624" s="314"/>
      <c r="K624" s="314"/>
      <c r="L624" s="314"/>
      <c r="M624" s="314"/>
      <c r="N624" s="314"/>
      <c r="O624" s="314"/>
    </row>
    <row r="625" spans="4:15" s="317" customFormat="1">
      <c r="D625" s="315"/>
      <c r="E625" s="316"/>
      <c r="F625" s="314"/>
      <c r="G625" s="315"/>
      <c r="H625" s="314"/>
      <c r="I625" s="314"/>
      <c r="J625" s="314"/>
      <c r="K625" s="314"/>
      <c r="L625" s="314"/>
      <c r="M625" s="314"/>
      <c r="N625" s="314"/>
      <c r="O625" s="314"/>
    </row>
    <row r="626" spans="4:15" s="317" customFormat="1">
      <c r="D626" s="315"/>
      <c r="E626" s="316"/>
      <c r="F626" s="314"/>
      <c r="G626" s="315"/>
      <c r="H626" s="314"/>
      <c r="I626" s="314"/>
      <c r="J626" s="314"/>
      <c r="K626" s="314"/>
      <c r="L626" s="314"/>
      <c r="M626" s="314"/>
      <c r="N626" s="314"/>
      <c r="O626" s="314"/>
    </row>
    <row r="627" spans="4:15" s="317" customFormat="1">
      <c r="D627" s="315"/>
      <c r="E627" s="316"/>
      <c r="F627" s="314"/>
      <c r="G627" s="315"/>
      <c r="H627" s="314"/>
      <c r="I627" s="314"/>
      <c r="J627" s="314"/>
      <c r="K627" s="314"/>
      <c r="L627" s="314"/>
      <c r="M627" s="314"/>
      <c r="N627" s="314"/>
      <c r="O627" s="314"/>
    </row>
    <row r="628" spans="4:15" s="317" customFormat="1">
      <c r="D628" s="315"/>
      <c r="E628" s="316"/>
      <c r="F628" s="314"/>
      <c r="G628" s="315"/>
      <c r="H628" s="314"/>
      <c r="I628" s="314"/>
      <c r="J628" s="314"/>
      <c r="K628" s="314"/>
      <c r="L628" s="314"/>
      <c r="M628" s="314"/>
      <c r="N628" s="314"/>
      <c r="O628" s="314"/>
    </row>
    <row r="629" spans="4:15" s="317" customFormat="1">
      <c r="D629" s="315"/>
      <c r="E629" s="316"/>
      <c r="F629" s="314"/>
      <c r="G629" s="315"/>
      <c r="H629" s="314"/>
      <c r="I629" s="314"/>
      <c r="J629" s="314"/>
      <c r="K629" s="314"/>
      <c r="L629" s="314"/>
      <c r="M629" s="314"/>
      <c r="N629" s="314"/>
      <c r="O629" s="314"/>
    </row>
    <row r="630" spans="4:15" s="317" customFormat="1">
      <c r="D630" s="315"/>
      <c r="E630" s="316"/>
      <c r="F630" s="314"/>
      <c r="G630" s="315"/>
      <c r="H630" s="314"/>
      <c r="I630" s="314"/>
      <c r="J630" s="314"/>
      <c r="K630" s="314"/>
      <c r="L630" s="314"/>
      <c r="M630" s="314"/>
      <c r="N630" s="314"/>
      <c r="O630" s="314"/>
    </row>
    <row r="631" spans="4:15" s="317" customFormat="1">
      <c r="D631" s="315"/>
      <c r="E631" s="316"/>
      <c r="F631" s="314"/>
      <c r="G631" s="315"/>
      <c r="H631" s="314"/>
      <c r="I631" s="314"/>
      <c r="J631" s="314"/>
      <c r="K631" s="314"/>
      <c r="L631" s="314"/>
      <c r="M631" s="314"/>
      <c r="N631" s="314"/>
      <c r="O631" s="314"/>
    </row>
    <row r="632" spans="4:15" s="317" customFormat="1">
      <c r="D632" s="315"/>
      <c r="E632" s="316"/>
      <c r="F632" s="314"/>
      <c r="G632" s="315"/>
      <c r="H632" s="314"/>
      <c r="I632" s="314"/>
      <c r="J632" s="314"/>
      <c r="K632" s="314"/>
      <c r="L632" s="314"/>
      <c r="M632" s="314"/>
      <c r="N632" s="314"/>
      <c r="O632" s="314"/>
    </row>
    <row r="633" spans="4:15" s="317" customFormat="1">
      <c r="D633" s="315"/>
      <c r="E633" s="316"/>
      <c r="F633" s="314"/>
      <c r="G633" s="315"/>
      <c r="H633" s="314"/>
      <c r="I633" s="314"/>
      <c r="J633" s="314"/>
      <c r="K633" s="314"/>
      <c r="L633" s="314"/>
      <c r="M633" s="314"/>
      <c r="N633" s="314"/>
      <c r="O633" s="314"/>
    </row>
    <row r="634" spans="4:15" s="317" customFormat="1">
      <c r="D634" s="315"/>
      <c r="E634" s="316"/>
      <c r="F634" s="314"/>
      <c r="G634" s="315"/>
      <c r="H634" s="314"/>
      <c r="I634" s="314"/>
      <c r="J634" s="314"/>
      <c r="K634" s="314"/>
      <c r="L634" s="314"/>
      <c r="M634" s="314"/>
      <c r="N634" s="314"/>
      <c r="O634" s="314"/>
    </row>
    <row r="635" spans="4:15" s="317" customFormat="1">
      <c r="D635" s="315"/>
      <c r="E635" s="316"/>
      <c r="F635" s="314"/>
      <c r="G635" s="315"/>
      <c r="H635" s="314"/>
      <c r="I635" s="314"/>
      <c r="J635" s="314"/>
      <c r="K635" s="314"/>
      <c r="L635" s="314"/>
      <c r="M635" s="314"/>
      <c r="N635" s="314"/>
      <c r="O635" s="314"/>
    </row>
    <row r="636" spans="4:15" s="317" customFormat="1">
      <c r="D636" s="315"/>
      <c r="E636" s="316"/>
      <c r="F636" s="314"/>
      <c r="G636" s="315"/>
      <c r="H636" s="314"/>
      <c r="I636" s="314"/>
      <c r="J636" s="314"/>
      <c r="K636" s="314"/>
      <c r="L636" s="314"/>
      <c r="M636" s="314"/>
      <c r="N636" s="314"/>
      <c r="O636" s="314"/>
    </row>
    <row r="637" spans="4:15" s="317" customFormat="1">
      <c r="D637" s="315"/>
      <c r="E637" s="316"/>
      <c r="F637" s="314"/>
      <c r="G637" s="315"/>
      <c r="H637" s="314"/>
      <c r="I637" s="314"/>
      <c r="J637" s="314"/>
      <c r="K637" s="314"/>
      <c r="L637" s="314"/>
      <c r="M637" s="314"/>
      <c r="N637" s="314"/>
      <c r="O637" s="314"/>
    </row>
    <row r="638" spans="4:15" s="317" customFormat="1">
      <c r="D638" s="315"/>
      <c r="E638" s="316"/>
      <c r="F638" s="314"/>
      <c r="G638" s="315"/>
      <c r="H638" s="314"/>
      <c r="I638" s="314"/>
      <c r="J638" s="314"/>
      <c r="K638" s="314"/>
      <c r="L638" s="314"/>
      <c r="M638" s="314"/>
      <c r="N638" s="314"/>
      <c r="O638" s="314"/>
    </row>
    <row r="639" spans="4:15" s="317" customFormat="1">
      <c r="D639" s="315"/>
      <c r="E639" s="316"/>
      <c r="F639" s="314"/>
      <c r="G639" s="315"/>
      <c r="H639" s="314"/>
      <c r="I639" s="314"/>
      <c r="J639" s="314"/>
      <c r="K639" s="314"/>
      <c r="L639" s="314"/>
      <c r="M639" s="314"/>
      <c r="N639" s="314"/>
      <c r="O639" s="314"/>
    </row>
    <row r="640" spans="4:15" s="317" customFormat="1">
      <c r="D640" s="315"/>
      <c r="E640" s="316"/>
      <c r="F640" s="314"/>
      <c r="G640" s="315"/>
      <c r="H640" s="314"/>
      <c r="I640" s="314"/>
      <c r="J640" s="314"/>
      <c r="K640" s="314"/>
      <c r="L640" s="314"/>
      <c r="M640" s="314"/>
      <c r="N640" s="314"/>
      <c r="O640" s="314"/>
    </row>
    <row r="641" spans="4:15" s="317" customFormat="1">
      <c r="D641" s="315"/>
      <c r="E641" s="316"/>
      <c r="F641" s="314"/>
      <c r="G641" s="315"/>
      <c r="H641" s="314"/>
      <c r="I641" s="314"/>
      <c r="J641" s="314"/>
      <c r="K641" s="314"/>
      <c r="L641" s="314"/>
      <c r="M641" s="314"/>
      <c r="N641" s="314"/>
      <c r="O641" s="314"/>
    </row>
    <row r="642" spans="4:15" s="317" customFormat="1">
      <c r="D642" s="315"/>
      <c r="E642" s="316"/>
      <c r="F642" s="314"/>
      <c r="G642" s="315"/>
      <c r="H642" s="314"/>
      <c r="I642" s="314"/>
      <c r="J642" s="314"/>
      <c r="K642" s="314"/>
      <c r="L642" s="314"/>
      <c r="M642" s="314"/>
      <c r="N642" s="314"/>
      <c r="O642" s="314"/>
    </row>
    <row r="643" spans="4:15" s="317" customFormat="1">
      <c r="D643" s="315"/>
      <c r="E643" s="316"/>
      <c r="F643" s="314"/>
      <c r="G643" s="315"/>
      <c r="H643" s="314"/>
      <c r="I643" s="314"/>
      <c r="J643" s="314"/>
      <c r="K643" s="314"/>
      <c r="L643" s="314"/>
      <c r="M643" s="314"/>
      <c r="N643" s="314"/>
      <c r="O643" s="314"/>
    </row>
    <row r="644" spans="4:15" s="317" customFormat="1">
      <c r="D644" s="315"/>
      <c r="E644" s="316"/>
      <c r="F644" s="314"/>
      <c r="G644" s="315"/>
      <c r="H644" s="314"/>
      <c r="I644" s="314"/>
      <c r="J644" s="314"/>
      <c r="K644" s="314"/>
      <c r="L644" s="314"/>
      <c r="M644" s="314"/>
      <c r="N644" s="314"/>
      <c r="O644" s="314"/>
    </row>
    <row r="645" spans="4:15" s="317" customFormat="1">
      <c r="D645" s="315"/>
      <c r="E645" s="316"/>
      <c r="F645" s="314"/>
      <c r="G645" s="315"/>
      <c r="H645" s="314"/>
      <c r="I645" s="314"/>
      <c r="J645" s="314"/>
      <c r="K645" s="314"/>
      <c r="L645" s="314"/>
      <c r="M645" s="314"/>
      <c r="N645" s="314"/>
      <c r="O645" s="314"/>
    </row>
    <row r="646" spans="4:15" s="317" customFormat="1">
      <c r="D646" s="315"/>
      <c r="E646" s="316"/>
      <c r="F646" s="314"/>
      <c r="G646" s="315"/>
      <c r="H646" s="314"/>
      <c r="I646" s="314"/>
      <c r="J646" s="314"/>
      <c r="K646" s="314"/>
      <c r="L646" s="314"/>
      <c r="M646" s="314"/>
      <c r="N646" s="314"/>
      <c r="O646" s="314"/>
    </row>
    <row r="647" spans="4:15" s="317" customFormat="1">
      <c r="D647" s="315"/>
      <c r="E647" s="316"/>
      <c r="F647" s="314"/>
      <c r="G647" s="315"/>
      <c r="H647" s="314"/>
      <c r="I647" s="314"/>
      <c r="J647" s="314"/>
      <c r="K647" s="314"/>
      <c r="L647" s="314"/>
      <c r="M647" s="314"/>
      <c r="N647" s="314"/>
      <c r="O647" s="314"/>
    </row>
    <row r="648" spans="4:15" s="317" customFormat="1">
      <c r="D648" s="315"/>
      <c r="E648" s="316"/>
      <c r="F648" s="314"/>
      <c r="G648" s="315"/>
      <c r="H648" s="314"/>
      <c r="I648" s="314"/>
      <c r="J648" s="314"/>
      <c r="K648" s="314"/>
      <c r="L648" s="314"/>
      <c r="M648" s="314"/>
      <c r="N648" s="314"/>
      <c r="O648" s="314"/>
    </row>
    <row r="649" spans="4:15" s="317" customFormat="1">
      <c r="D649" s="315"/>
      <c r="E649" s="316"/>
      <c r="F649" s="314"/>
      <c r="G649" s="315"/>
      <c r="H649" s="314"/>
      <c r="I649" s="314"/>
      <c r="J649" s="314"/>
      <c r="K649" s="314"/>
      <c r="L649" s="314"/>
      <c r="M649" s="314"/>
      <c r="N649" s="314"/>
      <c r="O649" s="314"/>
    </row>
    <row r="650" spans="4:15" s="317" customFormat="1">
      <c r="D650" s="315"/>
      <c r="E650" s="316"/>
      <c r="F650" s="314"/>
      <c r="G650" s="315"/>
      <c r="H650" s="314"/>
      <c r="I650" s="314"/>
      <c r="J650" s="314"/>
      <c r="K650" s="314"/>
      <c r="L650" s="314"/>
      <c r="M650" s="314"/>
      <c r="N650" s="314"/>
      <c r="O650" s="314"/>
    </row>
    <row r="651" spans="4:15" s="317" customFormat="1">
      <c r="D651" s="315"/>
      <c r="E651" s="316"/>
      <c r="F651" s="314"/>
      <c r="G651" s="315"/>
      <c r="H651" s="314"/>
      <c r="I651" s="314"/>
      <c r="J651" s="314"/>
      <c r="K651" s="314"/>
      <c r="L651" s="314"/>
      <c r="M651" s="314"/>
      <c r="N651" s="314"/>
      <c r="O651" s="314"/>
    </row>
    <row r="652" spans="4:15" s="317" customFormat="1">
      <c r="D652" s="315"/>
      <c r="E652" s="316"/>
      <c r="F652" s="314"/>
      <c r="G652" s="315"/>
      <c r="H652" s="314"/>
      <c r="I652" s="314"/>
      <c r="J652" s="314"/>
      <c r="K652" s="314"/>
      <c r="L652" s="314"/>
      <c r="M652" s="314"/>
      <c r="N652" s="314"/>
      <c r="O652" s="314"/>
    </row>
    <row r="653" spans="4:15" s="317" customFormat="1">
      <c r="D653" s="315"/>
      <c r="E653" s="316"/>
      <c r="F653" s="314"/>
      <c r="G653" s="315"/>
      <c r="H653" s="314"/>
      <c r="I653" s="314"/>
      <c r="J653" s="314"/>
      <c r="K653" s="314"/>
      <c r="L653" s="314"/>
      <c r="M653" s="314"/>
      <c r="N653" s="314"/>
      <c r="O653" s="314"/>
    </row>
    <row r="654" spans="4:15" s="317" customFormat="1">
      <c r="D654" s="315"/>
      <c r="E654" s="316"/>
      <c r="F654" s="314"/>
      <c r="G654" s="315"/>
      <c r="H654" s="314"/>
      <c r="I654" s="314"/>
      <c r="J654" s="314"/>
      <c r="K654" s="314"/>
      <c r="L654" s="314"/>
      <c r="M654" s="314"/>
      <c r="N654" s="314"/>
      <c r="O654" s="314"/>
    </row>
    <row r="655" spans="4:15" s="317" customFormat="1">
      <c r="D655" s="315"/>
      <c r="E655" s="316"/>
      <c r="F655" s="314"/>
      <c r="G655" s="315"/>
      <c r="H655" s="314"/>
      <c r="I655" s="314"/>
      <c r="J655" s="314"/>
      <c r="K655" s="314"/>
      <c r="L655" s="314"/>
      <c r="M655" s="314"/>
      <c r="N655" s="314"/>
      <c r="O655" s="314"/>
    </row>
    <row r="656" spans="4:15" s="317" customFormat="1">
      <c r="D656" s="315"/>
      <c r="E656" s="316"/>
      <c r="F656" s="314"/>
      <c r="G656" s="315"/>
      <c r="H656" s="314"/>
      <c r="I656" s="314"/>
      <c r="J656" s="314"/>
      <c r="K656" s="314"/>
      <c r="L656" s="314"/>
      <c r="M656" s="314"/>
      <c r="N656" s="314"/>
      <c r="O656" s="314"/>
    </row>
    <row r="657" spans="4:15" s="317" customFormat="1">
      <c r="D657" s="315"/>
      <c r="E657" s="316"/>
      <c r="F657" s="314"/>
      <c r="G657" s="315"/>
      <c r="H657" s="314"/>
      <c r="I657" s="314"/>
      <c r="J657" s="314"/>
      <c r="K657" s="314"/>
      <c r="L657" s="314"/>
      <c r="M657" s="314"/>
      <c r="N657" s="314"/>
      <c r="O657" s="314"/>
    </row>
    <row r="658" spans="4:15" s="317" customFormat="1">
      <c r="D658" s="315"/>
      <c r="E658" s="316"/>
      <c r="F658" s="314"/>
      <c r="G658" s="315"/>
      <c r="H658" s="314"/>
      <c r="I658" s="314"/>
      <c r="J658" s="314"/>
      <c r="K658" s="314"/>
      <c r="L658" s="314"/>
      <c r="M658" s="314"/>
      <c r="N658" s="314"/>
      <c r="O658" s="314"/>
    </row>
    <row r="659" spans="4:15" s="317" customFormat="1">
      <c r="D659" s="315"/>
      <c r="E659" s="316"/>
      <c r="F659" s="314"/>
      <c r="G659" s="315"/>
      <c r="H659" s="314"/>
      <c r="I659" s="314"/>
      <c r="J659" s="314"/>
      <c r="K659" s="314"/>
      <c r="L659" s="314"/>
      <c r="M659" s="314"/>
      <c r="N659" s="314"/>
      <c r="O659" s="314"/>
    </row>
    <row r="660" spans="4:15" s="317" customFormat="1">
      <c r="D660" s="315"/>
      <c r="E660" s="316"/>
      <c r="F660" s="314"/>
      <c r="G660" s="315"/>
      <c r="H660" s="314"/>
      <c r="I660" s="314"/>
      <c r="J660" s="314"/>
      <c r="K660" s="314"/>
      <c r="L660" s="314"/>
      <c r="M660" s="314"/>
      <c r="N660" s="314"/>
      <c r="O660" s="314"/>
    </row>
    <row r="661" spans="4:15" s="317" customFormat="1">
      <c r="D661" s="315"/>
      <c r="E661" s="316"/>
      <c r="F661" s="314"/>
      <c r="G661" s="315"/>
      <c r="H661" s="314"/>
      <c r="I661" s="314"/>
      <c r="J661" s="314"/>
      <c r="K661" s="314"/>
      <c r="L661" s="314"/>
      <c r="M661" s="314"/>
      <c r="N661" s="314"/>
      <c r="O661" s="314"/>
    </row>
    <row r="662" spans="4:15" s="317" customFormat="1">
      <c r="D662" s="315"/>
      <c r="E662" s="316"/>
      <c r="F662" s="314"/>
      <c r="G662" s="315"/>
      <c r="H662" s="314"/>
      <c r="I662" s="314"/>
      <c r="J662" s="314"/>
      <c r="K662" s="314"/>
      <c r="L662" s="314"/>
      <c r="M662" s="314"/>
      <c r="N662" s="314"/>
      <c r="O662" s="314"/>
    </row>
    <row r="663" spans="4:15" s="317" customFormat="1">
      <c r="D663" s="315"/>
      <c r="E663" s="316"/>
      <c r="F663" s="314"/>
      <c r="G663" s="315"/>
      <c r="H663" s="314"/>
      <c r="I663" s="314"/>
      <c r="J663" s="314"/>
      <c r="K663" s="314"/>
      <c r="L663" s="314"/>
      <c r="M663" s="314"/>
      <c r="N663" s="314"/>
      <c r="O663" s="314"/>
    </row>
    <row r="664" spans="4:15" s="317" customFormat="1">
      <c r="D664" s="315"/>
      <c r="E664" s="316"/>
      <c r="F664" s="314"/>
      <c r="G664" s="315"/>
      <c r="H664" s="314"/>
      <c r="I664" s="314"/>
      <c r="J664" s="314"/>
      <c r="K664" s="314"/>
      <c r="L664" s="314"/>
      <c r="M664" s="314"/>
      <c r="N664" s="314"/>
      <c r="O664" s="314"/>
    </row>
    <row r="665" spans="4:15" s="317" customFormat="1">
      <c r="D665" s="315"/>
      <c r="E665" s="316"/>
      <c r="F665" s="314"/>
      <c r="G665" s="315"/>
      <c r="H665" s="314"/>
      <c r="I665" s="314"/>
      <c r="J665" s="314"/>
      <c r="K665" s="314"/>
      <c r="L665" s="314"/>
      <c r="M665" s="314"/>
      <c r="N665" s="314"/>
      <c r="O665" s="314"/>
    </row>
    <row r="666" spans="4:15" s="317" customFormat="1">
      <c r="D666" s="315"/>
      <c r="E666" s="316"/>
      <c r="F666" s="314"/>
      <c r="G666" s="315"/>
      <c r="H666" s="314"/>
      <c r="I666" s="314"/>
      <c r="J666" s="314"/>
      <c r="K666" s="314"/>
      <c r="L666" s="314"/>
      <c r="M666" s="314"/>
      <c r="N666" s="314"/>
      <c r="O666" s="314"/>
    </row>
    <row r="667" spans="4:15" s="317" customFormat="1">
      <c r="D667" s="315"/>
      <c r="E667" s="316"/>
      <c r="F667" s="314"/>
      <c r="G667" s="315"/>
      <c r="H667" s="314"/>
      <c r="I667" s="314"/>
      <c r="J667" s="314"/>
      <c r="K667" s="314"/>
      <c r="L667" s="314"/>
      <c r="M667" s="314"/>
      <c r="N667" s="314"/>
      <c r="O667" s="314"/>
    </row>
    <row r="668" spans="4:15" s="317" customFormat="1">
      <c r="D668" s="315"/>
      <c r="E668" s="316"/>
      <c r="F668" s="314"/>
      <c r="G668" s="315"/>
      <c r="H668" s="314"/>
      <c r="I668" s="314"/>
      <c r="J668" s="314"/>
      <c r="K668" s="314"/>
      <c r="L668" s="314"/>
      <c r="M668" s="314"/>
      <c r="N668" s="314"/>
      <c r="O668" s="314"/>
    </row>
    <row r="669" spans="4:15" s="317" customFormat="1">
      <c r="D669" s="315"/>
      <c r="E669" s="316"/>
      <c r="F669" s="314"/>
      <c r="G669" s="315"/>
      <c r="H669" s="314"/>
      <c r="I669" s="314"/>
      <c r="J669" s="314"/>
      <c r="K669" s="314"/>
      <c r="L669" s="314"/>
      <c r="M669" s="314"/>
      <c r="N669" s="314"/>
      <c r="O669" s="314"/>
    </row>
    <row r="670" spans="4:15" s="317" customFormat="1">
      <c r="D670" s="315"/>
      <c r="E670" s="316"/>
      <c r="F670" s="314"/>
      <c r="G670" s="315"/>
      <c r="H670" s="314"/>
      <c r="I670" s="314"/>
      <c r="J670" s="314"/>
      <c r="K670" s="314"/>
      <c r="L670" s="314"/>
      <c r="M670" s="314"/>
      <c r="N670" s="314"/>
      <c r="O670" s="314"/>
    </row>
    <row r="671" spans="4:15" s="317" customFormat="1">
      <c r="D671" s="315"/>
      <c r="E671" s="316"/>
      <c r="F671" s="314"/>
      <c r="G671" s="315"/>
      <c r="H671" s="314"/>
      <c r="I671" s="314"/>
      <c r="J671" s="314"/>
      <c r="K671" s="314"/>
      <c r="L671" s="314"/>
      <c r="M671" s="314"/>
      <c r="N671" s="314"/>
      <c r="O671" s="314"/>
    </row>
    <row r="672" spans="4:15" s="317" customFormat="1">
      <c r="D672" s="315"/>
      <c r="E672" s="316"/>
      <c r="F672" s="314"/>
      <c r="G672" s="315"/>
      <c r="H672" s="314"/>
      <c r="I672" s="314"/>
      <c r="J672" s="314"/>
      <c r="K672" s="314"/>
      <c r="L672" s="314"/>
      <c r="M672" s="314"/>
      <c r="N672" s="314"/>
      <c r="O672" s="314"/>
    </row>
    <row r="673" spans="4:15" s="317" customFormat="1">
      <c r="D673" s="315"/>
      <c r="E673" s="316"/>
      <c r="F673" s="314"/>
      <c r="G673" s="315"/>
      <c r="H673" s="314"/>
      <c r="I673" s="314"/>
      <c r="J673" s="314"/>
      <c r="K673" s="314"/>
      <c r="L673" s="314"/>
      <c r="M673" s="314"/>
      <c r="N673" s="314"/>
      <c r="O673" s="314"/>
    </row>
    <row r="674" spans="4:15" s="317" customFormat="1">
      <c r="D674" s="315"/>
      <c r="E674" s="316"/>
      <c r="F674" s="314"/>
      <c r="G674" s="315"/>
      <c r="H674" s="314"/>
      <c r="I674" s="314"/>
      <c r="J674" s="314"/>
      <c r="K674" s="314"/>
      <c r="L674" s="314"/>
      <c r="M674" s="314"/>
      <c r="N674" s="314"/>
      <c r="O674" s="314"/>
    </row>
    <row r="675" spans="4:15" s="317" customFormat="1">
      <c r="D675" s="315"/>
      <c r="E675" s="316"/>
      <c r="F675" s="314"/>
      <c r="G675" s="315"/>
      <c r="H675" s="314"/>
      <c r="I675" s="314"/>
      <c r="J675" s="314"/>
      <c r="K675" s="314"/>
      <c r="L675" s="314"/>
      <c r="M675" s="314"/>
      <c r="N675" s="314"/>
      <c r="O675" s="314"/>
    </row>
    <row r="676" spans="4:15" s="317" customFormat="1">
      <c r="D676" s="315"/>
      <c r="E676" s="316"/>
      <c r="F676" s="314"/>
      <c r="G676" s="315"/>
      <c r="H676" s="314"/>
      <c r="I676" s="314"/>
      <c r="J676" s="314"/>
      <c r="K676" s="314"/>
      <c r="L676" s="314"/>
      <c r="M676" s="314"/>
      <c r="N676" s="314"/>
      <c r="O676" s="314"/>
    </row>
    <row r="677" spans="4:15" s="317" customFormat="1">
      <c r="D677" s="315"/>
      <c r="E677" s="316"/>
      <c r="F677" s="314"/>
      <c r="G677" s="315"/>
      <c r="H677" s="314"/>
      <c r="I677" s="314"/>
      <c r="J677" s="314"/>
      <c r="K677" s="314"/>
      <c r="L677" s="314"/>
      <c r="M677" s="314"/>
      <c r="N677" s="314"/>
      <c r="O677" s="314"/>
    </row>
    <row r="678" spans="4:15" s="317" customFormat="1">
      <c r="D678" s="315"/>
      <c r="E678" s="316"/>
      <c r="F678" s="314"/>
      <c r="G678" s="315"/>
      <c r="H678" s="314"/>
      <c r="I678" s="314"/>
      <c r="J678" s="314"/>
      <c r="K678" s="314"/>
      <c r="L678" s="314"/>
      <c r="M678" s="314"/>
      <c r="N678" s="314"/>
      <c r="O678" s="314"/>
    </row>
    <row r="679" spans="4:15" s="317" customFormat="1">
      <c r="D679" s="315"/>
      <c r="E679" s="316"/>
      <c r="F679" s="314"/>
      <c r="G679" s="315"/>
      <c r="H679" s="314"/>
      <c r="I679" s="314"/>
      <c r="J679" s="314"/>
      <c r="K679" s="314"/>
      <c r="L679" s="314"/>
      <c r="M679" s="314"/>
      <c r="N679" s="314"/>
      <c r="O679" s="314"/>
    </row>
    <row r="680" spans="4:15" s="317" customFormat="1">
      <c r="D680" s="315"/>
      <c r="E680" s="316"/>
      <c r="F680" s="314"/>
      <c r="G680" s="315"/>
      <c r="H680" s="314"/>
      <c r="I680" s="314"/>
      <c r="J680" s="314"/>
      <c r="K680" s="314"/>
      <c r="L680" s="314"/>
      <c r="M680" s="314"/>
      <c r="N680" s="314"/>
      <c r="O680" s="314"/>
    </row>
    <row r="681" spans="4:15" s="317" customFormat="1">
      <c r="D681" s="315"/>
      <c r="E681" s="316"/>
      <c r="F681" s="314"/>
      <c r="G681" s="315"/>
      <c r="H681" s="314"/>
      <c r="I681" s="314"/>
      <c r="J681" s="314"/>
      <c r="K681" s="314"/>
      <c r="L681" s="314"/>
      <c r="M681" s="314"/>
      <c r="N681" s="314"/>
      <c r="O681" s="314"/>
    </row>
    <row r="682" spans="4:15" s="317" customFormat="1">
      <c r="D682" s="315"/>
      <c r="E682" s="316"/>
      <c r="F682" s="314"/>
      <c r="G682" s="315"/>
      <c r="H682" s="314"/>
      <c r="I682" s="314"/>
      <c r="J682" s="314"/>
      <c r="K682" s="314"/>
      <c r="L682" s="314"/>
      <c r="M682" s="314"/>
      <c r="N682" s="314"/>
      <c r="O682" s="314"/>
    </row>
    <row r="683" spans="4:15" s="317" customFormat="1">
      <c r="D683" s="315"/>
      <c r="E683" s="316"/>
      <c r="F683" s="314"/>
      <c r="G683" s="315"/>
      <c r="H683" s="314"/>
      <c r="I683" s="314"/>
      <c r="J683" s="314"/>
      <c r="K683" s="314"/>
      <c r="L683" s="314"/>
      <c r="M683" s="314"/>
      <c r="N683" s="314"/>
      <c r="O683" s="314"/>
    </row>
    <row r="684" spans="4:15" s="317" customFormat="1">
      <c r="D684" s="315"/>
      <c r="E684" s="316"/>
      <c r="F684" s="314"/>
      <c r="G684" s="315"/>
      <c r="H684" s="314"/>
      <c r="I684" s="314"/>
      <c r="J684" s="314"/>
      <c r="K684" s="314"/>
      <c r="L684" s="314"/>
      <c r="M684" s="314"/>
      <c r="N684" s="314"/>
      <c r="O684" s="314"/>
    </row>
    <row r="685" spans="4:15" s="317" customFormat="1">
      <c r="D685" s="315"/>
      <c r="E685" s="316"/>
      <c r="F685" s="314"/>
      <c r="G685" s="315"/>
      <c r="H685" s="314"/>
      <c r="I685" s="314"/>
      <c r="J685" s="314"/>
      <c r="K685" s="314"/>
      <c r="L685" s="314"/>
      <c r="M685" s="314"/>
      <c r="N685" s="314"/>
      <c r="O685" s="314"/>
    </row>
    <row r="686" spans="4:15" s="317" customFormat="1">
      <c r="D686" s="315"/>
      <c r="E686" s="316"/>
      <c r="F686" s="314"/>
      <c r="G686" s="315"/>
      <c r="H686" s="314"/>
      <c r="I686" s="314"/>
      <c r="J686" s="314"/>
      <c r="K686" s="314"/>
      <c r="L686" s="314"/>
      <c r="M686" s="314"/>
      <c r="N686" s="314"/>
      <c r="O686" s="314"/>
    </row>
    <row r="687" spans="4:15" s="317" customFormat="1">
      <c r="D687" s="315"/>
      <c r="E687" s="316"/>
      <c r="F687" s="314"/>
      <c r="G687" s="315"/>
      <c r="H687" s="314"/>
      <c r="I687" s="314"/>
      <c r="J687" s="314"/>
      <c r="K687" s="314"/>
      <c r="L687" s="314"/>
      <c r="M687" s="314"/>
      <c r="N687" s="314"/>
      <c r="O687" s="314"/>
    </row>
    <row r="688" spans="4:15" s="317" customFormat="1">
      <c r="D688" s="315"/>
      <c r="E688" s="316"/>
      <c r="F688" s="314"/>
      <c r="G688" s="315"/>
      <c r="H688" s="314"/>
      <c r="I688" s="314"/>
      <c r="J688" s="314"/>
      <c r="K688" s="314"/>
      <c r="L688" s="314"/>
      <c r="M688" s="314"/>
      <c r="N688" s="314"/>
      <c r="O688" s="314"/>
    </row>
    <row r="689" spans="4:15" s="317" customFormat="1">
      <c r="D689" s="315"/>
      <c r="E689" s="316"/>
      <c r="F689" s="314"/>
      <c r="G689" s="315"/>
      <c r="H689" s="314"/>
      <c r="I689" s="314"/>
      <c r="J689" s="314"/>
      <c r="K689" s="314"/>
      <c r="L689" s="314"/>
      <c r="M689" s="314"/>
      <c r="N689" s="314"/>
      <c r="O689" s="314"/>
    </row>
    <row r="690" spans="4:15" s="317" customFormat="1">
      <c r="D690" s="315"/>
      <c r="E690" s="316"/>
      <c r="F690" s="314"/>
      <c r="G690" s="315"/>
      <c r="H690" s="314"/>
      <c r="I690" s="314"/>
      <c r="J690" s="314"/>
      <c r="K690" s="314"/>
      <c r="L690" s="314"/>
      <c r="M690" s="314"/>
      <c r="N690" s="314"/>
      <c r="O690" s="314"/>
    </row>
    <row r="691" spans="4:15" s="317" customFormat="1">
      <c r="D691" s="315"/>
      <c r="E691" s="316"/>
      <c r="F691" s="314"/>
      <c r="G691" s="315"/>
      <c r="H691" s="314"/>
      <c r="I691" s="314"/>
      <c r="J691" s="314"/>
      <c r="K691" s="314"/>
      <c r="L691" s="314"/>
      <c r="M691" s="314"/>
      <c r="N691" s="314"/>
      <c r="O691" s="314"/>
    </row>
    <row r="692" spans="4:15" s="317" customFormat="1">
      <c r="D692" s="315"/>
      <c r="E692" s="316"/>
      <c r="F692" s="314"/>
      <c r="G692" s="315"/>
      <c r="H692" s="314"/>
      <c r="I692" s="314"/>
      <c r="J692" s="314"/>
      <c r="K692" s="314"/>
      <c r="L692" s="314"/>
      <c r="M692" s="314"/>
      <c r="N692" s="314"/>
      <c r="O692" s="314"/>
    </row>
    <row r="693" spans="4:15" s="317" customFormat="1">
      <c r="D693" s="315"/>
      <c r="E693" s="316"/>
      <c r="F693" s="314"/>
      <c r="G693" s="315"/>
      <c r="H693" s="314"/>
      <c r="I693" s="314"/>
      <c r="J693" s="314"/>
      <c r="K693" s="314"/>
      <c r="L693" s="314"/>
      <c r="M693" s="314"/>
      <c r="N693" s="314"/>
      <c r="O693" s="314"/>
    </row>
    <row r="694" spans="4:15" s="317" customFormat="1">
      <c r="D694" s="315"/>
      <c r="E694" s="316"/>
      <c r="F694" s="314"/>
      <c r="G694" s="315"/>
      <c r="H694" s="314"/>
      <c r="I694" s="314"/>
      <c r="J694" s="314"/>
      <c r="K694" s="314"/>
      <c r="L694" s="314"/>
      <c r="M694" s="314"/>
      <c r="N694" s="314"/>
      <c r="O694" s="314"/>
    </row>
    <row r="695" spans="4:15" s="317" customFormat="1">
      <c r="D695" s="315"/>
      <c r="E695" s="316"/>
      <c r="F695" s="314"/>
      <c r="G695" s="315"/>
      <c r="H695" s="314"/>
      <c r="I695" s="314"/>
      <c r="J695" s="314"/>
      <c r="K695" s="314"/>
      <c r="L695" s="314"/>
      <c r="M695" s="314"/>
      <c r="N695" s="314"/>
      <c r="O695" s="314"/>
    </row>
    <row r="696" spans="4:15" s="317" customFormat="1">
      <c r="D696" s="315"/>
      <c r="E696" s="316"/>
      <c r="F696" s="314"/>
      <c r="G696" s="315"/>
      <c r="H696" s="314"/>
      <c r="I696" s="314"/>
      <c r="J696" s="314"/>
      <c r="K696" s="314"/>
      <c r="L696" s="314"/>
      <c r="M696" s="314"/>
      <c r="N696" s="314"/>
      <c r="O696" s="314"/>
    </row>
    <row r="697" spans="4:15" s="317" customFormat="1">
      <c r="D697" s="315"/>
      <c r="E697" s="316"/>
      <c r="F697" s="314"/>
      <c r="G697" s="315"/>
      <c r="H697" s="314"/>
      <c r="I697" s="314"/>
      <c r="J697" s="314"/>
      <c r="K697" s="314"/>
      <c r="L697" s="314"/>
      <c r="M697" s="314"/>
      <c r="N697" s="314"/>
      <c r="O697" s="314"/>
    </row>
    <row r="698" spans="4:15" s="317" customFormat="1">
      <c r="D698" s="315"/>
      <c r="E698" s="316"/>
      <c r="F698" s="314"/>
      <c r="G698" s="315"/>
      <c r="H698" s="314"/>
      <c r="I698" s="314"/>
      <c r="J698" s="314"/>
      <c r="K698" s="314"/>
      <c r="L698" s="314"/>
      <c r="M698" s="314"/>
      <c r="N698" s="314"/>
      <c r="O698" s="314"/>
    </row>
    <row r="699" spans="4:15" s="317" customFormat="1">
      <c r="D699" s="315"/>
      <c r="E699" s="316"/>
      <c r="F699" s="314"/>
      <c r="G699" s="315"/>
      <c r="H699" s="314"/>
      <c r="I699" s="314"/>
      <c r="J699" s="314"/>
      <c r="K699" s="314"/>
      <c r="L699" s="314"/>
      <c r="M699" s="314"/>
      <c r="N699" s="314"/>
      <c r="O699" s="314"/>
    </row>
    <row r="700" spans="4:15" s="317" customFormat="1">
      <c r="D700" s="315"/>
      <c r="E700" s="316"/>
      <c r="F700" s="314"/>
      <c r="G700" s="315"/>
      <c r="H700" s="314"/>
      <c r="I700" s="314"/>
      <c r="J700" s="314"/>
      <c r="K700" s="314"/>
      <c r="L700" s="314"/>
      <c r="M700" s="314"/>
      <c r="N700" s="314"/>
      <c r="O700" s="314"/>
    </row>
    <row r="701" spans="4:15" s="317" customFormat="1">
      <c r="D701" s="315"/>
      <c r="E701" s="316"/>
      <c r="F701" s="314"/>
      <c r="G701" s="315"/>
      <c r="H701" s="314"/>
      <c r="I701" s="314"/>
      <c r="J701" s="314"/>
      <c r="K701" s="314"/>
      <c r="L701" s="314"/>
      <c r="M701" s="314"/>
      <c r="N701" s="314"/>
      <c r="O701" s="314"/>
    </row>
    <row r="702" spans="4:15" s="317" customFormat="1">
      <c r="D702" s="315"/>
      <c r="E702" s="316"/>
      <c r="F702" s="314"/>
      <c r="G702" s="315"/>
      <c r="H702" s="314"/>
      <c r="I702" s="314"/>
      <c r="J702" s="314"/>
      <c r="K702" s="314"/>
      <c r="L702" s="314"/>
      <c r="M702" s="314"/>
      <c r="N702" s="314"/>
      <c r="O702" s="314"/>
    </row>
    <row r="703" spans="4:15" s="317" customFormat="1">
      <c r="D703" s="315"/>
      <c r="E703" s="316"/>
      <c r="F703" s="314"/>
      <c r="G703" s="315"/>
      <c r="H703" s="314"/>
      <c r="I703" s="314"/>
      <c r="J703" s="314"/>
      <c r="K703" s="314"/>
      <c r="L703" s="314"/>
      <c r="M703" s="314"/>
      <c r="N703" s="314"/>
      <c r="O703" s="314"/>
    </row>
    <row r="704" spans="4:15" s="317" customFormat="1">
      <c r="D704" s="315"/>
      <c r="E704" s="316"/>
      <c r="F704" s="314"/>
      <c r="G704" s="315"/>
      <c r="H704" s="314"/>
      <c r="I704" s="314"/>
      <c r="J704" s="314"/>
      <c r="K704" s="314"/>
      <c r="L704" s="314"/>
      <c r="M704" s="314"/>
      <c r="N704" s="314"/>
      <c r="O704" s="314"/>
    </row>
    <row r="705" spans="4:15" s="317" customFormat="1">
      <c r="D705" s="315"/>
      <c r="E705" s="316"/>
      <c r="F705" s="314"/>
      <c r="G705" s="315"/>
      <c r="H705" s="314"/>
      <c r="I705" s="314"/>
      <c r="J705" s="314"/>
      <c r="K705" s="314"/>
      <c r="L705" s="314"/>
      <c r="M705" s="314"/>
      <c r="N705" s="314"/>
      <c r="O705" s="314"/>
    </row>
    <row r="706" spans="4:15" s="317" customFormat="1">
      <c r="D706" s="315"/>
      <c r="E706" s="316"/>
      <c r="F706" s="314"/>
      <c r="G706" s="315"/>
      <c r="H706" s="314"/>
      <c r="I706" s="314"/>
      <c r="J706" s="314"/>
      <c r="K706" s="314"/>
      <c r="L706" s="314"/>
      <c r="M706" s="314"/>
      <c r="N706" s="314"/>
      <c r="O706" s="314"/>
    </row>
    <row r="707" spans="4:15" s="317" customFormat="1">
      <c r="D707" s="315"/>
      <c r="E707" s="316"/>
      <c r="F707" s="314"/>
      <c r="G707" s="315"/>
      <c r="H707" s="314"/>
      <c r="I707" s="314"/>
      <c r="J707" s="314"/>
      <c r="K707" s="314"/>
      <c r="L707" s="314"/>
      <c r="M707" s="314"/>
      <c r="N707" s="314"/>
      <c r="O707" s="314"/>
    </row>
    <row r="708" spans="4:15" s="317" customFormat="1">
      <c r="D708" s="315"/>
      <c r="E708" s="316"/>
      <c r="F708" s="314"/>
      <c r="G708" s="315"/>
      <c r="H708" s="314"/>
      <c r="I708" s="314"/>
      <c r="J708" s="314"/>
      <c r="K708" s="314"/>
      <c r="L708" s="314"/>
      <c r="M708" s="314"/>
      <c r="N708" s="314"/>
      <c r="O708" s="314"/>
    </row>
    <row r="709" spans="4:15" s="317" customFormat="1">
      <c r="D709" s="315"/>
      <c r="E709" s="316"/>
      <c r="F709" s="314"/>
      <c r="G709" s="315"/>
      <c r="H709" s="314"/>
      <c r="I709" s="314"/>
      <c r="J709" s="314"/>
      <c r="K709" s="314"/>
      <c r="L709" s="314"/>
      <c r="M709" s="314"/>
      <c r="N709" s="314"/>
      <c r="O709" s="314"/>
    </row>
    <row r="710" spans="4:15" s="317" customFormat="1">
      <c r="D710" s="315"/>
      <c r="E710" s="316"/>
      <c r="F710" s="314"/>
      <c r="G710" s="315"/>
      <c r="H710" s="314"/>
      <c r="I710" s="314"/>
      <c r="J710" s="314"/>
      <c r="K710" s="314"/>
      <c r="L710" s="314"/>
      <c r="M710" s="314"/>
      <c r="N710" s="314"/>
      <c r="O710" s="314"/>
    </row>
    <row r="711" spans="4:15" s="317" customFormat="1">
      <c r="D711" s="315"/>
      <c r="E711" s="316"/>
      <c r="F711" s="314"/>
      <c r="G711" s="315"/>
      <c r="H711" s="314"/>
      <c r="I711" s="314"/>
      <c r="J711" s="314"/>
      <c r="K711" s="314"/>
      <c r="L711" s="314"/>
      <c r="M711" s="314"/>
      <c r="N711" s="314"/>
      <c r="O711" s="314"/>
    </row>
    <row r="712" spans="4:15" s="317" customFormat="1">
      <c r="D712" s="315"/>
      <c r="E712" s="316"/>
      <c r="F712" s="314"/>
      <c r="G712" s="315"/>
      <c r="H712" s="314"/>
      <c r="I712" s="314"/>
      <c r="J712" s="314"/>
      <c r="K712" s="314"/>
      <c r="L712" s="314"/>
      <c r="M712" s="314"/>
      <c r="N712" s="314"/>
      <c r="O712" s="314"/>
    </row>
    <row r="713" spans="4:15" s="317" customFormat="1">
      <c r="D713" s="315"/>
      <c r="E713" s="316"/>
      <c r="F713" s="314"/>
      <c r="G713" s="315"/>
      <c r="H713" s="314"/>
      <c r="I713" s="314"/>
      <c r="J713" s="314"/>
      <c r="K713" s="314"/>
      <c r="L713" s="314"/>
      <c r="M713" s="314"/>
      <c r="N713" s="314"/>
      <c r="O713" s="314"/>
    </row>
    <row r="714" spans="4:15" s="317" customFormat="1">
      <c r="D714" s="315"/>
      <c r="E714" s="316"/>
      <c r="F714" s="314"/>
      <c r="G714" s="315"/>
      <c r="H714" s="314"/>
      <c r="I714" s="314"/>
      <c r="J714" s="314"/>
      <c r="K714" s="314"/>
      <c r="L714" s="314"/>
      <c r="M714" s="314"/>
      <c r="N714" s="314"/>
      <c r="O714" s="314"/>
    </row>
    <row r="715" spans="4:15" s="317" customFormat="1">
      <c r="D715" s="315"/>
      <c r="E715" s="316"/>
      <c r="F715" s="314"/>
      <c r="G715" s="315"/>
      <c r="H715" s="314"/>
      <c r="I715" s="314"/>
      <c r="J715" s="314"/>
      <c r="K715" s="314"/>
      <c r="L715" s="314"/>
      <c r="M715" s="314"/>
      <c r="N715" s="314"/>
      <c r="O715" s="314"/>
    </row>
    <row r="716" spans="4:15" s="317" customFormat="1">
      <c r="D716" s="315"/>
      <c r="E716" s="316"/>
      <c r="F716" s="314"/>
      <c r="G716" s="315"/>
      <c r="H716" s="314"/>
      <c r="I716" s="314"/>
      <c r="J716" s="314"/>
      <c r="K716" s="314"/>
      <c r="L716" s="314"/>
      <c r="M716" s="314"/>
      <c r="N716" s="314"/>
      <c r="O716" s="314"/>
    </row>
    <row r="717" spans="4:15" s="317" customFormat="1">
      <c r="D717" s="315"/>
      <c r="E717" s="316"/>
      <c r="F717" s="314"/>
      <c r="G717" s="315"/>
      <c r="H717" s="314"/>
      <c r="I717" s="314"/>
      <c r="J717" s="314"/>
      <c r="K717" s="314"/>
      <c r="L717" s="314"/>
      <c r="M717" s="314"/>
      <c r="N717" s="314"/>
      <c r="O717" s="314"/>
    </row>
    <row r="718" spans="4:15" s="317" customFormat="1">
      <c r="D718" s="315"/>
      <c r="E718" s="316"/>
      <c r="F718" s="314"/>
      <c r="G718" s="315"/>
      <c r="H718" s="314"/>
      <c r="I718" s="314"/>
      <c r="J718" s="314"/>
      <c r="K718" s="314"/>
      <c r="L718" s="314"/>
      <c r="M718" s="314"/>
      <c r="N718" s="314"/>
      <c r="O718" s="314"/>
    </row>
    <row r="719" spans="4:15" s="317" customFormat="1">
      <c r="D719" s="315"/>
      <c r="E719" s="316"/>
      <c r="F719" s="314"/>
      <c r="G719" s="315"/>
      <c r="H719" s="314"/>
      <c r="I719" s="314"/>
      <c r="J719" s="314"/>
      <c r="K719" s="314"/>
      <c r="L719" s="314"/>
      <c r="M719" s="314"/>
      <c r="N719" s="314"/>
      <c r="O719" s="314"/>
    </row>
    <row r="720" spans="4:15" s="317" customFormat="1">
      <c r="D720" s="315"/>
      <c r="E720" s="316"/>
      <c r="F720" s="314"/>
      <c r="G720" s="315"/>
      <c r="H720" s="314"/>
      <c r="I720" s="314"/>
      <c r="J720" s="314"/>
      <c r="K720" s="314"/>
      <c r="L720" s="314"/>
      <c r="M720" s="314"/>
      <c r="N720" s="314"/>
      <c r="O720" s="314"/>
    </row>
    <row r="721" spans="4:15" s="317" customFormat="1">
      <c r="D721" s="315"/>
      <c r="E721" s="316"/>
      <c r="F721" s="314"/>
      <c r="G721" s="315"/>
      <c r="H721" s="314"/>
      <c r="I721" s="314"/>
      <c r="J721" s="314"/>
      <c r="K721" s="314"/>
      <c r="L721" s="314"/>
      <c r="M721" s="314"/>
      <c r="N721" s="314"/>
      <c r="O721" s="314"/>
    </row>
    <row r="722" spans="4:15" s="317" customFormat="1">
      <c r="D722" s="315"/>
      <c r="E722" s="316"/>
      <c r="F722" s="314"/>
      <c r="G722" s="315"/>
      <c r="H722" s="314"/>
      <c r="I722" s="314"/>
      <c r="J722" s="314"/>
      <c r="K722" s="314"/>
      <c r="L722" s="314"/>
      <c r="M722" s="314"/>
      <c r="N722" s="314"/>
      <c r="O722" s="314"/>
    </row>
    <row r="723" spans="4:15" s="317" customFormat="1">
      <c r="D723" s="315"/>
      <c r="E723" s="316"/>
      <c r="F723" s="314"/>
      <c r="G723" s="315"/>
      <c r="H723" s="314"/>
      <c r="I723" s="314"/>
      <c r="J723" s="314"/>
      <c r="K723" s="314"/>
      <c r="L723" s="314"/>
      <c r="M723" s="314"/>
      <c r="N723" s="314"/>
      <c r="O723" s="314"/>
    </row>
    <row r="724" spans="4:15" s="317" customFormat="1">
      <c r="D724" s="315"/>
      <c r="E724" s="316"/>
      <c r="F724" s="314"/>
      <c r="G724" s="315"/>
      <c r="H724" s="314"/>
      <c r="I724" s="314"/>
      <c r="J724" s="314"/>
      <c r="K724" s="314"/>
      <c r="L724" s="314"/>
      <c r="M724" s="314"/>
      <c r="N724" s="314"/>
      <c r="O724" s="314"/>
    </row>
    <row r="725" spans="4:15" s="317" customFormat="1">
      <c r="D725" s="315"/>
      <c r="E725" s="316"/>
      <c r="F725" s="314"/>
      <c r="G725" s="315"/>
      <c r="H725" s="314"/>
      <c r="I725" s="314"/>
      <c r="J725" s="314"/>
      <c r="K725" s="314"/>
      <c r="L725" s="314"/>
      <c r="M725" s="314"/>
      <c r="N725" s="314"/>
      <c r="O725" s="314"/>
    </row>
    <row r="726" spans="4:15" s="317" customFormat="1">
      <c r="D726" s="315"/>
      <c r="E726" s="316"/>
      <c r="F726" s="314"/>
      <c r="G726" s="315"/>
      <c r="H726" s="314"/>
      <c r="I726" s="314"/>
      <c r="J726" s="314"/>
      <c r="K726" s="314"/>
      <c r="L726" s="314"/>
      <c r="M726" s="314"/>
      <c r="N726" s="314"/>
      <c r="O726" s="314"/>
    </row>
    <row r="727" spans="4:15" s="317" customFormat="1">
      <c r="D727" s="315"/>
      <c r="E727" s="316"/>
      <c r="F727" s="314"/>
      <c r="G727" s="315"/>
      <c r="H727" s="314"/>
      <c r="I727" s="314"/>
      <c r="J727" s="314"/>
      <c r="K727" s="314"/>
      <c r="L727" s="314"/>
      <c r="M727" s="314"/>
      <c r="N727" s="314"/>
      <c r="O727" s="314"/>
    </row>
    <row r="728" spans="4:15" s="317" customFormat="1">
      <c r="D728" s="315"/>
      <c r="E728" s="316"/>
      <c r="F728" s="314"/>
      <c r="G728" s="315"/>
      <c r="H728" s="314"/>
      <c r="I728" s="314"/>
      <c r="J728" s="314"/>
      <c r="K728" s="314"/>
      <c r="L728" s="314"/>
      <c r="M728" s="314"/>
      <c r="N728" s="314"/>
      <c r="O728" s="314"/>
    </row>
    <row r="729" spans="4:15" s="317" customFormat="1">
      <c r="D729" s="315"/>
      <c r="E729" s="316"/>
      <c r="F729" s="314"/>
      <c r="G729" s="315"/>
      <c r="H729" s="314"/>
      <c r="I729" s="314"/>
      <c r="J729" s="314"/>
      <c r="K729" s="314"/>
      <c r="L729" s="314"/>
      <c r="M729" s="314"/>
      <c r="N729" s="314"/>
      <c r="O729" s="314"/>
    </row>
    <row r="730" spans="4:15" s="317" customFormat="1">
      <c r="D730" s="315"/>
      <c r="E730" s="316"/>
      <c r="F730" s="314"/>
      <c r="G730" s="315"/>
      <c r="H730" s="314"/>
      <c r="I730" s="314"/>
      <c r="J730" s="314"/>
      <c r="K730" s="314"/>
      <c r="L730" s="314"/>
      <c r="M730" s="314"/>
      <c r="N730" s="314"/>
      <c r="O730" s="314"/>
    </row>
    <row r="731" spans="4:15" s="317" customFormat="1">
      <c r="D731" s="315"/>
      <c r="E731" s="316"/>
      <c r="F731" s="314"/>
      <c r="G731" s="315"/>
      <c r="H731" s="314"/>
      <c r="I731" s="314"/>
      <c r="J731" s="314"/>
      <c r="K731" s="314"/>
      <c r="L731" s="314"/>
      <c r="M731" s="314"/>
      <c r="N731" s="314"/>
      <c r="O731" s="314"/>
    </row>
    <row r="732" spans="4:15" s="317" customFormat="1">
      <c r="D732" s="315"/>
      <c r="E732" s="316"/>
      <c r="F732" s="314"/>
      <c r="G732" s="315"/>
      <c r="H732" s="314"/>
      <c r="I732" s="314"/>
      <c r="J732" s="314"/>
      <c r="K732" s="314"/>
      <c r="L732" s="314"/>
      <c r="M732" s="314"/>
      <c r="N732" s="314"/>
      <c r="O732" s="314"/>
    </row>
    <row r="733" spans="4:15" s="317" customFormat="1">
      <c r="D733" s="315"/>
      <c r="E733" s="316"/>
      <c r="F733" s="314"/>
      <c r="G733" s="315"/>
      <c r="H733" s="314"/>
      <c r="I733" s="314"/>
      <c r="J733" s="314"/>
      <c r="K733" s="314"/>
      <c r="L733" s="314"/>
      <c r="M733" s="314"/>
      <c r="N733" s="314"/>
      <c r="O733" s="314"/>
    </row>
    <row r="734" spans="4:15" s="317" customFormat="1">
      <c r="D734" s="315"/>
      <c r="E734" s="316"/>
      <c r="F734" s="314"/>
      <c r="G734" s="315"/>
      <c r="H734" s="314"/>
      <c r="I734" s="314"/>
      <c r="J734" s="314"/>
      <c r="K734" s="314"/>
      <c r="L734" s="314"/>
      <c r="M734" s="314"/>
      <c r="N734" s="314"/>
      <c r="O734" s="314"/>
    </row>
    <row r="735" spans="4:15" s="317" customFormat="1">
      <c r="D735" s="315"/>
      <c r="E735" s="316"/>
      <c r="F735" s="314"/>
      <c r="G735" s="315"/>
      <c r="H735" s="314"/>
      <c r="I735" s="314"/>
      <c r="J735" s="314"/>
      <c r="K735" s="314"/>
      <c r="L735" s="314"/>
      <c r="M735" s="314"/>
      <c r="N735" s="314"/>
      <c r="O735" s="314"/>
    </row>
    <row r="736" spans="4:15" s="317" customFormat="1">
      <c r="D736" s="315"/>
      <c r="E736" s="316"/>
      <c r="F736" s="314"/>
      <c r="G736" s="315"/>
      <c r="H736" s="314"/>
      <c r="I736" s="314"/>
      <c r="J736" s="314"/>
      <c r="K736" s="314"/>
      <c r="L736" s="314"/>
      <c r="M736" s="314"/>
      <c r="N736" s="314"/>
      <c r="O736" s="314"/>
    </row>
    <row r="737" spans="4:15" s="317" customFormat="1">
      <c r="D737" s="315"/>
      <c r="E737" s="316"/>
      <c r="F737" s="314"/>
      <c r="G737" s="315"/>
      <c r="H737" s="314"/>
      <c r="I737" s="314"/>
      <c r="J737" s="314"/>
      <c r="K737" s="314"/>
      <c r="L737" s="314"/>
      <c r="M737" s="314"/>
      <c r="N737" s="314"/>
      <c r="O737" s="314"/>
    </row>
    <row r="738" spans="4:15" s="317" customFormat="1">
      <c r="D738" s="315"/>
      <c r="E738" s="316"/>
      <c r="F738" s="314"/>
      <c r="G738" s="315"/>
      <c r="H738" s="314"/>
      <c r="I738" s="314"/>
      <c r="J738" s="314"/>
      <c r="K738" s="314"/>
      <c r="L738" s="314"/>
      <c r="M738" s="314"/>
      <c r="N738" s="314"/>
      <c r="O738" s="314"/>
    </row>
    <row r="739" spans="4:15" s="317" customFormat="1">
      <c r="D739" s="315"/>
      <c r="E739" s="316"/>
      <c r="F739" s="314"/>
      <c r="G739" s="315"/>
      <c r="H739" s="314"/>
      <c r="I739" s="314"/>
      <c r="J739" s="314"/>
      <c r="K739" s="314"/>
      <c r="L739" s="314"/>
      <c r="M739" s="314"/>
      <c r="N739" s="314"/>
      <c r="O739" s="314"/>
    </row>
    <row r="740" spans="4:15" s="317" customFormat="1">
      <c r="D740" s="315"/>
      <c r="E740" s="316"/>
      <c r="F740" s="314"/>
      <c r="G740" s="315"/>
      <c r="H740" s="314"/>
      <c r="I740" s="314"/>
      <c r="J740" s="314"/>
      <c r="K740" s="314"/>
      <c r="L740" s="314"/>
      <c r="M740" s="314"/>
      <c r="N740" s="314"/>
      <c r="O740" s="314"/>
    </row>
    <row r="741" spans="4:15" s="317" customFormat="1">
      <c r="D741" s="315"/>
      <c r="E741" s="316"/>
      <c r="F741" s="314"/>
      <c r="G741" s="315"/>
      <c r="H741" s="314"/>
      <c r="I741" s="314"/>
      <c r="J741" s="314"/>
      <c r="K741" s="314"/>
      <c r="L741" s="314"/>
      <c r="M741" s="314"/>
      <c r="N741" s="314"/>
      <c r="O741" s="314"/>
    </row>
    <row r="742" spans="4:15" s="317" customFormat="1">
      <c r="D742" s="315"/>
      <c r="E742" s="316"/>
      <c r="F742" s="314"/>
      <c r="G742" s="315"/>
      <c r="H742" s="314"/>
      <c r="I742" s="314"/>
      <c r="J742" s="314"/>
      <c r="K742" s="314"/>
      <c r="L742" s="314"/>
      <c r="M742" s="314"/>
      <c r="N742" s="314"/>
      <c r="O742" s="314"/>
    </row>
    <row r="743" spans="4:15" s="317" customFormat="1">
      <c r="D743" s="315"/>
      <c r="E743" s="316"/>
      <c r="F743" s="314"/>
      <c r="G743" s="315"/>
      <c r="H743" s="314"/>
      <c r="I743" s="314"/>
      <c r="J743" s="314"/>
      <c r="K743" s="314"/>
      <c r="L743" s="314"/>
      <c r="M743" s="314"/>
      <c r="N743" s="314"/>
      <c r="O743" s="314"/>
    </row>
    <row r="744" spans="4:15" s="317" customFormat="1">
      <c r="D744" s="315"/>
      <c r="E744" s="316"/>
      <c r="F744" s="314"/>
      <c r="G744" s="315"/>
      <c r="H744" s="314"/>
      <c r="I744" s="314"/>
      <c r="J744" s="314"/>
      <c r="K744" s="314"/>
      <c r="L744" s="314"/>
      <c r="M744" s="314"/>
      <c r="N744" s="314"/>
      <c r="O744" s="314"/>
    </row>
    <row r="745" spans="4:15" s="317" customFormat="1">
      <c r="D745" s="315"/>
      <c r="E745" s="316"/>
      <c r="F745" s="314"/>
      <c r="G745" s="315"/>
      <c r="H745" s="314"/>
      <c r="I745" s="314"/>
      <c r="J745" s="314"/>
      <c r="K745" s="314"/>
      <c r="L745" s="314"/>
      <c r="M745" s="314"/>
      <c r="N745" s="314"/>
      <c r="O745" s="314"/>
    </row>
    <row r="746" spans="4:15" s="317" customFormat="1">
      <c r="D746" s="315"/>
      <c r="E746" s="316"/>
      <c r="F746" s="314"/>
      <c r="G746" s="315"/>
      <c r="H746" s="314"/>
      <c r="I746" s="314"/>
      <c r="J746" s="314"/>
      <c r="K746" s="314"/>
      <c r="L746" s="314"/>
      <c r="M746" s="314"/>
      <c r="N746" s="314"/>
      <c r="O746" s="314"/>
    </row>
    <row r="747" spans="4:15" s="317" customFormat="1">
      <c r="D747" s="315"/>
      <c r="E747" s="316"/>
      <c r="F747" s="314"/>
      <c r="G747" s="315"/>
      <c r="H747" s="314"/>
      <c r="I747" s="314"/>
      <c r="J747" s="314"/>
      <c r="K747" s="314"/>
      <c r="L747" s="314"/>
      <c r="M747" s="314"/>
      <c r="N747" s="314"/>
      <c r="O747" s="314"/>
    </row>
    <row r="748" spans="4:15" s="317" customFormat="1">
      <c r="D748" s="315"/>
      <c r="E748" s="316"/>
      <c r="F748" s="314"/>
      <c r="G748" s="315"/>
      <c r="H748" s="314"/>
      <c r="I748" s="314"/>
      <c r="J748" s="314"/>
      <c r="K748" s="314"/>
      <c r="L748" s="314"/>
      <c r="M748" s="314"/>
      <c r="N748" s="314"/>
      <c r="O748" s="314"/>
    </row>
    <row r="749" spans="4:15" s="317" customFormat="1">
      <c r="D749" s="315"/>
      <c r="E749" s="316"/>
      <c r="F749" s="314"/>
      <c r="G749" s="315"/>
      <c r="H749" s="314"/>
      <c r="I749" s="314"/>
      <c r="J749" s="314"/>
      <c r="K749" s="314"/>
      <c r="L749" s="314"/>
      <c r="M749" s="314"/>
      <c r="N749" s="314"/>
      <c r="O749" s="314"/>
    </row>
    <row r="750" spans="4:15" s="317" customFormat="1">
      <c r="D750" s="315"/>
      <c r="E750" s="316"/>
      <c r="F750" s="314"/>
      <c r="G750" s="315"/>
      <c r="H750" s="314"/>
      <c r="I750" s="314"/>
      <c r="J750" s="314"/>
      <c r="K750" s="314"/>
      <c r="L750" s="314"/>
      <c r="M750" s="314"/>
      <c r="N750" s="314"/>
      <c r="O750" s="314"/>
    </row>
    <row r="751" spans="4:15" s="317" customFormat="1">
      <c r="D751" s="315"/>
      <c r="E751" s="316"/>
      <c r="F751" s="314"/>
      <c r="G751" s="315"/>
      <c r="H751" s="314"/>
      <c r="I751" s="314"/>
      <c r="J751" s="314"/>
      <c r="K751" s="314"/>
      <c r="L751" s="314"/>
      <c r="M751" s="314"/>
      <c r="N751" s="314"/>
      <c r="O751" s="314"/>
    </row>
    <row r="752" spans="4:15" s="317" customFormat="1">
      <c r="D752" s="315"/>
      <c r="E752" s="316"/>
      <c r="F752" s="314"/>
      <c r="G752" s="315"/>
      <c r="H752" s="314"/>
      <c r="I752" s="314"/>
      <c r="J752" s="314"/>
      <c r="K752" s="314"/>
      <c r="L752" s="314"/>
      <c r="M752" s="314"/>
      <c r="N752" s="314"/>
      <c r="O752" s="314"/>
    </row>
    <row r="753" spans="4:15" s="317" customFormat="1">
      <c r="D753" s="315"/>
      <c r="E753" s="316"/>
      <c r="F753" s="314"/>
      <c r="G753" s="315"/>
      <c r="H753" s="314"/>
      <c r="I753" s="314"/>
      <c r="J753" s="314"/>
      <c r="K753" s="314"/>
      <c r="L753" s="314"/>
      <c r="M753" s="314"/>
      <c r="N753" s="314"/>
      <c r="O753" s="314"/>
    </row>
    <row r="754" spans="4:15" s="317" customFormat="1">
      <c r="D754" s="315"/>
      <c r="E754" s="316"/>
      <c r="F754" s="314"/>
      <c r="G754" s="315"/>
      <c r="H754" s="314"/>
      <c r="I754" s="314"/>
      <c r="J754" s="314"/>
      <c r="K754" s="314"/>
      <c r="L754" s="314"/>
      <c r="M754" s="314"/>
      <c r="N754" s="314"/>
      <c r="O754" s="314"/>
    </row>
    <row r="755" spans="4:15" s="317" customFormat="1">
      <c r="D755" s="315"/>
      <c r="E755" s="316"/>
      <c r="F755" s="314"/>
      <c r="G755" s="315"/>
      <c r="H755" s="314"/>
      <c r="I755" s="314"/>
      <c r="J755" s="314"/>
      <c r="K755" s="314"/>
      <c r="L755" s="314"/>
      <c r="M755" s="314"/>
      <c r="N755" s="314"/>
      <c r="O755" s="314"/>
    </row>
    <row r="756" spans="4:15" s="317" customFormat="1">
      <c r="D756" s="315"/>
      <c r="E756" s="316"/>
      <c r="F756" s="314"/>
      <c r="G756" s="315"/>
      <c r="H756" s="314"/>
      <c r="I756" s="314"/>
      <c r="J756" s="314"/>
      <c r="K756" s="314"/>
      <c r="L756" s="314"/>
      <c r="M756" s="314"/>
      <c r="N756" s="314"/>
      <c r="O756" s="314"/>
    </row>
    <row r="757" spans="4:15" s="317" customFormat="1">
      <c r="D757" s="315"/>
      <c r="E757" s="316"/>
      <c r="F757" s="314"/>
      <c r="G757" s="315"/>
      <c r="H757" s="314"/>
      <c r="I757" s="314"/>
      <c r="J757" s="314"/>
      <c r="K757" s="314"/>
      <c r="L757" s="314"/>
      <c r="M757" s="314"/>
      <c r="N757" s="314"/>
      <c r="O757" s="314"/>
    </row>
    <row r="758" spans="4:15" s="317" customFormat="1">
      <c r="D758" s="315"/>
      <c r="E758" s="316"/>
      <c r="F758" s="314"/>
      <c r="G758" s="315"/>
      <c r="H758" s="314"/>
      <c r="I758" s="314"/>
      <c r="J758" s="314"/>
      <c r="K758" s="314"/>
      <c r="L758" s="314"/>
      <c r="M758" s="314"/>
      <c r="N758" s="314"/>
      <c r="O758" s="314"/>
    </row>
    <row r="759" spans="4:15" s="317" customFormat="1">
      <c r="D759" s="315"/>
      <c r="E759" s="316"/>
      <c r="F759" s="314"/>
      <c r="G759" s="315"/>
      <c r="H759" s="314"/>
      <c r="I759" s="314"/>
      <c r="J759" s="314"/>
      <c r="K759" s="314"/>
      <c r="L759" s="314"/>
      <c r="M759" s="314"/>
      <c r="N759" s="314"/>
      <c r="O759" s="314"/>
    </row>
    <row r="760" spans="4:15" s="317" customFormat="1">
      <c r="D760" s="315"/>
      <c r="E760" s="316"/>
      <c r="F760" s="314"/>
      <c r="G760" s="315"/>
      <c r="H760" s="314"/>
      <c r="I760" s="314"/>
      <c r="J760" s="314"/>
      <c r="K760" s="314"/>
      <c r="L760" s="314"/>
      <c r="M760" s="314"/>
      <c r="N760" s="314"/>
      <c r="O760" s="314"/>
    </row>
    <row r="761" spans="4:15" s="317" customFormat="1">
      <c r="D761" s="315"/>
      <c r="E761" s="316"/>
      <c r="F761" s="314"/>
      <c r="G761" s="315"/>
      <c r="H761" s="314"/>
      <c r="I761" s="314"/>
      <c r="J761" s="314"/>
      <c r="K761" s="314"/>
      <c r="L761" s="314"/>
      <c r="M761" s="314"/>
      <c r="N761" s="314"/>
      <c r="O761" s="314"/>
    </row>
    <row r="762" spans="4:15" s="317" customFormat="1">
      <c r="D762" s="315"/>
      <c r="E762" s="316"/>
      <c r="F762" s="314"/>
      <c r="G762" s="315"/>
      <c r="H762" s="314"/>
      <c r="I762" s="314"/>
      <c r="J762" s="314"/>
      <c r="K762" s="314"/>
      <c r="L762" s="314"/>
      <c r="M762" s="314"/>
      <c r="N762" s="314"/>
      <c r="O762" s="314"/>
    </row>
    <row r="763" spans="4:15" s="317" customFormat="1">
      <c r="D763" s="315"/>
      <c r="E763" s="316"/>
      <c r="F763" s="314"/>
      <c r="G763" s="315"/>
      <c r="H763" s="314"/>
      <c r="I763" s="314"/>
      <c r="J763" s="314"/>
      <c r="K763" s="314"/>
      <c r="L763" s="314"/>
      <c r="M763" s="314"/>
      <c r="N763" s="314"/>
      <c r="O763" s="314"/>
    </row>
    <row r="764" spans="4:15" s="317" customFormat="1">
      <c r="D764" s="315"/>
      <c r="E764" s="316"/>
      <c r="F764" s="314"/>
      <c r="G764" s="315"/>
      <c r="H764" s="314"/>
      <c r="I764" s="314"/>
      <c r="J764" s="314"/>
      <c r="K764" s="314"/>
      <c r="L764" s="314"/>
      <c r="M764" s="314"/>
      <c r="N764" s="314"/>
      <c r="O764" s="314"/>
    </row>
    <row r="765" spans="4:15" s="317" customFormat="1">
      <c r="D765" s="315"/>
      <c r="E765" s="316"/>
      <c r="F765" s="314"/>
      <c r="G765" s="315"/>
      <c r="H765" s="314"/>
      <c r="I765" s="314"/>
      <c r="J765" s="314"/>
      <c r="K765" s="314"/>
      <c r="L765" s="314"/>
      <c r="M765" s="314"/>
      <c r="N765" s="314"/>
      <c r="O765" s="314"/>
    </row>
    <row r="766" spans="4:15" s="317" customFormat="1">
      <c r="D766" s="315"/>
      <c r="E766" s="316"/>
      <c r="F766" s="314"/>
      <c r="G766" s="315"/>
      <c r="H766" s="314"/>
      <c r="I766" s="314"/>
      <c r="J766" s="314"/>
      <c r="K766" s="314"/>
      <c r="L766" s="314"/>
      <c r="M766" s="314"/>
      <c r="N766" s="314"/>
      <c r="O766" s="314"/>
    </row>
    <row r="767" spans="4:15" s="317" customFormat="1">
      <c r="D767" s="315"/>
      <c r="E767" s="316"/>
      <c r="F767" s="314"/>
      <c r="G767" s="315"/>
      <c r="H767" s="314"/>
      <c r="I767" s="314"/>
      <c r="J767" s="314"/>
      <c r="K767" s="314"/>
      <c r="L767" s="314"/>
      <c r="M767" s="314"/>
      <c r="N767" s="314"/>
      <c r="O767" s="314"/>
    </row>
    <row r="768" spans="4:15" s="317" customFormat="1">
      <c r="D768" s="315"/>
      <c r="E768" s="316"/>
      <c r="F768" s="314"/>
      <c r="G768" s="315"/>
      <c r="H768" s="314"/>
      <c r="I768" s="314"/>
      <c r="J768" s="314"/>
      <c r="K768" s="314"/>
      <c r="L768" s="314"/>
      <c r="M768" s="314"/>
      <c r="N768" s="314"/>
      <c r="O768" s="314"/>
    </row>
    <row r="769" spans="4:15" s="317" customFormat="1">
      <c r="D769" s="315"/>
      <c r="E769" s="316"/>
      <c r="F769" s="314"/>
      <c r="G769" s="315"/>
      <c r="H769" s="314"/>
      <c r="I769" s="314"/>
      <c r="J769" s="314"/>
      <c r="K769" s="314"/>
      <c r="L769" s="314"/>
      <c r="M769" s="314"/>
      <c r="N769" s="314"/>
      <c r="O769" s="314"/>
    </row>
    <row r="770" spans="4:15" s="317" customFormat="1">
      <c r="D770" s="315"/>
      <c r="E770" s="316"/>
      <c r="F770" s="314"/>
      <c r="G770" s="315"/>
      <c r="H770" s="314"/>
      <c r="I770" s="314"/>
      <c r="J770" s="314"/>
      <c r="K770" s="314"/>
      <c r="L770" s="314"/>
      <c r="M770" s="314"/>
      <c r="N770" s="314"/>
      <c r="O770" s="314"/>
    </row>
    <row r="771" spans="4:15" s="317" customFormat="1">
      <c r="D771" s="315"/>
      <c r="E771" s="316"/>
      <c r="F771" s="314"/>
      <c r="G771" s="315"/>
      <c r="H771" s="314"/>
      <c r="I771" s="314"/>
      <c r="J771" s="314"/>
      <c r="K771" s="314"/>
      <c r="L771" s="314"/>
      <c r="M771" s="314"/>
      <c r="N771" s="314"/>
      <c r="O771" s="314"/>
    </row>
    <row r="772" spans="4:15" s="317" customFormat="1">
      <c r="D772" s="315"/>
      <c r="E772" s="316"/>
      <c r="F772" s="314"/>
      <c r="G772" s="315"/>
      <c r="H772" s="314"/>
      <c r="I772" s="314"/>
      <c r="J772" s="314"/>
      <c r="K772" s="314"/>
      <c r="L772" s="314"/>
      <c r="M772" s="314"/>
      <c r="N772" s="314"/>
      <c r="O772" s="314"/>
    </row>
    <row r="773" spans="4:15" s="317" customFormat="1">
      <c r="D773" s="315"/>
      <c r="E773" s="316"/>
      <c r="F773" s="314"/>
      <c r="G773" s="315"/>
      <c r="H773" s="314"/>
      <c r="I773" s="314"/>
      <c r="J773" s="314"/>
      <c r="K773" s="314"/>
      <c r="L773" s="314"/>
      <c r="M773" s="314"/>
      <c r="N773" s="314"/>
      <c r="O773" s="314"/>
    </row>
    <row r="774" spans="4:15" s="317" customFormat="1">
      <c r="D774" s="315"/>
      <c r="E774" s="316"/>
      <c r="F774" s="314"/>
      <c r="G774" s="315"/>
      <c r="H774" s="314"/>
      <c r="I774" s="314"/>
      <c r="J774" s="314"/>
      <c r="K774" s="314"/>
      <c r="L774" s="314"/>
      <c r="M774" s="314"/>
      <c r="N774" s="314"/>
      <c r="O774" s="314"/>
    </row>
    <row r="775" spans="4:15" s="317" customFormat="1">
      <c r="D775" s="315"/>
      <c r="E775" s="316"/>
      <c r="F775" s="314"/>
      <c r="G775" s="315"/>
      <c r="H775" s="314"/>
      <c r="I775" s="314"/>
      <c r="J775" s="314"/>
      <c r="K775" s="314"/>
      <c r="L775" s="314"/>
      <c r="M775" s="314"/>
      <c r="N775" s="314"/>
      <c r="O775" s="314"/>
    </row>
    <row r="776" spans="4:15" s="317" customFormat="1">
      <c r="D776" s="315"/>
      <c r="E776" s="316"/>
      <c r="F776" s="314"/>
      <c r="G776" s="315"/>
      <c r="H776" s="314"/>
      <c r="I776" s="314"/>
      <c r="J776" s="314"/>
      <c r="K776" s="314"/>
      <c r="L776" s="314"/>
      <c r="M776" s="314"/>
      <c r="N776" s="314"/>
      <c r="O776" s="314"/>
    </row>
    <row r="777" spans="4:15" s="317" customFormat="1">
      <c r="D777" s="315"/>
      <c r="E777" s="316"/>
      <c r="F777" s="314"/>
      <c r="G777" s="315"/>
      <c r="H777" s="314"/>
      <c r="I777" s="314"/>
      <c r="J777" s="314"/>
      <c r="K777" s="314"/>
      <c r="L777" s="314"/>
      <c r="M777" s="314"/>
      <c r="N777" s="314"/>
      <c r="O777" s="314"/>
    </row>
    <row r="778" spans="4:15" s="317" customFormat="1">
      <c r="D778" s="315"/>
      <c r="E778" s="316"/>
      <c r="F778" s="314"/>
      <c r="G778" s="315"/>
      <c r="H778" s="314"/>
      <c r="I778" s="314"/>
      <c r="J778" s="314"/>
      <c r="K778" s="314"/>
      <c r="L778" s="314"/>
      <c r="M778" s="314"/>
      <c r="N778" s="314"/>
      <c r="O778" s="314"/>
    </row>
    <row r="779" spans="4:15" s="317" customFormat="1">
      <c r="D779" s="315"/>
      <c r="E779" s="316"/>
      <c r="F779" s="314"/>
      <c r="G779" s="315"/>
      <c r="H779" s="314"/>
      <c r="I779" s="314"/>
      <c r="J779" s="314"/>
      <c r="K779" s="314"/>
      <c r="L779" s="314"/>
      <c r="M779" s="314"/>
      <c r="N779" s="314"/>
      <c r="O779" s="314"/>
    </row>
    <row r="780" spans="4:15" s="317" customFormat="1">
      <c r="D780" s="315"/>
      <c r="E780" s="316"/>
      <c r="F780" s="314"/>
      <c r="G780" s="315"/>
      <c r="H780" s="314"/>
      <c r="I780" s="314"/>
      <c r="J780" s="314"/>
      <c r="K780" s="314"/>
      <c r="L780" s="314"/>
      <c r="M780" s="314"/>
      <c r="N780" s="314"/>
      <c r="O780" s="314"/>
    </row>
    <row r="781" spans="4:15" s="317" customFormat="1">
      <c r="D781" s="315"/>
      <c r="E781" s="316"/>
      <c r="F781" s="314"/>
      <c r="G781" s="315"/>
      <c r="H781" s="314"/>
      <c r="I781" s="314"/>
      <c r="J781" s="314"/>
      <c r="K781" s="314"/>
      <c r="L781" s="314"/>
      <c r="M781" s="314"/>
      <c r="N781" s="314"/>
      <c r="O781" s="314"/>
    </row>
    <row r="782" spans="4:15" s="317" customFormat="1">
      <c r="D782" s="315"/>
      <c r="E782" s="316"/>
      <c r="F782" s="314"/>
      <c r="G782" s="315"/>
      <c r="H782" s="314"/>
      <c r="I782" s="314"/>
      <c r="J782" s="314"/>
      <c r="K782" s="314"/>
      <c r="L782" s="314"/>
      <c r="M782" s="314"/>
      <c r="N782" s="314"/>
      <c r="O782" s="314"/>
    </row>
    <row r="783" spans="4:15" s="317" customFormat="1">
      <c r="D783" s="315"/>
      <c r="E783" s="316"/>
      <c r="F783" s="314"/>
      <c r="G783" s="315"/>
      <c r="H783" s="314"/>
      <c r="I783" s="314"/>
      <c r="J783" s="314"/>
      <c r="K783" s="314"/>
      <c r="L783" s="314"/>
      <c r="M783" s="314"/>
      <c r="N783" s="314"/>
      <c r="O783" s="314"/>
    </row>
    <row r="784" spans="4:15" s="317" customFormat="1">
      <c r="D784" s="315"/>
      <c r="E784" s="316"/>
      <c r="F784" s="314"/>
      <c r="G784" s="315"/>
      <c r="H784" s="314"/>
      <c r="I784" s="314"/>
      <c r="J784" s="314"/>
      <c r="K784" s="314"/>
      <c r="L784" s="314"/>
      <c r="M784" s="314"/>
      <c r="N784" s="314"/>
      <c r="O784" s="314"/>
    </row>
    <row r="785" spans="4:15" s="317" customFormat="1">
      <c r="D785" s="315"/>
      <c r="E785" s="316"/>
      <c r="F785" s="314"/>
      <c r="G785" s="315"/>
      <c r="H785" s="314"/>
      <c r="I785" s="314"/>
      <c r="J785" s="314"/>
      <c r="K785" s="314"/>
      <c r="L785" s="314"/>
      <c r="M785" s="314"/>
      <c r="N785" s="314"/>
      <c r="O785" s="314"/>
    </row>
    <row r="786" spans="4:15" s="317" customFormat="1">
      <c r="D786" s="315"/>
      <c r="E786" s="316"/>
      <c r="F786" s="314"/>
      <c r="G786" s="315"/>
      <c r="H786" s="314"/>
      <c r="I786" s="314"/>
      <c r="J786" s="314"/>
      <c r="K786" s="314"/>
      <c r="L786" s="314"/>
      <c r="M786" s="314"/>
      <c r="N786" s="314"/>
      <c r="O786" s="314"/>
    </row>
    <row r="787" spans="4:15" s="317" customFormat="1">
      <c r="D787" s="315"/>
      <c r="E787" s="316"/>
      <c r="F787" s="314"/>
      <c r="G787" s="315"/>
      <c r="H787" s="314"/>
      <c r="I787" s="314"/>
      <c r="J787" s="314"/>
      <c r="K787" s="314"/>
      <c r="L787" s="314"/>
      <c r="M787" s="314"/>
      <c r="N787" s="314"/>
      <c r="O787" s="314"/>
    </row>
    <row r="788" spans="4:15" s="317" customFormat="1">
      <c r="D788" s="315"/>
      <c r="E788" s="316"/>
      <c r="F788" s="314"/>
      <c r="G788" s="315"/>
      <c r="H788" s="314"/>
      <c r="I788" s="314"/>
      <c r="J788" s="314"/>
      <c r="K788" s="314"/>
      <c r="L788" s="314"/>
      <c r="M788" s="314"/>
      <c r="N788" s="314"/>
      <c r="O788" s="314"/>
    </row>
    <row r="789" spans="4:15" s="317" customFormat="1">
      <c r="D789" s="315"/>
      <c r="E789" s="316"/>
      <c r="F789" s="314"/>
      <c r="G789" s="315"/>
      <c r="H789" s="314"/>
      <c r="I789" s="314"/>
      <c r="J789" s="314"/>
      <c r="K789" s="314"/>
      <c r="L789" s="314"/>
      <c r="M789" s="314"/>
      <c r="N789" s="314"/>
      <c r="O789" s="314"/>
    </row>
    <row r="790" spans="4:15" s="317" customFormat="1">
      <c r="D790" s="315"/>
      <c r="E790" s="316"/>
      <c r="F790" s="314"/>
      <c r="G790" s="315"/>
      <c r="H790" s="314"/>
      <c r="I790" s="314"/>
      <c r="J790" s="314"/>
      <c r="K790" s="314"/>
      <c r="L790" s="314"/>
      <c r="M790" s="314"/>
      <c r="N790" s="314"/>
      <c r="O790" s="314"/>
    </row>
    <row r="791" spans="4:15" s="317" customFormat="1">
      <c r="D791" s="315"/>
      <c r="E791" s="316"/>
      <c r="F791" s="314"/>
      <c r="G791" s="315"/>
      <c r="H791" s="314"/>
      <c r="I791" s="314"/>
      <c r="J791" s="314"/>
      <c r="K791" s="314"/>
      <c r="L791" s="314"/>
      <c r="M791" s="314"/>
      <c r="N791" s="314"/>
      <c r="O791" s="314"/>
    </row>
    <row r="792" spans="4:15" s="317" customFormat="1">
      <c r="D792" s="315"/>
      <c r="E792" s="316"/>
      <c r="F792" s="314"/>
      <c r="G792" s="315"/>
      <c r="H792" s="314"/>
      <c r="I792" s="314"/>
      <c r="J792" s="314"/>
      <c r="K792" s="314"/>
      <c r="L792" s="314"/>
      <c r="M792" s="314"/>
      <c r="N792" s="314"/>
      <c r="O792" s="314"/>
    </row>
    <row r="793" spans="4:15" s="317" customFormat="1">
      <c r="D793" s="315"/>
      <c r="E793" s="316"/>
      <c r="F793" s="314"/>
      <c r="G793" s="315"/>
      <c r="H793" s="314"/>
      <c r="I793" s="314"/>
      <c r="J793" s="314"/>
      <c r="K793" s="314"/>
      <c r="L793" s="314"/>
      <c r="M793" s="314"/>
      <c r="N793" s="314"/>
      <c r="O793" s="314"/>
    </row>
    <row r="794" spans="4:15" s="317" customFormat="1">
      <c r="D794" s="315"/>
      <c r="E794" s="316"/>
      <c r="F794" s="314"/>
      <c r="G794" s="315"/>
      <c r="H794" s="314"/>
      <c r="I794" s="314"/>
      <c r="J794" s="314"/>
      <c r="K794" s="314"/>
      <c r="L794" s="314"/>
      <c r="M794" s="314"/>
      <c r="N794" s="314"/>
      <c r="O794" s="314"/>
    </row>
    <row r="795" spans="4:15" s="317" customFormat="1">
      <c r="D795" s="315"/>
      <c r="E795" s="316"/>
      <c r="F795" s="314"/>
      <c r="G795" s="315"/>
      <c r="H795" s="314"/>
      <c r="I795" s="314"/>
      <c r="J795" s="314"/>
      <c r="K795" s="314"/>
      <c r="L795" s="314"/>
      <c r="M795" s="314"/>
      <c r="N795" s="314"/>
      <c r="O795" s="314"/>
    </row>
    <row r="796" spans="4:15" s="317" customFormat="1">
      <c r="D796" s="315"/>
      <c r="E796" s="316"/>
      <c r="F796" s="314"/>
      <c r="G796" s="315"/>
      <c r="H796" s="314"/>
      <c r="I796" s="314"/>
      <c r="J796" s="314"/>
      <c r="K796" s="314"/>
      <c r="L796" s="314"/>
      <c r="M796" s="314"/>
      <c r="N796" s="314"/>
      <c r="O796" s="314"/>
    </row>
    <row r="797" spans="4:15" s="317" customFormat="1">
      <c r="D797" s="315"/>
      <c r="E797" s="316"/>
      <c r="F797" s="314"/>
      <c r="G797" s="315"/>
      <c r="H797" s="314"/>
      <c r="I797" s="314"/>
      <c r="J797" s="314"/>
      <c r="K797" s="314"/>
      <c r="L797" s="314"/>
      <c r="M797" s="314"/>
      <c r="N797" s="314"/>
      <c r="O797" s="314"/>
    </row>
    <row r="798" spans="4:15" s="317" customFormat="1">
      <c r="D798" s="315"/>
      <c r="E798" s="316"/>
      <c r="F798" s="314"/>
      <c r="G798" s="315"/>
      <c r="H798" s="314"/>
      <c r="I798" s="314"/>
      <c r="J798" s="314"/>
      <c r="K798" s="314"/>
      <c r="L798" s="314"/>
      <c r="M798" s="314"/>
      <c r="N798" s="314"/>
      <c r="O798" s="314"/>
    </row>
    <row r="799" spans="4:15" s="317" customFormat="1">
      <c r="D799" s="315"/>
      <c r="E799" s="316"/>
      <c r="F799" s="314"/>
      <c r="G799" s="315"/>
      <c r="H799" s="314"/>
      <c r="I799" s="314"/>
      <c r="J799" s="314"/>
      <c r="K799" s="314"/>
      <c r="L799" s="314"/>
      <c r="M799" s="314"/>
      <c r="N799" s="314"/>
      <c r="O799" s="314"/>
    </row>
    <row r="800" spans="4:15" s="317" customFormat="1">
      <c r="D800" s="315"/>
      <c r="E800" s="316"/>
      <c r="F800" s="314"/>
      <c r="G800" s="315"/>
      <c r="H800" s="314"/>
      <c r="I800" s="314"/>
      <c r="J800" s="314"/>
      <c r="K800" s="314"/>
      <c r="L800" s="314"/>
      <c r="M800" s="314"/>
      <c r="N800" s="314"/>
      <c r="O800" s="314"/>
    </row>
    <row r="801" spans="4:20" s="317" customFormat="1">
      <c r="D801" s="315"/>
      <c r="E801" s="316"/>
      <c r="F801" s="314"/>
      <c r="G801" s="315"/>
      <c r="H801" s="314"/>
      <c r="I801" s="314"/>
      <c r="J801" s="314"/>
      <c r="K801" s="314"/>
      <c r="L801" s="314"/>
      <c r="M801" s="314"/>
      <c r="N801" s="314"/>
      <c r="O801" s="314"/>
    </row>
    <row r="802" spans="4:20" s="317" customFormat="1">
      <c r="D802" s="315"/>
      <c r="E802" s="316"/>
      <c r="F802" s="314"/>
      <c r="G802" s="315"/>
      <c r="H802" s="314"/>
      <c r="I802" s="314"/>
      <c r="J802" s="314"/>
      <c r="K802" s="314"/>
      <c r="L802" s="314"/>
      <c r="M802" s="314"/>
      <c r="N802" s="314"/>
      <c r="O802" s="314"/>
    </row>
    <row r="803" spans="4:20" s="317" customFormat="1">
      <c r="D803" s="315"/>
      <c r="E803" s="316"/>
      <c r="F803" s="314"/>
      <c r="G803" s="315"/>
      <c r="H803" s="314"/>
      <c r="I803" s="314"/>
      <c r="J803" s="314"/>
      <c r="K803" s="314"/>
      <c r="L803" s="314"/>
      <c r="M803" s="314"/>
      <c r="N803" s="314"/>
      <c r="O803" s="314"/>
    </row>
    <row r="804" spans="4:20" s="317" customFormat="1">
      <c r="D804" s="315"/>
      <c r="E804" s="316"/>
      <c r="F804" s="314"/>
      <c r="G804" s="315"/>
      <c r="H804" s="314"/>
      <c r="I804" s="314"/>
      <c r="J804" s="314"/>
      <c r="K804" s="314"/>
      <c r="L804" s="314"/>
      <c r="M804" s="314"/>
      <c r="N804" s="314"/>
      <c r="O804" s="314"/>
    </row>
    <row r="805" spans="4:20" s="320" customFormat="1">
      <c r="D805" s="318"/>
      <c r="E805" s="319"/>
      <c r="G805" s="321"/>
      <c r="I805" s="322"/>
      <c r="J805" s="322"/>
      <c r="K805" s="322"/>
      <c r="L805" s="322"/>
      <c r="M805" s="323"/>
      <c r="N805" s="323"/>
      <c r="O805" s="322"/>
      <c r="P805" s="324"/>
      <c r="Q805" s="324"/>
      <c r="R805" s="324"/>
      <c r="S805" s="324"/>
      <c r="T805" s="324"/>
    </row>
    <row r="806" spans="4:20" s="320" customFormat="1">
      <c r="D806" s="318"/>
      <c r="E806" s="319"/>
      <c r="G806" s="321"/>
      <c r="I806" s="322"/>
      <c r="J806" s="322"/>
      <c r="K806" s="322"/>
      <c r="L806" s="322"/>
      <c r="M806" s="323"/>
      <c r="N806" s="323"/>
      <c r="O806" s="322"/>
      <c r="P806" s="324"/>
      <c r="Q806" s="324"/>
      <c r="R806" s="324"/>
      <c r="S806" s="324"/>
      <c r="T806" s="324"/>
    </row>
    <row r="807" spans="4:20" s="320" customFormat="1">
      <c r="D807" s="318"/>
      <c r="E807" s="319"/>
      <c r="G807" s="321"/>
      <c r="I807" s="322"/>
      <c r="J807" s="322"/>
      <c r="K807" s="322"/>
      <c r="L807" s="322"/>
      <c r="M807" s="323"/>
      <c r="N807" s="323"/>
      <c r="O807" s="322"/>
      <c r="P807" s="324"/>
      <c r="Q807" s="324"/>
      <c r="R807" s="324"/>
      <c r="S807" s="324"/>
      <c r="T807" s="324"/>
    </row>
    <row r="808" spans="4:20" s="320" customFormat="1">
      <c r="D808" s="318"/>
      <c r="E808" s="319"/>
      <c r="G808" s="321"/>
      <c r="I808" s="322"/>
      <c r="J808" s="322"/>
      <c r="K808" s="322"/>
      <c r="L808" s="322"/>
      <c r="M808" s="323"/>
      <c r="N808" s="323"/>
      <c r="O808" s="322"/>
      <c r="P808" s="324"/>
      <c r="Q808" s="324"/>
      <c r="R808" s="324"/>
      <c r="S808" s="324"/>
      <c r="T808" s="324"/>
    </row>
    <row r="809" spans="4:20" s="320" customFormat="1">
      <c r="D809" s="318"/>
      <c r="E809" s="319"/>
      <c r="G809" s="321"/>
      <c r="I809" s="322"/>
      <c r="J809" s="322"/>
      <c r="K809" s="322"/>
      <c r="L809" s="322"/>
      <c r="M809" s="323"/>
      <c r="N809" s="323"/>
      <c r="O809" s="322"/>
      <c r="P809" s="324"/>
      <c r="Q809" s="324"/>
      <c r="R809" s="324"/>
      <c r="S809" s="324"/>
      <c r="T809" s="324"/>
    </row>
    <row r="810" spans="4:20" s="320" customFormat="1">
      <c r="D810" s="318"/>
      <c r="E810" s="319"/>
      <c r="G810" s="321"/>
      <c r="I810" s="322"/>
      <c r="J810" s="322"/>
      <c r="K810" s="322"/>
      <c r="L810" s="322"/>
      <c r="M810" s="323"/>
      <c r="N810" s="323"/>
      <c r="O810" s="322"/>
      <c r="P810" s="324"/>
      <c r="Q810" s="324"/>
      <c r="R810" s="324"/>
      <c r="S810" s="324"/>
      <c r="T810" s="324"/>
    </row>
    <row r="811" spans="4:20" s="320" customFormat="1">
      <c r="D811" s="318"/>
      <c r="E811" s="319"/>
      <c r="G811" s="321"/>
      <c r="I811" s="322"/>
      <c r="J811" s="322"/>
      <c r="K811" s="322"/>
      <c r="L811" s="322"/>
      <c r="M811" s="323"/>
      <c r="N811" s="323"/>
      <c r="O811" s="322"/>
      <c r="P811" s="324"/>
      <c r="Q811" s="324"/>
      <c r="R811" s="324"/>
      <c r="S811" s="324"/>
      <c r="T811" s="324"/>
    </row>
    <row r="812" spans="4:20" s="320" customFormat="1">
      <c r="D812" s="318"/>
      <c r="E812" s="319"/>
      <c r="G812" s="321"/>
      <c r="I812" s="322"/>
      <c r="J812" s="322"/>
      <c r="K812" s="322"/>
      <c r="L812" s="322"/>
      <c r="M812" s="323"/>
      <c r="N812" s="323"/>
      <c r="O812" s="322"/>
      <c r="P812" s="324"/>
      <c r="Q812" s="324"/>
      <c r="R812" s="324"/>
      <c r="S812" s="324"/>
      <c r="T812" s="324"/>
    </row>
    <row r="813" spans="4:20" s="320" customFormat="1">
      <c r="D813" s="318"/>
      <c r="E813" s="319"/>
      <c r="G813" s="321"/>
      <c r="I813" s="322"/>
      <c r="J813" s="322"/>
      <c r="K813" s="322"/>
      <c r="L813" s="322"/>
      <c r="M813" s="323"/>
      <c r="N813" s="323"/>
      <c r="O813" s="322"/>
      <c r="P813" s="324"/>
      <c r="Q813" s="324"/>
      <c r="R813" s="324"/>
      <c r="S813" s="324"/>
      <c r="T813" s="324"/>
    </row>
    <row r="814" spans="4:20" s="320" customFormat="1">
      <c r="D814" s="318"/>
      <c r="E814" s="319"/>
      <c r="G814" s="321"/>
      <c r="I814" s="322"/>
      <c r="J814" s="322"/>
      <c r="K814" s="322"/>
      <c r="L814" s="322"/>
      <c r="M814" s="323"/>
      <c r="N814" s="323"/>
      <c r="O814" s="322"/>
      <c r="P814" s="324"/>
      <c r="Q814" s="324"/>
      <c r="R814" s="324"/>
      <c r="S814" s="324"/>
      <c r="T814" s="324"/>
    </row>
    <row r="815" spans="4:20" s="320" customFormat="1">
      <c r="D815" s="318"/>
      <c r="E815" s="319"/>
      <c r="G815" s="321"/>
      <c r="I815" s="322"/>
      <c r="J815" s="322"/>
      <c r="K815" s="322"/>
      <c r="L815" s="322"/>
      <c r="M815" s="323"/>
      <c r="N815" s="323"/>
      <c r="O815" s="322"/>
      <c r="P815" s="324"/>
      <c r="Q815" s="324"/>
      <c r="R815" s="324"/>
      <c r="S815" s="324"/>
      <c r="T815" s="324"/>
    </row>
    <row r="816" spans="4:20" s="320" customFormat="1">
      <c r="D816" s="318"/>
      <c r="E816" s="319"/>
      <c r="G816" s="321"/>
      <c r="I816" s="322"/>
      <c r="J816" s="322"/>
      <c r="K816" s="322"/>
      <c r="L816" s="322"/>
      <c r="M816" s="323"/>
      <c r="N816" s="323"/>
      <c r="O816" s="322"/>
      <c r="P816" s="324"/>
      <c r="Q816" s="324"/>
      <c r="R816" s="324"/>
      <c r="S816" s="324"/>
      <c r="T816" s="324"/>
    </row>
    <row r="817" spans="4:20" s="320" customFormat="1">
      <c r="D817" s="318"/>
      <c r="E817" s="319"/>
      <c r="G817" s="321"/>
      <c r="I817" s="322"/>
      <c r="J817" s="322"/>
      <c r="K817" s="322"/>
      <c r="L817" s="322"/>
      <c r="M817" s="323"/>
      <c r="N817" s="323"/>
      <c r="O817" s="322"/>
      <c r="P817" s="324"/>
      <c r="Q817" s="324"/>
      <c r="R817" s="324"/>
      <c r="S817" s="324"/>
      <c r="T817" s="324"/>
    </row>
    <row r="818" spans="4:20" s="320" customFormat="1">
      <c r="D818" s="318"/>
      <c r="E818" s="319"/>
      <c r="G818" s="321"/>
      <c r="I818" s="322"/>
      <c r="J818" s="322"/>
      <c r="K818" s="322"/>
      <c r="L818" s="322"/>
      <c r="M818" s="323"/>
      <c r="N818" s="323"/>
      <c r="O818" s="322"/>
      <c r="P818" s="324"/>
      <c r="Q818" s="324"/>
      <c r="R818" s="324"/>
      <c r="S818" s="324"/>
      <c r="T818" s="324"/>
    </row>
    <row r="819" spans="4:20" s="320" customFormat="1">
      <c r="D819" s="318"/>
      <c r="E819" s="319"/>
      <c r="G819" s="321"/>
      <c r="I819" s="322"/>
      <c r="J819" s="322"/>
      <c r="K819" s="322"/>
      <c r="L819" s="322"/>
      <c r="M819" s="323"/>
      <c r="N819" s="323"/>
      <c r="O819" s="322"/>
      <c r="P819" s="324"/>
      <c r="Q819" s="324"/>
      <c r="R819" s="324"/>
      <c r="S819" s="324"/>
      <c r="T819" s="324"/>
    </row>
    <row r="820" spans="4:20" s="320" customFormat="1">
      <c r="D820" s="318"/>
      <c r="E820" s="319"/>
      <c r="G820" s="321"/>
      <c r="I820" s="322"/>
      <c r="J820" s="322"/>
      <c r="K820" s="322"/>
      <c r="L820" s="322"/>
      <c r="M820" s="323"/>
      <c r="N820" s="323"/>
      <c r="O820" s="322"/>
      <c r="P820" s="324"/>
      <c r="Q820" s="324"/>
      <c r="R820" s="324"/>
      <c r="S820" s="324"/>
      <c r="T820" s="324"/>
    </row>
    <row r="821" spans="4:20" s="320" customFormat="1">
      <c r="D821" s="318"/>
      <c r="E821" s="319"/>
      <c r="G821" s="321"/>
      <c r="I821" s="322"/>
      <c r="J821" s="322"/>
      <c r="K821" s="322"/>
      <c r="L821" s="322"/>
      <c r="M821" s="323"/>
      <c r="N821" s="323"/>
      <c r="O821" s="322"/>
      <c r="P821" s="324"/>
      <c r="Q821" s="324"/>
      <c r="R821" s="324"/>
      <c r="S821" s="324"/>
      <c r="T821" s="324"/>
    </row>
    <row r="822" spans="4:20" s="320" customFormat="1">
      <c r="D822" s="318"/>
      <c r="E822" s="319"/>
      <c r="G822" s="321"/>
      <c r="I822" s="322"/>
      <c r="J822" s="322"/>
      <c r="K822" s="322"/>
      <c r="L822" s="322"/>
      <c r="M822" s="323"/>
      <c r="N822" s="323"/>
      <c r="O822" s="322"/>
      <c r="P822" s="324"/>
      <c r="Q822" s="324"/>
      <c r="R822" s="324"/>
      <c r="S822" s="324"/>
      <c r="T822" s="324"/>
    </row>
    <row r="823" spans="4:20" s="320" customFormat="1">
      <c r="D823" s="318"/>
      <c r="E823" s="319"/>
      <c r="G823" s="321"/>
      <c r="I823" s="322"/>
      <c r="J823" s="322"/>
      <c r="K823" s="322"/>
      <c r="L823" s="322"/>
      <c r="M823" s="323"/>
      <c r="N823" s="323"/>
      <c r="O823" s="322"/>
      <c r="P823" s="324"/>
      <c r="Q823" s="324"/>
      <c r="R823" s="324"/>
      <c r="S823" s="324"/>
      <c r="T823" s="324"/>
    </row>
    <row r="824" spans="4:20" s="320" customFormat="1">
      <c r="D824" s="318"/>
      <c r="E824" s="319"/>
      <c r="G824" s="321"/>
      <c r="I824" s="322"/>
      <c r="J824" s="322"/>
      <c r="K824" s="322"/>
      <c r="L824" s="322"/>
      <c r="M824" s="323"/>
      <c r="N824" s="323"/>
      <c r="O824" s="322"/>
      <c r="P824" s="324"/>
      <c r="Q824" s="324"/>
      <c r="R824" s="324"/>
      <c r="S824" s="324"/>
      <c r="T824" s="324"/>
    </row>
    <row r="825" spans="4:20" s="320" customFormat="1">
      <c r="D825" s="318"/>
      <c r="E825" s="319"/>
      <c r="G825" s="321"/>
      <c r="I825" s="322"/>
      <c r="J825" s="322"/>
      <c r="K825" s="322"/>
      <c r="L825" s="322"/>
      <c r="M825" s="323"/>
      <c r="N825" s="323"/>
      <c r="O825" s="322"/>
      <c r="P825" s="324"/>
      <c r="Q825" s="324"/>
      <c r="R825" s="324"/>
      <c r="S825" s="324"/>
      <c r="T825" s="324"/>
    </row>
    <row r="826" spans="4:20" s="320" customFormat="1">
      <c r="D826" s="318"/>
      <c r="E826" s="319"/>
      <c r="G826" s="321"/>
      <c r="I826" s="322"/>
      <c r="J826" s="322"/>
      <c r="K826" s="322"/>
      <c r="L826" s="322"/>
      <c r="M826" s="323"/>
      <c r="N826" s="323"/>
      <c r="O826" s="322"/>
      <c r="P826" s="324"/>
      <c r="Q826" s="324"/>
      <c r="R826" s="324"/>
      <c r="S826" s="324"/>
      <c r="T826" s="324"/>
    </row>
    <row r="827" spans="4:20" s="320" customFormat="1">
      <c r="D827" s="318"/>
      <c r="E827" s="319"/>
      <c r="G827" s="321"/>
      <c r="I827" s="322"/>
      <c r="J827" s="322"/>
      <c r="K827" s="322"/>
      <c r="L827" s="322"/>
      <c r="M827" s="323"/>
      <c r="N827" s="323"/>
      <c r="O827" s="322"/>
      <c r="P827" s="324"/>
      <c r="Q827" s="324"/>
      <c r="R827" s="324"/>
      <c r="S827" s="324"/>
      <c r="T827" s="324"/>
    </row>
    <row r="828" spans="4:20" s="320" customFormat="1">
      <c r="D828" s="318"/>
      <c r="E828" s="319"/>
      <c r="G828" s="321"/>
      <c r="I828" s="322"/>
      <c r="J828" s="322"/>
      <c r="K828" s="322"/>
      <c r="L828" s="322"/>
      <c r="M828" s="323"/>
      <c r="N828" s="323"/>
      <c r="O828" s="322"/>
      <c r="P828" s="324"/>
      <c r="Q828" s="324"/>
      <c r="R828" s="324"/>
      <c r="S828" s="324"/>
      <c r="T828" s="324"/>
    </row>
    <row r="829" spans="4:20" s="320" customFormat="1">
      <c r="D829" s="318"/>
      <c r="E829" s="319"/>
      <c r="G829" s="321"/>
      <c r="I829" s="322"/>
      <c r="J829" s="322"/>
      <c r="K829" s="322"/>
      <c r="L829" s="322"/>
      <c r="M829" s="323"/>
      <c r="N829" s="323"/>
      <c r="O829" s="322"/>
      <c r="P829" s="324"/>
      <c r="Q829" s="324"/>
      <c r="R829" s="324"/>
      <c r="S829" s="324"/>
      <c r="T829" s="324"/>
    </row>
    <row r="830" spans="4:20" s="320" customFormat="1">
      <c r="D830" s="318"/>
      <c r="E830" s="319"/>
      <c r="G830" s="321"/>
      <c r="I830" s="322"/>
      <c r="J830" s="322"/>
      <c r="K830" s="322"/>
      <c r="L830" s="322"/>
      <c r="M830" s="323"/>
      <c r="N830" s="323"/>
      <c r="O830" s="322"/>
      <c r="P830" s="324"/>
      <c r="Q830" s="324"/>
      <c r="R830" s="324"/>
      <c r="S830" s="324"/>
      <c r="T830" s="324"/>
    </row>
    <row r="831" spans="4:20" s="320" customFormat="1">
      <c r="D831" s="318"/>
      <c r="E831" s="319"/>
      <c r="G831" s="321"/>
      <c r="I831" s="322"/>
      <c r="J831" s="322"/>
      <c r="K831" s="322"/>
      <c r="L831" s="322"/>
      <c r="M831" s="323"/>
      <c r="N831" s="323"/>
      <c r="O831" s="322"/>
      <c r="P831" s="324"/>
      <c r="Q831" s="324"/>
      <c r="R831" s="324"/>
      <c r="S831" s="324"/>
      <c r="T831" s="324"/>
    </row>
    <row r="832" spans="4:20" s="320" customFormat="1">
      <c r="D832" s="318"/>
      <c r="E832" s="319"/>
      <c r="G832" s="321"/>
      <c r="I832" s="322"/>
      <c r="J832" s="322"/>
      <c r="K832" s="322"/>
      <c r="L832" s="322"/>
      <c r="M832" s="323"/>
      <c r="N832" s="323"/>
      <c r="O832" s="322"/>
      <c r="P832" s="324"/>
      <c r="Q832" s="324"/>
      <c r="R832" s="324"/>
      <c r="S832" s="324"/>
      <c r="T832" s="324"/>
    </row>
    <row r="833" spans="4:20" s="320" customFormat="1">
      <c r="D833" s="318"/>
      <c r="E833" s="319"/>
      <c r="G833" s="321"/>
      <c r="I833" s="322"/>
      <c r="J833" s="322"/>
      <c r="K833" s="322"/>
      <c r="L833" s="322"/>
      <c r="M833" s="323"/>
      <c r="N833" s="323"/>
      <c r="O833" s="322"/>
      <c r="P833" s="324"/>
      <c r="Q833" s="324"/>
      <c r="R833" s="324"/>
      <c r="S833" s="324"/>
      <c r="T833" s="324"/>
    </row>
    <row r="834" spans="4:20" s="320" customFormat="1">
      <c r="D834" s="318"/>
      <c r="E834" s="319"/>
      <c r="G834" s="321"/>
      <c r="I834" s="322"/>
      <c r="J834" s="322"/>
      <c r="K834" s="322"/>
      <c r="L834" s="322"/>
      <c r="M834" s="323"/>
      <c r="N834" s="323"/>
      <c r="O834" s="322"/>
      <c r="P834" s="324"/>
      <c r="Q834" s="324"/>
      <c r="R834" s="324"/>
      <c r="S834" s="324"/>
      <c r="T834" s="324"/>
    </row>
    <row r="835" spans="4:20" s="320" customFormat="1">
      <c r="D835" s="318"/>
      <c r="E835" s="319"/>
      <c r="G835" s="321"/>
      <c r="I835" s="322"/>
      <c r="J835" s="322"/>
      <c r="K835" s="322"/>
      <c r="L835" s="322"/>
      <c r="M835" s="323"/>
      <c r="N835" s="323"/>
      <c r="O835" s="322"/>
      <c r="P835" s="324"/>
      <c r="Q835" s="324"/>
      <c r="R835" s="324"/>
      <c r="S835" s="324"/>
      <c r="T835" s="324"/>
    </row>
    <row r="836" spans="4:20" s="320" customFormat="1">
      <c r="D836" s="318"/>
      <c r="E836" s="319"/>
      <c r="G836" s="321"/>
      <c r="I836" s="322"/>
      <c r="J836" s="322"/>
      <c r="K836" s="322"/>
      <c r="L836" s="322"/>
      <c r="M836" s="323"/>
      <c r="N836" s="323"/>
      <c r="O836" s="322"/>
      <c r="P836" s="324"/>
      <c r="Q836" s="324"/>
      <c r="R836" s="324"/>
      <c r="S836" s="324"/>
      <c r="T836" s="324"/>
    </row>
    <row r="837" spans="4:20" s="320" customFormat="1">
      <c r="D837" s="318"/>
      <c r="E837" s="319"/>
      <c r="G837" s="321"/>
      <c r="I837" s="322"/>
      <c r="J837" s="322"/>
      <c r="K837" s="322"/>
      <c r="L837" s="322"/>
      <c r="M837" s="323"/>
      <c r="N837" s="323"/>
      <c r="O837" s="322"/>
      <c r="P837" s="324"/>
      <c r="Q837" s="324"/>
      <c r="R837" s="324"/>
      <c r="S837" s="324"/>
      <c r="T837" s="324"/>
    </row>
    <row r="838" spans="4:20" s="320" customFormat="1">
      <c r="D838" s="318"/>
      <c r="E838" s="319"/>
      <c r="G838" s="321"/>
      <c r="I838" s="322"/>
      <c r="J838" s="322"/>
      <c r="K838" s="322"/>
      <c r="L838" s="322"/>
      <c r="M838" s="323"/>
      <c r="N838" s="323"/>
      <c r="O838" s="322"/>
      <c r="P838" s="324"/>
      <c r="Q838" s="324"/>
      <c r="R838" s="324"/>
      <c r="S838" s="324"/>
      <c r="T838" s="324"/>
    </row>
    <row r="839" spans="4:20" s="320" customFormat="1">
      <c r="D839" s="318"/>
      <c r="E839" s="319"/>
      <c r="G839" s="321"/>
      <c r="I839" s="322"/>
      <c r="J839" s="322"/>
      <c r="K839" s="322"/>
      <c r="L839" s="322"/>
      <c r="M839" s="323"/>
      <c r="N839" s="323"/>
      <c r="O839" s="322"/>
      <c r="P839" s="324"/>
      <c r="Q839" s="324"/>
      <c r="R839" s="324"/>
      <c r="S839" s="324"/>
      <c r="T839" s="324"/>
    </row>
    <row r="840" spans="4:20" s="320" customFormat="1">
      <c r="D840" s="318"/>
      <c r="E840" s="319"/>
      <c r="G840" s="321"/>
      <c r="I840" s="322"/>
      <c r="J840" s="322"/>
      <c r="K840" s="322"/>
      <c r="L840" s="322"/>
      <c r="M840" s="323"/>
      <c r="N840" s="323"/>
      <c r="O840" s="322"/>
      <c r="P840" s="324"/>
      <c r="Q840" s="324"/>
      <c r="R840" s="324"/>
      <c r="S840" s="324"/>
      <c r="T840" s="324"/>
    </row>
    <row r="841" spans="4:20" s="320" customFormat="1">
      <c r="D841" s="318"/>
      <c r="E841" s="319"/>
      <c r="G841" s="321"/>
      <c r="I841" s="322"/>
      <c r="J841" s="322"/>
      <c r="K841" s="322"/>
      <c r="L841" s="322"/>
      <c r="M841" s="323"/>
      <c r="N841" s="323"/>
      <c r="O841" s="322"/>
      <c r="P841" s="324"/>
      <c r="Q841" s="324"/>
      <c r="R841" s="324"/>
      <c r="S841" s="324"/>
      <c r="T841" s="324"/>
    </row>
    <row r="842" spans="4:20" s="320" customFormat="1">
      <c r="D842" s="318"/>
      <c r="E842" s="319"/>
      <c r="G842" s="321"/>
      <c r="I842" s="322"/>
      <c r="J842" s="322"/>
      <c r="K842" s="322"/>
      <c r="L842" s="322"/>
      <c r="M842" s="323"/>
      <c r="N842" s="323"/>
      <c r="O842" s="322"/>
      <c r="P842" s="324"/>
      <c r="Q842" s="324"/>
      <c r="R842" s="324"/>
      <c r="S842" s="324"/>
      <c r="T842" s="324"/>
    </row>
    <row r="843" spans="4:20" s="320" customFormat="1">
      <c r="D843" s="318"/>
      <c r="E843" s="319"/>
      <c r="G843" s="321"/>
      <c r="I843" s="322"/>
      <c r="J843" s="322"/>
      <c r="K843" s="322"/>
      <c r="L843" s="322"/>
      <c r="M843" s="323"/>
      <c r="N843" s="323"/>
      <c r="O843" s="322"/>
      <c r="P843" s="324"/>
      <c r="Q843" s="324"/>
      <c r="R843" s="324"/>
      <c r="S843" s="324"/>
      <c r="T843" s="324"/>
    </row>
    <row r="844" spans="4:20" s="320" customFormat="1">
      <c r="D844" s="318"/>
      <c r="E844" s="319"/>
      <c r="G844" s="321"/>
      <c r="I844" s="322"/>
      <c r="J844" s="322"/>
      <c r="K844" s="322"/>
      <c r="L844" s="322"/>
      <c r="M844" s="323"/>
      <c r="N844" s="323"/>
      <c r="O844" s="322"/>
      <c r="P844" s="324"/>
      <c r="Q844" s="324"/>
      <c r="R844" s="324"/>
      <c r="S844" s="324"/>
      <c r="T844" s="324"/>
    </row>
    <row r="845" spans="4:20" s="320" customFormat="1">
      <c r="D845" s="318"/>
      <c r="E845" s="319"/>
      <c r="G845" s="321"/>
      <c r="I845" s="322"/>
      <c r="J845" s="322"/>
      <c r="K845" s="322"/>
      <c r="L845" s="322"/>
      <c r="M845" s="323"/>
      <c r="N845" s="323"/>
      <c r="O845" s="322"/>
      <c r="P845" s="324"/>
      <c r="Q845" s="324"/>
      <c r="R845" s="324"/>
      <c r="S845" s="324"/>
      <c r="T845" s="324"/>
    </row>
    <row r="846" spans="4:20" s="320" customFormat="1">
      <c r="D846" s="318"/>
      <c r="E846" s="319"/>
      <c r="G846" s="321"/>
      <c r="I846" s="322"/>
      <c r="J846" s="322"/>
      <c r="K846" s="322"/>
      <c r="L846" s="322"/>
      <c r="M846" s="323"/>
      <c r="N846" s="323"/>
      <c r="O846" s="322"/>
      <c r="P846" s="324"/>
      <c r="Q846" s="324"/>
      <c r="R846" s="324"/>
      <c r="S846" s="324"/>
      <c r="T846" s="324"/>
    </row>
    <row r="847" spans="4:20" s="320" customFormat="1">
      <c r="D847" s="318"/>
      <c r="E847" s="319"/>
      <c r="G847" s="321"/>
      <c r="I847" s="322"/>
      <c r="J847" s="322"/>
      <c r="K847" s="322"/>
      <c r="L847" s="322"/>
      <c r="M847" s="323"/>
      <c r="N847" s="323"/>
      <c r="O847" s="322"/>
      <c r="P847" s="324"/>
      <c r="Q847" s="324"/>
      <c r="R847" s="324"/>
      <c r="S847" s="324"/>
      <c r="T847" s="324"/>
    </row>
    <row r="848" spans="4:20" s="320" customFormat="1">
      <c r="D848" s="318"/>
      <c r="E848" s="319"/>
      <c r="G848" s="321"/>
      <c r="I848" s="322"/>
      <c r="J848" s="322"/>
      <c r="K848" s="322"/>
      <c r="L848" s="322"/>
      <c r="M848" s="323"/>
      <c r="N848" s="323"/>
      <c r="O848" s="322"/>
      <c r="P848" s="324"/>
      <c r="Q848" s="324"/>
      <c r="R848" s="324"/>
      <c r="S848" s="324"/>
      <c r="T848" s="324"/>
    </row>
    <row r="849" spans="4:20" s="320" customFormat="1">
      <c r="D849" s="318"/>
      <c r="E849" s="319"/>
      <c r="G849" s="321"/>
      <c r="I849" s="322"/>
      <c r="J849" s="322"/>
      <c r="K849" s="322"/>
      <c r="L849" s="322"/>
      <c r="M849" s="323"/>
      <c r="N849" s="323"/>
      <c r="O849" s="322"/>
      <c r="P849" s="324"/>
      <c r="Q849" s="324"/>
      <c r="R849" s="324"/>
      <c r="S849" s="324"/>
      <c r="T849" s="324"/>
    </row>
    <row r="850" spans="4:20" s="320" customFormat="1">
      <c r="D850" s="318"/>
      <c r="E850" s="319"/>
      <c r="G850" s="321"/>
      <c r="I850" s="322"/>
      <c r="J850" s="322"/>
      <c r="K850" s="322"/>
      <c r="L850" s="322"/>
      <c r="M850" s="323"/>
      <c r="N850" s="323"/>
      <c r="O850" s="322"/>
      <c r="P850" s="324"/>
      <c r="Q850" s="324"/>
      <c r="R850" s="324"/>
      <c r="S850" s="324"/>
      <c r="T850" s="324"/>
    </row>
    <row r="851" spans="4:20" s="320" customFormat="1">
      <c r="D851" s="318"/>
      <c r="E851" s="319"/>
      <c r="G851" s="321"/>
      <c r="I851" s="322"/>
      <c r="J851" s="322"/>
      <c r="K851" s="322"/>
      <c r="L851" s="322"/>
      <c r="M851" s="323"/>
      <c r="N851" s="323"/>
      <c r="O851" s="322"/>
      <c r="P851" s="324"/>
      <c r="Q851" s="324"/>
      <c r="R851" s="324"/>
      <c r="S851" s="324"/>
      <c r="T851" s="324"/>
    </row>
    <row r="852" spans="4:20" s="320" customFormat="1">
      <c r="D852" s="318"/>
      <c r="E852" s="319"/>
      <c r="G852" s="321"/>
      <c r="I852" s="322"/>
      <c r="J852" s="322"/>
      <c r="K852" s="322"/>
      <c r="L852" s="322"/>
      <c r="M852" s="323"/>
      <c r="N852" s="323"/>
      <c r="O852" s="322"/>
      <c r="P852" s="324"/>
      <c r="Q852" s="324"/>
      <c r="R852" s="324"/>
      <c r="S852" s="324"/>
      <c r="T852" s="324"/>
    </row>
    <row r="853" spans="4:20" s="320" customFormat="1">
      <c r="D853" s="318"/>
      <c r="E853" s="319"/>
      <c r="G853" s="321"/>
      <c r="I853" s="322"/>
      <c r="J853" s="322"/>
      <c r="K853" s="322"/>
      <c r="L853" s="322"/>
      <c r="M853" s="323"/>
      <c r="N853" s="323"/>
      <c r="O853" s="322"/>
      <c r="P853" s="324"/>
      <c r="Q853" s="324"/>
      <c r="R853" s="324"/>
      <c r="S853" s="324"/>
      <c r="T853" s="324"/>
    </row>
    <row r="854" spans="4:20" s="320" customFormat="1">
      <c r="D854" s="318"/>
      <c r="E854" s="319"/>
      <c r="G854" s="321"/>
      <c r="I854" s="322"/>
      <c r="J854" s="322"/>
      <c r="K854" s="322"/>
      <c r="L854" s="322"/>
      <c r="M854" s="323"/>
      <c r="N854" s="323"/>
      <c r="O854" s="322"/>
      <c r="P854" s="324"/>
      <c r="Q854" s="324"/>
      <c r="R854" s="324"/>
      <c r="S854" s="324"/>
      <c r="T854" s="324"/>
    </row>
    <row r="855" spans="4:20" s="320" customFormat="1">
      <c r="D855" s="318"/>
      <c r="E855" s="319"/>
      <c r="G855" s="321"/>
      <c r="I855" s="322"/>
      <c r="J855" s="322"/>
      <c r="K855" s="322"/>
      <c r="L855" s="322"/>
      <c r="M855" s="323"/>
      <c r="N855" s="323"/>
      <c r="O855" s="322"/>
      <c r="P855" s="324"/>
      <c r="Q855" s="324"/>
      <c r="R855" s="324"/>
      <c r="S855" s="324"/>
      <c r="T855" s="324"/>
    </row>
    <row r="856" spans="4:20" s="320" customFormat="1">
      <c r="D856" s="318"/>
      <c r="E856" s="319"/>
      <c r="G856" s="321"/>
      <c r="I856" s="322"/>
      <c r="J856" s="322"/>
      <c r="K856" s="322"/>
      <c r="L856" s="322"/>
      <c r="M856" s="323"/>
      <c r="N856" s="323"/>
      <c r="O856" s="322"/>
      <c r="P856" s="324"/>
      <c r="Q856" s="324"/>
      <c r="R856" s="324"/>
      <c r="S856" s="324"/>
      <c r="T856" s="324"/>
    </row>
    <row r="857" spans="4:20" s="320" customFormat="1">
      <c r="D857" s="318"/>
      <c r="E857" s="319"/>
      <c r="G857" s="321"/>
      <c r="I857" s="322"/>
      <c r="J857" s="322"/>
      <c r="K857" s="322"/>
      <c r="L857" s="322"/>
      <c r="M857" s="323"/>
      <c r="N857" s="323"/>
      <c r="O857" s="322"/>
      <c r="P857" s="324"/>
      <c r="Q857" s="324"/>
      <c r="R857" s="324"/>
      <c r="S857" s="324"/>
      <c r="T857" s="324"/>
    </row>
    <row r="858" spans="4:20" s="320" customFormat="1">
      <c r="D858" s="318"/>
      <c r="E858" s="319"/>
      <c r="G858" s="321"/>
      <c r="I858" s="322"/>
      <c r="J858" s="322"/>
      <c r="K858" s="322"/>
      <c r="L858" s="322"/>
      <c r="M858" s="323"/>
      <c r="N858" s="323"/>
      <c r="O858" s="322"/>
      <c r="P858" s="324"/>
      <c r="Q858" s="324"/>
      <c r="R858" s="324"/>
      <c r="S858" s="324"/>
      <c r="T858" s="324"/>
    </row>
    <row r="859" spans="4:20" s="320" customFormat="1">
      <c r="D859" s="318"/>
      <c r="E859" s="319"/>
      <c r="G859" s="321"/>
      <c r="I859" s="322"/>
      <c r="J859" s="322"/>
      <c r="K859" s="322"/>
      <c r="L859" s="322"/>
      <c r="M859" s="323"/>
      <c r="N859" s="323"/>
      <c r="O859" s="322"/>
      <c r="P859" s="324"/>
      <c r="Q859" s="324"/>
      <c r="R859" s="324"/>
      <c r="S859" s="324"/>
      <c r="T859" s="324"/>
    </row>
    <row r="860" spans="4:20" s="320" customFormat="1">
      <c r="D860" s="318"/>
      <c r="E860" s="319"/>
      <c r="G860" s="321"/>
      <c r="I860" s="322"/>
      <c r="J860" s="322"/>
      <c r="K860" s="322"/>
      <c r="L860" s="322"/>
      <c r="M860" s="323"/>
      <c r="N860" s="323"/>
      <c r="O860" s="322"/>
      <c r="P860" s="324"/>
      <c r="Q860" s="324"/>
      <c r="R860" s="324"/>
      <c r="S860" s="324"/>
      <c r="T860" s="324"/>
    </row>
    <row r="861" spans="4:20" s="320" customFormat="1">
      <c r="D861" s="318"/>
      <c r="E861" s="319"/>
      <c r="G861" s="321"/>
      <c r="I861" s="322"/>
      <c r="J861" s="322"/>
      <c r="K861" s="322"/>
      <c r="L861" s="322"/>
      <c r="M861" s="323"/>
      <c r="N861" s="323"/>
      <c r="O861" s="322"/>
      <c r="P861" s="324"/>
      <c r="Q861" s="324"/>
      <c r="R861" s="324"/>
      <c r="S861" s="324"/>
      <c r="T861" s="324"/>
    </row>
    <row r="862" spans="4:20" s="320" customFormat="1">
      <c r="D862" s="318"/>
      <c r="E862" s="319"/>
      <c r="G862" s="321"/>
      <c r="I862" s="322"/>
      <c r="J862" s="322"/>
      <c r="K862" s="322"/>
      <c r="L862" s="322"/>
      <c r="M862" s="323"/>
      <c r="N862" s="323"/>
      <c r="O862" s="322"/>
      <c r="P862" s="324"/>
      <c r="Q862" s="324"/>
      <c r="R862" s="324"/>
      <c r="S862" s="324"/>
      <c r="T862" s="324"/>
    </row>
    <row r="863" spans="4:20" s="320" customFormat="1">
      <c r="D863" s="318"/>
      <c r="E863" s="319"/>
      <c r="G863" s="321"/>
      <c r="I863" s="322"/>
      <c r="J863" s="322"/>
      <c r="K863" s="322"/>
      <c r="L863" s="322"/>
      <c r="M863" s="323"/>
      <c r="N863" s="323"/>
      <c r="O863" s="322"/>
      <c r="P863" s="324"/>
      <c r="Q863" s="324"/>
      <c r="R863" s="324"/>
      <c r="S863" s="324"/>
      <c r="T863" s="324"/>
    </row>
    <row r="864" spans="4:20" s="320" customFormat="1">
      <c r="D864" s="318"/>
      <c r="E864" s="319"/>
      <c r="G864" s="321"/>
      <c r="I864" s="322"/>
      <c r="J864" s="322"/>
      <c r="K864" s="322"/>
      <c r="L864" s="322"/>
      <c r="M864" s="323"/>
      <c r="N864" s="323"/>
      <c r="O864" s="322"/>
      <c r="P864" s="324"/>
      <c r="Q864" s="324"/>
      <c r="R864" s="324"/>
      <c r="S864" s="324"/>
      <c r="T864" s="324"/>
    </row>
    <row r="865" spans="4:20" s="320" customFormat="1">
      <c r="D865" s="318"/>
      <c r="E865" s="319"/>
      <c r="G865" s="321"/>
      <c r="I865" s="322"/>
      <c r="J865" s="322"/>
      <c r="K865" s="322"/>
      <c r="L865" s="322"/>
      <c r="M865" s="323"/>
      <c r="N865" s="323"/>
      <c r="O865" s="322"/>
      <c r="P865" s="324"/>
      <c r="Q865" s="324"/>
      <c r="R865" s="324"/>
      <c r="S865" s="324"/>
      <c r="T865" s="324"/>
    </row>
    <row r="866" spans="4:20" s="320" customFormat="1">
      <c r="D866" s="318"/>
      <c r="E866" s="319"/>
      <c r="G866" s="321"/>
      <c r="I866" s="322"/>
      <c r="J866" s="322"/>
      <c r="K866" s="322"/>
      <c r="L866" s="322"/>
      <c r="M866" s="323"/>
      <c r="N866" s="323"/>
      <c r="O866" s="322"/>
      <c r="P866" s="324"/>
      <c r="Q866" s="324"/>
      <c r="R866" s="324"/>
      <c r="S866" s="324"/>
      <c r="T866" s="324"/>
    </row>
    <row r="867" spans="4:20" s="320" customFormat="1">
      <c r="D867" s="318"/>
      <c r="E867" s="319"/>
      <c r="G867" s="321"/>
      <c r="I867" s="322"/>
      <c r="J867" s="322"/>
      <c r="K867" s="322"/>
      <c r="L867" s="322"/>
      <c r="M867" s="323"/>
      <c r="N867" s="323"/>
      <c r="O867" s="322"/>
      <c r="P867" s="324"/>
      <c r="Q867" s="324"/>
      <c r="R867" s="324"/>
      <c r="S867" s="324"/>
      <c r="T867" s="324"/>
    </row>
    <row r="868" spans="4:20" s="320" customFormat="1">
      <c r="D868" s="318"/>
      <c r="E868" s="319"/>
      <c r="G868" s="321"/>
      <c r="I868" s="322"/>
      <c r="J868" s="322"/>
      <c r="K868" s="322"/>
      <c r="L868" s="322"/>
      <c r="M868" s="323"/>
      <c r="N868" s="323"/>
      <c r="O868" s="322"/>
      <c r="P868" s="324"/>
      <c r="Q868" s="324"/>
      <c r="R868" s="324"/>
      <c r="S868" s="324"/>
      <c r="T868" s="324"/>
    </row>
    <row r="869" spans="4:20" s="320" customFormat="1">
      <c r="D869" s="318"/>
      <c r="E869" s="319"/>
      <c r="G869" s="321"/>
      <c r="I869" s="322"/>
      <c r="J869" s="322"/>
      <c r="K869" s="322"/>
      <c r="L869" s="322"/>
      <c r="M869" s="323"/>
      <c r="N869" s="323"/>
      <c r="O869" s="322"/>
      <c r="P869" s="324"/>
      <c r="Q869" s="324"/>
      <c r="R869" s="324"/>
      <c r="S869" s="324"/>
      <c r="T869" s="324"/>
    </row>
    <row r="870" spans="4:20" s="320" customFormat="1">
      <c r="D870" s="318"/>
      <c r="E870" s="319"/>
      <c r="G870" s="321"/>
      <c r="I870" s="322"/>
      <c r="J870" s="322"/>
      <c r="K870" s="322"/>
      <c r="L870" s="322"/>
      <c r="M870" s="323"/>
      <c r="N870" s="323"/>
      <c r="O870" s="322"/>
      <c r="P870" s="324"/>
      <c r="Q870" s="324"/>
      <c r="R870" s="324"/>
      <c r="S870" s="324"/>
      <c r="T870" s="324"/>
    </row>
    <row r="871" spans="4:20" s="320" customFormat="1">
      <c r="D871" s="318"/>
      <c r="E871" s="319"/>
      <c r="G871" s="321"/>
      <c r="I871" s="322"/>
      <c r="J871" s="322"/>
      <c r="K871" s="322"/>
      <c r="L871" s="322"/>
      <c r="M871" s="323"/>
      <c r="N871" s="323"/>
      <c r="O871" s="322"/>
      <c r="P871" s="324"/>
      <c r="Q871" s="324"/>
      <c r="R871" s="324"/>
      <c r="S871" s="324"/>
      <c r="T871" s="324"/>
    </row>
    <row r="872" spans="4:20" s="320" customFormat="1">
      <c r="D872" s="318"/>
      <c r="E872" s="319"/>
      <c r="G872" s="321"/>
      <c r="I872" s="322"/>
      <c r="J872" s="322"/>
      <c r="K872" s="322"/>
      <c r="L872" s="322"/>
      <c r="M872" s="323"/>
      <c r="N872" s="323"/>
      <c r="O872" s="322"/>
      <c r="P872" s="324"/>
      <c r="Q872" s="324"/>
      <c r="R872" s="324"/>
      <c r="S872" s="324"/>
      <c r="T872" s="324"/>
    </row>
    <row r="873" spans="4:20" s="320" customFormat="1">
      <c r="D873" s="318"/>
      <c r="E873" s="319"/>
      <c r="G873" s="321"/>
      <c r="I873" s="322"/>
      <c r="J873" s="322"/>
      <c r="K873" s="322"/>
      <c r="L873" s="322"/>
      <c r="M873" s="323"/>
      <c r="N873" s="323"/>
      <c r="O873" s="322"/>
      <c r="P873" s="324"/>
      <c r="Q873" s="324"/>
      <c r="R873" s="324"/>
      <c r="S873" s="324"/>
      <c r="T873" s="324"/>
    </row>
    <row r="874" spans="4:20" s="320" customFormat="1">
      <c r="D874" s="318"/>
      <c r="E874" s="319"/>
      <c r="G874" s="321"/>
      <c r="I874" s="322"/>
      <c r="J874" s="322"/>
      <c r="K874" s="322"/>
      <c r="L874" s="322"/>
      <c r="M874" s="323"/>
      <c r="N874" s="323"/>
      <c r="O874" s="322"/>
      <c r="P874" s="324"/>
      <c r="Q874" s="324"/>
      <c r="R874" s="324"/>
      <c r="S874" s="324"/>
      <c r="T874" s="324"/>
    </row>
    <row r="875" spans="4:20" s="320" customFormat="1">
      <c r="D875" s="318"/>
      <c r="E875" s="319"/>
      <c r="G875" s="321"/>
      <c r="I875" s="322"/>
      <c r="J875" s="322"/>
      <c r="K875" s="322"/>
      <c r="L875" s="322"/>
      <c r="M875" s="323"/>
      <c r="N875" s="323"/>
      <c r="O875" s="322"/>
      <c r="P875" s="324"/>
      <c r="Q875" s="324"/>
      <c r="R875" s="324"/>
      <c r="S875" s="324"/>
      <c r="T875" s="324"/>
    </row>
    <row r="876" spans="4:20" s="320" customFormat="1">
      <c r="D876" s="318"/>
      <c r="E876" s="319"/>
      <c r="G876" s="321"/>
      <c r="I876" s="322"/>
      <c r="J876" s="322"/>
      <c r="K876" s="322"/>
      <c r="L876" s="322"/>
      <c r="M876" s="323"/>
      <c r="N876" s="323"/>
      <c r="O876" s="322"/>
      <c r="P876" s="324"/>
      <c r="Q876" s="324"/>
      <c r="R876" s="324"/>
      <c r="S876" s="324"/>
      <c r="T876" s="324"/>
    </row>
    <row r="877" spans="4:20" s="320" customFormat="1">
      <c r="D877" s="318"/>
      <c r="E877" s="319"/>
      <c r="G877" s="321"/>
      <c r="I877" s="322"/>
      <c r="J877" s="322"/>
      <c r="K877" s="322"/>
      <c r="L877" s="322"/>
      <c r="M877" s="323"/>
      <c r="N877" s="323"/>
      <c r="O877" s="322"/>
      <c r="P877" s="324"/>
      <c r="Q877" s="324"/>
      <c r="R877" s="324"/>
      <c r="S877" s="324"/>
      <c r="T877" s="324"/>
    </row>
    <row r="878" spans="4:20" s="320" customFormat="1">
      <c r="D878" s="318"/>
      <c r="E878" s="319"/>
      <c r="G878" s="321"/>
      <c r="I878" s="322"/>
      <c r="J878" s="322"/>
      <c r="K878" s="322"/>
      <c r="L878" s="322"/>
      <c r="M878" s="323"/>
      <c r="N878" s="323"/>
      <c r="O878" s="322"/>
      <c r="P878" s="324"/>
      <c r="Q878" s="324"/>
      <c r="R878" s="324"/>
      <c r="S878" s="324"/>
      <c r="T878" s="324"/>
    </row>
    <row r="879" spans="4:20" s="320" customFormat="1">
      <c r="D879" s="318"/>
      <c r="E879" s="319"/>
      <c r="G879" s="321"/>
      <c r="I879" s="322"/>
      <c r="J879" s="322"/>
      <c r="K879" s="322"/>
      <c r="L879" s="322"/>
      <c r="M879" s="323"/>
      <c r="N879" s="323"/>
      <c r="O879" s="322"/>
      <c r="P879" s="324"/>
      <c r="Q879" s="324"/>
      <c r="R879" s="324"/>
      <c r="S879" s="324"/>
      <c r="T879" s="324"/>
    </row>
    <row r="880" spans="4:20" s="320" customFormat="1">
      <c r="D880" s="318"/>
      <c r="E880" s="319"/>
      <c r="G880" s="321"/>
      <c r="I880" s="322"/>
      <c r="J880" s="322"/>
      <c r="K880" s="322"/>
      <c r="L880" s="322"/>
      <c r="M880" s="323"/>
      <c r="N880" s="323"/>
      <c r="O880" s="322"/>
      <c r="P880" s="324"/>
      <c r="Q880" s="324"/>
      <c r="R880" s="324"/>
      <c r="S880" s="324"/>
      <c r="T880" s="324"/>
    </row>
    <row r="881" spans="4:20" s="320" customFormat="1">
      <c r="D881" s="318"/>
      <c r="E881" s="319"/>
      <c r="G881" s="321"/>
      <c r="I881" s="322"/>
      <c r="J881" s="322"/>
      <c r="K881" s="322"/>
      <c r="L881" s="322"/>
      <c r="M881" s="323"/>
      <c r="N881" s="323"/>
      <c r="O881" s="322"/>
      <c r="P881" s="324"/>
      <c r="Q881" s="324"/>
      <c r="R881" s="324"/>
      <c r="S881" s="324"/>
      <c r="T881" s="324"/>
    </row>
    <row r="882" spans="4:20" s="320" customFormat="1">
      <c r="D882" s="318"/>
      <c r="E882" s="319"/>
      <c r="G882" s="321"/>
      <c r="I882" s="322"/>
      <c r="J882" s="322"/>
      <c r="K882" s="322"/>
      <c r="L882" s="322"/>
      <c r="M882" s="323"/>
      <c r="N882" s="323"/>
      <c r="O882" s="322"/>
      <c r="P882" s="324"/>
      <c r="Q882" s="324"/>
      <c r="R882" s="324"/>
      <c r="S882" s="324"/>
      <c r="T882" s="324"/>
    </row>
    <row r="883" spans="4:20" s="320" customFormat="1">
      <c r="D883" s="318"/>
      <c r="E883" s="319"/>
      <c r="G883" s="321"/>
      <c r="I883" s="322"/>
      <c r="J883" s="322"/>
      <c r="K883" s="322"/>
      <c r="L883" s="322"/>
      <c r="M883" s="323"/>
      <c r="N883" s="323"/>
      <c r="O883" s="322"/>
      <c r="P883" s="324"/>
      <c r="Q883" s="324"/>
      <c r="R883" s="324"/>
      <c r="S883" s="324"/>
      <c r="T883" s="324"/>
    </row>
    <row r="884" spans="4:20" s="320" customFormat="1">
      <c r="D884" s="318"/>
      <c r="E884" s="319"/>
      <c r="G884" s="321"/>
      <c r="I884" s="322"/>
      <c r="J884" s="322"/>
      <c r="K884" s="322"/>
      <c r="L884" s="322"/>
      <c r="M884" s="323"/>
      <c r="N884" s="323"/>
      <c r="O884" s="322"/>
      <c r="P884" s="324"/>
      <c r="Q884" s="324"/>
      <c r="R884" s="324"/>
      <c r="S884" s="324"/>
      <c r="T884" s="324"/>
    </row>
    <row r="885" spans="4:20" s="320" customFormat="1">
      <c r="D885" s="318"/>
      <c r="E885" s="319"/>
      <c r="G885" s="321"/>
      <c r="I885" s="322"/>
      <c r="J885" s="322"/>
      <c r="K885" s="322"/>
      <c r="L885" s="322"/>
      <c r="M885" s="323"/>
      <c r="N885" s="323"/>
      <c r="O885" s="322"/>
      <c r="P885" s="324"/>
      <c r="Q885" s="324"/>
      <c r="R885" s="324"/>
      <c r="S885" s="324"/>
      <c r="T885" s="324"/>
    </row>
    <row r="886" spans="4:20" s="320" customFormat="1">
      <c r="D886" s="318"/>
      <c r="E886" s="319"/>
      <c r="G886" s="321"/>
      <c r="I886" s="322"/>
      <c r="J886" s="322"/>
      <c r="K886" s="322"/>
      <c r="L886" s="322"/>
      <c r="M886" s="323"/>
      <c r="N886" s="323"/>
      <c r="O886" s="322"/>
      <c r="P886" s="324"/>
      <c r="Q886" s="324"/>
      <c r="R886" s="324"/>
      <c r="S886" s="324"/>
      <c r="T886" s="324"/>
    </row>
    <row r="887" spans="4:20" s="320" customFormat="1">
      <c r="D887" s="318"/>
      <c r="E887" s="319"/>
      <c r="G887" s="321"/>
      <c r="I887" s="322"/>
      <c r="J887" s="322"/>
      <c r="K887" s="322"/>
      <c r="L887" s="322"/>
      <c r="M887" s="323"/>
      <c r="N887" s="323"/>
      <c r="O887" s="322"/>
      <c r="P887" s="324"/>
      <c r="Q887" s="324"/>
      <c r="R887" s="324"/>
      <c r="S887" s="324"/>
      <c r="T887" s="324"/>
    </row>
    <row r="888" spans="4:20" s="320" customFormat="1">
      <c r="D888" s="318"/>
      <c r="E888" s="319"/>
      <c r="G888" s="321"/>
      <c r="I888" s="322"/>
      <c r="J888" s="322"/>
      <c r="K888" s="322"/>
      <c r="L888" s="322"/>
      <c r="M888" s="323"/>
      <c r="N888" s="323"/>
      <c r="O888" s="322"/>
      <c r="P888" s="324"/>
      <c r="Q888" s="324"/>
      <c r="R888" s="324"/>
      <c r="S888" s="324"/>
      <c r="T888" s="324"/>
    </row>
    <row r="889" spans="4:20" s="320" customFormat="1">
      <c r="D889" s="318"/>
      <c r="E889" s="319"/>
      <c r="G889" s="321"/>
      <c r="I889" s="322"/>
      <c r="J889" s="322"/>
      <c r="K889" s="322"/>
      <c r="L889" s="322"/>
      <c r="M889" s="323"/>
      <c r="N889" s="323"/>
      <c r="O889" s="322"/>
      <c r="P889" s="324"/>
      <c r="Q889" s="324"/>
      <c r="R889" s="324"/>
      <c r="S889" s="324"/>
      <c r="T889" s="324"/>
    </row>
    <row r="890" spans="4:20" s="320" customFormat="1">
      <c r="D890" s="318"/>
      <c r="E890" s="319"/>
      <c r="G890" s="321"/>
      <c r="I890" s="322"/>
      <c r="J890" s="322"/>
      <c r="K890" s="322"/>
      <c r="L890" s="322"/>
      <c r="M890" s="323"/>
      <c r="N890" s="323"/>
      <c r="O890" s="322"/>
      <c r="P890" s="324"/>
      <c r="Q890" s="324"/>
      <c r="R890" s="324"/>
      <c r="S890" s="324"/>
      <c r="T890" s="324"/>
    </row>
    <row r="891" spans="4:20" s="320" customFormat="1">
      <c r="D891" s="318"/>
      <c r="E891" s="319"/>
      <c r="G891" s="321"/>
      <c r="I891" s="322"/>
      <c r="J891" s="322"/>
      <c r="K891" s="322"/>
      <c r="L891" s="322"/>
      <c r="M891" s="323"/>
      <c r="N891" s="323"/>
      <c r="O891" s="322"/>
      <c r="P891" s="324"/>
      <c r="Q891" s="324"/>
      <c r="R891" s="324"/>
      <c r="S891" s="324"/>
      <c r="T891" s="324"/>
    </row>
    <row r="892" spans="4:20" s="320" customFormat="1">
      <c r="D892" s="318"/>
      <c r="E892" s="319"/>
      <c r="G892" s="321"/>
      <c r="I892" s="322"/>
      <c r="J892" s="322"/>
      <c r="K892" s="322"/>
      <c r="L892" s="322"/>
      <c r="M892" s="323"/>
      <c r="N892" s="323"/>
      <c r="O892" s="322"/>
      <c r="P892" s="324"/>
      <c r="Q892" s="324"/>
      <c r="R892" s="324"/>
      <c r="S892" s="324"/>
      <c r="T892" s="324"/>
    </row>
    <row r="893" spans="4:20" s="320" customFormat="1">
      <c r="D893" s="318"/>
      <c r="E893" s="319"/>
      <c r="G893" s="321"/>
      <c r="I893" s="322"/>
      <c r="J893" s="322"/>
      <c r="K893" s="322"/>
      <c r="L893" s="322"/>
      <c r="M893" s="323"/>
      <c r="N893" s="323"/>
      <c r="O893" s="322"/>
      <c r="P893" s="324"/>
      <c r="Q893" s="324"/>
      <c r="R893" s="324"/>
      <c r="S893" s="324"/>
      <c r="T893" s="324"/>
    </row>
    <row r="894" spans="4:20" s="320" customFormat="1">
      <c r="D894" s="318"/>
      <c r="E894" s="319"/>
      <c r="G894" s="321"/>
      <c r="I894" s="322"/>
      <c r="J894" s="322"/>
      <c r="K894" s="322"/>
      <c r="L894" s="322"/>
      <c r="M894" s="323"/>
      <c r="N894" s="323"/>
      <c r="O894" s="322"/>
      <c r="P894" s="324"/>
      <c r="Q894" s="324"/>
      <c r="R894" s="324"/>
      <c r="S894" s="324"/>
      <c r="T894" s="324"/>
    </row>
    <row r="895" spans="4:20" s="320" customFormat="1">
      <c r="D895" s="318"/>
      <c r="E895" s="319"/>
      <c r="G895" s="321"/>
      <c r="I895" s="322"/>
      <c r="J895" s="322"/>
      <c r="K895" s="322"/>
      <c r="L895" s="322"/>
      <c r="M895" s="323"/>
      <c r="N895" s="323"/>
      <c r="O895" s="322"/>
      <c r="P895" s="324"/>
      <c r="Q895" s="324"/>
      <c r="R895" s="324"/>
      <c r="S895" s="324"/>
      <c r="T895" s="324"/>
    </row>
    <row r="896" spans="4:20" s="320" customFormat="1">
      <c r="D896" s="318"/>
      <c r="E896" s="319"/>
      <c r="G896" s="321"/>
      <c r="I896" s="322"/>
      <c r="J896" s="322"/>
      <c r="K896" s="322"/>
      <c r="L896" s="322"/>
      <c r="M896" s="323"/>
      <c r="N896" s="323"/>
      <c r="O896" s="322"/>
      <c r="P896" s="324"/>
      <c r="Q896" s="324"/>
      <c r="R896" s="324"/>
      <c r="S896" s="324"/>
      <c r="T896" s="324"/>
    </row>
    <row r="897" spans="4:20" s="320" customFormat="1">
      <c r="D897" s="318"/>
      <c r="E897" s="319"/>
      <c r="G897" s="321"/>
      <c r="I897" s="322"/>
      <c r="J897" s="322"/>
      <c r="K897" s="322"/>
      <c r="L897" s="322"/>
      <c r="M897" s="323"/>
      <c r="N897" s="323"/>
      <c r="O897" s="322"/>
      <c r="P897" s="324"/>
      <c r="Q897" s="324"/>
      <c r="R897" s="324"/>
      <c r="S897" s="324"/>
      <c r="T897" s="324"/>
    </row>
    <row r="898" spans="4:20" s="320" customFormat="1">
      <c r="D898" s="318"/>
      <c r="E898" s="319"/>
      <c r="G898" s="321"/>
      <c r="I898" s="322"/>
      <c r="J898" s="322"/>
      <c r="K898" s="322"/>
      <c r="L898" s="322"/>
      <c r="M898" s="323"/>
      <c r="N898" s="323"/>
      <c r="O898" s="322"/>
      <c r="P898" s="324"/>
      <c r="Q898" s="324"/>
      <c r="R898" s="324"/>
      <c r="S898" s="324"/>
      <c r="T898" s="324"/>
    </row>
    <row r="899" spans="4:20" s="320" customFormat="1">
      <c r="D899" s="318"/>
      <c r="E899" s="319"/>
      <c r="G899" s="321"/>
      <c r="I899" s="322"/>
      <c r="J899" s="322"/>
      <c r="K899" s="322"/>
      <c r="L899" s="322"/>
      <c r="M899" s="323"/>
      <c r="N899" s="323"/>
      <c r="O899" s="322"/>
      <c r="P899" s="324"/>
      <c r="Q899" s="324"/>
      <c r="R899" s="324"/>
      <c r="S899" s="324"/>
      <c r="T899" s="324"/>
    </row>
    <row r="900" spans="4:20" s="320" customFormat="1">
      <c r="D900" s="318"/>
      <c r="E900" s="319"/>
      <c r="G900" s="321"/>
      <c r="I900" s="322"/>
      <c r="J900" s="322"/>
      <c r="K900" s="322"/>
      <c r="L900" s="322"/>
      <c r="M900" s="323"/>
      <c r="N900" s="323"/>
      <c r="O900" s="322"/>
      <c r="P900" s="324"/>
      <c r="Q900" s="324"/>
      <c r="R900" s="324"/>
      <c r="S900" s="324"/>
      <c r="T900" s="324"/>
    </row>
    <row r="901" spans="4:20" s="320" customFormat="1">
      <c r="D901" s="318"/>
      <c r="E901" s="319"/>
      <c r="G901" s="321"/>
      <c r="I901" s="322"/>
      <c r="J901" s="322"/>
      <c r="K901" s="322"/>
      <c r="L901" s="322"/>
      <c r="M901" s="323"/>
      <c r="N901" s="323"/>
      <c r="O901" s="322"/>
      <c r="P901" s="324"/>
      <c r="Q901" s="324"/>
      <c r="R901" s="324"/>
      <c r="S901" s="324"/>
      <c r="T901" s="324"/>
    </row>
    <row r="902" spans="4:20" s="320" customFormat="1">
      <c r="D902" s="318"/>
      <c r="E902" s="319"/>
      <c r="G902" s="321"/>
      <c r="I902" s="322"/>
      <c r="J902" s="322"/>
      <c r="K902" s="322"/>
      <c r="L902" s="322"/>
      <c r="M902" s="323"/>
      <c r="N902" s="323"/>
      <c r="O902" s="322"/>
      <c r="P902" s="324"/>
      <c r="Q902" s="324"/>
      <c r="R902" s="324"/>
      <c r="S902" s="324"/>
      <c r="T902" s="324"/>
    </row>
    <row r="903" spans="4:20" s="320" customFormat="1">
      <c r="D903" s="318"/>
      <c r="E903" s="319"/>
      <c r="G903" s="321"/>
      <c r="I903" s="322"/>
      <c r="J903" s="322"/>
      <c r="K903" s="322"/>
      <c r="L903" s="322"/>
      <c r="M903" s="323"/>
      <c r="N903" s="323"/>
      <c r="O903" s="322"/>
      <c r="P903" s="324"/>
      <c r="Q903" s="324"/>
      <c r="R903" s="324"/>
      <c r="S903" s="324"/>
      <c r="T903" s="324"/>
    </row>
    <row r="904" spans="4:20" s="320" customFormat="1">
      <c r="D904" s="318"/>
      <c r="E904" s="319"/>
      <c r="G904" s="321"/>
      <c r="I904" s="322"/>
      <c r="J904" s="322"/>
      <c r="K904" s="322"/>
      <c r="L904" s="322"/>
      <c r="M904" s="323"/>
      <c r="N904" s="323"/>
      <c r="O904" s="322"/>
      <c r="P904" s="324"/>
      <c r="Q904" s="324"/>
      <c r="R904" s="324"/>
      <c r="S904" s="324"/>
      <c r="T904" s="324"/>
    </row>
    <row r="905" spans="4:20" s="320" customFormat="1">
      <c r="D905" s="318"/>
      <c r="E905" s="319"/>
      <c r="G905" s="321"/>
      <c r="I905" s="322"/>
      <c r="J905" s="322"/>
      <c r="K905" s="322"/>
      <c r="L905" s="322"/>
      <c r="M905" s="323"/>
      <c r="N905" s="323"/>
      <c r="O905" s="322"/>
      <c r="P905" s="324"/>
      <c r="Q905" s="324"/>
      <c r="R905" s="324"/>
      <c r="S905" s="324"/>
      <c r="T905" s="324"/>
    </row>
    <row r="906" spans="4:20" s="320" customFormat="1">
      <c r="D906" s="318"/>
      <c r="E906" s="319"/>
      <c r="G906" s="321"/>
      <c r="I906" s="322"/>
      <c r="J906" s="322"/>
      <c r="K906" s="322"/>
      <c r="L906" s="322"/>
      <c r="M906" s="323"/>
      <c r="N906" s="323"/>
      <c r="O906" s="322"/>
      <c r="P906" s="324"/>
      <c r="Q906" s="324"/>
      <c r="R906" s="324"/>
      <c r="S906" s="324"/>
      <c r="T906" s="324"/>
    </row>
    <row r="907" spans="4:20" s="320" customFormat="1">
      <c r="D907" s="318"/>
      <c r="E907" s="319"/>
      <c r="G907" s="321"/>
      <c r="I907" s="322"/>
      <c r="J907" s="322"/>
      <c r="K907" s="322"/>
      <c r="L907" s="322"/>
      <c r="M907" s="323"/>
      <c r="N907" s="323"/>
      <c r="O907" s="322"/>
      <c r="P907" s="324"/>
      <c r="Q907" s="324"/>
      <c r="R907" s="324"/>
      <c r="S907" s="324"/>
      <c r="T907" s="324"/>
    </row>
    <row r="908" spans="4:20" s="320" customFormat="1">
      <c r="D908" s="318"/>
      <c r="E908" s="319"/>
      <c r="G908" s="321"/>
      <c r="I908" s="322"/>
      <c r="J908" s="322"/>
      <c r="K908" s="322"/>
      <c r="L908" s="322"/>
      <c r="M908" s="323"/>
      <c r="N908" s="323"/>
      <c r="O908" s="322"/>
      <c r="P908" s="324"/>
      <c r="Q908" s="324"/>
      <c r="R908" s="324"/>
      <c r="S908" s="324"/>
      <c r="T908" s="324"/>
    </row>
    <row r="909" spans="4:20" s="320" customFormat="1">
      <c r="D909" s="318"/>
      <c r="E909" s="319"/>
      <c r="G909" s="321"/>
      <c r="I909" s="322"/>
      <c r="J909" s="322"/>
      <c r="K909" s="322"/>
      <c r="L909" s="322"/>
      <c r="M909" s="323"/>
      <c r="N909" s="323"/>
      <c r="O909" s="322"/>
      <c r="P909" s="324"/>
      <c r="Q909" s="324"/>
      <c r="R909" s="324"/>
      <c r="S909" s="324"/>
      <c r="T909" s="324"/>
    </row>
    <row r="910" spans="4:20" s="320" customFormat="1">
      <c r="D910" s="318"/>
      <c r="E910" s="319"/>
      <c r="G910" s="321"/>
      <c r="I910" s="322"/>
      <c r="J910" s="322"/>
      <c r="K910" s="322"/>
      <c r="L910" s="322"/>
      <c r="M910" s="323"/>
      <c r="N910" s="323"/>
      <c r="O910" s="322"/>
      <c r="P910" s="324"/>
      <c r="Q910" s="324"/>
      <c r="R910" s="324"/>
      <c r="S910" s="324"/>
      <c r="T910" s="324"/>
    </row>
    <row r="911" spans="4:20" s="320" customFormat="1">
      <c r="D911" s="318"/>
      <c r="E911" s="319"/>
      <c r="G911" s="321"/>
      <c r="I911" s="322"/>
      <c r="J911" s="322"/>
      <c r="K911" s="322"/>
      <c r="L911" s="322"/>
      <c r="M911" s="323"/>
      <c r="N911" s="323"/>
      <c r="O911" s="322"/>
      <c r="P911" s="324"/>
      <c r="Q911" s="324"/>
      <c r="R911" s="324"/>
      <c r="S911" s="324"/>
      <c r="T911" s="324"/>
    </row>
    <row r="912" spans="4:20" s="320" customFormat="1">
      <c r="D912" s="318"/>
      <c r="E912" s="319"/>
      <c r="G912" s="321"/>
      <c r="I912" s="322"/>
      <c r="J912" s="322"/>
      <c r="K912" s="322"/>
      <c r="L912" s="322"/>
      <c r="M912" s="323"/>
      <c r="N912" s="323"/>
      <c r="O912" s="322"/>
      <c r="P912" s="324"/>
      <c r="Q912" s="324"/>
      <c r="R912" s="324"/>
      <c r="S912" s="324"/>
      <c r="T912" s="324"/>
    </row>
    <row r="913" spans="4:20" s="320" customFormat="1">
      <c r="D913" s="318"/>
      <c r="E913" s="319"/>
      <c r="G913" s="321"/>
      <c r="I913" s="322"/>
      <c r="J913" s="322"/>
      <c r="K913" s="322"/>
      <c r="L913" s="322"/>
      <c r="M913" s="323"/>
      <c r="N913" s="323"/>
      <c r="O913" s="322"/>
      <c r="P913" s="324"/>
      <c r="Q913" s="324"/>
      <c r="R913" s="324"/>
      <c r="S913" s="324"/>
      <c r="T913" s="324"/>
    </row>
    <row r="914" spans="4:20" s="320" customFormat="1">
      <c r="D914" s="318"/>
      <c r="E914" s="319"/>
      <c r="G914" s="321"/>
      <c r="I914" s="322"/>
      <c r="J914" s="322"/>
      <c r="K914" s="322"/>
      <c r="L914" s="322"/>
      <c r="M914" s="323"/>
      <c r="N914" s="323"/>
      <c r="O914" s="322"/>
      <c r="P914" s="324"/>
      <c r="Q914" s="324"/>
      <c r="R914" s="324"/>
      <c r="S914" s="324"/>
      <c r="T914" s="324"/>
    </row>
    <row r="915" spans="4:20" s="320" customFormat="1">
      <c r="D915" s="318"/>
      <c r="E915" s="319"/>
      <c r="G915" s="321"/>
      <c r="I915" s="322"/>
      <c r="J915" s="322"/>
      <c r="K915" s="322"/>
      <c r="L915" s="322"/>
      <c r="M915" s="323"/>
      <c r="N915" s="323"/>
      <c r="O915" s="322"/>
      <c r="P915" s="324"/>
      <c r="Q915" s="324"/>
      <c r="R915" s="324"/>
      <c r="S915" s="324"/>
      <c r="T915" s="324"/>
    </row>
    <row r="916" spans="4:20" s="320" customFormat="1">
      <c r="D916" s="318"/>
      <c r="E916" s="319"/>
      <c r="G916" s="321"/>
      <c r="I916" s="322"/>
      <c r="J916" s="322"/>
      <c r="K916" s="322"/>
      <c r="L916" s="322"/>
      <c r="M916" s="323"/>
      <c r="N916" s="323"/>
      <c r="O916" s="322"/>
      <c r="P916" s="324"/>
      <c r="Q916" s="324"/>
      <c r="R916" s="324"/>
      <c r="S916" s="324"/>
      <c r="T916" s="324"/>
    </row>
    <row r="917" spans="4:20" s="320" customFormat="1">
      <c r="D917" s="318"/>
      <c r="E917" s="319"/>
      <c r="G917" s="321"/>
      <c r="I917" s="322"/>
      <c r="J917" s="322"/>
      <c r="K917" s="322"/>
      <c r="L917" s="322"/>
      <c r="M917" s="323"/>
      <c r="N917" s="323"/>
      <c r="O917" s="322"/>
      <c r="P917" s="324"/>
      <c r="Q917" s="324"/>
      <c r="R917" s="324"/>
      <c r="S917" s="324"/>
      <c r="T917" s="324"/>
    </row>
    <row r="918" spans="4:20" s="320" customFormat="1">
      <c r="D918" s="318"/>
      <c r="E918" s="319"/>
      <c r="G918" s="321"/>
      <c r="I918" s="322"/>
      <c r="J918" s="322"/>
      <c r="K918" s="322"/>
      <c r="L918" s="322"/>
      <c r="M918" s="323"/>
      <c r="N918" s="323"/>
      <c r="O918" s="322"/>
      <c r="P918" s="324"/>
      <c r="Q918" s="324"/>
      <c r="R918" s="324"/>
      <c r="S918" s="324"/>
      <c r="T918" s="324"/>
    </row>
    <row r="919" spans="4:20" s="320" customFormat="1">
      <c r="D919" s="318"/>
      <c r="E919" s="319"/>
      <c r="G919" s="321"/>
      <c r="I919" s="322"/>
      <c r="J919" s="322"/>
      <c r="K919" s="322"/>
      <c r="L919" s="322"/>
      <c r="M919" s="323"/>
      <c r="N919" s="323"/>
      <c r="O919" s="322"/>
      <c r="P919" s="324"/>
      <c r="Q919" s="324"/>
      <c r="R919" s="324"/>
      <c r="S919" s="324"/>
      <c r="T919" s="324"/>
    </row>
    <row r="920" spans="4:20" s="320" customFormat="1">
      <c r="D920" s="318"/>
      <c r="E920" s="319"/>
      <c r="G920" s="321"/>
      <c r="I920" s="322"/>
      <c r="J920" s="322"/>
      <c r="K920" s="322"/>
      <c r="L920" s="322"/>
      <c r="M920" s="323"/>
      <c r="N920" s="323"/>
      <c r="O920" s="322"/>
      <c r="P920" s="324"/>
      <c r="Q920" s="324"/>
      <c r="R920" s="324"/>
      <c r="S920" s="324"/>
      <c r="T920" s="324"/>
    </row>
    <row r="921" spans="4:20" s="320" customFormat="1">
      <c r="D921" s="318"/>
      <c r="E921" s="319"/>
      <c r="G921" s="321"/>
      <c r="I921" s="322"/>
      <c r="J921" s="322"/>
      <c r="K921" s="322"/>
      <c r="L921" s="322"/>
      <c r="M921" s="323"/>
      <c r="N921" s="323"/>
      <c r="O921" s="322"/>
      <c r="P921" s="324"/>
      <c r="Q921" s="324"/>
      <c r="R921" s="324"/>
      <c r="S921" s="324"/>
      <c r="T921" s="324"/>
    </row>
    <row r="922" spans="4:20" s="320" customFormat="1">
      <c r="D922" s="318"/>
      <c r="E922" s="319"/>
      <c r="G922" s="321"/>
      <c r="I922" s="322"/>
      <c r="J922" s="322"/>
      <c r="K922" s="322"/>
      <c r="L922" s="322"/>
      <c r="M922" s="323"/>
      <c r="N922" s="323"/>
      <c r="O922" s="322"/>
      <c r="P922" s="324"/>
      <c r="Q922" s="324"/>
      <c r="R922" s="324"/>
      <c r="S922" s="324"/>
      <c r="T922" s="324"/>
    </row>
    <row r="923" spans="4:20" s="320" customFormat="1">
      <c r="D923" s="318"/>
      <c r="E923" s="319"/>
      <c r="G923" s="321"/>
      <c r="I923" s="322"/>
      <c r="J923" s="322"/>
      <c r="K923" s="322"/>
      <c r="L923" s="322"/>
      <c r="M923" s="323"/>
      <c r="N923" s="323"/>
      <c r="O923" s="322"/>
      <c r="P923" s="324"/>
      <c r="Q923" s="324"/>
      <c r="R923" s="324"/>
      <c r="S923" s="324"/>
      <c r="T923" s="324"/>
    </row>
    <row r="924" spans="4:20" s="320" customFormat="1">
      <c r="D924" s="318"/>
      <c r="E924" s="319"/>
      <c r="G924" s="321"/>
      <c r="I924" s="322"/>
      <c r="J924" s="322"/>
      <c r="K924" s="322"/>
      <c r="L924" s="322"/>
      <c r="M924" s="323"/>
      <c r="N924" s="323"/>
      <c r="O924" s="322"/>
      <c r="P924" s="324"/>
      <c r="Q924" s="324"/>
      <c r="R924" s="324"/>
      <c r="S924" s="324"/>
      <c r="T924" s="324"/>
    </row>
    <row r="925" spans="4:20" s="320" customFormat="1">
      <c r="D925" s="318"/>
      <c r="E925" s="319"/>
      <c r="G925" s="321"/>
      <c r="I925" s="322"/>
      <c r="J925" s="322"/>
      <c r="K925" s="322"/>
      <c r="L925" s="322"/>
      <c r="M925" s="323"/>
      <c r="N925" s="323"/>
      <c r="O925" s="322"/>
      <c r="P925" s="324"/>
      <c r="Q925" s="324"/>
      <c r="R925" s="324"/>
      <c r="S925" s="324"/>
      <c r="T925" s="324"/>
    </row>
    <row r="926" spans="4:20" s="320" customFormat="1">
      <c r="D926" s="318"/>
      <c r="E926" s="319"/>
      <c r="G926" s="321"/>
      <c r="I926" s="322"/>
      <c r="J926" s="322"/>
      <c r="K926" s="322"/>
      <c r="L926" s="322"/>
      <c r="M926" s="323"/>
      <c r="N926" s="323"/>
      <c r="O926" s="322"/>
      <c r="P926" s="324"/>
      <c r="Q926" s="324"/>
      <c r="R926" s="324"/>
      <c r="S926" s="324"/>
      <c r="T926" s="324"/>
    </row>
    <row r="927" spans="4:20" s="320" customFormat="1">
      <c r="D927" s="318"/>
      <c r="E927" s="319"/>
      <c r="G927" s="321"/>
      <c r="I927" s="322"/>
      <c r="J927" s="322"/>
      <c r="K927" s="322"/>
      <c r="L927" s="322"/>
      <c r="M927" s="323"/>
      <c r="N927" s="323"/>
      <c r="O927" s="322"/>
      <c r="P927" s="324"/>
      <c r="Q927" s="324"/>
      <c r="R927" s="324"/>
      <c r="S927" s="324"/>
      <c r="T927" s="324"/>
    </row>
    <row r="928" spans="4:20" s="320" customFormat="1">
      <c r="D928" s="318"/>
      <c r="E928" s="319"/>
      <c r="G928" s="321"/>
      <c r="I928" s="322"/>
      <c r="J928" s="322"/>
      <c r="K928" s="322"/>
      <c r="L928" s="322"/>
      <c r="M928" s="323"/>
      <c r="N928" s="323"/>
      <c r="O928" s="322"/>
      <c r="P928" s="324"/>
      <c r="Q928" s="324"/>
      <c r="R928" s="324"/>
      <c r="S928" s="324"/>
      <c r="T928" s="324"/>
    </row>
    <row r="929" spans="4:20" s="320" customFormat="1">
      <c r="D929" s="318"/>
      <c r="E929" s="319"/>
      <c r="G929" s="321"/>
      <c r="I929" s="322"/>
      <c r="J929" s="322"/>
      <c r="K929" s="322"/>
      <c r="L929" s="322"/>
      <c r="M929" s="323"/>
      <c r="N929" s="323"/>
      <c r="O929" s="322"/>
      <c r="P929" s="324"/>
      <c r="Q929" s="324"/>
      <c r="R929" s="324"/>
      <c r="S929" s="324"/>
      <c r="T929" s="324"/>
    </row>
    <row r="930" spans="4:20" s="320" customFormat="1">
      <c r="D930" s="318"/>
      <c r="E930" s="319"/>
      <c r="G930" s="321"/>
      <c r="I930" s="322"/>
      <c r="J930" s="322"/>
      <c r="K930" s="322"/>
      <c r="L930" s="322"/>
      <c r="M930" s="323"/>
      <c r="N930" s="323"/>
      <c r="O930" s="322"/>
      <c r="P930" s="324"/>
      <c r="Q930" s="324"/>
      <c r="R930" s="324"/>
      <c r="S930" s="324"/>
      <c r="T930" s="324"/>
    </row>
    <row r="931" spans="4:20" s="320" customFormat="1">
      <c r="D931" s="318"/>
      <c r="E931" s="319"/>
      <c r="G931" s="321"/>
      <c r="I931" s="322"/>
      <c r="J931" s="322"/>
      <c r="K931" s="322"/>
      <c r="L931" s="322"/>
      <c r="M931" s="323"/>
      <c r="N931" s="323"/>
      <c r="O931" s="322"/>
      <c r="P931" s="324"/>
      <c r="Q931" s="324"/>
      <c r="R931" s="324"/>
      <c r="S931" s="324"/>
      <c r="T931" s="324"/>
    </row>
    <row r="932" spans="4:20" s="320" customFormat="1">
      <c r="D932" s="318"/>
      <c r="E932" s="319"/>
      <c r="G932" s="321"/>
      <c r="I932" s="322"/>
      <c r="J932" s="322"/>
      <c r="K932" s="322"/>
      <c r="L932" s="322"/>
      <c r="M932" s="323"/>
      <c r="N932" s="323"/>
      <c r="O932" s="322"/>
      <c r="P932" s="324"/>
      <c r="Q932" s="324"/>
      <c r="R932" s="324"/>
      <c r="S932" s="324"/>
      <c r="T932" s="324"/>
    </row>
    <row r="933" spans="4:20" s="320" customFormat="1">
      <c r="D933" s="318"/>
      <c r="E933" s="319"/>
      <c r="G933" s="321"/>
      <c r="I933" s="322"/>
      <c r="J933" s="322"/>
      <c r="K933" s="322"/>
      <c r="L933" s="322"/>
      <c r="M933" s="323"/>
      <c r="N933" s="323"/>
      <c r="O933" s="322"/>
      <c r="P933" s="324"/>
      <c r="Q933" s="324"/>
      <c r="R933" s="324"/>
      <c r="S933" s="324"/>
      <c r="T933" s="324"/>
    </row>
    <row r="934" spans="4:20" s="320" customFormat="1">
      <c r="D934" s="318"/>
      <c r="E934" s="319"/>
      <c r="G934" s="321"/>
      <c r="I934" s="322"/>
      <c r="J934" s="322"/>
      <c r="K934" s="322"/>
      <c r="L934" s="322"/>
      <c r="M934" s="323"/>
      <c r="N934" s="323"/>
      <c r="O934" s="322"/>
      <c r="P934" s="324"/>
      <c r="Q934" s="324"/>
      <c r="R934" s="324"/>
      <c r="S934" s="324"/>
      <c r="T934" s="324"/>
    </row>
    <row r="935" spans="4:20" s="320" customFormat="1">
      <c r="D935" s="318"/>
      <c r="E935" s="319"/>
      <c r="G935" s="321"/>
      <c r="I935" s="322"/>
      <c r="J935" s="322"/>
      <c r="K935" s="322"/>
      <c r="L935" s="322"/>
      <c r="M935" s="323"/>
      <c r="N935" s="323"/>
      <c r="O935" s="322"/>
      <c r="P935" s="324"/>
      <c r="Q935" s="324"/>
      <c r="R935" s="324"/>
      <c r="S935" s="324"/>
      <c r="T935" s="324"/>
    </row>
    <row r="936" spans="4:20" s="320" customFormat="1">
      <c r="D936" s="318"/>
      <c r="E936" s="319"/>
      <c r="G936" s="321"/>
      <c r="I936" s="322"/>
      <c r="J936" s="322"/>
      <c r="K936" s="322"/>
      <c r="L936" s="322"/>
      <c r="M936" s="323"/>
      <c r="N936" s="323"/>
      <c r="O936" s="322"/>
      <c r="P936" s="324"/>
      <c r="Q936" s="324"/>
      <c r="R936" s="324"/>
      <c r="S936" s="324"/>
      <c r="T936" s="324"/>
    </row>
    <row r="937" spans="4:20" s="320" customFormat="1">
      <c r="D937" s="318"/>
      <c r="E937" s="319"/>
      <c r="G937" s="321"/>
      <c r="I937" s="322"/>
      <c r="J937" s="322"/>
      <c r="K937" s="322"/>
      <c r="L937" s="322"/>
      <c r="M937" s="323"/>
      <c r="N937" s="323"/>
      <c r="O937" s="322"/>
      <c r="P937" s="324"/>
      <c r="Q937" s="324"/>
      <c r="R937" s="324"/>
      <c r="S937" s="324"/>
      <c r="T937" s="324"/>
    </row>
    <row r="938" spans="4:20" s="320" customFormat="1">
      <c r="D938" s="318"/>
      <c r="E938" s="319"/>
      <c r="G938" s="321"/>
      <c r="I938" s="322"/>
      <c r="J938" s="322"/>
      <c r="K938" s="322"/>
      <c r="L938" s="322"/>
      <c r="M938" s="323"/>
      <c r="N938" s="323"/>
      <c r="O938" s="322"/>
      <c r="P938" s="324"/>
      <c r="Q938" s="324"/>
      <c r="R938" s="324"/>
      <c r="S938" s="324"/>
      <c r="T938" s="324"/>
    </row>
    <row r="939" spans="4:20" s="320" customFormat="1">
      <c r="D939" s="318"/>
      <c r="E939" s="319"/>
      <c r="G939" s="321"/>
      <c r="I939" s="322"/>
      <c r="J939" s="322"/>
      <c r="K939" s="322"/>
      <c r="L939" s="322"/>
      <c r="M939" s="323"/>
      <c r="N939" s="323"/>
      <c r="O939" s="322"/>
      <c r="P939" s="324"/>
      <c r="Q939" s="324"/>
      <c r="R939" s="324"/>
      <c r="S939" s="324"/>
      <c r="T939" s="324"/>
    </row>
    <row r="940" spans="4:20" s="320" customFormat="1">
      <c r="D940" s="318"/>
      <c r="E940" s="319"/>
      <c r="G940" s="321"/>
      <c r="I940" s="322"/>
      <c r="J940" s="322"/>
      <c r="K940" s="322"/>
      <c r="L940" s="322"/>
      <c r="M940" s="323"/>
      <c r="N940" s="323"/>
      <c r="O940" s="322"/>
      <c r="P940" s="324"/>
      <c r="Q940" s="324"/>
      <c r="R940" s="324"/>
      <c r="S940" s="324"/>
      <c r="T940" s="324"/>
    </row>
    <row r="941" spans="4:20" s="320" customFormat="1">
      <c r="D941" s="318"/>
      <c r="E941" s="319"/>
      <c r="G941" s="321"/>
      <c r="I941" s="322"/>
      <c r="J941" s="322"/>
      <c r="K941" s="322"/>
      <c r="L941" s="322"/>
      <c r="M941" s="323"/>
      <c r="N941" s="323"/>
      <c r="O941" s="322"/>
      <c r="P941" s="324"/>
      <c r="Q941" s="324"/>
      <c r="R941" s="324"/>
      <c r="S941" s="324"/>
      <c r="T941" s="324"/>
    </row>
    <row r="942" spans="4:20" s="320" customFormat="1">
      <c r="D942" s="318"/>
      <c r="E942" s="319"/>
      <c r="G942" s="321"/>
      <c r="I942" s="322"/>
      <c r="J942" s="322"/>
      <c r="K942" s="322"/>
      <c r="L942" s="322"/>
      <c r="M942" s="323"/>
      <c r="N942" s="323"/>
      <c r="O942" s="322"/>
      <c r="P942" s="324"/>
      <c r="Q942" s="324"/>
      <c r="R942" s="324"/>
      <c r="S942" s="324"/>
      <c r="T942" s="324"/>
    </row>
    <row r="943" spans="4:20" s="320" customFormat="1">
      <c r="D943" s="318"/>
      <c r="E943" s="319"/>
      <c r="G943" s="321"/>
      <c r="I943" s="322"/>
      <c r="J943" s="322"/>
      <c r="K943" s="322"/>
      <c r="L943" s="322"/>
      <c r="M943" s="323"/>
      <c r="N943" s="323"/>
      <c r="O943" s="322"/>
      <c r="P943" s="324"/>
      <c r="Q943" s="324"/>
      <c r="R943" s="324"/>
      <c r="S943" s="324"/>
      <c r="T943" s="324"/>
    </row>
    <row r="944" spans="4:20" s="320" customFormat="1">
      <c r="D944" s="318"/>
      <c r="E944" s="319"/>
      <c r="G944" s="321"/>
      <c r="I944" s="322"/>
      <c r="J944" s="322"/>
      <c r="K944" s="322"/>
      <c r="L944" s="322"/>
      <c r="M944" s="323"/>
      <c r="N944" s="323"/>
      <c r="O944" s="322"/>
      <c r="P944" s="324"/>
      <c r="Q944" s="324"/>
      <c r="R944" s="324"/>
      <c r="S944" s="324"/>
      <c r="T944" s="324"/>
    </row>
    <row r="945" spans="4:20" s="320" customFormat="1">
      <c r="D945" s="318"/>
      <c r="E945" s="319"/>
      <c r="G945" s="321"/>
      <c r="I945" s="322"/>
      <c r="J945" s="322"/>
      <c r="K945" s="322"/>
      <c r="L945" s="322"/>
      <c r="M945" s="323"/>
      <c r="N945" s="323"/>
      <c r="O945" s="322"/>
      <c r="P945" s="324"/>
      <c r="Q945" s="324"/>
      <c r="R945" s="324"/>
      <c r="S945" s="324"/>
      <c r="T945" s="324"/>
    </row>
    <row r="946" spans="4:20" s="320" customFormat="1">
      <c r="D946" s="318"/>
      <c r="E946" s="319"/>
      <c r="G946" s="321"/>
      <c r="I946" s="322"/>
      <c r="J946" s="322"/>
      <c r="K946" s="322"/>
      <c r="L946" s="322"/>
      <c r="M946" s="323"/>
      <c r="N946" s="323"/>
      <c r="O946" s="322"/>
      <c r="P946" s="324"/>
      <c r="Q946" s="324"/>
      <c r="R946" s="324"/>
      <c r="S946" s="324"/>
      <c r="T946" s="324"/>
    </row>
    <row r="947" spans="4:20" s="320" customFormat="1">
      <c r="D947" s="318"/>
      <c r="E947" s="319"/>
      <c r="G947" s="321"/>
      <c r="I947" s="322"/>
      <c r="J947" s="322"/>
      <c r="K947" s="322"/>
      <c r="L947" s="322"/>
      <c r="M947" s="323"/>
      <c r="N947" s="323"/>
      <c r="O947" s="322"/>
      <c r="P947" s="324"/>
      <c r="Q947" s="324"/>
      <c r="R947" s="324"/>
      <c r="S947" s="324"/>
      <c r="T947" s="324"/>
    </row>
    <row r="948" spans="4:20" s="320" customFormat="1">
      <c r="D948" s="318"/>
      <c r="E948" s="319"/>
      <c r="G948" s="321"/>
      <c r="I948" s="322"/>
      <c r="J948" s="322"/>
      <c r="K948" s="322"/>
      <c r="L948" s="322"/>
      <c r="M948" s="323"/>
      <c r="N948" s="323"/>
      <c r="O948" s="322"/>
      <c r="P948" s="324"/>
      <c r="Q948" s="324"/>
      <c r="R948" s="324"/>
      <c r="S948" s="324"/>
      <c r="T948" s="324"/>
    </row>
    <row r="949" spans="4:20" s="320" customFormat="1">
      <c r="D949" s="318"/>
      <c r="E949" s="319"/>
      <c r="G949" s="321"/>
      <c r="I949" s="322"/>
      <c r="J949" s="322"/>
      <c r="K949" s="322"/>
      <c r="L949" s="322"/>
      <c r="M949" s="323"/>
      <c r="N949" s="323"/>
      <c r="O949" s="322"/>
      <c r="P949" s="324"/>
      <c r="Q949" s="324"/>
      <c r="R949" s="324"/>
      <c r="S949" s="324"/>
      <c r="T949" s="324"/>
    </row>
    <row r="950" spans="4:20" s="320" customFormat="1">
      <c r="D950" s="318"/>
      <c r="E950" s="319"/>
      <c r="G950" s="321"/>
      <c r="I950" s="322"/>
      <c r="J950" s="322"/>
      <c r="K950" s="322"/>
      <c r="L950" s="322"/>
      <c r="M950" s="323"/>
      <c r="N950" s="323"/>
      <c r="O950" s="322"/>
      <c r="P950" s="324"/>
      <c r="Q950" s="324"/>
      <c r="R950" s="324"/>
      <c r="S950" s="324"/>
      <c r="T950" s="324"/>
    </row>
    <row r="951" spans="4:20" s="320" customFormat="1">
      <c r="D951" s="318"/>
      <c r="E951" s="319"/>
      <c r="G951" s="321"/>
      <c r="I951" s="322"/>
      <c r="J951" s="322"/>
      <c r="K951" s="322"/>
      <c r="L951" s="322"/>
      <c r="M951" s="323"/>
      <c r="N951" s="323"/>
      <c r="O951" s="322"/>
      <c r="P951" s="324"/>
      <c r="Q951" s="324"/>
      <c r="R951" s="324"/>
      <c r="S951" s="324"/>
      <c r="T951" s="324"/>
    </row>
    <row r="952" spans="4:20" s="320" customFormat="1">
      <c r="D952" s="318"/>
      <c r="E952" s="319"/>
      <c r="G952" s="321"/>
      <c r="I952" s="322"/>
      <c r="J952" s="322"/>
      <c r="K952" s="322"/>
      <c r="L952" s="322"/>
      <c r="M952" s="323"/>
      <c r="N952" s="323"/>
      <c r="O952" s="322"/>
      <c r="P952" s="324"/>
      <c r="Q952" s="324"/>
      <c r="R952" s="324"/>
      <c r="S952" s="324"/>
      <c r="T952" s="324"/>
    </row>
    <row r="953" spans="4:20" s="320" customFormat="1">
      <c r="D953" s="318"/>
      <c r="E953" s="319"/>
      <c r="G953" s="321"/>
      <c r="I953" s="322"/>
      <c r="J953" s="322"/>
      <c r="K953" s="322"/>
      <c r="L953" s="322"/>
      <c r="M953" s="323"/>
      <c r="N953" s="323"/>
      <c r="O953" s="322"/>
      <c r="P953" s="324"/>
      <c r="Q953" s="324"/>
      <c r="R953" s="324"/>
      <c r="S953" s="324"/>
      <c r="T953" s="324"/>
    </row>
    <row r="954" spans="4:20" s="320" customFormat="1">
      <c r="D954" s="318"/>
      <c r="E954" s="319"/>
      <c r="G954" s="321"/>
      <c r="I954" s="322"/>
      <c r="J954" s="322"/>
      <c r="K954" s="322"/>
      <c r="L954" s="322"/>
      <c r="M954" s="323"/>
      <c r="N954" s="323"/>
      <c r="O954" s="322"/>
      <c r="P954" s="324"/>
      <c r="Q954" s="324"/>
      <c r="R954" s="324"/>
      <c r="S954" s="324"/>
      <c r="T954" s="324"/>
    </row>
    <row r="955" spans="4:20" s="320" customFormat="1">
      <c r="D955" s="318"/>
      <c r="E955" s="319"/>
      <c r="G955" s="321"/>
      <c r="I955" s="322"/>
      <c r="J955" s="322"/>
      <c r="K955" s="322"/>
      <c r="L955" s="322"/>
      <c r="M955" s="323"/>
      <c r="N955" s="323"/>
      <c r="O955" s="322"/>
      <c r="P955" s="324"/>
      <c r="Q955" s="324"/>
      <c r="R955" s="324"/>
      <c r="S955" s="324"/>
      <c r="T955" s="324"/>
    </row>
    <row r="956" spans="4:20" s="320" customFormat="1">
      <c r="D956" s="318"/>
      <c r="E956" s="319"/>
      <c r="G956" s="321"/>
      <c r="I956" s="322"/>
      <c r="J956" s="322"/>
      <c r="K956" s="322"/>
      <c r="L956" s="322"/>
      <c r="M956" s="323"/>
      <c r="N956" s="323"/>
      <c r="O956" s="322"/>
      <c r="P956" s="324"/>
      <c r="Q956" s="324"/>
      <c r="R956" s="324"/>
      <c r="S956" s="324"/>
      <c r="T956" s="324"/>
    </row>
    <row r="957" spans="4:20" s="320" customFormat="1">
      <c r="D957" s="318"/>
      <c r="E957" s="319"/>
      <c r="G957" s="321"/>
      <c r="I957" s="322"/>
      <c r="J957" s="322"/>
      <c r="K957" s="322"/>
      <c r="L957" s="322"/>
      <c r="M957" s="323"/>
      <c r="N957" s="323"/>
      <c r="O957" s="322"/>
      <c r="P957" s="324"/>
      <c r="Q957" s="324"/>
      <c r="R957" s="324"/>
      <c r="S957" s="324"/>
      <c r="T957" s="324"/>
    </row>
    <row r="958" spans="4:20" s="320" customFormat="1">
      <c r="D958" s="318"/>
      <c r="E958" s="319"/>
      <c r="G958" s="321"/>
      <c r="I958" s="322"/>
      <c r="J958" s="322"/>
      <c r="K958" s="322"/>
      <c r="L958" s="322"/>
      <c r="M958" s="323"/>
      <c r="N958" s="323"/>
      <c r="O958" s="322"/>
      <c r="P958" s="324"/>
      <c r="Q958" s="324"/>
      <c r="R958" s="324"/>
      <c r="S958" s="324"/>
      <c r="T958" s="324"/>
    </row>
    <row r="959" spans="4:20" s="320" customFormat="1">
      <c r="D959" s="318"/>
      <c r="E959" s="319"/>
      <c r="G959" s="321"/>
      <c r="I959" s="322"/>
      <c r="J959" s="322"/>
      <c r="K959" s="322"/>
      <c r="L959" s="322"/>
      <c r="M959" s="323"/>
      <c r="N959" s="323"/>
      <c r="O959" s="322"/>
      <c r="P959" s="324"/>
      <c r="Q959" s="324"/>
      <c r="R959" s="324"/>
      <c r="S959" s="324"/>
      <c r="T959" s="324"/>
    </row>
    <row r="960" spans="4:20" s="320" customFormat="1">
      <c r="D960" s="318"/>
      <c r="E960" s="319"/>
      <c r="G960" s="321"/>
      <c r="I960" s="322"/>
      <c r="J960" s="322"/>
      <c r="K960" s="322"/>
      <c r="L960" s="322"/>
      <c r="M960" s="323"/>
      <c r="N960" s="323"/>
      <c r="O960" s="322"/>
      <c r="P960" s="324"/>
      <c r="Q960" s="324"/>
      <c r="R960" s="324"/>
      <c r="S960" s="324"/>
      <c r="T960" s="324"/>
    </row>
    <row r="961" spans="4:20" s="320" customFormat="1">
      <c r="D961" s="318"/>
      <c r="E961" s="319"/>
      <c r="G961" s="321"/>
      <c r="I961" s="322"/>
      <c r="J961" s="322"/>
      <c r="K961" s="322"/>
      <c r="L961" s="322"/>
      <c r="M961" s="323"/>
      <c r="N961" s="323"/>
      <c r="O961" s="322"/>
      <c r="P961" s="324"/>
      <c r="Q961" s="324"/>
      <c r="R961" s="324"/>
      <c r="S961" s="324"/>
      <c r="T961" s="324"/>
    </row>
    <row r="962" spans="4:20" s="320" customFormat="1">
      <c r="D962" s="318"/>
      <c r="E962" s="319"/>
      <c r="G962" s="321"/>
      <c r="I962" s="322"/>
      <c r="J962" s="322"/>
      <c r="K962" s="322"/>
      <c r="L962" s="322"/>
      <c r="M962" s="323"/>
      <c r="N962" s="323"/>
      <c r="O962" s="322"/>
      <c r="P962" s="324"/>
      <c r="Q962" s="324"/>
      <c r="R962" s="324"/>
      <c r="S962" s="324"/>
      <c r="T962" s="324"/>
    </row>
    <row r="963" spans="4:20" s="320" customFormat="1">
      <c r="D963" s="318"/>
      <c r="E963" s="319"/>
      <c r="G963" s="321"/>
      <c r="I963" s="322"/>
      <c r="J963" s="322"/>
      <c r="K963" s="322"/>
      <c r="L963" s="322"/>
      <c r="M963" s="323"/>
      <c r="N963" s="323"/>
      <c r="O963" s="322"/>
      <c r="P963" s="324"/>
      <c r="Q963" s="324"/>
      <c r="R963" s="324"/>
      <c r="S963" s="324"/>
      <c r="T963" s="324"/>
    </row>
    <row r="964" spans="4:20" s="320" customFormat="1">
      <c r="D964" s="318"/>
      <c r="E964" s="319"/>
      <c r="G964" s="321"/>
      <c r="I964" s="322"/>
      <c r="J964" s="322"/>
      <c r="K964" s="322"/>
      <c r="L964" s="322"/>
      <c r="M964" s="323"/>
      <c r="N964" s="323"/>
      <c r="O964" s="322"/>
      <c r="P964" s="324"/>
      <c r="Q964" s="324"/>
      <c r="R964" s="324"/>
      <c r="S964" s="324"/>
      <c r="T964" s="324"/>
    </row>
    <row r="965" spans="4:20" s="320" customFormat="1">
      <c r="D965" s="318"/>
      <c r="E965" s="319"/>
      <c r="G965" s="321"/>
      <c r="I965" s="322"/>
      <c r="J965" s="322"/>
      <c r="K965" s="322"/>
      <c r="L965" s="322"/>
      <c r="M965" s="323"/>
      <c r="N965" s="323"/>
      <c r="O965" s="322"/>
      <c r="P965" s="324"/>
      <c r="Q965" s="324"/>
      <c r="R965" s="324"/>
      <c r="S965" s="324"/>
      <c r="T965" s="324"/>
    </row>
    <row r="966" spans="4:20" s="320" customFormat="1">
      <c r="D966" s="318"/>
      <c r="E966" s="319"/>
      <c r="G966" s="321"/>
      <c r="I966" s="322"/>
      <c r="J966" s="322"/>
      <c r="K966" s="322"/>
      <c r="L966" s="322"/>
      <c r="M966" s="323"/>
      <c r="N966" s="323"/>
      <c r="O966" s="322"/>
      <c r="P966" s="324"/>
      <c r="Q966" s="324"/>
      <c r="R966" s="324"/>
      <c r="S966" s="324"/>
      <c r="T966" s="324"/>
    </row>
    <row r="967" spans="4:20" s="320" customFormat="1">
      <c r="D967" s="318"/>
      <c r="E967" s="319"/>
      <c r="G967" s="321"/>
      <c r="I967" s="322"/>
      <c r="J967" s="322"/>
      <c r="K967" s="322"/>
      <c r="L967" s="322"/>
      <c r="M967" s="323"/>
      <c r="N967" s="323"/>
      <c r="O967" s="322"/>
      <c r="P967" s="324"/>
      <c r="Q967" s="324"/>
      <c r="R967" s="324"/>
      <c r="S967" s="324"/>
      <c r="T967" s="324"/>
    </row>
    <row r="968" spans="4:20" s="320" customFormat="1">
      <c r="D968" s="318"/>
      <c r="E968" s="319"/>
      <c r="G968" s="321"/>
      <c r="I968" s="322"/>
      <c r="J968" s="322"/>
      <c r="K968" s="322"/>
      <c r="L968" s="322"/>
      <c r="M968" s="323"/>
      <c r="N968" s="323"/>
      <c r="O968" s="322"/>
      <c r="P968" s="324"/>
      <c r="Q968" s="324"/>
      <c r="R968" s="324"/>
      <c r="S968" s="324"/>
      <c r="T968" s="324"/>
    </row>
    <row r="969" spans="4:20" s="320" customFormat="1">
      <c r="D969" s="318"/>
      <c r="E969" s="319"/>
      <c r="G969" s="321"/>
      <c r="I969" s="322"/>
      <c r="J969" s="322"/>
      <c r="K969" s="322"/>
      <c r="L969" s="322"/>
      <c r="M969" s="323"/>
      <c r="N969" s="323"/>
      <c r="O969" s="322"/>
      <c r="P969" s="324"/>
      <c r="Q969" s="324"/>
      <c r="R969" s="324"/>
      <c r="S969" s="324"/>
      <c r="T969" s="324"/>
    </row>
    <row r="970" spans="4:20" s="320" customFormat="1">
      <c r="D970" s="318"/>
      <c r="E970" s="319"/>
      <c r="G970" s="321"/>
      <c r="I970" s="322"/>
      <c r="J970" s="322"/>
      <c r="K970" s="322"/>
      <c r="L970" s="322"/>
      <c r="M970" s="323"/>
      <c r="N970" s="323"/>
      <c r="O970" s="322"/>
      <c r="P970" s="324"/>
      <c r="Q970" s="324"/>
      <c r="R970" s="324"/>
      <c r="S970" s="324"/>
      <c r="T970" s="324"/>
    </row>
    <row r="971" spans="4:20" s="320" customFormat="1">
      <c r="D971" s="318"/>
      <c r="E971" s="319"/>
      <c r="G971" s="321"/>
      <c r="I971" s="322"/>
      <c r="J971" s="322"/>
      <c r="K971" s="322"/>
      <c r="L971" s="322"/>
      <c r="M971" s="323"/>
      <c r="N971" s="323"/>
      <c r="O971" s="322"/>
      <c r="P971" s="324"/>
      <c r="Q971" s="324"/>
      <c r="R971" s="324"/>
      <c r="S971" s="324"/>
      <c r="T971" s="324"/>
    </row>
    <row r="972" spans="4:20" s="320" customFormat="1">
      <c r="D972" s="318"/>
      <c r="E972" s="319"/>
      <c r="G972" s="321"/>
      <c r="I972" s="322"/>
      <c r="J972" s="322"/>
      <c r="K972" s="322"/>
      <c r="L972" s="322"/>
      <c r="M972" s="323"/>
      <c r="N972" s="323"/>
      <c r="O972" s="322"/>
      <c r="P972" s="324"/>
      <c r="Q972" s="324"/>
      <c r="R972" s="324"/>
      <c r="S972" s="324"/>
      <c r="T972" s="324"/>
    </row>
    <row r="973" spans="4:20" s="320" customFormat="1">
      <c r="D973" s="318"/>
      <c r="E973" s="319"/>
      <c r="G973" s="321"/>
      <c r="I973" s="322"/>
      <c r="J973" s="322"/>
      <c r="K973" s="322"/>
      <c r="L973" s="322"/>
      <c r="M973" s="323"/>
      <c r="N973" s="323"/>
      <c r="O973" s="322"/>
      <c r="P973" s="324"/>
      <c r="Q973" s="324"/>
      <c r="R973" s="324"/>
      <c r="S973" s="324"/>
      <c r="T973" s="324"/>
    </row>
    <row r="974" spans="4:20" s="320" customFormat="1">
      <c r="D974" s="318"/>
      <c r="E974" s="319"/>
      <c r="G974" s="321"/>
      <c r="I974" s="322"/>
      <c r="J974" s="322"/>
      <c r="K974" s="322"/>
      <c r="L974" s="322"/>
      <c r="M974" s="323"/>
      <c r="N974" s="323"/>
      <c r="O974" s="322"/>
      <c r="P974" s="324"/>
      <c r="Q974" s="324"/>
      <c r="R974" s="324"/>
      <c r="S974" s="324"/>
      <c r="T974" s="324"/>
    </row>
    <row r="975" spans="4:20" s="320" customFormat="1">
      <c r="D975" s="318"/>
      <c r="E975" s="319"/>
      <c r="G975" s="321"/>
      <c r="I975" s="322"/>
      <c r="J975" s="322"/>
      <c r="K975" s="322"/>
      <c r="L975" s="322"/>
      <c r="M975" s="323"/>
      <c r="N975" s="323"/>
      <c r="O975" s="322"/>
      <c r="P975" s="324"/>
      <c r="Q975" s="324"/>
      <c r="R975" s="324"/>
      <c r="S975" s="324"/>
      <c r="T975" s="324"/>
    </row>
    <row r="976" spans="4:20" s="320" customFormat="1">
      <c r="D976" s="318"/>
      <c r="E976" s="319"/>
      <c r="G976" s="321"/>
      <c r="I976" s="322"/>
      <c r="J976" s="322"/>
      <c r="K976" s="322"/>
      <c r="L976" s="322"/>
      <c r="M976" s="323"/>
      <c r="N976" s="323"/>
      <c r="O976" s="322"/>
      <c r="P976" s="324"/>
      <c r="Q976" s="324"/>
      <c r="R976" s="324"/>
      <c r="S976" s="324"/>
      <c r="T976" s="324"/>
    </row>
    <row r="977" spans="4:20" s="320" customFormat="1">
      <c r="D977" s="318"/>
      <c r="E977" s="319"/>
      <c r="G977" s="321"/>
      <c r="I977" s="322"/>
      <c r="J977" s="322"/>
      <c r="K977" s="322"/>
      <c r="L977" s="322"/>
      <c r="M977" s="323"/>
      <c r="N977" s="323"/>
      <c r="O977" s="322"/>
      <c r="P977" s="324"/>
      <c r="Q977" s="324"/>
      <c r="R977" s="324"/>
      <c r="S977" s="324"/>
      <c r="T977" s="324"/>
    </row>
    <row r="978" spans="4:20" s="320" customFormat="1">
      <c r="D978" s="318"/>
      <c r="E978" s="319"/>
      <c r="G978" s="321"/>
      <c r="I978" s="322"/>
      <c r="J978" s="322"/>
      <c r="K978" s="322"/>
      <c r="L978" s="322"/>
      <c r="M978" s="323"/>
      <c r="N978" s="323"/>
      <c r="O978" s="322"/>
      <c r="P978" s="324"/>
      <c r="Q978" s="324"/>
      <c r="R978" s="324"/>
      <c r="S978" s="324"/>
      <c r="T978" s="324"/>
    </row>
    <row r="979" spans="4:20" s="320" customFormat="1">
      <c r="D979" s="318"/>
      <c r="E979" s="319"/>
      <c r="G979" s="321"/>
      <c r="I979" s="322"/>
      <c r="J979" s="322"/>
      <c r="K979" s="322"/>
      <c r="L979" s="322"/>
      <c r="M979" s="323"/>
      <c r="N979" s="323"/>
      <c r="O979" s="322"/>
      <c r="P979" s="324"/>
      <c r="Q979" s="324"/>
      <c r="R979" s="324"/>
      <c r="S979" s="324"/>
      <c r="T979" s="324"/>
    </row>
    <row r="980" spans="4:20" s="320" customFormat="1">
      <c r="D980" s="318"/>
      <c r="E980" s="319"/>
      <c r="G980" s="321"/>
      <c r="I980" s="322"/>
      <c r="J980" s="322"/>
      <c r="K980" s="322"/>
      <c r="L980" s="322"/>
      <c r="M980" s="323"/>
      <c r="N980" s="323"/>
      <c r="O980" s="322"/>
      <c r="P980" s="324"/>
      <c r="Q980" s="324"/>
      <c r="R980" s="324"/>
      <c r="S980" s="324"/>
      <c r="T980" s="324"/>
    </row>
    <row r="981" spans="4:20" s="320" customFormat="1">
      <c r="D981" s="318"/>
      <c r="E981" s="319"/>
      <c r="G981" s="321"/>
      <c r="I981" s="322"/>
      <c r="J981" s="322"/>
      <c r="K981" s="322"/>
      <c r="L981" s="322"/>
      <c r="M981" s="323"/>
      <c r="N981" s="323"/>
      <c r="O981" s="322"/>
      <c r="P981" s="324"/>
      <c r="Q981" s="324"/>
      <c r="R981" s="324"/>
      <c r="S981" s="324"/>
      <c r="T981" s="324"/>
    </row>
    <row r="982" spans="4:20" s="320" customFormat="1">
      <c r="D982" s="318"/>
      <c r="E982" s="319"/>
      <c r="G982" s="321"/>
      <c r="I982" s="322"/>
      <c r="J982" s="322"/>
      <c r="K982" s="322"/>
      <c r="L982" s="322"/>
      <c r="M982" s="323"/>
      <c r="N982" s="323"/>
      <c r="O982" s="322"/>
      <c r="P982" s="324"/>
      <c r="Q982" s="324"/>
      <c r="R982" s="324"/>
      <c r="S982" s="324"/>
      <c r="T982" s="324"/>
    </row>
    <row r="983" spans="4:20" s="320" customFormat="1">
      <c r="D983" s="318"/>
      <c r="E983" s="319"/>
      <c r="G983" s="321"/>
      <c r="I983" s="322"/>
      <c r="J983" s="322"/>
      <c r="K983" s="322"/>
      <c r="L983" s="322"/>
      <c r="M983" s="323"/>
      <c r="N983" s="323"/>
      <c r="O983" s="322"/>
      <c r="P983" s="324"/>
      <c r="Q983" s="324"/>
      <c r="R983" s="324"/>
      <c r="S983" s="324"/>
      <c r="T983" s="324"/>
    </row>
    <row r="984" spans="4:20" s="320" customFormat="1">
      <c r="D984" s="318"/>
      <c r="E984" s="319"/>
      <c r="G984" s="321"/>
      <c r="I984" s="322"/>
      <c r="J984" s="322"/>
      <c r="K984" s="322"/>
      <c r="L984" s="322"/>
      <c r="M984" s="323"/>
      <c r="N984" s="323"/>
      <c r="O984" s="322"/>
      <c r="P984" s="324"/>
      <c r="Q984" s="324"/>
      <c r="R984" s="324"/>
      <c r="S984" s="324"/>
      <c r="T984" s="324"/>
    </row>
    <row r="985" spans="4:20" s="320" customFormat="1">
      <c r="D985" s="318"/>
      <c r="E985" s="319"/>
      <c r="G985" s="321"/>
      <c r="I985" s="322"/>
      <c r="J985" s="322"/>
      <c r="K985" s="322"/>
      <c r="L985" s="322"/>
      <c r="M985" s="323"/>
      <c r="N985" s="323"/>
      <c r="O985" s="322"/>
      <c r="P985" s="324"/>
      <c r="Q985" s="324"/>
      <c r="R985" s="324"/>
      <c r="S985" s="324"/>
      <c r="T985" s="324"/>
    </row>
    <row r="986" spans="4:20" s="320" customFormat="1">
      <c r="D986" s="318"/>
      <c r="E986" s="319"/>
      <c r="G986" s="321"/>
      <c r="I986" s="322"/>
      <c r="J986" s="322"/>
      <c r="K986" s="322"/>
      <c r="L986" s="322"/>
      <c r="M986" s="323"/>
      <c r="N986" s="323"/>
      <c r="O986" s="322"/>
      <c r="P986" s="324"/>
      <c r="Q986" s="324"/>
      <c r="R986" s="324"/>
      <c r="S986" s="324"/>
      <c r="T986" s="324"/>
    </row>
    <row r="987" spans="4:20" s="320" customFormat="1">
      <c r="D987" s="318"/>
      <c r="E987" s="319"/>
      <c r="G987" s="321"/>
      <c r="I987" s="322"/>
      <c r="J987" s="322"/>
      <c r="K987" s="322"/>
      <c r="L987" s="322"/>
      <c r="M987" s="323"/>
      <c r="N987" s="323"/>
      <c r="O987" s="322"/>
      <c r="P987" s="324"/>
      <c r="Q987" s="324"/>
      <c r="R987" s="324"/>
      <c r="S987" s="324"/>
      <c r="T987" s="324"/>
    </row>
    <row r="988" spans="4:20" s="320" customFormat="1">
      <c r="D988" s="318"/>
      <c r="E988" s="319"/>
      <c r="G988" s="321"/>
      <c r="I988" s="322"/>
      <c r="J988" s="322"/>
      <c r="K988" s="322"/>
      <c r="L988" s="322"/>
      <c r="M988" s="323"/>
      <c r="N988" s="323"/>
      <c r="O988" s="322"/>
      <c r="P988" s="324"/>
      <c r="Q988" s="324"/>
      <c r="R988" s="324"/>
      <c r="S988" s="324"/>
      <c r="T988" s="324"/>
    </row>
    <row r="989" spans="4:20" s="320" customFormat="1">
      <c r="D989" s="318"/>
      <c r="E989" s="319"/>
      <c r="G989" s="321"/>
      <c r="I989" s="322"/>
      <c r="J989" s="322"/>
      <c r="K989" s="322"/>
      <c r="L989" s="322"/>
      <c r="M989" s="323"/>
      <c r="N989" s="323"/>
      <c r="O989" s="322"/>
      <c r="P989" s="324"/>
      <c r="Q989" s="324"/>
      <c r="R989" s="324"/>
      <c r="S989" s="324"/>
      <c r="T989" s="324"/>
    </row>
    <row r="990" spans="4:20" s="320" customFormat="1">
      <c r="D990" s="318"/>
      <c r="E990" s="319"/>
      <c r="G990" s="321"/>
      <c r="I990" s="322"/>
      <c r="J990" s="322"/>
      <c r="K990" s="322"/>
      <c r="L990" s="322"/>
      <c r="M990" s="323"/>
      <c r="N990" s="323"/>
      <c r="O990" s="322"/>
      <c r="P990" s="324"/>
      <c r="Q990" s="324"/>
      <c r="R990" s="324"/>
      <c r="S990" s="324"/>
      <c r="T990" s="324"/>
    </row>
    <row r="991" spans="4:20" s="320" customFormat="1">
      <c r="D991" s="318"/>
      <c r="E991" s="319"/>
      <c r="G991" s="321"/>
      <c r="I991" s="322"/>
      <c r="J991" s="322"/>
      <c r="K991" s="322"/>
      <c r="L991" s="322"/>
      <c r="M991" s="323"/>
      <c r="N991" s="323"/>
      <c r="O991" s="322"/>
      <c r="P991" s="324"/>
      <c r="Q991" s="324"/>
      <c r="R991" s="324"/>
      <c r="S991" s="324"/>
      <c r="T991" s="324"/>
    </row>
    <row r="992" spans="4:20" s="320" customFormat="1">
      <c r="D992" s="318"/>
      <c r="E992" s="319"/>
      <c r="G992" s="321"/>
      <c r="I992" s="322"/>
      <c r="J992" s="322"/>
      <c r="K992" s="322"/>
      <c r="L992" s="322"/>
      <c r="M992" s="323"/>
      <c r="N992" s="323"/>
      <c r="O992" s="322"/>
      <c r="P992" s="324"/>
      <c r="Q992" s="324"/>
      <c r="R992" s="324"/>
      <c r="S992" s="324"/>
      <c r="T992" s="324"/>
    </row>
    <row r="993" spans="4:20" s="320" customFormat="1">
      <c r="D993" s="318"/>
      <c r="E993" s="319"/>
      <c r="G993" s="321"/>
      <c r="I993" s="322"/>
      <c r="J993" s="322"/>
      <c r="K993" s="322"/>
      <c r="L993" s="322"/>
      <c r="M993" s="323"/>
      <c r="N993" s="323"/>
      <c r="O993" s="322"/>
      <c r="P993" s="324"/>
      <c r="Q993" s="324"/>
      <c r="R993" s="324"/>
      <c r="S993" s="324"/>
      <c r="T993" s="324"/>
    </row>
    <row r="994" spans="4:20" s="320" customFormat="1">
      <c r="D994" s="318"/>
      <c r="E994" s="319"/>
      <c r="G994" s="321"/>
      <c r="I994" s="322"/>
      <c r="J994" s="322"/>
      <c r="K994" s="322"/>
      <c r="L994" s="322"/>
      <c r="M994" s="323"/>
      <c r="N994" s="323"/>
      <c r="O994" s="322"/>
      <c r="P994" s="324"/>
      <c r="Q994" s="324"/>
      <c r="R994" s="324"/>
      <c r="S994" s="324"/>
      <c r="T994" s="324"/>
    </row>
    <row r="995" spans="4:20" s="320" customFormat="1">
      <c r="D995" s="318"/>
      <c r="E995" s="319"/>
      <c r="G995" s="321"/>
      <c r="I995" s="322"/>
      <c r="J995" s="322"/>
      <c r="K995" s="322"/>
      <c r="L995" s="322"/>
      <c r="M995" s="323"/>
      <c r="N995" s="323"/>
      <c r="O995" s="322"/>
      <c r="P995" s="324"/>
      <c r="Q995" s="324"/>
      <c r="R995" s="324"/>
      <c r="S995" s="324"/>
      <c r="T995" s="324"/>
    </row>
    <row r="996" spans="4:20" s="320" customFormat="1">
      <c r="D996" s="318"/>
      <c r="E996" s="319"/>
      <c r="G996" s="321"/>
      <c r="I996" s="322"/>
      <c r="J996" s="322"/>
      <c r="K996" s="322"/>
      <c r="L996" s="322"/>
      <c r="M996" s="323"/>
      <c r="N996" s="323"/>
      <c r="O996" s="322"/>
      <c r="P996" s="324"/>
      <c r="Q996" s="324"/>
      <c r="R996" s="324"/>
      <c r="S996" s="324"/>
      <c r="T996" s="324"/>
    </row>
    <row r="997" spans="4:20" s="320" customFormat="1">
      <c r="D997" s="318"/>
      <c r="E997" s="319"/>
      <c r="G997" s="321"/>
      <c r="I997" s="322"/>
      <c r="J997" s="322"/>
      <c r="K997" s="322"/>
      <c r="L997" s="322"/>
      <c r="M997" s="323"/>
      <c r="N997" s="323"/>
      <c r="O997" s="322"/>
      <c r="P997" s="324"/>
      <c r="Q997" s="324"/>
      <c r="R997" s="324"/>
      <c r="S997" s="324"/>
      <c r="T997" s="324"/>
    </row>
    <row r="998" spans="4:20" s="320" customFormat="1">
      <c r="D998" s="318"/>
      <c r="E998" s="319"/>
      <c r="G998" s="321"/>
      <c r="I998" s="322"/>
      <c r="J998" s="322"/>
      <c r="K998" s="322"/>
      <c r="L998" s="322"/>
      <c r="M998" s="323"/>
      <c r="N998" s="323"/>
      <c r="O998" s="322"/>
      <c r="P998" s="324"/>
      <c r="Q998" s="324"/>
      <c r="R998" s="324"/>
      <c r="S998" s="324"/>
      <c r="T998" s="324"/>
    </row>
    <row r="999" spans="4:20" s="320" customFormat="1">
      <c r="D999" s="318"/>
      <c r="E999" s="319"/>
      <c r="G999" s="321"/>
      <c r="I999" s="322"/>
      <c r="J999" s="322"/>
      <c r="K999" s="322"/>
      <c r="L999" s="322"/>
      <c r="M999" s="323"/>
      <c r="N999" s="323"/>
      <c r="O999" s="322"/>
      <c r="P999" s="324"/>
      <c r="Q999" s="324"/>
      <c r="R999" s="324"/>
      <c r="S999" s="324"/>
      <c r="T999" s="324"/>
    </row>
    <row r="1000" spans="4:20" s="320" customFormat="1">
      <c r="D1000" s="318"/>
      <c r="E1000" s="319"/>
      <c r="G1000" s="321"/>
      <c r="I1000" s="322"/>
      <c r="J1000" s="322"/>
      <c r="K1000" s="322"/>
      <c r="L1000" s="322"/>
      <c r="M1000" s="323"/>
      <c r="N1000" s="323"/>
      <c r="O1000" s="322"/>
      <c r="P1000" s="324"/>
      <c r="Q1000" s="324"/>
      <c r="R1000" s="324"/>
      <c r="S1000" s="324"/>
      <c r="T1000" s="324"/>
    </row>
    <row r="1001" spans="4:20" s="320" customFormat="1">
      <c r="D1001" s="318"/>
      <c r="E1001" s="319"/>
      <c r="G1001" s="321"/>
      <c r="I1001" s="322"/>
      <c r="J1001" s="322"/>
      <c r="K1001" s="322"/>
      <c r="L1001" s="322"/>
      <c r="M1001" s="323"/>
      <c r="N1001" s="323"/>
      <c r="O1001" s="322"/>
      <c r="P1001" s="324"/>
      <c r="Q1001" s="324"/>
      <c r="R1001" s="324"/>
      <c r="S1001" s="324"/>
      <c r="T1001" s="324"/>
    </row>
    <row r="1002" spans="4:20" s="320" customFormat="1">
      <c r="D1002" s="318"/>
      <c r="E1002" s="319"/>
      <c r="G1002" s="321"/>
      <c r="I1002" s="322"/>
      <c r="J1002" s="322"/>
      <c r="K1002" s="322"/>
      <c r="L1002" s="322"/>
      <c r="M1002" s="323"/>
      <c r="N1002" s="323"/>
      <c r="O1002" s="322"/>
      <c r="P1002" s="324"/>
      <c r="Q1002" s="324"/>
      <c r="R1002" s="324"/>
      <c r="S1002" s="324"/>
      <c r="T1002" s="324"/>
    </row>
    <row r="1003" spans="4:20" s="320" customFormat="1">
      <c r="D1003" s="318"/>
      <c r="E1003" s="319"/>
      <c r="G1003" s="321"/>
      <c r="I1003" s="322"/>
      <c r="J1003" s="322"/>
      <c r="K1003" s="322"/>
      <c r="L1003" s="322"/>
      <c r="M1003" s="323"/>
      <c r="N1003" s="323"/>
      <c r="O1003" s="322"/>
      <c r="P1003" s="324"/>
      <c r="Q1003" s="324"/>
      <c r="R1003" s="324"/>
      <c r="S1003" s="324"/>
      <c r="T1003" s="324"/>
    </row>
    <row r="1004" spans="4:20" s="320" customFormat="1">
      <c r="D1004" s="318"/>
      <c r="E1004" s="319"/>
      <c r="G1004" s="321"/>
      <c r="I1004" s="322"/>
      <c r="J1004" s="322"/>
      <c r="K1004" s="322"/>
      <c r="L1004" s="322"/>
      <c r="M1004" s="323"/>
      <c r="N1004" s="323"/>
      <c r="O1004" s="322"/>
      <c r="P1004" s="324"/>
      <c r="Q1004" s="324"/>
      <c r="R1004" s="324"/>
      <c r="S1004" s="324"/>
      <c r="T1004" s="324"/>
    </row>
    <row r="1005" spans="4:20" s="320" customFormat="1">
      <c r="D1005" s="318"/>
      <c r="E1005" s="319"/>
      <c r="G1005" s="321"/>
      <c r="I1005" s="322"/>
      <c r="J1005" s="322"/>
      <c r="K1005" s="322"/>
      <c r="L1005" s="322"/>
      <c r="M1005" s="323"/>
      <c r="N1005" s="323"/>
      <c r="O1005" s="322"/>
      <c r="P1005" s="324"/>
      <c r="Q1005" s="324"/>
      <c r="R1005" s="324"/>
      <c r="S1005" s="324"/>
      <c r="T1005" s="324"/>
    </row>
    <row r="1006" spans="4:20" s="320" customFormat="1">
      <c r="D1006" s="318"/>
      <c r="E1006" s="319"/>
      <c r="G1006" s="321"/>
      <c r="I1006" s="322"/>
      <c r="J1006" s="322"/>
      <c r="K1006" s="322"/>
      <c r="L1006" s="322"/>
      <c r="M1006" s="323"/>
      <c r="N1006" s="323"/>
      <c r="O1006" s="322"/>
      <c r="P1006" s="324"/>
      <c r="Q1006" s="324"/>
      <c r="R1006" s="324"/>
      <c r="S1006" s="324"/>
      <c r="T1006" s="324"/>
    </row>
    <row r="1007" spans="4:20" s="320" customFormat="1">
      <c r="D1007" s="318"/>
      <c r="E1007" s="319"/>
      <c r="G1007" s="321"/>
      <c r="I1007" s="322"/>
      <c r="J1007" s="322"/>
      <c r="K1007" s="322"/>
      <c r="L1007" s="322"/>
      <c r="M1007" s="323"/>
      <c r="N1007" s="323"/>
      <c r="O1007" s="322"/>
      <c r="P1007" s="324"/>
      <c r="Q1007" s="324"/>
      <c r="R1007" s="324"/>
      <c r="S1007" s="324"/>
      <c r="T1007" s="324"/>
    </row>
    <row r="1008" spans="4:20" s="320" customFormat="1">
      <c r="D1008" s="318"/>
      <c r="E1008" s="319"/>
      <c r="G1008" s="321"/>
      <c r="I1008" s="322"/>
      <c r="J1008" s="322"/>
      <c r="K1008" s="322"/>
      <c r="L1008" s="322"/>
      <c r="M1008" s="323"/>
      <c r="N1008" s="323"/>
      <c r="O1008" s="322"/>
      <c r="P1008" s="324"/>
      <c r="Q1008" s="324"/>
      <c r="R1008" s="324"/>
      <c r="S1008" s="324"/>
      <c r="T1008" s="324"/>
    </row>
    <row r="1009" spans="4:20" s="320" customFormat="1">
      <c r="D1009" s="318"/>
      <c r="E1009" s="319"/>
      <c r="G1009" s="321"/>
      <c r="I1009" s="322"/>
      <c r="J1009" s="322"/>
      <c r="K1009" s="322"/>
      <c r="L1009" s="322"/>
      <c r="M1009" s="323"/>
      <c r="N1009" s="323"/>
      <c r="O1009" s="322"/>
      <c r="P1009" s="324"/>
      <c r="Q1009" s="324"/>
      <c r="R1009" s="324"/>
      <c r="S1009" s="324"/>
      <c r="T1009" s="324"/>
    </row>
    <row r="1010" spans="4:20" s="320" customFormat="1">
      <c r="D1010" s="318"/>
      <c r="E1010" s="319"/>
      <c r="G1010" s="321"/>
      <c r="I1010" s="322"/>
      <c r="J1010" s="322"/>
      <c r="K1010" s="322"/>
      <c r="L1010" s="322"/>
      <c r="M1010" s="323"/>
      <c r="N1010" s="323"/>
      <c r="O1010" s="322"/>
      <c r="P1010" s="324"/>
      <c r="Q1010" s="324"/>
      <c r="R1010" s="324"/>
      <c r="S1010" s="324"/>
      <c r="T1010" s="324"/>
    </row>
    <row r="1011" spans="4:20" s="320" customFormat="1">
      <c r="D1011" s="318"/>
      <c r="E1011" s="319"/>
      <c r="G1011" s="321"/>
      <c r="I1011" s="322"/>
      <c r="J1011" s="322"/>
      <c r="K1011" s="322"/>
      <c r="L1011" s="322"/>
      <c r="M1011" s="323"/>
      <c r="N1011" s="323"/>
      <c r="O1011" s="322"/>
      <c r="P1011" s="324"/>
      <c r="Q1011" s="324"/>
      <c r="R1011" s="324"/>
      <c r="S1011" s="324"/>
      <c r="T1011" s="324"/>
    </row>
    <row r="1012" spans="4:20" s="320" customFormat="1">
      <c r="D1012" s="318"/>
      <c r="E1012" s="319"/>
      <c r="G1012" s="321"/>
      <c r="I1012" s="322"/>
      <c r="J1012" s="322"/>
      <c r="K1012" s="322"/>
      <c r="L1012" s="322"/>
      <c r="M1012" s="323"/>
      <c r="N1012" s="323"/>
      <c r="O1012" s="322"/>
      <c r="P1012" s="324"/>
      <c r="Q1012" s="324"/>
      <c r="R1012" s="324"/>
      <c r="S1012" s="324"/>
      <c r="T1012" s="324"/>
    </row>
    <row r="1013" spans="4:20" s="320" customFormat="1">
      <c r="D1013" s="318"/>
      <c r="E1013" s="319"/>
      <c r="G1013" s="321"/>
      <c r="I1013" s="322"/>
      <c r="J1013" s="322"/>
      <c r="K1013" s="322"/>
      <c r="L1013" s="322"/>
      <c r="M1013" s="323"/>
      <c r="N1013" s="323"/>
      <c r="O1013" s="322"/>
      <c r="P1013" s="324"/>
      <c r="Q1013" s="324"/>
      <c r="R1013" s="324"/>
      <c r="S1013" s="324"/>
      <c r="T1013" s="324"/>
    </row>
    <row r="1014" spans="4:20" s="320" customFormat="1">
      <c r="D1014" s="318"/>
      <c r="E1014" s="319"/>
      <c r="G1014" s="321"/>
      <c r="I1014" s="322"/>
      <c r="J1014" s="322"/>
      <c r="K1014" s="322"/>
      <c r="L1014" s="322"/>
      <c r="M1014" s="323"/>
      <c r="N1014" s="323"/>
      <c r="O1014" s="322"/>
      <c r="P1014" s="324"/>
      <c r="Q1014" s="324"/>
      <c r="R1014" s="324"/>
      <c r="S1014" s="324"/>
      <c r="T1014" s="324"/>
    </row>
    <row r="1015" spans="4:20" s="320" customFormat="1">
      <c r="D1015" s="318"/>
      <c r="E1015" s="319"/>
      <c r="G1015" s="321"/>
      <c r="I1015" s="322"/>
      <c r="J1015" s="322"/>
      <c r="K1015" s="322"/>
      <c r="L1015" s="322"/>
      <c r="M1015" s="323"/>
      <c r="N1015" s="323"/>
      <c r="O1015" s="322"/>
      <c r="P1015" s="324"/>
      <c r="Q1015" s="324"/>
      <c r="R1015" s="324"/>
      <c r="S1015" s="324"/>
      <c r="T1015" s="324"/>
    </row>
    <row r="1016" spans="4:20" s="320" customFormat="1">
      <c r="D1016" s="318"/>
      <c r="E1016" s="319"/>
      <c r="G1016" s="321"/>
      <c r="I1016" s="322"/>
      <c r="J1016" s="322"/>
      <c r="K1016" s="322"/>
      <c r="L1016" s="322"/>
      <c r="M1016" s="323"/>
      <c r="N1016" s="323"/>
      <c r="O1016" s="322"/>
      <c r="P1016" s="324"/>
      <c r="Q1016" s="324"/>
      <c r="R1016" s="324"/>
      <c r="S1016" s="324"/>
      <c r="T1016" s="324"/>
    </row>
    <row r="1017" spans="4:20" s="320" customFormat="1">
      <c r="D1017" s="318"/>
      <c r="E1017" s="319"/>
      <c r="G1017" s="321"/>
      <c r="I1017" s="322"/>
      <c r="J1017" s="322"/>
      <c r="K1017" s="322"/>
      <c r="L1017" s="322"/>
      <c r="M1017" s="323"/>
      <c r="N1017" s="323"/>
      <c r="O1017" s="322"/>
      <c r="P1017" s="324"/>
      <c r="Q1017" s="324"/>
      <c r="R1017" s="324"/>
      <c r="S1017" s="324"/>
      <c r="T1017" s="324"/>
    </row>
    <row r="1018" spans="4:20" s="320" customFormat="1">
      <c r="D1018" s="318"/>
      <c r="E1018" s="319"/>
      <c r="G1018" s="321"/>
      <c r="I1018" s="322"/>
      <c r="J1018" s="322"/>
      <c r="K1018" s="322"/>
      <c r="L1018" s="322"/>
      <c r="M1018" s="323"/>
      <c r="N1018" s="323"/>
      <c r="O1018" s="322"/>
      <c r="P1018" s="324"/>
      <c r="Q1018" s="324"/>
      <c r="R1018" s="324"/>
      <c r="S1018" s="324"/>
      <c r="T1018" s="324"/>
    </row>
    <row r="1019" spans="4:20" s="320" customFormat="1">
      <c r="D1019" s="318"/>
      <c r="E1019" s="319"/>
      <c r="G1019" s="321"/>
      <c r="I1019" s="322"/>
      <c r="J1019" s="322"/>
      <c r="K1019" s="322"/>
      <c r="L1019" s="322"/>
      <c r="M1019" s="323"/>
      <c r="N1019" s="323"/>
      <c r="O1019" s="322"/>
      <c r="P1019" s="324"/>
      <c r="Q1019" s="324"/>
      <c r="R1019" s="324"/>
      <c r="S1019" s="324"/>
      <c r="T1019" s="324"/>
    </row>
    <row r="1020" spans="4:20" s="320" customFormat="1">
      <c r="D1020" s="318"/>
      <c r="E1020" s="319"/>
      <c r="G1020" s="321"/>
      <c r="I1020" s="322"/>
      <c r="J1020" s="322"/>
      <c r="K1020" s="322"/>
      <c r="L1020" s="322"/>
      <c r="M1020" s="323"/>
      <c r="N1020" s="323"/>
      <c r="O1020" s="322"/>
      <c r="P1020" s="324"/>
      <c r="Q1020" s="324"/>
      <c r="R1020" s="324"/>
      <c r="S1020" s="324"/>
      <c r="T1020" s="324"/>
    </row>
    <row r="1021" spans="4:20" s="320" customFormat="1">
      <c r="D1021" s="318"/>
      <c r="E1021" s="319"/>
      <c r="G1021" s="321"/>
      <c r="I1021" s="322"/>
      <c r="J1021" s="322"/>
      <c r="K1021" s="322"/>
      <c r="L1021" s="322"/>
      <c r="M1021" s="323"/>
      <c r="N1021" s="323"/>
      <c r="O1021" s="322"/>
      <c r="P1021" s="324"/>
      <c r="Q1021" s="324"/>
      <c r="R1021" s="324"/>
      <c r="S1021" s="324"/>
      <c r="T1021" s="324"/>
    </row>
    <row r="1022" spans="4:20" s="320" customFormat="1">
      <c r="D1022" s="318"/>
      <c r="E1022" s="319"/>
      <c r="G1022" s="321"/>
      <c r="I1022" s="322"/>
      <c r="J1022" s="322"/>
      <c r="K1022" s="322"/>
      <c r="L1022" s="322"/>
      <c r="M1022" s="323"/>
      <c r="N1022" s="323"/>
      <c r="O1022" s="322"/>
      <c r="P1022" s="324"/>
      <c r="Q1022" s="324"/>
      <c r="R1022" s="324"/>
      <c r="S1022" s="324"/>
      <c r="T1022" s="324"/>
    </row>
    <row r="1023" spans="4:20" s="320" customFormat="1">
      <c r="D1023" s="318"/>
      <c r="E1023" s="319"/>
      <c r="G1023" s="321"/>
      <c r="I1023" s="322"/>
      <c r="J1023" s="322"/>
      <c r="K1023" s="322"/>
      <c r="L1023" s="322"/>
      <c r="M1023" s="323"/>
      <c r="N1023" s="323"/>
      <c r="O1023" s="322"/>
      <c r="P1023" s="324"/>
      <c r="Q1023" s="324"/>
      <c r="R1023" s="324"/>
      <c r="S1023" s="324"/>
      <c r="T1023" s="324"/>
    </row>
    <row r="1024" spans="4:20" s="320" customFormat="1">
      <c r="D1024" s="318"/>
      <c r="E1024" s="319"/>
      <c r="G1024" s="321"/>
      <c r="I1024" s="322"/>
      <c r="J1024" s="322"/>
      <c r="K1024" s="322"/>
      <c r="L1024" s="322"/>
      <c r="M1024" s="323"/>
      <c r="N1024" s="323"/>
      <c r="O1024" s="322"/>
      <c r="P1024" s="324"/>
      <c r="Q1024" s="324"/>
      <c r="R1024" s="324"/>
      <c r="S1024" s="324"/>
      <c r="T1024" s="324"/>
    </row>
    <row r="1025" spans="4:20" s="320" customFormat="1">
      <c r="D1025" s="318"/>
      <c r="E1025" s="319"/>
      <c r="G1025" s="321"/>
      <c r="I1025" s="322"/>
      <c r="J1025" s="322"/>
      <c r="K1025" s="322"/>
      <c r="L1025" s="322"/>
      <c r="M1025" s="323"/>
      <c r="N1025" s="323"/>
      <c r="O1025" s="322"/>
      <c r="P1025" s="324"/>
      <c r="Q1025" s="324"/>
      <c r="R1025" s="324"/>
      <c r="S1025" s="324"/>
      <c r="T1025" s="324"/>
    </row>
    <row r="1026" spans="4:20" s="320" customFormat="1">
      <c r="D1026" s="318"/>
      <c r="E1026" s="319"/>
      <c r="G1026" s="321"/>
      <c r="I1026" s="322"/>
      <c r="J1026" s="322"/>
      <c r="K1026" s="322"/>
      <c r="L1026" s="322"/>
      <c r="M1026" s="323"/>
      <c r="N1026" s="323"/>
      <c r="O1026" s="322"/>
      <c r="P1026" s="324"/>
      <c r="Q1026" s="324"/>
      <c r="R1026" s="324"/>
      <c r="S1026" s="324"/>
      <c r="T1026" s="324"/>
    </row>
    <row r="1027" spans="4:20" s="320" customFormat="1">
      <c r="D1027" s="318"/>
      <c r="E1027" s="319"/>
      <c r="G1027" s="321"/>
      <c r="I1027" s="322"/>
      <c r="J1027" s="322"/>
      <c r="K1027" s="322"/>
      <c r="L1027" s="322"/>
      <c r="M1027" s="323"/>
      <c r="N1027" s="323"/>
      <c r="O1027" s="322"/>
      <c r="P1027" s="324"/>
      <c r="Q1027" s="324"/>
      <c r="R1027" s="324"/>
      <c r="S1027" s="324"/>
      <c r="T1027" s="324"/>
    </row>
    <row r="1028" spans="4:20" s="320" customFormat="1">
      <c r="D1028" s="318"/>
      <c r="E1028" s="319"/>
      <c r="G1028" s="321"/>
      <c r="I1028" s="322"/>
      <c r="J1028" s="322"/>
      <c r="K1028" s="322"/>
      <c r="L1028" s="322"/>
      <c r="M1028" s="323"/>
      <c r="N1028" s="323"/>
      <c r="O1028" s="322"/>
      <c r="P1028" s="324"/>
      <c r="Q1028" s="324"/>
      <c r="R1028" s="324"/>
      <c r="S1028" s="324"/>
      <c r="T1028" s="324"/>
    </row>
    <row r="1029" spans="4:20" s="320" customFormat="1">
      <c r="D1029" s="318"/>
      <c r="E1029" s="319"/>
      <c r="G1029" s="321"/>
      <c r="I1029" s="322"/>
      <c r="J1029" s="322"/>
      <c r="K1029" s="322"/>
      <c r="L1029" s="322"/>
      <c r="M1029" s="323"/>
      <c r="N1029" s="323"/>
      <c r="O1029" s="322"/>
      <c r="P1029" s="324"/>
      <c r="Q1029" s="324"/>
      <c r="R1029" s="324"/>
      <c r="S1029" s="324"/>
      <c r="T1029" s="324"/>
    </row>
    <row r="1030" spans="4:20" s="320" customFormat="1">
      <c r="D1030" s="318"/>
      <c r="E1030" s="319"/>
      <c r="G1030" s="321"/>
      <c r="I1030" s="322"/>
      <c r="J1030" s="322"/>
      <c r="K1030" s="322"/>
      <c r="L1030" s="322"/>
      <c r="M1030" s="323"/>
      <c r="N1030" s="323"/>
      <c r="O1030" s="322"/>
      <c r="P1030" s="324"/>
      <c r="Q1030" s="324"/>
      <c r="R1030" s="324"/>
      <c r="S1030" s="324"/>
      <c r="T1030" s="324"/>
    </row>
    <row r="1031" spans="4:20" s="320" customFormat="1">
      <c r="D1031" s="318"/>
      <c r="E1031" s="319"/>
      <c r="G1031" s="321"/>
      <c r="I1031" s="322"/>
      <c r="J1031" s="322"/>
      <c r="K1031" s="322"/>
      <c r="L1031" s="322"/>
      <c r="M1031" s="323"/>
      <c r="N1031" s="323"/>
      <c r="O1031" s="322"/>
      <c r="P1031" s="324"/>
      <c r="Q1031" s="324"/>
      <c r="R1031" s="324"/>
      <c r="S1031" s="324"/>
      <c r="T1031" s="324"/>
    </row>
    <row r="1032" spans="4:20" s="320" customFormat="1">
      <c r="D1032" s="318"/>
      <c r="E1032" s="319"/>
      <c r="G1032" s="321"/>
      <c r="I1032" s="322"/>
      <c r="J1032" s="322"/>
      <c r="K1032" s="322"/>
      <c r="L1032" s="322"/>
      <c r="M1032" s="323"/>
      <c r="N1032" s="323"/>
      <c r="O1032" s="322"/>
      <c r="P1032" s="324"/>
      <c r="Q1032" s="324"/>
      <c r="R1032" s="324"/>
      <c r="S1032" s="324"/>
      <c r="T1032" s="324"/>
    </row>
    <row r="1033" spans="4:20" s="320" customFormat="1">
      <c r="D1033" s="318"/>
      <c r="E1033" s="319"/>
      <c r="G1033" s="321"/>
      <c r="I1033" s="322"/>
      <c r="J1033" s="322"/>
      <c r="K1033" s="322"/>
      <c r="L1033" s="322"/>
      <c r="M1033" s="323"/>
      <c r="N1033" s="323"/>
      <c r="O1033" s="322"/>
      <c r="P1033" s="324"/>
      <c r="Q1033" s="324"/>
      <c r="R1033" s="324"/>
      <c r="S1033" s="324"/>
      <c r="T1033" s="324"/>
    </row>
    <row r="1034" spans="4:20" s="320" customFormat="1">
      <c r="D1034" s="318"/>
      <c r="E1034" s="319"/>
      <c r="G1034" s="321"/>
      <c r="I1034" s="322"/>
      <c r="J1034" s="322"/>
      <c r="K1034" s="322"/>
      <c r="L1034" s="322"/>
      <c r="M1034" s="323"/>
      <c r="N1034" s="323"/>
      <c r="O1034" s="322"/>
      <c r="P1034" s="324"/>
      <c r="Q1034" s="324"/>
      <c r="R1034" s="324"/>
      <c r="S1034" s="324"/>
      <c r="T1034" s="324"/>
    </row>
    <row r="1035" spans="4:20" s="320" customFormat="1">
      <c r="D1035" s="318"/>
      <c r="E1035" s="319"/>
      <c r="G1035" s="321"/>
      <c r="I1035" s="322"/>
      <c r="J1035" s="322"/>
      <c r="K1035" s="322"/>
      <c r="L1035" s="322"/>
      <c r="M1035" s="323"/>
      <c r="N1035" s="323"/>
      <c r="O1035" s="322"/>
      <c r="P1035" s="324"/>
      <c r="Q1035" s="324"/>
      <c r="R1035" s="324"/>
      <c r="S1035" s="324"/>
      <c r="T1035" s="324"/>
    </row>
    <row r="1036" spans="4:20" s="320" customFormat="1">
      <c r="D1036" s="318"/>
      <c r="E1036" s="319"/>
      <c r="G1036" s="321"/>
      <c r="I1036" s="322"/>
      <c r="J1036" s="322"/>
      <c r="K1036" s="322"/>
      <c r="L1036" s="322"/>
      <c r="M1036" s="323"/>
      <c r="N1036" s="323"/>
      <c r="O1036" s="322"/>
      <c r="P1036" s="324"/>
      <c r="Q1036" s="324"/>
      <c r="R1036" s="324"/>
      <c r="S1036" s="324"/>
      <c r="T1036" s="324"/>
    </row>
    <row r="1037" spans="4:20" s="320" customFormat="1">
      <c r="D1037" s="318"/>
      <c r="E1037" s="319"/>
      <c r="G1037" s="321"/>
      <c r="I1037" s="322"/>
      <c r="J1037" s="322"/>
      <c r="K1037" s="322"/>
      <c r="L1037" s="322"/>
      <c r="M1037" s="323"/>
      <c r="N1037" s="323"/>
      <c r="O1037" s="322"/>
      <c r="P1037" s="324"/>
      <c r="Q1037" s="324"/>
      <c r="R1037" s="324"/>
      <c r="S1037" s="324"/>
      <c r="T1037" s="324"/>
    </row>
    <row r="1038" spans="4:20" s="320" customFormat="1">
      <c r="D1038" s="318"/>
      <c r="E1038" s="319"/>
      <c r="G1038" s="321"/>
      <c r="I1038" s="322"/>
      <c r="J1038" s="322"/>
      <c r="K1038" s="322"/>
      <c r="L1038" s="322"/>
      <c r="M1038" s="323"/>
      <c r="N1038" s="323"/>
      <c r="O1038" s="322"/>
      <c r="P1038" s="324"/>
      <c r="Q1038" s="324"/>
      <c r="R1038" s="324"/>
      <c r="S1038" s="324"/>
      <c r="T1038" s="324"/>
    </row>
    <row r="1039" spans="4:20" s="320" customFormat="1">
      <c r="D1039" s="318"/>
      <c r="E1039" s="319"/>
      <c r="G1039" s="321"/>
      <c r="I1039" s="322"/>
      <c r="J1039" s="322"/>
      <c r="K1039" s="322"/>
      <c r="L1039" s="322"/>
      <c r="M1039" s="323"/>
      <c r="N1039" s="323"/>
      <c r="O1039" s="322"/>
      <c r="P1039" s="324"/>
      <c r="Q1039" s="324"/>
      <c r="R1039" s="324"/>
      <c r="S1039" s="324"/>
      <c r="T1039" s="324"/>
    </row>
    <row r="1040" spans="4:20" s="320" customFormat="1">
      <c r="D1040" s="318"/>
      <c r="E1040" s="319"/>
      <c r="G1040" s="321"/>
      <c r="I1040" s="322"/>
      <c r="J1040" s="322"/>
      <c r="K1040" s="322"/>
      <c r="L1040" s="322"/>
      <c r="M1040" s="323"/>
      <c r="N1040" s="323"/>
      <c r="O1040" s="322"/>
      <c r="P1040" s="324"/>
      <c r="Q1040" s="324"/>
      <c r="R1040" s="324"/>
      <c r="S1040" s="324"/>
      <c r="T1040" s="324"/>
    </row>
    <row r="1041" spans="4:20" s="320" customFormat="1">
      <c r="D1041" s="318"/>
      <c r="E1041" s="319"/>
      <c r="G1041" s="321"/>
      <c r="I1041" s="322"/>
      <c r="J1041" s="322"/>
      <c r="K1041" s="322"/>
      <c r="L1041" s="322"/>
      <c r="M1041" s="323"/>
      <c r="N1041" s="323"/>
      <c r="O1041" s="322"/>
      <c r="P1041" s="324"/>
      <c r="Q1041" s="324"/>
      <c r="R1041" s="324"/>
      <c r="S1041" s="324"/>
      <c r="T1041" s="324"/>
    </row>
    <row r="1042" spans="4:20" s="320" customFormat="1">
      <c r="D1042" s="318"/>
      <c r="E1042" s="319"/>
      <c r="G1042" s="321"/>
      <c r="I1042" s="322"/>
      <c r="J1042" s="322"/>
      <c r="K1042" s="322"/>
      <c r="L1042" s="322"/>
      <c r="M1042" s="323"/>
      <c r="N1042" s="323"/>
      <c r="O1042" s="322"/>
      <c r="P1042" s="324"/>
      <c r="Q1042" s="324"/>
      <c r="R1042" s="324"/>
      <c r="S1042" s="324"/>
      <c r="T1042" s="324"/>
    </row>
    <row r="1043" spans="4:20" s="320" customFormat="1">
      <c r="D1043" s="318"/>
      <c r="E1043" s="319"/>
      <c r="G1043" s="321"/>
      <c r="I1043" s="322"/>
      <c r="J1043" s="322"/>
      <c r="K1043" s="322"/>
      <c r="L1043" s="322"/>
      <c r="M1043" s="323"/>
      <c r="N1043" s="323"/>
      <c r="O1043" s="322"/>
      <c r="P1043" s="324"/>
      <c r="Q1043" s="324"/>
      <c r="R1043" s="324"/>
      <c r="S1043" s="324"/>
      <c r="T1043" s="324"/>
    </row>
    <row r="1044" spans="4:20" s="320" customFormat="1">
      <c r="D1044" s="318"/>
      <c r="E1044" s="319"/>
      <c r="G1044" s="321"/>
      <c r="I1044" s="322"/>
      <c r="J1044" s="322"/>
      <c r="K1044" s="322"/>
      <c r="L1044" s="322"/>
      <c r="M1044" s="323"/>
      <c r="N1044" s="323"/>
      <c r="O1044" s="322"/>
      <c r="P1044" s="324"/>
      <c r="Q1044" s="324"/>
      <c r="R1044" s="324"/>
      <c r="S1044" s="324"/>
      <c r="T1044" s="324"/>
    </row>
    <row r="1045" spans="4:20" s="320" customFormat="1">
      <c r="D1045" s="318"/>
      <c r="E1045" s="319"/>
      <c r="G1045" s="321"/>
      <c r="I1045" s="322"/>
      <c r="J1045" s="322"/>
      <c r="K1045" s="322"/>
      <c r="L1045" s="322"/>
      <c r="M1045" s="323"/>
      <c r="N1045" s="323"/>
      <c r="O1045" s="322"/>
      <c r="P1045" s="324"/>
      <c r="Q1045" s="324"/>
      <c r="R1045" s="324"/>
      <c r="S1045" s="324"/>
      <c r="T1045" s="324"/>
    </row>
    <row r="1046" spans="4:20" s="320" customFormat="1">
      <c r="D1046" s="318"/>
      <c r="E1046" s="319"/>
      <c r="G1046" s="321"/>
      <c r="I1046" s="322"/>
      <c r="J1046" s="322"/>
      <c r="K1046" s="322"/>
      <c r="L1046" s="322"/>
      <c r="M1046" s="323"/>
      <c r="N1046" s="323"/>
      <c r="O1046" s="322"/>
      <c r="P1046" s="324"/>
      <c r="Q1046" s="324"/>
      <c r="R1046" s="324"/>
      <c r="S1046" s="324"/>
      <c r="T1046" s="324"/>
    </row>
    <row r="1047" spans="4:20" s="320" customFormat="1">
      <c r="D1047" s="318"/>
      <c r="E1047" s="319"/>
      <c r="G1047" s="321"/>
      <c r="I1047" s="322"/>
      <c r="J1047" s="322"/>
      <c r="K1047" s="322"/>
      <c r="L1047" s="322"/>
      <c r="M1047" s="323"/>
      <c r="N1047" s="323"/>
      <c r="O1047" s="322"/>
      <c r="P1047" s="324"/>
      <c r="Q1047" s="324"/>
      <c r="R1047" s="324"/>
      <c r="S1047" s="324"/>
      <c r="T1047" s="324"/>
    </row>
    <row r="1048" spans="4:20" s="320" customFormat="1">
      <c r="D1048" s="318"/>
      <c r="E1048" s="319"/>
      <c r="G1048" s="321"/>
      <c r="I1048" s="322"/>
      <c r="J1048" s="322"/>
      <c r="K1048" s="322"/>
      <c r="L1048" s="322"/>
      <c r="M1048" s="323"/>
      <c r="N1048" s="323"/>
      <c r="O1048" s="322"/>
      <c r="P1048" s="324"/>
      <c r="Q1048" s="324"/>
      <c r="R1048" s="324"/>
      <c r="S1048" s="324"/>
      <c r="T1048" s="324"/>
    </row>
    <row r="1049" spans="4:20" s="320" customFormat="1">
      <c r="D1049" s="318"/>
      <c r="E1049" s="319"/>
      <c r="G1049" s="321"/>
      <c r="I1049" s="322"/>
      <c r="J1049" s="322"/>
      <c r="K1049" s="322"/>
      <c r="L1049" s="322"/>
      <c r="M1049" s="323"/>
      <c r="N1049" s="323"/>
      <c r="O1049" s="322"/>
      <c r="P1049" s="324"/>
      <c r="Q1049" s="324"/>
      <c r="R1049" s="324"/>
      <c r="S1049" s="324"/>
      <c r="T1049" s="324"/>
    </row>
    <row r="1050" spans="4:20" s="320" customFormat="1">
      <c r="D1050" s="318"/>
      <c r="E1050" s="319"/>
      <c r="G1050" s="321"/>
      <c r="I1050" s="322"/>
      <c r="J1050" s="322"/>
      <c r="K1050" s="322"/>
      <c r="L1050" s="322"/>
      <c r="M1050" s="323"/>
      <c r="N1050" s="323"/>
      <c r="O1050" s="322"/>
      <c r="P1050" s="324"/>
      <c r="Q1050" s="324"/>
      <c r="R1050" s="324"/>
      <c r="S1050" s="324"/>
      <c r="T1050" s="324"/>
    </row>
    <row r="1051" spans="4:20" s="320" customFormat="1">
      <c r="D1051" s="318"/>
      <c r="E1051" s="319"/>
      <c r="G1051" s="321"/>
      <c r="I1051" s="322"/>
      <c r="J1051" s="322"/>
      <c r="K1051" s="322"/>
      <c r="L1051" s="322"/>
      <c r="M1051" s="323"/>
      <c r="N1051" s="323"/>
      <c r="O1051" s="322"/>
      <c r="P1051" s="324"/>
      <c r="Q1051" s="324"/>
      <c r="R1051" s="324"/>
      <c r="S1051" s="324"/>
      <c r="T1051" s="324"/>
    </row>
    <row r="1052" spans="4:20" s="320" customFormat="1">
      <c r="D1052" s="318"/>
      <c r="E1052" s="319"/>
      <c r="G1052" s="321"/>
      <c r="I1052" s="322"/>
      <c r="J1052" s="322"/>
      <c r="K1052" s="322"/>
      <c r="L1052" s="322"/>
      <c r="M1052" s="323"/>
      <c r="N1052" s="323"/>
      <c r="O1052" s="322"/>
      <c r="P1052" s="324"/>
      <c r="Q1052" s="324"/>
      <c r="R1052" s="324"/>
      <c r="S1052" s="324"/>
      <c r="T1052" s="324"/>
    </row>
    <row r="1053" spans="4:20" s="320" customFormat="1">
      <c r="D1053" s="318"/>
      <c r="E1053" s="319"/>
      <c r="G1053" s="321"/>
      <c r="I1053" s="322"/>
      <c r="J1053" s="322"/>
      <c r="K1053" s="322"/>
      <c r="L1053" s="322"/>
      <c r="M1053" s="323"/>
      <c r="N1053" s="323"/>
      <c r="O1053" s="322"/>
      <c r="P1053" s="324"/>
      <c r="Q1053" s="324"/>
      <c r="R1053" s="324"/>
      <c r="S1053" s="324"/>
      <c r="T1053" s="324"/>
    </row>
    <row r="1054" spans="4:20" s="308" customFormat="1">
      <c r="D1054" s="306"/>
      <c r="E1054" s="307"/>
      <c r="G1054" s="309"/>
      <c r="I1054" s="310"/>
      <c r="J1054" s="310"/>
      <c r="K1054" s="310"/>
      <c r="L1054" s="310"/>
      <c r="M1054" s="311"/>
      <c r="N1054" s="311"/>
      <c r="O1054" s="310"/>
      <c r="P1054" s="4"/>
      <c r="Q1054" s="4"/>
      <c r="R1054" s="4"/>
      <c r="S1054" s="4"/>
      <c r="T1054" s="4"/>
    </row>
    <row r="1055" spans="4:20" s="308" customFormat="1">
      <c r="D1055" s="306"/>
      <c r="E1055" s="307"/>
      <c r="G1055" s="309"/>
      <c r="I1055" s="310"/>
      <c r="J1055" s="310"/>
      <c r="K1055" s="310"/>
      <c r="L1055" s="310"/>
      <c r="M1055" s="311"/>
      <c r="N1055" s="311"/>
      <c r="O1055" s="310"/>
      <c r="P1055" s="4"/>
      <c r="Q1055" s="4"/>
      <c r="R1055" s="4"/>
      <c r="S1055" s="4"/>
      <c r="T1055" s="4"/>
    </row>
    <row r="1056" spans="4:20" s="308" customFormat="1">
      <c r="D1056" s="306"/>
      <c r="E1056" s="307"/>
      <c r="G1056" s="309"/>
      <c r="I1056" s="310"/>
      <c r="J1056" s="310"/>
      <c r="K1056" s="310"/>
      <c r="L1056" s="310"/>
      <c r="M1056" s="311"/>
      <c r="N1056" s="311"/>
      <c r="O1056" s="310"/>
      <c r="P1056" s="4"/>
      <c r="Q1056" s="4"/>
      <c r="R1056" s="4"/>
      <c r="S1056" s="4"/>
      <c r="T1056" s="4"/>
    </row>
    <row r="1057" spans="4:20" s="308" customFormat="1">
      <c r="D1057" s="306"/>
      <c r="E1057" s="307"/>
      <c r="G1057" s="309"/>
      <c r="I1057" s="310"/>
      <c r="J1057" s="310"/>
      <c r="K1057" s="310"/>
      <c r="L1057" s="310"/>
      <c r="M1057" s="311"/>
      <c r="N1057" s="311"/>
      <c r="O1057" s="310"/>
      <c r="P1057" s="4"/>
      <c r="Q1057" s="4"/>
      <c r="R1057" s="4"/>
      <c r="S1057" s="4"/>
      <c r="T1057" s="4"/>
    </row>
    <row r="1058" spans="4:20" s="308" customFormat="1">
      <c r="D1058" s="306"/>
      <c r="E1058" s="307"/>
      <c r="G1058" s="309"/>
      <c r="I1058" s="310"/>
      <c r="J1058" s="310"/>
      <c r="K1058" s="310"/>
      <c r="L1058" s="310"/>
      <c r="M1058" s="311"/>
      <c r="N1058" s="311"/>
      <c r="O1058" s="310"/>
      <c r="P1058" s="4"/>
      <c r="Q1058" s="4"/>
      <c r="R1058" s="4"/>
      <c r="S1058" s="4"/>
      <c r="T1058" s="4"/>
    </row>
    <row r="1059" spans="4:20" s="308" customFormat="1">
      <c r="D1059" s="306"/>
      <c r="E1059" s="307"/>
      <c r="G1059" s="309"/>
      <c r="I1059" s="310"/>
      <c r="J1059" s="310"/>
      <c r="K1059" s="310"/>
      <c r="L1059" s="310"/>
      <c r="M1059" s="311"/>
      <c r="N1059" s="311"/>
      <c r="O1059" s="310"/>
      <c r="P1059" s="4"/>
      <c r="Q1059" s="4"/>
      <c r="R1059" s="4"/>
      <c r="S1059" s="4"/>
      <c r="T1059" s="4"/>
    </row>
    <row r="1060" spans="4:20" s="308" customFormat="1">
      <c r="D1060" s="306"/>
      <c r="E1060" s="307"/>
      <c r="G1060" s="309"/>
      <c r="I1060" s="310"/>
      <c r="J1060" s="310"/>
      <c r="K1060" s="310"/>
      <c r="L1060" s="310"/>
      <c r="M1060" s="311"/>
      <c r="N1060" s="311"/>
      <c r="O1060" s="310"/>
      <c r="P1060" s="4"/>
      <c r="Q1060" s="4"/>
      <c r="R1060" s="4"/>
      <c r="S1060" s="4"/>
      <c r="T1060" s="4"/>
    </row>
    <row r="1061" spans="4:20" s="308" customFormat="1">
      <c r="D1061" s="306"/>
      <c r="E1061" s="307"/>
      <c r="G1061" s="309"/>
      <c r="I1061" s="310"/>
      <c r="J1061" s="310"/>
      <c r="K1061" s="310"/>
      <c r="L1061" s="310"/>
      <c r="M1061" s="311"/>
      <c r="N1061" s="311"/>
      <c r="O1061" s="310"/>
      <c r="P1061" s="4"/>
      <c r="Q1061" s="4"/>
      <c r="R1061" s="4"/>
      <c r="S1061" s="4"/>
      <c r="T1061" s="4"/>
    </row>
    <row r="1048222" spans="7:7">
      <c r="G1048222" s="305"/>
    </row>
  </sheetData>
  <sheetProtection formatCells="0" formatColumns="0" formatRows="0" autoFilter="0"/>
  <mergeCells count="2">
    <mergeCell ref="H12:H15"/>
    <mergeCell ref="I24:O24"/>
  </mergeCells>
  <pageMargins left="0.7" right="0.7" top="0.75" bottom="0.75" header="0.3" footer="0.3"/>
  <pageSetup paperSize="5" scale="1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[1]References!#REF!</xm:f>
          </x14:formula1>
          <xm:sqref>F37:F41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8"/>
  <sheetViews>
    <sheetView workbookViewId="0">
      <selection activeCell="G32" sqref="G32"/>
    </sheetView>
  </sheetViews>
  <sheetFormatPr defaultRowHeight="15"/>
  <sheetData>
    <row r="8" spans="8:8">
      <c r="H8">
        <f>10/46</f>
        <v>0.21739130434782608</v>
      </c>
    </row>
  </sheetData>
  <customSheetViews>
    <customSheetView guid="{99C96E53-20B8-4C39-B2E0-60BB02E5589C}">
      <selection activeCell="G32" sqref="G32"/>
      <pageMargins left="0.7" right="0.7" top="0.75" bottom="0.75" header="0.3" footer="0.3"/>
    </customSheetView>
    <customSheetView guid="{E64ADD4A-BA65-4CC3-87AE-4A7A873E5B87}">
      <selection activeCell="G32" sqref="G32"/>
      <pageMargins left="0.7" right="0.7" top="0.75" bottom="0.75" header="0.3" footer="0.3"/>
    </customSheetView>
    <customSheetView guid="{6DA8A8FD-352D-4610-BC5A-169CD7F1B872}">
      <selection activeCell="G32" sqref="G32"/>
      <pageMargins left="0.7" right="0.7" top="0.75" bottom="0.75" header="0.3" footer="0.3"/>
    </customSheetView>
    <customSheetView guid="{5495ECAE-4783-411D-818A-D8EDBC82D2AC}">
      <selection activeCell="G32" sqref="G32"/>
      <pageMargins left="0.7" right="0.7" top="0.75" bottom="0.75" header="0.3" footer="0.3"/>
    </customSheetView>
    <customSheetView guid="{5406D82A-B1D0-4983-AB8A-75181D42C23E}">
      <selection activeCell="G32" sqref="G32"/>
      <pageMargins left="0.7" right="0.7" top="0.75" bottom="0.75" header="0.3" footer="0.3"/>
    </customSheetView>
    <customSheetView guid="{B2DBCAC9-CDEB-41C5-BA0D-B1F00213CB82}">
      <selection activeCell="G32" sqref="G3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E14"/>
  <sheetViews>
    <sheetView workbookViewId="0">
      <selection activeCell="D17" sqref="D17"/>
    </sheetView>
  </sheetViews>
  <sheetFormatPr defaultRowHeight="15"/>
  <sheetData>
    <row r="3" spans="1:5">
      <c r="A3" s="1" t="s">
        <v>2</v>
      </c>
      <c r="C3" t="s">
        <v>15</v>
      </c>
      <c r="E3" t="s">
        <v>21</v>
      </c>
    </row>
    <row r="4" spans="1:5">
      <c r="A4" t="s">
        <v>3</v>
      </c>
      <c r="C4" t="s">
        <v>16</v>
      </c>
      <c r="E4" t="s">
        <v>22</v>
      </c>
    </row>
    <row r="5" spans="1:5">
      <c r="A5" t="s">
        <v>4</v>
      </c>
      <c r="C5" t="s">
        <v>17</v>
      </c>
      <c r="E5" t="s">
        <v>23</v>
      </c>
    </row>
    <row r="6" spans="1:5">
      <c r="A6" t="s">
        <v>5</v>
      </c>
      <c r="C6" t="s">
        <v>18</v>
      </c>
      <c r="E6" t="s">
        <v>24</v>
      </c>
    </row>
    <row r="7" spans="1:5">
      <c r="A7" t="s">
        <v>6</v>
      </c>
      <c r="C7" t="s">
        <v>19</v>
      </c>
      <c r="E7" t="s">
        <v>25</v>
      </c>
    </row>
    <row r="8" spans="1:5">
      <c r="A8" t="s">
        <v>7</v>
      </c>
      <c r="E8" t="s">
        <v>26</v>
      </c>
    </row>
    <row r="9" spans="1:5">
      <c r="A9" t="s">
        <v>8</v>
      </c>
      <c r="E9" t="s">
        <v>27</v>
      </c>
    </row>
    <row r="10" spans="1:5">
      <c r="A10" t="s">
        <v>9</v>
      </c>
      <c r="E10" t="s">
        <v>28</v>
      </c>
    </row>
    <row r="11" spans="1:5">
      <c r="A11" t="s">
        <v>10</v>
      </c>
      <c r="E11" t="s">
        <v>29</v>
      </c>
    </row>
    <row r="12" spans="1:5">
      <c r="E12" t="s">
        <v>30</v>
      </c>
    </row>
    <row r="13" spans="1:5">
      <c r="E13" t="s">
        <v>31</v>
      </c>
    </row>
    <row r="14" spans="1:5">
      <c r="E14" t="s">
        <v>32</v>
      </c>
    </row>
  </sheetData>
  <customSheetViews>
    <customSheetView guid="{99C96E53-20B8-4C39-B2E0-60BB02E5589C}" state="hidden">
      <selection activeCell="D17" sqref="D17"/>
      <pageMargins left="0.7" right="0.7" top="0.75" bottom="0.75" header="0.3" footer="0.3"/>
    </customSheetView>
    <customSheetView guid="{E64ADD4A-BA65-4CC3-87AE-4A7A873E5B87}" state="hidden">
      <selection activeCell="D17" sqref="D17"/>
      <pageMargins left="0.7" right="0.7" top="0.75" bottom="0.75" header="0.3" footer="0.3"/>
    </customSheetView>
    <customSheetView guid="{6DA8A8FD-352D-4610-BC5A-169CD7F1B872}" state="hidden">
      <selection activeCell="D17" sqref="D17"/>
      <pageMargins left="0.7" right="0.7" top="0.75" bottom="0.75" header="0.3" footer="0.3"/>
    </customSheetView>
    <customSheetView guid="{A423EAEA-26C9-4C91-968F-9FF15FD8A3CD}" state="hidden">
      <selection activeCell="D17" sqref="D17"/>
      <pageMargins left="0.7" right="0.7" top="0.75" bottom="0.75" header="0.3" footer="0.3"/>
    </customSheetView>
    <customSheetView guid="{A755F7B1-1B17-4B1B-AE2C-9A42288D6C9C}" state="hidden">
      <selection activeCell="D17" sqref="D17"/>
      <pageMargins left="0.7" right="0.7" top="0.75" bottom="0.75" header="0.3" footer="0.3"/>
    </customSheetView>
    <customSheetView guid="{8FCB8EB8-4FC2-40FD-A64A-15756752189C}" state="hidden">
      <selection activeCell="D17" sqref="D17"/>
      <pageMargins left="0.7" right="0.7" top="0.75" bottom="0.75" header="0.3" footer="0.3"/>
    </customSheetView>
    <customSheetView guid="{C003D31C-3C11-4F7E-AAAB-AD241761AEF2}" state="hidden">
      <selection activeCell="D17" sqref="D17"/>
      <pageMargins left="0.7" right="0.7" top="0.75" bottom="0.75" header="0.3" footer="0.3"/>
    </customSheetView>
    <customSheetView guid="{4C04BD47-84CE-4273-ACF8-B93F72B2FC29}" state="hidden">
      <selection activeCell="D17" sqref="D17"/>
      <pageMargins left="0.7" right="0.7" top="0.75" bottom="0.75" header="0.3" footer="0.3"/>
    </customSheetView>
    <customSheetView guid="{2699C5E5-96D4-48DE-87D7-EC09646739BE}" state="hidden">
      <selection activeCell="D17" sqref="D17"/>
      <pageMargins left="0.7" right="0.7" top="0.75" bottom="0.75" header="0.3" footer="0.3"/>
    </customSheetView>
    <customSheetView guid="{D570A0AB-7D73-4828-9E7D-BCCF88D35B2E}" state="hidden">
      <selection activeCell="D17" sqref="D17"/>
      <pageMargins left="0.7" right="0.7" top="0.75" bottom="0.75" header="0.3" footer="0.3"/>
    </customSheetView>
    <customSheetView guid="{D5108DDB-1CA7-4882-8509-9DD5CB1D05D4}" state="hidden">
      <selection activeCell="D17" sqref="D17"/>
      <pageMargins left="0.7" right="0.7" top="0.75" bottom="0.75" header="0.3" footer="0.3"/>
    </customSheetView>
    <customSheetView guid="{B3DB9642-86AB-452C-A0CD-25C90A434E2B}" state="hidden">
      <selection activeCell="D17" sqref="D17"/>
      <pageMargins left="0.7" right="0.7" top="0.75" bottom="0.75" header="0.3" footer="0.3"/>
    </customSheetView>
    <customSheetView guid="{FBCD9737-53FC-4BBA-9677-9554CB08187D}" state="hidden">
      <selection activeCell="D17" sqref="D17"/>
      <pageMargins left="0.7" right="0.7" top="0.75" bottom="0.75" header="0.3" footer="0.3"/>
    </customSheetView>
    <customSheetView guid="{8553E7FD-9F31-43F9-9E4D-7B67B2E0411A}" state="hidden">
      <selection activeCell="D17" sqref="D17"/>
      <pageMargins left="0.7" right="0.7" top="0.75" bottom="0.75" header="0.3" footer="0.3"/>
    </customSheetView>
    <customSheetView guid="{1FBB4969-6CBF-41D4-A639-A7476D452D85}" state="hidden">
      <selection activeCell="D17" sqref="D17"/>
      <pageMargins left="0.7" right="0.7" top="0.75" bottom="0.75" header="0.3" footer="0.3"/>
    </customSheetView>
    <customSheetView guid="{6FC8E45E-B7EC-432F-999B-187E52E5BCD1}" state="hidden">
      <selection activeCell="D17" sqref="D17"/>
      <pageMargins left="0.7" right="0.7" top="0.75" bottom="0.75" header="0.3" footer="0.3"/>
    </customSheetView>
    <customSheetView guid="{9D0FF73D-5DF0-4F8B-8248-B6B5C80F626B}" state="hidden">
      <selection activeCell="D17" sqref="D17"/>
      <pageMargins left="0.7" right="0.7" top="0.75" bottom="0.75" header="0.3" footer="0.3"/>
    </customSheetView>
    <customSheetView guid="{743A6B8C-8B96-401A-AAC5-2EB1A52E66BC}" state="hidden">
      <selection activeCell="D17" sqref="D17"/>
      <pageMargins left="0.7" right="0.7" top="0.75" bottom="0.75" header="0.3" footer="0.3"/>
    </customSheetView>
    <customSheetView guid="{5FC3DCBB-1083-4C50-A3FD-B9D4538DA773}" state="hidden">
      <selection activeCell="D17" sqref="D17"/>
      <pageMargins left="0.7" right="0.7" top="0.75" bottom="0.75" header="0.3" footer="0.3"/>
    </customSheetView>
    <customSheetView guid="{B7BCDC88-F3BD-48B0-8DD5-36B47A2B1128}" state="hidden">
      <selection activeCell="D17" sqref="D17"/>
      <pageMargins left="0.7" right="0.7" top="0.75" bottom="0.75" header="0.3" footer="0.3"/>
    </customSheetView>
    <customSheetView guid="{F976164E-0E99-4807-8FC3-52215D1D897C}" state="hidden">
      <selection activeCell="D17" sqref="D17"/>
      <pageMargins left="0.7" right="0.7" top="0.75" bottom="0.75" header="0.3" footer="0.3"/>
    </customSheetView>
    <customSheetView guid="{82F36205-E67C-4794-BB0C-024D3E9E2E22}" state="hidden">
      <selection activeCell="D17" sqref="D17"/>
      <pageMargins left="0.7" right="0.7" top="0.75" bottom="0.75" header="0.3" footer="0.3"/>
    </customSheetView>
    <customSheetView guid="{18079F88-A1E0-412F-9473-D8F8B099181E}" state="hidden">
      <selection activeCell="D17" sqref="D17"/>
      <pageMargins left="0.7" right="0.7" top="0.75" bottom="0.75" header="0.3" footer="0.3"/>
    </customSheetView>
    <customSheetView guid="{36D2D0A1-A13B-4BF2-9A8A-F42E50683E85}" state="hidden">
      <selection activeCell="D17" sqref="D17"/>
      <pageMargins left="0.7" right="0.7" top="0.75" bottom="0.75" header="0.3" footer="0.3"/>
    </customSheetView>
    <customSheetView guid="{E948BCE7-2060-41BB-8D33-622594444302}" state="hidden">
      <selection activeCell="D17" sqref="D17"/>
      <pageMargins left="0.7" right="0.7" top="0.75" bottom="0.75" header="0.3" footer="0.3"/>
    </customSheetView>
    <customSheetView guid="{E86B1091-79BC-4885-BAD8-FD89DD72A1A1}" state="hidden">
      <selection activeCell="D17" sqref="D17"/>
      <pageMargins left="0.7" right="0.7" top="0.75" bottom="0.75" header="0.3" footer="0.3"/>
    </customSheetView>
    <customSheetView guid="{15204AAF-F8D6-4F5C-B779-8142D767886E}" state="hidden">
      <selection activeCell="D17" sqref="D17"/>
      <pageMargins left="0.7" right="0.7" top="0.75" bottom="0.75" header="0.3" footer="0.3"/>
    </customSheetView>
    <customSheetView guid="{E78475F9-8E88-486A-B527-CF4D0005F119}" state="hidden">
      <selection activeCell="D17" sqref="D17"/>
      <pageMargins left="0.7" right="0.7" top="0.75" bottom="0.75" header="0.3" footer="0.3"/>
    </customSheetView>
    <customSheetView guid="{A11BAD2D-8B80-431F-82AB-32E581CA468E}" state="hidden">
      <selection activeCell="D17" sqref="D17"/>
      <pageMargins left="0.7" right="0.7" top="0.75" bottom="0.75" header="0.3" footer="0.3"/>
    </customSheetView>
    <customSheetView guid="{F121DFDB-F7EE-4DC0-9C56-78F12606351C}" state="hidden">
      <selection activeCell="D17" sqref="D17"/>
      <pageMargins left="0.7" right="0.7" top="0.75" bottom="0.75" header="0.3" footer="0.3"/>
    </customSheetView>
    <customSheetView guid="{8B59E16A-52F3-478D-8070-E07F285B6736}" state="hidden">
      <selection activeCell="D17" sqref="D17"/>
      <pageMargins left="0.7" right="0.7" top="0.75" bottom="0.75" header="0.3" footer="0.3"/>
    </customSheetView>
    <customSheetView guid="{408714B3-C490-4A0A-9E6B-4A6408ECE2F9}" state="hidden">
      <selection activeCell="D17" sqref="D17"/>
      <pageMargins left="0.7" right="0.7" top="0.75" bottom="0.75" header="0.3" footer="0.3"/>
    </customSheetView>
    <customSheetView guid="{B54B3B29-DBE5-4E05-B57A-733E861AD3D8}" state="hidden">
      <selection activeCell="D17" sqref="D17"/>
      <pageMargins left="0.7" right="0.7" top="0.75" bottom="0.75" header="0.3" footer="0.3"/>
    </customSheetView>
    <customSheetView guid="{CF96541A-F90A-48AC-9670-7575F9D1424B}" state="hidden">
      <selection activeCell="D17" sqref="D17"/>
      <pageMargins left="0.7" right="0.7" top="0.75" bottom="0.75" header="0.3" footer="0.3"/>
    </customSheetView>
    <customSheetView guid="{D0527416-56DA-471C-B239-7844AAE5BBF2}" state="hidden">
      <selection activeCell="D17" sqref="D17"/>
      <pageMargins left="0.7" right="0.7" top="0.75" bottom="0.75" header="0.3" footer="0.3"/>
    </customSheetView>
    <customSheetView guid="{D2AF4B55-6288-4404-BDA4-57667A3D222B}" state="hidden">
      <selection activeCell="D17" sqref="D17"/>
      <pageMargins left="0.7" right="0.7" top="0.75" bottom="0.75" header="0.3" footer="0.3"/>
    </customSheetView>
    <customSheetView guid="{E536F60A-D6BA-4AA9-B83D-F62B1E7BFDAE}" state="hidden">
      <selection activeCell="D17" sqref="D17"/>
      <pageMargins left="0.7" right="0.7" top="0.75" bottom="0.75" header="0.3" footer="0.3"/>
    </customSheetView>
    <customSheetView guid="{D598809E-F200-41DC-9C4F-AC111AA6FE58}" state="hidden">
      <selection activeCell="D17" sqref="D17"/>
      <pageMargins left="0.7" right="0.7" top="0.75" bottom="0.75" header="0.3" footer="0.3"/>
    </customSheetView>
    <customSheetView guid="{5495ECAE-4783-411D-818A-D8EDBC82D2AC}" state="hidden">
      <selection activeCell="D17" sqref="D17"/>
      <pageMargins left="0.7" right="0.7" top="0.75" bottom="0.75" header="0.3" footer="0.3"/>
    </customSheetView>
    <customSheetView guid="{5406D82A-B1D0-4983-AB8A-75181D42C23E}" state="hidden">
      <selection activeCell="D17" sqref="D17"/>
      <pageMargins left="0.7" right="0.7" top="0.75" bottom="0.75" header="0.3" footer="0.3"/>
    </customSheetView>
    <customSheetView guid="{B2DBCAC9-CDEB-41C5-BA0D-B1F00213CB82}" state="hidden">
      <selection activeCell="D17" sqref="D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1047860"/>
  <sheetViews>
    <sheetView zoomScale="80" zoomScaleNormal="80" workbookViewId="0">
      <selection activeCell="C38" sqref="C38"/>
    </sheetView>
  </sheetViews>
  <sheetFormatPr defaultColWidth="9.140625" defaultRowHeight="15"/>
  <cols>
    <col min="1" max="1" width="19.140625" style="2" customWidth="1"/>
    <col min="2" max="2" width="24.85546875" style="2" customWidth="1"/>
    <col min="3" max="3" width="30.42578125" style="2" customWidth="1"/>
    <col min="4" max="4" width="18.85546875" style="5" customWidth="1"/>
    <col min="5" max="5" width="23.28515625" style="7" customWidth="1"/>
    <col min="6" max="6" width="24.85546875" style="2" customWidth="1"/>
    <col min="7" max="7" width="24.7109375" style="3" customWidth="1"/>
    <col min="8" max="8" width="42.42578125" style="2" customWidth="1"/>
    <col min="9" max="9" width="13.5703125" style="179" customWidth="1"/>
    <col min="10" max="10" width="11.85546875" style="179" customWidth="1"/>
    <col min="11" max="11" width="10.28515625" style="179" customWidth="1"/>
    <col min="12" max="12" width="20.7109375" style="179" customWidth="1"/>
    <col min="13" max="13" width="14.85546875" style="184" customWidth="1"/>
    <col min="14" max="14" width="13.7109375" style="184" customWidth="1"/>
    <col min="15" max="15" width="11.140625" style="179" customWidth="1"/>
    <col min="16" max="16" width="13.5703125" style="4" bestFit="1" customWidth="1"/>
    <col min="17" max="16384" width="9.140625" style="2"/>
  </cols>
  <sheetData>
    <row r="1" spans="1:16" s="215" customFormat="1" ht="12" customHeight="1">
      <c r="A1" s="207" t="s">
        <v>136</v>
      </c>
      <c r="B1" s="208"/>
      <c r="C1" s="209"/>
      <c r="D1" s="210"/>
      <c r="E1" s="208"/>
      <c r="F1" s="209"/>
      <c r="G1" s="211"/>
      <c r="H1" s="211"/>
      <c r="I1" s="212"/>
      <c r="J1" s="208"/>
      <c r="K1" s="208"/>
      <c r="L1" s="208"/>
      <c r="M1" s="213"/>
      <c r="N1" s="213"/>
      <c r="O1" s="213"/>
      <c r="P1" s="214"/>
    </row>
    <row r="2" spans="1:16" s="215" customFormat="1" ht="12" customHeight="1">
      <c r="A2" s="216"/>
      <c r="B2" s="211"/>
      <c r="C2" s="211"/>
      <c r="D2" s="217"/>
      <c r="E2" s="213"/>
      <c r="F2" s="211"/>
      <c r="G2" s="218"/>
      <c r="H2" s="211"/>
      <c r="I2" s="212"/>
      <c r="J2" s="213"/>
      <c r="K2" s="213"/>
      <c r="L2" s="213"/>
      <c r="M2" s="213"/>
      <c r="N2" s="213"/>
      <c r="O2" s="213"/>
      <c r="P2" s="214"/>
    </row>
    <row r="3" spans="1:16" s="215" customFormat="1" ht="12" customHeight="1">
      <c r="A3" s="219" t="s">
        <v>105</v>
      </c>
      <c r="B3" s="219" t="s">
        <v>105</v>
      </c>
      <c r="C3" s="219" t="s">
        <v>91</v>
      </c>
      <c r="D3" s="220" t="s">
        <v>106</v>
      </c>
      <c r="E3" s="213"/>
      <c r="F3" s="221"/>
      <c r="G3" s="211"/>
      <c r="H3" s="211"/>
      <c r="I3" s="213"/>
      <c r="J3" s="213"/>
      <c r="K3" s="213"/>
      <c r="L3" s="213"/>
      <c r="M3" s="213"/>
      <c r="N3" s="213"/>
      <c r="O3" s="213"/>
      <c r="P3" s="214"/>
    </row>
    <row r="4" spans="1:16" s="215" customFormat="1" ht="12" customHeight="1">
      <c r="A4" s="222" t="s">
        <v>95</v>
      </c>
      <c r="B4" s="223"/>
      <c r="C4" s="223"/>
      <c r="D4" s="223"/>
      <c r="E4" s="213"/>
      <c r="F4" s="221" t="s">
        <v>160</v>
      </c>
      <c r="G4" s="218"/>
      <c r="H4" s="211"/>
      <c r="I4" s="213"/>
      <c r="J4" s="213"/>
      <c r="K4" s="213"/>
      <c r="L4" s="213"/>
      <c r="M4" s="213"/>
      <c r="N4" s="213"/>
      <c r="O4" s="213"/>
      <c r="P4" s="214"/>
    </row>
    <row r="5" spans="1:16" s="215" customFormat="1" ht="12" customHeight="1">
      <c r="A5" s="222" t="s">
        <v>96</v>
      </c>
      <c r="B5" s="223"/>
      <c r="C5" s="223"/>
      <c r="D5" s="223"/>
      <c r="E5" s="213"/>
      <c r="F5" s="211"/>
      <c r="G5" s="224"/>
      <c r="H5" s="211"/>
      <c r="I5" s="213"/>
      <c r="J5" s="213"/>
      <c r="K5" s="213"/>
      <c r="L5" s="213"/>
      <c r="M5" s="213"/>
      <c r="N5" s="213"/>
      <c r="O5" s="213"/>
      <c r="P5" s="214"/>
    </row>
    <row r="6" spans="1:16" s="215" customFormat="1" ht="12" customHeight="1">
      <c r="A6" s="222" t="s">
        <v>23</v>
      </c>
      <c r="B6" s="223"/>
      <c r="C6" s="223"/>
      <c r="D6" s="223"/>
      <c r="E6" s="213"/>
      <c r="F6" s="225"/>
      <c r="G6" s="225"/>
      <c r="H6" s="226"/>
      <c r="I6" s="213"/>
      <c r="J6" s="213"/>
      <c r="K6" s="213"/>
      <c r="L6" s="213"/>
      <c r="M6" s="213"/>
      <c r="N6" s="213"/>
      <c r="O6" s="213"/>
      <c r="P6" s="214"/>
    </row>
    <row r="7" spans="1:16" s="215" customFormat="1" ht="12" customHeight="1">
      <c r="A7" s="222" t="s">
        <v>24</v>
      </c>
      <c r="B7" s="223"/>
      <c r="C7" s="223"/>
      <c r="D7" s="223"/>
      <c r="E7" s="213"/>
      <c r="F7" s="211"/>
      <c r="G7" s="211"/>
      <c r="H7" s="211"/>
      <c r="I7" s="213"/>
      <c r="J7" s="213"/>
      <c r="K7" s="213"/>
      <c r="L7" s="213"/>
      <c r="M7" s="213"/>
      <c r="N7" s="213"/>
      <c r="O7" s="213"/>
      <c r="P7" s="214"/>
    </row>
    <row r="8" spans="1:16" s="215" customFormat="1" ht="12" customHeight="1">
      <c r="A8" s="222" t="s">
        <v>25</v>
      </c>
      <c r="B8" s="223"/>
      <c r="C8" s="223"/>
      <c r="D8" s="223"/>
      <c r="E8" s="213"/>
      <c r="F8" s="211"/>
      <c r="G8" s="211"/>
      <c r="H8" s="211"/>
      <c r="I8" s="213"/>
      <c r="J8" s="213"/>
      <c r="K8" s="213"/>
      <c r="L8" s="213"/>
      <c r="M8" s="213"/>
      <c r="N8" s="213"/>
      <c r="O8" s="213"/>
      <c r="P8" s="214"/>
    </row>
    <row r="9" spans="1:16" s="215" customFormat="1" ht="12" customHeight="1">
      <c r="A9" s="222" t="s">
        <v>26</v>
      </c>
      <c r="B9" s="223"/>
      <c r="C9" s="223"/>
      <c r="D9" s="223"/>
      <c r="E9" s="213"/>
      <c r="F9" s="211"/>
      <c r="G9" s="211"/>
      <c r="H9" s="211"/>
      <c r="I9" s="213"/>
      <c r="J9" s="213"/>
      <c r="K9" s="213"/>
      <c r="L9" s="213"/>
      <c r="M9" s="213"/>
      <c r="N9" s="213"/>
      <c r="O9" s="213"/>
      <c r="P9" s="214"/>
    </row>
    <row r="10" spans="1:16" s="214" customFormat="1" ht="12" customHeight="1">
      <c r="A10" s="222" t="s">
        <v>27</v>
      </c>
      <c r="B10" s="223"/>
      <c r="C10" s="223"/>
      <c r="D10" s="223"/>
      <c r="E10" s="227"/>
      <c r="F10" s="228"/>
      <c r="G10" s="229"/>
      <c r="H10" s="229"/>
      <c r="I10" s="227"/>
      <c r="J10" s="227"/>
      <c r="K10" s="227"/>
      <c r="L10" s="227"/>
      <c r="M10" s="227"/>
      <c r="N10" s="227"/>
      <c r="O10" s="227"/>
    </row>
    <row r="11" spans="1:16" s="233" customFormat="1" ht="12" customHeight="1">
      <c r="A11" s="222" t="s">
        <v>28</v>
      </c>
      <c r="B11" s="223"/>
      <c r="C11" s="223"/>
      <c r="D11" s="223"/>
      <c r="E11" s="230"/>
      <c r="F11" s="231"/>
      <c r="G11" s="231"/>
      <c r="H11" s="231"/>
      <c r="I11" s="231"/>
      <c r="J11" s="231"/>
      <c r="K11" s="231"/>
      <c r="L11" s="232"/>
      <c r="M11" s="232"/>
      <c r="N11" s="232"/>
      <c r="O11" s="232"/>
      <c r="P11" s="232"/>
    </row>
    <row r="12" spans="1:16" s="233" customFormat="1" ht="12" customHeight="1">
      <c r="A12" s="222" t="s">
        <v>29</v>
      </c>
      <c r="B12" s="223"/>
      <c r="C12" s="223"/>
      <c r="D12" s="223"/>
      <c r="E12" s="230"/>
      <c r="F12" s="231"/>
      <c r="G12" s="231"/>
      <c r="H12" s="231"/>
      <c r="I12" s="231"/>
      <c r="J12" s="231"/>
      <c r="K12" s="231"/>
      <c r="L12" s="232"/>
      <c r="M12" s="232"/>
      <c r="N12" s="232"/>
      <c r="O12" s="232"/>
      <c r="P12" s="232"/>
    </row>
    <row r="13" spans="1:16" s="233" customFormat="1" ht="12" customHeight="1">
      <c r="A13" s="222" t="s">
        <v>30</v>
      </c>
      <c r="B13" s="223"/>
      <c r="C13" s="223"/>
      <c r="D13" s="223"/>
      <c r="E13" s="230"/>
      <c r="F13" s="231"/>
      <c r="G13" s="231"/>
      <c r="H13" s="231"/>
      <c r="I13" s="231"/>
      <c r="J13" s="231"/>
      <c r="K13" s="231"/>
      <c r="L13" s="232"/>
      <c r="M13" s="232"/>
      <c r="N13" s="232"/>
      <c r="O13" s="232"/>
      <c r="P13" s="232"/>
    </row>
    <row r="14" spans="1:16" s="233" customFormat="1" ht="12" customHeight="1">
      <c r="A14" s="222" t="s">
        <v>31</v>
      </c>
      <c r="B14" s="223"/>
      <c r="C14" s="223"/>
      <c r="D14" s="223"/>
      <c r="E14" s="230"/>
      <c r="F14" s="231"/>
      <c r="G14" s="231"/>
      <c r="H14" s="234"/>
      <c r="I14" s="231"/>
      <c r="J14" s="231"/>
      <c r="K14" s="231"/>
      <c r="L14" s="232"/>
      <c r="M14" s="232"/>
      <c r="N14" s="232"/>
      <c r="O14" s="232"/>
      <c r="P14" s="232"/>
    </row>
    <row r="15" spans="1:16" s="233" customFormat="1" ht="12" customHeight="1">
      <c r="A15" s="222" t="s">
        <v>32</v>
      </c>
      <c r="B15" s="223"/>
      <c r="C15" s="223"/>
      <c r="D15" s="223"/>
      <c r="E15" s="230"/>
      <c r="F15" s="231"/>
      <c r="G15" s="231"/>
      <c r="H15" s="231"/>
      <c r="I15" s="231"/>
      <c r="J15" s="231"/>
      <c r="K15" s="231"/>
      <c r="L15" s="232"/>
      <c r="M15" s="232"/>
      <c r="N15" s="232"/>
      <c r="O15" s="232"/>
      <c r="P15" s="232"/>
    </row>
    <row r="16" spans="1:16" s="232" customFormat="1" ht="12" customHeight="1">
      <c r="D16" s="235"/>
      <c r="E16" s="236"/>
      <c r="G16" s="237"/>
      <c r="H16" s="114"/>
      <c r="I16" s="238"/>
      <c r="J16" s="238"/>
      <c r="K16" s="238"/>
      <c r="L16" s="238"/>
      <c r="M16" s="238"/>
      <c r="N16" s="238"/>
      <c r="O16" s="238"/>
    </row>
    <row r="17" spans="1:16" s="232" customFormat="1" ht="12" customHeight="1">
      <c r="A17" s="239" t="s">
        <v>142</v>
      </c>
      <c r="D17" s="235"/>
      <c r="E17" s="240"/>
      <c r="G17" s="241">
        <f>SUM(P22:P22)</f>
        <v>0</v>
      </c>
      <c r="H17" s="123"/>
      <c r="I17" s="238"/>
      <c r="J17" s="238"/>
      <c r="K17" s="238"/>
      <c r="L17" s="238"/>
      <c r="M17" s="238"/>
      <c r="N17" s="238"/>
      <c r="O17" s="238"/>
    </row>
    <row r="18" spans="1:16" s="232" customFormat="1" ht="12" customHeight="1">
      <c r="A18" s="242"/>
      <c r="D18" s="235"/>
      <c r="E18" s="236"/>
      <c r="G18" s="243"/>
      <c r="H18" s="124"/>
      <c r="I18" s="238"/>
      <c r="J18" s="238"/>
      <c r="K18" s="238"/>
      <c r="L18" s="238"/>
      <c r="M18" s="238"/>
      <c r="N18" s="238"/>
      <c r="O18" s="238"/>
    </row>
    <row r="19" spans="1:16" s="232" customFormat="1" ht="12" customHeight="1" thickBot="1">
      <c r="A19" s="239" t="s">
        <v>87</v>
      </c>
      <c r="C19" s="244"/>
      <c r="D19" s="245"/>
      <c r="E19" s="240"/>
      <c r="F19" s="244" t="s">
        <v>90</v>
      </c>
      <c r="G19" s="246">
        <f>SUM(G22:G22)</f>
        <v>0</v>
      </c>
      <c r="H19" s="124"/>
      <c r="I19" s="238"/>
      <c r="J19" s="238"/>
      <c r="K19" s="238"/>
      <c r="L19" s="238"/>
      <c r="M19" s="238"/>
      <c r="N19" s="238"/>
      <c r="O19" s="238"/>
    </row>
    <row r="20" spans="1:16" s="233" customFormat="1" ht="12" customHeight="1" thickTop="1" thickBot="1">
      <c r="D20" s="247"/>
      <c r="E20" s="230"/>
      <c r="G20" s="248"/>
      <c r="I20" s="349" t="s">
        <v>118</v>
      </c>
      <c r="J20" s="350"/>
      <c r="K20" s="350"/>
      <c r="L20" s="350"/>
      <c r="M20" s="350"/>
      <c r="N20" s="350"/>
      <c r="O20" s="351"/>
      <c r="P20" s="232"/>
    </row>
    <row r="21" spans="1:16" s="133" customFormat="1" ht="46.5" thickTop="1" thickBot="1">
      <c r="A21" s="9" t="s">
        <v>0</v>
      </c>
      <c r="B21" s="9" t="s">
        <v>12</v>
      </c>
      <c r="C21" s="9" t="s">
        <v>11</v>
      </c>
      <c r="D21" s="131" t="s">
        <v>140</v>
      </c>
      <c r="E21" s="131" t="s">
        <v>69</v>
      </c>
      <c r="F21" s="9" t="s">
        <v>14</v>
      </c>
      <c r="G21" s="9" t="s">
        <v>143</v>
      </c>
      <c r="H21" s="9" t="s">
        <v>34</v>
      </c>
      <c r="I21" s="178" t="s">
        <v>75</v>
      </c>
      <c r="J21" s="178" t="s">
        <v>20</v>
      </c>
      <c r="K21" s="178" t="s">
        <v>76</v>
      </c>
      <c r="L21" s="178" t="s">
        <v>35</v>
      </c>
      <c r="M21" s="178" t="s">
        <v>70</v>
      </c>
      <c r="N21" s="178" t="s">
        <v>71</v>
      </c>
      <c r="O21" s="178" t="s">
        <v>72</v>
      </c>
      <c r="P21" s="178" t="s">
        <v>142</v>
      </c>
    </row>
    <row r="22" spans="1:16" s="253" customFormat="1" ht="23.25" thickTop="1">
      <c r="A22" s="249" t="s">
        <v>152</v>
      </c>
      <c r="B22" s="249" t="s">
        <v>137</v>
      </c>
      <c r="C22" s="249" t="s">
        <v>138</v>
      </c>
      <c r="D22" s="250">
        <v>696000</v>
      </c>
      <c r="E22" s="249" t="s">
        <v>139</v>
      </c>
      <c r="F22" s="249" t="s">
        <v>78</v>
      </c>
      <c r="G22" s="251">
        <v>0</v>
      </c>
      <c r="H22" s="249" t="s">
        <v>151</v>
      </c>
      <c r="I22" s="252">
        <v>2017</v>
      </c>
      <c r="J22" s="253" t="s">
        <v>27</v>
      </c>
      <c r="K22" s="254">
        <v>42947</v>
      </c>
      <c r="L22" s="253" t="s">
        <v>141</v>
      </c>
      <c r="M22" s="253" t="s">
        <v>88</v>
      </c>
      <c r="N22" s="253" t="s">
        <v>73</v>
      </c>
      <c r="P22" s="250">
        <v>0</v>
      </c>
    </row>
    <row r="23" spans="1:16" s="135" customFormat="1">
      <c r="D23" s="84"/>
      <c r="E23" s="85"/>
      <c r="F23" s="70"/>
      <c r="G23" s="84"/>
      <c r="H23" s="164"/>
      <c r="I23" s="165"/>
      <c r="J23" s="183"/>
      <c r="K23" s="183"/>
      <c r="L23" s="183"/>
      <c r="M23" s="183"/>
      <c r="N23" s="70"/>
      <c r="O23" s="183"/>
      <c r="P23" s="71"/>
    </row>
    <row r="24" spans="1:16" s="135" customFormat="1">
      <c r="D24" s="84"/>
      <c r="E24" s="85"/>
      <c r="F24" s="70"/>
      <c r="G24" s="84"/>
      <c r="H24" s="164"/>
      <c r="I24" s="165"/>
      <c r="J24" s="183"/>
      <c r="K24" s="183"/>
      <c r="L24" s="183"/>
      <c r="M24" s="183"/>
      <c r="N24" s="70"/>
      <c r="O24" s="183"/>
      <c r="P24" s="71"/>
    </row>
    <row r="25" spans="1:16" s="135" customFormat="1">
      <c r="D25" s="84"/>
      <c r="E25" s="85"/>
      <c r="F25" s="70"/>
      <c r="G25" s="84"/>
      <c r="H25" s="164"/>
      <c r="I25" s="165"/>
      <c r="J25" s="183"/>
      <c r="K25" s="183"/>
      <c r="L25" s="183"/>
      <c r="M25" s="183"/>
      <c r="N25" s="70"/>
      <c r="O25" s="183"/>
      <c r="P25" s="71"/>
    </row>
    <row r="26" spans="1:16" s="135" customFormat="1">
      <c r="D26" s="84"/>
      <c r="E26" s="85"/>
      <c r="F26" s="70"/>
      <c r="G26" s="84"/>
      <c r="H26" s="164"/>
      <c r="I26" s="165"/>
      <c r="J26" s="183"/>
      <c r="K26" s="183"/>
      <c r="L26" s="183"/>
      <c r="M26" s="183"/>
      <c r="N26" s="70"/>
      <c r="O26" s="183"/>
      <c r="P26" s="71"/>
    </row>
    <row r="27" spans="1:16" s="135" customFormat="1">
      <c r="D27" s="84"/>
      <c r="E27" s="85"/>
      <c r="F27" s="70"/>
      <c r="G27" s="84"/>
      <c r="H27" s="164"/>
      <c r="I27" s="165"/>
      <c r="J27" s="183"/>
      <c r="K27" s="183"/>
      <c r="L27" s="183"/>
      <c r="M27" s="183"/>
      <c r="N27" s="70"/>
      <c r="O27" s="183"/>
      <c r="P27" s="71"/>
    </row>
    <row r="28" spans="1:16" s="135" customFormat="1">
      <c r="D28" s="84"/>
      <c r="E28" s="85"/>
      <c r="F28" s="70"/>
      <c r="G28" s="84"/>
      <c r="H28" s="164"/>
      <c r="I28" s="165"/>
      <c r="J28" s="183"/>
      <c r="K28" s="183"/>
      <c r="L28" s="183"/>
      <c r="M28" s="183"/>
      <c r="N28" s="70"/>
      <c r="O28" s="183"/>
      <c r="P28" s="71"/>
    </row>
    <row r="29" spans="1:16" s="135" customFormat="1">
      <c r="D29" s="84"/>
      <c r="E29" s="85"/>
      <c r="F29" s="70"/>
      <c r="G29" s="84"/>
      <c r="H29" s="164"/>
      <c r="I29" s="165"/>
      <c r="J29" s="183"/>
      <c r="K29" s="183"/>
      <c r="L29" s="183"/>
      <c r="M29" s="183"/>
      <c r="N29" s="70"/>
      <c r="O29" s="183"/>
      <c r="P29" s="71"/>
    </row>
    <row r="30" spans="1:16" s="135" customFormat="1">
      <c r="D30" s="84"/>
      <c r="E30" s="85"/>
      <c r="F30" s="70"/>
      <c r="G30" s="84"/>
      <c r="H30" s="164"/>
      <c r="I30" s="165"/>
      <c r="J30" s="183"/>
      <c r="K30" s="183"/>
      <c r="L30" s="183"/>
      <c r="M30" s="183"/>
      <c r="N30" s="70"/>
      <c r="O30" s="183"/>
      <c r="P30" s="71"/>
    </row>
    <row r="31" spans="1:16" s="135" customFormat="1">
      <c r="D31" s="84"/>
      <c r="E31" s="85"/>
      <c r="F31" s="70"/>
      <c r="G31" s="84"/>
      <c r="H31" s="164"/>
      <c r="I31" s="165"/>
      <c r="J31" s="183"/>
      <c r="K31" s="183"/>
      <c r="L31" s="183"/>
      <c r="M31" s="183"/>
      <c r="N31" s="70"/>
      <c r="O31" s="183"/>
      <c r="P31" s="71"/>
    </row>
    <row r="32" spans="1:16" s="135" customFormat="1">
      <c r="D32" s="84"/>
      <c r="E32" s="85"/>
      <c r="F32" s="70"/>
      <c r="G32" s="84"/>
      <c r="H32" s="164"/>
      <c r="I32" s="165"/>
      <c r="J32" s="183"/>
      <c r="K32" s="183"/>
      <c r="L32" s="183"/>
      <c r="M32" s="183"/>
      <c r="N32" s="70"/>
      <c r="O32" s="183"/>
      <c r="P32" s="71"/>
    </row>
    <row r="33" spans="4:16" s="135" customFormat="1">
      <c r="D33" s="84"/>
      <c r="E33" s="85"/>
      <c r="F33" s="70"/>
      <c r="G33" s="84"/>
      <c r="H33" s="164"/>
      <c r="I33" s="165"/>
      <c r="J33" s="183"/>
      <c r="K33" s="183"/>
      <c r="L33" s="183"/>
      <c r="M33" s="183"/>
      <c r="N33" s="70"/>
      <c r="O33" s="183"/>
      <c r="P33" s="71"/>
    </row>
    <row r="34" spans="4:16" s="135" customFormat="1">
      <c r="D34" s="84"/>
      <c r="E34" s="85"/>
      <c r="F34" s="70"/>
      <c r="G34" s="84"/>
      <c r="H34" s="164"/>
      <c r="I34" s="165"/>
      <c r="J34" s="183"/>
      <c r="K34" s="183"/>
      <c r="L34" s="183"/>
      <c r="M34" s="183"/>
      <c r="N34" s="70"/>
      <c r="O34" s="183"/>
      <c r="P34" s="71"/>
    </row>
    <row r="35" spans="4:16" s="135" customFormat="1">
      <c r="D35" s="84"/>
      <c r="E35" s="85"/>
      <c r="F35" s="70"/>
      <c r="G35" s="84"/>
      <c r="H35" s="164"/>
      <c r="I35" s="165"/>
      <c r="J35" s="183"/>
      <c r="K35" s="183"/>
      <c r="L35" s="183"/>
      <c r="M35" s="183"/>
      <c r="N35" s="70"/>
      <c r="O35" s="183"/>
      <c r="P35" s="71"/>
    </row>
    <row r="36" spans="4:16" s="135" customFormat="1">
      <c r="D36" s="84"/>
      <c r="E36" s="85"/>
      <c r="F36" s="70"/>
      <c r="G36" s="84"/>
      <c r="H36" s="164"/>
      <c r="I36" s="165"/>
      <c r="J36" s="183"/>
      <c r="K36" s="183"/>
      <c r="L36" s="183"/>
      <c r="M36" s="183"/>
      <c r="N36" s="70"/>
      <c r="O36" s="183"/>
      <c r="P36" s="71"/>
    </row>
    <row r="37" spans="4:16" s="135" customFormat="1">
      <c r="D37" s="84"/>
      <c r="E37" s="85"/>
      <c r="F37" s="70"/>
      <c r="G37" s="84"/>
      <c r="H37" s="164"/>
      <c r="I37" s="165"/>
      <c r="J37" s="183"/>
      <c r="K37" s="183"/>
      <c r="L37" s="183"/>
      <c r="M37" s="183"/>
      <c r="N37" s="70"/>
      <c r="O37" s="183"/>
      <c r="P37" s="71"/>
    </row>
    <row r="38" spans="4:16" s="135" customFormat="1">
      <c r="D38" s="84"/>
      <c r="E38" s="85"/>
      <c r="F38" s="70"/>
      <c r="G38" s="84"/>
      <c r="H38" s="164"/>
      <c r="I38" s="165"/>
      <c r="J38" s="183"/>
      <c r="K38" s="183"/>
      <c r="L38" s="183"/>
      <c r="M38" s="183"/>
      <c r="N38" s="70"/>
      <c r="O38" s="183"/>
      <c r="P38" s="71"/>
    </row>
    <row r="39" spans="4:16" s="135" customFormat="1">
      <c r="D39" s="84"/>
      <c r="E39" s="85"/>
      <c r="F39" s="70"/>
      <c r="G39" s="84"/>
      <c r="H39" s="164"/>
      <c r="I39" s="165"/>
      <c r="J39" s="183"/>
      <c r="K39" s="183"/>
      <c r="L39" s="183"/>
      <c r="M39" s="183"/>
      <c r="N39" s="70"/>
      <c r="O39" s="183"/>
      <c r="P39" s="71"/>
    </row>
    <row r="40" spans="4:16" s="135" customFormat="1">
      <c r="D40" s="84"/>
      <c r="E40" s="85"/>
      <c r="F40" s="70"/>
      <c r="G40" s="84"/>
      <c r="H40" s="164"/>
      <c r="I40" s="165"/>
      <c r="J40" s="183"/>
      <c r="K40" s="183"/>
      <c r="L40" s="183"/>
      <c r="M40" s="183"/>
      <c r="N40" s="70"/>
      <c r="O40" s="183"/>
      <c r="P40" s="71"/>
    </row>
    <row r="41" spans="4:16" s="135" customFormat="1">
      <c r="D41" s="84"/>
      <c r="E41" s="85"/>
      <c r="F41" s="70"/>
      <c r="G41" s="84"/>
      <c r="H41" s="164"/>
      <c r="I41" s="165"/>
      <c r="J41" s="183"/>
      <c r="K41" s="183"/>
      <c r="L41" s="183"/>
      <c r="M41" s="183"/>
      <c r="N41" s="70"/>
      <c r="O41" s="183"/>
      <c r="P41" s="71"/>
    </row>
    <row r="42" spans="4:16" s="135" customFormat="1">
      <c r="D42" s="84"/>
      <c r="E42" s="85"/>
      <c r="F42" s="70"/>
      <c r="G42" s="84"/>
      <c r="H42" s="164"/>
      <c r="I42" s="165"/>
      <c r="J42" s="183"/>
      <c r="K42" s="183"/>
      <c r="L42" s="183"/>
      <c r="M42" s="183"/>
      <c r="N42" s="70"/>
      <c r="O42" s="183"/>
      <c r="P42" s="71"/>
    </row>
    <row r="43" spans="4:16" s="135" customFormat="1">
      <c r="D43" s="84"/>
      <c r="E43" s="85"/>
      <c r="F43" s="70"/>
      <c r="G43" s="84"/>
      <c r="H43" s="164"/>
      <c r="I43" s="165"/>
      <c r="J43" s="183"/>
      <c r="K43" s="183"/>
      <c r="L43" s="183"/>
      <c r="M43" s="183"/>
      <c r="N43" s="70"/>
      <c r="O43" s="183"/>
      <c r="P43" s="71"/>
    </row>
    <row r="44" spans="4:16" s="135" customFormat="1">
      <c r="D44" s="84"/>
      <c r="E44" s="85"/>
      <c r="F44" s="70"/>
      <c r="G44" s="84"/>
      <c r="H44" s="164"/>
      <c r="I44" s="165"/>
      <c r="J44" s="183"/>
      <c r="K44" s="183"/>
      <c r="L44" s="183"/>
      <c r="M44" s="183"/>
      <c r="N44" s="70"/>
      <c r="O44" s="183"/>
      <c r="P44" s="71"/>
    </row>
    <row r="45" spans="4:16" s="135" customFormat="1">
      <c r="D45" s="84"/>
      <c r="E45" s="85"/>
      <c r="F45" s="70"/>
      <c r="G45" s="84"/>
      <c r="H45" s="164"/>
      <c r="I45" s="165"/>
      <c r="J45" s="183"/>
      <c r="K45" s="183"/>
      <c r="L45" s="183"/>
      <c r="M45" s="183"/>
      <c r="N45" s="70"/>
      <c r="O45" s="183"/>
      <c r="P45" s="71"/>
    </row>
    <row r="46" spans="4:16" s="135" customFormat="1">
      <c r="D46" s="84"/>
      <c r="E46" s="85"/>
      <c r="F46" s="70"/>
      <c r="G46" s="84"/>
      <c r="H46" s="164"/>
      <c r="I46" s="165"/>
      <c r="J46" s="183"/>
      <c r="K46" s="183"/>
      <c r="L46" s="183"/>
      <c r="M46" s="183"/>
      <c r="N46" s="70"/>
      <c r="O46" s="183"/>
      <c r="P46" s="71"/>
    </row>
    <row r="47" spans="4:16" s="135" customFormat="1">
      <c r="D47" s="84"/>
      <c r="E47" s="85"/>
      <c r="F47" s="70"/>
      <c r="G47" s="84"/>
      <c r="H47" s="164"/>
      <c r="I47" s="165"/>
      <c r="J47" s="183"/>
      <c r="K47" s="183"/>
      <c r="L47" s="183"/>
      <c r="M47" s="183"/>
      <c r="N47" s="70"/>
      <c r="O47" s="183"/>
      <c r="P47" s="71"/>
    </row>
    <row r="48" spans="4:16" s="135" customFormat="1">
      <c r="D48" s="84"/>
      <c r="E48" s="85"/>
      <c r="F48" s="70"/>
      <c r="G48" s="84"/>
      <c r="H48" s="164"/>
      <c r="I48" s="165"/>
      <c r="J48" s="183"/>
      <c r="K48" s="183"/>
      <c r="L48" s="183"/>
      <c r="M48" s="183"/>
      <c r="N48" s="70"/>
      <c r="O48" s="183"/>
      <c r="P48" s="71"/>
    </row>
    <row r="49" spans="4:16" s="135" customFormat="1">
      <c r="D49" s="84"/>
      <c r="E49" s="85"/>
      <c r="F49" s="70"/>
      <c r="G49" s="84"/>
      <c r="H49" s="164"/>
      <c r="I49" s="165"/>
      <c r="J49" s="183"/>
      <c r="K49" s="183"/>
      <c r="L49" s="183"/>
      <c r="M49" s="183"/>
      <c r="N49" s="70"/>
      <c r="O49" s="183"/>
      <c r="P49" s="71"/>
    </row>
    <row r="50" spans="4:16" s="135" customFormat="1">
      <c r="D50" s="84"/>
      <c r="E50" s="85"/>
      <c r="F50" s="70"/>
      <c r="G50" s="84"/>
      <c r="H50" s="164"/>
      <c r="I50" s="165"/>
      <c r="J50" s="183"/>
      <c r="K50" s="183"/>
      <c r="L50" s="183"/>
      <c r="M50" s="183"/>
      <c r="N50" s="70"/>
      <c r="O50" s="183"/>
      <c r="P50" s="71"/>
    </row>
    <row r="51" spans="4:16" s="135" customFormat="1">
      <c r="D51" s="84"/>
      <c r="E51" s="85"/>
      <c r="F51" s="70"/>
      <c r="G51" s="84"/>
      <c r="H51" s="164"/>
      <c r="I51" s="165"/>
      <c r="J51" s="183"/>
      <c r="K51" s="183"/>
      <c r="L51" s="183"/>
      <c r="M51" s="183"/>
      <c r="N51" s="70"/>
      <c r="O51" s="183"/>
      <c r="P51" s="71"/>
    </row>
    <row r="52" spans="4:16" s="135" customFormat="1">
      <c r="D52" s="84"/>
      <c r="E52" s="85"/>
      <c r="F52" s="70"/>
      <c r="G52" s="84"/>
      <c r="H52" s="164"/>
      <c r="I52" s="165"/>
      <c r="J52" s="183"/>
      <c r="K52" s="183"/>
      <c r="L52" s="183"/>
      <c r="M52" s="183"/>
      <c r="N52" s="70"/>
      <c r="O52" s="183"/>
      <c r="P52" s="71"/>
    </row>
    <row r="53" spans="4:16" s="135" customFormat="1">
      <c r="D53" s="84"/>
      <c r="E53" s="85"/>
      <c r="F53" s="70"/>
      <c r="G53" s="84"/>
      <c r="H53" s="164"/>
      <c r="I53" s="165"/>
      <c r="J53" s="183"/>
      <c r="K53" s="183"/>
      <c r="L53" s="183"/>
      <c r="M53" s="183"/>
      <c r="N53" s="70"/>
      <c r="O53" s="183"/>
      <c r="P53" s="71"/>
    </row>
    <row r="54" spans="4:16" s="135" customFormat="1">
      <c r="D54" s="84"/>
      <c r="E54" s="85"/>
      <c r="F54" s="70"/>
      <c r="G54" s="84"/>
      <c r="H54" s="164"/>
      <c r="I54" s="165"/>
      <c r="J54" s="183"/>
      <c r="K54" s="183"/>
      <c r="L54" s="183"/>
      <c r="M54" s="183"/>
      <c r="N54" s="70"/>
      <c r="O54" s="183"/>
      <c r="P54" s="71"/>
    </row>
    <row r="55" spans="4:16" s="135" customFormat="1">
      <c r="D55" s="84"/>
      <c r="E55" s="85"/>
      <c r="F55" s="70"/>
      <c r="G55" s="84"/>
      <c r="H55" s="164"/>
      <c r="I55" s="165"/>
      <c r="J55" s="183"/>
      <c r="K55" s="183"/>
      <c r="L55" s="183"/>
      <c r="M55" s="183"/>
      <c r="N55" s="70"/>
      <c r="O55" s="183"/>
      <c r="P55" s="71"/>
    </row>
    <row r="56" spans="4:16" s="135" customFormat="1">
      <c r="D56" s="84"/>
      <c r="E56" s="85"/>
      <c r="F56" s="70"/>
      <c r="G56" s="84"/>
      <c r="H56" s="164"/>
      <c r="I56" s="165"/>
      <c r="J56" s="183"/>
      <c r="K56" s="183"/>
      <c r="L56" s="183"/>
      <c r="M56" s="183"/>
      <c r="N56" s="70"/>
      <c r="O56" s="183"/>
      <c r="P56" s="71"/>
    </row>
    <row r="57" spans="4:16" s="135" customFormat="1">
      <c r="D57" s="84"/>
      <c r="E57" s="85"/>
      <c r="F57" s="70"/>
      <c r="G57" s="84"/>
      <c r="H57" s="164"/>
      <c r="I57" s="165"/>
      <c r="J57" s="183"/>
      <c r="K57" s="183"/>
      <c r="L57" s="183"/>
      <c r="M57" s="183"/>
      <c r="N57" s="70"/>
      <c r="O57" s="183"/>
      <c r="P57" s="71"/>
    </row>
    <row r="58" spans="4:16" s="135" customFormat="1">
      <c r="D58" s="84"/>
      <c r="E58" s="85"/>
      <c r="F58" s="70"/>
      <c r="G58" s="84"/>
      <c r="H58" s="164"/>
      <c r="I58" s="165"/>
      <c r="J58" s="183"/>
      <c r="K58" s="183"/>
      <c r="L58" s="183"/>
      <c r="M58" s="183"/>
      <c r="N58" s="70"/>
      <c r="O58" s="183"/>
      <c r="P58" s="71"/>
    </row>
    <row r="59" spans="4:16" s="135" customFormat="1">
      <c r="D59" s="84"/>
      <c r="E59" s="85"/>
      <c r="F59" s="70"/>
      <c r="G59" s="84"/>
      <c r="H59" s="164"/>
      <c r="I59" s="165"/>
      <c r="J59" s="183"/>
      <c r="K59" s="183"/>
      <c r="L59" s="183"/>
      <c r="M59" s="183"/>
      <c r="N59" s="70"/>
      <c r="O59" s="183"/>
      <c r="P59" s="71"/>
    </row>
    <row r="60" spans="4:16" s="135" customFormat="1">
      <c r="D60" s="84"/>
      <c r="E60" s="85"/>
      <c r="F60" s="70"/>
      <c r="G60" s="84"/>
      <c r="H60" s="164"/>
      <c r="I60" s="165"/>
      <c r="J60" s="183"/>
      <c r="K60" s="183"/>
      <c r="L60" s="183"/>
      <c r="M60" s="183"/>
      <c r="N60" s="70"/>
      <c r="O60" s="183"/>
      <c r="P60" s="71"/>
    </row>
    <row r="61" spans="4:16" s="135" customFormat="1">
      <c r="D61" s="84"/>
      <c r="E61" s="85"/>
      <c r="F61" s="70"/>
      <c r="G61" s="84"/>
      <c r="H61" s="164"/>
      <c r="I61" s="165"/>
      <c r="J61" s="183"/>
      <c r="K61" s="183"/>
      <c r="L61" s="183"/>
      <c r="M61" s="183"/>
      <c r="N61" s="70"/>
      <c r="O61" s="183"/>
      <c r="P61" s="71"/>
    </row>
    <row r="62" spans="4:16" s="135" customFormat="1">
      <c r="D62" s="84"/>
      <c r="E62" s="85"/>
      <c r="F62" s="70"/>
      <c r="G62" s="84"/>
      <c r="H62" s="164"/>
      <c r="I62" s="165"/>
      <c r="J62" s="183"/>
      <c r="K62" s="183"/>
      <c r="L62" s="183"/>
      <c r="M62" s="183"/>
      <c r="N62" s="70"/>
      <c r="O62" s="183"/>
      <c r="P62" s="71"/>
    </row>
    <row r="63" spans="4:16" s="135" customFormat="1">
      <c r="D63" s="84"/>
      <c r="E63" s="85"/>
      <c r="F63" s="70"/>
      <c r="G63" s="84"/>
      <c r="H63" s="164"/>
      <c r="I63" s="165"/>
      <c r="J63" s="183"/>
      <c r="K63" s="183"/>
      <c r="L63" s="183"/>
      <c r="M63" s="183"/>
      <c r="N63" s="70"/>
      <c r="O63" s="183"/>
      <c r="P63" s="71"/>
    </row>
    <row r="64" spans="4:16" s="135" customFormat="1">
      <c r="D64" s="84"/>
      <c r="E64" s="85"/>
      <c r="F64" s="70"/>
      <c r="G64" s="84"/>
      <c r="H64" s="164"/>
      <c r="I64" s="165"/>
      <c r="J64" s="183"/>
      <c r="K64" s="183"/>
      <c r="L64" s="183"/>
      <c r="M64" s="183"/>
      <c r="N64" s="70"/>
      <c r="O64" s="183"/>
      <c r="P64" s="71"/>
    </row>
    <row r="65" spans="4:16" s="135" customFormat="1">
      <c r="D65" s="84"/>
      <c r="E65" s="85"/>
      <c r="F65" s="70"/>
      <c r="G65" s="84"/>
      <c r="H65" s="164"/>
      <c r="I65" s="165"/>
      <c r="J65" s="183"/>
      <c r="K65" s="183"/>
      <c r="L65" s="183"/>
      <c r="M65" s="183"/>
      <c r="N65" s="70"/>
      <c r="O65" s="183"/>
      <c r="P65" s="71"/>
    </row>
    <row r="66" spans="4:16" s="135" customFormat="1">
      <c r="D66" s="84"/>
      <c r="E66" s="85"/>
      <c r="F66" s="70"/>
      <c r="G66" s="84"/>
      <c r="H66" s="164"/>
      <c r="I66" s="165"/>
      <c r="J66" s="183"/>
      <c r="K66" s="183"/>
      <c r="L66" s="183"/>
      <c r="M66" s="183"/>
      <c r="N66" s="70"/>
      <c r="O66" s="183"/>
      <c r="P66" s="71"/>
    </row>
    <row r="67" spans="4:16" s="135" customFormat="1">
      <c r="D67" s="84"/>
      <c r="E67" s="85"/>
      <c r="F67" s="70"/>
      <c r="G67" s="84"/>
      <c r="H67" s="164"/>
      <c r="I67" s="165"/>
      <c r="J67" s="183"/>
      <c r="K67" s="183"/>
      <c r="L67" s="183"/>
      <c r="M67" s="183"/>
      <c r="N67" s="70"/>
      <c r="O67" s="183"/>
      <c r="P67" s="71"/>
    </row>
    <row r="68" spans="4:16" s="135" customFormat="1">
      <c r="D68" s="84"/>
      <c r="E68" s="85"/>
      <c r="F68" s="70"/>
      <c r="G68" s="84"/>
      <c r="H68" s="164"/>
      <c r="I68" s="165"/>
      <c r="J68" s="183"/>
      <c r="K68" s="183"/>
      <c r="L68" s="183"/>
      <c r="M68" s="183"/>
      <c r="N68" s="70"/>
      <c r="O68" s="183"/>
      <c r="P68" s="71"/>
    </row>
    <row r="69" spans="4:16" s="135" customFormat="1">
      <c r="D69" s="84"/>
      <c r="E69" s="85"/>
      <c r="F69" s="70"/>
      <c r="G69" s="84"/>
      <c r="H69" s="164"/>
      <c r="I69" s="165"/>
      <c r="J69" s="183"/>
      <c r="K69" s="183"/>
      <c r="L69" s="183"/>
      <c r="M69" s="183"/>
      <c r="N69" s="70"/>
      <c r="O69" s="183"/>
      <c r="P69" s="71"/>
    </row>
    <row r="70" spans="4:16" s="135" customFormat="1">
      <c r="D70" s="84"/>
      <c r="E70" s="85"/>
      <c r="F70" s="70"/>
      <c r="G70" s="84"/>
      <c r="H70" s="164"/>
      <c r="I70" s="165"/>
      <c r="J70" s="183"/>
      <c r="K70" s="183"/>
      <c r="L70" s="183"/>
      <c r="M70" s="183"/>
      <c r="N70" s="70"/>
      <c r="O70" s="183"/>
      <c r="P70" s="71"/>
    </row>
    <row r="71" spans="4:16" s="135" customFormat="1">
      <c r="D71" s="84"/>
      <c r="E71" s="85"/>
      <c r="F71" s="70"/>
      <c r="G71" s="84"/>
      <c r="H71" s="164"/>
      <c r="I71" s="165"/>
      <c r="J71" s="183"/>
      <c r="K71" s="183"/>
      <c r="L71" s="183"/>
      <c r="M71" s="183"/>
      <c r="N71" s="70"/>
      <c r="O71" s="183"/>
      <c r="P71" s="71"/>
    </row>
    <row r="72" spans="4:16" s="135" customFormat="1">
      <c r="D72" s="84"/>
      <c r="E72" s="85"/>
      <c r="F72" s="70"/>
      <c r="G72" s="84"/>
      <c r="H72" s="164"/>
      <c r="I72" s="165"/>
      <c r="J72" s="183"/>
      <c r="K72" s="183"/>
      <c r="L72" s="183"/>
      <c r="M72" s="183"/>
      <c r="N72" s="70"/>
      <c r="O72" s="183"/>
      <c r="P72" s="71"/>
    </row>
    <row r="73" spans="4:16" s="135" customFormat="1">
      <c r="D73" s="84"/>
      <c r="E73" s="85"/>
      <c r="F73" s="70"/>
      <c r="G73" s="84"/>
      <c r="H73" s="164"/>
      <c r="I73" s="165"/>
      <c r="J73" s="183"/>
      <c r="K73" s="183"/>
      <c r="L73" s="183"/>
      <c r="M73" s="183"/>
      <c r="N73" s="70"/>
      <c r="O73" s="183"/>
      <c r="P73" s="71"/>
    </row>
    <row r="74" spans="4:16" s="135" customFormat="1">
      <c r="D74" s="84"/>
      <c r="E74" s="85"/>
      <c r="F74" s="70"/>
      <c r="G74" s="84"/>
      <c r="H74" s="164"/>
      <c r="I74" s="165"/>
      <c r="J74" s="183"/>
      <c r="K74" s="183"/>
      <c r="L74" s="183"/>
      <c r="M74" s="183"/>
      <c r="N74" s="70"/>
      <c r="O74" s="183"/>
      <c r="P74" s="71"/>
    </row>
    <row r="75" spans="4:16" s="135" customFormat="1">
      <c r="D75" s="84"/>
      <c r="E75" s="85"/>
      <c r="F75" s="70"/>
      <c r="G75" s="84"/>
      <c r="H75" s="164"/>
      <c r="I75" s="165"/>
      <c r="J75" s="183"/>
      <c r="K75" s="183"/>
      <c r="L75" s="183"/>
      <c r="M75" s="183"/>
      <c r="N75" s="70"/>
      <c r="O75" s="183"/>
      <c r="P75" s="71"/>
    </row>
    <row r="76" spans="4:16" s="135" customFormat="1">
      <c r="D76" s="84"/>
      <c r="E76" s="85"/>
      <c r="F76" s="70"/>
      <c r="G76" s="84"/>
      <c r="H76" s="164"/>
      <c r="I76" s="165"/>
      <c r="J76" s="183"/>
      <c r="K76" s="183"/>
      <c r="L76" s="183"/>
      <c r="M76" s="183"/>
      <c r="N76" s="70"/>
      <c r="O76" s="183"/>
      <c r="P76" s="71"/>
    </row>
    <row r="77" spans="4:16" s="135" customFormat="1">
      <c r="D77" s="84"/>
      <c r="E77" s="85"/>
      <c r="F77" s="70"/>
      <c r="G77" s="84"/>
      <c r="H77" s="164"/>
      <c r="I77" s="165"/>
      <c r="J77" s="183"/>
      <c r="K77" s="183"/>
      <c r="L77" s="183"/>
      <c r="M77" s="183"/>
      <c r="N77" s="70"/>
      <c r="O77" s="183"/>
      <c r="P77" s="71"/>
    </row>
    <row r="78" spans="4:16" s="135" customFormat="1">
      <c r="D78" s="84"/>
      <c r="E78" s="85"/>
      <c r="F78" s="70"/>
      <c r="G78" s="84"/>
      <c r="H78" s="164"/>
      <c r="I78" s="165"/>
      <c r="J78" s="183"/>
      <c r="K78" s="183"/>
      <c r="L78" s="183"/>
      <c r="M78" s="183"/>
      <c r="N78" s="70"/>
      <c r="O78" s="183"/>
      <c r="P78" s="71"/>
    </row>
    <row r="79" spans="4:16" s="135" customFormat="1">
      <c r="D79" s="84"/>
      <c r="E79" s="85"/>
      <c r="F79" s="70"/>
      <c r="G79" s="84"/>
      <c r="H79" s="164"/>
      <c r="I79" s="165"/>
      <c r="J79" s="183"/>
      <c r="K79" s="183"/>
      <c r="L79" s="183"/>
      <c r="M79" s="183"/>
      <c r="N79" s="70"/>
      <c r="O79" s="183"/>
      <c r="P79" s="71"/>
    </row>
    <row r="80" spans="4:16" s="135" customFormat="1">
      <c r="D80" s="84"/>
      <c r="E80" s="85"/>
      <c r="F80" s="70"/>
      <c r="G80" s="84"/>
      <c r="H80" s="164"/>
      <c r="I80" s="165"/>
      <c r="J80" s="183"/>
      <c r="K80" s="183"/>
      <c r="L80" s="183"/>
      <c r="M80" s="183"/>
      <c r="N80" s="70"/>
      <c r="O80" s="183"/>
      <c r="P80" s="71"/>
    </row>
    <row r="81" spans="4:16" s="135" customFormat="1">
      <c r="D81" s="84"/>
      <c r="E81" s="85"/>
      <c r="F81" s="70"/>
      <c r="G81" s="84"/>
      <c r="H81" s="164"/>
      <c r="I81" s="165"/>
      <c r="J81" s="183"/>
      <c r="K81" s="183"/>
      <c r="L81" s="183"/>
      <c r="M81" s="183"/>
      <c r="N81" s="70"/>
      <c r="O81" s="183"/>
      <c r="P81" s="71"/>
    </row>
    <row r="82" spans="4:16" s="135" customFormat="1">
      <c r="D82" s="84"/>
      <c r="E82" s="85"/>
      <c r="F82" s="70"/>
      <c r="G82" s="84"/>
      <c r="H82" s="164"/>
      <c r="I82" s="165"/>
      <c r="J82" s="183"/>
      <c r="K82" s="183"/>
      <c r="L82" s="183"/>
      <c r="M82" s="183"/>
      <c r="N82" s="70"/>
      <c r="O82" s="183"/>
      <c r="P82" s="71"/>
    </row>
    <row r="83" spans="4:16" s="135" customFormat="1">
      <c r="D83" s="84"/>
      <c r="E83" s="85"/>
      <c r="F83" s="70"/>
      <c r="G83" s="84"/>
      <c r="H83" s="164"/>
      <c r="I83" s="165"/>
      <c r="J83" s="183"/>
      <c r="K83" s="183"/>
      <c r="L83" s="183"/>
      <c r="M83" s="183"/>
      <c r="N83" s="70"/>
      <c r="O83" s="183"/>
      <c r="P83" s="71"/>
    </row>
    <row r="84" spans="4:16" s="135" customFormat="1">
      <c r="D84" s="84"/>
      <c r="E84" s="85"/>
      <c r="F84" s="70"/>
      <c r="G84" s="84"/>
      <c r="H84" s="164"/>
      <c r="I84" s="165"/>
      <c r="J84" s="183"/>
      <c r="K84" s="183"/>
      <c r="L84" s="183"/>
      <c r="M84" s="183"/>
      <c r="N84" s="70"/>
      <c r="O84" s="183"/>
      <c r="P84" s="71"/>
    </row>
    <row r="85" spans="4:16" s="135" customFormat="1">
      <c r="D85" s="84"/>
      <c r="E85" s="85"/>
      <c r="F85" s="70"/>
      <c r="G85" s="84"/>
      <c r="H85" s="164"/>
      <c r="I85" s="165"/>
      <c r="J85" s="183"/>
      <c r="K85" s="183"/>
      <c r="L85" s="183"/>
      <c r="M85" s="183"/>
      <c r="N85" s="70"/>
      <c r="O85" s="183"/>
      <c r="P85" s="71"/>
    </row>
    <row r="86" spans="4:16" s="135" customFormat="1">
      <c r="D86" s="84"/>
      <c r="E86" s="85"/>
      <c r="F86" s="70"/>
      <c r="G86" s="84"/>
      <c r="H86" s="164"/>
      <c r="I86" s="165"/>
      <c r="J86" s="183"/>
      <c r="K86" s="183"/>
      <c r="L86" s="183"/>
      <c r="M86" s="183"/>
      <c r="N86" s="70"/>
      <c r="O86" s="183"/>
      <c r="P86" s="71"/>
    </row>
    <row r="87" spans="4:16" s="135" customFormat="1">
      <c r="D87" s="84"/>
      <c r="E87" s="85"/>
      <c r="F87" s="70"/>
      <c r="G87" s="84"/>
      <c r="H87" s="164"/>
      <c r="I87" s="165"/>
      <c r="J87" s="183"/>
      <c r="K87" s="183"/>
      <c r="L87" s="183"/>
      <c r="M87" s="183"/>
      <c r="N87" s="70"/>
      <c r="O87" s="183"/>
      <c r="P87" s="71"/>
    </row>
    <row r="88" spans="4:16" s="135" customFormat="1">
      <c r="D88" s="84"/>
      <c r="E88" s="85"/>
      <c r="F88" s="70"/>
      <c r="G88" s="84"/>
      <c r="H88" s="164"/>
      <c r="I88" s="165"/>
      <c r="J88" s="183"/>
      <c r="K88" s="183"/>
      <c r="L88" s="183"/>
      <c r="M88" s="183"/>
      <c r="N88" s="70"/>
      <c r="O88" s="183"/>
      <c r="P88" s="71"/>
    </row>
    <row r="89" spans="4:16" s="135" customFormat="1">
      <c r="D89" s="84"/>
      <c r="E89" s="85"/>
      <c r="F89" s="70"/>
      <c r="G89" s="84"/>
      <c r="H89" s="164"/>
      <c r="I89" s="165"/>
      <c r="J89" s="183"/>
      <c r="K89" s="183"/>
      <c r="L89" s="183"/>
      <c r="M89" s="183"/>
      <c r="N89" s="70"/>
      <c r="O89" s="183"/>
      <c r="P89" s="71"/>
    </row>
    <row r="90" spans="4:16" s="135" customFormat="1">
      <c r="D90" s="84"/>
      <c r="E90" s="85"/>
      <c r="F90" s="70"/>
      <c r="G90" s="84"/>
      <c r="H90" s="164"/>
      <c r="I90" s="165"/>
      <c r="J90" s="183"/>
      <c r="K90" s="183"/>
      <c r="L90" s="183"/>
      <c r="M90" s="183"/>
      <c r="N90" s="70"/>
      <c r="O90" s="183"/>
      <c r="P90" s="71"/>
    </row>
    <row r="91" spans="4:16" s="135" customFormat="1">
      <c r="D91" s="84"/>
      <c r="E91" s="85"/>
      <c r="F91" s="70"/>
      <c r="G91" s="84"/>
      <c r="H91" s="164"/>
      <c r="I91" s="165"/>
      <c r="J91" s="183"/>
      <c r="K91" s="183"/>
      <c r="L91" s="183"/>
      <c r="M91" s="183"/>
      <c r="N91" s="70"/>
      <c r="O91" s="183"/>
      <c r="P91" s="71"/>
    </row>
    <row r="92" spans="4:16" s="135" customFormat="1">
      <c r="D92" s="84"/>
      <c r="E92" s="85"/>
      <c r="F92" s="70"/>
      <c r="G92" s="84"/>
      <c r="H92" s="164"/>
      <c r="I92" s="165"/>
      <c r="J92" s="183"/>
      <c r="K92" s="183"/>
      <c r="L92" s="183"/>
      <c r="M92" s="183"/>
      <c r="N92" s="70"/>
      <c r="O92" s="183"/>
      <c r="P92" s="71"/>
    </row>
    <row r="93" spans="4:16" s="135" customFormat="1">
      <c r="D93" s="84"/>
      <c r="E93" s="85"/>
      <c r="F93" s="70"/>
      <c r="G93" s="84"/>
      <c r="H93" s="164"/>
      <c r="I93" s="165"/>
      <c r="J93" s="183"/>
      <c r="K93" s="183"/>
      <c r="L93" s="183"/>
      <c r="M93" s="183"/>
      <c r="N93" s="70"/>
      <c r="O93" s="183"/>
      <c r="P93" s="71"/>
    </row>
    <row r="94" spans="4:16" s="135" customFormat="1">
      <c r="D94" s="84"/>
      <c r="E94" s="85"/>
      <c r="F94" s="70"/>
      <c r="G94" s="84"/>
      <c r="H94" s="164"/>
      <c r="I94" s="165"/>
      <c r="J94" s="183"/>
      <c r="K94" s="183"/>
      <c r="L94" s="183"/>
      <c r="M94" s="183"/>
      <c r="N94" s="70"/>
      <c r="O94" s="183"/>
      <c r="P94" s="71"/>
    </row>
    <row r="95" spans="4:16" s="135" customFormat="1">
      <c r="D95" s="84"/>
      <c r="E95" s="85"/>
      <c r="F95" s="70"/>
      <c r="G95" s="84"/>
      <c r="H95" s="164"/>
      <c r="I95" s="165"/>
      <c r="J95" s="183"/>
      <c r="K95" s="183"/>
      <c r="L95" s="183"/>
      <c r="M95" s="183"/>
      <c r="N95" s="70"/>
      <c r="O95" s="183"/>
      <c r="P95" s="71"/>
    </row>
    <row r="96" spans="4:16" s="135" customFormat="1">
      <c r="D96" s="84"/>
      <c r="E96" s="85"/>
      <c r="F96" s="70"/>
      <c r="G96" s="84"/>
      <c r="H96" s="164"/>
      <c r="I96" s="165"/>
      <c r="J96" s="183"/>
      <c r="K96" s="183"/>
      <c r="L96" s="183"/>
      <c r="M96" s="183"/>
      <c r="N96" s="70"/>
      <c r="O96" s="183"/>
      <c r="P96" s="71"/>
    </row>
    <row r="97" spans="4:16" s="135" customFormat="1">
      <c r="D97" s="84"/>
      <c r="E97" s="85"/>
      <c r="F97" s="70"/>
      <c r="G97" s="84"/>
      <c r="H97" s="164"/>
      <c r="I97" s="165"/>
      <c r="J97" s="183"/>
      <c r="K97" s="183"/>
      <c r="L97" s="183"/>
      <c r="M97" s="183"/>
      <c r="N97" s="70"/>
      <c r="O97" s="183"/>
      <c r="P97" s="71"/>
    </row>
    <row r="98" spans="4:16" s="135" customFormat="1">
      <c r="D98" s="84"/>
      <c r="E98" s="85"/>
      <c r="F98" s="70"/>
      <c r="G98" s="84"/>
      <c r="H98" s="164"/>
      <c r="I98" s="165"/>
      <c r="J98" s="183"/>
      <c r="K98" s="183"/>
      <c r="L98" s="183"/>
      <c r="M98" s="183"/>
      <c r="N98" s="70"/>
      <c r="O98" s="183"/>
      <c r="P98" s="71"/>
    </row>
    <row r="99" spans="4:16" s="135" customFormat="1">
      <c r="D99" s="84"/>
      <c r="E99" s="85"/>
      <c r="F99" s="70"/>
      <c r="G99" s="84"/>
      <c r="H99" s="164"/>
      <c r="I99" s="165"/>
      <c r="J99" s="183"/>
      <c r="K99" s="183"/>
      <c r="L99" s="183"/>
      <c r="M99" s="183"/>
      <c r="N99" s="70"/>
      <c r="O99" s="183"/>
      <c r="P99" s="71"/>
    </row>
    <row r="100" spans="4:16" s="135" customFormat="1">
      <c r="D100" s="84"/>
      <c r="E100" s="85"/>
      <c r="F100" s="70"/>
      <c r="G100" s="84"/>
      <c r="H100" s="164"/>
      <c r="I100" s="165"/>
      <c r="J100" s="183"/>
      <c r="K100" s="183"/>
      <c r="L100" s="183"/>
      <c r="M100" s="183"/>
      <c r="N100" s="70"/>
      <c r="O100" s="183"/>
      <c r="P100" s="71"/>
    </row>
    <row r="101" spans="4:16" s="135" customFormat="1">
      <c r="D101" s="84"/>
      <c r="E101" s="85"/>
      <c r="F101" s="70"/>
      <c r="G101" s="84"/>
      <c r="H101" s="164"/>
      <c r="I101" s="165"/>
      <c r="J101" s="183"/>
      <c r="K101" s="183"/>
      <c r="L101" s="183"/>
      <c r="M101" s="183"/>
      <c r="N101" s="70"/>
      <c r="O101" s="183"/>
      <c r="P101" s="71"/>
    </row>
    <row r="102" spans="4:16" s="135" customFormat="1">
      <c r="D102" s="84"/>
      <c r="E102" s="85"/>
      <c r="F102" s="70"/>
      <c r="G102" s="84"/>
      <c r="H102" s="164"/>
      <c r="I102" s="165"/>
      <c r="J102" s="183"/>
      <c r="K102" s="183"/>
      <c r="L102" s="183"/>
      <c r="M102" s="183"/>
      <c r="N102" s="70"/>
      <c r="O102" s="183"/>
      <c r="P102" s="71"/>
    </row>
    <row r="103" spans="4:16" s="135" customFormat="1">
      <c r="D103" s="84"/>
      <c r="E103" s="85"/>
      <c r="F103" s="70"/>
      <c r="G103" s="84"/>
      <c r="H103" s="164"/>
      <c r="I103" s="165"/>
      <c r="J103" s="183"/>
      <c r="K103" s="183"/>
      <c r="L103" s="183"/>
      <c r="M103" s="183"/>
      <c r="N103" s="70"/>
      <c r="O103" s="183"/>
      <c r="P103" s="71"/>
    </row>
    <row r="104" spans="4:16" s="135" customFormat="1">
      <c r="D104" s="84"/>
      <c r="E104" s="85"/>
      <c r="F104" s="70"/>
      <c r="G104" s="84"/>
      <c r="H104" s="164"/>
      <c r="I104" s="165"/>
      <c r="J104" s="183"/>
      <c r="K104" s="183"/>
      <c r="L104" s="183"/>
      <c r="M104" s="183"/>
      <c r="N104" s="70"/>
      <c r="O104" s="183"/>
      <c r="P104" s="71"/>
    </row>
    <row r="105" spans="4:16" s="135" customFormat="1">
      <c r="D105" s="84"/>
      <c r="E105" s="85"/>
      <c r="F105" s="70"/>
      <c r="G105" s="84"/>
      <c r="H105" s="164"/>
      <c r="I105" s="165"/>
      <c r="J105" s="183"/>
      <c r="K105" s="183"/>
      <c r="L105" s="183"/>
      <c r="M105" s="183"/>
      <c r="N105" s="70"/>
      <c r="O105" s="183"/>
      <c r="P105" s="71"/>
    </row>
    <row r="106" spans="4:16" s="135" customFormat="1">
      <c r="D106" s="84"/>
      <c r="E106" s="85"/>
      <c r="F106" s="70"/>
      <c r="G106" s="84"/>
      <c r="H106" s="164"/>
      <c r="I106" s="165"/>
      <c r="J106" s="183"/>
      <c r="K106" s="183"/>
      <c r="L106" s="183"/>
      <c r="M106" s="183"/>
      <c r="N106" s="70"/>
      <c r="O106" s="183"/>
      <c r="P106" s="71"/>
    </row>
    <row r="107" spans="4:16" s="135" customFormat="1">
      <c r="D107" s="84"/>
      <c r="E107" s="85"/>
      <c r="F107" s="70"/>
      <c r="G107" s="84"/>
      <c r="H107" s="164"/>
      <c r="I107" s="165"/>
      <c r="J107" s="183"/>
      <c r="K107" s="183"/>
      <c r="L107" s="183"/>
      <c r="M107" s="183"/>
      <c r="N107" s="70"/>
      <c r="O107" s="183"/>
      <c r="P107" s="71"/>
    </row>
    <row r="108" spans="4:16" s="135" customFormat="1">
      <c r="D108" s="84"/>
      <c r="E108" s="85"/>
      <c r="F108" s="70"/>
      <c r="G108" s="84"/>
      <c r="H108" s="164"/>
      <c r="I108" s="165"/>
      <c r="J108" s="183"/>
      <c r="K108" s="183"/>
      <c r="L108" s="183"/>
      <c r="M108" s="183"/>
      <c r="N108" s="70"/>
      <c r="O108" s="183"/>
      <c r="P108" s="71"/>
    </row>
    <row r="109" spans="4:16" s="135" customFormat="1">
      <c r="D109" s="84"/>
      <c r="E109" s="85"/>
      <c r="F109" s="70"/>
      <c r="G109" s="84"/>
      <c r="H109" s="164"/>
      <c r="I109" s="165"/>
      <c r="J109" s="183"/>
      <c r="K109" s="183"/>
      <c r="L109" s="183"/>
      <c r="M109" s="183"/>
      <c r="N109" s="70"/>
      <c r="O109" s="183"/>
      <c r="P109" s="71"/>
    </row>
    <row r="110" spans="4:16" s="135" customFormat="1">
      <c r="D110" s="84"/>
      <c r="E110" s="85"/>
      <c r="F110" s="70"/>
      <c r="G110" s="84"/>
      <c r="H110" s="164"/>
      <c r="I110" s="165"/>
      <c r="J110" s="183"/>
      <c r="K110" s="183"/>
      <c r="L110" s="183"/>
      <c r="M110" s="183"/>
      <c r="N110" s="70"/>
      <c r="O110" s="183"/>
      <c r="P110" s="71"/>
    </row>
    <row r="111" spans="4:16" s="135" customFormat="1">
      <c r="D111" s="84"/>
      <c r="E111" s="85"/>
      <c r="F111" s="70"/>
      <c r="G111" s="84"/>
      <c r="H111" s="164"/>
      <c r="I111" s="165"/>
      <c r="J111" s="183"/>
      <c r="K111" s="183"/>
      <c r="L111" s="183"/>
      <c r="M111" s="183"/>
      <c r="N111" s="70"/>
      <c r="O111" s="183"/>
      <c r="P111" s="71"/>
    </row>
    <row r="112" spans="4:16" s="135" customFormat="1">
      <c r="D112" s="84"/>
      <c r="E112" s="85"/>
      <c r="F112" s="70"/>
      <c r="G112" s="84"/>
      <c r="H112" s="164"/>
      <c r="I112" s="165"/>
      <c r="J112" s="183"/>
      <c r="K112" s="183"/>
      <c r="L112" s="183"/>
      <c r="M112" s="183"/>
      <c r="N112" s="70"/>
      <c r="O112" s="183"/>
      <c r="P112" s="71"/>
    </row>
    <row r="113" spans="4:16" s="135" customFormat="1">
      <c r="D113" s="84"/>
      <c r="E113" s="85"/>
      <c r="F113" s="70"/>
      <c r="G113" s="84"/>
      <c r="H113" s="164"/>
      <c r="I113" s="165"/>
      <c r="J113" s="183"/>
      <c r="K113" s="183"/>
      <c r="L113" s="183"/>
      <c r="M113" s="183"/>
      <c r="N113" s="70"/>
      <c r="O113" s="183"/>
      <c r="P113" s="71"/>
    </row>
    <row r="114" spans="4:16" s="135" customFormat="1">
      <c r="D114" s="84"/>
      <c r="E114" s="85"/>
      <c r="F114" s="70"/>
      <c r="G114" s="84"/>
      <c r="H114" s="164"/>
      <c r="I114" s="165"/>
      <c r="J114" s="183"/>
      <c r="K114" s="183"/>
      <c r="L114" s="183"/>
      <c r="M114" s="183"/>
      <c r="N114" s="70"/>
      <c r="O114" s="183"/>
      <c r="P114" s="71"/>
    </row>
    <row r="115" spans="4:16" s="135" customFormat="1">
      <c r="D115" s="84"/>
      <c r="E115" s="85"/>
      <c r="F115" s="70"/>
      <c r="G115" s="84"/>
      <c r="H115" s="164"/>
      <c r="I115" s="165"/>
      <c r="J115" s="183"/>
      <c r="K115" s="183"/>
      <c r="L115" s="183"/>
      <c r="M115" s="183"/>
      <c r="N115" s="70"/>
      <c r="O115" s="183"/>
      <c r="P115" s="71"/>
    </row>
    <row r="116" spans="4:16" s="135" customFormat="1">
      <c r="D116" s="84"/>
      <c r="E116" s="85"/>
      <c r="F116" s="70"/>
      <c r="G116" s="84"/>
      <c r="H116" s="164"/>
      <c r="I116" s="165"/>
      <c r="J116" s="183"/>
      <c r="K116" s="183"/>
      <c r="L116" s="183"/>
      <c r="M116" s="183"/>
      <c r="N116" s="70"/>
      <c r="O116" s="183"/>
      <c r="P116" s="71"/>
    </row>
    <row r="117" spans="4:16" s="135" customFormat="1">
      <c r="D117" s="84"/>
      <c r="E117" s="85"/>
      <c r="F117" s="70"/>
      <c r="G117" s="84"/>
      <c r="H117" s="164"/>
      <c r="I117" s="165"/>
      <c r="J117" s="183"/>
      <c r="K117" s="183"/>
      <c r="L117" s="183"/>
      <c r="M117" s="183"/>
      <c r="N117" s="70"/>
      <c r="O117" s="183"/>
      <c r="P117" s="71"/>
    </row>
    <row r="118" spans="4:16" s="135" customFormat="1">
      <c r="D118" s="84"/>
      <c r="E118" s="85"/>
      <c r="F118" s="70"/>
      <c r="G118" s="84"/>
      <c r="H118" s="164"/>
      <c r="I118" s="165"/>
      <c r="J118" s="183"/>
      <c r="K118" s="183"/>
      <c r="L118" s="183"/>
      <c r="M118" s="183"/>
      <c r="N118" s="70"/>
      <c r="O118" s="183"/>
      <c r="P118" s="71"/>
    </row>
    <row r="119" spans="4:16" s="135" customFormat="1">
      <c r="D119" s="84"/>
      <c r="E119" s="85"/>
      <c r="F119" s="70"/>
      <c r="G119" s="84"/>
      <c r="H119" s="164"/>
      <c r="I119" s="165"/>
      <c r="J119" s="183"/>
      <c r="K119" s="183"/>
      <c r="L119" s="183"/>
      <c r="M119" s="183"/>
      <c r="N119" s="70"/>
      <c r="O119" s="183"/>
      <c r="P119" s="71"/>
    </row>
    <row r="120" spans="4:16" s="135" customFormat="1">
      <c r="D120" s="84"/>
      <c r="E120" s="85"/>
      <c r="F120" s="70"/>
      <c r="G120" s="84"/>
      <c r="H120" s="164"/>
      <c r="I120" s="165"/>
      <c r="J120" s="183"/>
      <c r="K120" s="183"/>
      <c r="L120" s="183"/>
      <c r="M120" s="183"/>
      <c r="N120" s="70"/>
      <c r="O120" s="183"/>
      <c r="P120" s="71"/>
    </row>
    <row r="121" spans="4:16" s="135" customFormat="1">
      <c r="D121" s="84"/>
      <c r="E121" s="85"/>
      <c r="F121" s="70"/>
      <c r="G121" s="84"/>
      <c r="H121" s="164"/>
      <c r="I121" s="165"/>
      <c r="J121" s="183"/>
      <c r="K121" s="183"/>
      <c r="L121" s="183"/>
      <c r="M121" s="183"/>
      <c r="N121" s="70"/>
      <c r="O121" s="183"/>
      <c r="P121" s="71"/>
    </row>
    <row r="122" spans="4:16" s="135" customFormat="1">
      <c r="D122" s="84"/>
      <c r="E122" s="85"/>
      <c r="F122" s="70"/>
      <c r="G122" s="84"/>
      <c r="H122" s="164"/>
      <c r="I122" s="165"/>
      <c r="J122" s="183"/>
      <c r="K122" s="183"/>
      <c r="L122" s="183"/>
      <c r="M122" s="183"/>
      <c r="N122" s="70"/>
      <c r="O122" s="183"/>
      <c r="P122" s="71"/>
    </row>
    <row r="123" spans="4:16" s="135" customFormat="1">
      <c r="D123" s="84"/>
      <c r="E123" s="85"/>
      <c r="F123" s="70"/>
      <c r="G123" s="84"/>
      <c r="H123" s="164"/>
      <c r="I123" s="165"/>
      <c r="J123" s="183"/>
      <c r="K123" s="183"/>
      <c r="L123" s="183"/>
      <c r="M123" s="183"/>
      <c r="N123" s="70"/>
      <c r="O123" s="183"/>
      <c r="P123" s="71"/>
    </row>
    <row r="124" spans="4:16" s="135" customFormat="1">
      <c r="D124" s="84"/>
      <c r="E124" s="85"/>
      <c r="F124" s="70"/>
      <c r="G124" s="84"/>
      <c r="H124" s="164"/>
      <c r="I124" s="165"/>
      <c r="J124" s="183"/>
      <c r="K124" s="183"/>
      <c r="L124" s="183"/>
      <c r="M124" s="183"/>
      <c r="N124" s="70"/>
      <c r="O124" s="183"/>
      <c r="P124" s="71"/>
    </row>
    <row r="125" spans="4:16" s="135" customFormat="1">
      <c r="D125" s="84"/>
      <c r="E125" s="85"/>
      <c r="F125" s="70"/>
      <c r="G125" s="84"/>
      <c r="H125" s="164"/>
      <c r="I125" s="165"/>
      <c r="J125" s="183"/>
      <c r="K125" s="183"/>
      <c r="L125" s="183"/>
      <c r="M125" s="183"/>
      <c r="N125" s="70"/>
      <c r="O125" s="183"/>
      <c r="P125" s="71"/>
    </row>
    <row r="126" spans="4:16" s="135" customFormat="1">
      <c r="D126" s="84"/>
      <c r="E126" s="85"/>
      <c r="F126" s="70"/>
      <c r="G126" s="84"/>
      <c r="H126" s="164"/>
      <c r="I126" s="165"/>
      <c r="J126" s="183"/>
      <c r="K126" s="183"/>
      <c r="L126" s="183"/>
      <c r="M126" s="183"/>
      <c r="N126" s="70"/>
      <c r="O126" s="183"/>
      <c r="P126" s="71"/>
    </row>
    <row r="127" spans="4:16" s="135" customFormat="1">
      <c r="D127" s="84"/>
      <c r="E127" s="85"/>
      <c r="F127" s="70"/>
      <c r="G127" s="84"/>
      <c r="H127" s="164"/>
      <c r="I127" s="165"/>
      <c r="J127" s="183"/>
      <c r="K127" s="183"/>
      <c r="L127" s="183"/>
      <c r="M127" s="183"/>
      <c r="N127" s="70"/>
      <c r="O127" s="183"/>
      <c r="P127" s="71"/>
    </row>
    <row r="128" spans="4:16" s="135" customFormat="1">
      <c r="D128" s="84"/>
      <c r="E128" s="85"/>
      <c r="F128" s="70"/>
      <c r="G128" s="84"/>
      <c r="H128" s="164"/>
      <c r="I128" s="165"/>
      <c r="J128" s="183"/>
      <c r="K128" s="183"/>
      <c r="L128" s="183"/>
      <c r="M128" s="183"/>
      <c r="N128" s="70"/>
      <c r="O128" s="183"/>
      <c r="P128" s="71"/>
    </row>
    <row r="129" spans="4:16" s="135" customFormat="1">
      <c r="D129" s="84"/>
      <c r="E129" s="85"/>
      <c r="F129" s="70"/>
      <c r="G129" s="84"/>
      <c r="H129" s="164"/>
      <c r="I129" s="165"/>
      <c r="J129" s="183"/>
      <c r="K129" s="183"/>
      <c r="L129" s="183"/>
      <c r="M129" s="183"/>
      <c r="N129" s="70"/>
      <c r="O129" s="183"/>
      <c r="P129" s="71"/>
    </row>
    <row r="130" spans="4:16" s="135" customFormat="1">
      <c r="D130" s="84"/>
      <c r="E130" s="85"/>
      <c r="F130" s="70"/>
      <c r="G130" s="84"/>
      <c r="H130" s="164"/>
      <c r="I130" s="165"/>
      <c r="J130" s="183"/>
      <c r="K130" s="183"/>
      <c r="L130" s="183"/>
      <c r="M130" s="183"/>
      <c r="N130" s="70"/>
      <c r="O130" s="183"/>
      <c r="P130" s="71"/>
    </row>
    <row r="131" spans="4:16" s="135" customFormat="1">
      <c r="D131" s="84"/>
      <c r="E131" s="85"/>
      <c r="F131" s="70"/>
      <c r="G131" s="84"/>
      <c r="H131" s="164"/>
      <c r="I131" s="165"/>
      <c r="J131" s="183"/>
      <c r="K131" s="183"/>
      <c r="L131" s="183"/>
      <c r="M131" s="183"/>
      <c r="N131" s="70"/>
      <c r="O131" s="183"/>
      <c r="P131" s="71"/>
    </row>
    <row r="132" spans="4:16" s="135" customFormat="1">
      <c r="D132" s="84"/>
      <c r="E132" s="85"/>
      <c r="F132" s="70"/>
      <c r="G132" s="84"/>
      <c r="H132" s="164"/>
      <c r="I132" s="165"/>
      <c r="J132" s="183"/>
      <c r="K132" s="183"/>
      <c r="L132" s="183"/>
      <c r="M132" s="183"/>
      <c r="N132" s="70"/>
      <c r="O132" s="183"/>
      <c r="P132" s="71"/>
    </row>
    <row r="133" spans="4:16" s="135" customFormat="1">
      <c r="D133" s="84"/>
      <c r="E133" s="85"/>
      <c r="F133" s="70"/>
      <c r="G133" s="84"/>
      <c r="H133" s="164"/>
      <c r="I133" s="165"/>
      <c r="J133" s="183"/>
      <c r="K133" s="183"/>
      <c r="L133" s="183"/>
      <c r="M133" s="183"/>
      <c r="N133" s="70"/>
      <c r="O133" s="183"/>
      <c r="P133" s="71"/>
    </row>
    <row r="134" spans="4:16" s="135" customFormat="1">
      <c r="D134" s="84"/>
      <c r="E134" s="85"/>
      <c r="F134" s="70"/>
      <c r="G134" s="84"/>
      <c r="H134" s="164"/>
      <c r="I134" s="165"/>
      <c r="J134" s="183"/>
      <c r="K134" s="183"/>
      <c r="L134" s="183"/>
      <c r="M134" s="183"/>
      <c r="N134" s="70"/>
      <c r="O134" s="183"/>
      <c r="P134" s="71"/>
    </row>
    <row r="135" spans="4:16" s="135" customFormat="1">
      <c r="D135" s="84"/>
      <c r="E135" s="85"/>
      <c r="F135" s="70"/>
      <c r="G135" s="84"/>
      <c r="H135" s="164"/>
      <c r="I135" s="165"/>
      <c r="J135" s="183"/>
      <c r="K135" s="183"/>
      <c r="L135" s="183"/>
      <c r="M135" s="183"/>
      <c r="N135" s="70"/>
      <c r="O135" s="183"/>
      <c r="P135" s="71"/>
    </row>
    <row r="136" spans="4:16" s="135" customFormat="1">
      <c r="D136" s="84"/>
      <c r="E136" s="85"/>
      <c r="F136" s="70"/>
      <c r="G136" s="84"/>
      <c r="H136" s="164"/>
      <c r="I136" s="165"/>
      <c r="J136" s="183"/>
      <c r="K136" s="183"/>
      <c r="L136" s="183"/>
      <c r="M136" s="183"/>
      <c r="N136" s="70"/>
      <c r="O136" s="183"/>
      <c r="P136" s="71"/>
    </row>
    <row r="137" spans="4:16" s="135" customFormat="1">
      <c r="D137" s="84"/>
      <c r="E137" s="85"/>
      <c r="F137" s="70"/>
      <c r="G137" s="84"/>
      <c r="H137" s="70"/>
      <c r="I137" s="70"/>
      <c r="J137" s="183"/>
      <c r="K137" s="183"/>
      <c r="L137" s="183"/>
      <c r="M137" s="183"/>
      <c r="N137" s="70"/>
      <c r="O137" s="183"/>
      <c r="P137" s="71"/>
    </row>
    <row r="138" spans="4:16" s="135" customFormat="1">
      <c r="D138" s="84"/>
      <c r="E138" s="85"/>
      <c r="F138" s="70"/>
      <c r="G138" s="84"/>
      <c r="H138" s="70"/>
      <c r="I138" s="70"/>
      <c r="J138" s="183"/>
      <c r="K138" s="183"/>
      <c r="L138" s="183"/>
      <c r="M138" s="183"/>
      <c r="N138" s="70"/>
      <c r="O138" s="183"/>
      <c r="P138" s="71"/>
    </row>
    <row r="139" spans="4:16" s="135" customFormat="1">
      <c r="D139" s="84"/>
      <c r="E139" s="85"/>
      <c r="F139" s="70"/>
      <c r="G139" s="84"/>
      <c r="H139" s="70"/>
      <c r="I139" s="70"/>
      <c r="J139" s="183"/>
      <c r="K139" s="183"/>
      <c r="L139" s="183"/>
      <c r="M139" s="183"/>
      <c r="N139" s="70"/>
      <c r="O139" s="183"/>
      <c r="P139" s="71"/>
    </row>
    <row r="140" spans="4:16" s="135" customFormat="1">
      <c r="D140" s="84"/>
      <c r="E140" s="85"/>
      <c r="F140" s="70"/>
      <c r="G140" s="84"/>
      <c r="H140" s="70"/>
      <c r="I140" s="70"/>
      <c r="J140" s="183"/>
      <c r="K140" s="183"/>
      <c r="L140" s="183"/>
      <c r="M140" s="183"/>
      <c r="N140" s="70"/>
      <c r="O140" s="183"/>
      <c r="P140" s="71"/>
    </row>
    <row r="141" spans="4:16" s="135" customFormat="1">
      <c r="D141" s="84"/>
      <c r="E141" s="85"/>
      <c r="F141" s="70"/>
      <c r="G141" s="84"/>
      <c r="H141" s="70"/>
      <c r="I141" s="70"/>
      <c r="J141" s="183"/>
      <c r="K141" s="183"/>
      <c r="L141" s="183"/>
      <c r="M141" s="183"/>
      <c r="N141" s="70"/>
      <c r="O141" s="183"/>
      <c r="P141" s="71"/>
    </row>
    <row r="142" spans="4:16" s="135" customFormat="1">
      <c r="D142" s="84"/>
      <c r="E142" s="85"/>
      <c r="F142" s="70"/>
      <c r="G142" s="84"/>
      <c r="H142" s="70"/>
      <c r="I142" s="70"/>
      <c r="J142" s="183"/>
      <c r="K142" s="183"/>
      <c r="L142" s="183"/>
      <c r="M142" s="183"/>
      <c r="N142" s="70"/>
      <c r="O142" s="183"/>
      <c r="P142" s="71"/>
    </row>
    <row r="143" spans="4:16" s="135" customFormat="1">
      <c r="D143" s="84"/>
      <c r="E143" s="85"/>
      <c r="F143" s="70"/>
      <c r="G143" s="84"/>
      <c r="H143" s="70"/>
      <c r="I143" s="70"/>
      <c r="J143" s="183"/>
      <c r="K143" s="183"/>
      <c r="L143" s="183"/>
      <c r="M143" s="183"/>
      <c r="N143" s="70"/>
      <c r="O143" s="183"/>
      <c r="P143" s="71"/>
    </row>
    <row r="144" spans="4:16" s="135" customFormat="1">
      <c r="D144" s="84"/>
      <c r="E144" s="85"/>
      <c r="F144" s="70"/>
      <c r="G144" s="84"/>
      <c r="H144" s="70"/>
      <c r="I144" s="70"/>
      <c r="J144" s="183"/>
      <c r="K144" s="183"/>
      <c r="L144" s="183"/>
      <c r="M144" s="183"/>
      <c r="N144" s="70"/>
      <c r="O144" s="183"/>
      <c r="P144" s="71"/>
    </row>
    <row r="145" spans="4:16" s="135" customFormat="1">
      <c r="D145" s="84"/>
      <c r="E145" s="85"/>
      <c r="F145" s="70"/>
      <c r="G145" s="84"/>
      <c r="H145" s="70"/>
      <c r="I145" s="70"/>
      <c r="J145" s="183"/>
      <c r="K145" s="183"/>
      <c r="L145" s="183"/>
      <c r="M145" s="183"/>
      <c r="N145" s="70"/>
      <c r="O145" s="183"/>
      <c r="P145" s="71"/>
    </row>
    <row r="146" spans="4:16" s="135" customFormat="1">
      <c r="D146" s="84"/>
      <c r="E146" s="85"/>
      <c r="F146" s="70"/>
      <c r="G146" s="84"/>
      <c r="H146" s="70"/>
      <c r="I146" s="70"/>
      <c r="J146" s="183"/>
      <c r="K146" s="183"/>
      <c r="L146" s="183"/>
      <c r="M146" s="183"/>
      <c r="N146" s="70"/>
      <c r="O146" s="183"/>
      <c r="P146" s="71"/>
    </row>
    <row r="147" spans="4:16" s="135" customFormat="1">
      <c r="D147" s="84"/>
      <c r="E147" s="85"/>
      <c r="F147" s="70"/>
      <c r="G147" s="84"/>
      <c r="H147" s="70"/>
      <c r="I147" s="70"/>
      <c r="J147" s="183"/>
      <c r="K147" s="183"/>
      <c r="L147" s="183"/>
      <c r="M147" s="183"/>
      <c r="N147" s="70"/>
      <c r="O147" s="183"/>
      <c r="P147" s="71"/>
    </row>
    <row r="148" spans="4:16" s="135" customFormat="1">
      <c r="D148" s="84"/>
      <c r="E148" s="85"/>
      <c r="F148" s="70"/>
      <c r="G148" s="84"/>
      <c r="H148" s="70"/>
      <c r="I148" s="70"/>
      <c r="J148" s="183"/>
      <c r="K148" s="183"/>
      <c r="L148" s="183"/>
      <c r="M148" s="183"/>
      <c r="N148" s="70"/>
      <c r="O148" s="183"/>
      <c r="P148" s="71"/>
    </row>
    <row r="149" spans="4:16" s="135" customFormat="1">
      <c r="D149" s="84"/>
      <c r="E149" s="85"/>
      <c r="F149" s="70"/>
      <c r="G149" s="84"/>
      <c r="H149" s="70"/>
      <c r="I149" s="70"/>
      <c r="J149" s="183"/>
      <c r="K149" s="183"/>
      <c r="L149" s="183"/>
      <c r="M149" s="183"/>
      <c r="N149" s="70"/>
      <c r="O149" s="183"/>
      <c r="P149" s="71"/>
    </row>
    <row r="150" spans="4:16" s="135" customFormat="1">
      <c r="D150" s="84"/>
      <c r="E150" s="85"/>
      <c r="F150" s="70"/>
      <c r="G150" s="84"/>
      <c r="H150" s="70"/>
      <c r="I150" s="70"/>
      <c r="J150" s="183"/>
      <c r="K150" s="183"/>
      <c r="L150" s="183"/>
      <c r="M150" s="183"/>
      <c r="N150" s="70"/>
      <c r="O150" s="183"/>
      <c r="P150" s="71"/>
    </row>
    <row r="151" spans="4:16" s="135" customFormat="1">
      <c r="D151" s="84"/>
      <c r="E151" s="85"/>
      <c r="F151" s="70"/>
      <c r="G151" s="84"/>
      <c r="H151" s="70"/>
      <c r="I151" s="70"/>
      <c r="J151" s="183"/>
      <c r="K151" s="183"/>
      <c r="L151" s="183"/>
      <c r="M151" s="183"/>
      <c r="N151" s="70"/>
      <c r="O151" s="183"/>
      <c r="P151" s="71"/>
    </row>
    <row r="152" spans="4:16" s="135" customFormat="1">
      <c r="D152" s="84"/>
      <c r="E152" s="85"/>
      <c r="F152" s="70"/>
      <c r="G152" s="84"/>
      <c r="H152" s="70"/>
      <c r="I152" s="70"/>
      <c r="J152" s="183"/>
      <c r="K152" s="183"/>
      <c r="L152" s="183"/>
      <c r="M152" s="183"/>
      <c r="N152" s="70"/>
      <c r="O152" s="183"/>
      <c r="P152" s="71"/>
    </row>
    <row r="153" spans="4:16" s="135" customFormat="1">
      <c r="D153" s="84"/>
      <c r="E153" s="85"/>
      <c r="F153" s="70"/>
      <c r="G153" s="84"/>
      <c r="H153" s="70"/>
      <c r="I153" s="70"/>
      <c r="J153" s="183"/>
      <c r="K153" s="183"/>
      <c r="L153" s="183"/>
      <c r="M153" s="183"/>
      <c r="N153" s="70"/>
      <c r="O153" s="183"/>
      <c r="P153" s="71"/>
    </row>
    <row r="154" spans="4:16" s="135" customFormat="1">
      <c r="D154" s="84"/>
      <c r="E154" s="85"/>
      <c r="F154" s="70"/>
      <c r="G154" s="84"/>
      <c r="H154" s="70"/>
      <c r="I154" s="70"/>
      <c r="J154" s="183"/>
      <c r="K154" s="183"/>
      <c r="L154" s="183"/>
      <c r="M154" s="183"/>
      <c r="N154" s="70"/>
      <c r="O154" s="183"/>
      <c r="P154" s="71"/>
    </row>
    <row r="155" spans="4:16" s="135" customFormat="1">
      <c r="D155" s="84"/>
      <c r="E155" s="85"/>
      <c r="F155" s="70"/>
      <c r="G155" s="84"/>
      <c r="H155" s="70"/>
      <c r="I155" s="70"/>
      <c r="J155" s="183"/>
      <c r="K155" s="183"/>
      <c r="L155" s="183"/>
      <c r="M155" s="183"/>
      <c r="N155" s="70"/>
      <c r="O155" s="183"/>
      <c r="P155" s="71"/>
    </row>
    <row r="156" spans="4:16" s="135" customFormat="1">
      <c r="D156" s="84"/>
      <c r="E156" s="85"/>
      <c r="F156" s="70"/>
      <c r="G156" s="84"/>
      <c r="H156" s="70"/>
      <c r="I156" s="70"/>
      <c r="J156" s="183"/>
      <c r="K156" s="183"/>
      <c r="L156" s="183"/>
      <c r="M156" s="183"/>
      <c r="N156" s="70"/>
      <c r="O156" s="183"/>
      <c r="P156" s="71"/>
    </row>
    <row r="157" spans="4:16" s="135" customFormat="1">
      <c r="D157" s="84"/>
      <c r="E157" s="85"/>
      <c r="F157" s="70"/>
      <c r="G157" s="84"/>
      <c r="H157" s="70"/>
      <c r="I157" s="70"/>
      <c r="J157" s="183"/>
      <c r="K157" s="183"/>
      <c r="L157" s="183"/>
      <c r="M157" s="183"/>
      <c r="N157" s="70"/>
      <c r="O157" s="183"/>
      <c r="P157" s="71"/>
    </row>
    <row r="158" spans="4:16" s="135" customFormat="1">
      <c r="D158" s="84"/>
      <c r="E158" s="85"/>
      <c r="F158" s="70"/>
      <c r="G158" s="84"/>
      <c r="H158" s="70"/>
      <c r="I158" s="70"/>
      <c r="J158" s="183"/>
      <c r="K158" s="183"/>
      <c r="L158" s="183"/>
      <c r="M158" s="183"/>
      <c r="N158" s="70"/>
      <c r="O158" s="183"/>
      <c r="P158" s="71"/>
    </row>
    <row r="159" spans="4:16" s="135" customFormat="1">
      <c r="D159" s="84"/>
      <c r="E159" s="85"/>
      <c r="F159" s="70"/>
      <c r="G159" s="84"/>
      <c r="H159" s="70"/>
      <c r="I159" s="70"/>
      <c r="J159" s="183"/>
      <c r="K159" s="183"/>
      <c r="L159" s="183"/>
      <c r="M159" s="183"/>
      <c r="N159" s="70"/>
      <c r="O159" s="183"/>
      <c r="P159" s="71"/>
    </row>
    <row r="160" spans="4:16" s="135" customFormat="1">
      <c r="D160" s="84"/>
      <c r="E160" s="85"/>
      <c r="F160" s="70"/>
      <c r="G160" s="84"/>
      <c r="H160" s="70"/>
      <c r="I160" s="70"/>
      <c r="J160" s="183"/>
      <c r="K160" s="183"/>
      <c r="L160" s="183"/>
      <c r="M160" s="183"/>
      <c r="N160" s="70"/>
      <c r="O160" s="183"/>
      <c r="P160" s="71"/>
    </row>
    <row r="161" spans="4:16" s="135" customFormat="1">
      <c r="D161" s="84"/>
      <c r="E161" s="85"/>
      <c r="F161" s="70"/>
      <c r="G161" s="84"/>
      <c r="H161" s="70"/>
      <c r="I161" s="70"/>
      <c r="J161" s="183"/>
      <c r="K161" s="183"/>
      <c r="L161" s="183"/>
      <c r="M161" s="183"/>
      <c r="N161" s="70"/>
      <c r="O161" s="183"/>
      <c r="P161" s="71"/>
    </row>
    <row r="162" spans="4:16" s="135" customFormat="1">
      <c r="D162" s="84"/>
      <c r="E162" s="85"/>
      <c r="F162" s="70"/>
      <c r="G162" s="84"/>
      <c r="H162" s="70"/>
      <c r="I162" s="70"/>
      <c r="J162" s="183"/>
      <c r="K162" s="183"/>
      <c r="L162" s="183"/>
      <c r="M162" s="183"/>
      <c r="N162" s="70"/>
      <c r="O162" s="183"/>
      <c r="P162" s="71"/>
    </row>
    <row r="163" spans="4:16" s="135" customFormat="1">
      <c r="D163" s="84"/>
      <c r="E163" s="85"/>
      <c r="F163" s="70"/>
      <c r="G163" s="84"/>
      <c r="H163" s="70"/>
      <c r="I163" s="70"/>
      <c r="J163" s="183"/>
      <c r="K163" s="183"/>
      <c r="L163" s="183"/>
      <c r="M163" s="183"/>
      <c r="N163" s="70"/>
      <c r="O163" s="183"/>
      <c r="P163" s="71"/>
    </row>
    <row r="164" spans="4:16" s="135" customFormat="1">
      <c r="D164" s="84"/>
      <c r="E164" s="85"/>
      <c r="F164" s="70"/>
      <c r="G164" s="84"/>
      <c r="H164" s="70"/>
      <c r="I164" s="70"/>
      <c r="J164" s="183"/>
      <c r="K164" s="183"/>
      <c r="L164" s="183"/>
      <c r="M164" s="183"/>
      <c r="N164" s="70"/>
      <c r="O164" s="183"/>
      <c r="P164" s="71"/>
    </row>
    <row r="165" spans="4:16" s="135" customFormat="1">
      <c r="D165" s="84"/>
      <c r="E165" s="85"/>
      <c r="F165" s="70"/>
      <c r="G165" s="84"/>
      <c r="H165" s="70"/>
      <c r="I165" s="70"/>
      <c r="J165" s="183"/>
      <c r="K165" s="183"/>
      <c r="L165" s="183"/>
      <c r="M165" s="183"/>
      <c r="N165" s="70"/>
      <c r="O165" s="183"/>
      <c r="P165" s="71"/>
    </row>
    <row r="166" spans="4:16" s="135" customFormat="1">
      <c r="D166" s="84"/>
      <c r="E166" s="85"/>
      <c r="F166" s="70"/>
      <c r="G166" s="84"/>
      <c r="H166" s="70"/>
      <c r="I166" s="70"/>
      <c r="J166" s="183"/>
      <c r="K166" s="183"/>
      <c r="L166" s="183"/>
      <c r="M166" s="183"/>
      <c r="N166" s="70"/>
      <c r="O166" s="183"/>
      <c r="P166" s="71"/>
    </row>
    <row r="167" spans="4:16" s="135" customFormat="1">
      <c r="D167" s="84"/>
      <c r="E167" s="85"/>
      <c r="F167" s="70"/>
      <c r="G167" s="84"/>
      <c r="H167" s="70"/>
      <c r="I167" s="70"/>
      <c r="J167" s="183"/>
      <c r="K167" s="183"/>
      <c r="L167" s="183"/>
      <c r="M167" s="183"/>
      <c r="N167" s="70"/>
      <c r="O167" s="183"/>
      <c r="P167" s="71"/>
    </row>
    <row r="168" spans="4:16" s="135" customFormat="1">
      <c r="D168" s="84"/>
      <c r="E168" s="85"/>
      <c r="F168" s="70"/>
      <c r="G168" s="84"/>
      <c r="H168" s="70"/>
      <c r="I168" s="70"/>
      <c r="J168" s="183"/>
      <c r="K168" s="183"/>
      <c r="L168" s="183"/>
      <c r="M168" s="183"/>
      <c r="N168" s="70"/>
      <c r="O168" s="183"/>
      <c r="P168" s="71"/>
    </row>
    <row r="169" spans="4:16" s="135" customFormat="1">
      <c r="D169" s="84"/>
      <c r="E169" s="85"/>
      <c r="F169" s="70"/>
      <c r="G169" s="84"/>
      <c r="H169" s="70"/>
      <c r="I169" s="70"/>
      <c r="J169" s="183"/>
      <c r="K169" s="183"/>
      <c r="L169" s="183"/>
      <c r="M169" s="183"/>
      <c r="N169" s="70"/>
      <c r="O169" s="183"/>
      <c r="P169" s="71"/>
    </row>
    <row r="170" spans="4:16" s="135" customFormat="1">
      <c r="D170" s="84"/>
      <c r="E170" s="85"/>
      <c r="F170" s="70"/>
      <c r="G170" s="84"/>
      <c r="H170" s="70"/>
      <c r="I170" s="70"/>
      <c r="J170" s="183"/>
      <c r="K170" s="183"/>
      <c r="L170" s="183"/>
      <c r="M170" s="183"/>
      <c r="N170" s="70"/>
      <c r="O170" s="183"/>
      <c r="P170" s="71"/>
    </row>
    <row r="171" spans="4:16" s="135" customFormat="1">
      <c r="D171" s="84"/>
      <c r="E171" s="85"/>
      <c r="F171" s="70"/>
      <c r="G171" s="84"/>
      <c r="H171" s="70"/>
      <c r="I171" s="70"/>
      <c r="J171" s="183"/>
      <c r="K171" s="183"/>
      <c r="L171" s="183"/>
      <c r="M171" s="183"/>
      <c r="N171" s="70"/>
      <c r="O171" s="183"/>
      <c r="P171" s="71"/>
    </row>
    <row r="172" spans="4:16" s="135" customFormat="1">
      <c r="D172" s="84"/>
      <c r="E172" s="85"/>
      <c r="F172" s="70"/>
      <c r="G172" s="84"/>
      <c r="H172" s="70"/>
      <c r="I172" s="70"/>
      <c r="J172" s="183"/>
      <c r="K172" s="183"/>
      <c r="L172" s="183"/>
      <c r="M172" s="183"/>
      <c r="N172" s="70"/>
      <c r="O172" s="183"/>
      <c r="P172" s="71"/>
    </row>
    <row r="173" spans="4:16" s="135" customFormat="1">
      <c r="D173" s="84"/>
      <c r="E173" s="85"/>
      <c r="F173" s="70"/>
      <c r="G173" s="84"/>
      <c r="H173" s="70"/>
      <c r="I173" s="70"/>
      <c r="J173" s="183"/>
      <c r="K173" s="183"/>
      <c r="L173" s="183"/>
      <c r="M173" s="183"/>
      <c r="N173" s="70"/>
      <c r="O173" s="183"/>
      <c r="P173" s="71"/>
    </row>
    <row r="174" spans="4:16" s="135" customFormat="1">
      <c r="D174" s="84"/>
      <c r="E174" s="85"/>
      <c r="F174" s="70"/>
      <c r="G174" s="84"/>
      <c r="H174" s="70"/>
      <c r="I174" s="70"/>
      <c r="J174" s="183"/>
      <c r="K174" s="183"/>
      <c r="L174" s="183"/>
      <c r="M174" s="183"/>
      <c r="N174" s="70"/>
      <c r="O174" s="183"/>
      <c r="P174" s="71"/>
    </row>
    <row r="175" spans="4:16" s="135" customFormat="1">
      <c r="D175" s="84"/>
      <c r="E175" s="85"/>
      <c r="F175" s="70"/>
      <c r="G175" s="84"/>
      <c r="H175" s="70"/>
      <c r="I175" s="70"/>
      <c r="J175" s="183"/>
      <c r="K175" s="183"/>
      <c r="L175" s="183"/>
      <c r="M175" s="183"/>
      <c r="N175" s="70"/>
      <c r="O175" s="183"/>
      <c r="P175" s="71"/>
    </row>
    <row r="176" spans="4:16" s="135" customFormat="1">
      <c r="D176" s="84"/>
      <c r="E176" s="85"/>
      <c r="F176" s="70"/>
      <c r="G176" s="84"/>
      <c r="H176" s="70"/>
      <c r="I176" s="70"/>
      <c r="J176" s="183"/>
      <c r="K176" s="183"/>
      <c r="L176" s="183"/>
      <c r="M176" s="183"/>
      <c r="N176" s="70"/>
      <c r="O176" s="183"/>
      <c r="P176" s="71"/>
    </row>
    <row r="177" spans="4:16" s="135" customFormat="1">
      <c r="D177" s="84"/>
      <c r="E177" s="85"/>
      <c r="F177" s="70"/>
      <c r="G177" s="84"/>
      <c r="H177" s="70"/>
      <c r="I177" s="70"/>
      <c r="J177" s="183"/>
      <c r="K177" s="183"/>
      <c r="L177" s="183"/>
      <c r="M177" s="183"/>
      <c r="N177" s="70"/>
      <c r="O177" s="183"/>
      <c r="P177" s="71"/>
    </row>
    <row r="178" spans="4:16" s="135" customFormat="1">
      <c r="D178" s="84"/>
      <c r="E178" s="85"/>
      <c r="F178" s="70"/>
      <c r="G178" s="84"/>
      <c r="H178" s="70"/>
      <c r="I178" s="70"/>
      <c r="J178" s="183"/>
      <c r="K178" s="183"/>
      <c r="L178" s="183"/>
      <c r="M178" s="183"/>
      <c r="N178" s="70"/>
      <c r="O178" s="183"/>
      <c r="P178" s="71"/>
    </row>
    <row r="179" spans="4:16" s="135" customFormat="1">
      <c r="D179" s="84"/>
      <c r="E179" s="85"/>
      <c r="F179" s="70"/>
      <c r="G179" s="84"/>
      <c r="H179" s="70"/>
      <c r="I179" s="70"/>
      <c r="J179" s="183"/>
      <c r="K179" s="183"/>
      <c r="L179" s="183"/>
      <c r="M179" s="183"/>
      <c r="N179" s="70"/>
      <c r="O179" s="183"/>
      <c r="P179" s="71"/>
    </row>
    <row r="180" spans="4:16" s="135" customFormat="1">
      <c r="D180" s="84"/>
      <c r="E180" s="85"/>
      <c r="F180" s="70"/>
      <c r="G180" s="84"/>
      <c r="H180" s="70"/>
      <c r="I180" s="70"/>
      <c r="J180" s="183"/>
      <c r="K180" s="183"/>
      <c r="L180" s="183"/>
      <c r="M180" s="183"/>
      <c r="N180" s="70"/>
      <c r="O180" s="183"/>
      <c r="P180" s="71"/>
    </row>
    <row r="181" spans="4:16" s="135" customFormat="1">
      <c r="D181" s="84"/>
      <c r="E181" s="85"/>
      <c r="F181" s="70"/>
      <c r="G181" s="84"/>
      <c r="H181" s="70"/>
      <c r="I181" s="70"/>
      <c r="J181" s="183"/>
      <c r="K181" s="183"/>
      <c r="L181" s="183"/>
      <c r="M181" s="183"/>
      <c r="N181" s="70"/>
      <c r="O181" s="183"/>
      <c r="P181" s="71"/>
    </row>
    <row r="182" spans="4:16" s="135" customFormat="1">
      <c r="D182" s="84"/>
      <c r="E182" s="85"/>
      <c r="F182" s="70"/>
      <c r="G182" s="84"/>
      <c r="H182" s="70"/>
      <c r="I182" s="70"/>
      <c r="J182" s="183"/>
      <c r="K182" s="183"/>
      <c r="L182" s="183"/>
      <c r="M182" s="183"/>
      <c r="N182" s="70"/>
      <c r="O182" s="183"/>
      <c r="P182" s="71"/>
    </row>
    <row r="183" spans="4:16" s="135" customFormat="1">
      <c r="D183" s="84"/>
      <c r="E183" s="85"/>
      <c r="F183" s="70"/>
      <c r="G183" s="84"/>
      <c r="H183" s="70"/>
      <c r="I183" s="70"/>
      <c r="J183" s="183"/>
      <c r="K183" s="183"/>
      <c r="L183" s="183"/>
      <c r="M183" s="183"/>
      <c r="N183" s="70"/>
      <c r="O183" s="183"/>
      <c r="P183" s="71"/>
    </row>
    <row r="184" spans="4:16" s="135" customFormat="1">
      <c r="D184" s="84"/>
      <c r="E184" s="85"/>
      <c r="F184" s="70"/>
      <c r="G184" s="84"/>
      <c r="H184" s="70"/>
      <c r="I184" s="70"/>
      <c r="J184" s="183"/>
      <c r="K184" s="183"/>
      <c r="L184" s="183"/>
      <c r="M184" s="183"/>
      <c r="N184" s="70"/>
      <c r="O184" s="183"/>
      <c r="P184" s="71"/>
    </row>
    <row r="185" spans="4:16" s="135" customFormat="1">
      <c r="D185" s="84"/>
      <c r="E185" s="85"/>
      <c r="F185" s="70"/>
      <c r="G185" s="84"/>
      <c r="H185" s="70"/>
      <c r="I185" s="70"/>
      <c r="J185" s="183"/>
      <c r="K185" s="183"/>
      <c r="L185" s="183"/>
      <c r="M185" s="183"/>
      <c r="N185" s="70"/>
      <c r="O185" s="183"/>
      <c r="P185" s="71"/>
    </row>
    <row r="186" spans="4:16" s="135" customFormat="1">
      <c r="D186" s="84"/>
      <c r="E186" s="85"/>
      <c r="F186" s="70"/>
      <c r="G186" s="84"/>
      <c r="H186" s="70"/>
      <c r="I186" s="70"/>
      <c r="J186" s="183"/>
      <c r="K186" s="183"/>
      <c r="L186" s="183"/>
      <c r="M186" s="183"/>
      <c r="N186" s="70"/>
      <c r="O186" s="183"/>
      <c r="P186" s="71"/>
    </row>
    <row r="187" spans="4:16" s="135" customFormat="1">
      <c r="D187" s="84"/>
      <c r="E187" s="85"/>
      <c r="F187" s="70"/>
      <c r="G187" s="84"/>
      <c r="H187" s="70"/>
      <c r="I187" s="70"/>
      <c r="J187" s="183"/>
      <c r="K187" s="183"/>
      <c r="L187" s="183"/>
      <c r="M187" s="183"/>
      <c r="N187" s="70"/>
      <c r="O187" s="183"/>
      <c r="P187" s="71"/>
    </row>
    <row r="188" spans="4:16" s="135" customFormat="1">
      <c r="D188" s="84"/>
      <c r="E188" s="85"/>
      <c r="F188" s="70"/>
      <c r="G188" s="84"/>
      <c r="H188" s="70"/>
      <c r="I188" s="70"/>
      <c r="J188" s="183"/>
      <c r="K188" s="183"/>
      <c r="L188" s="183"/>
      <c r="M188" s="183"/>
      <c r="N188" s="70"/>
      <c r="O188" s="183"/>
      <c r="P188" s="71"/>
    </row>
    <row r="189" spans="4:16" s="135" customFormat="1">
      <c r="D189" s="84"/>
      <c r="E189" s="85"/>
      <c r="F189" s="70"/>
      <c r="G189" s="84"/>
      <c r="H189" s="70"/>
      <c r="I189" s="70"/>
      <c r="J189" s="183"/>
      <c r="K189" s="183"/>
      <c r="L189" s="183"/>
      <c r="M189" s="183"/>
      <c r="N189" s="70"/>
      <c r="O189" s="183"/>
      <c r="P189" s="71"/>
    </row>
    <row r="190" spans="4:16" s="135" customFormat="1">
      <c r="D190" s="84"/>
      <c r="E190" s="85"/>
      <c r="F190" s="70"/>
      <c r="G190" s="84"/>
      <c r="H190" s="70"/>
      <c r="I190" s="70"/>
      <c r="J190" s="183"/>
      <c r="K190" s="183"/>
      <c r="L190" s="183"/>
      <c r="M190" s="183"/>
      <c r="N190" s="70"/>
      <c r="O190" s="183"/>
      <c r="P190" s="71"/>
    </row>
    <row r="191" spans="4:16" s="135" customFormat="1">
      <c r="D191" s="84"/>
      <c r="E191" s="85"/>
      <c r="F191" s="70"/>
      <c r="G191" s="84"/>
      <c r="H191" s="70"/>
      <c r="I191" s="70"/>
      <c r="J191" s="183"/>
      <c r="K191" s="183"/>
      <c r="L191" s="183"/>
      <c r="M191" s="183"/>
      <c r="N191" s="70"/>
      <c r="O191" s="183"/>
      <c r="P191" s="71"/>
    </row>
    <row r="192" spans="4:16" s="135" customFormat="1">
      <c r="D192" s="84"/>
      <c r="E192" s="85"/>
      <c r="F192" s="70"/>
      <c r="G192" s="84"/>
      <c r="H192" s="70"/>
      <c r="I192" s="70"/>
      <c r="J192" s="183"/>
      <c r="K192" s="183"/>
      <c r="L192" s="183"/>
      <c r="M192" s="183"/>
      <c r="N192" s="70"/>
      <c r="O192" s="183"/>
      <c r="P192" s="71"/>
    </row>
    <row r="193" spans="4:16" s="135" customFormat="1">
      <c r="D193" s="84"/>
      <c r="E193" s="85"/>
      <c r="F193" s="70"/>
      <c r="G193" s="84"/>
      <c r="H193" s="70"/>
      <c r="I193" s="70"/>
      <c r="J193" s="183"/>
      <c r="K193" s="183"/>
      <c r="L193" s="183"/>
      <c r="M193" s="183"/>
      <c r="N193" s="70"/>
      <c r="O193" s="183"/>
      <c r="P193" s="71"/>
    </row>
    <row r="194" spans="4:16" s="135" customFormat="1">
      <c r="D194" s="84"/>
      <c r="E194" s="85"/>
      <c r="F194" s="70"/>
      <c r="G194" s="84"/>
      <c r="H194" s="70"/>
      <c r="I194" s="70"/>
      <c r="J194" s="183"/>
      <c r="K194" s="183"/>
      <c r="L194" s="183"/>
      <c r="M194" s="183"/>
      <c r="N194" s="70"/>
      <c r="O194" s="183"/>
      <c r="P194" s="71"/>
    </row>
    <row r="195" spans="4:16" s="135" customFormat="1">
      <c r="D195" s="84"/>
      <c r="E195" s="85"/>
      <c r="F195" s="70"/>
      <c r="G195" s="84"/>
      <c r="H195" s="70"/>
      <c r="I195" s="70"/>
      <c r="J195" s="183"/>
      <c r="K195" s="183"/>
      <c r="L195" s="183"/>
      <c r="M195" s="183"/>
      <c r="N195" s="70"/>
      <c r="O195" s="183"/>
      <c r="P195" s="71"/>
    </row>
    <row r="196" spans="4:16" s="135" customFormat="1">
      <c r="D196" s="84"/>
      <c r="E196" s="85"/>
      <c r="F196" s="70"/>
      <c r="G196" s="84"/>
      <c r="H196" s="70"/>
      <c r="I196" s="70"/>
      <c r="J196" s="183"/>
      <c r="K196" s="183"/>
      <c r="L196" s="183"/>
      <c r="M196" s="183"/>
      <c r="N196" s="70"/>
      <c r="O196" s="183"/>
      <c r="P196" s="71"/>
    </row>
    <row r="197" spans="4:16" s="135" customFormat="1">
      <c r="D197" s="84"/>
      <c r="E197" s="85"/>
      <c r="F197" s="70"/>
      <c r="G197" s="84"/>
      <c r="H197" s="70"/>
      <c r="I197" s="70"/>
      <c r="J197" s="183"/>
      <c r="K197" s="183"/>
      <c r="L197" s="183"/>
      <c r="M197" s="183"/>
      <c r="N197" s="70"/>
      <c r="O197" s="183"/>
      <c r="P197" s="71"/>
    </row>
    <row r="198" spans="4:16" s="135" customFormat="1">
      <c r="D198" s="84"/>
      <c r="E198" s="85"/>
      <c r="F198" s="70"/>
      <c r="G198" s="84"/>
      <c r="H198" s="70"/>
      <c r="I198" s="70"/>
      <c r="J198" s="183"/>
      <c r="K198" s="183"/>
      <c r="L198" s="183"/>
      <c r="M198" s="183"/>
      <c r="N198" s="70"/>
      <c r="O198" s="183"/>
      <c r="P198" s="71"/>
    </row>
    <row r="199" spans="4:16" s="135" customFormat="1">
      <c r="D199" s="84"/>
      <c r="E199" s="85"/>
      <c r="F199" s="70"/>
      <c r="G199" s="84"/>
      <c r="H199" s="70"/>
      <c r="I199" s="70"/>
      <c r="J199" s="183"/>
      <c r="K199" s="183"/>
      <c r="L199" s="183"/>
      <c r="M199" s="183"/>
      <c r="N199" s="70"/>
      <c r="O199" s="183"/>
      <c r="P199" s="71"/>
    </row>
    <row r="200" spans="4:16" s="135" customFormat="1">
      <c r="D200" s="84"/>
      <c r="E200" s="85"/>
      <c r="F200" s="70"/>
      <c r="G200" s="84"/>
      <c r="H200" s="70"/>
      <c r="I200" s="70"/>
      <c r="J200" s="183"/>
      <c r="K200" s="183"/>
      <c r="L200" s="183"/>
      <c r="M200" s="183"/>
      <c r="N200" s="70"/>
      <c r="O200" s="183"/>
      <c r="P200" s="71"/>
    </row>
    <row r="201" spans="4:16" s="135" customFormat="1">
      <c r="D201" s="84"/>
      <c r="E201" s="85"/>
      <c r="F201" s="70"/>
      <c r="G201" s="84"/>
      <c r="H201" s="70"/>
      <c r="I201" s="70"/>
      <c r="J201" s="183"/>
      <c r="K201" s="183"/>
      <c r="L201" s="183"/>
      <c r="M201" s="183"/>
      <c r="N201" s="70"/>
      <c r="O201" s="183"/>
      <c r="P201" s="71"/>
    </row>
    <row r="202" spans="4:16" s="135" customFormat="1">
      <c r="D202" s="84"/>
      <c r="E202" s="85"/>
      <c r="F202" s="70"/>
      <c r="G202" s="84"/>
      <c r="H202" s="70"/>
      <c r="I202" s="70"/>
      <c r="J202" s="183"/>
      <c r="K202" s="183"/>
      <c r="L202" s="183"/>
      <c r="M202" s="183"/>
      <c r="N202" s="70"/>
      <c r="O202" s="183"/>
      <c r="P202" s="71"/>
    </row>
    <row r="203" spans="4:16" s="135" customFormat="1">
      <c r="D203" s="84"/>
      <c r="E203" s="85"/>
      <c r="F203" s="70"/>
      <c r="G203" s="84"/>
      <c r="H203" s="70"/>
      <c r="I203" s="70"/>
      <c r="J203" s="183"/>
      <c r="K203" s="183"/>
      <c r="L203" s="183"/>
      <c r="M203" s="183"/>
      <c r="N203" s="70"/>
      <c r="O203" s="183"/>
      <c r="P203" s="71"/>
    </row>
    <row r="204" spans="4:16" s="135" customFormat="1">
      <c r="D204" s="84"/>
      <c r="E204" s="85"/>
      <c r="F204" s="70"/>
      <c r="G204" s="84"/>
      <c r="H204" s="70"/>
      <c r="I204" s="70"/>
      <c r="J204" s="183"/>
      <c r="K204" s="183"/>
      <c r="L204" s="183"/>
      <c r="M204" s="183"/>
      <c r="N204" s="70"/>
      <c r="O204" s="183"/>
      <c r="P204" s="71"/>
    </row>
    <row r="205" spans="4:16" s="135" customFormat="1">
      <c r="D205" s="84"/>
      <c r="E205" s="85"/>
      <c r="F205" s="70"/>
      <c r="G205" s="84"/>
      <c r="H205" s="70"/>
      <c r="I205" s="70"/>
      <c r="J205" s="183"/>
      <c r="K205" s="183"/>
      <c r="L205" s="183"/>
      <c r="M205" s="183"/>
      <c r="N205" s="70"/>
      <c r="O205" s="183"/>
      <c r="P205" s="71"/>
    </row>
    <row r="206" spans="4:16" s="135" customFormat="1">
      <c r="D206" s="84"/>
      <c r="E206" s="85"/>
      <c r="F206" s="70"/>
      <c r="G206" s="84"/>
      <c r="H206" s="70"/>
      <c r="I206" s="70"/>
      <c r="J206" s="183"/>
      <c r="K206" s="183"/>
      <c r="L206" s="183"/>
      <c r="M206" s="183"/>
      <c r="N206" s="70"/>
      <c r="O206" s="183"/>
      <c r="P206" s="71"/>
    </row>
    <row r="207" spans="4:16" s="135" customFormat="1">
      <c r="D207" s="84"/>
      <c r="E207" s="85"/>
      <c r="F207" s="70"/>
      <c r="G207" s="84"/>
      <c r="H207" s="70"/>
      <c r="I207" s="70"/>
      <c r="J207" s="183"/>
      <c r="K207" s="183"/>
      <c r="L207" s="183"/>
      <c r="M207" s="183"/>
      <c r="N207" s="70"/>
      <c r="O207" s="183"/>
      <c r="P207" s="71"/>
    </row>
    <row r="208" spans="4:16" s="135" customFormat="1">
      <c r="D208" s="84"/>
      <c r="E208" s="85"/>
      <c r="F208" s="70"/>
      <c r="G208" s="84"/>
      <c r="H208" s="70"/>
      <c r="I208" s="70"/>
      <c r="J208" s="183"/>
      <c r="K208" s="183"/>
      <c r="L208" s="183"/>
      <c r="M208" s="183"/>
      <c r="N208" s="70"/>
      <c r="O208" s="183"/>
      <c r="P208" s="71"/>
    </row>
    <row r="209" spans="4:16" s="135" customFormat="1">
      <c r="D209" s="84"/>
      <c r="E209" s="85"/>
      <c r="F209" s="70"/>
      <c r="G209" s="84"/>
      <c r="H209" s="70"/>
      <c r="I209" s="70"/>
      <c r="J209" s="183"/>
      <c r="K209" s="183"/>
      <c r="L209" s="183"/>
      <c r="M209" s="183"/>
      <c r="N209" s="70"/>
      <c r="O209" s="183"/>
      <c r="P209" s="71"/>
    </row>
    <row r="210" spans="4:16" s="135" customFormat="1">
      <c r="D210" s="84"/>
      <c r="E210" s="85"/>
      <c r="F210" s="70"/>
      <c r="G210" s="84"/>
      <c r="H210" s="70"/>
      <c r="I210" s="70"/>
      <c r="J210" s="183"/>
      <c r="K210" s="183"/>
      <c r="L210" s="183"/>
      <c r="M210" s="183"/>
      <c r="N210" s="70"/>
      <c r="O210" s="183"/>
      <c r="P210" s="71"/>
    </row>
    <row r="211" spans="4:16" s="135" customFormat="1">
      <c r="D211" s="84"/>
      <c r="E211" s="85"/>
      <c r="F211" s="70"/>
      <c r="G211" s="84"/>
      <c r="H211" s="70"/>
      <c r="I211" s="70"/>
      <c r="J211" s="183"/>
      <c r="K211" s="183"/>
      <c r="L211" s="183"/>
      <c r="M211" s="183"/>
      <c r="N211" s="70"/>
      <c r="O211" s="183"/>
      <c r="P211" s="71"/>
    </row>
    <row r="212" spans="4:16" s="135" customFormat="1">
      <c r="D212" s="84"/>
      <c r="E212" s="85"/>
      <c r="F212" s="70"/>
      <c r="G212" s="84"/>
      <c r="H212" s="70"/>
      <c r="I212" s="70"/>
      <c r="J212" s="183"/>
      <c r="K212" s="183"/>
      <c r="L212" s="183"/>
      <c r="M212" s="183"/>
      <c r="N212" s="70"/>
      <c r="O212" s="183"/>
      <c r="P212" s="71"/>
    </row>
    <row r="213" spans="4:16" s="135" customFormat="1">
      <c r="D213" s="84"/>
      <c r="E213" s="85"/>
      <c r="F213" s="70"/>
      <c r="G213" s="84"/>
      <c r="H213" s="70"/>
      <c r="I213" s="70"/>
      <c r="J213" s="183"/>
      <c r="K213" s="183"/>
      <c r="L213" s="183"/>
      <c r="M213" s="183"/>
      <c r="N213" s="70"/>
      <c r="O213" s="183"/>
      <c r="P213" s="71"/>
    </row>
    <row r="214" spans="4:16" s="135" customFormat="1">
      <c r="D214" s="84"/>
      <c r="E214" s="85"/>
      <c r="F214" s="70"/>
      <c r="G214" s="84"/>
      <c r="H214" s="70"/>
      <c r="I214" s="70"/>
      <c r="J214" s="183"/>
      <c r="K214" s="183"/>
      <c r="L214" s="183"/>
      <c r="M214" s="183"/>
      <c r="N214" s="70"/>
      <c r="O214" s="183"/>
      <c r="P214" s="71"/>
    </row>
    <row r="215" spans="4:16" s="135" customFormat="1">
      <c r="D215" s="84"/>
      <c r="E215" s="85"/>
      <c r="F215" s="70"/>
      <c r="G215" s="84"/>
      <c r="H215" s="70"/>
      <c r="I215" s="70"/>
      <c r="J215" s="183"/>
      <c r="K215" s="183"/>
      <c r="L215" s="183"/>
      <c r="M215" s="183"/>
      <c r="N215" s="70"/>
      <c r="O215" s="183"/>
      <c r="P215" s="71"/>
    </row>
    <row r="216" spans="4:16" s="135" customFormat="1">
      <c r="D216" s="84"/>
      <c r="E216" s="85"/>
      <c r="F216" s="70"/>
      <c r="G216" s="84"/>
      <c r="H216" s="70"/>
      <c r="I216" s="70"/>
      <c r="J216" s="183"/>
      <c r="K216" s="183"/>
      <c r="L216" s="183"/>
      <c r="M216" s="183"/>
      <c r="N216" s="70"/>
      <c r="O216" s="183"/>
      <c r="P216" s="71"/>
    </row>
    <row r="217" spans="4:16" s="135" customFormat="1">
      <c r="D217" s="84"/>
      <c r="E217" s="85"/>
      <c r="F217" s="70"/>
      <c r="G217" s="84"/>
      <c r="H217" s="70"/>
      <c r="I217" s="70"/>
      <c r="J217" s="183"/>
      <c r="K217" s="183"/>
      <c r="L217" s="183"/>
      <c r="M217" s="183"/>
      <c r="N217" s="70"/>
      <c r="O217" s="183"/>
      <c r="P217" s="71"/>
    </row>
    <row r="218" spans="4:16" s="135" customFormat="1">
      <c r="D218" s="84"/>
      <c r="E218" s="85"/>
      <c r="F218" s="70"/>
      <c r="G218" s="84"/>
      <c r="H218" s="70"/>
      <c r="I218" s="70"/>
      <c r="J218" s="183"/>
      <c r="K218" s="183"/>
      <c r="L218" s="183"/>
      <c r="M218" s="183"/>
      <c r="N218" s="70"/>
      <c r="O218" s="183"/>
      <c r="P218" s="71"/>
    </row>
    <row r="219" spans="4:16" s="135" customFormat="1">
      <c r="D219" s="84"/>
      <c r="E219" s="85"/>
      <c r="F219" s="70"/>
      <c r="G219" s="84"/>
      <c r="H219" s="70"/>
      <c r="I219" s="70"/>
      <c r="J219" s="183"/>
      <c r="K219" s="183"/>
      <c r="L219" s="183"/>
      <c r="M219" s="183"/>
      <c r="N219" s="70"/>
      <c r="O219" s="183"/>
      <c r="P219" s="71"/>
    </row>
    <row r="220" spans="4:16" s="135" customFormat="1">
      <c r="D220" s="84"/>
      <c r="E220" s="85"/>
      <c r="F220" s="70"/>
      <c r="G220" s="84"/>
      <c r="H220" s="70"/>
      <c r="I220" s="70"/>
      <c r="J220" s="183"/>
      <c r="K220" s="183"/>
      <c r="L220" s="183"/>
      <c r="M220" s="183"/>
      <c r="N220" s="70"/>
      <c r="O220" s="183"/>
      <c r="P220" s="71"/>
    </row>
    <row r="221" spans="4:16" s="135" customFormat="1">
      <c r="D221" s="84"/>
      <c r="E221" s="85"/>
      <c r="F221" s="70"/>
      <c r="G221" s="84"/>
      <c r="H221" s="70"/>
      <c r="I221" s="70"/>
      <c r="J221" s="183"/>
      <c r="K221" s="183"/>
      <c r="L221" s="183"/>
      <c r="M221" s="183"/>
      <c r="N221" s="70"/>
      <c r="O221" s="183"/>
      <c r="P221" s="71"/>
    </row>
    <row r="222" spans="4:16" s="135" customFormat="1">
      <c r="D222" s="84"/>
      <c r="E222" s="85"/>
      <c r="F222" s="70"/>
      <c r="G222" s="84"/>
      <c r="H222" s="70"/>
      <c r="I222" s="70"/>
      <c r="J222" s="183"/>
      <c r="K222" s="183"/>
      <c r="L222" s="183"/>
      <c r="M222" s="183"/>
      <c r="N222" s="70"/>
      <c r="O222" s="183"/>
      <c r="P222" s="71"/>
    </row>
    <row r="223" spans="4:16" s="135" customFormat="1">
      <c r="D223" s="84"/>
      <c r="E223" s="85"/>
      <c r="F223" s="70"/>
      <c r="G223" s="84"/>
      <c r="H223" s="70"/>
      <c r="I223" s="70"/>
      <c r="J223" s="183"/>
      <c r="K223" s="183"/>
      <c r="L223" s="183"/>
      <c r="M223" s="183"/>
      <c r="N223" s="70"/>
      <c r="O223" s="183"/>
      <c r="P223" s="71"/>
    </row>
    <row r="224" spans="4:16" s="135" customFormat="1">
      <c r="D224" s="84"/>
      <c r="E224" s="85"/>
      <c r="F224" s="70"/>
      <c r="G224" s="84"/>
      <c r="H224" s="70"/>
      <c r="I224" s="70"/>
      <c r="J224" s="183"/>
      <c r="K224" s="183"/>
      <c r="L224" s="183"/>
      <c r="M224" s="183"/>
      <c r="N224" s="70"/>
      <c r="O224" s="183"/>
      <c r="P224" s="71"/>
    </row>
    <row r="225" spans="4:16" s="135" customFormat="1">
      <c r="D225" s="84"/>
      <c r="E225" s="85"/>
      <c r="F225" s="70"/>
      <c r="G225" s="84"/>
      <c r="H225" s="70"/>
      <c r="I225" s="70"/>
      <c r="J225" s="183"/>
      <c r="K225" s="183"/>
      <c r="L225" s="183"/>
      <c r="M225" s="183"/>
      <c r="N225" s="70"/>
      <c r="O225" s="183"/>
      <c r="P225" s="71"/>
    </row>
    <row r="226" spans="4:16" s="135" customFormat="1">
      <c r="D226" s="84"/>
      <c r="E226" s="85"/>
      <c r="F226" s="70"/>
      <c r="G226" s="84"/>
      <c r="H226" s="70"/>
      <c r="I226" s="70"/>
      <c r="J226" s="183"/>
      <c r="K226" s="183"/>
      <c r="L226" s="183"/>
      <c r="M226" s="183"/>
      <c r="N226" s="70"/>
      <c r="O226" s="183"/>
      <c r="P226" s="71"/>
    </row>
    <row r="227" spans="4:16" s="135" customFormat="1">
      <c r="D227" s="84"/>
      <c r="E227" s="85"/>
      <c r="F227" s="70"/>
      <c r="G227" s="84"/>
      <c r="H227" s="70"/>
      <c r="I227" s="70"/>
      <c r="J227" s="183"/>
      <c r="K227" s="183"/>
      <c r="L227" s="183"/>
      <c r="M227" s="183"/>
      <c r="N227" s="70"/>
      <c r="O227" s="183"/>
      <c r="P227" s="71"/>
    </row>
    <row r="228" spans="4:16" s="135" customFormat="1">
      <c r="D228" s="84"/>
      <c r="E228" s="85"/>
      <c r="F228" s="70"/>
      <c r="G228" s="84"/>
      <c r="H228" s="70"/>
      <c r="I228" s="70"/>
      <c r="J228" s="183"/>
      <c r="K228" s="183"/>
      <c r="L228" s="183"/>
      <c r="M228" s="183"/>
      <c r="N228" s="70"/>
      <c r="O228" s="183"/>
      <c r="P228" s="71"/>
    </row>
    <row r="229" spans="4:16" s="135" customFormat="1">
      <c r="D229" s="84"/>
      <c r="E229" s="85"/>
      <c r="F229" s="70"/>
      <c r="G229" s="84"/>
      <c r="H229" s="70"/>
      <c r="I229" s="70"/>
      <c r="J229" s="183"/>
      <c r="K229" s="183"/>
      <c r="L229" s="183"/>
      <c r="M229" s="183"/>
      <c r="N229" s="70"/>
      <c r="O229" s="183"/>
      <c r="P229" s="71"/>
    </row>
    <row r="230" spans="4:16" s="135" customFormat="1">
      <c r="D230" s="84"/>
      <c r="E230" s="85"/>
      <c r="F230" s="70"/>
      <c r="G230" s="84"/>
      <c r="H230" s="70"/>
      <c r="I230" s="70"/>
      <c r="J230" s="183"/>
      <c r="K230" s="183"/>
      <c r="L230" s="183"/>
      <c r="M230" s="183"/>
      <c r="N230" s="70"/>
      <c r="O230" s="183"/>
      <c r="P230" s="71"/>
    </row>
    <row r="231" spans="4:16" s="135" customFormat="1">
      <c r="D231" s="84"/>
      <c r="E231" s="85"/>
      <c r="F231" s="70"/>
      <c r="G231" s="84"/>
      <c r="H231" s="70"/>
      <c r="I231" s="70"/>
      <c r="J231" s="183"/>
      <c r="K231" s="183"/>
      <c r="L231" s="183"/>
      <c r="M231" s="183"/>
      <c r="N231" s="70"/>
      <c r="O231" s="183"/>
      <c r="P231" s="71"/>
    </row>
    <row r="232" spans="4:16" s="135" customFormat="1">
      <c r="D232" s="84"/>
      <c r="E232" s="85"/>
      <c r="F232" s="70"/>
      <c r="G232" s="84"/>
      <c r="H232" s="70"/>
      <c r="I232" s="70"/>
      <c r="J232" s="183"/>
      <c r="K232" s="183"/>
      <c r="L232" s="183"/>
      <c r="M232" s="183"/>
      <c r="N232" s="70"/>
      <c r="O232" s="183"/>
      <c r="P232" s="71"/>
    </row>
    <row r="233" spans="4:16" s="135" customFormat="1">
      <c r="D233" s="84"/>
      <c r="E233" s="85"/>
      <c r="F233" s="70"/>
      <c r="G233" s="84"/>
      <c r="H233" s="70"/>
      <c r="I233" s="70"/>
      <c r="J233" s="183"/>
      <c r="K233" s="183"/>
      <c r="L233" s="183"/>
      <c r="M233" s="183"/>
      <c r="N233" s="70"/>
      <c r="O233" s="183"/>
      <c r="P233" s="71"/>
    </row>
    <row r="234" spans="4:16" s="135" customFormat="1">
      <c r="D234" s="84"/>
      <c r="E234" s="85"/>
      <c r="F234" s="70"/>
      <c r="G234" s="84"/>
      <c r="H234" s="70"/>
      <c r="I234" s="70"/>
      <c r="J234" s="183"/>
      <c r="K234" s="183"/>
      <c r="L234" s="183"/>
      <c r="M234" s="183"/>
      <c r="N234" s="70"/>
      <c r="O234" s="183"/>
      <c r="P234" s="71"/>
    </row>
    <row r="235" spans="4:16" s="135" customFormat="1">
      <c r="D235" s="84"/>
      <c r="E235" s="85"/>
      <c r="F235" s="70"/>
      <c r="G235" s="84"/>
      <c r="H235" s="70"/>
      <c r="I235" s="70"/>
      <c r="J235" s="183"/>
      <c r="K235" s="183"/>
      <c r="L235" s="183"/>
      <c r="M235" s="183"/>
      <c r="N235" s="70"/>
      <c r="O235" s="183"/>
      <c r="P235" s="71"/>
    </row>
    <row r="236" spans="4:16" s="135" customFormat="1">
      <c r="D236" s="84"/>
      <c r="E236" s="85"/>
      <c r="F236" s="70"/>
      <c r="G236" s="84"/>
      <c r="H236" s="70"/>
      <c r="I236" s="70"/>
      <c r="J236" s="183"/>
      <c r="K236" s="183"/>
      <c r="L236" s="183"/>
      <c r="M236" s="183"/>
      <c r="N236" s="70"/>
      <c r="O236" s="183"/>
      <c r="P236" s="71"/>
    </row>
    <row r="237" spans="4:16" s="135" customFormat="1">
      <c r="D237" s="84"/>
      <c r="E237" s="85"/>
      <c r="F237" s="70"/>
      <c r="G237" s="84"/>
      <c r="H237" s="70"/>
      <c r="I237" s="70"/>
      <c r="J237" s="183"/>
      <c r="K237" s="183"/>
      <c r="L237" s="183"/>
      <c r="M237" s="183"/>
      <c r="N237" s="70"/>
      <c r="O237" s="183"/>
      <c r="P237" s="71"/>
    </row>
    <row r="238" spans="4:16" s="135" customFormat="1">
      <c r="D238" s="84"/>
      <c r="E238" s="85"/>
      <c r="F238" s="70"/>
      <c r="G238" s="84"/>
      <c r="H238" s="70"/>
      <c r="I238" s="70"/>
      <c r="J238" s="183"/>
      <c r="K238" s="183"/>
      <c r="L238" s="183"/>
      <c r="M238" s="183"/>
      <c r="N238" s="70"/>
      <c r="O238" s="183"/>
      <c r="P238" s="71"/>
    </row>
    <row r="239" spans="4:16" s="135" customFormat="1">
      <c r="D239" s="84"/>
      <c r="E239" s="85"/>
      <c r="F239" s="70"/>
      <c r="G239" s="84"/>
      <c r="H239" s="70"/>
      <c r="I239" s="70"/>
      <c r="J239" s="183"/>
      <c r="K239" s="183"/>
      <c r="L239" s="183"/>
      <c r="M239" s="183"/>
      <c r="N239" s="70"/>
      <c r="O239" s="183"/>
      <c r="P239" s="71"/>
    </row>
    <row r="240" spans="4:16" s="135" customFormat="1">
      <c r="D240" s="84"/>
      <c r="E240" s="85"/>
      <c r="F240" s="70"/>
      <c r="G240" s="84"/>
      <c r="H240" s="70"/>
      <c r="I240" s="70"/>
      <c r="J240" s="183"/>
      <c r="K240" s="183"/>
      <c r="L240" s="183"/>
      <c r="M240" s="183"/>
      <c r="N240" s="70"/>
      <c r="O240" s="183"/>
      <c r="P240" s="71"/>
    </row>
    <row r="241" spans="4:16" s="135" customFormat="1">
      <c r="D241" s="84"/>
      <c r="E241" s="85"/>
      <c r="F241" s="70"/>
      <c r="G241" s="84"/>
      <c r="H241" s="70"/>
      <c r="I241" s="70"/>
      <c r="J241" s="183"/>
      <c r="K241" s="183"/>
      <c r="L241" s="183"/>
      <c r="M241" s="183"/>
      <c r="N241" s="70"/>
      <c r="O241" s="183"/>
      <c r="P241" s="71"/>
    </row>
    <row r="242" spans="4:16" s="135" customFormat="1">
      <c r="D242" s="84"/>
      <c r="E242" s="85"/>
      <c r="F242" s="70"/>
      <c r="G242" s="84"/>
      <c r="H242" s="70"/>
      <c r="I242" s="70"/>
      <c r="J242" s="183"/>
      <c r="K242" s="183"/>
      <c r="L242" s="183"/>
      <c r="M242" s="183"/>
      <c r="N242" s="70"/>
      <c r="O242" s="183"/>
      <c r="P242" s="71"/>
    </row>
    <row r="243" spans="4:16" s="135" customFormat="1">
      <c r="D243" s="84"/>
      <c r="E243" s="85"/>
      <c r="F243" s="70"/>
      <c r="G243" s="84"/>
      <c r="H243" s="70"/>
      <c r="I243" s="70"/>
      <c r="J243" s="183"/>
      <c r="K243" s="183"/>
      <c r="L243" s="183"/>
      <c r="M243" s="183"/>
      <c r="N243" s="70"/>
      <c r="O243" s="183"/>
      <c r="P243" s="71"/>
    </row>
    <row r="244" spans="4:16" s="135" customFormat="1">
      <c r="D244" s="84"/>
      <c r="E244" s="85"/>
      <c r="F244" s="70"/>
      <c r="G244" s="84"/>
      <c r="H244" s="70"/>
      <c r="I244" s="70"/>
      <c r="J244" s="183"/>
      <c r="K244" s="183"/>
      <c r="L244" s="183"/>
      <c r="M244" s="183"/>
      <c r="N244" s="70"/>
      <c r="O244" s="183"/>
      <c r="P244" s="71"/>
    </row>
    <row r="245" spans="4:16" s="135" customFormat="1">
      <c r="D245" s="84"/>
      <c r="E245" s="85"/>
      <c r="F245" s="70"/>
      <c r="G245" s="84"/>
      <c r="H245" s="70"/>
      <c r="I245" s="70"/>
      <c r="J245" s="183"/>
      <c r="K245" s="183"/>
      <c r="L245" s="183"/>
      <c r="M245" s="183"/>
      <c r="N245" s="70"/>
      <c r="O245" s="183"/>
      <c r="P245" s="71"/>
    </row>
    <row r="246" spans="4:16" s="135" customFormat="1">
      <c r="D246" s="84"/>
      <c r="E246" s="85"/>
      <c r="F246" s="70"/>
      <c r="G246" s="84"/>
      <c r="H246" s="70"/>
      <c r="I246" s="70"/>
      <c r="J246" s="183"/>
      <c r="K246" s="183"/>
      <c r="L246" s="183"/>
      <c r="M246" s="183"/>
      <c r="N246" s="70"/>
      <c r="O246" s="183"/>
      <c r="P246" s="71"/>
    </row>
    <row r="247" spans="4:16" s="135" customFormat="1">
      <c r="D247" s="84"/>
      <c r="E247" s="85"/>
      <c r="F247" s="70"/>
      <c r="G247" s="84"/>
      <c r="H247" s="70"/>
      <c r="I247" s="70"/>
      <c r="J247" s="183"/>
      <c r="K247" s="183"/>
      <c r="L247" s="183"/>
      <c r="M247" s="183"/>
      <c r="N247" s="70"/>
      <c r="O247" s="183"/>
      <c r="P247" s="71"/>
    </row>
    <row r="248" spans="4:16" s="135" customFormat="1">
      <c r="D248" s="84"/>
      <c r="E248" s="85"/>
      <c r="F248" s="70"/>
      <c r="G248" s="84"/>
      <c r="H248" s="70"/>
      <c r="I248" s="70"/>
      <c r="J248" s="183"/>
      <c r="K248" s="183"/>
      <c r="L248" s="183"/>
      <c r="M248" s="183"/>
      <c r="N248" s="70"/>
      <c r="O248" s="183"/>
      <c r="P248" s="71"/>
    </row>
    <row r="249" spans="4:16" s="135" customFormat="1">
      <c r="D249" s="84"/>
      <c r="E249" s="85"/>
      <c r="F249" s="70"/>
      <c r="G249" s="84"/>
      <c r="H249" s="70"/>
      <c r="I249" s="70"/>
      <c r="J249" s="183"/>
      <c r="K249" s="183"/>
      <c r="L249" s="183"/>
      <c r="M249" s="183"/>
      <c r="N249" s="70"/>
      <c r="O249" s="183"/>
      <c r="P249" s="71"/>
    </row>
    <row r="250" spans="4:16" s="135" customFormat="1">
      <c r="D250" s="84"/>
      <c r="E250" s="85"/>
      <c r="F250" s="70"/>
      <c r="G250" s="84"/>
      <c r="H250" s="70"/>
      <c r="I250" s="70"/>
      <c r="J250" s="183"/>
      <c r="K250" s="183"/>
      <c r="L250" s="183"/>
      <c r="M250" s="183"/>
      <c r="N250" s="70"/>
      <c r="O250" s="183"/>
      <c r="P250" s="71"/>
    </row>
    <row r="251" spans="4:16" s="135" customFormat="1">
      <c r="D251" s="84"/>
      <c r="E251" s="85"/>
      <c r="F251" s="70"/>
      <c r="G251" s="84"/>
      <c r="H251" s="70"/>
      <c r="I251" s="70"/>
      <c r="J251" s="183"/>
      <c r="K251" s="183"/>
      <c r="L251" s="183"/>
      <c r="M251" s="183"/>
      <c r="N251" s="70"/>
      <c r="O251" s="183"/>
      <c r="P251" s="71"/>
    </row>
    <row r="252" spans="4:16" s="135" customFormat="1">
      <c r="D252" s="84"/>
      <c r="E252" s="85"/>
      <c r="F252" s="70"/>
      <c r="G252" s="84"/>
      <c r="H252" s="70"/>
      <c r="I252" s="70"/>
      <c r="J252" s="183"/>
      <c r="K252" s="183"/>
      <c r="L252" s="183"/>
      <c r="M252" s="183"/>
      <c r="N252" s="70"/>
      <c r="O252" s="183"/>
      <c r="P252" s="71"/>
    </row>
    <row r="253" spans="4:16" s="135" customFormat="1">
      <c r="D253" s="84"/>
      <c r="E253" s="85"/>
      <c r="F253" s="70"/>
      <c r="G253" s="84"/>
      <c r="H253" s="70"/>
      <c r="I253" s="70"/>
      <c r="J253" s="183"/>
      <c r="K253" s="183"/>
      <c r="L253" s="183"/>
      <c r="M253" s="183"/>
      <c r="N253" s="70"/>
      <c r="O253" s="183"/>
      <c r="P253" s="71"/>
    </row>
    <row r="254" spans="4:16" s="135" customFormat="1">
      <c r="D254" s="84"/>
      <c r="E254" s="85"/>
      <c r="F254" s="70"/>
      <c r="G254" s="84"/>
      <c r="H254" s="70"/>
      <c r="I254" s="70"/>
      <c r="J254" s="183"/>
      <c r="K254" s="183"/>
      <c r="L254" s="183"/>
      <c r="M254" s="183"/>
      <c r="N254" s="70"/>
      <c r="O254" s="183"/>
      <c r="P254" s="71"/>
    </row>
    <row r="255" spans="4:16" s="135" customFormat="1">
      <c r="D255" s="84"/>
      <c r="E255" s="85"/>
      <c r="F255" s="70"/>
      <c r="G255" s="84"/>
      <c r="H255" s="70"/>
      <c r="I255" s="70"/>
      <c r="J255" s="183"/>
      <c r="K255" s="183"/>
      <c r="L255" s="183"/>
      <c r="M255" s="183"/>
      <c r="N255" s="70"/>
      <c r="O255" s="183"/>
      <c r="P255" s="71"/>
    </row>
    <row r="256" spans="4:16" s="135" customFormat="1">
      <c r="D256" s="84"/>
      <c r="E256" s="85"/>
      <c r="F256" s="70"/>
      <c r="G256" s="84"/>
      <c r="H256" s="70"/>
      <c r="I256" s="70"/>
      <c r="J256" s="183"/>
      <c r="K256" s="183"/>
      <c r="L256" s="183"/>
      <c r="M256" s="183"/>
      <c r="N256" s="70"/>
      <c r="O256" s="183"/>
      <c r="P256" s="71"/>
    </row>
    <row r="257" spans="4:16" s="135" customFormat="1">
      <c r="D257" s="84"/>
      <c r="E257" s="85"/>
      <c r="F257" s="70"/>
      <c r="G257" s="84"/>
      <c r="H257" s="70"/>
      <c r="I257" s="70"/>
      <c r="J257" s="183"/>
      <c r="K257" s="183"/>
      <c r="L257" s="183"/>
      <c r="M257" s="183"/>
      <c r="N257" s="70"/>
      <c r="O257" s="183"/>
      <c r="P257" s="71"/>
    </row>
    <row r="258" spans="4:16" s="135" customFormat="1">
      <c r="D258" s="84"/>
      <c r="E258" s="85"/>
      <c r="F258" s="70"/>
      <c r="G258" s="84"/>
      <c r="H258" s="70"/>
      <c r="I258" s="70"/>
      <c r="J258" s="183"/>
      <c r="K258" s="183"/>
      <c r="L258" s="183"/>
      <c r="M258" s="183"/>
      <c r="N258" s="70"/>
      <c r="O258" s="183"/>
      <c r="P258" s="71"/>
    </row>
    <row r="259" spans="4:16" s="135" customFormat="1">
      <c r="D259" s="84"/>
      <c r="E259" s="85"/>
      <c r="F259" s="70"/>
      <c r="G259" s="84"/>
      <c r="H259" s="70"/>
      <c r="I259" s="70"/>
      <c r="J259" s="183"/>
      <c r="K259" s="183"/>
      <c r="L259" s="183"/>
      <c r="M259" s="183"/>
      <c r="N259" s="70"/>
      <c r="O259" s="183"/>
      <c r="P259" s="71"/>
    </row>
    <row r="260" spans="4:16" s="135" customFormat="1">
      <c r="D260" s="84"/>
      <c r="E260" s="85"/>
      <c r="F260" s="70"/>
      <c r="G260" s="84"/>
      <c r="H260" s="70"/>
      <c r="I260" s="70"/>
      <c r="J260" s="183"/>
      <c r="K260" s="183"/>
      <c r="L260" s="183"/>
      <c r="M260" s="183"/>
      <c r="N260" s="70"/>
      <c r="O260" s="183"/>
      <c r="P260" s="71"/>
    </row>
    <row r="261" spans="4:16" s="135" customFormat="1">
      <c r="D261" s="84"/>
      <c r="E261" s="85"/>
      <c r="F261" s="70"/>
      <c r="G261" s="84"/>
      <c r="H261" s="70"/>
      <c r="I261" s="70"/>
      <c r="J261" s="183"/>
      <c r="K261" s="183"/>
      <c r="L261" s="183"/>
      <c r="M261" s="183"/>
      <c r="N261" s="70"/>
      <c r="O261" s="183"/>
      <c r="P261" s="71"/>
    </row>
    <row r="262" spans="4:16" s="135" customFormat="1">
      <c r="D262" s="84"/>
      <c r="E262" s="85"/>
      <c r="F262" s="70"/>
      <c r="G262" s="84"/>
      <c r="H262" s="70"/>
      <c r="I262" s="70"/>
      <c r="J262" s="183"/>
      <c r="K262" s="183"/>
      <c r="L262" s="183"/>
      <c r="M262" s="183"/>
      <c r="N262" s="70"/>
      <c r="O262" s="183"/>
      <c r="P262" s="71"/>
    </row>
    <row r="263" spans="4:16" s="135" customFormat="1">
      <c r="D263" s="84"/>
      <c r="E263" s="85"/>
      <c r="F263" s="70"/>
      <c r="G263" s="84"/>
      <c r="H263" s="70"/>
      <c r="I263" s="70"/>
      <c r="J263" s="183"/>
      <c r="K263" s="183"/>
      <c r="L263" s="183"/>
      <c r="M263" s="183"/>
      <c r="N263" s="70"/>
      <c r="O263" s="183"/>
      <c r="P263" s="71"/>
    </row>
    <row r="264" spans="4:16" s="135" customFormat="1">
      <c r="D264" s="84"/>
      <c r="E264" s="85"/>
      <c r="F264" s="70"/>
      <c r="G264" s="84"/>
      <c r="H264" s="70"/>
      <c r="I264" s="70"/>
      <c r="J264" s="183"/>
      <c r="K264" s="183"/>
      <c r="L264" s="183"/>
      <c r="M264" s="183"/>
      <c r="N264" s="70"/>
      <c r="O264" s="183"/>
      <c r="P264" s="71"/>
    </row>
    <row r="265" spans="4:16" s="135" customFormat="1">
      <c r="D265" s="84"/>
      <c r="E265" s="85"/>
      <c r="F265" s="70"/>
      <c r="G265" s="84"/>
      <c r="H265" s="70"/>
      <c r="I265" s="70"/>
      <c r="J265" s="183"/>
      <c r="K265" s="183"/>
      <c r="L265" s="183"/>
      <c r="M265" s="183"/>
      <c r="N265" s="70"/>
      <c r="O265" s="183"/>
      <c r="P265" s="71"/>
    </row>
    <row r="266" spans="4:16" s="135" customFormat="1">
      <c r="D266" s="84"/>
      <c r="E266" s="85"/>
      <c r="F266" s="70"/>
      <c r="G266" s="84"/>
      <c r="H266" s="70"/>
      <c r="I266" s="70"/>
      <c r="J266" s="183"/>
      <c r="K266" s="183"/>
      <c r="L266" s="183"/>
      <c r="M266" s="183"/>
      <c r="N266" s="70"/>
      <c r="O266" s="183"/>
      <c r="P266" s="71"/>
    </row>
    <row r="267" spans="4:16" s="135" customFormat="1">
      <c r="D267" s="84"/>
      <c r="E267" s="85"/>
      <c r="F267" s="70"/>
      <c r="G267" s="84"/>
      <c r="H267" s="70"/>
      <c r="I267" s="70"/>
      <c r="J267" s="183"/>
      <c r="K267" s="183"/>
      <c r="L267" s="183"/>
      <c r="M267" s="183"/>
      <c r="N267" s="70"/>
      <c r="O267" s="183"/>
      <c r="P267" s="71"/>
    </row>
    <row r="268" spans="4:16" s="135" customFormat="1">
      <c r="D268" s="84"/>
      <c r="E268" s="85"/>
      <c r="F268" s="70"/>
      <c r="G268" s="84"/>
      <c r="H268" s="70"/>
      <c r="I268" s="70"/>
      <c r="J268" s="183"/>
      <c r="K268" s="183"/>
      <c r="L268" s="183"/>
      <c r="M268" s="183"/>
      <c r="N268" s="70"/>
      <c r="O268" s="183"/>
      <c r="P268" s="71"/>
    </row>
    <row r="269" spans="4:16" s="135" customFormat="1">
      <c r="D269" s="84"/>
      <c r="E269" s="85"/>
      <c r="F269" s="70"/>
      <c r="G269" s="84"/>
      <c r="H269" s="70"/>
      <c r="I269" s="70"/>
      <c r="J269" s="183"/>
      <c r="K269" s="183"/>
      <c r="L269" s="183"/>
      <c r="M269" s="183"/>
      <c r="N269" s="70"/>
      <c r="O269" s="183"/>
      <c r="P269" s="71"/>
    </row>
    <row r="270" spans="4:16" s="135" customFormat="1">
      <c r="D270" s="84"/>
      <c r="E270" s="85"/>
      <c r="F270" s="70"/>
      <c r="G270" s="84"/>
      <c r="H270" s="70"/>
      <c r="I270" s="70"/>
      <c r="J270" s="183"/>
      <c r="K270" s="183"/>
      <c r="L270" s="183"/>
      <c r="M270" s="183"/>
      <c r="N270" s="70"/>
      <c r="O270" s="183"/>
      <c r="P270" s="71"/>
    </row>
    <row r="271" spans="4:16" s="135" customFormat="1">
      <c r="D271" s="84"/>
      <c r="E271" s="85"/>
      <c r="F271" s="70"/>
      <c r="G271" s="84"/>
      <c r="H271" s="70"/>
      <c r="I271" s="70"/>
      <c r="J271" s="183"/>
      <c r="K271" s="183"/>
      <c r="L271" s="183"/>
      <c r="M271" s="183"/>
      <c r="N271" s="70"/>
      <c r="O271" s="183"/>
      <c r="P271" s="71"/>
    </row>
    <row r="272" spans="4:16" s="135" customFormat="1">
      <c r="D272" s="84"/>
      <c r="E272" s="85"/>
      <c r="F272" s="70"/>
      <c r="G272" s="84"/>
      <c r="H272" s="70"/>
      <c r="I272" s="70"/>
      <c r="J272" s="183"/>
      <c r="K272" s="183"/>
      <c r="L272" s="183"/>
      <c r="M272" s="183"/>
      <c r="N272" s="70"/>
      <c r="O272" s="183"/>
      <c r="P272" s="71"/>
    </row>
    <row r="273" spans="4:16" s="135" customFormat="1">
      <c r="D273" s="84"/>
      <c r="E273" s="85"/>
      <c r="F273" s="70"/>
      <c r="G273" s="84"/>
      <c r="H273" s="70"/>
      <c r="I273" s="70"/>
      <c r="J273" s="183"/>
      <c r="K273" s="183"/>
      <c r="L273" s="183"/>
      <c r="M273" s="183"/>
      <c r="N273" s="70"/>
      <c r="O273" s="183"/>
      <c r="P273" s="71"/>
    </row>
    <row r="274" spans="4:16" s="135" customFormat="1">
      <c r="D274" s="84"/>
      <c r="E274" s="85"/>
      <c r="F274" s="70"/>
      <c r="G274" s="84"/>
      <c r="H274" s="70"/>
      <c r="I274" s="70"/>
      <c r="J274" s="183"/>
      <c r="K274" s="183"/>
      <c r="L274" s="183"/>
      <c r="M274" s="183"/>
      <c r="N274" s="70"/>
      <c r="O274" s="183"/>
      <c r="P274" s="71"/>
    </row>
    <row r="275" spans="4:16" s="135" customFormat="1">
      <c r="D275" s="84"/>
      <c r="E275" s="85"/>
      <c r="F275" s="70"/>
      <c r="G275" s="84"/>
      <c r="H275" s="70"/>
      <c r="I275" s="70"/>
      <c r="J275" s="183"/>
      <c r="K275" s="183"/>
      <c r="L275" s="183"/>
      <c r="M275" s="183"/>
      <c r="N275" s="70"/>
      <c r="O275" s="183"/>
      <c r="P275" s="71"/>
    </row>
    <row r="276" spans="4:16" s="135" customFormat="1">
      <c r="D276" s="84"/>
      <c r="E276" s="85"/>
      <c r="F276" s="70"/>
      <c r="G276" s="84"/>
      <c r="H276" s="70"/>
      <c r="I276" s="70"/>
      <c r="J276" s="183"/>
      <c r="K276" s="183"/>
      <c r="L276" s="183"/>
      <c r="M276" s="183"/>
      <c r="N276" s="70"/>
      <c r="O276" s="183"/>
      <c r="P276" s="71"/>
    </row>
    <row r="277" spans="4:16" s="135" customFormat="1">
      <c r="D277" s="84"/>
      <c r="E277" s="85"/>
      <c r="F277" s="70"/>
      <c r="G277" s="84"/>
      <c r="H277" s="70"/>
      <c r="I277" s="70"/>
      <c r="J277" s="183"/>
      <c r="K277" s="183"/>
      <c r="L277" s="183"/>
      <c r="M277" s="183"/>
      <c r="N277" s="70"/>
      <c r="O277" s="183"/>
      <c r="P277" s="71"/>
    </row>
    <row r="278" spans="4:16" s="135" customFormat="1">
      <c r="D278" s="84"/>
      <c r="E278" s="85"/>
      <c r="F278" s="70"/>
      <c r="G278" s="84"/>
      <c r="H278" s="70"/>
      <c r="I278" s="70"/>
      <c r="J278" s="183"/>
      <c r="K278" s="183"/>
      <c r="L278" s="183"/>
      <c r="M278" s="183"/>
      <c r="N278" s="70"/>
      <c r="O278" s="183"/>
      <c r="P278" s="71"/>
    </row>
    <row r="279" spans="4:16" s="135" customFormat="1">
      <c r="D279" s="84"/>
      <c r="E279" s="85"/>
      <c r="F279" s="70"/>
      <c r="G279" s="84"/>
      <c r="H279" s="70"/>
      <c r="I279" s="70"/>
      <c r="J279" s="183"/>
      <c r="K279" s="183"/>
      <c r="L279" s="183"/>
      <c r="M279" s="183"/>
      <c r="N279" s="70"/>
      <c r="O279" s="183"/>
      <c r="P279" s="71"/>
    </row>
    <row r="280" spans="4:16" s="135" customFormat="1">
      <c r="D280" s="84"/>
      <c r="E280" s="85"/>
      <c r="F280" s="70"/>
      <c r="G280" s="84"/>
      <c r="H280" s="70"/>
      <c r="I280" s="70"/>
      <c r="J280" s="183"/>
      <c r="K280" s="183"/>
      <c r="L280" s="183"/>
      <c r="M280" s="183"/>
      <c r="N280" s="70"/>
      <c r="O280" s="183"/>
      <c r="P280" s="71"/>
    </row>
    <row r="281" spans="4:16" s="135" customFormat="1">
      <c r="D281" s="84"/>
      <c r="E281" s="85"/>
      <c r="F281" s="70"/>
      <c r="G281" s="84"/>
      <c r="H281" s="70"/>
      <c r="I281" s="70"/>
      <c r="J281" s="183"/>
      <c r="K281" s="183"/>
      <c r="L281" s="183"/>
      <c r="M281" s="183"/>
      <c r="N281" s="70"/>
      <c r="O281" s="183"/>
      <c r="P281" s="71"/>
    </row>
    <row r="282" spans="4:16" s="135" customFormat="1">
      <c r="D282" s="84"/>
      <c r="E282" s="85"/>
      <c r="F282" s="70"/>
      <c r="G282" s="84"/>
      <c r="H282" s="70"/>
      <c r="I282" s="70"/>
      <c r="J282" s="183"/>
      <c r="K282" s="183"/>
      <c r="L282" s="183"/>
      <c r="M282" s="183"/>
      <c r="N282" s="70"/>
      <c r="O282" s="183"/>
      <c r="P282" s="71"/>
    </row>
    <row r="283" spans="4:16" s="135" customFormat="1">
      <c r="D283" s="84"/>
      <c r="E283" s="85"/>
      <c r="F283" s="70"/>
      <c r="G283" s="84"/>
      <c r="H283" s="70"/>
      <c r="I283" s="70"/>
      <c r="J283" s="183"/>
      <c r="K283" s="183"/>
      <c r="L283" s="183"/>
      <c r="M283" s="183"/>
      <c r="N283" s="70"/>
      <c r="O283" s="183"/>
      <c r="P283" s="71"/>
    </row>
    <row r="284" spans="4:16" s="135" customFormat="1">
      <c r="D284" s="84"/>
      <c r="E284" s="85"/>
      <c r="F284" s="70"/>
      <c r="G284" s="84"/>
      <c r="H284" s="70"/>
      <c r="I284" s="70"/>
      <c r="J284" s="183"/>
      <c r="K284" s="183"/>
      <c r="L284" s="183"/>
      <c r="M284" s="183"/>
      <c r="N284" s="70"/>
      <c r="O284" s="183"/>
      <c r="P284" s="71"/>
    </row>
    <row r="285" spans="4:16" s="135" customFormat="1">
      <c r="D285" s="84"/>
      <c r="E285" s="85"/>
      <c r="F285" s="70"/>
      <c r="G285" s="84"/>
      <c r="H285" s="70"/>
      <c r="I285" s="70"/>
      <c r="J285" s="183"/>
      <c r="K285" s="183"/>
      <c r="L285" s="183"/>
      <c r="M285" s="183"/>
      <c r="N285" s="70"/>
      <c r="O285" s="183"/>
      <c r="P285" s="71"/>
    </row>
    <row r="286" spans="4:16" s="135" customFormat="1">
      <c r="D286" s="84"/>
      <c r="E286" s="85"/>
      <c r="F286" s="70"/>
      <c r="G286" s="84"/>
      <c r="H286" s="70"/>
      <c r="I286" s="70"/>
      <c r="J286" s="183"/>
      <c r="K286" s="183"/>
      <c r="L286" s="183"/>
      <c r="M286" s="183"/>
      <c r="N286" s="70"/>
      <c r="O286" s="183"/>
      <c r="P286" s="71"/>
    </row>
    <row r="287" spans="4:16" s="135" customFormat="1">
      <c r="D287" s="84"/>
      <c r="E287" s="85"/>
      <c r="F287" s="70"/>
      <c r="G287" s="84"/>
      <c r="H287" s="70"/>
      <c r="I287" s="70"/>
      <c r="J287" s="183"/>
      <c r="K287" s="183"/>
      <c r="L287" s="183"/>
      <c r="M287" s="183"/>
      <c r="N287" s="70"/>
      <c r="O287" s="183"/>
      <c r="P287" s="71"/>
    </row>
    <row r="288" spans="4:16" s="135" customFormat="1">
      <c r="D288" s="84"/>
      <c r="E288" s="85"/>
      <c r="F288" s="70"/>
      <c r="G288" s="84"/>
      <c r="H288" s="70"/>
      <c r="I288" s="70"/>
      <c r="J288" s="183"/>
      <c r="K288" s="183"/>
      <c r="L288" s="183"/>
      <c r="M288" s="183"/>
      <c r="N288" s="70"/>
      <c r="O288" s="183"/>
      <c r="P288" s="71"/>
    </row>
    <row r="289" spans="4:16" s="135" customFormat="1">
      <c r="D289" s="84"/>
      <c r="E289" s="85"/>
      <c r="F289" s="70"/>
      <c r="G289" s="84"/>
      <c r="H289" s="70"/>
      <c r="I289" s="70"/>
      <c r="J289" s="183"/>
      <c r="K289" s="183"/>
      <c r="L289" s="183"/>
      <c r="M289" s="183"/>
      <c r="N289" s="70"/>
      <c r="O289" s="183"/>
      <c r="P289" s="71"/>
    </row>
    <row r="290" spans="4:16" s="135" customFormat="1">
      <c r="D290" s="84"/>
      <c r="E290" s="85"/>
      <c r="F290" s="70"/>
      <c r="G290" s="84"/>
      <c r="H290" s="70"/>
      <c r="I290" s="70"/>
      <c r="J290" s="183"/>
      <c r="K290" s="183"/>
      <c r="L290" s="183"/>
      <c r="M290" s="183"/>
      <c r="N290" s="70"/>
      <c r="O290" s="183"/>
      <c r="P290" s="71"/>
    </row>
    <row r="291" spans="4:16" s="135" customFormat="1">
      <c r="D291" s="84"/>
      <c r="E291" s="85"/>
      <c r="F291" s="70"/>
      <c r="G291" s="84"/>
      <c r="H291" s="70"/>
      <c r="I291" s="70"/>
      <c r="J291" s="183"/>
      <c r="K291" s="183"/>
      <c r="L291" s="183"/>
      <c r="M291" s="183"/>
      <c r="N291" s="70"/>
      <c r="O291" s="183"/>
      <c r="P291" s="71"/>
    </row>
    <row r="292" spans="4:16" s="135" customFormat="1">
      <c r="D292" s="84"/>
      <c r="E292" s="85"/>
      <c r="F292" s="70"/>
      <c r="G292" s="84"/>
      <c r="H292" s="70"/>
      <c r="I292" s="70"/>
      <c r="J292" s="183"/>
      <c r="K292" s="183"/>
      <c r="L292" s="183"/>
      <c r="M292" s="183"/>
      <c r="N292" s="70"/>
      <c r="O292" s="183"/>
      <c r="P292" s="71"/>
    </row>
    <row r="293" spans="4:16" s="135" customFormat="1">
      <c r="D293" s="84"/>
      <c r="E293" s="85"/>
      <c r="F293" s="70"/>
      <c r="G293" s="84"/>
      <c r="H293" s="70"/>
      <c r="I293" s="70"/>
      <c r="J293" s="183"/>
      <c r="K293" s="183"/>
      <c r="L293" s="183"/>
      <c r="M293" s="183"/>
      <c r="N293" s="70"/>
      <c r="O293" s="183"/>
      <c r="P293" s="71"/>
    </row>
    <row r="294" spans="4:16" s="135" customFormat="1">
      <c r="D294" s="84"/>
      <c r="E294" s="85"/>
      <c r="F294" s="70"/>
      <c r="G294" s="84"/>
      <c r="H294" s="70"/>
      <c r="I294" s="70"/>
      <c r="J294" s="183"/>
      <c r="K294" s="183"/>
      <c r="L294" s="183"/>
      <c r="M294" s="183"/>
      <c r="N294" s="70"/>
      <c r="O294" s="183"/>
      <c r="P294" s="71"/>
    </row>
    <row r="295" spans="4:16" s="135" customFormat="1">
      <c r="D295" s="84"/>
      <c r="E295" s="85"/>
      <c r="F295" s="70"/>
      <c r="G295" s="84"/>
      <c r="H295" s="70"/>
      <c r="I295" s="70"/>
      <c r="J295" s="183"/>
      <c r="K295" s="183"/>
      <c r="L295" s="183"/>
      <c r="M295" s="183"/>
      <c r="N295" s="70"/>
      <c r="O295" s="183"/>
      <c r="P295" s="71"/>
    </row>
    <row r="296" spans="4:16" s="135" customFormat="1">
      <c r="D296" s="84"/>
      <c r="E296" s="85"/>
      <c r="F296" s="70"/>
      <c r="G296" s="84"/>
      <c r="H296" s="70"/>
      <c r="I296" s="70"/>
      <c r="J296" s="183"/>
      <c r="K296" s="183"/>
      <c r="L296" s="183"/>
      <c r="M296" s="183"/>
      <c r="N296" s="70"/>
      <c r="O296" s="183"/>
      <c r="P296" s="71"/>
    </row>
    <row r="297" spans="4:16" s="135" customFormat="1">
      <c r="D297" s="84"/>
      <c r="E297" s="85"/>
      <c r="F297" s="70"/>
      <c r="G297" s="84"/>
      <c r="H297" s="70"/>
      <c r="I297" s="70"/>
      <c r="J297" s="183"/>
      <c r="K297" s="183"/>
      <c r="L297" s="183"/>
      <c r="M297" s="183"/>
      <c r="N297" s="70"/>
      <c r="O297" s="183"/>
      <c r="P297" s="71"/>
    </row>
    <row r="298" spans="4:16" s="135" customFormat="1">
      <c r="D298" s="84"/>
      <c r="E298" s="85"/>
      <c r="F298" s="70"/>
      <c r="G298" s="84"/>
      <c r="H298" s="70"/>
      <c r="I298" s="70"/>
      <c r="J298" s="183"/>
      <c r="K298" s="183"/>
      <c r="L298" s="183"/>
      <c r="M298" s="183"/>
      <c r="N298" s="70"/>
      <c r="O298" s="183"/>
      <c r="P298" s="71"/>
    </row>
    <row r="299" spans="4:16" s="135" customFormat="1">
      <c r="D299" s="84"/>
      <c r="E299" s="85"/>
      <c r="F299" s="70"/>
      <c r="G299" s="84"/>
      <c r="H299" s="70"/>
      <c r="I299" s="70"/>
      <c r="J299" s="183"/>
      <c r="K299" s="183"/>
      <c r="L299" s="183"/>
      <c r="M299" s="183"/>
      <c r="N299" s="70"/>
      <c r="O299" s="183"/>
      <c r="P299" s="71"/>
    </row>
    <row r="300" spans="4:16" s="135" customFormat="1">
      <c r="D300" s="84"/>
      <c r="E300" s="85"/>
      <c r="F300" s="70"/>
      <c r="G300" s="84"/>
      <c r="H300" s="70"/>
      <c r="I300" s="70"/>
      <c r="J300" s="183"/>
      <c r="K300" s="183"/>
      <c r="L300" s="183"/>
      <c r="M300" s="183"/>
      <c r="N300" s="70"/>
      <c r="O300" s="183"/>
      <c r="P300" s="71"/>
    </row>
    <row r="301" spans="4:16" s="135" customFormat="1">
      <c r="D301" s="84"/>
      <c r="E301" s="85"/>
      <c r="F301" s="70"/>
      <c r="G301" s="84"/>
      <c r="H301" s="70"/>
      <c r="I301" s="70"/>
      <c r="J301" s="183"/>
      <c r="K301" s="183"/>
      <c r="L301" s="183"/>
      <c r="M301" s="183"/>
      <c r="N301" s="70"/>
      <c r="O301" s="183"/>
      <c r="P301" s="71"/>
    </row>
    <row r="302" spans="4:16" s="135" customFormat="1">
      <c r="D302" s="84"/>
      <c r="E302" s="85"/>
      <c r="F302" s="70"/>
      <c r="G302" s="84"/>
      <c r="H302" s="70"/>
      <c r="I302" s="70"/>
      <c r="J302" s="183"/>
      <c r="K302" s="183"/>
      <c r="L302" s="183"/>
      <c r="M302" s="183"/>
      <c r="N302" s="70"/>
      <c r="O302" s="183"/>
      <c r="P302" s="71"/>
    </row>
    <row r="303" spans="4:16" s="135" customFormat="1">
      <c r="D303" s="84"/>
      <c r="E303" s="85"/>
      <c r="F303" s="70"/>
      <c r="G303" s="84"/>
      <c r="H303" s="70"/>
      <c r="I303" s="70"/>
      <c r="J303" s="183"/>
      <c r="K303" s="183"/>
      <c r="L303" s="183"/>
      <c r="M303" s="183"/>
      <c r="N303" s="70"/>
      <c r="O303" s="183"/>
      <c r="P303" s="71"/>
    </row>
    <row r="304" spans="4:16" s="135" customFormat="1">
      <c r="D304" s="84"/>
      <c r="E304" s="85"/>
      <c r="F304" s="70"/>
      <c r="G304" s="84"/>
      <c r="H304" s="70"/>
      <c r="I304" s="70"/>
      <c r="J304" s="183"/>
      <c r="K304" s="183"/>
      <c r="L304" s="183"/>
      <c r="M304" s="183"/>
      <c r="N304" s="70"/>
      <c r="O304" s="183"/>
      <c r="P304" s="71"/>
    </row>
    <row r="305" spans="4:16" s="135" customFormat="1">
      <c r="D305" s="84"/>
      <c r="E305" s="85"/>
      <c r="F305" s="70"/>
      <c r="G305" s="84"/>
      <c r="H305" s="70"/>
      <c r="I305" s="70"/>
      <c r="J305" s="183"/>
      <c r="K305" s="183"/>
      <c r="L305" s="183"/>
      <c r="M305" s="183"/>
      <c r="N305" s="70"/>
      <c r="O305" s="183"/>
      <c r="P305" s="71"/>
    </row>
    <row r="306" spans="4:16" s="135" customFormat="1">
      <c r="D306" s="84"/>
      <c r="E306" s="85"/>
      <c r="F306" s="70"/>
      <c r="G306" s="84"/>
      <c r="H306" s="70"/>
      <c r="I306" s="70"/>
      <c r="J306" s="183"/>
      <c r="K306" s="183"/>
      <c r="L306" s="183"/>
      <c r="M306" s="183"/>
      <c r="N306" s="70"/>
      <c r="O306" s="183"/>
      <c r="P306" s="71"/>
    </row>
    <row r="307" spans="4:16" s="135" customFormat="1">
      <c r="D307" s="84"/>
      <c r="E307" s="85"/>
      <c r="F307" s="70"/>
      <c r="G307" s="84"/>
      <c r="H307" s="70"/>
      <c r="I307" s="70"/>
      <c r="J307" s="183"/>
      <c r="K307" s="183"/>
      <c r="L307" s="183"/>
      <c r="M307" s="183"/>
      <c r="N307" s="70"/>
      <c r="O307" s="183"/>
      <c r="P307" s="71"/>
    </row>
    <row r="308" spans="4:16" s="135" customFormat="1">
      <c r="D308" s="84"/>
      <c r="E308" s="85"/>
      <c r="F308" s="70"/>
      <c r="G308" s="84"/>
      <c r="H308" s="70"/>
      <c r="I308" s="70"/>
      <c r="J308" s="183"/>
      <c r="K308" s="183"/>
      <c r="L308" s="183"/>
      <c r="M308" s="183"/>
      <c r="N308" s="70"/>
      <c r="O308" s="183"/>
      <c r="P308" s="71"/>
    </row>
    <row r="309" spans="4:16" s="135" customFormat="1">
      <c r="D309" s="84"/>
      <c r="E309" s="85"/>
      <c r="F309" s="70"/>
      <c r="G309" s="84"/>
      <c r="H309" s="70"/>
      <c r="I309" s="70"/>
      <c r="J309" s="183"/>
      <c r="K309" s="183"/>
      <c r="L309" s="183"/>
      <c r="M309" s="183"/>
      <c r="N309" s="70"/>
      <c r="O309" s="183"/>
      <c r="P309" s="71"/>
    </row>
    <row r="310" spans="4:16" s="135" customFormat="1">
      <c r="D310" s="84"/>
      <c r="E310" s="85"/>
      <c r="F310" s="70"/>
      <c r="G310" s="84"/>
      <c r="H310" s="70"/>
      <c r="I310" s="70"/>
      <c r="J310" s="183"/>
      <c r="K310" s="183"/>
      <c r="L310" s="183"/>
      <c r="M310" s="183"/>
      <c r="N310" s="70"/>
      <c r="O310" s="183"/>
      <c r="P310" s="71"/>
    </row>
    <row r="311" spans="4:16" s="135" customFormat="1">
      <c r="D311" s="84"/>
      <c r="E311" s="85"/>
      <c r="F311" s="70"/>
      <c r="G311" s="84"/>
      <c r="H311" s="70"/>
      <c r="I311" s="70"/>
      <c r="J311" s="183"/>
      <c r="K311" s="183"/>
      <c r="L311" s="183"/>
      <c r="M311" s="183"/>
      <c r="N311" s="70"/>
      <c r="O311" s="183"/>
      <c r="P311" s="71"/>
    </row>
    <row r="312" spans="4:16" s="135" customFormat="1">
      <c r="D312" s="84"/>
      <c r="E312" s="85"/>
      <c r="F312" s="70"/>
      <c r="G312" s="84"/>
      <c r="H312" s="70"/>
      <c r="I312" s="70"/>
      <c r="J312" s="183"/>
      <c r="K312" s="183"/>
      <c r="L312" s="183"/>
      <c r="M312" s="183"/>
      <c r="N312" s="70"/>
      <c r="O312" s="183"/>
      <c r="P312" s="71"/>
    </row>
    <row r="313" spans="4:16" s="135" customFormat="1">
      <c r="D313" s="84"/>
      <c r="E313" s="85"/>
      <c r="F313" s="70"/>
      <c r="G313" s="84"/>
      <c r="H313" s="70"/>
      <c r="I313" s="70"/>
      <c r="J313" s="183"/>
      <c r="K313" s="183"/>
      <c r="L313" s="183"/>
      <c r="M313" s="183"/>
      <c r="N313" s="70"/>
      <c r="O313" s="183"/>
      <c r="P313" s="71"/>
    </row>
    <row r="314" spans="4:16" s="135" customFormat="1">
      <c r="D314" s="84"/>
      <c r="E314" s="85"/>
      <c r="F314" s="70"/>
      <c r="G314" s="84"/>
      <c r="H314" s="70"/>
      <c r="I314" s="70"/>
      <c r="J314" s="183"/>
      <c r="K314" s="183"/>
      <c r="L314" s="183"/>
      <c r="M314" s="183"/>
      <c r="N314" s="70"/>
      <c r="O314" s="183"/>
      <c r="P314" s="71"/>
    </row>
    <row r="315" spans="4:16" s="135" customFormat="1">
      <c r="D315" s="84"/>
      <c r="E315" s="85"/>
      <c r="F315" s="70"/>
      <c r="G315" s="84"/>
      <c r="H315" s="70"/>
      <c r="I315" s="70"/>
      <c r="J315" s="183"/>
      <c r="K315" s="183"/>
      <c r="L315" s="183"/>
      <c r="M315" s="183"/>
      <c r="N315" s="70"/>
      <c r="O315" s="183"/>
      <c r="P315" s="71"/>
    </row>
    <row r="316" spans="4:16" s="135" customFormat="1">
      <c r="D316" s="84"/>
      <c r="E316" s="85"/>
      <c r="F316" s="70"/>
      <c r="G316" s="84"/>
      <c r="H316" s="70"/>
      <c r="I316" s="70"/>
      <c r="J316" s="183"/>
      <c r="K316" s="183"/>
      <c r="L316" s="183"/>
      <c r="M316" s="183"/>
      <c r="N316" s="70"/>
      <c r="O316" s="183"/>
      <c r="P316" s="71"/>
    </row>
    <row r="317" spans="4:16" s="135" customFormat="1">
      <c r="D317" s="84"/>
      <c r="E317" s="85"/>
      <c r="F317" s="70"/>
      <c r="G317" s="84"/>
      <c r="H317" s="70"/>
      <c r="I317" s="70"/>
      <c r="J317" s="183"/>
      <c r="K317" s="183"/>
      <c r="L317" s="183"/>
      <c r="M317" s="183"/>
      <c r="N317" s="70"/>
      <c r="O317" s="183"/>
      <c r="P317" s="71"/>
    </row>
    <row r="318" spans="4:16" s="135" customFormat="1">
      <c r="D318" s="84"/>
      <c r="E318" s="85"/>
      <c r="F318" s="70"/>
      <c r="G318" s="84"/>
      <c r="H318" s="70"/>
      <c r="I318" s="70"/>
      <c r="J318" s="183"/>
      <c r="K318" s="183"/>
      <c r="L318" s="183"/>
      <c r="M318" s="183"/>
      <c r="N318" s="70"/>
      <c r="O318" s="183"/>
      <c r="P318" s="71"/>
    </row>
    <row r="319" spans="4:16" s="135" customFormat="1">
      <c r="D319" s="84"/>
      <c r="E319" s="85"/>
      <c r="F319" s="70"/>
      <c r="G319" s="84"/>
      <c r="H319" s="70"/>
      <c r="I319" s="70"/>
      <c r="J319" s="183"/>
      <c r="K319" s="183"/>
      <c r="L319" s="183"/>
      <c r="M319" s="183"/>
      <c r="N319" s="70"/>
      <c r="O319" s="183"/>
      <c r="P319" s="71"/>
    </row>
    <row r="320" spans="4:16" s="135" customFormat="1">
      <c r="D320" s="84"/>
      <c r="E320" s="85"/>
      <c r="F320" s="70"/>
      <c r="G320" s="84"/>
      <c r="H320" s="70"/>
      <c r="I320" s="70"/>
      <c r="J320" s="183"/>
      <c r="K320" s="183"/>
      <c r="L320" s="183"/>
      <c r="M320" s="183"/>
      <c r="N320" s="70"/>
      <c r="O320" s="183"/>
      <c r="P320" s="71"/>
    </row>
    <row r="321" spans="4:16" s="135" customFormat="1">
      <c r="D321" s="84"/>
      <c r="E321" s="85"/>
      <c r="F321" s="70"/>
      <c r="G321" s="84"/>
      <c r="H321" s="70"/>
      <c r="I321" s="70"/>
      <c r="J321" s="183"/>
      <c r="K321" s="183"/>
      <c r="L321" s="183"/>
      <c r="M321" s="183"/>
      <c r="N321" s="70"/>
      <c r="O321" s="183"/>
      <c r="P321" s="71"/>
    </row>
    <row r="322" spans="4:16" s="135" customFormat="1">
      <c r="D322" s="84"/>
      <c r="E322" s="85"/>
      <c r="F322" s="70"/>
      <c r="G322" s="84"/>
      <c r="H322" s="70"/>
      <c r="I322" s="70"/>
      <c r="J322" s="183"/>
      <c r="K322" s="183"/>
      <c r="L322" s="183"/>
      <c r="M322" s="183"/>
      <c r="N322" s="70"/>
      <c r="O322" s="183"/>
      <c r="P322" s="71"/>
    </row>
    <row r="323" spans="4:16" s="135" customFormat="1">
      <c r="D323" s="84"/>
      <c r="E323" s="85"/>
      <c r="F323" s="70"/>
      <c r="G323" s="84"/>
      <c r="H323" s="70"/>
      <c r="I323" s="70"/>
      <c r="J323" s="183"/>
      <c r="K323" s="183"/>
      <c r="L323" s="183"/>
      <c r="M323" s="183"/>
      <c r="N323" s="70"/>
      <c r="O323" s="183"/>
      <c r="P323" s="71"/>
    </row>
    <row r="324" spans="4:16" s="135" customFormat="1">
      <c r="D324" s="84"/>
      <c r="E324" s="85"/>
      <c r="F324" s="70"/>
      <c r="G324" s="84"/>
      <c r="H324" s="70"/>
      <c r="I324" s="70"/>
      <c r="J324" s="183"/>
      <c r="K324" s="183"/>
      <c r="L324" s="183"/>
      <c r="M324" s="183"/>
      <c r="N324" s="70"/>
      <c r="O324" s="183"/>
      <c r="P324" s="71"/>
    </row>
    <row r="325" spans="4:16" s="135" customFormat="1">
      <c r="D325" s="84"/>
      <c r="E325" s="85"/>
      <c r="F325" s="70"/>
      <c r="G325" s="84"/>
      <c r="H325" s="70"/>
      <c r="I325" s="70"/>
      <c r="J325" s="183"/>
      <c r="K325" s="183"/>
      <c r="L325" s="183"/>
      <c r="M325" s="183"/>
      <c r="N325" s="70"/>
      <c r="O325" s="183"/>
      <c r="P325" s="71"/>
    </row>
    <row r="326" spans="4:16" s="135" customFormat="1">
      <c r="D326" s="84"/>
      <c r="E326" s="85"/>
      <c r="F326" s="70"/>
      <c r="G326" s="84"/>
      <c r="H326" s="70"/>
      <c r="I326" s="70"/>
      <c r="J326" s="183"/>
      <c r="K326" s="183"/>
      <c r="L326" s="183"/>
      <c r="M326" s="183"/>
      <c r="N326" s="70"/>
      <c r="O326" s="183"/>
      <c r="P326" s="71"/>
    </row>
    <row r="327" spans="4:16" s="135" customFormat="1">
      <c r="D327" s="84"/>
      <c r="E327" s="85"/>
      <c r="F327" s="70"/>
      <c r="G327" s="84"/>
      <c r="H327" s="70"/>
      <c r="I327" s="70"/>
      <c r="J327" s="183"/>
      <c r="K327" s="183"/>
      <c r="L327" s="183"/>
      <c r="M327" s="183"/>
      <c r="N327" s="70"/>
      <c r="O327" s="183"/>
      <c r="P327" s="71"/>
    </row>
    <row r="328" spans="4:16" s="135" customFormat="1">
      <c r="D328" s="84"/>
      <c r="E328" s="85"/>
      <c r="F328" s="70"/>
      <c r="G328" s="84"/>
      <c r="H328" s="70"/>
      <c r="I328" s="70"/>
      <c r="J328" s="183"/>
      <c r="K328" s="183"/>
      <c r="L328" s="183"/>
      <c r="M328" s="183"/>
      <c r="N328" s="70"/>
      <c r="O328" s="183"/>
      <c r="P328" s="71"/>
    </row>
    <row r="329" spans="4:16" s="135" customFormat="1">
      <c r="D329" s="84"/>
      <c r="E329" s="85"/>
      <c r="F329" s="70"/>
      <c r="G329" s="84"/>
      <c r="H329" s="70"/>
      <c r="I329" s="70"/>
      <c r="J329" s="183"/>
      <c r="K329" s="183"/>
      <c r="L329" s="183"/>
      <c r="M329" s="183"/>
      <c r="N329" s="70"/>
      <c r="O329" s="183"/>
      <c r="P329" s="71"/>
    </row>
    <row r="330" spans="4:16" s="135" customFormat="1">
      <c r="D330" s="84"/>
      <c r="E330" s="85"/>
      <c r="F330" s="70"/>
      <c r="G330" s="84"/>
      <c r="H330" s="70"/>
      <c r="I330" s="70"/>
      <c r="J330" s="183"/>
      <c r="K330" s="183"/>
      <c r="L330" s="183"/>
      <c r="M330" s="183"/>
      <c r="N330" s="70"/>
      <c r="O330" s="183"/>
      <c r="P330" s="71"/>
    </row>
    <row r="331" spans="4:16" s="135" customFormat="1">
      <c r="D331" s="84"/>
      <c r="E331" s="85"/>
      <c r="F331" s="70"/>
      <c r="G331" s="84"/>
      <c r="H331" s="70"/>
      <c r="I331" s="70"/>
      <c r="J331" s="183"/>
      <c r="K331" s="183"/>
      <c r="L331" s="183"/>
      <c r="M331" s="183"/>
      <c r="N331" s="70"/>
      <c r="O331" s="183"/>
      <c r="P331" s="71"/>
    </row>
    <row r="332" spans="4:16" s="135" customFormat="1">
      <c r="D332" s="84"/>
      <c r="E332" s="85"/>
      <c r="F332" s="70"/>
      <c r="G332" s="84"/>
      <c r="H332" s="70"/>
      <c r="I332" s="70"/>
      <c r="J332" s="183"/>
      <c r="K332" s="183"/>
      <c r="L332" s="183"/>
      <c r="M332" s="183"/>
      <c r="N332" s="70"/>
      <c r="O332" s="183"/>
      <c r="P332" s="71"/>
    </row>
    <row r="333" spans="4:16" s="135" customFormat="1">
      <c r="D333" s="84"/>
      <c r="E333" s="85"/>
      <c r="F333" s="70"/>
      <c r="G333" s="84"/>
      <c r="H333" s="70"/>
      <c r="I333" s="70"/>
      <c r="J333" s="183"/>
      <c r="K333" s="183"/>
      <c r="L333" s="183"/>
      <c r="M333" s="183"/>
      <c r="N333" s="70"/>
      <c r="O333" s="183"/>
      <c r="P333" s="71"/>
    </row>
    <row r="334" spans="4:16" s="135" customFormat="1">
      <c r="D334" s="84"/>
      <c r="E334" s="85"/>
      <c r="F334" s="70"/>
      <c r="G334" s="84"/>
      <c r="H334" s="70"/>
      <c r="I334" s="70"/>
      <c r="J334" s="183"/>
      <c r="K334" s="183"/>
      <c r="L334" s="183"/>
      <c r="M334" s="183"/>
      <c r="N334" s="70"/>
      <c r="O334" s="183"/>
      <c r="P334" s="71"/>
    </row>
    <row r="335" spans="4:16" s="135" customFormat="1">
      <c r="D335" s="84"/>
      <c r="E335" s="85"/>
      <c r="F335" s="70"/>
      <c r="G335" s="84"/>
      <c r="H335" s="70"/>
      <c r="I335" s="70"/>
      <c r="J335" s="183"/>
      <c r="K335" s="183"/>
      <c r="L335" s="183"/>
      <c r="M335" s="183"/>
      <c r="N335" s="70"/>
      <c r="O335" s="183"/>
      <c r="P335" s="71"/>
    </row>
    <row r="336" spans="4:16" s="135" customFormat="1">
      <c r="D336" s="84"/>
      <c r="E336" s="85"/>
      <c r="F336" s="70"/>
      <c r="G336" s="84"/>
      <c r="H336" s="70"/>
      <c r="I336" s="70"/>
      <c r="J336" s="183"/>
      <c r="K336" s="183"/>
      <c r="L336" s="183"/>
      <c r="M336" s="183"/>
      <c r="N336" s="70"/>
      <c r="O336" s="183"/>
      <c r="P336" s="71"/>
    </row>
    <row r="337" spans="4:16" s="135" customFormat="1">
      <c r="D337" s="84"/>
      <c r="E337" s="85"/>
      <c r="F337" s="70"/>
      <c r="G337" s="84"/>
      <c r="H337" s="70"/>
      <c r="I337" s="70"/>
      <c r="J337" s="183"/>
      <c r="K337" s="183"/>
      <c r="L337" s="183"/>
      <c r="M337" s="183"/>
      <c r="N337" s="70"/>
      <c r="O337" s="183"/>
      <c r="P337" s="71"/>
    </row>
    <row r="338" spans="4:16" s="135" customFormat="1">
      <c r="D338" s="84"/>
      <c r="E338" s="85"/>
      <c r="F338" s="70"/>
      <c r="G338" s="84"/>
      <c r="H338" s="70"/>
      <c r="I338" s="70"/>
      <c r="J338" s="183"/>
      <c r="K338" s="183"/>
      <c r="L338" s="183"/>
      <c r="M338" s="183"/>
      <c r="N338" s="70"/>
      <c r="O338" s="183"/>
      <c r="P338" s="71"/>
    </row>
    <row r="339" spans="4:16" s="135" customFormat="1">
      <c r="D339" s="84"/>
      <c r="E339" s="85"/>
      <c r="F339" s="70"/>
      <c r="G339" s="84"/>
      <c r="H339" s="70"/>
      <c r="I339" s="70"/>
      <c r="J339" s="183"/>
      <c r="K339" s="183"/>
      <c r="L339" s="183"/>
      <c r="M339" s="183"/>
      <c r="N339" s="70"/>
      <c r="O339" s="183"/>
      <c r="P339" s="71"/>
    </row>
    <row r="340" spans="4:16" s="135" customFormat="1">
      <c r="D340" s="84"/>
      <c r="E340" s="85"/>
      <c r="F340" s="70"/>
      <c r="G340" s="84"/>
      <c r="H340" s="70"/>
      <c r="I340" s="70"/>
      <c r="J340" s="183"/>
      <c r="K340" s="183"/>
      <c r="L340" s="183"/>
      <c r="M340" s="183"/>
      <c r="N340" s="70"/>
      <c r="O340" s="183"/>
      <c r="P340" s="71"/>
    </row>
    <row r="341" spans="4:16" s="135" customFormat="1">
      <c r="D341" s="84"/>
      <c r="E341" s="85"/>
      <c r="F341" s="70"/>
      <c r="G341" s="84"/>
      <c r="H341" s="70"/>
      <c r="I341" s="70"/>
      <c r="J341" s="183"/>
      <c r="K341" s="183"/>
      <c r="L341" s="183"/>
      <c r="M341" s="183"/>
      <c r="N341" s="70"/>
      <c r="O341" s="183"/>
      <c r="P341" s="71"/>
    </row>
    <row r="342" spans="4:16" s="135" customFormat="1">
      <c r="D342" s="84"/>
      <c r="E342" s="85"/>
      <c r="F342" s="70"/>
      <c r="G342" s="84"/>
      <c r="H342" s="70"/>
      <c r="I342" s="70"/>
      <c r="J342" s="183"/>
      <c r="K342" s="183"/>
      <c r="L342" s="183"/>
      <c r="M342" s="183"/>
      <c r="N342" s="70"/>
      <c r="O342" s="183"/>
      <c r="P342" s="71"/>
    </row>
    <row r="343" spans="4:16" s="135" customFormat="1">
      <c r="D343" s="84"/>
      <c r="E343" s="85"/>
      <c r="F343" s="70"/>
      <c r="G343" s="84"/>
      <c r="H343" s="70"/>
      <c r="I343" s="70"/>
      <c r="J343" s="183"/>
      <c r="K343" s="183"/>
      <c r="L343" s="183"/>
      <c r="M343" s="183"/>
      <c r="N343" s="70"/>
      <c r="O343" s="183"/>
      <c r="P343" s="71"/>
    </row>
    <row r="344" spans="4:16" s="135" customFormat="1">
      <c r="D344" s="84"/>
      <c r="E344" s="85"/>
      <c r="F344" s="70"/>
      <c r="G344" s="84"/>
      <c r="H344" s="70"/>
      <c r="I344" s="70"/>
      <c r="J344" s="183"/>
      <c r="K344" s="183"/>
      <c r="L344" s="183"/>
      <c r="M344" s="183"/>
      <c r="N344" s="70"/>
      <c r="O344" s="183"/>
      <c r="P344" s="71"/>
    </row>
    <row r="345" spans="4:16" s="135" customFormat="1">
      <c r="D345" s="84"/>
      <c r="E345" s="85"/>
      <c r="F345" s="70"/>
      <c r="G345" s="84"/>
      <c r="H345" s="70"/>
      <c r="I345" s="70"/>
      <c r="J345" s="183"/>
      <c r="K345" s="183"/>
      <c r="L345" s="183"/>
      <c r="M345" s="183"/>
      <c r="N345" s="70"/>
      <c r="O345" s="183"/>
      <c r="P345" s="71"/>
    </row>
    <row r="346" spans="4:16" s="135" customFormat="1">
      <c r="D346" s="84"/>
      <c r="E346" s="85"/>
      <c r="F346" s="70"/>
      <c r="G346" s="84"/>
      <c r="H346" s="70"/>
      <c r="I346" s="70"/>
      <c r="J346" s="183"/>
      <c r="K346" s="183"/>
      <c r="L346" s="183"/>
      <c r="M346" s="183"/>
      <c r="N346" s="70"/>
      <c r="O346" s="183"/>
      <c r="P346" s="71"/>
    </row>
    <row r="347" spans="4:16" s="135" customFormat="1">
      <c r="D347" s="84"/>
      <c r="E347" s="85"/>
      <c r="F347" s="70"/>
      <c r="G347" s="84"/>
      <c r="H347" s="70"/>
      <c r="I347" s="70"/>
      <c r="J347" s="183"/>
      <c r="K347" s="183"/>
      <c r="L347" s="183"/>
      <c r="M347" s="183"/>
      <c r="N347" s="70"/>
      <c r="O347" s="183"/>
      <c r="P347" s="71"/>
    </row>
    <row r="348" spans="4:16" s="135" customFormat="1">
      <c r="D348" s="84"/>
      <c r="E348" s="85"/>
      <c r="F348" s="70"/>
      <c r="G348" s="84"/>
      <c r="H348" s="70"/>
      <c r="I348" s="70"/>
      <c r="J348" s="183"/>
      <c r="K348" s="183"/>
      <c r="L348" s="183"/>
      <c r="M348" s="183"/>
      <c r="N348" s="70"/>
      <c r="O348" s="183"/>
      <c r="P348" s="71"/>
    </row>
    <row r="349" spans="4:16" s="135" customFormat="1">
      <c r="D349" s="84"/>
      <c r="E349" s="85"/>
      <c r="F349" s="70"/>
      <c r="G349" s="84"/>
      <c r="H349" s="70"/>
      <c r="I349" s="70"/>
      <c r="J349" s="183"/>
      <c r="K349" s="183"/>
      <c r="L349" s="183"/>
      <c r="M349" s="183"/>
      <c r="N349" s="70"/>
      <c r="O349" s="183"/>
      <c r="P349" s="71"/>
    </row>
    <row r="350" spans="4:16" s="135" customFormat="1">
      <c r="D350" s="84"/>
      <c r="E350" s="85"/>
      <c r="F350" s="70"/>
      <c r="G350" s="84"/>
      <c r="H350" s="70"/>
      <c r="I350" s="70"/>
      <c r="J350" s="183"/>
      <c r="K350" s="183"/>
      <c r="L350" s="183"/>
      <c r="M350" s="183"/>
      <c r="N350" s="70"/>
      <c r="O350" s="183"/>
      <c r="P350" s="71"/>
    </row>
    <row r="351" spans="4:16" s="135" customFormat="1">
      <c r="D351" s="84"/>
      <c r="E351" s="85"/>
      <c r="F351" s="70"/>
      <c r="G351" s="84"/>
      <c r="H351" s="70"/>
      <c r="I351" s="70"/>
      <c r="J351" s="183"/>
      <c r="K351" s="183"/>
      <c r="L351" s="183"/>
      <c r="M351" s="183"/>
      <c r="N351" s="70"/>
      <c r="O351" s="183"/>
      <c r="P351" s="71"/>
    </row>
    <row r="352" spans="4:16" s="135" customFormat="1">
      <c r="D352" s="84"/>
      <c r="E352" s="85"/>
      <c r="F352" s="70"/>
      <c r="G352" s="84"/>
      <c r="H352" s="70"/>
      <c r="I352" s="70"/>
      <c r="J352" s="183"/>
      <c r="K352" s="183"/>
      <c r="L352" s="183"/>
      <c r="M352" s="183"/>
      <c r="N352" s="70"/>
      <c r="O352" s="183"/>
      <c r="P352" s="71"/>
    </row>
    <row r="353" spans="4:16" s="135" customFormat="1">
      <c r="D353" s="84"/>
      <c r="E353" s="85"/>
      <c r="F353" s="70"/>
      <c r="G353" s="84"/>
      <c r="H353" s="70"/>
      <c r="I353" s="70"/>
      <c r="J353" s="183"/>
      <c r="K353" s="183"/>
      <c r="L353" s="183"/>
      <c r="M353" s="183"/>
      <c r="N353" s="70"/>
      <c r="O353" s="183"/>
      <c r="P353" s="71"/>
    </row>
    <row r="354" spans="4:16" s="135" customFormat="1">
      <c r="D354" s="84"/>
      <c r="E354" s="85"/>
      <c r="F354" s="70"/>
      <c r="G354" s="84"/>
      <c r="H354" s="70"/>
      <c r="I354" s="70"/>
      <c r="J354" s="183"/>
      <c r="K354" s="183"/>
      <c r="L354" s="183"/>
      <c r="M354" s="183"/>
      <c r="N354" s="70"/>
      <c r="O354" s="183"/>
      <c r="P354" s="71"/>
    </row>
    <row r="355" spans="4:16" s="135" customFormat="1">
      <c r="D355" s="84"/>
      <c r="E355" s="85"/>
      <c r="F355" s="70"/>
      <c r="G355" s="84"/>
      <c r="H355" s="70"/>
      <c r="I355" s="70"/>
      <c r="J355" s="183"/>
      <c r="K355" s="183"/>
      <c r="L355" s="183"/>
      <c r="M355" s="183"/>
      <c r="N355" s="70"/>
      <c r="O355" s="183"/>
      <c r="P355" s="71"/>
    </row>
    <row r="356" spans="4:16" s="135" customFormat="1">
      <c r="D356" s="84"/>
      <c r="E356" s="85"/>
      <c r="F356" s="70"/>
      <c r="G356" s="84"/>
      <c r="H356" s="70"/>
      <c r="I356" s="70"/>
      <c r="J356" s="183"/>
      <c r="K356" s="183"/>
      <c r="L356" s="183"/>
      <c r="M356" s="183"/>
      <c r="N356" s="70"/>
      <c r="O356" s="183"/>
      <c r="P356" s="71"/>
    </row>
    <row r="357" spans="4:16" s="135" customFormat="1">
      <c r="D357" s="84"/>
      <c r="E357" s="85"/>
      <c r="F357" s="70"/>
      <c r="G357" s="84"/>
      <c r="H357" s="70"/>
      <c r="I357" s="70"/>
      <c r="J357" s="183"/>
      <c r="K357" s="183"/>
      <c r="L357" s="183"/>
      <c r="M357" s="183"/>
      <c r="N357" s="70"/>
      <c r="O357" s="183"/>
      <c r="P357" s="71"/>
    </row>
    <row r="358" spans="4:16" s="135" customFormat="1">
      <c r="D358" s="84"/>
      <c r="E358" s="85"/>
      <c r="F358" s="70"/>
      <c r="G358" s="84"/>
      <c r="H358" s="70"/>
      <c r="I358" s="70"/>
      <c r="J358" s="183"/>
      <c r="K358" s="183"/>
      <c r="L358" s="183"/>
      <c r="M358" s="183"/>
      <c r="N358" s="70"/>
      <c r="O358" s="183"/>
      <c r="P358" s="71"/>
    </row>
    <row r="359" spans="4:16" s="135" customFormat="1">
      <c r="D359" s="84"/>
      <c r="E359" s="85"/>
      <c r="F359" s="70"/>
      <c r="G359" s="84"/>
      <c r="H359" s="70"/>
      <c r="I359" s="70"/>
      <c r="J359" s="183"/>
      <c r="K359" s="183"/>
      <c r="L359" s="183"/>
      <c r="M359" s="183"/>
      <c r="N359" s="70"/>
      <c r="O359" s="183"/>
      <c r="P359" s="71"/>
    </row>
    <row r="360" spans="4:16" s="135" customFormat="1">
      <c r="D360" s="84"/>
      <c r="E360" s="85"/>
      <c r="F360" s="70"/>
      <c r="G360" s="84"/>
      <c r="H360" s="70"/>
      <c r="I360" s="70"/>
      <c r="J360" s="183"/>
      <c r="K360" s="183"/>
      <c r="L360" s="183"/>
      <c r="M360" s="183"/>
      <c r="N360" s="70"/>
      <c r="O360" s="183"/>
      <c r="P360" s="71"/>
    </row>
    <row r="361" spans="4:16" s="135" customFormat="1">
      <c r="D361" s="84"/>
      <c r="E361" s="85"/>
      <c r="F361" s="70"/>
      <c r="G361" s="84"/>
      <c r="H361" s="70"/>
      <c r="I361" s="70"/>
      <c r="J361" s="183"/>
      <c r="K361" s="183"/>
      <c r="L361" s="183"/>
      <c r="M361" s="183"/>
      <c r="N361" s="70"/>
      <c r="O361" s="183"/>
      <c r="P361" s="71"/>
    </row>
    <row r="362" spans="4:16" s="135" customFormat="1">
      <c r="D362" s="84"/>
      <c r="E362" s="85"/>
      <c r="F362" s="70"/>
      <c r="G362" s="84"/>
      <c r="H362" s="70"/>
      <c r="I362" s="70"/>
      <c r="J362" s="183"/>
      <c r="K362" s="183"/>
      <c r="L362" s="183"/>
      <c r="M362" s="183"/>
      <c r="N362" s="70"/>
      <c r="O362" s="183"/>
      <c r="P362" s="71"/>
    </row>
    <row r="363" spans="4:16" s="135" customFormat="1">
      <c r="D363" s="84"/>
      <c r="E363" s="85"/>
      <c r="F363" s="70"/>
      <c r="G363" s="84"/>
      <c r="H363" s="70"/>
      <c r="I363" s="70"/>
      <c r="J363" s="183"/>
      <c r="K363" s="183"/>
      <c r="L363" s="183"/>
      <c r="M363" s="183"/>
      <c r="N363" s="70"/>
      <c r="O363" s="183"/>
      <c r="P363" s="71"/>
    </row>
    <row r="364" spans="4:16" s="135" customFormat="1">
      <c r="D364" s="84"/>
      <c r="E364" s="85"/>
      <c r="F364" s="70"/>
      <c r="G364" s="84"/>
      <c r="H364" s="70"/>
      <c r="I364" s="70"/>
      <c r="J364" s="183"/>
      <c r="K364" s="183"/>
      <c r="L364" s="183"/>
      <c r="M364" s="183"/>
      <c r="N364" s="70"/>
      <c r="O364" s="183"/>
      <c r="P364" s="71"/>
    </row>
    <row r="365" spans="4:16" s="135" customFormat="1">
      <c r="D365" s="84"/>
      <c r="E365" s="85"/>
      <c r="F365" s="70"/>
      <c r="G365" s="84"/>
      <c r="H365" s="70"/>
      <c r="I365" s="70"/>
      <c r="J365" s="183"/>
      <c r="K365" s="183"/>
      <c r="L365" s="183"/>
      <c r="M365" s="183"/>
      <c r="N365" s="70"/>
      <c r="O365" s="183"/>
      <c r="P365" s="71"/>
    </row>
    <row r="366" spans="4:16" s="135" customFormat="1">
      <c r="D366" s="84"/>
      <c r="E366" s="85"/>
      <c r="F366" s="70"/>
      <c r="G366" s="84"/>
      <c r="H366" s="70"/>
      <c r="I366" s="70"/>
      <c r="J366" s="183"/>
      <c r="K366" s="183"/>
      <c r="L366" s="183"/>
      <c r="M366" s="183"/>
      <c r="N366" s="70"/>
      <c r="O366" s="183"/>
      <c r="P366" s="71"/>
    </row>
    <row r="367" spans="4:16" s="135" customFormat="1">
      <c r="D367" s="84"/>
      <c r="E367" s="85"/>
      <c r="F367" s="70"/>
      <c r="G367" s="84"/>
      <c r="H367" s="70"/>
      <c r="I367" s="70"/>
      <c r="J367" s="183"/>
      <c r="K367" s="183"/>
      <c r="L367" s="183"/>
      <c r="M367" s="183"/>
      <c r="N367" s="70"/>
      <c r="O367" s="183"/>
      <c r="P367" s="71"/>
    </row>
    <row r="368" spans="4:16" s="135" customFormat="1">
      <c r="D368" s="84"/>
      <c r="E368" s="85"/>
      <c r="F368" s="70"/>
      <c r="G368" s="84"/>
      <c r="H368" s="70"/>
      <c r="I368" s="70"/>
      <c r="J368" s="183"/>
      <c r="K368" s="183"/>
      <c r="L368" s="183"/>
      <c r="M368" s="183"/>
      <c r="N368" s="70"/>
      <c r="O368" s="183"/>
      <c r="P368" s="71"/>
    </row>
    <row r="369" spans="4:16" s="135" customFormat="1">
      <c r="D369" s="84"/>
      <c r="E369" s="85"/>
      <c r="F369" s="70"/>
      <c r="G369" s="84"/>
      <c r="H369" s="70"/>
      <c r="I369" s="70"/>
      <c r="J369" s="183"/>
      <c r="K369" s="183"/>
      <c r="L369" s="183"/>
      <c r="M369" s="183"/>
      <c r="N369" s="70"/>
      <c r="O369" s="183"/>
      <c r="P369" s="71"/>
    </row>
    <row r="370" spans="4:16" s="135" customFormat="1">
      <c r="D370" s="84"/>
      <c r="E370" s="85"/>
      <c r="F370" s="70"/>
      <c r="G370" s="84"/>
      <c r="H370" s="70"/>
      <c r="I370" s="70"/>
      <c r="J370" s="183"/>
      <c r="K370" s="183"/>
      <c r="L370" s="183"/>
      <c r="M370" s="183"/>
      <c r="N370" s="70"/>
      <c r="O370" s="183"/>
      <c r="P370" s="71"/>
    </row>
    <row r="371" spans="4:16" s="135" customFormat="1">
      <c r="D371" s="84"/>
      <c r="E371" s="85"/>
      <c r="F371" s="70"/>
      <c r="G371" s="84"/>
      <c r="H371" s="70"/>
      <c r="I371" s="70"/>
      <c r="J371" s="183"/>
      <c r="K371" s="183"/>
      <c r="L371" s="183"/>
      <c r="M371" s="183"/>
      <c r="N371" s="70"/>
      <c r="O371" s="183"/>
      <c r="P371" s="71"/>
    </row>
    <row r="372" spans="4:16" s="135" customFormat="1">
      <c r="D372" s="84"/>
      <c r="E372" s="85"/>
      <c r="F372" s="70"/>
      <c r="G372" s="84"/>
      <c r="H372" s="70"/>
      <c r="I372" s="70"/>
      <c r="J372" s="183"/>
      <c r="K372" s="183"/>
      <c r="L372" s="183"/>
      <c r="M372" s="183"/>
      <c r="N372" s="70"/>
      <c r="O372" s="183"/>
      <c r="P372" s="71"/>
    </row>
    <row r="373" spans="4:16" s="135" customFormat="1">
      <c r="D373" s="84"/>
      <c r="E373" s="85"/>
      <c r="F373" s="70"/>
      <c r="G373" s="84"/>
      <c r="H373" s="70"/>
      <c r="I373" s="70"/>
      <c r="J373" s="183"/>
      <c r="K373" s="183"/>
      <c r="L373" s="183"/>
      <c r="M373" s="183"/>
      <c r="N373" s="70"/>
      <c r="O373" s="183"/>
      <c r="P373" s="71"/>
    </row>
    <row r="374" spans="4:16" s="135" customFormat="1">
      <c r="D374" s="84"/>
      <c r="E374" s="85"/>
      <c r="F374" s="70"/>
      <c r="G374" s="84"/>
      <c r="H374" s="70"/>
      <c r="I374" s="70"/>
      <c r="J374" s="183"/>
      <c r="K374" s="183"/>
      <c r="L374" s="183"/>
      <c r="M374" s="183"/>
      <c r="N374" s="70"/>
      <c r="O374" s="183"/>
      <c r="P374" s="71"/>
    </row>
    <row r="375" spans="4:16" s="135" customFormat="1">
      <c r="D375" s="84"/>
      <c r="E375" s="85"/>
      <c r="F375" s="70"/>
      <c r="G375" s="84"/>
      <c r="H375" s="70"/>
      <c r="I375" s="70"/>
      <c r="J375" s="183"/>
      <c r="K375" s="183"/>
      <c r="L375" s="183"/>
      <c r="M375" s="183"/>
      <c r="N375" s="70"/>
      <c r="O375" s="183"/>
      <c r="P375" s="71"/>
    </row>
    <row r="376" spans="4:16" s="135" customFormat="1">
      <c r="D376" s="84"/>
      <c r="E376" s="85"/>
      <c r="F376" s="70"/>
      <c r="G376" s="84"/>
      <c r="H376" s="70"/>
      <c r="I376" s="70"/>
      <c r="J376" s="183"/>
      <c r="K376" s="183"/>
      <c r="L376" s="183"/>
      <c r="M376" s="183"/>
      <c r="N376" s="70"/>
      <c r="O376" s="183"/>
      <c r="P376" s="71"/>
    </row>
    <row r="377" spans="4:16" s="135" customFormat="1">
      <c r="D377" s="84"/>
      <c r="E377" s="85"/>
      <c r="F377" s="70"/>
      <c r="G377" s="84"/>
      <c r="H377" s="70"/>
      <c r="I377" s="70"/>
      <c r="J377" s="183"/>
      <c r="K377" s="183"/>
      <c r="L377" s="183"/>
      <c r="M377" s="183"/>
      <c r="N377" s="70"/>
      <c r="O377" s="183"/>
      <c r="P377" s="71"/>
    </row>
    <row r="378" spans="4:16" s="135" customFormat="1">
      <c r="D378" s="84"/>
      <c r="E378" s="85"/>
      <c r="F378" s="70"/>
      <c r="G378" s="84"/>
      <c r="H378" s="70"/>
      <c r="I378" s="70"/>
      <c r="J378" s="183"/>
      <c r="K378" s="183"/>
      <c r="L378" s="183"/>
      <c r="M378" s="183"/>
      <c r="N378" s="70"/>
      <c r="O378" s="183"/>
      <c r="P378" s="71"/>
    </row>
    <row r="379" spans="4:16" s="135" customFormat="1">
      <c r="D379" s="84"/>
      <c r="E379" s="85"/>
      <c r="F379" s="70"/>
      <c r="G379" s="84"/>
      <c r="H379" s="70"/>
      <c r="I379" s="70"/>
      <c r="J379" s="183"/>
      <c r="K379" s="183"/>
      <c r="L379" s="183"/>
      <c r="M379" s="183"/>
      <c r="N379" s="70"/>
      <c r="O379" s="183"/>
      <c r="P379" s="71"/>
    </row>
    <row r="380" spans="4:16" s="135" customFormat="1">
      <c r="D380" s="84"/>
      <c r="E380" s="85"/>
      <c r="F380" s="70"/>
      <c r="G380" s="84"/>
      <c r="H380" s="70"/>
      <c r="I380" s="70"/>
      <c r="J380" s="183"/>
      <c r="K380" s="183"/>
      <c r="L380" s="183"/>
      <c r="M380" s="183"/>
      <c r="N380" s="183"/>
      <c r="O380" s="183"/>
      <c r="P380" s="71"/>
    </row>
    <row r="381" spans="4:16" s="135" customFormat="1">
      <c r="D381" s="84"/>
      <c r="E381" s="85"/>
      <c r="F381" s="70"/>
      <c r="G381" s="84"/>
      <c r="H381" s="70"/>
      <c r="I381" s="70"/>
      <c r="J381" s="183"/>
      <c r="K381" s="183"/>
      <c r="L381" s="183"/>
      <c r="M381" s="183"/>
      <c r="N381" s="183"/>
      <c r="O381" s="183"/>
      <c r="P381" s="71"/>
    </row>
    <row r="382" spans="4:16" s="135" customFormat="1">
      <c r="D382" s="84"/>
      <c r="E382" s="85"/>
      <c r="F382" s="70"/>
      <c r="G382" s="84"/>
      <c r="H382" s="70"/>
      <c r="I382" s="70"/>
      <c r="J382" s="183"/>
      <c r="K382" s="183"/>
      <c r="L382" s="183"/>
      <c r="M382" s="183"/>
      <c r="N382" s="183"/>
      <c r="O382" s="183"/>
      <c r="P382" s="71"/>
    </row>
    <row r="383" spans="4:16" s="135" customFormat="1">
      <c r="D383" s="84"/>
      <c r="E383" s="85"/>
      <c r="F383" s="70"/>
      <c r="G383" s="84"/>
      <c r="H383" s="70"/>
      <c r="I383" s="70"/>
      <c r="J383" s="183"/>
      <c r="K383" s="183"/>
      <c r="L383" s="183"/>
      <c r="M383" s="183"/>
      <c r="N383" s="183"/>
      <c r="O383" s="183"/>
      <c r="P383" s="71"/>
    </row>
    <row r="384" spans="4:16" s="135" customFormat="1">
      <c r="D384" s="84"/>
      <c r="E384" s="85"/>
      <c r="F384" s="70"/>
      <c r="G384" s="84"/>
      <c r="H384" s="70"/>
      <c r="I384" s="70"/>
      <c r="J384" s="183"/>
      <c r="K384" s="183"/>
      <c r="L384" s="183"/>
      <c r="M384" s="183"/>
      <c r="N384" s="183"/>
      <c r="O384" s="183"/>
      <c r="P384" s="71"/>
    </row>
    <row r="385" spans="4:16" s="135" customFormat="1">
      <c r="D385" s="84"/>
      <c r="E385" s="85"/>
      <c r="F385" s="70"/>
      <c r="G385" s="84"/>
      <c r="H385" s="70"/>
      <c r="I385" s="70"/>
      <c r="J385" s="183"/>
      <c r="K385" s="183"/>
      <c r="L385" s="183"/>
      <c r="M385" s="183"/>
      <c r="N385" s="183"/>
      <c r="O385" s="183"/>
      <c r="P385" s="71"/>
    </row>
    <row r="386" spans="4:16" s="135" customFormat="1">
      <c r="D386" s="84"/>
      <c r="E386" s="85"/>
      <c r="F386" s="70"/>
      <c r="G386" s="84"/>
      <c r="H386" s="70"/>
      <c r="I386" s="70"/>
      <c r="J386" s="183"/>
      <c r="K386" s="183"/>
      <c r="L386" s="183"/>
      <c r="M386" s="183"/>
      <c r="N386" s="183"/>
      <c r="O386" s="183"/>
      <c r="P386" s="71"/>
    </row>
    <row r="387" spans="4:16" s="135" customFormat="1">
      <c r="D387" s="84"/>
      <c r="E387" s="85"/>
      <c r="F387" s="70"/>
      <c r="G387" s="84"/>
      <c r="H387" s="70"/>
      <c r="I387" s="70"/>
      <c r="J387" s="183"/>
      <c r="K387" s="183"/>
      <c r="L387" s="183"/>
      <c r="M387" s="183"/>
      <c r="N387" s="183"/>
      <c r="O387" s="183"/>
      <c r="P387" s="71"/>
    </row>
    <row r="388" spans="4:16" s="135" customFormat="1">
      <c r="D388" s="84"/>
      <c r="E388" s="85"/>
      <c r="F388" s="70"/>
      <c r="G388" s="84"/>
      <c r="H388" s="70"/>
      <c r="I388" s="70"/>
      <c r="J388" s="183"/>
      <c r="K388" s="183"/>
      <c r="L388" s="183"/>
      <c r="M388" s="183"/>
      <c r="N388" s="183"/>
      <c r="O388" s="183"/>
      <c r="P388" s="71"/>
    </row>
    <row r="389" spans="4:16" s="135" customFormat="1">
      <c r="D389" s="84"/>
      <c r="E389" s="85"/>
      <c r="F389" s="70"/>
      <c r="G389" s="84"/>
      <c r="H389" s="70"/>
      <c r="I389" s="70"/>
      <c r="J389" s="183"/>
      <c r="K389" s="183"/>
      <c r="L389" s="183"/>
      <c r="M389" s="183"/>
      <c r="N389" s="183"/>
      <c r="O389" s="183"/>
      <c r="P389" s="71"/>
    </row>
    <row r="390" spans="4:16" s="135" customFormat="1">
      <c r="D390" s="84"/>
      <c r="E390" s="85"/>
      <c r="F390" s="70"/>
      <c r="G390" s="84"/>
      <c r="H390" s="70"/>
      <c r="I390" s="70"/>
      <c r="J390" s="183"/>
      <c r="K390" s="183"/>
      <c r="L390" s="183"/>
      <c r="M390" s="183"/>
      <c r="N390" s="183"/>
      <c r="O390" s="183"/>
      <c r="P390" s="71"/>
    </row>
    <row r="391" spans="4:16" s="135" customFormat="1">
      <c r="D391" s="84"/>
      <c r="E391" s="85"/>
      <c r="F391" s="70"/>
      <c r="G391" s="84"/>
      <c r="H391" s="70"/>
      <c r="I391" s="70"/>
      <c r="J391" s="183"/>
      <c r="K391" s="183"/>
      <c r="L391" s="183"/>
      <c r="M391" s="183"/>
      <c r="N391" s="183"/>
      <c r="O391" s="183"/>
      <c r="P391" s="71"/>
    </row>
    <row r="392" spans="4:16" s="135" customFormat="1">
      <c r="D392" s="84"/>
      <c r="E392" s="85"/>
      <c r="F392" s="70"/>
      <c r="G392" s="84"/>
      <c r="H392" s="70"/>
      <c r="I392" s="70"/>
      <c r="J392" s="183"/>
      <c r="K392" s="183"/>
      <c r="L392" s="183"/>
      <c r="M392" s="183"/>
      <c r="N392" s="183"/>
      <c r="O392" s="183"/>
      <c r="P392" s="71"/>
    </row>
    <row r="393" spans="4:16" s="135" customFormat="1">
      <c r="D393" s="84"/>
      <c r="E393" s="85"/>
      <c r="F393" s="70"/>
      <c r="G393" s="84"/>
      <c r="H393" s="70"/>
      <c r="I393" s="70"/>
      <c r="J393" s="183"/>
      <c r="K393" s="183"/>
      <c r="L393" s="183"/>
      <c r="M393" s="183"/>
      <c r="N393" s="183"/>
      <c r="O393" s="183"/>
      <c r="P393" s="71"/>
    </row>
    <row r="394" spans="4:16" s="135" customFormat="1">
      <c r="D394" s="84"/>
      <c r="E394" s="85"/>
      <c r="F394" s="70"/>
      <c r="G394" s="84"/>
      <c r="H394" s="70"/>
      <c r="I394" s="70"/>
      <c r="J394" s="183"/>
      <c r="K394" s="183"/>
      <c r="L394" s="183"/>
      <c r="M394" s="183"/>
      <c r="N394" s="183"/>
      <c r="O394" s="183"/>
      <c r="P394" s="71"/>
    </row>
    <row r="395" spans="4:16" s="135" customFormat="1">
      <c r="D395" s="84"/>
      <c r="E395" s="85"/>
      <c r="F395" s="70"/>
      <c r="G395" s="84"/>
      <c r="H395" s="70"/>
      <c r="I395" s="70"/>
      <c r="J395" s="183"/>
      <c r="K395" s="183"/>
      <c r="L395" s="183"/>
      <c r="M395" s="183"/>
      <c r="N395" s="183"/>
      <c r="O395" s="183"/>
      <c r="P395" s="71"/>
    </row>
    <row r="396" spans="4:16" s="135" customFormat="1">
      <c r="D396" s="84"/>
      <c r="E396" s="85"/>
      <c r="F396" s="70"/>
      <c r="G396" s="84"/>
      <c r="H396" s="70"/>
      <c r="I396" s="70"/>
      <c r="J396" s="183"/>
      <c r="K396" s="183"/>
      <c r="L396" s="183"/>
      <c r="M396" s="183"/>
      <c r="N396" s="183"/>
      <c r="O396" s="183"/>
      <c r="P396" s="71"/>
    </row>
    <row r="397" spans="4:16" s="135" customFormat="1">
      <c r="D397" s="84"/>
      <c r="E397" s="85"/>
      <c r="F397" s="70"/>
      <c r="G397" s="84"/>
      <c r="H397" s="70"/>
      <c r="I397" s="70"/>
      <c r="J397" s="183"/>
      <c r="K397" s="183"/>
      <c r="L397" s="183"/>
      <c r="M397" s="183"/>
      <c r="N397" s="183"/>
      <c r="O397" s="183"/>
      <c r="P397" s="71"/>
    </row>
    <row r="398" spans="4:16" s="135" customFormat="1">
      <c r="D398" s="84"/>
      <c r="E398" s="85"/>
      <c r="F398" s="70"/>
      <c r="G398" s="84"/>
      <c r="H398" s="70"/>
      <c r="I398" s="70"/>
      <c r="J398" s="183"/>
      <c r="K398" s="183"/>
      <c r="L398" s="183"/>
      <c r="M398" s="183"/>
      <c r="N398" s="183"/>
      <c r="O398" s="183"/>
      <c r="P398" s="71"/>
    </row>
    <row r="399" spans="4:16" s="135" customFormat="1">
      <c r="D399" s="84"/>
      <c r="E399" s="85"/>
      <c r="F399" s="70"/>
      <c r="G399" s="84"/>
      <c r="H399" s="70"/>
      <c r="I399" s="70"/>
      <c r="J399" s="183"/>
      <c r="K399" s="183"/>
      <c r="L399" s="183"/>
      <c r="M399" s="183"/>
      <c r="N399" s="183"/>
      <c r="O399" s="183"/>
      <c r="P399" s="71"/>
    </row>
    <row r="400" spans="4:16" s="135" customFormat="1">
      <c r="D400" s="84"/>
      <c r="E400" s="85"/>
      <c r="F400" s="70"/>
      <c r="G400" s="84"/>
      <c r="H400" s="70"/>
      <c r="I400" s="70"/>
      <c r="J400" s="183"/>
      <c r="K400" s="183"/>
      <c r="L400" s="183"/>
      <c r="M400" s="183"/>
      <c r="N400" s="183"/>
      <c r="O400" s="183"/>
      <c r="P400" s="71"/>
    </row>
    <row r="401" spans="4:16" s="135" customFormat="1">
      <c r="D401" s="84"/>
      <c r="E401" s="85"/>
      <c r="F401" s="70"/>
      <c r="G401" s="84"/>
      <c r="H401" s="70"/>
      <c r="I401" s="70"/>
      <c r="J401" s="183"/>
      <c r="K401" s="183"/>
      <c r="L401" s="183"/>
      <c r="M401" s="183"/>
      <c r="N401" s="183"/>
      <c r="O401" s="183"/>
      <c r="P401" s="71"/>
    </row>
    <row r="402" spans="4:16" s="135" customFormat="1">
      <c r="D402" s="84"/>
      <c r="E402" s="85"/>
      <c r="F402" s="70"/>
      <c r="G402" s="84"/>
      <c r="H402" s="70"/>
      <c r="I402" s="70"/>
      <c r="J402" s="183"/>
      <c r="K402" s="183"/>
      <c r="L402" s="183"/>
      <c r="M402" s="183"/>
      <c r="N402" s="183"/>
      <c r="O402" s="183"/>
      <c r="P402" s="71"/>
    </row>
    <row r="403" spans="4:16" s="135" customFormat="1">
      <c r="D403" s="84"/>
      <c r="E403" s="85"/>
      <c r="F403" s="70"/>
      <c r="G403" s="84"/>
      <c r="H403" s="70"/>
      <c r="I403" s="70"/>
      <c r="J403" s="183"/>
      <c r="K403" s="183"/>
      <c r="L403" s="183"/>
      <c r="M403" s="183"/>
      <c r="N403" s="183"/>
      <c r="O403" s="183"/>
      <c r="P403" s="71"/>
    </row>
    <row r="404" spans="4:16" s="135" customFormat="1">
      <c r="D404" s="84"/>
      <c r="E404" s="85"/>
      <c r="F404" s="70"/>
      <c r="G404" s="84"/>
      <c r="H404" s="70"/>
      <c r="I404" s="70"/>
      <c r="J404" s="183"/>
      <c r="K404" s="183"/>
      <c r="L404" s="183"/>
      <c r="M404" s="183"/>
      <c r="N404" s="183"/>
      <c r="O404" s="183"/>
      <c r="P404" s="71"/>
    </row>
    <row r="405" spans="4:16" s="135" customFormat="1">
      <c r="D405" s="84"/>
      <c r="E405" s="85"/>
      <c r="F405" s="70"/>
      <c r="G405" s="84"/>
      <c r="H405" s="70"/>
      <c r="I405" s="70"/>
      <c r="J405" s="183"/>
      <c r="K405" s="183"/>
      <c r="L405" s="183"/>
      <c r="M405" s="183"/>
      <c r="N405" s="183"/>
      <c r="O405" s="183"/>
      <c r="P405" s="71"/>
    </row>
    <row r="406" spans="4:16" s="135" customFormat="1">
      <c r="D406" s="84"/>
      <c r="E406" s="85"/>
      <c r="F406" s="70"/>
      <c r="G406" s="84"/>
      <c r="H406" s="70"/>
      <c r="I406" s="70"/>
      <c r="J406" s="183"/>
      <c r="K406" s="183"/>
      <c r="L406" s="183"/>
      <c r="M406" s="183"/>
      <c r="N406" s="183"/>
      <c r="O406" s="183"/>
      <c r="P406" s="71"/>
    </row>
    <row r="407" spans="4:16" s="135" customFormat="1">
      <c r="D407" s="84"/>
      <c r="E407" s="85"/>
      <c r="F407" s="70"/>
      <c r="G407" s="84"/>
      <c r="H407" s="70"/>
      <c r="I407" s="70"/>
      <c r="J407" s="183"/>
      <c r="K407" s="183"/>
      <c r="L407" s="183"/>
      <c r="M407" s="183"/>
      <c r="N407" s="183"/>
      <c r="O407" s="183"/>
      <c r="P407" s="71"/>
    </row>
    <row r="408" spans="4:16" s="135" customFormat="1">
      <c r="D408" s="84"/>
      <c r="E408" s="85"/>
      <c r="F408" s="70"/>
      <c r="G408" s="84"/>
      <c r="H408" s="70"/>
      <c r="I408" s="70"/>
      <c r="J408" s="183"/>
      <c r="K408" s="183"/>
      <c r="L408" s="183"/>
      <c r="M408" s="183"/>
      <c r="N408" s="183"/>
      <c r="O408" s="183"/>
      <c r="P408" s="71"/>
    </row>
    <row r="409" spans="4:16" s="135" customFormat="1">
      <c r="D409" s="84"/>
      <c r="E409" s="85"/>
      <c r="F409" s="70"/>
      <c r="G409" s="84"/>
      <c r="H409" s="70"/>
      <c r="I409" s="70"/>
      <c r="J409" s="183"/>
      <c r="K409" s="183"/>
      <c r="L409" s="183"/>
      <c r="M409" s="183"/>
      <c r="N409" s="183"/>
      <c r="O409" s="183"/>
      <c r="P409" s="71"/>
    </row>
    <row r="410" spans="4:16" s="135" customFormat="1">
      <c r="D410" s="84"/>
      <c r="E410" s="85"/>
      <c r="F410" s="70"/>
      <c r="G410" s="84"/>
      <c r="H410" s="70"/>
      <c r="I410" s="70"/>
      <c r="J410" s="183"/>
      <c r="K410" s="183"/>
      <c r="L410" s="183"/>
      <c r="M410" s="183"/>
      <c r="N410" s="183"/>
      <c r="O410" s="183"/>
      <c r="P410" s="71"/>
    </row>
    <row r="411" spans="4:16" s="135" customFormat="1">
      <c r="D411" s="84"/>
      <c r="E411" s="85"/>
      <c r="F411" s="70"/>
      <c r="G411" s="84"/>
      <c r="H411" s="70"/>
      <c r="I411" s="70"/>
      <c r="J411" s="183"/>
      <c r="K411" s="183"/>
      <c r="L411" s="183"/>
      <c r="M411" s="183"/>
      <c r="N411" s="183"/>
      <c r="O411" s="183"/>
      <c r="P411" s="71"/>
    </row>
    <row r="412" spans="4:16" s="135" customFormat="1">
      <c r="D412" s="84"/>
      <c r="E412" s="85"/>
      <c r="F412" s="70"/>
      <c r="G412" s="84"/>
      <c r="H412" s="70"/>
      <c r="I412" s="70"/>
      <c r="J412" s="183"/>
      <c r="K412" s="183"/>
      <c r="L412" s="183"/>
      <c r="M412" s="183"/>
      <c r="N412" s="183"/>
      <c r="O412" s="183"/>
      <c r="P412" s="71"/>
    </row>
    <row r="413" spans="4:16" s="135" customFormat="1">
      <c r="D413" s="84"/>
      <c r="E413" s="85"/>
      <c r="F413" s="70"/>
      <c r="G413" s="84"/>
      <c r="H413" s="70"/>
      <c r="I413" s="70"/>
      <c r="J413" s="183"/>
      <c r="K413" s="183"/>
      <c r="L413" s="183"/>
      <c r="M413" s="183"/>
      <c r="N413" s="183"/>
      <c r="O413" s="183"/>
      <c r="P413" s="71"/>
    </row>
    <row r="414" spans="4:16" s="135" customFormat="1">
      <c r="D414" s="84"/>
      <c r="E414" s="85"/>
      <c r="F414" s="70"/>
      <c r="G414" s="84"/>
      <c r="H414" s="70"/>
      <c r="I414" s="70"/>
      <c r="J414" s="183"/>
      <c r="K414" s="183"/>
      <c r="L414" s="183"/>
      <c r="M414" s="183"/>
      <c r="N414" s="183"/>
      <c r="O414" s="183"/>
      <c r="P414" s="71"/>
    </row>
    <row r="415" spans="4:16" s="135" customFormat="1">
      <c r="D415" s="84"/>
      <c r="E415" s="85"/>
      <c r="F415" s="70"/>
      <c r="G415" s="84"/>
      <c r="H415" s="70"/>
      <c r="I415" s="70"/>
      <c r="J415" s="183"/>
      <c r="K415" s="183"/>
      <c r="L415" s="183"/>
      <c r="M415" s="183"/>
      <c r="N415" s="183"/>
      <c r="O415" s="183"/>
      <c r="P415" s="71"/>
    </row>
    <row r="416" spans="4:16" s="135" customFormat="1">
      <c r="D416" s="84"/>
      <c r="E416" s="85"/>
      <c r="F416" s="70"/>
      <c r="G416" s="84"/>
      <c r="H416" s="70"/>
      <c r="I416" s="70"/>
      <c r="J416" s="183"/>
      <c r="K416" s="183"/>
      <c r="L416" s="183"/>
      <c r="M416" s="183"/>
      <c r="N416" s="183"/>
      <c r="O416" s="183"/>
      <c r="P416" s="71"/>
    </row>
    <row r="417" spans="4:16" s="135" customFormat="1">
      <c r="D417" s="84"/>
      <c r="E417" s="85"/>
      <c r="F417" s="70"/>
      <c r="G417" s="84"/>
      <c r="H417" s="70"/>
      <c r="I417" s="70"/>
      <c r="J417" s="183"/>
      <c r="K417" s="183"/>
      <c r="L417" s="183"/>
      <c r="M417" s="183"/>
      <c r="N417" s="183"/>
      <c r="O417" s="183"/>
      <c r="P417" s="71"/>
    </row>
    <row r="418" spans="4:16" s="135" customFormat="1">
      <c r="D418" s="84"/>
      <c r="E418" s="85"/>
      <c r="F418" s="70"/>
      <c r="G418" s="84"/>
      <c r="H418" s="70"/>
      <c r="I418" s="70"/>
      <c r="J418" s="183"/>
      <c r="K418" s="183"/>
      <c r="L418" s="183"/>
      <c r="M418" s="183"/>
      <c r="N418" s="183"/>
      <c r="O418" s="183"/>
      <c r="P418" s="71"/>
    </row>
    <row r="419" spans="4:16" s="135" customFormat="1">
      <c r="D419" s="84"/>
      <c r="E419" s="85"/>
      <c r="F419" s="70"/>
      <c r="G419" s="84"/>
      <c r="H419" s="70"/>
      <c r="I419" s="70"/>
      <c r="J419" s="183"/>
      <c r="K419" s="183"/>
      <c r="L419" s="183"/>
      <c r="M419" s="183"/>
      <c r="N419" s="183"/>
      <c r="O419" s="183"/>
      <c r="P419" s="71"/>
    </row>
    <row r="420" spans="4:16" s="135" customFormat="1">
      <c r="D420" s="84"/>
      <c r="E420" s="85"/>
      <c r="F420" s="70"/>
      <c r="G420" s="84"/>
      <c r="H420" s="70"/>
      <c r="I420" s="70"/>
      <c r="J420" s="183"/>
      <c r="K420" s="183"/>
      <c r="L420" s="183"/>
      <c r="M420" s="183"/>
      <c r="N420" s="183"/>
      <c r="O420" s="183"/>
      <c r="P420" s="71"/>
    </row>
    <row r="421" spans="4:16" s="135" customFormat="1">
      <c r="D421" s="84"/>
      <c r="E421" s="85"/>
      <c r="F421" s="70"/>
      <c r="G421" s="84"/>
      <c r="H421" s="70"/>
      <c r="I421" s="70"/>
      <c r="J421" s="183"/>
      <c r="K421" s="183"/>
      <c r="L421" s="183"/>
      <c r="M421" s="183"/>
      <c r="N421" s="183"/>
      <c r="O421" s="183"/>
      <c r="P421" s="71"/>
    </row>
    <row r="422" spans="4:16" s="135" customFormat="1">
      <c r="D422" s="84"/>
      <c r="E422" s="85"/>
      <c r="F422" s="70"/>
      <c r="G422" s="84"/>
      <c r="H422" s="70"/>
      <c r="I422" s="70"/>
      <c r="J422" s="183"/>
      <c r="K422" s="183"/>
      <c r="L422" s="183"/>
      <c r="M422" s="183"/>
      <c r="N422" s="183"/>
      <c r="O422" s="183"/>
      <c r="P422" s="71"/>
    </row>
    <row r="423" spans="4:16" s="135" customFormat="1">
      <c r="D423" s="84"/>
      <c r="E423" s="85"/>
      <c r="F423" s="70"/>
      <c r="G423" s="84"/>
      <c r="H423" s="70"/>
      <c r="I423" s="70"/>
      <c r="J423" s="183"/>
      <c r="K423" s="183"/>
      <c r="L423" s="183"/>
      <c r="M423" s="183"/>
      <c r="N423" s="183"/>
      <c r="O423" s="183"/>
      <c r="P423" s="71"/>
    </row>
    <row r="424" spans="4:16" s="135" customFormat="1">
      <c r="D424" s="84"/>
      <c r="E424" s="85"/>
      <c r="F424" s="70"/>
      <c r="G424" s="84"/>
      <c r="H424" s="70"/>
      <c r="I424" s="70"/>
      <c r="J424" s="183"/>
      <c r="K424" s="183"/>
      <c r="L424" s="183"/>
      <c r="M424" s="183"/>
      <c r="N424" s="183"/>
      <c r="O424" s="183"/>
      <c r="P424" s="71"/>
    </row>
    <row r="425" spans="4:16" s="135" customFormat="1">
      <c r="D425" s="84"/>
      <c r="E425" s="85"/>
      <c r="F425" s="70"/>
      <c r="G425" s="84"/>
      <c r="H425" s="70"/>
      <c r="I425" s="70"/>
      <c r="J425" s="183"/>
      <c r="K425" s="183"/>
      <c r="L425" s="183"/>
      <c r="M425" s="183"/>
      <c r="N425" s="183"/>
      <c r="O425" s="183"/>
      <c r="P425" s="71"/>
    </row>
    <row r="426" spans="4:16" s="135" customFormat="1">
      <c r="D426" s="84"/>
      <c r="E426" s="85"/>
      <c r="F426" s="70"/>
      <c r="G426" s="84"/>
      <c r="H426" s="70"/>
      <c r="I426" s="70"/>
      <c r="J426" s="183"/>
      <c r="K426" s="183"/>
      <c r="L426" s="183"/>
      <c r="M426" s="183"/>
      <c r="N426" s="183"/>
      <c r="O426" s="183"/>
      <c r="P426" s="71"/>
    </row>
    <row r="427" spans="4:16" s="135" customFormat="1">
      <c r="D427" s="84"/>
      <c r="E427" s="85"/>
      <c r="F427" s="70"/>
      <c r="G427" s="84"/>
      <c r="H427" s="70"/>
      <c r="I427" s="70"/>
      <c r="J427" s="183"/>
      <c r="K427" s="183"/>
      <c r="L427" s="183"/>
      <c r="M427" s="183"/>
      <c r="N427" s="183"/>
      <c r="O427" s="183"/>
      <c r="P427" s="71"/>
    </row>
    <row r="428" spans="4:16" s="135" customFormat="1">
      <c r="D428" s="84"/>
      <c r="E428" s="85"/>
      <c r="F428" s="70"/>
      <c r="G428" s="84"/>
      <c r="H428" s="70"/>
      <c r="I428" s="70"/>
      <c r="J428" s="183"/>
      <c r="K428" s="183"/>
      <c r="L428" s="183"/>
      <c r="M428" s="183"/>
      <c r="N428" s="183"/>
      <c r="O428" s="183"/>
      <c r="P428" s="71"/>
    </row>
    <row r="429" spans="4:16" s="135" customFormat="1">
      <c r="D429" s="84"/>
      <c r="E429" s="85"/>
      <c r="F429" s="70"/>
      <c r="G429" s="84"/>
      <c r="H429" s="70"/>
      <c r="I429" s="70"/>
      <c r="J429" s="183"/>
      <c r="K429" s="183"/>
      <c r="L429" s="183"/>
      <c r="M429" s="183"/>
      <c r="N429" s="183"/>
      <c r="O429" s="183"/>
      <c r="P429" s="71"/>
    </row>
    <row r="430" spans="4:16" s="135" customFormat="1">
      <c r="D430" s="84"/>
      <c r="E430" s="85"/>
      <c r="F430" s="70"/>
      <c r="G430" s="84"/>
      <c r="H430" s="70"/>
      <c r="I430" s="70"/>
      <c r="J430" s="183"/>
      <c r="K430" s="183"/>
      <c r="L430" s="183"/>
      <c r="M430" s="183"/>
      <c r="N430" s="183"/>
      <c r="O430" s="183"/>
      <c r="P430" s="71"/>
    </row>
    <row r="431" spans="4:16" s="135" customFormat="1">
      <c r="D431" s="84"/>
      <c r="E431" s="85"/>
      <c r="F431" s="70"/>
      <c r="G431" s="84"/>
      <c r="H431" s="70"/>
      <c r="I431" s="70"/>
      <c r="J431" s="183"/>
      <c r="K431" s="183"/>
      <c r="L431" s="183"/>
      <c r="M431" s="183"/>
      <c r="N431" s="183"/>
      <c r="O431" s="183"/>
      <c r="P431" s="71"/>
    </row>
    <row r="432" spans="4:16" s="135" customFormat="1">
      <c r="D432" s="84"/>
      <c r="E432" s="85"/>
      <c r="F432" s="70"/>
      <c r="G432" s="84"/>
      <c r="H432" s="70"/>
      <c r="I432" s="70"/>
      <c r="J432" s="183"/>
      <c r="K432" s="183"/>
      <c r="L432" s="183"/>
      <c r="M432" s="183"/>
      <c r="N432" s="183"/>
      <c r="O432" s="183"/>
      <c r="P432" s="71"/>
    </row>
    <row r="433" spans="4:16" s="135" customFormat="1">
      <c r="D433" s="84"/>
      <c r="E433" s="85"/>
      <c r="F433" s="70"/>
      <c r="G433" s="84"/>
      <c r="H433" s="70"/>
      <c r="I433" s="70"/>
      <c r="J433" s="183"/>
      <c r="K433" s="183"/>
      <c r="L433" s="183"/>
      <c r="M433" s="183"/>
      <c r="N433" s="183"/>
      <c r="O433" s="183"/>
      <c r="P433" s="71"/>
    </row>
    <row r="434" spans="4:16" s="135" customFormat="1">
      <c r="D434" s="84"/>
      <c r="E434" s="85"/>
      <c r="F434" s="70"/>
      <c r="G434" s="84"/>
      <c r="H434" s="70"/>
      <c r="I434" s="70"/>
      <c r="J434" s="183"/>
      <c r="K434" s="183"/>
      <c r="L434" s="183"/>
      <c r="M434" s="183"/>
      <c r="N434" s="183"/>
      <c r="O434" s="183"/>
      <c r="P434" s="71"/>
    </row>
    <row r="435" spans="4:16" s="135" customFormat="1">
      <c r="D435" s="84"/>
      <c r="E435" s="85"/>
      <c r="F435" s="70"/>
      <c r="G435" s="84"/>
      <c r="H435" s="70"/>
      <c r="I435" s="70"/>
      <c r="J435" s="183"/>
      <c r="K435" s="183"/>
      <c r="L435" s="183"/>
      <c r="M435" s="183"/>
      <c r="N435" s="183"/>
      <c r="O435" s="183"/>
      <c r="P435" s="71"/>
    </row>
    <row r="436" spans="4:16" s="135" customFormat="1">
      <c r="D436" s="84"/>
      <c r="E436" s="85"/>
      <c r="F436" s="70"/>
      <c r="G436" s="84"/>
      <c r="H436" s="70"/>
      <c r="I436" s="70"/>
      <c r="J436" s="183"/>
      <c r="K436" s="183"/>
      <c r="L436" s="183"/>
      <c r="M436" s="183"/>
      <c r="N436" s="183"/>
      <c r="O436" s="183"/>
      <c r="P436" s="71"/>
    </row>
    <row r="437" spans="4:16" s="135" customFormat="1">
      <c r="D437" s="84"/>
      <c r="E437" s="85"/>
      <c r="F437" s="70"/>
      <c r="G437" s="84"/>
      <c r="H437" s="70"/>
      <c r="I437" s="70"/>
      <c r="J437" s="183"/>
      <c r="K437" s="183"/>
      <c r="L437" s="183"/>
      <c r="M437" s="183"/>
      <c r="N437" s="183"/>
      <c r="O437" s="183"/>
      <c r="P437" s="71"/>
    </row>
    <row r="438" spans="4:16" s="135" customFormat="1">
      <c r="D438" s="84"/>
      <c r="E438" s="85"/>
      <c r="F438" s="70"/>
      <c r="G438" s="84"/>
      <c r="H438" s="70"/>
      <c r="I438" s="70"/>
      <c r="J438" s="183"/>
      <c r="K438" s="183"/>
      <c r="L438" s="183"/>
      <c r="M438" s="183"/>
      <c r="N438" s="183"/>
      <c r="O438" s="183"/>
      <c r="P438" s="71"/>
    </row>
    <row r="439" spans="4:16" s="135" customFormat="1">
      <c r="D439" s="84"/>
      <c r="E439" s="85"/>
      <c r="F439" s="70"/>
      <c r="G439" s="84"/>
      <c r="H439" s="70"/>
      <c r="I439" s="70"/>
      <c r="J439" s="183"/>
      <c r="K439" s="183"/>
      <c r="L439" s="183"/>
      <c r="M439" s="183"/>
      <c r="N439" s="183"/>
      <c r="O439" s="183"/>
      <c r="P439" s="71"/>
    </row>
    <row r="440" spans="4:16" s="135" customFormat="1">
      <c r="D440" s="84"/>
      <c r="E440" s="85"/>
      <c r="F440" s="70"/>
      <c r="G440" s="84"/>
      <c r="H440" s="70"/>
      <c r="I440" s="70"/>
      <c r="J440" s="183"/>
      <c r="K440" s="183"/>
      <c r="L440" s="183"/>
      <c r="M440" s="183"/>
      <c r="N440" s="183"/>
      <c r="O440" s="183"/>
      <c r="P440" s="71"/>
    </row>
    <row r="441" spans="4:16" s="135" customFormat="1">
      <c r="D441" s="84"/>
      <c r="E441" s="85"/>
      <c r="F441" s="70"/>
      <c r="G441" s="84"/>
      <c r="H441" s="70"/>
      <c r="I441" s="70"/>
      <c r="J441" s="183"/>
      <c r="K441" s="183"/>
      <c r="L441" s="183"/>
      <c r="M441" s="183"/>
      <c r="N441" s="183"/>
      <c r="O441" s="183"/>
      <c r="P441" s="71"/>
    </row>
    <row r="442" spans="4:16" s="135" customFormat="1">
      <c r="D442" s="84"/>
      <c r="E442" s="85"/>
      <c r="F442" s="70"/>
      <c r="G442" s="84"/>
      <c r="H442" s="70"/>
      <c r="I442" s="70"/>
      <c r="J442" s="183"/>
      <c r="K442" s="183"/>
      <c r="L442" s="183"/>
      <c r="M442" s="183"/>
      <c r="N442" s="183"/>
      <c r="O442" s="183"/>
      <c r="P442" s="71"/>
    </row>
    <row r="1047860" spans="7:7">
      <c r="G1047860" s="70"/>
    </row>
  </sheetData>
  <sheetProtection formatCells="0" formatColumns="0" formatRows="0" autoFilter="0"/>
  <autoFilter ref="A21:O22"/>
  <customSheetViews>
    <customSheetView guid="{99C96E53-20B8-4C39-B2E0-60BB02E5589C}" scale="80" fitToPage="1" showAutoFilter="1">
      <selection activeCell="F11" sqref="F11"/>
      <pageMargins left="0.7" right="0.7" top="0.75" bottom="0.75" header="0.3" footer="0.3"/>
      <pageSetup paperSize="5" scale="50" fitToHeight="0" orientation="landscape" r:id="rId1"/>
      <autoFilter ref="A21:O22"/>
    </customSheetView>
    <customSheetView guid="{E64ADD4A-BA65-4CC3-87AE-4A7A873E5B87}" scale="80" fitToPage="1" showAutoFilter="1">
      <selection activeCell="F11" sqref="F11"/>
      <pageMargins left="0.7" right="0.7" top="0.75" bottom="0.75" header="0.3" footer="0.3"/>
      <pageSetup paperSize="5" scale="50" fitToHeight="0" orientation="landscape" r:id="rId2"/>
      <autoFilter ref="A21:O22"/>
    </customSheetView>
    <customSheetView guid="{6DA8A8FD-352D-4610-BC5A-169CD7F1B872}" scale="80" fitToPage="1" showAutoFilter="1">
      <selection activeCell="F11" sqref="F11"/>
      <pageMargins left="0.7" right="0.7" top="0.75" bottom="0.75" header="0.3" footer="0.3"/>
      <pageSetup paperSize="5" scale="50" fitToHeight="0" orientation="landscape" r:id="rId3"/>
      <autoFilter ref="A21:O22"/>
    </customSheetView>
    <customSheetView guid="{A423EAEA-26C9-4C91-968F-9FF15FD8A3CD}" scale="80" fitToPage="1" showAutoFilter="1">
      <selection activeCell="C42" sqref="C42"/>
      <pageMargins left="0.7" right="0.7" top="0.75" bottom="0.75" header="0.3" footer="0.3"/>
      <pageSetup paperSize="5" scale="50" fitToHeight="0" orientation="landscape" r:id="rId4"/>
      <autoFilter ref="A21:O22"/>
    </customSheetView>
    <customSheetView guid="{5495ECAE-4783-411D-818A-D8EDBC82D2AC}" scale="80" fitToPage="1" showAutoFilter="1">
      <selection activeCell="A23" sqref="A23"/>
      <pageMargins left="0.7" right="0.7" top="0.75" bottom="0.75" header="0.3" footer="0.3"/>
      <pageSetup paperSize="5" scale="50" fitToHeight="0" orientation="landscape" r:id="rId5"/>
      <autoFilter ref="A21:O22"/>
    </customSheetView>
    <customSheetView guid="{5406D82A-B1D0-4983-AB8A-75181D42C23E}" scale="80" fitToPage="1" showAutoFilter="1">
      <selection activeCell="F11" sqref="F11"/>
      <pageMargins left="0.7" right="0.7" top="0.75" bottom="0.75" header="0.3" footer="0.3"/>
      <pageSetup paperSize="5" scale="50" fitToHeight="0" orientation="landscape" r:id="rId6"/>
      <autoFilter ref="A21:O22"/>
    </customSheetView>
    <customSheetView guid="{B2DBCAC9-CDEB-41C5-BA0D-B1F00213CB82}" scale="80" fitToPage="1" showAutoFilter="1">
      <selection activeCell="F11" sqref="F11"/>
      <pageMargins left="0.7" right="0.7" top="0.75" bottom="0.75" header="0.3" footer="0.3"/>
      <pageSetup paperSize="5" scale="50" fitToHeight="0" orientation="landscape" r:id="rId7"/>
      <autoFilter ref="A21:O22"/>
    </customSheetView>
  </customSheetViews>
  <mergeCells count="1">
    <mergeCell ref="I20:O20"/>
  </mergeCells>
  <pageMargins left="0.7" right="0.7" top="0.75" bottom="0.75" header="0.3" footer="0.3"/>
  <pageSetup paperSize="5" scale="50" fitToHeight="0" orientation="landscape"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BG57"/>
  <sheetViews>
    <sheetView workbookViewId="0">
      <selection activeCell="H11" sqref="H11"/>
    </sheetView>
  </sheetViews>
  <sheetFormatPr defaultColWidth="9.140625" defaultRowHeight="15"/>
  <cols>
    <col min="1" max="1" width="9.140625" style="19"/>
    <col min="2" max="2" width="19.28515625" style="19" customWidth="1"/>
    <col min="3" max="3" width="9.140625" style="19"/>
    <col min="4" max="4" width="15.5703125" style="19" bestFit="1" customWidth="1"/>
    <col min="5" max="5" width="12.5703125" style="64" bestFit="1" customWidth="1"/>
    <col min="6" max="6" width="18.85546875" style="19" customWidth="1"/>
    <col min="7" max="7" width="14.140625" style="19" customWidth="1"/>
    <col min="8" max="8" width="23" style="19" customWidth="1"/>
    <col min="9" max="9" width="9.28515625" style="19" bestFit="1" customWidth="1"/>
    <col min="10" max="16384" width="9.140625" style="19"/>
  </cols>
  <sheetData>
    <row r="1" spans="1:59" s="43" customFormat="1" ht="22.5" customHeight="1">
      <c r="A1" s="69" t="s">
        <v>83</v>
      </c>
      <c r="B1" s="39"/>
      <c r="C1" s="8"/>
      <c r="D1" s="40"/>
      <c r="E1" s="41"/>
      <c r="F1" s="39"/>
      <c r="G1" s="39"/>
      <c r="H1" s="138"/>
      <c r="I1" s="39"/>
      <c r="J1" s="39"/>
      <c r="K1" s="39"/>
      <c r="L1" s="39"/>
      <c r="M1" s="39"/>
      <c r="N1" s="39"/>
      <c r="O1" s="39"/>
      <c r="P1" s="42"/>
      <c r="Q1" s="42"/>
      <c r="R1" s="42"/>
      <c r="S1" s="42"/>
      <c r="T1" s="42"/>
      <c r="AH1" s="44" t="s">
        <v>68</v>
      </c>
      <c r="BG1" s="44" t="s">
        <v>79</v>
      </c>
    </row>
    <row r="2" spans="1:59" s="43" customFormat="1" ht="17.25" customHeight="1">
      <c r="A2" s="39"/>
      <c r="B2" s="39"/>
      <c r="C2" s="39"/>
      <c r="D2" s="40"/>
      <c r="E2" s="41"/>
      <c r="F2" s="39"/>
      <c r="G2" s="39"/>
      <c r="H2" s="39"/>
      <c r="I2" s="39"/>
      <c r="J2" s="39"/>
      <c r="K2" s="39"/>
      <c r="L2" s="39"/>
      <c r="M2" s="39"/>
      <c r="N2" s="39"/>
      <c r="O2" s="39"/>
      <c r="P2" s="42"/>
      <c r="Q2" s="42"/>
      <c r="R2" s="42"/>
      <c r="S2" s="42"/>
      <c r="T2" s="42"/>
      <c r="AH2" s="44" t="s">
        <v>74</v>
      </c>
      <c r="BG2" s="44" t="s">
        <v>80</v>
      </c>
    </row>
    <row r="3" spans="1:59" s="51" customFormat="1" ht="34.5" thickBot="1">
      <c r="A3" s="45" t="s">
        <v>0</v>
      </c>
      <c r="B3" s="45" t="s">
        <v>12</v>
      </c>
      <c r="C3" s="45" t="s">
        <v>11</v>
      </c>
      <c r="D3" s="46" t="s">
        <v>13</v>
      </c>
      <c r="E3" s="47" t="s">
        <v>69</v>
      </c>
      <c r="F3" s="45" t="s">
        <v>14</v>
      </c>
      <c r="G3" s="48" t="s">
        <v>33</v>
      </c>
      <c r="H3" s="45" t="s">
        <v>34</v>
      </c>
      <c r="I3" s="45" t="s">
        <v>75</v>
      </c>
      <c r="J3" s="45" t="s">
        <v>20</v>
      </c>
      <c r="K3" s="45" t="s">
        <v>76</v>
      </c>
      <c r="L3" s="45" t="s">
        <v>35</v>
      </c>
      <c r="M3" s="49" t="s">
        <v>70</v>
      </c>
      <c r="N3" s="49" t="s">
        <v>71</v>
      </c>
      <c r="O3" s="45" t="s">
        <v>72</v>
      </c>
      <c r="P3" s="50"/>
      <c r="Q3" s="50"/>
      <c r="R3" s="50"/>
      <c r="S3" s="50"/>
      <c r="T3" s="50"/>
      <c r="AH3" s="52" t="s">
        <v>73</v>
      </c>
      <c r="BG3" s="52" t="s">
        <v>81</v>
      </c>
    </row>
    <row r="4" spans="1:59" s="59" customFormat="1" ht="15" customHeight="1">
      <c r="A4" s="53"/>
      <c r="B4" s="53"/>
      <c r="C4" s="53"/>
      <c r="D4" s="54"/>
      <c r="E4" s="55"/>
      <c r="F4" s="53"/>
      <c r="G4" s="56">
        <f>SUM(G5:G33)</f>
        <v>286692.90999999997</v>
      </c>
      <c r="H4" s="53"/>
      <c r="I4" s="53"/>
      <c r="J4" s="53"/>
      <c r="K4" s="53"/>
      <c r="L4" s="53"/>
      <c r="M4" s="57"/>
      <c r="N4" s="57"/>
      <c r="O4" s="53"/>
      <c r="P4" s="58"/>
      <c r="Q4" s="58"/>
      <c r="R4" s="58"/>
      <c r="S4" s="58"/>
      <c r="T4" s="58"/>
      <c r="AH4" s="16" t="s">
        <v>77</v>
      </c>
    </row>
    <row r="5" spans="1:59" s="171" customFormat="1" ht="33.75">
      <c r="A5" s="166" t="s">
        <v>133</v>
      </c>
      <c r="B5" s="166" t="s">
        <v>126</v>
      </c>
      <c r="C5" s="166" t="s">
        <v>127</v>
      </c>
      <c r="D5" s="167">
        <v>1000000</v>
      </c>
      <c r="E5" s="168"/>
      <c r="F5" s="166" t="s">
        <v>91</v>
      </c>
      <c r="G5" s="167">
        <v>0</v>
      </c>
      <c r="H5" s="166" t="s">
        <v>132</v>
      </c>
      <c r="I5" s="166">
        <v>2016</v>
      </c>
      <c r="J5" s="169" t="s">
        <v>24</v>
      </c>
      <c r="K5" s="169">
        <v>42459</v>
      </c>
      <c r="L5" s="166" t="s">
        <v>128</v>
      </c>
      <c r="M5" s="170" t="s">
        <v>88</v>
      </c>
      <c r="N5" s="170" t="s">
        <v>73</v>
      </c>
      <c r="O5" s="166"/>
    </row>
    <row r="6" spans="1:59" s="73" customFormat="1" ht="67.5">
      <c r="A6" s="60" t="s">
        <v>202</v>
      </c>
      <c r="B6" s="60" t="s">
        <v>203</v>
      </c>
      <c r="C6" s="60" t="s">
        <v>204</v>
      </c>
      <c r="D6" s="65">
        <v>8000000</v>
      </c>
      <c r="E6" s="61" t="s">
        <v>176</v>
      </c>
      <c r="F6" s="66" t="s">
        <v>79</v>
      </c>
      <c r="G6" s="65">
        <v>286692.90999999997</v>
      </c>
      <c r="H6" s="60" t="s">
        <v>205</v>
      </c>
      <c r="I6" s="66">
        <v>2018</v>
      </c>
      <c r="J6" s="60"/>
      <c r="K6" s="60"/>
      <c r="L6" s="60"/>
      <c r="M6" s="68"/>
      <c r="N6" s="67"/>
      <c r="O6" s="67"/>
      <c r="P6" s="72"/>
      <c r="Q6" s="72"/>
      <c r="R6" s="72"/>
      <c r="S6" s="72"/>
      <c r="T6" s="72"/>
    </row>
    <row r="7" spans="1:59" s="73" customFormat="1" ht="11.25">
      <c r="A7" s="60"/>
      <c r="B7" s="60"/>
      <c r="C7" s="60"/>
      <c r="D7" s="65">
        <v>0</v>
      </c>
      <c r="E7" s="61"/>
      <c r="F7" s="66" t="s">
        <v>91</v>
      </c>
      <c r="G7" s="65">
        <v>0</v>
      </c>
      <c r="H7" s="60"/>
      <c r="I7" s="66">
        <v>2017</v>
      </c>
      <c r="J7" s="60"/>
      <c r="K7" s="60"/>
      <c r="L7" s="60"/>
      <c r="M7" s="68"/>
      <c r="N7" s="67"/>
      <c r="O7" s="67"/>
      <c r="P7" s="72"/>
      <c r="Q7" s="72"/>
      <c r="R7" s="72"/>
      <c r="S7" s="72"/>
      <c r="T7" s="72"/>
    </row>
    <row r="8" spans="1:59" s="73" customFormat="1" ht="11.25">
      <c r="A8" s="60"/>
      <c r="B8" s="60"/>
      <c r="C8" s="60"/>
      <c r="D8" s="65">
        <v>0</v>
      </c>
      <c r="E8" s="61"/>
      <c r="F8" s="66" t="s">
        <v>91</v>
      </c>
      <c r="G8" s="65">
        <v>0</v>
      </c>
      <c r="H8" s="60"/>
      <c r="I8" s="66">
        <v>2017</v>
      </c>
      <c r="J8" s="60"/>
      <c r="K8" s="60"/>
      <c r="L8" s="60"/>
      <c r="M8" s="68"/>
      <c r="N8" s="67"/>
      <c r="O8" s="67"/>
      <c r="P8" s="72"/>
      <c r="Q8" s="72"/>
      <c r="R8" s="72"/>
      <c r="S8" s="72"/>
      <c r="T8" s="72"/>
    </row>
    <row r="9" spans="1:59" s="73" customFormat="1" ht="11.25">
      <c r="A9" s="60"/>
      <c r="B9" s="60"/>
      <c r="C9" s="60"/>
      <c r="D9" s="65">
        <v>0</v>
      </c>
      <c r="E9" s="61"/>
      <c r="F9" s="66" t="s">
        <v>91</v>
      </c>
      <c r="G9" s="65">
        <v>0</v>
      </c>
      <c r="H9" s="60"/>
      <c r="I9" s="66">
        <v>2017</v>
      </c>
      <c r="J9" s="60"/>
      <c r="K9" s="60"/>
      <c r="L9" s="60"/>
      <c r="M9" s="68"/>
      <c r="N9" s="67"/>
      <c r="O9" s="67"/>
      <c r="P9" s="72"/>
      <c r="Q9" s="72"/>
      <c r="R9" s="72"/>
      <c r="S9" s="72"/>
      <c r="T9" s="72"/>
    </row>
    <row r="10" spans="1:59" s="73" customFormat="1" ht="11.25">
      <c r="A10" s="60"/>
      <c r="B10" s="60"/>
      <c r="C10" s="60"/>
      <c r="D10" s="65">
        <v>0</v>
      </c>
      <c r="E10" s="61"/>
      <c r="F10" s="66" t="s">
        <v>91</v>
      </c>
      <c r="G10" s="65">
        <v>0</v>
      </c>
      <c r="H10" s="60"/>
      <c r="I10" s="66">
        <v>2017</v>
      </c>
      <c r="J10" s="60"/>
      <c r="K10" s="60"/>
      <c r="L10" s="60"/>
      <c r="M10" s="68"/>
      <c r="N10" s="67"/>
      <c r="O10" s="67"/>
      <c r="P10" s="72"/>
      <c r="Q10" s="72"/>
      <c r="R10" s="72"/>
      <c r="S10" s="72"/>
      <c r="T10" s="72"/>
    </row>
    <row r="11" spans="1:59" s="73" customFormat="1" ht="11.25">
      <c r="A11" s="60"/>
      <c r="B11" s="60"/>
      <c r="C11" s="60"/>
      <c r="D11" s="65">
        <v>0</v>
      </c>
      <c r="E11" s="61"/>
      <c r="F11" s="66" t="s">
        <v>91</v>
      </c>
      <c r="G11" s="65">
        <v>0</v>
      </c>
      <c r="H11" s="60"/>
      <c r="I11" s="66">
        <v>2017</v>
      </c>
      <c r="J11" s="60"/>
      <c r="K11" s="60"/>
      <c r="L11" s="60"/>
      <c r="M11" s="68"/>
      <c r="N11" s="67"/>
      <c r="O11" s="67"/>
      <c r="P11" s="72"/>
      <c r="Q11" s="72"/>
      <c r="R11" s="72"/>
      <c r="S11" s="72"/>
      <c r="T11" s="72"/>
    </row>
    <row r="12" spans="1:59" s="73" customFormat="1" ht="11.25">
      <c r="A12" s="60"/>
      <c r="B12" s="60"/>
      <c r="C12" s="60"/>
      <c r="D12" s="65">
        <v>0</v>
      </c>
      <c r="E12" s="61"/>
      <c r="F12" s="66" t="s">
        <v>91</v>
      </c>
      <c r="G12" s="65">
        <v>0</v>
      </c>
      <c r="H12" s="60"/>
      <c r="I12" s="66">
        <v>2017</v>
      </c>
      <c r="J12" s="60"/>
      <c r="K12" s="60"/>
      <c r="L12" s="60"/>
      <c r="M12" s="68"/>
      <c r="N12" s="67"/>
      <c r="O12" s="67"/>
      <c r="P12" s="72"/>
      <c r="Q12" s="72"/>
      <c r="R12" s="72"/>
      <c r="S12" s="72"/>
      <c r="T12" s="72"/>
    </row>
    <row r="13" spans="1:59" s="73" customFormat="1" ht="11.25">
      <c r="A13" s="60"/>
      <c r="B13" s="60"/>
      <c r="C13" s="60"/>
      <c r="D13" s="65">
        <v>0</v>
      </c>
      <c r="E13" s="61"/>
      <c r="F13" s="66" t="s">
        <v>91</v>
      </c>
      <c r="G13" s="65">
        <v>0</v>
      </c>
      <c r="H13" s="60"/>
      <c r="I13" s="66">
        <v>2017</v>
      </c>
      <c r="J13" s="60"/>
      <c r="K13" s="60"/>
      <c r="L13" s="60"/>
      <c r="M13" s="68"/>
      <c r="N13" s="67"/>
      <c r="O13" s="67"/>
      <c r="P13" s="72"/>
      <c r="Q13" s="72"/>
      <c r="R13" s="72"/>
      <c r="S13" s="72"/>
      <c r="T13" s="72"/>
    </row>
    <row r="14" spans="1:59" s="73" customFormat="1" ht="11.25">
      <c r="A14" s="60"/>
      <c r="B14" s="60"/>
      <c r="C14" s="60"/>
      <c r="D14" s="65">
        <v>0</v>
      </c>
      <c r="E14" s="61"/>
      <c r="F14" s="66" t="s">
        <v>91</v>
      </c>
      <c r="G14" s="65">
        <v>0</v>
      </c>
      <c r="H14" s="60"/>
      <c r="I14" s="66">
        <v>2017</v>
      </c>
      <c r="J14" s="60"/>
      <c r="K14" s="60"/>
      <c r="L14" s="60"/>
      <c r="M14" s="68"/>
      <c r="N14" s="67"/>
      <c r="O14" s="67"/>
      <c r="P14" s="72"/>
      <c r="Q14" s="72"/>
      <c r="R14" s="72"/>
      <c r="S14" s="72"/>
      <c r="T14" s="72"/>
    </row>
    <row r="15" spans="1:59" s="73" customFormat="1" ht="11.25">
      <c r="A15" s="60"/>
      <c r="B15" s="60"/>
      <c r="C15" s="60"/>
      <c r="D15" s="65">
        <v>0</v>
      </c>
      <c r="E15" s="61"/>
      <c r="F15" s="66" t="s">
        <v>91</v>
      </c>
      <c r="G15" s="65">
        <v>0</v>
      </c>
      <c r="H15" s="60"/>
      <c r="I15" s="66">
        <v>2017</v>
      </c>
      <c r="J15" s="60"/>
      <c r="K15" s="60"/>
      <c r="L15" s="60"/>
      <c r="M15" s="68"/>
      <c r="N15" s="67"/>
      <c r="O15" s="67"/>
      <c r="P15" s="72"/>
      <c r="Q15" s="72"/>
      <c r="R15" s="72"/>
      <c r="S15" s="72"/>
      <c r="T15" s="72"/>
    </row>
    <row r="16" spans="1:59" s="73" customFormat="1" ht="11.25">
      <c r="A16" s="60"/>
      <c r="B16" s="60"/>
      <c r="C16" s="60"/>
      <c r="D16" s="65">
        <v>0</v>
      </c>
      <c r="E16" s="61"/>
      <c r="F16" s="66" t="s">
        <v>91</v>
      </c>
      <c r="G16" s="65">
        <v>0</v>
      </c>
      <c r="H16" s="60"/>
      <c r="I16" s="66">
        <v>2017</v>
      </c>
      <c r="J16" s="60"/>
      <c r="K16" s="60"/>
      <c r="L16" s="60"/>
      <c r="M16" s="68"/>
      <c r="N16" s="67"/>
      <c r="O16" s="67"/>
      <c r="P16" s="72"/>
      <c r="Q16" s="72"/>
      <c r="R16" s="72"/>
      <c r="S16" s="72"/>
      <c r="T16" s="72"/>
    </row>
    <row r="17" spans="1:20" s="73" customFormat="1" ht="11.25">
      <c r="A17" s="60"/>
      <c r="B17" s="60"/>
      <c r="C17" s="60"/>
      <c r="D17" s="65">
        <v>0</v>
      </c>
      <c r="E17" s="61"/>
      <c r="F17" s="66" t="s">
        <v>91</v>
      </c>
      <c r="G17" s="65">
        <v>0</v>
      </c>
      <c r="H17" s="60"/>
      <c r="I17" s="66">
        <v>2017</v>
      </c>
      <c r="J17" s="60"/>
      <c r="K17" s="60"/>
      <c r="L17" s="60"/>
      <c r="M17" s="68"/>
      <c r="N17" s="67"/>
      <c r="O17" s="67"/>
      <c r="P17" s="72"/>
      <c r="Q17" s="72"/>
      <c r="R17" s="72"/>
      <c r="S17" s="72"/>
      <c r="T17" s="72"/>
    </row>
    <row r="18" spans="1:20" s="73" customFormat="1" ht="11.25">
      <c r="A18" s="60"/>
      <c r="B18" s="60"/>
      <c r="C18" s="60"/>
      <c r="D18" s="65">
        <v>0</v>
      </c>
      <c r="E18" s="61"/>
      <c r="F18" s="66" t="s">
        <v>91</v>
      </c>
      <c r="G18" s="65">
        <v>0</v>
      </c>
      <c r="H18" s="60"/>
      <c r="I18" s="66">
        <v>2017</v>
      </c>
      <c r="J18" s="60"/>
      <c r="K18" s="60"/>
      <c r="L18" s="60"/>
      <c r="M18" s="68"/>
      <c r="N18" s="67"/>
      <c r="O18" s="67"/>
      <c r="P18" s="72"/>
      <c r="Q18" s="72"/>
      <c r="R18" s="72"/>
      <c r="S18" s="72"/>
      <c r="T18" s="72"/>
    </row>
    <row r="19" spans="1:20" s="73" customFormat="1" ht="11.25">
      <c r="A19" s="60"/>
      <c r="B19" s="60"/>
      <c r="C19" s="60"/>
      <c r="D19" s="65">
        <v>0</v>
      </c>
      <c r="E19" s="61"/>
      <c r="F19" s="66" t="s">
        <v>91</v>
      </c>
      <c r="G19" s="65">
        <v>0</v>
      </c>
      <c r="H19" s="60"/>
      <c r="I19" s="66">
        <v>2017</v>
      </c>
      <c r="J19" s="60"/>
      <c r="K19" s="60"/>
      <c r="L19" s="60"/>
      <c r="M19" s="68"/>
      <c r="N19" s="67"/>
      <c r="O19" s="67"/>
      <c r="P19" s="72"/>
      <c r="Q19" s="72"/>
      <c r="R19" s="72"/>
      <c r="S19" s="72"/>
      <c r="T19" s="72"/>
    </row>
    <row r="20" spans="1:20" s="73" customFormat="1" ht="11.25">
      <c r="A20" s="60"/>
      <c r="B20" s="60"/>
      <c r="C20" s="60"/>
      <c r="D20" s="65">
        <v>0</v>
      </c>
      <c r="E20" s="61"/>
      <c r="F20" s="66" t="s">
        <v>91</v>
      </c>
      <c r="G20" s="65">
        <v>0</v>
      </c>
      <c r="H20" s="60"/>
      <c r="I20" s="66">
        <v>2017</v>
      </c>
      <c r="J20" s="60"/>
      <c r="K20" s="60"/>
      <c r="L20" s="60"/>
      <c r="M20" s="68"/>
      <c r="N20" s="67"/>
      <c r="O20" s="67"/>
      <c r="P20" s="72"/>
      <c r="Q20" s="72"/>
      <c r="R20" s="72"/>
      <c r="S20" s="72"/>
      <c r="T20" s="72"/>
    </row>
    <row r="21" spans="1:20" s="73" customFormat="1" ht="11.25">
      <c r="A21" s="60"/>
      <c r="B21" s="60"/>
      <c r="C21" s="60"/>
      <c r="D21" s="65">
        <v>0</v>
      </c>
      <c r="E21" s="61"/>
      <c r="F21" s="66" t="s">
        <v>91</v>
      </c>
      <c r="G21" s="65">
        <v>0</v>
      </c>
      <c r="H21" s="60"/>
      <c r="I21" s="66">
        <v>2017</v>
      </c>
      <c r="J21" s="60"/>
      <c r="K21" s="60"/>
      <c r="L21" s="60"/>
      <c r="M21" s="68"/>
      <c r="N21" s="67"/>
      <c r="O21" s="67"/>
      <c r="P21" s="72"/>
      <c r="Q21" s="72"/>
      <c r="R21" s="72"/>
      <c r="S21" s="72"/>
      <c r="T21" s="72"/>
    </row>
    <row r="22" spans="1:20" s="73" customFormat="1" ht="11.25">
      <c r="A22" s="60"/>
      <c r="B22" s="60"/>
      <c r="C22" s="60"/>
      <c r="D22" s="65">
        <v>0</v>
      </c>
      <c r="E22" s="61"/>
      <c r="F22" s="66" t="s">
        <v>91</v>
      </c>
      <c r="G22" s="65">
        <v>0</v>
      </c>
      <c r="H22" s="60"/>
      <c r="I22" s="66">
        <v>2017</v>
      </c>
      <c r="J22" s="60"/>
      <c r="K22" s="60"/>
      <c r="L22" s="60"/>
      <c r="M22" s="68"/>
      <c r="N22" s="67"/>
      <c r="O22" s="67"/>
      <c r="P22" s="72"/>
      <c r="Q22" s="72"/>
      <c r="R22" s="72"/>
      <c r="S22" s="72"/>
      <c r="T22" s="72"/>
    </row>
    <row r="23" spans="1:20" s="73" customFormat="1" ht="11.25">
      <c r="A23" s="60"/>
      <c r="B23" s="60"/>
      <c r="C23" s="60"/>
      <c r="D23" s="65">
        <v>0</v>
      </c>
      <c r="E23" s="61"/>
      <c r="F23" s="66" t="s">
        <v>91</v>
      </c>
      <c r="G23" s="65">
        <v>0</v>
      </c>
      <c r="H23" s="60"/>
      <c r="I23" s="66">
        <v>2017</v>
      </c>
      <c r="J23" s="60"/>
      <c r="K23" s="60"/>
      <c r="L23" s="60"/>
      <c r="M23" s="68"/>
      <c r="N23" s="67"/>
      <c r="O23" s="67"/>
      <c r="P23" s="72"/>
      <c r="Q23" s="72"/>
      <c r="R23" s="72"/>
      <c r="S23" s="72"/>
      <c r="T23" s="72"/>
    </row>
    <row r="24" spans="1:20" s="73" customFormat="1" ht="11.25">
      <c r="A24" s="60"/>
      <c r="B24" s="60"/>
      <c r="C24" s="60"/>
      <c r="D24" s="65">
        <v>0</v>
      </c>
      <c r="E24" s="61"/>
      <c r="F24" s="66" t="s">
        <v>91</v>
      </c>
      <c r="G24" s="65">
        <v>0</v>
      </c>
      <c r="H24" s="60"/>
      <c r="I24" s="66">
        <v>2017</v>
      </c>
      <c r="J24" s="60"/>
      <c r="K24" s="60"/>
      <c r="L24" s="60"/>
      <c r="M24" s="68"/>
      <c r="N24" s="67"/>
      <c r="O24" s="67"/>
      <c r="P24" s="72"/>
      <c r="Q24" s="72"/>
      <c r="R24" s="72"/>
      <c r="S24" s="72"/>
      <c r="T24" s="72"/>
    </row>
    <row r="25" spans="1:20" s="73" customFormat="1" ht="11.25">
      <c r="A25" s="60"/>
      <c r="B25" s="60"/>
      <c r="C25" s="60"/>
      <c r="D25" s="65">
        <v>0</v>
      </c>
      <c r="E25" s="61"/>
      <c r="F25" s="66" t="s">
        <v>91</v>
      </c>
      <c r="G25" s="65">
        <v>0</v>
      </c>
      <c r="H25" s="60"/>
      <c r="I25" s="66">
        <v>2017</v>
      </c>
      <c r="J25" s="60"/>
      <c r="K25" s="60"/>
      <c r="L25" s="60"/>
      <c r="M25" s="68"/>
      <c r="N25" s="67"/>
      <c r="O25" s="67"/>
      <c r="P25" s="72"/>
      <c r="Q25" s="72"/>
      <c r="R25" s="72"/>
      <c r="S25" s="72"/>
      <c r="T25" s="72"/>
    </row>
    <row r="26" spans="1:20" s="73" customFormat="1" ht="11.25">
      <c r="A26" s="60"/>
      <c r="B26" s="60"/>
      <c r="C26" s="60"/>
      <c r="D26" s="65">
        <v>0</v>
      </c>
      <c r="E26" s="61"/>
      <c r="F26" s="66" t="s">
        <v>91</v>
      </c>
      <c r="G26" s="65">
        <v>0</v>
      </c>
      <c r="H26" s="60"/>
      <c r="I26" s="66">
        <v>2017</v>
      </c>
      <c r="J26" s="60"/>
      <c r="K26" s="60"/>
      <c r="L26" s="60"/>
      <c r="M26" s="68"/>
      <c r="N26" s="67"/>
      <c r="O26" s="67"/>
      <c r="P26" s="72"/>
      <c r="Q26" s="72"/>
      <c r="R26" s="72"/>
      <c r="S26" s="72"/>
      <c r="T26" s="72"/>
    </row>
    <row r="27" spans="1:20" s="73" customFormat="1" ht="11.25">
      <c r="A27" s="60"/>
      <c r="B27" s="60"/>
      <c r="C27" s="60"/>
      <c r="D27" s="65">
        <v>0</v>
      </c>
      <c r="E27" s="61"/>
      <c r="F27" s="66" t="s">
        <v>91</v>
      </c>
      <c r="G27" s="65">
        <v>0</v>
      </c>
      <c r="H27" s="60"/>
      <c r="I27" s="66">
        <v>2017</v>
      </c>
      <c r="J27" s="60"/>
      <c r="K27" s="60"/>
      <c r="L27" s="60"/>
      <c r="M27" s="68"/>
      <c r="N27" s="67"/>
      <c r="O27" s="67"/>
      <c r="P27" s="72"/>
      <c r="Q27" s="72"/>
      <c r="R27" s="72"/>
      <c r="S27" s="72"/>
      <c r="T27" s="72"/>
    </row>
    <row r="28" spans="1:20" s="73" customFormat="1" ht="11.25">
      <c r="A28" s="60"/>
      <c r="B28" s="60"/>
      <c r="C28" s="60"/>
      <c r="D28" s="65">
        <v>0</v>
      </c>
      <c r="E28" s="61"/>
      <c r="F28" s="66" t="s">
        <v>91</v>
      </c>
      <c r="G28" s="65">
        <v>0</v>
      </c>
      <c r="H28" s="60"/>
      <c r="I28" s="66">
        <v>2017</v>
      </c>
      <c r="J28" s="60"/>
      <c r="K28" s="60"/>
      <c r="L28" s="60"/>
      <c r="M28" s="68"/>
      <c r="N28" s="67"/>
      <c r="O28" s="67"/>
      <c r="P28" s="72"/>
      <c r="Q28" s="72"/>
      <c r="R28" s="72"/>
      <c r="S28" s="72"/>
      <c r="T28" s="72"/>
    </row>
    <row r="29" spans="1:20" s="73" customFormat="1" ht="11.25">
      <c r="A29" s="60"/>
      <c r="B29" s="60"/>
      <c r="C29" s="60"/>
      <c r="D29" s="65">
        <v>0</v>
      </c>
      <c r="E29" s="61"/>
      <c r="F29" s="66" t="s">
        <v>91</v>
      </c>
      <c r="G29" s="65">
        <v>0</v>
      </c>
      <c r="H29" s="60"/>
      <c r="I29" s="66">
        <v>2017</v>
      </c>
      <c r="J29" s="60"/>
      <c r="K29" s="60"/>
      <c r="L29" s="60"/>
      <c r="M29" s="68"/>
      <c r="N29" s="67"/>
      <c r="O29" s="67"/>
      <c r="P29" s="72"/>
      <c r="Q29" s="72"/>
      <c r="R29" s="72"/>
      <c r="S29" s="72"/>
      <c r="T29" s="72"/>
    </row>
    <row r="30" spans="1:20" s="73" customFormat="1" ht="11.25">
      <c r="A30" s="60"/>
      <c r="B30" s="60"/>
      <c r="C30" s="60"/>
      <c r="D30" s="65">
        <v>0</v>
      </c>
      <c r="E30" s="61"/>
      <c r="F30" s="66" t="s">
        <v>91</v>
      </c>
      <c r="G30" s="65">
        <v>0</v>
      </c>
      <c r="H30" s="60"/>
      <c r="I30" s="66">
        <v>2017</v>
      </c>
      <c r="J30" s="60"/>
      <c r="K30" s="60"/>
      <c r="L30" s="60"/>
      <c r="M30" s="68"/>
      <c r="N30" s="67"/>
      <c r="O30" s="67"/>
      <c r="P30" s="72"/>
      <c r="Q30" s="72"/>
      <c r="R30" s="72"/>
      <c r="S30" s="72"/>
      <c r="T30" s="72"/>
    </row>
    <row r="31" spans="1:20" s="73" customFormat="1" ht="11.25">
      <c r="A31" s="60"/>
      <c r="B31" s="60"/>
      <c r="C31" s="60"/>
      <c r="D31" s="65">
        <v>0</v>
      </c>
      <c r="E31" s="61"/>
      <c r="F31" s="66" t="s">
        <v>91</v>
      </c>
      <c r="G31" s="65">
        <v>0</v>
      </c>
      <c r="H31" s="60"/>
      <c r="I31" s="66">
        <v>2017</v>
      </c>
      <c r="J31" s="60"/>
      <c r="K31" s="60"/>
      <c r="L31" s="60"/>
      <c r="M31" s="68"/>
      <c r="N31" s="67"/>
      <c r="O31" s="67"/>
      <c r="P31" s="72"/>
      <c r="Q31" s="72"/>
      <c r="R31" s="72"/>
      <c r="S31" s="72"/>
      <c r="T31" s="72"/>
    </row>
    <row r="32" spans="1:20" s="73" customFormat="1" ht="11.25">
      <c r="A32" s="60"/>
      <c r="B32" s="60"/>
      <c r="C32" s="60"/>
      <c r="D32" s="65">
        <v>0</v>
      </c>
      <c r="E32" s="61"/>
      <c r="F32" s="66" t="s">
        <v>91</v>
      </c>
      <c r="G32" s="65">
        <v>0</v>
      </c>
      <c r="H32" s="60"/>
      <c r="I32" s="66">
        <v>2017</v>
      </c>
      <c r="J32" s="60"/>
      <c r="K32" s="60"/>
      <c r="L32" s="60"/>
      <c r="M32" s="68"/>
      <c r="N32" s="67"/>
      <c r="O32" s="67"/>
      <c r="P32" s="72"/>
      <c r="Q32" s="72"/>
      <c r="R32" s="72"/>
      <c r="S32" s="72"/>
      <c r="T32" s="72"/>
    </row>
    <row r="33" spans="1:20" s="73" customFormat="1" ht="11.25">
      <c r="A33" s="60"/>
      <c r="B33" s="60"/>
      <c r="C33" s="60"/>
      <c r="D33" s="65">
        <v>0</v>
      </c>
      <c r="E33" s="61"/>
      <c r="F33" s="66" t="s">
        <v>91</v>
      </c>
      <c r="G33" s="65">
        <v>0</v>
      </c>
      <c r="H33" s="60"/>
      <c r="I33" s="66">
        <v>2017</v>
      </c>
      <c r="J33" s="60"/>
      <c r="K33" s="60"/>
      <c r="L33" s="60"/>
      <c r="M33" s="68"/>
      <c r="N33" s="67"/>
      <c r="O33" s="67"/>
      <c r="P33" s="72"/>
      <c r="Q33" s="72"/>
      <c r="R33" s="72"/>
      <c r="S33" s="72"/>
      <c r="T33" s="72"/>
    </row>
    <row r="34" spans="1:20" s="63" customFormat="1">
      <c r="E34" s="62"/>
    </row>
    <row r="35" spans="1:20" s="63" customFormat="1">
      <c r="E35" s="62"/>
    </row>
    <row r="36" spans="1:20" s="63" customFormat="1">
      <c r="E36" s="62"/>
    </row>
    <row r="37" spans="1:20" s="63" customFormat="1">
      <c r="E37" s="62"/>
    </row>
    <row r="38" spans="1:20" s="63" customFormat="1">
      <c r="E38" s="62"/>
    </row>
    <row r="39" spans="1:20" s="63" customFormat="1">
      <c r="E39" s="62"/>
    </row>
    <row r="40" spans="1:20" s="63" customFormat="1">
      <c r="E40" s="62"/>
    </row>
    <row r="41" spans="1:20" s="63" customFormat="1">
      <c r="E41" s="62"/>
    </row>
    <row r="42" spans="1:20" s="63" customFormat="1">
      <c r="E42" s="62"/>
    </row>
    <row r="43" spans="1:20" s="63" customFormat="1">
      <c r="E43" s="62"/>
    </row>
    <row r="44" spans="1:20" s="63" customFormat="1">
      <c r="E44" s="62"/>
    </row>
    <row r="45" spans="1:20" s="63" customFormat="1">
      <c r="E45" s="62"/>
    </row>
    <row r="46" spans="1:20" s="63" customFormat="1">
      <c r="E46" s="62"/>
    </row>
    <row r="47" spans="1:20" s="63" customFormat="1">
      <c r="E47" s="62"/>
    </row>
    <row r="48" spans="1:20" s="63" customFormat="1">
      <c r="E48" s="62"/>
    </row>
    <row r="49" spans="5:5" s="63" customFormat="1">
      <c r="E49" s="62"/>
    </row>
    <row r="50" spans="5:5" s="63" customFormat="1">
      <c r="E50" s="62"/>
    </row>
    <row r="51" spans="5:5" s="63" customFormat="1">
      <c r="E51" s="62"/>
    </row>
    <row r="52" spans="5:5" s="63" customFormat="1">
      <c r="E52" s="62"/>
    </row>
    <row r="53" spans="5:5" s="63" customFormat="1">
      <c r="E53" s="62"/>
    </row>
    <row r="54" spans="5:5" s="63" customFormat="1">
      <c r="E54" s="62"/>
    </row>
    <row r="55" spans="5:5" s="63" customFormat="1">
      <c r="E55" s="62"/>
    </row>
    <row r="56" spans="5:5" s="63" customFormat="1">
      <c r="E56" s="62"/>
    </row>
    <row r="57" spans="5:5" s="63" customFormat="1">
      <c r="E57" s="62"/>
    </row>
  </sheetData>
  <sheetProtection formatCells="0" formatColumns="0" formatRows="0" autoFilter="0"/>
  <protectedRanges>
    <protectedRange sqref="O6:O33" name="Current week"/>
  </protectedRanges>
  <autoFilter ref="A3:O33"/>
  <customSheetViews>
    <customSheetView guid="{99C96E53-20B8-4C39-B2E0-60BB02E5589C}" showAutoFilter="1">
      <selection activeCell="F26" sqref="F26"/>
      <pageMargins left="0.7" right="0.7" top="0.75" bottom="0.75" header="0.3" footer="0.3"/>
      <pageSetup orientation="portrait" r:id="rId1"/>
      <autoFilter ref="A3:O33"/>
    </customSheetView>
    <customSheetView guid="{E64ADD4A-BA65-4CC3-87AE-4A7A873E5B87}" showAutoFilter="1">
      <selection activeCell="F26" sqref="F26"/>
      <pageMargins left="0.7" right="0.7" top="0.75" bottom="0.75" header="0.3" footer="0.3"/>
      <pageSetup orientation="portrait" r:id="rId2"/>
      <autoFilter ref="A3:O33"/>
    </customSheetView>
    <customSheetView guid="{6DA8A8FD-352D-4610-BC5A-169CD7F1B872}" showAutoFilter="1">
      <selection activeCell="A34" sqref="A34"/>
      <pageMargins left="0.7" right="0.7" top="0.75" bottom="0.75" header="0.3" footer="0.3"/>
      <pageSetup orientation="portrait" r:id="rId3"/>
      <autoFilter ref="A3:O33"/>
    </customSheetView>
    <customSheetView guid="{A423EAEA-26C9-4C91-968F-9FF15FD8A3CD}" showAutoFilter="1">
      <selection activeCell="F6" sqref="F6"/>
      <pageMargins left="0.7" right="0.7" top="0.75" bottom="0.75" header="0.3" footer="0.3"/>
      <pageSetup orientation="portrait" r:id="rId4"/>
      <autoFilter ref="A3:O33"/>
    </customSheetView>
    <customSheetView guid="{A755F7B1-1B17-4B1B-AE2C-9A42288D6C9C}" showAutoFilter="1">
      <selection activeCell="E6" sqref="E6"/>
      <pageMargins left="0.7" right="0.7" top="0.75" bottom="0.75" header="0.3" footer="0.3"/>
      <pageSetup orientation="portrait" r:id="rId5"/>
      <autoFilter ref="A3:O36"/>
    </customSheetView>
    <customSheetView guid="{8FCB8EB8-4FC2-40FD-A64A-15756752189C}" showAutoFilter="1" topLeftCell="A4">
      <selection activeCell="A9" sqref="A9"/>
      <pageMargins left="0.7" right="0.7" top="0.75" bottom="0.75" header="0.3" footer="0.3"/>
      <pageSetup orientation="portrait" r:id="rId6"/>
      <autoFilter ref="A3:O36"/>
    </customSheetView>
    <customSheetView guid="{C003D31C-3C11-4F7E-AAAB-AD241761AEF2}" showAutoFilter="1">
      <selection activeCell="F7" sqref="F7"/>
      <pageMargins left="0.7" right="0.7" top="0.75" bottom="0.75" header="0.3" footer="0.3"/>
      <pageSetup orientation="portrait" r:id="rId7"/>
      <autoFilter ref="A3:O36"/>
    </customSheetView>
    <customSheetView guid="{4C04BD47-84CE-4273-ACF8-B93F72B2FC29}" showAutoFilter="1">
      <selection activeCell="F7" sqref="F7"/>
      <pageMargins left="0.7" right="0.7" top="0.75" bottom="0.75" header="0.3" footer="0.3"/>
      <pageSetup orientation="portrait" r:id="rId8"/>
      <autoFilter ref="A3:O36"/>
    </customSheetView>
    <customSheetView guid="{2699C5E5-96D4-48DE-87D7-EC09646739BE}" showAutoFilter="1">
      <selection activeCell="F6" sqref="F6"/>
      <pageMargins left="0.7" right="0.7" top="0.75" bottom="0.75" header="0.3" footer="0.3"/>
      <pageSetup orientation="portrait" r:id="rId9"/>
      <autoFilter ref="A3:O36"/>
    </customSheetView>
    <customSheetView guid="{D570A0AB-7D73-4828-9E7D-BCCF88D35B2E}" showAutoFilter="1">
      <selection activeCell="F6" sqref="F6"/>
      <pageMargins left="0.7" right="0.7" top="0.75" bottom="0.75" header="0.3" footer="0.3"/>
      <pageSetup orientation="portrait" r:id="rId10"/>
      <autoFilter ref="A3:O36"/>
    </customSheetView>
    <customSheetView guid="{D5108DDB-1CA7-4882-8509-9DD5CB1D05D4}" showAutoFilter="1">
      <selection activeCell="B45" sqref="B45"/>
      <pageMargins left="0.7" right="0.7" top="0.75" bottom="0.75" header="0.3" footer="0.3"/>
      <pageSetup orientation="portrait" r:id="rId11"/>
      <autoFilter ref="A3:O36"/>
    </customSheetView>
    <customSheetView guid="{B3DB9642-86AB-452C-A0CD-25C90A434E2B}" showAutoFilter="1">
      <selection activeCell="G5" sqref="G5:G8"/>
      <pageMargins left="0.7" right="0.7" top="0.75" bottom="0.75" header="0.3" footer="0.3"/>
      <pageSetup orientation="portrait" r:id="rId12"/>
      <autoFilter ref="A3:O41"/>
    </customSheetView>
    <customSheetView guid="{FBCD9737-53FC-4BBA-9677-9554CB08187D}" showAutoFilter="1">
      <selection activeCell="H1" sqref="H1"/>
      <pageMargins left="0.7" right="0.7" top="0.75" bottom="0.75" header="0.3" footer="0.3"/>
      <pageSetup orientation="portrait" r:id="rId13"/>
      <autoFilter ref="A3:O41"/>
    </customSheetView>
    <customSheetView guid="{8553E7FD-9F31-43F9-9E4D-7B67B2E0411A}" showAutoFilter="1">
      <selection activeCell="F13" sqref="F13"/>
      <pageMargins left="0.7" right="0.7" top="0.75" bottom="0.75" header="0.3" footer="0.3"/>
      <pageSetup orientation="portrait" r:id="rId14"/>
      <autoFilter ref="A3:O48"/>
    </customSheetView>
    <customSheetView guid="{1FBB4969-6CBF-41D4-A639-A7476D452D85}" showAutoFilter="1">
      <selection activeCell="B11" sqref="B11"/>
      <pageMargins left="0.7" right="0.7" top="0.75" bottom="0.75" header="0.3" footer="0.3"/>
      <pageSetup orientation="portrait" r:id="rId15"/>
      <autoFilter ref="A3:O48"/>
    </customSheetView>
    <customSheetView guid="{6FC8E45E-B7EC-432F-999B-187E52E5BCD1}" showAutoFilter="1">
      <selection activeCell="E11" sqref="E11"/>
      <pageMargins left="0.7" right="0.7" top="0.75" bottom="0.75" header="0.3" footer="0.3"/>
      <pageSetup orientation="portrait" r:id="rId16"/>
      <autoFilter ref="A3:O48"/>
    </customSheetView>
    <customSheetView guid="{5FC3DCBB-1083-4C50-A3FD-B9D4538DA773}" showAutoFilter="1" topLeftCell="C1">
      <selection activeCell="H12" sqref="H12"/>
      <pageMargins left="0.7" right="0.7" top="0.75" bottom="0.75" header="0.3" footer="0.3"/>
      <autoFilter ref="A3:O3"/>
    </customSheetView>
    <customSheetView guid="{B7BCDC88-F3BD-48B0-8DD5-36B47A2B1128}" showAutoFilter="1">
      <selection activeCell="C16" sqref="C16"/>
      <pageMargins left="0.7" right="0.7" top="0.75" bottom="0.75" header="0.3" footer="0.3"/>
      <autoFilter ref="A3:O3"/>
    </customSheetView>
    <customSheetView guid="{F976164E-0E99-4807-8FC3-52215D1D897C}" showAutoFilter="1">
      <selection activeCell="A10" sqref="A10"/>
      <pageMargins left="0.7" right="0.7" top="0.75" bottom="0.75" header="0.3" footer="0.3"/>
      <autoFilter ref="A3:O3"/>
    </customSheetView>
    <customSheetView guid="{82F36205-E67C-4794-BB0C-024D3E9E2E22}" showAutoFilter="1">
      <selection activeCell="H18" sqref="H15:H18"/>
      <pageMargins left="0.7" right="0.7" top="0.75" bottom="0.75" header="0.3" footer="0.3"/>
      <autoFilter ref="A3:O3"/>
    </customSheetView>
    <customSheetView guid="{18079F88-A1E0-412F-9473-D8F8B099181E}" showAutoFilter="1">
      <selection activeCell="A10" sqref="A10"/>
      <pageMargins left="0.7" right="0.7" top="0.75" bottom="0.75" header="0.3" footer="0.3"/>
      <autoFilter ref="A3:O48"/>
    </customSheetView>
    <customSheetView guid="{36D2D0A1-A13B-4BF2-9A8A-F42E50683E85}" showAutoFilter="1">
      <selection activeCell="D5" sqref="D5"/>
      <pageMargins left="0.7" right="0.7" top="0.75" bottom="0.75" header="0.3" footer="0.3"/>
      <pageSetup orientation="portrait" r:id="rId17"/>
      <autoFilter ref="A3:O48"/>
    </customSheetView>
    <customSheetView guid="{E948BCE7-2060-41BB-8D33-622594444302}" showAutoFilter="1">
      <selection activeCell="A5" sqref="A5"/>
      <pageMargins left="0.7" right="0.7" top="0.75" bottom="0.75" header="0.3" footer="0.3"/>
      <pageSetup orientation="portrait" r:id="rId18"/>
      <autoFilter ref="A3:O48"/>
    </customSheetView>
    <customSheetView guid="{E86B1091-79BC-4885-BAD8-FD89DD72A1A1}" showAutoFilter="1">
      <selection activeCell="G2" sqref="G2"/>
      <pageMargins left="0.7" right="0.7" top="0.75" bottom="0.75" header="0.3" footer="0.3"/>
      <pageSetup orientation="portrait" r:id="rId19"/>
      <autoFilter ref="A3:O48"/>
    </customSheetView>
    <customSheetView guid="{15204AAF-F8D6-4F5C-B779-8142D767886E}" showAutoFilter="1">
      <selection activeCell="E19" sqref="E19"/>
      <pageMargins left="0.7" right="0.7" top="0.75" bottom="0.75" header="0.3" footer="0.3"/>
      <pageSetup orientation="portrait" r:id="rId20"/>
      <autoFilter ref="A3:O48"/>
    </customSheetView>
    <customSheetView guid="{E78475F9-8E88-486A-B527-CF4D0005F119}" showAutoFilter="1">
      <selection activeCell="G4" sqref="G4"/>
      <pageMargins left="0.7" right="0.7" top="0.75" bottom="0.75" header="0.3" footer="0.3"/>
      <pageSetup orientation="portrait" r:id="rId21"/>
      <autoFilter ref="A3:O41"/>
    </customSheetView>
    <customSheetView guid="{A11BAD2D-8B80-431F-82AB-32E581CA468E}" showAutoFilter="1">
      <selection activeCell="G5" sqref="G5:G8"/>
      <pageMargins left="0.7" right="0.7" top="0.75" bottom="0.75" header="0.3" footer="0.3"/>
      <pageSetup orientation="portrait" r:id="rId22"/>
      <autoFilter ref="A3:O41"/>
    </customSheetView>
    <customSheetView guid="{F121DFDB-F7EE-4DC0-9C56-78F12606351C}" showAutoFilter="1">
      <selection activeCell="G5" sqref="G5:G8"/>
      <pageMargins left="0.7" right="0.7" top="0.75" bottom="0.75" header="0.3" footer="0.3"/>
      <pageSetup orientation="portrait" r:id="rId23"/>
      <autoFilter ref="A3:O41"/>
    </customSheetView>
    <customSheetView guid="{8B59E16A-52F3-478D-8070-E07F285B6736}" showAutoFilter="1">
      <selection activeCell="G5" sqref="G5:G8"/>
      <pageMargins left="0.7" right="0.7" top="0.75" bottom="0.75" header="0.3" footer="0.3"/>
      <pageSetup orientation="portrait" r:id="rId24"/>
      <autoFilter ref="A3:O41"/>
    </customSheetView>
    <customSheetView guid="{408714B3-C490-4A0A-9E6B-4A6408ECE2F9}" showAutoFilter="1">
      <selection activeCell="G5" sqref="G5:G8"/>
      <pageMargins left="0.7" right="0.7" top="0.75" bottom="0.75" header="0.3" footer="0.3"/>
      <pageSetup orientation="portrait" r:id="rId25"/>
      <autoFilter ref="A3:O41"/>
    </customSheetView>
    <customSheetView guid="{B54B3B29-DBE5-4E05-B57A-733E861AD3D8}" showAutoFilter="1">
      <selection activeCell="B45" sqref="B45"/>
      <pageMargins left="0.7" right="0.7" top="0.75" bottom="0.75" header="0.3" footer="0.3"/>
      <pageSetup orientation="portrait" r:id="rId26"/>
      <autoFilter ref="A3:O36"/>
    </customSheetView>
    <customSheetView guid="{CF96541A-F90A-48AC-9670-7575F9D1424B}" showAutoFilter="1">
      <selection activeCell="E12" sqref="E12"/>
      <pageMargins left="0.7" right="0.7" top="0.75" bottom="0.75" header="0.3" footer="0.3"/>
      <pageSetup orientation="portrait" r:id="rId27"/>
      <autoFilter ref="A3:O36"/>
    </customSheetView>
    <customSheetView guid="{D0527416-56DA-471C-B239-7844AAE5BBF2}" showAutoFilter="1">
      <selection activeCell="F6" sqref="F6"/>
      <pageMargins left="0.7" right="0.7" top="0.75" bottom="0.75" header="0.3" footer="0.3"/>
      <pageSetup orientation="portrait" r:id="rId28"/>
      <autoFilter ref="A3:O36"/>
    </customSheetView>
    <customSheetView guid="{D2AF4B55-6288-4404-BDA4-57667A3D222B}" showAutoFilter="1" topLeftCell="A4">
      <selection activeCell="M10" sqref="M10"/>
      <pageMargins left="0.7" right="0.7" top="0.75" bottom="0.75" header="0.3" footer="0.3"/>
      <pageSetup orientation="portrait" r:id="rId29"/>
      <autoFilter ref="A3:O36"/>
    </customSheetView>
    <customSheetView guid="{E536F60A-D6BA-4AA9-B83D-F62B1E7BFDAE}" showAutoFilter="1">
      <selection activeCell="F7" sqref="F7"/>
      <pageMargins left="0.7" right="0.7" top="0.75" bottom="0.75" header="0.3" footer="0.3"/>
      <pageSetup orientation="portrait" r:id="rId30"/>
      <autoFilter ref="A3:O36"/>
    </customSheetView>
    <customSheetView guid="{D598809E-F200-41DC-9C4F-AC111AA6FE58}" showAutoFilter="1">
      <selection activeCell="E6" sqref="E6"/>
      <pageMargins left="0.7" right="0.7" top="0.75" bottom="0.75" header="0.3" footer="0.3"/>
      <pageSetup orientation="portrait" r:id="rId31"/>
      <autoFilter ref="A3:O36"/>
    </customSheetView>
    <customSheetView guid="{5495ECAE-4783-411D-818A-D8EDBC82D2AC}" showAutoFilter="1">
      <selection activeCell="F23" sqref="F23"/>
      <pageMargins left="0.7" right="0.7" top="0.75" bottom="0.75" header="0.3" footer="0.3"/>
      <pageSetup orientation="portrait" r:id="rId32"/>
      <autoFilter ref="A3:O33"/>
    </customSheetView>
    <customSheetView guid="{5406D82A-B1D0-4983-AB8A-75181D42C23E}" showAutoFilter="1">
      <selection activeCell="E22" sqref="E22"/>
      <pageMargins left="0.7" right="0.7" top="0.75" bottom="0.75" header="0.3" footer="0.3"/>
      <pageSetup orientation="portrait" r:id="rId33"/>
      <autoFilter ref="A3:O33"/>
    </customSheetView>
    <customSheetView guid="{B2DBCAC9-CDEB-41C5-BA0D-B1F00213CB82}" showAutoFilter="1">
      <selection activeCell="A6" sqref="A6"/>
      <pageMargins left="0.7" right="0.7" top="0.75" bottom="0.75" header="0.3" footer="0.3"/>
      <pageSetup orientation="portrait" r:id="rId34"/>
      <autoFilter ref="A3:O33"/>
    </customSheetView>
  </customSheetViews>
  <pageMargins left="0.7" right="0.7" top="0.75" bottom="0.75" header="0.3" footer="0.3"/>
  <pageSetup orientation="portrait" r:id="rId3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BG101"/>
  <sheetViews>
    <sheetView workbookViewId="0">
      <pane ySplit="4" topLeftCell="A70" activePane="bottomLeft" state="frozenSplit"/>
      <selection pane="bottomLeft" activeCell="C77" sqref="C77"/>
    </sheetView>
  </sheetViews>
  <sheetFormatPr defaultColWidth="8.28515625" defaultRowHeight="11.25"/>
  <cols>
    <col min="1" max="1" width="12" style="152" customWidth="1"/>
    <col min="2" max="2" width="10.42578125" style="152" customWidth="1"/>
    <col min="3" max="3" width="17.85546875" style="152" customWidth="1"/>
    <col min="4" max="4" width="15.28515625" style="153" bestFit="1" customWidth="1"/>
    <col min="5" max="5" width="12.5703125" style="152" bestFit="1" customWidth="1"/>
    <col min="6" max="6" width="8.28515625" style="152"/>
    <col min="7" max="7" width="14.7109375" style="153" bestFit="1" customWidth="1"/>
    <col min="8" max="8" width="24.140625" style="152" customWidth="1"/>
    <col min="9" max="9" width="10.140625" style="152" bestFit="1" customWidth="1"/>
    <col min="10" max="11" width="8.28515625" style="152"/>
    <col min="12" max="12" width="10.85546875" style="152" customWidth="1"/>
    <col min="13" max="16384" width="8.28515625" style="152"/>
  </cols>
  <sheetData>
    <row r="1" spans="1:59" s="193" customFormat="1" ht="22.5" customHeight="1">
      <c r="A1" s="191" t="s">
        <v>84</v>
      </c>
      <c r="B1" s="96"/>
      <c r="C1" s="96"/>
      <c r="D1" s="192"/>
      <c r="E1" s="96"/>
      <c r="F1" s="96"/>
      <c r="G1" s="192"/>
      <c r="H1" s="138" t="s">
        <v>548</v>
      </c>
      <c r="I1" s="96"/>
      <c r="J1" s="260" t="s">
        <v>171</v>
      </c>
      <c r="K1" s="261"/>
      <c r="L1" s="261"/>
      <c r="M1" s="261"/>
      <c r="N1" s="261"/>
      <c r="O1" s="96"/>
      <c r="P1" s="160"/>
      <c r="Q1" s="160"/>
      <c r="R1" s="160"/>
      <c r="S1" s="160"/>
      <c r="T1" s="160"/>
      <c r="AH1" s="194"/>
      <c r="BG1" s="194" t="s">
        <v>79</v>
      </c>
    </row>
    <row r="2" spans="1:59" s="193" customFormat="1" ht="17.25" customHeight="1">
      <c r="A2" s="96"/>
      <c r="B2" s="96"/>
      <c r="C2" s="96"/>
      <c r="D2" s="192"/>
      <c r="E2" s="96"/>
      <c r="F2" s="96"/>
      <c r="G2" s="192"/>
      <c r="H2" s="96"/>
      <c r="I2" s="96"/>
      <c r="J2" s="260" t="s">
        <v>172</v>
      </c>
      <c r="K2" s="261"/>
      <c r="L2" s="261"/>
      <c r="M2" s="261"/>
      <c r="N2" s="261"/>
      <c r="O2" s="96"/>
      <c r="P2" s="160"/>
      <c r="Q2" s="160"/>
      <c r="R2" s="160"/>
      <c r="S2" s="160"/>
      <c r="T2" s="160"/>
      <c r="AH2" s="194"/>
      <c r="BG2" s="194" t="s">
        <v>80</v>
      </c>
    </row>
    <row r="3" spans="1:59" s="193" customFormat="1" ht="17.25" customHeight="1">
      <c r="A3" s="96"/>
      <c r="B3" s="96"/>
      <c r="C3" s="96"/>
      <c r="D3" s="192"/>
      <c r="E3" s="96"/>
      <c r="F3" s="96"/>
      <c r="G3" s="192"/>
      <c r="H3" s="96"/>
      <c r="I3" s="96"/>
      <c r="J3" s="96"/>
      <c r="K3" s="96"/>
      <c r="L3" s="96"/>
      <c r="M3" s="96"/>
      <c r="N3" s="96"/>
      <c r="O3" s="96"/>
      <c r="P3" s="160"/>
      <c r="Q3" s="160"/>
      <c r="R3" s="160"/>
      <c r="S3" s="160"/>
      <c r="T3" s="160"/>
      <c r="AH3" s="194"/>
      <c r="BG3" s="194"/>
    </row>
    <row r="4" spans="1:59" s="161" customFormat="1" ht="23.25" thickBot="1">
      <c r="A4" s="154" t="s">
        <v>0</v>
      </c>
      <c r="B4" s="154" t="s">
        <v>12</v>
      </c>
      <c r="C4" s="154" t="s">
        <v>11</v>
      </c>
      <c r="D4" s="155" t="s">
        <v>13</v>
      </c>
      <c r="E4" s="156" t="s">
        <v>69</v>
      </c>
      <c r="F4" s="154" t="s">
        <v>14</v>
      </c>
      <c r="G4" s="157" t="s">
        <v>33</v>
      </c>
      <c r="H4" s="154" t="s">
        <v>34</v>
      </c>
      <c r="I4" s="154" t="s">
        <v>75</v>
      </c>
      <c r="J4" s="154" t="s">
        <v>20</v>
      </c>
      <c r="K4" s="154" t="s">
        <v>76</v>
      </c>
      <c r="L4" s="154" t="s">
        <v>35</v>
      </c>
      <c r="M4" s="158" t="s">
        <v>70</v>
      </c>
      <c r="N4" s="158" t="s">
        <v>71</v>
      </c>
      <c r="O4" s="159" t="s">
        <v>110</v>
      </c>
      <c r="P4" s="160"/>
      <c r="Q4" s="160"/>
      <c r="R4" s="160"/>
      <c r="S4" s="160"/>
      <c r="T4" s="160"/>
      <c r="AH4" s="96"/>
      <c r="BG4" s="96" t="s">
        <v>81</v>
      </c>
    </row>
    <row r="5" spans="1:59" ht="15">
      <c r="A5" s="267" t="s">
        <v>124</v>
      </c>
      <c r="B5" s="267"/>
      <c r="C5" s="267"/>
      <c r="D5" s="268"/>
      <c r="E5" s="269"/>
      <c r="F5" s="267" t="s">
        <v>111</v>
      </c>
      <c r="G5" s="270">
        <v>47512</v>
      </c>
      <c r="H5" s="267" t="s">
        <v>161</v>
      </c>
      <c r="I5" s="267">
        <v>2018</v>
      </c>
      <c r="J5" s="267" t="s">
        <v>95</v>
      </c>
      <c r="K5" s="271">
        <v>42743</v>
      </c>
      <c r="L5" s="267" t="s">
        <v>108</v>
      </c>
      <c r="M5" s="272" t="s">
        <v>88</v>
      </c>
      <c r="N5" s="272" t="s">
        <v>109</v>
      </c>
    </row>
    <row r="6" spans="1:59" ht="15">
      <c r="A6" s="267" t="s">
        <v>124</v>
      </c>
      <c r="B6" s="267"/>
      <c r="C6" s="267"/>
      <c r="D6" s="268"/>
      <c r="E6" s="269"/>
      <c r="F6" s="267" t="s">
        <v>111</v>
      </c>
      <c r="G6" s="270">
        <v>25650</v>
      </c>
      <c r="H6" s="267" t="s">
        <v>162</v>
      </c>
      <c r="I6" s="267">
        <v>2018</v>
      </c>
      <c r="J6" s="267" t="s">
        <v>95</v>
      </c>
      <c r="K6" s="271">
        <v>42743</v>
      </c>
      <c r="L6" s="267" t="s">
        <v>108</v>
      </c>
      <c r="M6" s="272" t="s">
        <v>88</v>
      </c>
      <c r="N6" s="272" t="s">
        <v>109</v>
      </c>
    </row>
    <row r="7" spans="1:59" ht="15">
      <c r="A7" s="267" t="s">
        <v>124</v>
      </c>
      <c r="B7" s="267"/>
      <c r="C7" s="267"/>
      <c r="D7" s="268"/>
      <c r="E7" s="269"/>
      <c r="F7" s="267" t="s">
        <v>111</v>
      </c>
      <c r="G7" s="270">
        <v>12690</v>
      </c>
      <c r="H7" s="267" t="s">
        <v>161</v>
      </c>
      <c r="I7" s="267">
        <v>2018</v>
      </c>
      <c r="J7" s="267" t="s">
        <v>95</v>
      </c>
      <c r="K7" s="271">
        <v>42743</v>
      </c>
      <c r="L7" s="267" t="s">
        <v>108</v>
      </c>
      <c r="M7" s="272" t="s">
        <v>88</v>
      </c>
      <c r="N7" s="272" t="s">
        <v>109</v>
      </c>
    </row>
    <row r="8" spans="1:59" ht="15">
      <c r="A8" s="267" t="s">
        <v>124</v>
      </c>
      <c r="B8" s="267"/>
      <c r="C8" s="267"/>
      <c r="D8" s="268"/>
      <c r="E8" s="269"/>
      <c r="F8" s="267" t="s">
        <v>111</v>
      </c>
      <c r="G8" s="270">
        <v>12000</v>
      </c>
      <c r="H8" s="267" t="s">
        <v>163</v>
      </c>
      <c r="I8" s="267">
        <v>2018</v>
      </c>
      <c r="J8" s="267" t="s">
        <v>95</v>
      </c>
      <c r="K8" s="271">
        <v>42743</v>
      </c>
      <c r="L8" s="267" t="s">
        <v>108</v>
      </c>
      <c r="M8" s="272" t="s">
        <v>88</v>
      </c>
      <c r="N8" s="272" t="s">
        <v>109</v>
      </c>
    </row>
    <row r="9" spans="1:59" ht="15">
      <c r="A9" s="267" t="s">
        <v>124</v>
      </c>
      <c r="B9" s="267"/>
      <c r="C9" s="267"/>
      <c r="D9" s="268"/>
      <c r="E9" s="269"/>
      <c r="F9" s="267" t="s">
        <v>111</v>
      </c>
      <c r="G9" s="270">
        <v>6265</v>
      </c>
      <c r="H9" s="267" t="s">
        <v>161</v>
      </c>
      <c r="I9" s="267">
        <v>2018</v>
      </c>
      <c r="J9" s="267" t="s">
        <v>95</v>
      </c>
      <c r="K9" s="271">
        <v>42743</v>
      </c>
      <c r="L9" s="267" t="s">
        <v>108</v>
      </c>
      <c r="M9" s="272" t="s">
        <v>88</v>
      </c>
      <c r="N9" s="272" t="s">
        <v>109</v>
      </c>
    </row>
    <row r="10" spans="1:59" s="330" customFormat="1" ht="22.5">
      <c r="A10" s="267" t="s">
        <v>124</v>
      </c>
      <c r="B10" s="267"/>
      <c r="C10" s="267"/>
      <c r="D10" s="328"/>
      <c r="E10" s="329"/>
      <c r="F10" s="267" t="s">
        <v>19</v>
      </c>
      <c r="G10" s="270">
        <v>800000</v>
      </c>
      <c r="H10" s="267" t="s">
        <v>164</v>
      </c>
      <c r="I10" s="267">
        <v>2018</v>
      </c>
      <c r="J10" s="267" t="s">
        <v>95</v>
      </c>
      <c r="K10" s="271">
        <v>42743</v>
      </c>
      <c r="L10" s="267" t="s">
        <v>108</v>
      </c>
      <c r="M10" s="272" t="s">
        <v>88</v>
      </c>
      <c r="N10" s="272" t="s">
        <v>109</v>
      </c>
    </row>
    <row r="11" spans="1:59" s="330" customFormat="1" ht="22.5">
      <c r="A11" s="267" t="s">
        <v>124</v>
      </c>
      <c r="B11" s="267"/>
      <c r="C11" s="267"/>
      <c r="D11" s="328"/>
      <c r="E11" s="329"/>
      <c r="F11" s="267" t="s">
        <v>19</v>
      </c>
      <c r="G11" s="270">
        <v>600000</v>
      </c>
      <c r="H11" s="267" t="s">
        <v>165</v>
      </c>
      <c r="I11" s="267">
        <v>2018</v>
      </c>
      <c r="J11" s="267" t="s">
        <v>95</v>
      </c>
      <c r="K11" s="271">
        <v>42743</v>
      </c>
      <c r="L11" s="267" t="s">
        <v>108</v>
      </c>
      <c r="M11" s="272" t="s">
        <v>88</v>
      </c>
      <c r="N11" s="272" t="s">
        <v>109</v>
      </c>
    </row>
    <row r="12" spans="1:59" s="330" customFormat="1" ht="22.5">
      <c r="A12" s="267" t="s">
        <v>124</v>
      </c>
      <c r="B12" s="267"/>
      <c r="C12" s="267"/>
      <c r="D12" s="328"/>
      <c r="E12" s="329"/>
      <c r="F12" s="267" t="s">
        <v>19</v>
      </c>
      <c r="G12" s="270">
        <v>112500</v>
      </c>
      <c r="H12" s="267" t="s">
        <v>166</v>
      </c>
      <c r="I12" s="267">
        <v>2018</v>
      </c>
      <c r="J12" s="267" t="s">
        <v>95</v>
      </c>
      <c r="K12" s="271">
        <v>42743</v>
      </c>
      <c r="L12" s="267" t="s">
        <v>108</v>
      </c>
      <c r="M12" s="272" t="s">
        <v>88</v>
      </c>
      <c r="N12" s="272" t="s">
        <v>109</v>
      </c>
    </row>
    <row r="13" spans="1:59" s="330" customFormat="1" ht="22.5">
      <c r="A13" s="267" t="s">
        <v>124</v>
      </c>
      <c r="B13" s="267"/>
      <c r="C13" s="267"/>
      <c r="D13" s="328"/>
      <c r="E13" s="329"/>
      <c r="F13" s="267" t="s">
        <v>19</v>
      </c>
      <c r="G13" s="270">
        <v>106243</v>
      </c>
      <c r="H13" s="267" t="s">
        <v>167</v>
      </c>
      <c r="I13" s="267">
        <v>2018</v>
      </c>
      <c r="J13" s="267" t="s">
        <v>95</v>
      </c>
      <c r="K13" s="271">
        <v>42743</v>
      </c>
      <c r="L13" s="267" t="s">
        <v>108</v>
      </c>
      <c r="M13" s="272" t="s">
        <v>88</v>
      </c>
      <c r="N13" s="272" t="s">
        <v>109</v>
      </c>
    </row>
    <row r="14" spans="1:59" s="330" customFormat="1" ht="22.5">
      <c r="A14" s="267" t="s">
        <v>124</v>
      </c>
      <c r="B14" s="267"/>
      <c r="C14" s="267"/>
      <c r="D14" s="328"/>
      <c r="E14" s="329"/>
      <c r="F14" s="267" t="s">
        <v>19</v>
      </c>
      <c r="G14" s="270">
        <v>91605.53</v>
      </c>
      <c r="H14" s="267" t="s">
        <v>168</v>
      </c>
      <c r="I14" s="267">
        <v>2018</v>
      </c>
      <c r="J14" s="267" t="s">
        <v>95</v>
      </c>
      <c r="K14" s="271">
        <v>42743</v>
      </c>
      <c r="L14" s="267" t="s">
        <v>108</v>
      </c>
      <c r="M14" s="272" t="s">
        <v>88</v>
      </c>
      <c r="N14" s="272" t="s">
        <v>109</v>
      </c>
    </row>
    <row r="15" spans="1:59" s="330" customFormat="1" ht="22.5">
      <c r="A15" s="267" t="s">
        <v>124</v>
      </c>
      <c r="B15" s="267"/>
      <c r="C15" s="267"/>
      <c r="D15" s="328"/>
      <c r="E15" s="329"/>
      <c r="F15" s="267" t="s">
        <v>19</v>
      </c>
      <c r="G15" s="270">
        <v>88035</v>
      </c>
      <c r="H15" s="267" t="s">
        <v>169</v>
      </c>
      <c r="I15" s="267">
        <v>2018</v>
      </c>
      <c r="J15" s="267" t="s">
        <v>95</v>
      </c>
      <c r="K15" s="271">
        <v>42743</v>
      </c>
      <c r="L15" s="267" t="s">
        <v>108</v>
      </c>
      <c r="M15" s="272" t="s">
        <v>88</v>
      </c>
      <c r="N15" s="272" t="s">
        <v>109</v>
      </c>
    </row>
    <row r="16" spans="1:59" s="330" customFormat="1" ht="22.5">
      <c r="A16" s="267" t="s">
        <v>124</v>
      </c>
      <c r="B16" s="267"/>
      <c r="C16" s="267"/>
      <c r="D16" s="328"/>
      <c r="E16" s="329"/>
      <c r="F16" s="267" t="s">
        <v>19</v>
      </c>
      <c r="G16" s="270">
        <v>67500</v>
      </c>
      <c r="H16" s="267" t="s">
        <v>170</v>
      </c>
      <c r="I16" s="267">
        <v>2018</v>
      </c>
      <c r="J16" s="267" t="s">
        <v>95</v>
      </c>
      <c r="K16" s="271">
        <v>42743</v>
      </c>
      <c r="L16" s="267" t="s">
        <v>108</v>
      </c>
      <c r="M16" s="272" t="s">
        <v>88</v>
      </c>
      <c r="N16" s="272" t="s">
        <v>109</v>
      </c>
    </row>
    <row r="17" spans="1:14" ht="15">
      <c r="A17" s="267" t="s">
        <v>124</v>
      </c>
      <c r="B17" s="267"/>
      <c r="C17" s="267"/>
      <c r="D17" s="268"/>
      <c r="E17" s="269"/>
      <c r="F17" s="267" t="s">
        <v>111</v>
      </c>
      <c r="G17" s="270">
        <v>146880</v>
      </c>
      <c r="H17" s="267" t="s">
        <v>161</v>
      </c>
      <c r="I17" s="267">
        <v>2018</v>
      </c>
      <c r="J17" s="267" t="s">
        <v>95</v>
      </c>
      <c r="K17" s="271">
        <v>43115</v>
      </c>
      <c r="L17" s="267" t="s">
        <v>108</v>
      </c>
      <c r="M17" s="272" t="s">
        <v>185</v>
      </c>
      <c r="N17" s="272" t="s">
        <v>109</v>
      </c>
    </row>
    <row r="18" spans="1:14">
      <c r="A18" s="273" t="s">
        <v>124</v>
      </c>
      <c r="B18" s="273"/>
      <c r="C18" s="273"/>
      <c r="D18" s="274"/>
      <c r="E18" s="273"/>
      <c r="F18" s="267" t="s">
        <v>111</v>
      </c>
      <c r="G18" s="274">
        <v>77291.5</v>
      </c>
      <c r="H18" s="267" t="s">
        <v>161</v>
      </c>
      <c r="I18" s="273">
        <v>2018</v>
      </c>
      <c r="J18" s="273" t="s">
        <v>95</v>
      </c>
      <c r="K18" s="275">
        <v>43115</v>
      </c>
      <c r="L18" s="273" t="s">
        <v>108</v>
      </c>
      <c r="M18" s="273" t="s">
        <v>185</v>
      </c>
      <c r="N18" s="273" t="s">
        <v>109</v>
      </c>
    </row>
    <row r="19" spans="1:14">
      <c r="A19" s="273" t="s">
        <v>124</v>
      </c>
      <c r="B19" s="273"/>
      <c r="C19" s="273"/>
      <c r="D19" s="274"/>
      <c r="E19" s="273"/>
      <c r="F19" s="273" t="s">
        <v>111</v>
      </c>
      <c r="G19" s="274">
        <v>900</v>
      </c>
      <c r="H19" s="267" t="s">
        <v>161</v>
      </c>
      <c r="I19" s="273">
        <v>2018</v>
      </c>
      <c r="J19" s="273" t="s">
        <v>95</v>
      </c>
      <c r="K19" s="275">
        <v>43115</v>
      </c>
      <c r="L19" s="273" t="s">
        <v>108</v>
      </c>
      <c r="M19" s="273" t="s">
        <v>185</v>
      </c>
      <c r="N19" s="273" t="s">
        <v>109</v>
      </c>
    </row>
    <row r="20" spans="1:14" ht="22.5">
      <c r="A20" s="264" t="s">
        <v>124</v>
      </c>
      <c r="B20" s="264"/>
      <c r="C20" s="264"/>
      <c r="D20" s="265"/>
      <c r="E20" s="264"/>
      <c r="F20" s="263" t="s">
        <v>19</v>
      </c>
      <c r="G20" s="265">
        <v>619540.18999999994</v>
      </c>
      <c r="H20" s="264" t="s">
        <v>168</v>
      </c>
      <c r="I20" s="264">
        <v>2018</v>
      </c>
      <c r="J20" s="264" t="s">
        <v>95</v>
      </c>
      <c r="K20" s="266">
        <v>43115</v>
      </c>
      <c r="L20" s="264" t="s">
        <v>108</v>
      </c>
      <c r="M20" s="264" t="s">
        <v>185</v>
      </c>
      <c r="N20" s="264" t="s">
        <v>109</v>
      </c>
    </row>
    <row r="21" spans="1:14" ht="22.5">
      <c r="A21" s="264" t="s">
        <v>124</v>
      </c>
      <c r="B21" s="264"/>
      <c r="C21" s="264"/>
      <c r="D21" s="265"/>
      <c r="E21" s="264"/>
      <c r="F21" s="263" t="s">
        <v>19</v>
      </c>
      <c r="G21" s="265">
        <v>220000</v>
      </c>
      <c r="H21" s="264" t="s">
        <v>186</v>
      </c>
      <c r="I21" s="264">
        <v>2018</v>
      </c>
      <c r="J21" s="264" t="s">
        <v>95</v>
      </c>
      <c r="K21" s="266">
        <v>43115</v>
      </c>
      <c r="L21" s="264" t="s">
        <v>108</v>
      </c>
      <c r="M21" s="264" t="s">
        <v>185</v>
      </c>
      <c r="N21" s="264" t="s">
        <v>109</v>
      </c>
    </row>
    <row r="22" spans="1:14" ht="22.5">
      <c r="A22" s="264" t="s">
        <v>124</v>
      </c>
      <c r="B22" s="264"/>
      <c r="C22" s="264"/>
      <c r="D22" s="265"/>
      <c r="E22" s="264"/>
      <c r="F22" s="263" t="s">
        <v>19</v>
      </c>
      <c r="G22" s="265">
        <v>135000</v>
      </c>
      <c r="H22" s="264" t="s">
        <v>187</v>
      </c>
      <c r="I22" s="264">
        <v>2018</v>
      </c>
      <c r="J22" s="264" t="s">
        <v>95</v>
      </c>
      <c r="K22" s="266">
        <v>43115</v>
      </c>
      <c r="L22" s="264" t="s">
        <v>108</v>
      </c>
      <c r="M22" s="264" t="s">
        <v>185</v>
      </c>
      <c r="N22" s="264" t="s">
        <v>109</v>
      </c>
    </row>
    <row r="23" spans="1:14" ht="22.5">
      <c r="A23" s="264" t="s">
        <v>124</v>
      </c>
      <c r="B23" s="264"/>
      <c r="C23" s="264"/>
      <c r="D23" s="265"/>
      <c r="E23" s="264"/>
      <c r="F23" s="263" t="s">
        <v>19</v>
      </c>
      <c r="G23" s="265">
        <v>135000</v>
      </c>
      <c r="H23" s="264" t="s">
        <v>188</v>
      </c>
      <c r="I23" s="264">
        <v>2018</v>
      </c>
      <c r="J23" s="264" t="s">
        <v>95</v>
      </c>
      <c r="K23" s="266">
        <v>43115</v>
      </c>
      <c r="L23" s="264" t="s">
        <v>108</v>
      </c>
      <c r="M23" s="264" t="s">
        <v>185</v>
      </c>
      <c r="N23" s="264" t="s">
        <v>109</v>
      </c>
    </row>
    <row r="24" spans="1:14" ht="22.5">
      <c r="A24" s="264" t="s">
        <v>124</v>
      </c>
      <c r="B24" s="264"/>
      <c r="C24" s="264"/>
      <c r="D24" s="265"/>
      <c r="E24" s="264"/>
      <c r="F24" s="263" t="s">
        <v>19</v>
      </c>
      <c r="G24" s="265">
        <v>72675</v>
      </c>
      <c r="H24" s="264" t="s">
        <v>189</v>
      </c>
      <c r="I24" s="264">
        <v>2018</v>
      </c>
      <c r="J24" s="264" t="s">
        <v>95</v>
      </c>
      <c r="K24" s="266">
        <v>43115</v>
      </c>
      <c r="L24" s="264" t="s">
        <v>108</v>
      </c>
      <c r="M24" s="264" t="s">
        <v>185</v>
      </c>
      <c r="N24" s="264" t="s">
        <v>109</v>
      </c>
    </row>
    <row r="25" spans="1:14" ht="22.5">
      <c r="A25" s="264" t="s">
        <v>124</v>
      </c>
      <c r="B25" s="264"/>
      <c r="C25" s="264"/>
      <c r="D25" s="265"/>
      <c r="E25" s="264"/>
      <c r="F25" s="263" t="s">
        <v>19</v>
      </c>
      <c r="G25" s="265">
        <v>37500</v>
      </c>
      <c r="H25" s="264" t="s">
        <v>190</v>
      </c>
      <c r="I25" s="264">
        <v>2018</v>
      </c>
      <c r="J25" s="264" t="s">
        <v>95</v>
      </c>
      <c r="K25" s="266">
        <v>43115</v>
      </c>
      <c r="L25" s="264" t="s">
        <v>108</v>
      </c>
      <c r="M25" s="264" t="s">
        <v>185</v>
      </c>
      <c r="N25" s="264" t="s">
        <v>109</v>
      </c>
    </row>
    <row r="26" spans="1:14" ht="22.5">
      <c r="A26" s="264" t="s">
        <v>124</v>
      </c>
      <c r="B26" s="264"/>
      <c r="C26" s="264"/>
      <c r="D26" s="265"/>
      <c r="E26" s="264"/>
      <c r="F26" s="263" t="s">
        <v>19</v>
      </c>
      <c r="G26" s="265">
        <v>26250</v>
      </c>
      <c r="H26" s="264" t="s">
        <v>191</v>
      </c>
      <c r="I26" s="264">
        <v>2018</v>
      </c>
      <c r="J26" s="264" t="s">
        <v>95</v>
      </c>
      <c r="K26" s="266">
        <v>43115</v>
      </c>
      <c r="L26" s="264" t="s">
        <v>108</v>
      </c>
      <c r="M26" s="264" t="s">
        <v>185</v>
      </c>
      <c r="N26" s="264" t="s">
        <v>109</v>
      </c>
    </row>
    <row r="27" spans="1:14" ht="22.5">
      <c r="A27" s="264" t="s">
        <v>124</v>
      </c>
      <c r="B27" s="264"/>
      <c r="C27" s="264"/>
      <c r="D27" s="265"/>
      <c r="E27" s="264"/>
      <c r="F27" s="263" t="s">
        <v>19</v>
      </c>
      <c r="G27" s="265">
        <v>11823.75</v>
      </c>
      <c r="H27" s="264" t="s">
        <v>192</v>
      </c>
      <c r="I27" s="264">
        <v>2018</v>
      </c>
      <c r="J27" s="264" t="s">
        <v>95</v>
      </c>
      <c r="K27" s="266">
        <v>43115</v>
      </c>
      <c r="L27" s="264" t="s">
        <v>108</v>
      </c>
      <c r="M27" s="264" t="s">
        <v>185</v>
      </c>
      <c r="N27" s="264" t="s">
        <v>109</v>
      </c>
    </row>
    <row r="28" spans="1:14">
      <c r="A28" s="273" t="s">
        <v>124</v>
      </c>
      <c r="B28" s="273"/>
      <c r="C28" s="273"/>
      <c r="D28" s="274"/>
      <c r="E28" s="273"/>
      <c r="F28" s="273" t="s">
        <v>111</v>
      </c>
      <c r="G28" s="274">
        <v>132350.16</v>
      </c>
      <c r="H28" s="267" t="s">
        <v>193</v>
      </c>
      <c r="I28" s="273">
        <v>2018</v>
      </c>
      <c r="J28" s="273" t="s">
        <v>95</v>
      </c>
      <c r="K28" s="275">
        <v>43126</v>
      </c>
      <c r="L28" s="273" t="s">
        <v>194</v>
      </c>
      <c r="M28" s="273" t="s">
        <v>185</v>
      </c>
      <c r="N28" s="273" t="s">
        <v>109</v>
      </c>
    </row>
    <row r="29" spans="1:14" ht="22.5">
      <c r="A29" s="273" t="s">
        <v>124</v>
      </c>
      <c r="B29" s="273"/>
      <c r="C29" s="273"/>
      <c r="D29" s="274"/>
      <c r="E29" s="273"/>
      <c r="F29" s="273" t="s">
        <v>111</v>
      </c>
      <c r="G29" s="274">
        <v>81724.12</v>
      </c>
      <c r="H29" s="267" t="s">
        <v>195</v>
      </c>
      <c r="I29" s="273">
        <v>2018</v>
      </c>
      <c r="J29" s="273" t="s">
        <v>95</v>
      </c>
      <c r="K29" s="275">
        <v>43126</v>
      </c>
      <c r="L29" s="273" t="s">
        <v>194</v>
      </c>
      <c r="M29" s="273" t="s">
        <v>185</v>
      </c>
      <c r="N29" s="273" t="s">
        <v>109</v>
      </c>
    </row>
    <row r="30" spans="1:14">
      <c r="A30" s="273" t="s">
        <v>124</v>
      </c>
      <c r="B30" s="273"/>
      <c r="C30" s="273"/>
      <c r="D30" s="274"/>
      <c r="E30" s="273"/>
      <c r="F30" s="273" t="s">
        <v>111</v>
      </c>
      <c r="G30" s="274">
        <v>20000</v>
      </c>
      <c r="H30" s="267" t="s">
        <v>196</v>
      </c>
      <c r="I30" s="273">
        <v>2018</v>
      </c>
      <c r="J30" s="273" t="s">
        <v>95</v>
      </c>
      <c r="K30" s="275">
        <v>43126</v>
      </c>
      <c r="L30" s="273" t="s">
        <v>108</v>
      </c>
      <c r="M30" s="273" t="s">
        <v>185</v>
      </c>
      <c r="N30" s="273" t="s">
        <v>109</v>
      </c>
    </row>
    <row r="31" spans="1:14">
      <c r="A31" s="273" t="s">
        <v>124</v>
      </c>
      <c r="B31" s="273"/>
      <c r="C31" s="273"/>
      <c r="D31" s="274"/>
      <c r="E31" s="273"/>
      <c r="F31" s="273" t="s">
        <v>111</v>
      </c>
      <c r="G31" s="274">
        <v>13810</v>
      </c>
      <c r="H31" s="267" t="s">
        <v>161</v>
      </c>
      <c r="I31" s="273">
        <v>2018</v>
      </c>
      <c r="J31" s="273" t="s">
        <v>95</v>
      </c>
      <c r="K31" s="275">
        <v>43126</v>
      </c>
      <c r="L31" s="273" t="s">
        <v>108</v>
      </c>
      <c r="M31" s="273" t="s">
        <v>185</v>
      </c>
      <c r="N31" s="273" t="s">
        <v>109</v>
      </c>
    </row>
    <row r="32" spans="1:14" ht="22.5">
      <c r="A32" s="264" t="s">
        <v>124</v>
      </c>
      <c r="B32" s="264"/>
      <c r="C32" s="264"/>
      <c r="D32" s="265"/>
      <c r="E32" s="264"/>
      <c r="F32" s="263" t="s">
        <v>19</v>
      </c>
      <c r="G32" s="265">
        <v>967799</v>
      </c>
      <c r="H32" s="264" t="s">
        <v>197</v>
      </c>
      <c r="I32" s="264">
        <v>2018</v>
      </c>
      <c r="J32" s="264" t="s">
        <v>95</v>
      </c>
      <c r="K32" s="266">
        <v>43126</v>
      </c>
      <c r="L32" s="264" t="s">
        <v>108</v>
      </c>
      <c r="M32" s="264" t="s">
        <v>185</v>
      </c>
      <c r="N32" s="264" t="s">
        <v>109</v>
      </c>
    </row>
    <row r="33" spans="1:14" ht="22.5">
      <c r="A33" s="264" t="s">
        <v>124</v>
      </c>
      <c r="B33" s="264"/>
      <c r="C33" s="264"/>
      <c r="D33" s="265"/>
      <c r="E33" s="264"/>
      <c r="F33" s="263" t="s">
        <v>19</v>
      </c>
      <c r="G33" s="265">
        <v>400178.71</v>
      </c>
      <c r="H33" s="264" t="s">
        <v>168</v>
      </c>
      <c r="I33" s="264">
        <v>2018</v>
      </c>
      <c r="J33" s="264" t="s">
        <v>95</v>
      </c>
      <c r="K33" s="266">
        <v>43126</v>
      </c>
      <c r="L33" s="264" t="s">
        <v>108</v>
      </c>
      <c r="M33" s="264" t="s">
        <v>185</v>
      </c>
      <c r="N33" s="264" t="s">
        <v>109</v>
      </c>
    </row>
    <row r="34" spans="1:14" ht="22.5">
      <c r="A34" s="264" t="s">
        <v>124</v>
      </c>
      <c r="B34" s="264"/>
      <c r="C34" s="264"/>
      <c r="D34" s="265"/>
      <c r="E34" s="264"/>
      <c r="F34" s="263" t="s">
        <v>19</v>
      </c>
      <c r="G34" s="265">
        <v>346242</v>
      </c>
      <c r="H34" s="264" t="s">
        <v>198</v>
      </c>
      <c r="I34" s="264">
        <v>2018</v>
      </c>
      <c r="J34" s="264" t="s">
        <v>95</v>
      </c>
      <c r="K34" s="266">
        <v>43126</v>
      </c>
      <c r="L34" s="264" t="s">
        <v>108</v>
      </c>
      <c r="M34" s="264" t="s">
        <v>185</v>
      </c>
      <c r="N34" s="264" t="s">
        <v>109</v>
      </c>
    </row>
    <row r="35" spans="1:14" ht="22.5">
      <c r="A35" s="264" t="s">
        <v>124</v>
      </c>
      <c r="B35" s="264"/>
      <c r="C35" s="264"/>
      <c r="D35" s="265"/>
      <c r="E35" s="264"/>
      <c r="F35" s="263" t="s">
        <v>19</v>
      </c>
      <c r="G35" s="265">
        <v>304374</v>
      </c>
      <c r="H35" s="264" t="s">
        <v>199</v>
      </c>
      <c r="I35" s="264">
        <v>2018</v>
      </c>
      <c r="J35" s="264" t="s">
        <v>95</v>
      </c>
      <c r="K35" s="266">
        <v>43126</v>
      </c>
      <c r="L35" s="264" t="s">
        <v>108</v>
      </c>
      <c r="M35" s="264" t="s">
        <v>185</v>
      </c>
      <c r="N35" s="264" t="s">
        <v>109</v>
      </c>
    </row>
    <row r="36" spans="1:14" ht="22.5">
      <c r="A36" s="264" t="s">
        <v>124</v>
      </c>
      <c r="B36" s="264"/>
      <c r="C36" s="264"/>
      <c r="D36" s="265"/>
      <c r="E36" s="264"/>
      <c r="F36" s="263" t="s">
        <v>19</v>
      </c>
      <c r="G36" s="265">
        <v>293209</v>
      </c>
      <c r="H36" s="264" t="s">
        <v>200</v>
      </c>
      <c r="I36" s="264">
        <v>2018</v>
      </c>
      <c r="J36" s="264" t="s">
        <v>95</v>
      </c>
      <c r="K36" s="266">
        <v>43126</v>
      </c>
      <c r="L36" s="264" t="s">
        <v>108</v>
      </c>
      <c r="M36" s="264" t="s">
        <v>185</v>
      </c>
      <c r="N36" s="264" t="s">
        <v>109</v>
      </c>
    </row>
    <row r="37" spans="1:14" ht="22.5">
      <c r="A37" s="264" t="s">
        <v>124</v>
      </c>
      <c r="B37" s="264"/>
      <c r="C37" s="264"/>
      <c r="D37" s="265"/>
      <c r="E37" s="264"/>
      <c r="F37" s="263" t="s">
        <v>19</v>
      </c>
      <c r="G37" s="265">
        <v>33750</v>
      </c>
      <c r="H37" s="264" t="s">
        <v>201</v>
      </c>
      <c r="I37" s="264">
        <v>2018</v>
      </c>
      <c r="J37" s="264" t="s">
        <v>95</v>
      </c>
      <c r="K37" s="266">
        <v>43126</v>
      </c>
      <c r="L37" s="264" t="s">
        <v>108</v>
      </c>
      <c r="M37" s="264" t="s">
        <v>185</v>
      </c>
      <c r="N37" s="264" t="s">
        <v>109</v>
      </c>
    </row>
    <row r="38" spans="1:14">
      <c r="A38" s="273" t="s">
        <v>124</v>
      </c>
      <c r="B38" s="273"/>
      <c r="C38" s="273"/>
      <c r="D38" s="274"/>
      <c r="E38" s="273"/>
      <c r="F38" s="273" t="s">
        <v>111</v>
      </c>
      <c r="G38" s="274">
        <v>30000</v>
      </c>
      <c r="H38" s="267" t="s">
        <v>220</v>
      </c>
      <c r="I38" s="273">
        <v>2018</v>
      </c>
      <c r="J38" s="273" t="s">
        <v>221</v>
      </c>
      <c r="K38" s="275">
        <v>43133</v>
      </c>
      <c r="L38" s="273" t="s">
        <v>108</v>
      </c>
      <c r="M38" s="273" t="s">
        <v>185</v>
      </c>
      <c r="N38" s="273" t="s">
        <v>109</v>
      </c>
    </row>
    <row r="39" spans="1:14">
      <c r="A39" s="273" t="s">
        <v>124</v>
      </c>
      <c r="B39" s="273"/>
      <c r="C39" s="273"/>
      <c r="D39" s="274"/>
      <c r="E39" s="273"/>
      <c r="F39" s="273" t="s">
        <v>111</v>
      </c>
      <c r="G39" s="274">
        <v>15000</v>
      </c>
      <c r="H39" s="267" t="s">
        <v>222</v>
      </c>
      <c r="I39" s="273">
        <v>2018</v>
      </c>
      <c r="J39" s="273" t="s">
        <v>221</v>
      </c>
      <c r="K39" s="275">
        <v>43133</v>
      </c>
      <c r="L39" s="273" t="s">
        <v>108</v>
      </c>
      <c r="M39" s="273" t="s">
        <v>185</v>
      </c>
      <c r="N39" s="273" t="s">
        <v>109</v>
      </c>
    </row>
    <row r="40" spans="1:14">
      <c r="A40" s="273" t="s">
        <v>124</v>
      </c>
      <c r="B40" s="273"/>
      <c r="C40" s="273"/>
      <c r="D40" s="274"/>
      <c r="E40" s="273"/>
      <c r="F40" s="273" t="s">
        <v>111</v>
      </c>
      <c r="G40" s="274">
        <v>1780</v>
      </c>
      <c r="H40" s="267" t="s">
        <v>223</v>
      </c>
      <c r="I40" s="273">
        <v>2018</v>
      </c>
      <c r="J40" s="273" t="s">
        <v>221</v>
      </c>
      <c r="K40" s="275">
        <v>43133</v>
      </c>
      <c r="L40" s="273" t="s">
        <v>108</v>
      </c>
      <c r="M40" s="273" t="s">
        <v>185</v>
      </c>
      <c r="N40" s="273" t="s">
        <v>109</v>
      </c>
    </row>
    <row r="41" spans="1:14" ht="22.5">
      <c r="A41" s="264" t="s">
        <v>124</v>
      </c>
      <c r="B41" s="264"/>
      <c r="C41" s="264"/>
      <c r="D41" s="265"/>
      <c r="E41" s="264"/>
      <c r="F41" s="263" t="s">
        <v>19</v>
      </c>
      <c r="G41" s="265">
        <v>195285.18</v>
      </c>
      <c r="H41" s="264" t="s">
        <v>168</v>
      </c>
      <c r="I41" s="264">
        <v>2018</v>
      </c>
      <c r="J41" s="264" t="s">
        <v>221</v>
      </c>
      <c r="K41" s="266">
        <v>43133</v>
      </c>
      <c r="L41" s="264" t="s">
        <v>108</v>
      </c>
      <c r="M41" s="264" t="s">
        <v>185</v>
      </c>
      <c r="N41" s="264" t="s">
        <v>109</v>
      </c>
    </row>
    <row r="42" spans="1:14" ht="22.5">
      <c r="A42" s="264" t="s">
        <v>124</v>
      </c>
      <c r="B42" s="264"/>
      <c r="C42" s="264"/>
      <c r="D42" s="265"/>
      <c r="E42" s="264"/>
      <c r="F42" s="263" t="s">
        <v>19</v>
      </c>
      <c r="G42" s="265">
        <v>16000</v>
      </c>
      <c r="H42" s="264" t="s">
        <v>224</v>
      </c>
      <c r="I42" s="264">
        <v>2018</v>
      </c>
      <c r="J42" s="264" t="s">
        <v>221</v>
      </c>
      <c r="K42" s="266">
        <v>43133</v>
      </c>
      <c r="L42" s="264" t="s">
        <v>108</v>
      </c>
      <c r="M42" s="264" t="s">
        <v>185</v>
      </c>
      <c r="N42" s="264" t="s">
        <v>109</v>
      </c>
    </row>
    <row r="43" spans="1:14">
      <c r="A43" s="273" t="s">
        <v>124</v>
      </c>
      <c r="B43" s="273"/>
      <c r="C43" s="273"/>
      <c r="D43" s="274"/>
      <c r="E43" s="273"/>
      <c r="F43" s="273" t="s">
        <v>111</v>
      </c>
      <c r="G43" s="274">
        <v>1100000</v>
      </c>
      <c r="H43" s="267" t="s">
        <v>231</v>
      </c>
      <c r="I43" s="273">
        <v>2018</v>
      </c>
      <c r="J43" s="273" t="s">
        <v>232</v>
      </c>
      <c r="K43" s="275">
        <v>43140</v>
      </c>
      <c r="L43" s="273" t="s">
        <v>108</v>
      </c>
      <c r="M43" s="273" t="s">
        <v>185</v>
      </c>
      <c r="N43" s="273" t="s">
        <v>109</v>
      </c>
    </row>
    <row r="44" spans="1:14">
      <c r="A44" s="273" t="s">
        <v>124</v>
      </c>
      <c r="B44" s="273"/>
      <c r="C44" s="273"/>
      <c r="D44" s="274"/>
      <c r="E44" s="273"/>
      <c r="F44" s="273" t="s">
        <v>111</v>
      </c>
      <c r="G44" s="274">
        <v>5500</v>
      </c>
      <c r="H44" s="267" t="s">
        <v>233</v>
      </c>
      <c r="I44" s="273">
        <v>2018</v>
      </c>
      <c r="J44" s="273" t="s">
        <v>232</v>
      </c>
      <c r="K44" s="275">
        <v>43140</v>
      </c>
      <c r="L44" s="273" t="s">
        <v>108</v>
      </c>
      <c r="M44" s="273" t="s">
        <v>185</v>
      </c>
      <c r="N44" s="273" t="s">
        <v>109</v>
      </c>
    </row>
    <row r="45" spans="1:14">
      <c r="A45" s="273" t="s">
        <v>124</v>
      </c>
      <c r="B45" s="273"/>
      <c r="C45" s="273"/>
      <c r="D45" s="274"/>
      <c r="E45" s="273"/>
      <c r="F45" s="273" t="s">
        <v>111</v>
      </c>
      <c r="G45" s="274">
        <v>5000</v>
      </c>
      <c r="H45" s="267" t="s">
        <v>234</v>
      </c>
      <c r="I45" s="273">
        <v>2018</v>
      </c>
      <c r="J45" s="273" t="s">
        <v>232</v>
      </c>
      <c r="K45" s="275">
        <v>43140</v>
      </c>
      <c r="L45" s="273" t="s">
        <v>108</v>
      </c>
      <c r="M45" s="273" t="s">
        <v>185</v>
      </c>
      <c r="N45" s="273" t="s">
        <v>109</v>
      </c>
    </row>
    <row r="46" spans="1:14">
      <c r="A46" s="273" t="s">
        <v>124</v>
      </c>
      <c r="B46" s="273"/>
      <c r="C46" s="273"/>
      <c r="D46" s="274"/>
      <c r="E46" s="273"/>
      <c r="F46" s="273" t="s">
        <v>111</v>
      </c>
      <c r="G46" s="274">
        <v>4500</v>
      </c>
      <c r="H46" s="267" t="s">
        <v>235</v>
      </c>
      <c r="I46" s="273">
        <v>2018</v>
      </c>
      <c r="J46" s="273" t="s">
        <v>232</v>
      </c>
      <c r="K46" s="275">
        <v>43140</v>
      </c>
      <c r="L46" s="273" t="s">
        <v>108</v>
      </c>
      <c r="M46" s="273" t="s">
        <v>185</v>
      </c>
      <c r="N46" s="273" t="s">
        <v>109</v>
      </c>
    </row>
    <row r="47" spans="1:14" ht="22.5">
      <c r="A47" s="273" t="s">
        <v>124</v>
      </c>
      <c r="B47" s="273"/>
      <c r="C47" s="273"/>
      <c r="D47" s="274"/>
      <c r="E47" s="273"/>
      <c r="F47" s="273" t="s">
        <v>111</v>
      </c>
      <c r="G47" s="274">
        <v>445</v>
      </c>
      <c r="H47" s="267" t="s">
        <v>236</v>
      </c>
      <c r="I47" s="273">
        <v>2018</v>
      </c>
      <c r="J47" s="273" t="s">
        <v>232</v>
      </c>
      <c r="K47" s="275">
        <v>43140</v>
      </c>
      <c r="L47" s="273" t="s">
        <v>108</v>
      </c>
      <c r="M47" s="273" t="s">
        <v>185</v>
      </c>
      <c r="N47" s="273" t="s">
        <v>109</v>
      </c>
    </row>
    <row r="48" spans="1:14" ht="22.5">
      <c r="A48" s="264" t="s">
        <v>124</v>
      </c>
      <c r="B48" s="264"/>
      <c r="C48" s="264"/>
      <c r="D48" s="265"/>
      <c r="E48" s="264"/>
      <c r="F48" s="263" t="s">
        <v>19</v>
      </c>
      <c r="G48" s="265">
        <v>285000</v>
      </c>
      <c r="H48" s="264" t="s">
        <v>237</v>
      </c>
      <c r="I48" s="264">
        <v>2018</v>
      </c>
      <c r="J48" s="264" t="s">
        <v>221</v>
      </c>
      <c r="K48" s="266">
        <v>43140</v>
      </c>
      <c r="L48" s="264" t="s">
        <v>108</v>
      </c>
      <c r="M48" s="264" t="s">
        <v>185</v>
      </c>
      <c r="N48" s="264" t="s">
        <v>109</v>
      </c>
    </row>
    <row r="49" spans="1:14" ht="22.5">
      <c r="A49" s="264" t="s">
        <v>124</v>
      </c>
      <c r="B49" s="264"/>
      <c r="C49" s="264"/>
      <c r="D49" s="265"/>
      <c r="E49" s="264"/>
      <c r="F49" s="263" t="s">
        <v>19</v>
      </c>
      <c r="G49" s="265">
        <v>248701.76</v>
      </c>
      <c r="H49" s="264" t="s">
        <v>168</v>
      </c>
      <c r="I49" s="264">
        <v>2018</v>
      </c>
      <c r="J49" s="264" t="s">
        <v>221</v>
      </c>
      <c r="K49" s="266">
        <v>43140</v>
      </c>
      <c r="L49" s="264" t="s">
        <v>108</v>
      </c>
      <c r="M49" s="264" t="s">
        <v>185</v>
      </c>
      <c r="N49" s="264" t="s">
        <v>109</v>
      </c>
    </row>
    <row r="50" spans="1:14" ht="22.5">
      <c r="A50" s="264" t="s">
        <v>124</v>
      </c>
      <c r="B50" s="264"/>
      <c r="C50" s="264"/>
      <c r="D50" s="265"/>
      <c r="E50" s="264"/>
      <c r="F50" s="263" t="s">
        <v>19</v>
      </c>
      <c r="G50" s="265">
        <v>156872</v>
      </c>
      <c r="H50" s="264" t="s">
        <v>238</v>
      </c>
      <c r="I50" s="264">
        <v>2018</v>
      </c>
      <c r="J50" s="264" t="s">
        <v>221</v>
      </c>
      <c r="K50" s="266">
        <v>43140</v>
      </c>
      <c r="L50" s="264" t="s">
        <v>108</v>
      </c>
      <c r="M50" s="264" t="s">
        <v>185</v>
      </c>
      <c r="N50" s="264" t="s">
        <v>109</v>
      </c>
    </row>
    <row r="51" spans="1:14" ht="22.5">
      <c r="A51" s="264" t="s">
        <v>124</v>
      </c>
      <c r="B51" s="264"/>
      <c r="C51" s="264"/>
      <c r="D51" s="265"/>
      <c r="E51" s="264"/>
      <c r="F51" s="263" t="s">
        <v>19</v>
      </c>
      <c r="G51" s="265">
        <v>93343.6</v>
      </c>
      <c r="H51" s="264" t="s">
        <v>239</v>
      </c>
      <c r="I51" s="264">
        <v>2018</v>
      </c>
      <c r="J51" s="264" t="s">
        <v>221</v>
      </c>
      <c r="K51" s="266">
        <v>43140</v>
      </c>
      <c r="L51" s="264" t="s">
        <v>108</v>
      </c>
      <c r="M51" s="264" t="s">
        <v>185</v>
      </c>
      <c r="N51" s="264" t="s">
        <v>109</v>
      </c>
    </row>
    <row r="52" spans="1:14">
      <c r="A52" s="273" t="s">
        <v>124</v>
      </c>
      <c r="B52" s="273"/>
      <c r="C52" s="273"/>
      <c r="D52" s="274"/>
      <c r="E52" s="273"/>
      <c r="F52" s="273" t="s">
        <v>111</v>
      </c>
      <c r="G52" s="274">
        <v>339862.73</v>
      </c>
      <c r="H52" s="267" t="s">
        <v>489</v>
      </c>
      <c r="I52" s="273">
        <v>2018</v>
      </c>
      <c r="J52" s="273" t="s">
        <v>232</v>
      </c>
      <c r="K52" s="275">
        <v>43147</v>
      </c>
      <c r="L52" s="273" t="s">
        <v>108</v>
      </c>
      <c r="M52" s="273" t="s">
        <v>185</v>
      </c>
      <c r="N52" s="273" t="s">
        <v>109</v>
      </c>
    </row>
    <row r="53" spans="1:14">
      <c r="A53" s="273" t="s">
        <v>124</v>
      </c>
      <c r="B53" s="273"/>
      <c r="C53" s="273"/>
      <c r="D53" s="274"/>
      <c r="E53" s="273"/>
      <c r="F53" s="273" t="s">
        <v>111</v>
      </c>
      <c r="G53" s="274">
        <v>211383.07</v>
      </c>
      <c r="H53" s="267" t="s">
        <v>490</v>
      </c>
      <c r="I53" s="273">
        <v>2018</v>
      </c>
      <c r="J53" s="273" t="s">
        <v>232</v>
      </c>
      <c r="K53" s="275">
        <v>43147</v>
      </c>
      <c r="L53" s="273" t="s">
        <v>108</v>
      </c>
      <c r="M53" s="273" t="s">
        <v>185</v>
      </c>
      <c r="N53" s="273" t="s">
        <v>109</v>
      </c>
    </row>
    <row r="54" spans="1:14">
      <c r="A54" s="273" t="s">
        <v>124</v>
      </c>
      <c r="B54" s="273"/>
      <c r="C54" s="273"/>
      <c r="D54" s="274"/>
      <c r="E54" s="273"/>
      <c r="F54" s="273" t="s">
        <v>111</v>
      </c>
      <c r="G54" s="274">
        <v>138944</v>
      </c>
      <c r="H54" s="267" t="s">
        <v>161</v>
      </c>
      <c r="I54" s="273">
        <v>2018</v>
      </c>
      <c r="J54" s="273" t="s">
        <v>232</v>
      </c>
      <c r="K54" s="275">
        <v>43147</v>
      </c>
      <c r="L54" s="273" t="s">
        <v>108</v>
      </c>
      <c r="M54" s="273" t="s">
        <v>185</v>
      </c>
      <c r="N54" s="273" t="s">
        <v>109</v>
      </c>
    </row>
    <row r="55" spans="1:14">
      <c r="A55" s="273" t="s">
        <v>124</v>
      </c>
      <c r="B55" s="273"/>
      <c r="C55" s="273"/>
      <c r="D55" s="274"/>
      <c r="E55" s="273"/>
      <c r="F55" s="273" t="s">
        <v>111</v>
      </c>
      <c r="G55" s="274">
        <v>72510</v>
      </c>
      <c r="H55" s="267" t="s">
        <v>161</v>
      </c>
      <c r="I55" s="273">
        <v>2018</v>
      </c>
      <c r="J55" s="273" t="s">
        <v>232</v>
      </c>
      <c r="K55" s="275">
        <v>43147</v>
      </c>
      <c r="L55" s="273" t="s">
        <v>108</v>
      </c>
      <c r="M55" s="273" t="s">
        <v>185</v>
      </c>
      <c r="N55" s="273" t="s">
        <v>109</v>
      </c>
    </row>
    <row r="56" spans="1:14">
      <c r="A56" s="273" t="s">
        <v>124</v>
      </c>
      <c r="B56" s="273"/>
      <c r="C56" s="273"/>
      <c r="D56" s="274"/>
      <c r="E56" s="273"/>
      <c r="F56" s="273" t="s">
        <v>111</v>
      </c>
      <c r="G56" s="274">
        <v>24000</v>
      </c>
      <c r="H56" s="267" t="s">
        <v>491</v>
      </c>
      <c r="I56" s="273">
        <v>2018</v>
      </c>
      <c r="J56" s="273" t="s">
        <v>232</v>
      </c>
      <c r="K56" s="275">
        <v>43147</v>
      </c>
      <c r="L56" s="273" t="s">
        <v>108</v>
      </c>
      <c r="M56" s="273" t="s">
        <v>185</v>
      </c>
      <c r="N56" s="273" t="s">
        <v>109</v>
      </c>
    </row>
    <row r="57" spans="1:14">
      <c r="A57" s="273" t="s">
        <v>124</v>
      </c>
      <c r="B57" s="273"/>
      <c r="C57" s="273"/>
      <c r="D57" s="274"/>
      <c r="E57" s="273"/>
      <c r="F57" s="273" t="s">
        <v>111</v>
      </c>
      <c r="G57" s="274">
        <v>3500</v>
      </c>
      <c r="H57" s="267" t="s">
        <v>492</v>
      </c>
      <c r="I57" s="273">
        <v>2018</v>
      </c>
      <c r="J57" s="273" t="s">
        <v>232</v>
      </c>
      <c r="K57" s="275">
        <v>43147</v>
      </c>
      <c r="L57" s="273" t="s">
        <v>108</v>
      </c>
      <c r="M57" s="273" t="s">
        <v>185</v>
      </c>
      <c r="N57" s="273" t="s">
        <v>109</v>
      </c>
    </row>
    <row r="58" spans="1:14" ht="22.5">
      <c r="A58" s="264" t="s">
        <v>124</v>
      </c>
      <c r="B58" s="264"/>
      <c r="C58" s="264"/>
      <c r="D58" s="265"/>
      <c r="E58" s="264"/>
      <c r="F58" s="263" t="s">
        <v>19</v>
      </c>
      <c r="G58" s="265">
        <v>247700</v>
      </c>
      <c r="H58" s="264" t="s">
        <v>493</v>
      </c>
      <c r="I58" s="264">
        <v>2018</v>
      </c>
      <c r="J58" s="264" t="s">
        <v>232</v>
      </c>
      <c r="K58" s="266">
        <v>43147</v>
      </c>
      <c r="L58" s="264" t="s">
        <v>108</v>
      </c>
      <c r="M58" s="264" t="s">
        <v>185</v>
      </c>
      <c r="N58" s="264" t="s">
        <v>109</v>
      </c>
    </row>
    <row r="59" spans="1:14" ht="22.5">
      <c r="A59" s="264" t="s">
        <v>124</v>
      </c>
      <c r="B59" s="264"/>
      <c r="C59" s="264"/>
      <c r="D59" s="265"/>
      <c r="E59" s="264"/>
      <c r="F59" s="263" t="s">
        <v>19</v>
      </c>
      <c r="G59" s="265">
        <v>188118.1</v>
      </c>
      <c r="H59" s="264" t="s">
        <v>168</v>
      </c>
      <c r="I59" s="264">
        <v>2018</v>
      </c>
      <c r="J59" s="264" t="s">
        <v>232</v>
      </c>
      <c r="K59" s="266">
        <v>43147</v>
      </c>
      <c r="L59" s="264" t="s">
        <v>108</v>
      </c>
      <c r="M59" s="264" t="s">
        <v>185</v>
      </c>
      <c r="N59" s="264" t="s">
        <v>109</v>
      </c>
    </row>
    <row r="60" spans="1:14" ht="22.5">
      <c r="A60" s="264" t="s">
        <v>124</v>
      </c>
      <c r="B60" s="264"/>
      <c r="C60" s="264"/>
      <c r="D60" s="265"/>
      <c r="E60" s="264"/>
      <c r="F60" s="263" t="s">
        <v>19</v>
      </c>
      <c r="G60" s="265">
        <v>39000</v>
      </c>
      <c r="H60" s="264" t="s">
        <v>494</v>
      </c>
      <c r="I60" s="264">
        <v>2018</v>
      </c>
      <c r="J60" s="264" t="s">
        <v>232</v>
      </c>
      <c r="K60" s="266">
        <v>43147</v>
      </c>
      <c r="L60" s="264" t="s">
        <v>108</v>
      </c>
      <c r="M60" s="264" t="s">
        <v>185</v>
      </c>
      <c r="N60" s="264" t="s">
        <v>109</v>
      </c>
    </row>
    <row r="61" spans="1:14" ht="22.5">
      <c r="A61" s="264" t="s">
        <v>124</v>
      </c>
      <c r="B61" s="264"/>
      <c r="C61" s="264"/>
      <c r="D61" s="265"/>
      <c r="E61" s="264"/>
      <c r="F61" s="263" t="s">
        <v>19</v>
      </c>
      <c r="G61" s="265">
        <v>30000</v>
      </c>
      <c r="H61" s="264" t="s">
        <v>495</v>
      </c>
      <c r="I61" s="264">
        <v>2018</v>
      </c>
      <c r="J61" s="264" t="s">
        <v>232</v>
      </c>
      <c r="K61" s="266">
        <v>43147</v>
      </c>
      <c r="L61" s="264" t="s">
        <v>108</v>
      </c>
      <c r="M61" s="264" t="s">
        <v>185</v>
      </c>
      <c r="N61" s="264" t="s">
        <v>109</v>
      </c>
    </row>
    <row r="62" spans="1:14" ht="22.5">
      <c r="A62" s="264" t="s">
        <v>124</v>
      </c>
      <c r="B62" s="264"/>
      <c r="C62" s="264"/>
      <c r="D62" s="265"/>
      <c r="E62" s="264"/>
      <c r="F62" s="263" t="s">
        <v>19</v>
      </c>
      <c r="G62" s="265">
        <v>22500</v>
      </c>
      <c r="H62" s="264" t="s">
        <v>496</v>
      </c>
      <c r="I62" s="264">
        <v>2018</v>
      </c>
      <c r="J62" s="264" t="s">
        <v>232</v>
      </c>
      <c r="K62" s="266">
        <v>43147</v>
      </c>
      <c r="L62" s="264" t="s">
        <v>108</v>
      </c>
      <c r="M62" s="264" t="s">
        <v>185</v>
      </c>
      <c r="N62" s="264" t="s">
        <v>109</v>
      </c>
    </row>
    <row r="63" spans="1:14">
      <c r="A63" s="264" t="s">
        <v>124</v>
      </c>
      <c r="B63" s="264"/>
      <c r="C63" s="264"/>
      <c r="D63" s="265"/>
      <c r="E63" s="264"/>
      <c r="F63" s="263" t="s">
        <v>111</v>
      </c>
      <c r="G63" s="265">
        <v>200000</v>
      </c>
      <c r="H63" s="264" t="s">
        <v>501</v>
      </c>
      <c r="I63" s="264">
        <v>2018</v>
      </c>
      <c r="J63" s="264" t="s">
        <v>232</v>
      </c>
      <c r="K63" s="266">
        <v>43154</v>
      </c>
      <c r="L63" s="264" t="s">
        <v>108</v>
      </c>
      <c r="M63" s="264" t="s">
        <v>185</v>
      </c>
      <c r="N63" s="264" t="s">
        <v>109</v>
      </c>
    </row>
    <row r="64" spans="1:14">
      <c r="A64" s="264" t="s">
        <v>124</v>
      </c>
      <c r="B64" s="264"/>
      <c r="C64" s="264"/>
      <c r="D64" s="265"/>
      <c r="E64" s="264"/>
      <c r="F64" s="263" t="s">
        <v>111</v>
      </c>
      <c r="G64" s="265">
        <v>12000</v>
      </c>
      <c r="H64" s="264" t="s">
        <v>491</v>
      </c>
      <c r="I64" s="264">
        <v>2018</v>
      </c>
      <c r="J64" s="264" t="s">
        <v>232</v>
      </c>
      <c r="K64" s="266">
        <v>43154</v>
      </c>
      <c r="L64" s="264" t="s">
        <v>108</v>
      </c>
      <c r="M64" s="264" t="s">
        <v>185</v>
      </c>
      <c r="N64" s="264" t="s">
        <v>109</v>
      </c>
    </row>
    <row r="65" spans="1:14" ht="22.5">
      <c r="A65" s="264" t="s">
        <v>124</v>
      </c>
      <c r="B65" s="264"/>
      <c r="C65" s="264"/>
      <c r="D65" s="265"/>
      <c r="E65" s="264"/>
      <c r="F65" s="263" t="s">
        <v>19</v>
      </c>
      <c r="G65" s="265">
        <v>3732353.47</v>
      </c>
      <c r="H65" s="264" t="s">
        <v>168</v>
      </c>
      <c r="I65" s="264">
        <v>2018</v>
      </c>
      <c r="J65" s="264" t="s">
        <v>232</v>
      </c>
      <c r="K65" s="266">
        <v>43154</v>
      </c>
      <c r="L65" s="264" t="s">
        <v>108</v>
      </c>
      <c r="M65" s="264" t="s">
        <v>185</v>
      </c>
      <c r="N65" s="264" t="s">
        <v>109</v>
      </c>
    </row>
    <row r="66" spans="1:14" ht="22.5">
      <c r="A66" s="264" t="s">
        <v>124</v>
      </c>
      <c r="B66" s="264"/>
      <c r="C66" s="264"/>
      <c r="D66" s="265"/>
      <c r="E66" s="264"/>
      <c r="F66" s="263" t="s">
        <v>19</v>
      </c>
      <c r="G66" s="265">
        <v>225000</v>
      </c>
      <c r="H66" s="264" t="s">
        <v>502</v>
      </c>
      <c r="I66" s="264">
        <v>2018</v>
      </c>
      <c r="J66" s="264" t="s">
        <v>232</v>
      </c>
      <c r="K66" s="266">
        <v>43154</v>
      </c>
      <c r="L66" s="264" t="s">
        <v>108</v>
      </c>
      <c r="M66" s="264" t="s">
        <v>185</v>
      </c>
      <c r="N66" s="264" t="s">
        <v>109</v>
      </c>
    </row>
    <row r="67" spans="1:14" ht="22.5">
      <c r="A67" s="264" t="s">
        <v>124</v>
      </c>
      <c r="B67" s="264"/>
      <c r="C67" s="264"/>
      <c r="D67" s="265"/>
      <c r="E67" s="264"/>
      <c r="F67" s="263" t="s">
        <v>19</v>
      </c>
      <c r="G67" s="265">
        <v>168000</v>
      </c>
      <c r="H67" s="264" t="s">
        <v>503</v>
      </c>
      <c r="I67" s="264">
        <v>2018</v>
      </c>
      <c r="J67" s="264" t="s">
        <v>232</v>
      </c>
      <c r="K67" s="266">
        <v>43154</v>
      </c>
      <c r="L67" s="264" t="s">
        <v>108</v>
      </c>
      <c r="M67" s="264" t="s">
        <v>185</v>
      </c>
      <c r="N67" s="264" t="s">
        <v>109</v>
      </c>
    </row>
    <row r="68" spans="1:14" ht="22.5">
      <c r="A68" s="264" t="s">
        <v>124</v>
      </c>
      <c r="B68" s="264"/>
      <c r="C68" s="264"/>
      <c r="D68" s="265"/>
      <c r="E68" s="264"/>
      <c r="F68" s="263" t="s">
        <v>19</v>
      </c>
      <c r="G68" s="265">
        <v>60000</v>
      </c>
      <c r="H68" s="264" t="s">
        <v>504</v>
      </c>
      <c r="I68" s="264">
        <v>2018</v>
      </c>
      <c r="J68" s="264" t="s">
        <v>232</v>
      </c>
      <c r="K68" s="266">
        <v>43154</v>
      </c>
      <c r="L68" s="264" t="s">
        <v>108</v>
      </c>
      <c r="M68" s="264" t="s">
        <v>185</v>
      </c>
      <c r="N68" s="264" t="s">
        <v>109</v>
      </c>
    </row>
    <row r="69" spans="1:14" ht="22.5">
      <c r="A69" s="264" t="s">
        <v>124</v>
      </c>
      <c r="B69" s="264"/>
      <c r="C69" s="264"/>
      <c r="D69" s="265"/>
      <c r="E69" s="264"/>
      <c r="F69" s="263" t="s">
        <v>19</v>
      </c>
      <c r="G69" s="265">
        <v>13500</v>
      </c>
      <c r="H69" s="264" t="s">
        <v>496</v>
      </c>
      <c r="I69" s="264">
        <v>2018</v>
      </c>
      <c r="J69" s="264" t="s">
        <v>232</v>
      </c>
      <c r="K69" s="266">
        <v>43154</v>
      </c>
      <c r="L69" s="264" t="s">
        <v>108</v>
      </c>
      <c r="M69" s="264" t="s">
        <v>185</v>
      </c>
      <c r="N69" s="264" t="s">
        <v>109</v>
      </c>
    </row>
    <row r="70" spans="1:14" ht="22.5">
      <c r="A70" s="264" t="s">
        <v>124</v>
      </c>
      <c r="B70" s="264"/>
      <c r="C70" s="264"/>
      <c r="D70" s="265"/>
      <c r="E70" s="264"/>
      <c r="F70" s="263" t="s">
        <v>19</v>
      </c>
      <c r="G70" s="265">
        <v>10000</v>
      </c>
      <c r="H70" s="264" t="s">
        <v>505</v>
      </c>
      <c r="I70" s="264">
        <v>2018</v>
      </c>
      <c r="J70" s="264" t="s">
        <v>232</v>
      </c>
      <c r="K70" s="266">
        <v>43154</v>
      </c>
      <c r="L70" s="264" t="s">
        <v>108</v>
      </c>
      <c r="M70" s="264" t="s">
        <v>185</v>
      </c>
      <c r="N70" s="264" t="s">
        <v>109</v>
      </c>
    </row>
    <row r="71" spans="1:14" ht="22.5">
      <c r="A71" s="264" t="s">
        <v>124</v>
      </c>
      <c r="B71" s="264"/>
      <c r="C71" s="264"/>
      <c r="D71" s="265"/>
      <c r="E71" s="264"/>
      <c r="F71" s="263" t="s">
        <v>19</v>
      </c>
      <c r="G71" s="265">
        <v>7725</v>
      </c>
      <c r="H71" s="264" t="s">
        <v>506</v>
      </c>
      <c r="I71" s="264">
        <v>2018</v>
      </c>
      <c r="J71" s="264" t="s">
        <v>232</v>
      </c>
      <c r="K71" s="266">
        <v>43154</v>
      </c>
      <c r="L71" s="264" t="s">
        <v>108</v>
      </c>
      <c r="M71" s="264" t="s">
        <v>185</v>
      </c>
      <c r="N71" s="264" t="s">
        <v>109</v>
      </c>
    </row>
    <row r="72" spans="1:14">
      <c r="A72" s="264" t="s">
        <v>124</v>
      </c>
      <c r="B72" s="264"/>
      <c r="C72" s="264"/>
      <c r="D72" s="265"/>
      <c r="E72" s="264"/>
      <c r="F72" s="263" t="s">
        <v>111</v>
      </c>
      <c r="G72" s="265">
        <v>51629</v>
      </c>
      <c r="H72" s="264" t="s">
        <v>161</v>
      </c>
      <c r="I72" s="264">
        <v>2018</v>
      </c>
      <c r="J72" s="264" t="s">
        <v>232</v>
      </c>
      <c r="K72" s="266">
        <v>43161</v>
      </c>
      <c r="L72" s="264" t="s">
        <v>108</v>
      </c>
      <c r="M72" s="264" t="s">
        <v>185</v>
      </c>
      <c r="N72" s="264" t="s">
        <v>109</v>
      </c>
    </row>
    <row r="73" spans="1:14">
      <c r="A73" s="264" t="s">
        <v>124</v>
      </c>
      <c r="B73" s="264"/>
      <c r="C73" s="264"/>
      <c r="D73" s="265"/>
      <c r="E73" s="264"/>
      <c r="F73" s="263" t="s">
        <v>111</v>
      </c>
      <c r="G73" s="265">
        <v>3383.1</v>
      </c>
      <c r="H73" s="264" t="s">
        <v>161</v>
      </c>
      <c r="I73" s="264">
        <v>2018</v>
      </c>
      <c r="J73" s="264" t="s">
        <v>232</v>
      </c>
      <c r="K73" s="266">
        <v>43161</v>
      </c>
      <c r="L73" s="264" t="s">
        <v>108</v>
      </c>
      <c r="M73" s="264" t="s">
        <v>185</v>
      </c>
      <c r="N73" s="264" t="s">
        <v>109</v>
      </c>
    </row>
    <row r="74" spans="1:14" ht="22.5">
      <c r="A74" s="264" t="s">
        <v>124</v>
      </c>
      <c r="B74" s="264"/>
      <c r="C74" s="264"/>
      <c r="D74" s="265"/>
      <c r="E74" s="264"/>
      <c r="F74" s="263" t="s">
        <v>19</v>
      </c>
      <c r="G74" s="265">
        <v>1709982.51</v>
      </c>
      <c r="H74" s="264" t="s">
        <v>508</v>
      </c>
      <c r="I74" s="264">
        <v>2018</v>
      </c>
      <c r="J74" s="264" t="s">
        <v>232</v>
      </c>
      <c r="K74" s="266">
        <v>43161</v>
      </c>
      <c r="L74" s="264" t="s">
        <v>108</v>
      </c>
      <c r="M74" s="264" t="s">
        <v>185</v>
      </c>
      <c r="N74" s="264" t="s">
        <v>109</v>
      </c>
    </row>
    <row r="75" spans="1:14" ht="22.5">
      <c r="A75" s="264" t="s">
        <v>124</v>
      </c>
      <c r="B75" s="264"/>
      <c r="C75" s="264"/>
      <c r="D75" s="265"/>
      <c r="E75" s="264"/>
      <c r="F75" s="263" t="s">
        <v>19</v>
      </c>
      <c r="G75" s="265">
        <v>450000</v>
      </c>
      <c r="H75" s="264" t="s">
        <v>509</v>
      </c>
      <c r="I75" s="264">
        <v>2018</v>
      </c>
      <c r="J75" s="264" t="s">
        <v>232</v>
      </c>
      <c r="K75" s="266">
        <v>43161</v>
      </c>
      <c r="L75" s="264" t="s">
        <v>108</v>
      </c>
      <c r="M75" s="264" t="s">
        <v>185</v>
      </c>
      <c r="N75" s="264" t="s">
        <v>109</v>
      </c>
    </row>
    <row r="76" spans="1:14" ht="22.5">
      <c r="A76" s="264" t="s">
        <v>124</v>
      </c>
      <c r="B76" s="264"/>
      <c r="C76" s="264"/>
      <c r="D76" s="265"/>
      <c r="E76" s="264"/>
      <c r="F76" s="263" t="s">
        <v>19</v>
      </c>
      <c r="G76" s="265">
        <v>109975.1</v>
      </c>
      <c r="H76" s="264" t="s">
        <v>510</v>
      </c>
      <c r="I76" s="264">
        <v>2018</v>
      </c>
      <c r="J76" s="264" t="s">
        <v>232</v>
      </c>
      <c r="K76" s="266">
        <v>43161</v>
      </c>
      <c r="L76" s="264" t="s">
        <v>108</v>
      </c>
      <c r="M76" s="264" t="s">
        <v>185</v>
      </c>
      <c r="N76" s="264" t="s">
        <v>109</v>
      </c>
    </row>
    <row r="77" spans="1:14" ht="22.5">
      <c r="A77" s="264" t="s">
        <v>124</v>
      </c>
      <c r="B77" s="264"/>
      <c r="C77" s="264"/>
      <c r="D77" s="265"/>
      <c r="E77" s="264"/>
      <c r="F77" s="263" t="s">
        <v>19</v>
      </c>
      <c r="G77" s="265">
        <v>75000</v>
      </c>
      <c r="H77" s="264" t="s">
        <v>511</v>
      </c>
      <c r="I77" s="264">
        <v>2018</v>
      </c>
      <c r="J77" s="264" t="s">
        <v>232</v>
      </c>
      <c r="K77" s="266">
        <v>43161</v>
      </c>
      <c r="L77" s="264" t="s">
        <v>108</v>
      </c>
      <c r="M77" s="264" t="s">
        <v>185</v>
      </c>
      <c r="N77" s="264" t="s">
        <v>109</v>
      </c>
    </row>
    <row r="78" spans="1:14" ht="22.5">
      <c r="A78" s="264" t="s">
        <v>124</v>
      </c>
      <c r="B78" s="264"/>
      <c r="C78" s="264"/>
      <c r="D78" s="265"/>
      <c r="E78" s="264"/>
      <c r="F78" s="263" t="s">
        <v>19</v>
      </c>
      <c r="G78" s="265">
        <v>62625</v>
      </c>
      <c r="H78" s="264" t="s">
        <v>512</v>
      </c>
      <c r="I78" s="264">
        <v>2018</v>
      </c>
      <c r="J78" s="264" t="s">
        <v>232</v>
      </c>
      <c r="K78" s="266">
        <v>43161</v>
      </c>
      <c r="L78" s="264" t="s">
        <v>108</v>
      </c>
      <c r="M78" s="264" t="s">
        <v>185</v>
      </c>
      <c r="N78" s="264" t="s">
        <v>109</v>
      </c>
    </row>
    <row r="79" spans="1:14" ht="22.5">
      <c r="A79" s="264" t="s">
        <v>124</v>
      </c>
      <c r="B79" s="264"/>
      <c r="C79" s="264"/>
      <c r="D79" s="265"/>
      <c r="E79" s="264"/>
      <c r="F79" s="263" t="s">
        <v>19</v>
      </c>
      <c r="G79" s="265">
        <v>40680</v>
      </c>
      <c r="H79" s="264" t="s">
        <v>513</v>
      </c>
      <c r="I79" s="264">
        <v>2018</v>
      </c>
      <c r="J79" s="264" t="s">
        <v>232</v>
      </c>
      <c r="K79" s="266">
        <v>43161</v>
      </c>
      <c r="L79" s="264" t="s">
        <v>108</v>
      </c>
      <c r="M79" s="264" t="s">
        <v>185</v>
      </c>
      <c r="N79" s="264" t="s">
        <v>109</v>
      </c>
    </row>
    <row r="80" spans="1:14" ht="22.5">
      <c r="A80" s="264" t="s">
        <v>124</v>
      </c>
      <c r="B80" s="264"/>
      <c r="C80" s="264"/>
      <c r="D80" s="265"/>
      <c r="E80" s="264"/>
      <c r="F80" s="263" t="s">
        <v>19</v>
      </c>
      <c r="G80" s="265">
        <v>27408.11</v>
      </c>
      <c r="H80" s="264" t="s">
        <v>168</v>
      </c>
      <c r="I80" s="264">
        <v>2018</v>
      </c>
      <c r="J80" s="264" t="s">
        <v>232</v>
      </c>
      <c r="K80" s="266">
        <v>43161</v>
      </c>
      <c r="L80" s="264" t="s">
        <v>108</v>
      </c>
      <c r="M80" s="264" t="s">
        <v>185</v>
      </c>
      <c r="N80" s="264" t="s">
        <v>109</v>
      </c>
    </row>
    <row r="81" spans="1:14">
      <c r="A81" s="264" t="s">
        <v>124</v>
      </c>
      <c r="B81" s="264"/>
      <c r="C81" s="264"/>
      <c r="D81" s="265"/>
      <c r="E81" s="264"/>
      <c r="F81" s="263" t="s">
        <v>111</v>
      </c>
      <c r="G81" s="265">
        <v>45399</v>
      </c>
      <c r="H81" s="264" t="s">
        <v>161</v>
      </c>
      <c r="I81" s="264">
        <v>2018</v>
      </c>
      <c r="J81" s="264" t="s">
        <v>23</v>
      </c>
      <c r="K81" s="266">
        <v>43164</v>
      </c>
      <c r="L81" s="264" t="s">
        <v>108</v>
      </c>
      <c r="M81" s="264" t="s">
        <v>88</v>
      </c>
      <c r="N81" s="264" t="s">
        <v>109</v>
      </c>
    </row>
    <row r="82" spans="1:14">
      <c r="A82" s="264" t="s">
        <v>124</v>
      </c>
      <c r="B82" s="264"/>
      <c r="C82" s="264"/>
      <c r="D82" s="265"/>
      <c r="E82" s="264"/>
      <c r="F82" s="263" t="s">
        <v>111</v>
      </c>
      <c r="G82" s="265">
        <v>3222</v>
      </c>
      <c r="H82" s="264" t="s">
        <v>161</v>
      </c>
      <c r="I82" s="264">
        <v>2018</v>
      </c>
      <c r="J82" s="264" t="s">
        <v>23</v>
      </c>
      <c r="K82" s="266">
        <v>43164</v>
      </c>
      <c r="L82" s="264" t="s">
        <v>108</v>
      </c>
      <c r="M82" s="264" t="s">
        <v>88</v>
      </c>
      <c r="N82" s="264" t="s">
        <v>109</v>
      </c>
    </row>
    <row r="83" spans="1:14">
      <c r="A83" s="264" t="s">
        <v>124</v>
      </c>
      <c r="B83" s="264"/>
      <c r="C83" s="264"/>
      <c r="D83" s="265"/>
      <c r="E83" s="264"/>
      <c r="F83" s="263" t="s">
        <v>111</v>
      </c>
      <c r="G83" s="265">
        <v>1500</v>
      </c>
      <c r="H83" s="264" t="s">
        <v>556</v>
      </c>
      <c r="I83" s="264">
        <v>2018</v>
      </c>
      <c r="J83" s="264" t="s">
        <v>23</v>
      </c>
      <c r="K83" s="266">
        <v>43164</v>
      </c>
      <c r="L83" s="264" t="s">
        <v>108</v>
      </c>
      <c r="M83" s="264" t="s">
        <v>88</v>
      </c>
      <c r="N83" s="264" t="s">
        <v>109</v>
      </c>
    </row>
    <row r="84" spans="1:14">
      <c r="A84" s="264" t="s">
        <v>124</v>
      </c>
      <c r="B84" s="264"/>
      <c r="C84" s="264"/>
      <c r="D84" s="265"/>
      <c r="E84" s="264"/>
      <c r="F84" s="263" t="s">
        <v>111</v>
      </c>
      <c r="G84" s="265">
        <v>537056.46</v>
      </c>
      <c r="H84" s="264" t="s">
        <v>543</v>
      </c>
      <c r="I84" s="264">
        <v>2018</v>
      </c>
      <c r="J84" s="264" t="s">
        <v>23</v>
      </c>
      <c r="K84" s="266">
        <v>43171</v>
      </c>
      <c r="L84" s="264" t="s">
        <v>108</v>
      </c>
      <c r="M84" s="264" t="s">
        <v>88</v>
      </c>
      <c r="N84" s="264" t="s">
        <v>109</v>
      </c>
    </row>
    <row r="85" spans="1:14">
      <c r="A85" s="264" t="s">
        <v>124</v>
      </c>
      <c r="B85" s="264"/>
      <c r="C85" s="264"/>
      <c r="D85" s="265"/>
      <c r="E85" s="264"/>
      <c r="F85" s="263" t="s">
        <v>111</v>
      </c>
      <c r="G85" s="265">
        <v>69099.350000000006</v>
      </c>
      <c r="H85" s="264" t="s">
        <v>544</v>
      </c>
      <c r="I85" s="264">
        <v>2018</v>
      </c>
      <c r="J85" s="264" t="s">
        <v>23</v>
      </c>
      <c r="K85" s="266">
        <v>43171</v>
      </c>
      <c r="L85" s="264" t="s">
        <v>108</v>
      </c>
      <c r="M85" s="264" t="s">
        <v>88</v>
      </c>
      <c r="N85" s="264" t="s">
        <v>109</v>
      </c>
    </row>
    <row r="86" spans="1:14">
      <c r="A86" s="264" t="s">
        <v>124</v>
      </c>
      <c r="B86" s="264"/>
      <c r="C86" s="264"/>
      <c r="D86" s="265"/>
      <c r="E86" s="264"/>
      <c r="F86" s="263" t="s">
        <v>111</v>
      </c>
      <c r="G86" s="265">
        <v>42791.4</v>
      </c>
      <c r="H86" s="264" t="s">
        <v>545</v>
      </c>
      <c r="I86" s="264">
        <v>2018</v>
      </c>
      <c r="J86" s="264" t="s">
        <v>23</v>
      </c>
      <c r="K86" s="266">
        <v>43171</v>
      </c>
      <c r="L86" s="264" t="s">
        <v>108</v>
      </c>
      <c r="M86" s="264" t="s">
        <v>88</v>
      </c>
      <c r="N86" s="264" t="s">
        <v>109</v>
      </c>
    </row>
    <row r="87" spans="1:14">
      <c r="A87" s="264" t="s">
        <v>124</v>
      </c>
      <c r="B87" s="264"/>
      <c r="C87" s="264"/>
      <c r="D87" s="265"/>
      <c r="E87" s="264"/>
      <c r="F87" s="263" t="s">
        <v>111</v>
      </c>
      <c r="G87" s="265">
        <v>4000</v>
      </c>
      <c r="H87" s="264" t="s">
        <v>546</v>
      </c>
      <c r="I87" s="264">
        <v>2018</v>
      </c>
      <c r="J87" s="264" t="s">
        <v>23</v>
      </c>
      <c r="K87" s="266">
        <v>43171</v>
      </c>
      <c r="L87" s="264" t="s">
        <v>108</v>
      </c>
      <c r="M87" s="264" t="s">
        <v>88</v>
      </c>
      <c r="N87" s="264" t="s">
        <v>109</v>
      </c>
    </row>
    <row r="88" spans="1:14">
      <c r="A88" s="264" t="s">
        <v>124</v>
      </c>
      <c r="B88" s="264"/>
      <c r="C88" s="264"/>
      <c r="D88" s="265"/>
      <c r="E88" s="264"/>
      <c r="F88" s="263" t="s">
        <v>111</v>
      </c>
      <c r="G88" s="265">
        <v>3339.78</v>
      </c>
      <c r="H88" s="264" t="s">
        <v>547</v>
      </c>
      <c r="I88" s="264">
        <v>2018</v>
      </c>
      <c r="J88" s="264" t="s">
        <v>23</v>
      </c>
      <c r="K88" s="266">
        <v>43171</v>
      </c>
      <c r="L88" s="264" t="s">
        <v>108</v>
      </c>
      <c r="M88" s="264" t="s">
        <v>88</v>
      </c>
      <c r="N88" s="264" t="s">
        <v>109</v>
      </c>
    </row>
    <row r="89" spans="1:14" ht="22.5">
      <c r="A89" s="264" t="s">
        <v>124</v>
      </c>
      <c r="B89" s="264"/>
      <c r="C89" s="264"/>
      <c r="D89" s="265"/>
      <c r="E89" s="264"/>
      <c r="F89" s="263" t="s">
        <v>19</v>
      </c>
      <c r="G89" s="265">
        <v>729000</v>
      </c>
      <c r="H89" s="264" t="s">
        <v>557</v>
      </c>
      <c r="I89" s="264">
        <v>2018</v>
      </c>
      <c r="J89" s="264" t="s">
        <v>23</v>
      </c>
      <c r="K89" s="266">
        <v>43164</v>
      </c>
      <c r="L89" s="264" t="s">
        <v>108</v>
      </c>
      <c r="M89" s="264" t="s">
        <v>185</v>
      </c>
      <c r="N89" s="264" t="s">
        <v>109</v>
      </c>
    </row>
    <row r="90" spans="1:14" ht="22.5">
      <c r="A90" s="264" t="s">
        <v>124</v>
      </c>
      <c r="B90" s="264"/>
      <c r="C90" s="264"/>
      <c r="D90" s="265"/>
      <c r="E90" s="264"/>
      <c r="F90" s="263" t="s">
        <v>19</v>
      </c>
      <c r="G90" s="265">
        <v>597645.42000000004</v>
      </c>
      <c r="H90" s="264" t="s">
        <v>168</v>
      </c>
      <c r="I90" s="264">
        <v>2018</v>
      </c>
      <c r="J90" s="264" t="s">
        <v>23</v>
      </c>
      <c r="K90" s="266">
        <v>43164</v>
      </c>
      <c r="L90" s="264" t="s">
        <v>108</v>
      </c>
      <c r="M90" s="264" t="s">
        <v>185</v>
      </c>
      <c r="N90" s="264" t="s">
        <v>109</v>
      </c>
    </row>
    <row r="91" spans="1:14" ht="22.5">
      <c r="A91" s="264" t="s">
        <v>124</v>
      </c>
      <c r="B91" s="264"/>
      <c r="C91" s="264"/>
      <c r="D91" s="265"/>
      <c r="E91" s="264"/>
      <c r="F91" s="263" t="s">
        <v>19</v>
      </c>
      <c r="G91" s="265">
        <v>286649</v>
      </c>
      <c r="H91" s="264" t="s">
        <v>558</v>
      </c>
      <c r="I91" s="264">
        <v>2018</v>
      </c>
      <c r="J91" s="264" t="s">
        <v>23</v>
      </c>
      <c r="K91" s="266">
        <v>43164</v>
      </c>
      <c r="L91" s="264" t="s">
        <v>108</v>
      </c>
      <c r="M91" s="264" t="s">
        <v>185</v>
      </c>
      <c r="N91" s="264" t="s">
        <v>109</v>
      </c>
    </row>
    <row r="92" spans="1:14" ht="22.5">
      <c r="A92" s="264" t="s">
        <v>124</v>
      </c>
      <c r="B92" s="264"/>
      <c r="C92" s="264"/>
      <c r="D92" s="265"/>
      <c r="E92" s="264"/>
      <c r="F92" s="263" t="s">
        <v>19</v>
      </c>
      <c r="G92" s="265">
        <v>26227.360000000001</v>
      </c>
      <c r="H92" s="264" t="s">
        <v>559</v>
      </c>
      <c r="I92" s="264">
        <v>2018</v>
      </c>
      <c r="J92" s="264" t="s">
        <v>23</v>
      </c>
      <c r="K92" s="266">
        <v>43164</v>
      </c>
      <c r="L92" s="264" t="s">
        <v>108</v>
      </c>
      <c r="M92" s="264" t="s">
        <v>185</v>
      </c>
      <c r="N92" s="264" t="s">
        <v>109</v>
      </c>
    </row>
    <row r="93" spans="1:14" ht="22.5">
      <c r="A93" s="264" t="s">
        <v>124</v>
      </c>
      <c r="B93" s="264"/>
      <c r="C93" s="264"/>
      <c r="D93" s="265"/>
      <c r="E93" s="264"/>
      <c r="F93" s="263" t="s">
        <v>19</v>
      </c>
      <c r="G93" s="265">
        <v>25906</v>
      </c>
      <c r="H93" s="264" t="s">
        <v>560</v>
      </c>
      <c r="I93" s="264">
        <v>2018</v>
      </c>
      <c r="J93" s="264" t="s">
        <v>23</v>
      </c>
      <c r="K93" s="266">
        <v>43164</v>
      </c>
      <c r="L93" s="264" t="s">
        <v>108</v>
      </c>
      <c r="M93" s="264" t="s">
        <v>185</v>
      </c>
      <c r="N93" s="264" t="s">
        <v>109</v>
      </c>
    </row>
    <row r="94" spans="1:14" ht="22.5">
      <c r="A94" s="264" t="s">
        <v>124</v>
      </c>
      <c r="B94" s="264"/>
      <c r="C94" s="264"/>
      <c r="D94" s="265"/>
      <c r="E94" s="264"/>
      <c r="F94" s="263" t="s">
        <v>19</v>
      </c>
      <c r="G94" s="265">
        <v>325000</v>
      </c>
      <c r="H94" s="264" t="s">
        <v>549</v>
      </c>
      <c r="I94" s="264">
        <v>2018</v>
      </c>
      <c r="J94" s="264" t="s">
        <v>23</v>
      </c>
      <c r="K94" s="266">
        <v>43171</v>
      </c>
      <c r="L94" s="264" t="s">
        <v>108</v>
      </c>
      <c r="M94" s="264" t="s">
        <v>185</v>
      </c>
      <c r="N94" s="264" t="s">
        <v>109</v>
      </c>
    </row>
    <row r="95" spans="1:14" ht="22.5">
      <c r="A95" s="264" t="s">
        <v>124</v>
      </c>
      <c r="B95" s="264"/>
      <c r="C95" s="264"/>
      <c r="D95" s="265"/>
      <c r="E95" s="264"/>
      <c r="F95" s="263" t="s">
        <v>19</v>
      </c>
      <c r="G95" s="265">
        <v>194988.56</v>
      </c>
      <c r="H95" s="264" t="s">
        <v>168</v>
      </c>
      <c r="I95" s="264">
        <v>2018</v>
      </c>
      <c r="J95" s="264" t="s">
        <v>23</v>
      </c>
      <c r="K95" s="266">
        <v>43171</v>
      </c>
      <c r="L95" s="264" t="s">
        <v>108</v>
      </c>
      <c r="M95" s="264" t="s">
        <v>185</v>
      </c>
      <c r="N95" s="264" t="s">
        <v>109</v>
      </c>
    </row>
    <row r="96" spans="1:14" ht="22.5">
      <c r="A96" s="264" t="s">
        <v>124</v>
      </c>
      <c r="B96" s="264"/>
      <c r="C96" s="264"/>
      <c r="D96" s="265"/>
      <c r="E96" s="264"/>
      <c r="F96" s="263" t="s">
        <v>19</v>
      </c>
      <c r="G96" s="265">
        <v>187246</v>
      </c>
      <c r="H96" s="264" t="s">
        <v>550</v>
      </c>
      <c r="I96" s="264">
        <v>2018</v>
      </c>
      <c r="J96" s="264" t="s">
        <v>23</v>
      </c>
      <c r="K96" s="266">
        <v>43171</v>
      </c>
      <c r="L96" s="264" t="s">
        <v>108</v>
      </c>
      <c r="M96" s="264" t="s">
        <v>185</v>
      </c>
      <c r="N96" s="264" t="s">
        <v>109</v>
      </c>
    </row>
    <row r="97" spans="1:14" ht="22.5">
      <c r="A97" s="264" t="s">
        <v>124</v>
      </c>
      <c r="B97" s="264"/>
      <c r="C97" s="264"/>
      <c r="D97" s="265"/>
      <c r="E97" s="264"/>
      <c r="F97" s="263" t="s">
        <v>19</v>
      </c>
      <c r="G97" s="265">
        <v>56250</v>
      </c>
      <c r="H97" s="264" t="s">
        <v>551</v>
      </c>
      <c r="I97" s="264">
        <v>2018</v>
      </c>
      <c r="J97" s="264" t="s">
        <v>23</v>
      </c>
      <c r="K97" s="266">
        <v>43171</v>
      </c>
      <c r="L97" s="264" t="s">
        <v>108</v>
      </c>
      <c r="M97" s="264" t="s">
        <v>185</v>
      </c>
      <c r="N97" s="264" t="s">
        <v>109</v>
      </c>
    </row>
    <row r="98" spans="1:14" ht="22.5">
      <c r="A98" s="264" t="s">
        <v>124</v>
      </c>
      <c r="B98" s="264"/>
      <c r="C98" s="264"/>
      <c r="D98" s="265"/>
      <c r="E98" s="264"/>
      <c r="F98" s="263" t="s">
        <v>19</v>
      </c>
      <c r="G98" s="265">
        <v>22500</v>
      </c>
      <c r="H98" s="264" t="s">
        <v>552</v>
      </c>
      <c r="I98" s="264">
        <v>2018</v>
      </c>
      <c r="J98" s="264" t="s">
        <v>23</v>
      </c>
      <c r="K98" s="266">
        <v>43171</v>
      </c>
      <c r="L98" s="264" t="s">
        <v>108</v>
      </c>
      <c r="M98" s="264" t="s">
        <v>185</v>
      </c>
      <c r="N98" s="264" t="s">
        <v>109</v>
      </c>
    </row>
    <row r="99" spans="1:14" ht="22.5">
      <c r="A99" s="264" t="s">
        <v>124</v>
      </c>
      <c r="B99" s="264"/>
      <c r="C99" s="264"/>
      <c r="D99" s="265"/>
      <c r="E99" s="264"/>
      <c r="F99" s="263" t="s">
        <v>19</v>
      </c>
      <c r="G99" s="265">
        <v>15000</v>
      </c>
      <c r="H99" s="264" t="s">
        <v>553</v>
      </c>
      <c r="I99" s="264">
        <v>2018</v>
      </c>
      <c r="J99" s="264" t="s">
        <v>23</v>
      </c>
      <c r="K99" s="266">
        <v>43171</v>
      </c>
      <c r="L99" s="264" t="s">
        <v>108</v>
      </c>
      <c r="M99" s="264" t="s">
        <v>185</v>
      </c>
      <c r="N99" s="264" t="s">
        <v>109</v>
      </c>
    </row>
    <row r="100" spans="1:14" ht="22.5">
      <c r="A100" s="264" t="s">
        <v>124</v>
      </c>
      <c r="B100" s="264"/>
      <c r="C100" s="264"/>
      <c r="D100" s="265"/>
      <c r="E100" s="264"/>
      <c r="F100" s="263" t="s">
        <v>19</v>
      </c>
      <c r="G100" s="265">
        <v>10000</v>
      </c>
      <c r="H100" s="264" t="s">
        <v>554</v>
      </c>
      <c r="I100" s="264">
        <v>2018</v>
      </c>
      <c r="J100" s="264" t="s">
        <v>23</v>
      </c>
      <c r="K100" s="266">
        <v>43171</v>
      </c>
      <c r="L100" s="264" t="s">
        <v>108</v>
      </c>
      <c r="M100" s="264" t="s">
        <v>185</v>
      </c>
      <c r="N100" s="264" t="s">
        <v>109</v>
      </c>
    </row>
    <row r="101" spans="1:14" ht="22.5">
      <c r="A101" s="264" t="s">
        <v>124</v>
      </c>
      <c r="B101" s="264"/>
      <c r="C101" s="264"/>
      <c r="D101" s="265"/>
      <c r="E101" s="264"/>
      <c r="F101" s="263" t="s">
        <v>19</v>
      </c>
      <c r="G101" s="265">
        <v>4500</v>
      </c>
      <c r="H101" s="264" t="s">
        <v>555</v>
      </c>
      <c r="I101" s="264">
        <v>2018</v>
      </c>
      <c r="J101" s="264" t="s">
        <v>23</v>
      </c>
      <c r="K101" s="266">
        <v>43171</v>
      </c>
      <c r="L101" s="264" t="s">
        <v>108</v>
      </c>
      <c r="M101" s="264" t="s">
        <v>185</v>
      </c>
      <c r="N101" s="264" t="s">
        <v>109</v>
      </c>
    </row>
  </sheetData>
  <sheetProtection password="CC3D" sheet="1" objects="1" scenarios="1" formatCells="0" formatColumns="0" formatRows="0" autoFilter="0"/>
  <autoFilter ref="A4:O101"/>
  <customSheetViews>
    <customSheetView guid="{99C96E53-20B8-4C39-B2E0-60BB02E5589C}" filter="1" showAutoFilter="1">
      <pane ySplit="4" topLeftCell="A10" activePane="bottomLeft" state="frozenSplit"/>
      <selection pane="bottomLeft" activeCell="G22" sqref="G22"/>
      <pageMargins left="0.7" right="0.7" top="0.75" bottom="0.75" header="0.3" footer="0.3"/>
      <pageSetup paperSize="5" orientation="landscape" r:id="rId1"/>
      <autoFilter ref="A4:O73">
        <filterColumn colId="5">
          <filters>
            <filter val="Asset Utilization"/>
          </filters>
        </filterColumn>
      </autoFilter>
    </customSheetView>
    <customSheetView guid="{E64ADD4A-BA65-4CC3-87AE-4A7A873E5B87}" showAutoFilter="1">
      <pane ySplit="4" topLeftCell="A56" activePane="bottomLeft" state="frozenSplit"/>
      <selection pane="bottomLeft" activeCell="A72" sqref="A72"/>
      <pageMargins left="0.7" right="0.7" top="0.75" bottom="0.75" header="0.3" footer="0.3"/>
      <pageSetup paperSize="5" orientation="landscape" r:id="rId2"/>
      <autoFilter ref="A4:O71"/>
    </customSheetView>
    <customSheetView guid="{6DA8A8FD-352D-4610-BC5A-169CD7F1B872}" showAutoFilter="1">
      <pane ySplit="4" topLeftCell="A20" activePane="bottomLeft" state="frozenSplit"/>
      <selection pane="bottomLeft" activeCell="C39" sqref="C39"/>
      <pageMargins left="0.7" right="0.7" top="0.75" bottom="0.75" header="0.3" footer="0.3"/>
      <pageSetup paperSize="5" orientation="landscape" r:id="rId3"/>
      <autoFilter ref="A4:O37"/>
    </customSheetView>
    <customSheetView guid="{A423EAEA-26C9-4C91-968F-9FF15FD8A3CD}" filter="1" showAutoFilter="1">
      <pane ySplit="3" topLeftCell="A92" activePane="bottomLeft" state="frozenSplit"/>
      <selection pane="bottomLeft" activeCell="C94" sqref="C94"/>
      <pageMargins left="0.7" right="0.7" top="0.75" bottom="0.75" header="0.3" footer="0.3"/>
      <pageSetup paperSize="5" orientation="landscape" r:id="rId4"/>
      <autoFilter ref="A4:O4">
        <filterColumn colId="5">
          <filters>
            <filter val="Asset Utilization"/>
          </filters>
        </filterColumn>
      </autoFilter>
    </customSheetView>
    <customSheetView guid="{A755F7B1-1B17-4B1B-AE2C-9A42288D6C9C}" showAutoFilter="1">
      <pane ySplit="4" topLeftCell="A320" activePane="bottomLeft" state="frozenSplit"/>
      <selection pane="bottomLeft" activeCell="C325" sqref="C325"/>
      <pageMargins left="0.7" right="0.7" top="0.75" bottom="0.75" header="0.3" footer="0.3"/>
      <pageSetup paperSize="5" orientation="landscape" r:id="rId5"/>
      <autoFilter ref="A3:O342"/>
    </customSheetView>
    <customSheetView guid="{8FCB8EB8-4FC2-40FD-A64A-15756752189C}" filter="1" showAutoFilter="1">
      <pane ySplit="3" topLeftCell="A288" activePane="bottomLeft" state="frozenSplit"/>
      <selection pane="bottomLeft" activeCell="D297" sqref="D297"/>
      <pageMargins left="0.7" right="0.7" top="0.75" bottom="0.75" header="0.3" footer="0.3"/>
      <pageSetup paperSize="5" orientation="landscape" r:id="rId6"/>
      <autoFilter ref="A3:O313">
        <filterColumn colId="5">
          <filters>
            <filter val="Asset Utilization"/>
          </filters>
        </filterColumn>
      </autoFilter>
    </customSheetView>
    <customSheetView guid="{C003D31C-3C11-4F7E-AAAB-AD241761AEF2}" showAutoFilter="1">
      <pane ySplit="4" topLeftCell="A285" activePane="bottomLeft" state="frozenSplit"/>
      <selection pane="bottomLeft" activeCell="E291" sqref="E291"/>
      <pageMargins left="0.7" right="0.7" top="0.75" bottom="0.75" header="0.3" footer="0.3"/>
      <pageSetup paperSize="5" orientation="landscape" r:id="rId7"/>
      <autoFilter ref="A3:O309"/>
    </customSheetView>
    <customSheetView guid="{4C04BD47-84CE-4273-ACF8-B93F72B2FC29}" filter="1" showAutoFilter="1">
      <pane ySplit="3" topLeftCell="A268" activePane="bottomLeft" state="frozenSplit"/>
      <selection pane="bottomLeft" activeCell="B290" sqref="B290"/>
      <pageMargins left="0.7" right="0.7" top="0.75" bottom="0.75" header="0.3" footer="0.3"/>
      <pageSetup paperSize="5" orientation="landscape" r:id="rId8"/>
      <autoFilter ref="A3:O288">
        <filterColumn colId="5">
          <filters>
            <filter val="Asset Utilization"/>
          </filters>
        </filterColumn>
      </autoFilter>
    </customSheetView>
    <customSheetView guid="{2699C5E5-96D4-48DE-87D7-EC09646739BE}" filter="1" showAutoFilter="1">
      <pane ySplit="3" topLeftCell="A117" activePane="bottomLeft" state="frozenSplit"/>
      <selection pane="bottomLeft" activeCell="C121" sqref="C121"/>
      <pageMargins left="0.7" right="0.7" top="0.75" bottom="0.75" header="0.3" footer="0.3"/>
      <pageSetup paperSize="5" orientation="landscape" r:id="rId9"/>
      <autoFilter ref="A3:O119">
        <filterColumn colId="5">
          <filters>
            <filter val="Asset Utilization"/>
          </filters>
        </filterColumn>
      </autoFilter>
    </customSheetView>
    <customSheetView guid="{D570A0AB-7D73-4828-9E7D-BCCF88D35B2E}" filter="1" showAutoFilter="1">
      <pane ySplit="3" topLeftCell="A8" activePane="bottomLeft" state="frozenSplit"/>
      <selection pane="bottomLeft" activeCell="D25" sqref="D25"/>
      <pageMargins left="0.7" right="0.7" top="0.75" bottom="0.75" header="0.3" footer="0.3"/>
      <pageSetup paperSize="5" orientation="landscape" r:id="rId10"/>
      <autoFilter ref="A3:O109">
        <filterColumn colId="5">
          <filters>
            <filter val="Asset Utilization"/>
          </filters>
        </filterColumn>
      </autoFilter>
    </customSheetView>
    <customSheetView guid="{D5108DDB-1CA7-4882-8509-9DD5CB1D05D4}" filter="1" showAutoFilter="1">
      <pane ySplit="3" topLeftCell="A7" activePane="bottomLeft" state="frozenSplit"/>
      <selection pane="bottomLeft" activeCell="D26" sqref="D26"/>
      <pageMargins left="0.7" right="0.7" top="0.75" bottom="0.75" header="0.3" footer="0.3"/>
      <pageSetup paperSize="5" orientation="landscape" r:id="rId11"/>
      <autoFilter ref="A3:O56">
        <filterColumn colId="5">
          <filters>
            <filter val="Asset Utilization"/>
          </filters>
        </filterColumn>
      </autoFilter>
    </customSheetView>
    <customSheetView guid="{B3DB9642-86AB-452C-A0CD-25C90A434E2B}" filter="1" showAutoFilter="1">
      <pane ySplit="3" topLeftCell="A26" activePane="bottomLeft" state="frozenSplit"/>
      <selection pane="bottomLeft" activeCell="D148" sqref="D148"/>
      <pageMargins left="0.7" right="0.7" top="0.75" bottom="0.75" header="0.3" footer="0.3"/>
      <pageSetup paperSize="5" orientation="landscape" r:id="rId12"/>
      <autoFilter ref="A3:O244">
        <filterColumn colId="5">
          <filters>
            <filter val="Sales"/>
          </filters>
        </filterColumn>
      </autoFilter>
    </customSheetView>
    <customSheetView guid="{FBCD9737-53FC-4BBA-9677-9554CB08187D}" filter="1" showAutoFilter="1">
      <pane ySplit="3" topLeftCell="A5" activePane="bottomLeft" state="frozenSplit"/>
      <selection pane="bottomLeft" activeCell="D145" sqref="D145"/>
      <pageMargins left="0.7" right="0.7" top="0.75" bottom="0.75" header="0.3" footer="0.3"/>
      <pageSetup paperSize="5" orientation="landscape" r:id="rId13"/>
      <autoFilter ref="A3:O165">
        <filterColumn colId="5">
          <filters>
            <filter val="Asset Utilization"/>
          </filters>
        </filterColumn>
      </autoFilter>
    </customSheetView>
    <customSheetView guid="{8553E7FD-9F31-43F9-9E4D-7B67B2E0411A}" showAutoFilter="1">
      <pane ySplit="4" topLeftCell="A47" activePane="bottomLeft" state="frozenSplit"/>
      <selection pane="bottomLeft" activeCell="D76" sqref="D76"/>
      <pageMargins left="0.7" right="0.7" top="0.75" bottom="0.75" header="0.3" footer="0.3"/>
      <pageSetup paperSize="5" orientation="landscape" r:id="rId14"/>
      <autoFilter ref="A3:O55"/>
    </customSheetView>
    <customSheetView guid="{1FBB4969-6CBF-41D4-A639-A7476D452D85}" showAutoFilter="1">
      <pane ySplit="4" topLeftCell="A38" activePane="bottomLeft" state="frozenSplit"/>
      <selection pane="bottomLeft" activeCell="G1" sqref="G1"/>
      <pageMargins left="0.7" right="0.7" top="0.75" bottom="0.75" header="0.3" footer="0.3"/>
      <pageSetup paperSize="5" orientation="landscape" r:id="rId15"/>
      <autoFilter ref="A3:O53"/>
    </customSheetView>
    <customSheetView guid="{6FC8E45E-B7EC-432F-999B-187E52E5BCD1}" filter="1" showAutoFilter="1">
      <pane ySplit="3" topLeftCell="A29" activePane="bottomLeft" state="frozenSplit"/>
      <selection pane="bottomLeft" activeCell="C40" sqref="C40"/>
      <pageMargins left="0.7" right="0.7" top="0.75" bottom="0.75" header="0.3" footer="0.3"/>
      <pageSetup paperSize="5" orientation="landscape" r:id="rId16"/>
      <autoFilter ref="A3:O53">
        <filterColumn colId="0">
          <filters>
            <filter val="Wayne Berube"/>
          </filters>
        </filterColumn>
      </autoFilter>
    </customSheetView>
    <customSheetView guid="{5FC3DCBB-1083-4C50-A3FD-B9D4538DA773}" showAutoFilter="1">
      <selection activeCell="D20" sqref="D20"/>
      <pageMargins left="0.7" right="0.7" top="0.75" bottom="0.75" header="0.3" footer="0.3"/>
      <pageSetup orientation="portrait" r:id="rId17"/>
      <autoFilter ref="A3:O13"/>
    </customSheetView>
    <customSheetView guid="{B7BCDC88-F3BD-48B0-8DD5-36B47A2B1128}" showAutoFilter="1">
      <selection activeCell="G14" sqref="G14"/>
      <pageMargins left="0.7" right="0.7" top="0.75" bottom="0.75" header="0.3" footer="0.3"/>
      <pageSetup orientation="portrait" r:id="rId18"/>
      <autoFilter ref="A3:O13"/>
    </customSheetView>
    <customSheetView guid="{F976164E-0E99-4807-8FC3-52215D1D897C}" filter="1" showAutoFilter="1">
      <selection activeCell="C15" sqref="C15"/>
      <pageMargins left="0.7" right="0.7" top="0.75" bottom="0.75" header="0.3" footer="0.3"/>
      <pageSetup orientation="portrait" r:id="rId19"/>
      <autoFilter ref="A3:O14">
        <filterColumn colId="1">
          <filters>
            <filter val="GE Oil &amp; Gas"/>
          </filters>
        </filterColumn>
      </autoFilter>
    </customSheetView>
    <customSheetView guid="{82F36205-E67C-4794-BB0C-024D3E9E2E22}" showAutoFilter="1" topLeftCell="A10">
      <selection activeCell="K16" sqref="K16"/>
      <pageMargins left="0.7" right="0.7" top="0.75" bottom="0.75" header="0.3" footer="0.3"/>
      <pageSetup orientation="portrait" r:id="rId20"/>
      <autoFilter ref="A3:O19"/>
    </customSheetView>
    <customSheetView guid="{18079F88-A1E0-412F-9473-D8F8B099181E}" showAutoFilter="1">
      <selection activeCell="I27" sqref="I27"/>
      <pageMargins left="0.7" right="0.7" top="0.75" bottom="0.75" header="0.3" footer="0.3"/>
      <pageSetup paperSize="5" orientation="landscape" r:id="rId21"/>
      <autoFilter ref="A3:O16"/>
    </customSheetView>
    <customSheetView guid="{36D2D0A1-A13B-4BF2-9A8A-F42E50683E85}" showAutoFilter="1">
      <selection activeCell="G1" sqref="G1"/>
      <pageMargins left="0.7" right="0.7" top="0.75" bottom="0.75" header="0.3" footer="0.3"/>
      <pageSetup paperSize="5" orientation="landscape" r:id="rId22"/>
      <autoFilter ref="A3:O16"/>
    </customSheetView>
    <customSheetView guid="{E948BCE7-2060-41BB-8D33-622594444302}" showAutoFilter="1">
      <selection activeCell="G1" sqref="G1"/>
      <pageMargins left="0.7" right="0.7" top="0.75" bottom="0.75" header="0.3" footer="0.3"/>
      <pageSetup paperSize="5" orientation="landscape" r:id="rId23"/>
      <autoFilter ref="A3:O16"/>
    </customSheetView>
    <customSheetView guid="{E86B1091-79BC-4885-BAD8-FD89DD72A1A1}" showAutoFilter="1">
      <selection activeCell="N22" sqref="N22"/>
      <pageMargins left="0.7" right="0.7" top="0.75" bottom="0.75" header="0.3" footer="0.3"/>
      <pageSetup paperSize="5" orientation="landscape" r:id="rId24"/>
      <autoFilter ref="A3:O16"/>
    </customSheetView>
    <customSheetView guid="{15204AAF-F8D6-4F5C-B779-8142D767886E}" showAutoFilter="1">
      <pane ySplit="4" topLeftCell="A5" activePane="bottomLeft" state="frozenSplit"/>
      <selection pane="bottomLeft" activeCell="O3" sqref="O3"/>
      <pageMargins left="0.7" right="0.7" top="0.75" bottom="0.75" header="0.3" footer="0.3"/>
      <pageSetup paperSize="5" orientation="landscape" r:id="rId25"/>
      <autoFilter ref="A3:O40"/>
    </customSheetView>
    <customSheetView guid="{E78475F9-8E88-486A-B527-CF4D0005F119}" showAutoFilter="1">
      <pane ySplit="4" topLeftCell="A107" activePane="bottomLeft" state="frozenSplit"/>
      <selection pane="bottomLeft" activeCell="K133" sqref="K133"/>
      <pageMargins left="0.7" right="0.7" top="0.75" bottom="0.75" header="0.3" footer="0.3"/>
      <pageSetup paperSize="5" orientation="landscape" r:id="rId26"/>
      <autoFilter ref="A3:O121"/>
    </customSheetView>
    <customSheetView guid="{A11BAD2D-8B80-431F-82AB-32E581CA468E}" filter="1" showAutoFilter="1">
      <pane ySplit="3" topLeftCell="A161" activePane="bottomLeft" state="frozenSplit"/>
      <selection pane="bottomLeft" activeCell="H199" sqref="H199"/>
      <pageMargins left="0.7" right="0.7" top="0.75" bottom="0.75" header="0.3" footer="0.3"/>
      <pageSetup paperSize="5" orientation="landscape" r:id="rId27"/>
      <autoFilter ref="A3:O183">
        <filterColumn colId="10">
          <filters>
            <dateGroupItem year="2016" month="1" dateTimeGrouping="month"/>
            <dateGroupItem year="2016" month="2" dateTimeGrouping="month"/>
            <dateGroupItem year="2016" month="3" dateTimeGrouping="month"/>
            <dateGroupItem year="2016" month="4" dateTimeGrouping="month"/>
            <dateGroupItem year="2016" month="5" dateTimeGrouping="month"/>
            <dateGroupItem year="2016" month="6" dateTimeGrouping="month"/>
          </filters>
        </filterColumn>
      </autoFilter>
    </customSheetView>
    <customSheetView guid="{F121DFDB-F7EE-4DC0-9C56-78F12606351C}" filter="1" showAutoFilter="1">
      <pane ySplit="3" topLeftCell="A209" activePane="bottomLeft" state="frozenSplit"/>
      <selection pane="bottomLeft" activeCell="C31" sqref="C31"/>
      <pageMargins left="0.7" right="0.7" top="0.75" bottom="0.75" header="0.3" footer="0.3"/>
      <pageSetup paperSize="5" orientation="landscape" r:id="rId28"/>
      <autoFilter ref="A3:O224">
        <filterColumn colId="5">
          <filters>
            <filter val="Asset Utilization"/>
          </filters>
        </filterColumn>
      </autoFilter>
    </customSheetView>
    <customSheetView guid="{8B59E16A-52F3-478D-8070-E07F285B6736}" filter="1" showAutoFilter="1">
      <pane ySplit="3" topLeftCell="A209" activePane="bottomLeft" state="frozenSplit"/>
      <selection pane="bottomLeft" activeCell="C31" sqref="C31"/>
      <pageMargins left="0.7" right="0.7" top="0.75" bottom="0.75" header="0.3" footer="0.3"/>
      <pageSetup paperSize="5" orientation="landscape" r:id="rId29"/>
      <autoFilter ref="A3:O224">
        <filterColumn colId="5">
          <filters>
            <filter val="Asset Utilization"/>
          </filters>
        </filterColumn>
      </autoFilter>
    </customSheetView>
    <customSheetView guid="{408714B3-C490-4A0A-9E6B-4A6408ECE2F9}" filter="1" showAutoFilter="1">
      <pane ySplit="3" topLeftCell="A5" activePane="bottomLeft" state="frozenSplit"/>
      <selection pane="bottomLeft" activeCell="L264" sqref="L264"/>
      <pageMargins left="0.7" right="0.7" top="0.75" bottom="0.75" header="0.3" footer="0.3"/>
      <pageSetup paperSize="5" orientation="landscape" r:id="rId30"/>
      <autoFilter ref="A3:O252">
        <filterColumn colId="0">
          <filters>
            <filter val="Candice/MM"/>
          </filters>
        </filterColumn>
      </autoFilter>
    </customSheetView>
    <customSheetView guid="{B54B3B29-DBE5-4E05-B57A-733E861AD3D8}" filter="1" showAutoFilter="1">
      <pane ySplit="3" topLeftCell="A26" activePane="bottomLeft" state="frozenSplit"/>
      <selection pane="bottomLeft" activeCell="G45" sqref="G45:G54"/>
      <pageMargins left="0.7" right="0.7" top="0.75" bottom="0.75" header="0.3" footer="0.3"/>
      <pageSetup paperSize="5" orientation="landscape" r:id="rId31"/>
      <autoFilter ref="A3:O51">
        <filterColumn colId="5">
          <filters>
            <filter val="Asset Utilization"/>
          </filters>
        </filterColumn>
      </autoFilter>
    </customSheetView>
    <customSheetView guid="{CF96541A-F90A-48AC-9670-7575F9D1424B}" filter="1" showAutoFilter="1">
      <pane ySplit="3" topLeftCell="A45" activePane="bottomLeft" state="frozenSplit"/>
      <selection pane="bottomLeft" activeCell="E63" sqref="E63"/>
      <pageMargins left="0.7" right="0.7" top="0.75" bottom="0.75" header="0.3" footer="0.3"/>
      <pageSetup paperSize="5" orientation="landscape" r:id="rId32"/>
      <autoFilter ref="A3:O72">
        <filterColumn colId="5">
          <filters>
            <filter val="Asset Utilization"/>
          </filters>
        </filterColumn>
      </autoFilter>
    </customSheetView>
    <customSheetView guid="{D0527416-56DA-471C-B239-7844AAE5BBF2}" showAutoFilter="1">
      <pane ySplit="3" topLeftCell="A115" activePane="bottomLeft" state="frozenSplit"/>
      <selection pane="bottomLeft" activeCell="C124" sqref="C124"/>
      <pageMargins left="0.7" right="0.7" top="0.75" bottom="0.75" header="0.3" footer="0.3"/>
      <pageSetup paperSize="5" orientation="landscape" r:id="rId33"/>
      <autoFilter ref="A3:O140"/>
    </customSheetView>
    <customSheetView guid="{D2AF4B55-6288-4404-BDA4-57667A3D222B}" showAutoFilter="1">
      <pane ySplit="3" topLeftCell="A14" activePane="bottomLeft" state="frozenSplit"/>
      <selection pane="bottomLeft" activeCell="D56" sqref="D56"/>
      <pageMargins left="0.7" right="0.7" top="0.75" bottom="0.75" header="0.3" footer="0.3"/>
      <pageSetup paperSize="5" orientation="landscape" r:id="rId34"/>
      <autoFilter ref="A3:O264"/>
    </customSheetView>
    <customSheetView guid="{E536F60A-D6BA-4AA9-B83D-F62B1E7BFDAE}" showAutoFilter="1">
      <pane ySplit="4" topLeftCell="A288" activePane="bottomLeft" state="frozenSplit"/>
      <selection pane="bottomLeft" activeCell="H305" sqref="H305"/>
      <pageMargins left="0.7" right="0.7" top="0.75" bottom="0.75" header="0.3" footer="0.3"/>
      <pageSetup paperSize="5" orientation="landscape" r:id="rId35"/>
      <autoFilter ref="A3:O309"/>
    </customSheetView>
    <customSheetView guid="{D598809E-F200-41DC-9C4F-AC111AA6FE58}" filter="1" showAutoFilter="1">
      <pane ySplit="4" topLeftCell="A296" activePane="bottomLeft" state="frozenSplit"/>
      <selection pane="bottomLeft" activeCell="I323" sqref="I323"/>
      <pageMargins left="0.7" right="0.7" top="0.75" bottom="0.75" header="0.3" footer="0.3"/>
      <pageSetup paperSize="5" orientation="landscape" r:id="rId36"/>
      <autoFilter ref="A3:O336">
        <filterColumn colId="5">
          <filters>
            <filter val="Sales"/>
          </filters>
        </filterColumn>
      </autoFilter>
    </customSheetView>
    <customSheetView guid="{5495ECAE-4783-411D-818A-D8EDBC82D2AC}" showAutoFilter="1">
      <pane ySplit="4" topLeftCell="A26" activePane="bottomLeft" state="frozenSplit"/>
      <selection pane="bottomLeft" activeCell="N52" sqref="N52"/>
      <pageMargins left="0.7" right="0.7" top="0.75" bottom="0.75" header="0.3" footer="0.3"/>
      <pageSetup paperSize="5" orientation="landscape" r:id="rId37"/>
      <autoFilter ref="A4:O51"/>
    </customSheetView>
    <customSheetView guid="{5406D82A-B1D0-4983-AB8A-75181D42C23E}" showAutoFilter="1">
      <pane ySplit="4" topLeftCell="A53" activePane="bottomLeft" state="frozenSplit"/>
      <selection pane="bottomLeft" activeCell="G69" sqref="G69"/>
      <pageMargins left="0.7" right="0.7" top="0.75" bottom="0.75" header="0.3" footer="0.3"/>
      <pageSetup paperSize="5" orientation="landscape" r:id="rId38"/>
      <autoFilter ref="A4:O62"/>
    </customSheetView>
    <customSheetView guid="{B2DBCAC9-CDEB-41C5-BA0D-B1F00213CB82}" filter="1" showAutoFilter="1">
      <pane ySplit="4" topLeftCell="A10" activePane="bottomLeft" state="frozenSplit"/>
      <selection pane="bottomLeft" activeCell="G22" sqref="G22"/>
      <pageMargins left="0.7" right="0.7" top="0.75" bottom="0.75" header="0.3" footer="0.3"/>
      <pageSetup paperSize="5" orientation="landscape" r:id="rId39"/>
      <autoFilter ref="A4:O73">
        <filterColumn colId="5">
          <filters>
            <filter val="Asset Utilization"/>
          </filters>
        </filterColumn>
      </autoFilter>
    </customSheetView>
  </customSheetViews>
  <pageMargins left="0.7" right="0.7" top="0.75" bottom="0.75" header="0.3" footer="0.3"/>
  <pageSetup paperSize="5" orientation="landscape" r:id="rId4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BG108"/>
  <sheetViews>
    <sheetView tabSelected="1" zoomScale="90" zoomScaleNormal="90" workbookViewId="0">
      <selection activeCell="H5" sqref="H5"/>
    </sheetView>
  </sheetViews>
  <sheetFormatPr defaultColWidth="9.140625" defaultRowHeight="15"/>
  <cols>
    <col min="1" max="1" width="12" style="2" customWidth="1"/>
    <col min="2" max="2" width="39.140625" style="2" customWidth="1"/>
    <col min="3" max="3" width="14.140625" style="2" bestFit="1" customWidth="1"/>
    <col min="4" max="7" width="9.140625" style="2"/>
    <col min="8" max="8" width="9.5703125" style="2" bestFit="1" customWidth="1"/>
    <col min="9" max="9" width="10.140625" style="2" bestFit="1" customWidth="1"/>
    <col min="10" max="10" width="10.140625" style="2" customWidth="1"/>
    <col min="11" max="11" width="12.85546875" style="2" customWidth="1"/>
    <col min="12" max="12" width="9.140625" style="201"/>
    <col min="13" max="13" width="9.140625" style="2"/>
    <col min="14" max="14" width="9.85546875" style="2" bestFit="1" customWidth="1"/>
    <col min="15" max="17" width="9.140625" style="2"/>
    <col min="18" max="18" width="17.5703125" style="2" customWidth="1"/>
    <col min="19" max="16384" width="9.140625" style="2"/>
  </cols>
  <sheetData>
    <row r="1" spans="1:59" s="83" customFormat="1" ht="54" customHeight="1">
      <c r="A1" s="78" t="s">
        <v>41</v>
      </c>
      <c r="B1" s="78" t="s">
        <v>42</v>
      </c>
      <c r="C1" s="78" t="s">
        <v>43</v>
      </c>
      <c r="D1" s="79" t="s">
        <v>44</v>
      </c>
      <c r="E1" s="80" t="s">
        <v>117</v>
      </c>
      <c r="F1" s="78" t="s">
        <v>115</v>
      </c>
      <c r="G1" s="81" t="s">
        <v>45</v>
      </c>
      <c r="H1" s="78" t="s">
        <v>46</v>
      </c>
      <c r="I1" s="78" t="s">
        <v>47</v>
      </c>
      <c r="J1" s="197" t="s">
        <v>116</v>
      </c>
      <c r="K1" s="262" t="s">
        <v>153</v>
      </c>
      <c r="L1" s="199" t="s">
        <v>119</v>
      </c>
      <c r="M1" s="77" t="s">
        <v>120</v>
      </c>
      <c r="N1" s="77" t="s">
        <v>16</v>
      </c>
      <c r="O1" s="77" t="s">
        <v>121</v>
      </c>
      <c r="P1" s="77" t="s">
        <v>129</v>
      </c>
      <c r="Q1" s="77" t="s">
        <v>130</v>
      </c>
      <c r="R1" s="82"/>
      <c r="S1" s="82"/>
      <c r="T1" s="82"/>
      <c r="AH1" s="172"/>
      <c r="BG1" s="172"/>
    </row>
    <row r="2" spans="1:59" s="255" customFormat="1" ht="22.5">
      <c r="A2" s="255" t="s">
        <v>154</v>
      </c>
      <c r="B2" s="255" t="s">
        <v>155</v>
      </c>
      <c r="C2" s="256"/>
      <c r="D2" s="255" t="s">
        <v>156</v>
      </c>
      <c r="E2" s="255" t="s">
        <v>157</v>
      </c>
      <c r="F2" s="255">
        <v>8</v>
      </c>
      <c r="G2" s="257">
        <v>42949</v>
      </c>
      <c r="H2" s="257">
        <v>42968</v>
      </c>
      <c r="I2" s="257">
        <v>43343</v>
      </c>
      <c r="K2" s="255" t="s">
        <v>158</v>
      </c>
      <c r="L2" s="259">
        <v>42975</v>
      </c>
      <c r="M2" s="258" t="s">
        <v>158</v>
      </c>
      <c r="O2" s="255" t="s">
        <v>28</v>
      </c>
      <c r="P2" s="255" t="s">
        <v>28</v>
      </c>
      <c r="Q2" s="255" t="s">
        <v>159</v>
      </c>
    </row>
    <row r="3" spans="1:59" s="276" customFormat="1" ht="34.5" thickBot="1">
      <c r="A3" s="276" t="s">
        <v>145</v>
      </c>
      <c r="B3" s="276" t="s">
        <v>146</v>
      </c>
      <c r="C3" s="277">
        <v>9000000</v>
      </c>
      <c r="D3" s="276" t="s">
        <v>147</v>
      </c>
      <c r="E3" s="276" t="s">
        <v>148</v>
      </c>
      <c r="F3" s="276">
        <v>6</v>
      </c>
      <c r="G3" s="278">
        <v>43045</v>
      </c>
      <c r="H3" s="278">
        <v>43059</v>
      </c>
      <c r="I3" s="278">
        <v>43066</v>
      </c>
      <c r="J3" s="276" t="s">
        <v>211</v>
      </c>
      <c r="K3" s="276" t="s">
        <v>212</v>
      </c>
      <c r="L3" s="279">
        <v>43045</v>
      </c>
      <c r="O3" s="276" t="s">
        <v>31</v>
      </c>
      <c r="P3" s="276" t="s">
        <v>31</v>
      </c>
    </row>
    <row r="4" spans="1:59" s="284" customFormat="1" ht="23.25" thickTop="1">
      <c r="A4" s="284" t="s">
        <v>209</v>
      </c>
      <c r="B4" s="284" t="s">
        <v>210</v>
      </c>
      <c r="C4" s="285">
        <v>25000000</v>
      </c>
      <c r="D4" s="284" t="s">
        <v>147</v>
      </c>
      <c r="E4" s="284" t="s">
        <v>566</v>
      </c>
      <c r="F4" s="284">
        <v>11</v>
      </c>
      <c r="G4" s="286">
        <v>43124</v>
      </c>
      <c r="H4" s="286">
        <v>43147</v>
      </c>
      <c r="I4" s="286">
        <v>43159</v>
      </c>
      <c r="K4" s="287"/>
      <c r="L4" s="343" t="s">
        <v>95</v>
      </c>
      <c r="M4" s="286">
        <v>43171</v>
      </c>
      <c r="N4" s="288"/>
      <c r="O4" s="288"/>
      <c r="P4" s="288"/>
      <c r="Q4" s="288"/>
    </row>
    <row r="5" spans="1:59" s="284" customFormat="1" ht="33.75">
      <c r="A5" s="284" t="s">
        <v>213</v>
      </c>
      <c r="B5" s="284" t="s">
        <v>214</v>
      </c>
      <c r="C5" s="285">
        <v>9000000</v>
      </c>
      <c r="D5" s="284" t="s">
        <v>215</v>
      </c>
      <c r="E5" s="284" t="s">
        <v>565</v>
      </c>
      <c r="F5" s="284">
        <v>8</v>
      </c>
      <c r="G5" s="286">
        <v>43115</v>
      </c>
      <c r="H5" s="286">
        <v>43131</v>
      </c>
      <c r="I5" s="286">
        <v>43157</v>
      </c>
      <c r="J5" s="284" t="s">
        <v>507</v>
      </c>
      <c r="K5" s="287" t="s">
        <v>561</v>
      </c>
      <c r="L5" s="343" t="s">
        <v>95</v>
      </c>
      <c r="M5" s="286">
        <v>43164</v>
      </c>
      <c r="N5" s="286">
        <v>43164</v>
      </c>
      <c r="O5" s="288"/>
      <c r="P5" s="288"/>
      <c r="Q5" s="288"/>
    </row>
    <row r="6" spans="1:59" s="280" customFormat="1" ht="11.25">
      <c r="A6" s="280" t="s">
        <v>206</v>
      </c>
      <c r="B6" s="280" t="s">
        <v>207</v>
      </c>
      <c r="C6" s="281">
        <v>8000000</v>
      </c>
      <c r="D6" s="280" t="s">
        <v>208</v>
      </c>
      <c r="E6" s="280" t="s">
        <v>567</v>
      </c>
      <c r="F6" s="280">
        <v>8</v>
      </c>
      <c r="G6" s="282">
        <v>43140</v>
      </c>
      <c r="H6" s="282">
        <v>43173</v>
      </c>
      <c r="I6" s="282">
        <v>43182</v>
      </c>
      <c r="J6" s="283"/>
      <c r="K6" s="283"/>
      <c r="L6" s="289"/>
      <c r="M6" s="290"/>
      <c r="N6" s="290"/>
      <c r="O6" s="290"/>
      <c r="P6" s="290"/>
      <c r="Q6" s="290"/>
    </row>
    <row r="7" spans="1:59" s="339" customFormat="1" ht="22.5">
      <c r="A7" s="339" t="s">
        <v>213</v>
      </c>
      <c r="B7" s="339" t="s">
        <v>564</v>
      </c>
      <c r="C7" s="281">
        <v>6300000</v>
      </c>
      <c r="D7" s="339" t="s">
        <v>215</v>
      </c>
      <c r="E7" s="339" t="s">
        <v>568</v>
      </c>
      <c r="F7" s="340">
        <v>6</v>
      </c>
      <c r="G7" s="282">
        <v>43158</v>
      </c>
      <c r="H7" s="282">
        <v>43172</v>
      </c>
      <c r="I7" s="282">
        <v>43179</v>
      </c>
      <c r="J7" s="341"/>
      <c r="K7" s="341"/>
      <c r="L7" s="342"/>
    </row>
    <row r="8" spans="1:59" s="204" customFormat="1" ht="11.25">
      <c r="J8" s="205"/>
      <c r="K8" s="205"/>
      <c r="L8" s="206"/>
    </row>
    <row r="9" spans="1:59" s="204" customFormat="1" ht="11.25">
      <c r="J9" s="205"/>
      <c r="K9" s="205"/>
      <c r="L9" s="206"/>
    </row>
    <row r="10" spans="1:59" s="204" customFormat="1" ht="11.25">
      <c r="J10" s="205"/>
      <c r="K10" s="205"/>
      <c r="L10" s="206"/>
    </row>
    <row r="11" spans="1:59" s="204" customFormat="1" ht="11.25">
      <c r="J11" s="205"/>
      <c r="K11" s="205"/>
      <c r="L11" s="206"/>
    </row>
    <row r="12" spans="1:59" s="204" customFormat="1" ht="11.25">
      <c r="J12" s="205"/>
      <c r="K12" s="205"/>
      <c r="L12" s="206"/>
    </row>
    <row r="13" spans="1:59" s="204" customFormat="1" ht="11.25">
      <c r="J13" s="205"/>
      <c r="K13" s="205"/>
      <c r="L13" s="206"/>
    </row>
    <row r="14" spans="1:59" s="204" customFormat="1" ht="11.25">
      <c r="J14" s="205"/>
      <c r="K14" s="205"/>
      <c r="L14" s="206"/>
    </row>
    <row r="15" spans="1:59" s="204" customFormat="1" ht="11.25">
      <c r="J15" s="205"/>
      <c r="K15" s="205"/>
      <c r="L15" s="206"/>
    </row>
    <row r="16" spans="1:59" s="204" customFormat="1" ht="11.25">
      <c r="J16" s="205"/>
      <c r="K16" s="205"/>
      <c r="L16" s="206"/>
    </row>
    <row r="17" spans="2:12" s="204" customFormat="1" ht="11.25">
      <c r="J17" s="205"/>
      <c r="K17" s="205"/>
      <c r="L17" s="206"/>
    </row>
    <row r="18" spans="2:12" s="204" customFormat="1" ht="11.25">
      <c r="J18" s="205"/>
      <c r="K18" s="205"/>
      <c r="L18" s="206"/>
    </row>
    <row r="19" spans="2:12" s="204" customFormat="1" ht="11.25">
      <c r="J19" s="205"/>
      <c r="K19" s="205"/>
      <c r="L19" s="206"/>
    </row>
    <row r="20" spans="2:12" s="204" customFormat="1" ht="11.25">
      <c r="J20" s="205"/>
      <c r="K20" s="205"/>
      <c r="L20" s="206"/>
    </row>
    <row r="21" spans="2:12" s="204" customFormat="1" ht="11.25">
      <c r="J21" s="205"/>
      <c r="K21" s="205"/>
      <c r="L21" s="206"/>
    </row>
    <row r="22" spans="2:12" s="204" customFormat="1" ht="11.25">
      <c r="J22" s="205"/>
      <c r="K22" s="205"/>
      <c r="L22" s="206"/>
    </row>
    <row r="23" spans="2:12" s="204" customFormat="1" ht="11.25">
      <c r="J23" s="205"/>
      <c r="K23" s="205"/>
      <c r="L23" s="206"/>
    </row>
    <row r="24" spans="2:12" s="204" customFormat="1" ht="11.25">
      <c r="J24" s="205"/>
      <c r="K24" s="205"/>
      <c r="L24" s="206"/>
    </row>
    <row r="25" spans="2:12" s="173" customFormat="1">
      <c r="J25" s="198"/>
      <c r="K25" s="198"/>
      <c r="L25" s="200"/>
    </row>
    <row r="26" spans="2:12" s="173" customFormat="1">
      <c r="J26" s="198"/>
      <c r="K26" s="198"/>
      <c r="L26" s="200"/>
    </row>
    <row r="27" spans="2:12" s="173" customFormat="1">
      <c r="J27" s="198"/>
      <c r="K27" s="198"/>
      <c r="L27" s="200"/>
    </row>
    <row r="28" spans="2:12" s="173" customFormat="1">
      <c r="J28" s="198"/>
      <c r="K28" s="198"/>
      <c r="L28" s="200"/>
    </row>
    <row r="29" spans="2:12" s="173" customFormat="1">
      <c r="J29" s="198"/>
      <c r="K29" s="198"/>
      <c r="L29" s="200"/>
    </row>
    <row r="30" spans="2:12" s="173" customFormat="1">
      <c r="B30" s="293"/>
      <c r="J30" s="198"/>
      <c r="K30" s="198"/>
      <c r="L30" s="200"/>
    </row>
    <row r="31" spans="2:12" s="173" customFormat="1">
      <c r="J31" s="198"/>
      <c r="K31" s="198"/>
      <c r="L31" s="200"/>
    </row>
    <row r="32" spans="2:12" s="173" customFormat="1">
      <c r="J32" s="198"/>
      <c r="K32" s="198"/>
      <c r="L32" s="200"/>
    </row>
    <row r="33" spans="10:12" s="173" customFormat="1">
      <c r="J33" s="198"/>
      <c r="K33" s="198"/>
      <c r="L33" s="200"/>
    </row>
    <row r="34" spans="10:12" s="173" customFormat="1">
      <c r="J34" s="198"/>
      <c r="K34" s="198"/>
      <c r="L34" s="200"/>
    </row>
    <row r="35" spans="10:12" s="173" customFormat="1">
      <c r="J35" s="198"/>
      <c r="K35" s="198"/>
      <c r="L35" s="200"/>
    </row>
    <row r="36" spans="10:12" s="173" customFormat="1">
      <c r="J36" s="198"/>
      <c r="K36" s="198"/>
      <c r="L36" s="200"/>
    </row>
    <row r="37" spans="10:12" s="173" customFormat="1">
      <c r="J37" s="198"/>
      <c r="K37" s="198"/>
      <c r="L37" s="200"/>
    </row>
    <row r="38" spans="10:12" s="173" customFormat="1">
      <c r="J38" s="198"/>
      <c r="K38" s="198"/>
      <c r="L38" s="200"/>
    </row>
    <row r="39" spans="10:12" s="173" customFormat="1">
      <c r="J39" s="198"/>
      <c r="K39" s="198"/>
      <c r="L39" s="200"/>
    </row>
    <row r="40" spans="10:12" s="173" customFormat="1">
      <c r="J40" s="198"/>
      <c r="K40" s="198"/>
      <c r="L40" s="200"/>
    </row>
    <row r="41" spans="10:12" s="173" customFormat="1">
      <c r="J41" s="198"/>
      <c r="K41" s="198"/>
      <c r="L41" s="200"/>
    </row>
    <row r="42" spans="10:12" s="173" customFormat="1">
      <c r="J42" s="198"/>
      <c r="K42" s="198"/>
      <c r="L42" s="200"/>
    </row>
    <row r="43" spans="10:12" s="173" customFormat="1">
      <c r="J43" s="198"/>
      <c r="K43" s="198"/>
      <c r="L43" s="200"/>
    </row>
    <row r="44" spans="10:12" s="173" customFormat="1">
      <c r="J44" s="198"/>
      <c r="K44" s="198"/>
      <c r="L44" s="200"/>
    </row>
    <row r="45" spans="10:12" s="173" customFormat="1">
      <c r="J45" s="198"/>
      <c r="K45" s="198"/>
      <c r="L45" s="200"/>
    </row>
    <row r="46" spans="10:12" s="173" customFormat="1">
      <c r="J46" s="198"/>
      <c r="K46" s="198"/>
      <c r="L46" s="200"/>
    </row>
    <row r="47" spans="10:12" s="173" customFormat="1">
      <c r="J47" s="198"/>
      <c r="K47" s="198"/>
      <c r="L47" s="200"/>
    </row>
    <row r="48" spans="10:12" s="173" customFormat="1">
      <c r="J48" s="198"/>
      <c r="K48" s="198"/>
      <c r="L48" s="200"/>
    </row>
    <row r="49" spans="10:12" s="173" customFormat="1">
      <c r="J49" s="198"/>
      <c r="K49" s="198"/>
      <c r="L49" s="200"/>
    </row>
    <row r="50" spans="10:12" s="173" customFormat="1">
      <c r="J50" s="198"/>
      <c r="K50" s="198"/>
      <c r="L50" s="200"/>
    </row>
    <row r="51" spans="10:12" s="173" customFormat="1">
      <c r="J51" s="198"/>
      <c r="K51" s="198"/>
      <c r="L51" s="200"/>
    </row>
    <row r="52" spans="10:12" s="173" customFormat="1">
      <c r="J52" s="198"/>
      <c r="K52" s="198"/>
      <c r="L52" s="200"/>
    </row>
    <row r="53" spans="10:12" s="173" customFormat="1">
      <c r="J53" s="198"/>
      <c r="K53" s="198"/>
      <c r="L53" s="200"/>
    </row>
    <row r="54" spans="10:12" s="173" customFormat="1">
      <c r="J54" s="198"/>
      <c r="K54" s="198"/>
      <c r="L54" s="200"/>
    </row>
    <row r="55" spans="10:12" s="173" customFormat="1">
      <c r="J55" s="198"/>
      <c r="K55" s="198"/>
      <c r="L55" s="200"/>
    </row>
    <row r="56" spans="10:12" s="173" customFormat="1">
      <c r="J56" s="198"/>
      <c r="K56" s="198"/>
      <c r="L56" s="200"/>
    </row>
    <row r="57" spans="10:12" s="173" customFormat="1">
      <c r="J57" s="198"/>
      <c r="K57" s="198"/>
      <c r="L57" s="200"/>
    </row>
    <row r="58" spans="10:12" s="173" customFormat="1">
      <c r="J58" s="198"/>
      <c r="K58" s="198"/>
      <c r="L58" s="200"/>
    </row>
    <row r="59" spans="10:12" s="173" customFormat="1">
      <c r="J59" s="198"/>
      <c r="K59" s="198"/>
      <c r="L59" s="200"/>
    </row>
    <row r="60" spans="10:12" s="173" customFormat="1">
      <c r="J60" s="198"/>
      <c r="K60" s="198"/>
      <c r="L60" s="200"/>
    </row>
    <row r="61" spans="10:12" s="173" customFormat="1">
      <c r="J61" s="198"/>
      <c r="K61" s="198"/>
      <c r="L61" s="200"/>
    </row>
    <row r="62" spans="10:12" s="173" customFormat="1">
      <c r="J62" s="198"/>
      <c r="K62" s="198"/>
      <c r="L62" s="200"/>
    </row>
    <row r="63" spans="10:12" s="173" customFormat="1">
      <c r="J63" s="198"/>
      <c r="K63" s="198"/>
      <c r="L63" s="200"/>
    </row>
    <row r="64" spans="10:12" s="173" customFormat="1">
      <c r="J64" s="198"/>
      <c r="K64" s="198"/>
      <c r="L64" s="200"/>
    </row>
    <row r="65" spans="10:12" s="173" customFormat="1">
      <c r="J65" s="198"/>
      <c r="K65" s="198"/>
      <c r="L65" s="200"/>
    </row>
    <row r="66" spans="10:12" s="173" customFormat="1">
      <c r="J66" s="198"/>
      <c r="K66" s="198"/>
      <c r="L66" s="200"/>
    </row>
    <row r="67" spans="10:12" s="173" customFormat="1">
      <c r="J67" s="198"/>
      <c r="K67" s="198"/>
      <c r="L67" s="200"/>
    </row>
    <row r="68" spans="10:12" s="173" customFormat="1">
      <c r="J68" s="198"/>
      <c r="K68" s="198"/>
      <c r="L68" s="200"/>
    </row>
    <row r="69" spans="10:12" s="173" customFormat="1">
      <c r="J69" s="198"/>
      <c r="K69" s="198"/>
      <c r="L69" s="200"/>
    </row>
    <row r="70" spans="10:12" s="173" customFormat="1">
      <c r="J70" s="198"/>
      <c r="K70" s="198"/>
      <c r="L70" s="200"/>
    </row>
    <row r="71" spans="10:12" s="173" customFormat="1">
      <c r="J71" s="198"/>
      <c r="K71" s="198"/>
      <c r="L71" s="200"/>
    </row>
    <row r="72" spans="10:12" s="173" customFormat="1">
      <c r="J72" s="198"/>
      <c r="K72" s="198"/>
      <c r="L72" s="200"/>
    </row>
    <row r="73" spans="10:12" s="173" customFormat="1">
      <c r="J73" s="198"/>
      <c r="K73" s="198"/>
      <c r="L73" s="200"/>
    </row>
    <row r="74" spans="10:12" s="173" customFormat="1">
      <c r="J74" s="198"/>
      <c r="K74" s="198"/>
      <c r="L74" s="200"/>
    </row>
    <row r="75" spans="10:12" s="173" customFormat="1">
      <c r="J75" s="198"/>
      <c r="K75" s="198"/>
      <c r="L75" s="200"/>
    </row>
    <row r="76" spans="10:12" s="173" customFormat="1">
      <c r="J76" s="198"/>
      <c r="K76" s="198"/>
      <c r="L76" s="200"/>
    </row>
    <row r="77" spans="10:12" s="173" customFormat="1">
      <c r="J77" s="198"/>
      <c r="K77" s="198"/>
      <c r="L77" s="200"/>
    </row>
    <row r="78" spans="10:12" s="173" customFormat="1">
      <c r="J78" s="198"/>
      <c r="K78" s="198"/>
      <c r="L78" s="200"/>
    </row>
    <row r="79" spans="10:12" s="173" customFormat="1">
      <c r="J79" s="198"/>
      <c r="K79" s="198"/>
      <c r="L79" s="200"/>
    </row>
    <row r="80" spans="10:12" s="173" customFormat="1">
      <c r="J80" s="198"/>
      <c r="K80" s="198"/>
      <c r="L80" s="200"/>
    </row>
    <row r="81" spans="10:12" s="173" customFormat="1">
      <c r="J81" s="198"/>
      <c r="K81" s="198"/>
      <c r="L81" s="200"/>
    </row>
    <row r="82" spans="10:12" s="173" customFormat="1">
      <c r="J82" s="198"/>
      <c r="K82" s="198"/>
      <c r="L82" s="200"/>
    </row>
    <row r="83" spans="10:12" s="173" customFormat="1">
      <c r="J83" s="198"/>
      <c r="K83" s="198"/>
      <c r="L83" s="200"/>
    </row>
    <row r="84" spans="10:12" s="173" customFormat="1">
      <c r="J84" s="198"/>
      <c r="K84" s="198"/>
      <c r="L84" s="200"/>
    </row>
    <row r="85" spans="10:12" s="173" customFormat="1">
      <c r="J85" s="198"/>
      <c r="K85" s="198"/>
      <c r="L85" s="200"/>
    </row>
    <row r="86" spans="10:12" s="173" customFormat="1">
      <c r="J86" s="198"/>
      <c r="K86" s="198"/>
      <c r="L86" s="200"/>
    </row>
    <row r="87" spans="10:12" s="173" customFormat="1">
      <c r="J87" s="198"/>
      <c r="K87" s="198"/>
      <c r="L87" s="200"/>
    </row>
    <row r="88" spans="10:12" s="173" customFormat="1">
      <c r="J88" s="198"/>
      <c r="K88" s="198"/>
      <c r="L88" s="200"/>
    </row>
    <row r="89" spans="10:12" s="173" customFormat="1">
      <c r="J89" s="198"/>
      <c r="K89" s="198"/>
      <c r="L89" s="200"/>
    </row>
    <row r="90" spans="10:12" s="173" customFormat="1">
      <c r="J90" s="198"/>
      <c r="K90" s="198"/>
      <c r="L90" s="200"/>
    </row>
    <row r="91" spans="10:12" s="173" customFormat="1">
      <c r="J91" s="198"/>
      <c r="K91" s="198"/>
      <c r="L91" s="200"/>
    </row>
    <row r="92" spans="10:12" s="173" customFormat="1">
      <c r="J92" s="198"/>
      <c r="K92" s="198"/>
      <c r="L92" s="200"/>
    </row>
    <row r="93" spans="10:12" s="173" customFormat="1">
      <c r="J93" s="198"/>
      <c r="K93" s="198"/>
      <c r="L93" s="200"/>
    </row>
    <row r="94" spans="10:12" s="173" customFormat="1">
      <c r="J94" s="198"/>
      <c r="K94" s="198"/>
      <c r="L94" s="200"/>
    </row>
    <row r="95" spans="10:12" s="173" customFormat="1">
      <c r="J95" s="198"/>
      <c r="K95" s="198"/>
      <c r="L95" s="200"/>
    </row>
    <row r="96" spans="10:12" s="173" customFormat="1">
      <c r="J96" s="198"/>
      <c r="K96" s="198"/>
      <c r="L96" s="200"/>
    </row>
    <row r="97" spans="10:12" s="173" customFormat="1">
      <c r="J97" s="198"/>
      <c r="K97" s="198"/>
      <c r="L97" s="200"/>
    </row>
    <row r="98" spans="10:12" s="173" customFormat="1">
      <c r="J98" s="198"/>
      <c r="K98" s="198"/>
      <c r="L98" s="200"/>
    </row>
    <row r="99" spans="10:12" s="173" customFormat="1">
      <c r="J99" s="198"/>
      <c r="K99" s="198"/>
      <c r="L99" s="200"/>
    </row>
    <row r="100" spans="10:12" s="173" customFormat="1">
      <c r="J100" s="198"/>
      <c r="K100" s="198"/>
      <c r="L100" s="200"/>
    </row>
    <row r="101" spans="10:12" s="173" customFormat="1">
      <c r="J101" s="198"/>
      <c r="K101" s="198"/>
      <c r="L101" s="200"/>
    </row>
    <row r="102" spans="10:12" s="173" customFormat="1">
      <c r="J102" s="198"/>
      <c r="K102" s="198"/>
      <c r="L102" s="200"/>
    </row>
    <row r="103" spans="10:12" s="173" customFormat="1">
      <c r="J103" s="198"/>
      <c r="K103" s="198"/>
      <c r="L103" s="200"/>
    </row>
    <row r="104" spans="10:12" s="173" customFormat="1">
      <c r="J104" s="198"/>
      <c r="K104" s="198"/>
      <c r="L104" s="200"/>
    </row>
    <row r="105" spans="10:12" s="173" customFormat="1">
      <c r="J105" s="198"/>
      <c r="K105" s="198"/>
      <c r="L105" s="200"/>
    </row>
    <row r="106" spans="10:12" s="173" customFormat="1">
      <c r="J106" s="198"/>
      <c r="K106" s="198"/>
      <c r="L106" s="200"/>
    </row>
    <row r="107" spans="10:12" s="173" customFormat="1">
      <c r="J107" s="198"/>
      <c r="K107" s="198"/>
      <c r="L107" s="200"/>
    </row>
    <row r="108" spans="10:12" s="173" customFormat="1">
      <c r="J108" s="198"/>
      <c r="K108" s="198"/>
      <c r="L108" s="200"/>
    </row>
  </sheetData>
  <dataConsolidate/>
  <customSheetViews>
    <customSheetView guid="{99C96E53-20B8-4C39-B2E0-60BB02E5589C}" scale="90">
      <selection activeCell="B7" sqref="B7"/>
      <pageMargins left="0.7" right="0.7" top="0.75" bottom="0.75" header="0.3" footer="0.3"/>
      <pageSetup orientation="portrait" r:id="rId1"/>
    </customSheetView>
    <customSheetView guid="{E64ADD4A-BA65-4CC3-87AE-4A7A873E5B87}" scale="90">
      <selection activeCell="J7" sqref="J7"/>
      <pageMargins left="0.7" right="0.7" top="0.75" bottom="0.75" header="0.3" footer="0.3"/>
      <pageSetup orientation="portrait" r:id="rId2"/>
    </customSheetView>
    <customSheetView guid="{6DA8A8FD-352D-4610-BC5A-169CD7F1B872}" scale="90">
      <selection activeCell="B9" sqref="B9"/>
      <pageMargins left="0.7" right="0.7" top="0.75" bottom="0.75" header="0.3" footer="0.3"/>
      <pageSetup orientation="portrait" r:id="rId3"/>
    </customSheetView>
    <customSheetView guid="{A423EAEA-26C9-4C91-968F-9FF15FD8A3CD}" topLeftCell="B1">
      <selection activeCell="E13" sqref="E13"/>
      <pageMargins left="0.7" right="0.7" top="0.75" bottom="0.75" header="0.3" footer="0.3"/>
      <pageSetup orientation="portrait" r:id="rId4"/>
    </customSheetView>
    <customSheetView guid="{A755F7B1-1B17-4B1B-AE2C-9A42288D6C9C}" scale="90" topLeftCell="A16">
      <selection activeCell="J20" sqref="J20"/>
      <pageMargins left="0.7" right="0.7" top="0.75" bottom="0.75" header="0.3" footer="0.3"/>
      <pageSetup orientation="portrait" r:id="rId5"/>
    </customSheetView>
    <customSheetView guid="{8FCB8EB8-4FC2-40FD-A64A-15756752189C}" scale="90" topLeftCell="A13">
      <selection activeCell="J28" sqref="J28"/>
      <pageMargins left="0.7" right="0.7" top="0.75" bottom="0.75" header="0.3" footer="0.3"/>
      <pageSetup orientation="portrait" r:id="rId6"/>
    </customSheetView>
    <customSheetView guid="{C003D31C-3C11-4F7E-AAAB-AD241761AEF2}" scale="90" topLeftCell="A13">
      <selection activeCell="J21" sqref="J21"/>
      <pageMargins left="0.7" right="0.7" top="0.75" bottom="0.75" header="0.3" footer="0.3"/>
      <pageSetup orientation="portrait" r:id="rId7"/>
    </customSheetView>
    <customSheetView guid="{4C04BD47-84CE-4273-ACF8-B93F72B2FC29}" scale="90" topLeftCell="A13">
      <selection activeCell="B20" sqref="B20"/>
      <pageMargins left="0.7" right="0.7" top="0.75" bottom="0.75" header="0.3" footer="0.3"/>
      <pageSetup orientation="portrait" r:id="rId8"/>
    </customSheetView>
    <customSheetView guid="{2699C5E5-96D4-48DE-87D7-EC09646739BE}" topLeftCell="B1">
      <selection activeCell="I3" sqref="I3"/>
      <pageMargins left="0.7" right="0.7" top="0.75" bottom="0.75" header="0.3" footer="0.3"/>
      <pageSetup orientation="portrait" r:id="rId9"/>
    </customSheetView>
    <customSheetView guid="{D570A0AB-7D73-4828-9E7D-BCCF88D35B2E}" topLeftCell="B1">
      <selection activeCell="E10" sqref="E10"/>
      <pageMargins left="0.7" right="0.7" top="0.75" bottom="0.75" header="0.3" footer="0.3"/>
      <pageSetup orientation="portrait" r:id="rId10"/>
    </customSheetView>
    <customSheetView guid="{D5108DDB-1CA7-4882-8509-9DD5CB1D05D4}">
      <selection activeCell="E6" sqref="E6"/>
      <pageMargins left="0.7" right="0.7" top="0.75" bottom="0.75" header="0.3" footer="0.3"/>
      <pageSetup orientation="portrait" r:id="rId11"/>
    </customSheetView>
    <customSheetView guid="{B3DB9642-86AB-452C-A0CD-25C90A434E2B}" state="hidden">
      <selection activeCell="P33" sqref="P33"/>
      <pageMargins left="0.7" right="0.7" top="0.75" bottom="0.75" header="0.3" footer="0.3"/>
    </customSheetView>
    <customSheetView guid="{FBCD9737-53FC-4BBA-9677-9554CB08187D}" state="hidden">
      <selection activeCell="P33" sqref="P33"/>
      <pageMargins left="0.7" right="0.7" top="0.75" bottom="0.75" header="0.3" footer="0.3"/>
    </customSheetView>
    <customSheetView guid="{8553E7FD-9F31-43F9-9E4D-7B67B2E0411A}" state="hidden">
      <selection activeCell="P33" sqref="P33"/>
      <pageMargins left="0.7" right="0.7" top="0.75" bottom="0.75" header="0.3" footer="0.3"/>
    </customSheetView>
    <customSheetView guid="{1FBB4969-6CBF-41D4-A639-A7476D452D85}" state="hidden">
      <selection activeCell="P33" sqref="P33"/>
      <pageMargins left="0.7" right="0.7" top="0.75" bottom="0.75" header="0.3" footer="0.3"/>
    </customSheetView>
    <customSheetView guid="{6FC8E45E-B7EC-432F-999B-187E52E5BCD1}" state="hidden">
      <selection activeCell="P33" sqref="P33"/>
      <pageMargins left="0.7" right="0.7" top="0.75" bottom="0.75" header="0.3" footer="0.3"/>
    </customSheetView>
    <customSheetView guid="{9D0FF73D-5DF0-4F8B-8248-B6B5C80F626B}" state="hidden">
      <selection activeCell="P33" sqref="P33"/>
      <pageMargins left="0.7" right="0.7" top="0.75" bottom="0.75" header="0.3" footer="0.3"/>
    </customSheetView>
    <customSheetView guid="{743A6B8C-8B96-401A-AAC5-2EB1A52E66BC}" state="hidden">
      <selection activeCell="P33" sqref="P33"/>
      <pageMargins left="0.7" right="0.7" top="0.75" bottom="0.75" header="0.3" footer="0.3"/>
    </customSheetView>
    <customSheetView guid="{5FC3DCBB-1083-4C50-A3FD-B9D4538DA773}" state="hidden">
      <selection activeCell="P33" sqref="P33"/>
      <pageMargins left="0.7" right="0.7" top="0.75" bottom="0.75" header="0.3" footer="0.3"/>
    </customSheetView>
    <customSheetView guid="{B7BCDC88-F3BD-48B0-8DD5-36B47A2B1128}" state="hidden">
      <selection activeCell="P33" sqref="P33"/>
      <pageMargins left="0.7" right="0.7" top="0.75" bottom="0.75" header="0.3" footer="0.3"/>
    </customSheetView>
    <customSheetView guid="{F976164E-0E99-4807-8FC3-52215D1D897C}" state="hidden">
      <selection activeCell="P33" sqref="P33"/>
      <pageMargins left="0.7" right="0.7" top="0.75" bottom="0.75" header="0.3" footer="0.3"/>
    </customSheetView>
    <customSheetView guid="{82F36205-E67C-4794-BB0C-024D3E9E2E22}" state="hidden">
      <selection activeCell="P33" sqref="P33"/>
      <pageMargins left="0.7" right="0.7" top="0.75" bottom="0.75" header="0.3" footer="0.3"/>
    </customSheetView>
    <customSheetView guid="{18079F88-A1E0-412F-9473-D8F8B099181E}" state="hidden">
      <selection activeCell="P33" sqref="P33"/>
      <pageMargins left="0.7" right="0.7" top="0.75" bottom="0.75" header="0.3" footer="0.3"/>
    </customSheetView>
    <customSheetView guid="{36D2D0A1-A13B-4BF2-9A8A-F42E50683E85}" state="hidden">
      <selection activeCell="P33" sqref="P33"/>
      <pageMargins left="0.7" right="0.7" top="0.75" bottom="0.75" header="0.3" footer="0.3"/>
    </customSheetView>
    <customSheetView guid="{E948BCE7-2060-41BB-8D33-622594444302}" state="hidden">
      <selection activeCell="P33" sqref="P33"/>
      <pageMargins left="0.7" right="0.7" top="0.75" bottom="0.75" header="0.3" footer="0.3"/>
    </customSheetView>
    <customSheetView guid="{E86B1091-79BC-4885-BAD8-FD89DD72A1A1}" state="hidden">
      <selection activeCell="P33" sqref="P33"/>
      <pageMargins left="0.7" right="0.7" top="0.75" bottom="0.75" header="0.3" footer="0.3"/>
    </customSheetView>
    <customSheetView guid="{15204AAF-F8D6-4F5C-B779-8142D767886E}" state="hidden">
      <selection activeCell="P33" sqref="P33"/>
      <pageMargins left="0.7" right="0.7" top="0.75" bottom="0.75" header="0.3" footer="0.3"/>
    </customSheetView>
    <customSheetView guid="{E78475F9-8E88-486A-B527-CF4D0005F119}" state="hidden">
      <selection activeCell="P33" sqref="P33"/>
      <pageMargins left="0.7" right="0.7" top="0.75" bottom="0.75" header="0.3" footer="0.3"/>
    </customSheetView>
    <customSheetView guid="{A11BAD2D-8B80-431F-82AB-32E581CA468E}" state="hidden">
      <selection activeCell="P33" sqref="P33"/>
      <pageMargins left="0.7" right="0.7" top="0.75" bottom="0.75" header="0.3" footer="0.3"/>
    </customSheetView>
    <customSheetView guid="{F121DFDB-F7EE-4DC0-9C56-78F12606351C}" state="hidden">
      <selection activeCell="P33" sqref="P33"/>
      <pageMargins left="0.7" right="0.7" top="0.75" bottom="0.75" header="0.3" footer="0.3"/>
    </customSheetView>
    <customSheetView guid="{8B59E16A-52F3-478D-8070-E07F285B6736}" state="hidden">
      <selection activeCell="P33" sqref="P33"/>
      <pageMargins left="0.7" right="0.7" top="0.75" bottom="0.75" header="0.3" footer="0.3"/>
    </customSheetView>
    <customSheetView guid="{408714B3-C490-4A0A-9E6B-4A6408ECE2F9}" state="hidden">
      <selection activeCell="P33" sqref="P33"/>
      <pageMargins left="0.7" right="0.7" top="0.75" bottom="0.75" header="0.3" footer="0.3"/>
    </customSheetView>
    <customSheetView guid="{B54B3B29-DBE5-4E05-B57A-733E861AD3D8}">
      <selection activeCell="E6" sqref="E6"/>
      <pageMargins left="0.7" right="0.7" top="0.75" bottom="0.75" header="0.3" footer="0.3"/>
      <pageSetup orientation="portrait" r:id="rId12"/>
    </customSheetView>
    <customSheetView guid="{CF96541A-F90A-48AC-9670-7575F9D1424B}">
      <selection activeCell="I10" sqref="I10"/>
      <pageMargins left="0.7" right="0.7" top="0.75" bottom="0.75" header="0.3" footer="0.3"/>
      <pageSetup orientation="portrait" r:id="rId13"/>
    </customSheetView>
    <customSheetView guid="{D0527416-56DA-471C-B239-7844AAE5BBF2}">
      <selection activeCell="B14" sqref="B14"/>
      <pageMargins left="0.7" right="0.7" top="0.75" bottom="0.75" header="0.3" footer="0.3"/>
      <pageSetup orientation="portrait" r:id="rId14"/>
    </customSheetView>
    <customSheetView guid="{D2AF4B55-6288-4404-BDA4-57667A3D222B}" scale="90" topLeftCell="A13">
      <selection activeCell="D16" sqref="D16"/>
      <pageMargins left="0.7" right="0.7" top="0.75" bottom="0.75" header="0.3" footer="0.3"/>
      <pageSetup orientation="portrait" r:id="rId15"/>
    </customSheetView>
    <customSheetView guid="{E536F60A-D6BA-4AA9-B83D-F62B1E7BFDAE}" scale="90" topLeftCell="A13">
      <selection activeCell="K22" sqref="K22"/>
      <pageMargins left="0.7" right="0.7" top="0.75" bottom="0.75" header="0.3" footer="0.3"/>
      <pageSetup orientation="portrait" r:id="rId16"/>
    </customSheetView>
    <customSheetView guid="{D598809E-F200-41DC-9C4F-AC111AA6FE58}" scale="90" topLeftCell="A16">
      <selection activeCell="J20" sqref="J20"/>
      <pageMargins left="0.7" right="0.7" top="0.75" bottom="0.75" header="0.3" footer="0.3"/>
      <pageSetup orientation="portrait" r:id="rId17"/>
    </customSheetView>
    <customSheetView guid="{5495ECAE-4783-411D-818A-D8EDBC82D2AC}" scale="90">
      <selection activeCell="C15" sqref="C15"/>
      <pageMargins left="0.7" right="0.7" top="0.75" bottom="0.75" header="0.3" footer="0.3"/>
      <pageSetup orientation="portrait" r:id="rId18"/>
    </customSheetView>
    <customSheetView guid="{5406D82A-B1D0-4983-AB8A-75181D42C23E}" scale="90">
      <selection activeCell="D20" sqref="D20"/>
      <pageMargins left="0.7" right="0.7" top="0.75" bottom="0.75" header="0.3" footer="0.3"/>
      <pageSetup orientation="portrait" r:id="rId19"/>
    </customSheetView>
    <customSheetView guid="{B2DBCAC9-CDEB-41C5-BA0D-B1F00213CB82}" scale="90">
      <selection activeCell="C9" sqref="C9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-0.249977111117893"/>
    <pageSetUpPr fitToPage="1"/>
  </sheetPr>
  <dimension ref="A1:O21"/>
  <sheetViews>
    <sheetView zoomScale="90" zoomScaleNormal="90" zoomScaleSheetLayoutView="100" workbookViewId="0">
      <selection activeCell="C15" sqref="C15"/>
    </sheetView>
  </sheetViews>
  <sheetFormatPr defaultColWidth="9.140625" defaultRowHeight="15"/>
  <cols>
    <col min="1" max="1" width="12.28515625" style="15" customWidth="1"/>
    <col min="2" max="2" width="16.28515625" style="15" customWidth="1"/>
    <col min="3" max="3" width="107" style="15" customWidth="1"/>
    <col min="4" max="4" width="12" style="15" customWidth="1"/>
    <col min="5" max="5" width="15.28515625" style="15" customWidth="1"/>
    <col min="6" max="16384" width="9.140625" style="15"/>
  </cols>
  <sheetData>
    <row r="1" spans="1:15" s="13" customFormat="1" ht="30.75" customHeight="1">
      <c r="A1" s="9" t="s">
        <v>40</v>
      </c>
      <c r="B1" s="9" t="s">
        <v>38</v>
      </c>
      <c r="C1" s="9" t="s">
        <v>36</v>
      </c>
      <c r="D1" s="9" t="s">
        <v>37</v>
      </c>
      <c r="E1" s="9" t="s">
        <v>0</v>
      </c>
      <c r="F1" s="11"/>
      <c r="G1" s="12"/>
      <c r="H1" s="11"/>
      <c r="I1" s="11"/>
      <c r="J1" s="11"/>
      <c r="K1" s="11"/>
      <c r="L1" s="11"/>
      <c r="M1" s="11"/>
      <c r="N1" s="11"/>
      <c r="O1" s="11"/>
    </row>
    <row r="2" spans="1:15">
      <c r="A2" s="14"/>
      <c r="B2" s="14"/>
      <c r="C2" s="14"/>
      <c r="D2" s="14"/>
      <c r="E2" s="14"/>
    </row>
    <row r="3" spans="1:15">
      <c r="A3" s="14"/>
      <c r="B3" s="14"/>
      <c r="C3" s="14"/>
      <c r="D3" s="14"/>
      <c r="E3" s="14"/>
    </row>
    <row r="4" spans="1:15">
      <c r="A4" s="14"/>
      <c r="B4" s="14"/>
      <c r="C4" s="14"/>
      <c r="D4" s="14"/>
      <c r="E4" s="14"/>
    </row>
    <row r="5" spans="1:15">
      <c r="A5" s="14"/>
      <c r="B5" s="14"/>
      <c r="C5" s="14"/>
      <c r="D5" s="14"/>
      <c r="E5" s="14"/>
    </row>
    <row r="6" spans="1:15">
      <c r="A6" s="14"/>
      <c r="B6" s="14"/>
      <c r="C6" s="14"/>
      <c r="D6" s="14"/>
      <c r="E6" s="14"/>
    </row>
    <row r="7" spans="1:15">
      <c r="A7" s="14"/>
      <c r="B7" s="14"/>
      <c r="C7" s="14"/>
      <c r="D7" s="14"/>
      <c r="E7" s="14"/>
    </row>
    <row r="8" spans="1:15">
      <c r="A8" s="14"/>
      <c r="B8" s="14"/>
      <c r="C8" s="14"/>
      <c r="D8" s="14"/>
      <c r="E8" s="14"/>
    </row>
    <row r="9" spans="1:15">
      <c r="A9" s="14"/>
      <c r="B9" s="14"/>
      <c r="C9" s="14"/>
      <c r="D9" s="14"/>
      <c r="E9" s="14"/>
    </row>
    <row r="10" spans="1:15">
      <c r="A10" s="14"/>
      <c r="B10" s="14"/>
      <c r="C10" s="14"/>
      <c r="D10" s="14"/>
      <c r="E10" s="14"/>
    </row>
    <row r="11" spans="1:15">
      <c r="A11" s="14"/>
      <c r="B11" s="14"/>
      <c r="C11" s="14"/>
      <c r="D11" s="14"/>
      <c r="E11" s="14"/>
    </row>
    <row r="12" spans="1:15">
      <c r="A12" s="14"/>
      <c r="B12" s="14"/>
      <c r="C12" s="14"/>
      <c r="D12" s="14"/>
      <c r="E12" s="14"/>
    </row>
    <row r="13" spans="1:15">
      <c r="A13" s="14"/>
      <c r="B13" s="14"/>
      <c r="C13" s="14"/>
      <c r="D13" s="14"/>
      <c r="E13" s="14"/>
    </row>
    <row r="14" spans="1:15">
      <c r="A14" s="14"/>
      <c r="B14" s="14"/>
      <c r="C14" s="14"/>
      <c r="D14" s="14"/>
      <c r="E14" s="14"/>
    </row>
    <row r="15" spans="1:15">
      <c r="A15" s="14"/>
      <c r="B15" s="14"/>
      <c r="C15" s="14"/>
      <c r="D15" s="14"/>
      <c r="E15" s="14"/>
    </row>
    <row r="16" spans="1:15">
      <c r="A16" s="14"/>
      <c r="B16" s="14"/>
      <c r="C16" s="14"/>
      <c r="D16" s="14"/>
      <c r="E16" s="14"/>
    </row>
    <row r="17" spans="1:5">
      <c r="A17" s="14"/>
      <c r="B17" s="14"/>
      <c r="C17" s="14"/>
      <c r="D17" s="14"/>
      <c r="E17" s="14"/>
    </row>
    <row r="18" spans="1:5">
      <c r="A18" s="14"/>
      <c r="B18" s="14"/>
      <c r="C18" s="14"/>
      <c r="D18" s="14"/>
      <c r="E18" s="14"/>
    </row>
    <row r="19" spans="1:5">
      <c r="A19" s="14"/>
      <c r="B19" s="14"/>
      <c r="C19" s="14"/>
      <c r="D19" s="14"/>
      <c r="E19" s="14"/>
    </row>
    <row r="20" spans="1:5">
      <c r="A20" s="14"/>
      <c r="B20" s="14"/>
      <c r="C20" s="14"/>
      <c r="D20" s="14"/>
      <c r="E20" s="14"/>
    </row>
    <row r="21" spans="1:5">
      <c r="A21" s="14"/>
      <c r="B21" s="14"/>
      <c r="C21" s="14"/>
      <c r="D21" s="14"/>
      <c r="E21" s="14"/>
    </row>
  </sheetData>
  <customSheetViews>
    <customSheetView guid="{99C96E53-20B8-4C39-B2E0-60BB02E5589C}" scale="90" fitToPage="1">
      <selection activeCell="C15" sqref="C15"/>
      <pageMargins left="0.7" right="0.7" top="0.75" bottom="0.75" header="0.3" footer="0.3"/>
      <pageSetup fitToHeight="0" orientation="landscape" r:id="rId1"/>
    </customSheetView>
    <customSheetView guid="{E64ADD4A-BA65-4CC3-87AE-4A7A873E5B87}" scale="90" fitToPage="1">
      <selection activeCell="C15" sqref="C15"/>
      <pageMargins left="0.7" right="0.7" top="0.75" bottom="0.75" header="0.3" footer="0.3"/>
      <pageSetup fitToHeight="0" orientation="landscape" r:id="rId2"/>
    </customSheetView>
    <customSheetView guid="{6DA8A8FD-352D-4610-BC5A-169CD7F1B872}" scale="90" fitToPage="1">
      <selection activeCell="C15" sqref="C15"/>
      <pageMargins left="0.7" right="0.7" top="0.75" bottom="0.75" header="0.3" footer="0.3"/>
      <pageSetup fitToHeight="0" orientation="landscape" r:id="rId3"/>
    </customSheetView>
    <customSheetView guid="{A423EAEA-26C9-4C91-968F-9FF15FD8A3CD}" scale="90" fitToPage="1">
      <selection activeCell="B42" sqref="B42"/>
      <pageMargins left="0.7" right="0.7" top="0.75" bottom="0.75" header="0.3" footer="0.3"/>
      <pageSetup fitToHeight="0" orientation="landscape" r:id="rId4"/>
    </customSheetView>
    <customSheetView guid="{A755F7B1-1B17-4B1B-AE2C-9A42288D6C9C}" scale="90" fitToPage="1">
      <selection activeCell="C15" sqref="C15"/>
      <pageMargins left="0.7" right="0.7" top="0.75" bottom="0.75" header="0.3" footer="0.3"/>
      <pageSetup fitToHeight="0" orientation="landscape" r:id="rId5"/>
    </customSheetView>
    <customSheetView guid="{8FCB8EB8-4FC2-40FD-A64A-15756752189C}" scale="90" fitToPage="1">
      <selection activeCell="C15" sqref="C15"/>
      <pageMargins left="0.7" right="0.7" top="0.75" bottom="0.75" header="0.3" footer="0.3"/>
      <pageSetup fitToHeight="0" orientation="landscape" r:id="rId6"/>
    </customSheetView>
    <customSheetView guid="{C003D31C-3C11-4F7E-AAAB-AD241761AEF2}" scale="90" fitToPage="1">
      <selection activeCell="C25" sqref="C25"/>
      <pageMargins left="0.7" right="0.7" top="0.75" bottom="0.75" header="0.3" footer="0.3"/>
      <pageSetup fitToHeight="0" orientation="landscape" r:id="rId7"/>
    </customSheetView>
    <customSheetView guid="{4C04BD47-84CE-4273-ACF8-B93F72B2FC29}" scale="90" fitToPage="1">
      <selection activeCell="C25" sqref="C25"/>
      <pageMargins left="0.7" right="0.7" top="0.75" bottom="0.75" header="0.3" footer="0.3"/>
      <pageSetup fitToHeight="0" orientation="landscape" r:id="rId8"/>
    </customSheetView>
    <customSheetView guid="{2699C5E5-96D4-48DE-87D7-EC09646739BE}" scale="90" fitToPage="1">
      <selection activeCell="B42" sqref="B42"/>
      <pageMargins left="0.7" right="0.7" top="0.75" bottom="0.75" header="0.3" footer="0.3"/>
      <pageSetup fitToHeight="0" orientation="landscape" r:id="rId9"/>
    </customSheetView>
    <customSheetView guid="{D570A0AB-7D73-4828-9E7D-BCCF88D35B2E}" scale="90" fitToPage="1">
      <selection activeCell="B42" sqref="B42"/>
      <pageMargins left="0.7" right="0.7" top="0.75" bottom="0.75" header="0.3" footer="0.3"/>
      <pageSetup fitToHeight="0" orientation="landscape" r:id="rId10"/>
    </customSheetView>
    <customSheetView guid="{D5108DDB-1CA7-4882-8509-9DD5CB1D05D4}" scale="90" fitToPage="1">
      <selection activeCell="B42" sqref="B42"/>
      <pageMargins left="0.7" right="0.7" top="0.75" bottom="0.75" header="0.3" footer="0.3"/>
      <pageSetup fitToHeight="0" orientation="landscape" r:id="rId11"/>
    </customSheetView>
    <customSheetView guid="{B3DB9642-86AB-452C-A0CD-25C90A434E2B}" scale="90" fitToPage="1">
      <selection activeCell="C12" sqref="C12"/>
      <pageMargins left="0.7" right="0.7" top="0.75" bottom="0.75" header="0.3" footer="0.3"/>
      <pageSetup fitToHeight="0" orientation="landscape" r:id="rId12"/>
    </customSheetView>
    <customSheetView guid="{FBCD9737-53FC-4BBA-9677-9554CB08187D}" scale="90" fitToPage="1">
      <selection activeCell="C12" sqref="C12"/>
      <pageMargins left="0.7" right="0.7" top="0.75" bottom="0.75" header="0.3" footer="0.3"/>
      <pageSetup fitToHeight="0" orientation="landscape" r:id="rId13"/>
    </customSheetView>
    <customSheetView guid="{8553E7FD-9F31-43F9-9E4D-7B67B2E0411A}" fitToPage="1" filter="1" showAutoFilter="1" topLeftCell="A32">
      <selection activeCell="C38" sqref="C38"/>
      <colBreaks count="1" manualBreakCount="1">
        <brk id="2" min="21" max="26" man="1"/>
      </colBreaks>
      <pageMargins left="0.7" right="0.7" top="0.75" bottom="0.75" header="0.3" footer="0.3"/>
      <pageSetup fitToHeight="0" orientation="landscape" r:id="rId14"/>
      <autoFilter ref="A1:E38">
        <filterColumn colId="3">
          <filters>
            <filter val="Completed"/>
          </filters>
        </filterColumn>
      </autoFilter>
    </customSheetView>
    <customSheetView guid="{1FBB4969-6CBF-41D4-A639-A7476D452D85}" fitToPage="1" filter="1" showAutoFilter="1" topLeftCell="A37">
      <selection activeCell="C39" sqref="C39"/>
      <colBreaks count="1" manualBreakCount="1">
        <brk id="2" min="21" max="26" man="1"/>
      </colBreaks>
      <pageMargins left="0.7" right="0.7" top="0.75" bottom="0.75" header="0.3" footer="0.3"/>
      <pageSetup fitToHeight="0" orientation="landscape" r:id="rId15"/>
      <autoFilter ref="A1:E37">
        <filterColumn colId="3">
          <filters>
            <filter val="In progress"/>
          </filters>
        </filterColumn>
      </autoFilter>
    </customSheetView>
    <customSheetView guid="{6FC8E45E-B7EC-432F-999B-187E52E5BCD1}" fitToPage="1" filter="1" showAutoFilter="1">
      <selection activeCell="C14" sqref="C14"/>
      <colBreaks count="1" manualBreakCount="1">
        <brk id="2" min="21" max="26" man="1"/>
      </colBreaks>
      <pageMargins left="0.7" right="0.7" top="0.75" bottom="0.75" header="0.3" footer="0.3"/>
      <pageSetup fitToHeight="0" orientation="landscape" r:id="rId16"/>
      <autoFilter ref="A1:E37">
        <filterColumn colId="3">
          <filters>
            <filter val="In progress"/>
          </filters>
        </filterColumn>
      </autoFilter>
    </customSheetView>
    <customSheetView guid="{82F36205-E67C-4794-BB0C-024D3E9E2E22}">
      <pageMargins left="0.7" right="0.7" top="0.75" bottom="0.75" header="0.3" footer="0.3"/>
    </customSheetView>
    <customSheetView guid="{18079F88-A1E0-412F-9473-D8F8B099181E}" filter="1" showAutoFilter="1">
      <pane ySplit="1" topLeftCell="A25" activePane="bottomLeft" state="frozen"/>
      <selection pane="bottomLeft" activeCell="C48" sqref="C48"/>
      <pageMargins left="0.7" right="0.7" top="0.75" bottom="0.75" header="0.3" footer="0.3"/>
      <pageSetup orientation="portrait" r:id="rId17"/>
      <autoFilter ref="A1:E28">
        <filterColumn colId="3">
          <filters>
            <filter val="In progress"/>
          </filters>
        </filterColumn>
      </autoFilter>
    </customSheetView>
    <customSheetView guid="{36D2D0A1-A13B-4BF2-9A8A-F42E50683E85}" showPageBreaks="1" fitToPage="1" printArea="1" filter="1" showAutoFilter="1">
      <pane ySplit="1" topLeftCell="A22" activePane="bottomLeft" state="frozen"/>
      <selection pane="bottomLeft" activeCell="C69" sqref="C69"/>
      <colBreaks count="1" manualBreakCount="1">
        <brk id="2" min="21" max="26" man="1"/>
      </colBreaks>
      <pageMargins left="0.7" right="0.7" top="0.75" bottom="0.75" header="0.3" footer="0.3"/>
      <pageSetup scale="75" fitToHeight="0" orientation="landscape" r:id="rId18"/>
      <autoFilter ref="A1:E28">
        <filterColumn colId="3">
          <filters>
            <filter val="In progress"/>
          </filters>
        </filterColumn>
      </autoFilter>
    </customSheetView>
    <customSheetView guid="{E948BCE7-2060-41BB-8D33-622594444302}" scale="60" showPageBreaks="1" fitToPage="1" printArea="1" filter="1" showAutoFilter="1" view="pageBreakPreview">
      <pane ySplit="1" topLeftCell="A22" activePane="bottomLeft" state="frozen"/>
      <selection pane="bottomLeft" activeCell="A22" sqref="A22:E27"/>
      <colBreaks count="1" manualBreakCount="1">
        <brk id="2" min="21" max="26" man="1"/>
      </colBreaks>
      <pageMargins left="0.7" right="0.7" top="0.75" bottom="0.75" header="0.3" footer="0.3"/>
      <pageSetup scale="75" fitToHeight="0" orientation="landscape" r:id="rId19"/>
      <autoFilter ref="A1:E28">
        <filterColumn colId="3">
          <filters>
            <filter val="In progress"/>
          </filters>
        </filterColumn>
      </autoFilter>
    </customSheetView>
    <customSheetView guid="{E86B1091-79BC-4885-BAD8-FD89DD72A1A1}" fitToPage="1" printArea="1" showAutoFilter="1" topLeftCell="A10">
      <selection activeCell="A29" sqref="A29"/>
      <colBreaks count="1" manualBreakCount="1">
        <brk id="2" min="21" max="26" man="1"/>
      </colBreaks>
      <pageMargins left="0.7" right="0.7" top="0.75" bottom="0.75" header="0.3" footer="0.3"/>
      <pageSetup scale="75" fitToHeight="0" orientation="landscape" r:id="rId20"/>
      <autoFilter ref="A1:E28"/>
    </customSheetView>
    <customSheetView guid="{15204AAF-F8D6-4F5C-B779-8142D767886E}" fitToPage="1" filter="1" showAutoFilter="1" topLeftCell="A32">
      <selection activeCell="C32" sqref="C32"/>
      <colBreaks count="1" manualBreakCount="1">
        <brk id="2" min="21" max="26" man="1"/>
      </colBreaks>
      <pageMargins left="0.7" right="0.7" top="0.75" bottom="0.75" header="0.3" footer="0.3"/>
      <pageSetup fitToHeight="0" orientation="landscape" r:id="rId21"/>
      <autoFilter ref="A1:E33">
        <filterColumn colId="3">
          <filters>
            <filter val="In progress"/>
          </filters>
        </filterColumn>
      </autoFilter>
    </customSheetView>
    <customSheetView guid="{E78475F9-8E88-486A-B527-CF4D0005F119}" scale="90" fitToPage="1">
      <selection activeCell="C12" sqref="C12"/>
      <pageMargins left="0.7" right="0.7" top="0.75" bottom="0.75" header="0.3" footer="0.3"/>
      <pageSetup fitToHeight="0" orientation="landscape" r:id="rId22"/>
    </customSheetView>
    <customSheetView guid="{A11BAD2D-8B80-431F-82AB-32E581CA468E}" scale="90" fitToPage="1">
      <selection activeCell="C12" sqref="C12"/>
      <pageMargins left="0.7" right="0.7" top="0.75" bottom="0.75" header="0.3" footer="0.3"/>
      <pageSetup fitToHeight="0" orientation="landscape" r:id="rId23"/>
    </customSheetView>
    <customSheetView guid="{F121DFDB-F7EE-4DC0-9C56-78F12606351C}" scale="90" fitToPage="1">
      <selection activeCell="C12" sqref="C12"/>
      <pageMargins left="0.7" right="0.7" top="0.75" bottom="0.75" header="0.3" footer="0.3"/>
      <pageSetup fitToHeight="0" orientation="landscape" r:id="rId24"/>
    </customSheetView>
    <customSheetView guid="{8B59E16A-52F3-478D-8070-E07F285B6736}" scale="90" fitToPage="1">
      <selection activeCell="C12" sqref="C12"/>
      <pageMargins left="0.7" right="0.7" top="0.75" bottom="0.75" header="0.3" footer="0.3"/>
      <pageSetup fitToHeight="0" orientation="landscape" r:id="rId25"/>
    </customSheetView>
    <customSheetView guid="{408714B3-C490-4A0A-9E6B-4A6408ECE2F9}" scale="90" fitToPage="1">
      <selection activeCell="C12" sqref="C12"/>
      <pageMargins left="0.7" right="0.7" top="0.75" bottom="0.75" header="0.3" footer="0.3"/>
      <pageSetup fitToHeight="0" orientation="landscape" r:id="rId26"/>
    </customSheetView>
    <customSheetView guid="{B54B3B29-DBE5-4E05-B57A-733E861AD3D8}" scale="90" fitToPage="1">
      <selection activeCell="B42" sqref="B42"/>
      <pageMargins left="0.7" right="0.7" top="0.75" bottom="0.75" header="0.3" footer="0.3"/>
      <pageSetup fitToHeight="0" orientation="landscape" r:id="rId27"/>
    </customSheetView>
    <customSheetView guid="{CF96541A-F90A-48AC-9670-7575F9D1424B}" scale="90" fitToPage="1">
      <selection activeCell="B42" sqref="B42"/>
      <pageMargins left="0.7" right="0.7" top="0.75" bottom="0.75" header="0.3" footer="0.3"/>
      <pageSetup fitToHeight="0" orientation="landscape" r:id="rId28"/>
    </customSheetView>
    <customSheetView guid="{D0527416-56DA-471C-B239-7844AAE5BBF2}" scale="90" fitToPage="1">
      <selection activeCell="B42" sqref="B42"/>
      <pageMargins left="0.7" right="0.7" top="0.75" bottom="0.75" header="0.3" footer="0.3"/>
      <pageSetup fitToHeight="0" orientation="landscape" r:id="rId29"/>
    </customSheetView>
    <customSheetView guid="{D2AF4B55-6288-4404-BDA4-57667A3D222B}" scale="90" fitToPage="1">
      <selection activeCell="C25" sqref="C25"/>
      <pageMargins left="0.7" right="0.7" top="0.75" bottom="0.75" header="0.3" footer="0.3"/>
      <pageSetup fitToHeight="0" orientation="landscape" r:id="rId30"/>
    </customSheetView>
    <customSheetView guid="{E536F60A-D6BA-4AA9-B83D-F62B1E7BFDAE}" scale="90" fitToPage="1">
      <selection activeCell="C15" sqref="C15"/>
      <pageMargins left="0.7" right="0.7" top="0.75" bottom="0.75" header="0.3" footer="0.3"/>
      <pageSetup fitToHeight="0" orientation="landscape" r:id="rId31"/>
    </customSheetView>
    <customSheetView guid="{D598809E-F200-41DC-9C4F-AC111AA6FE58}" scale="90" fitToPage="1">
      <selection activeCell="C15" sqref="C15"/>
      <pageMargins left="0.7" right="0.7" top="0.75" bottom="0.75" header="0.3" footer="0.3"/>
      <pageSetup fitToHeight="0" orientation="landscape" r:id="rId32"/>
    </customSheetView>
    <customSheetView guid="{5495ECAE-4783-411D-818A-D8EDBC82D2AC}" scale="90" fitToPage="1">
      <selection activeCell="C15" sqref="C15"/>
      <pageMargins left="0.7" right="0.7" top="0.75" bottom="0.75" header="0.3" footer="0.3"/>
      <pageSetup fitToHeight="0" orientation="landscape" r:id="rId33"/>
    </customSheetView>
    <customSheetView guid="{5406D82A-B1D0-4983-AB8A-75181D42C23E}" scale="90" fitToPage="1">
      <selection activeCell="C15" sqref="C15"/>
      <pageMargins left="0.7" right="0.7" top="0.75" bottom="0.75" header="0.3" footer="0.3"/>
      <pageSetup fitToHeight="0" orientation="landscape" r:id="rId34"/>
    </customSheetView>
    <customSheetView guid="{B2DBCAC9-CDEB-41C5-BA0D-B1F00213CB82}" scale="90" fitToPage="1">
      <selection activeCell="C15" sqref="C15"/>
      <pageMargins left="0.7" right="0.7" top="0.75" bottom="0.75" header="0.3" footer="0.3"/>
      <pageSetup fitToHeight="0" orientation="landscape" r:id="rId35"/>
    </customSheetView>
  </customSheetViews>
  <pageMargins left="0.7" right="0.7" top="0.75" bottom="0.75" header="0.3" footer="0.3"/>
  <pageSetup fitToHeight="0" orientation="landscape" r:id="rId3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0000FF"/>
  </sheetPr>
  <dimension ref="A1:AL85"/>
  <sheetViews>
    <sheetView zoomScale="70" zoomScaleNormal="70" workbookViewId="0">
      <pane ySplit="24" topLeftCell="A25" activePane="bottomLeft" state="frozen"/>
      <selection activeCell="E1" sqref="E1"/>
      <selection pane="bottomLeft" activeCell="A40" sqref="A40"/>
    </sheetView>
  </sheetViews>
  <sheetFormatPr defaultColWidth="14.85546875" defaultRowHeight="15"/>
  <cols>
    <col min="1" max="1" width="16" style="19" customWidth="1"/>
    <col min="2" max="2" width="18.7109375" style="162" customWidth="1"/>
    <col min="3" max="3" width="15.42578125" style="19" customWidth="1"/>
    <col min="4" max="4" width="10.7109375" style="19" customWidth="1"/>
    <col min="5" max="5" width="27.85546875" style="19" customWidth="1"/>
    <col min="6" max="6" width="40.140625" style="19" customWidth="1"/>
    <col min="7" max="7" width="33.85546875" style="19" customWidth="1"/>
    <col min="8" max="11" width="14.85546875" style="19" customWidth="1"/>
    <col min="12" max="12" width="7.85546875" style="19" hidden="1" customWidth="1"/>
    <col min="13" max="13" width="10.42578125" style="19" hidden="1" customWidth="1"/>
    <col min="14" max="14" width="22" style="162" hidden="1" customWidth="1"/>
    <col min="15" max="15" width="20.28515625" style="19" hidden="1" customWidth="1"/>
    <col min="16" max="16" width="20.42578125" style="19" hidden="1" customWidth="1"/>
    <col min="17" max="19" width="14.85546875" style="19" hidden="1" customWidth="1"/>
    <col min="20" max="20" width="14.85546875" style="19" customWidth="1"/>
    <col min="21" max="21" width="23.42578125" style="190" customWidth="1"/>
    <col min="22" max="22" width="21.28515625" customWidth="1"/>
    <col min="23" max="23" width="18" style="19" customWidth="1"/>
    <col min="24" max="24" width="19.5703125" style="19" customWidth="1"/>
    <col min="25" max="25" width="24.7109375" style="19" customWidth="1"/>
    <col min="26" max="26" width="14.85546875" style="19"/>
    <col min="27" max="30" width="14.85546875" style="19" customWidth="1"/>
    <col min="31" max="16384" width="14.85546875" style="19"/>
  </cols>
  <sheetData>
    <row r="1" spans="1:38" s="16" customFormat="1" ht="26.25">
      <c r="A1" s="20" t="s">
        <v>112</v>
      </c>
      <c r="U1" s="185"/>
      <c r="V1" s="185"/>
      <c r="W1" s="139"/>
      <c r="X1" s="139"/>
      <c r="Y1" s="21"/>
    </row>
    <row r="2" spans="1:38" s="16" customFormat="1" ht="25.5" customHeight="1">
      <c r="A2" s="22" t="s">
        <v>134</v>
      </c>
      <c r="G2" s="24"/>
      <c r="H2" s="24"/>
      <c r="I2" s="23"/>
      <c r="J2" s="23"/>
      <c r="K2" s="23"/>
      <c r="L2" s="23"/>
      <c r="M2" s="24"/>
      <c r="N2" s="24"/>
      <c r="O2" s="24"/>
      <c r="P2" s="24"/>
      <c r="Q2" s="24"/>
      <c r="R2" s="24"/>
      <c r="S2" s="24"/>
      <c r="T2" s="24"/>
      <c r="U2" s="186"/>
      <c r="V2" s="186"/>
      <c r="W2" s="25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</row>
    <row r="3" spans="1:38" s="16" customFormat="1" ht="25.5" customHeight="1">
      <c r="A3" s="22"/>
      <c r="G3" s="24"/>
      <c r="H3" s="24"/>
      <c r="I3" s="23"/>
      <c r="J3" s="23"/>
      <c r="K3" s="23"/>
      <c r="L3" s="23"/>
      <c r="M3" s="24"/>
      <c r="N3" s="24"/>
      <c r="O3" s="24"/>
      <c r="P3" s="24"/>
      <c r="Q3" s="24"/>
      <c r="R3" s="24"/>
      <c r="S3" s="24"/>
      <c r="T3" s="24"/>
      <c r="U3" s="186"/>
      <c r="V3" s="186"/>
      <c r="W3" s="25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</row>
    <row r="4" spans="1:38" s="16" customFormat="1" ht="16.5" customHeight="1">
      <c r="A4" s="22"/>
      <c r="F4" s="24"/>
      <c r="G4" s="24"/>
      <c r="H4" s="24"/>
      <c r="I4" s="23"/>
      <c r="J4" s="23"/>
      <c r="K4" s="23"/>
      <c r="L4" s="23"/>
      <c r="M4" s="24"/>
      <c r="N4" s="24"/>
      <c r="O4" s="24"/>
      <c r="P4" s="24"/>
      <c r="Q4" s="24"/>
      <c r="R4" s="24"/>
      <c r="S4" s="24"/>
      <c r="T4" s="24"/>
      <c r="U4" s="186"/>
      <c r="V4" s="186"/>
      <c r="W4" s="25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</row>
    <row r="5" spans="1:38" s="17" customFormat="1">
      <c r="H5" s="27"/>
      <c r="I5" s="26"/>
      <c r="J5" s="26"/>
      <c r="K5" s="26"/>
      <c r="L5" s="23"/>
      <c r="M5" s="23"/>
      <c r="N5" s="26"/>
      <c r="O5" s="23"/>
      <c r="P5" s="23"/>
      <c r="Q5" s="23"/>
      <c r="R5" s="23"/>
      <c r="S5" s="23"/>
      <c r="T5" s="23"/>
      <c r="U5" s="187"/>
      <c r="V5" s="187"/>
      <c r="W5" s="25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</row>
    <row r="6" spans="1:38" s="17" customFormat="1">
      <c r="F6" s="76" t="s">
        <v>122</v>
      </c>
      <c r="G6" s="76" t="s">
        <v>123</v>
      </c>
      <c r="H6" s="27"/>
      <c r="I6" s="26"/>
      <c r="J6" s="26"/>
      <c r="K6" s="26"/>
      <c r="L6" s="23"/>
      <c r="M6" s="23"/>
      <c r="N6" s="28"/>
      <c r="O6" s="23"/>
      <c r="P6" s="23"/>
      <c r="Q6" s="23"/>
      <c r="R6" s="23"/>
      <c r="S6" s="23"/>
      <c r="T6" s="23"/>
      <c r="U6" s="187"/>
      <c r="V6" s="187"/>
      <c r="W6" s="25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</row>
    <row r="7" spans="1:38" s="17" customFormat="1">
      <c r="A7" s="18" t="s">
        <v>102</v>
      </c>
      <c r="B7" s="18" t="s">
        <v>102</v>
      </c>
      <c r="C7" s="18" t="s">
        <v>104</v>
      </c>
      <c r="F7" s="33" t="s">
        <v>2</v>
      </c>
      <c r="G7" s="18"/>
      <c r="H7" s="27"/>
      <c r="I7" s="26"/>
      <c r="J7" s="26"/>
      <c r="K7" s="26"/>
      <c r="L7" s="23"/>
      <c r="M7" s="23"/>
      <c r="N7" s="26"/>
      <c r="O7" s="23"/>
      <c r="P7" s="23"/>
      <c r="Q7" s="23"/>
      <c r="R7" s="23"/>
      <c r="S7" s="23"/>
      <c r="T7" s="23"/>
      <c r="U7" s="187"/>
      <c r="V7" s="187"/>
      <c r="W7" s="25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</row>
    <row r="8" spans="1:38" s="17" customFormat="1">
      <c r="A8" s="136" t="s">
        <v>95</v>
      </c>
      <c r="B8" s="137"/>
      <c r="C8" s="30"/>
      <c r="E8" s="32"/>
      <c r="F8" s="33" t="s">
        <v>3</v>
      </c>
      <c r="G8" s="18"/>
      <c r="H8" s="27"/>
      <c r="I8" s="26"/>
      <c r="J8" s="26"/>
      <c r="K8" s="26"/>
      <c r="L8" s="23"/>
      <c r="M8" s="23"/>
      <c r="N8" s="26"/>
      <c r="O8" s="23"/>
      <c r="P8" s="23"/>
      <c r="Q8" s="23"/>
      <c r="R8" s="23"/>
      <c r="S8" s="23"/>
      <c r="T8" s="23"/>
      <c r="U8" s="187"/>
      <c r="V8" s="187"/>
      <c r="W8" s="25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</row>
    <row r="9" spans="1:38" s="17" customFormat="1">
      <c r="A9" s="136" t="s">
        <v>96</v>
      </c>
      <c r="B9" s="137"/>
      <c r="C9" s="30"/>
      <c r="F9" s="33" t="s">
        <v>4</v>
      </c>
      <c r="G9" s="18"/>
      <c r="H9" s="27"/>
      <c r="I9" s="26"/>
      <c r="J9" s="35"/>
      <c r="K9" s="26"/>
      <c r="L9" s="23"/>
      <c r="M9" s="23"/>
      <c r="N9" s="26"/>
      <c r="O9" s="23"/>
      <c r="P9" s="23"/>
      <c r="Q9" s="23"/>
      <c r="R9" s="23"/>
      <c r="S9" s="23"/>
      <c r="T9" s="23"/>
      <c r="U9" s="187"/>
      <c r="V9" s="187"/>
      <c r="W9" s="25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</row>
    <row r="10" spans="1:38" s="17" customFormat="1">
      <c r="A10" s="136" t="s">
        <v>23</v>
      </c>
      <c r="B10" s="137"/>
      <c r="C10" s="30"/>
      <c r="F10" s="33" t="s">
        <v>98</v>
      </c>
      <c r="G10" s="18"/>
      <c r="H10" s="27"/>
      <c r="I10" s="26"/>
      <c r="J10" s="26"/>
      <c r="K10" s="26"/>
      <c r="L10" s="23"/>
      <c r="M10" s="23"/>
      <c r="N10" s="26"/>
      <c r="O10" s="23"/>
      <c r="P10" s="23"/>
      <c r="Q10" s="23"/>
      <c r="R10" s="23"/>
      <c r="S10" s="23"/>
      <c r="T10" s="23"/>
      <c r="U10" s="187"/>
      <c r="V10" s="187"/>
      <c r="W10" s="25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</row>
    <row r="11" spans="1:38" s="17" customFormat="1">
      <c r="A11" s="136" t="s">
        <v>24</v>
      </c>
      <c r="B11" s="137"/>
      <c r="C11" s="30"/>
      <c r="F11" s="33" t="s">
        <v>99</v>
      </c>
      <c r="G11" s="18"/>
      <c r="H11" s="27"/>
      <c r="I11" s="26"/>
      <c r="J11" s="26"/>
      <c r="K11" s="26"/>
      <c r="L11" s="23"/>
      <c r="M11" s="23"/>
      <c r="N11" s="26"/>
      <c r="O11" s="23"/>
      <c r="P11" s="23"/>
      <c r="Q11" s="23"/>
      <c r="R11" s="23"/>
      <c r="S11" s="23"/>
      <c r="T11" s="23"/>
      <c r="U11" s="187"/>
      <c r="V11" s="187"/>
      <c r="W11" s="25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</row>
    <row r="12" spans="1:38" s="17" customFormat="1">
      <c r="A12" s="136" t="s">
        <v>25</v>
      </c>
      <c r="B12" s="137"/>
      <c r="C12" s="30"/>
      <c r="F12" s="38" t="s">
        <v>144</v>
      </c>
      <c r="G12" s="18"/>
      <c r="H12" s="27"/>
      <c r="I12" s="26"/>
      <c r="J12" s="26"/>
      <c r="K12" s="26"/>
      <c r="L12" s="23"/>
      <c r="M12" s="23"/>
      <c r="N12" s="26"/>
      <c r="O12" s="23"/>
      <c r="P12" s="23"/>
      <c r="Q12" s="23"/>
      <c r="R12" s="23"/>
      <c r="S12" s="23"/>
      <c r="T12" s="23"/>
      <c r="U12" s="187"/>
      <c r="V12" s="187"/>
      <c r="W12" s="25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</row>
    <row r="13" spans="1:38" s="17" customFormat="1">
      <c r="A13" s="136" t="s">
        <v>26</v>
      </c>
      <c r="B13" s="137"/>
      <c r="C13" s="30"/>
      <c r="F13" s="33" t="s">
        <v>6</v>
      </c>
      <c r="G13" s="18"/>
      <c r="H13" s="27"/>
      <c r="I13" s="26"/>
      <c r="J13" s="26"/>
      <c r="K13" s="26"/>
      <c r="L13" s="23"/>
      <c r="M13" s="23"/>
      <c r="N13" s="26"/>
      <c r="O13" s="23"/>
      <c r="P13" s="23"/>
      <c r="Q13" s="23"/>
      <c r="R13" s="23"/>
      <c r="S13" s="23"/>
      <c r="T13" s="23"/>
      <c r="U13" s="187"/>
      <c r="V13" s="187"/>
      <c r="W13" s="25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</row>
    <row r="14" spans="1:38" s="17" customFormat="1">
      <c r="A14" s="136" t="s">
        <v>27</v>
      </c>
      <c r="B14" s="137"/>
      <c r="C14" s="30"/>
      <c r="F14" s="33" t="s">
        <v>7</v>
      </c>
      <c r="G14" s="18"/>
      <c r="H14" s="27"/>
      <c r="I14" s="26"/>
      <c r="J14" s="26"/>
      <c r="K14" s="26"/>
      <c r="L14" s="23"/>
      <c r="M14" s="23"/>
      <c r="N14" s="26"/>
      <c r="O14" s="23"/>
      <c r="P14" s="23"/>
      <c r="Q14" s="23"/>
      <c r="R14" s="23"/>
      <c r="S14" s="23"/>
      <c r="T14" s="23"/>
      <c r="U14" s="187"/>
      <c r="V14" s="187"/>
      <c r="W14" s="25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</row>
    <row r="15" spans="1:38" s="17" customFormat="1">
      <c r="A15" s="136" t="s">
        <v>28</v>
      </c>
      <c r="B15" s="137"/>
      <c r="C15" s="30"/>
      <c r="F15" s="33" t="s">
        <v>8</v>
      </c>
      <c r="G15" s="18"/>
      <c r="H15" s="27"/>
      <c r="I15" s="26"/>
      <c r="J15" s="26"/>
      <c r="K15" s="26"/>
      <c r="L15" s="23"/>
      <c r="M15" s="23"/>
      <c r="N15" s="26"/>
      <c r="O15" s="23"/>
      <c r="P15" s="23"/>
      <c r="Q15" s="23"/>
      <c r="R15" s="23"/>
      <c r="S15" s="23"/>
      <c r="T15" s="23"/>
      <c r="U15" s="187"/>
      <c r="V15" s="187"/>
      <c r="W15" s="25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</row>
    <row r="16" spans="1:38" s="17" customFormat="1">
      <c r="A16" s="29" t="s">
        <v>29</v>
      </c>
      <c r="B16" s="74"/>
      <c r="C16" s="18"/>
      <c r="F16" s="33" t="s">
        <v>94</v>
      </c>
      <c r="G16" s="18"/>
      <c r="H16" s="27"/>
      <c r="I16" s="26"/>
      <c r="J16" s="28"/>
      <c r="K16" s="26"/>
      <c r="L16" s="23"/>
      <c r="M16" s="23"/>
      <c r="N16" s="26"/>
      <c r="O16" s="23"/>
      <c r="P16" s="23"/>
      <c r="Q16" s="23"/>
      <c r="R16" s="23"/>
      <c r="S16" s="23"/>
      <c r="T16" s="23"/>
      <c r="U16" s="187"/>
      <c r="V16" s="187"/>
      <c r="W16" s="25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</row>
    <row r="17" spans="1:38" s="17" customFormat="1">
      <c r="A17" s="33" t="s">
        <v>30</v>
      </c>
      <c r="B17" s="18"/>
      <c r="C17" s="18"/>
      <c r="F17" s="33" t="s">
        <v>9</v>
      </c>
      <c r="G17" s="18"/>
      <c r="H17" s="27"/>
      <c r="I17" s="26"/>
      <c r="J17" s="26"/>
      <c r="K17" s="26"/>
      <c r="L17" s="23"/>
      <c r="M17" s="23"/>
      <c r="N17" s="26"/>
      <c r="O17" s="23"/>
      <c r="P17" s="23"/>
      <c r="Q17" s="23"/>
      <c r="R17" s="23"/>
      <c r="S17" s="23"/>
      <c r="T17" s="23"/>
      <c r="U17" s="187"/>
      <c r="V17" s="187"/>
      <c r="W17" s="25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</row>
    <row r="18" spans="1:38" s="17" customFormat="1">
      <c r="A18" s="29" t="s">
        <v>31</v>
      </c>
      <c r="B18" s="18"/>
      <c r="C18" s="18"/>
      <c r="F18" s="33" t="s">
        <v>100</v>
      </c>
      <c r="G18" s="18"/>
      <c r="H18" s="27"/>
      <c r="I18" s="26"/>
      <c r="J18" s="26"/>
      <c r="K18" s="26"/>
      <c r="L18" s="23"/>
      <c r="M18" s="23"/>
      <c r="N18" s="26"/>
      <c r="O18" s="23"/>
      <c r="P18" s="23"/>
      <c r="Q18" s="23"/>
      <c r="R18" s="23"/>
      <c r="S18" s="23"/>
      <c r="T18" s="23"/>
      <c r="U18" s="187"/>
      <c r="V18" s="187"/>
      <c r="W18" s="25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</row>
    <row r="19" spans="1:38" s="17" customFormat="1">
      <c r="A19" s="33" t="s">
        <v>32</v>
      </c>
      <c r="B19" s="18"/>
      <c r="C19" s="18"/>
      <c r="F19" s="34" t="s">
        <v>101</v>
      </c>
      <c r="G19" s="18"/>
      <c r="H19" s="27"/>
      <c r="I19" s="26"/>
      <c r="J19" s="26"/>
      <c r="K19" s="26"/>
      <c r="L19" s="23"/>
      <c r="M19" s="23"/>
      <c r="N19" s="26"/>
      <c r="O19" s="23"/>
      <c r="P19" s="23"/>
      <c r="Q19" s="23"/>
      <c r="R19" s="23"/>
      <c r="S19" s="23"/>
      <c r="T19" s="23"/>
      <c r="U19" s="187"/>
      <c r="V19" s="187"/>
      <c r="W19" s="25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</row>
    <row r="20" spans="1:38" s="17" customFormat="1">
      <c r="F20" s="33" t="s">
        <v>102</v>
      </c>
      <c r="G20" s="18"/>
      <c r="H20" s="27"/>
      <c r="I20" s="26"/>
      <c r="J20" s="26"/>
      <c r="K20" s="26"/>
      <c r="L20" s="23"/>
      <c r="M20" s="23"/>
      <c r="N20" s="26"/>
      <c r="O20" s="23"/>
      <c r="P20" s="23"/>
      <c r="Q20" s="23"/>
      <c r="R20" s="23"/>
      <c r="S20" s="23"/>
      <c r="T20" s="23"/>
      <c r="U20" s="187"/>
      <c r="V20" s="187"/>
      <c r="W20" s="25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</row>
    <row r="21" spans="1:38" s="17" customFormat="1">
      <c r="B21" s="75">
        <f>SUBTOTAL(9,B8:B20)</f>
        <v>0</v>
      </c>
      <c r="C21" s="18">
        <f>SUBTOTAL(9,C8:C20)</f>
        <v>0</v>
      </c>
      <c r="D21" s="31" t="s">
        <v>114</v>
      </c>
      <c r="G21" s="23"/>
      <c r="H21" s="27"/>
      <c r="I21" s="26"/>
      <c r="J21" s="35"/>
      <c r="K21" s="26"/>
      <c r="L21" s="23"/>
      <c r="M21" s="23"/>
      <c r="N21" s="26"/>
      <c r="O21" s="23"/>
      <c r="P21" s="23"/>
      <c r="Q21" s="23"/>
      <c r="R21" s="23"/>
      <c r="S21" s="23"/>
      <c r="T21" s="23"/>
      <c r="U21" s="187"/>
      <c r="V21" s="187"/>
      <c r="W21" s="25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</row>
    <row r="22" spans="1:38" s="17" customFormat="1">
      <c r="F22" s="30" t="s">
        <v>103</v>
      </c>
      <c r="G22" s="18">
        <f>SUM(G7:G20)</f>
        <v>0</v>
      </c>
      <c r="H22" s="32"/>
      <c r="I22" s="36"/>
      <c r="J22" s="36"/>
      <c r="K22" s="36"/>
      <c r="N22" s="36"/>
      <c r="U22" s="188"/>
      <c r="V22" s="188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</row>
    <row r="23" spans="1:38" s="17" customFormat="1">
      <c r="I23" s="36"/>
      <c r="J23" s="36"/>
      <c r="K23" s="36"/>
      <c r="N23" s="36"/>
      <c r="U23" s="188"/>
      <c r="V23" s="188"/>
    </row>
    <row r="24" spans="1:38" s="37" customFormat="1" ht="57">
      <c r="A24" s="141" t="s">
        <v>48</v>
      </c>
      <c r="B24" s="141" t="s">
        <v>49</v>
      </c>
      <c r="C24" s="141" t="s">
        <v>50</v>
      </c>
      <c r="D24" s="141" t="s">
        <v>51</v>
      </c>
      <c r="E24" s="141" t="s">
        <v>52</v>
      </c>
      <c r="F24" s="141" t="s">
        <v>53</v>
      </c>
      <c r="G24" s="141" t="s">
        <v>1</v>
      </c>
      <c r="H24" s="141" t="s">
        <v>54</v>
      </c>
      <c r="I24" s="141" t="s">
        <v>55</v>
      </c>
      <c r="J24" s="141" t="s">
        <v>40</v>
      </c>
      <c r="K24" s="141" t="s">
        <v>56</v>
      </c>
      <c r="L24" s="141" t="s">
        <v>57</v>
      </c>
      <c r="M24" s="141" t="s">
        <v>37</v>
      </c>
      <c r="N24" s="142" t="s">
        <v>58</v>
      </c>
      <c r="O24" s="141" t="s">
        <v>59</v>
      </c>
      <c r="P24" s="141" t="s">
        <v>60</v>
      </c>
      <c r="Q24" s="141" t="s">
        <v>61</v>
      </c>
      <c r="R24" s="141" t="s">
        <v>62</v>
      </c>
      <c r="S24" s="141" t="s">
        <v>63</v>
      </c>
      <c r="T24" s="141" t="s">
        <v>64</v>
      </c>
      <c r="U24" s="189" t="s">
        <v>65</v>
      </c>
      <c r="V24" s="189" t="s">
        <v>66</v>
      </c>
      <c r="W24" s="141" t="s">
        <v>67</v>
      </c>
      <c r="X24" s="141" t="s">
        <v>97</v>
      </c>
      <c r="Y24" s="195" t="s">
        <v>135</v>
      </c>
    </row>
    <row r="25" spans="1:38">
      <c r="A25" t="s">
        <v>242</v>
      </c>
      <c r="B25" t="s">
        <v>243</v>
      </c>
      <c r="C25">
        <v>0</v>
      </c>
      <c r="D25">
        <v>1020183</v>
      </c>
      <c r="E25" t="s">
        <v>244</v>
      </c>
      <c r="F25" t="s">
        <v>245</v>
      </c>
      <c r="G25" t="s">
        <v>246</v>
      </c>
      <c r="H25" t="s">
        <v>247</v>
      </c>
      <c r="I25" s="291">
        <v>43076</v>
      </c>
      <c r="J25" s="291">
        <v>43076</v>
      </c>
      <c r="K25" s="291">
        <v>43404</v>
      </c>
      <c r="L25" t="s">
        <v>248</v>
      </c>
      <c r="M25" t="s">
        <v>249</v>
      </c>
      <c r="N25" s="291">
        <v>43112</v>
      </c>
      <c r="O25" t="s">
        <v>250</v>
      </c>
      <c r="P25" t="s">
        <v>247</v>
      </c>
      <c r="Q25" t="s">
        <v>251</v>
      </c>
      <c r="R25" t="s">
        <v>251</v>
      </c>
      <c r="S25" t="s">
        <v>252</v>
      </c>
      <c r="T25" t="s">
        <v>253</v>
      </c>
      <c r="U25" s="292">
        <v>1200000</v>
      </c>
      <c r="V25" t="e">
        <f>VLOOKUP(A25,'[1]Supplement amount'!A:Z,26,FALSE)</f>
        <v>#N/A</v>
      </c>
      <c r="W25">
        <v>581209</v>
      </c>
      <c r="X25" s="19" t="s">
        <v>21</v>
      </c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>
      <c r="A26" t="s">
        <v>254</v>
      </c>
      <c r="B26">
        <v>805449</v>
      </c>
      <c r="C26">
        <v>2</v>
      </c>
      <c r="D26"/>
      <c r="E26" t="s">
        <v>255</v>
      </c>
      <c r="F26" t="s">
        <v>256</v>
      </c>
      <c r="G26" t="s">
        <v>257</v>
      </c>
      <c r="H26" t="s">
        <v>258</v>
      </c>
      <c r="I26" s="291">
        <v>43081</v>
      </c>
      <c r="J26" s="291">
        <v>43111</v>
      </c>
      <c r="K26" s="291">
        <v>44196</v>
      </c>
      <c r="L26" t="s">
        <v>248</v>
      </c>
      <c r="M26" t="s">
        <v>249</v>
      </c>
      <c r="N26" s="291">
        <v>43123</v>
      </c>
      <c r="O26" t="s">
        <v>250</v>
      </c>
      <c r="P26" t="s">
        <v>259</v>
      </c>
      <c r="Q26" t="s">
        <v>251</v>
      </c>
      <c r="R26" t="s">
        <v>260</v>
      </c>
      <c r="S26" t="s">
        <v>261</v>
      </c>
      <c r="T26" t="s">
        <v>262</v>
      </c>
      <c r="U26">
        <v>0</v>
      </c>
      <c r="V26" t="e">
        <f>VLOOKUP(A26,'[1]Supplement amount'!A:Z,26,FALSE)</f>
        <v>#N/A</v>
      </c>
      <c r="W26">
        <v>775665</v>
      </c>
      <c r="X26" s="162" t="s">
        <v>21</v>
      </c>
      <c r="AA26"/>
      <c r="AB26"/>
      <c r="AC26"/>
      <c r="AD26"/>
      <c r="AE26"/>
      <c r="AF26"/>
      <c r="AG26"/>
      <c r="AH26"/>
      <c r="AI26"/>
      <c r="AJ26"/>
      <c r="AK26"/>
      <c r="AL26"/>
    </row>
    <row r="27" spans="1:38">
      <c r="A27" t="s">
        <v>263</v>
      </c>
      <c r="B27" t="s">
        <v>264</v>
      </c>
      <c r="C27">
        <v>0</v>
      </c>
      <c r="D27"/>
      <c r="E27" t="s">
        <v>255</v>
      </c>
      <c r="F27" t="s">
        <v>265</v>
      </c>
      <c r="G27" t="s">
        <v>246</v>
      </c>
      <c r="H27" t="s">
        <v>258</v>
      </c>
      <c r="I27" s="291">
        <v>43082</v>
      </c>
      <c r="J27" s="291">
        <v>43111</v>
      </c>
      <c r="K27" s="291">
        <v>43465</v>
      </c>
      <c r="L27" t="s">
        <v>248</v>
      </c>
      <c r="M27" t="s">
        <v>249</v>
      </c>
      <c r="N27" s="291">
        <v>43131</v>
      </c>
      <c r="O27" t="s">
        <v>250</v>
      </c>
      <c r="P27" t="s">
        <v>259</v>
      </c>
      <c r="Q27" t="s">
        <v>251</v>
      </c>
      <c r="R27" t="s">
        <v>251</v>
      </c>
      <c r="S27" t="s">
        <v>252</v>
      </c>
      <c r="T27" t="s">
        <v>253</v>
      </c>
      <c r="U27">
        <v>0</v>
      </c>
      <c r="V27" t="e">
        <f>VLOOKUP(A27,'[1]Supplement amount'!A:Z,26,FALSE)</f>
        <v>#N/A</v>
      </c>
      <c r="W27">
        <v>775665</v>
      </c>
      <c r="X27" s="162" t="s">
        <v>21</v>
      </c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>
      <c r="A28" t="s">
        <v>266</v>
      </c>
      <c r="B28">
        <v>805623</v>
      </c>
      <c r="C28">
        <v>5</v>
      </c>
      <c r="D28">
        <v>404890</v>
      </c>
      <c r="E28" t="s">
        <v>267</v>
      </c>
      <c r="F28" t="s">
        <v>268</v>
      </c>
      <c r="G28" t="s">
        <v>269</v>
      </c>
      <c r="H28" t="s">
        <v>270</v>
      </c>
      <c r="I28" s="291">
        <v>43111</v>
      </c>
      <c r="J28" s="291">
        <v>43160</v>
      </c>
      <c r="K28" s="291">
        <v>43555</v>
      </c>
      <c r="L28" t="s">
        <v>248</v>
      </c>
      <c r="M28" t="s">
        <v>249</v>
      </c>
      <c r="N28" s="291">
        <v>43125</v>
      </c>
      <c r="O28" t="s">
        <v>250</v>
      </c>
      <c r="P28" t="s">
        <v>271</v>
      </c>
      <c r="Q28" t="s">
        <v>251</v>
      </c>
      <c r="R28" t="s">
        <v>251</v>
      </c>
      <c r="S28" t="s">
        <v>272</v>
      </c>
      <c r="T28" t="s">
        <v>262</v>
      </c>
      <c r="U28" s="292">
        <v>5400000</v>
      </c>
      <c r="V28" t="e">
        <f>VLOOKUP(A28,'[1]Supplement amount'!A:Z,26,FALSE)</f>
        <v>#N/A</v>
      </c>
      <c r="W28">
        <v>574643</v>
      </c>
      <c r="X28" s="162" t="s">
        <v>21</v>
      </c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>
      <c r="A29" t="s">
        <v>273</v>
      </c>
      <c r="B29">
        <v>806972</v>
      </c>
      <c r="C29">
        <v>1</v>
      </c>
      <c r="D29"/>
      <c r="E29" t="s">
        <v>274</v>
      </c>
      <c r="F29" t="s">
        <v>275</v>
      </c>
      <c r="G29" t="s">
        <v>257</v>
      </c>
      <c r="H29" t="s">
        <v>259</v>
      </c>
      <c r="I29" s="291">
        <v>42941</v>
      </c>
      <c r="J29" s="291">
        <v>43084</v>
      </c>
      <c r="K29" s="291">
        <v>44661</v>
      </c>
      <c r="L29" t="s">
        <v>248</v>
      </c>
      <c r="M29" t="s">
        <v>249</v>
      </c>
      <c r="N29" s="291">
        <v>43112</v>
      </c>
      <c r="O29" t="s">
        <v>250</v>
      </c>
      <c r="P29" t="s">
        <v>259</v>
      </c>
      <c r="Q29" t="s">
        <v>251</v>
      </c>
      <c r="R29" t="s">
        <v>276</v>
      </c>
      <c r="S29" t="s">
        <v>261</v>
      </c>
      <c r="T29" t="s">
        <v>262</v>
      </c>
      <c r="U29" s="292">
        <v>50000000</v>
      </c>
      <c r="V29" t="e">
        <f>VLOOKUP(A29,'[1]Supplement amount'!A:Z,26,FALSE)</f>
        <v>#N/A</v>
      </c>
      <c r="W29">
        <v>163164</v>
      </c>
      <c r="X29" s="162" t="s">
        <v>21</v>
      </c>
      <c r="AA29"/>
      <c r="AB29"/>
      <c r="AC29"/>
      <c r="AD29"/>
      <c r="AE29"/>
      <c r="AF29"/>
      <c r="AG29"/>
      <c r="AH29"/>
      <c r="AI29"/>
      <c r="AJ29"/>
      <c r="AK29"/>
      <c r="AL29"/>
    </row>
    <row r="30" spans="1:38">
      <c r="A30" t="s">
        <v>277</v>
      </c>
      <c r="B30" t="s">
        <v>278</v>
      </c>
      <c r="C30">
        <v>10</v>
      </c>
      <c r="D30"/>
      <c r="E30" t="s">
        <v>274</v>
      </c>
      <c r="F30" t="s">
        <v>279</v>
      </c>
      <c r="G30" t="s">
        <v>246</v>
      </c>
      <c r="H30" t="s">
        <v>258</v>
      </c>
      <c r="I30" s="291">
        <v>43118</v>
      </c>
      <c r="J30" s="291">
        <v>43115</v>
      </c>
      <c r="K30" s="291">
        <v>43555</v>
      </c>
      <c r="L30" t="s">
        <v>248</v>
      </c>
      <c r="M30" t="s">
        <v>249</v>
      </c>
      <c r="N30" s="291">
        <v>43124</v>
      </c>
      <c r="O30" t="s">
        <v>250</v>
      </c>
      <c r="P30" t="s">
        <v>259</v>
      </c>
      <c r="Q30" t="s">
        <v>251</v>
      </c>
      <c r="R30" t="s">
        <v>276</v>
      </c>
      <c r="S30" t="s">
        <v>261</v>
      </c>
      <c r="T30" t="s">
        <v>262</v>
      </c>
      <c r="U30">
        <v>0</v>
      </c>
      <c r="V30" t="e">
        <f>VLOOKUP(A30,'[1]Supplement amount'!A:Z,26,FALSE)</f>
        <v>#N/A</v>
      </c>
      <c r="W30">
        <v>163164</v>
      </c>
      <c r="X30" s="162" t="s">
        <v>21</v>
      </c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>
      <c r="A31" t="s">
        <v>280</v>
      </c>
      <c r="B31" t="s">
        <v>278</v>
      </c>
      <c r="C31">
        <v>9</v>
      </c>
      <c r="D31"/>
      <c r="E31" t="s">
        <v>274</v>
      </c>
      <c r="F31" t="s">
        <v>281</v>
      </c>
      <c r="G31" t="s">
        <v>246</v>
      </c>
      <c r="H31" t="s">
        <v>258</v>
      </c>
      <c r="I31" s="291">
        <v>43083</v>
      </c>
      <c r="J31" s="291">
        <v>43090</v>
      </c>
      <c r="K31" s="291">
        <v>43147</v>
      </c>
      <c r="L31" t="s">
        <v>248</v>
      </c>
      <c r="M31" t="s">
        <v>249</v>
      </c>
      <c r="N31" s="291">
        <v>43104</v>
      </c>
      <c r="O31" t="s">
        <v>250</v>
      </c>
      <c r="P31" t="s">
        <v>258</v>
      </c>
      <c r="Q31" t="s">
        <v>251</v>
      </c>
      <c r="R31" t="s">
        <v>276</v>
      </c>
      <c r="S31" t="s">
        <v>261</v>
      </c>
      <c r="T31" t="s">
        <v>262</v>
      </c>
      <c r="U31">
        <v>0</v>
      </c>
      <c r="V31" t="e">
        <f>VLOOKUP(A31,'[1]Supplement amount'!A:Z,26,FALSE)</f>
        <v>#N/A</v>
      </c>
      <c r="W31">
        <v>163164</v>
      </c>
      <c r="X31" s="162" t="s">
        <v>21</v>
      </c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>
      <c r="A32" t="s">
        <v>282</v>
      </c>
      <c r="B32" t="s">
        <v>283</v>
      </c>
      <c r="C32">
        <v>1</v>
      </c>
      <c r="D32"/>
      <c r="E32" t="s">
        <v>274</v>
      </c>
      <c r="F32" t="s">
        <v>284</v>
      </c>
      <c r="G32" t="s">
        <v>246</v>
      </c>
      <c r="H32" t="s">
        <v>259</v>
      </c>
      <c r="I32" s="291">
        <v>42941</v>
      </c>
      <c r="J32" s="291">
        <v>42835</v>
      </c>
      <c r="K32" s="291">
        <v>44652</v>
      </c>
      <c r="L32" t="s">
        <v>248</v>
      </c>
      <c r="M32" t="s">
        <v>249</v>
      </c>
      <c r="N32" s="291">
        <v>43104</v>
      </c>
      <c r="O32" t="s">
        <v>250</v>
      </c>
      <c r="P32" t="s">
        <v>258</v>
      </c>
      <c r="Q32" t="s">
        <v>251</v>
      </c>
      <c r="R32" t="s">
        <v>276</v>
      </c>
      <c r="S32" t="s">
        <v>261</v>
      </c>
      <c r="T32" t="s">
        <v>285</v>
      </c>
      <c r="U32">
        <v>0</v>
      </c>
      <c r="V32" t="e">
        <f>VLOOKUP(A32,'[1]Supplement amount'!A:Z,26,FALSE)</f>
        <v>#N/A</v>
      </c>
      <c r="W32">
        <v>163164</v>
      </c>
      <c r="X32" s="162" t="s">
        <v>21</v>
      </c>
      <c r="AA32"/>
      <c r="AB32"/>
      <c r="AC32"/>
      <c r="AD32"/>
      <c r="AE32"/>
      <c r="AF32"/>
      <c r="AG32"/>
      <c r="AH32"/>
      <c r="AI32"/>
      <c r="AJ32"/>
      <c r="AK32"/>
      <c r="AL32"/>
    </row>
    <row r="33" spans="1:38">
      <c r="A33" t="s">
        <v>286</v>
      </c>
      <c r="B33" t="s">
        <v>287</v>
      </c>
      <c r="C33">
        <v>0</v>
      </c>
      <c r="D33">
        <v>1018404</v>
      </c>
      <c r="E33" t="s">
        <v>288</v>
      </c>
      <c r="F33" t="s">
        <v>289</v>
      </c>
      <c r="G33" t="s">
        <v>246</v>
      </c>
      <c r="H33" t="s">
        <v>247</v>
      </c>
      <c r="I33" s="291">
        <v>43081</v>
      </c>
      <c r="J33" s="291">
        <v>43075</v>
      </c>
      <c r="K33" s="291">
        <v>43404</v>
      </c>
      <c r="L33" t="s">
        <v>248</v>
      </c>
      <c r="M33" t="s">
        <v>249</v>
      </c>
      <c r="N33" s="291">
        <v>43104</v>
      </c>
      <c r="O33" t="s">
        <v>250</v>
      </c>
      <c r="P33" t="s">
        <v>247</v>
      </c>
      <c r="Q33" t="s">
        <v>251</v>
      </c>
      <c r="R33" t="s">
        <v>251</v>
      </c>
      <c r="S33" t="s">
        <v>252</v>
      </c>
      <c r="T33" t="s">
        <v>253</v>
      </c>
      <c r="U33" s="292">
        <v>150000</v>
      </c>
      <c r="V33" t="e">
        <f>VLOOKUP(A33,'[1]Supplement amount'!A:Z,26,FALSE)</f>
        <v>#N/A</v>
      </c>
      <c r="W33">
        <v>202207</v>
      </c>
      <c r="X33" s="162" t="s">
        <v>21</v>
      </c>
      <c r="AA33"/>
      <c r="AB33"/>
      <c r="AC33"/>
      <c r="AD33"/>
      <c r="AE33"/>
      <c r="AF33"/>
      <c r="AG33"/>
      <c r="AH33"/>
      <c r="AI33"/>
      <c r="AJ33"/>
      <c r="AK33"/>
      <c r="AL33"/>
    </row>
    <row r="34" spans="1:38">
      <c r="A34" t="s">
        <v>290</v>
      </c>
      <c r="B34" t="s">
        <v>291</v>
      </c>
      <c r="C34">
        <v>0</v>
      </c>
      <c r="D34">
        <v>1017771</v>
      </c>
      <c r="E34" t="s">
        <v>292</v>
      </c>
      <c r="F34" t="s">
        <v>293</v>
      </c>
      <c r="G34" t="s">
        <v>246</v>
      </c>
      <c r="H34" t="s">
        <v>247</v>
      </c>
      <c r="I34" s="291">
        <v>43080</v>
      </c>
      <c r="J34" s="291">
        <v>43056</v>
      </c>
      <c r="K34" s="291">
        <v>43420</v>
      </c>
      <c r="L34" t="s">
        <v>248</v>
      </c>
      <c r="M34" t="s">
        <v>249</v>
      </c>
      <c r="N34" s="291">
        <v>43112</v>
      </c>
      <c r="O34" t="s">
        <v>250</v>
      </c>
      <c r="P34" t="s">
        <v>247</v>
      </c>
      <c r="Q34" t="s">
        <v>251</v>
      </c>
      <c r="R34" t="s">
        <v>251</v>
      </c>
      <c r="S34" t="s">
        <v>294</v>
      </c>
      <c r="T34" t="s">
        <v>295</v>
      </c>
      <c r="U34" s="292">
        <v>16000</v>
      </c>
      <c r="V34" t="e">
        <f>VLOOKUP(A34,'[1]Supplement amount'!A:Z,26,FALSE)</f>
        <v>#N/A</v>
      </c>
      <c r="W34">
        <v>590178</v>
      </c>
      <c r="X34" s="162" t="s">
        <v>21</v>
      </c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>
      <c r="A35" t="s">
        <v>296</v>
      </c>
      <c r="B35">
        <v>809926</v>
      </c>
      <c r="C35">
        <v>28</v>
      </c>
      <c r="D35">
        <v>405941</v>
      </c>
      <c r="E35" t="s">
        <v>297</v>
      </c>
      <c r="F35" t="s">
        <v>298</v>
      </c>
      <c r="G35" t="s">
        <v>299</v>
      </c>
      <c r="H35" t="s">
        <v>300</v>
      </c>
      <c r="I35" s="291">
        <v>43109</v>
      </c>
      <c r="J35" s="291">
        <v>43109</v>
      </c>
      <c r="K35" s="291">
        <v>43465</v>
      </c>
      <c r="L35" t="s">
        <v>248</v>
      </c>
      <c r="M35" t="s">
        <v>249</v>
      </c>
      <c r="N35" s="291">
        <v>43123</v>
      </c>
      <c r="O35" t="s">
        <v>250</v>
      </c>
      <c r="P35" t="s">
        <v>301</v>
      </c>
      <c r="Q35" t="s">
        <v>251</v>
      </c>
      <c r="R35" t="s">
        <v>276</v>
      </c>
      <c r="S35" t="s">
        <v>294</v>
      </c>
      <c r="T35" t="s">
        <v>302</v>
      </c>
      <c r="U35" s="292">
        <v>18640648.649999999</v>
      </c>
      <c r="V35">
        <f>VLOOKUP(A35,'[1]Supplement amount'!A:Z,26,FALSE)</f>
        <v>545134</v>
      </c>
      <c r="W35">
        <v>563538</v>
      </c>
      <c r="X35" s="162" t="s">
        <v>21</v>
      </c>
      <c r="AA35"/>
      <c r="AB35"/>
      <c r="AC35"/>
      <c r="AD35"/>
      <c r="AE35"/>
      <c r="AF35"/>
      <c r="AG35"/>
      <c r="AH35"/>
      <c r="AI35"/>
      <c r="AJ35"/>
      <c r="AK35"/>
      <c r="AL35"/>
    </row>
    <row r="36" spans="1:38">
      <c r="A36" t="s">
        <v>303</v>
      </c>
      <c r="B36">
        <v>809926</v>
      </c>
      <c r="C36">
        <v>29</v>
      </c>
      <c r="D36">
        <v>405941</v>
      </c>
      <c r="E36" t="s">
        <v>297</v>
      </c>
      <c r="F36" t="s">
        <v>304</v>
      </c>
      <c r="G36" t="s">
        <v>299</v>
      </c>
      <c r="H36" t="s">
        <v>300</v>
      </c>
      <c r="I36" s="291">
        <v>43125</v>
      </c>
      <c r="J36" s="291">
        <v>43132</v>
      </c>
      <c r="K36" s="291">
        <v>43373</v>
      </c>
      <c r="L36" t="s">
        <v>248</v>
      </c>
      <c r="M36" t="s">
        <v>249</v>
      </c>
      <c r="N36" s="291">
        <v>43131</v>
      </c>
      <c r="O36" t="s">
        <v>250</v>
      </c>
      <c r="P36" t="s">
        <v>300</v>
      </c>
      <c r="Q36" t="s">
        <v>251</v>
      </c>
      <c r="R36" t="s">
        <v>276</v>
      </c>
      <c r="S36" t="s">
        <v>294</v>
      </c>
      <c r="T36" t="s">
        <v>302</v>
      </c>
      <c r="U36" s="292">
        <v>18744328.649999999</v>
      </c>
      <c r="V36">
        <f>VLOOKUP(A36,'[1]Supplement amount'!A:Z,26,FALSE)</f>
        <v>103680</v>
      </c>
      <c r="W36">
        <v>563538</v>
      </c>
      <c r="X36" s="162" t="s">
        <v>21</v>
      </c>
      <c r="AA36"/>
      <c r="AB36"/>
      <c r="AC36"/>
      <c r="AD36"/>
      <c r="AE36"/>
      <c r="AF36"/>
      <c r="AG36"/>
      <c r="AH36"/>
      <c r="AI36"/>
      <c r="AJ36"/>
      <c r="AK36"/>
      <c r="AL36"/>
    </row>
    <row r="37" spans="1:38">
      <c r="A37" t="s">
        <v>305</v>
      </c>
      <c r="B37">
        <v>810514</v>
      </c>
      <c r="C37">
        <v>4</v>
      </c>
      <c r="D37">
        <v>404477</v>
      </c>
      <c r="E37" t="s">
        <v>306</v>
      </c>
      <c r="F37" t="s">
        <v>307</v>
      </c>
      <c r="G37" t="s">
        <v>308</v>
      </c>
      <c r="H37" t="s">
        <v>270</v>
      </c>
      <c r="I37" s="291">
        <v>43067</v>
      </c>
      <c r="J37" s="291">
        <v>43101</v>
      </c>
      <c r="K37" s="291">
        <v>43465</v>
      </c>
      <c r="L37" t="s">
        <v>248</v>
      </c>
      <c r="M37" t="s">
        <v>249</v>
      </c>
      <c r="N37" s="291">
        <v>43116</v>
      </c>
      <c r="O37" t="s">
        <v>250</v>
      </c>
      <c r="P37" t="s">
        <v>271</v>
      </c>
      <c r="Q37" t="s">
        <v>251</v>
      </c>
      <c r="R37" t="s">
        <v>251</v>
      </c>
      <c r="S37" t="s">
        <v>294</v>
      </c>
      <c r="T37" t="s">
        <v>295</v>
      </c>
      <c r="U37" s="292">
        <v>705600</v>
      </c>
      <c r="V37" t="e">
        <f>VLOOKUP(A37,'[1]Supplement amount'!A:Z,26,FALSE)</f>
        <v>#N/A</v>
      </c>
      <c r="W37">
        <v>154775</v>
      </c>
      <c r="X37" s="162" t="s">
        <v>21</v>
      </c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>
      <c r="A38" t="s">
        <v>309</v>
      </c>
      <c r="B38" t="s">
        <v>310</v>
      </c>
      <c r="C38">
        <v>0</v>
      </c>
      <c r="D38">
        <v>1016006</v>
      </c>
      <c r="E38" t="s">
        <v>311</v>
      </c>
      <c r="F38" t="s">
        <v>312</v>
      </c>
      <c r="G38" t="s">
        <v>246</v>
      </c>
      <c r="H38" t="s">
        <v>247</v>
      </c>
      <c r="I38" s="291">
        <v>43073</v>
      </c>
      <c r="J38" s="291">
        <v>43075</v>
      </c>
      <c r="K38" s="291">
        <v>43281</v>
      </c>
      <c r="L38" t="s">
        <v>248</v>
      </c>
      <c r="M38" t="s">
        <v>249</v>
      </c>
      <c r="N38" s="291">
        <v>43112</v>
      </c>
      <c r="O38" t="s">
        <v>250</v>
      </c>
      <c r="P38" t="s">
        <v>247</v>
      </c>
      <c r="Q38" t="s">
        <v>251</v>
      </c>
      <c r="R38" t="s">
        <v>251</v>
      </c>
      <c r="S38" t="s">
        <v>252</v>
      </c>
      <c r="T38" t="s">
        <v>253</v>
      </c>
      <c r="U38" s="292">
        <v>120000</v>
      </c>
      <c r="V38" t="e">
        <f>VLOOKUP(A38,'[1]Supplement amount'!A:Z,26,FALSE)</f>
        <v>#N/A</v>
      </c>
      <c r="W38">
        <v>144140</v>
      </c>
      <c r="X38" s="162" t="s">
        <v>21</v>
      </c>
      <c r="AA38"/>
      <c r="AB38"/>
      <c r="AC38"/>
      <c r="AD38"/>
      <c r="AE38"/>
      <c r="AF38"/>
      <c r="AG38"/>
      <c r="AH38"/>
      <c r="AI38"/>
      <c r="AJ38"/>
      <c r="AK38"/>
      <c r="AL38"/>
    </row>
    <row r="39" spans="1:38">
      <c r="A39" t="s">
        <v>313</v>
      </c>
      <c r="B39" t="s">
        <v>314</v>
      </c>
      <c r="C39">
        <v>0</v>
      </c>
      <c r="D39">
        <v>1017991</v>
      </c>
      <c r="E39" t="s">
        <v>311</v>
      </c>
      <c r="F39" t="s">
        <v>315</v>
      </c>
      <c r="G39" t="s">
        <v>246</v>
      </c>
      <c r="H39" t="s">
        <v>247</v>
      </c>
      <c r="I39" s="291">
        <v>43062</v>
      </c>
      <c r="J39" s="291">
        <v>43081</v>
      </c>
      <c r="K39" s="291">
        <v>44177</v>
      </c>
      <c r="L39" t="s">
        <v>248</v>
      </c>
      <c r="M39" t="s">
        <v>249</v>
      </c>
      <c r="N39" s="291">
        <v>43119</v>
      </c>
      <c r="O39" t="s">
        <v>250</v>
      </c>
      <c r="P39" t="s">
        <v>247</v>
      </c>
      <c r="Q39" t="s">
        <v>251</v>
      </c>
      <c r="R39" t="s">
        <v>251</v>
      </c>
      <c r="S39" t="s">
        <v>252</v>
      </c>
      <c r="T39" t="s">
        <v>316</v>
      </c>
      <c r="U39" s="292">
        <v>2100000</v>
      </c>
      <c r="V39" t="e">
        <f>VLOOKUP(A39,'[1]Supplement amount'!A:Z,26,FALSE)</f>
        <v>#N/A</v>
      </c>
      <c r="W39">
        <v>144140</v>
      </c>
      <c r="X39" s="162" t="s">
        <v>21</v>
      </c>
      <c r="AA39"/>
      <c r="AB39"/>
      <c r="AC39"/>
      <c r="AD39"/>
      <c r="AE39"/>
      <c r="AF39"/>
      <c r="AG39"/>
      <c r="AH39"/>
      <c r="AI39"/>
      <c r="AJ39"/>
      <c r="AK39"/>
      <c r="AL39"/>
    </row>
    <row r="40" spans="1:38">
      <c r="A40" t="s">
        <v>317</v>
      </c>
      <c r="B40" t="s">
        <v>318</v>
      </c>
      <c r="C40">
        <v>0</v>
      </c>
      <c r="D40">
        <v>1016609</v>
      </c>
      <c r="E40" t="s">
        <v>311</v>
      </c>
      <c r="F40" t="s">
        <v>319</v>
      </c>
      <c r="G40" t="s">
        <v>246</v>
      </c>
      <c r="H40" t="s">
        <v>247</v>
      </c>
      <c r="I40" s="291">
        <v>43062</v>
      </c>
      <c r="J40" s="291">
        <v>43077</v>
      </c>
      <c r="K40" s="291">
        <v>44173</v>
      </c>
      <c r="L40" t="s">
        <v>248</v>
      </c>
      <c r="M40" t="s">
        <v>249</v>
      </c>
      <c r="N40" s="291">
        <v>43117</v>
      </c>
      <c r="O40" t="s">
        <v>250</v>
      </c>
      <c r="P40" t="s">
        <v>247</v>
      </c>
      <c r="Q40" t="s">
        <v>251</v>
      </c>
      <c r="R40" t="s">
        <v>251</v>
      </c>
      <c r="S40" t="s">
        <v>294</v>
      </c>
      <c r="T40" t="s">
        <v>316</v>
      </c>
      <c r="U40" s="292">
        <v>2100000</v>
      </c>
      <c r="V40" t="e">
        <f>VLOOKUP(A40,'[1]Supplement amount'!A:Z,26,FALSE)</f>
        <v>#N/A</v>
      </c>
      <c r="W40">
        <v>144140</v>
      </c>
      <c r="X40" s="162" t="s">
        <v>21</v>
      </c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>
      <c r="A41" t="s">
        <v>320</v>
      </c>
      <c r="B41" t="s">
        <v>318</v>
      </c>
      <c r="C41">
        <v>1</v>
      </c>
      <c r="D41">
        <v>1016609</v>
      </c>
      <c r="E41" t="s">
        <v>311</v>
      </c>
      <c r="F41" t="s">
        <v>319</v>
      </c>
      <c r="G41" t="s">
        <v>246</v>
      </c>
      <c r="H41" t="s">
        <v>247</v>
      </c>
      <c r="I41" s="291">
        <v>43117</v>
      </c>
      <c r="J41" s="291">
        <v>43103</v>
      </c>
      <c r="K41" s="291">
        <v>44173</v>
      </c>
      <c r="L41" t="s">
        <v>248</v>
      </c>
      <c r="M41" t="s">
        <v>249</v>
      </c>
      <c r="N41" s="291">
        <v>43131</v>
      </c>
      <c r="O41" t="s">
        <v>250</v>
      </c>
      <c r="P41" t="s">
        <v>247</v>
      </c>
      <c r="Q41" t="s">
        <v>251</v>
      </c>
      <c r="R41" t="s">
        <v>251</v>
      </c>
      <c r="S41" t="s">
        <v>294</v>
      </c>
      <c r="T41" t="s">
        <v>316</v>
      </c>
      <c r="U41" s="292">
        <v>2250000</v>
      </c>
      <c r="V41">
        <f>VLOOKUP(A41,'[1]Supplement amount'!A:Z,26,FALSE)</f>
        <v>150000</v>
      </c>
      <c r="W41">
        <v>144140</v>
      </c>
      <c r="X41" s="162" t="s">
        <v>21</v>
      </c>
      <c r="AA41"/>
      <c r="AB41"/>
      <c r="AC41"/>
      <c r="AD41"/>
      <c r="AE41"/>
      <c r="AF41"/>
      <c r="AG41"/>
      <c r="AH41"/>
      <c r="AI41"/>
      <c r="AJ41"/>
      <c r="AK41"/>
      <c r="AL41"/>
    </row>
    <row r="42" spans="1:38">
      <c r="A42" t="s">
        <v>321</v>
      </c>
      <c r="B42">
        <v>812117</v>
      </c>
      <c r="C42">
        <v>3</v>
      </c>
      <c r="D42"/>
      <c r="E42" t="s">
        <v>311</v>
      </c>
      <c r="F42" t="s">
        <v>322</v>
      </c>
      <c r="G42" t="s">
        <v>257</v>
      </c>
      <c r="H42" t="s">
        <v>247</v>
      </c>
      <c r="I42" s="291">
        <v>43082</v>
      </c>
      <c r="J42" s="291">
        <v>43082</v>
      </c>
      <c r="K42" s="291">
        <v>44177</v>
      </c>
      <c r="L42" t="s">
        <v>248</v>
      </c>
      <c r="M42" t="s">
        <v>249</v>
      </c>
      <c r="N42" s="291">
        <v>43104</v>
      </c>
      <c r="O42" t="s">
        <v>250</v>
      </c>
      <c r="P42" t="s">
        <v>247</v>
      </c>
      <c r="Q42" t="s">
        <v>251</v>
      </c>
      <c r="R42" t="s">
        <v>251</v>
      </c>
      <c r="S42" t="s">
        <v>323</v>
      </c>
      <c r="T42" t="s">
        <v>262</v>
      </c>
      <c r="U42">
        <v>0</v>
      </c>
      <c r="V42" t="e">
        <f>VLOOKUP(A42,'[1]Supplement amount'!A:Z,26,FALSE)</f>
        <v>#N/A</v>
      </c>
      <c r="W42">
        <v>144140</v>
      </c>
      <c r="X42" s="162" t="s">
        <v>21</v>
      </c>
      <c r="AA42"/>
      <c r="AB42"/>
      <c r="AC42"/>
      <c r="AD42"/>
      <c r="AE42"/>
      <c r="AF42"/>
      <c r="AG42"/>
      <c r="AH42"/>
      <c r="AI42"/>
      <c r="AJ42"/>
      <c r="AK42"/>
      <c r="AL42"/>
    </row>
    <row r="43" spans="1:38">
      <c r="A43" t="s">
        <v>324</v>
      </c>
      <c r="B43" t="s">
        <v>325</v>
      </c>
      <c r="C43">
        <v>0</v>
      </c>
      <c r="D43"/>
      <c r="E43" t="s">
        <v>326</v>
      </c>
      <c r="F43" t="s">
        <v>327</v>
      </c>
      <c r="G43" t="s">
        <v>246</v>
      </c>
      <c r="H43" t="s">
        <v>328</v>
      </c>
      <c r="I43" s="291">
        <v>42941</v>
      </c>
      <c r="J43" s="291">
        <v>42948</v>
      </c>
      <c r="K43" s="291">
        <v>43312</v>
      </c>
      <c r="L43" t="s">
        <v>248</v>
      </c>
      <c r="M43" t="s">
        <v>249</v>
      </c>
      <c r="N43" s="291">
        <v>43115</v>
      </c>
      <c r="O43" t="s">
        <v>250</v>
      </c>
      <c r="P43" t="s">
        <v>328</v>
      </c>
      <c r="Q43" t="s">
        <v>251</v>
      </c>
      <c r="R43" t="s">
        <v>251</v>
      </c>
      <c r="S43" t="s">
        <v>261</v>
      </c>
      <c r="T43" t="s">
        <v>329</v>
      </c>
      <c r="U43" s="292">
        <v>250000</v>
      </c>
      <c r="V43" t="e">
        <f>VLOOKUP(A43,'[1]Supplement amount'!A:Z,26,FALSE)</f>
        <v>#N/A</v>
      </c>
      <c r="W43"/>
      <c r="X43" s="162" t="s">
        <v>21</v>
      </c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>
      <c r="A44" t="s">
        <v>330</v>
      </c>
      <c r="B44" t="s">
        <v>331</v>
      </c>
      <c r="C44">
        <v>3</v>
      </c>
      <c r="D44">
        <v>406051</v>
      </c>
      <c r="E44" t="s">
        <v>332</v>
      </c>
      <c r="F44" t="s">
        <v>333</v>
      </c>
      <c r="G44" t="s">
        <v>246</v>
      </c>
      <c r="H44" t="s">
        <v>270</v>
      </c>
      <c r="I44" s="291">
        <v>43088</v>
      </c>
      <c r="J44" s="291">
        <v>43101</v>
      </c>
      <c r="K44" s="291">
        <v>43465</v>
      </c>
      <c r="L44" t="s">
        <v>248</v>
      </c>
      <c r="M44" t="s">
        <v>249</v>
      </c>
      <c r="N44" s="291">
        <v>43119</v>
      </c>
      <c r="O44" t="s">
        <v>250</v>
      </c>
      <c r="P44" t="s">
        <v>271</v>
      </c>
      <c r="Q44" t="s">
        <v>251</v>
      </c>
      <c r="R44" t="s">
        <v>251</v>
      </c>
      <c r="S44" t="s">
        <v>294</v>
      </c>
      <c r="T44" t="s">
        <v>334</v>
      </c>
      <c r="U44" s="292">
        <v>450000</v>
      </c>
      <c r="V44" t="e">
        <f>VLOOKUP(A44,'[1]Supplement amount'!A:Z,26,FALSE)</f>
        <v>#N/A</v>
      </c>
      <c r="W44">
        <v>227182</v>
      </c>
      <c r="X44" s="162" t="s">
        <v>21</v>
      </c>
      <c r="AA44"/>
      <c r="AB44"/>
      <c r="AC44"/>
      <c r="AD44"/>
      <c r="AE44"/>
      <c r="AF44"/>
      <c r="AG44"/>
      <c r="AH44"/>
      <c r="AI44"/>
      <c r="AJ44"/>
      <c r="AK44"/>
      <c r="AL44"/>
    </row>
    <row r="45" spans="1:38">
      <c r="A45" t="s">
        <v>335</v>
      </c>
      <c r="B45" t="s">
        <v>336</v>
      </c>
      <c r="C45">
        <v>4</v>
      </c>
      <c r="D45">
        <v>407217</v>
      </c>
      <c r="E45" t="s">
        <v>337</v>
      </c>
      <c r="F45" t="s">
        <v>338</v>
      </c>
      <c r="G45" t="s">
        <v>246</v>
      </c>
      <c r="H45" t="s">
        <v>270</v>
      </c>
      <c r="I45" s="291">
        <v>43088</v>
      </c>
      <c r="J45" s="291">
        <v>43101</v>
      </c>
      <c r="K45" s="291">
        <v>43465</v>
      </c>
      <c r="L45" t="s">
        <v>248</v>
      </c>
      <c r="M45" t="s">
        <v>249</v>
      </c>
      <c r="N45" s="291">
        <v>43119</v>
      </c>
      <c r="O45" t="s">
        <v>250</v>
      </c>
      <c r="P45" t="s">
        <v>271</v>
      </c>
      <c r="Q45" t="s">
        <v>251</v>
      </c>
      <c r="R45" t="s">
        <v>276</v>
      </c>
      <c r="S45" t="s">
        <v>294</v>
      </c>
      <c r="T45" t="s">
        <v>334</v>
      </c>
      <c r="U45" s="292">
        <v>360000</v>
      </c>
      <c r="V45" t="e">
        <f>VLOOKUP(A45,'[1]Supplement amount'!A:Z,26,FALSE)</f>
        <v>#N/A</v>
      </c>
      <c r="W45">
        <v>144073</v>
      </c>
      <c r="X45" s="162" t="s">
        <v>21</v>
      </c>
      <c r="AA45"/>
      <c r="AB45"/>
      <c r="AC45"/>
      <c r="AD45"/>
      <c r="AE45"/>
      <c r="AF45"/>
      <c r="AG45"/>
      <c r="AH45"/>
      <c r="AI45"/>
      <c r="AJ45"/>
      <c r="AK45"/>
      <c r="AL45"/>
    </row>
    <row r="46" spans="1:38">
      <c r="A46" t="s">
        <v>339</v>
      </c>
      <c r="B46" t="s">
        <v>340</v>
      </c>
      <c r="C46">
        <v>3</v>
      </c>
      <c r="D46">
        <v>406996</v>
      </c>
      <c r="E46" t="s">
        <v>341</v>
      </c>
      <c r="F46" t="s">
        <v>342</v>
      </c>
      <c r="G46" t="s">
        <v>246</v>
      </c>
      <c r="H46" t="s">
        <v>258</v>
      </c>
      <c r="I46" s="291">
        <v>43082</v>
      </c>
      <c r="J46" s="291">
        <v>43087</v>
      </c>
      <c r="K46" s="291">
        <v>43251</v>
      </c>
      <c r="L46" t="s">
        <v>248</v>
      </c>
      <c r="M46" t="s">
        <v>249</v>
      </c>
      <c r="N46" s="291">
        <v>43116</v>
      </c>
      <c r="O46" t="s">
        <v>250</v>
      </c>
      <c r="P46" t="s">
        <v>258</v>
      </c>
      <c r="Q46" t="s">
        <v>251</v>
      </c>
      <c r="R46" t="s">
        <v>276</v>
      </c>
      <c r="S46" t="s">
        <v>294</v>
      </c>
      <c r="T46" t="s">
        <v>295</v>
      </c>
      <c r="U46" s="292">
        <v>1600293.05</v>
      </c>
      <c r="V46">
        <f>VLOOKUP(A46,'[1]Supplement amount'!A:Z,26,FALSE)</f>
        <v>7797.05</v>
      </c>
      <c r="W46">
        <v>564492</v>
      </c>
      <c r="X46" s="162" t="s">
        <v>21</v>
      </c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>
      <c r="A47" t="s">
        <v>343</v>
      </c>
      <c r="B47" t="s">
        <v>344</v>
      </c>
      <c r="C47">
        <v>1</v>
      </c>
      <c r="D47"/>
      <c r="E47" t="s">
        <v>345</v>
      </c>
      <c r="F47" t="s">
        <v>346</v>
      </c>
      <c r="G47" t="s">
        <v>246</v>
      </c>
      <c r="H47" t="s">
        <v>347</v>
      </c>
      <c r="I47" s="291">
        <v>43041</v>
      </c>
      <c r="J47" s="291">
        <v>43128</v>
      </c>
      <c r="K47" s="291">
        <v>43496</v>
      </c>
      <c r="L47" t="s">
        <v>248</v>
      </c>
      <c r="M47" t="s">
        <v>249</v>
      </c>
      <c r="N47" s="291">
        <v>43117</v>
      </c>
      <c r="O47" t="s">
        <v>250</v>
      </c>
      <c r="P47" t="s">
        <v>347</v>
      </c>
      <c r="Q47" t="s">
        <v>251</v>
      </c>
      <c r="R47" t="s">
        <v>276</v>
      </c>
      <c r="S47" t="s">
        <v>261</v>
      </c>
      <c r="T47" t="s">
        <v>262</v>
      </c>
      <c r="U47" s="292">
        <v>17250000</v>
      </c>
      <c r="V47" t="e">
        <f>VLOOKUP(A47,'[1]Supplement amount'!A:Z,26,FALSE)</f>
        <v>#N/A</v>
      </c>
      <c r="W47">
        <v>16553</v>
      </c>
      <c r="X47" s="162" t="s">
        <v>21</v>
      </c>
      <c r="AA47"/>
      <c r="AB47"/>
      <c r="AC47"/>
      <c r="AD47"/>
      <c r="AE47"/>
      <c r="AF47"/>
      <c r="AG47"/>
      <c r="AH47"/>
      <c r="AI47"/>
      <c r="AJ47"/>
      <c r="AK47"/>
      <c r="AL47"/>
    </row>
    <row r="48" spans="1:38">
      <c r="A48" t="s">
        <v>348</v>
      </c>
      <c r="B48" t="s">
        <v>349</v>
      </c>
      <c r="C48">
        <v>3</v>
      </c>
      <c r="D48"/>
      <c r="E48" t="s">
        <v>350</v>
      </c>
      <c r="F48" t="s">
        <v>351</v>
      </c>
      <c r="G48" t="s">
        <v>246</v>
      </c>
      <c r="H48" t="s">
        <v>347</v>
      </c>
      <c r="I48" s="291">
        <v>43048</v>
      </c>
      <c r="J48" s="291">
        <v>43132</v>
      </c>
      <c r="K48" s="291">
        <v>43496</v>
      </c>
      <c r="L48" t="s">
        <v>248</v>
      </c>
      <c r="M48" t="s">
        <v>249</v>
      </c>
      <c r="N48" s="291">
        <v>43119</v>
      </c>
      <c r="O48" t="s">
        <v>250</v>
      </c>
      <c r="P48" t="s">
        <v>347</v>
      </c>
      <c r="Q48" t="s">
        <v>251</v>
      </c>
      <c r="R48" t="s">
        <v>276</v>
      </c>
      <c r="S48" t="s">
        <v>261</v>
      </c>
      <c r="T48" t="s">
        <v>352</v>
      </c>
      <c r="U48" s="292">
        <v>6700000</v>
      </c>
      <c r="V48" t="e">
        <f>VLOOKUP(A48,'[1]Supplement amount'!A:Z,26,FALSE)</f>
        <v>#N/A</v>
      </c>
      <c r="W48">
        <v>168573</v>
      </c>
      <c r="X48" s="162" t="s">
        <v>21</v>
      </c>
      <c r="AA48"/>
      <c r="AB48"/>
      <c r="AC48"/>
      <c r="AD48"/>
      <c r="AE48"/>
      <c r="AF48"/>
      <c r="AG48"/>
      <c r="AH48"/>
      <c r="AI48"/>
      <c r="AJ48"/>
      <c r="AK48"/>
      <c r="AL48"/>
    </row>
    <row r="49" spans="1:38">
      <c r="A49" t="s">
        <v>353</v>
      </c>
      <c r="B49">
        <v>817049</v>
      </c>
      <c r="C49">
        <v>0</v>
      </c>
      <c r="D49"/>
      <c r="E49" t="s">
        <v>354</v>
      </c>
      <c r="F49"/>
      <c r="G49" t="s">
        <v>355</v>
      </c>
      <c r="H49" t="s">
        <v>356</v>
      </c>
      <c r="I49" s="291">
        <v>42395</v>
      </c>
      <c r="J49" s="291">
        <v>42395</v>
      </c>
      <c r="K49" s="291">
        <v>42395</v>
      </c>
      <c r="L49" t="s">
        <v>248</v>
      </c>
      <c r="M49" t="s">
        <v>249</v>
      </c>
      <c r="N49" s="291">
        <v>43129</v>
      </c>
      <c r="O49" t="s">
        <v>250</v>
      </c>
      <c r="P49" t="s">
        <v>356</v>
      </c>
      <c r="Q49" t="s">
        <v>251</v>
      </c>
      <c r="R49" t="s">
        <v>276</v>
      </c>
      <c r="S49" t="s">
        <v>261</v>
      </c>
      <c r="T49" t="s">
        <v>184</v>
      </c>
      <c r="U49" s="292">
        <v>66248</v>
      </c>
      <c r="V49" t="e">
        <f>VLOOKUP(A49,'[1]Supplement amount'!A:Z,26,FALSE)</f>
        <v>#N/A</v>
      </c>
      <c r="W49">
        <v>140798</v>
      </c>
      <c r="X49" s="162" t="s">
        <v>21</v>
      </c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>
      <c r="A50" t="s">
        <v>357</v>
      </c>
      <c r="B50" t="s">
        <v>358</v>
      </c>
      <c r="C50">
        <v>0</v>
      </c>
      <c r="D50"/>
      <c r="E50" t="s">
        <v>359</v>
      </c>
      <c r="F50" t="s">
        <v>360</v>
      </c>
      <c r="G50" t="s">
        <v>246</v>
      </c>
      <c r="H50" t="s">
        <v>328</v>
      </c>
      <c r="I50" s="291">
        <v>43119</v>
      </c>
      <c r="J50" s="291">
        <v>43070</v>
      </c>
      <c r="K50" s="291">
        <v>43434</v>
      </c>
      <c r="L50" t="s">
        <v>248</v>
      </c>
      <c r="M50" t="s">
        <v>249</v>
      </c>
      <c r="N50" s="291">
        <v>43131</v>
      </c>
      <c r="O50" t="s">
        <v>250</v>
      </c>
      <c r="P50" t="s">
        <v>361</v>
      </c>
      <c r="Q50" t="s">
        <v>251</v>
      </c>
      <c r="R50" t="s">
        <v>276</v>
      </c>
      <c r="S50" t="s">
        <v>261</v>
      </c>
      <c r="T50" t="s">
        <v>362</v>
      </c>
      <c r="U50">
        <v>0</v>
      </c>
      <c r="V50" t="e">
        <f>VLOOKUP(A50,'[1]Supplement amount'!A:Z,26,FALSE)</f>
        <v>#N/A</v>
      </c>
      <c r="W50">
        <v>566700</v>
      </c>
      <c r="X50" s="162" t="s">
        <v>21</v>
      </c>
      <c r="AA50"/>
      <c r="AB50"/>
      <c r="AC50"/>
      <c r="AD50"/>
      <c r="AE50"/>
      <c r="AF50"/>
      <c r="AG50"/>
      <c r="AH50"/>
      <c r="AI50"/>
      <c r="AJ50"/>
      <c r="AK50"/>
      <c r="AL50"/>
    </row>
    <row r="51" spans="1:38">
      <c r="A51" t="s">
        <v>363</v>
      </c>
      <c r="B51">
        <v>818078</v>
      </c>
      <c r="C51">
        <v>2</v>
      </c>
      <c r="D51">
        <v>402951</v>
      </c>
      <c r="E51" t="s">
        <v>364</v>
      </c>
      <c r="F51" t="s">
        <v>365</v>
      </c>
      <c r="G51" t="s">
        <v>257</v>
      </c>
      <c r="H51" t="s">
        <v>258</v>
      </c>
      <c r="I51" s="291">
        <v>43089</v>
      </c>
      <c r="J51" s="291">
        <v>43084</v>
      </c>
      <c r="K51" s="291">
        <v>43677</v>
      </c>
      <c r="L51" t="s">
        <v>248</v>
      </c>
      <c r="M51" t="s">
        <v>249</v>
      </c>
      <c r="N51" s="291">
        <v>43123</v>
      </c>
      <c r="O51" t="s">
        <v>250</v>
      </c>
      <c r="P51" t="s">
        <v>259</v>
      </c>
      <c r="Q51" t="s">
        <v>251</v>
      </c>
      <c r="R51" t="s">
        <v>276</v>
      </c>
      <c r="S51" t="s">
        <v>294</v>
      </c>
      <c r="T51" t="s">
        <v>262</v>
      </c>
      <c r="U51">
        <v>0</v>
      </c>
      <c r="V51" t="e">
        <f>VLOOKUP(A51,'[1]Supplement amount'!A:Z,26,FALSE)</f>
        <v>#N/A</v>
      </c>
      <c r="W51">
        <v>67137</v>
      </c>
      <c r="X51" s="162" t="s">
        <v>21</v>
      </c>
      <c r="AA51"/>
      <c r="AB51"/>
      <c r="AC51"/>
      <c r="AD51"/>
      <c r="AE51"/>
      <c r="AF51"/>
      <c r="AG51"/>
      <c r="AH51"/>
      <c r="AI51"/>
      <c r="AJ51"/>
      <c r="AK51"/>
      <c r="AL51"/>
    </row>
    <row r="52" spans="1:38">
      <c r="A52" t="s">
        <v>366</v>
      </c>
      <c r="B52">
        <v>818333</v>
      </c>
      <c r="C52">
        <v>1</v>
      </c>
      <c r="D52">
        <v>835934</v>
      </c>
      <c r="E52" t="s">
        <v>367</v>
      </c>
      <c r="F52" t="s">
        <v>368</v>
      </c>
      <c r="G52" t="s">
        <v>257</v>
      </c>
      <c r="H52" t="s">
        <v>259</v>
      </c>
      <c r="I52" s="291">
        <v>43082</v>
      </c>
      <c r="J52" s="291">
        <v>43087</v>
      </c>
      <c r="K52" s="291">
        <v>44377</v>
      </c>
      <c r="L52" t="s">
        <v>248</v>
      </c>
      <c r="M52" t="s">
        <v>249</v>
      </c>
      <c r="N52" s="291">
        <v>43116</v>
      </c>
      <c r="O52" t="s">
        <v>250</v>
      </c>
      <c r="P52" t="s">
        <v>259</v>
      </c>
      <c r="Q52" t="s">
        <v>251</v>
      </c>
      <c r="R52" t="s">
        <v>276</v>
      </c>
      <c r="S52" t="s">
        <v>294</v>
      </c>
      <c r="T52" t="s">
        <v>262</v>
      </c>
      <c r="U52">
        <v>0</v>
      </c>
      <c r="V52" t="e">
        <f>VLOOKUP(A52,'[1]Supplement amount'!A:Z,26,FALSE)</f>
        <v>#N/A</v>
      </c>
      <c r="W52">
        <v>178555</v>
      </c>
      <c r="X52" s="162" t="s">
        <v>21</v>
      </c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>
      <c r="A53" t="s">
        <v>369</v>
      </c>
      <c r="B53" t="s">
        <v>366</v>
      </c>
      <c r="C53">
        <v>1</v>
      </c>
      <c r="D53">
        <v>835934</v>
      </c>
      <c r="E53" t="s">
        <v>367</v>
      </c>
      <c r="F53" t="s">
        <v>370</v>
      </c>
      <c r="G53" t="s">
        <v>246</v>
      </c>
      <c r="H53" t="s">
        <v>259</v>
      </c>
      <c r="I53" s="291">
        <v>42934</v>
      </c>
      <c r="J53" s="291">
        <v>43087</v>
      </c>
      <c r="K53" s="291">
        <v>43617</v>
      </c>
      <c r="L53" t="s">
        <v>248</v>
      </c>
      <c r="M53" t="s">
        <v>249</v>
      </c>
      <c r="N53" s="291">
        <v>43116</v>
      </c>
      <c r="O53" t="s">
        <v>250</v>
      </c>
      <c r="P53" t="s">
        <v>259</v>
      </c>
      <c r="Q53" t="s">
        <v>251</v>
      </c>
      <c r="R53" t="s">
        <v>276</v>
      </c>
      <c r="S53" t="s">
        <v>294</v>
      </c>
      <c r="T53" t="s">
        <v>262</v>
      </c>
      <c r="U53" s="292">
        <v>270000</v>
      </c>
      <c r="V53" t="e">
        <f>VLOOKUP(A53,'[1]Supplement amount'!A:Z,26,FALSE)</f>
        <v>#N/A</v>
      </c>
      <c r="W53">
        <v>178555</v>
      </c>
      <c r="X53" s="162" t="s">
        <v>21</v>
      </c>
      <c r="AA53"/>
      <c r="AB53"/>
      <c r="AC53"/>
      <c r="AD53"/>
      <c r="AE53"/>
      <c r="AF53"/>
      <c r="AG53"/>
      <c r="AH53"/>
      <c r="AI53"/>
      <c r="AJ53"/>
      <c r="AK53"/>
      <c r="AL53"/>
    </row>
    <row r="54" spans="1:38">
      <c r="A54" t="s">
        <v>371</v>
      </c>
      <c r="B54" t="s">
        <v>372</v>
      </c>
      <c r="C54">
        <v>0</v>
      </c>
      <c r="D54">
        <v>1022659</v>
      </c>
      <c r="E54" t="s">
        <v>367</v>
      </c>
      <c r="F54" t="s">
        <v>373</v>
      </c>
      <c r="G54" t="s">
        <v>246</v>
      </c>
      <c r="H54" t="s">
        <v>259</v>
      </c>
      <c r="I54" s="291">
        <v>43083</v>
      </c>
      <c r="J54" s="291">
        <v>43087</v>
      </c>
      <c r="K54" s="291">
        <v>43617</v>
      </c>
      <c r="L54" t="s">
        <v>248</v>
      </c>
      <c r="M54" t="s">
        <v>249</v>
      </c>
      <c r="N54" s="291">
        <v>43116</v>
      </c>
      <c r="O54" t="s">
        <v>250</v>
      </c>
      <c r="P54" t="s">
        <v>259</v>
      </c>
      <c r="Q54" t="s">
        <v>276</v>
      </c>
      <c r="R54" t="s">
        <v>251</v>
      </c>
      <c r="S54" t="s">
        <v>252</v>
      </c>
      <c r="T54" t="s">
        <v>253</v>
      </c>
      <c r="U54">
        <v>0</v>
      </c>
      <c r="V54" t="e">
        <f>VLOOKUP(A54,'[1]Supplement amount'!A:Z,26,FALSE)</f>
        <v>#N/A</v>
      </c>
      <c r="W54">
        <v>178555</v>
      </c>
      <c r="X54" s="162" t="s">
        <v>21</v>
      </c>
      <c r="AA54"/>
      <c r="AB54"/>
      <c r="AC54"/>
      <c r="AD54"/>
      <c r="AE54"/>
      <c r="AF54"/>
      <c r="AG54"/>
      <c r="AH54"/>
      <c r="AI54"/>
      <c r="AJ54"/>
      <c r="AK54"/>
      <c r="AL54"/>
    </row>
    <row r="55" spans="1:38">
      <c r="A55" t="s">
        <v>374</v>
      </c>
      <c r="B55">
        <v>818420</v>
      </c>
      <c r="C55">
        <v>2</v>
      </c>
      <c r="D55"/>
      <c r="E55" t="s">
        <v>375</v>
      </c>
      <c r="F55" t="s">
        <v>376</v>
      </c>
      <c r="G55" t="s">
        <v>269</v>
      </c>
      <c r="H55" t="s">
        <v>270</v>
      </c>
      <c r="I55" s="291">
        <v>43119</v>
      </c>
      <c r="J55" s="291">
        <v>43119</v>
      </c>
      <c r="K55" s="291">
        <v>44395</v>
      </c>
      <c r="L55" t="s">
        <v>248</v>
      </c>
      <c r="M55" t="s">
        <v>249</v>
      </c>
      <c r="N55" s="291">
        <v>43124</v>
      </c>
      <c r="O55" t="s">
        <v>250</v>
      </c>
      <c r="P55" t="s">
        <v>270</v>
      </c>
      <c r="Q55" t="s">
        <v>251</v>
      </c>
      <c r="R55" t="s">
        <v>251</v>
      </c>
      <c r="S55" t="s">
        <v>294</v>
      </c>
      <c r="T55" t="s">
        <v>316</v>
      </c>
      <c r="U55">
        <v>0</v>
      </c>
      <c r="V55" t="e">
        <f>VLOOKUP(A55,'[1]Supplement amount'!A:Z,26,FALSE)</f>
        <v>#N/A</v>
      </c>
      <c r="W55">
        <v>15514</v>
      </c>
      <c r="X55" s="162" t="s">
        <v>21</v>
      </c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>
      <c r="A56" t="s">
        <v>377</v>
      </c>
      <c r="B56" t="s">
        <v>378</v>
      </c>
      <c r="C56">
        <v>2</v>
      </c>
      <c r="D56"/>
      <c r="E56" t="s">
        <v>379</v>
      </c>
      <c r="F56" t="s">
        <v>380</v>
      </c>
      <c r="G56" t="s">
        <v>246</v>
      </c>
      <c r="H56" t="s">
        <v>270</v>
      </c>
      <c r="I56" s="291">
        <v>43117</v>
      </c>
      <c r="J56" s="291">
        <v>43134</v>
      </c>
      <c r="K56" s="291">
        <v>43161</v>
      </c>
      <c r="L56" t="s">
        <v>248</v>
      </c>
      <c r="M56" t="s">
        <v>249</v>
      </c>
      <c r="N56" s="291">
        <v>43124</v>
      </c>
      <c r="O56" t="s">
        <v>250</v>
      </c>
      <c r="P56" t="s">
        <v>270</v>
      </c>
      <c r="Q56" t="s">
        <v>251</v>
      </c>
      <c r="R56" t="s">
        <v>251</v>
      </c>
      <c r="S56" t="s">
        <v>261</v>
      </c>
      <c r="T56" t="s">
        <v>381</v>
      </c>
      <c r="U56" s="292">
        <v>18000</v>
      </c>
      <c r="V56" t="e">
        <f>VLOOKUP(A56,'[1]Supplement amount'!A:Z,26,FALSE)</f>
        <v>#N/A</v>
      </c>
      <c r="W56">
        <v>584032</v>
      </c>
      <c r="X56" s="162" t="s">
        <v>21</v>
      </c>
      <c r="AA56"/>
      <c r="AB56"/>
      <c r="AC56"/>
      <c r="AD56"/>
      <c r="AE56"/>
      <c r="AF56"/>
      <c r="AG56"/>
      <c r="AH56"/>
      <c r="AI56"/>
      <c r="AJ56"/>
      <c r="AK56"/>
      <c r="AL56"/>
    </row>
    <row r="57" spans="1:38">
      <c r="A57" t="s">
        <v>382</v>
      </c>
      <c r="B57" t="s">
        <v>383</v>
      </c>
      <c r="C57">
        <v>1</v>
      </c>
      <c r="D57">
        <v>405855</v>
      </c>
      <c r="E57" t="s">
        <v>379</v>
      </c>
      <c r="F57" t="s">
        <v>384</v>
      </c>
      <c r="G57" t="s">
        <v>246</v>
      </c>
      <c r="H57" t="s">
        <v>270</v>
      </c>
      <c r="I57" s="291">
        <v>43115</v>
      </c>
      <c r="J57" s="291">
        <v>43134</v>
      </c>
      <c r="K57" s="291">
        <v>43498</v>
      </c>
      <c r="L57" t="s">
        <v>248</v>
      </c>
      <c r="M57" t="s">
        <v>249</v>
      </c>
      <c r="N57" s="291">
        <v>43123</v>
      </c>
      <c r="O57" t="s">
        <v>250</v>
      </c>
      <c r="P57" t="s">
        <v>270</v>
      </c>
      <c r="Q57" t="s">
        <v>251</v>
      </c>
      <c r="R57" t="s">
        <v>251</v>
      </c>
      <c r="S57" t="s">
        <v>294</v>
      </c>
      <c r="T57" t="s">
        <v>385</v>
      </c>
      <c r="U57">
        <v>0</v>
      </c>
      <c r="V57" t="e">
        <f>VLOOKUP(A57,'[1]Supplement amount'!A:Z,26,FALSE)</f>
        <v>#N/A</v>
      </c>
      <c r="W57">
        <v>584032</v>
      </c>
      <c r="X57" s="162" t="s">
        <v>21</v>
      </c>
      <c r="AA57"/>
      <c r="AB57"/>
      <c r="AC57"/>
      <c r="AD57"/>
      <c r="AE57"/>
      <c r="AF57"/>
      <c r="AG57"/>
      <c r="AH57"/>
      <c r="AI57"/>
      <c r="AJ57"/>
      <c r="AK57"/>
      <c r="AL57"/>
    </row>
    <row r="58" spans="1:38">
      <c r="A58" t="s">
        <v>386</v>
      </c>
      <c r="B58" t="s">
        <v>387</v>
      </c>
      <c r="C58">
        <v>1</v>
      </c>
      <c r="D58">
        <v>880271</v>
      </c>
      <c r="E58" t="s">
        <v>388</v>
      </c>
      <c r="F58" t="s">
        <v>389</v>
      </c>
      <c r="G58" t="s">
        <v>246</v>
      </c>
      <c r="H58" t="s">
        <v>258</v>
      </c>
      <c r="I58" s="291">
        <v>43070</v>
      </c>
      <c r="J58" s="291">
        <v>43132</v>
      </c>
      <c r="K58" s="291">
        <v>43496</v>
      </c>
      <c r="L58" t="s">
        <v>248</v>
      </c>
      <c r="M58" t="s">
        <v>249</v>
      </c>
      <c r="N58" s="291">
        <v>43104</v>
      </c>
      <c r="O58" t="s">
        <v>250</v>
      </c>
      <c r="P58" t="s">
        <v>258</v>
      </c>
      <c r="Q58" t="s">
        <v>251</v>
      </c>
      <c r="R58" t="s">
        <v>276</v>
      </c>
      <c r="S58" t="s">
        <v>294</v>
      </c>
      <c r="T58" t="s">
        <v>262</v>
      </c>
      <c r="U58" s="292">
        <v>42000</v>
      </c>
      <c r="V58">
        <f>VLOOKUP(A58,'[1]Supplement amount'!A:Z,26,FALSE)</f>
        <v>22000</v>
      </c>
      <c r="W58">
        <v>164901</v>
      </c>
      <c r="X58" s="162" t="s">
        <v>21</v>
      </c>
      <c r="AA58" s="292"/>
      <c r="AB58"/>
      <c r="AC58"/>
      <c r="AD58"/>
      <c r="AE58"/>
      <c r="AF58"/>
      <c r="AG58"/>
      <c r="AH58"/>
      <c r="AI58"/>
      <c r="AJ58"/>
      <c r="AK58"/>
      <c r="AL58"/>
    </row>
    <row r="59" spans="1:38">
      <c r="A59" t="s">
        <v>390</v>
      </c>
      <c r="B59" t="s">
        <v>391</v>
      </c>
      <c r="C59">
        <v>1</v>
      </c>
      <c r="D59"/>
      <c r="E59" t="s">
        <v>388</v>
      </c>
      <c r="F59" t="s">
        <v>392</v>
      </c>
      <c r="G59" t="s">
        <v>246</v>
      </c>
      <c r="H59" t="s">
        <v>258</v>
      </c>
      <c r="I59" s="291">
        <v>43070</v>
      </c>
      <c r="J59" s="291">
        <v>43132</v>
      </c>
      <c r="K59" s="291">
        <v>43496</v>
      </c>
      <c r="L59" t="s">
        <v>248</v>
      </c>
      <c r="M59" t="s">
        <v>249</v>
      </c>
      <c r="N59" s="291">
        <v>43104</v>
      </c>
      <c r="O59" t="s">
        <v>250</v>
      </c>
      <c r="P59" t="s">
        <v>258</v>
      </c>
      <c r="Q59" t="s">
        <v>251</v>
      </c>
      <c r="R59" t="s">
        <v>276</v>
      </c>
      <c r="S59" t="s">
        <v>261</v>
      </c>
      <c r="T59" t="s">
        <v>262</v>
      </c>
      <c r="U59" s="292">
        <v>70500</v>
      </c>
      <c r="V59">
        <f>VLOOKUP(A59,'[1]Supplement amount'!A:Z,26,FALSE)</f>
        <v>70500</v>
      </c>
      <c r="W59">
        <v>164901</v>
      </c>
      <c r="X59" s="162" t="s">
        <v>21</v>
      </c>
      <c r="AA59"/>
      <c r="AB59"/>
      <c r="AC59"/>
      <c r="AD59"/>
      <c r="AE59"/>
      <c r="AF59"/>
      <c r="AG59"/>
      <c r="AH59"/>
      <c r="AI59"/>
      <c r="AJ59"/>
      <c r="AK59"/>
      <c r="AL59"/>
    </row>
    <row r="60" spans="1:38">
      <c r="A60" t="s">
        <v>393</v>
      </c>
      <c r="B60" t="s">
        <v>394</v>
      </c>
      <c r="C60">
        <v>0</v>
      </c>
      <c r="D60"/>
      <c r="E60" t="s">
        <v>388</v>
      </c>
      <c r="F60" t="s">
        <v>395</v>
      </c>
      <c r="G60" t="s">
        <v>246</v>
      </c>
      <c r="H60" t="s">
        <v>259</v>
      </c>
      <c r="I60" s="291">
        <v>43070</v>
      </c>
      <c r="J60" s="291">
        <v>43070</v>
      </c>
      <c r="K60" s="291">
        <v>43496</v>
      </c>
      <c r="L60" t="s">
        <v>248</v>
      </c>
      <c r="M60" t="s">
        <v>249</v>
      </c>
      <c r="N60" s="291">
        <v>43104</v>
      </c>
      <c r="O60" t="s">
        <v>250</v>
      </c>
      <c r="P60" t="s">
        <v>258</v>
      </c>
      <c r="Q60" t="s">
        <v>251</v>
      </c>
      <c r="R60" t="s">
        <v>276</v>
      </c>
      <c r="S60" t="s">
        <v>252</v>
      </c>
      <c r="T60" t="s">
        <v>262</v>
      </c>
      <c r="U60" s="292">
        <v>15300</v>
      </c>
      <c r="V60" t="e">
        <f>VLOOKUP(A60,'[1]Supplement amount'!A:Z,26,FALSE)</f>
        <v>#N/A</v>
      </c>
      <c r="W60">
        <v>164901</v>
      </c>
      <c r="X60" s="162" t="s">
        <v>21</v>
      </c>
      <c r="AA60"/>
      <c r="AB60"/>
      <c r="AC60"/>
      <c r="AD60"/>
      <c r="AE60"/>
      <c r="AF60"/>
      <c r="AG60"/>
      <c r="AH60"/>
      <c r="AI60"/>
      <c r="AJ60"/>
      <c r="AK60"/>
      <c r="AL60"/>
    </row>
    <row r="61" spans="1:38">
      <c r="A61" t="s">
        <v>396</v>
      </c>
      <c r="B61" t="s">
        <v>397</v>
      </c>
      <c r="C61">
        <v>0</v>
      </c>
      <c r="D61">
        <v>1019167</v>
      </c>
      <c r="E61" t="s">
        <v>398</v>
      </c>
      <c r="F61" t="s">
        <v>399</v>
      </c>
      <c r="G61" t="s">
        <v>246</v>
      </c>
      <c r="H61" t="s">
        <v>259</v>
      </c>
      <c r="I61" s="291">
        <v>43089</v>
      </c>
      <c r="J61" s="291">
        <v>43076</v>
      </c>
      <c r="K61" s="291">
        <v>43189</v>
      </c>
      <c r="L61" t="s">
        <v>248</v>
      </c>
      <c r="M61" t="s">
        <v>249</v>
      </c>
      <c r="N61" s="291">
        <v>43118</v>
      </c>
      <c r="O61" t="s">
        <v>250</v>
      </c>
      <c r="P61" t="s">
        <v>259</v>
      </c>
      <c r="Q61" t="s">
        <v>251</v>
      </c>
      <c r="R61" t="s">
        <v>276</v>
      </c>
      <c r="S61" t="s">
        <v>294</v>
      </c>
      <c r="T61" t="s">
        <v>262</v>
      </c>
      <c r="U61" s="292">
        <v>40000</v>
      </c>
      <c r="V61" t="e">
        <f>VLOOKUP(A61,'[1]Supplement amount'!A:Z,26,FALSE)</f>
        <v>#N/A</v>
      </c>
      <c r="W61">
        <v>166980</v>
      </c>
      <c r="X61" s="162" t="s">
        <v>21</v>
      </c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>
      <c r="A62" t="s">
        <v>400</v>
      </c>
      <c r="B62">
        <v>819828</v>
      </c>
      <c r="C62">
        <v>0</v>
      </c>
      <c r="D62"/>
      <c r="E62" t="s">
        <v>401</v>
      </c>
      <c r="F62" t="s">
        <v>402</v>
      </c>
      <c r="G62" t="s">
        <v>257</v>
      </c>
      <c r="H62" t="s">
        <v>403</v>
      </c>
      <c r="I62" s="291">
        <v>42817</v>
      </c>
      <c r="J62" s="291">
        <v>43125</v>
      </c>
      <c r="K62" s="291">
        <v>44950</v>
      </c>
      <c r="L62" t="s">
        <v>248</v>
      </c>
      <c r="M62" t="s">
        <v>249</v>
      </c>
      <c r="N62" s="291">
        <v>43122</v>
      </c>
      <c r="O62" t="s">
        <v>250</v>
      </c>
      <c r="P62" t="s">
        <v>403</v>
      </c>
      <c r="Q62" t="s">
        <v>251</v>
      </c>
      <c r="R62" t="s">
        <v>276</v>
      </c>
      <c r="S62" t="s">
        <v>261</v>
      </c>
      <c r="T62" t="s">
        <v>262</v>
      </c>
      <c r="U62" s="292">
        <v>500000</v>
      </c>
      <c r="V62" t="e">
        <f>VLOOKUP(A62,'[1]Supplement amount'!A:Z,26,FALSE)</f>
        <v>#N/A</v>
      </c>
      <c r="W62">
        <v>57935</v>
      </c>
      <c r="X62" s="162" t="s">
        <v>21</v>
      </c>
      <c r="AA62"/>
      <c r="AB62"/>
      <c r="AC62"/>
      <c r="AD62"/>
      <c r="AE62"/>
      <c r="AF62"/>
      <c r="AG62"/>
      <c r="AH62"/>
      <c r="AI62"/>
      <c r="AJ62"/>
      <c r="AK62"/>
      <c r="AL62"/>
    </row>
    <row r="63" spans="1:38">
      <c r="A63" t="s">
        <v>404</v>
      </c>
      <c r="B63">
        <v>820008</v>
      </c>
      <c r="C63">
        <v>2</v>
      </c>
      <c r="D63"/>
      <c r="E63" t="s">
        <v>405</v>
      </c>
      <c r="F63" t="s">
        <v>406</v>
      </c>
      <c r="G63" t="s">
        <v>407</v>
      </c>
      <c r="H63" t="s">
        <v>300</v>
      </c>
      <c r="I63" s="291">
        <v>43073</v>
      </c>
      <c r="J63" s="291">
        <v>42963</v>
      </c>
      <c r="K63" s="291">
        <v>44561</v>
      </c>
      <c r="L63" t="s">
        <v>248</v>
      </c>
      <c r="M63" t="s">
        <v>249</v>
      </c>
      <c r="N63" s="291">
        <v>43125</v>
      </c>
      <c r="O63" t="s">
        <v>250</v>
      </c>
      <c r="P63" t="s">
        <v>300</v>
      </c>
      <c r="Q63" t="s">
        <v>251</v>
      </c>
      <c r="R63" t="s">
        <v>251</v>
      </c>
      <c r="S63" t="s">
        <v>294</v>
      </c>
      <c r="T63" t="s">
        <v>262</v>
      </c>
      <c r="U63" s="292">
        <v>39059.35</v>
      </c>
      <c r="V63">
        <f>VLOOKUP(A63,'[1]Supplement amount'!A:Z,26,FALSE)</f>
        <v>2416</v>
      </c>
      <c r="W63">
        <v>562761</v>
      </c>
      <c r="X63" s="162" t="s">
        <v>21</v>
      </c>
      <c r="AA63"/>
      <c r="AB63"/>
      <c r="AC63"/>
      <c r="AD63"/>
      <c r="AE63"/>
      <c r="AF63"/>
      <c r="AG63"/>
      <c r="AH63"/>
      <c r="AI63"/>
      <c r="AJ63"/>
      <c r="AK63"/>
      <c r="AL63"/>
    </row>
    <row r="64" spans="1:38">
      <c r="A64" t="s">
        <v>408</v>
      </c>
      <c r="B64" t="s">
        <v>409</v>
      </c>
      <c r="C64">
        <v>0</v>
      </c>
      <c r="D64"/>
      <c r="E64" t="s">
        <v>410</v>
      </c>
      <c r="F64" t="s">
        <v>411</v>
      </c>
      <c r="G64" t="s">
        <v>246</v>
      </c>
      <c r="H64" t="s">
        <v>412</v>
      </c>
      <c r="I64" s="291">
        <v>42998</v>
      </c>
      <c r="J64" s="291">
        <v>42994</v>
      </c>
      <c r="K64" s="291">
        <v>43373</v>
      </c>
      <c r="L64" t="s">
        <v>248</v>
      </c>
      <c r="M64" t="s">
        <v>413</v>
      </c>
      <c r="N64" s="291">
        <v>43105</v>
      </c>
      <c r="O64" t="s">
        <v>250</v>
      </c>
      <c r="P64" t="s">
        <v>414</v>
      </c>
      <c r="Q64" t="s">
        <v>251</v>
      </c>
      <c r="R64" t="s">
        <v>276</v>
      </c>
      <c r="S64" t="s">
        <v>261</v>
      </c>
      <c r="T64" t="s">
        <v>262</v>
      </c>
      <c r="U64">
        <v>0</v>
      </c>
      <c r="V64" t="e">
        <f>VLOOKUP(A64,'[1]Supplement amount'!A:Z,26,FALSE)</f>
        <v>#N/A</v>
      </c>
      <c r="W64">
        <v>7214</v>
      </c>
      <c r="X64" s="162" t="s">
        <v>21</v>
      </c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>
      <c r="A65" t="s">
        <v>415</v>
      </c>
      <c r="B65" t="s">
        <v>416</v>
      </c>
      <c r="C65">
        <v>0</v>
      </c>
      <c r="D65"/>
      <c r="E65" t="s">
        <v>417</v>
      </c>
      <c r="F65" t="s">
        <v>418</v>
      </c>
      <c r="G65" t="s">
        <v>246</v>
      </c>
      <c r="H65" t="s">
        <v>258</v>
      </c>
      <c r="I65" s="291">
        <v>42885</v>
      </c>
      <c r="J65" s="291">
        <v>43035</v>
      </c>
      <c r="K65" s="291">
        <v>43190</v>
      </c>
      <c r="L65" t="s">
        <v>248</v>
      </c>
      <c r="M65" t="s">
        <v>249</v>
      </c>
      <c r="N65" s="291">
        <v>43108</v>
      </c>
      <c r="O65" t="s">
        <v>250</v>
      </c>
      <c r="P65" t="s">
        <v>258</v>
      </c>
      <c r="Q65" t="s">
        <v>251</v>
      </c>
      <c r="R65" t="s">
        <v>276</v>
      </c>
      <c r="S65" t="s">
        <v>261</v>
      </c>
      <c r="T65" t="s">
        <v>262</v>
      </c>
      <c r="U65">
        <v>0</v>
      </c>
      <c r="V65" t="e">
        <f>VLOOKUP(A65,'[1]Supplement amount'!A:Z,26,FALSE)</f>
        <v>#N/A</v>
      </c>
      <c r="W65">
        <v>26116</v>
      </c>
      <c r="X65" s="162" t="s">
        <v>21</v>
      </c>
      <c r="AA65"/>
      <c r="AB65"/>
      <c r="AC65"/>
      <c r="AD65"/>
      <c r="AE65"/>
      <c r="AF65"/>
      <c r="AG65"/>
      <c r="AH65"/>
      <c r="AI65"/>
      <c r="AJ65"/>
      <c r="AK65"/>
      <c r="AL65"/>
    </row>
    <row r="66" spans="1:38">
      <c r="A66" t="s">
        <v>419</v>
      </c>
      <c r="B66" t="s">
        <v>420</v>
      </c>
      <c r="C66">
        <v>0</v>
      </c>
      <c r="D66">
        <v>973290</v>
      </c>
      <c r="E66" t="s">
        <v>421</v>
      </c>
      <c r="F66" t="s">
        <v>422</v>
      </c>
      <c r="G66" t="s">
        <v>246</v>
      </c>
      <c r="H66" t="s">
        <v>247</v>
      </c>
      <c r="I66" s="291">
        <v>43069</v>
      </c>
      <c r="J66" s="291">
        <v>43038</v>
      </c>
      <c r="K66" s="291">
        <v>43402</v>
      </c>
      <c r="L66" t="s">
        <v>248</v>
      </c>
      <c r="M66" t="s">
        <v>249</v>
      </c>
      <c r="N66" s="291">
        <v>43104</v>
      </c>
      <c r="O66" t="s">
        <v>250</v>
      </c>
      <c r="P66" t="s">
        <v>247</v>
      </c>
      <c r="Q66" t="s">
        <v>251</v>
      </c>
      <c r="R66" t="s">
        <v>251</v>
      </c>
      <c r="S66" t="s">
        <v>252</v>
      </c>
      <c r="T66" t="s">
        <v>253</v>
      </c>
      <c r="U66" s="292">
        <v>32000</v>
      </c>
      <c r="V66" t="e">
        <f>VLOOKUP(A66,'[1]Supplement amount'!A:Z,26,FALSE)</f>
        <v>#N/A</v>
      </c>
      <c r="W66">
        <v>2074</v>
      </c>
      <c r="X66" s="162" t="s">
        <v>21</v>
      </c>
      <c r="AA66"/>
      <c r="AB66"/>
      <c r="AC66"/>
      <c r="AD66"/>
      <c r="AE66"/>
      <c r="AF66"/>
      <c r="AG66"/>
      <c r="AH66"/>
      <c r="AI66"/>
      <c r="AJ66"/>
      <c r="AK66"/>
      <c r="AL66"/>
    </row>
    <row r="67" spans="1:38">
      <c r="A67" t="s">
        <v>423</v>
      </c>
      <c r="B67" t="s">
        <v>424</v>
      </c>
      <c r="C67">
        <v>0</v>
      </c>
      <c r="D67"/>
      <c r="E67" t="s">
        <v>425</v>
      </c>
      <c r="F67" t="s">
        <v>426</v>
      </c>
      <c r="G67" t="s">
        <v>246</v>
      </c>
      <c r="H67" t="s">
        <v>427</v>
      </c>
      <c r="I67" s="291">
        <v>43038</v>
      </c>
      <c r="J67" s="291">
        <v>43054</v>
      </c>
      <c r="K67" s="291">
        <v>43769</v>
      </c>
      <c r="L67" t="s">
        <v>248</v>
      </c>
      <c r="M67" t="s">
        <v>249</v>
      </c>
      <c r="N67" s="291">
        <v>43126</v>
      </c>
      <c r="O67" t="s">
        <v>250</v>
      </c>
      <c r="P67" t="s">
        <v>427</v>
      </c>
      <c r="Q67" t="s">
        <v>251</v>
      </c>
      <c r="R67" t="s">
        <v>251</v>
      </c>
      <c r="S67" t="s">
        <v>261</v>
      </c>
      <c r="T67" t="s">
        <v>262</v>
      </c>
      <c r="U67">
        <v>0</v>
      </c>
      <c r="V67" t="e">
        <f>VLOOKUP(A67,'[1]Supplement amount'!A:Z,26,FALSE)</f>
        <v>#N/A</v>
      </c>
      <c r="W67">
        <v>15757</v>
      </c>
      <c r="X67" s="162" t="s">
        <v>21</v>
      </c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>
      <c r="A68" t="s">
        <v>428</v>
      </c>
      <c r="B68">
        <v>822122</v>
      </c>
      <c r="C68">
        <v>0</v>
      </c>
      <c r="D68"/>
      <c r="E68" t="s">
        <v>429</v>
      </c>
      <c r="F68" t="s">
        <v>430</v>
      </c>
      <c r="G68" t="s">
        <v>257</v>
      </c>
      <c r="H68" t="s">
        <v>427</v>
      </c>
      <c r="I68" s="291">
        <v>43070</v>
      </c>
      <c r="J68" s="291">
        <v>43070</v>
      </c>
      <c r="K68" s="291">
        <v>44895</v>
      </c>
      <c r="L68" t="s">
        <v>248</v>
      </c>
      <c r="M68" t="s">
        <v>249</v>
      </c>
      <c r="N68" s="291">
        <v>43125</v>
      </c>
      <c r="O68" t="s">
        <v>250</v>
      </c>
      <c r="P68" t="s">
        <v>427</v>
      </c>
      <c r="Q68" t="s">
        <v>251</v>
      </c>
      <c r="R68" t="s">
        <v>251</v>
      </c>
      <c r="S68" t="s">
        <v>323</v>
      </c>
      <c r="T68" t="s">
        <v>262</v>
      </c>
      <c r="U68">
        <v>0</v>
      </c>
      <c r="V68" t="e">
        <f>VLOOKUP(A68,'[1]Supplement amount'!A:Z,26,FALSE)</f>
        <v>#N/A</v>
      </c>
      <c r="W68">
        <v>469442</v>
      </c>
      <c r="X68" s="162" t="s">
        <v>21</v>
      </c>
      <c r="AA68"/>
      <c r="AB68"/>
      <c r="AC68"/>
      <c r="AD68"/>
      <c r="AE68"/>
      <c r="AF68"/>
      <c r="AG68"/>
      <c r="AH68"/>
      <c r="AI68"/>
      <c r="AJ68"/>
      <c r="AK68"/>
      <c r="AL68"/>
    </row>
    <row r="69" spans="1:38">
      <c r="A69" t="s">
        <v>431</v>
      </c>
      <c r="B69">
        <v>822230</v>
      </c>
      <c r="C69">
        <v>0</v>
      </c>
      <c r="D69"/>
      <c r="E69" t="s">
        <v>432</v>
      </c>
      <c r="F69" t="s">
        <v>433</v>
      </c>
      <c r="G69" t="s">
        <v>434</v>
      </c>
      <c r="H69" t="s">
        <v>435</v>
      </c>
      <c r="I69" s="291">
        <v>43084</v>
      </c>
      <c r="J69" s="291">
        <v>43070</v>
      </c>
      <c r="K69" s="291">
        <v>43251</v>
      </c>
      <c r="L69" t="s">
        <v>248</v>
      </c>
      <c r="M69" t="s">
        <v>249</v>
      </c>
      <c r="N69" s="291">
        <v>43130</v>
      </c>
      <c r="O69" t="s">
        <v>250</v>
      </c>
      <c r="P69" t="s">
        <v>436</v>
      </c>
      <c r="Q69" t="s">
        <v>251</v>
      </c>
      <c r="R69" t="s">
        <v>276</v>
      </c>
      <c r="S69" t="s">
        <v>261</v>
      </c>
      <c r="T69" t="s">
        <v>285</v>
      </c>
      <c r="U69" s="292">
        <v>140000</v>
      </c>
      <c r="V69" t="e">
        <f>VLOOKUP(A69,'[1]Supplement amount'!A:Z,26,FALSE)</f>
        <v>#N/A</v>
      </c>
      <c r="W69"/>
      <c r="X69" s="162" t="s">
        <v>21</v>
      </c>
      <c r="AA69"/>
      <c r="AB69"/>
      <c r="AC69"/>
      <c r="AD69"/>
      <c r="AE69"/>
      <c r="AF69"/>
      <c r="AG69"/>
      <c r="AH69"/>
      <c r="AI69"/>
      <c r="AJ69"/>
      <c r="AK69"/>
      <c r="AL69"/>
    </row>
    <row r="70" spans="1:38">
      <c r="A70" t="s">
        <v>437</v>
      </c>
      <c r="B70">
        <v>822251</v>
      </c>
      <c r="C70">
        <v>0</v>
      </c>
      <c r="D70"/>
      <c r="E70" t="s">
        <v>438</v>
      </c>
      <c r="F70" t="s">
        <v>439</v>
      </c>
      <c r="G70" t="s">
        <v>308</v>
      </c>
      <c r="H70" t="s">
        <v>436</v>
      </c>
      <c r="I70" s="291">
        <v>43088</v>
      </c>
      <c r="J70" s="291">
        <v>43070</v>
      </c>
      <c r="K70" s="291">
        <v>43209</v>
      </c>
      <c r="L70" t="s">
        <v>248</v>
      </c>
      <c r="M70" t="s">
        <v>249</v>
      </c>
      <c r="N70" s="291">
        <v>43130</v>
      </c>
      <c r="O70" t="s">
        <v>250</v>
      </c>
      <c r="P70" t="s">
        <v>436</v>
      </c>
      <c r="Q70" t="s">
        <v>251</v>
      </c>
      <c r="R70" t="s">
        <v>276</v>
      </c>
      <c r="S70" t="s">
        <v>261</v>
      </c>
      <c r="T70" t="s">
        <v>262</v>
      </c>
      <c r="U70" s="292">
        <v>210600</v>
      </c>
      <c r="V70" t="e">
        <f>VLOOKUP(A70,'[1]Supplement amount'!A:Z,26,FALSE)</f>
        <v>#N/A</v>
      </c>
      <c r="W70"/>
      <c r="X70" s="162" t="s">
        <v>21</v>
      </c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>
      <c r="A71" t="s">
        <v>440</v>
      </c>
      <c r="B71">
        <v>822254</v>
      </c>
      <c r="C71">
        <v>0</v>
      </c>
      <c r="D71"/>
      <c r="E71" t="s">
        <v>441</v>
      </c>
      <c r="F71" t="s">
        <v>442</v>
      </c>
      <c r="G71" t="s">
        <v>434</v>
      </c>
      <c r="H71" t="s">
        <v>435</v>
      </c>
      <c r="I71" s="291">
        <v>43088</v>
      </c>
      <c r="J71" s="291">
        <v>43108</v>
      </c>
      <c r="K71" s="291">
        <v>43251</v>
      </c>
      <c r="L71" t="s">
        <v>248</v>
      </c>
      <c r="M71" t="s">
        <v>249</v>
      </c>
      <c r="N71" s="291">
        <v>43118</v>
      </c>
      <c r="O71" t="s">
        <v>250</v>
      </c>
      <c r="P71" t="s">
        <v>436</v>
      </c>
      <c r="Q71" t="s">
        <v>251</v>
      </c>
      <c r="R71" t="s">
        <v>276</v>
      </c>
      <c r="S71" t="s">
        <v>261</v>
      </c>
      <c r="T71" t="s">
        <v>285</v>
      </c>
      <c r="U71" s="292">
        <v>140000</v>
      </c>
      <c r="V71" t="e">
        <f>VLOOKUP(A71,'[1]Supplement amount'!A:Z,26,FALSE)</f>
        <v>#N/A</v>
      </c>
      <c r="W71"/>
      <c r="X71" s="162" t="s">
        <v>21</v>
      </c>
      <c r="AA71"/>
      <c r="AB71"/>
      <c r="AC71"/>
      <c r="AD71"/>
      <c r="AE71"/>
      <c r="AF71"/>
      <c r="AG71"/>
      <c r="AH71"/>
      <c r="AI71"/>
      <c r="AJ71"/>
      <c r="AK71"/>
      <c r="AL71"/>
    </row>
    <row r="72" spans="1:38">
      <c r="A72" t="s">
        <v>443</v>
      </c>
      <c r="B72">
        <v>822256</v>
      </c>
      <c r="C72">
        <v>0</v>
      </c>
      <c r="D72"/>
      <c r="E72" t="s">
        <v>444</v>
      </c>
      <c r="F72" t="s">
        <v>445</v>
      </c>
      <c r="G72" t="s">
        <v>434</v>
      </c>
      <c r="H72" t="s">
        <v>436</v>
      </c>
      <c r="I72" s="291">
        <v>43088</v>
      </c>
      <c r="J72" s="291">
        <v>43104</v>
      </c>
      <c r="K72" s="291">
        <v>43251</v>
      </c>
      <c r="L72" t="s">
        <v>248</v>
      </c>
      <c r="M72" t="s">
        <v>249</v>
      </c>
      <c r="N72" s="291">
        <v>43129</v>
      </c>
      <c r="O72" t="s">
        <v>250</v>
      </c>
      <c r="P72" t="s">
        <v>436</v>
      </c>
      <c r="Q72" t="s">
        <v>251</v>
      </c>
      <c r="R72" t="s">
        <v>276</v>
      </c>
      <c r="S72" t="s">
        <v>261</v>
      </c>
      <c r="T72" t="s">
        <v>285</v>
      </c>
      <c r="U72" s="292">
        <v>140000</v>
      </c>
      <c r="V72" t="e">
        <f>VLOOKUP(A72,'[1]Supplement amount'!A:Z,26,FALSE)</f>
        <v>#N/A</v>
      </c>
      <c r="W72"/>
      <c r="X72" s="162" t="s">
        <v>21</v>
      </c>
      <c r="AA72"/>
      <c r="AB72"/>
      <c r="AC72"/>
      <c r="AD72"/>
      <c r="AE72"/>
      <c r="AF72"/>
      <c r="AG72"/>
      <c r="AH72"/>
      <c r="AI72"/>
      <c r="AJ72"/>
      <c r="AK72"/>
      <c r="AL72"/>
    </row>
    <row r="73" spans="1:38">
      <c r="A73" t="s">
        <v>446</v>
      </c>
      <c r="B73">
        <v>822269</v>
      </c>
      <c r="C73">
        <v>0</v>
      </c>
      <c r="D73"/>
      <c r="E73" t="s">
        <v>447</v>
      </c>
      <c r="F73" t="s">
        <v>448</v>
      </c>
      <c r="G73" t="s">
        <v>308</v>
      </c>
      <c r="H73" t="s">
        <v>435</v>
      </c>
      <c r="I73" s="291">
        <v>43089</v>
      </c>
      <c r="J73" s="291">
        <v>43101</v>
      </c>
      <c r="K73" s="291">
        <v>43281</v>
      </c>
      <c r="L73" t="s">
        <v>248</v>
      </c>
      <c r="M73" t="s">
        <v>249</v>
      </c>
      <c r="N73" s="291">
        <v>43118</v>
      </c>
      <c r="O73" t="s">
        <v>250</v>
      </c>
      <c r="P73" t="s">
        <v>436</v>
      </c>
      <c r="Q73" t="s">
        <v>251</v>
      </c>
      <c r="R73" t="s">
        <v>276</v>
      </c>
      <c r="S73" t="s">
        <v>261</v>
      </c>
      <c r="T73" t="s">
        <v>262</v>
      </c>
      <c r="U73" s="292">
        <v>299000</v>
      </c>
      <c r="V73" t="e">
        <f>VLOOKUP(A73,'[1]Supplement amount'!A:Z,26,FALSE)</f>
        <v>#N/A</v>
      </c>
      <c r="W73"/>
      <c r="X73" s="162" t="s">
        <v>21</v>
      </c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>
      <c r="A74" t="s">
        <v>449</v>
      </c>
      <c r="B74">
        <v>822291</v>
      </c>
      <c r="C74">
        <v>0</v>
      </c>
      <c r="D74"/>
      <c r="E74" t="s">
        <v>450</v>
      </c>
      <c r="F74" t="s">
        <v>451</v>
      </c>
      <c r="G74" t="s">
        <v>434</v>
      </c>
      <c r="H74" t="s">
        <v>435</v>
      </c>
      <c r="I74" s="291">
        <v>43090</v>
      </c>
      <c r="J74" s="291">
        <v>43115</v>
      </c>
      <c r="K74" s="291">
        <v>43251</v>
      </c>
      <c r="L74" t="s">
        <v>248</v>
      </c>
      <c r="M74" t="s">
        <v>249</v>
      </c>
      <c r="N74" s="291">
        <v>43118</v>
      </c>
      <c r="O74" t="s">
        <v>250</v>
      </c>
      <c r="P74" t="s">
        <v>436</v>
      </c>
      <c r="Q74" t="s">
        <v>251</v>
      </c>
      <c r="R74" t="s">
        <v>276</v>
      </c>
      <c r="S74" t="s">
        <v>261</v>
      </c>
      <c r="T74" t="s">
        <v>452</v>
      </c>
      <c r="U74" s="292">
        <v>140000</v>
      </c>
      <c r="V74" t="e">
        <f>VLOOKUP(A74,'[1]Supplement amount'!A:Z,26,FALSE)</f>
        <v>#N/A</v>
      </c>
      <c r="W74"/>
      <c r="X74" s="162" t="s">
        <v>21</v>
      </c>
      <c r="AA74"/>
      <c r="AB74"/>
      <c r="AC74"/>
      <c r="AD74"/>
      <c r="AE74"/>
      <c r="AF74"/>
      <c r="AG74"/>
      <c r="AH74"/>
      <c r="AI74"/>
      <c r="AJ74"/>
      <c r="AK74"/>
      <c r="AL74"/>
    </row>
    <row r="75" spans="1:38">
      <c r="A75" t="s">
        <v>453</v>
      </c>
      <c r="B75">
        <v>822292</v>
      </c>
      <c r="C75">
        <v>0</v>
      </c>
      <c r="D75"/>
      <c r="E75" t="s">
        <v>454</v>
      </c>
      <c r="F75" t="s">
        <v>455</v>
      </c>
      <c r="G75" t="s">
        <v>308</v>
      </c>
      <c r="H75" t="s">
        <v>435</v>
      </c>
      <c r="I75" s="291">
        <v>43090</v>
      </c>
      <c r="J75" s="291">
        <v>43113</v>
      </c>
      <c r="K75" s="291">
        <v>43434</v>
      </c>
      <c r="L75" t="s">
        <v>248</v>
      </c>
      <c r="M75" t="s">
        <v>249</v>
      </c>
      <c r="N75" s="291">
        <v>43118</v>
      </c>
      <c r="O75" t="s">
        <v>250</v>
      </c>
      <c r="P75" t="s">
        <v>436</v>
      </c>
      <c r="Q75" t="s">
        <v>251</v>
      </c>
      <c r="R75" t="s">
        <v>276</v>
      </c>
      <c r="S75" t="s">
        <v>261</v>
      </c>
      <c r="T75" t="s">
        <v>262</v>
      </c>
      <c r="U75" s="292">
        <v>195000</v>
      </c>
      <c r="V75" t="e">
        <f>VLOOKUP(A75,'[1]Supplement amount'!A:Z,26,FALSE)</f>
        <v>#N/A</v>
      </c>
      <c r="W75"/>
      <c r="X75" s="162" t="s">
        <v>21</v>
      </c>
      <c r="AA75"/>
      <c r="AB75"/>
      <c r="AC75"/>
      <c r="AD75"/>
      <c r="AE75"/>
      <c r="AF75"/>
      <c r="AG75"/>
      <c r="AH75"/>
      <c r="AI75"/>
      <c r="AJ75"/>
      <c r="AK75"/>
      <c r="AL75"/>
    </row>
    <row r="76" spans="1:38">
      <c r="A76" t="s">
        <v>456</v>
      </c>
      <c r="B76">
        <v>822296</v>
      </c>
      <c r="C76">
        <v>0</v>
      </c>
      <c r="D76"/>
      <c r="E76" t="s">
        <v>457</v>
      </c>
      <c r="F76" t="s">
        <v>458</v>
      </c>
      <c r="G76" t="s">
        <v>308</v>
      </c>
      <c r="H76" t="s">
        <v>436</v>
      </c>
      <c r="I76" s="291">
        <v>43090</v>
      </c>
      <c r="J76" s="291">
        <v>43088</v>
      </c>
      <c r="K76" s="291">
        <v>43281</v>
      </c>
      <c r="L76" t="s">
        <v>248</v>
      </c>
      <c r="M76" t="s">
        <v>249</v>
      </c>
      <c r="N76" s="291">
        <v>43131</v>
      </c>
      <c r="O76" t="s">
        <v>250</v>
      </c>
      <c r="P76" t="s">
        <v>436</v>
      </c>
      <c r="Q76" t="s">
        <v>251</v>
      </c>
      <c r="R76" t="s">
        <v>276</v>
      </c>
      <c r="S76" t="s">
        <v>261</v>
      </c>
      <c r="T76" t="s">
        <v>262</v>
      </c>
      <c r="U76" s="292">
        <v>338000</v>
      </c>
      <c r="V76" t="e">
        <f>VLOOKUP(A76,'[1]Supplement amount'!A:Z,26,FALSE)</f>
        <v>#N/A</v>
      </c>
      <c r="W76"/>
      <c r="X76" s="162" t="s">
        <v>21</v>
      </c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>
      <c r="A77" t="s">
        <v>459</v>
      </c>
      <c r="B77">
        <v>822302</v>
      </c>
      <c r="C77">
        <v>0</v>
      </c>
      <c r="D77"/>
      <c r="E77" t="s">
        <v>460</v>
      </c>
      <c r="F77" t="s">
        <v>461</v>
      </c>
      <c r="G77" t="s">
        <v>308</v>
      </c>
      <c r="H77" t="s">
        <v>435</v>
      </c>
      <c r="I77" s="291">
        <v>43090</v>
      </c>
      <c r="J77" s="291">
        <v>43101</v>
      </c>
      <c r="K77" s="291">
        <v>43220</v>
      </c>
      <c r="L77" t="s">
        <v>248</v>
      </c>
      <c r="M77" t="s">
        <v>249</v>
      </c>
      <c r="N77" s="291">
        <v>43118</v>
      </c>
      <c r="O77" t="s">
        <v>250</v>
      </c>
      <c r="P77" t="s">
        <v>436</v>
      </c>
      <c r="Q77" t="s">
        <v>251</v>
      </c>
      <c r="R77" t="s">
        <v>276</v>
      </c>
      <c r="S77" t="s">
        <v>261</v>
      </c>
      <c r="T77" t="s">
        <v>262</v>
      </c>
      <c r="U77" s="292">
        <v>260000</v>
      </c>
      <c r="V77" t="e">
        <f>VLOOKUP(A77,'[1]Supplement amount'!A:Z,26,FALSE)</f>
        <v>#N/A</v>
      </c>
      <c r="W77"/>
      <c r="X77" s="162" t="s">
        <v>21</v>
      </c>
      <c r="AA77"/>
      <c r="AB77"/>
      <c r="AC77"/>
      <c r="AD77"/>
      <c r="AE77"/>
      <c r="AF77"/>
      <c r="AG77"/>
      <c r="AH77"/>
      <c r="AI77"/>
      <c r="AJ77"/>
      <c r="AK77"/>
      <c r="AL77"/>
    </row>
    <row r="78" spans="1:38">
      <c r="A78" t="s">
        <v>462</v>
      </c>
      <c r="B78">
        <v>822349</v>
      </c>
      <c r="C78">
        <v>0</v>
      </c>
      <c r="D78"/>
      <c r="E78" t="s">
        <v>463</v>
      </c>
      <c r="F78" t="s">
        <v>464</v>
      </c>
      <c r="G78" t="s">
        <v>434</v>
      </c>
      <c r="H78" t="s">
        <v>436</v>
      </c>
      <c r="I78" s="291">
        <v>43110</v>
      </c>
      <c r="J78" s="291">
        <v>43108</v>
      </c>
      <c r="K78" s="291">
        <v>43251</v>
      </c>
      <c r="L78" t="s">
        <v>248</v>
      </c>
      <c r="M78" t="s">
        <v>249</v>
      </c>
      <c r="N78" s="291">
        <v>43130</v>
      </c>
      <c r="O78" t="s">
        <v>250</v>
      </c>
      <c r="P78" t="s">
        <v>436</v>
      </c>
      <c r="Q78" t="s">
        <v>251</v>
      </c>
      <c r="R78" t="s">
        <v>276</v>
      </c>
      <c r="S78" t="s">
        <v>261</v>
      </c>
      <c r="T78" t="s">
        <v>285</v>
      </c>
      <c r="U78" s="292">
        <v>140000</v>
      </c>
      <c r="V78" t="e">
        <f>VLOOKUP(A78,'[1]Supplement amount'!A:Z,26,FALSE)</f>
        <v>#N/A</v>
      </c>
      <c r="W78"/>
      <c r="X78" s="162" t="s">
        <v>21</v>
      </c>
      <c r="AA78"/>
      <c r="AB78"/>
      <c r="AC78"/>
      <c r="AD78"/>
      <c r="AE78"/>
      <c r="AF78"/>
      <c r="AG78"/>
      <c r="AH78"/>
      <c r="AI78"/>
      <c r="AJ78"/>
      <c r="AK78"/>
      <c r="AL78"/>
    </row>
    <row r="79" spans="1:38">
      <c r="A79" t="s">
        <v>465</v>
      </c>
      <c r="B79">
        <v>822355</v>
      </c>
      <c r="C79">
        <v>0</v>
      </c>
      <c r="D79"/>
      <c r="E79" t="s">
        <v>466</v>
      </c>
      <c r="F79" t="s">
        <v>467</v>
      </c>
      <c r="G79" t="s">
        <v>434</v>
      </c>
      <c r="H79" t="s">
        <v>436</v>
      </c>
      <c r="I79" s="291">
        <v>43111</v>
      </c>
      <c r="J79" s="291">
        <v>43123</v>
      </c>
      <c r="K79" s="291">
        <v>43251</v>
      </c>
      <c r="L79" t="s">
        <v>248</v>
      </c>
      <c r="M79" t="s">
        <v>249</v>
      </c>
      <c r="N79" s="291">
        <v>43131</v>
      </c>
      <c r="O79" t="s">
        <v>250</v>
      </c>
      <c r="P79" t="s">
        <v>436</v>
      </c>
      <c r="Q79" t="s">
        <v>251</v>
      </c>
      <c r="R79" t="s">
        <v>276</v>
      </c>
      <c r="S79" t="s">
        <v>261</v>
      </c>
      <c r="T79" t="s">
        <v>468</v>
      </c>
      <c r="U79" s="292">
        <v>140000</v>
      </c>
      <c r="V79" t="e">
        <f>VLOOKUP(A79,'[1]Supplement amount'!A:Z,26,FALSE)</f>
        <v>#N/A</v>
      </c>
      <c r="W79"/>
      <c r="X79" s="162" t="s">
        <v>21</v>
      </c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>
      <c r="A80" t="s">
        <v>469</v>
      </c>
      <c r="B80">
        <v>822359</v>
      </c>
      <c r="C80">
        <v>0</v>
      </c>
      <c r="D80"/>
      <c r="E80" t="s">
        <v>470</v>
      </c>
      <c r="F80" t="s">
        <v>471</v>
      </c>
      <c r="G80" t="s">
        <v>434</v>
      </c>
      <c r="H80" t="s">
        <v>436</v>
      </c>
      <c r="I80" s="291">
        <v>43111</v>
      </c>
      <c r="J80" s="291">
        <v>43144</v>
      </c>
      <c r="K80" s="291">
        <v>43251</v>
      </c>
      <c r="L80" t="s">
        <v>248</v>
      </c>
      <c r="M80" t="s">
        <v>249</v>
      </c>
      <c r="N80" s="291">
        <v>43131</v>
      </c>
      <c r="O80" t="s">
        <v>250</v>
      </c>
      <c r="P80" t="s">
        <v>436</v>
      </c>
      <c r="Q80" t="s">
        <v>251</v>
      </c>
      <c r="R80" t="s">
        <v>276</v>
      </c>
      <c r="S80" t="s">
        <v>261</v>
      </c>
      <c r="T80" t="s">
        <v>472</v>
      </c>
      <c r="U80" s="292">
        <v>140000</v>
      </c>
      <c r="V80" t="e">
        <f>VLOOKUP(A80,'[1]Supplement amount'!A:Z,26,FALSE)</f>
        <v>#N/A</v>
      </c>
      <c r="W80"/>
      <c r="X80" s="162" t="s">
        <v>21</v>
      </c>
      <c r="AA80"/>
      <c r="AB80"/>
      <c r="AC80"/>
      <c r="AD80"/>
      <c r="AE80"/>
      <c r="AF80"/>
      <c r="AG80"/>
      <c r="AH80"/>
      <c r="AI80"/>
      <c r="AJ80"/>
      <c r="AK80"/>
      <c r="AL80"/>
    </row>
    <row r="81" spans="1:38">
      <c r="A81" t="s">
        <v>473</v>
      </c>
      <c r="B81">
        <v>822370</v>
      </c>
      <c r="C81">
        <v>0</v>
      </c>
      <c r="D81"/>
      <c r="E81" t="s">
        <v>474</v>
      </c>
      <c r="F81" t="s">
        <v>474</v>
      </c>
      <c r="G81" t="s">
        <v>308</v>
      </c>
      <c r="H81" t="s">
        <v>436</v>
      </c>
      <c r="I81" s="291">
        <v>43112</v>
      </c>
      <c r="J81" s="291">
        <v>43112</v>
      </c>
      <c r="K81" s="291">
        <v>43281</v>
      </c>
      <c r="L81" t="s">
        <v>248</v>
      </c>
      <c r="M81" t="s">
        <v>249</v>
      </c>
      <c r="N81" s="291">
        <v>43130</v>
      </c>
      <c r="O81" t="s">
        <v>250</v>
      </c>
      <c r="P81" t="s">
        <v>436</v>
      </c>
      <c r="Q81" t="s">
        <v>251</v>
      </c>
      <c r="R81" t="s">
        <v>276</v>
      </c>
      <c r="S81" t="s">
        <v>261</v>
      </c>
      <c r="T81" t="s">
        <v>262</v>
      </c>
      <c r="U81" s="292">
        <v>144000</v>
      </c>
      <c r="V81" t="e">
        <f>VLOOKUP(A81,'[1]Supplement amount'!A:Z,26,FALSE)</f>
        <v>#N/A</v>
      </c>
      <c r="W81"/>
      <c r="X81" s="162" t="s">
        <v>21</v>
      </c>
      <c r="AA81"/>
      <c r="AB81"/>
      <c r="AC81"/>
      <c r="AD81"/>
      <c r="AE81"/>
      <c r="AF81"/>
      <c r="AG81"/>
      <c r="AH81"/>
      <c r="AI81"/>
      <c r="AJ81"/>
      <c r="AK81"/>
      <c r="AL81"/>
    </row>
    <row r="82" spans="1:38">
      <c r="A82" t="s">
        <v>475</v>
      </c>
      <c r="B82">
        <v>822413</v>
      </c>
      <c r="C82">
        <v>0</v>
      </c>
      <c r="D82"/>
      <c r="E82" t="s">
        <v>476</v>
      </c>
      <c r="F82" t="s">
        <v>477</v>
      </c>
      <c r="G82" t="s">
        <v>269</v>
      </c>
      <c r="H82" t="s">
        <v>270</v>
      </c>
      <c r="I82" s="291">
        <v>43118</v>
      </c>
      <c r="J82" s="291">
        <v>43101</v>
      </c>
      <c r="K82" s="291">
        <v>43465</v>
      </c>
      <c r="L82" t="s">
        <v>248</v>
      </c>
      <c r="M82" t="s">
        <v>249</v>
      </c>
      <c r="N82" s="291">
        <v>43122</v>
      </c>
      <c r="O82" t="s">
        <v>250</v>
      </c>
      <c r="P82" t="s">
        <v>270</v>
      </c>
      <c r="Q82" t="s">
        <v>251</v>
      </c>
      <c r="R82" t="s">
        <v>276</v>
      </c>
      <c r="S82" t="s">
        <v>478</v>
      </c>
      <c r="T82" t="s">
        <v>302</v>
      </c>
      <c r="U82">
        <v>0</v>
      </c>
      <c r="V82" t="e">
        <f>VLOOKUP(A82,'[1]Supplement amount'!A:Z,26,FALSE)</f>
        <v>#N/A</v>
      </c>
      <c r="W82">
        <v>711515</v>
      </c>
      <c r="X82" s="162" t="s">
        <v>21</v>
      </c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>
      <c r="A83" t="s">
        <v>479</v>
      </c>
      <c r="B83">
        <v>822464</v>
      </c>
      <c r="C83">
        <v>0</v>
      </c>
      <c r="D83">
        <v>408291</v>
      </c>
      <c r="E83" t="s">
        <v>480</v>
      </c>
      <c r="F83" t="s">
        <v>481</v>
      </c>
      <c r="G83" t="s">
        <v>308</v>
      </c>
      <c r="H83" t="s">
        <v>270</v>
      </c>
      <c r="I83" s="291">
        <v>43123</v>
      </c>
      <c r="J83" s="291">
        <v>43132</v>
      </c>
      <c r="K83" s="291">
        <v>43496</v>
      </c>
      <c r="L83" t="s">
        <v>248</v>
      </c>
      <c r="M83" t="s">
        <v>249</v>
      </c>
      <c r="N83" s="291">
        <v>43130</v>
      </c>
      <c r="O83" t="s">
        <v>250</v>
      </c>
      <c r="P83" t="s">
        <v>270</v>
      </c>
      <c r="Q83" t="s">
        <v>251</v>
      </c>
      <c r="R83" t="s">
        <v>251</v>
      </c>
      <c r="S83" t="s">
        <v>294</v>
      </c>
      <c r="T83" t="s">
        <v>385</v>
      </c>
      <c r="U83" s="292">
        <v>128960</v>
      </c>
      <c r="V83" t="e">
        <f>VLOOKUP(A83,'[1]Supplement amount'!A:Z,26,FALSE)</f>
        <v>#N/A</v>
      </c>
      <c r="W83"/>
      <c r="X83" s="162" t="s">
        <v>21</v>
      </c>
      <c r="Y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1:38">
      <c r="A84" t="s">
        <v>482</v>
      </c>
      <c r="B84">
        <v>822469</v>
      </c>
      <c r="C84">
        <v>0</v>
      </c>
      <c r="D84">
        <v>408289</v>
      </c>
      <c r="E84" t="s">
        <v>483</v>
      </c>
      <c r="F84" t="s">
        <v>484</v>
      </c>
      <c r="G84" t="s">
        <v>308</v>
      </c>
      <c r="H84" t="s">
        <v>270</v>
      </c>
      <c r="I84" s="291">
        <v>43123</v>
      </c>
      <c r="J84" s="291">
        <v>43132</v>
      </c>
      <c r="K84" s="291">
        <v>43496</v>
      </c>
      <c r="L84" t="s">
        <v>248</v>
      </c>
      <c r="M84" t="s">
        <v>249</v>
      </c>
      <c r="N84" s="291">
        <v>43130</v>
      </c>
      <c r="O84" t="s">
        <v>250</v>
      </c>
      <c r="P84" t="s">
        <v>270</v>
      </c>
      <c r="Q84" t="s">
        <v>251</v>
      </c>
      <c r="R84" t="s">
        <v>276</v>
      </c>
      <c r="S84" t="s">
        <v>294</v>
      </c>
      <c r="T84" t="s">
        <v>385</v>
      </c>
      <c r="U84" s="292">
        <v>128960</v>
      </c>
      <c r="V84" t="e">
        <f>VLOOKUP(A84,'[1]Supplement amount'!A:Z,26,FALSE)</f>
        <v>#N/A</v>
      </c>
      <c r="W84"/>
      <c r="X84" s="162" t="s">
        <v>21</v>
      </c>
      <c r="Y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1:38">
      <c r="A85" t="s">
        <v>485</v>
      </c>
      <c r="B85">
        <v>822471</v>
      </c>
      <c r="C85">
        <v>0</v>
      </c>
      <c r="D85">
        <v>408292</v>
      </c>
      <c r="E85" t="s">
        <v>486</v>
      </c>
      <c r="F85" t="s">
        <v>487</v>
      </c>
      <c r="G85" t="s">
        <v>308</v>
      </c>
      <c r="H85" t="s">
        <v>270</v>
      </c>
      <c r="I85" s="291">
        <v>43123</v>
      </c>
      <c r="J85" s="291">
        <v>43132</v>
      </c>
      <c r="K85" s="291">
        <v>43496</v>
      </c>
      <c r="L85" t="s">
        <v>248</v>
      </c>
      <c r="M85" t="s">
        <v>249</v>
      </c>
      <c r="N85" s="291">
        <v>43130</v>
      </c>
      <c r="O85" t="s">
        <v>250</v>
      </c>
      <c r="P85" t="s">
        <v>270</v>
      </c>
      <c r="Q85" t="s">
        <v>251</v>
      </c>
      <c r="R85" t="s">
        <v>276</v>
      </c>
      <c r="S85" t="s">
        <v>294</v>
      </c>
      <c r="T85" t="s">
        <v>385</v>
      </c>
      <c r="U85" s="292">
        <v>128960</v>
      </c>
      <c r="V85" t="e">
        <f>VLOOKUP(A85,'[1]Supplement amount'!A:Z,26,FALSE)</f>
        <v>#N/A</v>
      </c>
      <c r="W85"/>
      <c r="X85" s="162" t="s">
        <v>21</v>
      </c>
      <c r="Y85"/>
      <c r="AA85"/>
      <c r="AB85"/>
      <c r="AC85"/>
      <c r="AD85"/>
      <c r="AE85"/>
      <c r="AF85"/>
      <c r="AG85"/>
      <c r="AH85"/>
      <c r="AI85"/>
      <c r="AJ85"/>
      <c r="AK85"/>
      <c r="AL85"/>
    </row>
  </sheetData>
  <sheetProtection formatCells="0" formatColumns="0" formatRows="0"/>
  <customSheetViews>
    <customSheetView guid="{99C96E53-20B8-4C39-B2E0-60BB02E5589C}" scale="70" hiddenColumns="1">
      <pane ySplit="24" topLeftCell="A25" activePane="bottomLeft" state="frozen"/>
      <selection pane="bottomLeft" activeCell="A40" sqref="A40"/>
      <pageMargins left="0.25" right="0.25" top="0.75" bottom="0.75" header="0.3" footer="0.3"/>
      <pageSetup orientation="landscape" r:id="rId1"/>
    </customSheetView>
    <customSheetView guid="{E64ADD4A-BA65-4CC3-87AE-4A7A873E5B87}" scale="70" hiddenColumns="1">
      <pane ySplit="24" topLeftCell="A25" activePane="bottomLeft" state="frozen"/>
      <selection pane="bottomLeft" activeCell="A40" sqref="A40"/>
      <pageMargins left="0.25" right="0.25" top="0.75" bottom="0.75" header="0.3" footer="0.3"/>
      <pageSetup orientation="landscape" r:id="rId2"/>
    </customSheetView>
    <customSheetView guid="{6DA8A8FD-352D-4610-BC5A-169CD7F1B872}" scale="70" filter="1" showAutoFilter="1" hiddenColumns="1" topLeftCell="E1">
      <pane ySplit="24" topLeftCell="A1216" activePane="bottomLeft" state="frozen"/>
      <selection pane="bottomLeft" activeCell="U13" sqref="U13"/>
      <pageMargins left="0.25" right="0.25" top="0.75" bottom="0.75" header="0.3" footer="0.3"/>
      <pageSetup orientation="landscape" r:id="rId3"/>
      <autoFilter ref="A24:Y24">
        <filterColumn colId="23">
          <filters>
            <filter val="November"/>
          </filters>
        </filterColumn>
      </autoFilter>
    </customSheetView>
    <customSheetView guid="{A423EAEA-26C9-4C91-968F-9FF15FD8A3CD}" scale="70" filter="1" showAutoFilter="1" hiddenColumns="1">
      <pane ySplit="24" topLeftCell="A406" activePane="bottomLeft" state="frozen"/>
      <selection pane="bottomLeft" activeCell="V9" sqref="V9"/>
      <pageMargins left="0.25" right="0.25" top="0.75" bottom="0.75" header="0.3" footer="0.3"/>
      <pageSetup orientation="landscape" r:id="rId4"/>
      <autoFilter ref="A24:Y24">
        <filterColumn colId="23">
          <filters>
            <filter val="March"/>
          </filters>
        </filterColumn>
      </autoFilter>
    </customSheetView>
    <customSheetView guid="{A755F7B1-1B17-4B1B-AE2C-9A42288D6C9C}" scale="70" filter="1" showAutoFilter="1" hiddenColumns="1" topLeftCell="E1">
      <pane ySplit="24" topLeftCell="A1216" activePane="bottomLeft" state="frozen"/>
      <selection pane="bottomLeft" activeCell="U13" sqref="U13"/>
      <pageMargins left="0.25" right="0.25" top="0.75" bottom="0.75" header="0.3" footer="0.3"/>
      <pageSetup orientation="landscape" r:id="rId5"/>
      <autoFilter ref="A24:Y1242">
        <filterColumn colId="23">
          <filters>
            <filter val="November"/>
          </filters>
        </filterColumn>
      </autoFilter>
    </customSheetView>
    <customSheetView guid="{8FCB8EB8-4FC2-40FD-A64A-15756752189C}" scale="70" showAutoFilter="1">
      <pane ySplit="24" topLeftCell="A1006" activePane="bottomLeft" state="frozen"/>
      <selection pane="bottomLeft" activeCell="Y1014" sqref="Y1014"/>
      <pageMargins left="0.25" right="0.25" top="0.75" bottom="0.75" header="0.3" footer="0.3"/>
      <pageSetup orientation="landscape" r:id="rId6"/>
      <autoFilter ref="A24:Y1147"/>
    </customSheetView>
    <customSheetView guid="{C003D31C-3C11-4F7E-AAAB-AD241761AEF2}" scale="70" showAutoFilter="1">
      <pane ySplit="24" topLeftCell="A1006" activePane="bottomLeft" state="frozen"/>
      <selection pane="bottomLeft" activeCell="Y1014" sqref="Y1014"/>
      <pageMargins left="0.25" right="0.25" top="0.75" bottom="0.75" header="0.3" footer="0.3"/>
      <pageSetup orientation="landscape" r:id="rId7"/>
      <autoFilter ref="A24:Y1147"/>
    </customSheetView>
    <customSheetView guid="{4C04BD47-84CE-4273-ACF8-B93F72B2FC29}" scale="70" showAutoFilter="1" topLeftCell="G1">
      <pane ySplit="24" topLeftCell="A1006" activePane="bottomLeft" state="frozen"/>
      <selection pane="bottomLeft" activeCell="Y1014" sqref="Y1014"/>
      <pageMargins left="0.25" right="0.25" top="0.75" bottom="0.75" header="0.3" footer="0.3"/>
      <pageSetup orientation="landscape" r:id="rId8"/>
      <autoFilter ref="A24:Y1147"/>
    </customSheetView>
    <customSheetView guid="{2699C5E5-96D4-48DE-87D7-EC09646739BE}" scale="70" filter="1" showAutoFilter="1" hiddenColumns="1" topLeftCell="E1">
      <pane ySplit="24" topLeftCell="A406" activePane="bottomLeft" state="frozen"/>
      <selection pane="bottomLeft" activeCell="G12" sqref="G12"/>
      <pageMargins left="0.25" right="0.25" top="0.75" bottom="0.75" header="0.3" footer="0.3"/>
      <pageSetup orientation="landscape" r:id="rId9"/>
      <autoFilter ref="A24:Y430">
        <filterColumn colId="23">
          <filters>
            <filter val="March"/>
          </filters>
        </filterColumn>
      </autoFilter>
    </customSheetView>
    <customSheetView guid="{D570A0AB-7D73-4828-9E7D-BCCF88D35B2E}" scale="70" filter="1" showAutoFilter="1" hiddenColumns="1" topLeftCell="E1">
      <pane ySplit="23" topLeftCell="A406" activePane="bottomLeft" state="frozen"/>
      <selection pane="bottomLeft" activeCell="G12" sqref="G12"/>
      <pageMargins left="0.25" right="0.25" top="0.75" bottom="0.75" header="0.3" footer="0.3"/>
      <pageSetup orientation="landscape" r:id="rId10"/>
      <autoFilter ref="A24:Y430">
        <filterColumn colId="23">
          <filters>
            <filter val="March"/>
          </filters>
        </filterColumn>
      </autoFilter>
    </customSheetView>
    <customSheetView guid="{D5108DDB-1CA7-4882-8509-9DD5CB1D05D4}" scale="60" showAutoFilter="1" hiddenColumns="1">
      <pane ySplit="24" topLeftCell="A25" activePane="bottomLeft" state="frozen"/>
      <selection pane="bottomLeft" activeCell="F39" sqref="F39"/>
      <pageMargins left="0.25" right="0.25" top="0.75" bottom="0.75" header="0.3" footer="0.3"/>
      <pageSetup orientation="landscape" r:id="rId11"/>
      <autoFilter ref="A24:Y25"/>
    </customSheetView>
    <customSheetView guid="{B3DB9642-86AB-452C-A0CD-25C90A434E2B}" scale="60" showAutoFilter="1" hiddenColumns="1">
      <selection activeCell="E32" sqref="E32"/>
      <pageMargins left="0.25" right="0.25" top="0.75" bottom="0.75" header="0.3" footer="0.3"/>
      <pageSetup orientation="landscape" r:id="rId12"/>
      <autoFilter ref="A24:Y1164"/>
    </customSheetView>
    <customSheetView guid="{FBCD9737-53FC-4BBA-9677-9554CB08187D}" scale="60" showAutoFilter="1">
      <selection activeCell="F3" sqref="F3"/>
      <pageMargins left="0.25" right="0.25" top="0.75" bottom="0.75" header="0.3" footer="0.3"/>
      <pageSetup orientation="landscape" r:id="rId13"/>
      <autoFilter ref="A24:Y769"/>
    </customSheetView>
    <customSheetView guid="{8553E7FD-9F31-43F9-9E4D-7B67B2E0411A}" scale="60" showAutoFilter="1" topLeftCell="A716">
      <selection activeCell="H752" sqref="H752"/>
      <pageMargins left="0.25" right="0.25" top="0.75" bottom="0.75" header="0.3" footer="0.3"/>
      <pageSetup orientation="landscape" r:id="rId14"/>
      <autoFilter ref="A22:Z700"/>
    </customSheetView>
    <customSheetView guid="{1FBB4969-6CBF-41D4-A639-A7476D452D85}" scale="60" showAutoFilter="1">
      <selection activeCell="B6" sqref="B6:B13"/>
      <pageMargins left="0.25" right="0.25" top="0.75" bottom="0.75" header="0.3" footer="0.3"/>
      <pageSetup orientation="landscape" r:id="rId15"/>
      <autoFilter ref="A22:Z700"/>
    </customSheetView>
    <customSheetView guid="{6FC8E45E-B7EC-432F-999B-187E52E5BCD1}" scale="60" filter="1" showAutoFilter="1" topLeftCell="A602">
      <selection activeCell="D647" sqref="D647"/>
      <pageMargins left="0.25" right="0.25" top="0.75" bottom="0.75" header="0.3" footer="0.3"/>
      <pageSetup orientation="landscape" r:id="rId16"/>
      <autoFilter ref="A22:Z645">
        <filterColumn colId="23">
          <filters>
            <filter val="July"/>
          </filters>
        </filterColumn>
      </autoFilter>
    </customSheetView>
    <customSheetView guid="{743A6B8C-8B96-401A-AAC5-2EB1A52E66BC}" filter="1" showAutoFilter="1" topLeftCell="A734">
      <selection activeCell="F792" sqref="F792"/>
      <pageMargins left="0.7" right="0.7" top="0.75" bottom="0.75" header="0.3" footer="0.3"/>
      <autoFilter ref="A2:W990">
        <filterColumn colId="15">
          <filters>
            <filter val="Acosta, Javier"/>
            <filter val="Boyarski, Dean"/>
            <filter val="Cantlon, Elaine"/>
            <filter val="Doucette, Cassie"/>
            <filter val="Dovichak, Lesley"/>
            <filter val="Easthope, Julie"/>
            <filter val="Gibson, Colleen"/>
            <filter val="Kinnear, Stuart"/>
            <filter val="Lanfranchi, Renato"/>
            <filter val="MacLean, Candice"/>
            <filter val="Miller, Ken"/>
            <filter val="Romero, Allan"/>
            <filter val="Ross, Kevin"/>
          </filters>
        </filterColumn>
      </autoFilter>
    </customSheetView>
    <customSheetView guid="{5FC3DCBB-1083-4C50-A3FD-B9D4538DA773}" scale="80" showAutoFilter="1">
      <selection activeCell="Y12" sqref="Y12"/>
      <pageMargins left="0.7" right="0.7" top="0.75" bottom="0.75" header="0.3" footer="0.3"/>
      <autoFilter ref="A2:W1067"/>
    </customSheetView>
    <customSheetView guid="{B7BCDC88-F3BD-48B0-8DD5-36B47A2B1128}" scale="80" filter="1" showAutoFilter="1">
      <selection activeCell="A3" sqref="A3"/>
      <pageMargins left="0.7" right="0.7" top="0.75" bottom="0.75" header="0.3" footer="0.3"/>
      <autoFilter ref="A2:W1067">
        <filterColumn colId="13">
          <filters>
            <dateGroupItem year="2014" month="9" dateTimeGrouping="month"/>
          </filters>
        </filterColumn>
      </autoFilter>
    </customSheetView>
    <customSheetView guid="{F976164E-0E99-4807-8FC3-52215D1D897C}" scale="80" showAutoFilter="1" topLeftCell="E1">
      <selection activeCell="D20" sqref="A20:XFD22"/>
      <pageMargins left="0.7" right="0.7" top="0.75" bottom="0.75" header="0.3" footer="0.3"/>
      <autoFilter ref="A2:W1102"/>
    </customSheetView>
    <customSheetView guid="{82F36205-E67C-4794-BB0C-024D3E9E2E22}" scale="80" topLeftCell="A213">
      <selection activeCell="A97" sqref="A97:XFD97"/>
      <pageMargins left="0.7" right="0.7" top="0.75" bottom="0.75" header="0.3" footer="0.3"/>
    </customSheetView>
    <customSheetView guid="{18079F88-A1E0-412F-9473-D8F8B099181E}" scale="80" showAutoFilter="1" topLeftCell="A174">
      <selection activeCell="F133" sqref="F133"/>
      <pageMargins left="0.25" right="0.25" top="0.75" bottom="0.75" header="0.3" footer="0.3"/>
      <pageSetup orientation="landscape" r:id="rId17"/>
      <autoFilter ref="A22:Z208"/>
    </customSheetView>
    <customSheetView guid="{36D2D0A1-A13B-4BF2-9A8A-F42E50683E85}" scale="80" showAutoFilter="1" topLeftCell="A55">
      <selection activeCell="E17" sqref="E17"/>
      <pageMargins left="0.25" right="0.25" top="0.75" bottom="0.75" header="0.3" footer="0.3"/>
      <pageSetup orientation="landscape" r:id="rId18"/>
      <autoFilter ref="A22:Z208"/>
    </customSheetView>
    <customSheetView guid="{E948BCE7-2060-41BB-8D33-622594444302}" scale="80" showAutoFilter="1" topLeftCell="A34">
      <selection activeCell="E17" sqref="E17"/>
      <pageMargins left="0.25" right="0.25" top="0.75" bottom="0.75" header="0.3" footer="0.3"/>
      <pageSetup orientation="landscape" r:id="rId19"/>
      <autoFilter ref="A22:Z208"/>
    </customSheetView>
    <customSheetView guid="{E86B1091-79BC-4885-BAD8-FD89DD72A1A1}" scale="80" showAutoFilter="1">
      <selection activeCell="C14" sqref="C14"/>
      <pageMargins left="0.25" right="0.25" top="0.75" bottom="0.75" header="0.3" footer="0.3"/>
      <pageSetup orientation="landscape" r:id="rId20"/>
      <autoFilter ref="A22:Z281"/>
    </customSheetView>
    <customSheetView guid="{15204AAF-F8D6-4F5C-B779-8142D767886E}" scale="60" showAutoFilter="1">
      <selection activeCell="D15" sqref="D15"/>
      <pageMargins left="0.25" right="0.25" top="0.75" bottom="0.75" header="0.3" footer="0.3"/>
      <pageSetup orientation="landscape" r:id="rId21"/>
      <autoFilter ref="A22:Z418"/>
    </customSheetView>
    <customSheetView guid="{E78475F9-8E88-486A-B527-CF4D0005F119}" scale="60" showAutoFilter="1">
      <selection activeCell="B9" sqref="B9"/>
      <pageMargins left="0.25" right="0.25" top="0.75" bottom="0.75" header="0.3" footer="0.3"/>
      <pageSetup orientation="landscape" r:id="rId22"/>
      <autoFilter ref="A24:Y338"/>
    </customSheetView>
    <customSheetView guid="{A11BAD2D-8B80-431F-82AB-32E581CA468E}" scale="60" filter="1" showAutoFilter="1" hiddenColumns="1" topLeftCell="D23">
      <selection activeCell="U963" sqref="U770:U963"/>
      <pageMargins left="0.25" right="0.25" top="0.75" bottom="0.75" header="0.3" footer="0.3"/>
      <pageSetup orientation="landscape" r:id="rId23"/>
      <autoFilter ref="A24:Y963">
        <filterColumn colId="23">
          <filters>
            <filter val="June"/>
          </filters>
        </filterColumn>
      </autoFilter>
    </customSheetView>
    <customSheetView guid="{F121DFDB-F7EE-4DC0-9C56-78F12606351C}" scale="60" showAutoFilter="1" topLeftCell="A1045">
      <selection activeCell="AC1091" sqref="AC1091"/>
      <pageMargins left="0.25" right="0.25" top="0.75" bottom="0.75" header="0.3" footer="0.3"/>
      <pageSetup orientation="landscape" r:id="rId24"/>
      <autoFilter ref="A24:Y1077"/>
    </customSheetView>
    <customSheetView guid="{8B59E16A-52F3-478D-8070-E07F285B6736}" scale="60" showAutoFilter="1" hiddenColumns="1">
      <selection activeCell="E32" sqref="E32"/>
      <pageMargins left="0.25" right="0.25" top="0.75" bottom="0.75" header="0.3" footer="0.3"/>
      <pageSetup orientation="landscape" r:id="rId25"/>
      <autoFilter ref="A24:Y1164"/>
    </customSheetView>
    <customSheetView guid="{408714B3-C490-4A0A-9E6B-4A6408ECE2F9}" scale="60" showAutoFilter="1" hiddenColumns="1">
      <selection activeCell="E32" sqref="E32"/>
      <pageMargins left="0.25" right="0.25" top="0.75" bottom="0.75" header="0.3" footer="0.3"/>
      <pageSetup orientation="landscape" r:id="rId26"/>
      <autoFilter ref="A24:Y1164"/>
    </customSheetView>
    <customSheetView guid="{B54B3B29-DBE5-4E05-B57A-733E861AD3D8}" scale="60" showAutoFilter="1" hiddenColumns="1">
      <pane ySplit="24" topLeftCell="A25" activePane="bottomLeft" state="frozen"/>
      <selection pane="bottomLeft" activeCell="F39" sqref="F39"/>
      <pageMargins left="0.25" right="0.25" top="0.75" bottom="0.75" header="0.3" footer="0.3"/>
      <pageSetup orientation="landscape" r:id="rId27"/>
      <autoFilter ref="A24:Y25"/>
    </customSheetView>
    <customSheetView guid="{CF96541A-F90A-48AC-9670-7575F9D1424B}" scale="60" filter="1" showAutoFilter="1" hiddenColumns="1" topLeftCell="F1">
      <pane ySplit="24" topLeftCell="A25" activePane="bottomLeft" state="frozen"/>
      <selection pane="bottomLeft" activeCell="G18" sqref="G18"/>
      <pageMargins left="0.25" right="0.25" top="0.75" bottom="0.75" header="0.3" footer="0.3"/>
      <pageSetup orientation="landscape" r:id="rId28"/>
      <autoFilter ref="A24:Y275">
        <filterColumn colId="23">
          <filters>
            <filter val="February"/>
          </filters>
        </filterColumn>
        <filterColumn colId="24">
          <filters>
            <filter val="Schedule"/>
          </filters>
        </filterColumn>
        <sortState ref="A25:Y172">
          <sortCondition ref="A24:A172"/>
        </sortState>
      </autoFilter>
    </customSheetView>
    <customSheetView guid="{D0527416-56DA-471C-B239-7844AAE5BBF2}" scale="70" filter="1" showAutoFilter="1" hiddenColumns="1" topLeftCell="E1">
      <pane ySplit="24" topLeftCell="A530" activePane="bottomLeft" state="frozen"/>
      <selection pane="bottomLeft" activeCell="U10" sqref="U10"/>
      <pageMargins left="0.25" right="0.25" top="0.75" bottom="0.75" header="0.3" footer="0.3"/>
      <pageSetup orientation="landscape" r:id="rId29"/>
      <autoFilter ref="A24:Y552">
        <filterColumn colId="23">
          <filters>
            <filter val="April"/>
          </filters>
        </filterColumn>
      </autoFilter>
    </customSheetView>
    <customSheetView guid="{D2AF4B55-6288-4404-BDA4-57667A3D222B}" scale="70" showAutoFilter="1" hiddenColumns="1" topLeftCell="C1">
      <pane ySplit="24" topLeftCell="A848" activePane="bottomLeft" state="frozen"/>
      <selection pane="bottomLeft" activeCell="F858" sqref="F858"/>
      <pageMargins left="0.25" right="0.25" top="0.75" bottom="0.75" header="0.3" footer="0.3"/>
      <pageSetup orientation="landscape" r:id="rId30"/>
      <autoFilter ref="A24:Y933"/>
    </customSheetView>
    <customSheetView guid="{E536F60A-D6BA-4AA9-B83D-F62B1E7BFDAE}" scale="70" showAutoFilter="1">
      <pane ySplit="24" topLeftCell="A1006" activePane="bottomLeft" state="frozen"/>
      <selection pane="bottomLeft" activeCell="Y1014" sqref="Y1014"/>
      <pageMargins left="0.25" right="0.25" top="0.75" bottom="0.75" header="0.3" footer="0.3"/>
      <pageSetup orientation="landscape" r:id="rId31"/>
      <autoFilter ref="A24:Y1147"/>
    </customSheetView>
    <customSheetView guid="{D598809E-F200-41DC-9C4F-AC111AA6FE58}" scale="70" filter="1" showAutoFilter="1" hiddenColumns="1" topLeftCell="E1">
      <pane ySplit="24" topLeftCell="A1216" activePane="bottomLeft" state="frozen"/>
      <selection pane="bottomLeft" activeCell="U13" sqref="U13"/>
      <pageMargins left="0.25" right="0.25" top="0.75" bottom="0.75" header="0.3" footer="0.3"/>
      <pageSetup orientation="landscape" r:id="rId32"/>
      <autoFilter ref="A24:Y1242">
        <filterColumn colId="23">
          <filters>
            <filter val="November"/>
          </filters>
        </filterColumn>
      </autoFilter>
    </customSheetView>
    <customSheetView guid="{5495ECAE-4783-411D-818A-D8EDBC82D2AC}" scale="70" filter="1" showAutoFilter="1" hiddenColumns="1" topLeftCell="E1">
      <pane ySplit="23.39622641509434" topLeftCell="A25" activePane="bottomLeft" state="frozen"/>
      <selection pane="bottomLeft" activeCell="E35" sqref="E35"/>
      <pageMargins left="0.25" right="0.25" top="0.75" bottom="0.75" header="0.3" footer="0.3"/>
      <pageSetup orientation="landscape" r:id="rId33"/>
      <autoFilter ref="A24:Y24">
        <filterColumn colId="23">
          <filters>
            <filter val="November"/>
          </filters>
        </filterColumn>
      </autoFilter>
    </customSheetView>
    <customSheetView guid="{5406D82A-B1D0-4983-AB8A-75181D42C23E}" scale="70" hiddenColumns="1">
      <pane ySplit="24" topLeftCell="A25" activePane="bottomLeft" state="frozen"/>
      <selection pane="bottomLeft" activeCell="A40" sqref="A40"/>
      <pageMargins left="0.25" right="0.25" top="0.75" bottom="0.75" header="0.3" footer="0.3"/>
      <pageSetup orientation="landscape" r:id="rId34"/>
    </customSheetView>
    <customSheetView guid="{B2DBCAC9-CDEB-41C5-BA0D-B1F00213CB82}" scale="70" hiddenColumns="1">
      <pane ySplit="24" topLeftCell="A25" activePane="bottomLeft" state="frozen"/>
      <selection pane="bottomLeft" activeCell="A40" sqref="A40"/>
      <pageMargins left="0.25" right="0.25" top="0.75" bottom="0.75" header="0.3" footer="0.3"/>
      <pageSetup orientation="landscape" r:id="rId35"/>
    </customSheetView>
  </customSheetViews>
  <dataValidations disablePrompts="1" count="1">
    <dataValidation type="list" allowBlank="1" showInputMessage="1" showErrorMessage="1" sqref="K6">
      <formula1>$W$2:$W$15</formula1>
    </dataValidation>
  </dataValidations>
  <pageMargins left="0.25" right="0.25" top="0.75" bottom="0.75" header="0.3" footer="0.3"/>
  <pageSetup orientation="landscape" r:id="rId36"/>
  <legacyDrawing r:id="rId3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G1"/>
  <sheetViews>
    <sheetView workbookViewId="0">
      <selection activeCell="E22" sqref="E22"/>
    </sheetView>
  </sheetViews>
  <sheetFormatPr defaultColWidth="9.140625" defaultRowHeight="11.25"/>
  <cols>
    <col min="1" max="3" width="9.140625" style="6"/>
    <col min="4" max="4" width="13.85546875" style="6" bestFit="1" customWidth="1"/>
    <col min="5" max="5" width="9.28515625" style="6" bestFit="1" customWidth="1"/>
    <col min="6" max="6" width="9.140625" style="6"/>
    <col min="7" max="7" width="12.7109375" style="6" bestFit="1" customWidth="1"/>
    <col min="8" max="8" width="15.5703125" style="6" customWidth="1"/>
    <col min="9" max="9" width="9.28515625" style="6" bestFit="1" customWidth="1"/>
    <col min="10" max="10" width="9.140625" style="6"/>
    <col min="11" max="11" width="9.5703125" style="6" bestFit="1" customWidth="1"/>
    <col min="12" max="16384" width="9.140625" style="6"/>
  </cols>
  <sheetData>
    <row r="1" spans="1:59" s="148" customFormat="1" ht="33.75">
      <c r="A1" s="143" t="s">
        <v>0</v>
      </c>
      <c r="B1" s="143" t="s">
        <v>12</v>
      </c>
      <c r="C1" s="143" t="s">
        <v>11</v>
      </c>
      <c r="D1" s="144" t="s">
        <v>13</v>
      </c>
      <c r="E1" s="144" t="s">
        <v>69</v>
      </c>
      <c r="F1" s="143" t="s">
        <v>14</v>
      </c>
      <c r="G1" s="145" t="s">
        <v>89</v>
      </c>
      <c r="H1" s="143" t="s">
        <v>34</v>
      </c>
      <c r="I1" s="143" t="s">
        <v>75</v>
      </c>
      <c r="J1" s="143" t="s">
        <v>20</v>
      </c>
      <c r="K1" s="143" t="s">
        <v>76</v>
      </c>
      <c r="L1" s="143" t="s">
        <v>35</v>
      </c>
      <c r="M1" s="146" t="s">
        <v>70</v>
      </c>
      <c r="N1" s="146" t="s">
        <v>71</v>
      </c>
      <c r="O1" s="143" t="s">
        <v>72</v>
      </c>
      <c r="P1" s="147"/>
      <c r="Q1" s="147"/>
      <c r="R1" s="147"/>
      <c r="S1" s="147"/>
      <c r="T1" s="147"/>
      <c r="AH1" s="149"/>
      <c r="BG1" s="149" t="s">
        <v>81</v>
      </c>
    </row>
  </sheetData>
  <customSheetViews>
    <customSheetView guid="{99C96E53-20B8-4C39-B2E0-60BB02E5589C}">
      <selection activeCell="E22" sqref="E22"/>
      <pageMargins left="0.7" right="0.7" top="0.75" bottom="0.75" header="0.3" footer="0.3"/>
      <pageSetup orientation="portrait" r:id="rId1"/>
    </customSheetView>
    <customSheetView guid="{E64ADD4A-BA65-4CC3-87AE-4A7A873E5B87}">
      <selection activeCell="E22" sqref="E22"/>
      <pageMargins left="0.7" right="0.7" top="0.75" bottom="0.75" header="0.3" footer="0.3"/>
      <pageSetup orientation="portrait" r:id="rId2"/>
    </customSheetView>
    <customSheetView guid="{6DA8A8FD-352D-4610-BC5A-169CD7F1B872}">
      <selection activeCell="E22" sqref="E22"/>
      <pageMargins left="0.7" right="0.7" top="0.75" bottom="0.75" header="0.3" footer="0.3"/>
      <pageSetup orientation="portrait" r:id="rId3"/>
    </customSheetView>
    <customSheetView guid="{A423EAEA-26C9-4C91-968F-9FF15FD8A3CD}">
      <selection activeCell="D6" sqref="D6"/>
      <pageMargins left="0.7" right="0.7" top="0.75" bottom="0.75" header="0.3" footer="0.3"/>
      <pageSetup orientation="portrait" r:id="rId4"/>
    </customSheetView>
    <customSheetView guid="{A755F7B1-1B17-4B1B-AE2C-9A42288D6C9C}">
      <selection activeCell="E22" sqref="E22"/>
      <pageMargins left="0.7" right="0.7" top="0.75" bottom="0.75" header="0.3" footer="0.3"/>
      <pageSetup orientation="portrait" r:id="rId5"/>
    </customSheetView>
    <customSheetView guid="{8FCB8EB8-4FC2-40FD-A64A-15756752189C}">
      <selection activeCell="E22" sqref="E22"/>
      <pageMargins left="0.7" right="0.7" top="0.75" bottom="0.75" header="0.3" footer="0.3"/>
      <pageSetup orientation="portrait" r:id="rId6"/>
    </customSheetView>
    <customSheetView guid="{C003D31C-3C11-4F7E-AAAB-AD241761AEF2}">
      <selection activeCell="E22" sqref="E22"/>
      <pageMargins left="0.7" right="0.7" top="0.75" bottom="0.75" header="0.3" footer="0.3"/>
      <pageSetup orientation="portrait" r:id="rId7"/>
    </customSheetView>
    <customSheetView guid="{4C04BD47-84CE-4273-ACF8-B93F72B2FC29}">
      <selection activeCell="E22" sqref="E22"/>
      <pageMargins left="0.7" right="0.7" top="0.75" bottom="0.75" header="0.3" footer="0.3"/>
      <pageSetup orientation="portrait" r:id="rId8"/>
    </customSheetView>
    <customSheetView guid="{2699C5E5-96D4-48DE-87D7-EC09646739BE}">
      <selection activeCell="A6" sqref="A6"/>
      <pageMargins left="0.7" right="0.7" top="0.75" bottom="0.75" header="0.3" footer="0.3"/>
      <pageSetup orientation="portrait" r:id="rId9"/>
    </customSheetView>
    <customSheetView guid="{D570A0AB-7D73-4828-9E7D-BCCF88D35B2E}">
      <selection activeCell="K19" sqref="K19"/>
      <pageMargins left="0.7" right="0.7" top="0.75" bottom="0.75" header="0.3" footer="0.3"/>
      <pageSetup orientation="portrait" r:id="rId10"/>
    </customSheetView>
    <customSheetView guid="{D5108DDB-1CA7-4882-8509-9DD5CB1D05D4}" topLeftCell="A7">
      <selection activeCell="E9" sqref="E9"/>
      <pageMargins left="0.7" right="0.7" top="0.75" bottom="0.75" header="0.3" footer="0.3"/>
      <pageSetup orientation="portrait" r:id="rId11"/>
    </customSheetView>
    <customSheetView guid="{B3DB9642-86AB-452C-A0CD-25C90A434E2B}">
      <selection activeCell="A10" sqref="A10:XFD10"/>
      <pageMargins left="0.7" right="0.7" top="0.75" bottom="0.75" header="0.3" footer="0.3"/>
      <pageSetup orientation="portrait" r:id="rId12"/>
    </customSheetView>
    <customSheetView guid="{FBCD9737-53FC-4BBA-9677-9554CB08187D}">
      <selection activeCell="D30" sqref="D30"/>
      <pageMargins left="0.7" right="0.7" top="0.75" bottom="0.75" header="0.3" footer="0.3"/>
      <pageSetup orientation="portrait" r:id="rId13"/>
    </customSheetView>
    <customSheetView guid="{8553E7FD-9F31-43F9-9E4D-7B67B2E0411A}">
      <pageMargins left="0.7" right="0.7" top="0.75" bottom="0.75" header="0.3" footer="0.3"/>
    </customSheetView>
    <customSheetView guid="{1FBB4969-6CBF-41D4-A639-A7476D452D85}">
      <pageMargins left="0.7" right="0.7" top="0.75" bottom="0.75" header="0.3" footer="0.3"/>
    </customSheetView>
    <customSheetView guid="{6FC8E45E-B7EC-432F-999B-187E52E5BCD1}">
      <pageMargins left="0.7" right="0.7" top="0.75" bottom="0.75" header="0.3" footer="0.3"/>
    </customSheetView>
    <customSheetView guid="{E78475F9-8E88-486A-B527-CF4D0005F119}">
      <selection activeCell="H10" sqref="H10"/>
      <pageMargins left="0.7" right="0.7" top="0.75" bottom="0.75" header="0.3" footer="0.3"/>
      <pageSetup orientation="portrait" r:id="rId14"/>
    </customSheetView>
    <customSheetView guid="{A11BAD2D-8B80-431F-82AB-32E581CA468E}">
      <selection activeCell="D30" sqref="D30"/>
      <pageMargins left="0.7" right="0.7" top="0.75" bottom="0.75" header="0.3" footer="0.3"/>
      <pageSetup orientation="portrait" r:id="rId15"/>
    </customSheetView>
    <customSheetView guid="{F121DFDB-F7EE-4DC0-9C56-78F12606351C}">
      <selection activeCell="A4" sqref="A4:XFD4"/>
      <pageMargins left="0.7" right="0.7" top="0.75" bottom="0.75" header="0.3" footer="0.3"/>
      <pageSetup orientation="portrait" r:id="rId16"/>
    </customSheetView>
    <customSheetView guid="{8B59E16A-52F3-478D-8070-E07F285B6736}">
      <selection activeCell="A4" sqref="A4:XFD4"/>
      <pageMargins left="0.7" right="0.7" top="0.75" bottom="0.75" header="0.3" footer="0.3"/>
      <pageSetup orientation="portrait" r:id="rId17"/>
    </customSheetView>
    <customSheetView guid="{408714B3-C490-4A0A-9E6B-4A6408ECE2F9}">
      <selection activeCell="A10" sqref="A10:XFD10"/>
      <pageMargins left="0.7" right="0.7" top="0.75" bottom="0.75" header="0.3" footer="0.3"/>
      <pageSetup orientation="portrait" r:id="rId18"/>
    </customSheetView>
    <customSheetView guid="{B54B3B29-DBE5-4E05-B57A-733E861AD3D8}" topLeftCell="A7">
      <selection activeCell="E9" sqref="E9"/>
      <pageMargins left="0.7" right="0.7" top="0.75" bottom="0.75" header="0.3" footer="0.3"/>
      <pageSetup orientation="portrait" r:id="rId19"/>
    </customSheetView>
    <customSheetView guid="{CF96541A-F90A-48AC-9670-7575F9D1424B}" topLeftCell="A4">
      <selection activeCell="E9" sqref="E9"/>
      <pageMargins left="0.7" right="0.7" top="0.75" bottom="0.75" header="0.3" footer="0.3"/>
      <pageSetup orientation="portrait" r:id="rId20"/>
    </customSheetView>
    <customSheetView guid="{D0527416-56DA-471C-B239-7844AAE5BBF2}">
      <selection activeCell="F16" sqref="F15:F16"/>
      <pageMargins left="0.7" right="0.7" top="0.75" bottom="0.75" header="0.3" footer="0.3"/>
      <pageSetup orientation="portrait" r:id="rId21"/>
    </customSheetView>
    <customSheetView guid="{D2AF4B55-6288-4404-BDA4-57667A3D222B}">
      <selection activeCell="H3" sqref="H3"/>
      <pageMargins left="0.7" right="0.7" top="0.75" bottom="0.75" header="0.3" footer="0.3"/>
      <pageSetup orientation="portrait" r:id="rId22"/>
    </customSheetView>
    <customSheetView guid="{E536F60A-D6BA-4AA9-B83D-F62B1E7BFDAE}">
      <selection activeCell="E22" sqref="E22"/>
      <pageMargins left="0.7" right="0.7" top="0.75" bottom="0.75" header="0.3" footer="0.3"/>
      <pageSetup orientation="portrait" r:id="rId23"/>
    </customSheetView>
    <customSheetView guid="{D598809E-F200-41DC-9C4F-AC111AA6FE58}">
      <selection activeCell="E22" sqref="E22"/>
      <pageMargins left="0.7" right="0.7" top="0.75" bottom="0.75" header="0.3" footer="0.3"/>
      <pageSetup orientation="portrait" r:id="rId24"/>
    </customSheetView>
    <customSheetView guid="{5495ECAE-4783-411D-818A-D8EDBC82D2AC}">
      <selection activeCell="E22" sqref="E22"/>
      <pageMargins left="0.7" right="0.7" top="0.75" bottom="0.75" header="0.3" footer="0.3"/>
      <pageSetup orientation="portrait" r:id="rId25"/>
    </customSheetView>
    <customSheetView guid="{5406D82A-B1D0-4983-AB8A-75181D42C23E}">
      <selection activeCell="E22" sqref="E22"/>
      <pageMargins left="0.7" right="0.7" top="0.75" bottom="0.75" header="0.3" footer="0.3"/>
      <pageSetup orientation="portrait" r:id="rId26"/>
    </customSheetView>
    <customSheetView guid="{B2DBCAC9-CDEB-41C5-BA0D-B1F00213CB82}">
      <selection activeCell="E22" sqref="E22"/>
      <pageMargins left="0.7" right="0.7" top="0.75" bottom="0.75" header="0.3" footer="0.3"/>
      <pageSetup orientation="portrait" r:id="rId27"/>
    </customSheetView>
  </customSheetViews>
  <pageMargins left="0.7" right="0.7" top="0.75" bottom="0.75" header="0.3" footer="0.3"/>
  <pageSetup orientation="portrait" r:id="rId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Conventional Cost Control</vt:lpstr>
      <vt:lpstr>Reference</vt:lpstr>
      <vt:lpstr>Shell - IG (Monica ONLY)</vt:lpstr>
      <vt:lpstr>Cost Recovery</vt:lpstr>
      <vt:lpstr>Asset Utilization &amp; Sales</vt:lpstr>
      <vt:lpstr>RFPs</vt:lpstr>
      <vt:lpstr>Emerging Issues</vt:lpstr>
      <vt:lpstr>Contracts executed</vt:lpstr>
      <vt:lpstr>ON HOLD</vt:lpstr>
      <vt:lpstr>Sheet1</vt:lpstr>
      <vt:lpstr>'Shell - IG (Monica ONLY)'!Print_Area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stuartk</dc:creator>
  <cp:lastModifiedBy>Colleen Gibson</cp:lastModifiedBy>
  <cp:lastPrinted>2017-11-14T14:27:19Z</cp:lastPrinted>
  <dcterms:created xsi:type="dcterms:W3CDTF">2014-03-10T16:36:56Z</dcterms:created>
  <dcterms:modified xsi:type="dcterms:W3CDTF">2018-03-12T21:45:18Z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